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timelines/timeline1.xml" ContentType="application/vnd.ms-excel.timelin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timelines/timeline2.xml" ContentType="application/vnd.ms-excel.timelin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pivotTables/pivotTable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kevin\Documents\Avis Wizard\AvisFleetTool\python\data\Excel\"/>
    </mc:Choice>
  </mc:AlternateContent>
  <xr:revisionPtr revIDLastSave="0" documentId="13_ncr:1_{4C45B66E-8A51-4084-9C48-D818163C8B00}" xr6:coauthVersionLast="47" xr6:coauthVersionMax="47" xr10:uidLastSave="{00000000-0000-0000-0000-000000000000}"/>
  <bookViews>
    <workbookView xWindow="-120" yWindow="-120" windowWidth="29040" windowHeight="15840" tabRatio="738" firstSheet="1" activeTab="9" xr2:uid="{00000000-000D-0000-FFFF-FFFF00000000}"/>
  </bookViews>
  <sheets>
    <sheet name="Data" sheetId="6" r:id="rId1"/>
    <sheet name="Tabell" sheetId="7" r:id="rId2"/>
    <sheet name="Bilgruppe varmenu" sheetId="25" r:id="rId3"/>
    <sheet name="Average Rental" sheetId="23" r:id="rId4"/>
    <sheet name="Price Data" sheetId="22" r:id="rId5"/>
    <sheet name="Nye Bookinger V2" sheetId="9" r:id="rId6"/>
    <sheet name="Forsikringsleier" sheetId="15" r:id="rId7"/>
    <sheet name="Betalingsmetode" sheetId="14" r:id="rId8"/>
    <sheet name="Mulige Dobbel_Trippel Bookinger" sheetId="13" r:id="rId9"/>
    <sheet name="Lengde på bookinger" sheetId="12" r:id="rId10"/>
    <sheet name="Tour Opperatører" sheetId="10" r:id="rId11"/>
  </sheets>
  <definedNames>
    <definedName name="NativeTimeline_BOOKET_AT">#N/A</definedName>
    <definedName name="NativeTimeline_DATE_OUT">#N/A</definedName>
    <definedName name="Slicer_LOR">#N/A</definedName>
  </definedNames>
  <calcPr calcId="191029"/>
  <pivotCaches>
    <pivotCache cacheId="362" r:id="rId12"/>
  </pivotCaches>
  <extLs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 r:id="rId15"/>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F2" i="7" l="1"/>
  <c r="AF3" i="7"/>
  <c r="AF4" i="7"/>
  <c r="AQ4" i="7" s="1"/>
  <c r="AF5" i="7"/>
  <c r="AF6" i="7"/>
  <c r="AF7" i="7"/>
  <c r="AF8" i="7"/>
  <c r="AF9" i="7"/>
  <c r="AF10" i="7"/>
  <c r="AQ10" i="7" s="1"/>
  <c r="AF11" i="7"/>
  <c r="AF12" i="7"/>
  <c r="AF13" i="7"/>
  <c r="AF14" i="7"/>
  <c r="AF15" i="7"/>
  <c r="AF16" i="7"/>
  <c r="AQ16" i="7" s="1"/>
  <c r="AF17" i="7"/>
  <c r="AF18" i="7"/>
  <c r="AF19" i="7"/>
  <c r="AF20" i="7"/>
  <c r="AF21" i="7"/>
  <c r="AF22" i="7"/>
  <c r="AQ22" i="7" s="1"/>
  <c r="AF23" i="7"/>
  <c r="AF24" i="7"/>
  <c r="AF25" i="7"/>
  <c r="AF26" i="7"/>
  <c r="AF27" i="7"/>
  <c r="AF28" i="7"/>
  <c r="AQ28" i="7" s="1"/>
  <c r="AF29" i="7"/>
  <c r="AF30" i="7"/>
  <c r="AF31" i="7"/>
  <c r="AF32" i="7"/>
  <c r="AF33" i="7"/>
  <c r="AF34" i="7"/>
  <c r="AQ34" i="7" s="1"/>
  <c r="AF35" i="7"/>
  <c r="AF36" i="7"/>
  <c r="AF37" i="7"/>
  <c r="AF38" i="7"/>
  <c r="AF39" i="7"/>
  <c r="AF40" i="7"/>
  <c r="AQ40" i="7" s="1"/>
  <c r="AF41" i="7"/>
  <c r="AF42" i="7"/>
  <c r="AF43" i="7"/>
  <c r="AF44" i="7"/>
  <c r="AF45" i="7"/>
  <c r="AF46" i="7"/>
  <c r="AQ46" i="7" s="1"/>
  <c r="AF47" i="7"/>
  <c r="AF48" i="7"/>
  <c r="AF49" i="7"/>
  <c r="AF50" i="7"/>
  <c r="AF51" i="7"/>
  <c r="AF52" i="7"/>
  <c r="AQ52" i="7" s="1"/>
  <c r="AF53" i="7"/>
  <c r="AF54" i="7"/>
  <c r="AF55" i="7"/>
  <c r="AF56" i="7"/>
  <c r="AF57" i="7"/>
  <c r="AF58" i="7"/>
  <c r="AQ58" i="7" s="1"/>
  <c r="AF59" i="7"/>
  <c r="AF60" i="7"/>
  <c r="AF61" i="7"/>
  <c r="AF62" i="7"/>
  <c r="AF63" i="7"/>
  <c r="AF64" i="7"/>
  <c r="AQ64" i="7" s="1"/>
  <c r="AF65" i="7"/>
  <c r="AF66" i="7"/>
  <c r="AF67" i="7"/>
  <c r="AF68" i="7"/>
  <c r="AF69" i="7"/>
  <c r="AF70" i="7"/>
  <c r="AQ70" i="7" s="1"/>
  <c r="AF71" i="7"/>
  <c r="AF72" i="7"/>
  <c r="AF73" i="7"/>
  <c r="AF74" i="7"/>
  <c r="AF75" i="7"/>
  <c r="AF76" i="7"/>
  <c r="AQ76" i="7" s="1"/>
  <c r="AF77" i="7"/>
  <c r="AF78" i="7"/>
  <c r="AF79" i="7"/>
  <c r="AF80" i="7"/>
  <c r="AF81" i="7"/>
  <c r="AF82" i="7"/>
  <c r="AQ82" i="7" s="1"/>
  <c r="AF83" i="7"/>
  <c r="AF84" i="7"/>
  <c r="AF85" i="7"/>
  <c r="AF86" i="7"/>
  <c r="AF87" i="7"/>
  <c r="AF88" i="7"/>
  <c r="AF89" i="7"/>
  <c r="AF90" i="7"/>
  <c r="AF91" i="7"/>
  <c r="AF92" i="7"/>
  <c r="AF93" i="7"/>
  <c r="AF94" i="7"/>
  <c r="AQ94" i="7" s="1"/>
  <c r="AF95" i="7"/>
  <c r="AF96" i="7"/>
  <c r="AF97" i="7"/>
  <c r="AF98" i="7"/>
  <c r="AF99" i="7"/>
  <c r="AF100" i="7"/>
  <c r="AQ100" i="7" s="1"/>
  <c r="AF101" i="7"/>
  <c r="AF102" i="7"/>
  <c r="AF103" i="7"/>
  <c r="AF104" i="7"/>
  <c r="AF105" i="7"/>
  <c r="AF106" i="7"/>
  <c r="AQ106" i="7" s="1"/>
  <c r="AF107" i="7"/>
  <c r="AF108" i="7"/>
  <c r="AF109" i="7"/>
  <c r="AF110" i="7"/>
  <c r="AF111" i="7"/>
  <c r="AF112" i="7"/>
  <c r="AQ112" i="7" s="1"/>
  <c r="AF113" i="7"/>
  <c r="AF114" i="7"/>
  <c r="AF115" i="7"/>
  <c r="AF116" i="7"/>
  <c r="AF117" i="7"/>
  <c r="AF118" i="7"/>
  <c r="AQ118" i="7" s="1"/>
  <c r="AF119" i="7"/>
  <c r="AF120" i="7"/>
  <c r="AF121" i="7"/>
  <c r="AF122" i="7"/>
  <c r="AF123" i="7"/>
  <c r="AF124" i="7"/>
  <c r="AQ124" i="7" s="1"/>
  <c r="AF125" i="7"/>
  <c r="AF126" i="7"/>
  <c r="AF127" i="7"/>
  <c r="AF128" i="7"/>
  <c r="AF129" i="7"/>
  <c r="AF130" i="7"/>
  <c r="AQ130" i="7" s="1"/>
  <c r="AF131" i="7"/>
  <c r="AF132" i="7"/>
  <c r="AF133" i="7"/>
  <c r="AF134" i="7"/>
  <c r="AF135" i="7"/>
  <c r="AF136" i="7"/>
  <c r="AQ136" i="7" s="1"/>
  <c r="AF137" i="7"/>
  <c r="AF138" i="7"/>
  <c r="AF139" i="7"/>
  <c r="AF140" i="7"/>
  <c r="AF141" i="7"/>
  <c r="AF142" i="7"/>
  <c r="AQ142" i="7" s="1"/>
  <c r="AF143" i="7"/>
  <c r="AF144" i="7"/>
  <c r="AF145" i="7"/>
  <c r="AF146" i="7"/>
  <c r="AF147" i="7"/>
  <c r="AF148" i="7"/>
  <c r="AF149" i="7"/>
  <c r="AF150" i="7"/>
  <c r="AF151" i="7"/>
  <c r="AF152" i="7"/>
  <c r="AF153" i="7"/>
  <c r="AF154" i="7"/>
  <c r="AQ154" i="7" s="1"/>
  <c r="AF155" i="7"/>
  <c r="AF156" i="7"/>
  <c r="AF157" i="7"/>
  <c r="AF158" i="7"/>
  <c r="AF159" i="7"/>
  <c r="AF160" i="7"/>
  <c r="AQ160" i="7" s="1"/>
  <c r="AF161" i="7"/>
  <c r="AF162" i="7"/>
  <c r="AF163" i="7"/>
  <c r="AF164" i="7"/>
  <c r="AF165" i="7"/>
  <c r="AF166" i="7"/>
  <c r="AQ166" i="7" s="1"/>
  <c r="AF167" i="7"/>
  <c r="AF168" i="7"/>
  <c r="AF169" i="7"/>
  <c r="AF170" i="7"/>
  <c r="AF171" i="7"/>
  <c r="AF172" i="7"/>
  <c r="AQ172" i="7" s="1"/>
  <c r="AF173" i="7"/>
  <c r="AF174" i="7"/>
  <c r="AF175" i="7"/>
  <c r="AF176" i="7"/>
  <c r="AF177" i="7"/>
  <c r="AF178" i="7"/>
  <c r="AQ178" i="7" s="1"/>
  <c r="AF179" i="7"/>
  <c r="AF180" i="7"/>
  <c r="AF181" i="7"/>
  <c r="AF182" i="7"/>
  <c r="AF183" i="7"/>
  <c r="AF184" i="7"/>
  <c r="AQ184" i="7" s="1"/>
  <c r="AF185" i="7"/>
  <c r="AF186" i="7"/>
  <c r="AF187" i="7"/>
  <c r="AF188" i="7"/>
  <c r="AF189" i="7"/>
  <c r="AF190" i="7"/>
  <c r="AQ190" i="7" s="1"/>
  <c r="AF191" i="7"/>
  <c r="AF192" i="7"/>
  <c r="AF193" i="7"/>
  <c r="AF194" i="7"/>
  <c r="AF195" i="7"/>
  <c r="AF196" i="7"/>
  <c r="AQ196" i="7" s="1"/>
  <c r="AF197" i="7"/>
  <c r="AF198" i="7"/>
  <c r="AF199" i="7"/>
  <c r="AF200" i="7"/>
  <c r="AF201" i="7"/>
  <c r="AF202" i="7"/>
  <c r="AQ202" i="7" s="1"/>
  <c r="AF203" i="7"/>
  <c r="AF204" i="7"/>
  <c r="AF205" i="7"/>
  <c r="AF206" i="7"/>
  <c r="AF207" i="7"/>
  <c r="AF208" i="7"/>
  <c r="AF209" i="7"/>
  <c r="AF210" i="7"/>
  <c r="AF211" i="7"/>
  <c r="AF212" i="7"/>
  <c r="AF213" i="7"/>
  <c r="AF214" i="7"/>
  <c r="AQ214" i="7" s="1"/>
  <c r="AF215" i="7"/>
  <c r="AF216" i="7"/>
  <c r="AF217" i="7"/>
  <c r="AF218" i="7"/>
  <c r="AF219" i="7"/>
  <c r="AF220" i="7"/>
  <c r="AQ220" i="7" s="1"/>
  <c r="AF221" i="7"/>
  <c r="AF222" i="7"/>
  <c r="AF223" i="7"/>
  <c r="AF224" i="7"/>
  <c r="AF225" i="7"/>
  <c r="AF226" i="7"/>
  <c r="AQ226" i="7" s="1"/>
  <c r="AF227" i="7"/>
  <c r="AF228" i="7"/>
  <c r="AF229" i="7"/>
  <c r="AF230" i="7"/>
  <c r="AF231" i="7"/>
  <c r="AF232" i="7"/>
  <c r="AQ232" i="7" s="1"/>
  <c r="AF233" i="7"/>
  <c r="AF234" i="7"/>
  <c r="AF235" i="7"/>
  <c r="AF236" i="7"/>
  <c r="AF237" i="7"/>
  <c r="AF238" i="7"/>
  <c r="AQ238" i="7" s="1"/>
  <c r="AF239" i="7"/>
  <c r="AF240" i="7"/>
  <c r="AF241" i="7"/>
  <c r="AF242" i="7"/>
  <c r="AF243" i="7"/>
  <c r="AF244" i="7"/>
  <c r="AQ244" i="7" s="1"/>
  <c r="AF245" i="7"/>
  <c r="AF246" i="7"/>
  <c r="AF247" i="7"/>
  <c r="AF248" i="7"/>
  <c r="AF249" i="7"/>
  <c r="AF250" i="7"/>
  <c r="AQ250" i="7" s="1"/>
  <c r="AF251" i="7"/>
  <c r="AF252" i="7"/>
  <c r="AF253" i="7"/>
  <c r="AF254" i="7"/>
  <c r="AF255" i="7"/>
  <c r="AF256" i="7"/>
  <c r="AQ256" i="7" s="1"/>
  <c r="AF257" i="7"/>
  <c r="AF258" i="7"/>
  <c r="AF259" i="7"/>
  <c r="AF260" i="7"/>
  <c r="AF261" i="7"/>
  <c r="AF262" i="7"/>
  <c r="AQ262" i="7" s="1"/>
  <c r="AF263" i="7"/>
  <c r="AF264" i="7"/>
  <c r="AF265" i="7"/>
  <c r="AF266" i="7"/>
  <c r="AF267" i="7"/>
  <c r="AF268" i="7"/>
  <c r="AQ268" i="7" s="1"/>
  <c r="AF269" i="7"/>
  <c r="AF270" i="7"/>
  <c r="AF271" i="7"/>
  <c r="AF272" i="7"/>
  <c r="AF273" i="7"/>
  <c r="AF274" i="7"/>
  <c r="AQ274" i="7" s="1"/>
  <c r="AF275" i="7"/>
  <c r="AF276" i="7"/>
  <c r="AF277" i="7"/>
  <c r="AF278" i="7"/>
  <c r="AF279" i="7"/>
  <c r="AF280" i="7"/>
  <c r="AQ280" i="7" s="1"/>
  <c r="AF281" i="7"/>
  <c r="AF282" i="7"/>
  <c r="AF283" i="7"/>
  <c r="AF284" i="7"/>
  <c r="AF285" i="7"/>
  <c r="AF286" i="7"/>
  <c r="AQ286" i="7" s="1"/>
  <c r="AF287" i="7"/>
  <c r="AF288" i="7"/>
  <c r="AF289" i="7"/>
  <c r="AF290" i="7"/>
  <c r="AF291" i="7"/>
  <c r="AF292" i="7"/>
  <c r="AQ292" i="7" s="1"/>
  <c r="AF293" i="7"/>
  <c r="AF294" i="7"/>
  <c r="AF295" i="7"/>
  <c r="AF296" i="7"/>
  <c r="AF297" i="7"/>
  <c r="AF298" i="7"/>
  <c r="AQ298" i="7" s="1"/>
  <c r="AF299" i="7"/>
  <c r="AF300" i="7"/>
  <c r="AF301" i="7"/>
  <c r="AF302" i="7"/>
  <c r="AF303" i="7"/>
  <c r="AF304" i="7"/>
  <c r="AQ304" i="7" s="1"/>
  <c r="AF305" i="7"/>
  <c r="AF306" i="7"/>
  <c r="AF307" i="7"/>
  <c r="AF308" i="7"/>
  <c r="AF309" i="7"/>
  <c r="AF310" i="7"/>
  <c r="AQ310" i="7" s="1"/>
  <c r="AF311" i="7"/>
  <c r="AF312" i="7"/>
  <c r="AF313" i="7"/>
  <c r="AF314" i="7"/>
  <c r="AF315" i="7"/>
  <c r="AF316" i="7"/>
  <c r="AF317" i="7"/>
  <c r="AF318" i="7"/>
  <c r="AF319" i="7"/>
  <c r="AF320" i="7"/>
  <c r="AF321" i="7"/>
  <c r="AF322" i="7"/>
  <c r="AQ322" i="7" s="1"/>
  <c r="AF323" i="7"/>
  <c r="AF324" i="7"/>
  <c r="AF325" i="7"/>
  <c r="AF326" i="7"/>
  <c r="AF327" i="7"/>
  <c r="AF328" i="7"/>
  <c r="AQ328" i="7" s="1"/>
  <c r="AF329" i="7"/>
  <c r="AF330" i="7"/>
  <c r="AF331" i="7"/>
  <c r="AF332" i="7"/>
  <c r="AF333" i="7"/>
  <c r="AF334" i="7"/>
  <c r="AQ334" i="7" s="1"/>
  <c r="AF335" i="7"/>
  <c r="AF336" i="7"/>
  <c r="AF337" i="7"/>
  <c r="AF338" i="7"/>
  <c r="AF339" i="7"/>
  <c r="AF340" i="7"/>
  <c r="AQ340" i="7" s="1"/>
  <c r="AF341" i="7"/>
  <c r="AF342" i="7"/>
  <c r="AF343" i="7"/>
  <c r="AF344" i="7"/>
  <c r="AF345" i="7"/>
  <c r="AF346" i="7"/>
  <c r="AQ346" i="7" s="1"/>
  <c r="AF347" i="7"/>
  <c r="AF348" i="7"/>
  <c r="AF349" i="7"/>
  <c r="AF350" i="7"/>
  <c r="AF351" i="7"/>
  <c r="AF352" i="7"/>
  <c r="AQ352" i="7" s="1"/>
  <c r="AF353" i="7"/>
  <c r="AF354" i="7"/>
  <c r="AF355" i="7"/>
  <c r="AF356" i="7"/>
  <c r="AF357" i="7"/>
  <c r="AF358" i="7"/>
  <c r="AQ358" i="7" s="1"/>
  <c r="AF359" i="7"/>
  <c r="AF360" i="7"/>
  <c r="AF361" i="7"/>
  <c r="AF362" i="7"/>
  <c r="AF363" i="7"/>
  <c r="AF364" i="7"/>
  <c r="AQ364" i="7" s="1"/>
  <c r="AF365" i="7"/>
  <c r="AF366" i="7"/>
  <c r="AF367" i="7"/>
  <c r="AF368" i="7"/>
  <c r="AF369" i="7"/>
  <c r="AF370" i="7"/>
  <c r="AQ370" i="7" s="1"/>
  <c r="AF371" i="7"/>
  <c r="AF372" i="7"/>
  <c r="AF373" i="7"/>
  <c r="AF374" i="7"/>
  <c r="AF375" i="7"/>
  <c r="AF376" i="7"/>
  <c r="AQ376" i="7" s="1"/>
  <c r="AF377" i="7"/>
  <c r="AF378" i="7"/>
  <c r="AF379" i="7"/>
  <c r="AF380" i="7"/>
  <c r="AF381" i="7"/>
  <c r="AF382" i="7"/>
  <c r="AQ382" i="7" s="1"/>
  <c r="AF383" i="7"/>
  <c r="AF384" i="7"/>
  <c r="AF385" i="7"/>
  <c r="AF386" i="7"/>
  <c r="AF387" i="7"/>
  <c r="AF388" i="7"/>
  <c r="AQ388" i="7" s="1"/>
  <c r="AF389" i="7"/>
  <c r="AF390" i="7"/>
  <c r="AF391" i="7"/>
  <c r="AF392" i="7"/>
  <c r="AF393" i="7"/>
  <c r="AF394" i="7"/>
  <c r="AQ394" i="7" s="1"/>
  <c r="AF395" i="7"/>
  <c r="AF396" i="7"/>
  <c r="AF397" i="7"/>
  <c r="AF398" i="7"/>
  <c r="AF399" i="7"/>
  <c r="AF400" i="7"/>
  <c r="AQ400" i="7" s="1"/>
  <c r="AF401" i="7"/>
  <c r="AF402" i="7"/>
  <c r="AF403" i="7"/>
  <c r="AF404" i="7"/>
  <c r="AF405" i="7"/>
  <c r="AF406" i="7"/>
  <c r="AQ406" i="7" s="1"/>
  <c r="AF407" i="7"/>
  <c r="AF408" i="7"/>
  <c r="AF409" i="7"/>
  <c r="AF410" i="7"/>
  <c r="AF411" i="7"/>
  <c r="AF412" i="7"/>
  <c r="AQ412" i="7" s="1"/>
  <c r="AF413" i="7"/>
  <c r="AF414" i="7"/>
  <c r="AF415" i="7"/>
  <c r="AF416" i="7"/>
  <c r="AF417" i="7"/>
  <c r="AF418" i="7"/>
  <c r="AF419" i="7"/>
  <c r="AF420" i="7"/>
  <c r="AF421" i="7"/>
  <c r="AF422" i="7"/>
  <c r="AF423" i="7"/>
  <c r="AF424" i="7"/>
  <c r="AQ424" i="7" s="1"/>
  <c r="AF425" i="7"/>
  <c r="AF426" i="7"/>
  <c r="AF427" i="7"/>
  <c r="AF428" i="7"/>
  <c r="AF429" i="7"/>
  <c r="AF430" i="7"/>
  <c r="AQ430" i="7" s="1"/>
  <c r="AF431" i="7"/>
  <c r="AF432" i="7"/>
  <c r="AF433" i="7"/>
  <c r="AF434" i="7"/>
  <c r="AF435" i="7"/>
  <c r="AF436" i="7"/>
  <c r="AQ436" i="7" s="1"/>
  <c r="AF437" i="7"/>
  <c r="AF438" i="7"/>
  <c r="AF439" i="7"/>
  <c r="AF440" i="7"/>
  <c r="AF441" i="7"/>
  <c r="AF442" i="7"/>
  <c r="AQ442" i="7" s="1"/>
  <c r="AF443" i="7"/>
  <c r="AF444" i="7"/>
  <c r="AF445" i="7"/>
  <c r="AF446" i="7"/>
  <c r="AF447" i="7"/>
  <c r="AF448" i="7"/>
  <c r="AQ448" i="7" s="1"/>
  <c r="AF449" i="7"/>
  <c r="AF450" i="7"/>
  <c r="AF451" i="7"/>
  <c r="AF452" i="7"/>
  <c r="AF453" i="7"/>
  <c r="AF454" i="7"/>
  <c r="AQ454" i="7" s="1"/>
  <c r="AF455" i="7"/>
  <c r="AF456" i="7"/>
  <c r="AF457" i="7"/>
  <c r="AF458" i="7"/>
  <c r="AF459" i="7"/>
  <c r="AF460" i="7"/>
  <c r="AQ460" i="7" s="1"/>
  <c r="AF461" i="7"/>
  <c r="AF462" i="7"/>
  <c r="AF463" i="7"/>
  <c r="AF464" i="7"/>
  <c r="AF465" i="7"/>
  <c r="AF466" i="7"/>
  <c r="AQ466" i="7" s="1"/>
  <c r="AF467" i="7"/>
  <c r="AF468" i="7"/>
  <c r="AF469" i="7"/>
  <c r="AF470" i="7"/>
  <c r="AF471" i="7"/>
  <c r="AF472" i="7"/>
  <c r="AQ472" i="7" s="1"/>
  <c r="AF473" i="7"/>
  <c r="AF474" i="7"/>
  <c r="AF475" i="7"/>
  <c r="AF476" i="7"/>
  <c r="AF477" i="7"/>
  <c r="AF478" i="7"/>
  <c r="AQ478" i="7" s="1"/>
  <c r="AF479" i="7"/>
  <c r="AF480" i="7"/>
  <c r="AF481" i="7"/>
  <c r="AF482" i="7"/>
  <c r="AF483" i="7"/>
  <c r="AF484" i="7"/>
  <c r="AQ484" i="7" s="1"/>
  <c r="AF485" i="7"/>
  <c r="AF486" i="7"/>
  <c r="AF487" i="7"/>
  <c r="AF488" i="7"/>
  <c r="AF489" i="7"/>
  <c r="AF490" i="7"/>
  <c r="AQ490" i="7" s="1"/>
  <c r="AF491" i="7"/>
  <c r="AF492" i="7"/>
  <c r="AF493" i="7"/>
  <c r="AF494" i="7"/>
  <c r="AF495" i="7"/>
  <c r="AF496" i="7"/>
  <c r="AQ496" i="7" s="1"/>
  <c r="AF497" i="7"/>
  <c r="AF498" i="7"/>
  <c r="AF499" i="7"/>
  <c r="AF500" i="7"/>
  <c r="AF501" i="7"/>
  <c r="AF502" i="7"/>
  <c r="AQ502" i="7" s="1"/>
  <c r="AF503" i="7"/>
  <c r="AF504" i="7"/>
  <c r="AF505" i="7"/>
  <c r="AF506" i="7"/>
  <c r="AF507" i="7"/>
  <c r="AF508" i="7"/>
  <c r="AQ508" i="7" s="1"/>
  <c r="AF509" i="7"/>
  <c r="AF510" i="7"/>
  <c r="AF511" i="7"/>
  <c r="AF512" i="7"/>
  <c r="AF513" i="7"/>
  <c r="AF514" i="7"/>
  <c r="AQ514" i="7" s="1"/>
  <c r="AF515" i="7"/>
  <c r="AF516" i="7"/>
  <c r="AF517" i="7"/>
  <c r="AF518" i="7"/>
  <c r="AF519" i="7"/>
  <c r="AF520" i="7"/>
  <c r="AQ520" i="7" s="1"/>
  <c r="AF521" i="7"/>
  <c r="AF522" i="7"/>
  <c r="AF523" i="7"/>
  <c r="AF524" i="7"/>
  <c r="AF525" i="7"/>
  <c r="AF526" i="7"/>
  <c r="AF527" i="7"/>
  <c r="AF528" i="7"/>
  <c r="AF529" i="7"/>
  <c r="AF530" i="7"/>
  <c r="AF531" i="7"/>
  <c r="AF532" i="7"/>
  <c r="AQ532" i="7" s="1"/>
  <c r="AF533" i="7"/>
  <c r="AF534" i="7"/>
  <c r="AF535" i="7"/>
  <c r="AF536" i="7"/>
  <c r="AF537" i="7"/>
  <c r="AF538" i="7"/>
  <c r="AQ538" i="7" s="1"/>
  <c r="AF539" i="7"/>
  <c r="AF540" i="7"/>
  <c r="AF541" i="7"/>
  <c r="AF542" i="7"/>
  <c r="AF543" i="7"/>
  <c r="AF544" i="7"/>
  <c r="AQ544" i="7" s="1"/>
  <c r="AF545" i="7"/>
  <c r="AF546" i="7"/>
  <c r="AF547" i="7"/>
  <c r="AF548" i="7"/>
  <c r="AF549" i="7"/>
  <c r="AF550" i="7"/>
  <c r="AQ550" i="7" s="1"/>
  <c r="AF551" i="7"/>
  <c r="AF552" i="7"/>
  <c r="AF553" i="7"/>
  <c r="AF554" i="7"/>
  <c r="AF555" i="7"/>
  <c r="AF556" i="7"/>
  <c r="AQ556" i="7" s="1"/>
  <c r="AF557" i="7"/>
  <c r="AF558" i="7"/>
  <c r="AF559" i="7"/>
  <c r="AF560" i="7"/>
  <c r="AF561" i="7"/>
  <c r="AF562" i="7"/>
  <c r="AQ562" i="7" s="1"/>
  <c r="AF563" i="7"/>
  <c r="AF564" i="7"/>
  <c r="AF565" i="7"/>
  <c r="AF566" i="7"/>
  <c r="AF567" i="7"/>
  <c r="AF568" i="7"/>
  <c r="AQ568" i="7" s="1"/>
  <c r="AF569" i="7"/>
  <c r="AF570" i="7"/>
  <c r="AF571" i="7"/>
  <c r="AF572" i="7"/>
  <c r="AF573" i="7"/>
  <c r="AF574" i="7"/>
  <c r="AQ574" i="7" s="1"/>
  <c r="AF575" i="7"/>
  <c r="AF576" i="7"/>
  <c r="AF577" i="7"/>
  <c r="AF578" i="7"/>
  <c r="AF579" i="7"/>
  <c r="AF580" i="7"/>
  <c r="AQ580" i="7" s="1"/>
  <c r="AF581" i="7"/>
  <c r="AF582" i="7"/>
  <c r="AF583" i="7"/>
  <c r="AF584" i="7"/>
  <c r="AF585" i="7"/>
  <c r="AF586" i="7"/>
  <c r="AQ586" i="7" s="1"/>
  <c r="AF587" i="7"/>
  <c r="AF588" i="7"/>
  <c r="AF589" i="7"/>
  <c r="AF590" i="7"/>
  <c r="AF591" i="7"/>
  <c r="AF592" i="7"/>
  <c r="AQ592" i="7" s="1"/>
  <c r="AF593" i="7"/>
  <c r="AF594" i="7"/>
  <c r="AF595" i="7"/>
  <c r="AF596" i="7"/>
  <c r="AF597" i="7"/>
  <c r="AF598" i="7"/>
  <c r="AQ598" i="7" s="1"/>
  <c r="AF599" i="7"/>
  <c r="AF600" i="7"/>
  <c r="AF601" i="7"/>
  <c r="AF602" i="7"/>
  <c r="AF603" i="7"/>
  <c r="AF604" i="7"/>
  <c r="AQ604" i="7" s="1"/>
  <c r="AF605" i="7"/>
  <c r="AF606" i="7"/>
  <c r="AF607" i="7"/>
  <c r="AF608" i="7"/>
  <c r="AF609" i="7"/>
  <c r="AF610" i="7"/>
  <c r="AQ610" i="7" s="1"/>
  <c r="AF611" i="7"/>
  <c r="AF612" i="7"/>
  <c r="AF613" i="7"/>
  <c r="AF614" i="7"/>
  <c r="AF615" i="7"/>
  <c r="AF616" i="7"/>
  <c r="AQ616" i="7" s="1"/>
  <c r="AF617" i="7"/>
  <c r="AF618" i="7"/>
  <c r="AF619" i="7"/>
  <c r="AF620" i="7"/>
  <c r="AF621" i="7"/>
  <c r="AF622" i="7"/>
  <c r="AQ622" i="7" s="1"/>
  <c r="AF623" i="7"/>
  <c r="AF624" i="7"/>
  <c r="AF625" i="7"/>
  <c r="AF626" i="7"/>
  <c r="AF627" i="7"/>
  <c r="AF628" i="7"/>
  <c r="AQ628" i="7" s="1"/>
  <c r="AF629" i="7"/>
  <c r="AF630" i="7"/>
  <c r="AF631" i="7"/>
  <c r="AF632" i="7"/>
  <c r="AF633" i="7"/>
  <c r="AF634" i="7"/>
  <c r="AF635" i="7"/>
  <c r="AF636" i="7"/>
  <c r="AF637" i="7"/>
  <c r="AF638" i="7"/>
  <c r="AF639" i="7"/>
  <c r="AF640" i="7"/>
  <c r="AQ640" i="7" s="1"/>
  <c r="AF641" i="7"/>
  <c r="AF642" i="7"/>
  <c r="AF643" i="7"/>
  <c r="AF644" i="7"/>
  <c r="AF645" i="7"/>
  <c r="AF646" i="7"/>
  <c r="AQ646" i="7" s="1"/>
  <c r="AF647" i="7"/>
  <c r="AF648" i="7"/>
  <c r="AF649" i="7"/>
  <c r="AF650" i="7"/>
  <c r="AF651" i="7"/>
  <c r="AF652" i="7"/>
  <c r="AQ652" i="7" s="1"/>
  <c r="AF653" i="7"/>
  <c r="AF654" i="7"/>
  <c r="AF655" i="7"/>
  <c r="AF656" i="7"/>
  <c r="AF657" i="7"/>
  <c r="AF658" i="7"/>
  <c r="AQ658" i="7" s="1"/>
  <c r="AF659" i="7"/>
  <c r="AF660" i="7"/>
  <c r="AF661" i="7"/>
  <c r="AF662" i="7"/>
  <c r="AF663" i="7"/>
  <c r="AF664" i="7"/>
  <c r="AQ664" i="7" s="1"/>
  <c r="AF665" i="7"/>
  <c r="AF666" i="7"/>
  <c r="AF667" i="7"/>
  <c r="AF668" i="7"/>
  <c r="AF669" i="7"/>
  <c r="AF670" i="7"/>
  <c r="AQ670" i="7" s="1"/>
  <c r="AF671" i="7"/>
  <c r="AF672" i="7"/>
  <c r="AF673" i="7"/>
  <c r="AF674" i="7"/>
  <c r="AF675" i="7"/>
  <c r="AF676" i="7"/>
  <c r="AQ676" i="7" s="1"/>
  <c r="AF677" i="7"/>
  <c r="AF678" i="7"/>
  <c r="AF679" i="7"/>
  <c r="AF680" i="7"/>
  <c r="AF681" i="7"/>
  <c r="AF682" i="7"/>
  <c r="AQ682" i="7" s="1"/>
  <c r="AF683" i="7"/>
  <c r="AF684" i="7"/>
  <c r="AF685" i="7"/>
  <c r="AF686" i="7"/>
  <c r="AF687" i="7"/>
  <c r="AF688" i="7"/>
  <c r="AQ688" i="7" s="1"/>
  <c r="AF689" i="7"/>
  <c r="AF690" i="7"/>
  <c r="AF691" i="7"/>
  <c r="AF692" i="7"/>
  <c r="AF693" i="7"/>
  <c r="AF694" i="7"/>
  <c r="AQ694" i="7" s="1"/>
  <c r="AF695" i="7"/>
  <c r="AF696" i="7"/>
  <c r="AF697" i="7"/>
  <c r="AF698" i="7"/>
  <c r="AF699" i="7"/>
  <c r="AF700" i="7"/>
  <c r="AQ700" i="7" s="1"/>
  <c r="AF701" i="7"/>
  <c r="AF702" i="7"/>
  <c r="AF703" i="7"/>
  <c r="AF704" i="7"/>
  <c r="AF705" i="7"/>
  <c r="AF706" i="7"/>
  <c r="AQ706" i="7" s="1"/>
  <c r="AF707" i="7"/>
  <c r="AF708" i="7"/>
  <c r="AF709" i="7"/>
  <c r="AF710" i="7"/>
  <c r="AF711" i="7"/>
  <c r="AF712" i="7"/>
  <c r="AQ712" i="7" s="1"/>
  <c r="AF713" i="7"/>
  <c r="AF714" i="7"/>
  <c r="AF715" i="7"/>
  <c r="AF716" i="7"/>
  <c r="AF717" i="7"/>
  <c r="AF718" i="7"/>
  <c r="AQ718" i="7" s="1"/>
  <c r="AF719" i="7"/>
  <c r="AF720" i="7"/>
  <c r="AF721" i="7"/>
  <c r="AF722" i="7"/>
  <c r="AF723" i="7"/>
  <c r="AF724" i="7"/>
  <c r="AQ724" i="7" s="1"/>
  <c r="AF725" i="7"/>
  <c r="AF726" i="7"/>
  <c r="AF727" i="7"/>
  <c r="AF728" i="7"/>
  <c r="AF729" i="7"/>
  <c r="AF730" i="7"/>
  <c r="AQ730" i="7" s="1"/>
  <c r="AF731" i="7"/>
  <c r="AF732" i="7"/>
  <c r="AF733" i="7"/>
  <c r="AF734" i="7"/>
  <c r="AF735" i="7"/>
  <c r="AF736" i="7"/>
  <c r="AQ736" i="7" s="1"/>
  <c r="AF737" i="7"/>
  <c r="AF738" i="7"/>
  <c r="AF739" i="7"/>
  <c r="AF740" i="7"/>
  <c r="AF741" i="7"/>
  <c r="AF742" i="7"/>
  <c r="AF743" i="7"/>
  <c r="AF744" i="7"/>
  <c r="AF745" i="7"/>
  <c r="AF746" i="7"/>
  <c r="AF747" i="7"/>
  <c r="AF748" i="7"/>
  <c r="AQ748" i="7" s="1"/>
  <c r="AF749" i="7"/>
  <c r="AF750" i="7"/>
  <c r="AF751" i="7"/>
  <c r="AF752" i="7"/>
  <c r="AF753" i="7"/>
  <c r="AF754" i="7"/>
  <c r="AQ754" i="7" s="1"/>
  <c r="AF755" i="7"/>
  <c r="AF756" i="7"/>
  <c r="AF757" i="7"/>
  <c r="AF758" i="7"/>
  <c r="AF759" i="7"/>
  <c r="AF760" i="7"/>
  <c r="AF761" i="7"/>
  <c r="AF762" i="7"/>
  <c r="AF763" i="7"/>
  <c r="AF764" i="7"/>
  <c r="AF765" i="7"/>
  <c r="AF766" i="7"/>
  <c r="AQ766" i="7" s="1"/>
  <c r="AF767" i="7"/>
  <c r="AF768" i="7"/>
  <c r="AF769" i="7"/>
  <c r="AF770" i="7"/>
  <c r="AF771" i="7"/>
  <c r="AF772" i="7"/>
  <c r="AF773" i="7"/>
  <c r="AF774" i="7"/>
  <c r="AF775" i="7"/>
  <c r="AF776" i="7"/>
  <c r="AF777" i="7"/>
  <c r="AF778" i="7"/>
  <c r="AQ778" i="7" s="1"/>
  <c r="AF779" i="7"/>
  <c r="AF780" i="7"/>
  <c r="AF781" i="7"/>
  <c r="AF782" i="7"/>
  <c r="AF783" i="7"/>
  <c r="AF784" i="7"/>
  <c r="AQ784" i="7" s="1"/>
  <c r="AF785" i="7"/>
  <c r="AF786" i="7"/>
  <c r="AF787" i="7"/>
  <c r="AF788" i="7"/>
  <c r="AF789" i="7"/>
  <c r="AF790" i="7"/>
  <c r="AF791" i="7"/>
  <c r="AF792" i="7"/>
  <c r="AF793" i="7"/>
  <c r="AF794" i="7"/>
  <c r="AF795" i="7"/>
  <c r="AF796" i="7"/>
  <c r="AQ796" i="7" s="1"/>
  <c r="AF797" i="7"/>
  <c r="AF798" i="7"/>
  <c r="AF799" i="7"/>
  <c r="AF800" i="7"/>
  <c r="AF801" i="7"/>
  <c r="AF802" i="7"/>
  <c r="AQ802" i="7" s="1"/>
  <c r="AF803" i="7"/>
  <c r="AF804" i="7"/>
  <c r="AF805" i="7"/>
  <c r="AF806" i="7"/>
  <c r="AF807" i="7"/>
  <c r="AF808" i="7"/>
  <c r="AF809" i="7"/>
  <c r="AF810" i="7"/>
  <c r="AF811" i="7"/>
  <c r="AF812" i="7"/>
  <c r="AF813" i="7"/>
  <c r="AF814" i="7"/>
  <c r="AQ814" i="7" s="1"/>
  <c r="AF815" i="7"/>
  <c r="AF816" i="7"/>
  <c r="AF817" i="7"/>
  <c r="AF818" i="7"/>
  <c r="AF819" i="7"/>
  <c r="AF820" i="7"/>
  <c r="AF821" i="7"/>
  <c r="AF822" i="7"/>
  <c r="AF823" i="7"/>
  <c r="AF824" i="7"/>
  <c r="AF825" i="7"/>
  <c r="AF826" i="7"/>
  <c r="AQ826" i="7" s="1"/>
  <c r="AF827" i="7"/>
  <c r="AF828" i="7"/>
  <c r="AF829" i="7"/>
  <c r="AF830" i="7"/>
  <c r="AF831" i="7"/>
  <c r="AF832" i="7"/>
  <c r="AF833" i="7"/>
  <c r="AF834" i="7"/>
  <c r="AF835" i="7"/>
  <c r="AF836" i="7"/>
  <c r="AF837" i="7"/>
  <c r="AF838" i="7"/>
  <c r="AQ838" i="7" s="1"/>
  <c r="AF839" i="7"/>
  <c r="AF840" i="7"/>
  <c r="AF841" i="7"/>
  <c r="AF842" i="7"/>
  <c r="AF843" i="7"/>
  <c r="AF844" i="7"/>
  <c r="AF845" i="7"/>
  <c r="AF846" i="7"/>
  <c r="AF847" i="7"/>
  <c r="AF848" i="7"/>
  <c r="AF849" i="7"/>
  <c r="AF850" i="7"/>
  <c r="AQ850" i="7" s="1"/>
  <c r="AF851" i="7"/>
  <c r="AF852" i="7"/>
  <c r="AF853" i="7"/>
  <c r="AF854" i="7"/>
  <c r="AF855" i="7"/>
  <c r="AF856" i="7"/>
  <c r="AF857" i="7"/>
  <c r="AF858" i="7"/>
  <c r="AF859" i="7"/>
  <c r="AF860" i="7"/>
  <c r="AF861" i="7"/>
  <c r="AF862" i="7"/>
  <c r="AQ862" i="7" s="1"/>
  <c r="AF863" i="7"/>
  <c r="AF864" i="7"/>
  <c r="AF865" i="7"/>
  <c r="AF866" i="7"/>
  <c r="AF867" i="7"/>
  <c r="AF868" i="7"/>
  <c r="AF869" i="7"/>
  <c r="AF870" i="7"/>
  <c r="AF871" i="7"/>
  <c r="AF872" i="7"/>
  <c r="AF873" i="7"/>
  <c r="AF874" i="7"/>
  <c r="AQ874" i="7" s="1"/>
  <c r="AF875" i="7"/>
  <c r="AF876" i="7"/>
  <c r="AF877" i="7"/>
  <c r="AF878" i="7"/>
  <c r="AF879" i="7"/>
  <c r="AF880" i="7"/>
  <c r="AF881" i="7"/>
  <c r="AF882" i="7"/>
  <c r="AF883" i="7"/>
  <c r="AF884" i="7"/>
  <c r="AF885" i="7"/>
  <c r="AF886" i="7"/>
  <c r="AQ886" i="7" s="1"/>
  <c r="AF887" i="7"/>
  <c r="AF888" i="7"/>
  <c r="AF889" i="7"/>
  <c r="AF890" i="7"/>
  <c r="AF891" i="7"/>
  <c r="AF892" i="7"/>
  <c r="AF893" i="7"/>
  <c r="AF894" i="7"/>
  <c r="AF895" i="7"/>
  <c r="AF896" i="7"/>
  <c r="AF897" i="7"/>
  <c r="AF898" i="7"/>
  <c r="AQ898" i="7" s="1"/>
  <c r="AF899" i="7"/>
  <c r="AF900" i="7"/>
  <c r="AF901" i="7"/>
  <c r="AF902" i="7"/>
  <c r="AF903" i="7"/>
  <c r="AF904" i="7"/>
  <c r="AQ904" i="7" s="1"/>
  <c r="AF905" i="7"/>
  <c r="AF906" i="7"/>
  <c r="AF907" i="7"/>
  <c r="AF908" i="7"/>
  <c r="AF909" i="7"/>
  <c r="AF910" i="7"/>
  <c r="AQ910" i="7" s="1"/>
  <c r="AF911" i="7"/>
  <c r="AF912" i="7"/>
  <c r="AF913" i="7"/>
  <c r="AF914" i="7"/>
  <c r="AF915" i="7"/>
  <c r="AF916" i="7"/>
  <c r="AQ916" i="7" s="1"/>
  <c r="AF917" i="7"/>
  <c r="AF918" i="7"/>
  <c r="AF919" i="7"/>
  <c r="AF920" i="7"/>
  <c r="AF921" i="7"/>
  <c r="AF922" i="7"/>
  <c r="AQ922" i="7" s="1"/>
  <c r="AF923" i="7"/>
  <c r="AF924" i="7"/>
  <c r="AF925" i="7"/>
  <c r="AF926" i="7"/>
  <c r="AF927" i="7"/>
  <c r="AF928" i="7"/>
  <c r="AQ928" i="7" s="1"/>
  <c r="AF929" i="7"/>
  <c r="AF930" i="7"/>
  <c r="AF931" i="7"/>
  <c r="AF932" i="7"/>
  <c r="AF933" i="7"/>
  <c r="AF934" i="7"/>
  <c r="AQ934" i="7" s="1"/>
  <c r="AF935" i="7"/>
  <c r="AF936" i="7"/>
  <c r="AF937" i="7"/>
  <c r="AF938" i="7"/>
  <c r="AF939" i="7"/>
  <c r="AF940" i="7"/>
  <c r="AF941" i="7"/>
  <c r="AF942" i="7"/>
  <c r="AF943" i="7"/>
  <c r="AF944" i="7"/>
  <c r="AF945" i="7"/>
  <c r="AF946" i="7"/>
  <c r="AQ946" i="7" s="1"/>
  <c r="AF947" i="7"/>
  <c r="AF948" i="7"/>
  <c r="AF949" i="7"/>
  <c r="AF950" i="7"/>
  <c r="AF951" i="7"/>
  <c r="AF952" i="7"/>
  <c r="AQ952" i="7" s="1"/>
  <c r="AF953" i="7"/>
  <c r="AF954" i="7"/>
  <c r="AF955" i="7"/>
  <c r="AF956" i="7"/>
  <c r="AF957" i="7"/>
  <c r="AF958" i="7"/>
  <c r="AQ958" i="7" s="1"/>
  <c r="AF959" i="7"/>
  <c r="AF960" i="7"/>
  <c r="AF961" i="7"/>
  <c r="AF962" i="7"/>
  <c r="AF963" i="7"/>
  <c r="AF964" i="7"/>
  <c r="AQ964" i="7" s="1"/>
  <c r="AF965" i="7"/>
  <c r="AF966" i="7"/>
  <c r="AF967" i="7"/>
  <c r="AF968" i="7"/>
  <c r="AF969" i="7"/>
  <c r="AF970" i="7"/>
  <c r="AQ970" i="7" s="1"/>
  <c r="AF971" i="7"/>
  <c r="AF972" i="7"/>
  <c r="AF973" i="7"/>
  <c r="AF974" i="7"/>
  <c r="AF975" i="7"/>
  <c r="AF976" i="7"/>
  <c r="AQ976" i="7" s="1"/>
  <c r="AF977" i="7"/>
  <c r="AF978" i="7"/>
  <c r="AF979" i="7"/>
  <c r="AF980" i="7"/>
  <c r="AF981" i="7"/>
  <c r="AF982" i="7"/>
  <c r="AF983" i="7"/>
  <c r="AF984" i="7"/>
  <c r="AF985" i="7"/>
  <c r="AF986" i="7"/>
  <c r="AF987" i="7"/>
  <c r="AF988" i="7"/>
  <c r="AQ988" i="7" s="1"/>
  <c r="AF989" i="7"/>
  <c r="AF990" i="7"/>
  <c r="AF991" i="7"/>
  <c r="AF992" i="7"/>
  <c r="AF993" i="7"/>
  <c r="AF994" i="7"/>
  <c r="AQ994" i="7" s="1"/>
  <c r="AF995" i="7"/>
  <c r="AF996" i="7"/>
  <c r="AF997" i="7"/>
  <c r="AF998" i="7"/>
  <c r="AF999" i="7"/>
  <c r="AF1000" i="7"/>
  <c r="AF1001" i="7"/>
  <c r="AF1002" i="7"/>
  <c r="AF1003" i="7"/>
  <c r="AF1004" i="7"/>
  <c r="AF1005" i="7"/>
  <c r="AF1006" i="7"/>
  <c r="AQ1006" i="7" s="1"/>
  <c r="AF1007" i="7"/>
  <c r="AF1008" i="7"/>
  <c r="AF1009" i="7"/>
  <c r="AF1010" i="7"/>
  <c r="AF1011" i="7"/>
  <c r="AF1012" i="7"/>
  <c r="AQ1012" i="7" s="1"/>
  <c r="AF1013" i="7"/>
  <c r="AF1014" i="7"/>
  <c r="AF1015" i="7"/>
  <c r="AF1016" i="7"/>
  <c r="AF1017" i="7"/>
  <c r="AF1018" i="7"/>
  <c r="AF1019" i="7"/>
  <c r="AF1020" i="7"/>
  <c r="AF1021" i="7"/>
  <c r="AF1022" i="7"/>
  <c r="AF1023" i="7"/>
  <c r="AF1024" i="7"/>
  <c r="AQ1024" i="7" s="1"/>
  <c r="AF1025" i="7"/>
  <c r="AF1026" i="7"/>
  <c r="AF1027" i="7"/>
  <c r="AF1028" i="7"/>
  <c r="AF1029" i="7"/>
  <c r="AF1030" i="7"/>
  <c r="AQ1030" i="7" s="1"/>
  <c r="AF1031" i="7"/>
  <c r="AF1032" i="7"/>
  <c r="AF1033" i="7"/>
  <c r="AF1034" i="7"/>
  <c r="AF1035" i="7"/>
  <c r="AF1036" i="7"/>
  <c r="AF1037" i="7"/>
  <c r="AF1038" i="7"/>
  <c r="AF1039" i="7"/>
  <c r="AF1040" i="7"/>
  <c r="AF1041" i="7"/>
  <c r="AF1042" i="7"/>
  <c r="AQ1042" i="7" s="1"/>
  <c r="AF1043" i="7"/>
  <c r="AF1044" i="7"/>
  <c r="AF1045" i="7"/>
  <c r="AF1046" i="7"/>
  <c r="AF1047" i="7"/>
  <c r="AF1048" i="7"/>
  <c r="AQ1048" i="7" s="1"/>
  <c r="AF1049" i="7"/>
  <c r="AF1050" i="7"/>
  <c r="AF1051" i="7"/>
  <c r="AF1052" i="7"/>
  <c r="AF1053" i="7"/>
  <c r="AF1054" i="7"/>
  <c r="AQ1054" i="7" s="1"/>
  <c r="AF1055" i="7"/>
  <c r="AF1056" i="7"/>
  <c r="AF1057" i="7"/>
  <c r="AF1058" i="7"/>
  <c r="AF1059" i="7"/>
  <c r="AF1060" i="7"/>
  <c r="AQ1060" i="7" s="1"/>
  <c r="AF1061" i="7"/>
  <c r="AF1062" i="7"/>
  <c r="AF1063" i="7"/>
  <c r="AF1064" i="7"/>
  <c r="AF1065" i="7"/>
  <c r="AF1066" i="7"/>
  <c r="AQ1066" i="7" s="1"/>
  <c r="AF1067" i="7"/>
  <c r="AF1068" i="7"/>
  <c r="AF1069" i="7"/>
  <c r="AF1070" i="7"/>
  <c r="AF1071" i="7"/>
  <c r="AF1072" i="7"/>
  <c r="AQ1072" i="7" s="1"/>
  <c r="AF1073" i="7"/>
  <c r="AF1074" i="7"/>
  <c r="AF1075" i="7"/>
  <c r="AF1076" i="7"/>
  <c r="AF1077" i="7"/>
  <c r="AF1078" i="7"/>
  <c r="AQ1078" i="7" s="1"/>
  <c r="AF1079" i="7"/>
  <c r="AF1080" i="7"/>
  <c r="AF1081" i="7"/>
  <c r="AF1082" i="7"/>
  <c r="AF1083" i="7"/>
  <c r="AF1084" i="7"/>
  <c r="AQ1084" i="7" s="1"/>
  <c r="AF1085" i="7"/>
  <c r="AF1086" i="7"/>
  <c r="AF1087" i="7"/>
  <c r="AF1088" i="7"/>
  <c r="AF1089" i="7"/>
  <c r="AF1090" i="7"/>
  <c r="AQ1090" i="7" s="1"/>
  <c r="AF1091" i="7"/>
  <c r="AF1092" i="7"/>
  <c r="AF1093" i="7"/>
  <c r="AF1094" i="7"/>
  <c r="AF1095" i="7"/>
  <c r="AF1096" i="7"/>
  <c r="AF1097" i="7"/>
  <c r="AF1098" i="7"/>
  <c r="AF1099" i="7"/>
  <c r="AF1100" i="7"/>
  <c r="AF1101" i="7"/>
  <c r="AF1102" i="7"/>
  <c r="AF1103" i="7"/>
  <c r="AF1104" i="7"/>
  <c r="AF1105" i="7"/>
  <c r="AF1106" i="7"/>
  <c r="AF1107" i="7"/>
  <c r="AF1108" i="7"/>
  <c r="AQ1108" i="7" s="1"/>
  <c r="AF1109" i="7"/>
  <c r="AF1110" i="7"/>
  <c r="AF1111" i="7"/>
  <c r="AF1112" i="7"/>
  <c r="AF1113" i="7"/>
  <c r="AF1114" i="7"/>
  <c r="AQ1114" i="7" s="1"/>
  <c r="AF1115" i="7"/>
  <c r="AF1116" i="7"/>
  <c r="AF1117" i="7"/>
  <c r="AF1118" i="7"/>
  <c r="AF1119" i="7"/>
  <c r="AF1120" i="7"/>
  <c r="AQ1120" i="7" s="1"/>
  <c r="AF1121" i="7"/>
  <c r="AF1122" i="7"/>
  <c r="AF1123" i="7"/>
  <c r="AF1124" i="7"/>
  <c r="AF1125" i="7"/>
  <c r="AF1126" i="7"/>
  <c r="AF1127" i="7"/>
  <c r="AF1128" i="7"/>
  <c r="AF1129" i="7"/>
  <c r="AF1130" i="7"/>
  <c r="AF1131" i="7"/>
  <c r="AF1132" i="7"/>
  <c r="AF1133" i="7"/>
  <c r="AF1134" i="7"/>
  <c r="AF1135" i="7"/>
  <c r="AF1136" i="7"/>
  <c r="AF1137" i="7"/>
  <c r="AF1138" i="7"/>
  <c r="AQ1138" i="7" s="1"/>
  <c r="AF1139" i="7"/>
  <c r="AF1140" i="7"/>
  <c r="AF1141" i="7"/>
  <c r="AF1142" i="7"/>
  <c r="AF1143" i="7"/>
  <c r="AF1144" i="7"/>
  <c r="AQ1144" i="7" s="1"/>
  <c r="AF1145" i="7"/>
  <c r="AF1146" i="7"/>
  <c r="AF1147" i="7"/>
  <c r="AF1148" i="7"/>
  <c r="AF1149" i="7"/>
  <c r="AF1150" i="7"/>
  <c r="AQ1150" i="7" s="1"/>
  <c r="AF1151" i="7"/>
  <c r="AF1152" i="7"/>
  <c r="AF1153" i="7"/>
  <c r="AF1154" i="7"/>
  <c r="AF1155" i="7"/>
  <c r="AF1156" i="7"/>
  <c r="AQ1156" i="7" s="1"/>
  <c r="AF1157" i="7"/>
  <c r="AF1158" i="7"/>
  <c r="AF1159" i="7"/>
  <c r="AF1160" i="7"/>
  <c r="AF1161" i="7"/>
  <c r="AF1162" i="7"/>
  <c r="AF1163" i="7"/>
  <c r="AF1164" i="7"/>
  <c r="AF1165" i="7"/>
  <c r="AF1166" i="7"/>
  <c r="AF1167" i="7"/>
  <c r="AF1168" i="7"/>
  <c r="AQ1168" i="7" s="1"/>
  <c r="AF1169" i="7"/>
  <c r="AF1170" i="7"/>
  <c r="AF1171" i="7"/>
  <c r="AF1172" i="7"/>
  <c r="AF1173" i="7"/>
  <c r="AF1174" i="7"/>
  <c r="AQ1174" i="7" s="1"/>
  <c r="AF1175" i="7"/>
  <c r="AF1176" i="7"/>
  <c r="AF1177" i="7"/>
  <c r="AF1178" i="7"/>
  <c r="AF1179" i="7"/>
  <c r="AF1180" i="7"/>
  <c r="AQ1180" i="7" s="1"/>
  <c r="AF1181" i="7"/>
  <c r="AF1182" i="7"/>
  <c r="AF1183" i="7"/>
  <c r="AF1184" i="7"/>
  <c r="AF1185" i="7"/>
  <c r="AF1186" i="7"/>
  <c r="AQ1186" i="7" s="1"/>
  <c r="AF1187" i="7"/>
  <c r="AF1188" i="7"/>
  <c r="AF1189" i="7"/>
  <c r="AF1190" i="7"/>
  <c r="AF1191" i="7"/>
  <c r="AF1192" i="7"/>
  <c r="AQ1192" i="7" s="1"/>
  <c r="AF1193" i="7"/>
  <c r="AF1194" i="7"/>
  <c r="AF1195" i="7"/>
  <c r="AF1196" i="7"/>
  <c r="AF1197" i="7"/>
  <c r="AF1198" i="7"/>
  <c r="AQ1198" i="7" s="1"/>
  <c r="AF1199" i="7"/>
  <c r="AF1200" i="7"/>
  <c r="AF1201" i="7"/>
  <c r="AF1202" i="7"/>
  <c r="AF1203" i="7"/>
  <c r="AF1204" i="7"/>
  <c r="AF1205" i="7"/>
  <c r="AF1206" i="7"/>
  <c r="AF1207" i="7"/>
  <c r="AF1208" i="7"/>
  <c r="AF1209" i="7"/>
  <c r="AF1210" i="7"/>
  <c r="AQ1210" i="7" s="1"/>
  <c r="AF1211" i="7"/>
  <c r="AF1212" i="7"/>
  <c r="AF1213" i="7"/>
  <c r="AF1214" i="7"/>
  <c r="AF1215" i="7"/>
  <c r="AF1216" i="7"/>
  <c r="AQ1216" i="7" s="1"/>
  <c r="AF1217" i="7"/>
  <c r="AF1218" i="7"/>
  <c r="AF1219" i="7"/>
  <c r="AF1220" i="7"/>
  <c r="AF1221" i="7"/>
  <c r="AF1222" i="7"/>
  <c r="AQ1222" i="7" s="1"/>
  <c r="AF1223" i="7"/>
  <c r="AF1224" i="7"/>
  <c r="AF1225" i="7"/>
  <c r="AF1226" i="7"/>
  <c r="AF1227" i="7"/>
  <c r="AF1228" i="7"/>
  <c r="AQ1228" i="7" s="1"/>
  <c r="AF1229" i="7"/>
  <c r="AF1230" i="7"/>
  <c r="AF1231" i="7"/>
  <c r="AF1232" i="7"/>
  <c r="AF1233" i="7"/>
  <c r="AF1234" i="7"/>
  <c r="AQ1234" i="7" s="1"/>
  <c r="AF1235" i="7"/>
  <c r="AF1236" i="7"/>
  <c r="AF1237" i="7"/>
  <c r="AF1238" i="7"/>
  <c r="AF1239" i="7"/>
  <c r="AF1240" i="7"/>
  <c r="AQ1240" i="7" s="1"/>
  <c r="AF1241" i="7"/>
  <c r="AF1242" i="7"/>
  <c r="AF1243" i="7"/>
  <c r="AF1244" i="7"/>
  <c r="AF1245" i="7"/>
  <c r="AF1246" i="7"/>
  <c r="AF1247" i="7"/>
  <c r="AF1248" i="7"/>
  <c r="AF1249" i="7"/>
  <c r="AF1250" i="7"/>
  <c r="AF1251" i="7"/>
  <c r="AF1252" i="7"/>
  <c r="AQ1252" i="7" s="1"/>
  <c r="AF1253" i="7"/>
  <c r="AF1254" i="7"/>
  <c r="AF1255" i="7"/>
  <c r="AF1256" i="7"/>
  <c r="AF1257" i="7"/>
  <c r="AF1258" i="7"/>
  <c r="AF1259" i="7"/>
  <c r="AF1260" i="7"/>
  <c r="AF1261" i="7"/>
  <c r="AF1262" i="7"/>
  <c r="AF1263" i="7"/>
  <c r="AF1264" i="7"/>
  <c r="AF1265" i="7"/>
  <c r="AF1266" i="7"/>
  <c r="AF1267" i="7"/>
  <c r="AF1268" i="7"/>
  <c r="AF1269" i="7"/>
  <c r="AF1270" i="7"/>
  <c r="AF1271" i="7"/>
  <c r="AF1272" i="7"/>
  <c r="AF1273" i="7"/>
  <c r="AF1274" i="7"/>
  <c r="AF1275" i="7"/>
  <c r="AF1276" i="7"/>
  <c r="AQ1276" i="7" s="1"/>
  <c r="AF1277" i="7"/>
  <c r="AF1278" i="7"/>
  <c r="AF1279" i="7"/>
  <c r="AF1280" i="7"/>
  <c r="AF1281" i="7"/>
  <c r="AF1282" i="7"/>
  <c r="AF1283" i="7"/>
  <c r="AF1284" i="7"/>
  <c r="AF1285" i="7"/>
  <c r="AF1286" i="7"/>
  <c r="AF1287" i="7"/>
  <c r="AF1288" i="7"/>
  <c r="AQ1288" i="7" s="1"/>
  <c r="AF1289" i="7"/>
  <c r="AF1290" i="7"/>
  <c r="AF1291" i="7"/>
  <c r="AF1292" i="7"/>
  <c r="AF1293" i="7"/>
  <c r="AF1294" i="7"/>
  <c r="AQ1294" i="7" s="1"/>
  <c r="AF1295" i="7"/>
  <c r="AF1296" i="7"/>
  <c r="AF1297" i="7"/>
  <c r="AF1298" i="7"/>
  <c r="AF1299" i="7"/>
  <c r="AF1300" i="7"/>
  <c r="AQ1300" i="7" s="1"/>
  <c r="AF1301" i="7"/>
  <c r="AF1302" i="7"/>
  <c r="AF1303" i="7"/>
  <c r="AF1304" i="7"/>
  <c r="AF1305" i="7"/>
  <c r="AF1306" i="7"/>
  <c r="AF1307" i="7"/>
  <c r="AF1308" i="7"/>
  <c r="AF1309" i="7"/>
  <c r="AF1310" i="7"/>
  <c r="AF1311" i="7"/>
  <c r="AF1312" i="7"/>
  <c r="AQ1312" i="7" s="1"/>
  <c r="AF1313" i="7"/>
  <c r="AF1314" i="7"/>
  <c r="AF1315" i="7"/>
  <c r="AF1316" i="7"/>
  <c r="AF1317" i="7"/>
  <c r="AF1318" i="7"/>
  <c r="AQ1318" i="7" s="1"/>
  <c r="AF1319" i="7"/>
  <c r="AF1320" i="7"/>
  <c r="AF1321" i="7"/>
  <c r="AF1322" i="7"/>
  <c r="AF1323" i="7"/>
  <c r="AF1324" i="7"/>
  <c r="AF1325" i="7"/>
  <c r="AF1326" i="7"/>
  <c r="AF1327" i="7"/>
  <c r="AF1328" i="7"/>
  <c r="AF1329" i="7"/>
  <c r="AF1330" i="7"/>
  <c r="AQ1330" i="7" s="1"/>
  <c r="AF1331" i="7"/>
  <c r="AF1332" i="7"/>
  <c r="AF1333" i="7"/>
  <c r="AF1334" i="7"/>
  <c r="AF1335" i="7"/>
  <c r="AF1336" i="7"/>
  <c r="AQ1336" i="7" s="1"/>
  <c r="AF1337" i="7"/>
  <c r="AF1338" i="7"/>
  <c r="AF1339" i="7"/>
  <c r="AF1340" i="7"/>
  <c r="AF1341" i="7"/>
  <c r="AF1342" i="7"/>
  <c r="AF1343" i="7"/>
  <c r="AF1344" i="7"/>
  <c r="AF1345" i="7"/>
  <c r="AF1346" i="7"/>
  <c r="AF1347" i="7"/>
  <c r="AF1348" i="7"/>
  <c r="AQ1348" i="7" s="1"/>
  <c r="AF1349" i="7"/>
  <c r="AF1350" i="7"/>
  <c r="AF1351" i="7"/>
  <c r="AF1352" i="7"/>
  <c r="AF1353" i="7"/>
  <c r="AF1354" i="7"/>
  <c r="AQ1354" i="7" s="1"/>
  <c r="AF1355" i="7"/>
  <c r="AF1356" i="7"/>
  <c r="AF1357" i="7"/>
  <c r="AF1358" i="7"/>
  <c r="AF1359" i="7"/>
  <c r="AF1360" i="7"/>
  <c r="AQ1360" i="7" s="1"/>
  <c r="AF1361" i="7"/>
  <c r="AF1362" i="7"/>
  <c r="AF1363" i="7"/>
  <c r="AF1364" i="7"/>
  <c r="AF1365" i="7"/>
  <c r="AF1366" i="7"/>
  <c r="AQ1366" i="7" s="1"/>
  <c r="AF1367" i="7"/>
  <c r="AF1368" i="7"/>
  <c r="AF1369" i="7"/>
  <c r="AF1370" i="7"/>
  <c r="AF1371" i="7"/>
  <c r="AF1372" i="7"/>
  <c r="AQ1372" i="7" s="1"/>
  <c r="AF1373" i="7"/>
  <c r="AF1374" i="7"/>
  <c r="AF1375" i="7"/>
  <c r="AF1376" i="7"/>
  <c r="AF1377" i="7"/>
  <c r="AF1378" i="7"/>
  <c r="AF1379" i="7"/>
  <c r="AF1380" i="7"/>
  <c r="AF1381" i="7"/>
  <c r="AF1382" i="7"/>
  <c r="AF1383" i="7"/>
  <c r="AF1384" i="7"/>
  <c r="AQ1384" i="7" s="1"/>
  <c r="AF1385" i="7"/>
  <c r="AF1386" i="7"/>
  <c r="AF1387" i="7"/>
  <c r="AF1388" i="7"/>
  <c r="AF1389" i="7"/>
  <c r="AF1390" i="7"/>
  <c r="AQ1390" i="7" s="1"/>
  <c r="AF1391" i="7"/>
  <c r="AF1392" i="7"/>
  <c r="AF1393" i="7"/>
  <c r="AF1394" i="7"/>
  <c r="AF1395" i="7"/>
  <c r="AF1396" i="7"/>
  <c r="AQ1396" i="7" s="1"/>
  <c r="AF1397" i="7"/>
  <c r="AF1398" i="7"/>
  <c r="AF1399" i="7"/>
  <c r="AF1400" i="7"/>
  <c r="AF1401" i="7"/>
  <c r="AF1402" i="7"/>
  <c r="AF1403" i="7"/>
  <c r="AF1404" i="7"/>
  <c r="AF1405" i="7"/>
  <c r="AF1406" i="7"/>
  <c r="AF1407" i="7"/>
  <c r="AF1408" i="7"/>
  <c r="AQ1408" i="7" s="1"/>
  <c r="AF1409" i="7"/>
  <c r="AF1410" i="7"/>
  <c r="AF1411" i="7"/>
  <c r="AF1412" i="7"/>
  <c r="AF1413" i="7"/>
  <c r="AF1414" i="7"/>
  <c r="AQ1414" i="7" s="1"/>
  <c r="AF1415" i="7"/>
  <c r="AF1416" i="7"/>
  <c r="AF1417" i="7"/>
  <c r="AF1418" i="7"/>
  <c r="AF1419" i="7"/>
  <c r="AF1420" i="7"/>
  <c r="AQ1420" i="7" s="1"/>
  <c r="AF1421" i="7"/>
  <c r="AF1422" i="7"/>
  <c r="AF1423" i="7"/>
  <c r="AF1424" i="7"/>
  <c r="AF1425" i="7"/>
  <c r="AF1426" i="7"/>
  <c r="AQ1426" i="7" s="1"/>
  <c r="AF1427" i="7"/>
  <c r="AF1428" i="7"/>
  <c r="AF1429" i="7"/>
  <c r="AF1430" i="7"/>
  <c r="AF1431" i="7"/>
  <c r="AF1432" i="7"/>
  <c r="AQ1432" i="7" s="1"/>
  <c r="AF1433" i="7"/>
  <c r="AF1434" i="7"/>
  <c r="AF1435" i="7"/>
  <c r="AF1436" i="7"/>
  <c r="AF1437" i="7"/>
  <c r="AF1438" i="7"/>
  <c r="AQ1438" i="7" s="1"/>
  <c r="AF1439" i="7"/>
  <c r="AF1440" i="7"/>
  <c r="AF1441" i="7"/>
  <c r="AF1442" i="7"/>
  <c r="AF1443" i="7"/>
  <c r="AF1444" i="7"/>
  <c r="AQ1444" i="7" s="1"/>
  <c r="AF1445" i="7"/>
  <c r="AF1446" i="7"/>
  <c r="AF1447" i="7"/>
  <c r="AF1448" i="7"/>
  <c r="AF1449" i="7"/>
  <c r="AF1450" i="7"/>
  <c r="AF1451" i="7"/>
  <c r="AF1452" i="7"/>
  <c r="AF1453" i="7"/>
  <c r="AF1454" i="7"/>
  <c r="AF1455" i="7"/>
  <c r="AF1456" i="7"/>
  <c r="AQ1456" i="7" s="1"/>
  <c r="AF1457" i="7"/>
  <c r="AF1458" i="7"/>
  <c r="AF1459" i="7"/>
  <c r="AF1460" i="7"/>
  <c r="AF1461" i="7"/>
  <c r="AF1462" i="7"/>
  <c r="AQ1462" i="7" s="1"/>
  <c r="AF1463" i="7"/>
  <c r="AF1464" i="7"/>
  <c r="AF1465" i="7"/>
  <c r="AF1466" i="7"/>
  <c r="AF1467" i="7"/>
  <c r="AF1468" i="7"/>
  <c r="AF1469" i="7"/>
  <c r="AF1470" i="7"/>
  <c r="AF1471" i="7"/>
  <c r="AF1472" i="7"/>
  <c r="AF1473" i="7"/>
  <c r="AF1474" i="7"/>
  <c r="AQ1474" i="7" s="1"/>
  <c r="AF1475" i="7"/>
  <c r="AF1476" i="7"/>
  <c r="AF1477" i="7"/>
  <c r="AF1478" i="7"/>
  <c r="AF1479" i="7"/>
  <c r="AF1480" i="7"/>
  <c r="AQ1480" i="7" s="1"/>
  <c r="AF1481" i="7"/>
  <c r="AF1482" i="7"/>
  <c r="AF1483" i="7"/>
  <c r="AF1484" i="7"/>
  <c r="AF1485" i="7"/>
  <c r="AF1486" i="7"/>
  <c r="AQ1486" i="7" s="1"/>
  <c r="AF1487" i="7"/>
  <c r="AF1488" i="7"/>
  <c r="AF1489" i="7"/>
  <c r="AF1490" i="7"/>
  <c r="AF1491" i="7"/>
  <c r="AF1492" i="7"/>
  <c r="AQ1492" i="7" s="1"/>
  <c r="AF1493" i="7"/>
  <c r="AF1494" i="7"/>
  <c r="AF1495" i="7"/>
  <c r="AF1496" i="7"/>
  <c r="AF1497" i="7"/>
  <c r="AF1498" i="7"/>
  <c r="AF1499" i="7"/>
  <c r="AF1500" i="7"/>
  <c r="AF1501" i="7"/>
  <c r="AF1502" i="7"/>
  <c r="AF1503" i="7"/>
  <c r="AF1504" i="7"/>
  <c r="AF1505" i="7"/>
  <c r="AF1506" i="7"/>
  <c r="AF1507" i="7"/>
  <c r="AF1508" i="7"/>
  <c r="AF1509" i="7"/>
  <c r="AF1510" i="7"/>
  <c r="AF1511" i="7"/>
  <c r="AF1512" i="7"/>
  <c r="AF1513" i="7"/>
  <c r="AF1514" i="7"/>
  <c r="AF1515" i="7"/>
  <c r="AF1516" i="7"/>
  <c r="AQ1516" i="7" s="1"/>
  <c r="AF1517" i="7"/>
  <c r="AF1518" i="7"/>
  <c r="AF1519" i="7"/>
  <c r="AF1520" i="7"/>
  <c r="AF1521" i="7"/>
  <c r="AF1522" i="7"/>
  <c r="AF1523" i="7"/>
  <c r="AF1524" i="7"/>
  <c r="AF1525" i="7"/>
  <c r="AF1526" i="7"/>
  <c r="AF1527" i="7"/>
  <c r="AF1528" i="7"/>
  <c r="AF1529" i="7"/>
  <c r="AF1530" i="7"/>
  <c r="AF1531" i="7"/>
  <c r="AF1532" i="7"/>
  <c r="AF1533" i="7"/>
  <c r="AF1534" i="7"/>
  <c r="AQ1534" i="7" s="1"/>
  <c r="AF1535" i="7"/>
  <c r="AF1536" i="7"/>
  <c r="AF1537" i="7"/>
  <c r="AF1538" i="7"/>
  <c r="AF1539" i="7"/>
  <c r="AF1540" i="7"/>
  <c r="AQ1540" i="7" s="1"/>
  <c r="AF1541" i="7"/>
  <c r="AF1542" i="7"/>
  <c r="AF1543" i="7"/>
  <c r="AF1544" i="7"/>
  <c r="AF1545" i="7"/>
  <c r="AF1546" i="7"/>
  <c r="AF1547" i="7"/>
  <c r="AF1548" i="7"/>
  <c r="AF1549" i="7"/>
  <c r="AF1550" i="7"/>
  <c r="AF1551" i="7"/>
  <c r="AF1552" i="7"/>
  <c r="AQ1552" i="7" s="1"/>
  <c r="AF1553" i="7"/>
  <c r="AF1554" i="7"/>
  <c r="AF1555" i="7"/>
  <c r="AF1556" i="7"/>
  <c r="AF1557" i="7"/>
  <c r="AF1558" i="7"/>
  <c r="AQ1558" i="7" s="1"/>
  <c r="AF1559" i="7"/>
  <c r="AF1560" i="7"/>
  <c r="AF1561" i="7"/>
  <c r="AF1562" i="7"/>
  <c r="AF1563" i="7"/>
  <c r="AF1564" i="7"/>
  <c r="AQ1564" i="7" s="1"/>
  <c r="AF1565" i="7"/>
  <c r="AF1566" i="7"/>
  <c r="AF1567" i="7"/>
  <c r="AF1568" i="7"/>
  <c r="AF1569" i="7"/>
  <c r="AF1570" i="7"/>
  <c r="AF1571" i="7"/>
  <c r="AF1572" i="7"/>
  <c r="AF1573" i="7"/>
  <c r="AF1574" i="7"/>
  <c r="AF1575" i="7"/>
  <c r="AF1576" i="7"/>
  <c r="AQ1576" i="7" s="1"/>
  <c r="AF1577" i="7"/>
  <c r="AF1578" i="7"/>
  <c r="AF1579" i="7"/>
  <c r="AF1580" i="7"/>
  <c r="AF1581" i="7"/>
  <c r="AF1582" i="7"/>
  <c r="AQ1582" i="7" s="1"/>
  <c r="AF1583" i="7"/>
  <c r="AF1584" i="7"/>
  <c r="AF1585" i="7"/>
  <c r="AF1586" i="7"/>
  <c r="AF1587" i="7"/>
  <c r="AF1588" i="7"/>
  <c r="AQ1588" i="7" s="1"/>
  <c r="AF1589" i="7"/>
  <c r="AF1590" i="7"/>
  <c r="AF1591" i="7"/>
  <c r="AF1592" i="7"/>
  <c r="AF1593" i="7"/>
  <c r="AF1594" i="7"/>
  <c r="AQ1594" i="7" s="1"/>
  <c r="AF1595" i="7"/>
  <c r="AF1596" i="7"/>
  <c r="AF1597" i="7"/>
  <c r="AF1598" i="7"/>
  <c r="AF1599" i="7"/>
  <c r="AF1600" i="7"/>
  <c r="AF1601" i="7"/>
  <c r="AF1602" i="7"/>
  <c r="AF1603" i="7"/>
  <c r="AF1604" i="7"/>
  <c r="AF1605" i="7"/>
  <c r="AF1606" i="7"/>
  <c r="AQ1606" i="7" s="1"/>
  <c r="AF1607" i="7"/>
  <c r="AF1608" i="7"/>
  <c r="AF1609" i="7"/>
  <c r="AF1610" i="7"/>
  <c r="AF1611" i="7"/>
  <c r="AF1612" i="7"/>
  <c r="AF1613" i="7"/>
  <c r="AF1614" i="7"/>
  <c r="AF1615" i="7"/>
  <c r="AF1616" i="7"/>
  <c r="AF1617" i="7"/>
  <c r="AF1618" i="7"/>
  <c r="AF1619" i="7"/>
  <c r="AF1620" i="7"/>
  <c r="AF1621" i="7"/>
  <c r="AF1622" i="7"/>
  <c r="AF1623" i="7"/>
  <c r="AF1624" i="7"/>
  <c r="AQ1624" i="7" s="1"/>
  <c r="AF1625" i="7"/>
  <c r="AF1626" i="7"/>
  <c r="AF1627" i="7"/>
  <c r="AF1628" i="7"/>
  <c r="AF1629" i="7"/>
  <c r="AF1630" i="7"/>
  <c r="AF1631" i="7"/>
  <c r="AF1632" i="7"/>
  <c r="AF1633" i="7"/>
  <c r="AF1634" i="7"/>
  <c r="AF1635" i="7"/>
  <c r="AF1636" i="7"/>
  <c r="AF1637" i="7"/>
  <c r="AF1638" i="7"/>
  <c r="AF1639" i="7"/>
  <c r="AF1640" i="7"/>
  <c r="AF1641" i="7"/>
  <c r="AF1642" i="7"/>
  <c r="AQ1642" i="7" s="1"/>
  <c r="AF1643" i="7"/>
  <c r="AF1644" i="7"/>
  <c r="AF1645" i="7"/>
  <c r="AF1646" i="7"/>
  <c r="AF1647" i="7"/>
  <c r="AF1648" i="7"/>
  <c r="AF1649" i="7"/>
  <c r="AF1650" i="7"/>
  <c r="AF1651" i="7"/>
  <c r="AF1652" i="7"/>
  <c r="AF1653" i="7"/>
  <c r="AF1654" i="7"/>
  <c r="AF1655" i="7"/>
  <c r="AF1656" i="7"/>
  <c r="AF1657" i="7"/>
  <c r="AF1658" i="7"/>
  <c r="AF1659" i="7"/>
  <c r="AF1660" i="7"/>
  <c r="AQ1660" i="7" s="1"/>
  <c r="AF1661" i="7"/>
  <c r="AF1662" i="7"/>
  <c r="AF1663" i="7"/>
  <c r="AF1664" i="7"/>
  <c r="AF1665" i="7"/>
  <c r="AF1666" i="7"/>
  <c r="AF1667" i="7"/>
  <c r="AF1668" i="7"/>
  <c r="AF1669" i="7"/>
  <c r="AF1670" i="7"/>
  <c r="AF1671" i="7"/>
  <c r="AF1672" i="7"/>
  <c r="AF1673" i="7"/>
  <c r="AF1674" i="7"/>
  <c r="AF1675" i="7"/>
  <c r="AF1676" i="7"/>
  <c r="AF1677" i="7"/>
  <c r="AF1678" i="7"/>
  <c r="AQ1678" i="7" s="1"/>
  <c r="AF1679" i="7"/>
  <c r="AF1680" i="7"/>
  <c r="AF1681" i="7"/>
  <c r="AF1682" i="7"/>
  <c r="AF1683" i="7"/>
  <c r="AF1684" i="7"/>
  <c r="AF1685" i="7"/>
  <c r="AF1686" i="7"/>
  <c r="AF1687" i="7"/>
  <c r="AF1688" i="7"/>
  <c r="AF1689" i="7"/>
  <c r="AF1690" i="7"/>
  <c r="AF1691" i="7"/>
  <c r="AF1692" i="7"/>
  <c r="AH1692" i="7"/>
  <c r="AQ7" i="7"/>
  <c r="AQ19" i="7"/>
  <c r="AQ25" i="7"/>
  <c r="AQ31" i="7"/>
  <c r="AQ37" i="7"/>
  <c r="AQ43" i="7"/>
  <c r="AQ49" i="7"/>
  <c r="AQ61" i="7"/>
  <c r="AQ67" i="7"/>
  <c r="AQ73" i="7"/>
  <c r="AQ79" i="7"/>
  <c r="AQ85" i="7"/>
  <c r="AQ91" i="7"/>
  <c r="AQ103" i="7"/>
  <c r="AQ109" i="7"/>
  <c r="AQ115" i="7"/>
  <c r="AQ121" i="7"/>
  <c r="AQ127" i="7"/>
  <c r="AQ133" i="7"/>
  <c r="AQ151" i="7"/>
  <c r="AQ157" i="7"/>
  <c r="AQ163" i="7"/>
  <c r="AQ169" i="7"/>
  <c r="AQ175" i="7"/>
  <c r="AQ187" i="7"/>
  <c r="AQ199" i="7"/>
  <c r="AQ205" i="7"/>
  <c r="AQ211" i="7"/>
  <c r="AQ217" i="7"/>
  <c r="AQ223" i="7"/>
  <c r="AQ235" i="7"/>
  <c r="AQ247" i="7"/>
  <c r="AQ253" i="7"/>
  <c r="AQ259" i="7"/>
  <c r="AQ265" i="7"/>
  <c r="AQ277" i="7"/>
  <c r="AQ283" i="7"/>
  <c r="AQ295" i="7"/>
  <c r="AQ301" i="7"/>
  <c r="AQ307" i="7"/>
  <c r="AQ313" i="7"/>
  <c r="AQ325" i="7"/>
  <c r="AQ331" i="7"/>
  <c r="AQ337" i="7"/>
  <c r="AQ343" i="7"/>
  <c r="AQ349" i="7"/>
  <c r="AQ361" i="7"/>
  <c r="AQ367" i="7"/>
  <c r="AQ373" i="7"/>
  <c r="AQ379" i="7"/>
  <c r="AQ385" i="7"/>
  <c r="AQ397" i="7"/>
  <c r="AQ403" i="7"/>
  <c r="AQ409" i="7"/>
  <c r="AQ415" i="7"/>
  <c r="AQ421" i="7"/>
  <c r="AQ427" i="7"/>
  <c r="AQ439" i="7"/>
  <c r="AQ445" i="7"/>
  <c r="AQ451" i="7"/>
  <c r="AQ457" i="7"/>
  <c r="AQ463" i="7"/>
  <c r="AQ475" i="7"/>
  <c r="AQ481" i="7"/>
  <c r="AQ487" i="7"/>
  <c r="AQ493" i="7"/>
  <c r="AQ499" i="7"/>
  <c r="AQ505" i="7"/>
  <c r="AQ517" i="7"/>
  <c r="AQ523" i="7"/>
  <c r="AQ529" i="7"/>
  <c r="AQ535" i="7"/>
  <c r="AQ541" i="7"/>
  <c r="AQ547" i="7"/>
  <c r="AQ565" i="7"/>
  <c r="AQ571" i="7"/>
  <c r="AQ577" i="7"/>
  <c r="AQ583" i="7"/>
  <c r="AQ589" i="7"/>
  <c r="AQ595" i="7"/>
  <c r="AQ613" i="7"/>
  <c r="AQ619" i="7"/>
  <c r="AQ625" i="7"/>
  <c r="AQ631" i="7"/>
  <c r="AQ637" i="7"/>
  <c r="AQ643" i="7"/>
  <c r="AQ655" i="7"/>
  <c r="AQ661" i="7"/>
  <c r="AQ667" i="7"/>
  <c r="AQ673" i="7"/>
  <c r="AQ679" i="7"/>
  <c r="AQ685" i="7"/>
  <c r="AQ697" i="7"/>
  <c r="AQ703" i="7"/>
  <c r="AQ709" i="7"/>
  <c r="AQ715" i="7"/>
  <c r="AQ721" i="7"/>
  <c r="AQ733" i="7"/>
  <c r="AQ739" i="7"/>
  <c r="AQ745" i="7"/>
  <c r="AQ751" i="7"/>
  <c r="AQ757" i="7"/>
  <c r="AQ763" i="7"/>
  <c r="AQ775" i="7"/>
  <c r="AQ781" i="7"/>
  <c r="AQ787" i="7"/>
  <c r="AQ793" i="7"/>
  <c r="AQ799" i="7"/>
  <c r="AQ811" i="7"/>
  <c r="AQ817" i="7"/>
  <c r="AQ823" i="7"/>
  <c r="AQ829" i="7"/>
  <c r="AQ835" i="7"/>
  <c r="AQ841" i="7"/>
  <c r="AQ853" i="7"/>
  <c r="AQ859" i="7"/>
  <c r="AQ865" i="7"/>
  <c r="AQ871" i="7"/>
  <c r="AQ877" i="7"/>
  <c r="AQ883" i="7"/>
  <c r="AQ895" i="7"/>
  <c r="AQ901" i="7"/>
  <c r="AQ907" i="7"/>
  <c r="AQ913" i="7"/>
  <c r="AQ919" i="7"/>
  <c r="AQ925" i="7"/>
  <c r="AQ931" i="7"/>
  <c r="AQ943" i="7"/>
  <c r="AQ955" i="7"/>
  <c r="AQ961" i="7"/>
  <c r="AQ967" i="7"/>
  <c r="AQ973" i="7"/>
  <c r="AQ979" i="7"/>
  <c r="AQ985" i="7"/>
  <c r="AQ997" i="7"/>
  <c r="AQ1003" i="7"/>
  <c r="AQ1009" i="7"/>
  <c r="AQ1015" i="7"/>
  <c r="AQ1021" i="7"/>
  <c r="AQ1033" i="7"/>
  <c r="AQ1039" i="7"/>
  <c r="AQ1045" i="7"/>
  <c r="AQ1051" i="7"/>
  <c r="AQ1057" i="7"/>
  <c r="AQ1063" i="7"/>
  <c r="AQ1075" i="7"/>
  <c r="AQ1081" i="7"/>
  <c r="AQ1087" i="7"/>
  <c r="AQ1099" i="7"/>
  <c r="AQ1105" i="7"/>
  <c r="AQ1117" i="7"/>
  <c r="AQ1123" i="7"/>
  <c r="AQ1129" i="7"/>
  <c r="AQ1135" i="7"/>
  <c r="AQ1141" i="7"/>
  <c r="AQ1153" i="7"/>
  <c r="AQ1159" i="7"/>
  <c r="AQ1165" i="7"/>
  <c r="AQ1171" i="7"/>
  <c r="AQ1177" i="7"/>
  <c r="AQ1183" i="7"/>
  <c r="AQ1189" i="7"/>
  <c r="AQ1195" i="7"/>
  <c r="AQ1207" i="7"/>
  <c r="AQ1213" i="7"/>
  <c r="AQ1219" i="7"/>
  <c r="AQ1225" i="7"/>
  <c r="AQ1231" i="7"/>
  <c r="AQ1237" i="7"/>
  <c r="AQ1243" i="7"/>
  <c r="AQ1249" i="7"/>
  <c r="AQ1261" i="7"/>
  <c r="AQ1297" i="7"/>
  <c r="AQ1303" i="7"/>
  <c r="AQ1309" i="7"/>
  <c r="AQ1321" i="7"/>
  <c r="AQ1333" i="7"/>
  <c r="AQ1357" i="7"/>
  <c r="AQ1369" i="7"/>
  <c r="AQ1381" i="7"/>
  <c r="AQ1387" i="7"/>
  <c r="AQ1399" i="7"/>
  <c r="AQ1597" i="7"/>
  <c r="AQ1615" i="7"/>
  <c r="AQ1633" i="7"/>
  <c r="AQ1651" i="7"/>
  <c r="AQ1669" i="7"/>
  <c r="AQ13" i="7"/>
  <c r="AQ55" i="7"/>
  <c r="AQ97" i="7"/>
  <c r="AQ139" i="7"/>
  <c r="AQ181" i="7"/>
  <c r="AQ229" i="7"/>
  <c r="AQ271" i="7"/>
  <c r="AQ319" i="7"/>
  <c r="AQ355" i="7"/>
  <c r="AQ391" i="7"/>
  <c r="AQ433" i="7"/>
  <c r="AQ469" i="7"/>
  <c r="AQ511" i="7"/>
  <c r="AQ559" i="7"/>
  <c r="AQ607" i="7"/>
  <c r="AQ649" i="7"/>
  <c r="AQ691" i="7"/>
  <c r="AQ727" i="7"/>
  <c r="AQ769" i="7"/>
  <c r="AQ805" i="7"/>
  <c r="AQ847" i="7"/>
  <c r="AQ889" i="7"/>
  <c r="AQ949" i="7"/>
  <c r="AQ991" i="7"/>
  <c r="AQ1027" i="7"/>
  <c r="AQ1069" i="7"/>
  <c r="AQ1111" i="7"/>
  <c r="AQ1147" i="7"/>
  <c r="AQ1201" i="7"/>
  <c r="AQ1255" i="7"/>
  <c r="AQ1345" i="7"/>
  <c r="AQ1435" i="7"/>
  <c r="AQ12" i="7"/>
  <c r="AQ18" i="7"/>
  <c r="AQ30" i="7"/>
  <c r="AQ36" i="7"/>
  <c r="AQ42" i="7"/>
  <c r="AQ60" i="7"/>
  <c r="AQ66" i="7"/>
  <c r="AQ72" i="7"/>
  <c r="AQ78" i="7"/>
  <c r="AQ96" i="7"/>
  <c r="AQ102" i="7"/>
  <c r="AQ108" i="7"/>
  <c r="AQ114" i="7"/>
  <c r="AQ132" i="7"/>
  <c r="AQ138" i="7"/>
  <c r="AQ145" i="7"/>
  <c r="AQ156" i="7"/>
  <c r="AQ162" i="7"/>
  <c r="AQ168" i="7"/>
  <c r="AQ174" i="7"/>
  <c r="AQ192" i="7"/>
  <c r="AQ193" i="7"/>
  <c r="AQ198" i="7"/>
  <c r="AQ216" i="7"/>
  <c r="AQ222" i="7"/>
  <c r="AQ228" i="7"/>
  <c r="AQ234" i="7"/>
  <c r="AQ241" i="7"/>
  <c r="AQ252" i="7"/>
  <c r="AQ258" i="7"/>
  <c r="AQ264" i="7"/>
  <c r="AQ270" i="7"/>
  <c r="AQ288" i="7"/>
  <c r="AQ289" i="7"/>
  <c r="AQ294" i="7"/>
  <c r="AQ300" i="7"/>
  <c r="AQ306" i="7"/>
  <c r="AQ324" i="7"/>
  <c r="AQ330" i="7"/>
  <c r="AQ336" i="7"/>
  <c r="AQ342" i="7"/>
  <c r="AQ360" i="7"/>
  <c r="AQ366" i="7"/>
  <c r="AQ372" i="7"/>
  <c r="AQ378" i="7"/>
  <c r="AQ390" i="7"/>
  <c r="AQ396" i="7"/>
  <c r="AQ402" i="7"/>
  <c r="AQ408" i="7"/>
  <c r="AQ426" i="7"/>
  <c r="AQ432" i="7"/>
  <c r="AQ438" i="7"/>
  <c r="AQ444" i="7"/>
  <c r="AQ462" i="7"/>
  <c r="AQ468" i="7"/>
  <c r="AQ474" i="7"/>
  <c r="AQ480" i="7"/>
  <c r="AQ498" i="7"/>
  <c r="AQ504" i="7"/>
  <c r="AQ510" i="7"/>
  <c r="AQ516" i="7"/>
  <c r="AQ534" i="7"/>
  <c r="AQ540" i="7"/>
  <c r="AQ546" i="7"/>
  <c r="AQ552" i="7"/>
  <c r="AQ553" i="7"/>
  <c r="AQ570" i="7"/>
  <c r="AQ576" i="7"/>
  <c r="AQ582" i="7"/>
  <c r="AQ588" i="7"/>
  <c r="AQ601" i="7"/>
  <c r="AQ606" i="7"/>
  <c r="AQ612" i="7"/>
  <c r="AQ618" i="7"/>
  <c r="AQ624" i="7"/>
  <c r="AQ642" i="7"/>
  <c r="AQ648" i="7"/>
  <c r="AQ654" i="7"/>
  <c r="AQ660" i="7"/>
  <c r="AQ678" i="7"/>
  <c r="AQ684" i="7"/>
  <c r="AQ690" i="7"/>
  <c r="AQ696" i="7"/>
  <c r="AQ714" i="7"/>
  <c r="AQ720" i="7"/>
  <c r="AQ726" i="7"/>
  <c r="AQ732" i="7"/>
  <c r="AQ750" i="7"/>
  <c r="AQ762" i="7"/>
  <c r="AQ768" i="7"/>
  <c r="AQ774" i="7"/>
  <c r="AQ780" i="7"/>
  <c r="AQ786" i="7"/>
  <c r="AQ792" i="7"/>
  <c r="AQ798" i="7"/>
  <c r="AQ804" i="7"/>
  <c r="AQ810" i="7"/>
  <c r="AQ816" i="7"/>
  <c r="AQ828" i="7"/>
  <c r="AQ834" i="7"/>
  <c r="AQ840" i="7"/>
  <c r="AQ846" i="7"/>
  <c r="AQ852" i="7"/>
  <c r="AQ858" i="7"/>
  <c r="AQ864" i="7"/>
  <c r="AQ870" i="7"/>
  <c r="AQ882" i="7"/>
  <c r="AQ888" i="7"/>
  <c r="AQ894" i="7"/>
  <c r="AQ900" i="7"/>
  <c r="AQ906" i="7"/>
  <c r="AQ912" i="7"/>
  <c r="AQ918" i="7"/>
  <c r="AQ924" i="7"/>
  <c r="AQ930" i="7"/>
  <c r="AQ936" i="7"/>
  <c r="AQ942" i="7"/>
  <c r="AQ948" i="7"/>
  <c r="AQ954" i="7"/>
  <c r="AQ960" i="7"/>
  <c r="AQ966" i="7"/>
  <c r="AQ972" i="7"/>
  <c r="AQ984" i="7"/>
  <c r="AQ990" i="7"/>
  <c r="AQ996" i="7"/>
  <c r="AQ1002" i="7"/>
  <c r="AQ1008" i="7"/>
  <c r="AQ1014" i="7"/>
  <c r="AQ1020" i="7"/>
  <c r="AQ1026" i="7"/>
  <c r="AQ1032" i="7"/>
  <c r="AQ1038" i="7"/>
  <c r="AQ1050" i="7"/>
  <c r="AQ1056" i="7"/>
  <c r="AQ1062" i="7"/>
  <c r="AQ1068" i="7"/>
  <c r="AQ1074" i="7"/>
  <c r="AQ1080" i="7"/>
  <c r="AQ1092" i="7"/>
  <c r="AQ1093" i="7"/>
  <c r="AQ1098" i="7"/>
  <c r="AQ1110" i="7"/>
  <c r="AQ1116" i="7"/>
  <c r="AQ1122" i="7"/>
  <c r="AQ1128" i="7"/>
  <c r="AQ1134" i="7"/>
  <c r="AQ1140" i="7"/>
  <c r="AQ1146" i="7"/>
  <c r="AQ1158" i="7"/>
  <c r="AQ1164" i="7"/>
  <c r="AQ1170" i="7"/>
  <c r="AQ1176" i="7"/>
  <c r="AQ1182" i="7"/>
  <c r="AQ1188" i="7"/>
  <c r="AQ1200" i="7"/>
  <c r="AQ1206" i="7"/>
  <c r="AQ1212" i="7"/>
  <c r="AQ1218" i="7"/>
  <c r="AQ1224" i="7"/>
  <c r="AQ1230" i="7"/>
  <c r="AQ1236" i="7"/>
  <c r="AQ1242" i="7"/>
  <c r="AQ1248" i="7"/>
  <c r="AQ1254" i="7"/>
  <c r="AQ1260" i="7"/>
  <c r="AQ1266" i="7"/>
  <c r="AQ1272" i="7"/>
  <c r="AQ1278" i="7"/>
  <c r="AQ1284" i="7"/>
  <c r="AQ1290" i="7"/>
  <c r="AQ1296" i="7"/>
  <c r="AQ1314" i="7"/>
  <c r="AQ1320" i="7"/>
  <c r="AQ1326" i="7"/>
  <c r="AQ1338" i="7"/>
  <c r="AQ1344" i="7"/>
  <c r="AQ1350" i="7"/>
  <c r="AQ1356" i="7"/>
  <c r="AQ1368" i="7"/>
  <c r="AQ1374" i="7"/>
  <c r="AQ1380" i="7"/>
  <c r="AQ1392" i="7"/>
  <c r="AQ1398" i="7"/>
  <c r="AQ1404" i="7"/>
  <c r="AQ1410" i="7"/>
  <c r="AQ1416" i="7"/>
  <c r="AQ1422" i="7"/>
  <c r="AQ1428" i="7"/>
  <c r="AQ1458" i="7"/>
  <c r="AQ1482" i="7"/>
  <c r="AQ1500" i="7"/>
  <c r="AQ1506" i="7"/>
  <c r="AQ1512" i="7"/>
  <c r="AQ1524" i="7"/>
  <c r="AQ1536" i="7"/>
  <c r="AQ1548" i="7"/>
  <c r="AQ1554" i="7"/>
  <c r="AQ1560" i="7"/>
  <c r="AQ1572" i="7"/>
  <c r="AQ1578" i="7"/>
  <c r="AQ1590" i="7"/>
  <c r="AQ1608" i="7"/>
  <c r="AQ1614" i="7"/>
  <c r="AQ1638" i="7"/>
  <c r="AQ1656" i="7"/>
  <c r="AQ1674" i="7"/>
  <c r="AQ1692" i="7"/>
  <c r="AM1692" i="7"/>
  <c r="AN1692" i="7"/>
  <c r="AO1692" i="7"/>
  <c r="AP1692" i="7"/>
  <c r="A2" i="7"/>
  <c r="B2" i="7" a="1"/>
  <c r="B2" i="7" s="1"/>
  <c r="C2" i="7"/>
  <c r="D2" i="7"/>
  <c r="E2" i="7"/>
  <c r="F2" i="7" a="1"/>
  <c r="F2" i="7" s="1"/>
  <c r="G2" i="7"/>
  <c r="H2" i="7"/>
  <c r="I2" i="7"/>
  <c r="J2" i="7"/>
  <c r="K2" i="7" a="1"/>
  <c r="K2" i="7" s="1"/>
  <c r="L2" i="7"/>
  <c r="M2" i="7"/>
  <c r="N2" i="7"/>
  <c r="O2" i="7" a="1"/>
  <c r="O2" i="7" s="1"/>
  <c r="P2" i="7"/>
  <c r="Q2" i="7"/>
  <c r="R2" i="7"/>
  <c r="S2" i="7"/>
  <c r="T2" i="7"/>
  <c r="U2" i="7"/>
  <c r="V2" i="7"/>
  <c r="W2" i="7"/>
  <c r="X2" i="7"/>
  <c r="AN2" i="7" s="1"/>
  <c r="Y2" i="7"/>
  <c r="Z2" i="7"/>
  <c r="AA2" i="7"/>
  <c r="AB2" i="7"/>
  <c r="AC2" i="7"/>
  <c r="AD2" i="7"/>
  <c r="AE2" i="7"/>
  <c r="AG2" i="7"/>
  <c r="AH2" i="7"/>
  <c r="AI2" i="7"/>
  <c r="AJ2" i="7"/>
  <c r="AK2" i="7"/>
  <c r="AL2" i="7"/>
  <c r="A3" i="7"/>
  <c r="B3" i="7" a="1"/>
  <c r="B3" i="7" s="1"/>
  <c r="C3" i="7"/>
  <c r="D3" i="7"/>
  <c r="E3" i="7"/>
  <c r="F3" i="7" a="1"/>
  <c r="F3" i="7" s="1"/>
  <c r="G3" i="7"/>
  <c r="H3" i="7"/>
  <c r="I3" i="7"/>
  <c r="J3" i="7"/>
  <c r="K3" i="7" a="1"/>
  <c r="K3" i="7" s="1"/>
  <c r="L3" i="7"/>
  <c r="M3" i="7"/>
  <c r="N3" i="7"/>
  <c r="O3" i="7" a="1"/>
  <c r="O3" i="7" s="1"/>
  <c r="P3" i="7"/>
  <c r="Q3" i="7"/>
  <c r="R3" i="7"/>
  <c r="S3" i="7"/>
  <c r="T3" i="7"/>
  <c r="U3" i="7"/>
  <c r="V3" i="7"/>
  <c r="W3" i="7"/>
  <c r="X3" i="7"/>
  <c r="Y3" i="7"/>
  <c r="Z3" i="7"/>
  <c r="AA3" i="7"/>
  <c r="AB3" i="7"/>
  <c r="AC3" i="7"/>
  <c r="AD3" i="7"/>
  <c r="AE3" i="7"/>
  <c r="AG3" i="7"/>
  <c r="AH3" i="7"/>
  <c r="AI3" i="7"/>
  <c r="AJ3" i="7"/>
  <c r="AK3" i="7"/>
  <c r="AL3" i="7"/>
  <c r="A4" i="7"/>
  <c r="B4" i="7" a="1"/>
  <c r="B4" i="7" s="1"/>
  <c r="C4" i="7"/>
  <c r="D4" i="7"/>
  <c r="E4" i="7"/>
  <c r="F4" i="7" a="1"/>
  <c r="F4" i="7" s="1"/>
  <c r="G4" i="7"/>
  <c r="H4" i="7"/>
  <c r="I4" i="7"/>
  <c r="J4" i="7"/>
  <c r="K4" i="7" a="1"/>
  <c r="K4" i="7" s="1"/>
  <c r="L4" i="7"/>
  <c r="M4" i="7"/>
  <c r="N4" i="7"/>
  <c r="O4" i="7" a="1"/>
  <c r="O4" i="7" s="1"/>
  <c r="P4" i="7"/>
  <c r="Q4" i="7"/>
  <c r="R4" i="7"/>
  <c r="S4" i="7"/>
  <c r="T4" i="7"/>
  <c r="U4" i="7"/>
  <c r="V4" i="7"/>
  <c r="W4" i="7"/>
  <c r="X4" i="7"/>
  <c r="Y4" i="7"/>
  <c r="Z4" i="7"/>
  <c r="AA4" i="7"/>
  <c r="AB4" i="7"/>
  <c r="AC4" i="7"/>
  <c r="AD4" i="7"/>
  <c r="AE4" i="7"/>
  <c r="AG4" i="7"/>
  <c r="AH4" i="7"/>
  <c r="AI4" i="7"/>
  <c r="AJ4" i="7"/>
  <c r="AK4" i="7"/>
  <c r="AL4" i="7"/>
  <c r="A5" i="7"/>
  <c r="B5" i="7" a="1"/>
  <c r="B5" i="7" s="1"/>
  <c r="C5" i="7"/>
  <c r="D5" i="7"/>
  <c r="E5" i="7"/>
  <c r="F5" i="7" a="1"/>
  <c r="F5" i="7" s="1"/>
  <c r="G5" i="7"/>
  <c r="H5" i="7"/>
  <c r="I5" i="7"/>
  <c r="J5" i="7"/>
  <c r="K5" i="7" a="1"/>
  <c r="K5" i="7" s="1"/>
  <c r="L5" i="7"/>
  <c r="M5" i="7"/>
  <c r="N5" i="7"/>
  <c r="O5" i="7" a="1"/>
  <c r="O5" i="7" s="1"/>
  <c r="P5" i="7"/>
  <c r="Q5" i="7"/>
  <c r="R5" i="7"/>
  <c r="S5" i="7"/>
  <c r="T5" i="7"/>
  <c r="U5" i="7"/>
  <c r="V5" i="7"/>
  <c r="W5" i="7"/>
  <c r="X5" i="7"/>
  <c r="AN5" i="7" s="1"/>
  <c r="Y5" i="7"/>
  <c r="Z5" i="7"/>
  <c r="AA5" i="7"/>
  <c r="AB5" i="7"/>
  <c r="AC5" i="7"/>
  <c r="AD5" i="7"/>
  <c r="AE5" i="7"/>
  <c r="AG5" i="7"/>
  <c r="AH5" i="7"/>
  <c r="AI5" i="7"/>
  <c r="AJ5" i="7"/>
  <c r="AK5" i="7"/>
  <c r="AL5" i="7"/>
  <c r="A6" i="7"/>
  <c r="B6" i="7" a="1"/>
  <c r="B6" i="7" s="1"/>
  <c r="C6" i="7"/>
  <c r="D6" i="7"/>
  <c r="E6" i="7"/>
  <c r="F6" i="7" a="1"/>
  <c r="F6" i="7" s="1"/>
  <c r="G6" i="7"/>
  <c r="H6" i="7"/>
  <c r="I6" i="7"/>
  <c r="J6" i="7"/>
  <c r="K6" i="7" a="1"/>
  <c r="K6" i="7" s="1"/>
  <c r="L6" i="7"/>
  <c r="M6" i="7"/>
  <c r="N6" i="7"/>
  <c r="O6" i="7" a="1"/>
  <c r="O6" i="7" s="1"/>
  <c r="P6" i="7"/>
  <c r="Q6" i="7"/>
  <c r="R6" i="7"/>
  <c r="S6" i="7"/>
  <c r="T6" i="7"/>
  <c r="U6" i="7"/>
  <c r="V6" i="7"/>
  <c r="W6" i="7"/>
  <c r="X6" i="7"/>
  <c r="Y6" i="7"/>
  <c r="Z6" i="7"/>
  <c r="AA6" i="7"/>
  <c r="AB6" i="7"/>
  <c r="AC6" i="7"/>
  <c r="AD6" i="7"/>
  <c r="AE6" i="7"/>
  <c r="AG6" i="7"/>
  <c r="AH6" i="7"/>
  <c r="AI6" i="7"/>
  <c r="AJ6" i="7"/>
  <c r="AK6" i="7"/>
  <c r="AL6" i="7"/>
  <c r="A7" i="7"/>
  <c r="B7" i="7" a="1"/>
  <c r="B7" i="7" s="1"/>
  <c r="C7" i="7"/>
  <c r="D7" i="7"/>
  <c r="E7" i="7"/>
  <c r="F7" i="7" a="1"/>
  <c r="F7" i="7" s="1"/>
  <c r="G7" i="7"/>
  <c r="H7" i="7"/>
  <c r="I7" i="7"/>
  <c r="J7" i="7"/>
  <c r="K7" i="7" a="1"/>
  <c r="K7" i="7" s="1"/>
  <c r="L7" i="7"/>
  <c r="M7" i="7"/>
  <c r="N7" i="7"/>
  <c r="O7" i="7" a="1"/>
  <c r="O7" i="7" s="1"/>
  <c r="P7" i="7"/>
  <c r="Q7" i="7"/>
  <c r="R7" i="7"/>
  <c r="S7" i="7"/>
  <c r="T7" i="7"/>
  <c r="U7" i="7"/>
  <c r="V7" i="7"/>
  <c r="W7" i="7"/>
  <c r="X7" i="7"/>
  <c r="Y7" i="7"/>
  <c r="Z7" i="7"/>
  <c r="AA7" i="7"/>
  <c r="AB7" i="7"/>
  <c r="AC7" i="7"/>
  <c r="AD7" i="7"/>
  <c r="AE7" i="7"/>
  <c r="AG7" i="7"/>
  <c r="AH7" i="7"/>
  <c r="AI7" i="7"/>
  <c r="AJ7" i="7"/>
  <c r="AK7" i="7"/>
  <c r="AL7" i="7"/>
  <c r="A8" i="7"/>
  <c r="B8" i="7" a="1"/>
  <c r="B8" i="7" s="1"/>
  <c r="C8" i="7"/>
  <c r="D8" i="7"/>
  <c r="E8" i="7"/>
  <c r="F8" i="7" a="1"/>
  <c r="F8" i="7" s="1"/>
  <c r="G8" i="7"/>
  <c r="H8" i="7"/>
  <c r="I8" i="7"/>
  <c r="J8" i="7"/>
  <c r="K8" i="7" a="1"/>
  <c r="K8" i="7" s="1"/>
  <c r="L8" i="7"/>
  <c r="M8" i="7"/>
  <c r="N8" i="7"/>
  <c r="O8" i="7" a="1"/>
  <c r="O8" i="7" s="1"/>
  <c r="P8" i="7"/>
  <c r="Q8" i="7"/>
  <c r="R8" i="7"/>
  <c r="S8" i="7"/>
  <c r="T8" i="7"/>
  <c r="U8" i="7"/>
  <c r="V8" i="7"/>
  <c r="W8" i="7"/>
  <c r="X8" i="7"/>
  <c r="AN8" i="7" s="1"/>
  <c r="Y8" i="7"/>
  <c r="Z8" i="7"/>
  <c r="AA8" i="7"/>
  <c r="AB8" i="7"/>
  <c r="AC8" i="7"/>
  <c r="AD8" i="7"/>
  <c r="AE8" i="7"/>
  <c r="AG8" i="7"/>
  <c r="AH8" i="7"/>
  <c r="AI8" i="7"/>
  <c r="AJ8" i="7"/>
  <c r="AK8" i="7"/>
  <c r="AL8" i="7"/>
  <c r="A9" i="7"/>
  <c r="B9" i="7" a="1"/>
  <c r="B9" i="7" s="1"/>
  <c r="C9" i="7"/>
  <c r="D9" i="7"/>
  <c r="E9" i="7"/>
  <c r="F9" i="7" a="1"/>
  <c r="F9" i="7" s="1"/>
  <c r="G9" i="7"/>
  <c r="H9" i="7"/>
  <c r="I9" i="7"/>
  <c r="J9" i="7"/>
  <c r="K9" i="7" a="1"/>
  <c r="K9" i="7" s="1"/>
  <c r="L9" i="7"/>
  <c r="M9" i="7"/>
  <c r="N9" i="7"/>
  <c r="O9" i="7" a="1"/>
  <c r="O9" i="7" s="1"/>
  <c r="P9" i="7"/>
  <c r="Q9" i="7"/>
  <c r="R9" i="7"/>
  <c r="S9" i="7"/>
  <c r="T9" i="7"/>
  <c r="U9" i="7"/>
  <c r="V9" i="7"/>
  <c r="W9" i="7"/>
  <c r="X9" i="7"/>
  <c r="Y9" i="7"/>
  <c r="Z9" i="7"/>
  <c r="AA9" i="7"/>
  <c r="AB9" i="7"/>
  <c r="AC9" i="7"/>
  <c r="AD9" i="7"/>
  <c r="AE9" i="7"/>
  <c r="AG9" i="7"/>
  <c r="AH9" i="7"/>
  <c r="AI9" i="7"/>
  <c r="AJ9" i="7"/>
  <c r="AK9" i="7"/>
  <c r="AL9" i="7"/>
  <c r="A10" i="7"/>
  <c r="B10" i="7" a="1"/>
  <c r="B10" i="7" s="1"/>
  <c r="C10" i="7"/>
  <c r="D10" i="7"/>
  <c r="E10" i="7"/>
  <c r="F10" i="7" a="1"/>
  <c r="F10" i="7" s="1"/>
  <c r="G10" i="7"/>
  <c r="H10" i="7"/>
  <c r="I10" i="7"/>
  <c r="J10" i="7"/>
  <c r="K10" i="7" a="1"/>
  <c r="K10" i="7" s="1"/>
  <c r="L10" i="7"/>
  <c r="M10" i="7"/>
  <c r="N10" i="7"/>
  <c r="O10" i="7" a="1"/>
  <c r="O10" i="7" s="1"/>
  <c r="P10" i="7"/>
  <c r="Q10" i="7"/>
  <c r="R10" i="7"/>
  <c r="S10" i="7"/>
  <c r="T10" i="7"/>
  <c r="U10" i="7"/>
  <c r="V10" i="7"/>
  <c r="W10" i="7"/>
  <c r="X10" i="7"/>
  <c r="Y10" i="7"/>
  <c r="Z10" i="7"/>
  <c r="AA10" i="7"/>
  <c r="AB10" i="7"/>
  <c r="AC10" i="7"/>
  <c r="AD10" i="7"/>
  <c r="AE10" i="7"/>
  <c r="AG10" i="7"/>
  <c r="AH10" i="7"/>
  <c r="AI10" i="7"/>
  <c r="AJ10" i="7"/>
  <c r="AK10" i="7"/>
  <c r="AL10" i="7"/>
  <c r="A11" i="7"/>
  <c r="B11" i="7" a="1"/>
  <c r="B11" i="7" s="1"/>
  <c r="C11" i="7"/>
  <c r="D11" i="7"/>
  <c r="E11" i="7"/>
  <c r="F11" i="7" a="1"/>
  <c r="F11" i="7" s="1"/>
  <c r="G11" i="7"/>
  <c r="H11" i="7"/>
  <c r="I11" i="7"/>
  <c r="J11" i="7"/>
  <c r="K11" i="7" a="1"/>
  <c r="K11" i="7" s="1"/>
  <c r="L11" i="7"/>
  <c r="M11" i="7"/>
  <c r="N11" i="7"/>
  <c r="O11" i="7" a="1"/>
  <c r="O11" i="7" s="1"/>
  <c r="P11" i="7"/>
  <c r="Q11" i="7"/>
  <c r="R11" i="7"/>
  <c r="S11" i="7"/>
  <c r="T11" i="7"/>
  <c r="U11" i="7"/>
  <c r="V11" i="7"/>
  <c r="W11" i="7"/>
  <c r="X11" i="7"/>
  <c r="AN11" i="7" s="1"/>
  <c r="Y11" i="7"/>
  <c r="Z11" i="7"/>
  <c r="AA11" i="7"/>
  <c r="AB11" i="7"/>
  <c r="AC11" i="7"/>
  <c r="AD11" i="7"/>
  <c r="AE11" i="7"/>
  <c r="AG11" i="7"/>
  <c r="AH11" i="7"/>
  <c r="AI11" i="7"/>
  <c r="AJ11" i="7"/>
  <c r="AK11" i="7"/>
  <c r="AL11" i="7"/>
  <c r="A12" i="7"/>
  <c r="B12" i="7" a="1"/>
  <c r="B12" i="7" s="1"/>
  <c r="C12" i="7"/>
  <c r="D12" i="7"/>
  <c r="E12" i="7"/>
  <c r="F12" i="7" a="1"/>
  <c r="F12" i="7" s="1"/>
  <c r="G12" i="7"/>
  <c r="H12" i="7"/>
  <c r="I12" i="7"/>
  <c r="J12" i="7"/>
  <c r="K12" i="7" a="1"/>
  <c r="K12" i="7" s="1"/>
  <c r="L12" i="7"/>
  <c r="M12" i="7"/>
  <c r="N12" i="7"/>
  <c r="O12" i="7" a="1"/>
  <c r="O12" i="7" s="1"/>
  <c r="P12" i="7"/>
  <c r="Q12" i="7"/>
  <c r="R12" i="7"/>
  <c r="S12" i="7"/>
  <c r="T12" i="7"/>
  <c r="U12" i="7"/>
  <c r="V12" i="7"/>
  <c r="W12" i="7"/>
  <c r="X12" i="7"/>
  <c r="Y12" i="7"/>
  <c r="Z12" i="7"/>
  <c r="AA12" i="7"/>
  <c r="AB12" i="7"/>
  <c r="AC12" i="7"/>
  <c r="AD12" i="7"/>
  <c r="AE12" i="7"/>
  <c r="AG12" i="7"/>
  <c r="AH12" i="7"/>
  <c r="AI12" i="7"/>
  <c r="AJ12" i="7"/>
  <c r="AK12" i="7"/>
  <c r="AL12" i="7"/>
  <c r="A13" i="7"/>
  <c r="B13" i="7" a="1"/>
  <c r="B13" i="7" s="1"/>
  <c r="C13" i="7"/>
  <c r="D13" i="7"/>
  <c r="E13" i="7"/>
  <c r="F13" i="7" a="1"/>
  <c r="F13" i="7" s="1"/>
  <c r="G13" i="7"/>
  <c r="H13" i="7"/>
  <c r="I13" i="7"/>
  <c r="J13" i="7"/>
  <c r="K13" i="7" a="1"/>
  <c r="K13" i="7" s="1"/>
  <c r="L13" i="7"/>
  <c r="M13" i="7"/>
  <c r="N13" i="7"/>
  <c r="O13" i="7" a="1"/>
  <c r="O13" i="7" s="1"/>
  <c r="P13" i="7"/>
  <c r="Q13" i="7"/>
  <c r="R13" i="7"/>
  <c r="S13" i="7"/>
  <c r="T13" i="7"/>
  <c r="U13" i="7"/>
  <c r="V13" i="7"/>
  <c r="W13" i="7"/>
  <c r="X13" i="7"/>
  <c r="Y13" i="7"/>
  <c r="Z13" i="7"/>
  <c r="AA13" i="7"/>
  <c r="AB13" i="7"/>
  <c r="AC13" i="7"/>
  <c r="AD13" i="7"/>
  <c r="AE13" i="7"/>
  <c r="AG13" i="7"/>
  <c r="AH13" i="7"/>
  <c r="AI13" i="7"/>
  <c r="AJ13" i="7"/>
  <c r="AK13" i="7"/>
  <c r="AL13" i="7"/>
  <c r="A14" i="7"/>
  <c r="B14" i="7" a="1"/>
  <c r="B14" i="7" s="1"/>
  <c r="C14" i="7"/>
  <c r="D14" i="7"/>
  <c r="E14" i="7"/>
  <c r="F14" i="7" a="1"/>
  <c r="F14" i="7" s="1"/>
  <c r="G14" i="7"/>
  <c r="H14" i="7"/>
  <c r="I14" i="7"/>
  <c r="J14" i="7"/>
  <c r="K14" i="7" a="1"/>
  <c r="K14" i="7" s="1"/>
  <c r="L14" i="7"/>
  <c r="M14" i="7"/>
  <c r="N14" i="7"/>
  <c r="O14" i="7" a="1"/>
  <c r="O14" i="7" s="1"/>
  <c r="P14" i="7"/>
  <c r="Q14" i="7"/>
  <c r="R14" i="7"/>
  <c r="S14" i="7"/>
  <c r="T14" i="7"/>
  <c r="U14" i="7"/>
  <c r="V14" i="7"/>
  <c r="W14" i="7"/>
  <c r="X14" i="7"/>
  <c r="AN14" i="7" s="1"/>
  <c r="Y14" i="7"/>
  <c r="Z14" i="7"/>
  <c r="AA14" i="7"/>
  <c r="AB14" i="7"/>
  <c r="AC14" i="7"/>
  <c r="AD14" i="7"/>
  <c r="AE14" i="7"/>
  <c r="AG14" i="7"/>
  <c r="AH14" i="7"/>
  <c r="AI14" i="7"/>
  <c r="AJ14" i="7"/>
  <c r="AK14" i="7"/>
  <c r="AL14" i="7"/>
  <c r="A15" i="7"/>
  <c r="B15" i="7" a="1"/>
  <c r="B15" i="7" s="1"/>
  <c r="C15" i="7"/>
  <c r="D15" i="7"/>
  <c r="E15" i="7"/>
  <c r="F15" i="7" a="1"/>
  <c r="F15" i="7" s="1"/>
  <c r="G15" i="7"/>
  <c r="H15" i="7"/>
  <c r="I15" i="7"/>
  <c r="J15" i="7"/>
  <c r="K15" i="7" a="1"/>
  <c r="K15" i="7" s="1"/>
  <c r="L15" i="7"/>
  <c r="M15" i="7"/>
  <c r="N15" i="7"/>
  <c r="O15" i="7" a="1"/>
  <c r="O15" i="7" s="1"/>
  <c r="P15" i="7"/>
  <c r="Q15" i="7"/>
  <c r="R15" i="7"/>
  <c r="S15" i="7"/>
  <c r="T15" i="7"/>
  <c r="U15" i="7"/>
  <c r="V15" i="7"/>
  <c r="W15" i="7"/>
  <c r="X15" i="7"/>
  <c r="Y15" i="7"/>
  <c r="Z15" i="7"/>
  <c r="AA15" i="7"/>
  <c r="AB15" i="7"/>
  <c r="AC15" i="7"/>
  <c r="AD15" i="7"/>
  <c r="AE15" i="7"/>
  <c r="AG15" i="7"/>
  <c r="AH15" i="7"/>
  <c r="AI15" i="7"/>
  <c r="AJ15" i="7"/>
  <c r="AK15" i="7"/>
  <c r="AL15" i="7"/>
  <c r="A16" i="7"/>
  <c r="B16" i="7" a="1"/>
  <c r="B16" i="7" s="1"/>
  <c r="C16" i="7"/>
  <c r="D16" i="7"/>
  <c r="E16" i="7"/>
  <c r="F16" i="7" a="1"/>
  <c r="F16" i="7" s="1"/>
  <c r="G16" i="7"/>
  <c r="H16" i="7"/>
  <c r="I16" i="7"/>
  <c r="J16" i="7"/>
  <c r="K16" i="7" a="1"/>
  <c r="K16" i="7" s="1"/>
  <c r="L16" i="7"/>
  <c r="M16" i="7"/>
  <c r="N16" i="7"/>
  <c r="O16" i="7" a="1"/>
  <c r="O16" i="7" s="1"/>
  <c r="P16" i="7"/>
  <c r="Q16" i="7"/>
  <c r="R16" i="7"/>
  <c r="S16" i="7"/>
  <c r="T16" i="7"/>
  <c r="U16" i="7"/>
  <c r="V16" i="7"/>
  <c r="W16" i="7"/>
  <c r="X16" i="7"/>
  <c r="Y16" i="7"/>
  <c r="Z16" i="7"/>
  <c r="AA16" i="7"/>
  <c r="AB16" i="7"/>
  <c r="AC16" i="7"/>
  <c r="AD16" i="7"/>
  <c r="AE16" i="7"/>
  <c r="AG16" i="7"/>
  <c r="AH16" i="7"/>
  <c r="AI16" i="7"/>
  <c r="AJ16" i="7"/>
  <c r="AK16" i="7"/>
  <c r="AL16" i="7"/>
  <c r="A17" i="7"/>
  <c r="B17" i="7" a="1"/>
  <c r="B17" i="7" s="1"/>
  <c r="C17" i="7"/>
  <c r="D17" i="7"/>
  <c r="E17" i="7"/>
  <c r="F17" i="7" a="1"/>
  <c r="F17" i="7" s="1"/>
  <c r="G17" i="7"/>
  <c r="H17" i="7"/>
  <c r="I17" i="7"/>
  <c r="J17" i="7"/>
  <c r="K17" i="7" a="1"/>
  <c r="K17" i="7" s="1"/>
  <c r="L17" i="7"/>
  <c r="M17" i="7"/>
  <c r="N17" i="7"/>
  <c r="O17" i="7" a="1"/>
  <c r="O17" i="7" s="1"/>
  <c r="P17" i="7"/>
  <c r="Q17" i="7"/>
  <c r="R17" i="7"/>
  <c r="S17" i="7"/>
  <c r="T17" i="7"/>
  <c r="U17" i="7"/>
  <c r="V17" i="7"/>
  <c r="W17" i="7"/>
  <c r="X17" i="7"/>
  <c r="AN17" i="7" s="1"/>
  <c r="Y17" i="7"/>
  <c r="Z17" i="7"/>
  <c r="AA17" i="7"/>
  <c r="AB17" i="7"/>
  <c r="AC17" i="7"/>
  <c r="AD17" i="7"/>
  <c r="AE17" i="7"/>
  <c r="AG17" i="7"/>
  <c r="AH17" i="7"/>
  <c r="AI17" i="7"/>
  <c r="AJ17" i="7"/>
  <c r="AK17" i="7"/>
  <c r="AL17" i="7"/>
  <c r="A18" i="7"/>
  <c r="B18" i="7" a="1"/>
  <c r="B18" i="7" s="1"/>
  <c r="C18" i="7"/>
  <c r="D18" i="7"/>
  <c r="E18" i="7"/>
  <c r="F18" i="7" a="1"/>
  <c r="F18" i="7" s="1"/>
  <c r="G18" i="7"/>
  <c r="H18" i="7"/>
  <c r="I18" i="7"/>
  <c r="J18" i="7"/>
  <c r="K18" i="7" a="1"/>
  <c r="K18" i="7" s="1"/>
  <c r="L18" i="7"/>
  <c r="M18" i="7"/>
  <c r="N18" i="7"/>
  <c r="O18" i="7" a="1"/>
  <c r="O18" i="7" s="1"/>
  <c r="P18" i="7"/>
  <c r="Q18" i="7"/>
  <c r="R18" i="7"/>
  <c r="S18" i="7"/>
  <c r="T18" i="7"/>
  <c r="U18" i="7"/>
  <c r="V18" i="7"/>
  <c r="W18" i="7"/>
  <c r="X18" i="7"/>
  <c r="Y18" i="7"/>
  <c r="Z18" i="7"/>
  <c r="AA18" i="7"/>
  <c r="AB18" i="7"/>
  <c r="AC18" i="7"/>
  <c r="AD18" i="7"/>
  <c r="AE18" i="7"/>
  <c r="AG18" i="7"/>
  <c r="AH18" i="7"/>
  <c r="AI18" i="7"/>
  <c r="AJ18" i="7"/>
  <c r="AK18" i="7"/>
  <c r="AL18" i="7"/>
  <c r="A19" i="7"/>
  <c r="B19" i="7" a="1"/>
  <c r="B19" i="7" s="1"/>
  <c r="C19" i="7"/>
  <c r="D19" i="7"/>
  <c r="E19" i="7"/>
  <c r="F19" i="7" a="1"/>
  <c r="F19" i="7" s="1"/>
  <c r="G19" i="7"/>
  <c r="H19" i="7"/>
  <c r="I19" i="7"/>
  <c r="J19" i="7"/>
  <c r="K19" i="7" a="1"/>
  <c r="K19" i="7" s="1"/>
  <c r="L19" i="7"/>
  <c r="M19" i="7"/>
  <c r="N19" i="7"/>
  <c r="O19" i="7" a="1"/>
  <c r="O19" i="7" s="1"/>
  <c r="P19" i="7"/>
  <c r="Q19" i="7"/>
  <c r="R19" i="7"/>
  <c r="S19" i="7"/>
  <c r="T19" i="7"/>
  <c r="U19" i="7"/>
  <c r="V19" i="7"/>
  <c r="W19" i="7"/>
  <c r="X19" i="7"/>
  <c r="Y19" i="7"/>
  <c r="Z19" i="7"/>
  <c r="AA19" i="7"/>
  <c r="AB19" i="7"/>
  <c r="AC19" i="7"/>
  <c r="AD19" i="7"/>
  <c r="AE19" i="7"/>
  <c r="AG19" i="7"/>
  <c r="AH19" i="7"/>
  <c r="AI19" i="7"/>
  <c r="AJ19" i="7"/>
  <c r="AK19" i="7"/>
  <c r="AL19" i="7"/>
  <c r="A20" i="7"/>
  <c r="B20" i="7" a="1"/>
  <c r="B20" i="7" s="1"/>
  <c r="C20" i="7"/>
  <c r="D20" i="7"/>
  <c r="E20" i="7"/>
  <c r="F20" i="7" a="1"/>
  <c r="F20" i="7" s="1"/>
  <c r="G20" i="7"/>
  <c r="H20" i="7"/>
  <c r="I20" i="7"/>
  <c r="J20" i="7"/>
  <c r="K20" i="7" a="1"/>
  <c r="K20" i="7" s="1"/>
  <c r="L20" i="7"/>
  <c r="M20" i="7"/>
  <c r="N20" i="7"/>
  <c r="O20" i="7" a="1"/>
  <c r="O20" i="7" s="1"/>
  <c r="P20" i="7"/>
  <c r="Q20" i="7"/>
  <c r="R20" i="7"/>
  <c r="S20" i="7"/>
  <c r="T20" i="7"/>
  <c r="U20" i="7"/>
  <c r="V20" i="7"/>
  <c r="W20" i="7"/>
  <c r="X20" i="7"/>
  <c r="AN20" i="7" s="1"/>
  <c r="Y20" i="7"/>
  <c r="Z20" i="7"/>
  <c r="AA20" i="7"/>
  <c r="AB20" i="7"/>
  <c r="AC20" i="7"/>
  <c r="AD20" i="7"/>
  <c r="AE20" i="7"/>
  <c r="AG20" i="7"/>
  <c r="AH20" i="7"/>
  <c r="AI20" i="7"/>
  <c r="AJ20" i="7"/>
  <c r="AK20" i="7"/>
  <c r="AL20" i="7"/>
  <c r="A21" i="7"/>
  <c r="B21" i="7" a="1"/>
  <c r="B21" i="7" s="1"/>
  <c r="C21" i="7"/>
  <c r="D21" i="7"/>
  <c r="E21" i="7"/>
  <c r="F21" i="7" a="1"/>
  <c r="F21" i="7" s="1"/>
  <c r="G21" i="7"/>
  <c r="H21" i="7"/>
  <c r="I21" i="7"/>
  <c r="J21" i="7"/>
  <c r="K21" i="7" a="1"/>
  <c r="K21" i="7" s="1"/>
  <c r="L21" i="7"/>
  <c r="M21" i="7"/>
  <c r="N21" i="7"/>
  <c r="O21" i="7" a="1"/>
  <c r="O21" i="7" s="1"/>
  <c r="P21" i="7"/>
  <c r="Q21" i="7"/>
  <c r="R21" i="7"/>
  <c r="S21" i="7"/>
  <c r="T21" i="7"/>
  <c r="U21" i="7"/>
  <c r="V21" i="7"/>
  <c r="W21" i="7"/>
  <c r="X21" i="7"/>
  <c r="Y21" i="7"/>
  <c r="Z21" i="7"/>
  <c r="AA21" i="7"/>
  <c r="AB21" i="7"/>
  <c r="AC21" i="7"/>
  <c r="AD21" i="7"/>
  <c r="AE21" i="7"/>
  <c r="AG21" i="7"/>
  <c r="AH21" i="7"/>
  <c r="AI21" i="7"/>
  <c r="AJ21" i="7"/>
  <c r="AK21" i="7"/>
  <c r="AL21" i="7"/>
  <c r="A22" i="7"/>
  <c r="B22" i="7" a="1"/>
  <c r="B22" i="7" s="1"/>
  <c r="C22" i="7"/>
  <c r="D22" i="7"/>
  <c r="E22" i="7"/>
  <c r="F22" i="7" a="1"/>
  <c r="F22" i="7" s="1"/>
  <c r="G22" i="7"/>
  <c r="H22" i="7"/>
  <c r="I22" i="7"/>
  <c r="J22" i="7"/>
  <c r="K22" i="7" a="1"/>
  <c r="K22" i="7" s="1"/>
  <c r="L22" i="7"/>
  <c r="M22" i="7"/>
  <c r="N22" i="7"/>
  <c r="O22" i="7" a="1"/>
  <c r="O22" i="7" s="1"/>
  <c r="P22" i="7"/>
  <c r="Q22" i="7"/>
  <c r="R22" i="7"/>
  <c r="S22" i="7"/>
  <c r="T22" i="7"/>
  <c r="U22" i="7"/>
  <c r="V22" i="7"/>
  <c r="W22" i="7"/>
  <c r="X22" i="7"/>
  <c r="Y22" i="7"/>
  <c r="Z22" i="7"/>
  <c r="AA22" i="7"/>
  <c r="AB22" i="7"/>
  <c r="AC22" i="7"/>
  <c r="AD22" i="7"/>
  <c r="AE22" i="7"/>
  <c r="AG22" i="7"/>
  <c r="AH22" i="7"/>
  <c r="AI22" i="7"/>
  <c r="AJ22" i="7"/>
  <c r="AK22" i="7"/>
  <c r="AL22" i="7"/>
  <c r="A23" i="7"/>
  <c r="B23" i="7" a="1"/>
  <c r="B23" i="7" s="1"/>
  <c r="C23" i="7"/>
  <c r="D23" i="7"/>
  <c r="E23" i="7"/>
  <c r="F23" i="7" a="1"/>
  <c r="F23" i="7" s="1"/>
  <c r="G23" i="7"/>
  <c r="H23" i="7"/>
  <c r="I23" i="7"/>
  <c r="J23" i="7"/>
  <c r="K23" i="7" a="1"/>
  <c r="K23" i="7" s="1"/>
  <c r="L23" i="7"/>
  <c r="M23" i="7"/>
  <c r="N23" i="7"/>
  <c r="O23" i="7" a="1"/>
  <c r="O23" i="7" s="1"/>
  <c r="P23" i="7"/>
  <c r="Q23" i="7"/>
  <c r="R23" i="7"/>
  <c r="S23" i="7"/>
  <c r="T23" i="7"/>
  <c r="U23" i="7"/>
  <c r="V23" i="7"/>
  <c r="W23" i="7"/>
  <c r="X23" i="7"/>
  <c r="AN23" i="7" s="1"/>
  <c r="Y23" i="7"/>
  <c r="Z23" i="7"/>
  <c r="AA23" i="7"/>
  <c r="AB23" i="7"/>
  <c r="AC23" i="7"/>
  <c r="AD23" i="7"/>
  <c r="AE23" i="7"/>
  <c r="AG23" i="7"/>
  <c r="AH23" i="7"/>
  <c r="AI23" i="7"/>
  <c r="AJ23" i="7"/>
  <c r="AK23" i="7"/>
  <c r="AL23" i="7"/>
  <c r="A24" i="7"/>
  <c r="B24" i="7" a="1"/>
  <c r="B24" i="7" s="1"/>
  <c r="C24" i="7"/>
  <c r="D24" i="7"/>
  <c r="E24" i="7"/>
  <c r="F24" i="7" a="1"/>
  <c r="F24" i="7" s="1"/>
  <c r="G24" i="7"/>
  <c r="H24" i="7"/>
  <c r="I24" i="7"/>
  <c r="J24" i="7"/>
  <c r="K24" i="7" a="1"/>
  <c r="K24" i="7" s="1"/>
  <c r="L24" i="7"/>
  <c r="M24" i="7"/>
  <c r="N24" i="7"/>
  <c r="O24" i="7" a="1"/>
  <c r="O24" i="7" s="1"/>
  <c r="P24" i="7"/>
  <c r="Q24" i="7"/>
  <c r="R24" i="7"/>
  <c r="S24" i="7"/>
  <c r="T24" i="7"/>
  <c r="U24" i="7"/>
  <c r="V24" i="7"/>
  <c r="W24" i="7"/>
  <c r="X24" i="7"/>
  <c r="Y24" i="7"/>
  <c r="Z24" i="7"/>
  <c r="AA24" i="7"/>
  <c r="AB24" i="7"/>
  <c r="AC24" i="7"/>
  <c r="AD24" i="7"/>
  <c r="AE24" i="7"/>
  <c r="AG24" i="7"/>
  <c r="AH24" i="7"/>
  <c r="AI24" i="7"/>
  <c r="AJ24" i="7"/>
  <c r="AK24" i="7"/>
  <c r="AL24" i="7"/>
  <c r="A25" i="7"/>
  <c r="B25" i="7" a="1"/>
  <c r="B25" i="7" s="1"/>
  <c r="C25" i="7"/>
  <c r="D25" i="7"/>
  <c r="E25" i="7"/>
  <c r="F25" i="7" a="1"/>
  <c r="F25" i="7" s="1"/>
  <c r="G25" i="7"/>
  <c r="H25" i="7"/>
  <c r="I25" i="7"/>
  <c r="J25" i="7"/>
  <c r="K25" i="7" a="1"/>
  <c r="K25" i="7" s="1"/>
  <c r="L25" i="7"/>
  <c r="M25" i="7"/>
  <c r="N25" i="7"/>
  <c r="O25" i="7" a="1"/>
  <c r="O25" i="7" s="1"/>
  <c r="P25" i="7"/>
  <c r="Q25" i="7"/>
  <c r="R25" i="7"/>
  <c r="S25" i="7"/>
  <c r="T25" i="7"/>
  <c r="U25" i="7"/>
  <c r="V25" i="7"/>
  <c r="W25" i="7"/>
  <c r="X25" i="7"/>
  <c r="Y25" i="7"/>
  <c r="Z25" i="7"/>
  <c r="AA25" i="7"/>
  <c r="AB25" i="7"/>
  <c r="AC25" i="7"/>
  <c r="AD25" i="7"/>
  <c r="AE25" i="7"/>
  <c r="AG25" i="7"/>
  <c r="AH25" i="7"/>
  <c r="AI25" i="7"/>
  <c r="AJ25" i="7"/>
  <c r="AK25" i="7"/>
  <c r="AL25" i="7"/>
  <c r="A26" i="7"/>
  <c r="B26" i="7" a="1"/>
  <c r="B26" i="7" s="1"/>
  <c r="C26" i="7"/>
  <c r="D26" i="7"/>
  <c r="E26" i="7"/>
  <c r="F26" i="7" a="1"/>
  <c r="F26" i="7" s="1"/>
  <c r="G26" i="7"/>
  <c r="H26" i="7"/>
  <c r="I26" i="7"/>
  <c r="J26" i="7"/>
  <c r="K26" i="7" a="1"/>
  <c r="K26" i="7" s="1"/>
  <c r="L26" i="7"/>
  <c r="M26" i="7"/>
  <c r="N26" i="7"/>
  <c r="O26" i="7" a="1"/>
  <c r="O26" i="7" s="1"/>
  <c r="P26" i="7"/>
  <c r="Q26" i="7"/>
  <c r="R26" i="7"/>
  <c r="S26" i="7"/>
  <c r="T26" i="7"/>
  <c r="U26" i="7"/>
  <c r="V26" i="7"/>
  <c r="W26" i="7"/>
  <c r="X26" i="7"/>
  <c r="AN26" i="7" s="1"/>
  <c r="Y26" i="7"/>
  <c r="Z26" i="7"/>
  <c r="AA26" i="7"/>
  <c r="AB26" i="7"/>
  <c r="AC26" i="7"/>
  <c r="AD26" i="7"/>
  <c r="AE26" i="7"/>
  <c r="AG26" i="7"/>
  <c r="AH26" i="7"/>
  <c r="AI26" i="7"/>
  <c r="AJ26" i="7"/>
  <c r="AK26" i="7"/>
  <c r="AL26" i="7"/>
  <c r="A27" i="7"/>
  <c r="B27" i="7" a="1"/>
  <c r="B27" i="7" s="1"/>
  <c r="C27" i="7"/>
  <c r="D27" i="7"/>
  <c r="E27" i="7"/>
  <c r="F27" i="7" a="1"/>
  <c r="F27" i="7" s="1"/>
  <c r="G27" i="7"/>
  <c r="H27" i="7"/>
  <c r="I27" i="7"/>
  <c r="J27" i="7"/>
  <c r="K27" i="7" a="1"/>
  <c r="K27" i="7" s="1"/>
  <c r="L27" i="7"/>
  <c r="M27" i="7"/>
  <c r="N27" i="7"/>
  <c r="O27" i="7" a="1"/>
  <c r="O27" i="7" s="1"/>
  <c r="P27" i="7"/>
  <c r="Q27" i="7"/>
  <c r="R27" i="7"/>
  <c r="S27" i="7"/>
  <c r="T27" i="7"/>
  <c r="U27" i="7"/>
  <c r="V27" i="7"/>
  <c r="W27" i="7"/>
  <c r="X27" i="7"/>
  <c r="Y27" i="7"/>
  <c r="Z27" i="7"/>
  <c r="AA27" i="7"/>
  <c r="AB27" i="7"/>
  <c r="AC27" i="7"/>
  <c r="AD27" i="7"/>
  <c r="AE27" i="7"/>
  <c r="AG27" i="7"/>
  <c r="AH27" i="7"/>
  <c r="AI27" i="7"/>
  <c r="AJ27" i="7"/>
  <c r="AK27" i="7"/>
  <c r="AL27" i="7"/>
  <c r="A28" i="7"/>
  <c r="B28" i="7" a="1"/>
  <c r="B28" i="7" s="1"/>
  <c r="C28" i="7"/>
  <c r="D28" i="7"/>
  <c r="E28" i="7"/>
  <c r="F28" i="7" a="1"/>
  <c r="F28" i="7" s="1"/>
  <c r="G28" i="7"/>
  <c r="H28" i="7"/>
  <c r="I28" i="7"/>
  <c r="J28" i="7"/>
  <c r="K28" i="7" a="1"/>
  <c r="K28" i="7" s="1"/>
  <c r="L28" i="7"/>
  <c r="M28" i="7"/>
  <c r="N28" i="7"/>
  <c r="O28" i="7" a="1"/>
  <c r="O28" i="7" s="1"/>
  <c r="P28" i="7"/>
  <c r="Q28" i="7"/>
  <c r="R28" i="7"/>
  <c r="S28" i="7"/>
  <c r="T28" i="7"/>
  <c r="U28" i="7"/>
  <c r="V28" i="7"/>
  <c r="W28" i="7"/>
  <c r="X28" i="7"/>
  <c r="Y28" i="7"/>
  <c r="Z28" i="7"/>
  <c r="AA28" i="7"/>
  <c r="AB28" i="7"/>
  <c r="AC28" i="7"/>
  <c r="AD28" i="7"/>
  <c r="AE28" i="7"/>
  <c r="AG28" i="7"/>
  <c r="AH28" i="7"/>
  <c r="AI28" i="7"/>
  <c r="AJ28" i="7"/>
  <c r="AK28" i="7"/>
  <c r="AL28" i="7"/>
  <c r="A29" i="7"/>
  <c r="B29" i="7" a="1"/>
  <c r="B29" i="7" s="1"/>
  <c r="C29" i="7"/>
  <c r="D29" i="7"/>
  <c r="E29" i="7"/>
  <c r="F29" i="7" a="1"/>
  <c r="F29" i="7" s="1"/>
  <c r="G29" i="7"/>
  <c r="H29" i="7"/>
  <c r="I29" i="7"/>
  <c r="J29" i="7"/>
  <c r="K29" i="7" a="1"/>
  <c r="K29" i="7" s="1"/>
  <c r="L29" i="7"/>
  <c r="M29" i="7"/>
  <c r="N29" i="7"/>
  <c r="O29" i="7" a="1"/>
  <c r="O29" i="7" s="1"/>
  <c r="P29" i="7"/>
  <c r="Q29" i="7"/>
  <c r="R29" i="7"/>
  <c r="S29" i="7"/>
  <c r="T29" i="7"/>
  <c r="U29" i="7"/>
  <c r="V29" i="7"/>
  <c r="W29" i="7"/>
  <c r="X29" i="7"/>
  <c r="AN29" i="7" s="1"/>
  <c r="Y29" i="7"/>
  <c r="Z29" i="7"/>
  <c r="AA29" i="7"/>
  <c r="AB29" i="7"/>
  <c r="AC29" i="7"/>
  <c r="AD29" i="7"/>
  <c r="AE29" i="7"/>
  <c r="AG29" i="7"/>
  <c r="AH29" i="7"/>
  <c r="AI29" i="7"/>
  <c r="AJ29" i="7"/>
  <c r="AK29" i="7"/>
  <c r="AL29" i="7"/>
  <c r="A30" i="7"/>
  <c r="B30" i="7" a="1"/>
  <c r="B30" i="7" s="1"/>
  <c r="C30" i="7"/>
  <c r="D30" i="7"/>
  <c r="E30" i="7"/>
  <c r="F30" i="7" a="1"/>
  <c r="F30" i="7" s="1"/>
  <c r="G30" i="7"/>
  <c r="H30" i="7"/>
  <c r="I30" i="7"/>
  <c r="J30" i="7"/>
  <c r="K30" i="7" a="1"/>
  <c r="K30" i="7" s="1"/>
  <c r="L30" i="7"/>
  <c r="M30" i="7"/>
  <c r="N30" i="7"/>
  <c r="O30" i="7" a="1"/>
  <c r="O30" i="7" s="1"/>
  <c r="P30" i="7"/>
  <c r="Q30" i="7"/>
  <c r="R30" i="7"/>
  <c r="S30" i="7"/>
  <c r="T30" i="7"/>
  <c r="U30" i="7"/>
  <c r="V30" i="7"/>
  <c r="W30" i="7"/>
  <c r="X30" i="7"/>
  <c r="Y30" i="7"/>
  <c r="Z30" i="7"/>
  <c r="AA30" i="7"/>
  <c r="AB30" i="7"/>
  <c r="AC30" i="7"/>
  <c r="AD30" i="7"/>
  <c r="AE30" i="7"/>
  <c r="AG30" i="7"/>
  <c r="AH30" i="7"/>
  <c r="AI30" i="7"/>
  <c r="AJ30" i="7"/>
  <c r="AK30" i="7"/>
  <c r="AL30" i="7"/>
  <c r="A31" i="7"/>
  <c r="B31" i="7" a="1"/>
  <c r="B31" i="7" s="1"/>
  <c r="C31" i="7"/>
  <c r="D31" i="7"/>
  <c r="E31" i="7"/>
  <c r="F31" i="7" a="1"/>
  <c r="F31" i="7" s="1"/>
  <c r="G31" i="7"/>
  <c r="H31" i="7"/>
  <c r="I31" i="7"/>
  <c r="J31" i="7"/>
  <c r="K31" i="7" a="1"/>
  <c r="K31" i="7" s="1"/>
  <c r="L31" i="7"/>
  <c r="M31" i="7"/>
  <c r="N31" i="7"/>
  <c r="O31" i="7" a="1"/>
  <c r="O31" i="7" s="1"/>
  <c r="P31" i="7"/>
  <c r="Q31" i="7"/>
  <c r="R31" i="7"/>
  <c r="S31" i="7"/>
  <c r="T31" i="7"/>
  <c r="U31" i="7"/>
  <c r="V31" i="7"/>
  <c r="W31" i="7"/>
  <c r="X31" i="7"/>
  <c r="Y31" i="7"/>
  <c r="Z31" i="7"/>
  <c r="AA31" i="7"/>
  <c r="AB31" i="7"/>
  <c r="AC31" i="7"/>
  <c r="AD31" i="7"/>
  <c r="AE31" i="7"/>
  <c r="AG31" i="7"/>
  <c r="AH31" i="7"/>
  <c r="AI31" i="7"/>
  <c r="AJ31" i="7"/>
  <c r="AK31" i="7"/>
  <c r="AL31" i="7"/>
  <c r="A32" i="7"/>
  <c r="B32" i="7" a="1"/>
  <c r="B32" i="7" s="1"/>
  <c r="C32" i="7"/>
  <c r="D32" i="7"/>
  <c r="E32" i="7"/>
  <c r="F32" i="7" a="1"/>
  <c r="F32" i="7" s="1"/>
  <c r="G32" i="7"/>
  <c r="H32" i="7"/>
  <c r="I32" i="7"/>
  <c r="J32" i="7"/>
  <c r="K32" i="7" a="1"/>
  <c r="K32" i="7" s="1"/>
  <c r="L32" i="7"/>
  <c r="M32" i="7"/>
  <c r="N32" i="7"/>
  <c r="O32" i="7" a="1"/>
  <c r="O32" i="7" s="1"/>
  <c r="P32" i="7"/>
  <c r="Q32" i="7"/>
  <c r="R32" i="7"/>
  <c r="S32" i="7"/>
  <c r="T32" i="7"/>
  <c r="U32" i="7"/>
  <c r="V32" i="7"/>
  <c r="W32" i="7"/>
  <c r="X32" i="7"/>
  <c r="AN32" i="7" s="1"/>
  <c r="Y32" i="7"/>
  <c r="Z32" i="7"/>
  <c r="AA32" i="7"/>
  <c r="AB32" i="7"/>
  <c r="AC32" i="7"/>
  <c r="AD32" i="7"/>
  <c r="AE32" i="7"/>
  <c r="AG32" i="7"/>
  <c r="AH32" i="7"/>
  <c r="AI32" i="7"/>
  <c r="AJ32" i="7"/>
  <c r="AK32" i="7"/>
  <c r="AL32" i="7"/>
  <c r="A33" i="7"/>
  <c r="B33" i="7" a="1"/>
  <c r="B33" i="7" s="1"/>
  <c r="C33" i="7"/>
  <c r="D33" i="7"/>
  <c r="E33" i="7"/>
  <c r="F33" i="7" a="1"/>
  <c r="F33" i="7" s="1"/>
  <c r="G33" i="7"/>
  <c r="H33" i="7"/>
  <c r="I33" i="7"/>
  <c r="J33" i="7"/>
  <c r="K33" i="7" a="1"/>
  <c r="K33" i="7" s="1"/>
  <c r="L33" i="7"/>
  <c r="M33" i="7"/>
  <c r="N33" i="7"/>
  <c r="O33" i="7" a="1"/>
  <c r="O33" i="7" s="1"/>
  <c r="P33" i="7"/>
  <c r="Q33" i="7"/>
  <c r="R33" i="7"/>
  <c r="S33" i="7"/>
  <c r="T33" i="7"/>
  <c r="U33" i="7"/>
  <c r="V33" i="7"/>
  <c r="W33" i="7"/>
  <c r="X33" i="7"/>
  <c r="Y33" i="7"/>
  <c r="Z33" i="7"/>
  <c r="AA33" i="7"/>
  <c r="AB33" i="7"/>
  <c r="AC33" i="7"/>
  <c r="AD33" i="7"/>
  <c r="AE33" i="7"/>
  <c r="AG33" i="7"/>
  <c r="AH33" i="7"/>
  <c r="AI33" i="7"/>
  <c r="AJ33" i="7"/>
  <c r="AK33" i="7"/>
  <c r="AL33" i="7"/>
  <c r="A34" i="7"/>
  <c r="B34" i="7" a="1"/>
  <c r="B34" i="7" s="1"/>
  <c r="C34" i="7"/>
  <c r="D34" i="7"/>
  <c r="E34" i="7"/>
  <c r="F34" i="7" a="1"/>
  <c r="F34" i="7" s="1"/>
  <c r="G34" i="7"/>
  <c r="H34" i="7"/>
  <c r="I34" i="7"/>
  <c r="J34" i="7"/>
  <c r="K34" i="7" a="1"/>
  <c r="K34" i="7" s="1"/>
  <c r="L34" i="7"/>
  <c r="M34" i="7"/>
  <c r="N34" i="7"/>
  <c r="O34" i="7" a="1"/>
  <c r="O34" i="7" s="1"/>
  <c r="P34" i="7"/>
  <c r="Q34" i="7"/>
  <c r="R34" i="7"/>
  <c r="S34" i="7"/>
  <c r="T34" i="7"/>
  <c r="U34" i="7"/>
  <c r="V34" i="7"/>
  <c r="W34" i="7"/>
  <c r="X34" i="7"/>
  <c r="Y34" i="7"/>
  <c r="Z34" i="7"/>
  <c r="AA34" i="7"/>
  <c r="AB34" i="7"/>
  <c r="AC34" i="7"/>
  <c r="AD34" i="7"/>
  <c r="AE34" i="7"/>
  <c r="AG34" i="7"/>
  <c r="AH34" i="7"/>
  <c r="AI34" i="7"/>
  <c r="AJ34" i="7"/>
  <c r="AK34" i="7"/>
  <c r="AL34" i="7"/>
  <c r="A35" i="7"/>
  <c r="B35" i="7" a="1"/>
  <c r="B35" i="7" s="1"/>
  <c r="C35" i="7"/>
  <c r="D35" i="7"/>
  <c r="E35" i="7"/>
  <c r="F35" i="7" a="1"/>
  <c r="F35" i="7" s="1"/>
  <c r="G35" i="7"/>
  <c r="H35" i="7"/>
  <c r="I35" i="7"/>
  <c r="J35" i="7"/>
  <c r="K35" i="7" a="1"/>
  <c r="K35" i="7" s="1"/>
  <c r="L35" i="7"/>
  <c r="M35" i="7"/>
  <c r="N35" i="7"/>
  <c r="O35" i="7" a="1"/>
  <c r="O35" i="7" s="1"/>
  <c r="P35" i="7"/>
  <c r="Q35" i="7"/>
  <c r="R35" i="7"/>
  <c r="S35" i="7"/>
  <c r="T35" i="7"/>
  <c r="U35" i="7"/>
  <c r="V35" i="7"/>
  <c r="W35" i="7"/>
  <c r="X35" i="7"/>
  <c r="AN35" i="7" s="1"/>
  <c r="Y35" i="7"/>
  <c r="Z35" i="7"/>
  <c r="AA35" i="7"/>
  <c r="AB35" i="7"/>
  <c r="AC35" i="7"/>
  <c r="AD35" i="7"/>
  <c r="AE35" i="7"/>
  <c r="AG35" i="7"/>
  <c r="AH35" i="7"/>
  <c r="AI35" i="7"/>
  <c r="AJ35" i="7"/>
  <c r="AK35" i="7"/>
  <c r="AL35" i="7"/>
  <c r="A36" i="7"/>
  <c r="B36" i="7" a="1"/>
  <c r="B36" i="7" s="1"/>
  <c r="C36" i="7"/>
  <c r="D36" i="7"/>
  <c r="E36" i="7"/>
  <c r="F36" i="7" a="1"/>
  <c r="F36" i="7" s="1"/>
  <c r="G36" i="7"/>
  <c r="H36" i="7"/>
  <c r="I36" i="7"/>
  <c r="J36" i="7"/>
  <c r="K36" i="7" a="1"/>
  <c r="K36" i="7" s="1"/>
  <c r="L36" i="7"/>
  <c r="M36" i="7"/>
  <c r="N36" i="7"/>
  <c r="O36" i="7" a="1"/>
  <c r="O36" i="7" s="1"/>
  <c r="P36" i="7"/>
  <c r="Q36" i="7"/>
  <c r="R36" i="7"/>
  <c r="S36" i="7"/>
  <c r="T36" i="7"/>
  <c r="U36" i="7"/>
  <c r="V36" i="7"/>
  <c r="W36" i="7"/>
  <c r="X36" i="7"/>
  <c r="Y36" i="7"/>
  <c r="Z36" i="7"/>
  <c r="AA36" i="7"/>
  <c r="AB36" i="7"/>
  <c r="AC36" i="7"/>
  <c r="AD36" i="7"/>
  <c r="AE36" i="7"/>
  <c r="AG36" i="7"/>
  <c r="AH36" i="7"/>
  <c r="AI36" i="7"/>
  <c r="AJ36" i="7"/>
  <c r="AK36" i="7"/>
  <c r="AL36" i="7"/>
  <c r="A37" i="7"/>
  <c r="B37" i="7" a="1"/>
  <c r="B37" i="7" s="1"/>
  <c r="C37" i="7"/>
  <c r="D37" i="7"/>
  <c r="E37" i="7"/>
  <c r="F37" i="7" a="1"/>
  <c r="F37" i="7" s="1"/>
  <c r="G37" i="7"/>
  <c r="H37" i="7"/>
  <c r="I37" i="7"/>
  <c r="J37" i="7"/>
  <c r="K37" i="7" a="1"/>
  <c r="K37" i="7" s="1"/>
  <c r="L37" i="7"/>
  <c r="M37" i="7"/>
  <c r="N37" i="7"/>
  <c r="O37" i="7" a="1"/>
  <c r="O37" i="7" s="1"/>
  <c r="P37" i="7"/>
  <c r="Q37" i="7"/>
  <c r="R37" i="7"/>
  <c r="S37" i="7"/>
  <c r="T37" i="7"/>
  <c r="U37" i="7"/>
  <c r="V37" i="7"/>
  <c r="W37" i="7"/>
  <c r="X37" i="7"/>
  <c r="Y37" i="7"/>
  <c r="Z37" i="7"/>
  <c r="AA37" i="7"/>
  <c r="AB37" i="7"/>
  <c r="AC37" i="7"/>
  <c r="AD37" i="7"/>
  <c r="AE37" i="7"/>
  <c r="AG37" i="7"/>
  <c r="AH37" i="7"/>
  <c r="AI37" i="7"/>
  <c r="AJ37" i="7"/>
  <c r="AK37" i="7"/>
  <c r="AL37" i="7"/>
  <c r="A38" i="7"/>
  <c r="B38" i="7" a="1"/>
  <c r="B38" i="7" s="1"/>
  <c r="C38" i="7"/>
  <c r="D38" i="7"/>
  <c r="E38" i="7"/>
  <c r="F38" i="7" a="1"/>
  <c r="F38" i="7" s="1"/>
  <c r="G38" i="7"/>
  <c r="H38" i="7"/>
  <c r="I38" i="7"/>
  <c r="J38" i="7"/>
  <c r="K38" i="7" a="1"/>
  <c r="K38" i="7" s="1"/>
  <c r="L38" i="7"/>
  <c r="M38" i="7"/>
  <c r="N38" i="7"/>
  <c r="O38" i="7" a="1"/>
  <c r="O38" i="7"/>
  <c r="P38" i="7"/>
  <c r="Q38" i="7"/>
  <c r="R38" i="7"/>
  <c r="S38" i="7"/>
  <c r="T38" i="7"/>
  <c r="U38" i="7"/>
  <c r="V38" i="7"/>
  <c r="W38" i="7"/>
  <c r="X38" i="7"/>
  <c r="Y38" i="7"/>
  <c r="Z38" i="7"/>
  <c r="AA38" i="7"/>
  <c r="AB38" i="7"/>
  <c r="AC38" i="7"/>
  <c r="AD38" i="7"/>
  <c r="AE38" i="7"/>
  <c r="AG38" i="7"/>
  <c r="AH38" i="7"/>
  <c r="AI38" i="7"/>
  <c r="AJ38" i="7"/>
  <c r="AK38" i="7"/>
  <c r="AL38" i="7"/>
  <c r="A39" i="7"/>
  <c r="B39" i="7" a="1"/>
  <c r="B39" i="7" s="1"/>
  <c r="C39" i="7"/>
  <c r="D39" i="7"/>
  <c r="E39" i="7"/>
  <c r="F39" i="7" a="1"/>
  <c r="F39" i="7" s="1"/>
  <c r="G39" i="7"/>
  <c r="H39" i="7"/>
  <c r="I39" i="7"/>
  <c r="J39" i="7"/>
  <c r="K39" i="7" a="1"/>
  <c r="K39" i="7" s="1"/>
  <c r="L39" i="7"/>
  <c r="M39" i="7"/>
  <c r="N39" i="7"/>
  <c r="O39" i="7" a="1"/>
  <c r="O39" i="7" s="1"/>
  <c r="P39" i="7"/>
  <c r="Q39" i="7"/>
  <c r="R39" i="7"/>
  <c r="S39" i="7"/>
  <c r="T39" i="7"/>
  <c r="U39" i="7"/>
  <c r="V39" i="7"/>
  <c r="W39" i="7"/>
  <c r="X39" i="7"/>
  <c r="Y39" i="7"/>
  <c r="Z39" i="7"/>
  <c r="AA39" i="7"/>
  <c r="AB39" i="7"/>
  <c r="AC39" i="7"/>
  <c r="AD39" i="7"/>
  <c r="AE39" i="7"/>
  <c r="AG39" i="7"/>
  <c r="AH39" i="7"/>
  <c r="AI39" i="7"/>
  <c r="AJ39" i="7"/>
  <c r="AK39" i="7"/>
  <c r="AL39" i="7"/>
  <c r="A40" i="7"/>
  <c r="B40" i="7" a="1"/>
  <c r="B40" i="7" s="1"/>
  <c r="C40" i="7"/>
  <c r="D40" i="7"/>
  <c r="E40" i="7"/>
  <c r="F40" i="7" a="1"/>
  <c r="F40" i="7" s="1"/>
  <c r="G40" i="7"/>
  <c r="H40" i="7"/>
  <c r="I40" i="7"/>
  <c r="J40" i="7"/>
  <c r="K40" i="7" a="1"/>
  <c r="K40" i="7" s="1"/>
  <c r="L40" i="7"/>
  <c r="M40" i="7"/>
  <c r="N40" i="7"/>
  <c r="O40" i="7" a="1"/>
  <c r="O40" i="7" s="1"/>
  <c r="P40" i="7"/>
  <c r="Q40" i="7"/>
  <c r="R40" i="7"/>
  <c r="S40" i="7"/>
  <c r="T40" i="7"/>
  <c r="U40" i="7"/>
  <c r="V40" i="7"/>
  <c r="W40" i="7"/>
  <c r="X40" i="7"/>
  <c r="Y40" i="7"/>
  <c r="Z40" i="7"/>
  <c r="AA40" i="7"/>
  <c r="AB40" i="7"/>
  <c r="AC40" i="7"/>
  <c r="AD40" i="7"/>
  <c r="AE40" i="7"/>
  <c r="AG40" i="7"/>
  <c r="AH40" i="7"/>
  <c r="AI40" i="7"/>
  <c r="AJ40" i="7"/>
  <c r="AK40" i="7"/>
  <c r="AL40" i="7"/>
  <c r="A41" i="7"/>
  <c r="B41" i="7" a="1"/>
  <c r="B41" i="7"/>
  <c r="C41" i="7"/>
  <c r="D41" i="7"/>
  <c r="E41" i="7"/>
  <c r="F41" i="7" a="1"/>
  <c r="F41" i="7" s="1"/>
  <c r="G41" i="7"/>
  <c r="H41" i="7"/>
  <c r="I41" i="7"/>
  <c r="J41" i="7"/>
  <c r="K41" i="7" a="1"/>
  <c r="K41" i="7" s="1"/>
  <c r="L41" i="7"/>
  <c r="M41" i="7"/>
  <c r="N41" i="7"/>
  <c r="O41" i="7" a="1"/>
  <c r="O41" i="7" s="1"/>
  <c r="P41" i="7"/>
  <c r="Q41" i="7"/>
  <c r="R41" i="7"/>
  <c r="S41" i="7"/>
  <c r="T41" i="7"/>
  <c r="U41" i="7"/>
  <c r="V41" i="7"/>
  <c r="W41" i="7"/>
  <c r="X41" i="7"/>
  <c r="Y41" i="7"/>
  <c r="Z41" i="7"/>
  <c r="AA41" i="7"/>
  <c r="AB41" i="7"/>
  <c r="AC41" i="7"/>
  <c r="AD41" i="7"/>
  <c r="AE41" i="7"/>
  <c r="AG41" i="7"/>
  <c r="AH41" i="7"/>
  <c r="AI41" i="7"/>
  <c r="AJ41" i="7"/>
  <c r="AK41" i="7"/>
  <c r="AL41" i="7"/>
  <c r="A42" i="7"/>
  <c r="B42" i="7" a="1"/>
  <c r="B42" i="7" s="1"/>
  <c r="C42" i="7"/>
  <c r="D42" i="7"/>
  <c r="E42" i="7"/>
  <c r="F42" i="7" a="1"/>
  <c r="F42" i="7" s="1"/>
  <c r="G42" i="7"/>
  <c r="H42" i="7"/>
  <c r="I42" i="7"/>
  <c r="J42" i="7"/>
  <c r="K42" i="7" a="1"/>
  <c r="K42" i="7" s="1"/>
  <c r="L42" i="7"/>
  <c r="M42" i="7"/>
  <c r="N42" i="7"/>
  <c r="O42" i="7" a="1"/>
  <c r="O42" i="7" s="1"/>
  <c r="P42" i="7"/>
  <c r="Q42" i="7"/>
  <c r="R42" i="7"/>
  <c r="S42" i="7"/>
  <c r="T42" i="7"/>
  <c r="U42" i="7"/>
  <c r="V42" i="7"/>
  <c r="W42" i="7"/>
  <c r="X42" i="7"/>
  <c r="Y42" i="7"/>
  <c r="Z42" i="7"/>
  <c r="AA42" i="7"/>
  <c r="AB42" i="7"/>
  <c r="AC42" i="7"/>
  <c r="AD42" i="7"/>
  <c r="AE42" i="7"/>
  <c r="AG42" i="7"/>
  <c r="AH42" i="7"/>
  <c r="AI42" i="7"/>
  <c r="AJ42" i="7"/>
  <c r="AK42" i="7"/>
  <c r="AL42" i="7"/>
  <c r="A43" i="7"/>
  <c r="B43" i="7" a="1"/>
  <c r="B43" i="7" s="1"/>
  <c r="C43" i="7"/>
  <c r="D43" i="7"/>
  <c r="E43" i="7"/>
  <c r="F43" i="7" a="1"/>
  <c r="F43" i="7" s="1"/>
  <c r="G43" i="7"/>
  <c r="H43" i="7"/>
  <c r="I43" i="7"/>
  <c r="J43" i="7"/>
  <c r="K43" i="7" a="1"/>
  <c r="K43" i="7" s="1"/>
  <c r="L43" i="7"/>
  <c r="M43" i="7"/>
  <c r="N43" i="7"/>
  <c r="O43" i="7" a="1"/>
  <c r="O43" i="7"/>
  <c r="P43" i="7"/>
  <c r="Q43" i="7"/>
  <c r="R43" i="7"/>
  <c r="S43" i="7"/>
  <c r="T43" i="7"/>
  <c r="U43" i="7"/>
  <c r="V43" i="7"/>
  <c r="W43" i="7"/>
  <c r="X43" i="7"/>
  <c r="Y43" i="7"/>
  <c r="Z43" i="7"/>
  <c r="AA43" i="7"/>
  <c r="AB43" i="7"/>
  <c r="AC43" i="7"/>
  <c r="AD43" i="7"/>
  <c r="AE43" i="7"/>
  <c r="AG43" i="7"/>
  <c r="AH43" i="7"/>
  <c r="AI43" i="7"/>
  <c r="AJ43" i="7"/>
  <c r="AK43" i="7"/>
  <c r="AL43" i="7"/>
  <c r="A44" i="7"/>
  <c r="B44" i="7" a="1"/>
  <c r="B44" i="7" s="1"/>
  <c r="C44" i="7"/>
  <c r="D44" i="7"/>
  <c r="E44" i="7"/>
  <c r="F44" i="7" a="1"/>
  <c r="F44" i="7" s="1"/>
  <c r="G44" i="7"/>
  <c r="H44" i="7"/>
  <c r="I44" i="7"/>
  <c r="J44" i="7"/>
  <c r="K44" i="7" a="1"/>
  <c r="K44" i="7" s="1"/>
  <c r="L44" i="7"/>
  <c r="M44" i="7"/>
  <c r="N44" i="7"/>
  <c r="O44" i="7" a="1"/>
  <c r="O44" i="7" s="1"/>
  <c r="P44" i="7"/>
  <c r="Q44" i="7"/>
  <c r="R44" i="7"/>
  <c r="S44" i="7"/>
  <c r="T44" i="7"/>
  <c r="U44" i="7"/>
  <c r="V44" i="7"/>
  <c r="W44" i="7"/>
  <c r="X44" i="7"/>
  <c r="Y44" i="7"/>
  <c r="Z44" i="7"/>
  <c r="AA44" i="7"/>
  <c r="AB44" i="7"/>
  <c r="AC44" i="7"/>
  <c r="AD44" i="7"/>
  <c r="AE44" i="7"/>
  <c r="AG44" i="7"/>
  <c r="AH44" i="7"/>
  <c r="AI44" i="7"/>
  <c r="AJ44" i="7"/>
  <c r="AK44" i="7"/>
  <c r="AL44" i="7"/>
  <c r="A45" i="7"/>
  <c r="B45" i="7" a="1"/>
  <c r="B45" i="7"/>
  <c r="C45" i="7"/>
  <c r="D45" i="7"/>
  <c r="E45" i="7"/>
  <c r="F45" i="7" a="1"/>
  <c r="F45" i="7" s="1"/>
  <c r="G45" i="7"/>
  <c r="H45" i="7"/>
  <c r="I45" i="7"/>
  <c r="J45" i="7"/>
  <c r="K45" i="7" a="1"/>
  <c r="K45" i="7" s="1"/>
  <c r="L45" i="7"/>
  <c r="M45" i="7"/>
  <c r="N45" i="7"/>
  <c r="O45" i="7" a="1"/>
  <c r="O45" i="7"/>
  <c r="P45" i="7"/>
  <c r="Q45" i="7"/>
  <c r="R45" i="7"/>
  <c r="S45" i="7"/>
  <c r="T45" i="7"/>
  <c r="U45" i="7"/>
  <c r="V45" i="7"/>
  <c r="W45" i="7"/>
  <c r="X45" i="7"/>
  <c r="Y45" i="7"/>
  <c r="Z45" i="7"/>
  <c r="AA45" i="7"/>
  <c r="AB45" i="7"/>
  <c r="AC45" i="7"/>
  <c r="AD45" i="7"/>
  <c r="AE45" i="7"/>
  <c r="AG45" i="7"/>
  <c r="AH45" i="7"/>
  <c r="AI45" i="7"/>
  <c r="AJ45" i="7"/>
  <c r="AK45" i="7"/>
  <c r="AL45" i="7"/>
  <c r="A46" i="7"/>
  <c r="B46" i="7" a="1"/>
  <c r="B46" i="7" s="1"/>
  <c r="C46" i="7"/>
  <c r="D46" i="7"/>
  <c r="E46" i="7"/>
  <c r="F46" i="7" a="1"/>
  <c r="F46" i="7" s="1"/>
  <c r="G46" i="7"/>
  <c r="H46" i="7"/>
  <c r="I46" i="7"/>
  <c r="J46" i="7"/>
  <c r="K46" i="7" a="1"/>
  <c r="K46" i="7" s="1"/>
  <c r="L46" i="7"/>
  <c r="M46" i="7"/>
  <c r="N46" i="7"/>
  <c r="O46" i="7" a="1"/>
  <c r="O46" i="7" s="1"/>
  <c r="P46" i="7"/>
  <c r="Q46" i="7"/>
  <c r="R46" i="7"/>
  <c r="S46" i="7"/>
  <c r="T46" i="7"/>
  <c r="U46" i="7"/>
  <c r="V46" i="7"/>
  <c r="W46" i="7"/>
  <c r="X46" i="7"/>
  <c r="Y46" i="7"/>
  <c r="Z46" i="7"/>
  <c r="AA46" i="7"/>
  <c r="AB46" i="7"/>
  <c r="AC46" i="7"/>
  <c r="AD46" i="7"/>
  <c r="AE46" i="7"/>
  <c r="AG46" i="7"/>
  <c r="AH46" i="7"/>
  <c r="AI46" i="7"/>
  <c r="AJ46" i="7"/>
  <c r="AK46" i="7"/>
  <c r="AL46" i="7"/>
  <c r="A47" i="7"/>
  <c r="B47" i="7" a="1"/>
  <c r="B47" i="7" s="1"/>
  <c r="C47" i="7"/>
  <c r="D47" i="7"/>
  <c r="E47" i="7"/>
  <c r="F47" i="7" a="1"/>
  <c r="F47" i="7" s="1"/>
  <c r="G47" i="7"/>
  <c r="H47" i="7"/>
  <c r="I47" i="7"/>
  <c r="J47" i="7"/>
  <c r="K47" i="7" a="1"/>
  <c r="K47" i="7" s="1"/>
  <c r="L47" i="7"/>
  <c r="M47" i="7"/>
  <c r="N47" i="7"/>
  <c r="O47" i="7" a="1"/>
  <c r="O47" i="7" s="1"/>
  <c r="P47" i="7"/>
  <c r="Q47" i="7"/>
  <c r="R47" i="7"/>
  <c r="S47" i="7"/>
  <c r="T47" i="7"/>
  <c r="U47" i="7"/>
  <c r="V47" i="7"/>
  <c r="W47" i="7"/>
  <c r="X47" i="7"/>
  <c r="Y47" i="7"/>
  <c r="Z47" i="7"/>
  <c r="AA47" i="7"/>
  <c r="AB47" i="7"/>
  <c r="AC47" i="7"/>
  <c r="AD47" i="7"/>
  <c r="AE47" i="7"/>
  <c r="AG47" i="7"/>
  <c r="AH47" i="7"/>
  <c r="AI47" i="7"/>
  <c r="AJ47" i="7"/>
  <c r="AK47" i="7"/>
  <c r="AL47" i="7"/>
  <c r="A48" i="7"/>
  <c r="B48" i="7" a="1"/>
  <c r="B48" i="7" s="1"/>
  <c r="C48" i="7"/>
  <c r="D48" i="7"/>
  <c r="E48" i="7"/>
  <c r="F48" i="7" a="1"/>
  <c r="F48" i="7" s="1"/>
  <c r="G48" i="7"/>
  <c r="H48" i="7"/>
  <c r="I48" i="7"/>
  <c r="J48" i="7"/>
  <c r="K48" i="7" a="1"/>
  <c r="K48" i="7" s="1"/>
  <c r="L48" i="7"/>
  <c r="M48" i="7"/>
  <c r="N48" i="7"/>
  <c r="O48" i="7" a="1"/>
  <c r="O48" i="7" s="1"/>
  <c r="P48" i="7"/>
  <c r="Q48" i="7"/>
  <c r="R48" i="7"/>
  <c r="S48" i="7"/>
  <c r="T48" i="7"/>
  <c r="U48" i="7"/>
  <c r="V48" i="7"/>
  <c r="W48" i="7"/>
  <c r="X48" i="7"/>
  <c r="Y48" i="7"/>
  <c r="Z48" i="7"/>
  <c r="AA48" i="7"/>
  <c r="AB48" i="7"/>
  <c r="AC48" i="7"/>
  <c r="AD48" i="7"/>
  <c r="AE48" i="7"/>
  <c r="AG48" i="7"/>
  <c r="AH48" i="7"/>
  <c r="AI48" i="7"/>
  <c r="AJ48" i="7"/>
  <c r="AK48" i="7"/>
  <c r="AL48" i="7"/>
  <c r="A49" i="7"/>
  <c r="B49" i="7" a="1"/>
  <c r="B49" i="7" s="1"/>
  <c r="C49" i="7"/>
  <c r="D49" i="7"/>
  <c r="E49" i="7"/>
  <c r="F49" i="7" a="1"/>
  <c r="F49" i="7" s="1"/>
  <c r="G49" i="7"/>
  <c r="H49" i="7"/>
  <c r="I49" i="7"/>
  <c r="J49" i="7"/>
  <c r="K49" i="7" a="1"/>
  <c r="K49" i="7" s="1"/>
  <c r="L49" i="7"/>
  <c r="M49" i="7"/>
  <c r="N49" i="7"/>
  <c r="O49" i="7" a="1"/>
  <c r="O49" i="7" s="1"/>
  <c r="P49" i="7"/>
  <c r="Q49" i="7"/>
  <c r="R49" i="7"/>
  <c r="S49" i="7"/>
  <c r="T49" i="7"/>
  <c r="U49" i="7"/>
  <c r="V49" i="7"/>
  <c r="W49" i="7"/>
  <c r="X49" i="7"/>
  <c r="Y49" i="7"/>
  <c r="Z49" i="7"/>
  <c r="AA49" i="7"/>
  <c r="AB49" i="7"/>
  <c r="AC49" i="7"/>
  <c r="AD49" i="7"/>
  <c r="AE49" i="7"/>
  <c r="AG49" i="7"/>
  <c r="AH49" i="7"/>
  <c r="AI49" i="7"/>
  <c r="AJ49" i="7"/>
  <c r="AK49" i="7"/>
  <c r="AL49" i="7"/>
  <c r="A50" i="7"/>
  <c r="B50" i="7" a="1"/>
  <c r="B50" i="7" s="1"/>
  <c r="C50" i="7"/>
  <c r="D50" i="7"/>
  <c r="E50" i="7"/>
  <c r="F50" i="7" a="1"/>
  <c r="F50" i="7" s="1"/>
  <c r="G50" i="7"/>
  <c r="H50" i="7"/>
  <c r="I50" i="7"/>
  <c r="J50" i="7"/>
  <c r="K50" i="7" a="1"/>
  <c r="K50" i="7" s="1"/>
  <c r="L50" i="7"/>
  <c r="M50" i="7"/>
  <c r="N50" i="7"/>
  <c r="O50" i="7" a="1"/>
  <c r="O50" i="7" s="1"/>
  <c r="P50" i="7"/>
  <c r="Q50" i="7"/>
  <c r="R50" i="7"/>
  <c r="S50" i="7"/>
  <c r="T50" i="7"/>
  <c r="U50" i="7"/>
  <c r="V50" i="7"/>
  <c r="W50" i="7"/>
  <c r="X50" i="7"/>
  <c r="Y50" i="7"/>
  <c r="Z50" i="7"/>
  <c r="AA50" i="7"/>
  <c r="AB50" i="7"/>
  <c r="AC50" i="7"/>
  <c r="AD50" i="7"/>
  <c r="AE50" i="7"/>
  <c r="AG50" i="7"/>
  <c r="AH50" i="7"/>
  <c r="AI50" i="7"/>
  <c r="AJ50" i="7"/>
  <c r="AK50" i="7"/>
  <c r="AL50" i="7"/>
  <c r="A51" i="7"/>
  <c r="B51" i="7" a="1"/>
  <c r="B51" i="7" s="1"/>
  <c r="C51" i="7"/>
  <c r="D51" i="7"/>
  <c r="E51" i="7"/>
  <c r="F51" i="7" a="1"/>
  <c r="F51" i="7" s="1"/>
  <c r="G51" i="7"/>
  <c r="H51" i="7"/>
  <c r="I51" i="7"/>
  <c r="J51" i="7"/>
  <c r="K51" i="7" a="1"/>
  <c r="K51" i="7" s="1"/>
  <c r="L51" i="7"/>
  <c r="M51" i="7"/>
  <c r="N51" i="7"/>
  <c r="O51" i="7" a="1"/>
  <c r="O51" i="7" s="1"/>
  <c r="P51" i="7"/>
  <c r="Q51" i="7"/>
  <c r="R51" i="7"/>
  <c r="S51" i="7"/>
  <c r="T51" i="7"/>
  <c r="U51" i="7"/>
  <c r="V51" i="7"/>
  <c r="W51" i="7"/>
  <c r="X51" i="7"/>
  <c r="Y51" i="7"/>
  <c r="Z51" i="7"/>
  <c r="AA51" i="7"/>
  <c r="AB51" i="7"/>
  <c r="AC51" i="7"/>
  <c r="AD51" i="7"/>
  <c r="AE51" i="7"/>
  <c r="AG51" i="7"/>
  <c r="AH51" i="7"/>
  <c r="AI51" i="7"/>
  <c r="AJ51" i="7"/>
  <c r="AK51" i="7"/>
  <c r="AL51" i="7"/>
  <c r="A52" i="7"/>
  <c r="B52" i="7" a="1"/>
  <c r="B52" i="7" s="1"/>
  <c r="C52" i="7"/>
  <c r="D52" i="7"/>
  <c r="E52" i="7"/>
  <c r="F52" i="7" a="1"/>
  <c r="F52" i="7" s="1"/>
  <c r="G52" i="7"/>
  <c r="H52" i="7"/>
  <c r="I52" i="7"/>
  <c r="J52" i="7"/>
  <c r="K52" i="7" a="1"/>
  <c r="K52" i="7" s="1"/>
  <c r="L52" i="7"/>
  <c r="M52" i="7"/>
  <c r="N52" i="7"/>
  <c r="O52" i="7" a="1"/>
  <c r="O52" i="7" s="1"/>
  <c r="P52" i="7"/>
  <c r="Q52" i="7"/>
  <c r="R52" i="7"/>
  <c r="S52" i="7"/>
  <c r="T52" i="7"/>
  <c r="U52" i="7"/>
  <c r="V52" i="7"/>
  <c r="W52" i="7"/>
  <c r="X52" i="7"/>
  <c r="Y52" i="7"/>
  <c r="Z52" i="7"/>
  <c r="AA52" i="7"/>
  <c r="AB52" i="7"/>
  <c r="AC52" i="7"/>
  <c r="AD52" i="7"/>
  <c r="AE52" i="7"/>
  <c r="AG52" i="7"/>
  <c r="AH52" i="7"/>
  <c r="AI52" i="7"/>
  <c r="AJ52" i="7"/>
  <c r="AK52" i="7"/>
  <c r="AL52" i="7"/>
  <c r="A53" i="7"/>
  <c r="B53" i="7" a="1"/>
  <c r="B53" i="7" s="1"/>
  <c r="C53" i="7"/>
  <c r="D53" i="7"/>
  <c r="E53" i="7"/>
  <c r="F53" i="7" a="1"/>
  <c r="F53" i="7" s="1"/>
  <c r="G53" i="7"/>
  <c r="H53" i="7"/>
  <c r="I53" i="7"/>
  <c r="J53" i="7"/>
  <c r="K53" i="7" a="1"/>
  <c r="K53" i="7" s="1"/>
  <c r="L53" i="7"/>
  <c r="M53" i="7"/>
  <c r="N53" i="7"/>
  <c r="O53" i="7" a="1"/>
  <c r="O53" i="7" s="1"/>
  <c r="P53" i="7"/>
  <c r="Q53" i="7"/>
  <c r="R53" i="7"/>
  <c r="S53" i="7"/>
  <c r="T53" i="7"/>
  <c r="U53" i="7"/>
  <c r="V53" i="7"/>
  <c r="W53" i="7"/>
  <c r="X53" i="7"/>
  <c r="Y53" i="7"/>
  <c r="Z53" i="7"/>
  <c r="AA53" i="7"/>
  <c r="AB53" i="7"/>
  <c r="AC53" i="7"/>
  <c r="AD53" i="7"/>
  <c r="AE53" i="7"/>
  <c r="AG53" i="7"/>
  <c r="AH53" i="7"/>
  <c r="AI53" i="7"/>
  <c r="AJ53" i="7"/>
  <c r="AK53" i="7"/>
  <c r="AL53" i="7"/>
  <c r="A54" i="7"/>
  <c r="B54" i="7" a="1"/>
  <c r="B54" i="7" s="1"/>
  <c r="C54" i="7"/>
  <c r="D54" i="7"/>
  <c r="E54" i="7"/>
  <c r="F54" i="7" a="1"/>
  <c r="F54" i="7" s="1"/>
  <c r="G54" i="7"/>
  <c r="H54" i="7"/>
  <c r="I54" i="7"/>
  <c r="J54" i="7"/>
  <c r="K54" i="7" a="1"/>
  <c r="K54" i="7" s="1"/>
  <c r="L54" i="7"/>
  <c r="M54" i="7"/>
  <c r="N54" i="7"/>
  <c r="O54" i="7" a="1"/>
  <c r="O54" i="7" s="1"/>
  <c r="P54" i="7"/>
  <c r="Q54" i="7"/>
  <c r="R54" i="7"/>
  <c r="S54" i="7"/>
  <c r="T54" i="7"/>
  <c r="U54" i="7"/>
  <c r="V54" i="7"/>
  <c r="W54" i="7"/>
  <c r="X54" i="7"/>
  <c r="Y54" i="7"/>
  <c r="Z54" i="7"/>
  <c r="AA54" i="7"/>
  <c r="AB54" i="7"/>
  <c r="AC54" i="7"/>
  <c r="AD54" i="7"/>
  <c r="AE54" i="7"/>
  <c r="AG54" i="7"/>
  <c r="AH54" i="7"/>
  <c r="AI54" i="7"/>
  <c r="AJ54" i="7"/>
  <c r="AK54" i="7"/>
  <c r="AL54" i="7"/>
  <c r="A55" i="7"/>
  <c r="B55" i="7" a="1"/>
  <c r="B55" i="7" s="1"/>
  <c r="C55" i="7"/>
  <c r="D55" i="7"/>
  <c r="E55" i="7"/>
  <c r="F55" i="7" a="1"/>
  <c r="F55" i="7" s="1"/>
  <c r="G55" i="7"/>
  <c r="H55" i="7"/>
  <c r="I55" i="7"/>
  <c r="J55" i="7"/>
  <c r="K55" i="7" a="1"/>
  <c r="K55" i="7" s="1"/>
  <c r="L55" i="7"/>
  <c r="M55" i="7"/>
  <c r="N55" i="7"/>
  <c r="O55" i="7" a="1"/>
  <c r="O55" i="7" s="1"/>
  <c r="P55" i="7"/>
  <c r="Q55" i="7"/>
  <c r="R55" i="7"/>
  <c r="S55" i="7"/>
  <c r="T55" i="7"/>
  <c r="U55" i="7"/>
  <c r="V55" i="7"/>
  <c r="W55" i="7"/>
  <c r="X55" i="7"/>
  <c r="Y55" i="7"/>
  <c r="Z55" i="7"/>
  <c r="AA55" i="7"/>
  <c r="AB55" i="7"/>
  <c r="AC55" i="7"/>
  <c r="AD55" i="7"/>
  <c r="AE55" i="7"/>
  <c r="AG55" i="7"/>
  <c r="AH55" i="7"/>
  <c r="AI55" i="7"/>
  <c r="AJ55" i="7"/>
  <c r="AK55" i="7"/>
  <c r="AL55" i="7"/>
  <c r="A56" i="7"/>
  <c r="B56" i="7" a="1"/>
  <c r="B56" i="7" s="1"/>
  <c r="C56" i="7"/>
  <c r="D56" i="7"/>
  <c r="E56" i="7"/>
  <c r="F56" i="7" a="1"/>
  <c r="F56" i="7" s="1"/>
  <c r="G56" i="7"/>
  <c r="H56" i="7"/>
  <c r="I56" i="7"/>
  <c r="J56" i="7"/>
  <c r="K56" i="7" a="1"/>
  <c r="K56" i="7" s="1"/>
  <c r="L56" i="7"/>
  <c r="M56" i="7"/>
  <c r="N56" i="7"/>
  <c r="O56" i="7" a="1"/>
  <c r="O56" i="7" s="1"/>
  <c r="P56" i="7"/>
  <c r="Q56" i="7"/>
  <c r="R56" i="7"/>
  <c r="S56" i="7"/>
  <c r="T56" i="7"/>
  <c r="U56" i="7"/>
  <c r="V56" i="7"/>
  <c r="W56" i="7"/>
  <c r="X56" i="7"/>
  <c r="Y56" i="7"/>
  <c r="Z56" i="7"/>
  <c r="AA56" i="7"/>
  <c r="AB56" i="7"/>
  <c r="AC56" i="7"/>
  <c r="AD56" i="7"/>
  <c r="AE56" i="7"/>
  <c r="AG56" i="7"/>
  <c r="AH56" i="7"/>
  <c r="AI56" i="7"/>
  <c r="AJ56" i="7"/>
  <c r="AK56" i="7"/>
  <c r="AL56" i="7"/>
  <c r="A57" i="7"/>
  <c r="B57" i="7" a="1"/>
  <c r="B57" i="7" s="1"/>
  <c r="C57" i="7"/>
  <c r="D57" i="7"/>
  <c r="E57" i="7"/>
  <c r="F57" i="7" a="1"/>
  <c r="F57" i="7" s="1"/>
  <c r="G57" i="7"/>
  <c r="H57" i="7"/>
  <c r="I57" i="7"/>
  <c r="J57" i="7"/>
  <c r="K57" i="7" a="1"/>
  <c r="K57" i="7" s="1"/>
  <c r="L57" i="7"/>
  <c r="M57" i="7"/>
  <c r="N57" i="7"/>
  <c r="O57" i="7" a="1"/>
  <c r="O57" i="7" s="1"/>
  <c r="P57" i="7"/>
  <c r="Q57" i="7"/>
  <c r="R57" i="7"/>
  <c r="S57" i="7"/>
  <c r="T57" i="7"/>
  <c r="U57" i="7"/>
  <c r="V57" i="7"/>
  <c r="W57" i="7"/>
  <c r="X57" i="7"/>
  <c r="Y57" i="7"/>
  <c r="Z57" i="7"/>
  <c r="AA57" i="7"/>
  <c r="AB57" i="7"/>
  <c r="AC57" i="7"/>
  <c r="AD57" i="7"/>
  <c r="AE57" i="7"/>
  <c r="AG57" i="7"/>
  <c r="AH57" i="7"/>
  <c r="AI57" i="7"/>
  <c r="AJ57" i="7"/>
  <c r="AK57" i="7"/>
  <c r="AL57" i="7"/>
  <c r="A58" i="7"/>
  <c r="B58" i="7" a="1"/>
  <c r="B58" i="7" s="1"/>
  <c r="C58" i="7"/>
  <c r="D58" i="7"/>
  <c r="E58" i="7"/>
  <c r="F58" i="7" a="1"/>
  <c r="F58" i="7" s="1"/>
  <c r="G58" i="7"/>
  <c r="H58" i="7"/>
  <c r="I58" i="7"/>
  <c r="J58" i="7"/>
  <c r="K58" i="7" a="1"/>
  <c r="K58" i="7" s="1"/>
  <c r="L58" i="7"/>
  <c r="M58" i="7"/>
  <c r="N58" i="7"/>
  <c r="O58" i="7" a="1"/>
  <c r="O58" i="7" s="1"/>
  <c r="P58" i="7"/>
  <c r="Q58" i="7"/>
  <c r="R58" i="7"/>
  <c r="S58" i="7"/>
  <c r="T58" i="7"/>
  <c r="U58" i="7"/>
  <c r="V58" i="7"/>
  <c r="W58" i="7"/>
  <c r="X58" i="7"/>
  <c r="Y58" i="7"/>
  <c r="Z58" i="7"/>
  <c r="AA58" i="7"/>
  <c r="AB58" i="7"/>
  <c r="AC58" i="7"/>
  <c r="AD58" i="7"/>
  <c r="AE58" i="7"/>
  <c r="AG58" i="7"/>
  <c r="AH58" i="7"/>
  <c r="AI58" i="7"/>
  <c r="AJ58" i="7"/>
  <c r="AK58" i="7"/>
  <c r="AL58" i="7"/>
  <c r="A59" i="7"/>
  <c r="B59" i="7" a="1"/>
  <c r="B59" i="7" s="1"/>
  <c r="C59" i="7"/>
  <c r="D59" i="7"/>
  <c r="E59" i="7"/>
  <c r="F59" i="7" a="1"/>
  <c r="F59" i="7" s="1"/>
  <c r="G59" i="7"/>
  <c r="H59" i="7"/>
  <c r="I59" i="7"/>
  <c r="J59" i="7"/>
  <c r="K59" i="7" a="1"/>
  <c r="K59" i="7" s="1"/>
  <c r="L59" i="7"/>
  <c r="M59" i="7"/>
  <c r="N59" i="7"/>
  <c r="O59" i="7" a="1"/>
  <c r="O59" i="7" s="1"/>
  <c r="P59" i="7"/>
  <c r="Q59" i="7"/>
  <c r="R59" i="7"/>
  <c r="S59" i="7"/>
  <c r="T59" i="7"/>
  <c r="U59" i="7"/>
  <c r="V59" i="7"/>
  <c r="W59" i="7"/>
  <c r="X59" i="7"/>
  <c r="Y59" i="7"/>
  <c r="Z59" i="7"/>
  <c r="AA59" i="7"/>
  <c r="AB59" i="7"/>
  <c r="AC59" i="7"/>
  <c r="AD59" i="7"/>
  <c r="AE59" i="7"/>
  <c r="AG59" i="7"/>
  <c r="AH59" i="7"/>
  <c r="AI59" i="7"/>
  <c r="AJ59" i="7"/>
  <c r="AK59" i="7"/>
  <c r="AL59" i="7"/>
  <c r="A60" i="7"/>
  <c r="B60" i="7" a="1"/>
  <c r="B60" i="7" s="1"/>
  <c r="C60" i="7"/>
  <c r="D60" i="7"/>
  <c r="E60" i="7"/>
  <c r="F60" i="7" a="1"/>
  <c r="F60" i="7" s="1"/>
  <c r="G60" i="7"/>
  <c r="H60" i="7"/>
  <c r="I60" i="7"/>
  <c r="J60" i="7"/>
  <c r="K60" i="7" a="1"/>
  <c r="K60" i="7" s="1"/>
  <c r="L60" i="7"/>
  <c r="M60" i="7"/>
  <c r="N60" i="7"/>
  <c r="O60" i="7" a="1"/>
  <c r="O60" i="7" s="1"/>
  <c r="P60" i="7"/>
  <c r="Q60" i="7"/>
  <c r="R60" i="7"/>
  <c r="S60" i="7"/>
  <c r="T60" i="7"/>
  <c r="U60" i="7"/>
  <c r="V60" i="7"/>
  <c r="W60" i="7"/>
  <c r="X60" i="7"/>
  <c r="Y60" i="7"/>
  <c r="Z60" i="7"/>
  <c r="AA60" i="7"/>
  <c r="AB60" i="7"/>
  <c r="AC60" i="7"/>
  <c r="AD60" i="7"/>
  <c r="AE60" i="7"/>
  <c r="AG60" i="7"/>
  <c r="AH60" i="7"/>
  <c r="AI60" i="7"/>
  <c r="AJ60" i="7"/>
  <c r="AK60" i="7"/>
  <c r="AL60" i="7"/>
  <c r="A61" i="7"/>
  <c r="B61" i="7" a="1"/>
  <c r="B61" i="7" s="1"/>
  <c r="C61" i="7"/>
  <c r="D61" i="7"/>
  <c r="E61" i="7"/>
  <c r="F61" i="7" a="1"/>
  <c r="F61" i="7" s="1"/>
  <c r="G61" i="7"/>
  <c r="H61" i="7"/>
  <c r="I61" i="7"/>
  <c r="J61" i="7"/>
  <c r="K61" i="7" a="1"/>
  <c r="K61" i="7" s="1"/>
  <c r="L61" i="7"/>
  <c r="M61" i="7"/>
  <c r="N61" i="7"/>
  <c r="O61" i="7" a="1"/>
  <c r="O61" i="7" s="1"/>
  <c r="P61" i="7"/>
  <c r="Q61" i="7"/>
  <c r="R61" i="7"/>
  <c r="S61" i="7"/>
  <c r="T61" i="7"/>
  <c r="U61" i="7"/>
  <c r="V61" i="7"/>
  <c r="W61" i="7"/>
  <c r="X61" i="7"/>
  <c r="Y61" i="7"/>
  <c r="Z61" i="7"/>
  <c r="AA61" i="7"/>
  <c r="AB61" i="7"/>
  <c r="AC61" i="7"/>
  <c r="AD61" i="7"/>
  <c r="AE61" i="7"/>
  <c r="AG61" i="7"/>
  <c r="AH61" i="7"/>
  <c r="AI61" i="7"/>
  <c r="AJ61" i="7"/>
  <c r="AK61" i="7"/>
  <c r="AL61" i="7"/>
  <c r="A62" i="7"/>
  <c r="B62" i="7" a="1"/>
  <c r="B62" i="7" s="1"/>
  <c r="C62" i="7"/>
  <c r="D62" i="7"/>
  <c r="E62" i="7"/>
  <c r="F62" i="7" a="1"/>
  <c r="F62" i="7" s="1"/>
  <c r="G62" i="7"/>
  <c r="H62" i="7"/>
  <c r="I62" i="7"/>
  <c r="J62" i="7"/>
  <c r="K62" i="7" a="1"/>
  <c r="K62" i="7" s="1"/>
  <c r="L62" i="7"/>
  <c r="M62" i="7"/>
  <c r="N62" i="7"/>
  <c r="O62" i="7" a="1"/>
  <c r="O62" i="7" s="1"/>
  <c r="P62" i="7"/>
  <c r="Q62" i="7"/>
  <c r="R62" i="7"/>
  <c r="S62" i="7"/>
  <c r="T62" i="7"/>
  <c r="U62" i="7"/>
  <c r="V62" i="7"/>
  <c r="W62" i="7"/>
  <c r="X62" i="7"/>
  <c r="Y62" i="7"/>
  <c r="Z62" i="7"/>
  <c r="AA62" i="7"/>
  <c r="AB62" i="7"/>
  <c r="AC62" i="7"/>
  <c r="AD62" i="7"/>
  <c r="AE62" i="7"/>
  <c r="AG62" i="7"/>
  <c r="AH62" i="7"/>
  <c r="AI62" i="7"/>
  <c r="AJ62" i="7"/>
  <c r="AK62" i="7"/>
  <c r="AL62" i="7"/>
  <c r="A63" i="7"/>
  <c r="B63" i="7" a="1"/>
  <c r="B63" i="7" s="1"/>
  <c r="C63" i="7"/>
  <c r="D63" i="7"/>
  <c r="E63" i="7"/>
  <c r="F63" i="7" a="1"/>
  <c r="F63" i="7" s="1"/>
  <c r="G63" i="7"/>
  <c r="H63" i="7"/>
  <c r="I63" i="7"/>
  <c r="J63" i="7"/>
  <c r="K63" i="7" a="1"/>
  <c r="K63" i="7" s="1"/>
  <c r="L63" i="7"/>
  <c r="M63" i="7"/>
  <c r="N63" i="7"/>
  <c r="O63" i="7" a="1"/>
  <c r="O63" i="7" s="1"/>
  <c r="P63" i="7"/>
  <c r="Q63" i="7"/>
  <c r="R63" i="7"/>
  <c r="S63" i="7"/>
  <c r="T63" i="7"/>
  <c r="U63" i="7"/>
  <c r="V63" i="7"/>
  <c r="W63" i="7"/>
  <c r="X63" i="7"/>
  <c r="Y63" i="7"/>
  <c r="Z63" i="7"/>
  <c r="AA63" i="7"/>
  <c r="AB63" i="7"/>
  <c r="AC63" i="7"/>
  <c r="AD63" i="7"/>
  <c r="AE63" i="7"/>
  <c r="AG63" i="7"/>
  <c r="AH63" i="7"/>
  <c r="AI63" i="7"/>
  <c r="AJ63" i="7"/>
  <c r="AK63" i="7"/>
  <c r="AL63" i="7"/>
  <c r="A64" i="7"/>
  <c r="B64" i="7" a="1"/>
  <c r="B64" i="7" s="1"/>
  <c r="C64" i="7"/>
  <c r="D64" i="7"/>
  <c r="E64" i="7"/>
  <c r="F64" i="7" a="1"/>
  <c r="F64" i="7" s="1"/>
  <c r="G64" i="7"/>
  <c r="H64" i="7"/>
  <c r="I64" i="7"/>
  <c r="J64" i="7"/>
  <c r="K64" i="7" a="1"/>
  <c r="K64" i="7" s="1"/>
  <c r="L64" i="7"/>
  <c r="M64" i="7"/>
  <c r="N64" i="7"/>
  <c r="O64" i="7" a="1"/>
  <c r="O64" i="7" s="1"/>
  <c r="P64" i="7"/>
  <c r="Q64" i="7"/>
  <c r="R64" i="7"/>
  <c r="S64" i="7"/>
  <c r="T64" i="7"/>
  <c r="U64" i="7"/>
  <c r="V64" i="7"/>
  <c r="W64" i="7"/>
  <c r="X64" i="7"/>
  <c r="Y64" i="7"/>
  <c r="Z64" i="7"/>
  <c r="AA64" i="7"/>
  <c r="AB64" i="7"/>
  <c r="AC64" i="7"/>
  <c r="AD64" i="7"/>
  <c r="AE64" i="7"/>
  <c r="AG64" i="7"/>
  <c r="AH64" i="7"/>
  <c r="AI64" i="7"/>
  <c r="AJ64" i="7"/>
  <c r="AK64" i="7"/>
  <c r="AL64" i="7"/>
  <c r="A65" i="7"/>
  <c r="B65" i="7" a="1"/>
  <c r="B65" i="7" s="1"/>
  <c r="C65" i="7"/>
  <c r="D65" i="7"/>
  <c r="E65" i="7"/>
  <c r="F65" i="7" a="1"/>
  <c r="F65" i="7" s="1"/>
  <c r="G65" i="7"/>
  <c r="H65" i="7"/>
  <c r="I65" i="7"/>
  <c r="J65" i="7"/>
  <c r="K65" i="7" a="1"/>
  <c r="K65" i="7" s="1"/>
  <c r="L65" i="7"/>
  <c r="M65" i="7"/>
  <c r="N65" i="7"/>
  <c r="O65" i="7" a="1"/>
  <c r="O65" i="7" s="1"/>
  <c r="P65" i="7"/>
  <c r="Q65" i="7"/>
  <c r="R65" i="7"/>
  <c r="S65" i="7"/>
  <c r="T65" i="7"/>
  <c r="U65" i="7"/>
  <c r="V65" i="7"/>
  <c r="W65" i="7"/>
  <c r="X65" i="7"/>
  <c r="Y65" i="7"/>
  <c r="Z65" i="7"/>
  <c r="AA65" i="7"/>
  <c r="AB65" i="7"/>
  <c r="AC65" i="7"/>
  <c r="AD65" i="7"/>
  <c r="AE65" i="7"/>
  <c r="AG65" i="7"/>
  <c r="AH65" i="7"/>
  <c r="AI65" i="7"/>
  <c r="AJ65" i="7"/>
  <c r="AK65" i="7"/>
  <c r="AL65" i="7"/>
  <c r="A66" i="7"/>
  <c r="B66" i="7" a="1"/>
  <c r="B66" i="7" s="1"/>
  <c r="C66" i="7"/>
  <c r="D66" i="7"/>
  <c r="E66" i="7"/>
  <c r="F66" i="7" a="1"/>
  <c r="F66" i="7" s="1"/>
  <c r="G66" i="7"/>
  <c r="H66" i="7"/>
  <c r="I66" i="7"/>
  <c r="J66" i="7"/>
  <c r="K66" i="7" a="1"/>
  <c r="K66" i="7" s="1"/>
  <c r="L66" i="7"/>
  <c r="M66" i="7"/>
  <c r="N66" i="7"/>
  <c r="O66" i="7" a="1"/>
  <c r="O66" i="7" s="1"/>
  <c r="P66" i="7"/>
  <c r="Q66" i="7"/>
  <c r="R66" i="7"/>
  <c r="S66" i="7"/>
  <c r="T66" i="7"/>
  <c r="U66" i="7"/>
  <c r="V66" i="7"/>
  <c r="W66" i="7"/>
  <c r="X66" i="7"/>
  <c r="Y66" i="7"/>
  <c r="Z66" i="7"/>
  <c r="AA66" i="7"/>
  <c r="AB66" i="7"/>
  <c r="AC66" i="7"/>
  <c r="AD66" i="7"/>
  <c r="AE66" i="7"/>
  <c r="AG66" i="7"/>
  <c r="AH66" i="7"/>
  <c r="AI66" i="7"/>
  <c r="AJ66" i="7"/>
  <c r="AK66" i="7"/>
  <c r="AL66" i="7"/>
  <c r="A67" i="7"/>
  <c r="B67" i="7" a="1"/>
  <c r="B67" i="7" s="1"/>
  <c r="C67" i="7"/>
  <c r="D67" i="7"/>
  <c r="E67" i="7"/>
  <c r="F67" i="7" a="1"/>
  <c r="F67" i="7" s="1"/>
  <c r="G67" i="7"/>
  <c r="H67" i="7"/>
  <c r="I67" i="7"/>
  <c r="J67" i="7"/>
  <c r="K67" i="7" a="1"/>
  <c r="K67" i="7" s="1"/>
  <c r="L67" i="7"/>
  <c r="M67" i="7"/>
  <c r="N67" i="7"/>
  <c r="O67" i="7" a="1"/>
  <c r="O67" i="7" s="1"/>
  <c r="P67" i="7"/>
  <c r="Q67" i="7"/>
  <c r="R67" i="7"/>
  <c r="S67" i="7"/>
  <c r="T67" i="7"/>
  <c r="U67" i="7"/>
  <c r="V67" i="7"/>
  <c r="W67" i="7"/>
  <c r="X67" i="7"/>
  <c r="Y67" i="7"/>
  <c r="Z67" i="7"/>
  <c r="AA67" i="7"/>
  <c r="AB67" i="7"/>
  <c r="AC67" i="7"/>
  <c r="AD67" i="7"/>
  <c r="AE67" i="7"/>
  <c r="AG67" i="7"/>
  <c r="AH67" i="7"/>
  <c r="AI67" i="7"/>
  <c r="AJ67" i="7"/>
  <c r="AK67" i="7"/>
  <c r="AL67" i="7"/>
  <c r="A68" i="7"/>
  <c r="B68" i="7" a="1"/>
  <c r="B68" i="7" s="1"/>
  <c r="C68" i="7"/>
  <c r="D68" i="7"/>
  <c r="E68" i="7"/>
  <c r="F68" i="7" a="1"/>
  <c r="F68" i="7" s="1"/>
  <c r="G68" i="7"/>
  <c r="H68" i="7"/>
  <c r="I68" i="7"/>
  <c r="J68" i="7"/>
  <c r="K68" i="7" a="1"/>
  <c r="K68" i="7" s="1"/>
  <c r="L68" i="7"/>
  <c r="M68" i="7"/>
  <c r="N68" i="7"/>
  <c r="O68" i="7" a="1"/>
  <c r="O68" i="7" s="1"/>
  <c r="P68" i="7"/>
  <c r="Q68" i="7"/>
  <c r="R68" i="7"/>
  <c r="S68" i="7"/>
  <c r="T68" i="7"/>
  <c r="U68" i="7"/>
  <c r="V68" i="7"/>
  <c r="W68" i="7"/>
  <c r="X68" i="7"/>
  <c r="Y68" i="7"/>
  <c r="Z68" i="7"/>
  <c r="AA68" i="7"/>
  <c r="AB68" i="7"/>
  <c r="AC68" i="7"/>
  <c r="AD68" i="7"/>
  <c r="AE68" i="7"/>
  <c r="AG68" i="7"/>
  <c r="AH68" i="7"/>
  <c r="AI68" i="7"/>
  <c r="AJ68" i="7"/>
  <c r="AK68" i="7"/>
  <c r="AL68" i="7"/>
  <c r="A69" i="7"/>
  <c r="B69" i="7" a="1"/>
  <c r="B69" i="7" s="1"/>
  <c r="C69" i="7"/>
  <c r="D69" i="7"/>
  <c r="E69" i="7"/>
  <c r="F69" i="7" a="1"/>
  <c r="F69" i="7" s="1"/>
  <c r="G69" i="7"/>
  <c r="H69" i="7"/>
  <c r="I69" i="7"/>
  <c r="J69" i="7"/>
  <c r="K69" i="7" a="1"/>
  <c r="K69" i="7" s="1"/>
  <c r="L69" i="7"/>
  <c r="M69" i="7"/>
  <c r="N69" i="7"/>
  <c r="O69" i="7" a="1"/>
  <c r="O69" i="7" s="1"/>
  <c r="P69" i="7"/>
  <c r="Q69" i="7"/>
  <c r="R69" i="7"/>
  <c r="S69" i="7"/>
  <c r="T69" i="7"/>
  <c r="U69" i="7"/>
  <c r="V69" i="7"/>
  <c r="W69" i="7"/>
  <c r="X69" i="7"/>
  <c r="Y69" i="7"/>
  <c r="Z69" i="7"/>
  <c r="AA69" i="7"/>
  <c r="AB69" i="7"/>
  <c r="AC69" i="7"/>
  <c r="AD69" i="7"/>
  <c r="AE69" i="7"/>
  <c r="AG69" i="7"/>
  <c r="AH69" i="7"/>
  <c r="AI69" i="7"/>
  <c r="AJ69" i="7"/>
  <c r="AK69" i="7"/>
  <c r="AL69" i="7"/>
  <c r="A70" i="7"/>
  <c r="B70" i="7" a="1"/>
  <c r="B70" i="7" s="1"/>
  <c r="C70" i="7"/>
  <c r="D70" i="7"/>
  <c r="E70" i="7"/>
  <c r="F70" i="7" a="1"/>
  <c r="F70" i="7" s="1"/>
  <c r="G70" i="7"/>
  <c r="H70" i="7"/>
  <c r="I70" i="7"/>
  <c r="J70" i="7"/>
  <c r="K70" i="7" a="1"/>
  <c r="K70" i="7" s="1"/>
  <c r="L70" i="7"/>
  <c r="M70" i="7"/>
  <c r="N70" i="7"/>
  <c r="O70" i="7" a="1"/>
  <c r="O70" i="7" s="1"/>
  <c r="P70" i="7"/>
  <c r="Q70" i="7"/>
  <c r="R70" i="7"/>
  <c r="S70" i="7"/>
  <c r="T70" i="7"/>
  <c r="U70" i="7"/>
  <c r="V70" i="7"/>
  <c r="W70" i="7"/>
  <c r="X70" i="7"/>
  <c r="Y70" i="7"/>
  <c r="Z70" i="7"/>
  <c r="AA70" i="7"/>
  <c r="AB70" i="7"/>
  <c r="AC70" i="7"/>
  <c r="AD70" i="7"/>
  <c r="AE70" i="7"/>
  <c r="AG70" i="7"/>
  <c r="AH70" i="7"/>
  <c r="AI70" i="7"/>
  <c r="AJ70" i="7"/>
  <c r="AK70" i="7"/>
  <c r="AL70" i="7"/>
  <c r="A71" i="7"/>
  <c r="B71" i="7" a="1"/>
  <c r="B71" i="7" s="1"/>
  <c r="C71" i="7"/>
  <c r="D71" i="7"/>
  <c r="E71" i="7"/>
  <c r="F71" i="7" a="1"/>
  <c r="F71" i="7" s="1"/>
  <c r="G71" i="7"/>
  <c r="H71" i="7"/>
  <c r="I71" i="7"/>
  <c r="J71" i="7"/>
  <c r="K71" i="7" a="1"/>
  <c r="K71" i="7" s="1"/>
  <c r="L71" i="7"/>
  <c r="M71" i="7"/>
  <c r="N71" i="7"/>
  <c r="O71" i="7" a="1"/>
  <c r="O71" i="7" s="1"/>
  <c r="P71" i="7"/>
  <c r="Q71" i="7"/>
  <c r="R71" i="7"/>
  <c r="S71" i="7"/>
  <c r="T71" i="7"/>
  <c r="U71" i="7"/>
  <c r="V71" i="7"/>
  <c r="W71" i="7"/>
  <c r="X71" i="7"/>
  <c r="Y71" i="7"/>
  <c r="Z71" i="7"/>
  <c r="AA71" i="7"/>
  <c r="AB71" i="7"/>
  <c r="AC71" i="7"/>
  <c r="AD71" i="7"/>
  <c r="AE71" i="7"/>
  <c r="AG71" i="7"/>
  <c r="AH71" i="7"/>
  <c r="AI71" i="7"/>
  <c r="AJ71" i="7"/>
  <c r="AK71" i="7"/>
  <c r="AL71" i="7"/>
  <c r="A72" i="7"/>
  <c r="B72" i="7" a="1"/>
  <c r="B72" i="7" s="1"/>
  <c r="C72" i="7"/>
  <c r="D72" i="7"/>
  <c r="E72" i="7"/>
  <c r="F72" i="7" a="1"/>
  <c r="F72" i="7" s="1"/>
  <c r="G72" i="7"/>
  <c r="H72" i="7"/>
  <c r="I72" i="7"/>
  <c r="J72" i="7"/>
  <c r="K72" i="7" a="1"/>
  <c r="K72" i="7" s="1"/>
  <c r="L72" i="7"/>
  <c r="M72" i="7"/>
  <c r="N72" i="7"/>
  <c r="O72" i="7" a="1"/>
  <c r="O72" i="7" s="1"/>
  <c r="P72" i="7"/>
  <c r="Q72" i="7"/>
  <c r="R72" i="7"/>
  <c r="S72" i="7"/>
  <c r="T72" i="7"/>
  <c r="U72" i="7"/>
  <c r="V72" i="7"/>
  <c r="W72" i="7"/>
  <c r="X72" i="7"/>
  <c r="Y72" i="7"/>
  <c r="Z72" i="7"/>
  <c r="AA72" i="7"/>
  <c r="AB72" i="7"/>
  <c r="AC72" i="7"/>
  <c r="AD72" i="7"/>
  <c r="AE72" i="7"/>
  <c r="AG72" i="7"/>
  <c r="AH72" i="7"/>
  <c r="AI72" i="7"/>
  <c r="AJ72" i="7"/>
  <c r="AK72" i="7"/>
  <c r="AL72" i="7"/>
  <c r="A73" i="7"/>
  <c r="B73" i="7" a="1"/>
  <c r="B73" i="7" s="1"/>
  <c r="C73" i="7"/>
  <c r="D73" i="7"/>
  <c r="E73" i="7"/>
  <c r="F73" i="7" a="1"/>
  <c r="F73" i="7" s="1"/>
  <c r="G73" i="7"/>
  <c r="H73" i="7"/>
  <c r="I73" i="7"/>
  <c r="J73" i="7"/>
  <c r="K73" i="7" a="1"/>
  <c r="K73" i="7" s="1"/>
  <c r="L73" i="7"/>
  <c r="M73" i="7"/>
  <c r="N73" i="7"/>
  <c r="O73" i="7" a="1"/>
  <c r="O73" i="7" s="1"/>
  <c r="P73" i="7"/>
  <c r="Q73" i="7"/>
  <c r="R73" i="7"/>
  <c r="S73" i="7"/>
  <c r="T73" i="7"/>
  <c r="U73" i="7"/>
  <c r="V73" i="7"/>
  <c r="W73" i="7"/>
  <c r="X73" i="7"/>
  <c r="Y73" i="7"/>
  <c r="Z73" i="7"/>
  <c r="AA73" i="7"/>
  <c r="AB73" i="7"/>
  <c r="AC73" i="7"/>
  <c r="AD73" i="7"/>
  <c r="AE73" i="7"/>
  <c r="AG73" i="7"/>
  <c r="AH73" i="7"/>
  <c r="AI73" i="7"/>
  <c r="AJ73" i="7"/>
  <c r="AK73" i="7"/>
  <c r="AL73" i="7"/>
  <c r="A74" i="7"/>
  <c r="B74" i="7" a="1"/>
  <c r="B74" i="7" s="1"/>
  <c r="C74" i="7"/>
  <c r="D74" i="7"/>
  <c r="E74" i="7"/>
  <c r="F74" i="7" a="1"/>
  <c r="F74" i="7" s="1"/>
  <c r="G74" i="7"/>
  <c r="H74" i="7"/>
  <c r="I74" i="7"/>
  <c r="J74" i="7"/>
  <c r="K74" i="7" a="1"/>
  <c r="K74" i="7" s="1"/>
  <c r="L74" i="7"/>
  <c r="M74" i="7"/>
  <c r="N74" i="7"/>
  <c r="O74" i="7" a="1"/>
  <c r="O74" i="7" s="1"/>
  <c r="P74" i="7"/>
  <c r="Q74" i="7"/>
  <c r="R74" i="7"/>
  <c r="S74" i="7"/>
  <c r="T74" i="7"/>
  <c r="U74" i="7"/>
  <c r="V74" i="7"/>
  <c r="W74" i="7"/>
  <c r="X74" i="7"/>
  <c r="Y74" i="7"/>
  <c r="Z74" i="7"/>
  <c r="AA74" i="7"/>
  <c r="AB74" i="7"/>
  <c r="AC74" i="7"/>
  <c r="AD74" i="7"/>
  <c r="AE74" i="7"/>
  <c r="AG74" i="7"/>
  <c r="AH74" i="7"/>
  <c r="AI74" i="7"/>
  <c r="AJ74" i="7"/>
  <c r="AK74" i="7"/>
  <c r="AL74" i="7"/>
  <c r="A75" i="7"/>
  <c r="B75" i="7" a="1"/>
  <c r="B75" i="7" s="1"/>
  <c r="C75" i="7"/>
  <c r="D75" i="7"/>
  <c r="E75" i="7"/>
  <c r="F75" i="7" a="1"/>
  <c r="F75" i="7" s="1"/>
  <c r="G75" i="7"/>
  <c r="H75" i="7"/>
  <c r="I75" i="7"/>
  <c r="J75" i="7"/>
  <c r="K75" i="7" a="1"/>
  <c r="K75" i="7" s="1"/>
  <c r="L75" i="7"/>
  <c r="M75" i="7"/>
  <c r="N75" i="7"/>
  <c r="O75" i="7" a="1"/>
  <c r="O75" i="7" s="1"/>
  <c r="P75" i="7"/>
  <c r="Q75" i="7"/>
  <c r="R75" i="7"/>
  <c r="S75" i="7"/>
  <c r="T75" i="7"/>
  <c r="U75" i="7"/>
  <c r="V75" i="7"/>
  <c r="W75" i="7"/>
  <c r="X75" i="7"/>
  <c r="Y75" i="7"/>
  <c r="Z75" i="7"/>
  <c r="AA75" i="7"/>
  <c r="AB75" i="7"/>
  <c r="AC75" i="7"/>
  <c r="AD75" i="7"/>
  <c r="AE75" i="7"/>
  <c r="AG75" i="7"/>
  <c r="AH75" i="7"/>
  <c r="AI75" i="7"/>
  <c r="AJ75" i="7"/>
  <c r="AK75" i="7"/>
  <c r="AL75" i="7"/>
  <c r="A76" i="7"/>
  <c r="B76" i="7" a="1"/>
  <c r="B76" i="7" s="1"/>
  <c r="C76" i="7"/>
  <c r="D76" i="7"/>
  <c r="E76" i="7"/>
  <c r="F76" i="7" a="1"/>
  <c r="F76" i="7" s="1"/>
  <c r="G76" i="7"/>
  <c r="H76" i="7"/>
  <c r="I76" i="7"/>
  <c r="J76" i="7"/>
  <c r="K76" i="7" a="1"/>
  <c r="K76" i="7" s="1"/>
  <c r="L76" i="7"/>
  <c r="M76" i="7"/>
  <c r="N76" i="7"/>
  <c r="O76" i="7" a="1"/>
  <c r="O76" i="7" s="1"/>
  <c r="P76" i="7"/>
  <c r="Q76" i="7"/>
  <c r="R76" i="7"/>
  <c r="S76" i="7"/>
  <c r="T76" i="7"/>
  <c r="U76" i="7"/>
  <c r="V76" i="7"/>
  <c r="W76" i="7"/>
  <c r="X76" i="7"/>
  <c r="Y76" i="7"/>
  <c r="Z76" i="7"/>
  <c r="AA76" i="7"/>
  <c r="AB76" i="7"/>
  <c r="AC76" i="7"/>
  <c r="AD76" i="7"/>
  <c r="AE76" i="7"/>
  <c r="AG76" i="7"/>
  <c r="AH76" i="7"/>
  <c r="AI76" i="7"/>
  <c r="AJ76" i="7"/>
  <c r="AK76" i="7"/>
  <c r="AL76" i="7"/>
  <c r="A77" i="7"/>
  <c r="B77" i="7" a="1"/>
  <c r="B77" i="7" s="1"/>
  <c r="C77" i="7"/>
  <c r="D77" i="7"/>
  <c r="E77" i="7"/>
  <c r="F77" i="7" a="1"/>
  <c r="F77" i="7" s="1"/>
  <c r="G77" i="7"/>
  <c r="H77" i="7"/>
  <c r="I77" i="7"/>
  <c r="J77" i="7"/>
  <c r="K77" i="7" a="1"/>
  <c r="K77" i="7" s="1"/>
  <c r="L77" i="7"/>
  <c r="M77" i="7"/>
  <c r="N77" i="7"/>
  <c r="O77" i="7" a="1"/>
  <c r="O77" i="7" s="1"/>
  <c r="P77" i="7"/>
  <c r="Q77" i="7"/>
  <c r="R77" i="7"/>
  <c r="S77" i="7"/>
  <c r="T77" i="7"/>
  <c r="U77" i="7"/>
  <c r="V77" i="7"/>
  <c r="W77" i="7"/>
  <c r="X77" i="7"/>
  <c r="Y77" i="7"/>
  <c r="Z77" i="7"/>
  <c r="AA77" i="7"/>
  <c r="AB77" i="7"/>
  <c r="AC77" i="7"/>
  <c r="AD77" i="7"/>
  <c r="AE77" i="7"/>
  <c r="AG77" i="7"/>
  <c r="AH77" i="7"/>
  <c r="AI77" i="7"/>
  <c r="AJ77" i="7"/>
  <c r="AK77" i="7"/>
  <c r="AL77" i="7"/>
  <c r="A78" i="7"/>
  <c r="B78" i="7" a="1"/>
  <c r="B78" i="7" s="1"/>
  <c r="C78" i="7"/>
  <c r="D78" i="7"/>
  <c r="E78" i="7"/>
  <c r="F78" i="7" a="1"/>
  <c r="F78" i="7" s="1"/>
  <c r="G78" i="7"/>
  <c r="H78" i="7"/>
  <c r="I78" i="7"/>
  <c r="J78" i="7"/>
  <c r="K78" i="7" a="1"/>
  <c r="K78" i="7" s="1"/>
  <c r="L78" i="7"/>
  <c r="M78" i="7"/>
  <c r="N78" i="7"/>
  <c r="O78" i="7" a="1"/>
  <c r="O78" i="7" s="1"/>
  <c r="P78" i="7"/>
  <c r="Q78" i="7"/>
  <c r="R78" i="7"/>
  <c r="S78" i="7"/>
  <c r="T78" i="7"/>
  <c r="U78" i="7"/>
  <c r="V78" i="7"/>
  <c r="W78" i="7"/>
  <c r="X78" i="7"/>
  <c r="Y78" i="7"/>
  <c r="Z78" i="7"/>
  <c r="AA78" i="7"/>
  <c r="AB78" i="7"/>
  <c r="AC78" i="7"/>
  <c r="AD78" i="7"/>
  <c r="AE78" i="7"/>
  <c r="AG78" i="7"/>
  <c r="AH78" i="7"/>
  <c r="AI78" i="7"/>
  <c r="AJ78" i="7"/>
  <c r="AK78" i="7"/>
  <c r="AL78" i="7"/>
  <c r="A79" i="7"/>
  <c r="B79" i="7" a="1"/>
  <c r="B79" i="7" s="1"/>
  <c r="C79" i="7"/>
  <c r="D79" i="7"/>
  <c r="E79" i="7"/>
  <c r="F79" i="7" a="1"/>
  <c r="F79" i="7" s="1"/>
  <c r="G79" i="7"/>
  <c r="H79" i="7"/>
  <c r="I79" i="7"/>
  <c r="J79" i="7"/>
  <c r="K79" i="7" a="1"/>
  <c r="K79" i="7" s="1"/>
  <c r="L79" i="7"/>
  <c r="M79" i="7"/>
  <c r="N79" i="7"/>
  <c r="O79" i="7" a="1"/>
  <c r="O79" i="7" s="1"/>
  <c r="P79" i="7"/>
  <c r="Q79" i="7"/>
  <c r="R79" i="7"/>
  <c r="S79" i="7"/>
  <c r="T79" i="7"/>
  <c r="U79" i="7"/>
  <c r="V79" i="7"/>
  <c r="W79" i="7"/>
  <c r="X79" i="7"/>
  <c r="Y79" i="7"/>
  <c r="Z79" i="7"/>
  <c r="AA79" i="7"/>
  <c r="AB79" i="7"/>
  <c r="AC79" i="7"/>
  <c r="AD79" i="7"/>
  <c r="AE79" i="7"/>
  <c r="AG79" i="7"/>
  <c r="AH79" i="7"/>
  <c r="AI79" i="7"/>
  <c r="AJ79" i="7"/>
  <c r="AK79" i="7"/>
  <c r="AL79" i="7"/>
  <c r="A80" i="7"/>
  <c r="B80" i="7" a="1"/>
  <c r="B80" i="7" s="1"/>
  <c r="C80" i="7"/>
  <c r="D80" i="7"/>
  <c r="E80" i="7"/>
  <c r="F80" i="7" a="1"/>
  <c r="F80" i="7" s="1"/>
  <c r="G80" i="7"/>
  <c r="H80" i="7"/>
  <c r="I80" i="7"/>
  <c r="J80" i="7"/>
  <c r="K80" i="7" a="1"/>
  <c r="K80" i="7" s="1"/>
  <c r="L80" i="7"/>
  <c r="M80" i="7"/>
  <c r="N80" i="7"/>
  <c r="O80" i="7" a="1"/>
  <c r="O80" i="7" s="1"/>
  <c r="P80" i="7"/>
  <c r="Q80" i="7"/>
  <c r="R80" i="7"/>
  <c r="S80" i="7"/>
  <c r="T80" i="7"/>
  <c r="U80" i="7"/>
  <c r="V80" i="7"/>
  <c r="W80" i="7"/>
  <c r="X80" i="7"/>
  <c r="Y80" i="7"/>
  <c r="Z80" i="7"/>
  <c r="AA80" i="7"/>
  <c r="AB80" i="7"/>
  <c r="AC80" i="7"/>
  <c r="AD80" i="7"/>
  <c r="AE80" i="7"/>
  <c r="AG80" i="7"/>
  <c r="AH80" i="7"/>
  <c r="AI80" i="7"/>
  <c r="AJ80" i="7"/>
  <c r="AK80" i="7"/>
  <c r="AL80" i="7"/>
  <c r="A81" i="7"/>
  <c r="B81" i="7" a="1"/>
  <c r="B81" i="7" s="1"/>
  <c r="C81" i="7"/>
  <c r="D81" i="7"/>
  <c r="E81" i="7"/>
  <c r="F81" i="7" a="1"/>
  <c r="F81" i="7" s="1"/>
  <c r="G81" i="7"/>
  <c r="H81" i="7"/>
  <c r="I81" i="7"/>
  <c r="J81" i="7"/>
  <c r="K81" i="7" a="1"/>
  <c r="K81" i="7" s="1"/>
  <c r="L81" i="7"/>
  <c r="M81" i="7"/>
  <c r="N81" i="7"/>
  <c r="O81" i="7" a="1"/>
  <c r="O81" i="7" s="1"/>
  <c r="P81" i="7"/>
  <c r="Q81" i="7"/>
  <c r="R81" i="7"/>
  <c r="S81" i="7"/>
  <c r="T81" i="7"/>
  <c r="U81" i="7"/>
  <c r="V81" i="7"/>
  <c r="W81" i="7"/>
  <c r="X81" i="7"/>
  <c r="Y81" i="7"/>
  <c r="Z81" i="7"/>
  <c r="AA81" i="7"/>
  <c r="AB81" i="7"/>
  <c r="AC81" i="7"/>
  <c r="AD81" i="7"/>
  <c r="AE81" i="7"/>
  <c r="AG81" i="7"/>
  <c r="AH81" i="7"/>
  <c r="AI81" i="7"/>
  <c r="AJ81" i="7"/>
  <c r="AK81" i="7"/>
  <c r="AL81" i="7"/>
  <c r="A82" i="7"/>
  <c r="B82" i="7" a="1"/>
  <c r="B82" i="7" s="1"/>
  <c r="C82" i="7"/>
  <c r="D82" i="7"/>
  <c r="E82" i="7"/>
  <c r="F82" i="7" a="1"/>
  <c r="F82" i="7" s="1"/>
  <c r="G82" i="7"/>
  <c r="H82" i="7"/>
  <c r="I82" i="7"/>
  <c r="J82" i="7"/>
  <c r="K82" i="7" a="1"/>
  <c r="K82" i="7" s="1"/>
  <c r="L82" i="7"/>
  <c r="M82" i="7"/>
  <c r="N82" i="7"/>
  <c r="O82" i="7" a="1"/>
  <c r="O82" i="7" s="1"/>
  <c r="P82" i="7"/>
  <c r="Q82" i="7"/>
  <c r="R82" i="7"/>
  <c r="S82" i="7"/>
  <c r="T82" i="7"/>
  <c r="U82" i="7"/>
  <c r="V82" i="7"/>
  <c r="W82" i="7"/>
  <c r="X82" i="7"/>
  <c r="Y82" i="7"/>
  <c r="Z82" i="7"/>
  <c r="AA82" i="7"/>
  <c r="AB82" i="7"/>
  <c r="AC82" i="7"/>
  <c r="AD82" i="7"/>
  <c r="AE82" i="7"/>
  <c r="AG82" i="7"/>
  <c r="AH82" i="7"/>
  <c r="AI82" i="7"/>
  <c r="AJ82" i="7"/>
  <c r="AK82" i="7"/>
  <c r="AL82" i="7"/>
  <c r="A83" i="7"/>
  <c r="B83" i="7" a="1"/>
  <c r="B83" i="7" s="1"/>
  <c r="C83" i="7"/>
  <c r="D83" i="7"/>
  <c r="E83" i="7"/>
  <c r="F83" i="7" a="1"/>
  <c r="F83" i="7" s="1"/>
  <c r="G83" i="7"/>
  <c r="H83" i="7"/>
  <c r="I83" i="7"/>
  <c r="J83" i="7"/>
  <c r="K83" i="7" a="1"/>
  <c r="K83" i="7" s="1"/>
  <c r="L83" i="7"/>
  <c r="M83" i="7"/>
  <c r="N83" i="7"/>
  <c r="O83" i="7" a="1"/>
  <c r="O83" i="7" s="1"/>
  <c r="P83" i="7"/>
  <c r="Q83" i="7"/>
  <c r="R83" i="7"/>
  <c r="S83" i="7"/>
  <c r="T83" i="7"/>
  <c r="U83" i="7"/>
  <c r="V83" i="7"/>
  <c r="W83" i="7"/>
  <c r="X83" i="7"/>
  <c r="Y83" i="7"/>
  <c r="Z83" i="7"/>
  <c r="AA83" i="7"/>
  <c r="AB83" i="7"/>
  <c r="AC83" i="7"/>
  <c r="AD83" i="7"/>
  <c r="AE83" i="7"/>
  <c r="AG83" i="7"/>
  <c r="AH83" i="7"/>
  <c r="AI83" i="7"/>
  <c r="AJ83" i="7"/>
  <c r="AK83" i="7"/>
  <c r="AL83" i="7"/>
  <c r="A84" i="7"/>
  <c r="B84" i="7" a="1"/>
  <c r="B84" i="7" s="1"/>
  <c r="C84" i="7"/>
  <c r="D84" i="7"/>
  <c r="E84" i="7"/>
  <c r="F84" i="7" a="1"/>
  <c r="F84" i="7" s="1"/>
  <c r="G84" i="7"/>
  <c r="H84" i="7"/>
  <c r="I84" i="7"/>
  <c r="J84" i="7"/>
  <c r="K84" i="7" a="1"/>
  <c r="K84" i="7" s="1"/>
  <c r="L84" i="7"/>
  <c r="M84" i="7"/>
  <c r="N84" i="7"/>
  <c r="O84" i="7" a="1"/>
  <c r="O84" i="7" s="1"/>
  <c r="P84" i="7"/>
  <c r="Q84" i="7"/>
  <c r="R84" i="7"/>
  <c r="S84" i="7"/>
  <c r="T84" i="7"/>
  <c r="U84" i="7"/>
  <c r="V84" i="7"/>
  <c r="W84" i="7"/>
  <c r="X84" i="7"/>
  <c r="Y84" i="7"/>
  <c r="Z84" i="7"/>
  <c r="AA84" i="7"/>
  <c r="AB84" i="7"/>
  <c r="AC84" i="7"/>
  <c r="AD84" i="7"/>
  <c r="AE84" i="7"/>
  <c r="AG84" i="7"/>
  <c r="AH84" i="7"/>
  <c r="AI84" i="7"/>
  <c r="AJ84" i="7"/>
  <c r="AK84" i="7"/>
  <c r="AL84" i="7"/>
  <c r="A85" i="7"/>
  <c r="B85" i="7" a="1"/>
  <c r="B85" i="7" s="1"/>
  <c r="C85" i="7"/>
  <c r="D85" i="7"/>
  <c r="E85" i="7"/>
  <c r="F85" i="7" a="1"/>
  <c r="F85" i="7" s="1"/>
  <c r="G85" i="7"/>
  <c r="H85" i="7"/>
  <c r="I85" i="7"/>
  <c r="J85" i="7"/>
  <c r="K85" i="7" a="1"/>
  <c r="K85" i="7" s="1"/>
  <c r="L85" i="7"/>
  <c r="M85" i="7"/>
  <c r="N85" i="7"/>
  <c r="O85" i="7" a="1"/>
  <c r="O85" i="7" s="1"/>
  <c r="P85" i="7"/>
  <c r="Q85" i="7"/>
  <c r="R85" i="7"/>
  <c r="S85" i="7"/>
  <c r="T85" i="7"/>
  <c r="U85" i="7"/>
  <c r="V85" i="7"/>
  <c r="W85" i="7"/>
  <c r="X85" i="7"/>
  <c r="Y85" i="7"/>
  <c r="Z85" i="7"/>
  <c r="AA85" i="7"/>
  <c r="AB85" i="7"/>
  <c r="AC85" i="7"/>
  <c r="AD85" i="7"/>
  <c r="AE85" i="7"/>
  <c r="AG85" i="7"/>
  <c r="AH85" i="7"/>
  <c r="AI85" i="7"/>
  <c r="AJ85" i="7"/>
  <c r="AK85" i="7"/>
  <c r="AL85" i="7"/>
  <c r="A86" i="7"/>
  <c r="B86" i="7" a="1"/>
  <c r="B86" i="7" s="1"/>
  <c r="C86" i="7"/>
  <c r="D86" i="7"/>
  <c r="E86" i="7"/>
  <c r="F86" i="7" a="1"/>
  <c r="F86" i="7" s="1"/>
  <c r="G86" i="7"/>
  <c r="H86" i="7"/>
  <c r="I86" i="7"/>
  <c r="J86" i="7"/>
  <c r="K86" i="7" a="1"/>
  <c r="K86" i="7" s="1"/>
  <c r="L86" i="7"/>
  <c r="M86" i="7"/>
  <c r="N86" i="7"/>
  <c r="O86" i="7" a="1"/>
  <c r="O86" i="7" s="1"/>
  <c r="P86" i="7"/>
  <c r="Q86" i="7"/>
  <c r="R86" i="7"/>
  <c r="S86" i="7"/>
  <c r="T86" i="7"/>
  <c r="U86" i="7"/>
  <c r="V86" i="7"/>
  <c r="W86" i="7"/>
  <c r="X86" i="7"/>
  <c r="Y86" i="7"/>
  <c r="Z86" i="7"/>
  <c r="AA86" i="7"/>
  <c r="AB86" i="7"/>
  <c r="AC86" i="7"/>
  <c r="AD86" i="7"/>
  <c r="AE86" i="7"/>
  <c r="AG86" i="7"/>
  <c r="AH86" i="7"/>
  <c r="AI86" i="7"/>
  <c r="AJ86" i="7"/>
  <c r="AK86" i="7"/>
  <c r="AL86" i="7"/>
  <c r="A87" i="7"/>
  <c r="B87" i="7" a="1"/>
  <c r="B87" i="7" s="1"/>
  <c r="C87" i="7"/>
  <c r="D87" i="7"/>
  <c r="E87" i="7"/>
  <c r="F87" i="7" a="1"/>
  <c r="F87" i="7" s="1"/>
  <c r="G87" i="7"/>
  <c r="H87" i="7"/>
  <c r="I87" i="7"/>
  <c r="J87" i="7"/>
  <c r="K87" i="7" a="1"/>
  <c r="K87" i="7" s="1"/>
  <c r="L87" i="7"/>
  <c r="M87" i="7"/>
  <c r="N87" i="7"/>
  <c r="O87" i="7" a="1"/>
  <c r="O87" i="7" s="1"/>
  <c r="P87" i="7"/>
  <c r="Q87" i="7"/>
  <c r="R87" i="7"/>
  <c r="S87" i="7"/>
  <c r="T87" i="7"/>
  <c r="U87" i="7"/>
  <c r="V87" i="7"/>
  <c r="W87" i="7"/>
  <c r="X87" i="7"/>
  <c r="Y87" i="7"/>
  <c r="Z87" i="7"/>
  <c r="AA87" i="7"/>
  <c r="AB87" i="7"/>
  <c r="AC87" i="7"/>
  <c r="AD87" i="7"/>
  <c r="AE87" i="7"/>
  <c r="AG87" i="7"/>
  <c r="AH87" i="7"/>
  <c r="AI87" i="7"/>
  <c r="AJ87" i="7"/>
  <c r="AK87" i="7"/>
  <c r="AL87" i="7"/>
  <c r="A88" i="7"/>
  <c r="B88" i="7" a="1"/>
  <c r="B88" i="7" s="1"/>
  <c r="C88" i="7"/>
  <c r="D88" i="7"/>
  <c r="E88" i="7"/>
  <c r="F88" i="7" a="1"/>
  <c r="F88" i="7" s="1"/>
  <c r="G88" i="7"/>
  <c r="H88" i="7"/>
  <c r="I88" i="7"/>
  <c r="J88" i="7"/>
  <c r="K88" i="7" a="1"/>
  <c r="K88" i="7" s="1"/>
  <c r="L88" i="7"/>
  <c r="M88" i="7"/>
  <c r="N88" i="7"/>
  <c r="O88" i="7" a="1"/>
  <c r="O88" i="7" s="1"/>
  <c r="P88" i="7"/>
  <c r="Q88" i="7"/>
  <c r="R88" i="7"/>
  <c r="S88" i="7"/>
  <c r="T88" i="7"/>
  <c r="U88" i="7"/>
  <c r="V88" i="7"/>
  <c r="W88" i="7"/>
  <c r="X88" i="7"/>
  <c r="Y88" i="7"/>
  <c r="Z88" i="7"/>
  <c r="AA88" i="7"/>
  <c r="AB88" i="7"/>
  <c r="AC88" i="7"/>
  <c r="AD88" i="7"/>
  <c r="AE88" i="7"/>
  <c r="AG88" i="7"/>
  <c r="AH88" i="7"/>
  <c r="AI88" i="7"/>
  <c r="AJ88" i="7"/>
  <c r="AK88" i="7"/>
  <c r="AL88" i="7"/>
  <c r="A89" i="7"/>
  <c r="B89" i="7" a="1"/>
  <c r="B89" i="7" s="1"/>
  <c r="C89" i="7"/>
  <c r="D89" i="7"/>
  <c r="E89" i="7"/>
  <c r="F89" i="7" a="1"/>
  <c r="F89" i="7" s="1"/>
  <c r="G89" i="7"/>
  <c r="H89" i="7"/>
  <c r="I89" i="7"/>
  <c r="J89" i="7"/>
  <c r="K89" i="7" a="1"/>
  <c r="K89" i="7" s="1"/>
  <c r="L89" i="7"/>
  <c r="M89" i="7"/>
  <c r="N89" i="7"/>
  <c r="O89" i="7" a="1"/>
  <c r="O89" i="7" s="1"/>
  <c r="P89" i="7"/>
  <c r="Q89" i="7"/>
  <c r="R89" i="7"/>
  <c r="S89" i="7"/>
  <c r="T89" i="7"/>
  <c r="U89" i="7"/>
  <c r="V89" i="7"/>
  <c r="W89" i="7"/>
  <c r="X89" i="7"/>
  <c r="Y89" i="7"/>
  <c r="Z89" i="7"/>
  <c r="AA89" i="7"/>
  <c r="AB89" i="7"/>
  <c r="AC89" i="7"/>
  <c r="AD89" i="7"/>
  <c r="AE89" i="7"/>
  <c r="AG89" i="7"/>
  <c r="AH89" i="7"/>
  <c r="AI89" i="7"/>
  <c r="AJ89" i="7"/>
  <c r="AK89" i="7"/>
  <c r="AL89" i="7"/>
  <c r="A90" i="7"/>
  <c r="B90" i="7" a="1"/>
  <c r="B90" i="7" s="1"/>
  <c r="C90" i="7"/>
  <c r="D90" i="7"/>
  <c r="E90" i="7"/>
  <c r="F90" i="7" a="1"/>
  <c r="F90" i="7" s="1"/>
  <c r="G90" i="7"/>
  <c r="H90" i="7"/>
  <c r="I90" i="7"/>
  <c r="J90" i="7"/>
  <c r="K90" i="7" a="1"/>
  <c r="K90" i="7" s="1"/>
  <c r="L90" i="7"/>
  <c r="M90" i="7"/>
  <c r="N90" i="7"/>
  <c r="O90" i="7" a="1"/>
  <c r="O90" i="7" s="1"/>
  <c r="P90" i="7"/>
  <c r="Q90" i="7"/>
  <c r="R90" i="7"/>
  <c r="S90" i="7"/>
  <c r="T90" i="7"/>
  <c r="U90" i="7"/>
  <c r="V90" i="7"/>
  <c r="W90" i="7"/>
  <c r="X90" i="7"/>
  <c r="Y90" i="7"/>
  <c r="Z90" i="7"/>
  <c r="AA90" i="7"/>
  <c r="AB90" i="7"/>
  <c r="AC90" i="7"/>
  <c r="AD90" i="7"/>
  <c r="AE90" i="7"/>
  <c r="AG90" i="7"/>
  <c r="AH90" i="7"/>
  <c r="AI90" i="7"/>
  <c r="AJ90" i="7"/>
  <c r="AK90" i="7"/>
  <c r="AL90" i="7"/>
  <c r="A91" i="7"/>
  <c r="B91" i="7" a="1"/>
  <c r="B91" i="7" s="1"/>
  <c r="C91" i="7"/>
  <c r="AO91" i="7" s="1"/>
  <c r="D91" i="7"/>
  <c r="E91" i="7"/>
  <c r="F91" i="7" a="1"/>
  <c r="F91" i="7" s="1"/>
  <c r="G91" i="7"/>
  <c r="H91" i="7"/>
  <c r="I91" i="7"/>
  <c r="J91" i="7"/>
  <c r="K91" i="7" a="1"/>
  <c r="K91" i="7" s="1"/>
  <c r="L91" i="7"/>
  <c r="M91" i="7"/>
  <c r="N91" i="7"/>
  <c r="O91" i="7" a="1"/>
  <c r="O91" i="7" s="1"/>
  <c r="P91" i="7"/>
  <c r="Q91" i="7"/>
  <c r="R91" i="7"/>
  <c r="S91" i="7"/>
  <c r="T91" i="7"/>
  <c r="U91" i="7"/>
  <c r="V91" i="7"/>
  <c r="W91" i="7"/>
  <c r="X91" i="7"/>
  <c r="Y91" i="7"/>
  <c r="Z91" i="7"/>
  <c r="AA91" i="7"/>
  <c r="AB91" i="7"/>
  <c r="AC91" i="7"/>
  <c r="AD91" i="7"/>
  <c r="AE91" i="7"/>
  <c r="AG91" i="7"/>
  <c r="AH91" i="7"/>
  <c r="AI91" i="7"/>
  <c r="AJ91" i="7"/>
  <c r="AK91" i="7"/>
  <c r="AL91" i="7"/>
  <c r="A92" i="7"/>
  <c r="B92" i="7" a="1"/>
  <c r="B92" i="7" s="1"/>
  <c r="C92" i="7"/>
  <c r="D92" i="7"/>
  <c r="E92" i="7"/>
  <c r="F92" i="7" a="1"/>
  <c r="F92" i="7" s="1"/>
  <c r="G92" i="7"/>
  <c r="H92" i="7"/>
  <c r="I92" i="7"/>
  <c r="J92" i="7"/>
  <c r="K92" i="7" a="1"/>
  <c r="K92" i="7" s="1"/>
  <c r="L92" i="7"/>
  <c r="M92" i="7"/>
  <c r="N92" i="7"/>
  <c r="O92" i="7" a="1"/>
  <c r="O92" i="7" s="1"/>
  <c r="P92" i="7"/>
  <c r="Q92" i="7"/>
  <c r="R92" i="7"/>
  <c r="S92" i="7"/>
  <c r="T92" i="7"/>
  <c r="U92" i="7"/>
  <c r="V92" i="7"/>
  <c r="W92" i="7"/>
  <c r="X92" i="7"/>
  <c r="Y92" i="7"/>
  <c r="Z92" i="7"/>
  <c r="AA92" i="7"/>
  <c r="AB92" i="7"/>
  <c r="AC92" i="7"/>
  <c r="AD92" i="7"/>
  <c r="AE92" i="7"/>
  <c r="AG92" i="7"/>
  <c r="AH92" i="7"/>
  <c r="AI92" i="7"/>
  <c r="AJ92" i="7"/>
  <c r="AK92" i="7"/>
  <c r="AL92" i="7"/>
  <c r="A93" i="7"/>
  <c r="B93" i="7" a="1"/>
  <c r="B93" i="7" s="1"/>
  <c r="C93" i="7"/>
  <c r="D93" i="7"/>
  <c r="E93" i="7"/>
  <c r="F93" i="7" a="1"/>
  <c r="F93" i="7" s="1"/>
  <c r="G93" i="7"/>
  <c r="H93" i="7"/>
  <c r="I93" i="7"/>
  <c r="J93" i="7"/>
  <c r="K93" i="7" a="1"/>
  <c r="K93" i="7" s="1"/>
  <c r="L93" i="7"/>
  <c r="M93" i="7"/>
  <c r="N93" i="7"/>
  <c r="O93" i="7" a="1"/>
  <c r="O93" i="7" s="1"/>
  <c r="P93" i="7"/>
  <c r="Q93" i="7"/>
  <c r="R93" i="7"/>
  <c r="S93" i="7"/>
  <c r="T93" i="7"/>
  <c r="U93" i="7"/>
  <c r="V93" i="7"/>
  <c r="W93" i="7"/>
  <c r="X93" i="7"/>
  <c r="Y93" i="7"/>
  <c r="Z93" i="7"/>
  <c r="AA93" i="7"/>
  <c r="AB93" i="7"/>
  <c r="AC93" i="7"/>
  <c r="AD93" i="7"/>
  <c r="AE93" i="7"/>
  <c r="AG93" i="7"/>
  <c r="AH93" i="7"/>
  <c r="AI93" i="7"/>
  <c r="AJ93" i="7"/>
  <c r="AK93" i="7"/>
  <c r="AL93" i="7"/>
  <c r="A94" i="7"/>
  <c r="B94" i="7" a="1"/>
  <c r="B94" i="7" s="1"/>
  <c r="C94" i="7"/>
  <c r="D94" i="7"/>
  <c r="E94" i="7"/>
  <c r="F94" i="7" a="1"/>
  <c r="F94" i="7" s="1"/>
  <c r="G94" i="7"/>
  <c r="H94" i="7"/>
  <c r="I94" i="7"/>
  <c r="J94" i="7"/>
  <c r="K94" i="7" a="1"/>
  <c r="K94" i="7" s="1"/>
  <c r="L94" i="7"/>
  <c r="M94" i="7"/>
  <c r="N94" i="7"/>
  <c r="O94" i="7" a="1"/>
  <c r="O94" i="7" s="1"/>
  <c r="P94" i="7"/>
  <c r="Q94" i="7"/>
  <c r="R94" i="7"/>
  <c r="S94" i="7"/>
  <c r="T94" i="7"/>
  <c r="U94" i="7"/>
  <c r="V94" i="7"/>
  <c r="W94" i="7"/>
  <c r="X94" i="7"/>
  <c r="Y94" i="7"/>
  <c r="Z94" i="7"/>
  <c r="AA94" i="7"/>
  <c r="AB94" i="7"/>
  <c r="AC94" i="7"/>
  <c r="AD94" i="7"/>
  <c r="AE94" i="7"/>
  <c r="AG94" i="7"/>
  <c r="AH94" i="7"/>
  <c r="AI94" i="7"/>
  <c r="AJ94" i="7"/>
  <c r="AK94" i="7"/>
  <c r="AL94" i="7"/>
  <c r="A95" i="7"/>
  <c r="B95" i="7" a="1"/>
  <c r="B95" i="7" s="1"/>
  <c r="C95" i="7"/>
  <c r="D95" i="7"/>
  <c r="E95" i="7"/>
  <c r="F95" i="7" a="1"/>
  <c r="F95" i="7" s="1"/>
  <c r="G95" i="7"/>
  <c r="H95" i="7"/>
  <c r="I95" i="7"/>
  <c r="J95" i="7"/>
  <c r="K95" i="7" a="1"/>
  <c r="K95" i="7" s="1"/>
  <c r="L95" i="7"/>
  <c r="M95" i="7"/>
  <c r="N95" i="7"/>
  <c r="O95" i="7" a="1"/>
  <c r="O95" i="7" s="1"/>
  <c r="P95" i="7"/>
  <c r="Q95" i="7"/>
  <c r="R95" i="7"/>
  <c r="S95" i="7"/>
  <c r="T95" i="7"/>
  <c r="U95" i="7"/>
  <c r="V95" i="7"/>
  <c r="W95" i="7"/>
  <c r="X95" i="7"/>
  <c r="Y95" i="7"/>
  <c r="Z95" i="7"/>
  <c r="AA95" i="7"/>
  <c r="AB95" i="7"/>
  <c r="AC95" i="7"/>
  <c r="AD95" i="7"/>
  <c r="AE95" i="7"/>
  <c r="AG95" i="7"/>
  <c r="AH95" i="7"/>
  <c r="AI95" i="7"/>
  <c r="AJ95" i="7"/>
  <c r="AK95" i="7"/>
  <c r="AL95" i="7"/>
  <c r="A96" i="7"/>
  <c r="B96" i="7" a="1"/>
  <c r="B96" i="7" s="1"/>
  <c r="C96" i="7"/>
  <c r="D96" i="7"/>
  <c r="E96" i="7"/>
  <c r="F96" i="7" a="1"/>
  <c r="F96" i="7" s="1"/>
  <c r="G96" i="7"/>
  <c r="H96" i="7"/>
  <c r="I96" i="7"/>
  <c r="J96" i="7"/>
  <c r="K96" i="7" a="1"/>
  <c r="K96" i="7" s="1"/>
  <c r="L96" i="7"/>
  <c r="M96" i="7"/>
  <c r="N96" i="7"/>
  <c r="O96" i="7" a="1"/>
  <c r="O96" i="7" s="1"/>
  <c r="P96" i="7"/>
  <c r="Q96" i="7"/>
  <c r="R96" i="7"/>
  <c r="S96" i="7"/>
  <c r="T96" i="7"/>
  <c r="U96" i="7"/>
  <c r="V96" i="7"/>
  <c r="W96" i="7"/>
  <c r="X96" i="7"/>
  <c r="Y96" i="7"/>
  <c r="Z96" i="7"/>
  <c r="AA96" i="7"/>
  <c r="AB96" i="7"/>
  <c r="AC96" i="7"/>
  <c r="AD96" i="7"/>
  <c r="AE96" i="7"/>
  <c r="AG96" i="7"/>
  <c r="AH96" i="7"/>
  <c r="AI96" i="7"/>
  <c r="AJ96" i="7"/>
  <c r="AK96" i="7"/>
  <c r="AL96" i="7"/>
  <c r="A97" i="7"/>
  <c r="B97" i="7" a="1"/>
  <c r="B97" i="7" s="1"/>
  <c r="C97" i="7"/>
  <c r="D97" i="7"/>
  <c r="E97" i="7"/>
  <c r="F97" i="7" a="1"/>
  <c r="F97" i="7" s="1"/>
  <c r="G97" i="7"/>
  <c r="H97" i="7"/>
  <c r="I97" i="7"/>
  <c r="J97" i="7"/>
  <c r="K97" i="7" a="1"/>
  <c r="K97" i="7" s="1"/>
  <c r="L97" i="7"/>
  <c r="M97" i="7"/>
  <c r="N97" i="7"/>
  <c r="O97" i="7" a="1"/>
  <c r="O97" i="7" s="1"/>
  <c r="P97" i="7"/>
  <c r="Q97" i="7"/>
  <c r="R97" i="7"/>
  <c r="S97" i="7"/>
  <c r="T97" i="7"/>
  <c r="U97" i="7"/>
  <c r="V97" i="7"/>
  <c r="W97" i="7"/>
  <c r="X97" i="7"/>
  <c r="Y97" i="7"/>
  <c r="Z97" i="7"/>
  <c r="AA97" i="7"/>
  <c r="AB97" i="7"/>
  <c r="AC97" i="7"/>
  <c r="AD97" i="7"/>
  <c r="AE97" i="7"/>
  <c r="AG97" i="7"/>
  <c r="AH97" i="7"/>
  <c r="AI97" i="7"/>
  <c r="AJ97" i="7"/>
  <c r="AK97" i="7"/>
  <c r="AL97" i="7"/>
  <c r="A98" i="7"/>
  <c r="B98" i="7" a="1"/>
  <c r="B98" i="7" s="1"/>
  <c r="C98" i="7"/>
  <c r="D98" i="7"/>
  <c r="E98" i="7"/>
  <c r="F98" i="7" a="1"/>
  <c r="F98" i="7" s="1"/>
  <c r="G98" i="7"/>
  <c r="H98" i="7"/>
  <c r="I98" i="7"/>
  <c r="J98" i="7"/>
  <c r="K98" i="7" a="1"/>
  <c r="K98" i="7" s="1"/>
  <c r="L98" i="7"/>
  <c r="M98" i="7"/>
  <c r="N98" i="7"/>
  <c r="O98" i="7" a="1"/>
  <c r="O98" i="7"/>
  <c r="P98" i="7"/>
  <c r="Q98" i="7"/>
  <c r="R98" i="7"/>
  <c r="S98" i="7"/>
  <c r="T98" i="7"/>
  <c r="U98" i="7"/>
  <c r="V98" i="7"/>
  <c r="W98" i="7"/>
  <c r="X98" i="7"/>
  <c r="Y98" i="7"/>
  <c r="Z98" i="7"/>
  <c r="AA98" i="7"/>
  <c r="AB98" i="7"/>
  <c r="AC98" i="7"/>
  <c r="AD98" i="7"/>
  <c r="AE98" i="7"/>
  <c r="AG98" i="7"/>
  <c r="AH98" i="7"/>
  <c r="AI98" i="7"/>
  <c r="AJ98" i="7"/>
  <c r="AK98" i="7"/>
  <c r="AL98" i="7"/>
  <c r="A99" i="7"/>
  <c r="B99" i="7" a="1"/>
  <c r="B99" i="7" s="1"/>
  <c r="C99" i="7"/>
  <c r="D99" i="7"/>
  <c r="E99" i="7"/>
  <c r="F99" i="7" a="1"/>
  <c r="F99" i="7" s="1"/>
  <c r="G99" i="7"/>
  <c r="H99" i="7"/>
  <c r="I99" i="7"/>
  <c r="J99" i="7"/>
  <c r="K99" i="7" a="1"/>
  <c r="K99" i="7" s="1"/>
  <c r="L99" i="7"/>
  <c r="M99" i="7"/>
  <c r="N99" i="7"/>
  <c r="O99" i="7" a="1"/>
  <c r="O99" i="7"/>
  <c r="P99" i="7"/>
  <c r="Q99" i="7"/>
  <c r="R99" i="7"/>
  <c r="S99" i="7"/>
  <c r="T99" i="7"/>
  <c r="U99" i="7"/>
  <c r="V99" i="7"/>
  <c r="W99" i="7"/>
  <c r="X99" i="7"/>
  <c r="Y99" i="7"/>
  <c r="Z99" i="7"/>
  <c r="AA99" i="7"/>
  <c r="AB99" i="7"/>
  <c r="AC99" i="7"/>
  <c r="AD99" i="7"/>
  <c r="AE99" i="7"/>
  <c r="AG99" i="7"/>
  <c r="AH99" i="7"/>
  <c r="AI99" i="7"/>
  <c r="AJ99" i="7"/>
  <c r="AK99" i="7"/>
  <c r="AL99" i="7"/>
  <c r="A100" i="7"/>
  <c r="B100" i="7" a="1"/>
  <c r="B100" i="7" s="1"/>
  <c r="C100" i="7"/>
  <c r="D100" i="7"/>
  <c r="E100" i="7"/>
  <c r="F100" i="7" a="1"/>
  <c r="F100" i="7" s="1"/>
  <c r="G100" i="7"/>
  <c r="H100" i="7"/>
  <c r="I100" i="7"/>
  <c r="J100" i="7"/>
  <c r="K100" i="7" a="1"/>
  <c r="K100" i="7" s="1"/>
  <c r="L100" i="7"/>
  <c r="M100" i="7"/>
  <c r="N100" i="7"/>
  <c r="O100" i="7" a="1"/>
  <c r="O100" i="7" s="1"/>
  <c r="P100" i="7"/>
  <c r="Q100" i="7"/>
  <c r="R100" i="7"/>
  <c r="S100" i="7"/>
  <c r="T100" i="7"/>
  <c r="U100" i="7"/>
  <c r="V100" i="7"/>
  <c r="W100" i="7"/>
  <c r="X100" i="7"/>
  <c r="Y100" i="7"/>
  <c r="Z100" i="7"/>
  <c r="AA100" i="7"/>
  <c r="AB100" i="7"/>
  <c r="AC100" i="7"/>
  <c r="AD100" i="7"/>
  <c r="AE100" i="7"/>
  <c r="AG100" i="7"/>
  <c r="AH100" i="7"/>
  <c r="AI100" i="7"/>
  <c r="AJ100" i="7"/>
  <c r="AK100" i="7"/>
  <c r="AL100" i="7"/>
  <c r="A101" i="7"/>
  <c r="B101" i="7" a="1"/>
  <c r="B101" i="7" s="1"/>
  <c r="C101" i="7"/>
  <c r="D101" i="7"/>
  <c r="E101" i="7"/>
  <c r="F101" i="7" a="1"/>
  <c r="F101" i="7" s="1"/>
  <c r="G101" i="7"/>
  <c r="H101" i="7"/>
  <c r="I101" i="7"/>
  <c r="J101" i="7"/>
  <c r="K101" i="7" a="1"/>
  <c r="K101" i="7" s="1"/>
  <c r="AM101" i="7" s="1"/>
  <c r="L101" i="7"/>
  <c r="M101" i="7"/>
  <c r="N101" i="7"/>
  <c r="O101" i="7" a="1"/>
  <c r="O101" i="7"/>
  <c r="P101" i="7"/>
  <c r="Q101" i="7"/>
  <c r="R101" i="7"/>
  <c r="S101" i="7"/>
  <c r="T101" i="7"/>
  <c r="U101" i="7"/>
  <c r="V101" i="7"/>
  <c r="W101" i="7"/>
  <c r="X101" i="7"/>
  <c r="Y101" i="7"/>
  <c r="Z101" i="7"/>
  <c r="AA101" i="7"/>
  <c r="AB101" i="7"/>
  <c r="AC101" i="7"/>
  <c r="AD101" i="7"/>
  <c r="AE101" i="7"/>
  <c r="AG101" i="7"/>
  <c r="AH101" i="7"/>
  <c r="AP101" i="7" s="1"/>
  <c r="AI101" i="7"/>
  <c r="AJ101" i="7"/>
  <c r="AK101" i="7"/>
  <c r="AL101" i="7"/>
  <c r="A102" i="7"/>
  <c r="B102" i="7" a="1"/>
  <c r="B102" i="7" s="1"/>
  <c r="C102" i="7"/>
  <c r="D102" i="7"/>
  <c r="E102" i="7"/>
  <c r="F102" i="7" a="1"/>
  <c r="F102" i="7" s="1"/>
  <c r="G102" i="7"/>
  <c r="H102" i="7"/>
  <c r="I102" i="7"/>
  <c r="J102" i="7"/>
  <c r="K102" i="7" a="1"/>
  <c r="K102" i="7" s="1"/>
  <c r="L102" i="7"/>
  <c r="M102" i="7"/>
  <c r="N102" i="7"/>
  <c r="O102" i="7" a="1"/>
  <c r="O102" i="7" s="1"/>
  <c r="P102" i="7"/>
  <c r="Q102" i="7"/>
  <c r="R102" i="7"/>
  <c r="S102" i="7"/>
  <c r="T102" i="7"/>
  <c r="U102" i="7"/>
  <c r="V102" i="7"/>
  <c r="W102" i="7"/>
  <c r="X102" i="7"/>
  <c r="Y102" i="7"/>
  <c r="Z102" i="7"/>
  <c r="AA102" i="7"/>
  <c r="AB102" i="7"/>
  <c r="AC102" i="7"/>
  <c r="AD102" i="7"/>
  <c r="AE102" i="7"/>
  <c r="AG102" i="7"/>
  <c r="AH102" i="7"/>
  <c r="AI102" i="7"/>
  <c r="AJ102" i="7"/>
  <c r="AK102" i="7"/>
  <c r="AL102" i="7"/>
  <c r="A103" i="7"/>
  <c r="B103" i="7" a="1"/>
  <c r="B103" i="7" s="1"/>
  <c r="C103" i="7"/>
  <c r="D103" i="7"/>
  <c r="E103" i="7"/>
  <c r="F103" i="7" a="1"/>
  <c r="F103" i="7" s="1"/>
  <c r="G103" i="7"/>
  <c r="H103" i="7"/>
  <c r="I103" i="7"/>
  <c r="J103" i="7"/>
  <c r="K103" i="7" a="1"/>
  <c r="K103" i="7" s="1"/>
  <c r="L103" i="7"/>
  <c r="M103" i="7"/>
  <c r="N103" i="7"/>
  <c r="O103" i="7" a="1"/>
  <c r="O103" i="7"/>
  <c r="P103" i="7"/>
  <c r="Q103" i="7"/>
  <c r="R103" i="7"/>
  <c r="S103" i="7"/>
  <c r="T103" i="7"/>
  <c r="U103" i="7"/>
  <c r="V103" i="7"/>
  <c r="W103" i="7"/>
  <c r="X103" i="7"/>
  <c r="Y103" i="7"/>
  <c r="Z103" i="7"/>
  <c r="AA103" i="7"/>
  <c r="AB103" i="7"/>
  <c r="AC103" i="7"/>
  <c r="AD103" i="7"/>
  <c r="AE103" i="7"/>
  <c r="AG103" i="7"/>
  <c r="AH103" i="7"/>
  <c r="AI103" i="7"/>
  <c r="AJ103" i="7"/>
  <c r="AK103" i="7"/>
  <c r="AL103" i="7"/>
  <c r="A104" i="7"/>
  <c r="B104" i="7" a="1"/>
  <c r="B104" i="7" s="1"/>
  <c r="C104" i="7"/>
  <c r="D104" i="7"/>
  <c r="E104" i="7"/>
  <c r="F104" i="7" a="1"/>
  <c r="F104" i="7" s="1"/>
  <c r="G104" i="7"/>
  <c r="H104" i="7"/>
  <c r="I104" i="7"/>
  <c r="J104" i="7"/>
  <c r="K104" i="7" a="1"/>
  <c r="K104" i="7" s="1"/>
  <c r="L104" i="7"/>
  <c r="M104" i="7"/>
  <c r="N104" i="7"/>
  <c r="O104" i="7" a="1"/>
  <c r="O104" i="7" s="1"/>
  <c r="P104" i="7"/>
  <c r="Q104" i="7"/>
  <c r="R104" i="7"/>
  <c r="S104" i="7"/>
  <c r="T104" i="7"/>
  <c r="U104" i="7"/>
  <c r="V104" i="7"/>
  <c r="W104" i="7"/>
  <c r="X104" i="7"/>
  <c r="Y104" i="7"/>
  <c r="Z104" i="7"/>
  <c r="AA104" i="7"/>
  <c r="AB104" i="7"/>
  <c r="AC104" i="7"/>
  <c r="AD104" i="7"/>
  <c r="AE104" i="7"/>
  <c r="AG104" i="7"/>
  <c r="AH104" i="7"/>
  <c r="AI104" i="7"/>
  <c r="AJ104" i="7"/>
  <c r="AK104" i="7"/>
  <c r="AL104" i="7"/>
  <c r="A105" i="7"/>
  <c r="B105" i="7" a="1"/>
  <c r="B105" i="7" s="1"/>
  <c r="C105" i="7"/>
  <c r="D105" i="7"/>
  <c r="E105" i="7"/>
  <c r="F105" i="7" a="1"/>
  <c r="F105" i="7" s="1"/>
  <c r="G105" i="7"/>
  <c r="H105" i="7"/>
  <c r="I105" i="7"/>
  <c r="J105" i="7"/>
  <c r="K105" i="7" a="1"/>
  <c r="K105" i="7" s="1"/>
  <c r="L105" i="7"/>
  <c r="M105" i="7"/>
  <c r="N105" i="7"/>
  <c r="O105" i="7" a="1"/>
  <c r="O105" i="7"/>
  <c r="P105" i="7"/>
  <c r="Q105" i="7"/>
  <c r="R105" i="7"/>
  <c r="S105" i="7"/>
  <c r="T105" i="7"/>
  <c r="U105" i="7"/>
  <c r="V105" i="7"/>
  <c r="W105" i="7"/>
  <c r="X105" i="7"/>
  <c r="Y105" i="7"/>
  <c r="Z105" i="7"/>
  <c r="AA105" i="7"/>
  <c r="AB105" i="7"/>
  <c r="AC105" i="7"/>
  <c r="AD105" i="7"/>
  <c r="AE105" i="7"/>
  <c r="AG105" i="7"/>
  <c r="AH105" i="7"/>
  <c r="AI105" i="7"/>
  <c r="AJ105" i="7"/>
  <c r="AK105" i="7"/>
  <c r="AL105" i="7"/>
  <c r="A106" i="7"/>
  <c r="B106" i="7" a="1"/>
  <c r="B106" i="7" s="1"/>
  <c r="C106" i="7"/>
  <c r="D106" i="7"/>
  <c r="E106" i="7"/>
  <c r="F106" i="7" a="1"/>
  <c r="F106" i="7" s="1"/>
  <c r="G106" i="7"/>
  <c r="H106" i="7"/>
  <c r="I106" i="7"/>
  <c r="J106" i="7"/>
  <c r="K106" i="7" a="1"/>
  <c r="K106" i="7" s="1"/>
  <c r="L106" i="7"/>
  <c r="M106" i="7"/>
  <c r="N106" i="7"/>
  <c r="O106" i="7" a="1"/>
  <c r="O106" i="7" s="1"/>
  <c r="P106" i="7"/>
  <c r="Q106" i="7"/>
  <c r="R106" i="7"/>
  <c r="S106" i="7"/>
  <c r="T106" i="7"/>
  <c r="U106" i="7"/>
  <c r="V106" i="7"/>
  <c r="W106" i="7"/>
  <c r="X106" i="7"/>
  <c r="Y106" i="7"/>
  <c r="Z106" i="7"/>
  <c r="AA106" i="7"/>
  <c r="AB106" i="7"/>
  <c r="AC106" i="7"/>
  <c r="AD106" i="7"/>
  <c r="AE106" i="7"/>
  <c r="AG106" i="7"/>
  <c r="AH106" i="7"/>
  <c r="AI106" i="7"/>
  <c r="AJ106" i="7"/>
  <c r="AK106" i="7"/>
  <c r="AL106" i="7"/>
  <c r="A107" i="7"/>
  <c r="B107" i="7" a="1"/>
  <c r="B107" i="7" s="1"/>
  <c r="C107" i="7"/>
  <c r="D107" i="7"/>
  <c r="E107" i="7"/>
  <c r="F107" i="7" a="1"/>
  <c r="F107" i="7" s="1"/>
  <c r="G107" i="7"/>
  <c r="H107" i="7"/>
  <c r="I107" i="7"/>
  <c r="J107" i="7"/>
  <c r="K107" i="7" a="1"/>
  <c r="K107" i="7" s="1"/>
  <c r="L107" i="7"/>
  <c r="M107" i="7"/>
  <c r="N107" i="7"/>
  <c r="O107" i="7" a="1"/>
  <c r="O107" i="7"/>
  <c r="P107" i="7"/>
  <c r="Q107" i="7"/>
  <c r="R107" i="7"/>
  <c r="S107" i="7"/>
  <c r="T107" i="7"/>
  <c r="U107" i="7"/>
  <c r="V107" i="7"/>
  <c r="W107" i="7"/>
  <c r="X107" i="7"/>
  <c r="Y107" i="7"/>
  <c r="Z107" i="7"/>
  <c r="AA107" i="7"/>
  <c r="AB107" i="7"/>
  <c r="AC107" i="7"/>
  <c r="AD107" i="7"/>
  <c r="AE107" i="7"/>
  <c r="AG107" i="7"/>
  <c r="AH107" i="7"/>
  <c r="AI107" i="7"/>
  <c r="AJ107" i="7"/>
  <c r="AK107" i="7"/>
  <c r="AL107" i="7"/>
  <c r="A108" i="7"/>
  <c r="B108" i="7" a="1"/>
  <c r="B108" i="7" s="1"/>
  <c r="C108" i="7"/>
  <c r="D108" i="7"/>
  <c r="E108" i="7"/>
  <c r="F108" i="7" a="1"/>
  <c r="F108" i="7" s="1"/>
  <c r="G108" i="7"/>
  <c r="H108" i="7"/>
  <c r="I108" i="7"/>
  <c r="J108" i="7"/>
  <c r="K108" i="7" a="1"/>
  <c r="K108" i="7" s="1"/>
  <c r="L108" i="7"/>
  <c r="M108" i="7"/>
  <c r="N108" i="7"/>
  <c r="O108" i="7" a="1"/>
  <c r="O108" i="7" s="1"/>
  <c r="P108" i="7"/>
  <c r="Q108" i="7"/>
  <c r="R108" i="7"/>
  <c r="S108" i="7"/>
  <c r="T108" i="7"/>
  <c r="U108" i="7"/>
  <c r="V108" i="7"/>
  <c r="W108" i="7"/>
  <c r="X108" i="7"/>
  <c r="Y108" i="7"/>
  <c r="Z108" i="7"/>
  <c r="AA108" i="7"/>
  <c r="AB108" i="7"/>
  <c r="AC108" i="7"/>
  <c r="AD108" i="7"/>
  <c r="AE108" i="7"/>
  <c r="AG108" i="7"/>
  <c r="AH108" i="7"/>
  <c r="AI108" i="7"/>
  <c r="AJ108" i="7"/>
  <c r="AK108" i="7"/>
  <c r="AL108" i="7"/>
  <c r="A109" i="7"/>
  <c r="B109" i="7" a="1"/>
  <c r="B109" i="7" s="1"/>
  <c r="C109" i="7"/>
  <c r="D109" i="7"/>
  <c r="E109" i="7"/>
  <c r="F109" i="7" a="1"/>
  <c r="F109" i="7" s="1"/>
  <c r="G109" i="7"/>
  <c r="H109" i="7"/>
  <c r="I109" i="7"/>
  <c r="J109" i="7"/>
  <c r="K109" i="7" a="1"/>
  <c r="K109" i="7" s="1"/>
  <c r="L109" i="7"/>
  <c r="M109" i="7"/>
  <c r="N109" i="7"/>
  <c r="O109" i="7" a="1"/>
  <c r="O109" i="7"/>
  <c r="P109" i="7"/>
  <c r="Q109" i="7"/>
  <c r="R109" i="7"/>
  <c r="S109" i="7"/>
  <c r="T109" i="7"/>
  <c r="U109" i="7"/>
  <c r="V109" i="7"/>
  <c r="W109" i="7"/>
  <c r="X109" i="7"/>
  <c r="Y109" i="7"/>
  <c r="Z109" i="7"/>
  <c r="AA109" i="7"/>
  <c r="AB109" i="7"/>
  <c r="AC109" i="7"/>
  <c r="AD109" i="7"/>
  <c r="AE109" i="7"/>
  <c r="AG109" i="7"/>
  <c r="AH109" i="7"/>
  <c r="AI109" i="7"/>
  <c r="AJ109" i="7"/>
  <c r="AK109" i="7"/>
  <c r="AL109" i="7"/>
  <c r="A110" i="7"/>
  <c r="B110" i="7" a="1"/>
  <c r="B110" i="7" s="1"/>
  <c r="C110" i="7"/>
  <c r="D110" i="7"/>
  <c r="E110" i="7"/>
  <c r="F110" i="7" a="1"/>
  <c r="F110" i="7" s="1"/>
  <c r="G110" i="7"/>
  <c r="H110" i="7"/>
  <c r="I110" i="7"/>
  <c r="J110" i="7"/>
  <c r="K110" i="7" a="1"/>
  <c r="K110" i="7" s="1"/>
  <c r="L110" i="7"/>
  <c r="M110" i="7"/>
  <c r="N110" i="7"/>
  <c r="O110" i="7" a="1"/>
  <c r="O110" i="7" s="1"/>
  <c r="P110" i="7"/>
  <c r="Q110" i="7"/>
  <c r="R110" i="7"/>
  <c r="S110" i="7"/>
  <c r="T110" i="7"/>
  <c r="U110" i="7"/>
  <c r="V110" i="7"/>
  <c r="W110" i="7"/>
  <c r="X110" i="7"/>
  <c r="Y110" i="7"/>
  <c r="Z110" i="7"/>
  <c r="AA110" i="7"/>
  <c r="AB110" i="7"/>
  <c r="AC110" i="7"/>
  <c r="AD110" i="7"/>
  <c r="AE110" i="7"/>
  <c r="AG110" i="7"/>
  <c r="AH110" i="7"/>
  <c r="AI110" i="7"/>
  <c r="AJ110" i="7"/>
  <c r="AK110" i="7"/>
  <c r="AL110" i="7"/>
  <c r="A111" i="7"/>
  <c r="B111" i="7" a="1"/>
  <c r="B111" i="7" s="1"/>
  <c r="C111" i="7"/>
  <c r="D111" i="7"/>
  <c r="E111" i="7"/>
  <c r="F111" i="7" a="1"/>
  <c r="F111" i="7" s="1"/>
  <c r="G111" i="7"/>
  <c r="H111" i="7"/>
  <c r="I111" i="7"/>
  <c r="J111" i="7"/>
  <c r="K111" i="7" a="1"/>
  <c r="K111" i="7" s="1"/>
  <c r="L111" i="7"/>
  <c r="M111" i="7"/>
  <c r="N111" i="7"/>
  <c r="O111" i="7" a="1"/>
  <c r="O111" i="7"/>
  <c r="P111" i="7"/>
  <c r="Q111" i="7"/>
  <c r="R111" i="7"/>
  <c r="S111" i="7"/>
  <c r="T111" i="7"/>
  <c r="U111" i="7"/>
  <c r="V111" i="7"/>
  <c r="W111" i="7"/>
  <c r="X111" i="7"/>
  <c r="Y111" i="7"/>
  <c r="Z111" i="7"/>
  <c r="AA111" i="7"/>
  <c r="AB111" i="7"/>
  <c r="AC111" i="7"/>
  <c r="AD111" i="7"/>
  <c r="AE111" i="7"/>
  <c r="AG111" i="7"/>
  <c r="AH111" i="7"/>
  <c r="AI111" i="7"/>
  <c r="AJ111" i="7"/>
  <c r="AK111" i="7"/>
  <c r="AL111" i="7"/>
  <c r="A112" i="7"/>
  <c r="B112" i="7" a="1"/>
  <c r="B112" i="7" s="1"/>
  <c r="C112" i="7"/>
  <c r="D112" i="7"/>
  <c r="E112" i="7"/>
  <c r="F112" i="7" a="1"/>
  <c r="F112" i="7" s="1"/>
  <c r="G112" i="7"/>
  <c r="H112" i="7"/>
  <c r="I112" i="7"/>
  <c r="J112" i="7"/>
  <c r="K112" i="7" a="1"/>
  <c r="K112" i="7" s="1"/>
  <c r="L112" i="7"/>
  <c r="M112" i="7"/>
  <c r="N112" i="7"/>
  <c r="O112" i="7" a="1"/>
  <c r="O112" i="7" s="1"/>
  <c r="P112" i="7"/>
  <c r="Q112" i="7"/>
  <c r="R112" i="7"/>
  <c r="S112" i="7"/>
  <c r="T112" i="7"/>
  <c r="U112" i="7"/>
  <c r="V112" i="7"/>
  <c r="W112" i="7"/>
  <c r="X112" i="7"/>
  <c r="Y112" i="7"/>
  <c r="Z112" i="7"/>
  <c r="AA112" i="7"/>
  <c r="AB112" i="7"/>
  <c r="AC112" i="7"/>
  <c r="AD112" i="7"/>
  <c r="AE112" i="7"/>
  <c r="AG112" i="7"/>
  <c r="AH112" i="7"/>
  <c r="AI112" i="7"/>
  <c r="AJ112" i="7"/>
  <c r="AK112" i="7"/>
  <c r="AL112" i="7"/>
  <c r="A113" i="7"/>
  <c r="B113" i="7" a="1"/>
  <c r="B113" i="7" s="1"/>
  <c r="C113" i="7"/>
  <c r="D113" i="7"/>
  <c r="E113" i="7"/>
  <c r="F113" i="7" a="1"/>
  <c r="F113" i="7" s="1"/>
  <c r="G113" i="7"/>
  <c r="H113" i="7"/>
  <c r="I113" i="7"/>
  <c r="J113" i="7"/>
  <c r="K113" i="7" a="1"/>
  <c r="K113" i="7" s="1"/>
  <c r="L113" i="7"/>
  <c r="M113" i="7"/>
  <c r="N113" i="7"/>
  <c r="O113" i="7" a="1"/>
  <c r="O113" i="7" s="1"/>
  <c r="P113" i="7"/>
  <c r="Q113" i="7"/>
  <c r="R113" i="7"/>
  <c r="S113" i="7"/>
  <c r="T113" i="7"/>
  <c r="U113" i="7"/>
  <c r="V113" i="7"/>
  <c r="W113" i="7"/>
  <c r="X113" i="7"/>
  <c r="Y113" i="7"/>
  <c r="Z113" i="7"/>
  <c r="AA113" i="7"/>
  <c r="AB113" i="7"/>
  <c r="AC113" i="7"/>
  <c r="AD113" i="7"/>
  <c r="AE113" i="7"/>
  <c r="AG113" i="7"/>
  <c r="AH113" i="7"/>
  <c r="AI113" i="7"/>
  <c r="AJ113" i="7"/>
  <c r="AK113" i="7"/>
  <c r="AL113" i="7"/>
  <c r="A114" i="7"/>
  <c r="B114" i="7" a="1"/>
  <c r="B114" i="7" s="1"/>
  <c r="C114" i="7"/>
  <c r="AO114" i="7" s="1"/>
  <c r="D114" i="7"/>
  <c r="E114" i="7"/>
  <c r="F114" i="7" a="1"/>
  <c r="F114" i="7" s="1"/>
  <c r="G114" i="7"/>
  <c r="H114" i="7"/>
  <c r="I114" i="7"/>
  <c r="J114" i="7"/>
  <c r="K114" i="7" a="1"/>
  <c r="K114" i="7" s="1"/>
  <c r="L114" i="7"/>
  <c r="M114" i="7"/>
  <c r="N114" i="7"/>
  <c r="O114" i="7" a="1"/>
  <c r="O114" i="7" s="1"/>
  <c r="P114" i="7"/>
  <c r="Q114" i="7"/>
  <c r="R114" i="7"/>
  <c r="S114" i="7"/>
  <c r="T114" i="7"/>
  <c r="U114" i="7"/>
  <c r="V114" i="7"/>
  <c r="W114" i="7"/>
  <c r="X114" i="7"/>
  <c r="Y114" i="7"/>
  <c r="Z114" i="7"/>
  <c r="AA114" i="7"/>
  <c r="AB114" i="7"/>
  <c r="AC114" i="7"/>
  <c r="AD114" i="7"/>
  <c r="AE114" i="7"/>
  <c r="AG114" i="7"/>
  <c r="AH114" i="7"/>
  <c r="AI114" i="7"/>
  <c r="AJ114" i="7"/>
  <c r="AK114" i="7"/>
  <c r="AL114" i="7"/>
  <c r="A115" i="7"/>
  <c r="B115" i="7" a="1"/>
  <c r="B115" i="7" s="1"/>
  <c r="C115" i="7"/>
  <c r="D115" i="7"/>
  <c r="E115" i="7"/>
  <c r="F115" i="7" a="1"/>
  <c r="F115" i="7" s="1"/>
  <c r="G115" i="7"/>
  <c r="H115" i="7"/>
  <c r="I115" i="7"/>
  <c r="J115" i="7"/>
  <c r="K115" i="7" a="1"/>
  <c r="K115" i="7" s="1"/>
  <c r="L115" i="7"/>
  <c r="M115" i="7"/>
  <c r="N115" i="7"/>
  <c r="O115" i="7" a="1"/>
  <c r="O115" i="7" s="1"/>
  <c r="P115" i="7"/>
  <c r="Q115" i="7"/>
  <c r="R115" i="7"/>
  <c r="S115" i="7"/>
  <c r="T115" i="7"/>
  <c r="U115" i="7"/>
  <c r="V115" i="7"/>
  <c r="W115" i="7"/>
  <c r="X115" i="7"/>
  <c r="Y115" i="7"/>
  <c r="Z115" i="7"/>
  <c r="AA115" i="7"/>
  <c r="AB115" i="7"/>
  <c r="AC115" i="7"/>
  <c r="AD115" i="7"/>
  <c r="AE115" i="7"/>
  <c r="AG115" i="7"/>
  <c r="AH115" i="7"/>
  <c r="AI115" i="7"/>
  <c r="AJ115" i="7"/>
  <c r="AK115" i="7"/>
  <c r="AL115" i="7"/>
  <c r="A116" i="7"/>
  <c r="B116" i="7" a="1"/>
  <c r="B116" i="7" s="1"/>
  <c r="C116" i="7"/>
  <c r="D116" i="7"/>
  <c r="E116" i="7"/>
  <c r="F116" i="7" a="1"/>
  <c r="F116" i="7" s="1"/>
  <c r="G116" i="7"/>
  <c r="H116" i="7"/>
  <c r="I116" i="7"/>
  <c r="J116" i="7"/>
  <c r="K116" i="7" a="1"/>
  <c r="K116" i="7" s="1"/>
  <c r="L116" i="7"/>
  <c r="M116" i="7"/>
  <c r="N116" i="7"/>
  <c r="O116" i="7" a="1"/>
  <c r="O116" i="7" s="1"/>
  <c r="P116" i="7"/>
  <c r="Q116" i="7"/>
  <c r="R116" i="7"/>
  <c r="S116" i="7"/>
  <c r="T116" i="7"/>
  <c r="U116" i="7"/>
  <c r="V116" i="7"/>
  <c r="W116" i="7"/>
  <c r="X116" i="7"/>
  <c r="Y116" i="7"/>
  <c r="Z116" i="7"/>
  <c r="AA116" i="7"/>
  <c r="AB116" i="7"/>
  <c r="AC116" i="7"/>
  <c r="AD116" i="7"/>
  <c r="AE116" i="7"/>
  <c r="AG116" i="7"/>
  <c r="AH116" i="7"/>
  <c r="AI116" i="7"/>
  <c r="AJ116" i="7"/>
  <c r="AK116" i="7"/>
  <c r="AL116" i="7"/>
  <c r="A117" i="7"/>
  <c r="B117" i="7" a="1"/>
  <c r="B117" i="7" s="1"/>
  <c r="C117" i="7"/>
  <c r="D117" i="7"/>
  <c r="E117" i="7"/>
  <c r="F117" i="7" a="1"/>
  <c r="F117" i="7" s="1"/>
  <c r="G117" i="7"/>
  <c r="H117" i="7"/>
  <c r="I117" i="7"/>
  <c r="J117" i="7"/>
  <c r="K117" i="7" a="1"/>
  <c r="K117" i="7" s="1"/>
  <c r="L117" i="7"/>
  <c r="M117" i="7"/>
  <c r="N117" i="7"/>
  <c r="O117" i="7" a="1"/>
  <c r="O117" i="7" s="1"/>
  <c r="P117" i="7"/>
  <c r="Q117" i="7"/>
  <c r="R117" i="7"/>
  <c r="S117" i="7"/>
  <c r="T117" i="7"/>
  <c r="U117" i="7"/>
  <c r="V117" i="7"/>
  <c r="W117" i="7"/>
  <c r="X117" i="7"/>
  <c r="Y117" i="7"/>
  <c r="Z117" i="7"/>
  <c r="AA117" i="7"/>
  <c r="AB117" i="7"/>
  <c r="AC117" i="7"/>
  <c r="AD117" i="7"/>
  <c r="AE117" i="7"/>
  <c r="AG117" i="7"/>
  <c r="AH117" i="7"/>
  <c r="AI117" i="7"/>
  <c r="AJ117" i="7"/>
  <c r="AK117" i="7"/>
  <c r="AL117" i="7"/>
  <c r="A118" i="7"/>
  <c r="B118" i="7" a="1"/>
  <c r="B118" i="7" s="1"/>
  <c r="C118" i="7"/>
  <c r="D118" i="7"/>
  <c r="E118" i="7"/>
  <c r="F118" i="7" a="1"/>
  <c r="F118" i="7" s="1"/>
  <c r="G118" i="7"/>
  <c r="H118" i="7"/>
  <c r="I118" i="7"/>
  <c r="J118" i="7"/>
  <c r="K118" i="7" a="1"/>
  <c r="K118" i="7" s="1"/>
  <c r="L118" i="7"/>
  <c r="M118" i="7"/>
  <c r="N118" i="7"/>
  <c r="O118" i="7" a="1"/>
  <c r="O118" i="7" s="1"/>
  <c r="P118" i="7"/>
  <c r="Q118" i="7"/>
  <c r="R118" i="7"/>
  <c r="S118" i="7"/>
  <c r="T118" i="7"/>
  <c r="U118" i="7"/>
  <c r="V118" i="7"/>
  <c r="W118" i="7"/>
  <c r="X118" i="7"/>
  <c r="Y118" i="7"/>
  <c r="Z118" i="7"/>
  <c r="AA118" i="7"/>
  <c r="AB118" i="7"/>
  <c r="AC118" i="7"/>
  <c r="AD118" i="7"/>
  <c r="AE118" i="7"/>
  <c r="AG118" i="7"/>
  <c r="AH118" i="7"/>
  <c r="AI118" i="7"/>
  <c r="AJ118" i="7"/>
  <c r="AK118" i="7"/>
  <c r="AL118" i="7"/>
  <c r="A119" i="7"/>
  <c r="B119" i="7" a="1"/>
  <c r="B119" i="7" s="1"/>
  <c r="C119" i="7"/>
  <c r="D119" i="7"/>
  <c r="E119" i="7"/>
  <c r="F119" i="7" a="1"/>
  <c r="F119" i="7" s="1"/>
  <c r="G119" i="7"/>
  <c r="H119" i="7"/>
  <c r="I119" i="7"/>
  <c r="J119" i="7"/>
  <c r="K119" i="7" a="1"/>
  <c r="K119" i="7" s="1"/>
  <c r="L119" i="7"/>
  <c r="M119" i="7"/>
  <c r="N119" i="7"/>
  <c r="O119" i="7" a="1"/>
  <c r="O119" i="7" s="1"/>
  <c r="P119" i="7"/>
  <c r="Q119" i="7"/>
  <c r="R119" i="7"/>
  <c r="S119" i="7"/>
  <c r="T119" i="7"/>
  <c r="U119" i="7"/>
  <c r="V119" i="7"/>
  <c r="W119" i="7"/>
  <c r="X119" i="7"/>
  <c r="Y119" i="7"/>
  <c r="Z119" i="7"/>
  <c r="AA119" i="7"/>
  <c r="AB119" i="7"/>
  <c r="AC119" i="7"/>
  <c r="AD119" i="7"/>
  <c r="AE119" i="7"/>
  <c r="AG119" i="7"/>
  <c r="AH119" i="7"/>
  <c r="AI119" i="7"/>
  <c r="AJ119" i="7"/>
  <c r="AK119" i="7"/>
  <c r="AL119" i="7"/>
  <c r="A120" i="7"/>
  <c r="B120" i="7" a="1"/>
  <c r="B120" i="7" s="1"/>
  <c r="C120" i="7"/>
  <c r="AO120" i="7" s="1"/>
  <c r="D120" i="7"/>
  <c r="E120" i="7"/>
  <c r="F120" i="7" a="1"/>
  <c r="F120" i="7" s="1"/>
  <c r="G120" i="7"/>
  <c r="H120" i="7"/>
  <c r="I120" i="7"/>
  <c r="J120" i="7"/>
  <c r="K120" i="7" a="1"/>
  <c r="K120" i="7" s="1"/>
  <c r="L120" i="7"/>
  <c r="M120" i="7"/>
  <c r="N120" i="7"/>
  <c r="O120" i="7" a="1"/>
  <c r="O120" i="7" s="1"/>
  <c r="P120" i="7"/>
  <c r="Q120" i="7"/>
  <c r="R120" i="7"/>
  <c r="S120" i="7"/>
  <c r="T120" i="7"/>
  <c r="U120" i="7"/>
  <c r="V120" i="7"/>
  <c r="W120" i="7"/>
  <c r="X120" i="7"/>
  <c r="Y120" i="7"/>
  <c r="Z120" i="7"/>
  <c r="AA120" i="7"/>
  <c r="AB120" i="7"/>
  <c r="AC120" i="7"/>
  <c r="AD120" i="7"/>
  <c r="AE120" i="7"/>
  <c r="AG120" i="7"/>
  <c r="AH120" i="7"/>
  <c r="AI120" i="7"/>
  <c r="AJ120" i="7"/>
  <c r="AK120" i="7"/>
  <c r="AL120" i="7"/>
  <c r="A121" i="7"/>
  <c r="B121" i="7" a="1"/>
  <c r="B121" i="7" s="1"/>
  <c r="C121" i="7"/>
  <c r="D121" i="7"/>
  <c r="E121" i="7"/>
  <c r="F121" i="7" a="1"/>
  <c r="F121" i="7" s="1"/>
  <c r="G121" i="7"/>
  <c r="H121" i="7"/>
  <c r="I121" i="7"/>
  <c r="J121" i="7"/>
  <c r="K121" i="7" a="1"/>
  <c r="K121" i="7" s="1"/>
  <c r="L121" i="7"/>
  <c r="M121" i="7"/>
  <c r="N121" i="7"/>
  <c r="O121" i="7" a="1"/>
  <c r="O121" i="7" s="1"/>
  <c r="P121" i="7"/>
  <c r="Q121" i="7"/>
  <c r="R121" i="7"/>
  <c r="S121" i="7"/>
  <c r="T121" i="7"/>
  <c r="U121" i="7"/>
  <c r="V121" i="7"/>
  <c r="W121" i="7"/>
  <c r="X121" i="7"/>
  <c r="Y121" i="7"/>
  <c r="Z121" i="7"/>
  <c r="AA121" i="7"/>
  <c r="AB121" i="7"/>
  <c r="AC121" i="7"/>
  <c r="AD121" i="7"/>
  <c r="AE121" i="7"/>
  <c r="AG121" i="7"/>
  <c r="AH121" i="7"/>
  <c r="AI121" i="7"/>
  <c r="AJ121" i="7"/>
  <c r="AK121" i="7"/>
  <c r="AL121" i="7"/>
  <c r="A122" i="7"/>
  <c r="B122" i="7" a="1"/>
  <c r="B122" i="7" s="1"/>
  <c r="C122" i="7"/>
  <c r="D122" i="7"/>
  <c r="E122" i="7"/>
  <c r="F122" i="7" a="1"/>
  <c r="F122" i="7" s="1"/>
  <c r="G122" i="7"/>
  <c r="H122" i="7"/>
  <c r="I122" i="7"/>
  <c r="J122" i="7"/>
  <c r="K122" i="7" a="1"/>
  <c r="K122" i="7" s="1"/>
  <c r="L122" i="7"/>
  <c r="M122" i="7"/>
  <c r="N122" i="7"/>
  <c r="O122" i="7" a="1"/>
  <c r="O122" i="7" s="1"/>
  <c r="P122" i="7"/>
  <c r="Q122" i="7"/>
  <c r="R122" i="7"/>
  <c r="S122" i="7"/>
  <c r="T122" i="7"/>
  <c r="U122" i="7"/>
  <c r="V122" i="7"/>
  <c r="W122" i="7"/>
  <c r="X122" i="7"/>
  <c r="Y122" i="7"/>
  <c r="Z122" i="7"/>
  <c r="AA122" i="7"/>
  <c r="AB122" i="7"/>
  <c r="AC122" i="7"/>
  <c r="AD122" i="7"/>
  <c r="AE122" i="7"/>
  <c r="AG122" i="7"/>
  <c r="AH122" i="7"/>
  <c r="AI122" i="7"/>
  <c r="AJ122" i="7"/>
  <c r="AK122" i="7"/>
  <c r="AL122" i="7"/>
  <c r="A123" i="7"/>
  <c r="B123" i="7" a="1"/>
  <c r="B123" i="7" s="1"/>
  <c r="C123" i="7"/>
  <c r="D123" i="7"/>
  <c r="E123" i="7"/>
  <c r="F123" i="7" a="1"/>
  <c r="F123" i="7" s="1"/>
  <c r="G123" i="7"/>
  <c r="H123" i="7"/>
  <c r="I123" i="7"/>
  <c r="J123" i="7"/>
  <c r="K123" i="7" a="1"/>
  <c r="K123" i="7" s="1"/>
  <c r="L123" i="7"/>
  <c r="M123" i="7"/>
  <c r="N123" i="7"/>
  <c r="O123" i="7" a="1"/>
  <c r="O123" i="7" s="1"/>
  <c r="P123" i="7"/>
  <c r="Q123" i="7"/>
  <c r="R123" i="7"/>
  <c r="S123" i="7"/>
  <c r="T123" i="7"/>
  <c r="U123" i="7"/>
  <c r="V123" i="7"/>
  <c r="W123" i="7"/>
  <c r="X123" i="7"/>
  <c r="Y123" i="7"/>
  <c r="Z123" i="7"/>
  <c r="AA123" i="7"/>
  <c r="AB123" i="7"/>
  <c r="AC123" i="7"/>
  <c r="AD123" i="7"/>
  <c r="AE123" i="7"/>
  <c r="AG123" i="7"/>
  <c r="AH123" i="7"/>
  <c r="AI123" i="7"/>
  <c r="AJ123" i="7"/>
  <c r="AK123" i="7"/>
  <c r="AL123" i="7"/>
  <c r="A124" i="7"/>
  <c r="B124" i="7" a="1"/>
  <c r="B124" i="7" s="1"/>
  <c r="C124" i="7"/>
  <c r="D124" i="7"/>
  <c r="E124" i="7"/>
  <c r="F124" i="7" a="1"/>
  <c r="F124" i="7" s="1"/>
  <c r="G124" i="7"/>
  <c r="H124" i="7"/>
  <c r="I124" i="7"/>
  <c r="J124" i="7"/>
  <c r="K124" i="7" a="1"/>
  <c r="K124" i="7" s="1"/>
  <c r="L124" i="7"/>
  <c r="M124" i="7"/>
  <c r="N124" i="7"/>
  <c r="O124" i="7" a="1"/>
  <c r="O124" i="7"/>
  <c r="P124" i="7"/>
  <c r="Q124" i="7"/>
  <c r="R124" i="7"/>
  <c r="S124" i="7"/>
  <c r="T124" i="7"/>
  <c r="U124" i="7"/>
  <c r="V124" i="7"/>
  <c r="W124" i="7"/>
  <c r="X124" i="7"/>
  <c r="Y124" i="7"/>
  <c r="Z124" i="7"/>
  <c r="AA124" i="7"/>
  <c r="AB124" i="7"/>
  <c r="AC124" i="7"/>
  <c r="AD124" i="7"/>
  <c r="AE124" i="7"/>
  <c r="AG124" i="7"/>
  <c r="AH124" i="7"/>
  <c r="AI124" i="7"/>
  <c r="AJ124" i="7"/>
  <c r="AK124" i="7"/>
  <c r="AL124" i="7"/>
  <c r="A125" i="7"/>
  <c r="B125" i="7" a="1"/>
  <c r="B125" i="7" s="1"/>
  <c r="C125" i="7"/>
  <c r="D125" i="7"/>
  <c r="E125" i="7"/>
  <c r="F125" i="7" a="1"/>
  <c r="F125" i="7" s="1"/>
  <c r="G125" i="7"/>
  <c r="H125" i="7"/>
  <c r="I125" i="7"/>
  <c r="J125" i="7"/>
  <c r="K125" i="7" a="1"/>
  <c r="K125" i="7" s="1"/>
  <c r="L125" i="7"/>
  <c r="M125" i="7"/>
  <c r="N125" i="7"/>
  <c r="O125" i="7" a="1"/>
  <c r="O125" i="7" s="1"/>
  <c r="P125" i="7"/>
  <c r="Q125" i="7"/>
  <c r="R125" i="7"/>
  <c r="S125" i="7"/>
  <c r="T125" i="7"/>
  <c r="U125" i="7"/>
  <c r="V125" i="7"/>
  <c r="W125" i="7"/>
  <c r="X125" i="7"/>
  <c r="Y125" i="7"/>
  <c r="Z125" i="7"/>
  <c r="AA125" i="7"/>
  <c r="AB125" i="7"/>
  <c r="AC125" i="7"/>
  <c r="AD125" i="7"/>
  <c r="AE125" i="7"/>
  <c r="AG125" i="7"/>
  <c r="AH125" i="7"/>
  <c r="AI125" i="7"/>
  <c r="AJ125" i="7"/>
  <c r="AK125" i="7"/>
  <c r="AL125" i="7"/>
  <c r="A126" i="7"/>
  <c r="B126" i="7" a="1"/>
  <c r="B126" i="7" s="1"/>
  <c r="C126" i="7"/>
  <c r="D126" i="7"/>
  <c r="E126" i="7"/>
  <c r="F126" i="7" a="1"/>
  <c r="F126" i="7" s="1"/>
  <c r="G126" i="7"/>
  <c r="H126" i="7"/>
  <c r="I126" i="7"/>
  <c r="J126" i="7"/>
  <c r="K126" i="7" a="1"/>
  <c r="K126" i="7" s="1"/>
  <c r="L126" i="7"/>
  <c r="M126" i="7"/>
  <c r="N126" i="7"/>
  <c r="O126" i="7" a="1"/>
  <c r="O126" i="7"/>
  <c r="P126" i="7"/>
  <c r="Q126" i="7"/>
  <c r="R126" i="7"/>
  <c r="S126" i="7"/>
  <c r="T126" i="7"/>
  <c r="U126" i="7"/>
  <c r="V126" i="7"/>
  <c r="W126" i="7"/>
  <c r="X126" i="7"/>
  <c r="Y126" i="7"/>
  <c r="Z126" i="7"/>
  <c r="AA126" i="7"/>
  <c r="AB126" i="7"/>
  <c r="AC126" i="7"/>
  <c r="AD126" i="7"/>
  <c r="AE126" i="7"/>
  <c r="AG126" i="7"/>
  <c r="AH126" i="7"/>
  <c r="AI126" i="7"/>
  <c r="AJ126" i="7"/>
  <c r="AK126" i="7"/>
  <c r="AL126" i="7"/>
  <c r="A127" i="7"/>
  <c r="B127" i="7" a="1"/>
  <c r="B127" i="7" s="1"/>
  <c r="C127" i="7"/>
  <c r="D127" i="7"/>
  <c r="E127" i="7"/>
  <c r="F127" i="7" a="1"/>
  <c r="F127" i="7" s="1"/>
  <c r="G127" i="7"/>
  <c r="H127" i="7"/>
  <c r="I127" i="7"/>
  <c r="J127" i="7"/>
  <c r="K127" i="7" a="1"/>
  <c r="K127" i="7" s="1"/>
  <c r="L127" i="7"/>
  <c r="M127" i="7"/>
  <c r="N127" i="7"/>
  <c r="O127" i="7" a="1"/>
  <c r="O127" i="7" s="1"/>
  <c r="P127" i="7"/>
  <c r="Q127" i="7"/>
  <c r="R127" i="7"/>
  <c r="S127" i="7"/>
  <c r="T127" i="7"/>
  <c r="U127" i="7"/>
  <c r="V127" i="7"/>
  <c r="W127" i="7"/>
  <c r="X127" i="7"/>
  <c r="Y127" i="7"/>
  <c r="Z127" i="7"/>
  <c r="AA127" i="7"/>
  <c r="AB127" i="7"/>
  <c r="AC127" i="7"/>
  <c r="AD127" i="7"/>
  <c r="AE127" i="7"/>
  <c r="AG127" i="7"/>
  <c r="AH127" i="7"/>
  <c r="AI127" i="7"/>
  <c r="AJ127" i="7"/>
  <c r="AK127" i="7"/>
  <c r="AL127" i="7"/>
  <c r="A128" i="7"/>
  <c r="B128" i="7" a="1"/>
  <c r="B128" i="7" s="1"/>
  <c r="C128" i="7"/>
  <c r="D128" i="7"/>
  <c r="E128" i="7"/>
  <c r="F128" i="7" a="1"/>
  <c r="F128" i="7" s="1"/>
  <c r="G128" i="7"/>
  <c r="H128" i="7"/>
  <c r="I128" i="7"/>
  <c r="J128" i="7"/>
  <c r="K128" i="7" a="1"/>
  <c r="K128" i="7" s="1"/>
  <c r="L128" i="7"/>
  <c r="M128" i="7"/>
  <c r="N128" i="7"/>
  <c r="O128" i="7" a="1"/>
  <c r="O128" i="7" s="1"/>
  <c r="P128" i="7"/>
  <c r="Q128" i="7"/>
  <c r="R128" i="7"/>
  <c r="S128" i="7"/>
  <c r="T128" i="7"/>
  <c r="U128" i="7"/>
  <c r="V128" i="7"/>
  <c r="W128" i="7"/>
  <c r="X128" i="7"/>
  <c r="Y128" i="7"/>
  <c r="Z128" i="7"/>
  <c r="AA128" i="7"/>
  <c r="AB128" i="7"/>
  <c r="AC128" i="7"/>
  <c r="AD128" i="7"/>
  <c r="AE128" i="7"/>
  <c r="AG128" i="7"/>
  <c r="AH128" i="7"/>
  <c r="AI128" i="7"/>
  <c r="AJ128" i="7"/>
  <c r="AK128" i="7"/>
  <c r="AL128" i="7"/>
  <c r="A129" i="7"/>
  <c r="B129" i="7" a="1"/>
  <c r="B129" i="7" s="1"/>
  <c r="C129" i="7"/>
  <c r="D129" i="7"/>
  <c r="E129" i="7"/>
  <c r="F129" i="7" a="1"/>
  <c r="F129" i="7" s="1"/>
  <c r="G129" i="7"/>
  <c r="H129" i="7"/>
  <c r="I129" i="7"/>
  <c r="J129" i="7"/>
  <c r="K129" i="7" a="1"/>
  <c r="K129" i="7" s="1"/>
  <c r="L129" i="7"/>
  <c r="M129" i="7"/>
  <c r="N129" i="7"/>
  <c r="O129" i="7" a="1"/>
  <c r="O129" i="7" s="1"/>
  <c r="P129" i="7"/>
  <c r="Q129" i="7"/>
  <c r="R129" i="7"/>
  <c r="S129" i="7"/>
  <c r="T129" i="7"/>
  <c r="U129" i="7"/>
  <c r="V129" i="7"/>
  <c r="W129" i="7"/>
  <c r="X129" i="7"/>
  <c r="Y129" i="7"/>
  <c r="Z129" i="7"/>
  <c r="AA129" i="7"/>
  <c r="AB129" i="7"/>
  <c r="AC129" i="7"/>
  <c r="AD129" i="7"/>
  <c r="AE129" i="7"/>
  <c r="AG129" i="7"/>
  <c r="AH129" i="7"/>
  <c r="AI129" i="7"/>
  <c r="AJ129" i="7"/>
  <c r="AK129" i="7"/>
  <c r="AL129" i="7"/>
  <c r="A130" i="7"/>
  <c r="B130" i="7" a="1"/>
  <c r="B130" i="7" s="1"/>
  <c r="C130" i="7"/>
  <c r="D130" i="7"/>
  <c r="E130" i="7"/>
  <c r="F130" i="7" a="1"/>
  <c r="F130" i="7" s="1"/>
  <c r="G130" i="7"/>
  <c r="H130" i="7"/>
  <c r="I130" i="7"/>
  <c r="J130" i="7"/>
  <c r="K130" i="7" a="1"/>
  <c r="K130" i="7" s="1"/>
  <c r="L130" i="7"/>
  <c r="M130" i="7"/>
  <c r="N130" i="7"/>
  <c r="O130" i="7" a="1"/>
  <c r="O130" i="7"/>
  <c r="P130" i="7"/>
  <c r="Q130" i="7"/>
  <c r="R130" i="7"/>
  <c r="S130" i="7"/>
  <c r="T130" i="7"/>
  <c r="U130" i="7"/>
  <c r="V130" i="7"/>
  <c r="W130" i="7"/>
  <c r="X130" i="7"/>
  <c r="Y130" i="7"/>
  <c r="Z130" i="7"/>
  <c r="AA130" i="7"/>
  <c r="AB130" i="7"/>
  <c r="AC130" i="7"/>
  <c r="AD130" i="7"/>
  <c r="AE130" i="7"/>
  <c r="AG130" i="7"/>
  <c r="AH130" i="7"/>
  <c r="AI130" i="7"/>
  <c r="AJ130" i="7"/>
  <c r="AK130" i="7"/>
  <c r="AL130" i="7"/>
  <c r="A131" i="7"/>
  <c r="B131" i="7" a="1"/>
  <c r="B131" i="7" s="1"/>
  <c r="C131" i="7"/>
  <c r="D131" i="7"/>
  <c r="E131" i="7"/>
  <c r="F131" i="7" a="1"/>
  <c r="F131" i="7" s="1"/>
  <c r="G131" i="7"/>
  <c r="H131" i="7"/>
  <c r="I131" i="7"/>
  <c r="J131" i="7"/>
  <c r="K131" i="7" a="1"/>
  <c r="K131" i="7" s="1"/>
  <c r="L131" i="7"/>
  <c r="M131" i="7"/>
  <c r="N131" i="7"/>
  <c r="O131" i="7" a="1"/>
  <c r="O131" i="7" s="1"/>
  <c r="P131" i="7"/>
  <c r="Q131" i="7"/>
  <c r="R131" i="7"/>
  <c r="S131" i="7"/>
  <c r="T131" i="7"/>
  <c r="U131" i="7"/>
  <c r="V131" i="7"/>
  <c r="W131" i="7"/>
  <c r="X131" i="7"/>
  <c r="Y131" i="7"/>
  <c r="Z131" i="7"/>
  <c r="AA131" i="7"/>
  <c r="AB131" i="7"/>
  <c r="AC131" i="7"/>
  <c r="AD131" i="7"/>
  <c r="AE131" i="7"/>
  <c r="AG131" i="7"/>
  <c r="AH131" i="7"/>
  <c r="AI131" i="7"/>
  <c r="AJ131" i="7"/>
  <c r="AK131" i="7"/>
  <c r="AL131" i="7"/>
  <c r="A132" i="7"/>
  <c r="B132" i="7" a="1"/>
  <c r="B132" i="7" s="1"/>
  <c r="C132" i="7"/>
  <c r="D132" i="7"/>
  <c r="E132" i="7"/>
  <c r="F132" i="7" a="1"/>
  <c r="F132" i="7" s="1"/>
  <c r="G132" i="7"/>
  <c r="H132" i="7"/>
  <c r="I132" i="7"/>
  <c r="J132" i="7"/>
  <c r="K132" i="7" a="1"/>
  <c r="K132" i="7" s="1"/>
  <c r="L132" i="7"/>
  <c r="M132" i="7"/>
  <c r="N132" i="7"/>
  <c r="O132" i="7" a="1"/>
  <c r="O132" i="7"/>
  <c r="P132" i="7"/>
  <c r="Q132" i="7"/>
  <c r="R132" i="7"/>
  <c r="S132" i="7"/>
  <c r="T132" i="7"/>
  <c r="U132" i="7"/>
  <c r="V132" i="7"/>
  <c r="W132" i="7"/>
  <c r="X132" i="7"/>
  <c r="Y132" i="7"/>
  <c r="Z132" i="7"/>
  <c r="AA132" i="7"/>
  <c r="AB132" i="7"/>
  <c r="AC132" i="7"/>
  <c r="AD132" i="7"/>
  <c r="AE132" i="7"/>
  <c r="AG132" i="7"/>
  <c r="AH132" i="7"/>
  <c r="AI132" i="7"/>
  <c r="AJ132" i="7"/>
  <c r="AK132" i="7"/>
  <c r="AL132" i="7"/>
  <c r="A133" i="7"/>
  <c r="B133" i="7" a="1"/>
  <c r="B133" i="7" s="1"/>
  <c r="C133" i="7"/>
  <c r="D133" i="7"/>
  <c r="E133" i="7"/>
  <c r="F133" i="7" a="1"/>
  <c r="F133" i="7" s="1"/>
  <c r="G133" i="7"/>
  <c r="H133" i="7"/>
  <c r="I133" i="7"/>
  <c r="J133" i="7"/>
  <c r="K133" i="7" a="1"/>
  <c r="K133" i="7" s="1"/>
  <c r="L133" i="7"/>
  <c r="M133" i="7"/>
  <c r="N133" i="7"/>
  <c r="O133" i="7" a="1"/>
  <c r="O133" i="7" s="1"/>
  <c r="P133" i="7"/>
  <c r="Q133" i="7"/>
  <c r="R133" i="7"/>
  <c r="S133" i="7"/>
  <c r="T133" i="7"/>
  <c r="U133" i="7"/>
  <c r="V133" i="7"/>
  <c r="W133" i="7"/>
  <c r="X133" i="7"/>
  <c r="Y133" i="7"/>
  <c r="Z133" i="7"/>
  <c r="AA133" i="7"/>
  <c r="AB133" i="7"/>
  <c r="AC133" i="7"/>
  <c r="AD133" i="7"/>
  <c r="AE133" i="7"/>
  <c r="AG133" i="7"/>
  <c r="AH133" i="7"/>
  <c r="AI133" i="7"/>
  <c r="AJ133" i="7"/>
  <c r="AK133" i="7"/>
  <c r="AL133" i="7"/>
  <c r="A134" i="7"/>
  <c r="B134" i="7" a="1"/>
  <c r="B134" i="7" s="1"/>
  <c r="C134" i="7"/>
  <c r="D134" i="7"/>
  <c r="E134" i="7"/>
  <c r="F134" i="7" a="1"/>
  <c r="F134" i="7" s="1"/>
  <c r="G134" i="7"/>
  <c r="H134" i="7"/>
  <c r="I134" i="7"/>
  <c r="J134" i="7"/>
  <c r="K134" i="7" a="1"/>
  <c r="K134" i="7" s="1"/>
  <c r="L134" i="7"/>
  <c r="M134" i="7"/>
  <c r="N134" i="7"/>
  <c r="O134" i="7" a="1"/>
  <c r="O134" i="7" s="1"/>
  <c r="P134" i="7"/>
  <c r="Q134" i="7"/>
  <c r="R134" i="7"/>
  <c r="S134" i="7"/>
  <c r="T134" i="7"/>
  <c r="U134" i="7"/>
  <c r="V134" i="7"/>
  <c r="W134" i="7"/>
  <c r="X134" i="7"/>
  <c r="Y134" i="7"/>
  <c r="Z134" i="7"/>
  <c r="AA134" i="7"/>
  <c r="AB134" i="7"/>
  <c r="AC134" i="7"/>
  <c r="AD134" i="7"/>
  <c r="AE134" i="7"/>
  <c r="AG134" i="7"/>
  <c r="AH134" i="7"/>
  <c r="AI134" i="7"/>
  <c r="AJ134" i="7"/>
  <c r="AK134" i="7"/>
  <c r="AL134" i="7"/>
  <c r="A135" i="7"/>
  <c r="B135" i="7" a="1"/>
  <c r="B135" i="7" s="1"/>
  <c r="C135" i="7"/>
  <c r="D135" i="7"/>
  <c r="E135" i="7"/>
  <c r="F135" i="7" a="1"/>
  <c r="F135" i="7" s="1"/>
  <c r="G135" i="7"/>
  <c r="H135" i="7"/>
  <c r="I135" i="7"/>
  <c r="J135" i="7"/>
  <c r="K135" i="7" a="1"/>
  <c r="K135" i="7" s="1"/>
  <c r="L135" i="7"/>
  <c r="M135" i="7"/>
  <c r="N135" i="7"/>
  <c r="O135" i="7" a="1"/>
  <c r="O135" i="7" s="1"/>
  <c r="P135" i="7"/>
  <c r="Q135" i="7"/>
  <c r="R135" i="7"/>
  <c r="S135" i="7"/>
  <c r="T135" i="7"/>
  <c r="U135" i="7"/>
  <c r="V135" i="7"/>
  <c r="W135" i="7"/>
  <c r="X135" i="7"/>
  <c r="Y135" i="7"/>
  <c r="Z135" i="7"/>
  <c r="AA135" i="7"/>
  <c r="AB135" i="7"/>
  <c r="AC135" i="7"/>
  <c r="AD135" i="7"/>
  <c r="AE135" i="7"/>
  <c r="AG135" i="7"/>
  <c r="AH135" i="7"/>
  <c r="AI135" i="7"/>
  <c r="AJ135" i="7"/>
  <c r="AK135" i="7"/>
  <c r="AL135" i="7"/>
  <c r="A136" i="7"/>
  <c r="B136" i="7" a="1"/>
  <c r="B136" i="7" s="1"/>
  <c r="C136" i="7"/>
  <c r="D136" i="7"/>
  <c r="E136" i="7"/>
  <c r="F136" i="7" a="1"/>
  <c r="F136" i="7" s="1"/>
  <c r="G136" i="7"/>
  <c r="H136" i="7"/>
  <c r="I136" i="7"/>
  <c r="J136" i="7"/>
  <c r="K136" i="7" a="1"/>
  <c r="K136" i="7" s="1"/>
  <c r="L136" i="7"/>
  <c r="M136" i="7"/>
  <c r="N136" i="7"/>
  <c r="O136" i="7" a="1"/>
  <c r="O136" i="7"/>
  <c r="P136" i="7"/>
  <c r="Q136" i="7"/>
  <c r="R136" i="7"/>
  <c r="S136" i="7"/>
  <c r="T136" i="7"/>
  <c r="U136" i="7"/>
  <c r="V136" i="7"/>
  <c r="W136" i="7"/>
  <c r="X136" i="7"/>
  <c r="Y136" i="7"/>
  <c r="Z136" i="7"/>
  <c r="AA136" i="7"/>
  <c r="AB136" i="7"/>
  <c r="AC136" i="7"/>
  <c r="AD136" i="7"/>
  <c r="AE136" i="7"/>
  <c r="AG136" i="7"/>
  <c r="AH136" i="7"/>
  <c r="AI136" i="7"/>
  <c r="AJ136" i="7"/>
  <c r="AK136" i="7"/>
  <c r="AL136" i="7"/>
  <c r="A137" i="7"/>
  <c r="B137" i="7" a="1"/>
  <c r="B137" i="7" s="1"/>
  <c r="C137" i="7"/>
  <c r="D137" i="7"/>
  <c r="E137" i="7"/>
  <c r="F137" i="7" a="1"/>
  <c r="F137" i="7" s="1"/>
  <c r="G137" i="7"/>
  <c r="H137" i="7"/>
  <c r="I137" i="7"/>
  <c r="J137" i="7"/>
  <c r="K137" i="7" a="1"/>
  <c r="K137" i="7" s="1"/>
  <c r="L137" i="7"/>
  <c r="M137" i="7"/>
  <c r="N137" i="7"/>
  <c r="O137" i="7" a="1"/>
  <c r="O137" i="7" s="1"/>
  <c r="P137" i="7"/>
  <c r="Q137" i="7"/>
  <c r="R137" i="7"/>
  <c r="S137" i="7"/>
  <c r="T137" i="7"/>
  <c r="U137" i="7"/>
  <c r="V137" i="7"/>
  <c r="W137" i="7"/>
  <c r="X137" i="7"/>
  <c r="Y137" i="7"/>
  <c r="Z137" i="7"/>
  <c r="AA137" i="7"/>
  <c r="AB137" i="7"/>
  <c r="AC137" i="7"/>
  <c r="AD137" i="7"/>
  <c r="AE137" i="7"/>
  <c r="AG137" i="7"/>
  <c r="AH137" i="7"/>
  <c r="AI137" i="7"/>
  <c r="AJ137" i="7"/>
  <c r="AK137" i="7"/>
  <c r="AL137" i="7"/>
  <c r="A138" i="7"/>
  <c r="B138" i="7" a="1"/>
  <c r="B138" i="7" s="1"/>
  <c r="C138" i="7"/>
  <c r="D138" i="7"/>
  <c r="E138" i="7"/>
  <c r="F138" i="7" a="1"/>
  <c r="F138" i="7" s="1"/>
  <c r="G138" i="7"/>
  <c r="H138" i="7"/>
  <c r="I138" i="7"/>
  <c r="J138" i="7"/>
  <c r="K138" i="7" a="1"/>
  <c r="K138" i="7" s="1"/>
  <c r="L138" i="7"/>
  <c r="M138" i="7"/>
  <c r="N138" i="7"/>
  <c r="O138" i="7" a="1"/>
  <c r="O138" i="7"/>
  <c r="P138" i="7"/>
  <c r="Q138" i="7"/>
  <c r="R138" i="7"/>
  <c r="S138" i="7"/>
  <c r="T138" i="7"/>
  <c r="U138" i="7"/>
  <c r="V138" i="7"/>
  <c r="W138" i="7"/>
  <c r="X138" i="7"/>
  <c r="Y138" i="7"/>
  <c r="Z138" i="7"/>
  <c r="AA138" i="7"/>
  <c r="AB138" i="7"/>
  <c r="AC138" i="7"/>
  <c r="AD138" i="7"/>
  <c r="AE138" i="7"/>
  <c r="AG138" i="7"/>
  <c r="AH138" i="7"/>
  <c r="AI138" i="7"/>
  <c r="AJ138" i="7"/>
  <c r="AK138" i="7"/>
  <c r="AL138" i="7"/>
  <c r="A139" i="7"/>
  <c r="B139" i="7" a="1"/>
  <c r="B139" i="7" s="1"/>
  <c r="C139" i="7"/>
  <c r="D139" i="7"/>
  <c r="E139" i="7"/>
  <c r="F139" i="7" a="1"/>
  <c r="F139" i="7" s="1"/>
  <c r="G139" i="7"/>
  <c r="H139" i="7"/>
  <c r="I139" i="7"/>
  <c r="J139" i="7"/>
  <c r="K139" i="7" a="1"/>
  <c r="K139" i="7" s="1"/>
  <c r="L139" i="7"/>
  <c r="M139" i="7"/>
  <c r="N139" i="7"/>
  <c r="O139" i="7" a="1"/>
  <c r="O139" i="7" s="1"/>
  <c r="P139" i="7"/>
  <c r="Q139" i="7"/>
  <c r="R139" i="7"/>
  <c r="S139" i="7"/>
  <c r="T139" i="7"/>
  <c r="U139" i="7"/>
  <c r="V139" i="7"/>
  <c r="W139" i="7"/>
  <c r="X139" i="7"/>
  <c r="Y139" i="7"/>
  <c r="Z139" i="7"/>
  <c r="AA139" i="7"/>
  <c r="AB139" i="7"/>
  <c r="AC139" i="7"/>
  <c r="AD139" i="7"/>
  <c r="AE139" i="7"/>
  <c r="AG139" i="7"/>
  <c r="AH139" i="7"/>
  <c r="AI139" i="7"/>
  <c r="AJ139" i="7"/>
  <c r="AK139" i="7"/>
  <c r="AL139" i="7"/>
  <c r="A140" i="7"/>
  <c r="B140" i="7" a="1"/>
  <c r="B140" i="7" s="1"/>
  <c r="C140" i="7"/>
  <c r="D140" i="7"/>
  <c r="E140" i="7"/>
  <c r="F140" i="7" a="1"/>
  <c r="F140" i="7" s="1"/>
  <c r="G140" i="7"/>
  <c r="H140" i="7"/>
  <c r="I140" i="7"/>
  <c r="J140" i="7"/>
  <c r="K140" i="7" a="1"/>
  <c r="K140" i="7" s="1"/>
  <c r="L140" i="7"/>
  <c r="M140" i="7"/>
  <c r="N140" i="7"/>
  <c r="O140" i="7" a="1"/>
  <c r="O140" i="7" s="1"/>
  <c r="P140" i="7"/>
  <c r="Q140" i="7"/>
  <c r="R140" i="7"/>
  <c r="S140" i="7"/>
  <c r="T140" i="7"/>
  <c r="U140" i="7"/>
  <c r="V140" i="7"/>
  <c r="W140" i="7"/>
  <c r="X140" i="7"/>
  <c r="Y140" i="7"/>
  <c r="Z140" i="7"/>
  <c r="AA140" i="7"/>
  <c r="AB140" i="7"/>
  <c r="AC140" i="7"/>
  <c r="AD140" i="7"/>
  <c r="AE140" i="7"/>
  <c r="AG140" i="7"/>
  <c r="AH140" i="7"/>
  <c r="AI140" i="7"/>
  <c r="AJ140" i="7"/>
  <c r="AK140" i="7"/>
  <c r="AL140" i="7"/>
  <c r="A141" i="7"/>
  <c r="B141" i="7" a="1"/>
  <c r="B141" i="7" s="1"/>
  <c r="C141" i="7"/>
  <c r="AO141" i="7" s="1"/>
  <c r="D141" i="7"/>
  <c r="E141" i="7"/>
  <c r="F141" i="7" a="1"/>
  <c r="F141" i="7" s="1"/>
  <c r="G141" i="7"/>
  <c r="H141" i="7"/>
  <c r="I141" i="7"/>
  <c r="J141" i="7"/>
  <c r="K141" i="7" a="1"/>
  <c r="K141" i="7" s="1"/>
  <c r="L141" i="7"/>
  <c r="M141" i="7"/>
  <c r="N141" i="7"/>
  <c r="O141" i="7" a="1"/>
  <c r="O141" i="7" s="1"/>
  <c r="P141" i="7"/>
  <c r="Q141" i="7"/>
  <c r="R141" i="7"/>
  <c r="S141" i="7"/>
  <c r="T141" i="7"/>
  <c r="U141" i="7"/>
  <c r="V141" i="7"/>
  <c r="W141" i="7"/>
  <c r="X141" i="7"/>
  <c r="Y141" i="7"/>
  <c r="Z141" i="7"/>
  <c r="AA141" i="7"/>
  <c r="AB141" i="7"/>
  <c r="AC141" i="7"/>
  <c r="AD141" i="7"/>
  <c r="AE141" i="7"/>
  <c r="AG141" i="7"/>
  <c r="AQ141" i="7" s="1"/>
  <c r="AH141" i="7"/>
  <c r="AI141" i="7"/>
  <c r="AJ141" i="7"/>
  <c r="AK141" i="7"/>
  <c r="AL141" i="7"/>
  <c r="A142" i="7"/>
  <c r="B142" i="7" a="1"/>
  <c r="B142" i="7" s="1"/>
  <c r="C142" i="7"/>
  <c r="D142" i="7"/>
  <c r="E142" i="7"/>
  <c r="F142" i="7" a="1"/>
  <c r="F142" i="7" s="1"/>
  <c r="G142" i="7"/>
  <c r="H142" i="7"/>
  <c r="I142" i="7"/>
  <c r="J142" i="7"/>
  <c r="K142" i="7" a="1"/>
  <c r="K142" i="7" s="1"/>
  <c r="L142" i="7"/>
  <c r="M142" i="7"/>
  <c r="N142" i="7"/>
  <c r="O142" i="7" a="1"/>
  <c r="O142" i="7"/>
  <c r="P142" i="7"/>
  <c r="Q142" i="7"/>
  <c r="R142" i="7"/>
  <c r="S142" i="7"/>
  <c r="T142" i="7"/>
  <c r="U142" i="7"/>
  <c r="V142" i="7"/>
  <c r="W142" i="7"/>
  <c r="X142" i="7"/>
  <c r="AN142" i="7" s="1"/>
  <c r="Y142" i="7"/>
  <c r="Z142" i="7"/>
  <c r="AA142" i="7"/>
  <c r="AB142" i="7"/>
  <c r="AC142" i="7"/>
  <c r="AD142" i="7"/>
  <c r="AE142" i="7"/>
  <c r="AG142" i="7"/>
  <c r="AH142" i="7"/>
  <c r="AI142" i="7"/>
  <c r="AJ142" i="7"/>
  <c r="AK142" i="7"/>
  <c r="AL142" i="7"/>
  <c r="A143" i="7"/>
  <c r="B143" i="7" a="1"/>
  <c r="B143" i="7" s="1"/>
  <c r="C143" i="7"/>
  <c r="D143" i="7"/>
  <c r="E143" i="7"/>
  <c r="F143" i="7" a="1"/>
  <c r="F143" i="7"/>
  <c r="G143" i="7"/>
  <c r="H143" i="7"/>
  <c r="I143" i="7"/>
  <c r="J143" i="7"/>
  <c r="K143" i="7" a="1"/>
  <c r="K143" i="7"/>
  <c r="L143" i="7"/>
  <c r="M143" i="7"/>
  <c r="N143" i="7"/>
  <c r="O143" i="7" a="1"/>
  <c r="O143" i="7" s="1"/>
  <c r="P143" i="7"/>
  <c r="Q143" i="7"/>
  <c r="R143" i="7"/>
  <c r="S143" i="7"/>
  <c r="T143" i="7"/>
  <c r="U143" i="7"/>
  <c r="V143" i="7"/>
  <c r="W143" i="7"/>
  <c r="X143" i="7"/>
  <c r="Y143" i="7"/>
  <c r="Z143" i="7"/>
  <c r="AA143" i="7"/>
  <c r="AB143" i="7"/>
  <c r="AC143" i="7"/>
  <c r="AD143" i="7"/>
  <c r="AE143" i="7"/>
  <c r="AQ143" i="7"/>
  <c r="AG143" i="7"/>
  <c r="AH143" i="7"/>
  <c r="AI143" i="7"/>
  <c r="AJ143" i="7"/>
  <c r="AK143" i="7"/>
  <c r="AL143" i="7"/>
  <c r="A144" i="7"/>
  <c r="B144" i="7" a="1"/>
  <c r="B144" i="7" s="1"/>
  <c r="C144" i="7"/>
  <c r="D144" i="7"/>
  <c r="E144" i="7"/>
  <c r="F144" i="7" a="1"/>
  <c r="F144" i="7" s="1"/>
  <c r="G144" i="7"/>
  <c r="H144" i="7"/>
  <c r="I144" i="7"/>
  <c r="J144" i="7"/>
  <c r="K144" i="7" a="1"/>
  <c r="K144" i="7" s="1"/>
  <c r="L144" i="7"/>
  <c r="M144" i="7"/>
  <c r="N144" i="7"/>
  <c r="O144" i="7" a="1"/>
  <c r="O144" i="7" s="1"/>
  <c r="P144" i="7"/>
  <c r="Q144" i="7"/>
  <c r="R144" i="7"/>
  <c r="S144" i="7"/>
  <c r="T144" i="7"/>
  <c r="U144" i="7"/>
  <c r="V144" i="7"/>
  <c r="W144" i="7"/>
  <c r="X144" i="7"/>
  <c r="AN144" i="7" s="1"/>
  <c r="Y144" i="7"/>
  <c r="Z144" i="7"/>
  <c r="AA144" i="7"/>
  <c r="AB144" i="7"/>
  <c r="AC144" i="7"/>
  <c r="AD144" i="7"/>
  <c r="AE144" i="7"/>
  <c r="AG144" i="7"/>
  <c r="AH144" i="7"/>
  <c r="AI144" i="7"/>
  <c r="AJ144" i="7"/>
  <c r="AK144" i="7"/>
  <c r="AL144" i="7"/>
  <c r="A145" i="7"/>
  <c r="B145" i="7" a="1"/>
  <c r="B145" i="7" s="1"/>
  <c r="C145" i="7"/>
  <c r="D145" i="7"/>
  <c r="E145" i="7"/>
  <c r="F145" i="7" a="1"/>
  <c r="F145" i="7" s="1"/>
  <c r="G145" i="7"/>
  <c r="H145" i="7"/>
  <c r="I145" i="7"/>
  <c r="J145" i="7"/>
  <c r="K145" i="7" a="1"/>
  <c r="K145" i="7" s="1"/>
  <c r="L145" i="7"/>
  <c r="M145" i="7"/>
  <c r="N145" i="7"/>
  <c r="O145" i="7" a="1"/>
  <c r="O145" i="7" s="1"/>
  <c r="P145" i="7"/>
  <c r="Q145" i="7"/>
  <c r="R145" i="7"/>
  <c r="S145" i="7"/>
  <c r="T145" i="7"/>
  <c r="U145" i="7"/>
  <c r="V145" i="7"/>
  <c r="W145" i="7"/>
  <c r="X145" i="7"/>
  <c r="Y145" i="7"/>
  <c r="Z145" i="7"/>
  <c r="AA145" i="7"/>
  <c r="AB145" i="7"/>
  <c r="AC145" i="7"/>
  <c r="AD145" i="7"/>
  <c r="AE145" i="7"/>
  <c r="AG145" i="7"/>
  <c r="AH145" i="7"/>
  <c r="AI145" i="7"/>
  <c r="AJ145" i="7"/>
  <c r="AK145" i="7"/>
  <c r="AL145" i="7"/>
  <c r="A146" i="7"/>
  <c r="B146" i="7" a="1"/>
  <c r="B146" i="7" s="1"/>
  <c r="C146" i="7"/>
  <c r="D146" i="7"/>
  <c r="E146" i="7"/>
  <c r="F146" i="7" a="1"/>
  <c r="F146" i="7" s="1"/>
  <c r="G146" i="7"/>
  <c r="H146" i="7"/>
  <c r="I146" i="7"/>
  <c r="J146" i="7"/>
  <c r="K146" i="7" a="1"/>
  <c r="K146" i="7" s="1"/>
  <c r="L146" i="7"/>
  <c r="M146" i="7"/>
  <c r="N146" i="7"/>
  <c r="O146" i="7" a="1"/>
  <c r="O146" i="7"/>
  <c r="P146" i="7"/>
  <c r="Q146" i="7"/>
  <c r="R146" i="7"/>
  <c r="S146" i="7"/>
  <c r="T146" i="7"/>
  <c r="U146" i="7"/>
  <c r="V146" i="7"/>
  <c r="W146" i="7"/>
  <c r="X146" i="7"/>
  <c r="Y146" i="7"/>
  <c r="Z146" i="7"/>
  <c r="AA146" i="7"/>
  <c r="AB146" i="7"/>
  <c r="AC146" i="7"/>
  <c r="AD146" i="7"/>
  <c r="AE146" i="7"/>
  <c r="AG146" i="7"/>
  <c r="AH146" i="7"/>
  <c r="AI146" i="7"/>
  <c r="AJ146" i="7"/>
  <c r="AK146" i="7"/>
  <c r="AL146" i="7"/>
  <c r="A147" i="7"/>
  <c r="B147" i="7" a="1"/>
  <c r="B147" i="7" s="1"/>
  <c r="C147" i="7"/>
  <c r="D147" i="7"/>
  <c r="E147" i="7"/>
  <c r="F147" i="7" a="1"/>
  <c r="F147" i="7" s="1"/>
  <c r="G147" i="7"/>
  <c r="H147" i="7"/>
  <c r="I147" i="7"/>
  <c r="J147" i="7"/>
  <c r="K147" i="7" a="1"/>
  <c r="K147" i="7" s="1"/>
  <c r="L147" i="7"/>
  <c r="M147" i="7"/>
  <c r="N147" i="7"/>
  <c r="O147" i="7" a="1"/>
  <c r="O147" i="7" s="1"/>
  <c r="P147" i="7"/>
  <c r="Q147" i="7"/>
  <c r="R147" i="7"/>
  <c r="S147" i="7"/>
  <c r="T147" i="7"/>
  <c r="U147" i="7"/>
  <c r="V147" i="7"/>
  <c r="W147" i="7"/>
  <c r="X147" i="7"/>
  <c r="Y147" i="7"/>
  <c r="Z147" i="7"/>
  <c r="AA147" i="7"/>
  <c r="AB147" i="7"/>
  <c r="AC147" i="7"/>
  <c r="AD147" i="7"/>
  <c r="AE147" i="7"/>
  <c r="AG147" i="7"/>
  <c r="AH147" i="7"/>
  <c r="AI147" i="7"/>
  <c r="AJ147" i="7"/>
  <c r="AK147" i="7"/>
  <c r="AL147" i="7"/>
  <c r="A148" i="7"/>
  <c r="B148" i="7" a="1"/>
  <c r="B148" i="7" s="1"/>
  <c r="C148" i="7"/>
  <c r="AO148" i="7" s="1"/>
  <c r="D148" i="7"/>
  <c r="E148" i="7"/>
  <c r="F148" i="7" a="1"/>
  <c r="F148" i="7" s="1"/>
  <c r="G148" i="7"/>
  <c r="H148" i="7"/>
  <c r="I148" i="7"/>
  <c r="J148" i="7"/>
  <c r="K148" i="7" a="1"/>
  <c r="K148" i="7" s="1"/>
  <c r="L148" i="7"/>
  <c r="M148" i="7"/>
  <c r="N148" i="7"/>
  <c r="O148" i="7" a="1"/>
  <c r="O148" i="7" s="1"/>
  <c r="P148" i="7"/>
  <c r="Q148" i="7"/>
  <c r="R148" i="7"/>
  <c r="S148" i="7"/>
  <c r="T148" i="7"/>
  <c r="U148" i="7"/>
  <c r="V148" i="7"/>
  <c r="W148" i="7"/>
  <c r="X148" i="7"/>
  <c r="Y148" i="7"/>
  <c r="Z148" i="7"/>
  <c r="AA148" i="7"/>
  <c r="AB148" i="7"/>
  <c r="AC148" i="7"/>
  <c r="AD148" i="7"/>
  <c r="AE148" i="7"/>
  <c r="AG148" i="7"/>
  <c r="AH148" i="7"/>
  <c r="AI148" i="7"/>
  <c r="AJ148" i="7"/>
  <c r="AK148" i="7"/>
  <c r="AL148" i="7"/>
  <c r="A149" i="7"/>
  <c r="B149" i="7" a="1"/>
  <c r="B149" i="7" s="1"/>
  <c r="C149" i="7"/>
  <c r="D149" i="7"/>
  <c r="E149" i="7"/>
  <c r="F149" i="7" a="1"/>
  <c r="F149" i="7" s="1"/>
  <c r="G149" i="7"/>
  <c r="H149" i="7"/>
  <c r="I149" i="7"/>
  <c r="J149" i="7"/>
  <c r="K149" i="7" a="1"/>
  <c r="K149" i="7" s="1"/>
  <c r="L149" i="7"/>
  <c r="M149" i="7"/>
  <c r="N149" i="7"/>
  <c r="O149" i="7" a="1"/>
  <c r="O149" i="7"/>
  <c r="P149" i="7"/>
  <c r="Q149" i="7"/>
  <c r="R149" i="7"/>
  <c r="S149" i="7"/>
  <c r="T149" i="7"/>
  <c r="U149" i="7"/>
  <c r="V149" i="7"/>
  <c r="W149" i="7"/>
  <c r="X149" i="7"/>
  <c r="Y149" i="7"/>
  <c r="Z149" i="7"/>
  <c r="AA149" i="7"/>
  <c r="AB149" i="7"/>
  <c r="AC149" i="7"/>
  <c r="AD149" i="7"/>
  <c r="AE149" i="7"/>
  <c r="AG149" i="7"/>
  <c r="AH149" i="7"/>
  <c r="AI149" i="7"/>
  <c r="AJ149" i="7"/>
  <c r="AK149" i="7"/>
  <c r="AL149" i="7"/>
  <c r="A150" i="7"/>
  <c r="B150" i="7" a="1"/>
  <c r="B150" i="7" s="1"/>
  <c r="C150" i="7"/>
  <c r="D150" i="7"/>
  <c r="E150" i="7"/>
  <c r="F150" i="7" a="1"/>
  <c r="F150" i="7" s="1"/>
  <c r="G150" i="7"/>
  <c r="H150" i="7"/>
  <c r="I150" i="7"/>
  <c r="J150" i="7"/>
  <c r="K150" i="7" a="1"/>
  <c r="K150" i="7" s="1"/>
  <c r="L150" i="7"/>
  <c r="M150" i="7"/>
  <c r="N150" i="7"/>
  <c r="O150" i="7" a="1"/>
  <c r="O150" i="7" s="1"/>
  <c r="P150" i="7"/>
  <c r="Q150" i="7"/>
  <c r="R150" i="7"/>
  <c r="S150" i="7"/>
  <c r="T150" i="7"/>
  <c r="U150" i="7"/>
  <c r="V150" i="7"/>
  <c r="W150" i="7"/>
  <c r="X150" i="7"/>
  <c r="Y150" i="7"/>
  <c r="Z150" i="7"/>
  <c r="AA150" i="7"/>
  <c r="AB150" i="7"/>
  <c r="AC150" i="7"/>
  <c r="AD150" i="7"/>
  <c r="AE150" i="7"/>
  <c r="AG150" i="7"/>
  <c r="AH150" i="7"/>
  <c r="AI150" i="7"/>
  <c r="AJ150" i="7"/>
  <c r="AK150" i="7"/>
  <c r="AL150" i="7"/>
  <c r="A151" i="7"/>
  <c r="B151" i="7" a="1"/>
  <c r="B151" i="7" s="1"/>
  <c r="C151" i="7"/>
  <c r="D151" i="7"/>
  <c r="E151" i="7"/>
  <c r="F151" i="7" a="1"/>
  <c r="F151" i="7" s="1"/>
  <c r="G151" i="7"/>
  <c r="H151" i="7"/>
  <c r="I151" i="7"/>
  <c r="J151" i="7"/>
  <c r="K151" i="7" a="1"/>
  <c r="K151" i="7" s="1"/>
  <c r="L151" i="7"/>
  <c r="M151" i="7"/>
  <c r="N151" i="7"/>
  <c r="O151" i="7" a="1"/>
  <c r="O151" i="7" s="1"/>
  <c r="P151" i="7"/>
  <c r="Q151" i="7"/>
  <c r="R151" i="7"/>
  <c r="S151" i="7"/>
  <c r="T151" i="7"/>
  <c r="U151" i="7"/>
  <c r="V151" i="7"/>
  <c r="W151" i="7"/>
  <c r="X151" i="7"/>
  <c r="Y151" i="7"/>
  <c r="Z151" i="7"/>
  <c r="AA151" i="7"/>
  <c r="AB151" i="7"/>
  <c r="AC151" i="7"/>
  <c r="AD151" i="7"/>
  <c r="AE151" i="7"/>
  <c r="AG151" i="7"/>
  <c r="AH151" i="7"/>
  <c r="AI151" i="7"/>
  <c r="AJ151" i="7"/>
  <c r="AK151" i="7"/>
  <c r="AL151" i="7"/>
  <c r="A152" i="7"/>
  <c r="B152" i="7" a="1"/>
  <c r="B152" i="7" s="1"/>
  <c r="C152" i="7"/>
  <c r="D152" i="7"/>
  <c r="E152" i="7"/>
  <c r="F152" i="7" a="1"/>
  <c r="F152" i="7" s="1"/>
  <c r="G152" i="7"/>
  <c r="H152" i="7"/>
  <c r="I152" i="7"/>
  <c r="J152" i="7"/>
  <c r="K152" i="7" a="1"/>
  <c r="K152" i="7" s="1"/>
  <c r="L152" i="7"/>
  <c r="M152" i="7"/>
  <c r="N152" i="7"/>
  <c r="O152" i="7" a="1"/>
  <c r="O152" i="7" s="1"/>
  <c r="P152" i="7"/>
  <c r="Q152" i="7"/>
  <c r="R152" i="7"/>
  <c r="S152" i="7"/>
  <c r="T152" i="7"/>
  <c r="U152" i="7"/>
  <c r="V152" i="7"/>
  <c r="W152" i="7"/>
  <c r="X152" i="7"/>
  <c r="Y152" i="7"/>
  <c r="Z152" i="7"/>
  <c r="AA152" i="7"/>
  <c r="AB152" i="7"/>
  <c r="AC152" i="7"/>
  <c r="AD152" i="7"/>
  <c r="AE152" i="7"/>
  <c r="AG152" i="7"/>
  <c r="AH152" i="7"/>
  <c r="AI152" i="7"/>
  <c r="AJ152" i="7"/>
  <c r="AK152" i="7"/>
  <c r="AL152" i="7"/>
  <c r="A153" i="7"/>
  <c r="B153" i="7" a="1"/>
  <c r="B153" i="7" s="1"/>
  <c r="C153" i="7"/>
  <c r="D153" i="7"/>
  <c r="E153" i="7"/>
  <c r="F153" i="7" a="1"/>
  <c r="F153" i="7" s="1"/>
  <c r="G153" i="7"/>
  <c r="H153" i="7"/>
  <c r="I153" i="7"/>
  <c r="J153" i="7"/>
  <c r="K153" i="7" a="1"/>
  <c r="K153" i="7" s="1"/>
  <c r="L153" i="7"/>
  <c r="M153" i="7"/>
  <c r="N153" i="7"/>
  <c r="O153" i="7" a="1"/>
  <c r="O153" i="7" s="1"/>
  <c r="P153" i="7"/>
  <c r="Q153" i="7"/>
  <c r="R153" i="7"/>
  <c r="S153" i="7"/>
  <c r="T153" i="7"/>
  <c r="U153" i="7"/>
  <c r="V153" i="7"/>
  <c r="W153" i="7"/>
  <c r="X153" i="7"/>
  <c r="Y153" i="7"/>
  <c r="Z153" i="7"/>
  <c r="AA153" i="7"/>
  <c r="AB153" i="7"/>
  <c r="AC153" i="7"/>
  <c r="AD153" i="7"/>
  <c r="AE153" i="7"/>
  <c r="AG153" i="7"/>
  <c r="AH153" i="7"/>
  <c r="AI153" i="7"/>
  <c r="AJ153" i="7"/>
  <c r="AK153" i="7"/>
  <c r="AL153" i="7"/>
  <c r="A154" i="7"/>
  <c r="B154" i="7" a="1"/>
  <c r="B154" i="7" s="1"/>
  <c r="C154" i="7"/>
  <c r="D154" i="7"/>
  <c r="E154" i="7"/>
  <c r="F154" i="7" a="1"/>
  <c r="F154" i="7" s="1"/>
  <c r="G154" i="7"/>
  <c r="H154" i="7"/>
  <c r="I154" i="7"/>
  <c r="J154" i="7"/>
  <c r="K154" i="7" a="1"/>
  <c r="K154" i="7" s="1"/>
  <c r="L154" i="7"/>
  <c r="M154" i="7"/>
  <c r="N154" i="7"/>
  <c r="O154" i="7" a="1"/>
  <c r="O154" i="7"/>
  <c r="P154" i="7"/>
  <c r="Q154" i="7"/>
  <c r="R154" i="7"/>
  <c r="S154" i="7"/>
  <c r="T154" i="7"/>
  <c r="U154" i="7"/>
  <c r="V154" i="7"/>
  <c r="W154" i="7"/>
  <c r="X154" i="7"/>
  <c r="Y154" i="7"/>
  <c r="Z154" i="7"/>
  <c r="AA154" i="7"/>
  <c r="AB154" i="7"/>
  <c r="AC154" i="7"/>
  <c r="AD154" i="7"/>
  <c r="AE154" i="7"/>
  <c r="AG154" i="7"/>
  <c r="AH154" i="7"/>
  <c r="AI154" i="7"/>
  <c r="AJ154" i="7"/>
  <c r="AK154" i="7"/>
  <c r="AL154" i="7"/>
  <c r="A155" i="7"/>
  <c r="B155" i="7" a="1"/>
  <c r="B155" i="7" s="1"/>
  <c r="C155" i="7"/>
  <c r="D155" i="7"/>
  <c r="E155" i="7"/>
  <c r="F155" i="7" a="1"/>
  <c r="F155" i="7"/>
  <c r="G155" i="7"/>
  <c r="H155" i="7"/>
  <c r="I155" i="7"/>
  <c r="J155" i="7"/>
  <c r="K155" i="7" a="1"/>
  <c r="K155" i="7"/>
  <c r="L155" i="7"/>
  <c r="M155" i="7"/>
  <c r="N155" i="7"/>
  <c r="O155" i="7" a="1"/>
  <c r="O155" i="7" s="1"/>
  <c r="P155" i="7"/>
  <c r="Q155" i="7"/>
  <c r="R155" i="7"/>
  <c r="S155" i="7"/>
  <c r="T155" i="7"/>
  <c r="U155" i="7"/>
  <c r="V155" i="7"/>
  <c r="W155" i="7"/>
  <c r="X155" i="7"/>
  <c r="Y155" i="7"/>
  <c r="Z155" i="7"/>
  <c r="AA155" i="7"/>
  <c r="AB155" i="7"/>
  <c r="AC155" i="7"/>
  <c r="AD155" i="7"/>
  <c r="AE155" i="7"/>
  <c r="AG155" i="7"/>
  <c r="AH155" i="7"/>
  <c r="AI155" i="7"/>
  <c r="AJ155" i="7"/>
  <c r="AK155" i="7"/>
  <c r="AL155" i="7"/>
  <c r="A156" i="7"/>
  <c r="B156" i="7" a="1"/>
  <c r="B156" i="7" s="1"/>
  <c r="C156" i="7"/>
  <c r="D156" i="7"/>
  <c r="E156" i="7"/>
  <c r="F156" i="7" a="1"/>
  <c r="F156" i="7" s="1"/>
  <c r="G156" i="7"/>
  <c r="H156" i="7"/>
  <c r="I156" i="7"/>
  <c r="J156" i="7"/>
  <c r="K156" i="7" a="1"/>
  <c r="K156" i="7" s="1"/>
  <c r="L156" i="7"/>
  <c r="M156" i="7"/>
  <c r="N156" i="7"/>
  <c r="O156" i="7" a="1"/>
  <c r="O156" i="7" s="1"/>
  <c r="P156" i="7"/>
  <c r="Q156" i="7"/>
  <c r="R156" i="7"/>
  <c r="S156" i="7"/>
  <c r="T156" i="7"/>
  <c r="U156" i="7"/>
  <c r="V156" i="7"/>
  <c r="W156" i="7"/>
  <c r="X156" i="7"/>
  <c r="Y156" i="7"/>
  <c r="Z156" i="7"/>
  <c r="AA156" i="7"/>
  <c r="AB156" i="7"/>
  <c r="AC156" i="7"/>
  <c r="AD156" i="7"/>
  <c r="AE156" i="7"/>
  <c r="AG156" i="7"/>
  <c r="AH156" i="7"/>
  <c r="AI156" i="7"/>
  <c r="AJ156" i="7"/>
  <c r="AK156" i="7"/>
  <c r="AL156" i="7"/>
  <c r="A157" i="7"/>
  <c r="B157" i="7" a="1"/>
  <c r="B157" i="7" s="1"/>
  <c r="C157" i="7"/>
  <c r="D157" i="7"/>
  <c r="E157" i="7"/>
  <c r="F157" i="7" a="1"/>
  <c r="F157" i="7" s="1"/>
  <c r="G157" i="7"/>
  <c r="H157" i="7"/>
  <c r="I157" i="7"/>
  <c r="J157" i="7"/>
  <c r="K157" i="7" a="1"/>
  <c r="K157" i="7" s="1"/>
  <c r="L157" i="7"/>
  <c r="M157" i="7"/>
  <c r="N157" i="7"/>
  <c r="O157" i="7" a="1"/>
  <c r="O157" i="7" s="1"/>
  <c r="P157" i="7"/>
  <c r="Q157" i="7"/>
  <c r="R157" i="7"/>
  <c r="S157" i="7"/>
  <c r="T157" i="7"/>
  <c r="U157" i="7"/>
  <c r="V157" i="7"/>
  <c r="W157" i="7"/>
  <c r="X157" i="7"/>
  <c r="Y157" i="7"/>
  <c r="Z157" i="7"/>
  <c r="AA157" i="7"/>
  <c r="AB157" i="7"/>
  <c r="AC157" i="7"/>
  <c r="AD157" i="7"/>
  <c r="AE157" i="7"/>
  <c r="AG157" i="7"/>
  <c r="AH157" i="7"/>
  <c r="AI157" i="7"/>
  <c r="AJ157" i="7"/>
  <c r="AK157" i="7"/>
  <c r="AL157" i="7"/>
  <c r="A158" i="7"/>
  <c r="B158" i="7" a="1"/>
  <c r="B158" i="7" s="1"/>
  <c r="C158" i="7"/>
  <c r="D158" i="7"/>
  <c r="E158" i="7"/>
  <c r="F158" i="7" a="1"/>
  <c r="F158" i="7" s="1"/>
  <c r="G158" i="7"/>
  <c r="H158" i="7"/>
  <c r="I158" i="7"/>
  <c r="J158" i="7"/>
  <c r="K158" i="7" a="1"/>
  <c r="K158" i="7" s="1"/>
  <c r="L158" i="7"/>
  <c r="M158" i="7"/>
  <c r="N158" i="7"/>
  <c r="O158" i="7" a="1"/>
  <c r="O158" i="7" s="1"/>
  <c r="P158" i="7"/>
  <c r="Q158" i="7"/>
  <c r="R158" i="7"/>
  <c r="S158" i="7"/>
  <c r="T158" i="7"/>
  <c r="U158" i="7"/>
  <c r="V158" i="7"/>
  <c r="W158" i="7"/>
  <c r="X158" i="7"/>
  <c r="Y158" i="7"/>
  <c r="Z158" i="7"/>
  <c r="AA158" i="7"/>
  <c r="AB158" i="7"/>
  <c r="AC158" i="7"/>
  <c r="AD158" i="7"/>
  <c r="AE158" i="7"/>
  <c r="AG158" i="7"/>
  <c r="AH158" i="7"/>
  <c r="AI158" i="7"/>
  <c r="AJ158" i="7"/>
  <c r="AK158" i="7"/>
  <c r="AL158" i="7"/>
  <c r="A159" i="7"/>
  <c r="B159" i="7" a="1"/>
  <c r="B159" i="7" s="1"/>
  <c r="C159" i="7"/>
  <c r="D159" i="7"/>
  <c r="E159" i="7"/>
  <c r="F159" i="7" a="1"/>
  <c r="F159" i="7" s="1"/>
  <c r="G159" i="7"/>
  <c r="H159" i="7"/>
  <c r="I159" i="7"/>
  <c r="J159" i="7"/>
  <c r="K159" i="7" a="1"/>
  <c r="K159" i="7" s="1"/>
  <c r="L159" i="7"/>
  <c r="M159" i="7"/>
  <c r="N159" i="7"/>
  <c r="O159" i="7" a="1"/>
  <c r="O159" i="7" s="1"/>
  <c r="P159" i="7"/>
  <c r="Q159" i="7"/>
  <c r="R159" i="7"/>
  <c r="S159" i="7"/>
  <c r="T159" i="7"/>
  <c r="U159" i="7"/>
  <c r="V159" i="7"/>
  <c r="W159" i="7"/>
  <c r="X159" i="7"/>
  <c r="Y159" i="7"/>
  <c r="Z159" i="7"/>
  <c r="AA159" i="7"/>
  <c r="AB159" i="7"/>
  <c r="AC159" i="7"/>
  <c r="AD159" i="7"/>
  <c r="AE159" i="7"/>
  <c r="AG159" i="7"/>
  <c r="AH159" i="7"/>
  <c r="AI159" i="7"/>
  <c r="AJ159" i="7"/>
  <c r="AK159" i="7"/>
  <c r="AL159" i="7"/>
  <c r="A160" i="7"/>
  <c r="B160" i="7" a="1"/>
  <c r="B160" i="7" s="1"/>
  <c r="C160" i="7"/>
  <c r="D160" i="7"/>
  <c r="E160" i="7"/>
  <c r="F160" i="7" a="1"/>
  <c r="F160" i="7" s="1"/>
  <c r="G160" i="7"/>
  <c r="H160" i="7"/>
  <c r="I160" i="7"/>
  <c r="J160" i="7"/>
  <c r="K160" i="7" a="1"/>
  <c r="K160" i="7" s="1"/>
  <c r="L160" i="7"/>
  <c r="M160" i="7"/>
  <c r="N160" i="7"/>
  <c r="O160" i="7" a="1"/>
  <c r="O160" i="7"/>
  <c r="P160" i="7"/>
  <c r="Q160" i="7"/>
  <c r="R160" i="7"/>
  <c r="S160" i="7"/>
  <c r="T160" i="7"/>
  <c r="U160" i="7"/>
  <c r="V160" i="7"/>
  <c r="W160" i="7"/>
  <c r="X160" i="7"/>
  <c r="Y160" i="7"/>
  <c r="Z160" i="7"/>
  <c r="AA160" i="7"/>
  <c r="AB160" i="7"/>
  <c r="AC160" i="7"/>
  <c r="AD160" i="7"/>
  <c r="AE160" i="7"/>
  <c r="AG160" i="7"/>
  <c r="AH160" i="7"/>
  <c r="AI160" i="7"/>
  <c r="AJ160" i="7"/>
  <c r="AK160" i="7"/>
  <c r="AL160" i="7"/>
  <c r="A161" i="7"/>
  <c r="B161" i="7" a="1"/>
  <c r="B161" i="7" s="1"/>
  <c r="C161" i="7"/>
  <c r="D161" i="7"/>
  <c r="E161" i="7"/>
  <c r="F161" i="7" a="1"/>
  <c r="F161" i="7" s="1"/>
  <c r="G161" i="7"/>
  <c r="H161" i="7"/>
  <c r="I161" i="7"/>
  <c r="J161" i="7"/>
  <c r="K161" i="7" a="1"/>
  <c r="K161" i="7" s="1"/>
  <c r="L161" i="7"/>
  <c r="M161" i="7"/>
  <c r="N161" i="7"/>
  <c r="O161" i="7" a="1"/>
  <c r="O161" i="7"/>
  <c r="P161" i="7"/>
  <c r="Q161" i="7"/>
  <c r="R161" i="7"/>
  <c r="S161" i="7"/>
  <c r="T161" i="7"/>
  <c r="U161" i="7"/>
  <c r="V161" i="7"/>
  <c r="W161" i="7"/>
  <c r="X161" i="7"/>
  <c r="Y161" i="7"/>
  <c r="Z161" i="7"/>
  <c r="AA161" i="7"/>
  <c r="AB161" i="7"/>
  <c r="AC161" i="7"/>
  <c r="AD161" i="7"/>
  <c r="AE161" i="7"/>
  <c r="AG161" i="7"/>
  <c r="AH161" i="7"/>
  <c r="AI161" i="7"/>
  <c r="AJ161" i="7"/>
  <c r="AK161" i="7"/>
  <c r="AL161" i="7"/>
  <c r="A162" i="7"/>
  <c r="B162" i="7" a="1"/>
  <c r="B162" i="7" s="1"/>
  <c r="C162" i="7"/>
  <c r="D162" i="7"/>
  <c r="E162" i="7"/>
  <c r="F162" i="7" a="1"/>
  <c r="F162" i="7" s="1"/>
  <c r="G162" i="7"/>
  <c r="H162" i="7"/>
  <c r="I162" i="7"/>
  <c r="J162" i="7"/>
  <c r="K162" i="7" a="1"/>
  <c r="K162" i="7" s="1"/>
  <c r="L162" i="7"/>
  <c r="M162" i="7"/>
  <c r="N162" i="7"/>
  <c r="O162" i="7" a="1"/>
  <c r="O162" i="7"/>
  <c r="P162" i="7"/>
  <c r="Q162" i="7"/>
  <c r="R162" i="7"/>
  <c r="S162" i="7"/>
  <c r="T162" i="7"/>
  <c r="U162" i="7"/>
  <c r="V162" i="7"/>
  <c r="W162" i="7"/>
  <c r="X162" i="7"/>
  <c r="Y162" i="7"/>
  <c r="Z162" i="7"/>
  <c r="AA162" i="7"/>
  <c r="AB162" i="7"/>
  <c r="AC162" i="7"/>
  <c r="AD162" i="7"/>
  <c r="AE162" i="7"/>
  <c r="AG162" i="7"/>
  <c r="AH162" i="7"/>
  <c r="AI162" i="7"/>
  <c r="AJ162" i="7"/>
  <c r="AK162" i="7"/>
  <c r="AL162" i="7"/>
  <c r="A163" i="7"/>
  <c r="B163" i="7" a="1"/>
  <c r="B163" i="7" s="1"/>
  <c r="C163" i="7"/>
  <c r="D163" i="7"/>
  <c r="E163" i="7"/>
  <c r="F163" i="7" a="1"/>
  <c r="F163" i="7" s="1"/>
  <c r="G163" i="7"/>
  <c r="H163" i="7"/>
  <c r="I163" i="7"/>
  <c r="J163" i="7"/>
  <c r="K163" i="7" a="1"/>
  <c r="K163" i="7" s="1"/>
  <c r="L163" i="7"/>
  <c r="M163" i="7"/>
  <c r="N163" i="7"/>
  <c r="O163" i="7" a="1"/>
  <c r="O163" i="7"/>
  <c r="P163" i="7"/>
  <c r="Q163" i="7"/>
  <c r="R163" i="7"/>
  <c r="S163" i="7"/>
  <c r="T163" i="7"/>
  <c r="U163" i="7"/>
  <c r="V163" i="7"/>
  <c r="W163" i="7"/>
  <c r="X163" i="7"/>
  <c r="Y163" i="7"/>
  <c r="Z163" i="7"/>
  <c r="AA163" i="7"/>
  <c r="AB163" i="7"/>
  <c r="AC163" i="7"/>
  <c r="AD163" i="7"/>
  <c r="AE163" i="7"/>
  <c r="AG163" i="7"/>
  <c r="AH163" i="7"/>
  <c r="AI163" i="7"/>
  <c r="AJ163" i="7"/>
  <c r="AK163" i="7"/>
  <c r="AL163" i="7"/>
  <c r="A164" i="7"/>
  <c r="B164" i="7" a="1"/>
  <c r="B164" i="7" s="1"/>
  <c r="C164" i="7"/>
  <c r="D164" i="7"/>
  <c r="E164" i="7"/>
  <c r="F164" i="7" a="1"/>
  <c r="F164" i="7" s="1"/>
  <c r="G164" i="7"/>
  <c r="H164" i="7"/>
  <c r="I164" i="7"/>
  <c r="J164" i="7"/>
  <c r="K164" i="7" a="1"/>
  <c r="K164" i="7" s="1"/>
  <c r="L164" i="7"/>
  <c r="M164" i="7"/>
  <c r="N164" i="7"/>
  <c r="O164" i="7" a="1"/>
  <c r="O164" i="7"/>
  <c r="P164" i="7"/>
  <c r="Q164" i="7"/>
  <c r="R164" i="7"/>
  <c r="S164" i="7"/>
  <c r="T164" i="7"/>
  <c r="U164" i="7"/>
  <c r="V164" i="7"/>
  <c r="W164" i="7"/>
  <c r="X164" i="7"/>
  <c r="Y164" i="7"/>
  <c r="Z164" i="7"/>
  <c r="AA164" i="7"/>
  <c r="AB164" i="7"/>
  <c r="AC164" i="7"/>
  <c r="AD164" i="7"/>
  <c r="AE164" i="7"/>
  <c r="AG164" i="7"/>
  <c r="AH164" i="7"/>
  <c r="AI164" i="7"/>
  <c r="AJ164" i="7"/>
  <c r="AK164" i="7"/>
  <c r="AL164" i="7"/>
  <c r="A165" i="7"/>
  <c r="B165" i="7" a="1"/>
  <c r="B165" i="7" s="1"/>
  <c r="C165" i="7"/>
  <c r="D165" i="7"/>
  <c r="E165" i="7"/>
  <c r="F165" i="7" a="1"/>
  <c r="F165" i="7" s="1"/>
  <c r="G165" i="7"/>
  <c r="H165" i="7"/>
  <c r="I165" i="7"/>
  <c r="J165" i="7"/>
  <c r="K165" i="7" a="1"/>
  <c r="K165" i="7" s="1"/>
  <c r="L165" i="7"/>
  <c r="M165" i="7"/>
  <c r="N165" i="7"/>
  <c r="O165" i="7" a="1"/>
  <c r="O165" i="7"/>
  <c r="P165" i="7"/>
  <c r="Q165" i="7"/>
  <c r="R165" i="7"/>
  <c r="S165" i="7"/>
  <c r="T165" i="7"/>
  <c r="U165" i="7"/>
  <c r="V165" i="7"/>
  <c r="W165" i="7"/>
  <c r="X165" i="7"/>
  <c r="Y165" i="7"/>
  <c r="Z165" i="7"/>
  <c r="AA165" i="7"/>
  <c r="AB165" i="7"/>
  <c r="AC165" i="7"/>
  <c r="AD165" i="7"/>
  <c r="AE165" i="7"/>
  <c r="AG165" i="7"/>
  <c r="AH165" i="7"/>
  <c r="AI165" i="7"/>
  <c r="AJ165" i="7"/>
  <c r="AK165" i="7"/>
  <c r="AL165" i="7"/>
  <c r="A166" i="7"/>
  <c r="B166" i="7" a="1"/>
  <c r="B166" i="7" s="1"/>
  <c r="C166" i="7"/>
  <c r="D166" i="7"/>
  <c r="E166" i="7"/>
  <c r="F166" i="7" a="1"/>
  <c r="F166" i="7" s="1"/>
  <c r="G166" i="7"/>
  <c r="H166" i="7"/>
  <c r="I166" i="7"/>
  <c r="J166" i="7"/>
  <c r="K166" i="7" a="1"/>
  <c r="K166" i="7" s="1"/>
  <c r="L166" i="7"/>
  <c r="M166" i="7"/>
  <c r="N166" i="7"/>
  <c r="O166" i="7" a="1"/>
  <c r="O166" i="7"/>
  <c r="P166" i="7"/>
  <c r="Q166" i="7"/>
  <c r="R166" i="7"/>
  <c r="S166" i="7"/>
  <c r="T166" i="7"/>
  <c r="U166" i="7"/>
  <c r="V166" i="7"/>
  <c r="W166" i="7"/>
  <c r="X166" i="7"/>
  <c r="Y166" i="7"/>
  <c r="Z166" i="7"/>
  <c r="AA166" i="7"/>
  <c r="AB166" i="7"/>
  <c r="AC166" i="7"/>
  <c r="AD166" i="7"/>
  <c r="AE166" i="7"/>
  <c r="AG166" i="7"/>
  <c r="AH166" i="7"/>
  <c r="AI166" i="7"/>
  <c r="AJ166" i="7"/>
  <c r="AK166" i="7"/>
  <c r="AL166" i="7"/>
  <c r="A167" i="7"/>
  <c r="B167" i="7" a="1"/>
  <c r="B167" i="7" s="1"/>
  <c r="C167" i="7"/>
  <c r="D167" i="7"/>
  <c r="E167" i="7"/>
  <c r="F167" i="7" a="1"/>
  <c r="F167" i="7" s="1"/>
  <c r="G167" i="7"/>
  <c r="H167" i="7"/>
  <c r="I167" i="7"/>
  <c r="J167" i="7"/>
  <c r="K167" i="7" a="1"/>
  <c r="K167" i="7" s="1"/>
  <c r="L167" i="7"/>
  <c r="M167" i="7"/>
  <c r="N167" i="7"/>
  <c r="O167" i="7" a="1"/>
  <c r="O167" i="7"/>
  <c r="P167" i="7"/>
  <c r="Q167" i="7"/>
  <c r="R167" i="7"/>
  <c r="S167" i="7"/>
  <c r="T167" i="7"/>
  <c r="U167" i="7"/>
  <c r="V167" i="7"/>
  <c r="W167" i="7"/>
  <c r="X167" i="7"/>
  <c r="Y167" i="7"/>
  <c r="Z167" i="7"/>
  <c r="AA167" i="7"/>
  <c r="AB167" i="7"/>
  <c r="AC167" i="7"/>
  <c r="AD167" i="7"/>
  <c r="AE167" i="7"/>
  <c r="AG167" i="7"/>
  <c r="AH167" i="7"/>
  <c r="AI167" i="7"/>
  <c r="AJ167" i="7"/>
  <c r="AK167" i="7"/>
  <c r="AL167" i="7"/>
  <c r="A168" i="7"/>
  <c r="B168" i="7" a="1"/>
  <c r="B168" i="7" s="1"/>
  <c r="C168" i="7"/>
  <c r="D168" i="7"/>
  <c r="E168" i="7"/>
  <c r="F168" i="7" a="1"/>
  <c r="F168" i="7" s="1"/>
  <c r="G168" i="7"/>
  <c r="H168" i="7"/>
  <c r="I168" i="7"/>
  <c r="J168" i="7"/>
  <c r="K168" i="7" a="1"/>
  <c r="K168" i="7" s="1"/>
  <c r="L168" i="7"/>
  <c r="M168" i="7"/>
  <c r="N168" i="7"/>
  <c r="O168" i="7" a="1"/>
  <c r="O168" i="7"/>
  <c r="P168" i="7"/>
  <c r="Q168" i="7"/>
  <c r="R168" i="7"/>
  <c r="S168" i="7"/>
  <c r="T168" i="7"/>
  <c r="U168" i="7"/>
  <c r="V168" i="7"/>
  <c r="W168" i="7"/>
  <c r="X168" i="7"/>
  <c r="Y168" i="7"/>
  <c r="Z168" i="7"/>
  <c r="AA168" i="7"/>
  <c r="AB168" i="7"/>
  <c r="AC168" i="7"/>
  <c r="AD168" i="7"/>
  <c r="AE168" i="7"/>
  <c r="AG168" i="7"/>
  <c r="AH168" i="7"/>
  <c r="AI168" i="7"/>
  <c r="AJ168" i="7"/>
  <c r="AK168" i="7"/>
  <c r="AL168" i="7"/>
  <c r="A169" i="7"/>
  <c r="B169" i="7" a="1"/>
  <c r="B169" i="7" s="1"/>
  <c r="C169" i="7"/>
  <c r="D169" i="7"/>
  <c r="E169" i="7"/>
  <c r="F169" i="7" a="1"/>
  <c r="F169" i="7" s="1"/>
  <c r="G169" i="7"/>
  <c r="H169" i="7"/>
  <c r="I169" i="7"/>
  <c r="J169" i="7"/>
  <c r="K169" i="7" a="1"/>
  <c r="K169" i="7" s="1"/>
  <c r="L169" i="7"/>
  <c r="M169" i="7"/>
  <c r="N169" i="7"/>
  <c r="O169" i="7" a="1"/>
  <c r="O169" i="7"/>
  <c r="P169" i="7"/>
  <c r="Q169" i="7"/>
  <c r="R169" i="7"/>
  <c r="S169" i="7"/>
  <c r="T169" i="7"/>
  <c r="U169" i="7"/>
  <c r="V169" i="7"/>
  <c r="W169" i="7"/>
  <c r="X169" i="7"/>
  <c r="Y169" i="7"/>
  <c r="Z169" i="7"/>
  <c r="AA169" i="7"/>
  <c r="AB169" i="7"/>
  <c r="AC169" i="7"/>
  <c r="AD169" i="7"/>
  <c r="AE169" i="7"/>
  <c r="AG169" i="7"/>
  <c r="AH169" i="7"/>
  <c r="AI169" i="7"/>
  <c r="AJ169" i="7"/>
  <c r="AK169" i="7"/>
  <c r="AL169" i="7"/>
  <c r="A170" i="7"/>
  <c r="B170" i="7" a="1"/>
  <c r="B170" i="7" s="1"/>
  <c r="C170" i="7"/>
  <c r="D170" i="7"/>
  <c r="E170" i="7"/>
  <c r="F170" i="7" a="1"/>
  <c r="F170" i="7" s="1"/>
  <c r="G170" i="7"/>
  <c r="H170" i="7"/>
  <c r="I170" i="7"/>
  <c r="J170" i="7"/>
  <c r="K170" i="7" a="1"/>
  <c r="K170" i="7" s="1"/>
  <c r="L170" i="7"/>
  <c r="M170" i="7"/>
  <c r="N170" i="7"/>
  <c r="O170" i="7" a="1"/>
  <c r="O170" i="7" s="1"/>
  <c r="P170" i="7"/>
  <c r="Q170" i="7"/>
  <c r="R170" i="7"/>
  <c r="S170" i="7"/>
  <c r="T170" i="7"/>
  <c r="U170" i="7"/>
  <c r="V170" i="7"/>
  <c r="W170" i="7"/>
  <c r="X170" i="7"/>
  <c r="Y170" i="7"/>
  <c r="Z170" i="7"/>
  <c r="AA170" i="7"/>
  <c r="AB170" i="7"/>
  <c r="AC170" i="7"/>
  <c r="AD170" i="7"/>
  <c r="AE170" i="7"/>
  <c r="AG170" i="7"/>
  <c r="AH170" i="7"/>
  <c r="AI170" i="7"/>
  <c r="AJ170" i="7"/>
  <c r="AK170" i="7"/>
  <c r="AL170" i="7"/>
  <c r="A171" i="7"/>
  <c r="B171" i="7" a="1"/>
  <c r="B171" i="7" s="1"/>
  <c r="C171" i="7"/>
  <c r="D171" i="7"/>
  <c r="E171" i="7"/>
  <c r="F171" i="7" a="1"/>
  <c r="F171" i="7" s="1"/>
  <c r="G171" i="7"/>
  <c r="H171" i="7"/>
  <c r="I171" i="7"/>
  <c r="J171" i="7"/>
  <c r="K171" i="7" a="1"/>
  <c r="K171" i="7" s="1"/>
  <c r="L171" i="7"/>
  <c r="M171" i="7"/>
  <c r="N171" i="7"/>
  <c r="O171" i="7" a="1"/>
  <c r="O171" i="7"/>
  <c r="P171" i="7"/>
  <c r="Q171" i="7"/>
  <c r="R171" i="7"/>
  <c r="S171" i="7"/>
  <c r="T171" i="7"/>
  <c r="U171" i="7"/>
  <c r="V171" i="7"/>
  <c r="W171" i="7"/>
  <c r="X171" i="7"/>
  <c r="Y171" i="7"/>
  <c r="Z171" i="7"/>
  <c r="AA171" i="7"/>
  <c r="AB171" i="7"/>
  <c r="AC171" i="7"/>
  <c r="AD171" i="7"/>
  <c r="AE171" i="7"/>
  <c r="AG171" i="7"/>
  <c r="AH171" i="7"/>
  <c r="AI171" i="7"/>
  <c r="AJ171" i="7"/>
  <c r="AK171" i="7"/>
  <c r="AL171" i="7"/>
  <c r="A172" i="7"/>
  <c r="B172" i="7" a="1"/>
  <c r="B172" i="7" s="1"/>
  <c r="C172" i="7"/>
  <c r="D172" i="7"/>
  <c r="E172" i="7"/>
  <c r="F172" i="7" a="1"/>
  <c r="F172" i="7" s="1"/>
  <c r="G172" i="7"/>
  <c r="H172" i="7"/>
  <c r="I172" i="7"/>
  <c r="J172" i="7"/>
  <c r="K172" i="7" a="1"/>
  <c r="K172" i="7" s="1"/>
  <c r="L172" i="7"/>
  <c r="M172" i="7"/>
  <c r="N172" i="7"/>
  <c r="O172" i="7" a="1"/>
  <c r="O172" i="7" s="1"/>
  <c r="P172" i="7"/>
  <c r="Q172" i="7"/>
  <c r="R172" i="7"/>
  <c r="S172" i="7"/>
  <c r="T172" i="7"/>
  <c r="U172" i="7"/>
  <c r="V172" i="7"/>
  <c r="W172" i="7"/>
  <c r="X172" i="7"/>
  <c r="Y172" i="7"/>
  <c r="Z172" i="7"/>
  <c r="AA172" i="7"/>
  <c r="AB172" i="7"/>
  <c r="AC172" i="7"/>
  <c r="AD172" i="7"/>
  <c r="AE172" i="7"/>
  <c r="AG172" i="7"/>
  <c r="AH172" i="7"/>
  <c r="AI172" i="7"/>
  <c r="AJ172" i="7"/>
  <c r="AK172" i="7"/>
  <c r="AL172" i="7"/>
  <c r="A173" i="7"/>
  <c r="B173" i="7" a="1"/>
  <c r="B173" i="7" s="1"/>
  <c r="C173" i="7"/>
  <c r="D173" i="7"/>
  <c r="E173" i="7"/>
  <c r="F173" i="7" a="1"/>
  <c r="F173" i="7" s="1"/>
  <c r="G173" i="7"/>
  <c r="H173" i="7"/>
  <c r="I173" i="7"/>
  <c r="J173" i="7"/>
  <c r="K173" i="7" a="1"/>
  <c r="K173" i="7" s="1"/>
  <c r="L173" i="7"/>
  <c r="M173" i="7"/>
  <c r="N173" i="7"/>
  <c r="O173" i="7" a="1"/>
  <c r="O173" i="7" s="1"/>
  <c r="P173" i="7"/>
  <c r="Q173" i="7"/>
  <c r="R173" i="7"/>
  <c r="S173" i="7"/>
  <c r="T173" i="7"/>
  <c r="U173" i="7"/>
  <c r="V173" i="7"/>
  <c r="W173" i="7"/>
  <c r="X173" i="7"/>
  <c r="Y173" i="7"/>
  <c r="Z173" i="7"/>
  <c r="AA173" i="7"/>
  <c r="AB173" i="7"/>
  <c r="AC173" i="7"/>
  <c r="AD173" i="7"/>
  <c r="AE173" i="7"/>
  <c r="AG173" i="7"/>
  <c r="AH173" i="7"/>
  <c r="AI173" i="7"/>
  <c r="AJ173" i="7"/>
  <c r="AK173" i="7"/>
  <c r="AL173" i="7"/>
  <c r="A174" i="7"/>
  <c r="B174" i="7" a="1"/>
  <c r="B174" i="7" s="1"/>
  <c r="C174" i="7"/>
  <c r="D174" i="7"/>
  <c r="E174" i="7"/>
  <c r="F174" i="7" a="1"/>
  <c r="F174" i="7" s="1"/>
  <c r="G174" i="7"/>
  <c r="H174" i="7"/>
  <c r="I174" i="7"/>
  <c r="J174" i="7"/>
  <c r="K174" i="7" a="1"/>
  <c r="K174" i="7" s="1"/>
  <c r="L174" i="7"/>
  <c r="M174" i="7"/>
  <c r="N174" i="7"/>
  <c r="O174" i="7" a="1"/>
  <c r="O174" i="7" s="1"/>
  <c r="P174" i="7"/>
  <c r="Q174" i="7"/>
  <c r="R174" i="7"/>
  <c r="S174" i="7"/>
  <c r="T174" i="7"/>
  <c r="U174" i="7"/>
  <c r="V174" i="7"/>
  <c r="W174" i="7"/>
  <c r="X174" i="7"/>
  <c r="Y174" i="7"/>
  <c r="Z174" i="7"/>
  <c r="AA174" i="7"/>
  <c r="AB174" i="7"/>
  <c r="AC174" i="7"/>
  <c r="AD174" i="7"/>
  <c r="AE174" i="7"/>
  <c r="AG174" i="7"/>
  <c r="AH174" i="7"/>
  <c r="AI174" i="7"/>
  <c r="AJ174" i="7"/>
  <c r="AK174" i="7"/>
  <c r="AL174" i="7"/>
  <c r="A175" i="7"/>
  <c r="B175" i="7" a="1"/>
  <c r="B175" i="7" s="1"/>
  <c r="C175" i="7"/>
  <c r="D175" i="7"/>
  <c r="E175" i="7"/>
  <c r="F175" i="7" a="1"/>
  <c r="F175" i="7" s="1"/>
  <c r="G175" i="7"/>
  <c r="H175" i="7"/>
  <c r="I175" i="7"/>
  <c r="J175" i="7"/>
  <c r="K175" i="7" a="1"/>
  <c r="K175" i="7" s="1"/>
  <c r="L175" i="7"/>
  <c r="M175" i="7"/>
  <c r="N175" i="7"/>
  <c r="O175" i="7" a="1"/>
  <c r="O175" i="7"/>
  <c r="P175" i="7"/>
  <c r="Q175" i="7"/>
  <c r="R175" i="7"/>
  <c r="S175" i="7"/>
  <c r="T175" i="7"/>
  <c r="U175" i="7"/>
  <c r="V175" i="7"/>
  <c r="W175" i="7"/>
  <c r="X175" i="7"/>
  <c r="Y175" i="7"/>
  <c r="Z175" i="7"/>
  <c r="AA175" i="7"/>
  <c r="AB175" i="7"/>
  <c r="AC175" i="7"/>
  <c r="AD175" i="7"/>
  <c r="AE175" i="7"/>
  <c r="AG175" i="7"/>
  <c r="AH175" i="7"/>
  <c r="AI175" i="7"/>
  <c r="AJ175" i="7"/>
  <c r="AK175" i="7"/>
  <c r="AL175" i="7"/>
  <c r="A176" i="7"/>
  <c r="B176" i="7" a="1"/>
  <c r="B176" i="7" s="1"/>
  <c r="C176" i="7"/>
  <c r="D176" i="7"/>
  <c r="E176" i="7"/>
  <c r="F176" i="7" a="1"/>
  <c r="F176" i="7" s="1"/>
  <c r="G176" i="7"/>
  <c r="H176" i="7"/>
  <c r="I176" i="7"/>
  <c r="J176" i="7"/>
  <c r="K176" i="7" a="1"/>
  <c r="K176" i="7" s="1"/>
  <c r="L176" i="7"/>
  <c r="M176" i="7"/>
  <c r="N176" i="7"/>
  <c r="O176" i="7" a="1"/>
  <c r="O176" i="7" s="1"/>
  <c r="P176" i="7"/>
  <c r="Q176" i="7"/>
  <c r="R176" i="7"/>
  <c r="S176" i="7"/>
  <c r="T176" i="7"/>
  <c r="U176" i="7"/>
  <c r="V176" i="7"/>
  <c r="W176" i="7"/>
  <c r="X176" i="7"/>
  <c r="Y176" i="7"/>
  <c r="Z176" i="7"/>
  <c r="AA176" i="7"/>
  <c r="AB176" i="7"/>
  <c r="AC176" i="7"/>
  <c r="AD176" i="7"/>
  <c r="AE176" i="7"/>
  <c r="AG176" i="7"/>
  <c r="AH176" i="7"/>
  <c r="AI176" i="7"/>
  <c r="AJ176" i="7"/>
  <c r="AK176" i="7"/>
  <c r="AL176" i="7"/>
  <c r="A177" i="7"/>
  <c r="B177" i="7" a="1"/>
  <c r="B177" i="7" s="1"/>
  <c r="C177" i="7"/>
  <c r="D177" i="7"/>
  <c r="E177" i="7"/>
  <c r="F177" i="7" a="1"/>
  <c r="F177" i="7" s="1"/>
  <c r="G177" i="7"/>
  <c r="H177" i="7"/>
  <c r="I177" i="7"/>
  <c r="J177" i="7"/>
  <c r="K177" i="7" a="1"/>
  <c r="K177" i="7" s="1"/>
  <c r="L177" i="7"/>
  <c r="M177" i="7"/>
  <c r="N177" i="7"/>
  <c r="O177" i="7" a="1"/>
  <c r="O177" i="7" s="1"/>
  <c r="P177" i="7"/>
  <c r="Q177" i="7"/>
  <c r="R177" i="7"/>
  <c r="S177" i="7"/>
  <c r="T177" i="7"/>
  <c r="U177" i="7"/>
  <c r="V177" i="7"/>
  <c r="W177" i="7"/>
  <c r="X177" i="7"/>
  <c r="Y177" i="7"/>
  <c r="Z177" i="7"/>
  <c r="AA177" i="7"/>
  <c r="AB177" i="7"/>
  <c r="AC177" i="7"/>
  <c r="AD177" i="7"/>
  <c r="AE177" i="7"/>
  <c r="AG177" i="7"/>
  <c r="AH177" i="7"/>
  <c r="AI177" i="7"/>
  <c r="AJ177" i="7"/>
  <c r="AK177" i="7"/>
  <c r="AL177" i="7"/>
  <c r="A178" i="7"/>
  <c r="B178" i="7" a="1"/>
  <c r="B178" i="7" s="1"/>
  <c r="C178" i="7"/>
  <c r="D178" i="7"/>
  <c r="E178" i="7"/>
  <c r="F178" i="7" a="1"/>
  <c r="F178" i="7" s="1"/>
  <c r="G178" i="7"/>
  <c r="H178" i="7"/>
  <c r="I178" i="7"/>
  <c r="J178" i="7"/>
  <c r="K178" i="7" a="1"/>
  <c r="K178" i="7" s="1"/>
  <c r="L178" i="7"/>
  <c r="M178" i="7"/>
  <c r="N178" i="7"/>
  <c r="O178" i="7" a="1"/>
  <c r="O178" i="7" s="1"/>
  <c r="P178" i="7"/>
  <c r="Q178" i="7"/>
  <c r="R178" i="7"/>
  <c r="S178" i="7"/>
  <c r="T178" i="7"/>
  <c r="U178" i="7"/>
  <c r="V178" i="7"/>
  <c r="W178" i="7"/>
  <c r="X178" i="7"/>
  <c r="Y178" i="7"/>
  <c r="Z178" i="7"/>
  <c r="AA178" i="7"/>
  <c r="AB178" i="7"/>
  <c r="AC178" i="7"/>
  <c r="AD178" i="7"/>
  <c r="AE178" i="7"/>
  <c r="AG178" i="7"/>
  <c r="AH178" i="7"/>
  <c r="AI178" i="7"/>
  <c r="AJ178" i="7"/>
  <c r="AK178" i="7"/>
  <c r="AL178" i="7"/>
  <c r="A179" i="7"/>
  <c r="B179" i="7" a="1"/>
  <c r="B179" i="7" s="1"/>
  <c r="C179" i="7"/>
  <c r="AO179" i="7" s="1"/>
  <c r="D179" i="7"/>
  <c r="E179" i="7"/>
  <c r="F179" i="7" a="1"/>
  <c r="F179" i="7" s="1"/>
  <c r="G179" i="7"/>
  <c r="H179" i="7"/>
  <c r="I179" i="7"/>
  <c r="J179" i="7"/>
  <c r="K179" i="7" a="1"/>
  <c r="K179" i="7" s="1"/>
  <c r="L179" i="7"/>
  <c r="M179" i="7"/>
  <c r="N179" i="7"/>
  <c r="O179" i="7" a="1"/>
  <c r="O179" i="7" s="1"/>
  <c r="P179" i="7"/>
  <c r="Q179" i="7"/>
  <c r="R179" i="7"/>
  <c r="S179" i="7"/>
  <c r="T179" i="7"/>
  <c r="U179" i="7"/>
  <c r="V179" i="7"/>
  <c r="W179" i="7"/>
  <c r="X179" i="7"/>
  <c r="Y179" i="7"/>
  <c r="Z179" i="7"/>
  <c r="AA179" i="7"/>
  <c r="AB179" i="7"/>
  <c r="AC179" i="7"/>
  <c r="AD179" i="7"/>
  <c r="AE179" i="7"/>
  <c r="AG179" i="7"/>
  <c r="AH179" i="7"/>
  <c r="AI179" i="7"/>
  <c r="AJ179" i="7"/>
  <c r="AK179" i="7"/>
  <c r="AL179" i="7"/>
  <c r="A180" i="7"/>
  <c r="B180" i="7" a="1"/>
  <c r="B180" i="7" s="1"/>
  <c r="C180" i="7"/>
  <c r="D180" i="7"/>
  <c r="E180" i="7"/>
  <c r="F180" i="7" a="1"/>
  <c r="F180" i="7" s="1"/>
  <c r="G180" i="7"/>
  <c r="H180" i="7"/>
  <c r="I180" i="7"/>
  <c r="J180" i="7"/>
  <c r="K180" i="7" a="1"/>
  <c r="K180" i="7" s="1"/>
  <c r="L180" i="7"/>
  <c r="M180" i="7"/>
  <c r="N180" i="7"/>
  <c r="O180" i="7" a="1"/>
  <c r="O180" i="7" s="1"/>
  <c r="P180" i="7"/>
  <c r="Q180" i="7"/>
  <c r="R180" i="7"/>
  <c r="S180" i="7"/>
  <c r="T180" i="7"/>
  <c r="U180" i="7"/>
  <c r="V180" i="7"/>
  <c r="W180" i="7"/>
  <c r="X180" i="7"/>
  <c r="Y180" i="7"/>
  <c r="Z180" i="7"/>
  <c r="AA180" i="7"/>
  <c r="AB180" i="7"/>
  <c r="AC180" i="7"/>
  <c r="AD180" i="7"/>
  <c r="AE180" i="7"/>
  <c r="AG180" i="7"/>
  <c r="AH180" i="7"/>
  <c r="AI180" i="7"/>
  <c r="AJ180" i="7"/>
  <c r="AK180" i="7"/>
  <c r="AL180" i="7"/>
  <c r="A181" i="7"/>
  <c r="B181" i="7" a="1"/>
  <c r="B181" i="7" s="1"/>
  <c r="C181" i="7"/>
  <c r="D181" i="7"/>
  <c r="E181" i="7"/>
  <c r="F181" i="7" a="1"/>
  <c r="F181" i="7" s="1"/>
  <c r="G181" i="7"/>
  <c r="H181" i="7"/>
  <c r="I181" i="7"/>
  <c r="J181" i="7"/>
  <c r="K181" i="7" a="1"/>
  <c r="K181" i="7" s="1"/>
  <c r="L181" i="7"/>
  <c r="M181" i="7"/>
  <c r="N181" i="7"/>
  <c r="O181" i="7" a="1"/>
  <c r="O181" i="7"/>
  <c r="P181" i="7"/>
  <c r="Q181" i="7"/>
  <c r="R181" i="7"/>
  <c r="S181" i="7"/>
  <c r="T181" i="7"/>
  <c r="U181" i="7"/>
  <c r="V181" i="7"/>
  <c r="W181" i="7"/>
  <c r="X181" i="7"/>
  <c r="Y181" i="7"/>
  <c r="Z181" i="7"/>
  <c r="AA181" i="7"/>
  <c r="AB181" i="7"/>
  <c r="AC181" i="7"/>
  <c r="AD181" i="7"/>
  <c r="AE181" i="7"/>
  <c r="AG181" i="7"/>
  <c r="AH181" i="7"/>
  <c r="AI181" i="7"/>
  <c r="AJ181" i="7"/>
  <c r="AK181" i="7"/>
  <c r="AL181" i="7"/>
  <c r="A182" i="7"/>
  <c r="B182" i="7" a="1"/>
  <c r="B182" i="7" s="1"/>
  <c r="C182" i="7"/>
  <c r="D182" i="7"/>
  <c r="E182" i="7"/>
  <c r="F182" i="7" a="1"/>
  <c r="F182" i="7" s="1"/>
  <c r="G182" i="7"/>
  <c r="H182" i="7"/>
  <c r="I182" i="7"/>
  <c r="J182" i="7"/>
  <c r="K182" i="7" a="1"/>
  <c r="K182" i="7" s="1"/>
  <c r="L182" i="7"/>
  <c r="M182" i="7"/>
  <c r="N182" i="7"/>
  <c r="O182" i="7" a="1"/>
  <c r="O182" i="7" s="1"/>
  <c r="P182" i="7"/>
  <c r="Q182" i="7"/>
  <c r="R182" i="7"/>
  <c r="S182" i="7"/>
  <c r="T182" i="7"/>
  <c r="U182" i="7"/>
  <c r="V182" i="7"/>
  <c r="W182" i="7"/>
  <c r="X182" i="7"/>
  <c r="Y182" i="7"/>
  <c r="Z182" i="7"/>
  <c r="AA182" i="7"/>
  <c r="AB182" i="7"/>
  <c r="AC182" i="7"/>
  <c r="AD182" i="7"/>
  <c r="AE182" i="7"/>
  <c r="AG182" i="7"/>
  <c r="AH182" i="7"/>
  <c r="AI182" i="7"/>
  <c r="AJ182" i="7"/>
  <c r="AK182" i="7"/>
  <c r="AL182" i="7"/>
  <c r="A183" i="7"/>
  <c r="B183" i="7" a="1"/>
  <c r="B183" i="7" s="1"/>
  <c r="C183" i="7"/>
  <c r="D183" i="7"/>
  <c r="E183" i="7"/>
  <c r="F183" i="7" a="1"/>
  <c r="F183" i="7" s="1"/>
  <c r="G183" i="7"/>
  <c r="H183" i="7"/>
  <c r="I183" i="7"/>
  <c r="J183" i="7"/>
  <c r="K183" i="7" a="1"/>
  <c r="K183" i="7" s="1"/>
  <c r="L183" i="7"/>
  <c r="M183" i="7"/>
  <c r="N183" i="7"/>
  <c r="O183" i="7" a="1"/>
  <c r="O183" i="7"/>
  <c r="P183" i="7"/>
  <c r="Q183" i="7"/>
  <c r="R183" i="7"/>
  <c r="S183" i="7"/>
  <c r="T183" i="7"/>
  <c r="U183" i="7"/>
  <c r="V183" i="7"/>
  <c r="W183" i="7"/>
  <c r="X183" i="7"/>
  <c r="Y183" i="7"/>
  <c r="Z183" i="7"/>
  <c r="AA183" i="7"/>
  <c r="AB183" i="7"/>
  <c r="AC183" i="7"/>
  <c r="AD183" i="7"/>
  <c r="AE183" i="7"/>
  <c r="AG183" i="7"/>
  <c r="AH183" i="7"/>
  <c r="AI183" i="7"/>
  <c r="AJ183" i="7"/>
  <c r="AK183" i="7"/>
  <c r="AL183" i="7"/>
  <c r="A184" i="7"/>
  <c r="B184" i="7" a="1"/>
  <c r="B184" i="7" s="1"/>
  <c r="C184" i="7"/>
  <c r="D184" i="7"/>
  <c r="E184" i="7"/>
  <c r="F184" i="7" a="1"/>
  <c r="F184" i="7" s="1"/>
  <c r="G184" i="7"/>
  <c r="H184" i="7"/>
  <c r="I184" i="7"/>
  <c r="J184" i="7"/>
  <c r="K184" i="7" a="1"/>
  <c r="K184" i="7" s="1"/>
  <c r="L184" i="7"/>
  <c r="M184" i="7"/>
  <c r="N184" i="7"/>
  <c r="O184" i="7" a="1"/>
  <c r="O184" i="7" s="1"/>
  <c r="P184" i="7"/>
  <c r="Q184" i="7"/>
  <c r="R184" i="7"/>
  <c r="S184" i="7"/>
  <c r="T184" i="7"/>
  <c r="U184" i="7"/>
  <c r="V184" i="7"/>
  <c r="W184" i="7"/>
  <c r="X184" i="7"/>
  <c r="Y184" i="7"/>
  <c r="Z184" i="7"/>
  <c r="AA184" i="7"/>
  <c r="AB184" i="7"/>
  <c r="AC184" i="7"/>
  <c r="AD184" i="7"/>
  <c r="AE184" i="7"/>
  <c r="AG184" i="7"/>
  <c r="AH184" i="7"/>
  <c r="AI184" i="7"/>
  <c r="AJ184" i="7"/>
  <c r="AK184" i="7"/>
  <c r="AL184" i="7"/>
  <c r="A185" i="7"/>
  <c r="B185" i="7" a="1"/>
  <c r="B185" i="7" s="1"/>
  <c r="C185" i="7"/>
  <c r="D185" i="7"/>
  <c r="E185" i="7"/>
  <c r="F185" i="7" a="1"/>
  <c r="F185" i="7" s="1"/>
  <c r="G185" i="7"/>
  <c r="H185" i="7"/>
  <c r="I185" i="7"/>
  <c r="J185" i="7"/>
  <c r="K185" i="7" a="1"/>
  <c r="K185" i="7" s="1"/>
  <c r="L185" i="7"/>
  <c r="M185" i="7"/>
  <c r="N185" i="7"/>
  <c r="O185" i="7" a="1"/>
  <c r="O185" i="7" s="1"/>
  <c r="P185" i="7"/>
  <c r="Q185" i="7"/>
  <c r="R185" i="7"/>
  <c r="S185" i="7"/>
  <c r="T185" i="7"/>
  <c r="U185" i="7"/>
  <c r="V185" i="7"/>
  <c r="W185" i="7"/>
  <c r="X185" i="7"/>
  <c r="Y185" i="7"/>
  <c r="Z185" i="7"/>
  <c r="AA185" i="7"/>
  <c r="AB185" i="7"/>
  <c r="AC185" i="7"/>
  <c r="AD185" i="7"/>
  <c r="AE185" i="7"/>
  <c r="AG185" i="7"/>
  <c r="AH185" i="7"/>
  <c r="AI185" i="7"/>
  <c r="AJ185" i="7"/>
  <c r="AK185" i="7"/>
  <c r="AL185" i="7"/>
  <c r="A186" i="7"/>
  <c r="B186" i="7" a="1"/>
  <c r="B186" i="7" s="1"/>
  <c r="C186" i="7"/>
  <c r="D186" i="7"/>
  <c r="E186" i="7"/>
  <c r="F186" i="7" a="1"/>
  <c r="F186" i="7" s="1"/>
  <c r="G186" i="7"/>
  <c r="H186" i="7"/>
  <c r="I186" i="7"/>
  <c r="J186" i="7"/>
  <c r="K186" i="7" a="1"/>
  <c r="K186" i="7" s="1"/>
  <c r="L186" i="7"/>
  <c r="M186" i="7"/>
  <c r="N186" i="7"/>
  <c r="O186" i="7" a="1"/>
  <c r="O186" i="7" s="1"/>
  <c r="P186" i="7"/>
  <c r="Q186" i="7"/>
  <c r="R186" i="7"/>
  <c r="S186" i="7"/>
  <c r="T186" i="7"/>
  <c r="U186" i="7"/>
  <c r="V186" i="7"/>
  <c r="W186" i="7"/>
  <c r="X186" i="7"/>
  <c r="Y186" i="7"/>
  <c r="Z186" i="7"/>
  <c r="AA186" i="7"/>
  <c r="AB186" i="7"/>
  <c r="AC186" i="7"/>
  <c r="AD186" i="7"/>
  <c r="AE186" i="7"/>
  <c r="AG186" i="7"/>
  <c r="AH186" i="7"/>
  <c r="AI186" i="7"/>
  <c r="AJ186" i="7"/>
  <c r="AK186" i="7"/>
  <c r="AL186" i="7"/>
  <c r="A187" i="7"/>
  <c r="B187" i="7" a="1"/>
  <c r="B187" i="7" s="1"/>
  <c r="C187" i="7"/>
  <c r="D187" i="7"/>
  <c r="E187" i="7"/>
  <c r="F187" i="7" a="1"/>
  <c r="F187" i="7" s="1"/>
  <c r="G187" i="7"/>
  <c r="H187" i="7"/>
  <c r="I187" i="7"/>
  <c r="J187" i="7"/>
  <c r="K187" i="7" a="1"/>
  <c r="K187" i="7" s="1"/>
  <c r="L187" i="7"/>
  <c r="M187" i="7"/>
  <c r="N187" i="7"/>
  <c r="O187" i="7" a="1"/>
  <c r="O187" i="7"/>
  <c r="P187" i="7"/>
  <c r="Q187" i="7"/>
  <c r="R187" i="7"/>
  <c r="S187" i="7"/>
  <c r="T187" i="7"/>
  <c r="U187" i="7"/>
  <c r="V187" i="7"/>
  <c r="W187" i="7"/>
  <c r="X187" i="7"/>
  <c r="Y187" i="7"/>
  <c r="Z187" i="7"/>
  <c r="AA187" i="7"/>
  <c r="AB187" i="7"/>
  <c r="AC187" i="7"/>
  <c r="AD187" i="7"/>
  <c r="AE187" i="7"/>
  <c r="AG187" i="7"/>
  <c r="AH187" i="7"/>
  <c r="AI187" i="7"/>
  <c r="AJ187" i="7"/>
  <c r="AK187" i="7"/>
  <c r="AL187" i="7"/>
  <c r="A188" i="7"/>
  <c r="B188" i="7" a="1"/>
  <c r="B188" i="7" s="1"/>
  <c r="C188" i="7"/>
  <c r="D188" i="7"/>
  <c r="E188" i="7"/>
  <c r="F188" i="7" a="1"/>
  <c r="F188" i="7" s="1"/>
  <c r="G188" i="7"/>
  <c r="H188" i="7"/>
  <c r="I188" i="7"/>
  <c r="J188" i="7"/>
  <c r="K188" i="7" a="1"/>
  <c r="K188" i="7" s="1"/>
  <c r="L188" i="7"/>
  <c r="M188" i="7"/>
  <c r="N188" i="7"/>
  <c r="O188" i="7" a="1"/>
  <c r="O188" i="7" s="1"/>
  <c r="P188" i="7"/>
  <c r="Q188" i="7"/>
  <c r="R188" i="7"/>
  <c r="S188" i="7"/>
  <c r="T188" i="7"/>
  <c r="U188" i="7"/>
  <c r="V188" i="7"/>
  <c r="W188" i="7"/>
  <c r="X188" i="7"/>
  <c r="Y188" i="7"/>
  <c r="Z188" i="7"/>
  <c r="AA188" i="7"/>
  <c r="AB188" i="7"/>
  <c r="AC188" i="7"/>
  <c r="AD188" i="7"/>
  <c r="AE188" i="7"/>
  <c r="AG188" i="7"/>
  <c r="AH188" i="7"/>
  <c r="AI188" i="7"/>
  <c r="AJ188" i="7"/>
  <c r="AK188" i="7"/>
  <c r="AL188" i="7"/>
  <c r="A189" i="7"/>
  <c r="B189" i="7" a="1"/>
  <c r="B189" i="7" s="1"/>
  <c r="C189" i="7"/>
  <c r="D189" i="7"/>
  <c r="E189" i="7"/>
  <c r="F189" i="7" a="1"/>
  <c r="F189" i="7" s="1"/>
  <c r="G189" i="7"/>
  <c r="H189" i="7"/>
  <c r="I189" i="7"/>
  <c r="J189" i="7"/>
  <c r="K189" i="7" a="1"/>
  <c r="K189" i="7" s="1"/>
  <c r="L189" i="7"/>
  <c r="M189" i="7"/>
  <c r="N189" i="7"/>
  <c r="O189" i="7" a="1"/>
  <c r="O189" i="7" s="1"/>
  <c r="P189" i="7"/>
  <c r="Q189" i="7"/>
  <c r="R189" i="7"/>
  <c r="S189" i="7"/>
  <c r="T189" i="7"/>
  <c r="U189" i="7"/>
  <c r="V189" i="7"/>
  <c r="W189" i="7"/>
  <c r="X189" i="7"/>
  <c r="Y189" i="7"/>
  <c r="Z189" i="7"/>
  <c r="AA189" i="7"/>
  <c r="AB189" i="7"/>
  <c r="AC189" i="7"/>
  <c r="AD189" i="7"/>
  <c r="AE189" i="7"/>
  <c r="AG189" i="7"/>
  <c r="AH189" i="7"/>
  <c r="AI189" i="7"/>
  <c r="AJ189" i="7"/>
  <c r="AK189" i="7"/>
  <c r="AL189" i="7"/>
  <c r="A190" i="7"/>
  <c r="B190" i="7" a="1"/>
  <c r="B190" i="7" s="1"/>
  <c r="C190" i="7"/>
  <c r="D190" i="7"/>
  <c r="E190" i="7"/>
  <c r="F190" i="7" a="1"/>
  <c r="F190" i="7" s="1"/>
  <c r="G190" i="7"/>
  <c r="H190" i="7"/>
  <c r="I190" i="7"/>
  <c r="J190" i="7"/>
  <c r="K190" i="7" a="1"/>
  <c r="K190" i="7" s="1"/>
  <c r="L190" i="7"/>
  <c r="M190" i="7"/>
  <c r="N190" i="7"/>
  <c r="O190" i="7" a="1"/>
  <c r="O190" i="7"/>
  <c r="P190" i="7"/>
  <c r="Q190" i="7"/>
  <c r="R190" i="7"/>
  <c r="S190" i="7"/>
  <c r="T190" i="7"/>
  <c r="U190" i="7"/>
  <c r="V190" i="7"/>
  <c r="W190" i="7"/>
  <c r="X190" i="7"/>
  <c r="Y190" i="7"/>
  <c r="Z190" i="7"/>
  <c r="AA190" i="7"/>
  <c r="AB190" i="7"/>
  <c r="AC190" i="7"/>
  <c r="AD190" i="7"/>
  <c r="AE190" i="7"/>
  <c r="AG190" i="7"/>
  <c r="AH190" i="7"/>
  <c r="AI190" i="7"/>
  <c r="AJ190" i="7"/>
  <c r="AK190" i="7"/>
  <c r="AL190" i="7"/>
  <c r="A191" i="7"/>
  <c r="B191" i="7" a="1"/>
  <c r="B191" i="7" s="1"/>
  <c r="C191" i="7"/>
  <c r="D191" i="7"/>
  <c r="E191" i="7"/>
  <c r="F191" i="7" a="1"/>
  <c r="F191" i="7" s="1"/>
  <c r="G191" i="7"/>
  <c r="H191" i="7"/>
  <c r="I191" i="7"/>
  <c r="J191" i="7"/>
  <c r="K191" i="7" a="1"/>
  <c r="K191" i="7" s="1"/>
  <c r="L191" i="7"/>
  <c r="M191" i="7"/>
  <c r="N191" i="7"/>
  <c r="O191" i="7" a="1"/>
  <c r="O191" i="7" s="1"/>
  <c r="P191" i="7"/>
  <c r="Q191" i="7"/>
  <c r="R191" i="7"/>
  <c r="S191" i="7"/>
  <c r="T191" i="7"/>
  <c r="U191" i="7"/>
  <c r="V191" i="7"/>
  <c r="W191" i="7"/>
  <c r="X191" i="7"/>
  <c r="Y191" i="7"/>
  <c r="Z191" i="7"/>
  <c r="AA191" i="7"/>
  <c r="AB191" i="7"/>
  <c r="AC191" i="7"/>
  <c r="AD191" i="7"/>
  <c r="AE191" i="7"/>
  <c r="AG191" i="7"/>
  <c r="AH191" i="7"/>
  <c r="AI191" i="7"/>
  <c r="AJ191" i="7"/>
  <c r="AK191" i="7"/>
  <c r="AL191" i="7"/>
  <c r="A192" i="7"/>
  <c r="B192" i="7" a="1"/>
  <c r="B192" i="7" s="1"/>
  <c r="C192" i="7"/>
  <c r="D192" i="7"/>
  <c r="E192" i="7"/>
  <c r="F192" i="7" a="1"/>
  <c r="F192" i="7" s="1"/>
  <c r="G192" i="7"/>
  <c r="H192" i="7"/>
  <c r="I192" i="7"/>
  <c r="J192" i="7"/>
  <c r="K192" i="7" a="1"/>
  <c r="K192" i="7" s="1"/>
  <c r="L192" i="7"/>
  <c r="M192" i="7"/>
  <c r="N192" i="7"/>
  <c r="O192" i="7" a="1"/>
  <c r="O192" i="7"/>
  <c r="P192" i="7"/>
  <c r="Q192" i="7"/>
  <c r="R192" i="7"/>
  <c r="S192" i="7"/>
  <c r="T192" i="7"/>
  <c r="U192" i="7"/>
  <c r="V192" i="7"/>
  <c r="W192" i="7"/>
  <c r="X192" i="7"/>
  <c r="Y192" i="7"/>
  <c r="Z192" i="7"/>
  <c r="AA192" i="7"/>
  <c r="AB192" i="7"/>
  <c r="AC192" i="7"/>
  <c r="AD192" i="7"/>
  <c r="AE192" i="7"/>
  <c r="AG192" i="7"/>
  <c r="AH192" i="7"/>
  <c r="AI192" i="7"/>
  <c r="AJ192" i="7"/>
  <c r="AK192" i="7"/>
  <c r="AL192" i="7"/>
  <c r="A193" i="7"/>
  <c r="B193" i="7" a="1"/>
  <c r="B193" i="7" s="1"/>
  <c r="C193" i="7"/>
  <c r="D193" i="7"/>
  <c r="E193" i="7"/>
  <c r="F193" i="7" a="1"/>
  <c r="F193" i="7" s="1"/>
  <c r="G193" i="7"/>
  <c r="H193" i="7"/>
  <c r="I193" i="7"/>
  <c r="J193" i="7"/>
  <c r="K193" i="7" a="1"/>
  <c r="K193" i="7" s="1"/>
  <c r="L193" i="7"/>
  <c r="M193" i="7"/>
  <c r="N193" i="7"/>
  <c r="O193" i="7" a="1"/>
  <c r="O193" i="7" s="1"/>
  <c r="P193" i="7"/>
  <c r="Q193" i="7"/>
  <c r="R193" i="7"/>
  <c r="S193" i="7"/>
  <c r="T193" i="7"/>
  <c r="U193" i="7"/>
  <c r="V193" i="7"/>
  <c r="W193" i="7"/>
  <c r="X193" i="7"/>
  <c r="Y193" i="7"/>
  <c r="Z193" i="7"/>
  <c r="AA193" i="7"/>
  <c r="AB193" i="7"/>
  <c r="AC193" i="7"/>
  <c r="AD193" i="7"/>
  <c r="AE193" i="7"/>
  <c r="AG193" i="7"/>
  <c r="AH193" i="7"/>
  <c r="AI193" i="7"/>
  <c r="AJ193" i="7"/>
  <c r="AK193" i="7"/>
  <c r="AL193" i="7"/>
  <c r="A194" i="7"/>
  <c r="B194" i="7" a="1"/>
  <c r="B194" i="7" s="1"/>
  <c r="C194" i="7"/>
  <c r="D194" i="7"/>
  <c r="E194" i="7"/>
  <c r="F194" i="7" a="1"/>
  <c r="F194" i="7" s="1"/>
  <c r="G194" i="7"/>
  <c r="H194" i="7"/>
  <c r="I194" i="7"/>
  <c r="J194" i="7"/>
  <c r="K194" i="7" a="1"/>
  <c r="K194" i="7" s="1"/>
  <c r="L194" i="7"/>
  <c r="M194" i="7"/>
  <c r="N194" i="7"/>
  <c r="O194" i="7" a="1"/>
  <c r="O194" i="7" s="1"/>
  <c r="P194" i="7"/>
  <c r="Q194" i="7"/>
  <c r="R194" i="7"/>
  <c r="S194" i="7"/>
  <c r="T194" i="7"/>
  <c r="U194" i="7"/>
  <c r="V194" i="7"/>
  <c r="W194" i="7"/>
  <c r="X194" i="7"/>
  <c r="Y194" i="7"/>
  <c r="Z194" i="7"/>
  <c r="AA194" i="7"/>
  <c r="AB194" i="7"/>
  <c r="AC194" i="7"/>
  <c r="AD194" i="7"/>
  <c r="AE194" i="7"/>
  <c r="AG194" i="7"/>
  <c r="AH194" i="7"/>
  <c r="AI194" i="7"/>
  <c r="AJ194" i="7"/>
  <c r="AK194" i="7"/>
  <c r="AL194" i="7"/>
  <c r="A195" i="7"/>
  <c r="B195" i="7" a="1"/>
  <c r="B195" i="7" s="1"/>
  <c r="C195" i="7"/>
  <c r="D195" i="7"/>
  <c r="E195" i="7"/>
  <c r="F195" i="7" a="1"/>
  <c r="F195" i="7" s="1"/>
  <c r="G195" i="7"/>
  <c r="H195" i="7"/>
  <c r="I195" i="7"/>
  <c r="J195" i="7"/>
  <c r="K195" i="7" a="1"/>
  <c r="K195" i="7" s="1"/>
  <c r="L195" i="7"/>
  <c r="M195" i="7"/>
  <c r="N195" i="7"/>
  <c r="O195" i="7" a="1"/>
  <c r="O195" i="7" s="1"/>
  <c r="P195" i="7"/>
  <c r="Q195" i="7"/>
  <c r="R195" i="7"/>
  <c r="S195" i="7"/>
  <c r="T195" i="7"/>
  <c r="U195" i="7"/>
  <c r="V195" i="7"/>
  <c r="W195" i="7"/>
  <c r="X195" i="7"/>
  <c r="Y195" i="7"/>
  <c r="Z195" i="7"/>
  <c r="AA195" i="7"/>
  <c r="AB195" i="7"/>
  <c r="AC195" i="7"/>
  <c r="AD195" i="7"/>
  <c r="AE195" i="7"/>
  <c r="AQ195" i="7"/>
  <c r="AG195" i="7"/>
  <c r="AH195" i="7"/>
  <c r="AI195" i="7"/>
  <c r="AJ195" i="7"/>
  <c r="AK195" i="7"/>
  <c r="AL195" i="7"/>
  <c r="A196" i="7"/>
  <c r="B196" i="7" a="1"/>
  <c r="B196" i="7" s="1"/>
  <c r="C196" i="7"/>
  <c r="D196" i="7"/>
  <c r="E196" i="7"/>
  <c r="F196" i="7" a="1"/>
  <c r="F196" i="7" s="1"/>
  <c r="G196" i="7"/>
  <c r="H196" i="7"/>
  <c r="I196" i="7"/>
  <c r="J196" i="7"/>
  <c r="K196" i="7" a="1"/>
  <c r="K196" i="7" s="1"/>
  <c r="L196" i="7"/>
  <c r="M196" i="7"/>
  <c r="N196" i="7"/>
  <c r="O196" i="7" a="1"/>
  <c r="O196" i="7" s="1"/>
  <c r="P196" i="7"/>
  <c r="Q196" i="7"/>
  <c r="R196" i="7"/>
  <c r="S196" i="7"/>
  <c r="T196" i="7"/>
  <c r="U196" i="7"/>
  <c r="V196" i="7"/>
  <c r="W196" i="7"/>
  <c r="X196" i="7"/>
  <c r="AN196" i="7" s="1"/>
  <c r="Y196" i="7"/>
  <c r="Z196" i="7"/>
  <c r="AA196" i="7"/>
  <c r="AB196" i="7"/>
  <c r="AC196" i="7"/>
  <c r="AD196" i="7"/>
  <c r="AE196" i="7"/>
  <c r="AG196" i="7"/>
  <c r="AH196" i="7"/>
  <c r="AI196" i="7"/>
  <c r="AJ196" i="7"/>
  <c r="AK196" i="7"/>
  <c r="AL196" i="7"/>
  <c r="A197" i="7"/>
  <c r="B197" i="7" a="1"/>
  <c r="B197" i="7" s="1"/>
  <c r="C197" i="7"/>
  <c r="D197" i="7"/>
  <c r="E197" i="7"/>
  <c r="F197" i="7" a="1"/>
  <c r="F197" i="7" s="1"/>
  <c r="G197" i="7"/>
  <c r="H197" i="7"/>
  <c r="I197" i="7"/>
  <c r="J197" i="7"/>
  <c r="K197" i="7" a="1"/>
  <c r="K197" i="7" s="1"/>
  <c r="L197" i="7"/>
  <c r="M197" i="7"/>
  <c r="N197" i="7"/>
  <c r="O197" i="7" a="1"/>
  <c r="O197" i="7"/>
  <c r="P197" i="7"/>
  <c r="Q197" i="7"/>
  <c r="R197" i="7"/>
  <c r="S197" i="7"/>
  <c r="T197" i="7"/>
  <c r="U197" i="7"/>
  <c r="V197" i="7"/>
  <c r="W197" i="7"/>
  <c r="X197" i="7"/>
  <c r="Y197" i="7"/>
  <c r="Z197" i="7"/>
  <c r="AA197" i="7"/>
  <c r="AB197" i="7"/>
  <c r="AC197" i="7"/>
  <c r="AD197" i="7"/>
  <c r="AE197" i="7"/>
  <c r="AG197" i="7"/>
  <c r="AQ197" i="7" s="1"/>
  <c r="AH197" i="7"/>
  <c r="AI197" i="7"/>
  <c r="AJ197" i="7"/>
  <c r="AK197" i="7"/>
  <c r="AL197" i="7"/>
  <c r="A198" i="7"/>
  <c r="B198" i="7" a="1"/>
  <c r="B198" i="7" s="1"/>
  <c r="C198" i="7"/>
  <c r="D198" i="7"/>
  <c r="E198" i="7"/>
  <c r="F198" i="7" a="1"/>
  <c r="F198" i="7" s="1"/>
  <c r="G198" i="7"/>
  <c r="H198" i="7"/>
  <c r="I198" i="7"/>
  <c r="J198" i="7"/>
  <c r="K198" i="7" a="1"/>
  <c r="K198" i="7" s="1"/>
  <c r="L198" i="7"/>
  <c r="M198" i="7"/>
  <c r="N198" i="7"/>
  <c r="O198" i="7" a="1"/>
  <c r="O198" i="7"/>
  <c r="P198" i="7"/>
  <c r="Q198" i="7"/>
  <c r="R198" i="7"/>
  <c r="S198" i="7"/>
  <c r="T198" i="7"/>
  <c r="U198" i="7"/>
  <c r="V198" i="7"/>
  <c r="W198" i="7"/>
  <c r="X198" i="7"/>
  <c r="AN198" i="7" s="1"/>
  <c r="Y198" i="7"/>
  <c r="Z198" i="7"/>
  <c r="AA198" i="7"/>
  <c r="AB198" i="7"/>
  <c r="AC198" i="7"/>
  <c r="AD198" i="7"/>
  <c r="AE198" i="7"/>
  <c r="AG198" i="7"/>
  <c r="AH198" i="7"/>
  <c r="AI198" i="7"/>
  <c r="AJ198" i="7"/>
  <c r="AK198" i="7"/>
  <c r="AL198" i="7"/>
  <c r="A199" i="7"/>
  <c r="B199" i="7" a="1"/>
  <c r="B199" i="7" s="1"/>
  <c r="C199" i="7"/>
  <c r="D199" i="7"/>
  <c r="E199" i="7"/>
  <c r="F199" i="7" a="1"/>
  <c r="F199" i="7"/>
  <c r="G199" i="7"/>
  <c r="H199" i="7"/>
  <c r="I199" i="7"/>
  <c r="J199" i="7"/>
  <c r="K199" i="7" a="1"/>
  <c r="K199" i="7"/>
  <c r="L199" i="7"/>
  <c r="M199" i="7"/>
  <c r="N199" i="7"/>
  <c r="O199" i="7" a="1"/>
  <c r="O199" i="7"/>
  <c r="P199" i="7"/>
  <c r="Q199" i="7"/>
  <c r="R199" i="7"/>
  <c r="S199" i="7"/>
  <c r="T199" i="7"/>
  <c r="U199" i="7"/>
  <c r="V199" i="7"/>
  <c r="W199" i="7"/>
  <c r="X199" i="7"/>
  <c r="Y199" i="7"/>
  <c r="Z199" i="7"/>
  <c r="AA199" i="7"/>
  <c r="AB199" i="7"/>
  <c r="AC199" i="7"/>
  <c r="AD199" i="7"/>
  <c r="AE199" i="7"/>
  <c r="AG199" i="7"/>
  <c r="AH199" i="7"/>
  <c r="AI199" i="7"/>
  <c r="AJ199" i="7"/>
  <c r="AK199" i="7"/>
  <c r="AL199" i="7"/>
  <c r="A200" i="7"/>
  <c r="B200" i="7" a="1"/>
  <c r="B200" i="7" s="1"/>
  <c r="C200" i="7"/>
  <c r="D200" i="7"/>
  <c r="E200" i="7"/>
  <c r="F200" i="7" a="1"/>
  <c r="F200" i="7" s="1"/>
  <c r="G200" i="7"/>
  <c r="H200" i="7"/>
  <c r="I200" i="7"/>
  <c r="J200" i="7"/>
  <c r="K200" i="7" a="1"/>
  <c r="K200" i="7" s="1"/>
  <c r="L200" i="7"/>
  <c r="M200" i="7"/>
  <c r="N200" i="7"/>
  <c r="O200" i="7" a="1"/>
  <c r="O200" i="7" s="1"/>
  <c r="P200" i="7"/>
  <c r="Q200" i="7"/>
  <c r="R200" i="7"/>
  <c r="S200" i="7"/>
  <c r="T200" i="7"/>
  <c r="U200" i="7"/>
  <c r="V200" i="7"/>
  <c r="W200" i="7"/>
  <c r="X200" i="7"/>
  <c r="Y200" i="7"/>
  <c r="Z200" i="7"/>
  <c r="AA200" i="7"/>
  <c r="AB200" i="7"/>
  <c r="AC200" i="7"/>
  <c r="AD200" i="7"/>
  <c r="AE200" i="7"/>
  <c r="AG200" i="7"/>
  <c r="AH200" i="7"/>
  <c r="AI200" i="7"/>
  <c r="AJ200" i="7"/>
  <c r="AK200" i="7"/>
  <c r="AL200" i="7"/>
  <c r="A201" i="7"/>
  <c r="B201" i="7" a="1"/>
  <c r="B201" i="7" s="1"/>
  <c r="C201" i="7"/>
  <c r="D201" i="7"/>
  <c r="E201" i="7"/>
  <c r="F201" i="7" a="1"/>
  <c r="F201" i="7" s="1"/>
  <c r="G201" i="7"/>
  <c r="H201" i="7"/>
  <c r="I201" i="7"/>
  <c r="J201" i="7"/>
  <c r="K201" i="7" a="1"/>
  <c r="K201" i="7" s="1"/>
  <c r="L201" i="7"/>
  <c r="M201" i="7"/>
  <c r="N201" i="7"/>
  <c r="O201" i="7" a="1"/>
  <c r="O201" i="7" s="1"/>
  <c r="P201" i="7"/>
  <c r="Q201" i="7"/>
  <c r="R201" i="7"/>
  <c r="S201" i="7"/>
  <c r="T201" i="7"/>
  <c r="U201" i="7"/>
  <c r="V201" i="7"/>
  <c r="W201" i="7"/>
  <c r="X201" i="7"/>
  <c r="Y201" i="7"/>
  <c r="Z201" i="7"/>
  <c r="AA201" i="7"/>
  <c r="AB201" i="7"/>
  <c r="AC201" i="7"/>
  <c r="AD201" i="7"/>
  <c r="AE201" i="7"/>
  <c r="AG201" i="7"/>
  <c r="AH201" i="7"/>
  <c r="AI201" i="7"/>
  <c r="AJ201" i="7"/>
  <c r="AK201" i="7"/>
  <c r="AL201" i="7"/>
  <c r="A202" i="7"/>
  <c r="B202" i="7" a="1"/>
  <c r="B202" i="7" s="1"/>
  <c r="C202" i="7"/>
  <c r="D202" i="7"/>
  <c r="E202" i="7"/>
  <c r="F202" i="7" a="1"/>
  <c r="F202" i="7" s="1"/>
  <c r="G202" i="7"/>
  <c r="H202" i="7"/>
  <c r="I202" i="7"/>
  <c r="J202" i="7"/>
  <c r="K202" i="7" a="1"/>
  <c r="K202" i="7" s="1"/>
  <c r="L202" i="7"/>
  <c r="M202" i="7"/>
  <c r="N202" i="7"/>
  <c r="O202" i="7" a="1"/>
  <c r="O202" i="7" s="1"/>
  <c r="P202" i="7"/>
  <c r="Q202" i="7"/>
  <c r="R202" i="7"/>
  <c r="S202" i="7"/>
  <c r="T202" i="7"/>
  <c r="U202" i="7"/>
  <c r="V202" i="7"/>
  <c r="W202" i="7"/>
  <c r="X202" i="7"/>
  <c r="Y202" i="7"/>
  <c r="Z202" i="7"/>
  <c r="AA202" i="7"/>
  <c r="AB202" i="7"/>
  <c r="AC202" i="7"/>
  <c r="AD202" i="7"/>
  <c r="AE202" i="7"/>
  <c r="AG202" i="7"/>
  <c r="AH202" i="7"/>
  <c r="AI202" i="7"/>
  <c r="AJ202" i="7"/>
  <c r="AK202" i="7"/>
  <c r="AL202" i="7"/>
  <c r="A203" i="7"/>
  <c r="B203" i="7" a="1"/>
  <c r="B203" i="7" s="1"/>
  <c r="C203" i="7"/>
  <c r="D203" i="7"/>
  <c r="E203" i="7"/>
  <c r="F203" i="7" a="1"/>
  <c r="F203" i="7" s="1"/>
  <c r="G203" i="7"/>
  <c r="H203" i="7"/>
  <c r="I203" i="7"/>
  <c r="J203" i="7"/>
  <c r="K203" i="7" a="1"/>
  <c r="K203" i="7" s="1"/>
  <c r="L203" i="7"/>
  <c r="M203" i="7"/>
  <c r="N203" i="7"/>
  <c r="O203" i="7" a="1"/>
  <c r="O203" i="7"/>
  <c r="P203" i="7"/>
  <c r="Q203" i="7"/>
  <c r="R203" i="7"/>
  <c r="S203" i="7"/>
  <c r="T203" i="7"/>
  <c r="U203" i="7"/>
  <c r="V203" i="7"/>
  <c r="W203" i="7"/>
  <c r="X203" i="7"/>
  <c r="Y203" i="7"/>
  <c r="Z203" i="7"/>
  <c r="AA203" i="7"/>
  <c r="AB203" i="7"/>
  <c r="AC203" i="7"/>
  <c r="AD203" i="7"/>
  <c r="AE203" i="7"/>
  <c r="AG203" i="7"/>
  <c r="AH203" i="7"/>
  <c r="AI203" i="7"/>
  <c r="AJ203" i="7"/>
  <c r="AK203" i="7"/>
  <c r="AL203" i="7"/>
  <c r="A204" i="7"/>
  <c r="B204" i="7" a="1"/>
  <c r="B204" i="7" s="1"/>
  <c r="C204" i="7"/>
  <c r="D204" i="7"/>
  <c r="E204" i="7"/>
  <c r="F204" i="7" a="1"/>
  <c r="F204" i="7" s="1"/>
  <c r="G204" i="7"/>
  <c r="H204" i="7"/>
  <c r="I204" i="7"/>
  <c r="J204" i="7"/>
  <c r="K204" i="7" a="1"/>
  <c r="K204" i="7" s="1"/>
  <c r="L204" i="7"/>
  <c r="M204" i="7"/>
  <c r="N204" i="7"/>
  <c r="O204" i="7" a="1"/>
  <c r="O204" i="7"/>
  <c r="P204" i="7"/>
  <c r="Q204" i="7"/>
  <c r="R204" i="7"/>
  <c r="S204" i="7"/>
  <c r="T204" i="7"/>
  <c r="U204" i="7"/>
  <c r="V204" i="7"/>
  <c r="W204" i="7"/>
  <c r="X204" i="7"/>
  <c r="Y204" i="7"/>
  <c r="Z204" i="7"/>
  <c r="AA204" i="7"/>
  <c r="AB204" i="7"/>
  <c r="AC204" i="7"/>
  <c r="AD204" i="7"/>
  <c r="AE204" i="7"/>
  <c r="AG204" i="7"/>
  <c r="AH204" i="7"/>
  <c r="AI204" i="7"/>
  <c r="AJ204" i="7"/>
  <c r="AK204" i="7"/>
  <c r="AL204" i="7"/>
  <c r="A205" i="7"/>
  <c r="B205" i="7" a="1"/>
  <c r="B205" i="7" s="1"/>
  <c r="C205" i="7"/>
  <c r="D205" i="7"/>
  <c r="E205" i="7"/>
  <c r="F205" i="7" a="1"/>
  <c r="F205" i="7"/>
  <c r="G205" i="7"/>
  <c r="H205" i="7"/>
  <c r="I205" i="7"/>
  <c r="J205" i="7"/>
  <c r="K205" i="7" a="1"/>
  <c r="K205" i="7" s="1"/>
  <c r="L205" i="7"/>
  <c r="M205" i="7"/>
  <c r="N205" i="7"/>
  <c r="O205" i="7" a="1"/>
  <c r="O205" i="7" s="1"/>
  <c r="P205" i="7"/>
  <c r="Q205" i="7"/>
  <c r="R205" i="7"/>
  <c r="S205" i="7"/>
  <c r="T205" i="7"/>
  <c r="U205" i="7"/>
  <c r="V205" i="7"/>
  <c r="W205" i="7"/>
  <c r="X205" i="7"/>
  <c r="Y205" i="7"/>
  <c r="Z205" i="7"/>
  <c r="AA205" i="7"/>
  <c r="AB205" i="7"/>
  <c r="AC205" i="7"/>
  <c r="AD205" i="7"/>
  <c r="AE205" i="7"/>
  <c r="AG205" i="7"/>
  <c r="AH205" i="7"/>
  <c r="AI205" i="7"/>
  <c r="AJ205" i="7"/>
  <c r="AK205" i="7"/>
  <c r="AL205" i="7"/>
  <c r="A206" i="7"/>
  <c r="B206" i="7" a="1"/>
  <c r="B206" i="7" s="1"/>
  <c r="C206" i="7"/>
  <c r="D206" i="7"/>
  <c r="E206" i="7"/>
  <c r="F206" i="7" a="1"/>
  <c r="F206" i="7" s="1"/>
  <c r="G206" i="7"/>
  <c r="H206" i="7"/>
  <c r="I206" i="7"/>
  <c r="J206" i="7"/>
  <c r="K206" i="7" a="1"/>
  <c r="K206" i="7" s="1"/>
  <c r="L206" i="7"/>
  <c r="M206" i="7"/>
  <c r="N206" i="7"/>
  <c r="O206" i="7" a="1"/>
  <c r="O206" i="7" s="1"/>
  <c r="P206" i="7"/>
  <c r="Q206" i="7"/>
  <c r="R206" i="7"/>
  <c r="S206" i="7"/>
  <c r="T206" i="7"/>
  <c r="U206" i="7"/>
  <c r="V206" i="7"/>
  <c r="W206" i="7"/>
  <c r="X206" i="7"/>
  <c r="Y206" i="7"/>
  <c r="Z206" i="7"/>
  <c r="AA206" i="7"/>
  <c r="AB206" i="7"/>
  <c r="AC206" i="7"/>
  <c r="AD206" i="7"/>
  <c r="AE206" i="7"/>
  <c r="AG206" i="7"/>
  <c r="AH206" i="7"/>
  <c r="AI206" i="7"/>
  <c r="AJ206" i="7"/>
  <c r="AK206" i="7"/>
  <c r="AL206" i="7"/>
  <c r="A207" i="7"/>
  <c r="B207" i="7" a="1"/>
  <c r="B207" i="7" s="1"/>
  <c r="C207" i="7"/>
  <c r="D207" i="7"/>
  <c r="E207" i="7"/>
  <c r="F207" i="7" a="1"/>
  <c r="F207" i="7" s="1"/>
  <c r="G207" i="7"/>
  <c r="H207" i="7"/>
  <c r="I207" i="7"/>
  <c r="J207" i="7"/>
  <c r="K207" i="7" a="1"/>
  <c r="K207" i="7" s="1"/>
  <c r="L207" i="7"/>
  <c r="M207" i="7"/>
  <c r="N207" i="7"/>
  <c r="O207" i="7" a="1"/>
  <c r="O207" i="7" s="1"/>
  <c r="P207" i="7"/>
  <c r="Q207" i="7"/>
  <c r="R207" i="7"/>
  <c r="S207" i="7"/>
  <c r="T207" i="7"/>
  <c r="U207" i="7"/>
  <c r="V207" i="7"/>
  <c r="W207" i="7"/>
  <c r="X207" i="7"/>
  <c r="Y207" i="7"/>
  <c r="Z207" i="7"/>
  <c r="AA207" i="7"/>
  <c r="AB207" i="7"/>
  <c r="AC207" i="7"/>
  <c r="AD207" i="7"/>
  <c r="AE207" i="7"/>
  <c r="AG207" i="7"/>
  <c r="AH207" i="7"/>
  <c r="AI207" i="7"/>
  <c r="AJ207" i="7"/>
  <c r="AK207" i="7"/>
  <c r="AL207" i="7"/>
  <c r="A208" i="7"/>
  <c r="B208" i="7" a="1"/>
  <c r="B208" i="7" s="1"/>
  <c r="C208" i="7"/>
  <c r="D208" i="7"/>
  <c r="E208" i="7"/>
  <c r="F208" i="7" a="1"/>
  <c r="F208" i="7" s="1"/>
  <c r="G208" i="7"/>
  <c r="H208" i="7"/>
  <c r="I208" i="7"/>
  <c r="J208" i="7"/>
  <c r="K208" i="7" a="1"/>
  <c r="K208" i="7" s="1"/>
  <c r="L208" i="7"/>
  <c r="M208" i="7"/>
  <c r="N208" i="7"/>
  <c r="O208" i="7" a="1"/>
  <c r="O208" i="7" s="1"/>
  <c r="P208" i="7"/>
  <c r="Q208" i="7"/>
  <c r="R208" i="7"/>
  <c r="S208" i="7"/>
  <c r="T208" i="7"/>
  <c r="U208" i="7"/>
  <c r="V208" i="7"/>
  <c r="W208" i="7"/>
  <c r="X208" i="7"/>
  <c r="Y208" i="7"/>
  <c r="Z208" i="7"/>
  <c r="AA208" i="7"/>
  <c r="AB208" i="7"/>
  <c r="AC208" i="7"/>
  <c r="AD208" i="7"/>
  <c r="AE208" i="7"/>
  <c r="AG208" i="7"/>
  <c r="AH208" i="7"/>
  <c r="AI208" i="7"/>
  <c r="AJ208" i="7"/>
  <c r="AK208" i="7"/>
  <c r="AL208" i="7"/>
  <c r="A209" i="7"/>
  <c r="B209" i="7" a="1"/>
  <c r="B209" i="7" s="1"/>
  <c r="C209" i="7"/>
  <c r="D209" i="7"/>
  <c r="E209" i="7"/>
  <c r="F209" i="7" a="1"/>
  <c r="F209" i="7" s="1"/>
  <c r="G209" i="7"/>
  <c r="H209" i="7"/>
  <c r="I209" i="7"/>
  <c r="J209" i="7"/>
  <c r="K209" i="7" a="1"/>
  <c r="K209" i="7" s="1"/>
  <c r="L209" i="7"/>
  <c r="M209" i="7"/>
  <c r="N209" i="7"/>
  <c r="O209" i="7" a="1"/>
  <c r="O209" i="7" s="1"/>
  <c r="P209" i="7"/>
  <c r="Q209" i="7"/>
  <c r="R209" i="7"/>
  <c r="S209" i="7"/>
  <c r="T209" i="7"/>
  <c r="U209" i="7"/>
  <c r="V209" i="7"/>
  <c r="W209" i="7"/>
  <c r="X209" i="7"/>
  <c r="Y209" i="7"/>
  <c r="Z209" i="7"/>
  <c r="AA209" i="7"/>
  <c r="AB209" i="7"/>
  <c r="AC209" i="7"/>
  <c r="AD209" i="7"/>
  <c r="AE209" i="7"/>
  <c r="AG209" i="7"/>
  <c r="AH209" i="7"/>
  <c r="AI209" i="7"/>
  <c r="AJ209" i="7"/>
  <c r="AK209" i="7"/>
  <c r="AL209" i="7"/>
  <c r="A210" i="7"/>
  <c r="B210" i="7" a="1"/>
  <c r="B210" i="7" s="1"/>
  <c r="C210" i="7"/>
  <c r="D210" i="7"/>
  <c r="E210" i="7"/>
  <c r="F210" i="7" a="1"/>
  <c r="F210" i="7" s="1"/>
  <c r="G210" i="7"/>
  <c r="H210" i="7"/>
  <c r="I210" i="7"/>
  <c r="J210" i="7"/>
  <c r="K210" i="7" a="1"/>
  <c r="K210" i="7" s="1"/>
  <c r="L210" i="7"/>
  <c r="M210" i="7"/>
  <c r="N210" i="7"/>
  <c r="O210" i="7" a="1"/>
  <c r="O210" i="7" s="1"/>
  <c r="P210" i="7"/>
  <c r="Q210" i="7"/>
  <c r="R210" i="7"/>
  <c r="S210" i="7"/>
  <c r="T210" i="7"/>
  <c r="U210" i="7"/>
  <c r="V210" i="7"/>
  <c r="W210" i="7"/>
  <c r="X210" i="7"/>
  <c r="Y210" i="7"/>
  <c r="Z210" i="7"/>
  <c r="AA210" i="7"/>
  <c r="AB210" i="7"/>
  <c r="AC210" i="7"/>
  <c r="AD210" i="7"/>
  <c r="AE210" i="7"/>
  <c r="AG210" i="7"/>
  <c r="AH210" i="7"/>
  <c r="AI210" i="7"/>
  <c r="AJ210" i="7"/>
  <c r="AK210" i="7"/>
  <c r="AL210" i="7"/>
  <c r="A211" i="7"/>
  <c r="B211" i="7" a="1"/>
  <c r="B211" i="7" s="1"/>
  <c r="C211" i="7"/>
  <c r="D211" i="7"/>
  <c r="E211" i="7"/>
  <c r="F211" i="7" a="1"/>
  <c r="F211" i="7" s="1"/>
  <c r="G211" i="7"/>
  <c r="H211" i="7"/>
  <c r="I211" i="7"/>
  <c r="J211" i="7"/>
  <c r="K211" i="7" a="1"/>
  <c r="K211" i="7" s="1"/>
  <c r="L211" i="7"/>
  <c r="M211" i="7"/>
  <c r="N211" i="7"/>
  <c r="O211" i="7" a="1"/>
  <c r="O211" i="7" s="1"/>
  <c r="P211" i="7"/>
  <c r="Q211" i="7"/>
  <c r="R211" i="7"/>
  <c r="S211" i="7"/>
  <c r="T211" i="7"/>
  <c r="U211" i="7"/>
  <c r="V211" i="7"/>
  <c r="W211" i="7"/>
  <c r="X211" i="7"/>
  <c r="Y211" i="7"/>
  <c r="Z211" i="7"/>
  <c r="AA211" i="7"/>
  <c r="AB211" i="7"/>
  <c r="AC211" i="7"/>
  <c r="AD211" i="7"/>
  <c r="AE211" i="7"/>
  <c r="AG211" i="7"/>
  <c r="AH211" i="7"/>
  <c r="AI211" i="7"/>
  <c r="AJ211" i="7"/>
  <c r="AK211" i="7"/>
  <c r="AL211" i="7"/>
  <c r="A212" i="7"/>
  <c r="B212" i="7" a="1"/>
  <c r="B212" i="7" s="1"/>
  <c r="C212" i="7"/>
  <c r="D212" i="7"/>
  <c r="E212" i="7"/>
  <c r="F212" i="7" a="1"/>
  <c r="F212" i="7" s="1"/>
  <c r="G212" i="7"/>
  <c r="H212" i="7"/>
  <c r="I212" i="7"/>
  <c r="J212" i="7"/>
  <c r="K212" i="7" a="1"/>
  <c r="K212" i="7" s="1"/>
  <c r="L212" i="7"/>
  <c r="M212" i="7"/>
  <c r="N212" i="7"/>
  <c r="O212" i="7" a="1"/>
  <c r="O212" i="7" s="1"/>
  <c r="P212" i="7"/>
  <c r="Q212" i="7"/>
  <c r="R212" i="7"/>
  <c r="S212" i="7"/>
  <c r="T212" i="7"/>
  <c r="U212" i="7"/>
  <c r="V212" i="7"/>
  <c r="W212" i="7"/>
  <c r="X212" i="7"/>
  <c r="Y212" i="7"/>
  <c r="Z212" i="7"/>
  <c r="AA212" i="7"/>
  <c r="AB212" i="7"/>
  <c r="AC212" i="7"/>
  <c r="AD212" i="7"/>
  <c r="AE212" i="7"/>
  <c r="AG212" i="7"/>
  <c r="AH212" i="7"/>
  <c r="AI212" i="7"/>
  <c r="AJ212" i="7"/>
  <c r="AK212" i="7"/>
  <c r="AL212" i="7"/>
  <c r="A213" i="7"/>
  <c r="B213" i="7" a="1"/>
  <c r="B213" i="7" s="1"/>
  <c r="C213" i="7"/>
  <c r="D213" i="7"/>
  <c r="E213" i="7"/>
  <c r="F213" i="7" a="1"/>
  <c r="F213" i="7" s="1"/>
  <c r="G213" i="7"/>
  <c r="H213" i="7"/>
  <c r="I213" i="7"/>
  <c r="J213" i="7"/>
  <c r="K213" i="7" a="1"/>
  <c r="K213" i="7" s="1"/>
  <c r="L213" i="7"/>
  <c r="M213" i="7"/>
  <c r="N213" i="7"/>
  <c r="O213" i="7" a="1"/>
  <c r="O213" i="7" s="1"/>
  <c r="P213" i="7"/>
  <c r="Q213" i="7"/>
  <c r="R213" i="7"/>
  <c r="S213" i="7"/>
  <c r="T213" i="7"/>
  <c r="U213" i="7"/>
  <c r="V213" i="7"/>
  <c r="W213" i="7"/>
  <c r="X213" i="7"/>
  <c r="Y213" i="7"/>
  <c r="Z213" i="7"/>
  <c r="AA213" i="7"/>
  <c r="AB213" i="7"/>
  <c r="AC213" i="7"/>
  <c r="AD213" i="7"/>
  <c r="AE213" i="7"/>
  <c r="AG213" i="7"/>
  <c r="AH213" i="7"/>
  <c r="AI213" i="7"/>
  <c r="AJ213" i="7"/>
  <c r="AK213" i="7"/>
  <c r="AL213" i="7"/>
  <c r="A214" i="7"/>
  <c r="B214" i="7" a="1"/>
  <c r="B214" i="7" s="1"/>
  <c r="C214" i="7"/>
  <c r="D214" i="7"/>
  <c r="E214" i="7"/>
  <c r="F214" i="7" a="1"/>
  <c r="F214" i="7" s="1"/>
  <c r="G214" i="7"/>
  <c r="H214" i="7"/>
  <c r="I214" i="7"/>
  <c r="J214" i="7"/>
  <c r="K214" i="7" a="1"/>
  <c r="K214" i="7" s="1"/>
  <c r="L214" i="7"/>
  <c r="M214" i="7"/>
  <c r="N214" i="7"/>
  <c r="O214" i="7" a="1"/>
  <c r="O214" i="7" s="1"/>
  <c r="P214" i="7"/>
  <c r="Q214" i="7"/>
  <c r="R214" i="7"/>
  <c r="S214" i="7"/>
  <c r="T214" i="7"/>
  <c r="U214" i="7"/>
  <c r="V214" i="7"/>
  <c r="W214" i="7"/>
  <c r="X214" i="7"/>
  <c r="Y214" i="7"/>
  <c r="Z214" i="7"/>
  <c r="AA214" i="7"/>
  <c r="AB214" i="7"/>
  <c r="AC214" i="7"/>
  <c r="AD214" i="7"/>
  <c r="AE214" i="7"/>
  <c r="AG214" i="7"/>
  <c r="AH214" i="7"/>
  <c r="AI214" i="7"/>
  <c r="AJ214" i="7"/>
  <c r="AK214" i="7"/>
  <c r="AL214" i="7"/>
  <c r="A215" i="7"/>
  <c r="B215" i="7" a="1"/>
  <c r="B215" i="7" s="1"/>
  <c r="C215" i="7"/>
  <c r="D215" i="7"/>
  <c r="E215" i="7"/>
  <c r="F215" i="7" a="1"/>
  <c r="F215" i="7" s="1"/>
  <c r="G215" i="7"/>
  <c r="H215" i="7"/>
  <c r="I215" i="7"/>
  <c r="J215" i="7"/>
  <c r="K215" i="7" a="1"/>
  <c r="K215" i="7" s="1"/>
  <c r="L215" i="7"/>
  <c r="M215" i="7"/>
  <c r="N215" i="7"/>
  <c r="O215" i="7" a="1"/>
  <c r="O215" i="7" s="1"/>
  <c r="P215" i="7"/>
  <c r="Q215" i="7"/>
  <c r="R215" i="7"/>
  <c r="S215" i="7"/>
  <c r="T215" i="7"/>
  <c r="U215" i="7"/>
  <c r="V215" i="7"/>
  <c r="W215" i="7"/>
  <c r="X215" i="7"/>
  <c r="Y215" i="7"/>
  <c r="Z215" i="7"/>
  <c r="AA215" i="7"/>
  <c r="AB215" i="7"/>
  <c r="AC215" i="7"/>
  <c r="AD215" i="7"/>
  <c r="AE215" i="7"/>
  <c r="AG215" i="7"/>
  <c r="AH215" i="7"/>
  <c r="AI215" i="7"/>
  <c r="AJ215" i="7"/>
  <c r="AK215" i="7"/>
  <c r="AL215" i="7"/>
  <c r="A216" i="7"/>
  <c r="B216" i="7" a="1"/>
  <c r="B216" i="7" s="1"/>
  <c r="C216" i="7"/>
  <c r="D216" i="7"/>
  <c r="E216" i="7"/>
  <c r="F216" i="7" a="1"/>
  <c r="F216" i="7" s="1"/>
  <c r="G216" i="7"/>
  <c r="H216" i="7"/>
  <c r="I216" i="7"/>
  <c r="J216" i="7"/>
  <c r="K216" i="7" a="1"/>
  <c r="K216" i="7" s="1"/>
  <c r="L216" i="7"/>
  <c r="M216" i="7"/>
  <c r="N216" i="7"/>
  <c r="O216" i="7" a="1"/>
  <c r="O216" i="7" s="1"/>
  <c r="P216" i="7"/>
  <c r="Q216" i="7"/>
  <c r="R216" i="7"/>
  <c r="S216" i="7"/>
  <c r="T216" i="7"/>
  <c r="U216" i="7"/>
  <c r="V216" i="7"/>
  <c r="W216" i="7"/>
  <c r="X216" i="7"/>
  <c r="Y216" i="7"/>
  <c r="Z216" i="7"/>
  <c r="AA216" i="7"/>
  <c r="AB216" i="7"/>
  <c r="AC216" i="7"/>
  <c r="AD216" i="7"/>
  <c r="AE216" i="7"/>
  <c r="AG216" i="7"/>
  <c r="AH216" i="7"/>
  <c r="AI216" i="7"/>
  <c r="AJ216" i="7"/>
  <c r="AK216" i="7"/>
  <c r="AL216" i="7"/>
  <c r="A217" i="7"/>
  <c r="B217" i="7" a="1"/>
  <c r="B217" i="7" s="1"/>
  <c r="C217" i="7"/>
  <c r="D217" i="7"/>
  <c r="E217" i="7"/>
  <c r="F217" i="7" a="1"/>
  <c r="F217" i="7" s="1"/>
  <c r="G217" i="7"/>
  <c r="H217" i="7"/>
  <c r="I217" i="7"/>
  <c r="J217" i="7"/>
  <c r="K217" i="7" a="1"/>
  <c r="K217" i="7" s="1"/>
  <c r="L217" i="7"/>
  <c r="M217" i="7"/>
  <c r="N217" i="7"/>
  <c r="O217" i="7" a="1"/>
  <c r="O217" i="7" s="1"/>
  <c r="P217" i="7"/>
  <c r="Q217" i="7"/>
  <c r="R217" i="7"/>
  <c r="S217" i="7"/>
  <c r="T217" i="7"/>
  <c r="U217" i="7"/>
  <c r="V217" i="7"/>
  <c r="W217" i="7"/>
  <c r="X217" i="7"/>
  <c r="Y217" i="7"/>
  <c r="Z217" i="7"/>
  <c r="AA217" i="7"/>
  <c r="AB217" i="7"/>
  <c r="AC217" i="7"/>
  <c r="AD217" i="7"/>
  <c r="AE217" i="7"/>
  <c r="AG217" i="7"/>
  <c r="AH217" i="7"/>
  <c r="AI217" i="7"/>
  <c r="AJ217" i="7"/>
  <c r="AK217" i="7"/>
  <c r="AL217" i="7"/>
  <c r="A218" i="7"/>
  <c r="B218" i="7" a="1"/>
  <c r="B218" i="7" s="1"/>
  <c r="C218" i="7"/>
  <c r="D218" i="7"/>
  <c r="E218" i="7"/>
  <c r="F218" i="7" a="1"/>
  <c r="F218" i="7" s="1"/>
  <c r="G218" i="7"/>
  <c r="H218" i="7"/>
  <c r="I218" i="7"/>
  <c r="J218" i="7"/>
  <c r="K218" i="7" a="1"/>
  <c r="K218" i="7" s="1"/>
  <c r="L218" i="7"/>
  <c r="M218" i="7"/>
  <c r="N218" i="7"/>
  <c r="O218" i="7" a="1"/>
  <c r="O218" i="7" s="1"/>
  <c r="P218" i="7"/>
  <c r="Q218" i="7"/>
  <c r="R218" i="7"/>
  <c r="S218" i="7"/>
  <c r="T218" i="7"/>
  <c r="U218" i="7"/>
  <c r="V218" i="7"/>
  <c r="W218" i="7"/>
  <c r="X218" i="7"/>
  <c r="Y218" i="7"/>
  <c r="Z218" i="7"/>
  <c r="AA218" i="7"/>
  <c r="AB218" i="7"/>
  <c r="AC218" i="7"/>
  <c r="AD218" i="7"/>
  <c r="AE218" i="7"/>
  <c r="AG218" i="7"/>
  <c r="AH218" i="7"/>
  <c r="AI218" i="7"/>
  <c r="AJ218" i="7"/>
  <c r="AK218" i="7"/>
  <c r="AL218" i="7"/>
  <c r="A219" i="7"/>
  <c r="B219" i="7" a="1"/>
  <c r="B219" i="7" s="1"/>
  <c r="C219" i="7"/>
  <c r="D219" i="7"/>
  <c r="E219" i="7"/>
  <c r="F219" i="7" a="1"/>
  <c r="F219" i="7" s="1"/>
  <c r="G219" i="7"/>
  <c r="H219" i="7"/>
  <c r="I219" i="7"/>
  <c r="J219" i="7"/>
  <c r="K219" i="7" a="1"/>
  <c r="K219" i="7" s="1"/>
  <c r="L219" i="7"/>
  <c r="M219" i="7"/>
  <c r="N219" i="7"/>
  <c r="O219" i="7" a="1"/>
  <c r="O219" i="7" s="1"/>
  <c r="P219" i="7"/>
  <c r="Q219" i="7"/>
  <c r="R219" i="7"/>
  <c r="S219" i="7"/>
  <c r="T219" i="7"/>
  <c r="U219" i="7"/>
  <c r="V219" i="7"/>
  <c r="W219" i="7"/>
  <c r="X219" i="7"/>
  <c r="Y219" i="7"/>
  <c r="Z219" i="7"/>
  <c r="AA219" i="7"/>
  <c r="AB219" i="7"/>
  <c r="AC219" i="7"/>
  <c r="AD219" i="7"/>
  <c r="AE219" i="7"/>
  <c r="AG219" i="7"/>
  <c r="AH219" i="7"/>
  <c r="AI219" i="7"/>
  <c r="AJ219" i="7"/>
  <c r="AK219" i="7"/>
  <c r="AL219" i="7"/>
  <c r="A220" i="7"/>
  <c r="B220" i="7" a="1"/>
  <c r="B220" i="7" s="1"/>
  <c r="C220" i="7"/>
  <c r="D220" i="7"/>
  <c r="E220" i="7"/>
  <c r="F220" i="7" a="1"/>
  <c r="F220" i="7" s="1"/>
  <c r="G220" i="7"/>
  <c r="H220" i="7"/>
  <c r="I220" i="7"/>
  <c r="J220" i="7"/>
  <c r="K220" i="7" a="1"/>
  <c r="K220" i="7" s="1"/>
  <c r="L220" i="7"/>
  <c r="M220" i="7"/>
  <c r="N220" i="7"/>
  <c r="O220" i="7" a="1"/>
  <c r="O220" i="7" s="1"/>
  <c r="P220" i="7"/>
  <c r="Q220" i="7"/>
  <c r="R220" i="7"/>
  <c r="S220" i="7"/>
  <c r="T220" i="7"/>
  <c r="U220" i="7"/>
  <c r="V220" i="7"/>
  <c r="W220" i="7"/>
  <c r="X220" i="7"/>
  <c r="Y220" i="7"/>
  <c r="Z220" i="7"/>
  <c r="AA220" i="7"/>
  <c r="AB220" i="7"/>
  <c r="AC220" i="7"/>
  <c r="AD220" i="7"/>
  <c r="AE220" i="7"/>
  <c r="AG220" i="7"/>
  <c r="AH220" i="7"/>
  <c r="AI220" i="7"/>
  <c r="AJ220" i="7"/>
  <c r="AK220" i="7"/>
  <c r="AL220" i="7"/>
  <c r="A221" i="7"/>
  <c r="B221" i="7" a="1"/>
  <c r="B221" i="7" s="1"/>
  <c r="C221" i="7"/>
  <c r="D221" i="7"/>
  <c r="E221" i="7"/>
  <c r="F221" i="7" a="1"/>
  <c r="F221" i="7" s="1"/>
  <c r="G221" i="7"/>
  <c r="H221" i="7"/>
  <c r="I221" i="7"/>
  <c r="J221" i="7"/>
  <c r="K221" i="7" a="1"/>
  <c r="K221" i="7" s="1"/>
  <c r="L221" i="7"/>
  <c r="M221" i="7"/>
  <c r="N221" i="7"/>
  <c r="O221" i="7" a="1"/>
  <c r="O221" i="7" s="1"/>
  <c r="P221" i="7"/>
  <c r="Q221" i="7"/>
  <c r="R221" i="7"/>
  <c r="S221" i="7"/>
  <c r="T221" i="7"/>
  <c r="U221" i="7"/>
  <c r="V221" i="7"/>
  <c r="W221" i="7"/>
  <c r="X221" i="7"/>
  <c r="Y221" i="7"/>
  <c r="Z221" i="7"/>
  <c r="AA221" i="7"/>
  <c r="AB221" i="7"/>
  <c r="AC221" i="7"/>
  <c r="AD221" i="7"/>
  <c r="AE221" i="7"/>
  <c r="AG221" i="7"/>
  <c r="AH221" i="7"/>
  <c r="AI221" i="7"/>
  <c r="AJ221" i="7"/>
  <c r="AK221" i="7"/>
  <c r="AL221" i="7"/>
  <c r="A222" i="7"/>
  <c r="B222" i="7" a="1"/>
  <c r="B222" i="7" s="1"/>
  <c r="C222" i="7"/>
  <c r="D222" i="7"/>
  <c r="E222" i="7"/>
  <c r="F222" i="7" a="1"/>
  <c r="F222" i="7" s="1"/>
  <c r="G222" i="7"/>
  <c r="H222" i="7"/>
  <c r="I222" i="7"/>
  <c r="J222" i="7"/>
  <c r="K222" i="7" a="1"/>
  <c r="K222" i="7" s="1"/>
  <c r="L222" i="7"/>
  <c r="M222" i="7"/>
  <c r="N222" i="7"/>
  <c r="O222" i="7" a="1"/>
  <c r="O222" i="7" s="1"/>
  <c r="P222" i="7"/>
  <c r="Q222" i="7"/>
  <c r="R222" i="7"/>
  <c r="S222" i="7"/>
  <c r="T222" i="7"/>
  <c r="U222" i="7"/>
  <c r="V222" i="7"/>
  <c r="W222" i="7"/>
  <c r="X222" i="7"/>
  <c r="Y222" i="7"/>
  <c r="Z222" i="7"/>
  <c r="AA222" i="7"/>
  <c r="AB222" i="7"/>
  <c r="AC222" i="7"/>
  <c r="AD222" i="7"/>
  <c r="AE222" i="7"/>
  <c r="AG222" i="7"/>
  <c r="AH222" i="7"/>
  <c r="AI222" i="7"/>
  <c r="AJ222" i="7"/>
  <c r="AK222" i="7"/>
  <c r="AL222" i="7"/>
  <c r="A223" i="7"/>
  <c r="B223" i="7" a="1"/>
  <c r="B223" i="7" s="1"/>
  <c r="C223" i="7"/>
  <c r="D223" i="7"/>
  <c r="E223" i="7"/>
  <c r="F223" i="7" a="1"/>
  <c r="F223" i="7" s="1"/>
  <c r="G223" i="7"/>
  <c r="H223" i="7"/>
  <c r="I223" i="7"/>
  <c r="J223" i="7"/>
  <c r="K223" i="7" a="1"/>
  <c r="K223" i="7" s="1"/>
  <c r="L223" i="7"/>
  <c r="M223" i="7"/>
  <c r="N223" i="7"/>
  <c r="O223" i="7" a="1"/>
  <c r="O223" i="7" s="1"/>
  <c r="P223" i="7"/>
  <c r="Q223" i="7"/>
  <c r="R223" i="7"/>
  <c r="S223" i="7"/>
  <c r="T223" i="7"/>
  <c r="U223" i="7"/>
  <c r="V223" i="7"/>
  <c r="W223" i="7"/>
  <c r="X223" i="7"/>
  <c r="Y223" i="7"/>
  <c r="Z223" i="7"/>
  <c r="AA223" i="7"/>
  <c r="AB223" i="7"/>
  <c r="AC223" i="7"/>
  <c r="AD223" i="7"/>
  <c r="AE223" i="7"/>
  <c r="AG223" i="7"/>
  <c r="AH223" i="7"/>
  <c r="AI223" i="7"/>
  <c r="AJ223" i="7"/>
  <c r="AK223" i="7"/>
  <c r="AL223" i="7"/>
  <c r="A224" i="7"/>
  <c r="B224" i="7" a="1"/>
  <c r="B224" i="7" s="1"/>
  <c r="C224" i="7"/>
  <c r="D224" i="7"/>
  <c r="E224" i="7"/>
  <c r="F224" i="7" a="1"/>
  <c r="F224" i="7" s="1"/>
  <c r="G224" i="7"/>
  <c r="H224" i="7"/>
  <c r="I224" i="7"/>
  <c r="J224" i="7"/>
  <c r="K224" i="7" a="1"/>
  <c r="K224" i="7" s="1"/>
  <c r="L224" i="7"/>
  <c r="M224" i="7"/>
  <c r="N224" i="7"/>
  <c r="O224" i="7" a="1"/>
  <c r="O224" i="7" s="1"/>
  <c r="P224" i="7"/>
  <c r="Q224" i="7"/>
  <c r="R224" i="7"/>
  <c r="S224" i="7"/>
  <c r="T224" i="7"/>
  <c r="U224" i="7"/>
  <c r="V224" i="7"/>
  <c r="W224" i="7"/>
  <c r="X224" i="7"/>
  <c r="Y224" i="7"/>
  <c r="Z224" i="7"/>
  <c r="AA224" i="7"/>
  <c r="AB224" i="7"/>
  <c r="AC224" i="7"/>
  <c r="AD224" i="7"/>
  <c r="AE224" i="7"/>
  <c r="AG224" i="7"/>
  <c r="AH224" i="7"/>
  <c r="AI224" i="7"/>
  <c r="AJ224" i="7"/>
  <c r="AK224" i="7"/>
  <c r="AL224" i="7"/>
  <c r="A225" i="7"/>
  <c r="B225" i="7" a="1"/>
  <c r="B225" i="7" s="1"/>
  <c r="C225" i="7"/>
  <c r="D225" i="7"/>
  <c r="E225" i="7"/>
  <c r="F225" i="7" a="1"/>
  <c r="F225" i="7" s="1"/>
  <c r="G225" i="7"/>
  <c r="H225" i="7"/>
  <c r="I225" i="7"/>
  <c r="J225" i="7"/>
  <c r="K225" i="7" a="1"/>
  <c r="K225" i="7" s="1"/>
  <c r="L225" i="7"/>
  <c r="M225" i="7"/>
  <c r="N225" i="7"/>
  <c r="O225" i="7" a="1"/>
  <c r="O225" i="7" s="1"/>
  <c r="P225" i="7"/>
  <c r="Q225" i="7"/>
  <c r="R225" i="7"/>
  <c r="S225" i="7"/>
  <c r="T225" i="7"/>
  <c r="U225" i="7"/>
  <c r="V225" i="7"/>
  <c r="W225" i="7"/>
  <c r="X225" i="7"/>
  <c r="Y225" i="7"/>
  <c r="Z225" i="7"/>
  <c r="AA225" i="7"/>
  <c r="AB225" i="7"/>
  <c r="AC225" i="7"/>
  <c r="AD225" i="7"/>
  <c r="AE225" i="7"/>
  <c r="AG225" i="7"/>
  <c r="AH225" i="7"/>
  <c r="AI225" i="7"/>
  <c r="AJ225" i="7"/>
  <c r="AK225" i="7"/>
  <c r="AL225" i="7"/>
  <c r="A226" i="7"/>
  <c r="B226" i="7" a="1"/>
  <c r="B226" i="7" s="1"/>
  <c r="C226" i="7"/>
  <c r="D226" i="7"/>
  <c r="E226" i="7"/>
  <c r="F226" i="7" a="1"/>
  <c r="F226" i="7" s="1"/>
  <c r="G226" i="7"/>
  <c r="H226" i="7"/>
  <c r="I226" i="7"/>
  <c r="J226" i="7"/>
  <c r="K226" i="7" a="1"/>
  <c r="K226" i="7" s="1"/>
  <c r="L226" i="7"/>
  <c r="M226" i="7"/>
  <c r="N226" i="7"/>
  <c r="O226" i="7" a="1"/>
  <c r="O226" i="7" s="1"/>
  <c r="P226" i="7"/>
  <c r="Q226" i="7"/>
  <c r="R226" i="7"/>
  <c r="S226" i="7"/>
  <c r="T226" i="7"/>
  <c r="U226" i="7"/>
  <c r="V226" i="7"/>
  <c r="W226" i="7"/>
  <c r="X226" i="7"/>
  <c r="Y226" i="7"/>
  <c r="Z226" i="7"/>
  <c r="AA226" i="7"/>
  <c r="AB226" i="7"/>
  <c r="AC226" i="7"/>
  <c r="AD226" i="7"/>
  <c r="AE226" i="7"/>
  <c r="AG226" i="7"/>
  <c r="AH226" i="7"/>
  <c r="AI226" i="7"/>
  <c r="AJ226" i="7"/>
  <c r="AK226" i="7"/>
  <c r="AL226" i="7"/>
  <c r="A227" i="7"/>
  <c r="B227" i="7" a="1"/>
  <c r="B227" i="7" s="1"/>
  <c r="C227" i="7"/>
  <c r="D227" i="7"/>
  <c r="E227" i="7"/>
  <c r="F227" i="7" a="1"/>
  <c r="F227" i="7" s="1"/>
  <c r="G227" i="7"/>
  <c r="H227" i="7"/>
  <c r="I227" i="7"/>
  <c r="J227" i="7"/>
  <c r="K227" i="7" a="1"/>
  <c r="K227" i="7" s="1"/>
  <c r="L227" i="7"/>
  <c r="M227" i="7"/>
  <c r="N227" i="7"/>
  <c r="O227" i="7" a="1"/>
  <c r="O227" i="7" s="1"/>
  <c r="P227" i="7"/>
  <c r="Q227" i="7"/>
  <c r="R227" i="7"/>
  <c r="S227" i="7"/>
  <c r="T227" i="7"/>
  <c r="U227" i="7"/>
  <c r="V227" i="7"/>
  <c r="W227" i="7"/>
  <c r="X227" i="7"/>
  <c r="Y227" i="7"/>
  <c r="Z227" i="7"/>
  <c r="AA227" i="7"/>
  <c r="AB227" i="7"/>
  <c r="AC227" i="7"/>
  <c r="AD227" i="7"/>
  <c r="AE227" i="7"/>
  <c r="AG227" i="7"/>
  <c r="AH227" i="7"/>
  <c r="AI227" i="7"/>
  <c r="AJ227" i="7"/>
  <c r="AK227" i="7"/>
  <c r="AL227" i="7"/>
  <c r="A228" i="7"/>
  <c r="B228" i="7" a="1"/>
  <c r="B228" i="7" s="1"/>
  <c r="C228" i="7"/>
  <c r="D228" i="7"/>
  <c r="E228" i="7"/>
  <c r="F228" i="7" a="1"/>
  <c r="F228" i="7" s="1"/>
  <c r="G228" i="7"/>
  <c r="H228" i="7"/>
  <c r="I228" i="7"/>
  <c r="J228" i="7"/>
  <c r="K228" i="7" a="1"/>
  <c r="K228" i="7" s="1"/>
  <c r="L228" i="7"/>
  <c r="M228" i="7"/>
  <c r="N228" i="7"/>
  <c r="O228" i="7" a="1"/>
  <c r="O228" i="7" s="1"/>
  <c r="P228" i="7"/>
  <c r="Q228" i="7"/>
  <c r="R228" i="7"/>
  <c r="S228" i="7"/>
  <c r="T228" i="7"/>
  <c r="U228" i="7"/>
  <c r="V228" i="7"/>
  <c r="W228" i="7"/>
  <c r="X228" i="7"/>
  <c r="Y228" i="7"/>
  <c r="Z228" i="7"/>
  <c r="AA228" i="7"/>
  <c r="AB228" i="7"/>
  <c r="AC228" i="7"/>
  <c r="AD228" i="7"/>
  <c r="AE228" i="7"/>
  <c r="AG228" i="7"/>
  <c r="AH228" i="7"/>
  <c r="AI228" i="7"/>
  <c r="AJ228" i="7"/>
  <c r="AK228" i="7"/>
  <c r="AL228" i="7"/>
  <c r="A229" i="7"/>
  <c r="B229" i="7" a="1"/>
  <c r="B229" i="7" s="1"/>
  <c r="C229" i="7"/>
  <c r="D229" i="7"/>
  <c r="E229" i="7"/>
  <c r="F229" i="7" a="1"/>
  <c r="F229" i="7" s="1"/>
  <c r="G229" i="7"/>
  <c r="H229" i="7"/>
  <c r="I229" i="7"/>
  <c r="J229" i="7"/>
  <c r="K229" i="7" a="1"/>
  <c r="K229" i="7" s="1"/>
  <c r="L229" i="7"/>
  <c r="M229" i="7"/>
  <c r="N229" i="7"/>
  <c r="O229" i="7" a="1"/>
  <c r="O229" i="7" s="1"/>
  <c r="P229" i="7"/>
  <c r="Q229" i="7"/>
  <c r="R229" i="7"/>
  <c r="S229" i="7"/>
  <c r="T229" i="7"/>
  <c r="U229" i="7"/>
  <c r="V229" i="7"/>
  <c r="W229" i="7"/>
  <c r="X229" i="7"/>
  <c r="Y229" i="7"/>
  <c r="Z229" i="7"/>
  <c r="AA229" i="7"/>
  <c r="AB229" i="7"/>
  <c r="AC229" i="7"/>
  <c r="AD229" i="7"/>
  <c r="AE229" i="7"/>
  <c r="AG229" i="7"/>
  <c r="AH229" i="7"/>
  <c r="AI229" i="7"/>
  <c r="AJ229" i="7"/>
  <c r="AK229" i="7"/>
  <c r="AL229" i="7"/>
  <c r="A230" i="7"/>
  <c r="B230" i="7" a="1"/>
  <c r="B230" i="7" s="1"/>
  <c r="C230" i="7"/>
  <c r="D230" i="7"/>
  <c r="E230" i="7"/>
  <c r="F230" i="7" a="1"/>
  <c r="F230" i="7" s="1"/>
  <c r="G230" i="7"/>
  <c r="H230" i="7"/>
  <c r="I230" i="7"/>
  <c r="J230" i="7"/>
  <c r="K230" i="7" a="1"/>
  <c r="K230" i="7" s="1"/>
  <c r="L230" i="7"/>
  <c r="M230" i="7"/>
  <c r="N230" i="7"/>
  <c r="O230" i="7" a="1"/>
  <c r="O230" i="7" s="1"/>
  <c r="P230" i="7"/>
  <c r="Q230" i="7"/>
  <c r="R230" i="7"/>
  <c r="S230" i="7"/>
  <c r="T230" i="7"/>
  <c r="U230" i="7"/>
  <c r="V230" i="7"/>
  <c r="W230" i="7"/>
  <c r="X230" i="7"/>
  <c r="Y230" i="7"/>
  <c r="Z230" i="7"/>
  <c r="AA230" i="7"/>
  <c r="AB230" i="7"/>
  <c r="AC230" i="7"/>
  <c r="AD230" i="7"/>
  <c r="AE230" i="7"/>
  <c r="AG230" i="7"/>
  <c r="AH230" i="7"/>
  <c r="AI230" i="7"/>
  <c r="AJ230" i="7"/>
  <c r="AK230" i="7"/>
  <c r="AL230" i="7"/>
  <c r="A231" i="7"/>
  <c r="B231" i="7" a="1"/>
  <c r="B231" i="7" s="1"/>
  <c r="C231" i="7"/>
  <c r="D231" i="7"/>
  <c r="E231" i="7"/>
  <c r="F231" i="7" a="1"/>
  <c r="F231" i="7" s="1"/>
  <c r="G231" i="7"/>
  <c r="H231" i="7"/>
  <c r="I231" i="7"/>
  <c r="J231" i="7"/>
  <c r="K231" i="7" a="1"/>
  <c r="K231" i="7" s="1"/>
  <c r="L231" i="7"/>
  <c r="M231" i="7"/>
  <c r="N231" i="7"/>
  <c r="O231" i="7" a="1"/>
  <c r="O231" i="7" s="1"/>
  <c r="P231" i="7"/>
  <c r="Q231" i="7"/>
  <c r="R231" i="7"/>
  <c r="S231" i="7"/>
  <c r="T231" i="7"/>
  <c r="U231" i="7"/>
  <c r="V231" i="7"/>
  <c r="W231" i="7"/>
  <c r="X231" i="7"/>
  <c r="Y231" i="7"/>
  <c r="Z231" i="7"/>
  <c r="AA231" i="7"/>
  <c r="AB231" i="7"/>
  <c r="AC231" i="7"/>
  <c r="AD231" i="7"/>
  <c r="AE231" i="7"/>
  <c r="AG231" i="7"/>
  <c r="AH231" i="7"/>
  <c r="AI231" i="7"/>
  <c r="AJ231" i="7"/>
  <c r="AK231" i="7"/>
  <c r="AL231" i="7"/>
  <c r="A232" i="7"/>
  <c r="B232" i="7" a="1"/>
  <c r="B232" i="7" s="1"/>
  <c r="C232" i="7"/>
  <c r="D232" i="7"/>
  <c r="E232" i="7"/>
  <c r="F232" i="7" a="1"/>
  <c r="F232" i="7" s="1"/>
  <c r="G232" i="7"/>
  <c r="H232" i="7"/>
  <c r="I232" i="7"/>
  <c r="J232" i="7"/>
  <c r="K232" i="7" a="1"/>
  <c r="K232" i="7" s="1"/>
  <c r="L232" i="7"/>
  <c r="M232" i="7"/>
  <c r="N232" i="7"/>
  <c r="O232" i="7" a="1"/>
  <c r="O232" i="7" s="1"/>
  <c r="P232" i="7"/>
  <c r="Q232" i="7"/>
  <c r="R232" i="7"/>
  <c r="S232" i="7"/>
  <c r="T232" i="7"/>
  <c r="U232" i="7"/>
  <c r="V232" i="7"/>
  <c r="W232" i="7"/>
  <c r="X232" i="7"/>
  <c r="Y232" i="7"/>
  <c r="Z232" i="7"/>
  <c r="AA232" i="7"/>
  <c r="AB232" i="7"/>
  <c r="AC232" i="7"/>
  <c r="AD232" i="7"/>
  <c r="AE232" i="7"/>
  <c r="AG232" i="7"/>
  <c r="AH232" i="7"/>
  <c r="AI232" i="7"/>
  <c r="AJ232" i="7"/>
  <c r="AK232" i="7"/>
  <c r="AL232" i="7"/>
  <c r="A233" i="7"/>
  <c r="B233" i="7" a="1"/>
  <c r="B233" i="7" s="1"/>
  <c r="C233" i="7"/>
  <c r="D233" i="7"/>
  <c r="E233" i="7"/>
  <c r="F233" i="7" a="1"/>
  <c r="F233" i="7" s="1"/>
  <c r="G233" i="7"/>
  <c r="H233" i="7"/>
  <c r="I233" i="7"/>
  <c r="J233" i="7"/>
  <c r="K233" i="7" a="1"/>
  <c r="K233" i="7" s="1"/>
  <c r="L233" i="7"/>
  <c r="M233" i="7"/>
  <c r="N233" i="7"/>
  <c r="O233" i="7" a="1"/>
  <c r="O233" i="7" s="1"/>
  <c r="P233" i="7"/>
  <c r="Q233" i="7"/>
  <c r="R233" i="7"/>
  <c r="S233" i="7"/>
  <c r="T233" i="7"/>
  <c r="U233" i="7"/>
  <c r="V233" i="7"/>
  <c r="W233" i="7"/>
  <c r="X233" i="7"/>
  <c r="Y233" i="7"/>
  <c r="Z233" i="7"/>
  <c r="AA233" i="7"/>
  <c r="AB233" i="7"/>
  <c r="AC233" i="7"/>
  <c r="AD233" i="7"/>
  <c r="AE233" i="7"/>
  <c r="AG233" i="7"/>
  <c r="AH233" i="7"/>
  <c r="AI233" i="7"/>
  <c r="AJ233" i="7"/>
  <c r="AK233" i="7"/>
  <c r="AL233" i="7"/>
  <c r="A234" i="7"/>
  <c r="B234" i="7" a="1"/>
  <c r="B234" i="7" s="1"/>
  <c r="C234" i="7"/>
  <c r="D234" i="7"/>
  <c r="E234" i="7"/>
  <c r="F234" i="7" a="1"/>
  <c r="F234" i="7" s="1"/>
  <c r="G234" i="7"/>
  <c r="H234" i="7"/>
  <c r="I234" i="7"/>
  <c r="J234" i="7"/>
  <c r="K234" i="7" a="1"/>
  <c r="K234" i="7" s="1"/>
  <c r="L234" i="7"/>
  <c r="M234" i="7"/>
  <c r="N234" i="7"/>
  <c r="O234" i="7" a="1"/>
  <c r="O234" i="7" s="1"/>
  <c r="P234" i="7"/>
  <c r="Q234" i="7"/>
  <c r="R234" i="7"/>
  <c r="S234" i="7"/>
  <c r="T234" i="7"/>
  <c r="U234" i="7"/>
  <c r="V234" i="7"/>
  <c r="W234" i="7"/>
  <c r="X234" i="7"/>
  <c r="Y234" i="7"/>
  <c r="Z234" i="7"/>
  <c r="AA234" i="7"/>
  <c r="AB234" i="7"/>
  <c r="AC234" i="7"/>
  <c r="AD234" i="7"/>
  <c r="AE234" i="7"/>
  <c r="AG234" i="7"/>
  <c r="AH234" i="7"/>
  <c r="AI234" i="7"/>
  <c r="AJ234" i="7"/>
  <c r="AK234" i="7"/>
  <c r="AL234" i="7"/>
  <c r="A235" i="7"/>
  <c r="B235" i="7" a="1"/>
  <c r="B235" i="7" s="1"/>
  <c r="C235" i="7"/>
  <c r="D235" i="7"/>
  <c r="E235" i="7"/>
  <c r="F235" i="7" a="1"/>
  <c r="F235" i="7" s="1"/>
  <c r="G235" i="7"/>
  <c r="H235" i="7"/>
  <c r="I235" i="7"/>
  <c r="J235" i="7"/>
  <c r="K235" i="7" a="1"/>
  <c r="K235" i="7" s="1"/>
  <c r="L235" i="7"/>
  <c r="M235" i="7"/>
  <c r="N235" i="7"/>
  <c r="O235" i="7" a="1"/>
  <c r="O235" i="7" s="1"/>
  <c r="P235" i="7"/>
  <c r="Q235" i="7"/>
  <c r="R235" i="7"/>
  <c r="S235" i="7"/>
  <c r="T235" i="7"/>
  <c r="U235" i="7"/>
  <c r="V235" i="7"/>
  <c r="W235" i="7"/>
  <c r="X235" i="7"/>
  <c r="Y235" i="7"/>
  <c r="Z235" i="7"/>
  <c r="AA235" i="7"/>
  <c r="AB235" i="7"/>
  <c r="AC235" i="7"/>
  <c r="AD235" i="7"/>
  <c r="AE235" i="7"/>
  <c r="AG235" i="7"/>
  <c r="AH235" i="7"/>
  <c r="AI235" i="7"/>
  <c r="AJ235" i="7"/>
  <c r="AK235" i="7"/>
  <c r="AL235" i="7"/>
  <c r="A236" i="7"/>
  <c r="B236" i="7" a="1"/>
  <c r="B236" i="7" s="1"/>
  <c r="C236" i="7"/>
  <c r="D236" i="7"/>
  <c r="E236" i="7"/>
  <c r="F236" i="7" a="1"/>
  <c r="F236" i="7" s="1"/>
  <c r="G236" i="7"/>
  <c r="H236" i="7"/>
  <c r="I236" i="7"/>
  <c r="J236" i="7"/>
  <c r="K236" i="7" a="1"/>
  <c r="K236" i="7" s="1"/>
  <c r="L236" i="7"/>
  <c r="M236" i="7"/>
  <c r="N236" i="7"/>
  <c r="O236" i="7" a="1"/>
  <c r="O236" i="7" s="1"/>
  <c r="P236" i="7"/>
  <c r="Q236" i="7"/>
  <c r="R236" i="7"/>
  <c r="S236" i="7"/>
  <c r="T236" i="7"/>
  <c r="U236" i="7"/>
  <c r="V236" i="7"/>
  <c r="W236" i="7"/>
  <c r="X236" i="7"/>
  <c r="Y236" i="7"/>
  <c r="Z236" i="7"/>
  <c r="AA236" i="7"/>
  <c r="AB236" i="7"/>
  <c r="AC236" i="7"/>
  <c r="AD236" i="7"/>
  <c r="AE236" i="7"/>
  <c r="AG236" i="7"/>
  <c r="AH236" i="7"/>
  <c r="AI236" i="7"/>
  <c r="AJ236" i="7"/>
  <c r="AK236" i="7"/>
  <c r="AL236" i="7"/>
  <c r="A237" i="7"/>
  <c r="B237" i="7" a="1"/>
  <c r="B237" i="7" s="1"/>
  <c r="C237" i="7"/>
  <c r="D237" i="7"/>
  <c r="E237" i="7"/>
  <c r="F237" i="7" a="1"/>
  <c r="F237" i="7" s="1"/>
  <c r="G237" i="7"/>
  <c r="H237" i="7"/>
  <c r="I237" i="7"/>
  <c r="J237" i="7"/>
  <c r="K237" i="7" a="1"/>
  <c r="K237" i="7" s="1"/>
  <c r="L237" i="7"/>
  <c r="M237" i="7"/>
  <c r="N237" i="7"/>
  <c r="O237" i="7" a="1"/>
  <c r="O237" i="7" s="1"/>
  <c r="P237" i="7"/>
  <c r="Q237" i="7"/>
  <c r="R237" i="7"/>
  <c r="S237" i="7"/>
  <c r="T237" i="7"/>
  <c r="U237" i="7"/>
  <c r="V237" i="7"/>
  <c r="W237" i="7"/>
  <c r="X237" i="7"/>
  <c r="Y237" i="7"/>
  <c r="Z237" i="7"/>
  <c r="AA237" i="7"/>
  <c r="AB237" i="7"/>
  <c r="AC237" i="7"/>
  <c r="AD237" i="7"/>
  <c r="AE237" i="7"/>
  <c r="AG237" i="7"/>
  <c r="AH237" i="7"/>
  <c r="AI237" i="7"/>
  <c r="AJ237" i="7"/>
  <c r="AK237" i="7"/>
  <c r="AL237" i="7"/>
  <c r="A238" i="7"/>
  <c r="B238" i="7" a="1"/>
  <c r="B238" i="7" s="1"/>
  <c r="C238" i="7"/>
  <c r="D238" i="7"/>
  <c r="E238" i="7"/>
  <c r="F238" i="7" a="1"/>
  <c r="F238" i="7" s="1"/>
  <c r="G238" i="7"/>
  <c r="H238" i="7"/>
  <c r="I238" i="7"/>
  <c r="J238" i="7"/>
  <c r="K238" i="7" a="1"/>
  <c r="K238" i="7" s="1"/>
  <c r="L238" i="7"/>
  <c r="M238" i="7"/>
  <c r="N238" i="7"/>
  <c r="O238" i="7" a="1"/>
  <c r="O238" i="7" s="1"/>
  <c r="P238" i="7"/>
  <c r="Q238" i="7"/>
  <c r="R238" i="7"/>
  <c r="S238" i="7"/>
  <c r="T238" i="7"/>
  <c r="U238" i="7"/>
  <c r="V238" i="7"/>
  <c r="W238" i="7"/>
  <c r="X238" i="7"/>
  <c r="Y238" i="7"/>
  <c r="Z238" i="7"/>
  <c r="AA238" i="7"/>
  <c r="AB238" i="7"/>
  <c r="AC238" i="7"/>
  <c r="AD238" i="7"/>
  <c r="AE238" i="7"/>
  <c r="AG238" i="7"/>
  <c r="AH238" i="7"/>
  <c r="AI238" i="7"/>
  <c r="AJ238" i="7"/>
  <c r="AK238" i="7"/>
  <c r="AL238" i="7"/>
  <c r="A239" i="7"/>
  <c r="B239" i="7" a="1"/>
  <c r="B239" i="7" s="1"/>
  <c r="C239" i="7"/>
  <c r="D239" i="7"/>
  <c r="E239" i="7"/>
  <c r="F239" i="7" a="1"/>
  <c r="F239" i="7" s="1"/>
  <c r="G239" i="7"/>
  <c r="H239" i="7"/>
  <c r="I239" i="7"/>
  <c r="J239" i="7"/>
  <c r="K239" i="7" a="1"/>
  <c r="K239" i="7" s="1"/>
  <c r="L239" i="7"/>
  <c r="M239" i="7"/>
  <c r="N239" i="7"/>
  <c r="O239" i="7" a="1"/>
  <c r="O239" i="7" s="1"/>
  <c r="P239" i="7"/>
  <c r="Q239" i="7"/>
  <c r="R239" i="7"/>
  <c r="S239" i="7"/>
  <c r="T239" i="7"/>
  <c r="U239" i="7"/>
  <c r="V239" i="7"/>
  <c r="W239" i="7"/>
  <c r="X239" i="7"/>
  <c r="Y239" i="7"/>
  <c r="Z239" i="7"/>
  <c r="AA239" i="7"/>
  <c r="AB239" i="7"/>
  <c r="AC239" i="7"/>
  <c r="AD239" i="7"/>
  <c r="AE239" i="7"/>
  <c r="AG239" i="7"/>
  <c r="AH239" i="7"/>
  <c r="AI239" i="7"/>
  <c r="AJ239" i="7"/>
  <c r="AK239" i="7"/>
  <c r="AL239" i="7"/>
  <c r="A240" i="7"/>
  <c r="B240" i="7" a="1"/>
  <c r="B240" i="7" s="1"/>
  <c r="C240" i="7"/>
  <c r="D240" i="7"/>
  <c r="E240" i="7"/>
  <c r="F240" i="7" a="1"/>
  <c r="F240" i="7" s="1"/>
  <c r="G240" i="7"/>
  <c r="H240" i="7"/>
  <c r="I240" i="7"/>
  <c r="J240" i="7"/>
  <c r="K240" i="7" a="1"/>
  <c r="K240" i="7" s="1"/>
  <c r="L240" i="7"/>
  <c r="M240" i="7"/>
  <c r="N240" i="7"/>
  <c r="O240" i="7" a="1"/>
  <c r="O240" i="7" s="1"/>
  <c r="P240" i="7"/>
  <c r="Q240" i="7"/>
  <c r="R240" i="7"/>
  <c r="S240" i="7"/>
  <c r="T240" i="7"/>
  <c r="U240" i="7"/>
  <c r="V240" i="7"/>
  <c r="W240" i="7"/>
  <c r="X240" i="7"/>
  <c r="Y240" i="7"/>
  <c r="Z240" i="7"/>
  <c r="AA240" i="7"/>
  <c r="AB240" i="7"/>
  <c r="AC240" i="7"/>
  <c r="AD240" i="7"/>
  <c r="AE240" i="7"/>
  <c r="AG240" i="7"/>
  <c r="AH240" i="7"/>
  <c r="AI240" i="7"/>
  <c r="AJ240" i="7"/>
  <c r="AK240" i="7"/>
  <c r="AL240" i="7"/>
  <c r="A241" i="7"/>
  <c r="B241" i="7" a="1"/>
  <c r="B241" i="7" s="1"/>
  <c r="C241" i="7"/>
  <c r="D241" i="7"/>
  <c r="E241" i="7"/>
  <c r="F241" i="7" a="1"/>
  <c r="F241" i="7" s="1"/>
  <c r="G241" i="7"/>
  <c r="H241" i="7"/>
  <c r="I241" i="7"/>
  <c r="J241" i="7"/>
  <c r="K241" i="7" a="1"/>
  <c r="K241" i="7" s="1"/>
  <c r="L241" i="7"/>
  <c r="M241" i="7"/>
  <c r="N241" i="7"/>
  <c r="O241" i="7" a="1"/>
  <c r="O241" i="7" s="1"/>
  <c r="P241" i="7"/>
  <c r="Q241" i="7"/>
  <c r="R241" i="7"/>
  <c r="S241" i="7"/>
  <c r="T241" i="7"/>
  <c r="U241" i="7"/>
  <c r="V241" i="7"/>
  <c r="W241" i="7"/>
  <c r="X241" i="7"/>
  <c r="Y241" i="7"/>
  <c r="Z241" i="7"/>
  <c r="AA241" i="7"/>
  <c r="AB241" i="7"/>
  <c r="AC241" i="7"/>
  <c r="AD241" i="7"/>
  <c r="AE241" i="7"/>
  <c r="AG241" i="7"/>
  <c r="AH241" i="7"/>
  <c r="AI241" i="7"/>
  <c r="AJ241" i="7"/>
  <c r="AK241" i="7"/>
  <c r="AL241" i="7"/>
  <c r="A242" i="7"/>
  <c r="B242" i="7" a="1"/>
  <c r="B242" i="7" s="1"/>
  <c r="C242" i="7"/>
  <c r="D242" i="7"/>
  <c r="E242" i="7"/>
  <c r="F242" i="7" a="1"/>
  <c r="F242" i="7" s="1"/>
  <c r="G242" i="7"/>
  <c r="H242" i="7"/>
  <c r="I242" i="7"/>
  <c r="J242" i="7"/>
  <c r="K242" i="7" a="1"/>
  <c r="K242" i="7" s="1"/>
  <c r="L242" i="7"/>
  <c r="M242" i="7"/>
  <c r="N242" i="7"/>
  <c r="O242" i="7" a="1"/>
  <c r="O242" i="7" s="1"/>
  <c r="P242" i="7"/>
  <c r="Q242" i="7"/>
  <c r="R242" i="7"/>
  <c r="S242" i="7"/>
  <c r="T242" i="7"/>
  <c r="U242" i="7"/>
  <c r="V242" i="7"/>
  <c r="W242" i="7"/>
  <c r="X242" i="7"/>
  <c r="Y242" i="7"/>
  <c r="Z242" i="7"/>
  <c r="AA242" i="7"/>
  <c r="AB242" i="7"/>
  <c r="AC242" i="7"/>
  <c r="AD242" i="7"/>
  <c r="AE242" i="7"/>
  <c r="AG242" i="7"/>
  <c r="AH242" i="7"/>
  <c r="AI242" i="7"/>
  <c r="AJ242" i="7"/>
  <c r="AK242" i="7"/>
  <c r="AL242" i="7"/>
  <c r="A243" i="7"/>
  <c r="B243" i="7" a="1"/>
  <c r="B243" i="7" s="1"/>
  <c r="C243" i="7"/>
  <c r="D243" i="7"/>
  <c r="E243" i="7"/>
  <c r="F243" i="7" a="1"/>
  <c r="F243" i="7" s="1"/>
  <c r="G243" i="7"/>
  <c r="H243" i="7"/>
  <c r="I243" i="7"/>
  <c r="J243" i="7"/>
  <c r="K243" i="7" a="1"/>
  <c r="K243" i="7" s="1"/>
  <c r="L243" i="7"/>
  <c r="M243" i="7"/>
  <c r="N243" i="7"/>
  <c r="O243" i="7" a="1"/>
  <c r="O243" i="7" s="1"/>
  <c r="P243" i="7"/>
  <c r="Q243" i="7"/>
  <c r="R243" i="7"/>
  <c r="S243" i="7"/>
  <c r="T243" i="7"/>
  <c r="U243" i="7"/>
  <c r="V243" i="7"/>
  <c r="W243" i="7"/>
  <c r="X243" i="7"/>
  <c r="Y243" i="7"/>
  <c r="Z243" i="7"/>
  <c r="AA243" i="7"/>
  <c r="AB243" i="7"/>
  <c r="AC243" i="7"/>
  <c r="AD243" i="7"/>
  <c r="AE243" i="7"/>
  <c r="AG243" i="7"/>
  <c r="AH243" i="7"/>
  <c r="AI243" i="7"/>
  <c r="AJ243" i="7"/>
  <c r="AK243" i="7"/>
  <c r="AL243" i="7"/>
  <c r="A244" i="7"/>
  <c r="B244" i="7" a="1"/>
  <c r="B244" i="7" s="1"/>
  <c r="C244" i="7"/>
  <c r="D244" i="7"/>
  <c r="E244" i="7"/>
  <c r="F244" i="7" a="1"/>
  <c r="F244" i="7" s="1"/>
  <c r="G244" i="7"/>
  <c r="H244" i="7"/>
  <c r="I244" i="7"/>
  <c r="J244" i="7"/>
  <c r="K244" i="7" a="1"/>
  <c r="K244" i="7" s="1"/>
  <c r="L244" i="7"/>
  <c r="M244" i="7"/>
  <c r="N244" i="7"/>
  <c r="O244" i="7" a="1"/>
  <c r="O244" i="7" s="1"/>
  <c r="P244" i="7"/>
  <c r="Q244" i="7"/>
  <c r="R244" i="7"/>
  <c r="S244" i="7"/>
  <c r="T244" i="7"/>
  <c r="U244" i="7"/>
  <c r="V244" i="7"/>
  <c r="W244" i="7"/>
  <c r="X244" i="7"/>
  <c r="Y244" i="7"/>
  <c r="Z244" i="7"/>
  <c r="AA244" i="7"/>
  <c r="AB244" i="7"/>
  <c r="AC244" i="7"/>
  <c r="AD244" i="7"/>
  <c r="AE244" i="7"/>
  <c r="AG244" i="7"/>
  <c r="AH244" i="7"/>
  <c r="AI244" i="7"/>
  <c r="AJ244" i="7"/>
  <c r="AK244" i="7"/>
  <c r="AL244" i="7"/>
  <c r="A245" i="7"/>
  <c r="B245" i="7" a="1"/>
  <c r="B245" i="7" s="1"/>
  <c r="C245" i="7"/>
  <c r="D245" i="7"/>
  <c r="E245" i="7"/>
  <c r="F245" i="7" a="1"/>
  <c r="F245" i="7" s="1"/>
  <c r="G245" i="7"/>
  <c r="H245" i="7"/>
  <c r="I245" i="7"/>
  <c r="J245" i="7"/>
  <c r="K245" i="7" a="1"/>
  <c r="K245" i="7" s="1"/>
  <c r="L245" i="7"/>
  <c r="M245" i="7"/>
  <c r="N245" i="7"/>
  <c r="O245" i="7" a="1"/>
  <c r="O245" i="7" s="1"/>
  <c r="P245" i="7"/>
  <c r="Q245" i="7"/>
  <c r="R245" i="7"/>
  <c r="S245" i="7"/>
  <c r="T245" i="7"/>
  <c r="U245" i="7"/>
  <c r="V245" i="7"/>
  <c r="W245" i="7"/>
  <c r="X245" i="7"/>
  <c r="Y245" i="7"/>
  <c r="Z245" i="7"/>
  <c r="AA245" i="7"/>
  <c r="AB245" i="7"/>
  <c r="AC245" i="7"/>
  <c r="AD245" i="7"/>
  <c r="AE245" i="7"/>
  <c r="AG245" i="7"/>
  <c r="AH245" i="7"/>
  <c r="AI245" i="7"/>
  <c r="AJ245" i="7"/>
  <c r="AK245" i="7"/>
  <c r="AL245" i="7"/>
  <c r="A246" i="7"/>
  <c r="B246" i="7" a="1"/>
  <c r="B246" i="7" s="1"/>
  <c r="C246" i="7"/>
  <c r="D246" i="7"/>
  <c r="E246" i="7"/>
  <c r="F246" i="7" a="1"/>
  <c r="F246" i="7" s="1"/>
  <c r="G246" i="7"/>
  <c r="H246" i="7"/>
  <c r="I246" i="7"/>
  <c r="J246" i="7"/>
  <c r="K246" i="7" a="1"/>
  <c r="K246" i="7" s="1"/>
  <c r="L246" i="7"/>
  <c r="M246" i="7"/>
  <c r="N246" i="7"/>
  <c r="O246" i="7" a="1"/>
  <c r="O246" i="7" s="1"/>
  <c r="P246" i="7"/>
  <c r="Q246" i="7"/>
  <c r="R246" i="7"/>
  <c r="S246" i="7"/>
  <c r="T246" i="7"/>
  <c r="U246" i="7"/>
  <c r="V246" i="7"/>
  <c r="W246" i="7"/>
  <c r="X246" i="7"/>
  <c r="Y246" i="7"/>
  <c r="Z246" i="7"/>
  <c r="AA246" i="7"/>
  <c r="AB246" i="7"/>
  <c r="AC246" i="7"/>
  <c r="AD246" i="7"/>
  <c r="AE246" i="7"/>
  <c r="AG246" i="7"/>
  <c r="AH246" i="7"/>
  <c r="AI246" i="7"/>
  <c r="AJ246" i="7"/>
  <c r="AK246" i="7"/>
  <c r="AL246" i="7"/>
  <c r="A247" i="7"/>
  <c r="B247" i="7" a="1"/>
  <c r="B247" i="7" s="1"/>
  <c r="C247" i="7"/>
  <c r="D247" i="7"/>
  <c r="E247" i="7"/>
  <c r="F247" i="7" a="1"/>
  <c r="F247" i="7" s="1"/>
  <c r="G247" i="7"/>
  <c r="H247" i="7"/>
  <c r="I247" i="7"/>
  <c r="J247" i="7"/>
  <c r="K247" i="7" a="1"/>
  <c r="K247" i="7" s="1"/>
  <c r="L247" i="7"/>
  <c r="M247" i="7"/>
  <c r="N247" i="7"/>
  <c r="O247" i="7" a="1"/>
  <c r="O247" i="7" s="1"/>
  <c r="P247" i="7"/>
  <c r="Q247" i="7"/>
  <c r="R247" i="7"/>
  <c r="S247" i="7"/>
  <c r="T247" i="7"/>
  <c r="U247" i="7"/>
  <c r="V247" i="7"/>
  <c r="W247" i="7"/>
  <c r="X247" i="7"/>
  <c r="Y247" i="7"/>
  <c r="Z247" i="7"/>
  <c r="AA247" i="7"/>
  <c r="AB247" i="7"/>
  <c r="AC247" i="7"/>
  <c r="AD247" i="7"/>
  <c r="AE247" i="7"/>
  <c r="AG247" i="7"/>
  <c r="AH247" i="7"/>
  <c r="AI247" i="7"/>
  <c r="AJ247" i="7"/>
  <c r="AK247" i="7"/>
  <c r="AL247" i="7"/>
  <c r="A248" i="7"/>
  <c r="B248" i="7" a="1"/>
  <c r="B248" i="7" s="1"/>
  <c r="C248" i="7"/>
  <c r="D248" i="7"/>
  <c r="E248" i="7"/>
  <c r="F248" i="7" a="1"/>
  <c r="F248" i="7" s="1"/>
  <c r="G248" i="7"/>
  <c r="H248" i="7"/>
  <c r="I248" i="7"/>
  <c r="J248" i="7"/>
  <c r="K248" i="7" a="1"/>
  <c r="K248" i="7" s="1"/>
  <c r="L248" i="7"/>
  <c r="M248" i="7"/>
  <c r="N248" i="7"/>
  <c r="O248" i="7" a="1"/>
  <c r="O248" i="7" s="1"/>
  <c r="P248" i="7"/>
  <c r="Q248" i="7"/>
  <c r="R248" i="7"/>
  <c r="S248" i="7"/>
  <c r="T248" i="7"/>
  <c r="U248" i="7"/>
  <c r="V248" i="7"/>
  <c r="W248" i="7"/>
  <c r="X248" i="7"/>
  <c r="Y248" i="7"/>
  <c r="Z248" i="7"/>
  <c r="AA248" i="7"/>
  <c r="AB248" i="7"/>
  <c r="AC248" i="7"/>
  <c r="AD248" i="7"/>
  <c r="AE248" i="7"/>
  <c r="AG248" i="7"/>
  <c r="AH248" i="7"/>
  <c r="AI248" i="7"/>
  <c r="AJ248" i="7"/>
  <c r="AK248" i="7"/>
  <c r="AL248" i="7"/>
  <c r="A249" i="7"/>
  <c r="B249" i="7" a="1"/>
  <c r="B249" i="7" s="1"/>
  <c r="C249" i="7"/>
  <c r="D249" i="7"/>
  <c r="E249" i="7"/>
  <c r="F249" i="7" a="1"/>
  <c r="F249" i="7" s="1"/>
  <c r="G249" i="7"/>
  <c r="H249" i="7"/>
  <c r="I249" i="7"/>
  <c r="J249" i="7"/>
  <c r="K249" i="7" a="1"/>
  <c r="K249" i="7" s="1"/>
  <c r="L249" i="7"/>
  <c r="M249" i="7"/>
  <c r="N249" i="7"/>
  <c r="O249" i="7" a="1"/>
  <c r="O249" i="7" s="1"/>
  <c r="P249" i="7"/>
  <c r="Q249" i="7"/>
  <c r="R249" i="7"/>
  <c r="S249" i="7"/>
  <c r="T249" i="7"/>
  <c r="U249" i="7"/>
  <c r="V249" i="7"/>
  <c r="W249" i="7"/>
  <c r="X249" i="7"/>
  <c r="Y249" i="7"/>
  <c r="Z249" i="7"/>
  <c r="AA249" i="7"/>
  <c r="AB249" i="7"/>
  <c r="AC249" i="7"/>
  <c r="AD249" i="7"/>
  <c r="AE249" i="7"/>
  <c r="AG249" i="7"/>
  <c r="AH249" i="7"/>
  <c r="AI249" i="7"/>
  <c r="AJ249" i="7"/>
  <c r="AK249" i="7"/>
  <c r="AL249" i="7"/>
  <c r="A250" i="7"/>
  <c r="B250" i="7" a="1"/>
  <c r="B250" i="7" s="1"/>
  <c r="C250" i="7"/>
  <c r="D250" i="7"/>
  <c r="E250" i="7"/>
  <c r="F250" i="7" a="1"/>
  <c r="F250" i="7" s="1"/>
  <c r="G250" i="7"/>
  <c r="H250" i="7"/>
  <c r="I250" i="7"/>
  <c r="J250" i="7"/>
  <c r="K250" i="7" a="1"/>
  <c r="K250" i="7" s="1"/>
  <c r="L250" i="7"/>
  <c r="M250" i="7"/>
  <c r="N250" i="7"/>
  <c r="O250" i="7" a="1"/>
  <c r="O250" i="7" s="1"/>
  <c r="P250" i="7"/>
  <c r="Q250" i="7"/>
  <c r="R250" i="7"/>
  <c r="S250" i="7"/>
  <c r="T250" i="7"/>
  <c r="U250" i="7"/>
  <c r="V250" i="7"/>
  <c r="W250" i="7"/>
  <c r="X250" i="7"/>
  <c r="Y250" i="7"/>
  <c r="Z250" i="7"/>
  <c r="AA250" i="7"/>
  <c r="AB250" i="7"/>
  <c r="AC250" i="7"/>
  <c r="AD250" i="7"/>
  <c r="AE250" i="7"/>
  <c r="AG250" i="7"/>
  <c r="AH250" i="7"/>
  <c r="AI250" i="7"/>
  <c r="AJ250" i="7"/>
  <c r="AK250" i="7"/>
  <c r="AL250" i="7"/>
  <c r="A251" i="7"/>
  <c r="B251" i="7" a="1"/>
  <c r="B251" i="7" s="1"/>
  <c r="C251" i="7"/>
  <c r="D251" i="7"/>
  <c r="E251" i="7"/>
  <c r="F251" i="7" a="1"/>
  <c r="F251" i="7" s="1"/>
  <c r="G251" i="7"/>
  <c r="H251" i="7"/>
  <c r="I251" i="7"/>
  <c r="J251" i="7"/>
  <c r="K251" i="7" a="1"/>
  <c r="K251" i="7" s="1"/>
  <c r="L251" i="7"/>
  <c r="M251" i="7"/>
  <c r="N251" i="7"/>
  <c r="O251" i="7" a="1"/>
  <c r="O251" i="7" s="1"/>
  <c r="P251" i="7"/>
  <c r="Q251" i="7"/>
  <c r="R251" i="7"/>
  <c r="S251" i="7"/>
  <c r="T251" i="7"/>
  <c r="U251" i="7"/>
  <c r="V251" i="7"/>
  <c r="W251" i="7"/>
  <c r="X251" i="7"/>
  <c r="Y251" i="7"/>
  <c r="Z251" i="7"/>
  <c r="AA251" i="7"/>
  <c r="AB251" i="7"/>
  <c r="AC251" i="7"/>
  <c r="AD251" i="7"/>
  <c r="AE251" i="7"/>
  <c r="AG251" i="7"/>
  <c r="AH251" i="7"/>
  <c r="AI251" i="7"/>
  <c r="AJ251" i="7"/>
  <c r="AK251" i="7"/>
  <c r="AL251" i="7"/>
  <c r="A252" i="7"/>
  <c r="B252" i="7" a="1"/>
  <c r="B252" i="7" s="1"/>
  <c r="C252" i="7"/>
  <c r="D252" i="7"/>
  <c r="E252" i="7"/>
  <c r="F252" i="7" a="1"/>
  <c r="F252" i="7" s="1"/>
  <c r="G252" i="7"/>
  <c r="H252" i="7"/>
  <c r="I252" i="7"/>
  <c r="J252" i="7"/>
  <c r="K252" i="7" a="1"/>
  <c r="K252" i="7" s="1"/>
  <c r="L252" i="7"/>
  <c r="M252" i="7"/>
  <c r="N252" i="7"/>
  <c r="O252" i="7" a="1"/>
  <c r="O252" i="7" s="1"/>
  <c r="P252" i="7"/>
  <c r="Q252" i="7"/>
  <c r="R252" i="7"/>
  <c r="S252" i="7"/>
  <c r="T252" i="7"/>
  <c r="U252" i="7"/>
  <c r="V252" i="7"/>
  <c r="W252" i="7"/>
  <c r="X252" i="7"/>
  <c r="Y252" i="7"/>
  <c r="Z252" i="7"/>
  <c r="AA252" i="7"/>
  <c r="AB252" i="7"/>
  <c r="AC252" i="7"/>
  <c r="AD252" i="7"/>
  <c r="AE252" i="7"/>
  <c r="AG252" i="7"/>
  <c r="AH252" i="7"/>
  <c r="AI252" i="7"/>
  <c r="AJ252" i="7"/>
  <c r="AK252" i="7"/>
  <c r="AL252" i="7"/>
  <c r="A253" i="7"/>
  <c r="B253" i="7" a="1"/>
  <c r="B253" i="7" s="1"/>
  <c r="C253" i="7"/>
  <c r="D253" i="7"/>
  <c r="E253" i="7"/>
  <c r="F253" i="7" a="1"/>
  <c r="F253" i="7" s="1"/>
  <c r="G253" i="7"/>
  <c r="H253" i="7"/>
  <c r="I253" i="7"/>
  <c r="J253" i="7"/>
  <c r="K253" i="7" a="1"/>
  <c r="K253" i="7" s="1"/>
  <c r="L253" i="7"/>
  <c r="M253" i="7"/>
  <c r="N253" i="7"/>
  <c r="O253" i="7" a="1"/>
  <c r="O253" i="7" s="1"/>
  <c r="P253" i="7"/>
  <c r="Q253" i="7"/>
  <c r="R253" i="7"/>
  <c r="S253" i="7"/>
  <c r="T253" i="7"/>
  <c r="U253" i="7"/>
  <c r="V253" i="7"/>
  <c r="W253" i="7"/>
  <c r="X253" i="7"/>
  <c r="Y253" i="7"/>
  <c r="Z253" i="7"/>
  <c r="AA253" i="7"/>
  <c r="AB253" i="7"/>
  <c r="AC253" i="7"/>
  <c r="AD253" i="7"/>
  <c r="AE253" i="7"/>
  <c r="AG253" i="7"/>
  <c r="AH253" i="7"/>
  <c r="AI253" i="7"/>
  <c r="AJ253" i="7"/>
  <c r="AK253" i="7"/>
  <c r="AL253" i="7"/>
  <c r="A254" i="7"/>
  <c r="B254" i="7" a="1"/>
  <c r="B254" i="7" s="1"/>
  <c r="C254" i="7"/>
  <c r="D254" i="7"/>
  <c r="E254" i="7"/>
  <c r="F254" i="7" a="1"/>
  <c r="F254" i="7" s="1"/>
  <c r="G254" i="7"/>
  <c r="H254" i="7"/>
  <c r="I254" i="7"/>
  <c r="J254" i="7"/>
  <c r="K254" i="7" a="1"/>
  <c r="K254" i="7" s="1"/>
  <c r="L254" i="7"/>
  <c r="M254" i="7"/>
  <c r="N254" i="7"/>
  <c r="O254" i="7" a="1"/>
  <c r="O254" i="7" s="1"/>
  <c r="P254" i="7"/>
  <c r="Q254" i="7"/>
  <c r="R254" i="7"/>
  <c r="S254" i="7"/>
  <c r="T254" i="7"/>
  <c r="U254" i="7"/>
  <c r="V254" i="7"/>
  <c r="W254" i="7"/>
  <c r="X254" i="7"/>
  <c r="Y254" i="7"/>
  <c r="Z254" i="7"/>
  <c r="AA254" i="7"/>
  <c r="AB254" i="7"/>
  <c r="AC254" i="7"/>
  <c r="AD254" i="7"/>
  <c r="AE254" i="7"/>
  <c r="AG254" i="7"/>
  <c r="AH254" i="7"/>
  <c r="AI254" i="7"/>
  <c r="AJ254" i="7"/>
  <c r="AK254" i="7"/>
  <c r="AL254" i="7"/>
  <c r="A255" i="7"/>
  <c r="B255" i="7" a="1"/>
  <c r="B255" i="7" s="1"/>
  <c r="C255" i="7"/>
  <c r="D255" i="7"/>
  <c r="E255" i="7"/>
  <c r="F255" i="7" a="1"/>
  <c r="F255" i="7" s="1"/>
  <c r="G255" i="7"/>
  <c r="H255" i="7"/>
  <c r="I255" i="7"/>
  <c r="J255" i="7"/>
  <c r="K255" i="7" a="1"/>
  <c r="K255" i="7" s="1"/>
  <c r="L255" i="7"/>
  <c r="M255" i="7"/>
  <c r="N255" i="7"/>
  <c r="O255" i="7" a="1"/>
  <c r="O255" i="7" s="1"/>
  <c r="P255" i="7"/>
  <c r="Q255" i="7"/>
  <c r="R255" i="7"/>
  <c r="S255" i="7"/>
  <c r="T255" i="7"/>
  <c r="U255" i="7"/>
  <c r="V255" i="7"/>
  <c r="W255" i="7"/>
  <c r="X255" i="7"/>
  <c r="Y255" i="7"/>
  <c r="Z255" i="7"/>
  <c r="AA255" i="7"/>
  <c r="AB255" i="7"/>
  <c r="AC255" i="7"/>
  <c r="AD255" i="7"/>
  <c r="AE255" i="7"/>
  <c r="AG255" i="7"/>
  <c r="AH255" i="7"/>
  <c r="AI255" i="7"/>
  <c r="AJ255" i="7"/>
  <c r="AK255" i="7"/>
  <c r="AL255" i="7"/>
  <c r="A256" i="7"/>
  <c r="B256" i="7" a="1"/>
  <c r="B256" i="7" s="1"/>
  <c r="C256" i="7"/>
  <c r="D256" i="7"/>
  <c r="E256" i="7"/>
  <c r="F256" i="7" a="1"/>
  <c r="F256" i="7" s="1"/>
  <c r="G256" i="7"/>
  <c r="H256" i="7"/>
  <c r="I256" i="7"/>
  <c r="J256" i="7"/>
  <c r="K256" i="7" a="1"/>
  <c r="K256" i="7" s="1"/>
  <c r="L256" i="7"/>
  <c r="M256" i="7"/>
  <c r="N256" i="7"/>
  <c r="O256" i="7" a="1"/>
  <c r="O256" i="7" s="1"/>
  <c r="P256" i="7"/>
  <c r="Q256" i="7"/>
  <c r="R256" i="7"/>
  <c r="S256" i="7"/>
  <c r="T256" i="7"/>
  <c r="U256" i="7"/>
  <c r="V256" i="7"/>
  <c r="W256" i="7"/>
  <c r="X256" i="7"/>
  <c r="Y256" i="7"/>
  <c r="Z256" i="7"/>
  <c r="AA256" i="7"/>
  <c r="AB256" i="7"/>
  <c r="AC256" i="7"/>
  <c r="AD256" i="7"/>
  <c r="AE256" i="7"/>
  <c r="AG256" i="7"/>
  <c r="AH256" i="7"/>
  <c r="AI256" i="7"/>
  <c r="AJ256" i="7"/>
  <c r="AK256" i="7"/>
  <c r="AL256" i="7"/>
  <c r="A257" i="7"/>
  <c r="B257" i="7" a="1"/>
  <c r="B257" i="7" s="1"/>
  <c r="C257" i="7"/>
  <c r="D257" i="7"/>
  <c r="E257" i="7"/>
  <c r="F257" i="7" a="1"/>
  <c r="F257" i="7" s="1"/>
  <c r="G257" i="7"/>
  <c r="H257" i="7"/>
  <c r="I257" i="7"/>
  <c r="J257" i="7"/>
  <c r="K257" i="7" a="1"/>
  <c r="K257" i="7" s="1"/>
  <c r="L257" i="7"/>
  <c r="M257" i="7"/>
  <c r="N257" i="7"/>
  <c r="O257" i="7" a="1"/>
  <c r="O257" i="7" s="1"/>
  <c r="P257" i="7"/>
  <c r="Q257" i="7"/>
  <c r="R257" i="7"/>
  <c r="S257" i="7"/>
  <c r="T257" i="7"/>
  <c r="U257" i="7"/>
  <c r="V257" i="7"/>
  <c r="W257" i="7"/>
  <c r="X257" i="7"/>
  <c r="Y257" i="7"/>
  <c r="Z257" i="7"/>
  <c r="AA257" i="7"/>
  <c r="AB257" i="7"/>
  <c r="AC257" i="7"/>
  <c r="AD257" i="7"/>
  <c r="AE257" i="7"/>
  <c r="AG257" i="7"/>
  <c r="AH257" i="7"/>
  <c r="AI257" i="7"/>
  <c r="AJ257" i="7"/>
  <c r="AK257" i="7"/>
  <c r="AL257" i="7"/>
  <c r="A258" i="7"/>
  <c r="B258" i="7" a="1"/>
  <c r="B258" i="7" s="1"/>
  <c r="C258" i="7"/>
  <c r="D258" i="7"/>
  <c r="E258" i="7"/>
  <c r="F258" i="7" a="1"/>
  <c r="F258" i="7" s="1"/>
  <c r="G258" i="7"/>
  <c r="H258" i="7"/>
  <c r="I258" i="7"/>
  <c r="J258" i="7"/>
  <c r="K258" i="7" a="1"/>
  <c r="K258" i="7" s="1"/>
  <c r="L258" i="7"/>
  <c r="M258" i="7"/>
  <c r="N258" i="7"/>
  <c r="O258" i="7" a="1"/>
  <c r="O258" i="7" s="1"/>
  <c r="P258" i="7"/>
  <c r="Q258" i="7"/>
  <c r="R258" i="7"/>
  <c r="S258" i="7"/>
  <c r="T258" i="7"/>
  <c r="U258" i="7"/>
  <c r="V258" i="7"/>
  <c r="W258" i="7"/>
  <c r="X258" i="7"/>
  <c r="Y258" i="7"/>
  <c r="Z258" i="7"/>
  <c r="AA258" i="7"/>
  <c r="AB258" i="7"/>
  <c r="AC258" i="7"/>
  <c r="AD258" i="7"/>
  <c r="AE258" i="7"/>
  <c r="AG258" i="7"/>
  <c r="AH258" i="7"/>
  <c r="AI258" i="7"/>
  <c r="AJ258" i="7"/>
  <c r="AK258" i="7"/>
  <c r="AL258" i="7"/>
  <c r="A259" i="7"/>
  <c r="B259" i="7" a="1"/>
  <c r="B259" i="7" s="1"/>
  <c r="C259" i="7"/>
  <c r="D259" i="7"/>
  <c r="E259" i="7"/>
  <c r="F259" i="7" a="1"/>
  <c r="F259" i="7" s="1"/>
  <c r="G259" i="7"/>
  <c r="H259" i="7"/>
  <c r="I259" i="7"/>
  <c r="J259" i="7"/>
  <c r="K259" i="7" a="1"/>
  <c r="K259" i="7" s="1"/>
  <c r="L259" i="7"/>
  <c r="M259" i="7"/>
  <c r="N259" i="7"/>
  <c r="O259" i="7" a="1"/>
  <c r="O259" i="7" s="1"/>
  <c r="P259" i="7"/>
  <c r="Q259" i="7"/>
  <c r="R259" i="7"/>
  <c r="S259" i="7"/>
  <c r="T259" i="7"/>
  <c r="U259" i="7"/>
  <c r="V259" i="7"/>
  <c r="W259" i="7"/>
  <c r="X259" i="7"/>
  <c r="Y259" i="7"/>
  <c r="Z259" i="7"/>
  <c r="AA259" i="7"/>
  <c r="AB259" i="7"/>
  <c r="AC259" i="7"/>
  <c r="AD259" i="7"/>
  <c r="AE259" i="7"/>
  <c r="AG259" i="7"/>
  <c r="AH259" i="7"/>
  <c r="AI259" i="7"/>
  <c r="AJ259" i="7"/>
  <c r="AK259" i="7"/>
  <c r="AL259" i="7"/>
  <c r="A260" i="7"/>
  <c r="B260" i="7" a="1"/>
  <c r="B260" i="7" s="1"/>
  <c r="C260" i="7"/>
  <c r="D260" i="7"/>
  <c r="E260" i="7"/>
  <c r="F260" i="7" a="1"/>
  <c r="F260" i="7" s="1"/>
  <c r="G260" i="7"/>
  <c r="H260" i="7"/>
  <c r="I260" i="7"/>
  <c r="J260" i="7"/>
  <c r="K260" i="7" a="1"/>
  <c r="K260" i="7" s="1"/>
  <c r="L260" i="7"/>
  <c r="M260" i="7"/>
  <c r="N260" i="7"/>
  <c r="O260" i="7" a="1"/>
  <c r="O260" i="7" s="1"/>
  <c r="P260" i="7"/>
  <c r="Q260" i="7"/>
  <c r="R260" i="7"/>
  <c r="S260" i="7"/>
  <c r="T260" i="7"/>
  <c r="U260" i="7"/>
  <c r="V260" i="7"/>
  <c r="W260" i="7"/>
  <c r="X260" i="7"/>
  <c r="Y260" i="7"/>
  <c r="Z260" i="7"/>
  <c r="AA260" i="7"/>
  <c r="AB260" i="7"/>
  <c r="AC260" i="7"/>
  <c r="AD260" i="7"/>
  <c r="AE260" i="7"/>
  <c r="AG260" i="7"/>
  <c r="AH260" i="7"/>
  <c r="AI260" i="7"/>
  <c r="AJ260" i="7"/>
  <c r="AK260" i="7"/>
  <c r="AL260" i="7"/>
  <c r="A261" i="7"/>
  <c r="B261" i="7" a="1"/>
  <c r="B261" i="7" s="1"/>
  <c r="C261" i="7"/>
  <c r="D261" i="7"/>
  <c r="E261" i="7"/>
  <c r="F261" i="7" a="1"/>
  <c r="F261" i="7" s="1"/>
  <c r="G261" i="7"/>
  <c r="H261" i="7"/>
  <c r="I261" i="7"/>
  <c r="J261" i="7"/>
  <c r="K261" i="7" a="1"/>
  <c r="K261" i="7" s="1"/>
  <c r="L261" i="7"/>
  <c r="M261" i="7"/>
  <c r="N261" i="7"/>
  <c r="O261" i="7" a="1"/>
  <c r="O261" i="7" s="1"/>
  <c r="P261" i="7"/>
  <c r="Q261" i="7"/>
  <c r="R261" i="7"/>
  <c r="S261" i="7"/>
  <c r="T261" i="7"/>
  <c r="U261" i="7"/>
  <c r="V261" i="7"/>
  <c r="W261" i="7"/>
  <c r="X261" i="7"/>
  <c r="Y261" i="7"/>
  <c r="Z261" i="7"/>
  <c r="AA261" i="7"/>
  <c r="AB261" i="7"/>
  <c r="AC261" i="7"/>
  <c r="AD261" i="7"/>
  <c r="AE261" i="7"/>
  <c r="AG261" i="7"/>
  <c r="AH261" i="7"/>
  <c r="AI261" i="7"/>
  <c r="AJ261" i="7"/>
  <c r="AK261" i="7"/>
  <c r="AL261" i="7"/>
  <c r="A262" i="7"/>
  <c r="B262" i="7" a="1"/>
  <c r="B262" i="7" s="1"/>
  <c r="C262" i="7"/>
  <c r="D262" i="7"/>
  <c r="E262" i="7"/>
  <c r="F262" i="7" a="1"/>
  <c r="F262" i="7" s="1"/>
  <c r="G262" i="7"/>
  <c r="H262" i="7"/>
  <c r="I262" i="7"/>
  <c r="J262" i="7"/>
  <c r="K262" i="7" a="1"/>
  <c r="K262" i="7" s="1"/>
  <c r="L262" i="7"/>
  <c r="M262" i="7"/>
  <c r="N262" i="7"/>
  <c r="O262" i="7" a="1"/>
  <c r="O262" i="7" s="1"/>
  <c r="P262" i="7"/>
  <c r="Q262" i="7"/>
  <c r="R262" i="7"/>
  <c r="S262" i="7"/>
  <c r="T262" i="7"/>
  <c r="U262" i="7"/>
  <c r="V262" i="7"/>
  <c r="W262" i="7"/>
  <c r="X262" i="7"/>
  <c r="Y262" i="7"/>
  <c r="Z262" i="7"/>
  <c r="AA262" i="7"/>
  <c r="AB262" i="7"/>
  <c r="AC262" i="7"/>
  <c r="AD262" i="7"/>
  <c r="AE262" i="7"/>
  <c r="AG262" i="7"/>
  <c r="AH262" i="7"/>
  <c r="AI262" i="7"/>
  <c r="AJ262" i="7"/>
  <c r="AK262" i="7"/>
  <c r="AL262" i="7"/>
  <c r="A263" i="7"/>
  <c r="B263" i="7" a="1"/>
  <c r="B263" i="7" s="1"/>
  <c r="C263" i="7"/>
  <c r="D263" i="7"/>
  <c r="E263" i="7"/>
  <c r="F263" i="7" a="1"/>
  <c r="F263" i="7" s="1"/>
  <c r="G263" i="7"/>
  <c r="H263" i="7"/>
  <c r="I263" i="7"/>
  <c r="J263" i="7"/>
  <c r="K263" i="7" a="1"/>
  <c r="K263" i="7" s="1"/>
  <c r="L263" i="7"/>
  <c r="M263" i="7"/>
  <c r="N263" i="7"/>
  <c r="O263" i="7" a="1"/>
  <c r="O263" i="7" s="1"/>
  <c r="P263" i="7"/>
  <c r="Q263" i="7"/>
  <c r="R263" i="7"/>
  <c r="S263" i="7"/>
  <c r="T263" i="7"/>
  <c r="U263" i="7"/>
  <c r="V263" i="7"/>
  <c r="W263" i="7"/>
  <c r="X263" i="7"/>
  <c r="Y263" i="7"/>
  <c r="Z263" i="7"/>
  <c r="AA263" i="7"/>
  <c r="AB263" i="7"/>
  <c r="AC263" i="7"/>
  <c r="AD263" i="7"/>
  <c r="AE263" i="7"/>
  <c r="AG263" i="7"/>
  <c r="AH263" i="7"/>
  <c r="AI263" i="7"/>
  <c r="AJ263" i="7"/>
  <c r="AK263" i="7"/>
  <c r="AL263" i="7"/>
  <c r="A264" i="7"/>
  <c r="B264" i="7" a="1"/>
  <c r="B264" i="7" s="1"/>
  <c r="C264" i="7"/>
  <c r="D264" i="7"/>
  <c r="E264" i="7"/>
  <c r="F264" i="7" a="1"/>
  <c r="F264" i="7" s="1"/>
  <c r="G264" i="7"/>
  <c r="H264" i="7"/>
  <c r="I264" i="7"/>
  <c r="J264" i="7"/>
  <c r="K264" i="7" a="1"/>
  <c r="K264" i="7" s="1"/>
  <c r="L264" i="7"/>
  <c r="M264" i="7"/>
  <c r="N264" i="7"/>
  <c r="O264" i="7" a="1"/>
  <c r="O264" i="7" s="1"/>
  <c r="P264" i="7"/>
  <c r="Q264" i="7"/>
  <c r="R264" i="7"/>
  <c r="S264" i="7"/>
  <c r="T264" i="7"/>
  <c r="U264" i="7"/>
  <c r="V264" i="7"/>
  <c r="W264" i="7"/>
  <c r="X264" i="7"/>
  <c r="Y264" i="7"/>
  <c r="Z264" i="7"/>
  <c r="AA264" i="7"/>
  <c r="AB264" i="7"/>
  <c r="AC264" i="7"/>
  <c r="AD264" i="7"/>
  <c r="AE264" i="7"/>
  <c r="AG264" i="7"/>
  <c r="AH264" i="7"/>
  <c r="AI264" i="7"/>
  <c r="AJ264" i="7"/>
  <c r="AK264" i="7"/>
  <c r="AL264" i="7"/>
  <c r="A265" i="7"/>
  <c r="B265" i="7" a="1"/>
  <c r="B265" i="7" s="1"/>
  <c r="C265" i="7"/>
  <c r="D265" i="7"/>
  <c r="E265" i="7"/>
  <c r="F265" i="7" a="1"/>
  <c r="F265" i="7" s="1"/>
  <c r="G265" i="7"/>
  <c r="H265" i="7"/>
  <c r="I265" i="7"/>
  <c r="J265" i="7"/>
  <c r="K265" i="7" a="1"/>
  <c r="K265" i="7" s="1"/>
  <c r="L265" i="7"/>
  <c r="M265" i="7"/>
  <c r="N265" i="7"/>
  <c r="O265" i="7" a="1"/>
  <c r="O265" i="7" s="1"/>
  <c r="P265" i="7"/>
  <c r="Q265" i="7"/>
  <c r="R265" i="7"/>
  <c r="S265" i="7"/>
  <c r="T265" i="7"/>
  <c r="U265" i="7"/>
  <c r="V265" i="7"/>
  <c r="W265" i="7"/>
  <c r="X265" i="7"/>
  <c r="Y265" i="7"/>
  <c r="Z265" i="7"/>
  <c r="AA265" i="7"/>
  <c r="AB265" i="7"/>
  <c r="AC265" i="7"/>
  <c r="AD265" i="7"/>
  <c r="AE265" i="7"/>
  <c r="AG265" i="7"/>
  <c r="AH265" i="7"/>
  <c r="AI265" i="7"/>
  <c r="AJ265" i="7"/>
  <c r="AK265" i="7"/>
  <c r="AL265" i="7"/>
  <c r="A266" i="7"/>
  <c r="B266" i="7" a="1"/>
  <c r="B266" i="7" s="1"/>
  <c r="C266" i="7"/>
  <c r="D266" i="7"/>
  <c r="E266" i="7"/>
  <c r="F266" i="7" a="1"/>
  <c r="F266" i="7" s="1"/>
  <c r="G266" i="7"/>
  <c r="H266" i="7"/>
  <c r="I266" i="7"/>
  <c r="J266" i="7"/>
  <c r="K266" i="7" a="1"/>
  <c r="K266" i="7" s="1"/>
  <c r="L266" i="7"/>
  <c r="M266" i="7"/>
  <c r="N266" i="7"/>
  <c r="O266" i="7" a="1"/>
  <c r="O266" i="7" s="1"/>
  <c r="P266" i="7"/>
  <c r="Q266" i="7"/>
  <c r="R266" i="7"/>
  <c r="S266" i="7"/>
  <c r="T266" i="7"/>
  <c r="U266" i="7"/>
  <c r="V266" i="7"/>
  <c r="W266" i="7"/>
  <c r="X266" i="7"/>
  <c r="Y266" i="7"/>
  <c r="Z266" i="7"/>
  <c r="AA266" i="7"/>
  <c r="AB266" i="7"/>
  <c r="AC266" i="7"/>
  <c r="AD266" i="7"/>
  <c r="AE266" i="7"/>
  <c r="AG266" i="7"/>
  <c r="AH266" i="7"/>
  <c r="AI266" i="7"/>
  <c r="AJ266" i="7"/>
  <c r="AK266" i="7"/>
  <c r="AL266" i="7"/>
  <c r="A267" i="7"/>
  <c r="B267" i="7" a="1"/>
  <c r="B267" i="7" s="1"/>
  <c r="C267" i="7"/>
  <c r="D267" i="7"/>
  <c r="E267" i="7"/>
  <c r="F267" i="7" a="1"/>
  <c r="F267" i="7" s="1"/>
  <c r="G267" i="7"/>
  <c r="H267" i="7"/>
  <c r="I267" i="7"/>
  <c r="J267" i="7"/>
  <c r="K267" i="7" a="1"/>
  <c r="K267" i="7" s="1"/>
  <c r="L267" i="7"/>
  <c r="M267" i="7"/>
  <c r="N267" i="7"/>
  <c r="O267" i="7" a="1"/>
  <c r="O267" i="7" s="1"/>
  <c r="P267" i="7"/>
  <c r="Q267" i="7"/>
  <c r="R267" i="7"/>
  <c r="S267" i="7"/>
  <c r="T267" i="7"/>
  <c r="U267" i="7"/>
  <c r="V267" i="7"/>
  <c r="W267" i="7"/>
  <c r="X267" i="7"/>
  <c r="Y267" i="7"/>
  <c r="Z267" i="7"/>
  <c r="AA267" i="7"/>
  <c r="AB267" i="7"/>
  <c r="AC267" i="7"/>
  <c r="AD267" i="7"/>
  <c r="AE267" i="7"/>
  <c r="AG267" i="7"/>
  <c r="AH267" i="7"/>
  <c r="AI267" i="7"/>
  <c r="AJ267" i="7"/>
  <c r="AK267" i="7"/>
  <c r="AL267" i="7"/>
  <c r="A268" i="7"/>
  <c r="B268" i="7" a="1"/>
  <c r="B268" i="7" s="1"/>
  <c r="C268" i="7"/>
  <c r="D268" i="7"/>
  <c r="E268" i="7"/>
  <c r="F268" i="7" a="1"/>
  <c r="F268" i="7" s="1"/>
  <c r="G268" i="7"/>
  <c r="H268" i="7"/>
  <c r="I268" i="7"/>
  <c r="J268" i="7"/>
  <c r="K268" i="7" a="1"/>
  <c r="K268" i="7" s="1"/>
  <c r="L268" i="7"/>
  <c r="M268" i="7"/>
  <c r="N268" i="7"/>
  <c r="O268" i="7" a="1"/>
  <c r="O268" i="7" s="1"/>
  <c r="P268" i="7"/>
  <c r="Q268" i="7"/>
  <c r="R268" i="7"/>
  <c r="S268" i="7"/>
  <c r="T268" i="7"/>
  <c r="U268" i="7"/>
  <c r="V268" i="7"/>
  <c r="W268" i="7"/>
  <c r="X268" i="7"/>
  <c r="Y268" i="7"/>
  <c r="Z268" i="7"/>
  <c r="AA268" i="7"/>
  <c r="AB268" i="7"/>
  <c r="AC268" i="7"/>
  <c r="AD268" i="7"/>
  <c r="AE268" i="7"/>
  <c r="AG268" i="7"/>
  <c r="AH268" i="7"/>
  <c r="AI268" i="7"/>
  <c r="AJ268" i="7"/>
  <c r="AK268" i="7"/>
  <c r="AL268" i="7"/>
  <c r="A269" i="7"/>
  <c r="B269" i="7" a="1"/>
  <c r="B269" i="7" s="1"/>
  <c r="C269" i="7"/>
  <c r="D269" i="7"/>
  <c r="E269" i="7"/>
  <c r="F269" i="7" a="1"/>
  <c r="F269" i="7" s="1"/>
  <c r="G269" i="7"/>
  <c r="H269" i="7"/>
  <c r="I269" i="7"/>
  <c r="J269" i="7"/>
  <c r="K269" i="7" a="1"/>
  <c r="K269" i="7" s="1"/>
  <c r="L269" i="7"/>
  <c r="M269" i="7"/>
  <c r="N269" i="7"/>
  <c r="O269" i="7" a="1"/>
  <c r="O269" i="7" s="1"/>
  <c r="P269" i="7"/>
  <c r="Q269" i="7"/>
  <c r="R269" i="7"/>
  <c r="S269" i="7"/>
  <c r="T269" i="7"/>
  <c r="U269" i="7"/>
  <c r="V269" i="7"/>
  <c r="W269" i="7"/>
  <c r="X269" i="7"/>
  <c r="Y269" i="7"/>
  <c r="Z269" i="7"/>
  <c r="AA269" i="7"/>
  <c r="AB269" i="7"/>
  <c r="AC269" i="7"/>
  <c r="AD269" i="7"/>
  <c r="AE269" i="7"/>
  <c r="AG269" i="7"/>
  <c r="AH269" i="7"/>
  <c r="AI269" i="7"/>
  <c r="AJ269" i="7"/>
  <c r="AK269" i="7"/>
  <c r="AL269" i="7"/>
  <c r="A270" i="7"/>
  <c r="B270" i="7" a="1"/>
  <c r="B270" i="7" s="1"/>
  <c r="C270" i="7"/>
  <c r="D270" i="7"/>
  <c r="E270" i="7"/>
  <c r="F270" i="7" a="1"/>
  <c r="F270" i="7" s="1"/>
  <c r="G270" i="7"/>
  <c r="H270" i="7"/>
  <c r="I270" i="7"/>
  <c r="J270" i="7"/>
  <c r="K270" i="7" a="1"/>
  <c r="K270" i="7" s="1"/>
  <c r="L270" i="7"/>
  <c r="M270" i="7"/>
  <c r="N270" i="7"/>
  <c r="O270" i="7" a="1"/>
  <c r="O270" i="7"/>
  <c r="P270" i="7"/>
  <c r="Q270" i="7"/>
  <c r="R270" i="7"/>
  <c r="S270" i="7"/>
  <c r="T270" i="7"/>
  <c r="U270" i="7"/>
  <c r="V270" i="7"/>
  <c r="W270" i="7"/>
  <c r="X270" i="7"/>
  <c r="Y270" i="7"/>
  <c r="Z270" i="7"/>
  <c r="AA270" i="7"/>
  <c r="AB270" i="7"/>
  <c r="AC270" i="7"/>
  <c r="AD270" i="7"/>
  <c r="AE270" i="7"/>
  <c r="AG270" i="7"/>
  <c r="AH270" i="7"/>
  <c r="AI270" i="7"/>
  <c r="AJ270" i="7"/>
  <c r="AK270" i="7"/>
  <c r="AL270" i="7"/>
  <c r="A271" i="7"/>
  <c r="B271" i="7" a="1"/>
  <c r="B271" i="7" s="1"/>
  <c r="C271" i="7"/>
  <c r="D271" i="7"/>
  <c r="E271" i="7"/>
  <c r="F271" i="7" a="1"/>
  <c r="F271" i="7"/>
  <c r="G271" i="7"/>
  <c r="H271" i="7"/>
  <c r="I271" i="7"/>
  <c r="J271" i="7"/>
  <c r="K271" i="7" a="1"/>
  <c r="K271" i="7"/>
  <c r="L271" i="7"/>
  <c r="M271" i="7"/>
  <c r="N271" i="7"/>
  <c r="O271" i="7" a="1"/>
  <c r="O271" i="7" s="1"/>
  <c r="P271" i="7"/>
  <c r="Q271" i="7"/>
  <c r="R271" i="7"/>
  <c r="S271" i="7"/>
  <c r="T271" i="7"/>
  <c r="U271" i="7"/>
  <c r="V271" i="7"/>
  <c r="W271" i="7"/>
  <c r="X271" i="7"/>
  <c r="Y271" i="7"/>
  <c r="Z271" i="7"/>
  <c r="AA271" i="7"/>
  <c r="AB271" i="7"/>
  <c r="AC271" i="7"/>
  <c r="AD271" i="7"/>
  <c r="AE271" i="7"/>
  <c r="AG271" i="7"/>
  <c r="AH271" i="7"/>
  <c r="AI271" i="7"/>
  <c r="AJ271" i="7"/>
  <c r="AK271" i="7"/>
  <c r="AL271" i="7"/>
  <c r="A272" i="7"/>
  <c r="B272" i="7" a="1"/>
  <c r="B272" i="7" s="1"/>
  <c r="C272" i="7"/>
  <c r="D272" i="7"/>
  <c r="E272" i="7"/>
  <c r="F272" i="7" a="1"/>
  <c r="F272" i="7" s="1"/>
  <c r="G272" i="7"/>
  <c r="H272" i="7"/>
  <c r="I272" i="7"/>
  <c r="J272" i="7"/>
  <c r="K272" i="7" a="1"/>
  <c r="K272" i="7" s="1"/>
  <c r="AM272" i="7" s="1"/>
  <c r="L272" i="7"/>
  <c r="M272" i="7"/>
  <c r="N272" i="7"/>
  <c r="O272" i="7" a="1"/>
  <c r="O272" i="7" s="1"/>
  <c r="P272" i="7"/>
  <c r="Q272" i="7"/>
  <c r="R272" i="7"/>
  <c r="S272" i="7"/>
  <c r="T272" i="7"/>
  <c r="U272" i="7"/>
  <c r="V272" i="7"/>
  <c r="W272" i="7"/>
  <c r="X272" i="7"/>
  <c r="Y272" i="7"/>
  <c r="Z272" i="7"/>
  <c r="AA272" i="7"/>
  <c r="AB272" i="7"/>
  <c r="AC272" i="7"/>
  <c r="AD272" i="7"/>
  <c r="AE272" i="7"/>
  <c r="AG272" i="7"/>
  <c r="AH272" i="7"/>
  <c r="AI272" i="7"/>
  <c r="AJ272" i="7"/>
  <c r="AK272" i="7"/>
  <c r="AL272" i="7"/>
  <c r="A273" i="7"/>
  <c r="B273" i="7" a="1"/>
  <c r="B273" i="7" s="1"/>
  <c r="C273" i="7"/>
  <c r="D273" i="7"/>
  <c r="E273" i="7"/>
  <c r="F273" i="7" a="1"/>
  <c r="F273" i="7" s="1"/>
  <c r="G273" i="7"/>
  <c r="H273" i="7"/>
  <c r="I273" i="7"/>
  <c r="J273" i="7"/>
  <c r="K273" i="7" a="1"/>
  <c r="K273" i="7" s="1"/>
  <c r="L273" i="7"/>
  <c r="M273" i="7"/>
  <c r="N273" i="7"/>
  <c r="O273" i="7" a="1"/>
  <c r="O273" i="7"/>
  <c r="P273" i="7"/>
  <c r="Q273" i="7"/>
  <c r="R273" i="7"/>
  <c r="S273" i="7"/>
  <c r="T273" i="7"/>
  <c r="U273" i="7"/>
  <c r="V273" i="7"/>
  <c r="W273" i="7"/>
  <c r="X273" i="7"/>
  <c r="Y273" i="7"/>
  <c r="Z273" i="7"/>
  <c r="AA273" i="7"/>
  <c r="AB273" i="7"/>
  <c r="AC273" i="7"/>
  <c r="AD273" i="7"/>
  <c r="AE273" i="7"/>
  <c r="AG273" i="7"/>
  <c r="AH273" i="7"/>
  <c r="AI273" i="7"/>
  <c r="AJ273" i="7"/>
  <c r="AK273" i="7"/>
  <c r="AL273" i="7"/>
  <c r="A274" i="7"/>
  <c r="B274" i="7" a="1"/>
  <c r="B274" i="7" s="1"/>
  <c r="C274" i="7"/>
  <c r="D274" i="7"/>
  <c r="E274" i="7"/>
  <c r="F274" i="7" a="1"/>
  <c r="F274" i="7"/>
  <c r="G274" i="7"/>
  <c r="H274" i="7"/>
  <c r="I274" i="7"/>
  <c r="J274" i="7"/>
  <c r="K274" i="7" a="1"/>
  <c r="K274" i="7"/>
  <c r="L274" i="7"/>
  <c r="M274" i="7"/>
  <c r="N274" i="7"/>
  <c r="O274" i="7" a="1"/>
  <c r="O274" i="7" s="1"/>
  <c r="P274" i="7"/>
  <c r="Q274" i="7"/>
  <c r="R274" i="7"/>
  <c r="S274" i="7"/>
  <c r="T274" i="7"/>
  <c r="U274" i="7"/>
  <c r="V274" i="7"/>
  <c r="W274" i="7"/>
  <c r="X274" i="7"/>
  <c r="Y274" i="7"/>
  <c r="Z274" i="7"/>
  <c r="AA274" i="7"/>
  <c r="AB274" i="7"/>
  <c r="AC274" i="7"/>
  <c r="AD274" i="7"/>
  <c r="AE274" i="7"/>
  <c r="AG274" i="7"/>
  <c r="AH274" i="7"/>
  <c r="AI274" i="7"/>
  <c r="AJ274" i="7"/>
  <c r="AK274" i="7"/>
  <c r="AL274" i="7"/>
  <c r="A275" i="7"/>
  <c r="B275" i="7" a="1"/>
  <c r="B275" i="7" s="1"/>
  <c r="C275" i="7"/>
  <c r="D275" i="7"/>
  <c r="E275" i="7"/>
  <c r="F275" i="7" a="1"/>
  <c r="F275" i="7" s="1"/>
  <c r="G275" i="7"/>
  <c r="H275" i="7"/>
  <c r="I275" i="7"/>
  <c r="J275" i="7"/>
  <c r="K275" i="7" a="1"/>
  <c r="K275" i="7" s="1"/>
  <c r="L275" i="7"/>
  <c r="M275" i="7"/>
  <c r="N275" i="7"/>
  <c r="O275" i="7" a="1"/>
  <c r="O275" i="7" s="1"/>
  <c r="P275" i="7"/>
  <c r="Q275" i="7"/>
  <c r="R275" i="7"/>
  <c r="S275" i="7"/>
  <c r="T275" i="7"/>
  <c r="U275" i="7"/>
  <c r="V275" i="7"/>
  <c r="W275" i="7"/>
  <c r="X275" i="7"/>
  <c r="Y275" i="7"/>
  <c r="Z275" i="7"/>
  <c r="AA275" i="7"/>
  <c r="AB275" i="7"/>
  <c r="AC275" i="7"/>
  <c r="AD275" i="7"/>
  <c r="AE275" i="7"/>
  <c r="AG275" i="7"/>
  <c r="AH275" i="7"/>
  <c r="AI275" i="7"/>
  <c r="AJ275" i="7"/>
  <c r="AK275" i="7"/>
  <c r="AL275" i="7"/>
  <c r="A276" i="7"/>
  <c r="B276" i="7" a="1"/>
  <c r="B276" i="7" s="1"/>
  <c r="C276" i="7"/>
  <c r="D276" i="7"/>
  <c r="E276" i="7"/>
  <c r="F276" i="7" a="1"/>
  <c r="F276" i="7" s="1"/>
  <c r="G276" i="7"/>
  <c r="H276" i="7"/>
  <c r="I276" i="7"/>
  <c r="J276" i="7"/>
  <c r="K276" i="7" a="1"/>
  <c r="K276" i="7" s="1"/>
  <c r="L276" i="7"/>
  <c r="M276" i="7"/>
  <c r="N276" i="7"/>
  <c r="O276" i="7" a="1"/>
  <c r="O276" i="7" s="1"/>
  <c r="P276" i="7"/>
  <c r="Q276" i="7"/>
  <c r="R276" i="7"/>
  <c r="S276" i="7"/>
  <c r="T276" i="7"/>
  <c r="U276" i="7"/>
  <c r="V276" i="7"/>
  <c r="W276" i="7"/>
  <c r="X276" i="7"/>
  <c r="Y276" i="7"/>
  <c r="Z276" i="7"/>
  <c r="AA276" i="7"/>
  <c r="AB276" i="7"/>
  <c r="AC276" i="7"/>
  <c r="AD276" i="7"/>
  <c r="AE276" i="7"/>
  <c r="AG276" i="7"/>
  <c r="AH276" i="7"/>
  <c r="AI276" i="7"/>
  <c r="AJ276" i="7"/>
  <c r="AK276" i="7"/>
  <c r="AL276" i="7"/>
  <c r="A277" i="7"/>
  <c r="B277" i="7" a="1"/>
  <c r="B277" i="7" s="1"/>
  <c r="C277" i="7"/>
  <c r="D277" i="7"/>
  <c r="E277" i="7"/>
  <c r="F277" i="7" a="1"/>
  <c r="F277" i="7" s="1"/>
  <c r="G277" i="7"/>
  <c r="H277" i="7"/>
  <c r="I277" i="7"/>
  <c r="J277" i="7"/>
  <c r="K277" i="7" a="1"/>
  <c r="K277" i="7" s="1"/>
  <c r="L277" i="7"/>
  <c r="M277" i="7"/>
  <c r="N277" i="7"/>
  <c r="O277" i="7" a="1"/>
  <c r="O277" i="7" s="1"/>
  <c r="P277" i="7"/>
  <c r="Q277" i="7"/>
  <c r="R277" i="7"/>
  <c r="S277" i="7"/>
  <c r="T277" i="7"/>
  <c r="U277" i="7"/>
  <c r="V277" i="7"/>
  <c r="W277" i="7"/>
  <c r="X277" i="7"/>
  <c r="Y277" i="7"/>
  <c r="Z277" i="7"/>
  <c r="AA277" i="7"/>
  <c r="AB277" i="7"/>
  <c r="AC277" i="7"/>
  <c r="AD277" i="7"/>
  <c r="AE277" i="7"/>
  <c r="AG277" i="7"/>
  <c r="AH277" i="7"/>
  <c r="AI277" i="7"/>
  <c r="AJ277" i="7"/>
  <c r="AK277" i="7"/>
  <c r="AL277" i="7"/>
  <c r="A278" i="7"/>
  <c r="B278" i="7" a="1"/>
  <c r="B278" i="7" s="1"/>
  <c r="C278" i="7"/>
  <c r="D278" i="7"/>
  <c r="E278" i="7"/>
  <c r="F278" i="7" a="1"/>
  <c r="F278" i="7" s="1"/>
  <c r="G278" i="7"/>
  <c r="H278" i="7"/>
  <c r="I278" i="7"/>
  <c r="J278" i="7"/>
  <c r="K278" i="7" a="1"/>
  <c r="K278" i="7" s="1"/>
  <c r="L278" i="7"/>
  <c r="M278" i="7"/>
  <c r="N278" i="7"/>
  <c r="O278" i="7" a="1"/>
  <c r="O278" i="7" s="1"/>
  <c r="P278" i="7"/>
  <c r="Q278" i="7"/>
  <c r="R278" i="7"/>
  <c r="S278" i="7"/>
  <c r="T278" i="7"/>
  <c r="U278" i="7"/>
  <c r="V278" i="7"/>
  <c r="W278" i="7"/>
  <c r="X278" i="7"/>
  <c r="Y278" i="7"/>
  <c r="Z278" i="7"/>
  <c r="AA278" i="7"/>
  <c r="AB278" i="7"/>
  <c r="AC278" i="7"/>
  <c r="AD278" i="7"/>
  <c r="AE278" i="7"/>
  <c r="AG278" i="7"/>
  <c r="AH278" i="7"/>
  <c r="AI278" i="7"/>
  <c r="AJ278" i="7"/>
  <c r="AK278" i="7"/>
  <c r="AL278" i="7"/>
  <c r="A279" i="7"/>
  <c r="B279" i="7" a="1"/>
  <c r="B279" i="7" s="1"/>
  <c r="C279" i="7"/>
  <c r="D279" i="7"/>
  <c r="E279" i="7"/>
  <c r="F279" i="7" a="1"/>
  <c r="F279" i="7" s="1"/>
  <c r="G279" i="7"/>
  <c r="H279" i="7"/>
  <c r="I279" i="7"/>
  <c r="J279" i="7"/>
  <c r="K279" i="7" a="1"/>
  <c r="K279" i="7" s="1"/>
  <c r="L279" i="7"/>
  <c r="M279" i="7"/>
  <c r="N279" i="7"/>
  <c r="O279" i="7" a="1"/>
  <c r="O279" i="7" s="1"/>
  <c r="P279" i="7"/>
  <c r="Q279" i="7"/>
  <c r="R279" i="7"/>
  <c r="S279" i="7"/>
  <c r="T279" i="7"/>
  <c r="U279" i="7"/>
  <c r="V279" i="7"/>
  <c r="W279" i="7"/>
  <c r="X279" i="7"/>
  <c r="Y279" i="7"/>
  <c r="Z279" i="7"/>
  <c r="AA279" i="7"/>
  <c r="AB279" i="7"/>
  <c r="AC279" i="7"/>
  <c r="AD279" i="7"/>
  <c r="AE279" i="7"/>
  <c r="AG279" i="7"/>
  <c r="AH279" i="7"/>
  <c r="AI279" i="7"/>
  <c r="AJ279" i="7"/>
  <c r="AK279" i="7"/>
  <c r="AL279" i="7"/>
  <c r="A280" i="7"/>
  <c r="B280" i="7" a="1"/>
  <c r="B280" i="7" s="1"/>
  <c r="C280" i="7"/>
  <c r="D280" i="7"/>
  <c r="E280" i="7"/>
  <c r="F280" i="7" a="1"/>
  <c r="F280" i="7" s="1"/>
  <c r="G280" i="7"/>
  <c r="H280" i="7"/>
  <c r="I280" i="7"/>
  <c r="J280" i="7"/>
  <c r="K280" i="7" a="1"/>
  <c r="K280" i="7" s="1"/>
  <c r="L280" i="7"/>
  <c r="M280" i="7"/>
  <c r="N280" i="7"/>
  <c r="O280" i="7" a="1"/>
  <c r="O280" i="7" s="1"/>
  <c r="P280" i="7"/>
  <c r="Q280" i="7"/>
  <c r="R280" i="7"/>
  <c r="S280" i="7"/>
  <c r="T280" i="7"/>
  <c r="U280" i="7"/>
  <c r="V280" i="7"/>
  <c r="W280" i="7"/>
  <c r="X280" i="7"/>
  <c r="Y280" i="7"/>
  <c r="Z280" i="7"/>
  <c r="AA280" i="7"/>
  <c r="AB280" i="7"/>
  <c r="AC280" i="7"/>
  <c r="AD280" i="7"/>
  <c r="AE280" i="7"/>
  <c r="AG280" i="7"/>
  <c r="AH280" i="7"/>
  <c r="AI280" i="7"/>
  <c r="AJ280" i="7"/>
  <c r="AK280" i="7"/>
  <c r="AL280" i="7"/>
  <c r="A281" i="7"/>
  <c r="B281" i="7" a="1"/>
  <c r="B281" i="7" s="1"/>
  <c r="C281" i="7"/>
  <c r="D281" i="7"/>
  <c r="E281" i="7"/>
  <c r="F281" i="7" a="1"/>
  <c r="F281" i="7" s="1"/>
  <c r="G281" i="7"/>
  <c r="H281" i="7"/>
  <c r="I281" i="7"/>
  <c r="J281" i="7"/>
  <c r="K281" i="7" a="1"/>
  <c r="K281" i="7" s="1"/>
  <c r="L281" i="7"/>
  <c r="M281" i="7"/>
  <c r="N281" i="7"/>
  <c r="O281" i="7" a="1"/>
  <c r="O281" i="7" s="1"/>
  <c r="P281" i="7"/>
  <c r="Q281" i="7"/>
  <c r="R281" i="7"/>
  <c r="S281" i="7"/>
  <c r="T281" i="7"/>
  <c r="U281" i="7"/>
  <c r="V281" i="7"/>
  <c r="W281" i="7"/>
  <c r="X281" i="7"/>
  <c r="Y281" i="7"/>
  <c r="Z281" i="7"/>
  <c r="AA281" i="7"/>
  <c r="AB281" i="7"/>
  <c r="AC281" i="7"/>
  <c r="AD281" i="7"/>
  <c r="AE281" i="7"/>
  <c r="AG281" i="7"/>
  <c r="AH281" i="7"/>
  <c r="AI281" i="7"/>
  <c r="AJ281" i="7"/>
  <c r="AK281" i="7"/>
  <c r="AL281" i="7"/>
  <c r="A282" i="7"/>
  <c r="B282" i="7" a="1"/>
  <c r="B282" i="7" s="1"/>
  <c r="C282" i="7"/>
  <c r="D282" i="7"/>
  <c r="E282" i="7"/>
  <c r="F282" i="7" a="1"/>
  <c r="F282" i="7" s="1"/>
  <c r="G282" i="7"/>
  <c r="H282" i="7"/>
  <c r="I282" i="7"/>
  <c r="J282" i="7"/>
  <c r="K282" i="7" a="1"/>
  <c r="K282" i="7" s="1"/>
  <c r="L282" i="7"/>
  <c r="M282" i="7"/>
  <c r="N282" i="7"/>
  <c r="O282" i="7" a="1"/>
  <c r="O282" i="7"/>
  <c r="P282" i="7"/>
  <c r="Q282" i="7"/>
  <c r="R282" i="7"/>
  <c r="S282" i="7"/>
  <c r="T282" i="7"/>
  <c r="U282" i="7"/>
  <c r="V282" i="7"/>
  <c r="W282" i="7"/>
  <c r="X282" i="7"/>
  <c r="Y282" i="7"/>
  <c r="Z282" i="7"/>
  <c r="AA282" i="7"/>
  <c r="AB282" i="7"/>
  <c r="AC282" i="7"/>
  <c r="AD282" i="7"/>
  <c r="AE282" i="7"/>
  <c r="AG282" i="7"/>
  <c r="AH282" i="7"/>
  <c r="AI282" i="7"/>
  <c r="AJ282" i="7"/>
  <c r="AK282" i="7"/>
  <c r="AL282" i="7"/>
  <c r="A283" i="7"/>
  <c r="B283" i="7" a="1"/>
  <c r="B283" i="7" s="1"/>
  <c r="C283" i="7"/>
  <c r="D283" i="7"/>
  <c r="E283" i="7"/>
  <c r="F283" i="7" a="1"/>
  <c r="F283" i="7"/>
  <c r="G283" i="7"/>
  <c r="H283" i="7"/>
  <c r="I283" i="7"/>
  <c r="J283" i="7"/>
  <c r="K283" i="7" a="1"/>
  <c r="K283" i="7"/>
  <c r="L283" i="7"/>
  <c r="M283" i="7"/>
  <c r="N283" i="7"/>
  <c r="O283" i="7" a="1"/>
  <c r="O283" i="7" s="1"/>
  <c r="P283" i="7"/>
  <c r="Q283" i="7"/>
  <c r="R283" i="7"/>
  <c r="S283" i="7"/>
  <c r="T283" i="7"/>
  <c r="U283" i="7"/>
  <c r="V283" i="7"/>
  <c r="W283" i="7"/>
  <c r="X283" i="7"/>
  <c r="Y283" i="7"/>
  <c r="Z283" i="7"/>
  <c r="AA283" i="7"/>
  <c r="AB283" i="7"/>
  <c r="AC283" i="7"/>
  <c r="AD283" i="7"/>
  <c r="AE283" i="7"/>
  <c r="AG283" i="7"/>
  <c r="AH283" i="7"/>
  <c r="AI283" i="7"/>
  <c r="AJ283" i="7"/>
  <c r="AK283" i="7"/>
  <c r="AL283" i="7"/>
  <c r="A284" i="7"/>
  <c r="B284" i="7" a="1"/>
  <c r="B284" i="7" s="1"/>
  <c r="C284" i="7"/>
  <c r="D284" i="7"/>
  <c r="E284" i="7"/>
  <c r="F284" i="7" a="1"/>
  <c r="F284" i="7" s="1"/>
  <c r="G284" i="7"/>
  <c r="H284" i="7"/>
  <c r="I284" i="7"/>
  <c r="J284" i="7"/>
  <c r="K284" i="7" a="1"/>
  <c r="K284" i="7" s="1"/>
  <c r="L284" i="7"/>
  <c r="M284" i="7"/>
  <c r="N284" i="7"/>
  <c r="O284" i="7" a="1"/>
  <c r="O284" i="7" s="1"/>
  <c r="P284" i="7"/>
  <c r="Q284" i="7"/>
  <c r="R284" i="7"/>
  <c r="S284" i="7"/>
  <c r="T284" i="7"/>
  <c r="U284" i="7"/>
  <c r="V284" i="7"/>
  <c r="W284" i="7"/>
  <c r="X284" i="7"/>
  <c r="Y284" i="7"/>
  <c r="Z284" i="7"/>
  <c r="AA284" i="7"/>
  <c r="AB284" i="7"/>
  <c r="AC284" i="7"/>
  <c r="AD284" i="7"/>
  <c r="AE284" i="7"/>
  <c r="AG284" i="7"/>
  <c r="AH284" i="7"/>
  <c r="AI284" i="7"/>
  <c r="AJ284" i="7"/>
  <c r="AK284" i="7"/>
  <c r="AL284" i="7"/>
  <c r="A285" i="7"/>
  <c r="B285" i="7" a="1"/>
  <c r="B285" i="7" s="1"/>
  <c r="C285" i="7"/>
  <c r="D285" i="7"/>
  <c r="E285" i="7"/>
  <c r="F285" i="7" a="1"/>
  <c r="F285" i="7" s="1"/>
  <c r="G285" i="7"/>
  <c r="H285" i="7"/>
  <c r="I285" i="7"/>
  <c r="J285" i="7"/>
  <c r="K285" i="7" a="1"/>
  <c r="K285" i="7" s="1"/>
  <c r="L285" i="7"/>
  <c r="M285" i="7"/>
  <c r="N285" i="7"/>
  <c r="O285" i="7" a="1"/>
  <c r="O285" i="7" s="1"/>
  <c r="P285" i="7"/>
  <c r="Q285" i="7"/>
  <c r="R285" i="7"/>
  <c r="S285" i="7"/>
  <c r="T285" i="7"/>
  <c r="U285" i="7"/>
  <c r="V285" i="7"/>
  <c r="W285" i="7"/>
  <c r="X285" i="7"/>
  <c r="Y285" i="7"/>
  <c r="Z285" i="7"/>
  <c r="AA285" i="7"/>
  <c r="AB285" i="7"/>
  <c r="AC285" i="7"/>
  <c r="AD285" i="7"/>
  <c r="AE285" i="7"/>
  <c r="AG285" i="7"/>
  <c r="AH285" i="7"/>
  <c r="AI285" i="7"/>
  <c r="AJ285" i="7"/>
  <c r="AK285" i="7"/>
  <c r="AL285" i="7"/>
  <c r="A286" i="7"/>
  <c r="B286" i="7" a="1"/>
  <c r="B286" i="7" s="1"/>
  <c r="C286" i="7"/>
  <c r="D286" i="7"/>
  <c r="E286" i="7"/>
  <c r="F286" i="7" a="1"/>
  <c r="F286" i="7" s="1"/>
  <c r="G286" i="7"/>
  <c r="H286" i="7"/>
  <c r="I286" i="7"/>
  <c r="J286" i="7"/>
  <c r="K286" i="7" a="1"/>
  <c r="K286" i="7" s="1"/>
  <c r="L286" i="7"/>
  <c r="M286" i="7"/>
  <c r="N286" i="7"/>
  <c r="O286" i="7" a="1"/>
  <c r="O286" i="7" s="1"/>
  <c r="P286" i="7"/>
  <c r="Q286" i="7"/>
  <c r="R286" i="7"/>
  <c r="S286" i="7"/>
  <c r="T286" i="7"/>
  <c r="U286" i="7"/>
  <c r="V286" i="7"/>
  <c r="W286" i="7"/>
  <c r="X286" i="7"/>
  <c r="Y286" i="7"/>
  <c r="Z286" i="7"/>
  <c r="AA286" i="7"/>
  <c r="AB286" i="7"/>
  <c r="AC286" i="7"/>
  <c r="AD286" i="7"/>
  <c r="AE286" i="7"/>
  <c r="AG286" i="7"/>
  <c r="AH286" i="7"/>
  <c r="AI286" i="7"/>
  <c r="AJ286" i="7"/>
  <c r="AK286" i="7"/>
  <c r="AL286" i="7"/>
  <c r="A287" i="7"/>
  <c r="B287" i="7" a="1"/>
  <c r="B287" i="7" s="1"/>
  <c r="C287" i="7"/>
  <c r="D287" i="7"/>
  <c r="E287" i="7"/>
  <c r="F287" i="7" a="1"/>
  <c r="F287" i="7" s="1"/>
  <c r="G287" i="7"/>
  <c r="H287" i="7"/>
  <c r="I287" i="7"/>
  <c r="J287" i="7"/>
  <c r="K287" i="7" a="1"/>
  <c r="K287" i="7" s="1"/>
  <c r="AM287" i="7" s="1"/>
  <c r="L287" i="7"/>
  <c r="M287" i="7"/>
  <c r="N287" i="7"/>
  <c r="O287" i="7" a="1"/>
  <c r="O287" i="7" s="1"/>
  <c r="P287" i="7"/>
  <c r="Q287" i="7"/>
  <c r="R287" i="7"/>
  <c r="S287" i="7"/>
  <c r="T287" i="7"/>
  <c r="U287" i="7"/>
  <c r="V287" i="7"/>
  <c r="W287" i="7"/>
  <c r="X287" i="7"/>
  <c r="Y287" i="7"/>
  <c r="Z287" i="7"/>
  <c r="AA287" i="7"/>
  <c r="AB287" i="7"/>
  <c r="AC287" i="7"/>
  <c r="AD287" i="7"/>
  <c r="AE287" i="7"/>
  <c r="AG287" i="7"/>
  <c r="AH287" i="7"/>
  <c r="AI287" i="7"/>
  <c r="AJ287" i="7"/>
  <c r="AK287" i="7"/>
  <c r="AL287" i="7"/>
  <c r="A288" i="7"/>
  <c r="B288" i="7" a="1"/>
  <c r="B288" i="7" s="1"/>
  <c r="C288" i="7"/>
  <c r="AO288" i="7" s="1"/>
  <c r="D288" i="7"/>
  <c r="E288" i="7"/>
  <c r="F288" i="7" a="1"/>
  <c r="F288" i="7" s="1"/>
  <c r="G288" i="7"/>
  <c r="H288" i="7"/>
  <c r="I288" i="7"/>
  <c r="J288" i="7"/>
  <c r="K288" i="7" a="1"/>
  <c r="K288" i="7" s="1"/>
  <c r="L288" i="7"/>
  <c r="M288" i="7"/>
  <c r="N288" i="7"/>
  <c r="O288" i="7" a="1"/>
  <c r="O288" i="7" s="1"/>
  <c r="P288" i="7"/>
  <c r="Q288" i="7"/>
  <c r="R288" i="7"/>
  <c r="S288" i="7"/>
  <c r="T288" i="7"/>
  <c r="U288" i="7"/>
  <c r="V288" i="7"/>
  <c r="W288" i="7"/>
  <c r="X288" i="7"/>
  <c r="Y288" i="7"/>
  <c r="Z288" i="7"/>
  <c r="AA288" i="7"/>
  <c r="AB288" i="7"/>
  <c r="AC288" i="7"/>
  <c r="AD288" i="7"/>
  <c r="AE288" i="7"/>
  <c r="AG288" i="7"/>
  <c r="AH288" i="7"/>
  <c r="AI288" i="7"/>
  <c r="AJ288" i="7"/>
  <c r="AK288" i="7"/>
  <c r="AL288" i="7"/>
  <c r="A289" i="7"/>
  <c r="B289" i="7" a="1"/>
  <c r="B289" i="7" s="1"/>
  <c r="C289" i="7"/>
  <c r="D289" i="7"/>
  <c r="E289" i="7"/>
  <c r="F289" i="7" a="1"/>
  <c r="F289" i="7" s="1"/>
  <c r="G289" i="7"/>
  <c r="H289" i="7"/>
  <c r="I289" i="7"/>
  <c r="J289" i="7"/>
  <c r="K289" i="7" a="1"/>
  <c r="K289" i="7" s="1"/>
  <c r="L289" i="7"/>
  <c r="M289" i="7"/>
  <c r="N289" i="7"/>
  <c r="O289" i="7" a="1"/>
  <c r="O289" i="7"/>
  <c r="P289" i="7"/>
  <c r="Q289" i="7"/>
  <c r="R289" i="7"/>
  <c r="S289" i="7"/>
  <c r="T289" i="7"/>
  <c r="U289" i="7"/>
  <c r="V289" i="7"/>
  <c r="W289" i="7"/>
  <c r="X289" i="7"/>
  <c r="Y289" i="7"/>
  <c r="Z289" i="7"/>
  <c r="AA289" i="7"/>
  <c r="AB289" i="7"/>
  <c r="AC289" i="7"/>
  <c r="AD289" i="7"/>
  <c r="AE289" i="7"/>
  <c r="AG289" i="7"/>
  <c r="AH289" i="7"/>
  <c r="AI289" i="7"/>
  <c r="AJ289" i="7"/>
  <c r="AK289" i="7"/>
  <c r="AL289" i="7"/>
  <c r="A290" i="7"/>
  <c r="B290" i="7" a="1"/>
  <c r="B290" i="7" s="1"/>
  <c r="C290" i="7"/>
  <c r="D290" i="7"/>
  <c r="E290" i="7"/>
  <c r="F290" i="7" a="1"/>
  <c r="F290" i="7" s="1"/>
  <c r="G290" i="7"/>
  <c r="H290" i="7"/>
  <c r="I290" i="7"/>
  <c r="J290" i="7"/>
  <c r="K290" i="7" a="1"/>
  <c r="K290" i="7" s="1"/>
  <c r="L290" i="7"/>
  <c r="M290" i="7"/>
  <c r="N290" i="7"/>
  <c r="O290" i="7" a="1"/>
  <c r="O290" i="7" s="1"/>
  <c r="P290" i="7"/>
  <c r="Q290" i="7"/>
  <c r="R290" i="7"/>
  <c r="S290" i="7"/>
  <c r="T290" i="7"/>
  <c r="U290" i="7"/>
  <c r="V290" i="7"/>
  <c r="W290" i="7"/>
  <c r="X290" i="7"/>
  <c r="Y290" i="7"/>
  <c r="Z290" i="7"/>
  <c r="AA290" i="7"/>
  <c r="AB290" i="7"/>
  <c r="AC290" i="7"/>
  <c r="AD290" i="7"/>
  <c r="AE290" i="7"/>
  <c r="AG290" i="7"/>
  <c r="AH290" i="7"/>
  <c r="AI290" i="7"/>
  <c r="AJ290" i="7"/>
  <c r="AK290" i="7"/>
  <c r="AL290" i="7"/>
  <c r="A291" i="7"/>
  <c r="B291" i="7" a="1"/>
  <c r="B291" i="7" s="1"/>
  <c r="C291" i="7"/>
  <c r="D291" i="7"/>
  <c r="E291" i="7"/>
  <c r="F291" i="7" a="1"/>
  <c r="F291" i="7" s="1"/>
  <c r="G291" i="7"/>
  <c r="H291" i="7"/>
  <c r="I291" i="7"/>
  <c r="J291" i="7"/>
  <c r="K291" i="7" a="1"/>
  <c r="K291" i="7" s="1"/>
  <c r="L291" i="7"/>
  <c r="M291" i="7"/>
  <c r="N291" i="7"/>
  <c r="O291" i="7" a="1"/>
  <c r="O291" i="7" s="1"/>
  <c r="P291" i="7"/>
  <c r="Q291" i="7"/>
  <c r="R291" i="7"/>
  <c r="S291" i="7"/>
  <c r="T291" i="7"/>
  <c r="U291" i="7"/>
  <c r="V291" i="7"/>
  <c r="W291" i="7"/>
  <c r="X291" i="7"/>
  <c r="Y291" i="7"/>
  <c r="Z291" i="7"/>
  <c r="AA291" i="7"/>
  <c r="AB291" i="7"/>
  <c r="AC291" i="7"/>
  <c r="AD291" i="7"/>
  <c r="AE291" i="7"/>
  <c r="AG291" i="7"/>
  <c r="AH291" i="7"/>
  <c r="AI291" i="7"/>
  <c r="AJ291" i="7"/>
  <c r="AK291" i="7"/>
  <c r="AL291" i="7"/>
  <c r="A292" i="7"/>
  <c r="B292" i="7" a="1"/>
  <c r="B292" i="7"/>
  <c r="C292" i="7"/>
  <c r="D292" i="7"/>
  <c r="E292" i="7"/>
  <c r="F292" i="7" a="1"/>
  <c r="F292" i="7" s="1"/>
  <c r="G292" i="7"/>
  <c r="H292" i="7"/>
  <c r="I292" i="7"/>
  <c r="J292" i="7"/>
  <c r="K292" i="7" a="1"/>
  <c r="K292" i="7" s="1"/>
  <c r="L292" i="7"/>
  <c r="M292" i="7"/>
  <c r="N292" i="7"/>
  <c r="O292" i="7" a="1"/>
  <c r="O292" i="7" s="1"/>
  <c r="P292" i="7"/>
  <c r="Q292" i="7"/>
  <c r="R292" i="7"/>
  <c r="S292" i="7"/>
  <c r="T292" i="7"/>
  <c r="U292" i="7"/>
  <c r="V292" i="7"/>
  <c r="W292" i="7"/>
  <c r="X292" i="7"/>
  <c r="Y292" i="7"/>
  <c r="Z292" i="7"/>
  <c r="AA292" i="7"/>
  <c r="AB292" i="7"/>
  <c r="AC292" i="7"/>
  <c r="AD292" i="7"/>
  <c r="AE292" i="7"/>
  <c r="AG292" i="7"/>
  <c r="AH292" i="7"/>
  <c r="AI292" i="7"/>
  <c r="AJ292" i="7"/>
  <c r="AK292" i="7"/>
  <c r="AL292" i="7"/>
  <c r="A293" i="7"/>
  <c r="B293" i="7" a="1"/>
  <c r="B293" i="7"/>
  <c r="C293" i="7"/>
  <c r="D293" i="7"/>
  <c r="E293" i="7"/>
  <c r="F293" i="7" a="1"/>
  <c r="F293" i="7" s="1"/>
  <c r="G293" i="7"/>
  <c r="H293" i="7"/>
  <c r="I293" i="7"/>
  <c r="J293" i="7"/>
  <c r="K293" i="7" a="1"/>
  <c r="K293" i="7" s="1"/>
  <c r="L293" i="7"/>
  <c r="M293" i="7"/>
  <c r="N293" i="7"/>
  <c r="O293" i="7" a="1"/>
  <c r="O293" i="7" s="1"/>
  <c r="P293" i="7"/>
  <c r="Q293" i="7"/>
  <c r="R293" i="7"/>
  <c r="S293" i="7"/>
  <c r="T293" i="7"/>
  <c r="U293" i="7"/>
  <c r="V293" i="7"/>
  <c r="W293" i="7"/>
  <c r="X293" i="7"/>
  <c r="Y293" i="7"/>
  <c r="Z293" i="7"/>
  <c r="AA293" i="7"/>
  <c r="AB293" i="7"/>
  <c r="AC293" i="7"/>
  <c r="AD293" i="7"/>
  <c r="AE293" i="7"/>
  <c r="AG293" i="7"/>
  <c r="AH293" i="7"/>
  <c r="AI293" i="7"/>
  <c r="AJ293" i="7"/>
  <c r="AK293" i="7"/>
  <c r="AL293" i="7"/>
  <c r="A294" i="7"/>
  <c r="B294" i="7" a="1"/>
  <c r="B294" i="7"/>
  <c r="C294" i="7"/>
  <c r="D294" i="7"/>
  <c r="E294" i="7"/>
  <c r="F294" i="7" a="1"/>
  <c r="F294" i="7" s="1"/>
  <c r="G294" i="7"/>
  <c r="H294" i="7"/>
  <c r="I294" i="7"/>
  <c r="J294" i="7"/>
  <c r="K294" i="7" a="1"/>
  <c r="K294" i="7" s="1"/>
  <c r="L294" i="7"/>
  <c r="M294" i="7"/>
  <c r="N294" i="7"/>
  <c r="O294" i="7" a="1"/>
  <c r="O294" i="7" s="1"/>
  <c r="P294" i="7"/>
  <c r="Q294" i="7"/>
  <c r="R294" i="7"/>
  <c r="S294" i="7"/>
  <c r="T294" i="7"/>
  <c r="U294" i="7"/>
  <c r="V294" i="7"/>
  <c r="W294" i="7"/>
  <c r="X294" i="7"/>
  <c r="Y294" i="7"/>
  <c r="Z294" i="7"/>
  <c r="AA294" i="7"/>
  <c r="AB294" i="7"/>
  <c r="AC294" i="7"/>
  <c r="AD294" i="7"/>
  <c r="AE294" i="7"/>
  <c r="AG294" i="7"/>
  <c r="AH294" i="7"/>
  <c r="AI294" i="7"/>
  <c r="AJ294" i="7"/>
  <c r="AK294" i="7"/>
  <c r="AL294" i="7"/>
  <c r="A295" i="7"/>
  <c r="B295" i="7" a="1"/>
  <c r="B295" i="7"/>
  <c r="C295" i="7"/>
  <c r="D295" i="7"/>
  <c r="E295" i="7"/>
  <c r="F295" i="7" a="1"/>
  <c r="F295" i="7" s="1"/>
  <c r="G295" i="7"/>
  <c r="H295" i="7"/>
  <c r="I295" i="7"/>
  <c r="J295" i="7"/>
  <c r="K295" i="7" a="1"/>
  <c r="K295" i="7" s="1"/>
  <c r="L295" i="7"/>
  <c r="M295" i="7"/>
  <c r="N295" i="7"/>
  <c r="O295" i="7" a="1"/>
  <c r="O295" i="7" s="1"/>
  <c r="P295" i="7"/>
  <c r="Q295" i="7"/>
  <c r="R295" i="7"/>
  <c r="S295" i="7"/>
  <c r="T295" i="7"/>
  <c r="U295" i="7"/>
  <c r="V295" i="7"/>
  <c r="W295" i="7"/>
  <c r="X295" i="7"/>
  <c r="Y295" i="7"/>
  <c r="Z295" i="7"/>
  <c r="AA295" i="7"/>
  <c r="AB295" i="7"/>
  <c r="AC295" i="7"/>
  <c r="AD295" i="7"/>
  <c r="AE295" i="7"/>
  <c r="AG295" i="7"/>
  <c r="AH295" i="7"/>
  <c r="AI295" i="7"/>
  <c r="AJ295" i="7"/>
  <c r="AK295" i="7"/>
  <c r="AL295" i="7"/>
  <c r="A296" i="7"/>
  <c r="B296" i="7" a="1"/>
  <c r="B296" i="7" s="1"/>
  <c r="C296" i="7"/>
  <c r="D296" i="7"/>
  <c r="E296" i="7"/>
  <c r="F296" i="7" a="1"/>
  <c r="F296" i="7" s="1"/>
  <c r="G296" i="7"/>
  <c r="H296" i="7"/>
  <c r="I296" i="7"/>
  <c r="J296" i="7"/>
  <c r="K296" i="7" a="1"/>
  <c r="K296" i="7" s="1"/>
  <c r="L296" i="7"/>
  <c r="M296" i="7"/>
  <c r="N296" i="7"/>
  <c r="O296" i="7" a="1"/>
  <c r="O296" i="7" s="1"/>
  <c r="P296" i="7"/>
  <c r="Q296" i="7"/>
  <c r="R296" i="7"/>
  <c r="S296" i="7"/>
  <c r="T296" i="7"/>
  <c r="U296" i="7"/>
  <c r="V296" i="7"/>
  <c r="W296" i="7"/>
  <c r="X296" i="7"/>
  <c r="Y296" i="7"/>
  <c r="Z296" i="7"/>
  <c r="AA296" i="7"/>
  <c r="AB296" i="7"/>
  <c r="AC296" i="7"/>
  <c r="AD296" i="7"/>
  <c r="AE296" i="7"/>
  <c r="AG296" i="7"/>
  <c r="AH296" i="7"/>
  <c r="AI296" i="7"/>
  <c r="AJ296" i="7"/>
  <c r="AK296" i="7"/>
  <c r="AL296" i="7"/>
  <c r="A297" i="7"/>
  <c r="B297" i="7" a="1"/>
  <c r="B297" i="7" s="1"/>
  <c r="C297" i="7"/>
  <c r="D297" i="7"/>
  <c r="E297" i="7"/>
  <c r="F297" i="7" a="1"/>
  <c r="F297" i="7" s="1"/>
  <c r="G297" i="7"/>
  <c r="H297" i="7"/>
  <c r="I297" i="7"/>
  <c r="J297" i="7"/>
  <c r="K297" i="7" a="1"/>
  <c r="K297" i="7" s="1"/>
  <c r="L297" i="7"/>
  <c r="M297" i="7"/>
  <c r="N297" i="7"/>
  <c r="O297" i="7" a="1"/>
  <c r="O297" i="7" s="1"/>
  <c r="P297" i="7"/>
  <c r="Q297" i="7"/>
  <c r="R297" i="7"/>
  <c r="S297" i="7"/>
  <c r="T297" i="7"/>
  <c r="U297" i="7"/>
  <c r="V297" i="7"/>
  <c r="W297" i="7"/>
  <c r="X297" i="7"/>
  <c r="Y297" i="7"/>
  <c r="Z297" i="7"/>
  <c r="AA297" i="7"/>
  <c r="AB297" i="7"/>
  <c r="AC297" i="7"/>
  <c r="AD297" i="7"/>
  <c r="AE297" i="7"/>
  <c r="AG297" i="7"/>
  <c r="AH297" i="7"/>
  <c r="AI297" i="7"/>
  <c r="AJ297" i="7"/>
  <c r="AK297" i="7"/>
  <c r="AL297" i="7"/>
  <c r="A298" i="7"/>
  <c r="B298" i="7" a="1"/>
  <c r="B298" i="7" s="1"/>
  <c r="C298" i="7"/>
  <c r="D298" i="7"/>
  <c r="E298" i="7"/>
  <c r="F298" i="7" a="1"/>
  <c r="F298" i="7" s="1"/>
  <c r="G298" i="7"/>
  <c r="H298" i="7"/>
  <c r="I298" i="7"/>
  <c r="J298" i="7"/>
  <c r="K298" i="7" a="1"/>
  <c r="K298" i="7" s="1"/>
  <c r="L298" i="7"/>
  <c r="M298" i="7"/>
  <c r="N298" i="7"/>
  <c r="O298" i="7" a="1"/>
  <c r="O298" i="7" s="1"/>
  <c r="P298" i="7"/>
  <c r="Q298" i="7"/>
  <c r="R298" i="7"/>
  <c r="S298" i="7"/>
  <c r="T298" i="7"/>
  <c r="U298" i="7"/>
  <c r="V298" i="7"/>
  <c r="W298" i="7"/>
  <c r="X298" i="7"/>
  <c r="Y298" i="7"/>
  <c r="Z298" i="7"/>
  <c r="AA298" i="7"/>
  <c r="AB298" i="7"/>
  <c r="AC298" i="7"/>
  <c r="AD298" i="7"/>
  <c r="AE298" i="7"/>
  <c r="AG298" i="7"/>
  <c r="AH298" i="7"/>
  <c r="AI298" i="7"/>
  <c r="AJ298" i="7"/>
  <c r="AK298" i="7"/>
  <c r="AL298" i="7"/>
  <c r="A299" i="7"/>
  <c r="B299" i="7" a="1"/>
  <c r="B299" i="7" s="1"/>
  <c r="C299" i="7"/>
  <c r="D299" i="7"/>
  <c r="E299" i="7"/>
  <c r="F299" i="7" a="1"/>
  <c r="F299" i="7" s="1"/>
  <c r="G299" i="7"/>
  <c r="H299" i="7"/>
  <c r="I299" i="7"/>
  <c r="J299" i="7"/>
  <c r="K299" i="7" a="1"/>
  <c r="K299" i="7" s="1"/>
  <c r="L299" i="7"/>
  <c r="M299" i="7"/>
  <c r="N299" i="7"/>
  <c r="O299" i="7" a="1"/>
  <c r="O299" i="7" s="1"/>
  <c r="P299" i="7"/>
  <c r="Q299" i="7"/>
  <c r="R299" i="7"/>
  <c r="S299" i="7"/>
  <c r="T299" i="7"/>
  <c r="U299" i="7"/>
  <c r="V299" i="7"/>
  <c r="W299" i="7"/>
  <c r="X299" i="7"/>
  <c r="Y299" i="7"/>
  <c r="Z299" i="7"/>
  <c r="AA299" i="7"/>
  <c r="AB299" i="7"/>
  <c r="AC299" i="7"/>
  <c r="AD299" i="7"/>
  <c r="AE299" i="7"/>
  <c r="AG299" i="7"/>
  <c r="AH299" i="7"/>
  <c r="AI299" i="7"/>
  <c r="AJ299" i="7"/>
  <c r="AK299" i="7"/>
  <c r="AL299" i="7"/>
  <c r="A300" i="7"/>
  <c r="B300" i="7" a="1"/>
  <c r="B300" i="7" s="1"/>
  <c r="C300" i="7"/>
  <c r="D300" i="7"/>
  <c r="E300" i="7"/>
  <c r="F300" i="7" a="1"/>
  <c r="F300" i="7" s="1"/>
  <c r="G300" i="7"/>
  <c r="H300" i="7"/>
  <c r="I300" i="7"/>
  <c r="J300" i="7"/>
  <c r="K300" i="7" a="1"/>
  <c r="K300" i="7" s="1"/>
  <c r="L300" i="7"/>
  <c r="M300" i="7"/>
  <c r="N300" i="7"/>
  <c r="O300" i="7" a="1"/>
  <c r="O300" i="7" s="1"/>
  <c r="P300" i="7"/>
  <c r="Q300" i="7"/>
  <c r="R300" i="7"/>
  <c r="S300" i="7"/>
  <c r="T300" i="7"/>
  <c r="U300" i="7"/>
  <c r="V300" i="7"/>
  <c r="W300" i="7"/>
  <c r="X300" i="7"/>
  <c r="Y300" i="7"/>
  <c r="Z300" i="7"/>
  <c r="AA300" i="7"/>
  <c r="AB300" i="7"/>
  <c r="AC300" i="7"/>
  <c r="AD300" i="7"/>
  <c r="AE300" i="7"/>
  <c r="AG300" i="7"/>
  <c r="AH300" i="7"/>
  <c r="AI300" i="7"/>
  <c r="AJ300" i="7"/>
  <c r="AK300" i="7"/>
  <c r="AL300" i="7"/>
  <c r="A301" i="7"/>
  <c r="B301" i="7" a="1"/>
  <c r="B301" i="7" s="1"/>
  <c r="C301" i="7"/>
  <c r="D301" i="7"/>
  <c r="E301" i="7"/>
  <c r="F301" i="7" a="1"/>
  <c r="F301" i="7" s="1"/>
  <c r="G301" i="7"/>
  <c r="H301" i="7"/>
  <c r="I301" i="7"/>
  <c r="J301" i="7"/>
  <c r="K301" i="7" a="1"/>
  <c r="K301" i="7" s="1"/>
  <c r="L301" i="7"/>
  <c r="M301" i="7"/>
  <c r="N301" i="7"/>
  <c r="O301" i="7" a="1"/>
  <c r="O301" i="7" s="1"/>
  <c r="P301" i="7"/>
  <c r="Q301" i="7"/>
  <c r="R301" i="7"/>
  <c r="S301" i="7"/>
  <c r="T301" i="7"/>
  <c r="U301" i="7"/>
  <c r="V301" i="7"/>
  <c r="W301" i="7"/>
  <c r="X301" i="7"/>
  <c r="Y301" i="7"/>
  <c r="Z301" i="7"/>
  <c r="AA301" i="7"/>
  <c r="AB301" i="7"/>
  <c r="AC301" i="7"/>
  <c r="AD301" i="7"/>
  <c r="AE301" i="7"/>
  <c r="AG301" i="7"/>
  <c r="AH301" i="7"/>
  <c r="AI301" i="7"/>
  <c r="AJ301" i="7"/>
  <c r="AK301" i="7"/>
  <c r="AL301" i="7"/>
  <c r="A302" i="7"/>
  <c r="B302" i="7" a="1"/>
  <c r="B302" i="7" s="1"/>
  <c r="C302" i="7"/>
  <c r="D302" i="7"/>
  <c r="E302" i="7"/>
  <c r="F302" i="7" a="1"/>
  <c r="F302" i="7" s="1"/>
  <c r="G302" i="7"/>
  <c r="H302" i="7"/>
  <c r="I302" i="7"/>
  <c r="J302" i="7"/>
  <c r="K302" i="7" a="1"/>
  <c r="K302" i="7" s="1"/>
  <c r="L302" i="7"/>
  <c r="M302" i="7"/>
  <c r="N302" i="7"/>
  <c r="O302" i="7" a="1"/>
  <c r="O302" i="7" s="1"/>
  <c r="P302" i="7"/>
  <c r="Q302" i="7"/>
  <c r="R302" i="7"/>
  <c r="S302" i="7"/>
  <c r="T302" i="7"/>
  <c r="U302" i="7"/>
  <c r="V302" i="7"/>
  <c r="W302" i="7"/>
  <c r="X302" i="7"/>
  <c r="Y302" i="7"/>
  <c r="Z302" i="7"/>
  <c r="AA302" i="7"/>
  <c r="AB302" i="7"/>
  <c r="AC302" i="7"/>
  <c r="AD302" i="7"/>
  <c r="AE302" i="7"/>
  <c r="AG302" i="7"/>
  <c r="AH302" i="7"/>
  <c r="AI302" i="7"/>
  <c r="AJ302" i="7"/>
  <c r="AK302" i="7"/>
  <c r="AL302" i="7"/>
  <c r="A303" i="7"/>
  <c r="B303" i="7" a="1"/>
  <c r="B303" i="7" s="1"/>
  <c r="C303" i="7"/>
  <c r="D303" i="7"/>
  <c r="E303" i="7"/>
  <c r="F303" i="7" a="1"/>
  <c r="F303" i="7" s="1"/>
  <c r="G303" i="7"/>
  <c r="H303" i="7"/>
  <c r="I303" i="7"/>
  <c r="J303" i="7"/>
  <c r="K303" i="7" a="1"/>
  <c r="K303" i="7" s="1"/>
  <c r="L303" i="7"/>
  <c r="M303" i="7"/>
  <c r="N303" i="7"/>
  <c r="O303" i="7" a="1"/>
  <c r="O303" i="7" s="1"/>
  <c r="P303" i="7"/>
  <c r="Q303" i="7"/>
  <c r="R303" i="7"/>
  <c r="S303" i="7"/>
  <c r="T303" i="7"/>
  <c r="U303" i="7"/>
  <c r="V303" i="7"/>
  <c r="W303" i="7"/>
  <c r="X303" i="7"/>
  <c r="Y303" i="7"/>
  <c r="Z303" i="7"/>
  <c r="AA303" i="7"/>
  <c r="AB303" i="7"/>
  <c r="AC303" i="7"/>
  <c r="AD303" i="7"/>
  <c r="AE303" i="7"/>
  <c r="AG303" i="7"/>
  <c r="AH303" i="7"/>
  <c r="AI303" i="7"/>
  <c r="AJ303" i="7"/>
  <c r="AK303" i="7"/>
  <c r="AL303" i="7"/>
  <c r="A304" i="7"/>
  <c r="B304" i="7" a="1"/>
  <c r="B304" i="7" s="1"/>
  <c r="C304" i="7"/>
  <c r="D304" i="7"/>
  <c r="E304" i="7"/>
  <c r="F304" i="7" a="1"/>
  <c r="F304" i="7" s="1"/>
  <c r="G304" i="7"/>
  <c r="H304" i="7"/>
  <c r="I304" i="7"/>
  <c r="J304" i="7"/>
  <c r="K304" i="7" a="1"/>
  <c r="K304" i="7" s="1"/>
  <c r="L304" i="7"/>
  <c r="M304" i="7"/>
  <c r="N304" i="7"/>
  <c r="O304" i="7" a="1"/>
  <c r="O304" i="7" s="1"/>
  <c r="P304" i="7"/>
  <c r="Q304" i="7"/>
  <c r="R304" i="7"/>
  <c r="S304" i="7"/>
  <c r="T304" i="7"/>
  <c r="U304" i="7"/>
  <c r="V304" i="7"/>
  <c r="W304" i="7"/>
  <c r="X304" i="7"/>
  <c r="Y304" i="7"/>
  <c r="Z304" i="7"/>
  <c r="AA304" i="7"/>
  <c r="AB304" i="7"/>
  <c r="AC304" i="7"/>
  <c r="AD304" i="7"/>
  <c r="AE304" i="7"/>
  <c r="AG304" i="7"/>
  <c r="AH304" i="7"/>
  <c r="AI304" i="7"/>
  <c r="AJ304" i="7"/>
  <c r="AK304" i="7"/>
  <c r="AL304" i="7"/>
  <c r="A305" i="7"/>
  <c r="B305" i="7" a="1"/>
  <c r="B305" i="7" s="1"/>
  <c r="C305" i="7"/>
  <c r="D305" i="7"/>
  <c r="E305" i="7"/>
  <c r="F305" i="7" a="1"/>
  <c r="F305" i="7" s="1"/>
  <c r="G305" i="7"/>
  <c r="H305" i="7"/>
  <c r="I305" i="7"/>
  <c r="J305" i="7"/>
  <c r="K305" i="7" a="1"/>
  <c r="K305" i="7" s="1"/>
  <c r="L305" i="7"/>
  <c r="M305" i="7"/>
  <c r="N305" i="7"/>
  <c r="O305" i="7" a="1"/>
  <c r="O305" i="7" s="1"/>
  <c r="P305" i="7"/>
  <c r="Q305" i="7"/>
  <c r="R305" i="7"/>
  <c r="S305" i="7"/>
  <c r="T305" i="7"/>
  <c r="U305" i="7"/>
  <c r="V305" i="7"/>
  <c r="W305" i="7"/>
  <c r="X305" i="7"/>
  <c r="Y305" i="7"/>
  <c r="Z305" i="7"/>
  <c r="AA305" i="7"/>
  <c r="AB305" i="7"/>
  <c r="AC305" i="7"/>
  <c r="AD305" i="7"/>
  <c r="AE305" i="7"/>
  <c r="AG305" i="7"/>
  <c r="AH305" i="7"/>
  <c r="AI305" i="7"/>
  <c r="AJ305" i="7"/>
  <c r="AK305" i="7"/>
  <c r="AL305" i="7"/>
  <c r="A306" i="7"/>
  <c r="B306" i="7" a="1"/>
  <c r="B306" i="7" s="1"/>
  <c r="C306" i="7"/>
  <c r="D306" i="7"/>
  <c r="E306" i="7"/>
  <c r="F306" i="7" a="1"/>
  <c r="F306" i="7" s="1"/>
  <c r="G306" i="7"/>
  <c r="H306" i="7"/>
  <c r="I306" i="7"/>
  <c r="J306" i="7"/>
  <c r="K306" i="7" a="1"/>
  <c r="K306" i="7" s="1"/>
  <c r="L306" i="7"/>
  <c r="M306" i="7"/>
  <c r="N306" i="7"/>
  <c r="O306" i="7" a="1"/>
  <c r="O306" i="7" s="1"/>
  <c r="P306" i="7"/>
  <c r="Q306" i="7"/>
  <c r="R306" i="7"/>
  <c r="S306" i="7"/>
  <c r="T306" i="7"/>
  <c r="U306" i="7"/>
  <c r="V306" i="7"/>
  <c r="W306" i="7"/>
  <c r="X306" i="7"/>
  <c r="Y306" i="7"/>
  <c r="Z306" i="7"/>
  <c r="AA306" i="7"/>
  <c r="AB306" i="7"/>
  <c r="AC306" i="7"/>
  <c r="AD306" i="7"/>
  <c r="AE306" i="7"/>
  <c r="AG306" i="7"/>
  <c r="AH306" i="7"/>
  <c r="AI306" i="7"/>
  <c r="AJ306" i="7"/>
  <c r="AK306" i="7"/>
  <c r="AL306" i="7"/>
  <c r="A307" i="7"/>
  <c r="B307" i="7" a="1"/>
  <c r="B307" i="7" s="1"/>
  <c r="C307" i="7"/>
  <c r="D307" i="7"/>
  <c r="E307" i="7"/>
  <c r="F307" i="7" a="1"/>
  <c r="F307" i="7" s="1"/>
  <c r="G307" i="7"/>
  <c r="H307" i="7"/>
  <c r="I307" i="7"/>
  <c r="J307" i="7"/>
  <c r="K307" i="7" a="1"/>
  <c r="K307" i="7" s="1"/>
  <c r="L307" i="7"/>
  <c r="M307" i="7"/>
  <c r="N307" i="7"/>
  <c r="O307" i="7" a="1"/>
  <c r="O307" i="7" s="1"/>
  <c r="P307" i="7"/>
  <c r="Q307" i="7"/>
  <c r="R307" i="7"/>
  <c r="S307" i="7"/>
  <c r="T307" i="7"/>
  <c r="U307" i="7"/>
  <c r="V307" i="7"/>
  <c r="W307" i="7"/>
  <c r="X307" i="7"/>
  <c r="Y307" i="7"/>
  <c r="Z307" i="7"/>
  <c r="AA307" i="7"/>
  <c r="AB307" i="7"/>
  <c r="AC307" i="7"/>
  <c r="AD307" i="7"/>
  <c r="AE307" i="7"/>
  <c r="AG307" i="7"/>
  <c r="AH307" i="7"/>
  <c r="AI307" i="7"/>
  <c r="AJ307" i="7"/>
  <c r="AK307" i="7"/>
  <c r="AL307" i="7"/>
  <c r="A308" i="7"/>
  <c r="B308" i="7" a="1"/>
  <c r="B308" i="7" s="1"/>
  <c r="C308" i="7"/>
  <c r="D308" i="7"/>
  <c r="E308" i="7"/>
  <c r="F308" i="7" a="1"/>
  <c r="F308" i="7" s="1"/>
  <c r="G308" i="7"/>
  <c r="H308" i="7"/>
  <c r="I308" i="7"/>
  <c r="J308" i="7"/>
  <c r="K308" i="7" a="1"/>
  <c r="K308" i="7" s="1"/>
  <c r="L308" i="7"/>
  <c r="M308" i="7"/>
  <c r="N308" i="7"/>
  <c r="O308" i="7" a="1"/>
  <c r="O308" i="7" s="1"/>
  <c r="P308" i="7"/>
  <c r="Q308" i="7"/>
  <c r="R308" i="7"/>
  <c r="S308" i="7"/>
  <c r="T308" i="7"/>
  <c r="U308" i="7"/>
  <c r="V308" i="7"/>
  <c r="W308" i="7"/>
  <c r="X308" i="7"/>
  <c r="Y308" i="7"/>
  <c r="Z308" i="7"/>
  <c r="AA308" i="7"/>
  <c r="AB308" i="7"/>
  <c r="AC308" i="7"/>
  <c r="AD308" i="7"/>
  <c r="AE308" i="7"/>
  <c r="AG308" i="7"/>
  <c r="AH308" i="7"/>
  <c r="AI308" i="7"/>
  <c r="AJ308" i="7"/>
  <c r="AK308" i="7"/>
  <c r="AL308" i="7"/>
  <c r="A309" i="7"/>
  <c r="B309" i="7" a="1"/>
  <c r="B309" i="7" s="1"/>
  <c r="C309" i="7"/>
  <c r="D309" i="7"/>
  <c r="E309" i="7"/>
  <c r="F309" i="7" a="1"/>
  <c r="F309" i="7" s="1"/>
  <c r="G309" i="7"/>
  <c r="H309" i="7"/>
  <c r="I309" i="7"/>
  <c r="J309" i="7"/>
  <c r="K309" i="7" a="1"/>
  <c r="K309" i="7" s="1"/>
  <c r="L309" i="7"/>
  <c r="M309" i="7"/>
  <c r="N309" i="7"/>
  <c r="O309" i="7" a="1"/>
  <c r="O309" i="7" s="1"/>
  <c r="P309" i="7"/>
  <c r="Q309" i="7"/>
  <c r="R309" i="7"/>
  <c r="S309" i="7"/>
  <c r="T309" i="7"/>
  <c r="U309" i="7"/>
  <c r="V309" i="7"/>
  <c r="W309" i="7"/>
  <c r="X309" i="7"/>
  <c r="Y309" i="7"/>
  <c r="Z309" i="7"/>
  <c r="AA309" i="7"/>
  <c r="AB309" i="7"/>
  <c r="AC309" i="7"/>
  <c r="AD309" i="7"/>
  <c r="AE309" i="7"/>
  <c r="AG309" i="7"/>
  <c r="AH309" i="7"/>
  <c r="AI309" i="7"/>
  <c r="AJ309" i="7"/>
  <c r="AK309" i="7"/>
  <c r="AL309" i="7"/>
  <c r="A310" i="7"/>
  <c r="B310" i="7" a="1"/>
  <c r="B310" i="7" s="1"/>
  <c r="C310" i="7"/>
  <c r="D310" i="7"/>
  <c r="E310" i="7"/>
  <c r="F310" i="7" a="1"/>
  <c r="F310" i="7" s="1"/>
  <c r="G310" i="7"/>
  <c r="H310" i="7"/>
  <c r="I310" i="7"/>
  <c r="J310" i="7"/>
  <c r="K310" i="7" a="1"/>
  <c r="K310" i="7" s="1"/>
  <c r="L310" i="7"/>
  <c r="M310" i="7"/>
  <c r="N310" i="7"/>
  <c r="O310" i="7" a="1"/>
  <c r="O310" i="7" s="1"/>
  <c r="P310" i="7"/>
  <c r="Q310" i="7"/>
  <c r="R310" i="7"/>
  <c r="S310" i="7"/>
  <c r="T310" i="7"/>
  <c r="U310" i="7"/>
  <c r="V310" i="7"/>
  <c r="W310" i="7"/>
  <c r="X310" i="7"/>
  <c r="Y310" i="7"/>
  <c r="Z310" i="7"/>
  <c r="AA310" i="7"/>
  <c r="AB310" i="7"/>
  <c r="AC310" i="7"/>
  <c r="AD310" i="7"/>
  <c r="AE310" i="7"/>
  <c r="AG310" i="7"/>
  <c r="AH310" i="7"/>
  <c r="AI310" i="7"/>
  <c r="AJ310" i="7"/>
  <c r="AK310" i="7"/>
  <c r="AL310" i="7"/>
  <c r="A311" i="7"/>
  <c r="B311" i="7" a="1"/>
  <c r="B311" i="7" s="1"/>
  <c r="C311" i="7"/>
  <c r="D311" i="7"/>
  <c r="E311" i="7"/>
  <c r="F311" i="7" a="1"/>
  <c r="F311" i="7" s="1"/>
  <c r="G311" i="7"/>
  <c r="H311" i="7"/>
  <c r="I311" i="7"/>
  <c r="J311" i="7"/>
  <c r="K311" i="7" a="1"/>
  <c r="K311" i="7" s="1"/>
  <c r="L311" i="7"/>
  <c r="M311" i="7"/>
  <c r="N311" i="7"/>
  <c r="O311" i="7" a="1"/>
  <c r="O311" i="7" s="1"/>
  <c r="P311" i="7"/>
  <c r="Q311" i="7"/>
  <c r="R311" i="7"/>
  <c r="S311" i="7"/>
  <c r="T311" i="7"/>
  <c r="U311" i="7"/>
  <c r="V311" i="7"/>
  <c r="W311" i="7"/>
  <c r="X311" i="7"/>
  <c r="Y311" i="7"/>
  <c r="Z311" i="7"/>
  <c r="AA311" i="7"/>
  <c r="AB311" i="7"/>
  <c r="AC311" i="7"/>
  <c r="AD311" i="7"/>
  <c r="AE311" i="7"/>
  <c r="AG311" i="7"/>
  <c r="AH311" i="7"/>
  <c r="AI311" i="7"/>
  <c r="AJ311" i="7"/>
  <c r="AK311" i="7"/>
  <c r="AL311" i="7"/>
  <c r="A312" i="7"/>
  <c r="B312" i="7" a="1"/>
  <c r="B312" i="7" s="1"/>
  <c r="C312" i="7"/>
  <c r="D312" i="7"/>
  <c r="E312" i="7"/>
  <c r="F312" i="7" a="1"/>
  <c r="F312" i="7" s="1"/>
  <c r="G312" i="7"/>
  <c r="H312" i="7"/>
  <c r="I312" i="7"/>
  <c r="J312" i="7"/>
  <c r="K312" i="7" a="1"/>
  <c r="K312" i="7" s="1"/>
  <c r="L312" i="7"/>
  <c r="M312" i="7"/>
  <c r="N312" i="7"/>
  <c r="O312" i="7" a="1"/>
  <c r="O312" i="7" s="1"/>
  <c r="P312" i="7"/>
  <c r="Q312" i="7"/>
  <c r="R312" i="7"/>
  <c r="S312" i="7"/>
  <c r="T312" i="7"/>
  <c r="U312" i="7"/>
  <c r="V312" i="7"/>
  <c r="W312" i="7"/>
  <c r="X312" i="7"/>
  <c r="Y312" i="7"/>
  <c r="Z312" i="7"/>
  <c r="AA312" i="7"/>
  <c r="AB312" i="7"/>
  <c r="AC312" i="7"/>
  <c r="AD312" i="7"/>
  <c r="AE312" i="7"/>
  <c r="AG312" i="7"/>
  <c r="AH312" i="7"/>
  <c r="AI312" i="7"/>
  <c r="AJ312" i="7"/>
  <c r="AK312" i="7"/>
  <c r="AL312" i="7"/>
  <c r="A313" i="7"/>
  <c r="B313" i="7" a="1"/>
  <c r="B313" i="7" s="1"/>
  <c r="C313" i="7"/>
  <c r="D313" i="7"/>
  <c r="E313" i="7"/>
  <c r="F313" i="7" a="1"/>
  <c r="F313" i="7" s="1"/>
  <c r="G313" i="7"/>
  <c r="H313" i="7"/>
  <c r="I313" i="7"/>
  <c r="J313" i="7"/>
  <c r="K313" i="7" a="1"/>
  <c r="K313" i="7" s="1"/>
  <c r="L313" i="7"/>
  <c r="M313" i="7"/>
  <c r="N313" i="7"/>
  <c r="O313" i="7" a="1"/>
  <c r="O313" i="7" s="1"/>
  <c r="P313" i="7"/>
  <c r="Q313" i="7"/>
  <c r="R313" i="7"/>
  <c r="S313" i="7"/>
  <c r="T313" i="7"/>
  <c r="U313" i="7"/>
  <c r="V313" i="7"/>
  <c r="W313" i="7"/>
  <c r="X313" i="7"/>
  <c r="Y313" i="7"/>
  <c r="Z313" i="7"/>
  <c r="AA313" i="7"/>
  <c r="AB313" i="7"/>
  <c r="AC313" i="7"/>
  <c r="AD313" i="7"/>
  <c r="AE313" i="7"/>
  <c r="AG313" i="7"/>
  <c r="AH313" i="7"/>
  <c r="AI313" i="7"/>
  <c r="AJ313" i="7"/>
  <c r="AK313" i="7"/>
  <c r="AL313" i="7"/>
  <c r="A314" i="7"/>
  <c r="B314" i="7" a="1"/>
  <c r="B314" i="7" s="1"/>
  <c r="C314" i="7"/>
  <c r="D314" i="7"/>
  <c r="E314" i="7"/>
  <c r="F314" i="7" a="1"/>
  <c r="F314" i="7" s="1"/>
  <c r="G314" i="7"/>
  <c r="H314" i="7"/>
  <c r="I314" i="7"/>
  <c r="J314" i="7"/>
  <c r="K314" i="7" a="1"/>
  <c r="K314" i="7" s="1"/>
  <c r="L314" i="7"/>
  <c r="M314" i="7"/>
  <c r="N314" i="7"/>
  <c r="O314" i="7" a="1"/>
  <c r="O314" i="7" s="1"/>
  <c r="P314" i="7"/>
  <c r="Q314" i="7"/>
  <c r="R314" i="7"/>
  <c r="S314" i="7"/>
  <c r="T314" i="7"/>
  <c r="U314" i="7"/>
  <c r="V314" i="7"/>
  <c r="W314" i="7"/>
  <c r="X314" i="7"/>
  <c r="Y314" i="7"/>
  <c r="Z314" i="7"/>
  <c r="AA314" i="7"/>
  <c r="AB314" i="7"/>
  <c r="AC314" i="7"/>
  <c r="AD314" i="7"/>
  <c r="AE314" i="7"/>
  <c r="AG314" i="7"/>
  <c r="AH314" i="7"/>
  <c r="AI314" i="7"/>
  <c r="AJ314" i="7"/>
  <c r="AK314" i="7"/>
  <c r="AL314" i="7"/>
  <c r="A315" i="7"/>
  <c r="B315" i="7" a="1"/>
  <c r="B315" i="7" s="1"/>
  <c r="C315" i="7"/>
  <c r="D315" i="7"/>
  <c r="E315" i="7"/>
  <c r="F315" i="7" a="1"/>
  <c r="F315" i="7" s="1"/>
  <c r="G315" i="7"/>
  <c r="H315" i="7"/>
  <c r="I315" i="7"/>
  <c r="J315" i="7"/>
  <c r="K315" i="7" a="1"/>
  <c r="K315" i="7" s="1"/>
  <c r="L315" i="7"/>
  <c r="M315" i="7"/>
  <c r="N315" i="7"/>
  <c r="O315" i="7" a="1"/>
  <c r="O315" i="7" s="1"/>
  <c r="P315" i="7"/>
  <c r="Q315" i="7"/>
  <c r="R315" i="7"/>
  <c r="S315" i="7"/>
  <c r="T315" i="7"/>
  <c r="U315" i="7"/>
  <c r="V315" i="7"/>
  <c r="W315" i="7"/>
  <c r="X315" i="7"/>
  <c r="Y315" i="7"/>
  <c r="Z315" i="7"/>
  <c r="AA315" i="7"/>
  <c r="AB315" i="7"/>
  <c r="AC315" i="7"/>
  <c r="AD315" i="7"/>
  <c r="AE315" i="7"/>
  <c r="AG315" i="7"/>
  <c r="AH315" i="7"/>
  <c r="AI315" i="7"/>
  <c r="AJ315" i="7"/>
  <c r="AK315" i="7"/>
  <c r="AL315" i="7"/>
  <c r="A316" i="7"/>
  <c r="B316" i="7" a="1"/>
  <c r="B316" i="7" s="1"/>
  <c r="C316" i="7"/>
  <c r="D316" i="7"/>
  <c r="E316" i="7"/>
  <c r="F316" i="7" a="1"/>
  <c r="F316" i="7" s="1"/>
  <c r="G316" i="7"/>
  <c r="H316" i="7"/>
  <c r="I316" i="7"/>
  <c r="J316" i="7"/>
  <c r="K316" i="7" a="1"/>
  <c r="K316" i="7" s="1"/>
  <c r="L316" i="7"/>
  <c r="M316" i="7"/>
  <c r="N316" i="7"/>
  <c r="O316" i="7" a="1"/>
  <c r="O316" i="7" s="1"/>
  <c r="P316" i="7"/>
  <c r="Q316" i="7"/>
  <c r="R316" i="7"/>
  <c r="S316" i="7"/>
  <c r="T316" i="7"/>
  <c r="U316" i="7"/>
  <c r="V316" i="7"/>
  <c r="W316" i="7"/>
  <c r="X316" i="7"/>
  <c r="Y316" i="7"/>
  <c r="Z316" i="7"/>
  <c r="AA316" i="7"/>
  <c r="AB316" i="7"/>
  <c r="AC316" i="7"/>
  <c r="AD316" i="7"/>
  <c r="AE316" i="7"/>
  <c r="AG316" i="7"/>
  <c r="AH316" i="7"/>
  <c r="AI316" i="7"/>
  <c r="AJ316" i="7"/>
  <c r="AK316" i="7"/>
  <c r="AL316" i="7"/>
  <c r="A317" i="7"/>
  <c r="B317" i="7" a="1"/>
  <c r="B317" i="7" s="1"/>
  <c r="C317" i="7"/>
  <c r="D317" i="7"/>
  <c r="E317" i="7"/>
  <c r="F317" i="7" a="1"/>
  <c r="F317" i="7" s="1"/>
  <c r="G317" i="7"/>
  <c r="H317" i="7"/>
  <c r="I317" i="7"/>
  <c r="J317" i="7"/>
  <c r="K317" i="7" a="1"/>
  <c r="K317" i="7" s="1"/>
  <c r="L317" i="7"/>
  <c r="M317" i="7"/>
  <c r="N317" i="7"/>
  <c r="O317" i="7" a="1"/>
  <c r="O317" i="7" s="1"/>
  <c r="P317" i="7"/>
  <c r="Q317" i="7"/>
  <c r="R317" i="7"/>
  <c r="S317" i="7"/>
  <c r="T317" i="7"/>
  <c r="U317" i="7"/>
  <c r="V317" i="7"/>
  <c r="W317" i="7"/>
  <c r="X317" i="7"/>
  <c r="Y317" i="7"/>
  <c r="Z317" i="7"/>
  <c r="AA317" i="7"/>
  <c r="AB317" i="7"/>
  <c r="AC317" i="7"/>
  <c r="AD317" i="7"/>
  <c r="AE317" i="7"/>
  <c r="AG317" i="7"/>
  <c r="AH317" i="7"/>
  <c r="AI317" i="7"/>
  <c r="AJ317" i="7"/>
  <c r="AK317" i="7"/>
  <c r="AL317" i="7"/>
  <c r="A318" i="7"/>
  <c r="B318" i="7" a="1"/>
  <c r="B318" i="7" s="1"/>
  <c r="C318" i="7"/>
  <c r="D318" i="7"/>
  <c r="E318" i="7"/>
  <c r="F318" i="7" a="1"/>
  <c r="F318" i="7" s="1"/>
  <c r="G318" i="7"/>
  <c r="H318" i="7"/>
  <c r="I318" i="7"/>
  <c r="J318" i="7"/>
  <c r="K318" i="7" a="1"/>
  <c r="K318" i="7" s="1"/>
  <c r="L318" i="7"/>
  <c r="M318" i="7"/>
  <c r="N318" i="7"/>
  <c r="O318" i="7" a="1"/>
  <c r="O318" i="7" s="1"/>
  <c r="P318" i="7"/>
  <c r="Q318" i="7"/>
  <c r="R318" i="7"/>
  <c r="S318" i="7"/>
  <c r="T318" i="7"/>
  <c r="U318" i="7"/>
  <c r="V318" i="7"/>
  <c r="W318" i="7"/>
  <c r="X318" i="7"/>
  <c r="Y318" i="7"/>
  <c r="Z318" i="7"/>
  <c r="AA318" i="7"/>
  <c r="AB318" i="7"/>
  <c r="AC318" i="7"/>
  <c r="AD318" i="7"/>
  <c r="AE318" i="7"/>
  <c r="AG318" i="7"/>
  <c r="AH318" i="7"/>
  <c r="AI318" i="7"/>
  <c r="AJ318" i="7"/>
  <c r="AK318" i="7"/>
  <c r="AL318" i="7"/>
  <c r="A319" i="7"/>
  <c r="B319" i="7" a="1"/>
  <c r="B319" i="7" s="1"/>
  <c r="C319" i="7"/>
  <c r="D319" i="7"/>
  <c r="E319" i="7"/>
  <c r="F319" i="7" a="1"/>
  <c r="F319" i="7" s="1"/>
  <c r="G319" i="7"/>
  <c r="H319" i="7"/>
  <c r="I319" i="7"/>
  <c r="J319" i="7"/>
  <c r="K319" i="7" a="1"/>
  <c r="K319" i="7" s="1"/>
  <c r="L319" i="7"/>
  <c r="M319" i="7"/>
  <c r="N319" i="7"/>
  <c r="O319" i="7" a="1"/>
  <c r="O319" i="7" s="1"/>
  <c r="P319" i="7"/>
  <c r="Q319" i="7"/>
  <c r="R319" i="7"/>
  <c r="S319" i="7"/>
  <c r="T319" i="7"/>
  <c r="U319" i="7"/>
  <c r="V319" i="7"/>
  <c r="W319" i="7"/>
  <c r="X319" i="7"/>
  <c r="Y319" i="7"/>
  <c r="Z319" i="7"/>
  <c r="AA319" i="7"/>
  <c r="AB319" i="7"/>
  <c r="AC319" i="7"/>
  <c r="AD319" i="7"/>
  <c r="AE319" i="7"/>
  <c r="AG319" i="7"/>
  <c r="AH319" i="7"/>
  <c r="AI319" i="7"/>
  <c r="AJ319" i="7"/>
  <c r="AK319" i="7"/>
  <c r="AL319" i="7"/>
  <c r="A320" i="7"/>
  <c r="B320" i="7" a="1"/>
  <c r="B320" i="7" s="1"/>
  <c r="C320" i="7"/>
  <c r="D320" i="7"/>
  <c r="E320" i="7"/>
  <c r="F320" i="7" a="1"/>
  <c r="F320" i="7" s="1"/>
  <c r="G320" i="7"/>
  <c r="H320" i="7"/>
  <c r="I320" i="7"/>
  <c r="J320" i="7"/>
  <c r="K320" i="7" a="1"/>
  <c r="K320" i="7" s="1"/>
  <c r="L320" i="7"/>
  <c r="M320" i="7"/>
  <c r="N320" i="7"/>
  <c r="O320" i="7" a="1"/>
  <c r="O320" i="7" s="1"/>
  <c r="P320" i="7"/>
  <c r="Q320" i="7"/>
  <c r="R320" i="7"/>
  <c r="S320" i="7"/>
  <c r="T320" i="7"/>
  <c r="U320" i="7"/>
  <c r="V320" i="7"/>
  <c r="W320" i="7"/>
  <c r="X320" i="7"/>
  <c r="Y320" i="7"/>
  <c r="Z320" i="7"/>
  <c r="AA320" i="7"/>
  <c r="AB320" i="7"/>
  <c r="AC320" i="7"/>
  <c r="AD320" i="7"/>
  <c r="AE320" i="7"/>
  <c r="AG320" i="7"/>
  <c r="AH320" i="7"/>
  <c r="AI320" i="7"/>
  <c r="AJ320" i="7"/>
  <c r="AK320" i="7"/>
  <c r="AL320" i="7"/>
  <c r="A321" i="7"/>
  <c r="B321" i="7" a="1"/>
  <c r="B321" i="7" s="1"/>
  <c r="C321" i="7"/>
  <c r="D321" i="7"/>
  <c r="E321" i="7"/>
  <c r="F321" i="7" a="1"/>
  <c r="F321" i="7" s="1"/>
  <c r="G321" i="7"/>
  <c r="H321" i="7"/>
  <c r="I321" i="7"/>
  <c r="J321" i="7"/>
  <c r="K321" i="7" a="1"/>
  <c r="K321" i="7" s="1"/>
  <c r="L321" i="7"/>
  <c r="M321" i="7"/>
  <c r="N321" i="7"/>
  <c r="O321" i="7" a="1"/>
  <c r="O321" i="7" s="1"/>
  <c r="P321" i="7"/>
  <c r="Q321" i="7"/>
  <c r="R321" i="7"/>
  <c r="S321" i="7"/>
  <c r="T321" i="7"/>
  <c r="U321" i="7"/>
  <c r="V321" i="7"/>
  <c r="W321" i="7"/>
  <c r="X321" i="7"/>
  <c r="Y321" i="7"/>
  <c r="Z321" i="7"/>
  <c r="AA321" i="7"/>
  <c r="AB321" i="7"/>
  <c r="AC321" i="7"/>
  <c r="AD321" i="7"/>
  <c r="AE321" i="7"/>
  <c r="AG321" i="7"/>
  <c r="AH321" i="7"/>
  <c r="AI321" i="7"/>
  <c r="AJ321" i="7"/>
  <c r="AK321" i="7"/>
  <c r="AL321" i="7"/>
  <c r="A322" i="7"/>
  <c r="B322" i="7" a="1"/>
  <c r="B322" i="7" s="1"/>
  <c r="C322" i="7"/>
  <c r="D322" i="7"/>
  <c r="E322" i="7"/>
  <c r="F322" i="7" a="1"/>
  <c r="F322" i="7" s="1"/>
  <c r="G322" i="7"/>
  <c r="H322" i="7"/>
  <c r="I322" i="7"/>
  <c r="J322" i="7"/>
  <c r="K322" i="7" a="1"/>
  <c r="K322" i="7" s="1"/>
  <c r="L322" i="7"/>
  <c r="M322" i="7"/>
  <c r="N322" i="7"/>
  <c r="O322" i="7" a="1"/>
  <c r="O322" i="7" s="1"/>
  <c r="P322" i="7"/>
  <c r="Q322" i="7"/>
  <c r="R322" i="7"/>
  <c r="S322" i="7"/>
  <c r="T322" i="7"/>
  <c r="U322" i="7"/>
  <c r="V322" i="7"/>
  <c r="W322" i="7"/>
  <c r="X322" i="7"/>
  <c r="Y322" i="7"/>
  <c r="Z322" i="7"/>
  <c r="AA322" i="7"/>
  <c r="AB322" i="7"/>
  <c r="AC322" i="7"/>
  <c r="AD322" i="7"/>
  <c r="AE322" i="7"/>
  <c r="AG322" i="7"/>
  <c r="AH322" i="7"/>
  <c r="AI322" i="7"/>
  <c r="AJ322" i="7"/>
  <c r="AK322" i="7"/>
  <c r="AL322" i="7"/>
  <c r="A323" i="7"/>
  <c r="B323" i="7" a="1"/>
  <c r="B323" i="7" s="1"/>
  <c r="C323" i="7"/>
  <c r="D323" i="7"/>
  <c r="E323" i="7"/>
  <c r="F323" i="7" a="1"/>
  <c r="F323" i="7" s="1"/>
  <c r="G323" i="7"/>
  <c r="H323" i="7"/>
  <c r="I323" i="7"/>
  <c r="J323" i="7"/>
  <c r="K323" i="7" a="1"/>
  <c r="K323" i="7" s="1"/>
  <c r="L323" i="7"/>
  <c r="M323" i="7"/>
  <c r="N323" i="7"/>
  <c r="O323" i="7" a="1"/>
  <c r="O323" i="7" s="1"/>
  <c r="P323" i="7"/>
  <c r="Q323" i="7"/>
  <c r="R323" i="7"/>
  <c r="S323" i="7"/>
  <c r="T323" i="7"/>
  <c r="U323" i="7"/>
  <c r="V323" i="7"/>
  <c r="W323" i="7"/>
  <c r="X323" i="7"/>
  <c r="Y323" i="7"/>
  <c r="Z323" i="7"/>
  <c r="AA323" i="7"/>
  <c r="AB323" i="7"/>
  <c r="AC323" i="7"/>
  <c r="AD323" i="7"/>
  <c r="AE323" i="7"/>
  <c r="AG323" i="7"/>
  <c r="AH323" i="7"/>
  <c r="AI323" i="7"/>
  <c r="AJ323" i="7"/>
  <c r="AK323" i="7"/>
  <c r="AL323" i="7"/>
  <c r="A324" i="7"/>
  <c r="B324" i="7" a="1"/>
  <c r="B324" i="7" s="1"/>
  <c r="C324" i="7"/>
  <c r="D324" i="7"/>
  <c r="E324" i="7"/>
  <c r="F324" i="7" a="1"/>
  <c r="F324" i="7" s="1"/>
  <c r="G324" i="7"/>
  <c r="H324" i="7"/>
  <c r="I324" i="7"/>
  <c r="J324" i="7"/>
  <c r="K324" i="7" a="1"/>
  <c r="K324" i="7" s="1"/>
  <c r="L324" i="7"/>
  <c r="M324" i="7"/>
  <c r="N324" i="7"/>
  <c r="O324" i="7" a="1"/>
  <c r="O324" i="7" s="1"/>
  <c r="P324" i="7"/>
  <c r="Q324" i="7"/>
  <c r="R324" i="7"/>
  <c r="S324" i="7"/>
  <c r="T324" i="7"/>
  <c r="U324" i="7"/>
  <c r="V324" i="7"/>
  <c r="W324" i="7"/>
  <c r="X324" i="7"/>
  <c r="Y324" i="7"/>
  <c r="Z324" i="7"/>
  <c r="AA324" i="7"/>
  <c r="AB324" i="7"/>
  <c r="AC324" i="7"/>
  <c r="AD324" i="7"/>
  <c r="AE324" i="7"/>
  <c r="AG324" i="7"/>
  <c r="AH324" i="7"/>
  <c r="AI324" i="7"/>
  <c r="AJ324" i="7"/>
  <c r="AK324" i="7"/>
  <c r="AL324" i="7"/>
  <c r="A325" i="7"/>
  <c r="B325" i="7" a="1"/>
  <c r="B325" i="7" s="1"/>
  <c r="C325" i="7"/>
  <c r="D325" i="7"/>
  <c r="E325" i="7"/>
  <c r="F325" i="7" a="1"/>
  <c r="F325" i="7" s="1"/>
  <c r="G325" i="7"/>
  <c r="H325" i="7"/>
  <c r="I325" i="7"/>
  <c r="J325" i="7"/>
  <c r="K325" i="7" a="1"/>
  <c r="K325" i="7" s="1"/>
  <c r="L325" i="7"/>
  <c r="M325" i="7"/>
  <c r="N325" i="7"/>
  <c r="O325" i="7" a="1"/>
  <c r="O325" i="7" s="1"/>
  <c r="P325" i="7"/>
  <c r="Q325" i="7"/>
  <c r="R325" i="7"/>
  <c r="S325" i="7"/>
  <c r="T325" i="7"/>
  <c r="U325" i="7"/>
  <c r="V325" i="7"/>
  <c r="W325" i="7"/>
  <c r="X325" i="7"/>
  <c r="Y325" i="7"/>
  <c r="Z325" i="7"/>
  <c r="AA325" i="7"/>
  <c r="AB325" i="7"/>
  <c r="AC325" i="7"/>
  <c r="AD325" i="7"/>
  <c r="AE325" i="7"/>
  <c r="AG325" i="7"/>
  <c r="AH325" i="7"/>
  <c r="AI325" i="7"/>
  <c r="AJ325" i="7"/>
  <c r="AK325" i="7"/>
  <c r="AL325" i="7"/>
  <c r="A326" i="7"/>
  <c r="B326" i="7" a="1"/>
  <c r="B326" i="7" s="1"/>
  <c r="C326" i="7"/>
  <c r="D326" i="7"/>
  <c r="E326" i="7"/>
  <c r="F326" i="7" a="1"/>
  <c r="F326" i="7" s="1"/>
  <c r="G326" i="7"/>
  <c r="H326" i="7"/>
  <c r="I326" i="7"/>
  <c r="J326" i="7"/>
  <c r="K326" i="7" a="1"/>
  <c r="K326" i="7" s="1"/>
  <c r="L326" i="7"/>
  <c r="M326" i="7"/>
  <c r="N326" i="7"/>
  <c r="O326" i="7" a="1"/>
  <c r="O326" i="7" s="1"/>
  <c r="P326" i="7"/>
  <c r="Q326" i="7"/>
  <c r="R326" i="7"/>
  <c r="S326" i="7"/>
  <c r="T326" i="7"/>
  <c r="U326" i="7"/>
  <c r="V326" i="7"/>
  <c r="W326" i="7"/>
  <c r="X326" i="7"/>
  <c r="Y326" i="7"/>
  <c r="Z326" i="7"/>
  <c r="AA326" i="7"/>
  <c r="AB326" i="7"/>
  <c r="AC326" i="7"/>
  <c r="AD326" i="7"/>
  <c r="AE326" i="7"/>
  <c r="AG326" i="7"/>
  <c r="AH326" i="7"/>
  <c r="AI326" i="7"/>
  <c r="AJ326" i="7"/>
  <c r="AK326" i="7"/>
  <c r="AL326" i="7"/>
  <c r="A327" i="7"/>
  <c r="B327" i="7" a="1"/>
  <c r="B327" i="7" s="1"/>
  <c r="C327" i="7"/>
  <c r="D327" i="7"/>
  <c r="E327" i="7"/>
  <c r="F327" i="7" a="1"/>
  <c r="F327" i="7" s="1"/>
  <c r="G327" i="7"/>
  <c r="H327" i="7"/>
  <c r="I327" i="7"/>
  <c r="J327" i="7"/>
  <c r="K327" i="7" a="1"/>
  <c r="K327" i="7" s="1"/>
  <c r="L327" i="7"/>
  <c r="M327" i="7"/>
  <c r="N327" i="7"/>
  <c r="O327" i="7" a="1"/>
  <c r="O327" i="7" s="1"/>
  <c r="P327" i="7"/>
  <c r="Q327" i="7"/>
  <c r="R327" i="7"/>
  <c r="S327" i="7"/>
  <c r="T327" i="7"/>
  <c r="U327" i="7"/>
  <c r="V327" i="7"/>
  <c r="W327" i="7"/>
  <c r="X327" i="7"/>
  <c r="Y327" i="7"/>
  <c r="Z327" i="7"/>
  <c r="AA327" i="7"/>
  <c r="AB327" i="7"/>
  <c r="AC327" i="7"/>
  <c r="AD327" i="7"/>
  <c r="AE327" i="7"/>
  <c r="AG327" i="7"/>
  <c r="AH327" i="7"/>
  <c r="AI327" i="7"/>
  <c r="AJ327" i="7"/>
  <c r="AK327" i="7"/>
  <c r="AL327" i="7"/>
  <c r="A328" i="7"/>
  <c r="B328" i="7" a="1"/>
  <c r="B328" i="7" s="1"/>
  <c r="C328" i="7"/>
  <c r="D328" i="7"/>
  <c r="E328" i="7"/>
  <c r="F328" i="7" a="1"/>
  <c r="F328" i="7" s="1"/>
  <c r="G328" i="7"/>
  <c r="H328" i="7"/>
  <c r="I328" i="7"/>
  <c r="J328" i="7"/>
  <c r="K328" i="7" a="1"/>
  <c r="K328" i="7" s="1"/>
  <c r="L328" i="7"/>
  <c r="M328" i="7"/>
  <c r="N328" i="7"/>
  <c r="O328" i="7" a="1"/>
  <c r="O328" i="7" s="1"/>
  <c r="P328" i="7"/>
  <c r="Q328" i="7"/>
  <c r="R328" i="7"/>
  <c r="S328" i="7"/>
  <c r="T328" i="7"/>
  <c r="U328" i="7"/>
  <c r="V328" i="7"/>
  <c r="W328" i="7"/>
  <c r="X328" i="7"/>
  <c r="Y328" i="7"/>
  <c r="Z328" i="7"/>
  <c r="AA328" i="7"/>
  <c r="AB328" i="7"/>
  <c r="AC328" i="7"/>
  <c r="AD328" i="7"/>
  <c r="AE328" i="7"/>
  <c r="AG328" i="7"/>
  <c r="AH328" i="7"/>
  <c r="AI328" i="7"/>
  <c r="AJ328" i="7"/>
  <c r="AK328" i="7"/>
  <c r="AL328" i="7"/>
  <c r="A329" i="7"/>
  <c r="B329" i="7" a="1"/>
  <c r="B329" i="7" s="1"/>
  <c r="C329" i="7"/>
  <c r="D329" i="7"/>
  <c r="E329" i="7"/>
  <c r="F329" i="7" a="1"/>
  <c r="F329" i="7" s="1"/>
  <c r="G329" i="7"/>
  <c r="H329" i="7"/>
  <c r="I329" i="7"/>
  <c r="J329" i="7"/>
  <c r="K329" i="7" a="1"/>
  <c r="K329" i="7" s="1"/>
  <c r="L329" i="7"/>
  <c r="M329" i="7"/>
  <c r="N329" i="7"/>
  <c r="O329" i="7" a="1"/>
  <c r="O329" i="7" s="1"/>
  <c r="P329" i="7"/>
  <c r="Q329" i="7"/>
  <c r="R329" i="7"/>
  <c r="S329" i="7"/>
  <c r="T329" i="7"/>
  <c r="U329" i="7"/>
  <c r="V329" i="7"/>
  <c r="W329" i="7"/>
  <c r="X329" i="7"/>
  <c r="Y329" i="7"/>
  <c r="Z329" i="7"/>
  <c r="AA329" i="7"/>
  <c r="AB329" i="7"/>
  <c r="AC329" i="7"/>
  <c r="AD329" i="7"/>
  <c r="AE329" i="7"/>
  <c r="AG329" i="7"/>
  <c r="AH329" i="7"/>
  <c r="AI329" i="7"/>
  <c r="AJ329" i="7"/>
  <c r="AK329" i="7"/>
  <c r="AL329" i="7"/>
  <c r="A330" i="7"/>
  <c r="B330" i="7" a="1"/>
  <c r="B330" i="7" s="1"/>
  <c r="C330" i="7"/>
  <c r="D330" i="7"/>
  <c r="E330" i="7"/>
  <c r="F330" i="7" a="1"/>
  <c r="F330" i="7" s="1"/>
  <c r="G330" i="7"/>
  <c r="H330" i="7"/>
  <c r="I330" i="7"/>
  <c r="J330" i="7"/>
  <c r="K330" i="7" a="1"/>
  <c r="K330" i="7" s="1"/>
  <c r="L330" i="7"/>
  <c r="M330" i="7"/>
  <c r="N330" i="7"/>
  <c r="O330" i="7" a="1"/>
  <c r="O330" i="7" s="1"/>
  <c r="P330" i="7"/>
  <c r="Q330" i="7"/>
  <c r="R330" i="7"/>
  <c r="S330" i="7"/>
  <c r="T330" i="7"/>
  <c r="U330" i="7"/>
  <c r="V330" i="7"/>
  <c r="W330" i="7"/>
  <c r="X330" i="7"/>
  <c r="Y330" i="7"/>
  <c r="Z330" i="7"/>
  <c r="AA330" i="7"/>
  <c r="AB330" i="7"/>
  <c r="AC330" i="7"/>
  <c r="AD330" i="7"/>
  <c r="AE330" i="7"/>
  <c r="AG330" i="7"/>
  <c r="AH330" i="7"/>
  <c r="AI330" i="7"/>
  <c r="AJ330" i="7"/>
  <c r="AK330" i="7"/>
  <c r="AL330" i="7"/>
  <c r="A331" i="7"/>
  <c r="B331" i="7" a="1"/>
  <c r="B331" i="7" s="1"/>
  <c r="C331" i="7"/>
  <c r="D331" i="7"/>
  <c r="E331" i="7"/>
  <c r="F331" i="7" a="1"/>
  <c r="F331" i="7" s="1"/>
  <c r="G331" i="7"/>
  <c r="H331" i="7"/>
  <c r="I331" i="7"/>
  <c r="J331" i="7"/>
  <c r="K331" i="7" a="1"/>
  <c r="K331" i="7" s="1"/>
  <c r="L331" i="7"/>
  <c r="M331" i="7"/>
  <c r="N331" i="7"/>
  <c r="O331" i="7" a="1"/>
  <c r="O331" i="7" s="1"/>
  <c r="P331" i="7"/>
  <c r="Q331" i="7"/>
  <c r="R331" i="7"/>
  <c r="S331" i="7"/>
  <c r="T331" i="7"/>
  <c r="U331" i="7"/>
  <c r="V331" i="7"/>
  <c r="W331" i="7"/>
  <c r="X331" i="7"/>
  <c r="Y331" i="7"/>
  <c r="Z331" i="7"/>
  <c r="AA331" i="7"/>
  <c r="AB331" i="7"/>
  <c r="AC331" i="7"/>
  <c r="AD331" i="7"/>
  <c r="AE331" i="7"/>
  <c r="AG331" i="7"/>
  <c r="AH331" i="7"/>
  <c r="AI331" i="7"/>
  <c r="AJ331" i="7"/>
  <c r="AK331" i="7"/>
  <c r="AL331" i="7"/>
  <c r="A332" i="7"/>
  <c r="B332" i="7" a="1"/>
  <c r="B332" i="7" s="1"/>
  <c r="C332" i="7"/>
  <c r="D332" i="7"/>
  <c r="E332" i="7"/>
  <c r="F332" i="7" a="1"/>
  <c r="F332" i="7" s="1"/>
  <c r="G332" i="7"/>
  <c r="H332" i="7"/>
  <c r="I332" i="7"/>
  <c r="J332" i="7"/>
  <c r="K332" i="7" a="1"/>
  <c r="K332" i="7" s="1"/>
  <c r="L332" i="7"/>
  <c r="M332" i="7"/>
  <c r="N332" i="7"/>
  <c r="O332" i="7" a="1"/>
  <c r="O332" i="7" s="1"/>
  <c r="P332" i="7"/>
  <c r="Q332" i="7"/>
  <c r="R332" i="7"/>
  <c r="S332" i="7"/>
  <c r="T332" i="7"/>
  <c r="U332" i="7"/>
  <c r="V332" i="7"/>
  <c r="W332" i="7"/>
  <c r="X332" i="7"/>
  <c r="Y332" i="7"/>
  <c r="Z332" i="7"/>
  <c r="AA332" i="7"/>
  <c r="AB332" i="7"/>
  <c r="AC332" i="7"/>
  <c r="AD332" i="7"/>
  <c r="AE332" i="7"/>
  <c r="AG332" i="7"/>
  <c r="AH332" i="7"/>
  <c r="AI332" i="7"/>
  <c r="AJ332" i="7"/>
  <c r="AK332" i="7"/>
  <c r="AL332" i="7"/>
  <c r="A333" i="7"/>
  <c r="B333" i="7" a="1"/>
  <c r="B333" i="7" s="1"/>
  <c r="C333" i="7"/>
  <c r="D333" i="7"/>
  <c r="E333" i="7"/>
  <c r="F333" i="7" a="1"/>
  <c r="F333" i="7" s="1"/>
  <c r="G333" i="7"/>
  <c r="H333" i="7"/>
  <c r="I333" i="7"/>
  <c r="J333" i="7"/>
  <c r="K333" i="7" a="1"/>
  <c r="K333" i="7" s="1"/>
  <c r="L333" i="7"/>
  <c r="M333" i="7"/>
  <c r="N333" i="7"/>
  <c r="O333" i="7" a="1"/>
  <c r="O333" i="7" s="1"/>
  <c r="P333" i="7"/>
  <c r="Q333" i="7"/>
  <c r="R333" i="7"/>
  <c r="S333" i="7"/>
  <c r="T333" i="7"/>
  <c r="U333" i="7"/>
  <c r="V333" i="7"/>
  <c r="W333" i="7"/>
  <c r="X333" i="7"/>
  <c r="Y333" i="7"/>
  <c r="Z333" i="7"/>
  <c r="AA333" i="7"/>
  <c r="AB333" i="7"/>
  <c r="AC333" i="7"/>
  <c r="AD333" i="7"/>
  <c r="AE333" i="7"/>
  <c r="AG333" i="7"/>
  <c r="AH333" i="7"/>
  <c r="AI333" i="7"/>
  <c r="AJ333" i="7"/>
  <c r="AK333" i="7"/>
  <c r="AL333" i="7"/>
  <c r="A334" i="7"/>
  <c r="B334" i="7" a="1"/>
  <c r="B334" i="7" s="1"/>
  <c r="C334" i="7"/>
  <c r="D334" i="7"/>
  <c r="E334" i="7"/>
  <c r="F334" i="7" a="1"/>
  <c r="F334" i="7" s="1"/>
  <c r="G334" i="7"/>
  <c r="H334" i="7"/>
  <c r="I334" i="7"/>
  <c r="J334" i="7"/>
  <c r="K334" i="7" a="1"/>
  <c r="K334" i="7" s="1"/>
  <c r="L334" i="7"/>
  <c r="M334" i="7"/>
  <c r="N334" i="7"/>
  <c r="O334" i="7" a="1"/>
  <c r="O334" i="7" s="1"/>
  <c r="P334" i="7"/>
  <c r="Q334" i="7"/>
  <c r="R334" i="7"/>
  <c r="S334" i="7"/>
  <c r="T334" i="7"/>
  <c r="U334" i="7"/>
  <c r="V334" i="7"/>
  <c r="W334" i="7"/>
  <c r="X334" i="7"/>
  <c r="Y334" i="7"/>
  <c r="Z334" i="7"/>
  <c r="AA334" i="7"/>
  <c r="AB334" i="7"/>
  <c r="AC334" i="7"/>
  <c r="AD334" i="7"/>
  <c r="AE334" i="7"/>
  <c r="AG334" i="7"/>
  <c r="AH334" i="7"/>
  <c r="AI334" i="7"/>
  <c r="AJ334" i="7"/>
  <c r="AK334" i="7"/>
  <c r="AL334" i="7"/>
  <c r="A335" i="7"/>
  <c r="B335" i="7" a="1"/>
  <c r="B335" i="7" s="1"/>
  <c r="C335" i="7"/>
  <c r="D335" i="7"/>
  <c r="E335" i="7"/>
  <c r="F335" i="7" a="1"/>
  <c r="F335" i="7" s="1"/>
  <c r="G335" i="7"/>
  <c r="H335" i="7"/>
  <c r="I335" i="7"/>
  <c r="J335" i="7"/>
  <c r="K335" i="7" a="1"/>
  <c r="K335" i="7" s="1"/>
  <c r="L335" i="7"/>
  <c r="M335" i="7"/>
  <c r="N335" i="7"/>
  <c r="O335" i="7" a="1"/>
  <c r="O335" i="7" s="1"/>
  <c r="P335" i="7"/>
  <c r="Q335" i="7"/>
  <c r="R335" i="7"/>
  <c r="S335" i="7"/>
  <c r="T335" i="7"/>
  <c r="U335" i="7"/>
  <c r="V335" i="7"/>
  <c r="W335" i="7"/>
  <c r="X335" i="7"/>
  <c r="Y335" i="7"/>
  <c r="Z335" i="7"/>
  <c r="AA335" i="7"/>
  <c r="AB335" i="7"/>
  <c r="AC335" i="7"/>
  <c r="AD335" i="7"/>
  <c r="AE335" i="7"/>
  <c r="AG335" i="7"/>
  <c r="AH335" i="7"/>
  <c r="AI335" i="7"/>
  <c r="AJ335" i="7"/>
  <c r="AK335" i="7"/>
  <c r="AL335" i="7"/>
  <c r="A336" i="7"/>
  <c r="B336" i="7" a="1"/>
  <c r="B336" i="7" s="1"/>
  <c r="C336" i="7"/>
  <c r="D336" i="7"/>
  <c r="E336" i="7"/>
  <c r="F336" i="7" a="1"/>
  <c r="F336" i="7" s="1"/>
  <c r="G336" i="7"/>
  <c r="H336" i="7"/>
  <c r="I336" i="7"/>
  <c r="J336" i="7"/>
  <c r="K336" i="7" a="1"/>
  <c r="K336" i="7" s="1"/>
  <c r="L336" i="7"/>
  <c r="M336" i="7"/>
  <c r="N336" i="7"/>
  <c r="O336" i="7" a="1"/>
  <c r="O336" i="7" s="1"/>
  <c r="P336" i="7"/>
  <c r="Q336" i="7"/>
  <c r="R336" i="7"/>
  <c r="S336" i="7"/>
  <c r="T336" i="7"/>
  <c r="U336" i="7"/>
  <c r="V336" i="7"/>
  <c r="W336" i="7"/>
  <c r="X336" i="7"/>
  <c r="Y336" i="7"/>
  <c r="Z336" i="7"/>
  <c r="AA336" i="7"/>
  <c r="AB336" i="7"/>
  <c r="AC336" i="7"/>
  <c r="AD336" i="7"/>
  <c r="AE336" i="7"/>
  <c r="AG336" i="7"/>
  <c r="AH336" i="7"/>
  <c r="AI336" i="7"/>
  <c r="AJ336" i="7"/>
  <c r="AK336" i="7"/>
  <c r="AL336" i="7"/>
  <c r="A337" i="7"/>
  <c r="B337" i="7" a="1"/>
  <c r="B337" i="7" s="1"/>
  <c r="C337" i="7"/>
  <c r="D337" i="7"/>
  <c r="E337" i="7"/>
  <c r="F337" i="7" a="1"/>
  <c r="F337" i="7" s="1"/>
  <c r="G337" i="7"/>
  <c r="H337" i="7"/>
  <c r="I337" i="7"/>
  <c r="J337" i="7"/>
  <c r="K337" i="7" a="1"/>
  <c r="K337" i="7" s="1"/>
  <c r="L337" i="7"/>
  <c r="M337" i="7"/>
  <c r="N337" i="7"/>
  <c r="O337" i="7" a="1"/>
  <c r="O337" i="7" s="1"/>
  <c r="P337" i="7"/>
  <c r="Q337" i="7"/>
  <c r="R337" i="7"/>
  <c r="S337" i="7"/>
  <c r="T337" i="7"/>
  <c r="U337" i="7"/>
  <c r="V337" i="7"/>
  <c r="W337" i="7"/>
  <c r="X337" i="7"/>
  <c r="Y337" i="7"/>
  <c r="Z337" i="7"/>
  <c r="AA337" i="7"/>
  <c r="AB337" i="7"/>
  <c r="AC337" i="7"/>
  <c r="AD337" i="7"/>
  <c r="AE337" i="7"/>
  <c r="AG337" i="7"/>
  <c r="AH337" i="7"/>
  <c r="AI337" i="7"/>
  <c r="AJ337" i="7"/>
  <c r="AK337" i="7"/>
  <c r="AL337" i="7"/>
  <c r="A338" i="7"/>
  <c r="B338" i="7" a="1"/>
  <c r="B338" i="7" s="1"/>
  <c r="C338" i="7"/>
  <c r="D338" i="7"/>
  <c r="E338" i="7"/>
  <c r="F338" i="7" a="1"/>
  <c r="F338" i="7" s="1"/>
  <c r="G338" i="7"/>
  <c r="H338" i="7"/>
  <c r="I338" i="7"/>
  <c r="J338" i="7"/>
  <c r="K338" i="7" a="1"/>
  <c r="K338" i="7" s="1"/>
  <c r="L338" i="7"/>
  <c r="M338" i="7"/>
  <c r="N338" i="7"/>
  <c r="O338" i="7" a="1"/>
  <c r="O338" i="7" s="1"/>
  <c r="P338" i="7"/>
  <c r="Q338" i="7"/>
  <c r="R338" i="7"/>
  <c r="S338" i="7"/>
  <c r="T338" i="7"/>
  <c r="U338" i="7"/>
  <c r="V338" i="7"/>
  <c r="W338" i="7"/>
  <c r="X338" i="7"/>
  <c r="Y338" i="7"/>
  <c r="Z338" i="7"/>
  <c r="AA338" i="7"/>
  <c r="AB338" i="7"/>
  <c r="AC338" i="7"/>
  <c r="AD338" i="7"/>
  <c r="AE338" i="7"/>
  <c r="AG338" i="7"/>
  <c r="AH338" i="7"/>
  <c r="AI338" i="7"/>
  <c r="AJ338" i="7"/>
  <c r="AK338" i="7"/>
  <c r="AL338" i="7"/>
  <c r="A339" i="7"/>
  <c r="B339" i="7" a="1"/>
  <c r="B339" i="7" s="1"/>
  <c r="C339" i="7"/>
  <c r="D339" i="7"/>
  <c r="E339" i="7"/>
  <c r="F339" i="7" a="1"/>
  <c r="F339" i="7" s="1"/>
  <c r="G339" i="7"/>
  <c r="H339" i="7"/>
  <c r="I339" i="7"/>
  <c r="J339" i="7"/>
  <c r="K339" i="7" a="1"/>
  <c r="K339" i="7" s="1"/>
  <c r="L339" i="7"/>
  <c r="M339" i="7"/>
  <c r="N339" i="7"/>
  <c r="O339" i="7" a="1"/>
  <c r="O339" i="7" s="1"/>
  <c r="P339" i="7"/>
  <c r="Q339" i="7"/>
  <c r="R339" i="7"/>
  <c r="S339" i="7"/>
  <c r="T339" i="7"/>
  <c r="U339" i="7"/>
  <c r="V339" i="7"/>
  <c r="W339" i="7"/>
  <c r="X339" i="7"/>
  <c r="Y339" i="7"/>
  <c r="Z339" i="7"/>
  <c r="AA339" i="7"/>
  <c r="AB339" i="7"/>
  <c r="AC339" i="7"/>
  <c r="AD339" i="7"/>
  <c r="AE339" i="7"/>
  <c r="AG339" i="7"/>
  <c r="AH339" i="7"/>
  <c r="AI339" i="7"/>
  <c r="AJ339" i="7"/>
  <c r="AK339" i="7"/>
  <c r="AL339" i="7"/>
  <c r="A340" i="7"/>
  <c r="B340" i="7" a="1"/>
  <c r="B340" i="7" s="1"/>
  <c r="C340" i="7"/>
  <c r="D340" i="7"/>
  <c r="E340" i="7"/>
  <c r="F340" i="7" a="1"/>
  <c r="F340" i="7" s="1"/>
  <c r="G340" i="7"/>
  <c r="H340" i="7"/>
  <c r="I340" i="7"/>
  <c r="J340" i="7"/>
  <c r="K340" i="7" a="1"/>
  <c r="K340" i="7" s="1"/>
  <c r="L340" i="7"/>
  <c r="M340" i="7"/>
  <c r="N340" i="7"/>
  <c r="O340" i="7" a="1"/>
  <c r="O340" i="7"/>
  <c r="P340" i="7"/>
  <c r="Q340" i="7"/>
  <c r="R340" i="7"/>
  <c r="S340" i="7"/>
  <c r="T340" i="7"/>
  <c r="U340" i="7"/>
  <c r="V340" i="7"/>
  <c r="W340" i="7"/>
  <c r="X340" i="7"/>
  <c r="Y340" i="7"/>
  <c r="Z340" i="7"/>
  <c r="AA340" i="7"/>
  <c r="AB340" i="7"/>
  <c r="AC340" i="7"/>
  <c r="AD340" i="7"/>
  <c r="AE340" i="7"/>
  <c r="AG340" i="7"/>
  <c r="AH340" i="7"/>
  <c r="AI340" i="7"/>
  <c r="AJ340" i="7"/>
  <c r="AK340" i="7"/>
  <c r="AL340" i="7"/>
  <c r="A341" i="7"/>
  <c r="B341" i="7" a="1"/>
  <c r="B341" i="7" s="1"/>
  <c r="C341" i="7"/>
  <c r="D341" i="7"/>
  <c r="E341" i="7"/>
  <c r="F341" i="7" a="1"/>
  <c r="F341" i="7" s="1"/>
  <c r="G341" i="7"/>
  <c r="H341" i="7"/>
  <c r="I341" i="7"/>
  <c r="J341" i="7"/>
  <c r="K341" i="7" a="1"/>
  <c r="K341" i="7" s="1"/>
  <c r="L341" i="7"/>
  <c r="M341" i="7"/>
  <c r="N341" i="7"/>
  <c r="O341" i="7" a="1"/>
  <c r="O341" i="7" s="1"/>
  <c r="P341" i="7"/>
  <c r="Q341" i="7"/>
  <c r="R341" i="7"/>
  <c r="S341" i="7"/>
  <c r="T341" i="7"/>
  <c r="U341" i="7"/>
  <c r="V341" i="7"/>
  <c r="W341" i="7"/>
  <c r="X341" i="7"/>
  <c r="Y341" i="7"/>
  <c r="Z341" i="7"/>
  <c r="AA341" i="7"/>
  <c r="AB341" i="7"/>
  <c r="AC341" i="7"/>
  <c r="AD341" i="7"/>
  <c r="AE341" i="7"/>
  <c r="AG341" i="7"/>
  <c r="AH341" i="7"/>
  <c r="AI341" i="7"/>
  <c r="AJ341" i="7"/>
  <c r="AK341" i="7"/>
  <c r="AL341" i="7"/>
  <c r="A342" i="7"/>
  <c r="B342" i="7" a="1"/>
  <c r="B342" i="7" s="1"/>
  <c r="C342" i="7"/>
  <c r="D342" i="7"/>
  <c r="E342" i="7"/>
  <c r="F342" i="7" a="1"/>
  <c r="F342" i="7" s="1"/>
  <c r="G342" i="7"/>
  <c r="H342" i="7"/>
  <c r="I342" i="7"/>
  <c r="J342" i="7"/>
  <c r="K342" i="7" a="1"/>
  <c r="K342" i="7" s="1"/>
  <c r="L342" i="7"/>
  <c r="M342" i="7"/>
  <c r="N342" i="7"/>
  <c r="O342" i="7" a="1"/>
  <c r="O342" i="7"/>
  <c r="P342" i="7"/>
  <c r="Q342" i="7"/>
  <c r="R342" i="7"/>
  <c r="S342" i="7"/>
  <c r="T342" i="7"/>
  <c r="U342" i="7"/>
  <c r="V342" i="7"/>
  <c r="W342" i="7"/>
  <c r="X342" i="7"/>
  <c r="Y342" i="7"/>
  <c r="Z342" i="7"/>
  <c r="AA342" i="7"/>
  <c r="AB342" i="7"/>
  <c r="AC342" i="7"/>
  <c r="AD342" i="7"/>
  <c r="AE342" i="7"/>
  <c r="AG342" i="7"/>
  <c r="AH342" i="7"/>
  <c r="AI342" i="7"/>
  <c r="AJ342" i="7"/>
  <c r="AK342" i="7"/>
  <c r="AL342" i="7"/>
  <c r="A343" i="7"/>
  <c r="B343" i="7" a="1"/>
  <c r="B343" i="7" s="1"/>
  <c r="C343" i="7"/>
  <c r="D343" i="7"/>
  <c r="E343" i="7"/>
  <c r="F343" i="7" a="1"/>
  <c r="F343" i="7" s="1"/>
  <c r="G343" i="7"/>
  <c r="H343" i="7"/>
  <c r="I343" i="7"/>
  <c r="J343" i="7"/>
  <c r="K343" i="7" a="1"/>
  <c r="K343" i="7" s="1"/>
  <c r="L343" i="7"/>
  <c r="M343" i="7"/>
  <c r="N343" i="7"/>
  <c r="O343" i="7" a="1"/>
  <c r="O343" i="7" s="1"/>
  <c r="P343" i="7"/>
  <c r="Q343" i="7"/>
  <c r="R343" i="7"/>
  <c r="S343" i="7"/>
  <c r="T343" i="7"/>
  <c r="U343" i="7"/>
  <c r="V343" i="7"/>
  <c r="W343" i="7"/>
  <c r="X343" i="7"/>
  <c r="Y343" i="7"/>
  <c r="Z343" i="7"/>
  <c r="AA343" i="7"/>
  <c r="AB343" i="7"/>
  <c r="AC343" i="7"/>
  <c r="AD343" i="7"/>
  <c r="AE343" i="7"/>
  <c r="AG343" i="7"/>
  <c r="AH343" i="7"/>
  <c r="AI343" i="7"/>
  <c r="AJ343" i="7"/>
  <c r="AK343" i="7"/>
  <c r="AL343" i="7"/>
  <c r="A344" i="7"/>
  <c r="B344" i="7" a="1"/>
  <c r="B344" i="7" s="1"/>
  <c r="C344" i="7"/>
  <c r="D344" i="7"/>
  <c r="E344" i="7"/>
  <c r="F344" i="7" a="1"/>
  <c r="F344" i="7" s="1"/>
  <c r="G344" i="7"/>
  <c r="H344" i="7"/>
  <c r="I344" i="7"/>
  <c r="J344" i="7"/>
  <c r="K344" i="7" a="1"/>
  <c r="K344" i="7" s="1"/>
  <c r="L344" i="7"/>
  <c r="M344" i="7"/>
  <c r="N344" i="7"/>
  <c r="O344" i="7" a="1"/>
  <c r="O344" i="7"/>
  <c r="P344" i="7"/>
  <c r="Q344" i="7"/>
  <c r="R344" i="7"/>
  <c r="S344" i="7"/>
  <c r="T344" i="7"/>
  <c r="U344" i="7"/>
  <c r="V344" i="7"/>
  <c r="W344" i="7"/>
  <c r="X344" i="7"/>
  <c r="Y344" i="7"/>
  <c r="Z344" i="7"/>
  <c r="AA344" i="7"/>
  <c r="AB344" i="7"/>
  <c r="AC344" i="7"/>
  <c r="AD344" i="7"/>
  <c r="AE344" i="7"/>
  <c r="AG344" i="7"/>
  <c r="AH344" i="7"/>
  <c r="AI344" i="7"/>
  <c r="AJ344" i="7"/>
  <c r="AK344" i="7"/>
  <c r="AL344" i="7"/>
  <c r="A345" i="7"/>
  <c r="B345" i="7" a="1"/>
  <c r="B345" i="7" s="1"/>
  <c r="C345" i="7"/>
  <c r="D345" i="7"/>
  <c r="E345" i="7"/>
  <c r="F345" i="7" a="1"/>
  <c r="F345" i="7" s="1"/>
  <c r="G345" i="7"/>
  <c r="H345" i="7"/>
  <c r="I345" i="7"/>
  <c r="J345" i="7"/>
  <c r="K345" i="7" a="1"/>
  <c r="K345" i="7" s="1"/>
  <c r="L345" i="7"/>
  <c r="M345" i="7"/>
  <c r="N345" i="7"/>
  <c r="O345" i="7" a="1"/>
  <c r="O345" i="7" s="1"/>
  <c r="P345" i="7"/>
  <c r="Q345" i="7"/>
  <c r="R345" i="7"/>
  <c r="S345" i="7"/>
  <c r="T345" i="7"/>
  <c r="U345" i="7"/>
  <c r="V345" i="7"/>
  <c r="W345" i="7"/>
  <c r="X345" i="7"/>
  <c r="Y345" i="7"/>
  <c r="Z345" i="7"/>
  <c r="AA345" i="7"/>
  <c r="AB345" i="7"/>
  <c r="AC345" i="7"/>
  <c r="AD345" i="7"/>
  <c r="AE345" i="7"/>
  <c r="AG345" i="7"/>
  <c r="AH345" i="7"/>
  <c r="AI345" i="7"/>
  <c r="AJ345" i="7"/>
  <c r="AK345" i="7"/>
  <c r="AL345" i="7"/>
  <c r="A346" i="7"/>
  <c r="B346" i="7" a="1"/>
  <c r="B346" i="7" s="1"/>
  <c r="C346" i="7"/>
  <c r="D346" i="7"/>
  <c r="E346" i="7"/>
  <c r="F346" i="7" a="1"/>
  <c r="F346" i="7" s="1"/>
  <c r="G346" i="7"/>
  <c r="H346" i="7"/>
  <c r="I346" i="7"/>
  <c r="J346" i="7"/>
  <c r="K346" i="7" a="1"/>
  <c r="K346" i="7" s="1"/>
  <c r="L346" i="7"/>
  <c r="M346" i="7"/>
  <c r="N346" i="7"/>
  <c r="O346" i="7" a="1"/>
  <c r="O346" i="7"/>
  <c r="P346" i="7"/>
  <c r="Q346" i="7"/>
  <c r="R346" i="7"/>
  <c r="S346" i="7"/>
  <c r="T346" i="7"/>
  <c r="U346" i="7"/>
  <c r="V346" i="7"/>
  <c r="W346" i="7"/>
  <c r="X346" i="7"/>
  <c r="Y346" i="7"/>
  <c r="Z346" i="7"/>
  <c r="AA346" i="7"/>
  <c r="AB346" i="7"/>
  <c r="AC346" i="7"/>
  <c r="AD346" i="7"/>
  <c r="AE346" i="7"/>
  <c r="AG346" i="7"/>
  <c r="AH346" i="7"/>
  <c r="AP346" i="7" s="1"/>
  <c r="AI346" i="7"/>
  <c r="AJ346" i="7"/>
  <c r="AK346" i="7"/>
  <c r="AL346" i="7"/>
  <c r="A347" i="7"/>
  <c r="B347" i="7" a="1"/>
  <c r="B347" i="7" s="1"/>
  <c r="C347" i="7"/>
  <c r="D347" i="7"/>
  <c r="E347" i="7"/>
  <c r="F347" i="7" a="1"/>
  <c r="F347" i="7" s="1"/>
  <c r="G347" i="7"/>
  <c r="H347" i="7"/>
  <c r="I347" i="7"/>
  <c r="J347" i="7"/>
  <c r="K347" i="7" a="1"/>
  <c r="K347" i="7" s="1"/>
  <c r="L347" i="7"/>
  <c r="M347" i="7"/>
  <c r="N347" i="7"/>
  <c r="O347" i="7" a="1"/>
  <c r="O347" i="7" s="1"/>
  <c r="P347" i="7"/>
  <c r="Q347" i="7"/>
  <c r="R347" i="7"/>
  <c r="S347" i="7"/>
  <c r="T347" i="7"/>
  <c r="U347" i="7"/>
  <c r="V347" i="7"/>
  <c r="W347" i="7"/>
  <c r="X347" i="7"/>
  <c r="Y347" i="7"/>
  <c r="Z347" i="7"/>
  <c r="AA347" i="7"/>
  <c r="AB347" i="7"/>
  <c r="AC347" i="7"/>
  <c r="AD347" i="7"/>
  <c r="AE347" i="7"/>
  <c r="AG347" i="7"/>
  <c r="AH347" i="7"/>
  <c r="AI347" i="7"/>
  <c r="AJ347" i="7"/>
  <c r="AK347" i="7"/>
  <c r="AL347" i="7"/>
  <c r="A348" i="7"/>
  <c r="B348" i="7" a="1"/>
  <c r="B348" i="7" s="1"/>
  <c r="C348" i="7"/>
  <c r="D348" i="7"/>
  <c r="E348" i="7"/>
  <c r="F348" i="7" a="1"/>
  <c r="F348" i="7" s="1"/>
  <c r="G348" i="7"/>
  <c r="H348" i="7"/>
  <c r="I348" i="7"/>
  <c r="J348" i="7"/>
  <c r="K348" i="7" a="1"/>
  <c r="K348" i="7" s="1"/>
  <c r="L348" i="7"/>
  <c r="M348" i="7"/>
  <c r="N348" i="7"/>
  <c r="O348" i="7" a="1"/>
  <c r="O348" i="7"/>
  <c r="P348" i="7"/>
  <c r="Q348" i="7"/>
  <c r="R348" i="7"/>
  <c r="S348" i="7"/>
  <c r="T348" i="7"/>
  <c r="U348" i="7"/>
  <c r="V348" i="7"/>
  <c r="W348" i="7"/>
  <c r="X348" i="7"/>
  <c r="Y348" i="7"/>
  <c r="Z348" i="7"/>
  <c r="AA348" i="7"/>
  <c r="AB348" i="7"/>
  <c r="AC348" i="7"/>
  <c r="AD348" i="7"/>
  <c r="AE348" i="7"/>
  <c r="AG348" i="7"/>
  <c r="AH348" i="7"/>
  <c r="AI348" i="7"/>
  <c r="AJ348" i="7"/>
  <c r="AK348" i="7"/>
  <c r="AL348" i="7"/>
  <c r="A349" i="7"/>
  <c r="B349" i="7" a="1"/>
  <c r="B349" i="7" s="1"/>
  <c r="C349" i="7"/>
  <c r="D349" i="7"/>
  <c r="E349" i="7"/>
  <c r="F349" i="7" a="1"/>
  <c r="F349" i="7" s="1"/>
  <c r="G349" i="7"/>
  <c r="H349" i="7"/>
  <c r="I349" i="7"/>
  <c r="J349" i="7"/>
  <c r="K349" i="7" a="1"/>
  <c r="K349" i="7" s="1"/>
  <c r="L349" i="7"/>
  <c r="M349" i="7"/>
  <c r="N349" i="7"/>
  <c r="O349" i="7" a="1"/>
  <c r="O349" i="7" s="1"/>
  <c r="P349" i="7"/>
  <c r="Q349" i="7"/>
  <c r="R349" i="7"/>
  <c r="S349" i="7"/>
  <c r="T349" i="7"/>
  <c r="U349" i="7"/>
  <c r="V349" i="7"/>
  <c r="W349" i="7"/>
  <c r="X349" i="7"/>
  <c r="Y349" i="7"/>
  <c r="Z349" i="7"/>
  <c r="AA349" i="7"/>
  <c r="AB349" i="7"/>
  <c r="AC349" i="7"/>
  <c r="AD349" i="7"/>
  <c r="AE349" i="7"/>
  <c r="AG349" i="7"/>
  <c r="AH349" i="7"/>
  <c r="AI349" i="7"/>
  <c r="AJ349" i="7"/>
  <c r="AK349" i="7"/>
  <c r="AL349" i="7"/>
  <c r="A350" i="7"/>
  <c r="B350" i="7" a="1"/>
  <c r="B350" i="7" s="1"/>
  <c r="C350" i="7"/>
  <c r="D350" i="7"/>
  <c r="E350" i="7"/>
  <c r="F350" i="7" a="1"/>
  <c r="F350" i="7" s="1"/>
  <c r="G350" i="7"/>
  <c r="H350" i="7"/>
  <c r="I350" i="7"/>
  <c r="J350" i="7"/>
  <c r="K350" i="7" a="1"/>
  <c r="K350" i="7" s="1"/>
  <c r="L350" i="7"/>
  <c r="M350" i="7"/>
  <c r="N350" i="7"/>
  <c r="O350" i="7" a="1"/>
  <c r="O350" i="7"/>
  <c r="P350" i="7"/>
  <c r="Q350" i="7"/>
  <c r="R350" i="7"/>
  <c r="S350" i="7"/>
  <c r="T350" i="7"/>
  <c r="U350" i="7"/>
  <c r="V350" i="7"/>
  <c r="W350" i="7"/>
  <c r="X350" i="7"/>
  <c r="Y350" i="7"/>
  <c r="Z350" i="7"/>
  <c r="AA350" i="7"/>
  <c r="AB350" i="7"/>
  <c r="AC350" i="7"/>
  <c r="AD350" i="7"/>
  <c r="AE350" i="7"/>
  <c r="AG350" i="7"/>
  <c r="AH350" i="7"/>
  <c r="AI350" i="7"/>
  <c r="AJ350" i="7"/>
  <c r="AK350" i="7"/>
  <c r="AL350" i="7"/>
  <c r="A351" i="7"/>
  <c r="B351" i="7" a="1"/>
  <c r="B351" i="7" s="1"/>
  <c r="C351" i="7"/>
  <c r="D351" i="7"/>
  <c r="E351" i="7"/>
  <c r="F351" i="7" a="1"/>
  <c r="F351" i="7" s="1"/>
  <c r="G351" i="7"/>
  <c r="H351" i="7"/>
  <c r="I351" i="7"/>
  <c r="J351" i="7"/>
  <c r="K351" i="7" a="1"/>
  <c r="K351" i="7" s="1"/>
  <c r="L351" i="7"/>
  <c r="M351" i="7"/>
  <c r="N351" i="7"/>
  <c r="O351" i="7" a="1"/>
  <c r="O351" i="7" s="1"/>
  <c r="P351" i="7"/>
  <c r="Q351" i="7"/>
  <c r="R351" i="7"/>
  <c r="S351" i="7"/>
  <c r="T351" i="7"/>
  <c r="U351" i="7"/>
  <c r="V351" i="7"/>
  <c r="W351" i="7"/>
  <c r="X351" i="7"/>
  <c r="Y351" i="7"/>
  <c r="Z351" i="7"/>
  <c r="AA351" i="7"/>
  <c r="AB351" i="7"/>
  <c r="AC351" i="7"/>
  <c r="AD351" i="7"/>
  <c r="AE351" i="7"/>
  <c r="AG351" i="7"/>
  <c r="AH351" i="7"/>
  <c r="AI351" i="7"/>
  <c r="AJ351" i="7"/>
  <c r="AK351" i="7"/>
  <c r="AL351" i="7"/>
  <c r="A352" i="7"/>
  <c r="B352" i="7" a="1"/>
  <c r="B352" i="7" s="1"/>
  <c r="C352" i="7"/>
  <c r="D352" i="7"/>
  <c r="E352" i="7"/>
  <c r="F352" i="7" a="1"/>
  <c r="F352" i="7" s="1"/>
  <c r="G352" i="7"/>
  <c r="H352" i="7"/>
  <c r="I352" i="7"/>
  <c r="J352" i="7"/>
  <c r="K352" i="7" a="1"/>
  <c r="K352" i="7" s="1"/>
  <c r="L352" i="7"/>
  <c r="M352" i="7"/>
  <c r="N352" i="7"/>
  <c r="O352" i="7" a="1"/>
  <c r="O352" i="7"/>
  <c r="P352" i="7"/>
  <c r="Q352" i="7"/>
  <c r="R352" i="7"/>
  <c r="S352" i="7"/>
  <c r="T352" i="7"/>
  <c r="U352" i="7"/>
  <c r="V352" i="7"/>
  <c r="W352" i="7"/>
  <c r="X352" i="7"/>
  <c r="Y352" i="7"/>
  <c r="Z352" i="7"/>
  <c r="AA352" i="7"/>
  <c r="AB352" i="7"/>
  <c r="AC352" i="7"/>
  <c r="AD352" i="7"/>
  <c r="AE352" i="7"/>
  <c r="AG352" i="7"/>
  <c r="AH352" i="7"/>
  <c r="AI352" i="7"/>
  <c r="AJ352" i="7"/>
  <c r="AK352" i="7"/>
  <c r="AL352" i="7"/>
  <c r="A353" i="7"/>
  <c r="B353" i="7" a="1"/>
  <c r="B353" i="7" s="1"/>
  <c r="C353" i="7"/>
  <c r="D353" i="7"/>
  <c r="E353" i="7"/>
  <c r="F353" i="7" a="1"/>
  <c r="F353" i="7" s="1"/>
  <c r="G353" i="7"/>
  <c r="H353" i="7"/>
  <c r="I353" i="7"/>
  <c r="J353" i="7"/>
  <c r="K353" i="7" a="1"/>
  <c r="K353" i="7" s="1"/>
  <c r="L353" i="7"/>
  <c r="M353" i="7"/>
  <c r="N353" i="7"/>
  <c r="O353" i="7" a="1"/>
  <c r="O353" i="7" s="1"/>
  <c r="P353" i="7"/>
  <c r="Q353" i="7"/>
  <c r="R353" i="7"/>
  <c r="S353" i="7"/>
  <c r="T353" i="7"/>
  <c r="U353" i="7"/>
  <c r="V353" i="7"/>
  <c r="W353" i="7"/>
  <c r="X353" i="7"/>
  <c r="Y353" i="7"/>
  <c r="Z353" i="7"/>
  <c r="AA353" i="7"/>
  <c r="AB353" i="7"/>
  <c r="AC353" i="7"/>
  <c r="AD353" i="7"/>
  <c r="AE353" i="7"/>
  <c r="AG353" i="7"/>
  <c r="AH353" i="7"/>
  <c r="AI353" i="7"/>
  <c r="AJ353" i="7"/>
  <c r="AK353" i="7"/>
  <c r="AL353" i="7"/>
  <c r="A354" i="7"/>
  <c r="B354" i="7" a="1"/>
  <c r="B354" i="7" s="1"/>
  <c r="C354" i="7"/>
  <c r="D354" i="7"/>
  <c r="E354" i="7"/>
  <c r="F354" i="7" a="1"/>
  <c r="F354" i="7" s="1"/>
  <c r="G354" i="7"/>
  <c r="H354" i="7"/>
  <c r="I354" i="7"/>
  <c r="J354" i="7"/>
  <c r="K354" i="7" a="1"/>
  <c r="K354" i="7" s="1"/>
  <c r="L354" i="7"/>
  <c r="M354" i="7"/>
  <c r="N354" i="7"/>
  <c r="O354" i="7" a="1"/>
  <c r="O354" i="7"/>
  <c r="P354" i="7"/>
  <c r="Q354" i="7"/>
  <c r="R354" i="7"/>
  <c r="S354" i="7"/>
  <c r="T354" i="7"/>
  <c r="U354" i="7"/>
  <c r="V354" i="7"/>
  <c r="W354" i="7"/>
  <c r="X354" i="7"/>
  <c r="Y354" i="7"/>
  <c r="Z354" i="7"/>
  <c r="AA354" i="7"/>
  <c r="AB354" i="7"/>
  <c r="AC354" i="7"/>
  <c r="AD354" i="7"/>
  <c r="AE354" i="7"/>
  <c r="AG354" i="7"/>
  <c r="AH354" i="7"/>
  <c r="AI354" i="7"/>
  <c r="AJ354" i="7"/>
  <c r="AK354" i="7"/>
  <c r="AL354" i="7"/>
  <c r="A355" i="7"/>
  <c r="B355" i="7" a="1"/>
  <c r="B355" i="7" s="1"/>
  <c r="C355" i="7"/>
  <c r="D355" i="7"/>
  <c r="E355" i="7"/>
  <c r="F355" i="7" a="1"/>
  <c r="F355" i="7" s="1"/>
  <c r="G355" i="7"/>
  <c r="H355" i="7"/>
  <c r="I355" i="7"/>
  <c r="J355" i="7"/>
  <c r="K355" i="7" a="1"/>
  <c r="K355" i="7" s="1"/>
  <c r="L355" i="7"/>
  <c r="M355" i="7"/>
  <c r="N355" i="7"/>
  <c r="O355" i="7" a="1"/>
  <c r="O355" i="7" s="1"/>
  <c r="P355" i="7"/>
  <c r="Q355" i="7"/>
  <c r="R355" i="7"/>
  <c r="S355" i="7"/>
  <c r="T355" i="7"/>
  <c r="U355" i="7"/>
  <c r="V355" i="7"/>
  <c r="W355" i="7"/>
  <c r="X355" i="7"/>
  <c r="Y355" i="7"/>
  <c r="Z355" i="7"/>
  <c r="AA355" i="7"/>
  <c r="AB355" i="7"/>
  <c r="AC355" i="7"/>
  <c r="AD355" i="7"/>
  <c r="AE355" i="7"/>
  <c r="AG355" i="7"/>
  <c r="AH355" i="7"/>
  <c r="AI355" i="7"/>
  <c r="AJ355" i="7"/>
  <c r="AK355" i="7"/>
  <c r="AL355" i="7"/>
  <c r="A356" i="7"/>
  <c r="B356" i="7" a="1"/>
  <c r="B356" i="7" s="1"/>
  <c r="C356" i="7"/>
  <c r="D356" i="7"/>
  <c r="E356" i="7"/>
  <c r="F356" i="7" a="1"/>
  <c r="F356" i="7" s="1"/>
  <c r="G356" i="7"/>
  <c r="H356" i="7"/>
  <c r="I356" i="7"/>
  <c r="J356" i="7"/>
  <c r="K356" i="7" a="1"/>
  <c r="K356" i="7" s="1"/>
  <c r="L356" i="7"/>
  <c r="M356" i="7"/>
  <c r="N356" i="7"/>
  <c r="O356" i="7" a="1"/>
  <c r="O356" i="7"/>
  <c r="P356" i="7"/>
  <c r="Q356" i="7"/>
  <c r="R356" i="7"/>
  <c r="S356" i="7"/>
  <c r="T356" i="7"/>
  <c r="U356" i="7"/>
  <c r="V356" i="7"/>
  <c r="W356" i="7"/>
  <c r="X356" i="7"/>
  <c r="Y356" i="7"/>
  <c r="Z356" i="7"/>
  <c r="AA356" i="7"/>
  <c r="AB356" i="7"/>
  <c r="AC356" i="7"/>
  <c r="AD356" i="7"/>
  <c r="AE356" i="7"/>
  <c r="AG356" i="7"/>
  <c r="AH356" i="7"/>
  <c r="AI356" i="7"/>
  <c r="AJ356" i="7"/>
  <c r="AK356" i="7"/>
  <c r="AL356" i="7"/>
  <c r="A357" i="7"/>
  <c r="B357" i="7" a="1"/>
  <c r="B357" i="7" s="1"/>
  <c r="C357" i="7"/>
  <c r="D357" i="7"/>
  <c r="E357" i="7"/>
  <c r="F357" i="7" a="1"/>
  <c r="F357" i="7" s="1"/>
  <c r="G357" i="7"/>
  <c r="H357" i="7"/>
  <c r="I357" i="7"/>
  <c r="J357" i="7"/>
  <c r="K357" i="7" a="1"/>
  <c r="K357" i="7" s="1"/>
  <c r="L357" i="7"/>
  <c r="M357" i="7"/>
  <c r="N357" i="7"/>
  <c r="O357" i="7" a="1"/>
  <c r="O357" i="7" s="1"/>
  <c r="P357" i="7"/>
  <c r="Q357" i="7"/>
  <c r="R357" i="7"/>
  <c r="S357" i="7"/>
  <c r="T357" i="7"/>
  <c r="U357" i="7"/>
  <c r="V357" i="7"/>
  <c r="W357" i="7"/>
  <c r="X357" i="7"/>
  <c r="Y357" i="7"/>
  <c r="Z357" i="7"/>
  <c r="AA357" i="7"/>
  <c r="AB357" i="7"/>
  <c r="AC357" i="7"/>
  <c r="AD357" i="7"/>
  <c r="AE357" i="7"/>
  <c r="AG357" i="7"/>
  <c r="AH357" i="7"/>
  <c r="AI357" i="7"/>
  <c r="AJ357" i="7"/>
  <c r="AK357" i="7"/>
  <c r="AL357" i="7"/>
  <c r="A358" i="7"/>
  <c r="B358" i="7" a="1"/>
  <c r="B358" i="7" s="1"/>
  <c r="C358" i="7"/>
  <c r="D358" i="7"/>
  <c r="E358" i="7"/>
  <c r="F358" i="7" a="1"/>
  <c r="F358" i="7" s="1"/>
  <c r="G358" i="7"/>
  <c r="H358" i="7"/>
  <c r="I358" i="7"/>
  <c r="J358" i="7"/>
  <c r="K358" i="7" a="1"/>
  <c r="K358" i="7" s="1"/>
  <c r="L358" i="7"/>
  <c r="M358" i="7"/>
  <c r="N358" i="7"/>
  <c r="O358" i="7" a="1"/>
  <c r="O358" i="7"/>
  <c r="P358" i="7"/>
  <c r="Q358" i="7"/>
  <c r="R358" i="7"/>
  <c r="S358" i="7"/>
  <c r="T358" i="7"/>
  <c r="U358" i="7"/>
  <c r="V358" i="7"/>
  <c r="W358" i="7"/>
  <c r="X358" i="7"/>
  <c r="Y358" i="7"/>
  <c r="Z358" i="7"/>
  <c r="AA358" i="7"/>
  <c r="AB358" i="7"/>
  <c r="AC358" i="7"/>
  <c r="AD358" i="7"/>
  <c r="AE358" i="7"/>
  <c r="AG358" i="7"/>
  <c r="AH358" i="7"/>
  <c r="AP358" i="7" s="1"/>
  <c r="AI358" i="7"/>
  <c r="AJ358" i="7"/>
  <c r="AK358" i="7"/>
  <c r="AL358" i="7"/>
  <c r="A359" i="7"/>
  <c r="B359" i="7" a="1"/>
  <c r="B359" i="7" s="1"/>
  <c r="C359" i="7"/>
  <c r="D359" i="7"/>
  <c r="E359" i="7"/>
  <c r="F359" i="7" a="1"/>
  <c r="F359" i="7" s="1"/>
  <c r="G359" i="7"/>
  <c r="H359" i="7"/>
  <c r="I359" i="7"/>
  <c r="J359" i="7"/>
  <c r="K359" i="7" a="1"/>
  <c r="K359" i="7" s="1"/>
  <c r="L359" i="7"/>
  <c r="M359" i="7"/>
  <c r="N359" i="7"/>
  <c r="O359" i="7" a="1"/>
  <c r="O359" i="7" s="1"/>
  <c r="P359" i="7"/>
  <c r="Q359" i="7"/>
  <c r="R359" i="7"/>
  <c r="S359" i="7"/>
  <c r="T359" i="7"/>
  <c r="U359" i="7"/>
  <c r="V359" i="7"/>
  <c r="W359" i="7"/>
  <c r="X359" i="7"/>
  <c r="Y359" i="7"/>
  <c r="Z359" i="7"/>
  <c r="AA359" i="7"/>
  <c r="AB359" i="7"/>
  <c r="AC359" i="7"/>
  <c r="AD359" i="7"/>
  <c r="AE359" i="7"/>
  <c r="AG359" i="7"/>
  <c r="AH359" i="7"/>
  <c r="AI359" i="7"/>
  <c r="AJ359" i="7"/>
  <c r="AK359" i="7"/>
  <c r="AL359" i="7"/>
  <c r="A360" i="7"/>
  <c r="B360" i="7" a="1"/>
  <c r="B360" i="7" s="1"/>
  <c r="C360" i="7"/>
  <c r="D360" i="7"/>
  <c r="E360" i="7"/>
  <c r="F360" i="7" a="1"/>
  <c r="F360" i="7" s="1"/>
  <c r="G360" i="7"/>
  <c r="H360" i="7"/>
  <c r="I360" i="7"/>
  <c r="J360" i="7"/>
  <c r="K360" i="7" a="1"/>
  <c r="K360" i="7" s="1"/>
  <c r="L360" i="7"/>
  <c r="M360" i="7"/>
  <c r="N360" i="7"/>
  <c r="O360" i="7" a="1"/>
  <c r="O360" i="7"/>
  <c r="P360" i="7"/>
  <c r="Q360" i="7"/>
  <c r="R360" i="7"/>
  <c r="S360" i="7"/>
  <c r="T360" i="7"/>
  <c r="U360" i="7"/>
  <c r="V360" i="7"/>
  <c r="W360" i="7"/>
  <c r="X360" i="7"/>
  <c r="Y360" i="7"/>
  <c r="Z360" i="7"/>
  <c r="AA360" i="7"/>
  <c r="AB360" i="7"/>
  <c r="AC360" i="7"/>
  <c r="AD360" i="7"/>
  <c r="AE360" i="7"/>
  <c r="AG360" i="7"/>
  <c r="AH360" i="7"/>
  <c r="AI360" i="7"/>
  <c r="AJ360" i="7"/>
  <c r="AK360" i="7"/>
  <c r="AL360" i="7"/>
  <c r="A361" i="7"/>
  <c r="B361" i="7" a="1"/>
  <c r="B361" i="7" s="1"/>
  <c r="C361" i="7"/>
  <c r="D361" i="7"/>
  <c r="E361" i="7"/>
  <c r="F361" i="7" a="1"/>
  <c r="F361" i="7" s="1"/>
  <c r="G361" i="7"/>
  <c r="H361" i="7"/>
  <c r="I361" i="7"/>
  <c r="J361" i="7"/>
  <c r="K361" i="7" a="1"/>
  <c r="K361" i="7" s="1"/>
  <c r="L361" i="7"/>
  <c r="M361" i="7"/>
  <c r="N361" i="7"/>
  <c r="O361" i="7" a="1"/>
  <c r="O361" i="7" s="1"/>
  <c r="P361" i="7"/>
  <c r="Q361" i="7"/>
  <c r="R361" i="7"/>
  <c r="S361" i="7"/>
  <c r="T361" i="7"/>
  <c r="U361" i="7"/>
  <c r="V361" i="7"/>
  <c r="W361" i="7"/>
  <c r="X361" i="7"/>
  <c r="Y361" i="7"/>
  <c r="Z361" i="7"/>
  <c r="AA361" i="7"/>
  <c r="AB361" i="7"/>
  <c r="AC361" i="7"/>
  <c r="AD361" i="7"/>
  <c r="AE361" i="7"/>
  <c r="AG361" i="7"/>
  <c r="AH361" i="7"/>
  <c r="AI361" i="7"/>
  <c r="AJ361" i="7"/>
  <c r="AK361" i="7"/>
  <c r="AL361" i="7"/>
  <c r="A362" i="7"/>
  <c r="B362" i="7" a="1"/>
  <c r="B362" i="7" s="1"/>
  <c r="C362" i="7"/>
  <c r="D362" i="7"/>
  <c r="E362" i="7"/>
  <c r="F362" i="7" a="1"/>
  <c r="F362" i="7" s="1"/>
  <c r="G362" i="7"/>
  <c r="H362" i="7"/>
  <c r="I362" i="7"/>
  <c r="J362" i="7"/>
  <c r="K362" i="7" a="1"/>
  <c r="K362" i="7" s="1"/>
  <c r="L362" i="7"/>
  <c r="M362" i="7"/>
  <c r="N362" i="7"/>
  <c r="O362" i="7" a="1"/>
  <c r="O362" i="7"/>
  <c r="P362" i="7"/>
  <c r="Q362" i="7"/>
  <c r="R362" i="7"/>
  <c r="S362" i="7"/>
  <c r="T362" i="7"/>
  <c r="U362" i="7"/>
  <c r="V362" i="7"/>
  <c r="W362" i="7"/>
  <c r="X362" i="7"/>
  <c r="Y362" i="7"/>
  <c r="Z362" i="7"/>
  <c r="AA362" i="7"/>
  <c r="AB362" i="7"/>
  <c r="AC362" i="7"/>
  <c r="AD362" i="7"/>
  <c r="AE362" i="7"/>
  <c r="AG362" i="7"/>
  <c r="AH362" i="7"/>
  <c r="AI362" i="7"/>
  <c r="AJ362" i="7"/>
  <c r="AK362" i="7"/>
  <c r="AL362" i="7"/>
  <c r="A363" i="7"/>
  <c r="B363" i="7" a="1"/>
  <c r="B363" i="7" s="1"/>
  <c r="C363" i="7"/>
  <c r="D363" i="7"/>
  <c r="E363" i="7"/>
  <c r="F363" i="7" a="1"/>
  <c r="F363" i="7" s="1"/>
  <c r="G363" i="7"/>
  <c r="H363" i="7"/>
  <c r="I363" i="7"/>
  <c r="J363" i="7"/>
  <c r="K363" i="7" a="1"/>
  <c r="K363" i="7" s="1"/>
  <c r="L363" i="7"/>
  <c r="M363" i="7"/>
  <c r="N363" i="7"/>
  <c r="O363" i="7" a="1"/>
  <c r="O363" i="7" s="1"/>
  <c r="P363" i="7"/>
  <c r="Q363" i="7"/>
  <c r="R363" i="7"/>
  <c r="S363" i="7"/>
  <c r="T363" i="7"/>
  <c r="U363" i="7"/>
  <c r="V363" i="7"/>
  <c r="W363" i="7"/>
  <c r="X363" i="7"/>
  <c r="Y363" i="7"/>
  <c r="Z363" i="7"/>
  <c r="AA363" i="7"/>
  <c r="AB363" i="7"/>
  <c r="AC363" i="7"/>
  <c r="AD363" i="7"/>
  <c r="AE363" i="7"/>
  <c r="AG363" i="7"/>
  <c r="AH363" i="7"/>
  <c r="AI363" i="7"/>
  <c r="AJ363" i="7"/>
  <c r="AK363" i="7"/>
  <c r="AL363" i="7"/>
  <c r="A364" i="7"/>
  <c r="B364" i="7" a="1"/>
  <c r="B364" i="7" s="1"/>
  <c r="C364" i="7"/>
  <c r="D364" i="7"/>
  <c r="E364" i="7"/>
  <c r="F364" i="7" a="1"/>
  <c r="F364" i="7" s="1"/>
  <c r="G364" i="7"/>
  <c r="H364" i="7"/>
  <c r="I364" i="7"/>
  <c r="J364" i="7"/>
  <c r="K364" i="7" a="1"/>
  <c r="K364" i="7" s="1"/>
  <c r="L364" i="7"/>
  <c r="M364" i="7"/>
  <c r="N364" i="7"/>
  <c r="O364" i="7" a="1"/>
  <c r="O364" i="7"/>
  <c r="P364" i="7"/>
  <c r="Q364" i="7"/>
  <c r="R364" i="7"/>
  <c r="S364" i="7"/>
  <c r="T364" i="7"/>
  <c r="U364" i="7"/>
  <c r="V364" i="7"/>
  <c r="W364" i="7"/>
  <c r="X364" i="7"/>
  <c r="Y364" i="7"/>
  <c r="Z364" i="7"/>
  <c r="AA364" i="7"/>
  <c r="AB364" i="7"/>
  <c r="AC364" i="7"/>
  <c r="AD364" i="7"/>
  <c r="AE364" i="7"/>
  <c r="AG364" i="7"/>
  <c r="AH364" i="7"/>
  <c r="AI364" i="7"/>
  <c r="AJ364" i="7"/>
  <c r="AK364" i="7"/>
  <c r="AL364" i="7"/>
  <c r="A365" i="7"/>
  <c r="B365" i="7" a="1"/>
  <c r="B365" i="7" s="1"/>
  <c r="C365" i="7"/>
  <c r="D365" i="7"/>
  <c r="E365" i="7"/>
  <c r="F365" i="7" a="1"/>
  <c r="F365" i="7" s="1"/>
  <c r="G365" i="7"/>
  <c r="H365" i="7"/>
  <c r="I365" i="7"/>
  <c r="J365" i="7"/>
  <c r="K365" i="7" a="1"/>
  <c r="K365" i="7" s="1"/>
  <c r="L365" i="7"/>
  <c r="M365" i="7"/>
  <c r="N365" i="7"/>
  <c r="O365" i="7" a="1"/>
  <c r="O365" i="7" s="1"/>
  <c r="P365" i="7"/>
  <c r="Q365" i="7"/>
  <c r="R365" i="7"/>
  <c r="S365" i="7"/>
  <c r="T365" i="7"/>
  <c r="U365" i="7"/>
  <c r="V365" i="7"/>
  <c r="W365" i="7"/>
  <c r="X365" i="7"/>
  <c r="Y365" i="7"/>
  <c r="Z365" i="7"/>
  <c r="AA365" i="7"/>
  <c r="AB365" i="7"/>
  <c r="AC365" i="7"/>
  <c r="AD365" i="7"/>
  <c r="AE365" i="7"/>
  <c r="AG365" i="7"/>
  <c r="AH365" i="7"/>
  <c r="AI365" i="7"/>
  <c r="AJ365" i="7"/>
  <c r="AK365" i="7"/>
  <c r="AL365" i="7"/>
  <c r="A366" i="7"/>
  <c r="B366" i="7" a="1"/>
  <c r="B366" i="7" s="1"/>
  <c r="C366" i="7"/>
  <c r="D366" i="7"/>
  <c r="E366" i="7"/>
  <c r="F366" i="7" a="1"/>
  <c r="F366" i="7" s="1"/>
  <c r="G366" i="7"/>
  <c r="H366" i="7"/>
  <c r="I366" i="7"/>
  <c r="J366" i="7"/>
  <c r="K366" i="7" a="1"/>
  <c r="K366" i="7" s="1"/>
  <c r="L366" i="7"/>
  <c r="M366" i="7"/>
  <c r="N366" i="7"/>
  <c r="O366" i="7" a="1"/>
  <c r="O366" i="7"/>
  <c r="P366" i="7"/>
  <c r="Q366" i="7"/>
  <c r="R366" i="7"/>
  <c r="S366" i="7"/>
  <c r="T366" i="7"/>
  <c r="U366" i="7"/>
  <c r="V366" i="7"/>
  <c r="W366" i="7"/>
  <c r="X366" i="7"/>
  <c r="Y366" i="7"/>
  <c r="Z366" i="7"/>
  <c r="AA366" i="7"/>
  <c r="AB366" i="7"/>
  <c r="AC366" i="7"/>
  <c r="AD366" i="7"/>
  <c r="AE366" i="7"/>
  <c r="AG366" i="7"/>
  <c r="AH366" i="7"/>
  <c r="AI366" i="7"/>
  <c r="AJ366" i="7"/>
  <c r="AK366" i="7"/>
  <c r="AL366" i="7"/>
  <c r="A367" i="7"/>
  <c r="B367" i="7" a="1"/>
  <c r="B367" i="7" s="1"/>
  <c r="C367" i="7"/>
  <c r="D367" i="7"/>
  <c r="E367" i="7"/>
  <c r="F367" i="7" a="1"/>
  <c r="F367" i="7" s="1"/>
  <c r="G367" i="7"/>
  <c r="H367" i="7"/>
  <c r="I367" i="7"/>
  <c r="J367" i="7"/>
  <c r="K367" i="7" a="1"/>
  <c r="K367" i="7" s="1"/>
  <c r="L367" i="7"/>
  <c r="M367" i="7"/>
  <c r="N367" i="7"/>
  <c r="O367" i="7" a="1"/>
  <c r="O367" i="7" s="1"/>
  <c r="P367" i="7"/>
  <c r="Q367" i="7"/>
  <c r="R367" i="7"/>
  <c r="S367" i="7"/>
  <c r="T367" i="7"/>
  <c r="U367" i="7"/>
  <c r="V367" i="7"/>
  <c r="W367" i="7"/>
  <c r="X367" i="7"/>
  <c r="Y367" i="7"/>
  <c r="Z367" i="7"/>
  <c r="AA367" i="7"/>
  <c r="AB367" i="7"/>
  <c r="AC367" i="7"/>
  <c r="AD367" i="7"/>
  <c r="AE367" i="7"/>
  <c r="AG367" i="7"/>
  <c r="AH367" i="7"/>
  <c r="AI367" i="7"/>
  <c r="AJ367" i="7"/>
  <c r="AK367" i="7"/>
  <c r="AL367" i="7"/>
  <c r="A368" i="7"/>
  <c r="B368" i="7" a="1"/>
  <c r="B368" i="7" s="1"/>
  <c r="C368" i="7"/>
  <c r="D368" i="7"/>
  <c r="E368" i="7"/>
  <c r="F368" i="7" a="1"/>
  <c r="F368" i="7" s="1"/>
  <c r="G368" i="7"/>
  <c r="H368" i="7"/>
  <c r="I368" i="7"/>
  <c r="J368" i="7"/>
  <c r="K368" i="7" a="1"/>
  <c r="K368" i="7" s="1"/>
  <c r="L368" i="7"/>
  <c r="M368" i="7"/>
  <c r="N368" i="7"/>
  <c r="O368" i="7" a="1"/>
  <c r="O368" i="7"/>
  <c r="P368" i="7"/>
  <c r="Q368" i="7"/>
  <c r="R368" i="7"/>
  <c r="S368" i="7"/>
  <c r="T368" i="7"/>
  <c r="U368" i="7"/>
  <c r="V368" i="7"/>
  <c r="W368" i="7"/>
  <c r="X368" i="7"/>
  <c r="Y368" i="7"/>
  <c r="Z368" i="7"/>
  <c r="AA368" i="7"/>
  <c r="AB368" i="7"/>
  <c r="AC368" i="7"/>
  <c r="AD368" i="7"/>
  <c r="AE368" i="7"/>
  <c r="AG368" i="7"/>
  <c r="AH368" i="7"/>
  <c r="AI368" i="7"/>
  <c r="AJ368" i="7"/>
  <c r="AK368" i="7"/>
  <c r="AL368" i="7"/>
  <c r="A369" i="7"/>
  <c r="B369" i="7" a="1"/>
  <c r="B369" i="7" s="1"/>
  <c r="C369" i="7"/>
  <c r="D369" i="7"/>
  <c r="E369" i="7"/>
  <c r="F369" i="7" a="1"/>
  <c r="F369" i="7" s="1"/>
  <c r="G369" i="7"/>
  <c r="H369" i="7"/>
  <c r="I369" i="7"/>
  <c r="J369" i="7"/>
  <c r="K369" i="7" a="1"/>
  <c r="K369" i="7" s="1"/>
  <c r="L369" i="7"/>
  <c r="M369" i="7"/>
  <c r="N369" i="7"/>
  <c r="O369" i="7" a="1"/>
  <c r="O369" i="7" s="1"/>
  <c r="P369" i="7"/>
  <c r="Q369" i="7"/>
  <c r="R369" i="7"/>
  <c r="S369" i="7"/>
  <c r="T369" i="7"/>
  <c r="U369" i="7"/>
  <c r="V369" i="7"/>
  <c r="W369" i="7"/>
  <c r="X369" i="7"/>
  <c r="Y369" i="7"/>
  <c r="Z369" i="7"/>
  <c r="AA369" i="7"/>
  <c r="AB369" i="7"/>
  <c r="AC369" i="7"/>
  <c r="AD369" i="7"/>
  <c r="AE369" i="7"/>
  <c r="AG369" i="7"/>
  <c r="AH369" i="7"/>
  <c r="AI369" i="7"/>
  <c r="AJ369" i="7"/>
  <c r="AK369" i="7"/>
  <c r="AL369" i="7"/>
  <c r="A370" i="7"/>
  <c r="B370" i="7" a="1"/>
  <c r="B370" i="7" s="1"/>
  <c r="C370" i="7"/>
  <c r="D370" i="7"/>
  <c r="E370" i="7"/>
  <c r="F370" i="7" a="1"/>
  <c r="F370" i="7" s="1"/>
  <c r="G370" i="7"/>
  <c r="H370" i="7"/>
  <c r="I370" i="7"/>
  <c r="J370" i="7"/>
  <c r="K370" i="7" a="1"/>
  <c r="K370" i="7" s="1"/>
  <c r="L370" i="7"/>
  <c r="M370" i="7"/>
  <c r="N370" i="7"/>
  <c r="O370" i="7" a="1"/>
  <c r="O370" i="7"/>
  <c r="P370" i="7"/>
  <c r="Q370" i="7"/>
  <c r="R370" i="7"/>
  <c r="S370" i="7"/>
  <c r="T370" i="7"/>
  <c r="U370" i="7"/>
  <c r="V370" i="7"/>
  <c r="W370" i="7"/>
  <c r="X370" i="7"/>
  <c r="Y370" i="7"/>
  <c r="Z370" i="7"/>
  <c r="AA370" i="7"/>
  <c r="AB370" i="7"/>
  <c r="AC370" i="7"/>
  <c r="AD370" i="7"/>
  <c r="AE370" i="7"/>
  <c r="AG370" i="7"/>
  <c r="AH370" i="7"/>
  <c r="AP370" i="7" s="1"/>
  <c r="AI370" i="7"/>
  <c r="AJ370" i="7"/>
  <c r="AK370" i="7"/>
  <c r="AL370" i="7"/>
  <c r="A371" i="7"/>
  <c r="B371" i="7" a="1"/>
  <c r="B371" i="7" s="1"/>
  <c r="C371" i="7"/>
  <c r="D371" i="7"/>
  <c r="E371" i="7"/>
  <c r="F371" i="7" a="1"/>
  <c r="F371" i="7" s="1"/>
  <c r="G371" i="7"/>
  <c r="H371" i="7"/>
  <c r="I371" i="7"/>
  <c r="J371" i="7"/>
  <c r="K371" i="7" a="1"/>
  <c r="K371" i="7" s="1"/>
  <c r="L371" i="7"/>
  <c r="M371" i="7"/>
  <c r="N371" i="7"/>
  <c r="O371" i="7" a="1"/>
  <c r="O371" i="7" s="1"/>
  <c r="P371" i="7"/>
  <c r="Q371" i="7"/>
  <c r="R371" i="7"/>
  <c r="S371" i="7"/>
  <c r="T371" i="7"/>
  <c r="U371" i="7"/>
  <c r="V371" i="7"/>
  <c r="W371" i="7"/>
  <c r="X371" i="7"/>
  <c r="Y371" i="7"/>
  <c r="Z371" i="7"/>
  <c r="AA371" i="7"/>
  <c r="AB371" i="7"/>
  <c r="AC371" i="7"/>
  <c r="AD371" i="7"/>
  <c r="AE371" i="7"/>
  <c r="AG371" i="7"/>
  <c r="AH371" i="7"/>
  <c r="AI371" i="7"/>
  <c r="AJ371" i="7"/>
  <c r="AK371" i="7"/>
  <c r="AL371" i="7"/>
  <c r="A372" i="7"/>
  <c r="B372" i="7" a="1"/>
  <c r="B372" i="7" s="1"/>
  <c r="C372" i="7"/>
  <c r="D372" i="7"/>
  <c r="E372" i="7"/>
  <c r="F372" i="7" a="1"/>
  <c r="F372" i="7" s="1"/>
  <c r="G372" i="7"/>
  <c r="H372" i="7"/>
  <c r="I372" i="7"/>
  <c r="J372" i="7"/>
  <c r="K372" i="7" a="1"/>
  <c r="K372" i="7" s="1"/>
  <c r="L372" i="7"/>
  <c r="M372" i="7"/>
  <c r="N372" i="7"/>
  <c r="O372" i="7" a="1"/>
  <c r="O372" i="7"/>
  <c r="P372" i="7"/>
  <c r="Q372" i="7"/>
  <c r="R372" i="7"/>
  <c r="S372" i="7"/>
  <c r="T372" i="7"/>
  <c r="U372" i="7"/>
  <c r="V372" i="7"/>
  <c r="W372" i="7"/>
  <c r="X372" i="7"/>
  <c r="Y372" i="7"/>
  <c r="Z372" i="7"/>
  <c r="AA372" i="7"/>
  <c r="AB372" i="7"/>
  <c r="AC372" i="7"/>
  <c r="AD372" i="7"/>
  <c r="AE372" i="7"/>
  <c r="AG372" i="7"/>
  <c r="AH372" i="7"/>
  <c r="AI372" i="7"/>
  <c r="AJ372" i="7"/>
  <c r="AK372" i="7"/>
  <c r="AL372" i="7"/>
  <c r="A373" i="7"/>
  <c r="B373" i="7" a="1"/>
  <c r="B373" i="7" s="1"/>
  <c r="C373" i="7"/>
  <c r="D373" i="7"/>
  <c r="E373" i="7"/>
  <c r="F373" i="7" a="1"/>
  <c r="F373" i="7" s="1"/>
  <c r="G373" i="7"/>
  <c r="H373" i="7"/>
  <c r="I373" i="7"/>
  <c r="J373" i="7"/>
  <c r="K373" i="7" a="1"/>
  <c r="K373" i="7" s="1"/>
  <c r="L373" i="7"/>
  <c r="M373" i="7"/>
  <c r="N373" i="7"/>
  <c r="O373" i="7" a="1"/>
  <c r="O373" i="7" s="1"/>
  <c r="P373" i="7"/>
  <c r="Q373" i="7"/>
  <c r="R373" i="7"/>
  <c r="S373" i="7"/>
  <c r="T373" i="7"/>
  <c r="U373" i="7"/>
  <c r="V373" i="7"/>
  <c r="W373" i="7"/>
  <c r="X373" i="7"/>
  <c r="Y373" i="7"/>
  <c r="Z373" i="7"/>
  <c r="AA373" i="7"/>
  <c r="AB373" i="7"/>
  <c r="AC373" i="7"/>
  <c r="AD373" i="7"/>
  <c r="AE373" i="7"/>
  <c r="AG373" i="7"/>
  <c r="AH373" i="7"/>
  <c r="AI373" i="7"/>
  <c r="AJ373" i="7"/>
  <c r="AK373" i="7"/>
  <c r="AL373" i="7"/>
  <c r="A374" i="7"/>
  <c r="B374" i="7" a="1"/>
  <c r="B374" i="7" s="1"/>
  <c r="C374" i="7"/>
  <c r="D374" i="7"/>
  <c r="E374" i="7"/>
  <c r="F374" i="7" a="1"/>
  <c r="F374" i="7" s="1"/>
  <c r="G374" i="7"/>
  <c r="H374" i="7"/>
  <c r="I374" i="7"/>
  <c r="J374" i="7"/>
  <c r="K374" i="7" a="1"/>
  <c r="K374" i="7" s="1"/>
  <c r="L374" i="7"/>
  <c r="M374" i="7"/>
  <c r="N374" i="7"/>
  <c r="O374" i="7" a="1"/>
  <c r="O374" i="7"/>
  <c r="P374" i="7"/>
  <c r="Q374" i="7"/>
  <c r="R374" i="7"/>
  <c r="S374" i="7"/>
  <c r="T374" i="7"/>
  <c r="U374" i="7"/>
  <c r="V374" i="7"/>
  <c r="W374" i="7"/>
  <c r="X374" i="7"/>
  <c r="Y374" i="7"/>
  <c r="Z374" i="7"/>
  <c r="AA374" i="7"/>
  <c r="AB374" i="7"/>
  <c r="AC374" i="7"/>
  <c r="AD374" i="7"/>
  <c r="AE374" i="7"/>
  <c r="AG374" i="7"/>
  <c r="AH374" i="7"/>
  <c r="AI374" i="7"/>
  <c r="AJ374" i="7"/>
  <c r="AK374" i="7"/>
  <c r="AL374" i="7"/>
  <c r="A375" i="7"/>
  <c r="B375" i="7" a="1"/>
  <c r="B375" i="7" s="1"/>
  <c r="C375" i="7"/>
  <c r="D375" i="7"/>
  <c r="E375" i="7"/>
  <c r="F375" i="7" a="1"/>
  <c r="F375" i="7" s="1"/>
  <c r="G375" i="7"/>
  <c r="H375" i="7"/>
  <c r="I375" i="7"/>
  <c r="J375" i="7"/>
  <c r="K375" i="7" a="1"/>
  <c r="K375" i="7" s="1"/>
  <c r="L375" i="7"/>
  <c r="M375" i="7"/>
  <c r="N375" i="7"/>
  <c r="O375" i="7" a="1"/>
  <c r="O375" i="7" s="1"/>
  <c r="P375" i="7"/>
  <c r="Q375" i="7"/>
  <c r="R375" i="7"/>
  <c r="S375" i="7"/>
  <c r="T375" i="7"/>
  <c r="U375" i="7"/>
  <c r="V375" i="7"/>
  <c r="W375" i="7"/>
  <c r="X375" i="7"/>
  <c r="Y375" i="7"/>
  <c r="Z375" i="7"/>
  <c r="AA375" i="7"/>
  <c r="AB375" i="7"/>
  <c r="AC375" i="7"/>
  <c r="AD375" i="7"/>
  <c r="AE375" i="7"/>
  <c r="AG375" i="7"/>
  <c r="AH375" i="7"/>
  <c r="AI375" i="7"/>
  <c r="AJ375" i="7"/>
  <c r="AK375" i="7"/>
  <c r="AL375" i="7"/>
  <c r="A376" i="7"/>
  <c r="B376" i="7" a="1"/>
  <c r="B376" i="7" s="1"/>
  <c r="C376" i="7"/>
  <c r="D376" i="7"/>
  <c r="E376" i="7"/>
  <c r="F376" i="7" a="1"/>
  <c r="F376" i="7" s="1"/>
  <c r="G376" i="7"/>
  <c r="H376" i="7"/>
  <c r="I376" i="7"/>
  <c r="J376" i="7"/>
  <c r="K376" i="7" a="1"/>
  <c r="K376" i="7" s="1"/>
  <c r="L376" i="7"/>
  <c r="M376" i="7"/>
  <c r="N376" i="7"/>
  <c r="O376" i="7" a="1"/>
  <c r="O376" i="7" s="1"/>
  <c r="P376" i="7"/>
  <c r="Q376" i="7"/>
  <c r="R376" i="7"/>
  <c r="S376" i="7"/>
  <c r="T376" i="7"/>
  <c r="U376" i="7"/>
  <c r="V376" i="7"/>
  <c r="W376" i="7"/>
  <c r="X376" i="7"/>
  <c r="Y376" i="7"/>
  <c r="Z376" i="7"/>
  <c r="AA376" i="7"/>
  <c r="AB376" i="7"/>
  <c r="AC376" i="7"/>
  <c r="AD376" i="7"/>
  <c r="AE376" i="7"/>
  <c r="AG376" i="7"/>
  <c r="AH376" i="7"/>
  <c r="AI376" i="7"/>
  <c r="AJ376" i="7"/>
  <c r="AK376" i="7"/>
  <c r="AL376" i="7"/>
  <c r="A377" i="7"/>
  <c r="B377" i="7" a="1"/>
  <c r="B377" i="7" s="1"/>
  <c r="C377" i="7"/>
  <c r="D377" i="7"/>
  <c r="E377" i="7"/>
  <c r="F377" i="7" a="1"/>
  <c r="F377" i="7" s="1"/>
  <c r="G377" i="7"/>
  <c r="H377" i="7"/>
  <c r="I377" i="7"/>
  <c r="J377" i="7"/>
  <c r="K377" i="7" a="1"/>
  <c r="K377" i="7" s="1"/>
  <c r="L377" i="7"/>
  <c r="M377" i="7"/>
  <c r="N377" i="7"/>
  <c r="O377" i="7" a="1"/>
  <c r="O377" i="7" s="1"/>
  <c r="P377" i="7"/>
  <c r="Q377" i="7"/>
  <c r="R377" i="7"/>
  <c r="S377" i="7"/>
  <c r="T377" i="7"/>
  <c r="U377" i="7"/>
  <c r="V377" i="7"/>
  <c r="W377" i="7"/>
  <c r="X377" i="7"/>
  <c r="Y377" i="7"/>
  <c r="Z377" i="7"/>
  <c r="AA377" i="7"/>
  <c r="AB377" i="7"/>
  <c r="AC377" i="7"/>
  <c r="AD377" i="7"/>
  <c r="AE377" i="7"/>
  <c r="AG377" i="7"/>
  <c r="AH377" i="7"/>
  <c r="AI377" i="7"/>
  <c r="AJ377" i="7"/>
  <c r="AK377" i="7"/>
  <c r="AL377" i="7"/>
  <c r="A378" i="7"/>
  <c r="B378" i="7" a="1"/>
  <c r="B378" i="7" s="1"/>
  <c r="C378" i="7"/>
  <c r="D378" i="7"/>
  <c r="E378" i="7"/>
  <c r="F378" i="7" a="1"/>
  <c r="F378" i="7" s="1"/>
  <c r="G378" i="7"/>
  <c r="H378" i="7"/>
  <c r="I378" i="7"/>
  <c r="J378" i="7"/>
  <c r="K378" i="7" a="1"/>
  <c r="K378" i="7" s="1"/>
  <c r="L378" i="7"/>
  <c r="M378" i="7"/>
  <c r="N378" i="7"/>
  <c r="O378" i="7" a="1"/>
  <c r="O378" i="7" s="1"/>
  <c r="P378" i="7"/>
  <c r="Q378" i="7"/>
  <c r="R378" i="7"/>
  <c r="S378" i="7"/>
  <c r="T378" i="7"/>
  <c r="U378" i="7"/>
  <c r="V378" i="7"/>
  <c r="W378" i="7"/>
  <c r="X378" i="7"/>
  <c r="Y378" i="7"/>
  <c r="Z378" i="7"/>
  <c r="AA378" i="7"/>
  <c r="AB378" i="7"/>
  <c r="AC378" i="7"/>
  <c r="AD378" i="7"/>
  <c r="AE378" i="7"/>
  <c r="AG378" i="7"/>
  <c r="AH378" i="7"/>
  <c r="AI378" i="7"/>
  <c r="AJ378" i="7"/>
  <c r="AK378" i="7"/>
  <c r="AL378" i="7"/>
  <c r="A379" i="7"/>
  <c r="B379" i="7" a="1"/>
  <c r="B379" i="7" s="1"/>
  <c r="C379" i="7"/>
  <c r="D379" i="7"/>
  <c r="E379" i="7"/>
  <c r="F379" i="7" a="1"/>
  <c r="F379" i="7" s="1"/>
  <c r="G379" i="7"/>
  <c r="H379" i="7"/>
  <c r="I379" i="7"/>
  <c r="J379" i="7"/>
  <c r="K379" i="7" a="1"/>
  <c r="K379" i="7" s="1"/>
  <c r="L379" i="7"/>
  <c r="M379" i="7"/>
  <c r="N379" i="7"/>
  <c r="O379" i="7" a="1"/>
  <c r="O379" i="7"/>
  <c r="P379" i="7"/>
  <c r="Q379" i="7"/>
  <c r="R379" i="7"/>
  <c r="S379" i="7"/>
  <c r="T379" i="7"/>
  <c r="U379" i="7"/>
  <c r="V379" i="7"/>
  <c r="W379" i="7"/>
  <c r="X379" i="7"/>
  <c r="Y379" i="7"/>
  <c r="Z379" i="7"/>
  <c r="AA379" i="7"/>
  <c r="AB379" i="7"/>
  <c r="AC379" i="7"/>
  <c r="AD379" i="7"/>
  <c r="AE379" i="7"/>
  <c r="AG379" i="7"/>
  <c r="AH379" i="7"/>
  <c r="AI379" i="7"/>
  <c r="AJ379" i="7"/>
  <c r="AK379" i="7"/>
  <c r="AL379" i="7"/>
  <c r="A380" i="7"/>
  <c r="B380" i="7" a="1"/>
  <c r="B380" i="7" s="1"/>
  <c r="C380" i="7"/>
  <c r="D380" i="7"/>
  <c r="E380" i="7"/>
  <c r="F380" i="7" a="1"/>
  <c r="F380" i="7"/>
  <c r="G380" i="7"/>
  <c r="H380" i="7"/>
  <c r="I380" i="7"/>
  <c r="J380" i="7"/>
  <c r="K380" i="7" a="1"/>
  <c r="K380" i="7"/>
  <c r="L380" i="7"/>
  <c r="M380" i="7"/>
  <c r="N380" i="7"/>
  <c r="O380" i="7" a="1"/>
  <c r="O380" i="7" s="1"/>
  <c r="P380" i="7"/>
  <c r="Q380" i="7"/>
  <c r="R380" i="7"/>
  <c r="S380" i="7"/>
  <c r="T380" i="7"/>
  <c r="U380" i="7"/>
  <c r="V380" i="7"/>
  <c r="W380" i="7"/>
  <c r="X380" i="7"/>
  <c r="Y380" i="7"/>
  <c r="Z380" i="7"/>
  <c r="AA380" i="7"/>
  <c r="AB380" i="7"/>
  <c r="AC380" i="7"/>
  <c r="AD380" i="7"/>
  <c r="AE380" i="7"/>
  <c r="AG380" i="7"/>
  <c r="AH380" i="7"/>
  <c r="AI380" i="7"/>
  <c r="AJ380" i="7"/>
  <c r="AK380" i="7"/>
  <c r="AL380" i="7"/>
  <c r="A381" i="7"/>
  <c r="B381" i="7" a="1"/>
  <c r="B381" i="7" s="1"/>
  <c r="C381" i="7"/>
  <c r="D381" i="7"/>
  <c r="E381" i="7"/>
  <c r="F381" i="7" a="1"/>
  <c r="F381" i="7" s="1"/>
  <c r="G381" i="7"/>
  <c r="H381" i="7"/>
  <c r="I381" i="7"/>
  <c r="J381" i="7"/>
  <c r="K381" i="7" a="1"/>
  <c r="K381" i="7" s="1"/>
  <c r="L381" i="7"/>
  <c r="M381" i="7"/>
  <c r="N381" i="7"/>
  <c r="O381" i="7" a="1"/>
  <c r="O381" i="7" s="1"/>
  <c r="P381" i="7"/>
  <c r="Q381" i="7"/>
  <c r="R381" i="7"/>
  <c r="S381" i="7"/>
  <c r="T381" i="7"/>
  <c r="U381" i="7"/>
  <c r="V381" i="7"/>
  <c r="W381" i="7"/>
  <c r="X381" i="7"/>
  <c r="Y381" i="7"/>
  <c r="Z381" i="7"/>
  <c r="AA381" i="7"/>
  <c r="AB381" i="7"/>
  <c r="AC381" i="7"/>
  <c r="AD381" i="7"/>
  <c r="AE381" i="7"/>
  <c r="AG381" i="7"/>
  <c r="AH381" i="7"/>
  <c r="AI381" i="7"/>
  <c r="AJ381" i="7"/>
  <c r="AK381" i="7"/>
  <c r="AL381" i="7"/>
  <c r="A382" i="7"/>
  <c r="B382" i="7" a="1"/>
  <c r="B382" i="7" s="1"/>
  <c r="C382" i="7"/>
  <c r="D382" i="7"/>
  <c r="E382" i="7"/>
  <c r="F382" i="7" a="1"/>
  <c r="F382" i="7" s="1"/>
  <c r="G382" i="7"/>
  <c r="H382" i="7"/>
  <c r="I382" i="7"/>
  <c r="J382" i="7"/>
  <c r="K382" i="7" a="1"/>
  <c r="K382" i="7" s="1"/>
  <c r="L382" i="7"/>
  <c r="M382" i="7"/>
  <c r="N382" i="7"/>
  <c r="O382" i="7" a="1"/>
  <c r="O382" i="7" s="1"/>
  <c r="P382" i="7"/>
  <c r="Q382" i="7"/>
  <c r="R382" i="7"/>
  <c r="S382" i="7"/>
  <c r="T382" i="7"/>
  <c r="U382" i="7"/>
  <c r="V382" i="7"/>
  <c r="W382" i="7"/>
  <c r="X382" i="7"/>
  <c r="Y382" i="7"/>
  <c r="Z382" i="7"/>
  <c r="AA382" i="7"/>
  <c r="AB382" i="7"/>
  <c r="AC382" i="7"/>
  <c r="AD382" i="7"/>
  <c r="AE382" i="7"/>
  <c r="AG382" i="7"/>
  <c r="AH382" i="7"/>
  <c r="AI382" i="7"/>
  <c r="AJ382" i="7"/>
  <c r="AK382" i="7"/>
  <c r="AL382" i="7"/>
  <c r="A383" i="7"/>
  <c r="B383" i="7" a="1"/>
  <c r="B383" i="7" s="1"/>
  <c r="C383" i="7"/>
  <c r="AO383" i="7" s="1"/>
  <c r="D383" i="7"/>
  <c r="E383" i="7"/>
  <c r="F383" i="7" a="1"/>
  <c r="F383" i="7" s="1"/>
  <c r="G383" i="7"/>
  <c r="H383" i="7"/>
  <c r="I383" i="7"/>
  <c r="J383" i="7"/>
  <c r="K383" i="7" a="1"/>
  <c r="K383" i="7" s="1"/>
  <c r="L383" i="7"/>
  <c r="M383" i="7"/>
  <c r="N383" i="7"/>
  <c r="O383" i="7" a="1"/>
  <c r="O383" i="7" s="1"/>
  <c r="P383" i="7"/>
  <c r="Q383" i="7"/>
  <c r="R383" i="7"/>
  <c r="S383" i="7"/>
  <c r="T383" i="7"/>
  <c r="U383" i="7"/>
  <c r="V383" i="7"/>
  <c r="W383" i="7"/>
  <c r="X383" i="7"/>
  <c r="Y383" i="7"/>
  <c r="Z383" i="7"/>
  <c r="AA383" i="7"/>
  <c r="AB383" i="7"/>
  <c r="AC383" i="7"/>
  <c r="AD383" i="7"/>
  <c r="AE383" i="7"/>
  <c r="AG383" i="7"/>
  <c r="AQ383" i="7" s="1"/>
  <c r="AH383" i="7"/>
  <c r="AI383" i="7"/>
  <c r="AJ383" i="7"/>
  <c r="AK383" i="7"/>
  <c r="AL383" i="7"/>
  <c r="A384" i="7"/>
  <c r="B384" i="7" a="1"/>
  <c r="B384" i="7" s="1"/>
  <c r="C384" i="7"/>
  <c r="D384" i="7"/>
  <c r="E384" i="7"/>
  <c r="F384" i="7" a="1"/>
  <c r="F384" i="7" s="1"/>
  <c r="G384" i="7"/>
  <c r="H384" i="7"/>
  <c r="I384" i="7"/>
  <c r="J384" i="7"/>
  <c r="K384" i="7" a="1"/>
  <c r="K384" i="7" s="1"/>
  <c r="L384" i="7"/>
  <c r="M384" i="7"/>
  <c r="N384" i="7"/>
  <c r="O384" i="7" a="1"/>
  <c r="O384" i="7" s="1"/>
  <c r="P384" i="7"/>
  <c r="Q384" i="7"/>
  <c r="R384" i="7"/>
  <c r="S384" i="7"/>
  <c r="T384" i="7"/>
  <c r="U384" i="7"/>
  <c r="V384" i="7"/>
  <c r="W384" i="7"/>
  <c r="X384" i="7"/>
  <c r="Y384" i="7"/>
  <c r="Z384" i="7"/>
  <c r="AA384" i="7"/>
  <c r="AB384" i="7"/>
  <c r="AC384" i="7"/>
  <c r="AD384" i="7"/>
  <c r="AE384" i="7"/>
  <c r="AG384" i="7"/>
  <c r="AH384" i="7"/>
  <c r="AI384" i="7"/>
  <c r="AJ384" i="7"/>
  <c r="AK384" i="7"/>
  <c r="AL384" i="7"/>
  <c r="A385" i="7"/>
  <c r="B385" i="7" a="1"/>
  <c r="B385" i="7" s="1"/>
  <c r="C385" i="7"/>
  <c r="D385" i="7"/>
  <c r="E385" i="7"/>
  <c r="F385" i="7" a="1"/>
  <c r="F385" i="7" s="1"/>
  <c r="G385" i="7"/>
  <c r="H385" i="7"/>
  <c r="I385" i="7"/>
  <c r="J385" i="7"/>
  <c r="K385" i="7" a="1"/>
  <c r="K385" i="7" s="1"/>
  <c r="AM385" i="7" s="1"/>
  <c r="L385" i="7"/>
  <c r="M385" i="7"/>
  <c r="N385" i="7"/>
  <c r="O385" i="7" a="1"/>
  <c r="O385" i="7"/>
  <c r="P385" i="7"/>
  <c r="Q385" i="7"/>
  <c r="R385" i="7"/>
  <c r="S385" i="7"/>
  <c r="T385" i="7"/>
  <c r="U385" i="7"/>
  <c r="V385" i="7"/>
  <c r="W385" i="7"/>
  <c r="X385" i="7"/>
  <c r="Y385" i="7"/>
  <c r="Z385" i="7"/>
  <c r="AA385" i="7"/>
  <c r="AB385" i="7"/>
  <c r="AC385" i="7"/>
  <c r="AD385" i="7"/>
  <c r="AE385" i="7"/>
  <c r="AG385" i="7"/>
  <c r="AH385" i="7"/>
  <c r="AI385" i="7"/>
  <c r="AJ385" i="7"/>
  <c r="AK385" i="7"/>
  <c r="AL385" i="7"/>
  <c r="A386" i="7"/>
  <c r="B386" i="7" a="1"/>
  <c r="B386" i="7" s="1"/>
  <c r="C386" i="7"/>
  <c r="D386" i="7"/>
  <c r="E386" i="7"/>
  <c r="F386" i="7" a="1"/>
  <c r="F386" i="7"/>
  <c r="G386" i="7"/>
  <c r="H386" i="7"/>
  <c r="I386" i="7"/>
  <c r="J386" i="7"/>
  <c r="K386" i="7" a="1"/>
  <c r="K386" i="7"/>
  <c r="L386" i="7"/>
  <c r="M386" i="7"/>
  <c r="N386" i="7"/>
  <c r="O386" i="7" a="1"/>
  <c r="O386" i="7" s="1"/>
  <c r="P386" i="7"/>
  <c r="Q386" i="7"/>
  <c r="R386" i="7"/>
  <c r="S386" i="7"/>
  <c r="T386" i="7"/>
  <c r="U386" i="7"/>
  <c r="V386" i="7"/>
  <c r="W386" i="7"/>
  <c r="X386" i="7"/>
  <c r="Y386" i="7"/>
  <c r="Z386" i="7"/>
  <c r="AA386" i="7"/>
  <c r="AB386" i="7"/>
  <c r="AC386" i="7"/>
  <c r="AD386" i="7"/>
  <c r="AE386" i="7"/>
  <c r="AG386" i="7"/>
  <c r="AH386" i="7"/>
  <c r="AI386" i="7"/>
  <c r="AJ386" i="7"/>
  <c r="AK386" i="7"/>
  <c r="AL386" i="7"/>
  <c r="A387" i="7"/>
  <c r="B387" i="7" a="1"/>
  <c r="B387" i="7" s="1"/>
  <c r="C387" i="7"/>
  <c r="D387" i="7"/>
  <c r="E387" i="7"/>
  <c r="F387" i="7" a="1"/>
  <c r="F387" i="7" s="1"/>
  <c r="G387" i="7"/>
  <c r="H387" i="7"/>
  <c r="I387" i="7"/>
  <c r="J387" i="7"/>
  <c r="K387" i="7" a="1"/>
  <c r="K387" i="7" s="1"/>
  <c r="L387" i="7"/>
  <c r="M387" i="7"/>
  <c r="N387" i="7"/>
  <c r="O387" i="7" a="1"/>
  <c r="O387" i="7" s="1"/>
  <c r="P387" i="7"/>
  <c r="Q387" i="7"/>
  <c r="R387" i="7"/>
  <c r="S387" i="7"/>
  <c r="T387" i="7"/>
  <c r="U387" i="7"/>
  <c r="V387" i="7"/>
  <c r="W387" i="7"/>
  <c r="X387" i="7"/>
  <c r="Y387" i="7"/>
  <c r="Z387" i="7"/>
  <c r="AA387" i="7"/>
  <c r="AB387" i="7"/>
  <c r="AC387" i="7"/>
  <c r="AD387" i="7"/>
  <c r="AE387" i="7"/>
  <c r="AG387" i="7"/>
  <c r="AH387" i="7"/>
  <c r="AI387" i="7"/>
  <c r="AJ387" i="7"/>
  <c r="AK387" i="7"/>
  <c r="AL387" i="7"/>
  <c r="A388" i="7"/>
  <c r="B388" i="7" a="1"/>
  <c r="B388" i="7" s="1"/>
  <c r="C388" i="7"/>
  <c r="D388" i="7"/>
  <c r="E388" i="7"/>
  <c r="F388" i="7" a="1"/>
  <c r="F388" i="7" s="1"/>
  <c r="G388" i="7"/>
  <c r="H388" i="7"/>
  <c r="I388" i="7"/>
  <c r="J388" i="7"/>
  <c r="K388" i="7" a="1"/>
  <c r="K388" i="7" s="1"/>
  <c r="L388" i="7"/>
  <c r="M388" i="7"/>
  <c r="N388" i="7"/>
  <c r="O388" i="7" a="1"/>
  <c r="O388" i="7" s="1"/>
  <c r="P388" i="7"/>
  <c r="Q388" i="7"/>
  <c r="R388" i="7"/>
  <c r="S388" i="7"/>
  <c r="T388" i="7"/>
  <c r="U388" i="7"/>
  <c r="V388" i="7"/>
  <c r="W388" i="7"/>
  <c r="X388" i="7"/>
  <c r="Y388" i="7"/>
  <c r="Z388" i="7"/>
  <c r="AA388" i="7"/>
  <c r="AB388" i="7"/>
  <c r="AC388" i="7"/>
  <c r="AD388" i="7"/>
  <c r="AE388" i="7"/>
  <c r="AG388" i="7"/>
  <c r="AH388" i="7"/>
  <c r="AI388" i="7"/>
  <c r="AJ388" i="7"/>
  <c r="AK388" i="7"/>
  <c r="AL388" i="7"/>
  <c r="A389" i="7"/>
  <c r="B389" i="7" a="1"/>
  <c r="B389" i="7" s="1"/>
  <c r="C389" i="7"/>
  <c r="D389" i="7"/>
  <c r="E389" i="7"/>
  <c r="F389" i="7" a="1"/>
  <c r="F389" i="7" s="1"/>
  <c r="G389" i="7"/>
  <c r="H389" i="7"/>
  <c r="I389" i="7"/>
  <c r="J389" i="7"/>
  <c r="K389" i="7" a="1"/>
  <c r="K389" i="7" s="1"/>
  <c r="L389" i="7"/>
  <c r="M389" i="7"/>
  <c r="N389" i="7"/>
  <c r="O389" i="7" a="1"/>
  <c r="O389" i="7" s="1"/>
  <c r="P389" i="7"/>
  <c r="Q389" i="7"/>
  <c r="R389" i="7"/>
  <c r="S389" i="7"/>
  <c r="T389" i="7"/>
  <c r="U389" i="7"/>
  <c r="V389" i="7"/>
  <c r="W389" i="7"/>
  <c r="X389" i="7"/>
  <c r="Y389" i="7"/>
  <c r="Z389" i="7"/>
  <c r="AA389" i="7"/>
  <c r="AB389" i="7"/>
  <c r="AC389" i="7"/>
  <c r="AD389" i="7"/>
  <c r="AE389" i="7"/>
  <c r="AG389" i="7"/>
  <c r="AH389" i="7"/>
  <c r="AI389" i="7"/>
  <c r="AJ389" i="7"/>
  <c r="AK389" i="7"/>
  <c r="AL389" i="7"/>
  <c r="A390" i="7"/>
  <c r="B390" i="7" a="1"/>
  <c r="B390" i="7" s="1"/>
  <c r="C390" i="7"/>
  <c r="D390" i="7"/>
  <c r="E390" i="7"/>
  <c r="F390" i="7" a="1"/>
  <c r="F390" i="7" s="1"/>
  <c r="G390" i="7"/>
  <c r="H390" i="7"/>
  <c r="I390" i="7"/>
  <c r="J390" i="7"/>
  <c r="K390" i="7" a="1"/>
  <c r="K390" i="7" s="1"/>
  <c r="L390" i="7"/>
  <c r="M390" i="7"/>
  <c r="N390" i="7"/>
  <c r="O390" i="7" a="1"/>
  <c r="O390" i="7" s="1"/>
  <c r="P390" i="7"/>
  <c r="Q390" i="7"/>
  <c r="R390" i="7"/>
  <c r="S390" i="7"/>
  <c r="T390" i="7"/>
  <c r="U390" i="7"/>
  <c r="V390" i="7"/>
  <c r="W390" i="7"/>
  <c r="X390" i="7"/>
  <c r="Y390" i="7"/>
  <c r="Z390" i="7"/>
  <c r="AA390" i="7"/>
  <c r="AB390" i="7"/>
  <c r="AC390" i="7"/>
  <c r="AD390" i="7"/>
  <c r="AE390" i="7"/>
  <c r="AG390" i="7"/>
  <c r="AH390" i="7"/>
  <c r="AI390" i="7"/>
  <c r="AJ390" i="7"/>
  <c r="AK390" i="7"/>
  <c r="AL390" i="7"/>
  <c r="A391" i="7"/>
  <c r="B391" i="7" a="1"/>
  <c r="B391" i="7" s="1"/>
  <c r="C391" i="7"/>
  <c r="D391" i="7"/>
  <c r="E391" i="7"/>
  <c r="F391" i="7" a="1"/>
  <c r="F391" i="7" s="1"/>
  <c r="G391" i="7"/>
  <c r="H391" i="7"/>
  <c r="I391" i="7"/>
  <c r="J391" i="7"/>
  <c r="K391" i="7" a="1"/>
  <c r="K391" i="7" s="1"/>
  <c r="L391" i="7"/>
  <c r="M391" i="7"/>
  <c r="N391" i="7"/>
  <c r="O391" i="7" a="1"/>
  <c r="O391" i="7" s="1"/>
  <c r="P391" i="7"/>
  <c r="Q391" i="7"/>
  <c r="R391" i="7"/>
  <c r="S391" i="7"/>
  <c r="T391" i="7"/>
  <c r="U391" i="7"/>
  <c r="V391" i="7"/>
  <c r="W391" i="7"/>
  <c r="X391" i="7"/>
  <c r="Y391" i="7"/>
  <c r="Z391" i="7"/>
  <c r="AA391" i="7"/>
  <c r="AB391" i="7"/>
  <c r="AC391" i="7"/>
  <c r="AD391" i="7"/>
  <c r="AE391" i="7"/>
  <c r="AG391" i="7"/>
  <c r="AH391" i="7"/>
  <c r="AI391" i="7"/>
  <c r="AJ391" i="7"/>
  <c r="AK391" i="7"/>
  <c r="AL391" i="7"/>
  <c r="A392" i="7"/>
  <c r="B392" i="7" a="1"/>
  <c r="B392" i="7" s="1"/>
  <c r="C392" i="7"/>
  <c r="D392" i="7"/>
  <c r="E392" i="7"/>
  <c r="F392" i="7" a="1"/>
  <c r="F392" i="7" s="1"/>
  <c r="G392" i="7"/>
  <c r="H392" i="7"/>
  <c r="I392" i="7"/>
  <c r="J392" i="7"/>
  <c r="K392" i="7" a="1"/>
  <c r="K392" i="7" s="1"/>
  <c r="L392" i="7"/>
  <c r="M392" i="7"/>
  <c r="N392" i="7"/>
  <c r="O392" i="7" a="1"/>
  <c r="O392" i="7" s="1"/>
  <c r="P392" i="7"/>
  <c r="Q392" i="7"/>
  <c r="R392" i="7"/>
  <c r="S392" i="7"/>
  <c r="T392" i="7"/>
  <c r="U392" i="7"/>
  <c r="V392" i="7"/>
  <c r="W392" i="7"/>
  <c r="X392" i="7"/>
  <c r="Y392" i="7"/>
  <c r="Z392" i="7"/>
  <c r="AA392" i="7"/>
  <c r="AB392" i="7"/>
  <c r="AC392" i="7"/>
  <c r="AD392" i="7"/>
  <c r="AE392" i="7"/>
  <c r="AG392" i="7"/>
  <c r="AH392" i="7"/>
  <c r="AI392" i="7"/>
  <c r="AJ392" i="7"/>
  <c r="AK392" i="7"/>
  <c r="AL392" i="7"/>
  <c r="A393" i="7"/>
  <c r="B393" i="7" a="1"/>
  <c r="B393" i="7" s="1"/>
  <c r="C393" i="7"/>
  <c r="D393" i="7"/>
  <c r="E393" i="7"/>
  <c r="F393" i="7" a="1"/>
  <c r="F393" i="7" s="1"/>
  <c r="G393" i="7"/>
  <c r="H393" i="7"/>
  <c r="I393" i="7"/>
  <c r="J393" i="7"/>
  <c r="K393" i="7" a="1"/>
  <c r="K393" i="7" s="1"/>
  <c r="L393" i="7"/>
  <c r="M393" i="7"/>
  <c r="N393" i="7"/>
  <c r="O393" i="7" a="1"/>
  <c r="O393" i="7" s="1"/>
  <c r="P393" i="7"/>
  <c r="Q393" i="7"/>
  <c r="R393" i="7"/>
  <c r="S393" i="7"/>
  <c r="T393" i="7"/>
  <c r="U393" i="7"/>
  <c r="V393" i="7"/>
  <c r="W393" i="7"/>
  <c r="X393" i="7"/>
  <c r="Y393" i="7"/>
  <c r="Z393" i="7"/>
  <c r="AA393" i="7"/>
  <c r="AB393" i="7"/>
  <c r="AC393" i="7"/>
  <c r="AD393" i="7"/>
  <c r="AE393" i="7"/>
  <c r="AG393" i="7"/>
  <c r="AH393" i="7"/>
  <c r="AI393" i="7"/>
  <c r="AJ393" i="7"/>
  <c r="AK393" i="7"/>
  <c r="AL393" i="7"/>
  <c r="A394" i="7"/>
  <c r="B394" i="7" a="1"/>
  <c r="B394" i="7" s="1"/>
  <c r="C394" i="7"/>
  <c r="D394" i="7"/>
  <c r="E394" i="7"/>
  <c r="F394" i="7" a="1"/>
  <c r="F394" i="7" s="1"/>
  <c r="G394" i="7"/>
  <c r="H394" i="7"/>
  <c r="I394" i="7"/>
  <c r="J394" i="7"/>
  <c r="K394" i="7" a="1"/>
  <c r="K394" i="7" s="1"/>
  <c r="L394" i="7"/>
  <c r="M394" i="7"/>
  <c r="N394" i="7"/>
  <c r="O394" i="7" a="1"/>
  <c r="O394" i="7" s="1"/>
  <c r="P394" i="7"/>
  <c r="Q394" i="7"/>
  <c r="R394" i="7"/>
  <c r="S394" i="7"/>
  <c r="T394" i="7"/>
  <c r="U394" i="7"/>
  <c r="V394" i="7"/>
  <c r="W394" i="7"/>
  <c r="X394" i="7"/>
  <c r="Y394" i="7"/>
  <c r="Z394" i="7"/>
  <c r="AA394" i="7"/>
  <c r="AB394" i="7"/>
  <c r="AC394" i="7"/>
  <c r="AD394" i="7"/>
  <c r="AE394" i="7"/>
  <c r="AG394" i="7"/>
  <c r="AH394" i="7"/>
  <c r="AI394" i="7"/>
  <c r="AJ394" i="7"/>
  <c r="AK394" i="7"/>
  <c r="AL394" i="7"/>
  <c r="A395" i="7"/>
  <c r="B395" i="7" a="1"/>
  <c r="B395" i="7" s="1"/>
  <c r="C395" i="7"/>
  <c r="D395" i="7"/>
  <c r="E395" i="7"/>
  <c r="F395" i="7" a="1"/>
  <c r="F395" i="7" s="1"/>
  <c r="G395" i="7"/>
  <c r="H395" i="7"/>
  <c r="I395" i="7"/>
  <c r="J395" i="7"/>
  <c r="K395" i="7" a="1"/>
  <c r="K395" i="7" s="1"/>
  <c r="L395" i="7"/>
  <c r="M395" i="7"/>
  <c r="N395" i="7"/>
  <c r="O395" i="7" a="1"/>
  <c r="O395" i="7" s="1"/>
  <c r="P395" i="7"/>
  <c r="Q395" i="7"/>
  <c r="R395" i="7"/>
  <c r="S395" i="7"/>
  <c r="T395" i="7"/>
  <c r="U395" i="7"/>
  <c r="V395" i="7"/>
  <c r="W395" i="7"/>
  <c r="X395" i="7"/>
  <c r="Y395" i="7"/>
  <c r="Z395" i="7"/>
  <c r="AA395" i="7"/>
  <c r="AB395" i="7"/>
  <c r="AC395" i="7"/>
  <c r="AD395" i="7"/>
  <c r="AE395" i="7"/>
  <c r="AG395" i="7"/>
  <c r="AH395" i="7"/>
  <c r="AI395" i="7"/>
  <c r="AJ395" i="7"/>
  <c r="AK395" i="7"/>
  <c r="AL395" i="7"/>
  <c r="A396" i="7"/>
  <c r="B396" i="7" a="1"/>
  <c r="B396" i="7" s="1"/>
  <c r="C396" i="7"/>
  <c r="D396" i="7"/>
  <c r="E396" i="7"/>
  <c r="F396" i="7" a="1"/>
  <c r="F396" i="7" s="1"/>
  <c r="G396" i="7"/>
  <c r="H396" i="7"/>
  <c r="I396" i="7"/>
  <c r="J396" i="7"/>
  <c r="K396" i="7" a="1"/>
  <c r="K396" i="7" s="1"/>
  <c r="L396" i="7"/>
  <c r="M396" i="7"/>
  <c r="N396" i="7"/>
  <c r="O396" i="7" a="1"/>
  <c r="O396" i="7" s="1"/>
  <c r="P396" i="7"/>
  <c r="Q396" i="7"/>
  <c r="R396" i="7"/>
  <c r="S396" i="7"/>
  <c r="T396" i="7"/>
  <c r="U396" i="7"/>
  <c r="V396" i="7"/>
  <c r="W396" i="7"/>
  <c r="X396" i="7"/>
  <c r="Y396" i="7"/>
  <c r="Z396" i="7"/>
  <c r="AA396" i="7"/>
  <c r="AB396" i="7"/>
  <c r="AC396" i="7"/>
  <c r="AD396" i="7"/>
  <c r="AE396" i="7"/>
  <c r="AG396" i="7"/>
  <c r="AH396" i="7"/>
  <c r="AI396" i="7"/>
  <c r="AJ396" i="7"/>
  <c r="AK396" i="7"/>
  <c r="AL396" i="7"/>
  <c r="A397" i="7"/>
  <c r="B397" i="7" a="1"/>
  <c r="B397" i="7" s="1"/>
  <c r="C397" i="7"/>
  <c r="D397" i="7"/>
  <c r="E397" i="7"/>
  <c r="F397" i="7" a="1"/>
  <c r="F397" i="7" s="1"/>
  <c r="G397" i="7"/>
  <c r="H397" i="7"/>
  <c r="I397" i="7"/>
  <c r="J397" i="7"/>
  <c r="K397" i="7" a="1"/>
  <c r="K397" i="7" s="1"/>
  <c r="L397" i="7"/>
  <c r="M397" i="7"/>
  <c r="N397" i="7"/>
  <c r="O397" i="7" a="1"/>
  <c r="O397" i="7"/>
  <c r="P397" i="7"/>
  <c r="Q397" i="7"/>
  <c r="R397" i="7"/>
  <c r="S397" i="7"/>
  <c r="T397" i="7"/>
  <c r="U397" i="7"/>
  <c r="V397" i="7"/>
  <c r="W397" i="7"/>
  <c r="X397" i="7"/>
  <c r="Y397" i="7"/>
  <c r="Z397" i="7"/>
  <c r="AA397" i="7"/>
  <c r="AB397" i="7"/>
  <c r="AC397" i="7"/>
  <c r="AD397" i="7"/>
  <c r="AE397" i="7"/>
  <c r="AG397" i="7"/>
  <c r="AH397" i="7"/>
  <c r="AI397" i="7"/>
  <c r="AJ397" i="7"/>
  <c r="AK397" i="7"/>
  <c r="AL397" i="7"/>
  <c r="A398" i="7"/>
  <c r="B398" i="7" a="1"/>
  <c r="B398" i="7" s="1"/>
  <c r="C398" i="7"/>
  <c r="D398" i="7"/>
  <c r="E398" i="7"/>
  <c r="F398" i="7" a="1"/>
  <c r="F398" i="7"/>
  <c r="G398" i="7"/>
  <c r="H398" i="7"/>
  <c r="I398" i="7"/>
  <c r="J398" i="7"/>
  <c r="K398" i="7" a="1"/>
  <c r="K398" i="7"/>
  <c r="L398" i="7"/>
  <c r="M398" i="7"/>
  <c r="N398" i="7"/>
  <c r="O398" i="7" a="1"/>
  <c r="O398" i="7" s="1"/>
  <c r="P398" i="7"/>
  <c r="Q398" i="7"/>
  <c r="R398" i="7"/>
  <c r="S398" i="7"/>
  <c r="T398" i="7"/>
  <c r="U398" i="7"/>
  <c r="V398" i="7"/>
  <c r="W398" i="7"/>
  <c r="X398" i="7"/>
  <c r="Y398" i="7"/>
  <c r="Z398" i="7"/>
  <c r="AA398" i="7"/>
  <c r="AB398" i="7"/>
  <c r="AC398" i="7"/>
  <c r="AD398" i="7"/>
  <c r="AE398" i="7"/>
  <c r="AG398" i="7"/>
  <c r="AH398" i="7"/>
  <c r="AI398" i="7"/>
  <c r="AJ398" i="7"/>
  <c r="AK398" i="7"/>
  <c r="AL398" i="7"/>
  <c r="A399" i="7"/>
  <c r="B399" i="7" a="1"/>
  <c r="B399" i="7" s="1"/>
  <c r="C399" i="7"/>
  <c r="D399" i="7"/>
  <c r="E399" i="7"/>
  <c r="F399" i="7" a="1"/>
  <c r="F399" i="7" s="1"/>
  <c r="G399" i="7"/>
  <c r="H399" i="7"/>
  <c r="I399" i="7"/>
  <c r="J399" i="7"/>
  <c r="K399" i="7" a="1"/>
  <c r="K399" i="7" s="1"/>
  <c r="L399" i="7"/>
  <c r="M399" i="7"/>
  <c r="N399" i="7"/>
  <c r="O399" i="7" a="1"/>
  <c r="O399" i="7" s="1"/>
  <c r="P399" i="7"/>
  <c r="Q399" i="7"/>
  <c r="R399" i="7"/>
  <c r="S399" i="7"/>
  <c r="T399" i="7"/>
  <c r="U399" i="7"/>
  <c r="V399" i="7"/>
  <c r="W399" i="7"/>
  <c r="X399" i="7"/>
  <c r="Y399" i="7"/>
  <c r="Z399" i="7"/>
  <c r="AA399" i="7"/>
  <c r="AB399" i="7"/>
  <c r="AC399" i="7"/>
  <c r="AD399" i="7"/>
  <c r="AE399" i="7"/>
  <c r="AG399" i="7"/>
  <c r="AH399" i="7"/>
  <c r="AI399" i="7"/>
  <c r="AJ399" i="7"/>
  <c r="AK399" i="7"/>
  <c r="AL399" i="7"/>
  <c r="A400" i="7"/>
  <c r="B400" i="7" a="1"/>
  <c r="B400" i="7" s="1"/>
  <c r="C400" i="7"/>
  <c r="D400" i="7"/>
  <c r="E400" i="7"/>
  <c r="F400" i="7" a="1"/>
  <c r="F400" i="7" s="1"/>
  <c r="G400" i="7"/>
  <c r="H400" i="7"/>
  <c r="I400" i="7"/>
  <c r="J400" i="7"/>
  <c r="K400" i="7" a="1"/>
  <c r="K400" i="7" s="1"/>
  <c r="L400" i="7"/>
  <c r="M400" i="7"/>
  <c r="N400" i="7"/>
  <c r="O400" i="7" a="1"/>
  <c r="O400" i="7" s="1"/>
  <c r="P400" i="7"/>
  <c r="Q400" i="7"/>
  <c r="R400" i="7"/>
  <c r="S400" i="7"/>
  <c r="T400" i="7"/>
  <c r="U400" i="7"/>
  <c r="V400" i="7"/>
  <c r="W400" i="7"/>
  <c r="X400" i="7"/>
  <c r="Y400" i="7"/>
  <c r="Z400" i="7"/>
  <c r="AA400" i="7"/>
  <c r="AB400" i="7"/>
  <c r="AC400" i="7"/>
  <c r="AD400" i="7"/>
  <c r="AE400" i="7"/>
  <c r="AG400" i="7"/>
  <c r="AH400" i="7"/>
  <c r="AI400" i="7"/>
  <c r="AJ400" i="7"/>
  <c r="AK400" i="7"/>
  <c r="AL400" i="7"/>
  <c r="A401" i="7"/>
  <c r="B401" i="7" a="1"/>
  <c r="B401" i="7" s="1"/>
  <c r="C401" i="7"/>
  <c r="D401" i="7"/>
  <c r="E401" i="7"/>
  <c r="F401" i="7" a="1"/>
  <c r="F401" i="7" s="1"/>
  <c r="G401" i="7"/>
  <c r="H401" i="7"/>
  <c r="I401" i="7"/>
  <c r="J401" i="7"/>
  <c r="K401" i="7" a="1"/>
  <c r="K401" i="7" s="1"/>
  <c r="L401" i="7"/>
  <c r="M401" i="7"/>
  <c r="N401" i="7"/>
  <c r="O401" i="7" a="1"/>
  <c r="O401" i="7" s="1"/>
  <c r="P401" i="7"/>
  <c r="Q401" i="7"/>
  <c r="R401" i="7"/>
  <c r="S401" i="7"/>
  <c r="T401" i="7"/>
  <c r="U401" i="7"/>
  <c r="V401" i="7"/>
  <c r="W401" i="7"/>
  <c r="X401" i="7"/>
  <c r="Y401" i="7"/>
  <c r="Z401" i="7"/>
  <c r="AA401" i="7"/>
  <c r="AB401" i="7"/>
  <c r="AC401" i="7"/>
  <c r="AD401" i="7"/>
  <c r="AE401" i="7"/>
  <c r="AG401" i="7"/>
  <c r="AH401" i="7"/>
  <c r="AI401" i="7"/>
  <c r="AJ401" i="7"/>
  <c r="AK401" i="7"/>
  <c r="AL401" i="7"/>
  <c r="A402" i="7"/>
  <c r="B402" i="7" a="1"/>
  <c r="B402" i="7" s="1"/>
  <c r="C402" i="7"/>
  <c r="D402" i="7"/>
  <c r="E402" i="7"/>
  <c r="F402" i="7" a="1"/>
  <c r="F402" i="7" s="1"/>
  <c r="G402" i="7"/>
  <c r="H402" i="7"/>
  <c r="I402" i="7"/>
  <c r="J402" i="7"/>
  <c r="K402" i="7" a="1"/>
  <c r="K402" i="7" s="1"/>
  <c r="L402" i="7"/>
  <c r="M402" i="7"/>
  <c r="N402" i="7"/>
  <c r="O402" i="7" a="1"/>
  <c r="O402" i="7" s="1"/>
  <c r="P402" i="7"/>
  <c r="Q402" i="7"/>
  <c r="R402" i="7"/>
  <c r="S402" i="7"/>
  <c r="T402" i="7"/>
  <c r="U402" i="7"/>
  <c r="V402" i="7"/>
  <c r="W402" i="7"/>
  <c r="X402" i="7"/>
  <c r="Y402" i="7"/>
  <c r="Z402" i="7"/>
  <c r="AA402" i="7"/>
  <c r="AB402" i="7"/>
  <c r="AC402" i="7"/>
  <c r="AD402" i="7"/>
  <c r="AE402" i="7"/>
  <c r="AG402" i="7"/>
  <c r="AH402" i="7"/>
  <c r="AI402" i="7"/>
  <c r="AJ402" i="7"/>
  <c r="AK402" i="7"/>
  <c r="AL402" i="7"/>
  <c r="A403" i="7"/>
  <c r="B403" i="7" a="1"/>
  <c r="B403" i="7" s="1"/>
  <c r="C403" i="7"/>
  <c r="D403" i="7"/>
  <c r="E403" i="7"/>
  <c r="F403" i="7" a="1"/>
  <c r="F403" i="7" s="1"/>
  <c r="G403" i="7"/>
  <c r="H403" i="7"/>
  <c r="I403" i="7"/>
  <c r="J403" i="7"/>
  <c r="K403" i="7" a="1"/>
  <c r="K403" i="7" s="1"/>
  <c r="L403" i="7"/>
  <c r="M403" i="7"/>
  <c r="N403" i="7"/>
  <c r="O403" i="7" a="1"/>
  <c r="O403" i="7"/>
  <c r="P403" i="7"/>
  <c r="Q403" i="7"/>
  <c r="R403" i="7"/>
  <c r="S403" i="7"/>
  <c r="T403" i="7"/>
  <c r="U403" i="7"/>
  <c r="V403" i="7"/>
  <c r="W403" i="7"/>
  <c r="X403" i="7"/>
  <c r="Y403" i="7"/>
  <c r="Z403" i="7"/>
  <c r="AA403" i="7"/>
  <c r="AB403" i="7"/>
  <c r="AC403" i="7"/>
  <c r="AD403" i="7"/>
  <c r="AE403" i="7"/>
  <c r="AG403" i="7"/>
  <c r="AH403" i="7"/>
  <c r="AI403" i="7"/>
  <c r="AJ403" i="7"/>
  <c r="AK403" i="7"/>
  <c r="AL403" i="7"/>
  <c r="A404" i="7"/>
  <c r="B404" i="7" a="1"/>
  <c r="B404" i="7" s="1"/>
  <c r="C404" i="7"/>
  <c r="D404" i="7"/>
  <c r="E404" i="7"/>
  <c r="F404" i="7" a="1"/>
  <c r="F404" i="7"/>
  <c r="G404" i="7"/>
  <c r="H404" i="7"/>
  <c r="I404" i="7"/>
  <c r="J404" i="7"/>
  <c r="K404" i="7" a="1"/>
  <c r="K404" i="7"/>
  <c r="L404" i="7"/>
  <c r="M404" i="7"/>
  <c r="N404" i="7"/>
  <c r="O404" i="7" a="1"/>
  <c r="O404" i="7" s="1"/>
  <c r="P404" i="7"/>
  <c r="Q404" i="7"/>
  <c r="R404" i="7"/>
  <c r="S404" i="7"/>
  <c r="T404" i="7"/>
  <c r="U404" i="7"/>
  <c r="V404" i="7"/>
  <c r="W404" i="7"/>
  <c r="X404" i="7"/>
  <c r="Y404" i="7"/>
  <c r="Z404" i="7"/>
  <c r="AA404" i="7"/>
  <c r="AB404" i="7"/>
  <c r="AC404" i="7"/>
  <c r="AD404" i="7"/>
  <c r="AE404" i="7"/>
  <c r="AG404" i="7"/>
  <c r="AH404" i="7"/>
  <c r="AI404" i="7"/>
  <c r="AJ404" i="7"/>
  <c r="AK404" i="7"/>
  <c r="AL404" i="7"/>
  <c r="A405" i="7"/>
  <c r="B405" i="7" a="1"/>
  <c r="B405" i="7" s="1"/>
  <c r="C405" i="7"/>
  <c r="D405" i="7"/>
  <c r="E405" i="7"/>
  <c r="F405" i="7" a="1"/>
  <c r="F405" i="7" s="1"/>
  <c r="G405" i="7"/>
  <c r="H405" i="7"/>
  <c r="I405" i="7"/>
  <c r="J405" i="7"/>
  <c r="K405" i="7" a="1"/>
  <c r="K405" i="7" s="1"/>
  <c r="L405" i="7"/>
  <c r="M405" i="7"/>
  <c r="N405" i="7"/>
  <c r="O405" i="7" a="1"/>
  <c r="O405" i="7" s="1"/>
  <c r="P405" i="7"/>
  <c r="Q405" i="7"/>
  <c r="R405" i="7"/>
  <c r="S405" i="7"/>
  <c r="T405" i="7"/>
  <c r="U405" i="7"/>
  <c r="V405" i="7"/>
  <c r="W405" i="7"/>
  <c r="X405" i="7"/>
  <c r="Y405" i="7"/>
  <c r="Z405" i="7"/>
  <c r="AA405" i="7"/>
  <c r="AB405" i="7"/>
  <c r="AC405" i="7"/>
  <c r="AD405" i="7"/>
  <c r="AE405" i="7"/>
  <c r="AG405" i="7"/>
  <c r="AH405" i="7"/>
  <c r="AI405" i="7"/>
  <c r="AJ405" i="7"/>
  <c r="AK405" i="7"/>
  <c r="AL405" i="7"/>
  <c r="A406" i="7"/>
  <c r="B406" i="7" a="1"/>
  <c r="B406" i="7" s="1"/>
  <c r="C406" i="7"/>
  <c r="D406" i="7"/>
  <c r="E406" i="7"/>
  <c r="F406" i="7" a="1"/>
  <c r="F406" i="7" s="1"/>
  <c r="G406" i="7"/>
  <c r="H406" i="7"/>
  <c r="I406" i="7"/>
  <c r="J406" i="7"/>
  <c r="K406" i="7" a="1"/>
  <c r="K406" i="7" s="1"/>
  <c r="L406" i="7"/>
  <c r="M406" i="7"/>
  <c r="N406" i="7"/>
  <c r="O406" i="7" a="1"/>
  <c r="O406" i="7"/>
  <c r="P406" i="7"/>
  <c r="Q406" i="7"/>
  <c r="R406" i="7"/>
  <c r="S406" i="7"/>
  <c r="T406" i="7"/>
  <c r="U406" i="7"/>
  <c r="V406" i="7"/>
  <c r="W406" i="7"/>
  <c r="X406" i="7"/>
  <c r="Y406" i="7"/>
  <c r="Z406" i="7"/>
  <c r="AA406" i="7"/>
  <c r="AB406" i="7"/>
  <c r="AC406" i="7"/>
  <c r="AD406" i="7"/>
  <c r="AE406" i="7"/>
  <c r="AG406" i="7"/>
  <c r="AH406" i="7"/>
  <c r="AI406" i="7"/>
  <c r="AJ406" i="7"/>
  <c r="AK406" i="7"/>
  <c r="AL406" i="7"/>
  <c r="A407" i="7"/>
  <c r="B407" i="7" a="1"/>
  <c r="B407" i="7" s="1"/>
  <c r="C407" i="7"/>
  <c r="D407" i="7"/>
  <c r="E407" i="7"/>
  <c r="F407" i="7" a="1"/>
  <c r="F407" i="7" s="1"/>
  <c r="G407" i="7"/>
  <c r="H407" i="7"/>
  <c r="I407" i="7"/>
  <c r="J407" i="7"/>
  <c r="K407" i="7" a="1"/>
  <c r="K407" i="7" s="1"/>
  <c r="L407" i="7"/>
  <c r="M407" i="7"/>
  <c r="N407" i="7"/>
  <c r="O407" i="7" a="1"/>
  <c r="O407" i="7" s="1"/>
  <c r="P407" i="7"/>
  <c r="Q407" i="7"/>
  <c r="R407" i="7"/>
  <c r="S407" i="7"/>
  <c r="T407" i="7"/>
  <c r="U407" i="7"/>
  <c r="V407" i="7"/>
  <c r="W407" i="7"/>
  <c r="X407" i="7"/>
  <c r="Y407" i="7"/>
  <c r="Z407" i="7"/>
  <c r="AA407" i="7"/>
  <c r="AB407" i="7"/>
  <c r="AC407" i="7"/>
  <c r="AD407" i="7"/>
  <c r="AE407" i="7"/>
  <c r="AG407" i="7"/>
  <c r="AH407" i="7"/>
  <c r="AI407" i="7"/>
  <c r="AJ407" i="7"/>
  <c r="AK407" i="7"/>
  <c r="AL407" i="7"/>
  <c r="A408" i="7"/>
  <c r="B408" i="7" a="1"/>
  <c r="B408" i="7" s="1"/>
  <c r="C408" i="7"/>
  <c r="D408" i="7"/>
  <c r="E408" i="7"/>
  <c r="F408" i="7" a="1"/>
  <c r="F408" i="7" s="1"/>
  <c r="G408" i="7"/>
  <c r="H408" i="7"/>
  <c r="I408" i="7"/>
  <c r="J408" i="7"/>
  <c r="K408" i="7" a="1"/>
  <c r="K408" i="7" s="1"/>
  <c r="L408" i="7"/>
  <c r="M408" i="7"/>
  <c r="N408" i="7"/>
  <c r="O408" i="7" a="1"/>
  <c r="O408" i="7"/>
  <c r="P408" i="7"/>
  <c r="Q408" i="7"/>
  <c r="R408" i="7"/>
  <c r="S408" i="7"/>
  <c r="T408" i="7"/>
  <c r="U408" i="7"/>
  <c r="V408" i="7"/>
  <c r="W408" i="7"/>
  <c r="X408" i="7"/>
  <c r="Y408" i="7"/>
  <c r="Z408" i="7"/>
  <c r="AA408" i="7"/>
  <c r="AB408" i="7"/>
  <c r="AC408" i="7"/>
  <c r="AD408" i="7"/>
  <c r="AE408" i="7"/>
  <c r="AG408" i="7"/>
  <c r="AH408" i="7"/>
  <c r="AI408" i="7"/>
  <c r="AJ408" i="7"/>
  <c r="AK408" i="7"/>
  <c r="AL408" i="7"/>
  <c r="A409" i="7"/>
  <c r="B409" i="7" a="1"/>
  <c r="B409" i="7" s="1"/>
  <c r="C409" i="7"/>
  <c r="D409" i="7"/>
  <c r="E409" i="7"/>
  <c r="F409" i="7" a="1"/>
  <c r="F409" i="7" s="1"/>
  <c r="G409" i="7"/>
  <c r="H409" i="7"/>
  <c r="I409" i="7"/>
  <c r="J409" i="7"/>
  <c r="K409" i="7" a="1"/>
  <c r="K409" i="7" s="1"/>
  <c r="L409" i="7"/>
  <c r="M409" i="7"/>
  <c r="N409" i="7"/>
  <c r="O409" i="7" a="1"/>
  <c r="O409" i="7" s="1"/>
  <c r="P409" i="7"/>
  <c r="Q409" i="7"/>
  <c r="R409" i="7"/>
  <c r="S409" i="7"/>
  <c r="T409" i="7"/>
  <c r="U409" i="7"/>
  <c r="V409" i="7"/>
  <c r="W409" i="7"/>
  <c r="X409" i="7"/>
  <c r="Y409" i="7"/>
  <c r="Z409" i="7"/>
  <c r="AA409" i="7"/>
  <c r="AB409" i="7"/>
  <c r="AC409" i="7"/>
  <c r="AD409" i="7"/>
  <c r="AE409" i="7"/>
  <c r="AG409" i="7"/>
  <c r="AH409" i="7"/>
  <c r="AI409" i="7"/>
  <c r="AJ409" i="7"/>
  <c r="AK409" i="7"/>
  <c r="AL409" i="7"/>
  <c r="A410" i="7"/>
  <c r="B410" i="7" a="1"/>
  <c r="B410" i="7" s="1"/>
  <c r="C410" i="7"/>
  <c r="D410" i="7"/>
  <c r="E410" i="7"/>
  <c r="F410" i="7" a="1"/>
  <c r="F410" i="7" s="1"/>
  <c r="G410" i="7"/>
  <c r="H410" i="7"/>
  <c r="I410" i="7"/>
  <c r="J410" i="7"/>
  <c r="K410" i="7" a="1"/>
  <c r="K410" i="7" s="1"/>
  <c r="L410" i="7"/>
  <c r="M410" i="7"/>
  <c r="N410" i="7"/>
  <c r="O410" i="7" a="1"/>
  <c r="O410" i="7" s="1"/>
  <c r="P410" i="7"/>
  <c r="Q410" i="7"/>
  <c r="R410" i="7"/>
  <c r="S410" i="7"/>
  <c r="T410" i="7"/>
  <c r="U410" i="7"/>
  <c r="V410" i="7"/>
  <c r="W410" i="7"/>
  <c r="X410" i="7"/>
  <c r="Y410" i="7"/>
  <c r="Z410" i="7"/>
  <c r="AA410" i="7"/>
  <c r="AB410" i="7"/>
  <c r="AC410" i="7"/>
  <c r="AD410" i="7"/>
  <c r="AE410" i="7"/>
  <c r="AG410" i="7"/>
  <c r="AH410" i="7"/>
  <c r="AP410" i="7" s="1"/>
  <c r="AI410" i="7"/>
  <c r="AJ410" i="7"/>
  <c r="AK410" i="7"/>
  <c r="AL410" i="7"/>
  <c r="A411" i="7"/>
  <c r="B411" i="7" a="1"/>
  <c r="B411" i="7" s="1"/>
  <c r="C411" i="7"/>
  <c r="D411" i="7"/>
  <c r="E411" i="7"/>
  <c r="F411" i="7" a="1"/>
  <c r="F411" i="7" s="1"/>
  <c r="G411" i="7"/>
  <c r="H411" i="7"/>
  <c r="I411" i="7"/>
  <c r="J411" i="7"/>
  <c r="K411" i="7" a="1"/>
  <c r="K411" i="7" s="1"/>
  <c r="L411" i="7"/>
  <c r="M411" i="7"/>
  <c r="N411" i="7"/>
  <c r="O411" i="7" a="1"/>
  <c r="O411" i="7" s="1"/>
  <c r="P411" i="7"/>
  <c r="Q411" i="7"/>
  <c r="R411" i="7"/>
  <c r="S411" i="7"/>
  <c r="T411" i="7"/>
  <c r="U411" i="7"/>
  <c r="V411" i="7"/>
  <c r="W411" i="7"/>
  <c r="X411" i="7"/>
  <c r="Y411" i="7"/>
  <c r="Z411" i="7"/>
  <c r="AA411" i="7"/>
  <c r="AB411" i="7"/>
  <c r="AC411" i="7"/>
  <c r="AD411" i="7"/>
  <c r="AE411" i="7"/>
  <c r="AG411" i="7"/>
  <c r="AH411" i="7"/>
  <c r="AI411" i="7"/>
  <c r="AJ411" i="7"/>
  <c r="AK411" i="7"/>
  <c r="AL411" i="7"/>
  <c r="A412" i="7"/>
  <c r="B412" i="7" a="1"/>
  <c r="B412" i="7" s="1"/>
  <c r="C412" i="7"/>
  <c r="D412" i="7"/>
  <c r="E412" i="7"/>
  <c r="F412" i="7" a="1"/>
  <c r="F412" i="7" s="1"/>
  <c r="G412" i="7"/>
  <c r="H412" i="7"/>
  <c r="I412" i="7"/>
  <c r="J412" i="7"/>
  <c r="K412" i="7" a="1"/>
  <c r="K412" i="7" s="1"/>
  <c r="L412" i="7"/>
  <c r="M412" i="7"/>
  <c r="N412" i="7"/>
  <c r="O412" i="7" a="1"/>
  <c r="O412" i="7" s="1"/>
  <c r="P412" i="7"/>
  <c r="Q412" i="7"/>
  <c r="R412" i="7"/>
  <c r="S412" i="7"/>
  <c r="T412" i="7"/>
  <c r="U412" i="7"/>
  <c r="V412" i="7"/>
  <c r="W412" i="7"/>
  <c r="X412" i="7"/>
  <c r="Y412" i="7"/>
  <c r="Z412" i="7"/>
  <c r="AA412" i="7"/>
  <c r="AB412" i="7"/>
  <c r="AC412" i="7"/>
  <c r="AD412" i="7"/>
  <c r="AE412" i="7"/>
  <c r="AG412" i="7"/>
  <c r="AH412" i="7"/>
  <c r="AI412" i="7"/>
  <c r="AJ412" i="7"/>
  <c r="AK412" i="7"/>
  <c r="AL412" i="7"/>
  <c r="A413" i="7"/>
  <c r="B413" i="7" a="1"/>
  <c r="B413" i="7" s="1"/>
  <c r="C413" i="7"/>
  <c r="D413" i="7"/>
  <c r="E413" i="7"/>
  <c r="F413" i="7" a="1"/>
  <c r="F413" i="7" s="1"/>
  <c r="G413" i="7"/>
  <c r="H413" i="7"/>
  <c r="I413" i="7"/>
  <c r="J413" i="7"/>
  <c r="K413" i="7" a="1"/>
  <c r="K413" i="7" s="1"/>
  <c r="L413" i="7"/>
  <c r="M413" i="7"/>
  <c r="N413" i="7"/>
  <c r="O413" i="7" a="1"/>
  <c r="O413" i="7" s="1"/>
  <c r="P413" i="7"/>
  <c r="Q413" i="7"/>
  <c r="R413" i="7"/>
  <c r="S413" i="7"/>
  <c r="T413" i="7"/>
  <c r="U413" i="7"/>
  <c r="V413" i="7"/>
  <c r="W413" i="7"/>
  <c r="X413" i="7"/>
  <c r="Y413" i="7"/>
  <c r="Z413" i="7"/>
  <c r="AA413" i="7"/>
  <c r="AB413" i="7"/>
  <c r="AC413" i="7"/>
  <c r="AD413" i="7"/>
  <c r="AE413" i="7"/>
  <c r="AG413" i="7"/>
  <c r="AH413" i="7"/>
  <c r="AI413" i="7"/>
  <c r="AJ413" i="7"/>
  <c r="AK413" i="7"/>
  <c r="AL413" i="7"/>
  <c r="A414" i="7"/>
  <c r="B414" i="7" a="1"/>
  <c r="B414" i="7" s="1"/>
  <c r="C414" i="7"/>
  <c r="D414" i="7"/>
  <c r="E414" i="7"/>
  <c r="F414" i="7" a="1"/>
  <c r="F414" i="7" s="1"/>
  <c r="G414" i="7"/>
  <c r="H414" i="7"/>
  <c r="I414" i="7"/>
  <c r="J414" i="7"/>
  <c r="K414" i="7" a="1"/>
  <c r="K414" i="7" s="1"/>
  <c r="L414" i="7"/>
  <c r="M414" i="7"/>
  <c r="N414" i="7"/>
  <c r="O414" i="7" a="1"/>
  <c r="O414" i="7" s="1"/>
  <c r="P414" i="7"/>
  <c r="Q414" i="7"/>
  <c r="R414" i="7"/>
  <c r="S414" i="7"/>
  <c r="T414" i="7"/>
  <c r="U414" i="7"/>
  <c r="V414" i="7"/>
  <c r="W414" i="7"/>
  <c r="X414" i="7"/>
  <c r="Y414" i="7"/>
  <c r="Z414" i="7"/>
  <c r="AA414" i="7"/>
  <c r="AB414" i="7"/>
  <c r="AC414" i="7"/>
  <c r="AD414" i="7"/>
  <c r="AE414" i="7"/>
  <c r="AG414" i="7"/>
  <c r="AH414" i="7"/>
  <c r="AI414" i="7"/>
  <c r="AJ414" i="7"/>
  <c r="AK414" i="7"/>
  <c r="AL414" i="7"/>
  <c r="A415" i="7"/>
  <c r="B415" i="7" a="1"/>
  <c r="B415" i="7" s="1"/>
  <c r="C415" i="7"/>
  <c r="D415" i="7"/>
  <c r="E415" i="7"/>
  <c r="F415" i="7" a="1"/>
  <c r="F415" i="7" s="1"/>
  <c r="G415" i="7"/>
  <c r="H415" i="7"/>
  <c r="I415" i="7"/>
  <c r="J415" i="7"/>
  <c r="K415" i="7" a="1"/>
  <c r="K415" i="7" s="1"/>
  <c r="L415" i="7"/>
  <c r="M415" i="7"/>
  <c r="N415" i="7"/>
  <c r="O415" i="7" a="1"/>
  <c r="O415" i="7" s="1"/>
  <c r="P415" i="7"/>
  <c r="Q415" i="7"/>
  <c r="R415" i="7"/>
  <c r="S415" i="7"/>
  <c r="T415" i="7"/>
  <c r="U415" i="7"/>
  <c r="V415" i="7"/>
  <c r="W415" i="7"/>
  <c r="X415" i="7"/>
  <c r="Y415" i="7"/>
  <c r="Z415" i="7"/>
  <c r="AA415" i="7"/>
  <c r="AB415" i="7"/>
  <c r="AC415" i="7"/>
  <c r="AD415" i="7"/>
  <c r="AE415" i="7"/>
  <c r="AG415" i="7"/>
  <c r="AH415" i="7"/>
  <c r="AI415" i="7"/>
  <c r="AJ415" i="7"/>
  <c r="AK415" i="7"/>
  <c r="AL415" i="7"/>
  <c r="A416" i="7"/>
  <c r="B416" i="7" a="1"/>
  <c r="B416" i="7" s="1"/>
  <c r="C416" i="7"/>
  <c r="D416" i="7"/>
  <c r="E416" i="7"/>
  <c r="F416" i="7" a="1"/>
  <c r="F416" i="7" s="1"/>
  <c r="G416" i="7"/>
  <c r="H416" i="7"/>
  <c r="I416" i="7"/>
  <c r="J416" i="7"/>
  <c r="K416" i="7" a="1"/>
  <c r="K416" i="7" s="1"/>
  <c r="L416" i="7"/>
  <c r="M416" i="7"/>
  <c r="N416" i="7"/>
  <c r="O416" i="7" a="1"/>
  <c r="O416" i="7" s="1"/>
  <c r="P416" i="7"/>
  <c r="Q416" i="7"/>
  <c r="R416" i="7"/>
  <c r="S416" i="7"/>
  <c r="T416" i="7"/>
  <c r="U416" i="7"/>
  <c r="V416" i="7"/>
  <c r="W416" i="7"/>
  <c r="X416" i="7"/>
  <c r="Y416" i="7"/>
  <c r="Z416" i="7"/>
  <c r="AA416" i="7"/>
  <c r="AB416" i="7"/>
  <c r="AC416" i="7"/>
  <c r="AD416" i="7"/>
  <c r="AE416" i="7"/>
  <c r="AG416" i="7"/>
  <c r="AH416" i="7"/>
  <c r="AI416" i="7"/>
  <c r="AJ416" i="7"/>
  <c r="AK416" i="7"/>
  <c r="AL416" i="7"/>
  <c r="A417" i="7"/>
  <c r="B417" i="7" a="1"/>
  <c r="B417" i="7" s="1"/>
  <c r="C417" i="7"/>
  <c r="D417" i="7"/>
  <c r="E417" i="7"/>
  <c r="F417" i="7" a="1"/>
  <c r="F417" i="7" s="1"/>
  <c r="G417" i="7"/>
  <c r="H417" i="7"/>
  <c r="I417" i="7"/>
  <c r="J417" i="7"/>
  <c r="K417" i="7" a="1"/>
  <c r="K417" i="7" s="1"/>
  <c r="L417" i="7"/>
  <c r="M417" i="7"/>
  <c r="N417" i="7"/>
  <c r="O417" i="7" a="1"/>
  <c r="O417" i="7" s="1"/>
  <c r="P417" i="7"/>
  <c r="Q417" i="7"/>
  <c r="R417" i="7"/>
  <c r="S417" i="7"/>
  <c r="T417" i="7"/>
  <c r="U417" i="7"/>
  <c r="V417" i="7"/>
  <c r="W417" i="7"/>
  <c r="X417" i="7"/>
  <c r="Y417" i="7"/>
  <c r="Z417" i="7"/>
  <c r="AA417" i="7"/>
  <c r="AB417" i="7"/>
  <c r="AC417" i="7"/>
  <c r="AD417" i="7"/>
  <c r="AE417" i="7"/>
  <c r="AG417" i="7"/>
  <c r="AH417" i="7"/>
  <c r="AI417" i="7"/>
  <c r="AJ417" i="7"/>
  <c r="AK417" i="7"/>
  <c r="AL417" i="7"/>
  <c r="A418" i="7"/>
  <c r="B418" i="7" a="1"/>
  <c r="B418" i="7" s="1"/>
  <c r="C418" i="7"/>
  <c r="D418" i="7"/>
  <c r="E418" i="7"/>
  <c r="F418" i="7" a="1"/>
  <c r="F418" i="7" s="1"/>
  <c r="G418" i="7"/>
  <c r="H418" i="7"/>
  <c r="I418" i="7"/>
  <c r="J418" i="7"/>
  <c r="K418" i="7" a="1"/>
  <c r="K418" i="7" s="1"/>
  <c r="L418" i="7"/>
  <c r="M418" i="7"/>
  <c r="N418" i="7"/>
  <c r="O418" i="7" a="1"/>
  <c r="O418" i="7" s="1"/>
  <c r="P418" i="7"/>
  <c r="Q418" i="7"/>
  <c r="R418" i="7"/>
  <c r="S418" i="7"/>
  <c r="T418" i="7"/>
  <c r="U418" i="7"/>
  <c r="V418" i="7"/>
  <c r="W418" i="7"/>
  <c r="X418" i="7"/>
  <c r="Y418" i="7"/>
  <c r="Z418" i="7"/>
  <c r="AA418" i="7"/>
  <c r="AB418" i="7"/>
  <c r="AC418" i="7"/>
  <c r="AD418" i="7"/>
  <c r="AE418" i="7"/>
  <c r="AG418" i="7"/>
  <c r="AH418" i="7"/>
  <c r="AI418" i="7"/>
  <c r="AJ418" i="7"/>
  <c r="AK418" i="7"/>
  <c r="AL418" i="7"/>
  <c r="A419" i="7"/>
  <c r="B419" i="7" a="1"/>
  <c r="B419" i="7" s="1"/>
  <c r="C419" i="7"/>
  <c r="D419" i="7"/>
  <c r="E419" i="7"/>
  <c r="F419" i="7" a="1"/>
  <c r="F419" i="7" s="1"/>
  <c r="G419" i="7"/>
  <c r="H419" i="7"/>
  <c r="I419" i="7"/>
  <c r="J419" i="7"/>
  <c r="K419" i="7" a="1"/>
  <c r="K419" i="7" s="1"/>
  <c r="L419" i="7"/>
  <c r="M419" i="7"/>
  <c r="N419" i="7"/>
  <c r="O419" i="7" a="1"/>
  <c r="O419" i="7" s="1"/>
  <c r="P419" i="7"/>
  <c r="Q419" i="7"/>
  <c r="R419" i="7"/>
  <c r="S419" i="7"/>
  <c r="T419" i="7"/>
  <c r="U419" i="7"/>
  <c r="V419" i="7"/>
  <c r="W419" i="7"/>
  <c r="X419" i="7"/>
  <c r="Y419" i="7"/>
  <c r="Z419" i="7"/>
  <c r="AA419" i="7"/>
  <c r="AB419" i="7"/>
  <c r="AC419" i="7"/>
  <c r="AD419" i="7"/>
  <c r="AE419" i="7"/>
  <c r="AG419" i="7"/>
  <c r="AH419" i="7"/>
  <c r="AI419" i="7"/>
  <c r="AJ419" i="7"/>
  <c r="AK419" i="7"/>
  <c r="AL419" i="7"/>
  <c r="A420" i="7"/>
  <c r="B420" i="7" a="1"/>
  <c r="B420" i="7" s="1"/>
  <c r="C420" i="7"/>
  <c r="D420" i="7"/>
  <c r="E420" i="7"/>
  <c r="F420" i="7" a="1"/>
  <c r="F420" i="7" s="1"/>
  <c r="G420" i="7"/>
  <c r="H420" i="7"/>
  <c r="I420" i="7"/>
  <c r="J420" i="7"/>
  <c r="K420" i="7" a="1"/>
  <c r="K420" i="7" s="1"/>
  <c r="L420" i="7"/>
  <c r="M420" i="7"/>
  <c r="N420" i="7"/>
  <c r="O420" i="7" a="1"/>
  <c r="O420" i="7" s="1"/>
  <c r="P420" i="7"/>
  <c r="Q420" i="7"/>
  <c r="R420" i="7"/>
  <c r="S420" i="7"/>
  <c r="T420" i="7"/>
  <c r="U420" i="7"/>
  <c r="V420" i="7"/>
  <c r="W420" i="7"/>
  <c r="X420" i="7"/>
  <c r="Y420" i="7"/>
  <c r="Z420" i="7"/>
  <c r="AA420" i="7"/>
  <c r="AB420" i="7"/>
  <c r="AC420" i="7"/>
  <c r="AD420" i="7"/>
  <c r="AE420" i="7"/>
  <c r="AG420" i="7"/>
  <c r="AH420" i="7"/>
  <c r="AI420" i="7"/>
  <c r="AJ420" i="7"/>
  <c r="AK420" i="7"/>
  <c r="AL420" i="7"/>
  <c r="A421" i="7"/>
  <c r="B421" i="7" a="1"/>
  <c r="B421" i="7" s="1"/>
  <c r="C421" i="7"/>
  <c r="D421" i="7"/>
  <c r="E421" i="7"/>
  <c r="F421" i="7" a="1"/>
  <c r="F421" i="7" s="1"/>
  <c r="G421" i="7"/>
  <c r="H421" i="7"/>
  <c r="I421" i="7"/>
  <c r="J421" i="7"/>
  <c r="K421" i="7" a="1"/>
  <c r="K421" i="7" s="1"/>
  <c r="L421" i="7"/>
  <c r="M421" i="7"/>
  <c r="N421" i="7"/>
  <c r="O421" i="7" a="1"/>
  <c r="O421" i="7" s="1"/>
  <c r="P421" i="7"/>
  <c r="Q421" i="7"/>
  <c r="R421" i="7"/>
  <c r="S421" i="7"/>
  <c r="T421" i="7"/>
  <c r="U421" i="7"/>
  <c r="V421" i="7"/>
  <c r="W421" i="7"/>
  <c r="X421" i="7"/>
  <c r="Y421" i="7"/>
  <c r="Z421" i="7"/>
  <c r="AA421" i="7"/>
  <c r="AB421" i="7"/>
  <c r="AC421" i="7"/>
  <c r="AD421" i="7"/>
  <c r="AE421" i="7"/>
  <c r="AG421" i="7"/>
  <c r="AH421" i="7"/>
  <c r="AI421" i="7"/>
  <c r="AJ421" i="7"/>
  <c r="AK421" i="7"/>
  <c r="AL421" i="7"/>
  <c r="A422" i="7"/>
  <c r="B422" i="7" a="1"/>
  <c r="B422" i="7" s="1"/>
  <c r="C422" i="7"/>
  <c r="D422" i="7"/>
  <c r="E422" i="7"/>
  <c r="F422" i="7" a="1"/>
  <c r="F422" i="7" s="1"/>
  <c r="G422" i="7"/>
  <c r="H422" i="7"/>
  <c r="I422" i="7"/>
  <c r="J422" i="7"/>
  <c r="K422" i="7" a="1"/>
  <c r="K422" i="7" s="1"/>
  <c r="L422" i="7"/>
  <c r="M422" i="7"/>
  <c r="N422" i="7"/>
  <c r="O422" i="7" a="1"/>
  <c r="O422" i="7" s="1"/>
  <c r="P422" i="7"/>
  <c r="Q422" i="7"/>
  <c r="R422" i="7"/>
  <c r="S422" i="7"/>
  <c r="T422" i="7"/>
  <c r="U422" i="7"/>
  <c r="V422" i="7"/>
  <c r="W422" i="7"/>
  <c r="X422" i="7"/>
  <c r="Y422" i="7"/>
  <c r="Z422" i="7"/>
  <c r="AA422" i="7"/>
  <c r="AB422" i="7"/>
  <c r="AC422" i="7"/>
  <c r="AD422" i="7"/>
  <c r="AE422" i="7"/>
  <c r="AG422" i="7"/>
  <c r="AH422" i="7"/>
  <c r="AI422" i="7"/>
  <c r="AJ422" i="7"/>
  <c r="AK422" i="7"/>
  <c r="AL422" i="7"/>
  <c r="A423" i="7"/>
  <c r="B423" i="7" a="1"/>
  <c r="B423" i="7" s="1"/>
  <c r="C423" i="7"/>
  <c r="D423" i="7"/>
  <c r="E423" i="7"/>
  <c r="F423" i="7" a="1"/>
  <c r="F423" i="7" s="1"/>
  <c r="G423" i="7"/>
  <c r="H423" i="7"/>
  <c r="I423" i="7"/>
  <c r="J423" i="7"/>
  <c r="K423" i="7" a="1"/>
  <c r="K423" i="7" s="1"/>
  <c r="L423" i="7"/>
  <c r="M423" i="7"/>
  <c r="N423" i="7"/>
  <c r="O423" i="7" a="1"/>
  <c r="O423" i="7" s="1"/>
  <c r="P423" i="7"/>
  <c r="Q423" i="7"/>
  <c r="R423" i="7"/>
  <c r="S423" i="7"/>
  <c r="T423" i="7"/>
  <c r="U423" i="7"/>
  <c r="V423" i="7"/>
  <c r="W423" i="7"/>
  <c r="X423" i="7"/>
  <c r="Y423" i="7"/>
  <c r="Z423" i="7"/>
  <c r="AA423" i="7"/>
  <c r="AB423" i="7"/>
  <c r="AC423" i="7"/>
  <c r="AD423" i="7"/>
  <c r="AE423" i="7"/>
  <c r="AG423" i="7"/>
  <c r="AH423" i="7"/>
  <c r="AI423" i="7"/>
  <c r="AJ423" i="7"/>
  <c r="AK423" i="7"/>
  <c r="AL423" i="7"/>
  <c r="A424" i="7"/>
  <c r="B424" i="7" a="1"/>
  <c r="B424" i="7" s="1"/>
  <c r="C424" i="7"/>
  <c r="D424" i="7"/>
  <c r="E424" i="7"/>
  <c r="F424" i="7" a="1"/>
  <c r="F424" i="7" s="1"/>
  <c r="G424" i="7"/>
  <c r="H424" i="7"/>
  <c r="I424" i="7"/>
  <c r="J424" i="7"/>
  <c r="K424" i="7" a="1"/>
  <c r="K424" i="7" s="1"/>
  <c r="L424" i="7"/>
  <c r="M424" i="7"/>
  <c r="N424" i="7"/>
  <c r="O424" i="7" a="1"/>
  <c r="O424" i="7" s="1"/>
  <c r="P424" i="7"/>
  <c r="Q424" i="7"/>
  <c r="R424" i="7"/>
  <c r="S424" i="7"/>
  <c r="T424" i="7"/>
  <c r="U424" i="7"/>
  <c r="V424" i="7"/>
  <c r="W424" i="7"/>
  <c r="X424" i="7"/>
  <c r="Y424" i="7"/>
  <c r="Z424" i="7"/>
  <c r="AA424" i="7"/>
  <c r="AB424" i="7"/>
  <c r="AC424" i="7"/>
  <c r="AD424" i="7"/>
  <c r="AE424" i="7"/>
  <c r="AG424" i="7"/>
  <c r="AH424" i="7"/>
  <c r="AI424" i="7"/>
  <c r="AJ424" i="7"/>
  <c r="AK424" i="7"/>
  <c r="AL424" i="7"/>
  <c r="A425" i="7"/>
  <c r="B425" i="7" a="1"/>
  <c r="B425" i="7" s="1"/>
  <c r="C425" i="7"/>
  <c r="D425" i="7"/>
  <c r="E425" i="7"/>
  <c r="F425" i="7" a="1"/>
  <c r="F425" i="7" s="1"/>
  <c r="G425" i="7"/>
  <c r="H425" i="7"/>
  <c r="I425" i="7"/>
  <c r="J425" i="7"/>
  <c r="K425" i="7" a="1"/>
  <c r="K425" i="7" s="1"/>
  <c r="L425" i="7"/>
  <c r="M425" i="7"/>
  <c r="N425" i="7"/>
  <c r="O425" i="7" a="1"/>
  <c r="O425" i="7" s="1"/>
  <c r="P425" i="7"/>
  <c r="Q425" i="7"/>
  <c r="R425" i="7"/>
  <c r="S425" i="7"/>
  <c r="T425" i="7"/>
  <c r="U425" i="7"/>
  <c r="V425" i="7"/>
  <c r="W425" i="7"/>
  <c r="X425" i="7"/>
  <c r="Y425" i="7"/>
  <c r="Z425" i="7"/>
  <c r="AA425" i="7"/>
  <c r="AB425" i="7"/>
  <c r="AC425" i="7"/>
  <c r="AD425" i="7"/>
  <c r="AE425" i="7"/>
  <c r="AG425" i="7"/>
  <c r="AH425" i="7"/>
  <c r="AI425" i="7"/>
  <c r="AJ425" i="7"/>
  <c r="AK425" i="7"/>
  <c r="AL425" i="7"/>
  <c r="A426" i="7"/>
  <c r="B426" i="7" a="1"/>
  <c r="B426" i="7" s="1"/>
  <c r="C426" i="7"/>
  <c r="D426" i="7"/>
  <c r="E426" i="7"/>
  <c r="F426" i="7" a="1"/>
  <c r="F426" i="7" s="1"/>
  <c r="G426" i="7"/>
  <c r="H426" i="7"/>
  <c r="I426" i="7"/>
  <c r="J426" i="7"/>
  <c r="K426" i="7" a="1"/>
  <c r="K426" i="7" s="1"/>
  <c r="L426" i="7"/>
  <c r="M426" i="7"/>
  <c r="N426" i="7"/>
  <c r="O426" i="7" a="1"/>
  <c r="O426" i="7" s="1"/>
  <c r="P426" i="7"/>
  <c r="Q426" i="7"/>
  <c r="R426" i="7"/>
  <c r="S426" i="7"/>
  <c r="T426" i="7"/>
  <c r="U426" i="7"/>
  <c r="V426" i="7"/>
  <c r="W426" i="7"/>
  <c r="X426" i="7"/>
  <c r="Y426" i="7"/>
  <c r="Z426" i="7"/>
  <c r="AA426" i="7"/>
  <c r="AB426" i="7"/>
  <c r="AC426" i="7"/>
  <c r="AD426" i="7"/>
  <c r="AE426" i="7"/>
  <c r="AG426" i="7"/>
  <c r="AH426" i="7"/>
  <c r="AI426" i="7"/>
  <c r="AJ426" i="7"/>
  <c r="AK426" i="7"/>
  <c r="AL426" i="7"/>
  <c r="A427" i="7"/>
  <c r="B427" i="7" a="1"/>
  <c r="B427" i="7" s="1"/>
  <c r="C427" i="7"/>
  <c r="D427" i="7"/>
  <c r="E427" i="7"/>
  <c r="F427" i="7" a="1"/>
  <c r="F427" i="7" s="1"/>
  <c r="G427" i="7"/>
  <c r="H427" i="7"/>
  <c r="I427" i="7"/>
  <c r="J427" i="7"/>
  <c r="K427" i="7" a="1"/>
  <c r="K427" i="7" s="1"/>
  <c r="L427" i="7"/>
  <c r="M427" i="7"/>
  <c r="N427" i="7"/>
  <c r="O427" i="7" a="1"/>
  <c r="O427" i="7" s="1"/>
  <c r="P427" i="7"/>
  <c r="Q427" i="7"/>
  <c r="R427" i="7"/>
  <c r="S427" i="7"/>
  <c r="T427" i="7"/>
  <c r="U427" i="7"/>
  <c r="V427" i="7"/>
  <c r="W427" i="7"/>
  <c r="X427" i="7"/>
  <c r="Y427" i="7"/>
  <c r="Z427" i="7"/>
  <c r="AA427" i="7"/>
  <c r="AB427" i="7"/>
  <c r="AC427" i="7"/>
  <c r="AD427" i="7"/>
  <c r="AE427" i="7"/>
  <c r="AG427" i="7"/>
  <c r="AH427" i="7"/>
  <c r="AI427" i="7"/>
  <c r="AJ427" i="7"/>
  <c r="AK427" i="7"/>
  <c r="AL427" i="7"/>
  <c r="A428" i="7"/>
  <c r="B428" i="7" a="1"/>
  <c r="B428" i="7" s="1"/>
  <c r="C428" i="7"/>
  <c r="D428" i="7"/>
  <c r="E428" i="7"/>
  <c r="F428" i="7" a="1"/>
  <c r="F428" i="7" s="1"/>
  <c r="G428" i="7"/>
  <c r="H428" i="7"/>
  <c r="I428" i="7"/>
  <c r="J428" i="7"/>
  <c r="K428" i="7" a="1"/>
  <c r="K428" i="7" s="1"/>
  <c r="L428" i="7"/>
  <c r="M428" i="7"/>
  <c r="N428" i="7"/>
  <c r="O428" i="7" a="1"/>
  <c r="O428" i="7" s="1"/>
  <c r="P428" i="7"/>
  <c r="Q428" i="7"/>
  <c r="R428" i="7"/>
  <c r="S428" i="7"/>
  <c r="T428" i="7"/>
  <c r="U428" i="7"/>
  <c r="V428" i="7"/>
  <c r="W428" i="7"/>
  <c r="X428" i="7"/>
  <c r="Y428" i="7"/>
  <c r="Z428" i="7"/>
  <c r="AA428" i="7"/>
  <c r="AB428" i="7"/>
  <c r="AC428" i="7"/>
  <c r="AD428" i="7"/>
  <c r="AE428" i="7"/>
  <c r="AG428" i="7"/>
  <c r="AH428" i="7"/>
  <c r="AI428" i="7"/>
  <c r="AJ428" i="7"/>
  <c r="AK428" i="7"/>
  <c r="AL428" i="7"/>
  <c r="A429" i="7"/>
  <c r="B429" i="7" a="1"/>
  <c r="B429" i="7" s="1"/>
  <c r="C429" i="7"/>
  <c r="D429" i="7"/>
  <c r="E429" i="7"/>
  <c r="F429" i="7" a="1"/>
  <c r="F429" i="7" s="1"/>
  <c r="G429" i="7"/>
  <c r="H429" i="7"/>
  <c r="I429" i="7"/>
  <c r="J429" i="7"/>
  <c r="K429" i="7" a="1"/>
  <c r="K429" i="7" s="1"/>
  <c r="L429" i="7"/>
  <c r="M429" i="7"/>
  <c r="N429" i="7"/>
  <c r="O429" i="7" a="1"/>
  <c r="O429" i="7" s="1"/>
  <c r="P429" i="7"/>
  <c r="Q429" i="7"/>
  <c r="R429" i="7"/>
  <c r="S429" i="7"/>
  <c r="T429" i="7"/>
  <c r="U429" i="7"/>
  <c r="V429" i="7"/>
  <c r="W429" i="7"/>
  <c r="X429" i="7"/>
  <c r="Y429" i="7"/>
  <c r="Z429" i="7"/>
  <c r="AA429" i="7"/>
  <c r="AB429" i="7"/>
  <c r="AC429" i="7"/>
  <c r="AD429" i="7"/>
  <c r="AE429" i="7"/>
  <c r="AG429" i="7"/>
  <c r="AH429" i="7"/>
  <c r="AI429" i="7"/>
  <c r="AJ429" i="7"/>
  <c r="AK429" i="7"/>
  <c r="AL429" i="7"/>
  <c r="A430" i="7"/>
  <c r="B430" i="7" a="1"/>
  <c r="B430" i="7" s="1"/>
  <c r="C430" i="7"/>
  <c r="D430" i="7"/>
  <c r="E430" i="7"/>
  <c r="F430" i="7" a="1"/>
  <c r="F430" i="7" s="1"/>
  <c r="G430" i="7"/>
  <c r="H430" i="7"/>
  <c r="I430" i="7"/>
  <c r="J430" i="7"/>
  <c r="K430" i="7" a="1"/>
  <c r="K430" i="7" s="1"/>
  <c r="L430" i="7"/>
  <c r="M430" i="7"/>
  <c r="N430" i="7"/>
  <c r="O430" i="7" a="1"/>
  <c r="O430" i="7" s="1"/>
  <c r="P430" i="7"/>
  <c r="Q430" i="7"/>
  <c r="R430" i="7"/>
  <c r="S430" i="7"/>
  <c r="T430" i="7"/>
  <c r="U430" i="7"/>
  <c r="V430" i="7"/>
  <c r="W430" i="7"/>
  <c r="X430" i="7"/>
  <c r="Y430" i="7"/>
  <c r="Z430" i="7"/>
  <c r="AA430" i="7"/>
  <c r="AB430" i="7"/>
  <c r="AC430" i="7"/>
  <c r="AD430" i="7"/>
  <c r="AE430" i="7"/>
  <c r="AG430" i="7"/>
  <c r="AH430" i="7"/>
  <c r="AI430" i="7"/>
  <c r="AJ430" i="7"/>
  <c r="AK430" i="7"/>
  <c r="AL430" i="7"/>
  <c r="A431" i="7"/>
  <c r="B431" i="7" a="1"/>
  <c r="B431" i="7" s="1"/>
  <c r="C431" i="7"/>
  <c r="D431" i="7"/>
  <c r="E431" i="7"/>
  <c r="F431" i="7" a="1"/>
  <c r="F431" i="7" s="1"/>
  <c r="G431" i="7"/>
  <c r="H431" i="7"/>
  <c r="I431" i="7"/>
  <c r="J431" i="7"/>
  <c r="K431" i="7" a="1"/>
  <c r="K431" i="7" s="1"/>
  <c r="L431" i="7"/>
  <c r="M431" i="7"/>
  <c r="N431" i="7"/>
  <c r="O431" i="7" a="1"/>
  <c r="O431" i="7" s="1"/>
  <c r="P431" i="7"/>
  <c r="Q431" i="7"/>
  <c r="R431" i="7"/>
  <c r="S431" i="7"/>
  <c r="T431" i="7"/>
  <c r="U431" i="7"/>
  <c r="V431" i="7"/>
  <c r="W431" i="7"/>
  <c r="X431" i="7"/>
  <c r="Y431" i="7"/>
  <c r="Z431" i="7"/>
  <c r="AA431" i="7"/>
  <c r="AB431" i="7"/>
  <c r="AC431" i="7"/>
  <c r="AD431" i="7"/>
  <c r="AE431" i="7"/>
  <c r="AG431" i="7"/>
  <c r="AH431" i="7"/>
  <c r="AI431" i="7"/>
  <c r="AJ431" i="7"/>
  <c r="AK431" i="7"/>
  <c r="AL431" i="7"/>
  <c r="A432" i="7"/>
  <c r="B432" i="7" a="1"/>
  <c r="B432" i="7" s="1"/>
  <c r="C432" i="7"/>
  <c r="D432" i="7"/>
  <c r="E432" i="7"/>
  <c r="F432" i="7" a="1"/>
  <c r="F432" i="7" s="1"/>
  <c r="G432" i="7"/>
  <c r="H432" i="7"/>
  <c r="I432" i="7"/>
  <c r="J432" i="7"/>
  <c r="K432" i="7" a="1"/>
  <c r="K432" i="7" s="1"/>
  <c r="L432" i="7"/>
  <c r="M432" i="7"/>
  <c r="N432" i="7"/>
  <c r="O432" i="7" a="1"/>
  <c r="O432" i="7" s="1"/>
  <c r="P432" i="7"/>
  <c r="Q432" i="7"/>
  <c r="R432" i="7"/>
  <c r="S432" i="7"/>
  <c r="T432" i="7"/>
  <c r="U432" i="7"/>
  <c r="V432" i="7"/>
  <c r="W432" i="7"/>
  <c r="X432" i="7"/>
  <c r="Y432" i="7"/>
  <c r="Z432" i="7"/>
  <c r="AA432" i="7"/>
  <c r="AB432" i="7"/>
  <c r="AC432" i="7"/>
  <c r="AD432" i="7"/>
  <c r="AE432" i="7"/>
  <c r="AG432" i="7"/>
  <c r="AH432" i="7"/>
  <c r="AI432" i="7"/>
  <c r="AJ432" i="7"/>
  <c r="AK432" i="7"/>
  <c r="AL432" i="7"/>
  <c r="A433" i="7"/>
  <c r="B433" i="7" a="1"/>
  <c r="B433" i="7" s="1"/>
  <c r="C433" i="7"/>
  <c r="D433" i="7"/>
  <c r="E433" i="7"/>
  <c r="F433" i="7" a="1"/>
  <c r="F433" i="7" s="1"/>
  <c r="G433" i="7"/>
  <c r="H433" i="7"/>
  <c r="I433" i="7"/>
  <c r="J433" i="7"/>
  <c r="K433" i="7" a="1"/>
  <c r="K433" i="7" s="1"/>
  <c r="L433" i="7"/>
  <c r="M433" i="7"/>
  <c r="N433" i="7"/>
  <c r="O433" i="7" a="1"/>
  <c r="O433" i="7" s="1"/>
  <c r="P433" i="7"/>
  <c r="Q433" i="7"/>
  <c r="R433" i="7"/>
  <c r="S433" i="7"/>
  <c r="T433" i="7"/>
  <c r="U433" i="7"/>
  <c r="V433" i="7"/>
  <c r="W433" i="7"/>
  <c r="X433" i="7"/>
  <c r="Y433" i="7"/>
  <c r="Z433" i="7"/>
  <c r="AA433" i="7"/>
  <c r="AB433" i="7"/>
  <c r="AC433" i="7"/>
  <c r="AD433" i="7"/>
  <c r="AE433" i="7"/>
  <c r="AG433" i="7"/>
  <c r="AH433" i="7"/>
  <c r="AI433" i="7"/>
  <c r="AJ433" i="7"/>
  <c r="AK433" i="7"/>
  <c r="AL433" i="7"/>
  <c r="A434" i="7"/>
  <c r="B434" i="7" a="1"/>
  <c r="B434" i="7" s="1"/>
  <c r="C434" i="7"/>
  <c r="D434" i="7"/>
  <c r="E434" i="7"/>
  <c r="F434" i="7" a="1"/>
  <c r="F434" i="7" s="1"/>
  <c r="G434" i="7"/>
  <c r="H434" i="7"/>
  <c r="I434" i="7"/>
  <c r="J434" i="7"/>
  <c r="K434" i="7" a="1"/>
  <c r="K434" i="7" s="1"/>
  <c r="L434" i="7"/>
  <c r="M434" i="7"/>
  <c r="N434" i="7"/>
  <c r="O434" i="7" a="1"/>
  <c r="O434" i="7" s="1"/>
  <c r="P434" i="7"/>
  <c r="Q434" i="7"/>
  <c r="R434" i="7"/>
  <c r="S434" i="7"/>
  <c r="T434" i="7"/>
  <c r="U434" i="7"/>
  <c r="V434" i="7"/>
  <c r="W434" i="7"/>
  <c r="X434" i="7"/>
  <c r="Y434" i="7"/>
  <c r="Z434" i="7"/>
  <c r="AA434" i="7"/>
  <c r="AB434" i="7"/>
  <c r="AC434" i="7"/>
  <c r="AD434" i="7"/>
  <c r="AE434" i="7"/>
  <c r="AG434" i="7"/>
  <c r="AH434" i="7"/>
  <c r="AI434" i="7"/>
  <c r="AJ434" i="7"/>
  <c r="AK434" i="7"/>
  <c r="AL434" i="7"/>
  <c r="A435" i="7"/>
  <c r="B435" i="7" a="1"/>
  <c r="B435" i="7" s="1"/>
  <c r="C435" i="7"/>
  <c r="D435" i="7"/>
  <c r="E435" i="7"/>
  <c r="F435" i="7" a="1"/>
  <c r="F435" i="7" s="1"/>
  <c r="G435" i="7"/>
  <c r="H435" i="7"/>
  <c r="I435" i="7"/>
  <c r="J435" i="7"/>
  <c r="K435" i="7" a="1"/>
  <c r="K435" i="7" s="1"/>
  <c r="L435" i="7"/>
  <c r="M435" i="7"/>
  <c r="N435" i="7"/>
  <c r="O435" i="7" a="1"/>
  <c r="O435" i="7" s="1"/>
  <c r="P435" i="7"/>
  <c r="Q435" i="7"/>
  <c r="R435" i="7"/>
  <c r="S435" i="7"/>
  <c r="T435" i="7"/>
  <c r="U435" i="7"/>
  <c r="V435" i="7"/>
  <c r="W435" i="7"/>
  <c r="X435" i="7"/>
  <c r="Y435" i="7"/>
  <c r="Z435" i="7"/>
  <c r="AA435" i="7"/>
  <c r="AB435" i="7"/>
  <c r="AC435" i="7"/>
  <c r="AD435" i="7"/>
  <c r="AE435" i="7"/>
  <c r="AG435" i="7"/>
  <c r="AH435" i="7"/>
  <c r="AI435" i="7"/>
  <c r="AJ435" i="7"/>
  <c r="AK435" i="7"/>
  <c r="AL435" i="7"/>
  <c r="A436" i="7"/>
  <c r="B436" i="7" a="1"/>
  <c r="B436" i="7" s="1"/>
  <c r="C436" i="7"/>
  <c r="D436" i="7"/>
  <c r="E436" i="7"/>
  <c r="F436" i="7" a="1"/>
  <c r="F436" i="7" s="1"/>
  <c r="G436" i="7"/>
  <c r="H436" i="7"/>
  <c r="I436" i="7"/>
  <c r="J436" i="7"/>
  <c r="K436" i="7" a="1"/>
  <c r="K436" i="7" s="1"/>
  <c r="L436" i="7"/>
  <c r="M436" i="7"/>
  <c r="N436" i="7"/>
  <c r="O436" i="7" a="1"/>
  <c r="O436" i="7" s="1"/>
  <c r="P436" i="7"/>
  <c r="Q436" i="7"/>
  <c r="R436" i="7"/>
  <c r="S436" i="7"/>
  <c r="T436" i="7"/>
  <c r="U436" i="7"/>
  <c r="V436" i="7"/>
  <c r="W436" i="7"/>
  <c r="X436" i="7"/>
  <c r="Y436" i="7"/>
  <c r="Z436" i="7"/>
  <c r="AA436" i="7"/>
  <c r="AB436" i="7"/>
  <c r="AC436" i="7"/>
  <c r="AD436" i="7"/>
  <c r="AE436" i="7"/>
  <c r="AG436" i="7"/>
  <c r="AH436" i="7"/>
  <c r="AI436" i="7"/>
  <c r="AJ436" i="7"/>
  <c r="AK436" i="7"/>
  <c r="AL436" i="7"/>
  <c r="A437" i="7"/>
  <c r="B437" i="7" a="1"/>
  <c r="B437" i="7" s="1"/>
  <c r="C437" i="7"/>
  <c r="D437" i="7"/>
  <c r="E437" i="7"/>
  <c r="F437" i="7" a="1"/>
  <c r="F437" i="7" s="1"/>
  <c r="G437" i="7"/>
  <c r="H437" i="7"/>
  <c r="I437" i="7"/>
  <c r="J437" i="7"/>
  <c r="K437" i="7" a="1"/>
  <c r="K437" i="7" s="1"/>
  <c r="L437" i="7"/>
  <c r="M437" i="7"/>
  <c r="N437" i="7"/>
  <c r="O437" i="7" a="1"/>
  <c r="O437" i="7" s="1"/>
  <c r="P437" i="7"/>
  <c r="Q437" i="7"/>
  <c r="R437" i="7"/>
  <c r="S437" i="7"/>
  <c r="T437" i="7"/>
  <c r="U437" i="7"/>
  <c r="V437" i="7"/>
  <c r="W437" i="7"/>
  <c r="X437" i="7"/>
  <c r="Y437" i="7"/>
  <c r="Z437" i="7"/>
  <c r="AA437" i="7"/>
  <c r="AB437" i="7"/>
  <c r="AC437" i="7"/>
  <c r="AD437" i="7"/>
  <c r="AE437" i="7"/>
  <c r="AG437" i="7"/>
  <c r="AH437" i="7"/>
  <c r="AI437" i="7"/>
  <c r="AJ437" i="7"/>
  <c r="AK437" i="7"/>
  <c r="AL437" i="7"/>
  <c r="A438" i="7"/>
  <c r="B438" i="7" a="1"/>
  <c r="B438" i="7" s="1"/>
  <c r="C438" i="7"/>
  <c r="D438" i="7"/>
  <c r="E438" i="7"/>
  <c r="F438" i="7" a="1"/>
  <c r="F438" i="7" s="1"/>
  <c r="G438" i="7"/>
  <c r="H438" i="7"/>
  <c r="I438" i="7"/>
  <c r="J438" i="7"/>
  <c r="K438" i="7" a="1"/>
  <c r="K438" i="7" s="1"/>
  <c r="L438" i="7"/>
  <c r="M438" i="7"/>
  <c r="N438" i="7"/>
  <c r="O438" i="7" a="1"/>
  <c r="O438" i="7" s="1"/>
  <c r="P438" i="7"/>
  <c r="Q438" i="7"/>
  <c r="R438" i="7"/>
  <c r="S438" i="7"/>
  <c r="T438" i="7"/>
  <c r="U438" i="7"/>
  <c r="V438" i="7"/>
  <c r="W438" i="7"/>
  <c r="X438" i="7"/>
  <c r="Y438" i="7"/>
  <c r="Z438" i="7"/>
  <c r="AA438" i="7"/>
  <c r="AB438" i="7"/>
  <c r="AC438" i="7"/>
  <c r="AD438" i="7"/>
  <c r="AE438" i="7"/>
  <c r="AG438" i="7"/>
  <c r="AH438" i="7"/>
  <c r="AI438" i="7"/>
  <c r="AJ438" i="7"/>
  <c r="AK438" i="7"/>
  <c r="AL438" i="7"/>
  <c r="A439" i="7"/>
  <c r="B439" i="7" a="1"/>
  <c r="B439" i="7" s="1"/>
  <c r="C439" i="7"/>
  <c r="D439" i="7"/>
  <c r="E439" i="7"/>
  <c r="F439" i="7" a="1"/>
  <c r="F439" i="7" s="1"/>
  <c r="G439" i="7"/>
  <c r="H439" i="7"/>
  <c r="I439" i="7"/>
  <c r="J439" i="7"/>
  <c r="K439" i="7" a="1"/>
  <c r="K439" i="7" s="1"/>
  <c r="L439" i="7"/>
  <c r="M439" i="7"/>
  <c r="N439" i="7"/>
  <c r="O439" i="7" a="1"/>
  <c r="O439" i="7" s="1"/>
  <c r="P439" i="7"/>
  <c r="Q439" i="7"/>
  <c r="R439" i="7"/>
  <c r="S439" i="7"/>
  <c r="T439" i="7"/>
  <c r="U439" i="7"/>
  <c r="V439" i="7"/>
  <c r="W439" i="7"/>
  <c r="X439" i="7"/>
  <c r="Y439" i="7"/>
  <c r="Z439" i="7"/>
  <c r="AA439" i="7"/>
  <c r="AB439" i="7"/>
  <c r="AC439" i="7"/>
  <c r="AD439" i="7"/>
  <c r="AE439" i="7"/>
  <c r="AG439" i="7"/>
  <c r="AH439" i="7"/>
  <c r="AI439" i="7"/>
  <c r="AJ439" i="7"/>
  <c r="AK439" i="7"/>
  <c r="AL439" i="7"/>
  <c r="A440" i="7"/>
  <c r="B440" i="7" a="1"/>
  <c r="B440" i="7" s="1"/>
  <c r="C440" i="7"/>
  <c r="D440" i="7"/>
  <c r="E440" i="7"/>
  <c r="F440" i="7" a="1"/>
  <c r="F440" i="7" s="1"/>
  <c r="G440" i="7"/>
  <c r="H440" i="7"/>
  <c r="I440" i="7"/>
  <c r="J440" i="7"/>
  <c r="K440" i="7" a="1"/>
  <c r="K440" i="7" s="1"/>
  <c r="L440" i="7"/>
  <c r="M440" i="7"/>
  <c r="N440" i="7"/>
  <c r="O440" i="7" a="1"/>
  <c r="O440" i="7" s="1"/>
  <c r="P440" i="7"/>
  <c r="Q440" i="7"/>
  <c r="R440" i="7"/>
  <c r="S440" i="7"/>
  <c r="T440" i="7"/>
  <c r="U440" i="7"/>
  <c r="V440" i="7"/>
  <c r="W440" i="7"/>
  <c r="X440" i="7"/>
  <c r="Y440" i="7"/>
  <c r="Z440" i="7"/>
  <c r="AA440" i="7"/>
  <c r="AB440" i="7"/>
  <c r="AC440" i="7"/>
  <c r="AD440" i="7"/>
  <c r="AE440" i="7"/>
  <c r="AG440" i="7"/>
  <c r="AH440" i="7"/>
  <c r="AI440" i="7"/>
  <c r="AJ440" i="7"/>
  <c r="AK440" i="7"/>
  <c r="AL440" i="7"/>
  <c r="A441" i="7"/>
  <c r="B441" i="7" a="1"/>
  <c r="B441" i="7" s="1"/>
  <c r="C441" i="7"/>
  <c r="D441" i="7"/>
  <c r="E441" i="7"/>
  <c r="F441" i="7" a="1"/>
  <c r="F441" i="7" s="1"/>
  <c r="G441" i="7"/>
  <c r="H441" i="7"/>
  <c r="I441" i="7"/>
  <c r="J441" i="7"/>
  <c r="K441" i="7" a="1"/>
  <c r="K441" i="7" s="1"/>
  <c r="L441" i="7"/>
  <c r="M441" i="7"/>
  <c r="N441" i="7"/>
  <c r="O441" i="7" a="1"/>
  <c r="O441" i="7" s="1"/>
  <c r="P441" i="7"/>
  <c r="Q441" i="7"/>
  <c r="R441" i="7"/>
  <c r="S441" i="7"/>
  <c r="T441" i="7"/>
  <c r="U441" i="7"/>
  <c r="V441" i="7"/>
  <c r="W441" i="7"/>
  <c r="X441" i="7"/>
  <c r="Y441" i="7"/>
  <c r="Z441" i="7"/>
  <c r="AA441" i="7"/>
  <c r="AB441" i="7"/>
  <c r="AC441" i="7"/>
  <c r="AD441" i="7"/>
  <c r="AE441" i="7"/>
  <c r="AG441" i="7"/>
  <c r="AH441" i="7"/>
  <c r="AI441" i="7"/>
  <c r="AJ441" i="7"/>
  <c r="AK441" i="7"/>
  <c r="AL441" i="7"/>
  <c r="A442" i="7"/>
  <c r="B442" i="7" a="1"/>
  <c r="B442" i="7" s="1"/>
  <c r="C442" i="7"/>
  <c r="D442" i="7"/>
  <c r="E442" i="7"/>
  <c r="F442" i="7" a="1"/>
  <c r="F442" i="7" s="1"/>
  <c r="G442" i="7"/>
  <c r="H442" i="7"/>
  <c r="I442" i="7"/>
  <c r="J442" i="7"/>
  <c r="K442" i="7" a="1"/>
  <c r="K442" i="7" s="1"/>
  <c r="L442" i="7"/>
  <c r="M442" i="7"/>
  <c r="N442" i="7"/>
  <c r="O442" i="7" a="1"/>
  <c r="O442" i="7" s="1"/>
  <c r="P442" i="7"/>
  <c r="Q442" i="7"/>
  <c r="R442" i="7"/>
  <c r="S442" i="7"/>
  <c r="T442" i="7"/>
  <c r="U442" i="7"/>
  <c r="V442" i="7"/>
  <c r="W442" i="7"/>
  <c r="X442" i="7"/>
  <c r="Y442" i="7"/>
  <c r="Z442" i="7"/>
  <c r="AA442" i="7"/>
  <c r="AB442" i="7"/>
  <c r="AC442" i="7"/>
  <c r="AD442" i="7"/>
  <c r="AE442" i="7"/>
  <c r="AG442" i="7"/>
  <c r="AH442" i="7"/>
  <c r="AI442" i="7"/>
  <c r="AJ442" i="7"/>
  <c r="AK442" i="7"/>
  <c r="AL442" i="7"/>
  <c r="A443" i="7"/>
  <c r="B443" i="7" a="1"/>
  <c r="B443" i="7" s="1"/>
  <c r="C443" i="7"/>
  <c r="D443" i="7"/>
  <c r="E443" i="7"/>
  <c r="F443" i="7" a="1"/>
  <c r="F443" i="7" s="1"/>
  <c r="G443" i="7"/>
  <c r="H443" i="7"/>
  <c r="I443" i="7"/>
  <c r="J443" i="7"/>
  <c r="K443" i="7" a="1"/>
  <c r="K443" i="7" s="1"/>
  <c r="L443" i="7"/>
  <c r="M443" i="7"/>
  <c r="N443" i="7"/>
  <c r="O443" i="7" a="1"/>
  <c r="O443" i="7" s="1"/>
  <c r="P443" i="7"/>
  <c r="Q443" i="7"/>
  <c r="R443" i="7"/>
  <c r="S443" i="7"/>
  <c r="T443" i="7"/>
  <c r="U443" i="7"/>
  <c r="V443" i="7"/>
  <c r="W443" i="7"/>
  <c r="X443" i="7"/>
  <c r="Y443" i="7"/>
  <c r="Z443" i="7"/>
  <c r="AA443" i="7"/>
  <c r="AB443" i="7"/>
  <c r="AC443" i="7"/>
  <c r="AD443" i="7"/>
  <c r="AE443" i="7"/>
  <c r="AG443" i="7"/>
  <c r="AH443" i="7"/>
  <c r="AI443" i="7"/>
  <c r="AJ443" i="7"/>
  <c r="AK443" i="7"/>
  <c r="AL443" i="7"/>
  <c r="A444" i="7"/>
  <c r="B444" i="7" a="1"/>
  <c r="B444" i="7" s="1"/>
  <c r="C444" i="7"/>
  <c r="D444" i="7"/>
  <c r="E444" i="7"/>
  <c r="F444" i="7" a="1"/>
  <c r="F444" i="7" s="1"/>
  <c r="G444" i="7"/>
  <c r="H444" i="7"/>
  <c r="I444" i="7"/>
  <c r="J444" i="7"/>
  <c r="K444" i="7" a="1"/>
  <c r="K444" i="7" s="1"/>
  <c r="L444" i="7"/>
  <c r="M444" i="7"/>
  <c r="N444" i="7"/>
  <c r="O444" i="7" a="1"/>
  <c r="O444" i="7" s="1"/>
  <c r="P444" i="7"/>
  <c r="Q444" i="7"/>
  <c r="R444" i="7"/>
  <c r="S444" i="7"/>
  <c r="T444" i="7"/>
  <c r="U444" i="7"/>
  <c r="V444" i="7"/>
  <c r="W444" i="7"/>
  <c r="X444" i="7"/>
  <c r="Y444" i="7"/>
  <c r="Z444" i="7"/>
  <c r="AA444" i="7"/>
  <c r="AB444" i="7"/>
  <c r="AC444" i="7"/>
  <c r="AD444" i="7"/>
  <c r="AE444" i="7"/>
  <c r="AG444" i="7"/>
  <c r="AH444" i="7"/>
  <c r="AI444" i="7"/>
  <c r="AJ444" i="7"/>
  <c r="AK444" i="7"/>
  <c r="AL444" i="7"/>
  <c r="A445" i="7"/>
  <c r="B445" i="7" a="1"/>
  <c r="B445" i="7" s="1"/>
  <c r="C445" i="7"/>
  <c r="D445" i="7"/>
  <c r="E445" i="7"/>
  <c r="F445" i="7" a="1"/>
  <c r="F445" i="7" s="1"/>
  <c r="G445" i="7"/>
  <c r="H445" i="7"/>
  <c r="I445" i="7"/>
  <c r="J445" i="7"/>
  <c r="K445" i="7" a="1"/>
  <c r="K445" i="7" s="1"/>
  <c r="L445" i="7"/>
  <c r="M445" i="7"/>
  <c r="N445" i="7"/>
  <c r="O445" i="7" a="1"/>
  <c r="O445" i="7" s="1"/>
  <c r="P445" i="7"/>
  <c r="Q445" i="7"/>
  <c r="R445" i="7"/>
  <c r="S445" i="7"/>
  <c r="T445" i="7"/>
  <c r="U445" i="7"/>
  <c r="V445" i="7"/>
  <c r="W445" i="7"/>
  <c r="X445" i="7"/>
  <c r="Y445" i="7"/>
  <c r="Z445" i="7"/>
  <c r="AA445" i="7"/>
  <c r="AB445" i="7"/>
  <c r="AC445" i="7"/>
  <c r="AD445" i="7"/>
  <c r="AE445" i="7"/>
  <c r="AG445" i="7"/>
  <c r="AH445" i="7"/>
  <c r="AI445" i="7"/>
  <c r="AJ445" i="7"/>
  <c r="AK445" i="7"/>
  <c r="AL445" i="7"/>
  <c r="A446" i="7"/>
  <c r="B446" i="7" a="1"/>
  <c r="B446" i="7" s="1"/>
  <c r="C446" i="7"/>
  <c r="D446" i="7"/>
  <c r="E446" i="7"/>
  <c r="F446" i="7" a="1"/>
  <c r="F446" i="7" s="1"/>
  <c r="G446" i="7"/>
  <c r="H446" i="7"/>
  <c r="I446" i="7"/>
  <c r="J446" i="7"/>
  <c r="K446" i="7" a="1"/>
  <c r="K446" i="7" s="1"/>
  <c r="L446" i="7"/>
  <c r="M446" i="7"/>
  <c r="N446" i="7"/>
  <c r="O446" i="7" a="1"/>
  <c r="O446" i="7" s="1"/>
  <c r="P446" i="7"/>
  <c r="Q446" i="7"/>
  <c r="R446" i="7"/>
  <c r="S446" i="7"/>
  <c r="T446" i="7"/>
  <c r="U446" i="7"/>
  <c r="V446" i="7"/>
  <c r="W446" i="7"/>
  <c r="X446" i="7"/>
  <c r="Y446" i="7"/>
  <c r="Z446" i="7"/>
  <c r="AA446" i="7"/>
  <c r="AB446" i="7"/>
  <c r="AC446" i="7"/>
  <c r="AD446" i="7"/>
  <c r="AE446" i="7"/>
  <c r="AG446" i="7"/>
  <c r="AH446" i="7"/>
  <c r="AI446" i="7"/>
  <c r="AJ446" i="7"/>
  <c r="AK446" i="7"/>
  <c r="AL446" i="7"/>
  <c r="A447" i="7"/>
  <c r="B447" i="7" a="1"/>
  <c r="B447" i="7" s="1"/>
  <c r="C447" i="7"/>
  <c r="D447" i="7"/>
  <c r="E447" i="7"/>
  <c r="F447" i="7" a="1"/>
  <c r="F447" i="7" s="1"/>
  <c r="G447" i="7"/>
  <c r="H447" i="7"/>
  <c r="I447" i="7"/>
  <c r="J447" i="7"/>
  <c r="K447" i="7" a="1"/>
  <c r="K447" i="7" s="1"/>
  <c r="L447" i="7"/>
  <c r="M447" i="7"/>
  <c r="N447" i="7"/>
  <c r="O447" i="7" a="1"/>
  <c r="O447" i="7" s="1"/>
  <c r="P447" i="7"/>
  <c r="Q447" i="7"/>
  <c r="R447" i="7"/>
  <c r="S447" i="7"/>
  <c r="T447" i="7"/>
  <c r="U447" i="7"/>
  <c r="V447" i="7"/>
  <c r="W447" i="7"/>
  <c r="X447" i="7"/>
  <c r="Y447" i="7"/>
  <c r="Z447" i="7"/>
  <c r="AA447" i="7"/>
  <c r="AB447" i="7"/>
  <c r="AC447" i="7"/>
  <c r="AD447" i="7"/>
  <c r="AE447" i="7"/>
  <c r="AG447" i="7"/>
  <c r="AH447" i="7"/>
  <c r="AI447" i="7"/>
  <c r="AJ447" i="7"/>
  <c r="AK447" i="7"/>
  <c r="AL447" i="7"/>
  <c r="A448" i="7"/>
  <c r="B448" i="7" a="1"/>
  <c r="B448" i="7" s="1"/>
  <c r="C448" i="7"/>
  <c r="D448" i="7"/>
  <c r="E448" i="7"/>
  <c r="F448" i="7" a="1"/>
  <c r="F448" i="7" s="1"/>
  <c r="G448" i="7"/>
  <c r="H448" i="7"/>
  <c r="I448" i="7"/>
  <c r="J448" i="7"/>
  <c r="K448" i="7" a="1"/>
  <c r="K448" i="7" s="1"/>
  <c r="L448" i="7"/>
  <c r="M448" i="7"/>
  <c r="N448" i="7"/>
  <c r="O448" i="7" a="1"/>
  <c r="O448" i="7" s="1"/>
  <c r="P448" i="7"/>
  <c r="Q448" i="7"/>
  <c r="R448" i="7"/>
  <c r="S448" i="7"/>
  <c r="T448" i="7"/>
  <c r="U448" i="7"/>
  <c r="V448" i="7"/>
  <c r="W448" i="7"/>
  <c r="X448" i="7"/>
  <c r="Y448" i="7"/>
  <c r="Z448" i="7"/>
  <c r="AA448" i="7"/>
  <c r="AB448" i="7"/>
  <c r="AC448" i="7"/>
  <c r="AD448" i="7"/>
  <c r="AE448" i="7"/>
  <c r="AG448" i="7"/>
  <c r="AH448" i="7"/>
  <c r="AI448" i="7"/>
  <c r="AJ448" i="7"/>
  <c r="AK448" i="7"/>
  <c r="AL448" i="7"/>
  <c r="A449" i="7"/>
  <c r="B449" i="7" a="1"/>
  <c r="B449" i="7" s="1"/>
  <c r="C449" i="7"/>
  <c r="D449" i="7"/>
  <c r="E449" i="7"/>
  <c r="F449" i="7" a="1"/>
  <c r="F449" i="7" s="1"/>
  <c r="G449" i="7"/>
  <c r="H449" i="7"/>
  <c r="I449" i="7"/>
  <c r="J449" i="7"/>
  <c r="K449" i="7" a="1"/>
  <c r="K449" i="7" s="1"/>
  <c r="L449" i="7"/>
  <c r="M449" i="7"/>
  <c r="N449" i="7"/>
  <c r="O449" i="7" a="1"/>
  <c r="O449" i="7" s="1"/>
  <c r="P449" i="7"/>
  <c r="Q449" i="7"/>
  <c r="R449" i="7"/>
  <c r="S449" i="7"/>
  <c r="T449" i="7"/>
  <c r="U449" i="7"/>
  <c r="V449" i="7"/>
  <c r="W449" i="7"/>
  <c r="X449" i="7"/>
  <c r="Y449" i="7"/>
  <c r="Z449" i="7"/>
  <c r="AA449" i="7"/>
  <c r="AB449" i="7"/>
  <c r="AC449" i="7"/>
  <c r="AD449" i="7"/>
  <c r="AE449" i="7"/>
  <c r="AG449" i="7"/>
  <c r="AH449" i="7"/>
  <c r="AI449" i="7"/>
  <c r="AJ449" i="7"/>
  <c r="AK449" i="7"/>
  <c r="AL449" i="7"/>
  <c r="A450" i="7"/>
  <c r="B450" i="7" a="1"/>
  <c r="B450" i="7" s="1"/>
  <c r="C450" i="7"/>
  <c r="D450" i="7"/>
  <c r="E450" i="7"/>
  <c r="F450" i="7" a="1"/>
  <c r="F450" i="7" s="1"/>
  <c r="G450" i="7"/>
  <c r="H450" i="7"/>
  <c r="I450" i="7"/>
  <c r="J450" i="7"/>
  <c r="K450" i="7" a="1"/>
  <c r="K450" i="7" s="1"/>
  <c r="L450" i="7"/>
  <c r="M450" i="7"/>
  <c r="N450" i="7"/>
  <c r="O450" i="7" a="1"/>
  <c r="O450" i="7" s="1"/>
  <c r="P450" i="7"/>
  <c r="Q450" i="7"/>
  <c r="R450" i="7"/>
  <c r="S450" i="7"/>
  <c r="T450" i="7"/>
  <c r="U450" i="7"/>
  <c r="V450" i="7"/>
  <c r="W450" i="7"/>
  <c r="X450" i="7"/>
  <c r="Y450" i="7"/>
  <c r="Z450" i="7"/>
  <c r="AA450" i="7"/>
  <c r="AB450" i="7"/>
  <c r="AC450" i="7"/>
  <c r="AD450" i="7"/>
  <c r="AE450" i="7"/>
  <c r="AG450" i="7"/>
  <c r="AH450" i="7"/>
  <c r="AI450" i="7"/>
  <c r="AJ450" i="7"/>
  <c r="AK450" i="7"/>
  <c r="AL450" i="7"/>
  <c r="A451" i="7"/>
  <c r="B451" i="7" a="1"/>
  <c r="B451" i="7" s="1"/>
  <c r="C451" i="7"/>
  <c r="D451" i="7"/>
  <c r="E451" i="7"/>
  <c r="F451" i="7" a="1"/>
  <c r="F451" i="7" s="1"/>
  <c r="G451" i="7"/>
  <c r="H451" i="7"/>
  <c r="I451" i="7"/>
  <c r="J451" i="7"/>
  <c r="K451" i="7" a="1"/>
  <c r="K451" i="7" s="1"/>
  <c r="L451" i="7"/>
  <c r="M451" i="7"/>
  <c r="N451" i="7"/>
  <c r="O451" i="7" a="1"/>
  <c r="O451" i="7" s="1"/>
  <c r="P451" i="7"/>
  <c r="Q451" i="7"/>
  <c r="R451" i="7"/>
  <c r="S451" i="7"/>
  <c r="T451" i="7"/>
  <c r="U451" i="7"/>
  <c r="V451" i="7"/>
  <c r="W451" i="7"/>
  <c r="X451" i="7"/>
  <c r="Y451" i="7"/>
  <c r="Z451" i="7"/>
  <c r="AA451" i="7"/>
  <c r="AB451" i="7"/>
  <c r="AC451" i="7"/>
  <c r="AD451" i="7"/>
  <c r="AE451" i="7"/>
  <c r="AG451" i="7"/>
  <c r="AH451" i="7"/>
  <c r="AI451" i="7"/>
  <c r="AJ451" i="7"/>
  <c r="AK451" i="7"/>
  <c r="AL451" i="7"/>
  <c r="A452" i="7"/>
  <c r="B452" i="7" a="1"/>
  <c r="B452" i="7" s="1"/>
  <c r="C452" i="7"/>
  <c r="D452" i="7"/>
  <c r="E452" i="7"/>
  <c r="F452" i="7" a="1"/>
  <c r="F452" i="7" s="1"/>
  <c r="G452" i="7"/>
  <c r="H452" i="7"/>
  <c r="I452" i="7"/>
  <c r="J452" i="7"/>
  <c r="K452" i="7" a="1"/>
  <c r="K452" i="7" s="1"/>
  <c r="L452" i="7"/>
  <c r="M452" i="7"/>
  <c r="N452" i="7"/>
  <c r="O452" i="7" a="1"/>
  <c r="O452" i="7" s="1"/>
  <c r="P452" i="7"/>
  <c r="Q452" i="7"/>
  <c r="R452" i="7"/>
  <c r="S452" i="7"/>
  <c r="T452" i="7"/>
  <c r="U452" i="7"/>
  <c r="V452" i="7"/>
  <c r="W452" i="7"/>
  <c r="X452" i="7"/>
  <c r="Y452" i="7"/>
  <c r="Z452" i="7"/>
  <c r="AA452" i="7"/>
  <c r="AB452" i="7"/>
  <c r="AC452" i="7"/>
  <c r="AD452" i="7"/>
  <c r="AE452" i="7"/>
  <c r="AG452" i="7"/>
  <c r="AH452" i="7"/>
  <c r="AI452" i="7"/>
  <c r="AJ452" i="7"/>
  <c r="AK452" i="7"/>
  <c r="AL452" i="7"/>
  <c r="A453" i="7"/>
  <c r="B453" i="7" a="1"/>
  <c r="B453" i="7" s="1"/>
  <c r="C453" i="7"/>
  <c r="D453" i="7"/>
  <c r="E453" i="7"/>
  <c r="F453" i="7" a="1"/>
  <c r="F453" i="7" s="1"/>
  <c r="G453" i="7"/>
  <c r="H453" i="7"/>
  <c r="I453" i="7"/>
  <c r="J453" i="7"/>
  <c r="K453" i="7" a="1"/>
  <c r="K453" i="7" s="1"/>
  <c r="L453" i="7"/>
  <c r="M453" i="7"/>
  <c r="N453" i="7"/>
  <c r="O453" i="7" a="1"/>
  <c r="O453" i="7" s="1"/>
  <c r="P453" i="7"/>
  <c r="Q453" i="7"/>
  <c r="R453" i="7"/>
  <c r="S453" i="7"/>
  <c r="T453" i="7"/>
  <c r="U453" i="7"/>
  <c r="V453" i="7"/>
  <c r="W453" i="7"/>
  <c r="X453" i="7"/>
  <c r="Y453" i="7"/>
  <c r="Z453" i="7"/>
  <c r="AA453" i="7"/>
  <c r="AB453" i="7"/>
  <c r="AC453" i="7"/>
  <c r="AD453" i="7"/>
  <c r="AE453" i="7"/>
  <c r="AG453" i="7"/>
  <c r="AH453" i="7"/>
  <c r="AI453" i="7"/>
  <c r="AJ453" i="7"/>
  <c r="AK453" i="7"/>
  <c r="AL453" i="7"/>
  <c r="A454" i="7"/>
  <c r="B454" i="7" a="1"/>
  <c r="B454" i="7" s="1"/>
  <c r="C454" i="7"/>
  <c r="D454" i="7"/>
  <c r="E454" i="7"/>
  <c r="F454" i="7" a="1"/>
  <c r="F454" i="7" s="1"/>
  <c r="G454" i="7"/>
  <c r="H454" i="7"/>
  <c r="I454" i="7"/>
  <c r="J454" i="7"/>
  <c r="K454" i="7" a="1"/>
  <c r="K454" i="7" s="1"/>
  <c r="L454" i="7"/>
  <c r="M454" i="7"/>
  <c r="N454" i="7"/>
  <c r="O454" i="7" a="1"/>
  <c r="O454" i="7" s="1"/>
  <c r="P454" i="7"/>
  <c r="Q454" i="7"/>
  <c r="R454" i="7"/>
  <c r="S454" i="7"/>
  <c r="T454" i="7"/>
  <c r="U454" i="7"/>
  <c r="V454" i="7"/>
  <c r="W454" i="7"/>
  <c r="X454" i="7"/>
  <c r="Y454" i="7"/>
  <c r="Z454" i="7"/>
  <c r="AA454" i="7"/>
  <c r="AB454" i="7"/>
  <c r="AC454" i="7"/>
  <c r="AD454" i="7"/>
  <c r="AE454" i="7"/>
  <c r="AG454" i="7"/>
  <c r="AH454" i="7"/>
  <c r="AI454" i="7"/>
  <c r="AJ454" i="7"/>
  <c r="AK454" i="7"/>
  <c r="AL454" i="7"/>
  <c r="A455" i="7"/>
  <c r="B455" i="7" a="1"/>
  <c r="B455" i="7" s="1"/>
  <c r="C455" i="7"/>
  <c r="D455" i="7"/>
  <c r="E455" i="7"/>
  <c r="F455" i="7" a="1"/>
  <c r="F455" i="7" s="1"/>
  <c r="G455" i="7"/>
  <c r="H455" i="7"/>
  <c r="I455" i="7"/>
  <c r="J455" i="7"/>
  <c r="K455" i="7" a="1"/>
  <c r="K455" i="7" s="1"/>
  <c r="L455" i="7"/>
  <c r="M455" i="7"/>
  <c r="N455" i="7"/>
  <c r="O455" i="7" a="1"/>
  <c r="O455" i="7" s="1"/>
  <c r="P455" i="7"/>
  <c r="Q455" i="7"/>
  <c r="R455" i="7"/>
  <c r="S455" i="7"/>
  <c r="T455" i="7"/>
  <c r="U455" i="7"/>
  <c r="V455" i="7"/>
  <c r="W455" i="7"/>
  <c r="X455" i="7"/>
  <c r="Y455" i="7"/>
  <c r="Z455" i="7"/>
  <c r="AA455" i="7"/>
  <c r="AB455" i="7"/>
  <c r="AC455" i="7"/>
  <c r="AD455" i="7"/>
  <c r="AE455" i="7"/>
  <c r="AG455" i="7"/>
  <c r="AH455" i="7"/>
  <c r="AI455" i="7"/>
  <c r="AJ455" i="7"/>
  <c r="AK455" i="7"/>
  <c r="AL455" i="7"/>
  <c r="A456" i="7"/>
  <c r="B456" i="7" a="1"/>
  <c r="B456" i="7" s="1"/>
  <c r="C456" i="7"/>
  <c r="D456" i="7"/>
  <c r="E456" i="7"/>
  <c r="F456" i="7" a="1"/>
  <c r="F456" i="7" s="1"/>
  <c r="G456" i="7"/>
  <c r="H456" i="7"/>
  <c r="I456" i="7"/>
  <c r="J456" i="7"/>
  <c r="K456" i="7" a="1"/>
  <c r="K456" i="7" s="1"/>
  <c r="L456" i="7"/>
  <c r="M456" i="7"/>
  <c r="N456" i="7"/>
  <c r="O456" i="7" a="1"/>
  <c r="O456" i="7" s="1"/>
  <c r="P456" i="7"/>
  <c r="Q456" i="7"/>
  <c r="R456" i="7"/>
  <c r="S456" i="7"/>
  <c r="T456" i="7"/>
  <c r="U456" i="7"/>
  <c r="V456" i="7"/>
  <c r="W456" i="7"/>
  <c r="X456" i="7"/>
  <c r="Y456" i="7"/>
  <c r="Z456" i="7"/>
  <c r="AA456" i="7"/>
  <c r="AB456" i="7"/>
  <c r="AC456" i="7"/>
  <c r="AD456" i="7"/>
  <c r="AE456" i="7"/>
  <c r="AG456" i="7"/>
  <c r="AH456" i="7"/>
  <c r="AI456" i="7"/>
  <c r="AJ456" i="7"/>
  <c r="AK456" i="7"/>
  <c r="AL456" i="7"/>
  <c r="A457" i="7"/>
  <c r="B457" i="7" a="1"/>
  <c r="B457" i="7" s="1"/>
  <c r="C457" i="7"/>
  <c r="D457" i="7"/>
  <c r="E457" i="7"/>
  <c r="F457" i="7" a="1"/>
  <c r="F457" i="7" s="1"/>
  <c r="G457" i="7"/>
  <c r="H457" i="7"/>
  <c r="I457" i="7"/>
  <c r="J457" i="7"/>
  <c r="K457" i="7" a="1"/>
  <c r="K457" i="7" s="1"/>
  <c r="L457" i="7"/>
  <c r="M457" i="7"/>
  <c r="N457" i="7"/>
  <c r="O457" i="7" a="1"/>
  <c r="O457" i="7" s="1"/>
  <c r="P457" i="7"/>
  <c r="Q457" i="7"/>
  <c r="R457" i="7"/>
  <c r="S457" i="7"/>
  <c r="T457" i="7"/>
  <c r="U457" i="7"/>
  <c r="V457" i="7"/>
  <c r="W457" i="7"/>
  <c r="X457" i="7"/>
  <c r="Y457" i="7"/>
  <c r="Z457" i="7"/>
  <c r="AA457" i="7"/>
  <c r="AB457" i="7"/>
  <c r="AC457" i="7"/>
  <c r="AD457" i="7"/>
  <c r="AE457" i="7"/>
  <c r="AG457" i="7"/>
  <c r="AH457" i="7"/>
  <c r="AI457" i="7"/>
  <c r="AJ457" i="7"/>
  <c r="AK457" i="7"/>
  <c r="AL457" i="7"/>
  <c r="A458" i="7"/>
  <c r="B458" i="7" a="1"/>
  <c r="B458" i="7"/>
  <c r="C458" i="7"/>
  <c r="D458" i="7"/>
  <c r="E458" i="7"/>
  <c r="F458" i="7" a="1"/>
  <c r="F458" i="7" s="1"/>
  <c r="G458" i="7"/>
  <c r="H458" i="7"/>
  <c r="I458" i="7"/>
  <c r="J458" i="7"/>
  <c r="K458" i="7" a="1"/>
  <c r="K458" i="7" s="1"/>
  <c r="L458" i="7"/>
  <c r="M458" i="7"/>
  <c r="N458" i="7"/>
  <c r="O458" i="7" a="1"/>
  <c r="O458" i="7" s="1"/>
  <c r="P458" i="7"/>
  <c r="Q458" i="7"/>
  <c r="R458" i="7"/>
  <c r="S458" i="7"/>
  <c r="T458" i="7"/>
  <c r="U458" i="7"/>
  <c r="V458" i="7"/>
  <c r="W458" i="7"/>
  <c r="X458" i="7"/>
  <c r="Y458" i="7"/>
  <c r="Z458" i="7"/>
  <c r="AA458" i="7"/>
  <c r="AB458" i="7"/>
  <c r="AC458" i="7"/>
  <c r="AD458" i="7"/>
  <c r="AE458" i="7"/>
  <c r="AG458" i="7"/>
  <c r="AH458" i="7"/>
  <c r="AI458" i="7"/>
  <c r="AJ458" i="7"/>
  <c r="AK458" i="7"/>
  <c r="AL458" i="7"/>
  <c r="A459" i="7"/>
  <c r="B459" i="7" a="1"/>
  <c r="B459" i="7" s="1"/>
  <c r="C459" i="7"/>
  <c r="D459" i="7"/>
  <c r="E459" i="7"/>
  <c r="F459" i="7" a="1"/>
  <c r="F459" i="7" s="1"/>
  <c r="G459" i="7"/>
  <c r="H459" i="7"/>
  <c r="I459" i="7"/>
  <c r="J459" i="7"/>
  <c r="K459" i="7" a="1"/>
  <c r="K459" i="7" s="1"/>
  <c r="L459" i="7"/>
  <c r="M459" i="7"/>
  <c r="N459" i="7"/>
  <c r="O459" i="7" a="1"/>
  <c r="O459" i="7" s="1"/>
  <c r="P459" i="7"/>
  <c r="Q459" i="7"/>
  <c r="R459" i="7"/>
  <c r="S459" i="7"/>
  <c r="T459" i="7"/>
  <c r="U459" i="7"/>
  <c r="V459" i="7"/>
  <c r="W459" i="7"/>
  <c r="X459" i="7"/>
  <c r="Y459" i="7"/>
  <c r="Z459" i="7"/>
  <c r="AA459" i="7"/>
  <c r="AB459" i="7"/>
  <c r="AC459" i="7"/>
  <c r="AD459" i="7"/>
  <c r="AE459" i="7"/>
  <c r="AG459" i="7"/>
  <c r="AH459" i="7"/>
  <c r="AI459" i="7"/>
  <c r="AJ459" i="7"/>
  <c r="AK459" i="7"/>
  <c r="AL459" i="7"/>
  <c r="A460" i="7"/>
  <c r="B460" i="7" a="1"/>
  <c r="B460" i="7" s="1"/>
  <c r="C460" i="7"/>
  <c r="D460" i="7"/>
  <c r="E460" i="7"/>
  <c r="F460" i="7" a="1"/>
  <c r="F460" i="7" s="1"/>
  <c r="G460" i="7"/>
  <c r="H460" i="7"/>
  <c r="I460" i="7"/>
  <c r="J460" i="7"/>
  <c r="K460" i="7" a="1"/>
  <c r="K460" i="7" s="1"/>
  <c r="L460" i="7"/>
  <c r="M460" i="7"/>
  <c r="N460" i="7"/>
  <c r="O460" i="7" a="1"/>
  <c r="O460" i="7" s="1"/>
  <c r="P460" i="7"/>
  <c r="Q460" i="7"/>
  <c r="R460" i="7"/>
  <c r="S460" i="7"/>
  <c r="T460" i="7"/>
  <c r="U460" i="7"/>
  <c r="V460" i="7"/>
  <c r="W460" i="7"/>
  <c r="X460" i="7"/>
  <c r="Y460" i="7"/>
  <c r="Z460" i="7"/>
  <c r="AA460" i="7"/>
  <c r="AB460" i="7"/>
  <c r="AC460" i="7"/>
  <c r="AD460" i="7"/>
  <c r="AE460" i="7"/>
  <c r="AG460" i="7"/>
  <c r="AH460" i="7"/>
  <c r="AI460" i="7"/>
  <c r="AJ460" i="7"/>
  <c r="AK460" i="7"/>
  <c r="AL460" i="7"/>
  <c r="A461" i="7"/>
  <c r="B461" i="7" a="1"/>
  <c r="B461" i="7" s="1"/>
  <c r="C461" i="7"/>
  <c r="D461" i="7"/>
  <c r="E461" i="7"/>
  <c r="F461" i="7" a="1"/>
  <c r="F461" i="7" s="1"/>
  <c r="G461" i="7"/>
  <c r="H461" i="7"/>
  <c r="I461" i="7"/>
  <c r="J461" i="7"/>
  <c r="K461" i="7" a="1"/>
  <c r="K461" i="7" s="1"/>
  <c r="L461" i="7"/>
  <c r="M461" i="7"/>
  <c r="N461" i="7"/>
  <c r="O461" i="7" a="1"/>
  <c r="O461" i="7" s="1"/>
  <c r="P461" i="7"/>
  <c r="Q461" i="7"/>
  <c r="R461" i="7"/>
  <c r="S461" i="7"/>
  <c r="T461" i="7"/>
  <c r="U461" i="7"/>
  <c r="V461" i="7"/>
  <c r="W461" i="7"/>
  <c r="X461" i="7"/>
  <c r="Y461" i="7"/>
  <c r="Z461" i="7"/>
  <c r="AA461" i="7"/>
  <c r="AB461" i="7"/>
  <c r="AC461" i="7"/>
  <c r="AD461" i="7"/>
  <c r="AE461" i="7"/>
  <c r="AG461" i="7"/>
  <c r="AH461" i="7"/>
  <c r="AI461" i="7"/>
  <c r="AJ461" i="7"/>
  <c r="AK461" i="7"/>
  <c r="AL461" i="7"/>
  <c r="A462" i="7"/>
  <c r="B462" i="7" a="1"/>
  <c r="B462" i="7"/>
  <c r="C462" i="7"/>
  <c r="D462" i="7"/>
  <c r="E462" i="7"/>
  <c r="F462" i="7" a="1"/>
  <c r="F462" i="7" s="1"/>
  <c r="G462" i="7"/>
  <c r="H462" i="7"/>
  <c r="I462" i="7"/>
  <c r="J462" i="7"/>
  <c r="K462" i="7" a="1"/>
  <c r="K462" i="7" s="1"/>
  <c r="L462" i="7"/>
  <c r="M462" i="7"/>
  <c r="N462" i="7"/>
  <c r="O462" i="7" a="1"/>
  <c r="O462" i="7" s="1"/>
  <c r="P462" i="7"/>
  <c r="Q462" i="7"/>
  <c r="R462" i="7"/>
  <c r="S462" i="7"/>
  <c r="T462" i="7"/>
  <c r="U462" i="7"/>
  <c r="V462" i="7"/>
  <c r="W462" i="7"/>
  <c r="X462" i="7"/>
  <c r="Y462" i="7"/>
  <c r="Z462" i="7"/>
  <c r="AA462" i="7"/>
  <c r="AB462" i="7"/>
  <c r="AC462" i="7"/>
  <c r="AD462" i="7"/>
  <c r="AE462" i="7"/>
  <c r="AG462" i="7"/>
  <c r="AH462" i="7"/>
  <c r="AI462" i="7"/>
  <c r="AJ462" i="7"/>
  <c r="AK462" i="7"/>
  <c r="AL462" i="7"/>
  <c r="A463" i="7"/>
  <c r="B463" i="7" a="1"/>
  <c r="B463" i="7" s="1"/>
  <c r="C463" i="7"/>
  <c r="D463" i="7"/>
  <c r="E463" i="7"/>
  <c r="F463" i="7" a="1"/>
  <c r="F463" i="7" s="1"/>
  <c r="G463" i="7"/>
  <c r="H463" i="7"/>
  <c r="I463" i="7"/>
  <c r="J463" i="7"/>
  <c r="K463" i="7" a="1"/>
  <c r="K463" i="7" s="1"/>
  <c r="L463" i="7"/>
  <c r="M463" i="7"/>
  <c r="N463" i="7"/>
  <c r="O463" i="7" a="1"/>
  <c r="O463" i="7" s="1"/>
  <c r="P463" i="7"/>
  <c r="Q463" i="7"/>
  <c r="R463" i="7"/>
  <c r="S463" i="7"/>
  <c r="T463" i="7"/>
  <c r="U463" i="7"/>
  <c r="V463" i="7"/>
  <c r="W463" i="7"/>
  <c r="X463" i="7"/>
  <c r="Y463" i="7"/>
  <c r="Z463" i="7"/>
  <c r="AA463" i="7"/>
  <c r="AB463" i="7"/>
  <c r="AC463" i="7"/>
  <c r="AD463" i="7"/>
  <c r="AE463" i="7"/>
  <c r="AG463" i="7"/>
  <c r="AH463" i="7"/>
  <c r="AI463" i="7"/>
  <c r="AJ463" i="7"/>
  <c r="AK463" i="7"/>
  <c r="AL463" i="7"/>
  <c r="A464" i="7"/>
  <c r="B464" i="7" a="1"/>
  <c r="B464" i="7" s="1"/>
  <c r="C464" i="7"/>
  <c r="D464" i="7"/>
  <c r="E464" i="7"/>
  <c r="F464" i="7" a="1"/>
  <c r="F464" i="7" s="1"/>
  <c r="G464" i="7"/>
  <c r="H464" i="7"/>
  <c r="I464" i="7"/>
  <c r="J464" i="7"/>
  <c r="K464" i="7" a="1"/>
  <c r="K464" i="7" s="1"/>
  <c r="L464" i="7"/>
  <c r="M464" i="7"/>
  <c r="N464" i="7"/>
  <c r="O464" i="7" a="1"/>
  <c r="O464" i="7" s="1"/>
  <c r="P464" i="7"/>
  <c r="Q464" i="7"/>
  <c r="R464" i="7"/>
  <c r="S464" i="7"/>
  <c r="T464" i="7"/>
  <c r="U464" i="7"/>
  <c r="V464" i="7"/>
  <c r="W464" i="7"/>
  <c r="X464" i="7"/>
  <c r="Y464" i="7"/>
  <c r="Z464" i="7"/>
  <c r="AA464" i="7"/>
  <c r="AB464" i="7"/>
  <c r="AC464" i="7"/>
  <c r="AD464" i="7"/>
  <c r="AE464" i="7"/>
  <c r="AG464" i="7"/>
  <c r="AH464" i="7"/>
  <c r="AI464" i="7"/>
  <c r="AJ464" i="7"/>
  <c r="AK464" i="7"/>
  <c r="AL464" i="7"/>
  <c r="A465" i="7"/>
  <c r="B465" i="7" a="1"/>
  <c r="B465" i="7"/>
  <c r="C465" i="7"/>
  <c r="D465" i="7"/>
  <c r="E465" i="7"/>
  <c r="F465" i="7" a="1"/>
  <c r="F465" i="7" s="1"/>
  <c r="G465" i="7"/>
  <c r="H465" i="7"/>
  <c r="I465" i="7"/>
  <c r="J465" i="7"/>
  <c r="K465" i="7" a="1"/>
  <c r="K465" i="7" s="1"/>
  <c r="L465" i="7"/>
  <c r="M465" i="7"/>
  <c r="N465" i="7"/>
  <c r="O465" i="7" a="1"/>
  <c r="O465" i="7"/>
  <c r="P465" i="7"/>
  <c r="Q465" i="7"/>
  <c r="R465" i="7"/>
  <c r="S465" i="7"/>
  <c r="T465" i="7"/>
  <c r="U465" i="7"/>
  <c r="V465" i="7"/>
  <c r="W465" i="7"/>
  <c r="X465" i="7"/>
  <c r="Y465" i="7"/>
  <c r="Z465" i="7"/>
  <c r="AA465" i="7"/>
  <c r="AB465" i="7"/>
  <c r="AC465" i="7"/>
  <c r="AD465" i="7"/>
  <c r="AE465" i="7"/>
  <c r="AG465" i="7"/>
  <c r="AH465" i="7"/>
  <c r="AI465" i="7"/>
  <c r="AJ465" i="7"/>
  <c r="AK465" i="7"/>
  <c r="AL465" i="7"/>
  <c r="A466" i="7"/>
  <c r="B466" i="7" a="1"/>
  <c r="B466" i="7" s="1"/>
  <c r="C466" i="7"/>
  <c r="D466" i="7"/>
  <c r="E466" i="7"/>
  <c r="F466" i="7" a="1"/>
  <c r="F466" i="7" s="1"/>
  <c r="G466" i="7"/>
  <c r="H466" i="7"/>
  <c r="I466" i="7"/>
  <c r="J466" i="7"/>
  <c r="K466" i="7" a="1"/>
  <c r="K466" i="7" s="1"/>
  <c r="L466" i="7"/>
  <c r="M466" i="7"/>
  <c r="N466" i="7"/>
  <c r="O466" i="7" a="1"/>
  <c r="O466" i="7" s="1"/>
  <c r="P466" i="7"/>
  <c r="Q466" i="7"/>
  <c r="R466" i="7"/>
  <c r="S466" i="7"/>
  <c r="T466" i="7"/>
  <c r="U466" i="7"/>
  <c r="V466" i="7"/>
  <c r="W466" i="7"/>
  <c r="X466" i="7"/>
  <c r="Y466" i="7"/>
  <c r="Z466" i="7"/>
  <c r="AA466" i="7"/>
  <c r="AB466" i="7"/>
  <c r="AC466" i="7"/>
  <c r="AD466" i="7"/>
  <c r="AE466" i="7"/>
  <c r="AG466" i="7"/>
  <c r="AH466" i="7"/>
  <c r="AI466" i="7"/>
  <c r="AJ466" i="7"/>
  <c r="AK466" i="7"/>
  <c r="AL466" i="7"/>
  <c r="A467" i="7"/>
  <c r="B467" i="7" a="1"/>
  <c r="B467" i="7" s="1"/>
  <c r="C467" i="7"/>
  <c r="D467" i="7"/>
  <c r="E467" i="7"/>
  <c r="F467" i="7" a="1"/>
  <c r="F467" i="7" s="1"/>
  <c r="G467" i="7"/>
  <c r="H467" i="7"/>
  <c r="I467" i="7"/>
  <c r="J467" i="7"/>
  <c r="K467" i="7" a="1"/>
  <c r="K467" i="7" s="1"/>
  <c r="L467" i="7"/>
  <c r="M467" i="7"/>
  <c r="N467" i="7"/>
  <c r="O467" i="7" a="1"/>
  <c r="O467" i="7" s="1"/>
  <c r="P467" i="7"/>
  <c r="Q467" i="7"/>
  <c r="R467" i="7"/>
  <c r="S467" i="7"/>
  <c r="T467" i="7"/>
  <c r="U467" i="7"/>
  <c r="V467" i="7"/>
  <c r="W467" i="7"/>
  <c r="X467" i="7"/>
  <c r="Y467" i="7"/>
  <c r="Z467" i="7"/>
  <c r="AA467" i="7"/>
  <c r="AB467" i="7"/>
  <c r="AC467" i="7"/>
  <c r="AD467" i="7"/>
  <c r="AE467" i="7"/>
  <c r="AG467" i="7"/>
  <c r="AH467" i="7"/>
  <c r="AI467" i="7"/>
  <c r="AJ467" i="7"/>
  <c r="AK467" i="7"/>
  <c r="AL467" i="7"/>
  <c r="A468" i="7"/>
  <c r="B468" i="7" a="1"/>
  <c r="B468" i="7" s="1"/>
  <c r="C468" i="7"/>
  <c r="D468" i="7"/>
  <c r="E468" i="7"/>
  <c r="F468" i="7" a="1"/>
  <c r="F468" i="7" s="1"/>
  <c r="G468" i="7"/>
  <c r="H468" i="7"/>
  <c r="I468" i="7"/>
  <c r="J468" i="7"/>
  <c r="K468" i="7" a="1"/>
  <c r="K468" i="7" s="1"/>
  <c r="L468" i="7"/>
  <c r="M468" i="7"/>
  <c r="N468" i="7"/>
  <c r="O468" i="7" a="1"/>
  <c r="O468" i="7"/>
  <c r="P468" i="7"/>
  <c r="Q468" i="7"/>
  <c r="R468" i="7"/>
  <c r="S468" i="7"/>
  <c r="T468" i="7"/>
  <c r="U468" i="7"/>
  <c r="V468" i="7"/>
  <c r="W468" i="7"/>
  <c r="X468" i="7"/>
  <c r="Y468" i="7"/>
  <c r="Z468" i="7"/>
  <c r="AA468" i="7"/>
  <c r="AB468" i="7"/>
  <c r="AC468" i="7"/>
  <c r="AD468" i="7"/>
  <c r="AE468" i="7"/>
  <c r="AG468" i="7"/>
  <c r="AH468" i="7"/>
  <c r="AI468" i="7"/>
  <c r="AJ468" i="7"/>
  <c r="AK468" i="7"/>
  <c r="AL468" i="7"/>
  <c r="A469" i="7"/>
  <c r="B469" i="7" a="1"/>
  <c r="B469" i="7" s="1"/>
  <c r="C469" i="7"/>
  <c r="D469" i="7"/>
  <c r="E469" i="7"/>
  <c r="F469" i="7" a="1"/>
  <c r="F469" i="7" s="1"/>
  <c r="G469" i="7"/>
  <c r="H469" i="7"/>
  <c r="I469" i="7"/>
  <c r="J469" i="7"/>
  <c r="K469" i="7" a="1"/>
  <c r="K469" i="7" s="1"/>
  <c r="L469" i="7"/>
  <c r="M469" i="7"/>
  <c r="N469" i="7"/>
  <c r="O469" i="7" a="1"/>
  <c r="O469" i="7"/>
  <c r="P469" i="7"/>
  <c r="Q469" i="7"/>
  <c r="R469" i="7"/>
  <c r="S469" i="7"/>
  <c r="T469" i="7"/>
  <c r="U469" i="7"/>
  <c r="V469" i="7"/>
  <c r="W469" i="7"/>
  <c r="X469" i="7"/>
  <c r="Y469" i="7"/>
  <c r="Z469" i="7"/>
  <c r="AA469" i="7"/>
  <c r="AB469" i="7"/>
  <c r="AC469" i="7"/>
  <c r="AD469" i="7"/>
  <c r="AE469" i="7"/>
  <c r="AG469" i="7"/>
  <c r="AH469" i="7"/>
  <c r="AI469" i="7"/>
  <c r="AJ469" i="7"/>
  <c r="AK469" i="7"/>
  <c r="AL469" i="7"/>
  <c r="A470" i="7"/>
  <c r="B470" i="7" a="1"/>
  <c r="B470" i="7" s="1"/>
  <c r="C470" i="7"/>
  <c r="D470" i="7"/>
  <c r="E470" i="7"/>
  <c r="F470" i="7" a="1"/>
  <c r="F470" i="7" s="1"/>
  <c r="G470" i="7"/>
  <c r="H470" i="7"/>
  <c r="I470" i="7"/>
  <c r="J470" i="7"/>
  <c r="K470" i="7" a="1"/>
  <c r="K470" i="7" s="1"/>
  <c r="L470" i="7"/>
  <c r="M470" i="7"/>
  <c r="N470" i="7"/>
  <c r="O470" i="7" a="1"/>
  <c r="O470" i="7" s="1"/>
  <c r="P470" i="7"/>
  <c r="Q470" i="7"/>
  <c r="R470" i="7"/>
  <c r="S470" i="7"/>
  <c r="T470" i="7"/>
  <c r="U470" i="7"/>
  <c r="V470" i="7"/>
  <c r="W470" i="7"/>
  <c r="X470" i="7"/>
  <c r="Y470" i="7"/>
  <c r="Z470" i="7"/>
  <c r="AA470" i="7"/>
  <c r="AB470" i="7"/>
  <c r="AC470" i="7"/>
  <c r="AD470" i="7"/>
  <c r="AE470" i="7"/>
  <c r="AG470" i="7"/>
  <c r="AH470" i="7"/>
  <c r="AI470" i="7"/>
  <c r="AJ470" i="7"/>
  <c r="AK470" i="7"/>
  <c r="AL470" i="7"/>
  <c r="A471" i="7"/>
  <c r="B471" i="7" a="1"/>
  <c r="B471" i="7"/>
  <c r="C471" i="7"/>
  <c r="D471" i="7"/>
  <c r="E471" i="7"/>
  <c r="F471" i="7" a="1"/>
  <c r="F471" i="7" s="1"/>
  <c r="G471" i="7"/>
  <c r="H471" i="7"/>
  <c r="I471" i="7"/>
  <c r="J471" i="7"/>
  <c r="K471" i="7" a="1"/>
  <c r="K471" i="7" s="1"/>
  <c r="L471" i="7"/>
  <c r="M471" i="7"/>
  <c r="N471" i="7"/>
  <c r="O471" i="7" a="1"/>
  <c r="O471" i="7" s="1"/>
  <c r="P471" i="7"/>
  <c r="Q471" i="7"/>
  <c r="R471" i="7"/>
  <c r="S471" i="7"/>
  <c r="T471" i="7"/>
  <c r="U471" i="7"/>
  <c r="V471" i="7"/>
  <c r="W471" i="7"/>
  <c r="X471" i="7"/>
  <c r="Y471" i="7"/>
  <c r="Z471" i="7"/>
  <c r="AA471" i="7"/>
  <c r="AB471" i="7"/>
  <c r="AC471" i="7"/>
  <c r="AD471" i="7"/>
  <c r="AE471" i="7"/>
  <c r="AG471" i="7"/>
  <c r="AH471" i="7"/>
  <c r="AI471" i="7"/>
  <c r="AJ471" i="7"/>
  <c r="AK471" i="7"/>
  <c r="AL471" i="7"/>
  <c r="A472" i="7"/>
  <c r="B472" i="7" a="1"/>
  <c r="B472" i="7" s="1"/>
  <c r="C472" i="7"/>
  <c r="D472" i="7"/>
  <c r="E472" i="7"/>
  <c r="F472" i="7" a="1"/>
  <c r="F472" i="7" s="1"/>
  <c r="G472" i="7"/>
  <c r="H472" i="7"/>
  <c r="I472" i="7"/>
  <c r="J472" i="7"/>
  <c r="K472" i="7" a="1"/>
  <c r="K472" i="7" s="1"/>
  <c r="L472" i="7"/>
  <c r="M472" i="7"/>
  <c r="N472" i="7"/>
  <c r="O472" i="7" a="1"/>
  <c r="O472" i="7" s="1"/>
  <c r="P472" i="7"/>
  <c r="Q472" i="7"/>
  <c r="R472" i="7"/>
  <c r="S472" i="7"/>
  <c r="T472" i="7"/>
  <c r="U472" i="7"/>
  <c r="V472" i="7"/>
  <c r="W472" i="7"/>
  <c r="X472" i="7"/>
  <c r="Y472" i="7"/>
  <c r="Z472" i="7"/>
  <c r="AA472" i="7"/>
  <c r="AB472" i="7"/>
  <c r="AC472" i="7"/>
  <c r="AD472" i="7"/>
  <c r="AE472" i="7"/>
  <c r="AG472" i="7"/>
  <c r="AH472" i="7"/>
  <c r="AI472" i="7"/>
  <c r="AJ472" i="7"/>
  <c r="AK472" i="7"/>
  <c r="AL472" i="7"/>
  <c r="A473" i="7"/>
  <c r="B473" i="7" a="1"/>
  <c r="B473" i="7" s="1"/>
  <c r="C473" i="7"/>
  <c r="D473" i="7"/>
  <c r="E473" i="7"/>
  <c r="F473" i="7" a="1"/>
  <c r="F473" i="7" s="1"/>
  <c r="G473" i="7"/>
  <c r="H473" i="7"/>
  <c r="I473" i="7"/>
  <c r="J473" i="7"/>
  <c r="K473" i="7" a="1"/>
  <c r="K473" i="7" s="1"/>
  <c r="L473" i="7"/>
  <c r="M473" i="7"/>
  <c r="N473" i="7"/>
  <c r="O473" i="7" a="1"/>
  <c r="O473" i="7" s="1"/>
  <c r="P473" i="7"/>
  <c r="Q473" i="7"/>
  <c r="R473" i="7"/>
  <c r="S473" i="7"/>
  <c r="T473" i="7"/>
  <c r="U473" i="7"/>
  <c r="V473" i="7"/>
  <c r="W473" i="7"/>
  <c r="X473" i="7"/>
  <c r="Y473" i="7"/>
  <c r="Z473" i="7"/>
  <c r="AA473" i="7"/>
  <c r="AB473" i="7"/>
  <c r="AC473" i="7"/>
  <c r="AD473" i="7"/>
  <c r="AE473" i="7"/>
  <c r="AG473" i="7"/>
  <c r="AH473" i="7"/>
  <c r="AI473" i="7"/>
  <c r="AJ473" i="7"/>
  <c r="AK473" i="7"/>
  <c r="AL473" i="7"/>
  <c r="A474" i="7"/>
  <c r="B474" i="7" a="1"/>
  <c r="B474" i="7"/>
  <c r="C474" i="7"/>
  <c r="D474" i="7"/>
  <c r="E474" i="7"/>
  <c r="F474" i="7" a="1"/>
  <c r="F474" i="7" s="1"/>
  <c r="G474" i="7"/>
  <c r="H474" i="7"/>
  <c r="I474" i="7"/>
  <c r="J474" i="7"/>
  <c r="K474" i="7" a="1"/>
  <c r="K474" i="7" s="1"/>
  <c r="L474" i="7"/>
  <c r="M474" i="7"/>
  <c r="N474" i="7"/>
  <c r="O474" i="7" a="1"/>
  <c r="O474" i="7"/>
  <c r="P474" i="7"/>
  <c r="Q474" i="7"/>
  <c r="R474" i="7"/>
  <c r="S474" i="7"/>
  <c r="T474" i="7"/>
  <c r="U474" i="7"/>
  <c r="V474" i="7"/>
  <c r="W474" i="7"/>
  <c r="X474" i="7"/>
  <c r="Y474" i="7"/>
  <c r="Z474" i="7"/>
  <c r="AA474" i="7"/>
  <c r="AB474" i="7"/>
  <c r="AC474" i="7"/>
  <c r="AD474" i="7"/>
  <c r="AE474" i="7"/>
  <c r="AG474" i="7"/>
  <c r="AH474" i="7"/>
  <c r="AI474" i="7"/>
  <c r="AJ474" i="7"/>
  <c r="AK474" i="7"/>
  <c r="AL474" i="7"/>
  <c r="A475" i="7"/>
  <c r="B475" i="7" a="1"/>
  <c r="B475" i="7" s="1"/>
  <c r="C475" i="7"/>
  <c r="D475" i="7"/>
  <c r="E475" i="7"/>
  <c r="F475" i="7" a="1"/>
  <c r="F475" i="7" s="1"/>
  <c r="G475" i="7"/>
  <c r="H475" i="7"/>
  <c r="I475" i="7"/>
  <c r="J475" i="7"/>
  <c r="K475" i="7" a="1"/>
  <c r="K475" i="7" s="1"/>
  <c r="L475" i="7"/>
  <c r="M475" i="7"/>
  <c r="N475" i="7"/>
  <c r="O475" i="7" a="1"/>
  <c r="O475" i="7" s="1"/>
  <c r="P475" i="7"/>
  <c r="Q475" i="7"/>
  <c r="R475" i="7"/>
  <c r="S475" i="7"/>
  <c r="T475" i="7"/>
  <c r="U475" i="7"/>
  <c r="V475" i="7"/>
  <c r="W475" i="7"/>
  <c r="X475" i="7"/>
  <c r="Y475" i="7"/>
  <c r="Z475" i="7"/>
  <c r="AA475" i="7"/>
  <c r="AB475" i="7"/>
  <c r="AC475" i="7"/>
  <c r="AD475" i="7"/>
  <c r="AE475" i="7"/>
  <c r="AG475" i="7"/>
  <c r="AH475" i="7"/>
  <c r="AI475" i="7"/>
  <c r="AJ475" i="7"/>
  <c r="AK475" i="7"/>
  <c r="AL475" i="7"/>
  <c r="A476" i="7"/>
  <c r="B476" i="7" a="1"/>
  <c r="B476" i="7" s="1"/>
  <c r="C476" i="7"/>
  <c r="D476" i="7"/>
  <c r="E476" i="7"/>
  <c r="F476" i="7" a="1"/>
  <c r="F476" i="7" s="1"/>
  <c r="G476" i="7"/>
  <c r="H476" i="7"/>
  <c r="I476" i="7"/>
  <c r="J476" i="7"/>
  <c r="K476" i="7" a="1"/>
  <c r="K476" i="7" s="1"/>
  <c r="L476" i="7"/>
  <c r="M476" i="7"/>
  <c r="N476" i="7"/>
  <c r="O476" i="7" a="1"/>
  <c r="O476" i="7" s="1"/>
  <c r="P476" i="7"/>
  <c r="Q476" i="7"/>
  <c r="R476" i="7"/>
  <c r="S476" i="7"/>
  <c r="T476" i="7"/>
  <c r="U476" i="7"/>
  <c r="V476" i="7"/>
  <c r="W476" i="7"/>
  <c r="X476" i="7"/>
  <c r="Y476" i="7"/>
  <c r="Z476" i="7"/>
  <c r="AA476" i="7"/>
  <c r="AB476" i="7"/>
  <c r="AC476" i="7"/>
  <c r="AD476" i="7"/>
  <c r="AE476" i="7"/>
  <c r="AG476" i="7"/>
  <c r="AH476" i="7"/>
  <c r="AI476" i="7"/>
  <c r="AJ476" i="7"/>
  <c r="AK476" i="7"/>
  <c r="AL476" i="7"/>
  <c r="A477" i="7"/>
  <c r="B477" i="7" a="1"/>
  <c r="B477" i="7" s="1"/>
  <c r="C477" i="7"/>
  <c r="D477" i="7"/>
  <c r="E477" i="7"/>
  <c r="F477" i="7" a="1"/>
  <c r="F477" i="7" s="1"/>
  <c r="G477" i="7"/>
  <c r="H477" i="7"/>
  <c r="I477" i="7"/>
  <c r="J477" i="7"/>
  <c r="K477" i="7" a="1"/>
  <c r="K477" i="7" s="1"/>
  <c r="L477" i="7"/>
  <c r="M477" i="7"/>
  <c r="N477" i="7"/>
  <c r="O477" i="7" a="1"/>
  <c r="O477" i="7" s="1"/>
  <c r="P477" i="7"/>
  <c r="Q477" i="7"/>
  <c r="R477" i="7"/>
  <c r="S477" i="7"/>
  <c r="T477" i="7"/>
  <c r="U477" i="7"/>
  <c r="V477" i="7"/>
  <c r="W477" i="7"/>
  <c r="X477" i="7"/>
  <c r="Y477" i="7"/>
  <c r="Z477" i="7"/>
  <c r="AA477" i="7"/>
  <c r="AB477" i="7"/>
  <c r="AC477" i="7"/>
  <c r="AD477" i="7"/>
  <c r="AE477" i="7"/>
  <c r="AG477" i="7"/>
  <c r="AH477" i="7"/>
  <c r="AI477" i="7"/>
  <c r="AJ477" i="7"/>
  <c r="AK477" i="7"/>
  <c r="AL477" i="7"/>
  <c r="A478" i="7"/>
  <c r="B478" i="7" a="1"/>
  <c r="B478" i="7" s="1"/>
  <c r="C478" i="7"/>
  <c r="D478" i="7"/>
  <c r="E478" i="7"/>
  <c r="F478" i="7" a="1"/>
  <c r="F478" i="7" s="1"/>
  <c r="G478" i="7"/>
  <c r="H478" i="7"/>
  <c r="I478" i="7"/>
  <c r="J478" i="7"/>
  <c r="K478" i="7" a="1"/>
  <c r="K478" i="7" s="1"/>
  <c r="L478" i="7"/>
  <c r="M478" i="7"/>
  <c r="N478" i="7"/>
  <c r="O478" i="7" a="1"/>
  <c r="O478" i="7" s="1"/>
  <c r="P478" i="7"/>
  <c r="Q478" i="7"/>
  <c r="R478" i="7"/>
  <c r="S478" i="7"/>
  <c r="T478" i="7"/>
  <c r="U478" i="7"/>
  <c r="V478" i="7"/>
  <c r="W478" i="7"/>
  <c r="X478" i="7"/>
  <c r="Y478" i="7"/>
  <c r="Z478" i="7"/>
  <c r="AA478" i="7"/>
  <c r="AB478" i="7"/>
  <c r="AC478" i="7"/>
  <c r="AD478" i="7"/>
  <c r="AE478" i="7"/>
  <c r="AG478" i="7"/>
  <c r="AH478" i="7"/>
  <c r="AI478" i="7"/>
  <c r="AJ478" i="7"/>
  <c r="AK478" i="7"/>
  <c r="AL478" i="7"/>
  <c r="A479" i="7"/>
  <c r="B479" i="7" a="1"/>
  <c r="B479" i="7" s="1"/>
  <c r="C479" i="7"/>
  <c r="D479" i="7"/>
  <c r="E479" i="7"/>
  <c r="F479" i="7" a="1"/>
  <c r="F479" i="7" s="1"/>
  <c r="G479" i="7"/>
  <c r="H479" i="7"/>
  <c r="I479" i="7"/>
  <c r="J479" i="7"/>
  <c r="K479" i="7" a="1"/>
  <c r="K479" i="7" s="1"/>
  <c r="L479" i="7"/>
  <c r="M479" i="7"/>
  <c r="N479" i="7"/>
  <c r="O479" i="7" a="1"/>
  <c r="O479" i="7" s="1"/>
  <c r="P479" i="7"/>
  <c r="Q479" i="7"/>
  <c r="R479" i="7"/>
  <c r="S479" i="7"/>
  <c r="T479" i="7"/>
  <c r="U479" i="7"/>
  <c r="V479" i="7"/>
  <c r="W479" i="7"/>
  <c r="X479" i="7"/>
  <c r="Y479" i="7"/>
  <c r="Z479" i="7"/>
  <c r="AA479" i="7"/>
  <c r="AB479" i="7"/>
  <c r="AC479" i="7"/>
  <c r="AD479" i="7"/>
  <c r="AE479" i="7"/>
  <c r="AG479" i="7"/>
  <c r="AH479" i="7"/>
  <c r="AI479" i="7"/>
  <c r="AJ479" i="7"/>
  <c r="AK479" i="7"/>
  <c r="AL479" i="7"/>
  <c r="A480" i="7"/>
  <c r="B480" i="7" a="1"/>
  <c r="B480" i="7" s="1"/>
  <c r="C480" i="7"/>
  <c r="D480" i="7"/>
  <c r="E480" i="7"/>
  <c r="F480" i="7" a="1"/>
  <c r="F480" i="7" s="1"/>
  <c r="G480" i="7"/>
  <c r="H480" i="7"/>
  <c r="I480" i="7"/>
  <c r="J480" i="7"/>
  <c r="K480" i="7" a="1"/>
  <c r="K480" i="7" s="1"/>
  <c r="L480" i="7"/>
  <c r="M480" i="7"/>
  <c r="N480" i="7"/>
  <c r="O480" i="7" a="1"/>
  <c r="O480" i="7" s="1"/>
  <c r="P480" i="7"/>
  <c r="Q480" i="7"/>
  <c r="R480" i="7"/>
  <c r="S480" i="7"/>
  <c r="T480" i="7"/>
  <c r="U480" i="7"/>
  <c r="V480" i="7"/>
  <c r="W480" i="7"/>
  <c r="X480" i="7"/>
  <c r="Y480" i="7"/>
  <c r="Z480" i="7"/>
  <c r="AA480" i="7"/>
  <c r="AB480" i="7"/>
  <c r="AC480" i="7"/>
  <c r="AD480" i="7"/>
  <c r="AE480" i="7"/>
  <c r="AG480" i="7"/>
  <c r="AH480" i="7"/>
  <c r="AI480" i="7"/>
  <c r="AJ480" i="7"/>
  <c r="AK480" i="7"/>
  <c r="AL480" i="7"/>
  <c r="A481" i="7"/>
  <c r="B481" i="7" a="1"/>
  <c r="B481" i="7" s="1"/>
  <c r="C481" i="7"/>
  <c r="D481" i="7"/>
  <c r="E481" i="7"/>
  <c r="F481" i="7" a="1"/>
  <c r="F481" i="7" s="1"/>
  <c r="G481" i="7"/>
  <c r="H481" i="7"/>
  <c r="I481" i="7"/>
  <c r="J481" i="7"/>
  <c r="K481" i="7" a="1"/>
  <c r="K481" i="7" s="1"/>
  <c r="L481" i="7"/>
  <c r="M481" i="7"/>
  <c r="N481" i="7"/>
  <c r="O481" i="7" a="1"/>
  <c r="O481" i="7" s="1"/>
  <c r="P481" i="7"/>
  <c r="Q481" i="7"/>
  <c r="R481" i="7"/>
  <c r="S481" i="7"/>
  <c r="T481" i="7"/>
  <c r="U481" i="7"/>
  <c r="V481" i="7"/>
  <c r="W481" i="7"/>
  <c r="X481" i="7"/>
  <c r="Y481" i="7"/>
  <c r="Z481" i="7"/>
  <c r="AA481" i="7"/>
  <c r="AB481" i="7"/>
  <c r="AC481" i="7"/>
  <c r="AD481" i="7"/>
  <c r="AE481" i="7"/>
  <c r="AG481" i="7"/>
  <c r="AH481" i="7"/>
  <c r="AI481" i="7"/>
  <c r="AJ481" i="7"/>
  <c r="AK481" i="7"/>
  <c r="AL481" i="7"/>
  <c r="A482" i="7"/>
  <c r="B482" i="7" a="1"/>
  <c r="B482" i="7" s="1"/>
  <c r="C482" i="7"/>
  <c r="D482" i="7"/>
  <c r="E482" i="7"/>
  <c r="F482" i="7" a="1"/>
  <c r="F482" i="7" s="1"/>
  <c r="G482" i="7"/>
  <c r="H482" i="7"/>
  <c r="I482" i="7"/>
  <c r="J482" i="7"/>
  <c r="K482" i="7" a="1"/>
  <c r="K482" i="7" s="1"/>
  <c r="L482" i="7"/>
  <c r="M482" i="7"/>
  <c r="N482" i="7"/>
  <c r="O482" i="7" a="1"/>
  <c r="O482" i="7" s="1"/>
  <c r="P482" i="7"/>
  <c r="Q482" i="7"/>
  <c r="R482" i="7"/>
  <c r="S482" i="7"/>
  <c r="T482" i="7"/>
  <c r="U482" i="7"/>
  <c r="V482" i="7"/>
  <c r="W482" i="7"/>
  <c r="X482" i="7"/>
  <c r="Y482" i="7"/>
  <c r="Z482" i="7"/>
  <c r="AA482" i="7"/>
  <c r="AB482" i="7"/>
  <c r="AC482" i="7"/>
  <c r="AD482" i="7"/>
  <c r="AE482" i="7"/>
  <c r="AG482" i="7"/>
  <c r="AH482" i="7"/>
  <c r="AI482" i="7"/>
  <c r="AJ482" i="7"/>
  <c r="AK482" i="7"/>
  <c r="AL482" i="7"/>
  <c r="A483" i="7"/>
  <c r="B483" i="7" a="1"/>
  <c r="B483" i="7" s="1"/>
  <c r="C483" i="7"/>
  <c r="D483" i="7"/>
  <c r="E483" i="7"/>
  <c r="F483" i="7" a="1"/>
  <c r="F483" i="7" s="1"/>
  <c r="G483" i="7"/>
  <c r="H483" i="7"/>
  <c r="I483" i="7"/>
  <c r="J483" i="7"/>
  <c r="K483" i="7" a="1"/>
  <c r="K483" i="7" s="1"/>
  <c r="L483" i="7"/>
  <c r="M483" i="7"/>
  <c r="N483" i="7"/>
  <c r="O483" i="7" a="1"/>
  <c r="O483" i="7" s="1"/>
  <c r="P483" i="7"/>
  <c r="Q483" i="7"/>
  <c r="R483" i="7"/>
  <c r="S483" i="7"/>
  <c r="T483" i="7"/>
  <c r="U483" i="7"/>
  <c r="V483" i="7"/>
  <c r="W483" i="7"/>
  <c r="X483" i="7"/>
  <c r="Y483" i="7"/>
  <c r="Z483" i="7"/>
  <c r="AA483" i="7"/>
  <c r="AB483" i="7"/>
  <c r="AC483" i="7"/>
  <c r="AD483" i="7"/>
  <c r="AE483" i="7"/>
  <c r="AG483" i="7"/>
  <c r="AH483" i="7"/>
  <c r="AI483" i="7"/>
  <c r="AJ483" i="7"/>
  <c r="AK483" i="7"/>
  <c r="AL483" i="7"/>
  <c r="A484" i="7"/>
  <c r="B484" i="7" a="1"/>
  <c r="B484" i="7" s="1"/>
  <c r="C484" i="7"/>
  <c r="D484" i="7"/>
  <c r="E484" i="7"/>
  <c r="F484" i="7" a="1"/>
  <c r="F484" i="7" s="1"/>
  <c r="G484" i="7"/>
  <c r="H484" i="7"/>
  <c r="I484" i="7"/>
  <c r="J484" i="7"/>
  <c r="K484" i="7" a="1"/>
  <c r="K484" i="7" s="1"/>
  <c r="L484" i="7"/>
  <c r="M484" i="7"/>
  <c r="N484" i="7"/>
  <c r="O484" i="7" a="1"/>
  <c r="O484" i="7" s="1"/>
  <c r="P484" i="7"/>
  <c r="Q484" i="7"/>
  <c r="R484" i="7"/>
  <c r="S484" i="7"/>
  <c r="T484" i="7"/>
  <c r="U484" i="7"/>
  <c r="V484" i="7"/>
  <c r="W484" i="7"/>
  <c r="X484" i="7"/>
  <c r="Y484" i="7"/>
  <c r="Z484" i="7"/>
  <c r="AA484" i="7"/>
  <c r="AB484" i="7"/>
  <c r="AC484" i="7"/>
  <c r="AD484" i="7"/>
  <c r="AE484" i="7"/>
  <c r="AG484" i="7"/>
  <c r="AH484" i="7"/>
  <c r="AI484" i="7"/>
  <c r="AJ484" i="7"/>
  <c r="AK484" i="7"/>
  <c r="AL484" i="7"/>
  <c r="A485" i="7"/>
  <c r="B485" i="7" a="1"/>
  <c r="B485" i="7" s="1"/>
  <c r="C485" i="7"/>
  <c r="D485" i="7"/>
  <c r="E485" i="7"/>
  <c r="F485" i="7" a="1"/>
  <c r="F485" i="7" s="1"/>
  <c r="G485" i="7"/>
  <c r="H485" i="7"/>
  <c r="I485" i="7"/>
  <c r="J485" i="7"/>
  <c r="K485" i="7" a="1"/>
  <c r="K485" i="7" s="1"/>
  <c r="L485" i="7"/>
  <c r="M485" i="7"/>
  <c r="N485" i="7"/>
  <c r="O485" i="7" a="1"/>
  <c r="O485" i="7" s="1"/>
  <c r="P485" i="7"/>
  <c r="Q485" i="7"/>
  <c r="R485" i="7"/>
  <c r="S485" i="7"/>
  <c r="T485" i="7"/>
  <c r="U485" i="7"/>
  <c r="V485" i="7"/>
  <c r="W485" i="7"/>
  <c r="X485" i="7"/>
  <c r="Y485" i="7"/>
  <c r="Z485" i="7"/>
  <c r="AA485" i="7"/>
  <c r="AB485" i="7"/>
  <c r="AC485" i="7"/>
  <c r="AD485" i="7"/>
  <c r="AE485" i="7"/>
  <c r="AG485" i="7"/>
  <c r="AH485" i="7"/>
  <c r="AI485" i="7"/>
  <c r="AJ485" i="7"/>
  <c r="AK485" i="7"/>
  <c r="AL485" i="7"/>
  <c r="A486" i="7"/>
  <c r="B486" i="7" a="1"/>
  <c r="B486" i="7" s="1"/>
  <c r="C486" i="7"/>
  <c r="D486" i="7"/>
  <c r="E486" i="7"/>
  <c r="F486" i="7" a="1"/>
  <c r="F486" i="7" s="1"/>
  <c r="G486" i="7"/>
  <c r="H486" i="7"/>
  <c r="I486" i="7"/>
  <c r="J486" i="7"/>
  <c r="K486" i="7" a="1"/>
  <c r="K486" i="7" s="1"/>
  <c r="L486" i="7"/>
  <c r="M486" i="7"/>
  <c r="N486" i="7"/>
  <c r="O486" i="7" a="1"/>
  <c r="O486" i="7"/>
  <c r="P486" i="7"/>
  <c r="Q486" i="7"/>
  <c r="R486" i="7"/>
  <c r="S486" i="7"/>
  <c r="T486" i="7"/>
  <c r="U486" i="7"/>
  <c r="V486" i="7"/>
  <c r="W486" i="7"/>
  <c r="X486" i="7"/>
  <c r="Y486" i="7"/>
  <c r="Z486" i="7"/>
  <c r="AA486" i="7"/>
  <c r="AB486" i="7"/>
  <c r="AC486" i="7"/>
  <c r="AD486" i="7"/>
  <c r="AE486" i="7"/>
  <c r="AG486" i="7"/>
  <c r="AH486" i="7"/>
  <c r="AI486" i="7"/>
  <c r="AJ486" i="7"/>
  <c r="AK486" i="7"/>
  <c r="AL486" i="7"/>
  <c r="A487" i="7"/>
  <c r="B487" i="7" a="1"/>
  <c r="B487" i="7" s="1"/>
  <c r="C487" i="7"/>
  <c r="D487" i="7"/>
  <c r="E487" i="7"/>
  <c r="F487" i="7" a="1"/>
  <c r="F487" i="7"/>
  <c r="G487" i="7"/>
  <c r="H487" i="7"/>
  <c r="I487" i="7"/>
  <c r="J487" i="7"/>
  <c r="K487" i="7" a="1"/>
  <c r="K487" i="7"/>
  <c r="L487" i="7"/>
  <c r="M487" i="7"/>
  <c r="N487" i="7"/>
  <c r="O487" i="7" a="1"/>
  <c r="O487" i="7" s="1"/>
  <c r="P487" i="7"/>
  <c r="Q487" i="7"/>
  <c r="R487" i="7"/>
  <c r="S487" i="7"/>
  <c r="T487" i="7"/>
  <c r="U487" i="7"/>
  <c r="V487" i="7"/>
  <c r="W487" i="7"/>
  <c r="X487" i="7"/>
  <c r="Y487" i="7"/>
  <c r="Z487" i="7"/>
  <c r="AA487" i="7"/>
  <c r="AB487" i="7"/>
  <c r="AC487" i="7"/>
  <c r="AD487" i="7"/>
  <c r="AE487" i="7"/>
  <c r="AG487" i="7"/>
  <c r="AH487" i="7"/>
  <c r="AI487" i="7"/>
  <c r="AJ487" i="7"/>
  <c r="AK487" i="7"/>
  <c r="AL487" i="7"/>
  <c r="A488" i="7"/>
  <c r="B488" i="7" a="1"/>
  <c r="B488" i="7" s="1"/>
  <c r="C488" i="7"/>
  <c r="D488" i="7"/>
  <c r="E488" i="7"/>
  <c r="F488" i="7" a="1"/>
  <c r="F488" i="7" s="1"/>
  <c r="G488" i="7"/>
  <c r="H488" i="7"/>
  <c r="I488" i="7"/>
  <c r="J488" i="7"/>
  <c r="K488" i="7" a="1"/>
  <c r="K488" i="7" s="1"/>
  <c r="L488" i="7"/>
  <c r="M488" i="7"/>
  <c r="N488" i="7"/>
  <c r="O488" i="7" a="1"/>
  <c r="O488" i="7" s="1"/>
  <c r="P488" i="7"/>
  <c r="Q488" i="7"/>
  <c r="R488" i="7"/>
  <c r="S488" i="7"/>
  <c r="T488" i="7"/>
  <c r="U488" i="7"/>
  <c r="V488" i="7"/>
  <c r="W488" i="7"/>
  <c r="X488" i="7"/>
  <c r="Y488" i="7"/>
  <c r="Z488" i="7"/>
  <c r="AA488" i="7"/>
  <c r="AB488" i="7"/>
  <c r="AC488" i="7"/>
  <c r="AD488" i="7"/>
  <c r="AE488" i="7"/>
  <c r="AG488" i="7"/>
  <c r="AH488" i="7"/>
  <c r="AI488" i="7"/>
  <c r="AJ488" i="7"/>
  <c r="AK488" i="7"/>
  <c r="AL488" i="7"/>
  <c r="A489" i="7"/>
  <c r="B489" i="7" a="1"/>
  <c r="B489" i="7" s="1"/>
  <c r="C489" i="7"/>
  <c r="D489" i="7"/>
  <c r="E489" i="7"/>
  <c r="F489" i="7" a="1"/>
  <c r="F489" i="7" s="1"/>
  <c r="G489" i="7"/>
  <c r="H489" i="7"/>
  <c r="I489" i="7"/>
  <c r="J489" i="7"/>
  <c r="K489" i="7" a="1"/>
  <c r="K489" i="7" s="1"/>
  <c r="L489" i="7"/>
  <c r="M489" i="7"/>
  <c r="N489" i="7"/>
  <c r="O489" i="7" a="1"/>
  <c r="O489" i="7"/>
  <c r="P489" i="7"/>
  <c r="Q489" i="7"/>
  <c r="R489" i="7"/>
  <c r="S489" i="7"/>
  <c r="T489" i="7"/>
  <c r="U489" i="7"/>
  <c r="V489" i="7"/>
  <c r="W489" i="7"/>
  <c r="X489" i="7"/>
  <c r="Y489" i="7"/>
  <c r="Z489" i="7"/>
  <c r="AA489" i="7"/>
  <c r="AB489" i="7"/>
  <c r="AC489" i="7"/>
  <c r="AD489" i="7"/>
  <c r="AE489" i="7"/>
  <c r="AG489" i="7"/>
  <c r="AH489" i="7"/>
  <c r="AI489" i="7"/>
  <c r="AJ489" i="7"/>
  <c r="AK489" i="7"/>
  <c r="AL489" i="7"/>
  <c r="A490" i="7"/>
  <c r="B490" i="7" a="1"/>
  <c r="B490" i="7" s="1"/>
  <c r="C490" i="7"/>
  <c r="D490" i="7"/>
  <c r="E490" i="7"/>
  <c r="F490" i="7" a="1"/>
  <c r="F490" i="7"/>
  <c r="G490" i="7"/>
  <c r="H490" i="7"/>
  <c r="I490" i="7"/>
  <c r="J490" i="7"/>
  <c r="K490" i="7" a="1"/>
  <c r="K490" i="7"/>
  <c r="L490" i="7"/>
  <c r="M490" i="7"/>
  <c r="N490" i="7"/>
  <c r="O490" i="7" a="1"/>
  <c r="O490" i="7" s="1"/>
  <c r="P490" i="7"/>
  <c r="Q490" i="7"/>
  <c r="R490" i="7"/>
  <c r="S490" i="7"/>
  <c r="T490" i="7"/>
  <c r="U490" i="7"/>
  <c r="V490" i="7"/>
  <c r="W490" i="7"/>
  <c r="X490" i="7"/>
  <c r="Y490" i="7"/>
  <c r="Z490" i="7"/>
  <c r="AA490" i="7"/>
  <c r="AB490" i="7"/>
  <c r="AC490" i="7"/>
  <c r="AD490" i="7"/>
  <c r="AE490" i="7"/>
  <c r="AG490" i="7"/>
  <c r="AH490" i="7"/>
  <c r="AI490" i="7"/>
  <c r="AJ490" i="7"/>
  <c r="AK490" i="7"/>
  <c r="AL490" i="7"/>
  <c r="A491" i="7"/>
  <c r="B491" i="7" a="1"/>
  <c r="B491" i="7" s="1"/>
  <c r="C491" i="7"/>
  <c r="D491" i="7"/>
  <c r="E491" i="7"/>
  <c r="F491" i="7" a="1"/>
  <c r="F491" i="7" s="1"/>
  <c r="G491" i="7"/>
  <c r="H491" i="7"/>
  <c r="I491" i="7"/>
  <c r="J491" i="7"/>
  <c r="K491" i="7" a="1"/>
  <c r="K491" i="7" s="1"/>
  <c r="L491" i="7"/>
  <c r="M491" i="7"/>
  <c r="N491" i="7"/>
  <c r="O491" i="7" a="1"/>
  <c r="O491" i="7" s="1"/>
  <c r="P491" i="7"/>
  <c r="Q491" i="7"/>
  <c r="R491" i="7"/>
  <c r="S491" i="7"/>
  <c r="T491" i="7"/>
  <c r="U491" i="7"/>
  <c r="V491" i="7"/>
  <c r="W491" i="7"/>
  <c r="X491" i="7"/>
  <c r="Y491" i="7"/>
  <c r="Z491" i="7"/>
  <c r="AA491" i="7"/>
  <c r="AB491" i="7"/>
  <c r="AC491" i="7"/>
  <c r="AD491" i="7"/>
  <c r="AE491" i="7"/>
  <c r="AG491" i="7"/>
  <c r="AH491" i="7"/>
  <c r="AI491" i="7"/>
  <c r="AJ491" i="7"/>
  <c r="AK491" i="7"/>
  <c r="AL491" i="7"/>
  <c r="A492" i="7"/>
  <c r="B492" i="7" a="1"/>
  <c r="B492" i="7" s="1"/>
  <c r="C492" i="7"/>
  <c r="D492" i="7"/>
  <c r="E492" i="7"/>
  <c r="F492" i="7" a="1"/>
  <c r="F492" i="7" s="1"/>
  <c r="G492" i="7"/>
  <c r="H492" i="7"/>
  <c r="I492" i="7"/>
  <c r="J492" i="7"/>
  <c r="K492" i="7" a="1"/>
  <c r="K492" i="7" s="1"/>
  <c r="L492" i="7"/>
  <c r="M492" i="7"/>
  <c r="N492" i="7"/>
  <c r="O492" i="7" a="1"/>
  <c r="O492" i="7" s="1"/>
  <c r="P492" i="7"/>
  <c r="Q492" i="7"/>
  <c r="R492" i="7"/>
  <c r="S492" i="7"/>
  <c r="T492" i="7"/>
  <c r="U492" i="7"/>
  <c r="V492" i="7"/>
  <c r="W492" i="7"/>
  <c r="X492" i="7"/>
  <c r="Y492" i="7"/>
  <c r="Z492" i="7"/>
  <c r="AA492" i="7"/>
  <c r="AB492" i="7"/>
  <c r="AC492" i="7"/>
  <c r="AD492" i="7"/>
  <c r="AE492" i="7"/>
  <c r="AG492" i="7"/>
  <c r="AH492" i="7"/>
  <c r="AI492" i="7"/>
  <c r="AJ492" i="7"/>
  <c r="AK492" i="7"/>
  <c r="AL492" i="7"/>
  <c r="A493" i="7"/>
  <c r="B493" i="7" a="1"/>
  <c r="B493" i="7" s="1"/>
  <c r="C493" i="7"/>
  <c r="D493" i="7"/>
  <c r="E493" i="7"/>
  <c r="F493" i="7" a="1"/>
  <c r="F493" i="7" s="1"/>
  <c r="G493" i="7"/>
  <c r="H493" i="7"/>
  <c r="I493" i="7"/>
  <c r="J493" i="7"/>
  <c r="K493" i="7" a="1"/>
  <c r="K493" i="7" s="1"/>
  <c r="L493" i="7"/>
  <c r="M493" i="7"/>
  <c r="N493" i="7"/>
  <c r="O493" i="7" a="1"/>
  <c r="O493" i="7" s="1"/>
  <c r="P493" i="7"/>
  <c r="Q493" i="7"/>
  <c r="R493" i="7"/>
  <c r="S493" i="7"/>
  <c r="T493" i="7"/>
  <c r="U493" i="7"/>
  <c r="V493" i="7"/>
  <c r="W493" i="7"/>
  <c r="X493" i="7"/>
  <c r="Y493" i="7"/>
  <c r="Z493" i="7"/>
  <c r="AA493" i="7"/>
  <c r="AB493" i="7"/>
  <c r="AC493" i="7"/>
  <c r="AD493" i="7"/>
  <c r="AE493" i="7"/>
  <c r="AG493" i="7"/>
  <c r="AH493" i="7"/>
  <c r="AI493" i="7"/>
  <c r="AJ493" i="7"/>
  <c r="AK493" i="7"/>
  <c r="AL493" i="7"/>
  <c r="A494" i="7"/>
  <c r="B494" i="7" a="1"/>
  <c r="B494" i="7" s="1"/>
  <c r="C494" i="7"/>
  <c r="D494" i="7"/>
  <c r="E494" i="7"/>
  <c r="F494" i="7" a="1"/>
  <c r="F494" i="7" s="1"/>
  <c r="G494" i="7"/>
  <c r="H494" i="7"/>
  <c r="I494" i="7"/>
  <c r="J494" i="7"/>
  <c r="K494" i="7" a="1"/>
  <c r="K494" i="7" s="1"/>
  <c r="L494" i="7"/>
  <c r="M494" i="7"/>
  <c r="N494" i="7"/>
  <c r="O494" i="7" a="1"/>
  <c r="O494" i="7" s="1"/>
  <c r="P494" i="7"/>
  <c r="Q494" i="7"/>
  <c r="R494" i="7"/>
  <c r="S494" i="7"/>
  <c r="T494" i="7"/>
  <c r="U494" i="7"/>
  <c r="V494" i="7"/>
  <c r="W494" i="7"/>
  <c r="X494" i="7"/>
  <c r="Y494" i="7"/>
  <c r="Z494" i="7"/>
  <c r="AA494" i="7"/>
  <c r="AB494" i="7"/>
  <c r="AC494" i="7"/>
  <c r="AD494" i="7"/>
  <c r="AE494" i="7"/>
  <c r="AG494" i="7"/>
  <c r="AH494" i="7"/>
  <c r="AI494" i="7"/>
  <c r="AJ494" i="7"/>
  <c r="AK494" i="7"/>
  <c r="AL494" i="7"/>
  <c r="A495" i="7"/>
  <c r="B495" i="7" a="1"/>
  <c r="B495" i="7" s="1"/>
  <c r="C495" i="7"/>
  <c r="D495" i="7"/>
  <c r="E495" i="7"/>
  <c r="F495" i="7" a="1"/>
  <c r="F495" i="7" s="1"/>
  <c r="G495" i="7"/>
  <c r="H495" i="7"/>
  <c r="I495" i="7"/>
  <c r="J495" i="7"/>
  <c r="K495" i="7" a="1"/>
  <c r="K495" i="7" s="1"/>
  <c r="L495" i="7"/>
  <c r="M495" i="7"/>
  <c r="N495" i="7"/>
  <c r="O495" i="7" a="1"/>
  <c r="O495" i="7" s="1"/>
  <c r="P495" i="7"/>
  <c r="Q495" i="7"/>
  <c r="R495" i="7"/>
  <c r="S495" i="7"/>
  <c r="T495" i="7"/>
  <c r="U495" i="7"/>
  <c r="V495" i="7"/>
  <c r="W495" i="7"/>
  <c r="X495" i="7"/>
  <c r="Y495" i="7"/>
  <c r="Z495" i="7"/>
  <c r="AA495" i="7"/>
  <c r="AB495" i="7"/>
  <c r="AC495" i="7"/>
  <c r="AD495" i="7"/>
  <c r="AE495" i="7"/>
  <c r="AG495" i="7"/>
  <c r="AH495" i="7"/>
  <c r="AI495" i="7"/>
  <c r="AJ495" i="7"/>
  <c r="AK495" i="7"/>
  <c r="AL495" i="7"/>
  <c r="A496" i="7"/>
  <c r="B496" i="7" a="1"/>
  <c r="B496" i="7" s="1"/>
  <c r="C496" i="7"/>
  <c r="D496" i="7"/>
  <c r="E496" i="7"/>
  <c r="F496" i="7" a="1"/>
  <c r="F496" i="7" s="1"/>
  <c r="G496" i="7"/>
  <c r="H496" i="7"/>
  <c r="I496" i="7"/>
  <c r="J496" i="7"/>
  <c r="K496" i="7" a="1"/>
  <c r="K496" i="7" s="1"/>
  <c r="L496" i="7"/>
  <c r="M496" i="7"/>
  <c r="N496" i="7"/>
  <c r="O496" i="7" a="1"/>
  <c r="O496" i="7"/>
  <c r="P496" i="7"/>
  <c r="Q496" i="7"/>
  <c r="R496" i="7"/>
  <c r="S496" i="7"/>
  <c r="T496" i="7"/>
  <c r="U496" i="7"/>
  <c r="V496" i="7"/>
  <c r="W496" i="7"/>
  <c r="X496" i="7"/>
  <c r="Y496" i="7"/>
  <c r="Z496" i="7"/>
  <c r="AA496" i="7"/>
  <c r="AB496" i="7"/>
  <c r="AC496" i="7"/>
  <c r="AD496" i="7"/>
  <c r="AE496" i="7"/>
  <c r="AG496" i="7"/>
  <c r="AH496" i="7"/>
  <c r="AI496" i="7"/>
  <c r="AJ496" i="7"/>
  <c r="AK496" i="7"/>
  <c r="AL496" i="7"/>
  <c r="A497" i="7"/>
  <c r="B497" i="7" a="1"/>
  <c r="B497" i="7" s="1"/>
  <c r="C497" i="7"/>
  <c r="D497" i="7"/>
  <c r="E497" i="7"/>
  <c r="F497" i="7" a="1"/>
  <c r="F497" i="7" s="1"/>
  <c r="G497" i="7"/>
  <c r="H497" i="7"/>
  <c r="I497" i="7"/>
  <c r="J497" i="7"/>
  <c r="K497" i="7" a="1"/>
  <c r="K497" i="7" s="1"/>
  <c r="L497" i="7"/>
  <c r="M497" i="7"/>
  <c r="N497" i="7"/>
  <c r="O497" i="7" a="1"/>
  <c r="O497" i="7" s="1"/>
  <c r="P497" i="7"/>
  <c r="Q497" i="7"/>
  <c r="R497" i="7"/>
  <c r="S497" i="7"/>
  <c r="T497" i="7"/>
  <c r="U497" i="7"/>
  <c r="V497" i="7"/>
  <c r="W497" i="7"/>
  <c r="X497" i="7"/>
  <c r="Y497" i="7"/>
  <c r="Z497" i="7"/>
  <c r="AA497" i="7"/>
  <c r="AB497" i="7"/>
  <c r="AC497" i="7"/>
  <c r="AD497" i="7"/>
  <c r="AE497" i="7"/>
  <c r="AG497" i="7"/>
  <c r="AH497" i="7"/>
  <c r="AI497" i="7"/>
  <c r="AJ497" i="7"/>
  <c r="AK497" i="7"/>
  <c r="AL497" i="7"/>
  <c r="A498" i="7"/>
  <c r="B498" i="7" a="1"/>
  <c r="B498" i="7" s="1"/>
  <c r="C498" i="7"/>
  <c r="D498" i="7"/>
  <c r="E498" i="7"/>
  <c r="F498" i="7" a="1"/>
  <c r="F498" i="7" s="1"/>
  <c r="G498" i="7"/>
  <c r="H498" i="7"/>
  <c r="I498" i="7"/>
  <c r="J498" i="7"/>
  <c r="K498" i="7" a="1"/>
  <c r="K498" i="7" s="1"/>
  <c r="L498" i="7"/>
  <c r="M498" i="7"/>
  <c r="N498" i="7"/>
  <c r="O498" i="7" a="1"/>
  <c r="O498" i="7"/>
  <c r="P498" i="7"/>
  <c r="Q498" i="7"/>
  <c r="R498" i="7"/>
  <c r="S498" i="7"/>
  <c r="T498" i="7"/>
  <c r="U498" i="7"/>
  <c r="V498" i="7"/>
  <c r="W498" i="7"/>
  <c r="X498" i="7"/>
  <c r="Y498" i="7"/>
  <c r="Z498" i="7"/>
  <c r="AA498" i="7"/>
  <c r="AB498" i="7"/>
  <c r="AC498" i="7"/>
  <c r="AD498" i="7"/>
  <c r="AE498" i="7"/>
  <c r="AG498" i="7"/>
  <c r="AH498" i="7"/>
  <c r="AI498" i="7"/>
  <c r="AJ498" i="7"/>
  <c r="AK498" i="7"/>
  <c r="AL498" i="7"/>
  <c r="A499" i="7"/>
  <c r="B499" i="7" a="1"/>
  <c r="B499" i="7" s="1"/>
  <c r="C499" i="7"/>
  <c r="D499" i="7"/>
  <c r="E499" i="7"/>
  <c r="F499" i="7" a="1"/>
  <c r="F499" i="7" s="1"/>
  <c r="G499" i="7"/>
  <c r="H499" i="7"/>
  <c r="I499" i="7"/>
  <c r="J499" i="7"/>
  <c r="K499" i="7" a="1"/>
  <c r="K499" i="7" s="1"/>
  <c r="L499" i="7"/>
  <c r="M499" i="7"/>
  <c r="N499" i="7"/>
  <c r="O499" i="7" a="1"/>
  <c r="O499" i="7"/>
  <c r="P499" i="7"/>
  <c r="Q499" i="7"/>
  <c r="R499" i="7"/>
  <c r="S499" i="7"/>
  <c r="T499" i="7"/>
  <c r="U499" i="7"/>
  <c r="V499" i="7"/>
  <c r="W499" i="7"/>
  <c r="X499" i="7"/>
  <c r="Y499" i="7"/>
  <c r="Z499" i="7"/>
  <c r="AA499" i="7"/>
  <c r="AB499" i="7"/>
  <c r="AC499" i="7"/>
  <c r="AD499" i="7"/>
  <c r="AE499" i="7"/>
  <c r="AG499" i="7"/>
  <c r="AH499" i="7"/>
  <c r="AI499" i="7"/>
  <c r="AJ499" i="7"/>
  <c r="AK499" i="7"/>
  <c r="AL499" i="7"/>
  <c r="A500" i="7"/>
  <c r="B500" i="7" a="1"/>
  <c r="B500" i="7"/>
  <c r="C500" i="7"/>
  <c r="D500" i="7"/>
  <c r="E500" i="7"/>
  <c r="F500" i="7" a="1"/>
  <c r="F500" i="7" s="1"/>
  <c r="G500" i="7"/>
  <c r="H500" i="7"/>
  <c r="I500" i="7"/>
  <c r="J500" i="7"/>
  <c r="K500" i="7" a="1"/>
  <c r="K500" i="7" s="1"/>
  <c r="L500" i="7"/>
  <c r="M500" i="7"/>
  <c r="N500" i="7"/>
  <c r="O500" i="7" a="1"/>
  <c r="O500" i="7" s="1"/>
  <c r="P500" i="7"/>
  <c r="Q500" i="7"/>
  <c r="R500" i="7"/>
  <c r="S500" i="7"/>
  <c r="T500" i="7"/>
  <c r="U500" i="7"/>
  <c r="V500" i="7"/>
  <c r="W500" i="7"/>
  <c r="X500" i="7"/>
  <c r="Y500" i="7"/>
  <c r="Z500" i="7"/>
  <c r="AA500" i="7"/>
  <c r="AB500" i="7"/>
  <c r="AC500" i="7"/>
  <c r="AD500" i="7"/>
  <c r="AE500" i="7"/>
  <c r="AG500" i="7"/>
  <c r="AH500" i="7"/>
  <c r="AI500" i="7"/>
  <c r="AJ500" i="7"/>
  <c r="AK500" i="7"/>
  <c r="AL500" i="7"/>
  <c r="A501" i="7"/>
  <c r="B501" i="7" a="1"/>
  <c r="B501" i="7" s="1"/>
  <c r="C501" i="7"/>
  <c r="D501" i="7"/>
  <c r="E501" i="7"/>
  <c r="F501" i="7" a="1"/>
  <c r="F501" i="7" s="1"/>
  <c r="G501" i="7"/>
  <c r="H501" i="7"/>
  <c r="I501" i="7"/>
  <c r="J501" i="7"/>
  <c r="K501" i="7" a="1"/>
  <c r="K501" i="7" s="1"/>
  <c r="L501" i="7"/>
  <c r="M501" i="7"/>
  <c r="N501" i="7"/>
  <c r="O501" i="7" a="1"/>
  <c r="O501" i="7" s="1"/>
  <c r="P501" i="7"/>
  <c r="Q501" i="7"/>
  <c r="R501" i="7"/>
  <c r="S501" i="7"/>
  <c r="T501" i="7"/>
  <c r="U501" i="7"/>
  <c r="V501" i="7"/>
  <c r="W501" i="7"/>
  <c r="X501" i="7"/>
  <c r="Y501" i="7"/>
  <c r="Z501" i="7"/>
  <c r="AA501" i="7"/>
  <c r="AB501" i="7"/>
  <c r="AC501" i="7"/>
  <c r="AD501" i="7"/>
  <c r="AE501" i="7"/>
  <c r="AG501" i="7"/>
  <c r="AH501" i="7"/>
  <c r="AI501" i="7"/>
  <c r="AJ501" i="7"/>
  <c r="AK501" i="7"/>
  <c r="AL501" i="7"/>
  <c r="A502" i="7"/>
  <c r="B502" i="7" a="1"/>
  <c r="B502" i="7" s="1"/>
  <c r="C502" i="7"/>
  <c r="D502" i="7"/>
  <c r="E502" i="7"/>
  <c r="F502" i="7" a="1"/>
  <c r="F502" i="7" s="1"/>
  <c r="G502" i="7"/>
  <c r="H502" i="7"/>
  <c r="I502" i="7"/>
  <c r="J502" i="7"/>
  <c r="K502" i="7" a="1"/>
  <c r="K502" i="7" s="1"/>
  <c r="L502" i="7"/>
  <c r="M502" i="7"/>
  <c r="N502" i="7"/>
  <c r="O502" i="7" a="1"/>
  <c r="O502" i="7" s="1"/>
  <c r="P502" i="7"/>
  <c r="Q502" i="7"/>
  <c r="R502" i="7"/>
  <c r="S502" i="7"/>
  <c r="T502" i="7"/>
  <c r="U502" i="7"/>
  <c r="V502" i="7"/>
  <c r="W502" i="7"/>
  <c r="X502" i="7"/>
  <c r="Y502" i="7"/>
  <c r="Z502" i="7"/>
  <c r="AA502" i="7"/>
  <c r="AB502" i="7"/>
  <c r="AC502" i="7"/>
  <c r="AD502" i="7"/>
  <c r="AE502" i="7"/>
  <c r="AG502" i="7"/>
  <c r="AH502" i="7"/>
  <c r="AI502" i="7"/>
  <c r="AJ502" i="7"/>
  <c r="AK502" i="7"/>
  <c r="AL502" i="7"/>
  <c r="A503" i="7"/>
  <c r="B503" i="7" a="1"/>
  <c r="B503" i="7"/>
  <c r="C503" i="7"/>
  <c r="D503" i="7"/>
  <c r="E503" i="7"/>
  <c r="F503" i="7" a="1"/>
  <c r="F503" i="7" s="1"/>
  <c r="G503" i="7"/>
  <c r="H503" i="7"/>
  <c r="I503" i="7"/>
  <c r="J503" i="7"/>
  <c r="K503" i="7" a="1"/>
  <c r="K503" i="7" s="1"/>
  <c r="L503" i="7"/>
  <c r="M503" i="7"/>
  <c r="N503" i="7"/>
  <c r="O503" i="7" a="1"/>
  <c r="O503" i="7" s="1"/>
  <c r="P503" i="7"/>
  <c r="Q503" i="7"/>
  <c r="R503" i="7"/>
  <c r="S503" i="7"/>
  <c r="T503" i="7"/>
  <c r="U503" i="7"/>
  <c r="V503" i="7"/>
  <c r="W503" i="7"/>
  <c r="X503" i="7"/>
  <c r="Y503" i="7"/>
  <c r="Z503" i="7"/>
  <c r="AA503" i="7"/>
  <c r="AB503" i="7"/>
  <c r="AC503" i="7"/>
  <c r="AD503" i="7"/>
  <c r="AE503" i="7"/>
  <c r="AG503" i="7"/>
  <c r="AH503" i="7"/>
  <c r="AI503" i="7"/>
  <c r="AJ503" i="7"/>
  <c r="AK503" i="7"/>
  <c r="AL503" i="7"/>
  <c r="A504" i="7"/>
  <c r="B504" i="7" a="1"/>
  <c r="B504" i="7"/>
  <c r="C504" i="7"/>
  <c r="D504" i="7"/>
  <c r="E504" i="7"/>
  <c r="F504" i="7" a="1"/>
  <c r="F504" i="7" s="1"/>
  <c r="G504" i="7"/>
  <c r="H504" i="7"/>
  <c r="I504" i="7"/>
  <c r="J504" i="7"/>
  <c r="K504" i="7" a="1"/>
  <c r="K504" i="7" s="1"/>
  <c r="L504" i="7"/>
  <c r="M504" i="7"/>
  <c r="N504" i="7"/>
  <c r="O504" i="7" a="1"/>
  <c r="O504" i="7" s="1"/>
  <c r="P504" i="7"/>
  <c r="Q504" i="7"/>
  <c r="R504" i="7"/>
  <c r="S504" i="7"/>
  <c r="T504" i="7"/>
  <c r="U504" i="7"/>
  <c r="V504" i="7"/>
  <c r="W504" i="7"/>
  <c r="X504" i="7"/>
  <c r="Y504" i="7"/>
  <c r="Z504" i="7"/>
  <c r="AA504" i="7"/>
  <c r="AB504" i="7"/>
  <c r="AC504" i="7"/>
  <c r="AD504" i="7"/>
  <c r="AE504" i="7"/>
  <c r="AG504" i="7"/>
  <c r="AH504" i="7"/>
  <c r="AI504" i="7"/>
  <c r="AJ504" i="7"/>
  <c r="AK504" i="7"/>
  <c r="AL504" i="7"/>
  <c r="A505" i="7"/>
  <c r="B505" i="7" a="1"/>
  <c r="B505" i="7" s="1"/>
  <c r="C505" i="7"/>
  <c r="D505" i="7"/>
  <c r="E505" i="7"/>
  <c r="F505" i="7" a="1"/>
  <c r="F505" i="7" s="1"/>
  <c r="G505" i="7"/>
  <c r="H505" i="7"/>
  <c r="I505" i="7"/>
  <c r="J505" i="7"/>
  <c r="K505" i="7" a="1"/>
  <c r="K505" i="7" s="1"/>
  <c r="L505" i="7"/>
  <c r="M505" i="7"/>
  <c r="N505" i="7"/>
  <c r="O505" i="7" a="1"/>
  <c r="O505" i="7"/>
  <c r="P505" i="7"/>
  <c r="Q505" i="7"/>
  <c r="R505" i="7"/>
  <c r="S505" i="7"/>
  <c r="T505" i="7"/>
  <c r="U505" i="7"/>
  <c r="V505" i="7"/>
  <c r="W505" i="7"/>
  <c r="X505" i="7"/>
  <c r="Y505" i="7"/>
  <c r="Z505" i="7"/>
  <c r="AA505" i="7"/>
  <c r="AB505" i="7"/>
  <c r="AC505" i="7"/>
  <c r="AD505" i="7"/>
  <c r="AE505" i="7"/>
  <c r="AG505" i="7"/>
  <c r="AH505" i="7"/>
  <c r="AI505" i="7"/>
  <c r="AJ505" i="7"/>
  <c r="AK505" i="7"/>
  <c r="AL505" i="7"/>
  <c r="A506" i="7"/>
  <c r="B506" i="7" a="1"/>
  <c r="B506" i="7" s="1"/>
  <c r="C506" i="7"/>
  <c r="D506" i="7"/>
  <c r="E506" i="7"/>
  <c r="F506" i="7" a="1"/>
  <c r="F506" i="7" s="1"/>
  <c r="G506" i="7"/>
  <c r="H506" i="7"/>
  <c r="I506" i="7"/>
  <c r="J506" i="7"/>
  <c r="K506" i="7" a="1"/>
  <c r="K506" i="7" s="1"/>
  <c r="L506" i="7"/>
  <c r="M506" i="7"/>
  <c r="N506" i="7"/>
  <c r="O506" i="7" a="1"/>
  <c r="O506" i="7" s="1"/>
  <c r="P506" i="7"/>
  <c r="Q506" i="7"/>
  <c r="R506" i="7"/>
  <c r="S506" i="7"/>
  <c r="T506" i="7"/>
  <c r="U506" i="7"/>
  <c r="V506" i="7"/>
  <c r="W506" i="7"/>
  <c r="X506" i="7"/>
  <c r="Y506" i="7"/>
  <c r="Z506" i="7"/>
  <c r="AA506" i="7"/>
  <c r="AB506" i="7"/>
  <c r="AC506" i="7"/>
  <c r="AD506" i="7"/>
  <c r="AE506" i="7"/>
  <c r="AG506" i="7"/>
  <c r="AH506" i="7"/>
  <c r="AI506" i="7"/>
  <c r="AJ506" i="7"/>
  <c r="AK506" i="7"/>
  <c r="AL506" i="7"/>
  <c r="A507" i="7"/>
  <c r="B507" i="7" a="1"/>
  <c r="B507" i="7" s="1"/>
  <c r="C507" i="7"/>
  <c r="D507" i="7"/>
  <c r="E507" i="7"/>
  <c r="F507" i="7" a="1"/>
  <c r="F507" i="7" s="1"/>
  <c r="G507" i="7"/>
  <c r="H507" i="7"/>
  <c r="I507" i="7"/>
  <c r="J507" i="7"/>
  <c r="K507" i="7" a="1"/>
  <c r="K507" i="7" s="1"/>
  <c r="L507" i="7"/>
  <c r="M507" i="7"/>
  <c r="N507" i="7"/>
  <c r="O507" i="7" a="1"/>
  <c r="O507" i="7" s="1"/>
  <c r="P507" i="7"/>
  <c r="Q507" i="7"/>
  <c r="R507" i="7"/>
  <c r="S507" i="7"/>
  <c r="T507" i="7"/>
  <c r="U507" i="7"/>
  <c r="V507" i="7"/>
  <c r="W507" i="7"/>
  <c r="X507" i="7"/>
  <c r="Y507" i="7"/>
  <c r="Z507" i="7"/>
  <c r="AA507" i="7"/>
  <c r="AB507" i="7"/>
  <c r="AC507" i="7"/>
  <c r="AD507" i="7"/>
  <c r="AE507" i="7"/>
  <c r="AG507" i="7"/>
  <c r="AH507" i="7"/>
  <c r="AI507" i="7"/>
  <c r="AJ507" i="7"/>
  <c r="AK507" i="7"/>
  <c r="AL507" i="7"/>
  <c r="A508" i="7"/>
  <c r="B508" i="7" a="1"/>
  <c r="B508" i="7" s="1"/>
  <c r="C508" i="7"/>
  <c r="D508" i="7"/>
  <c r="E508" i="7"/>
  <c r="F508" i="7" a="1"/>
  <c r="F508" i="7" s="1"/>
  <c r="G508" i="7"/>
  <c r="H508" i="7"/>
  <c r="I508" i="7"/>
  <c r="J508" i="7"/>
  <c r="K508" i="7" a="1"/>
  <c r="K508" i="7" s="1"/>
  <c r="L508" i="7"/>
  <c r="M508" i="7"/>
  <c r="N508" i="7"/>
  <c r="O508" i="7" a="1"/>
  <c r="O508" i="7" s="1"/>
  <c r="P508" i="7"/>
  <c r="Q508" i="7"/>
  <c r="R508" i="7"/>
  <c r="S508" i="7"/>
  <c r="T508" i="7"/>
  <c r="U508" i="7"/>
  <c r="V508" i="7"/>
  <c r="W508" i="7"/>
  <c r="X508" i="7"/>
  <c r="Y508" i="7"/>
  <c r="Z508" i="7"/>
  <c r="AA508" i="7"/>
  <c r="AB508" i="7"/>
  <c r="AC508" i="7"/>
  <c r="AD508" i="7"/>
  <c r="AE508" i="7"/>
  <c r="AG508" i="7"/>
  <c r="AH508" i="7"/>
  <c r="AI508" i="7"/>
  <c r="AJ508" i="7"/>
  <c r="AK508" i="7"/>
  <c r="AL508" i="7"/>
  <c r="A509" i="7"/>
  <c r="B509" i="7" a="1"/>
  <c r="B509" i="7" s="1"/>
  <c r="C509" i="7"/>
  <c r="D509" i="7"/>
  <c r="E509" i="7"/>
  <c r="F509" i="7" a="1"/>
  <c r="F509" i="7" s="1"/>
  <c r="G509" i="7"/>
  <c r="H509" i="7"/>
  <c r="I509" i="7"/>
  <c r="J509" i="7"/>
  <c r="K509" i="7" a="1"/>
  <c r="K509" i="7" s="1"/>
  <c r="L509" i="7"/>
  <c r="M509" i="7"/>
  <c r="N509" i="7"/>
  <c r="O509" i="7" a="1"/>
  <c r="O509" i="7" s="1"/>
  <c r="P509" i="7"/>
  <c r="Q509" i="7"/>
  <c r="R509" i="7"/>
  <c r="S509" i="7"/>
  <c r="T509" i="7"/>
  <c r="U509" i="7"/>
  <c r="V509" i="7"/>
  <c r="W509" i="7"/>
  <c r="X509" i="7"/>
  <c r="Y509" i="7"/>
  <c r="Z509" i="7"/>
  <c r="AA509" i="7"/>
  <c r="AB509" i="7"/>
  <c r="AC509" i="7"/>
  <c r="AD509" i="7"/>
  <c r="AE509" i="7"/>
  <c r="AG509" i="7"/>
  <c r="AH509" i="7"/>
  <c r="AI509" i="7"/>
  <c r="AJ509" i="7"/>
  <c r="AK509" i="7"/>
  <c r="AL509" i="7"/>
  <c r="A510" i="7"/>
  <c r="B510" i="7" a="1"/>
  <c r="B510" i="7" s="1"/>
  <c r="C510" i="7"/>
  <c r="D510" i="7"/>
  <c r="E510" i="7"/>
  <c r="F510" i="7" a="1"/>
  <c r="F510" i="7" s="1"/>
  <c r="G510" i="7"/>
  <c r="H510" i="7"/>
  <c r="I510" i="7"/>
  <c r="J510" i="7"/>
  <c r="K510" i="7" a="1"/>
  <c r="K510" i="7" s="1"/>
  <c r="L510" i="7"/>
  <c r="M510" i="7"/>
  <c r="N510" i="7"/>
  <c r="O510" i="7" a="1"/>
  <c r="O510" i="7"/>
  <c r="P510" i="7"/>
  <c r="Q510" i="7"/>
  <c r="R510" i="7"/>
  <c r="S510" i="7"/>
  <c r="T510" i="7"/>
  <c r="U510" i="7"/>
  <c r="V510" i="7"/>
  <c r="W510" i="7"/>
  <c r="X510" i="7"/>
  <c r="Y510" i="7"/>
  <c r="Z510" i="7"/>
  <c r="AA510" i="7"/>
  <c r="AB510" i="7"/>
  <c r="AC510" i="7"/>
  <c r="AD510" i="7"/>
  <c r="AE510" i="7"/>
  <c r="AG510" i="7"/>
  <c r="AH510" i="7"/>
  <c r="AI510" i="7"/>
  <c r="AJ510" i="7"/>
  <c r="AK510" i="7"/>
  <c r="AL510" i="7"/>
  <c r="A511" i="7"/>
  <c r="B511" i="7" a="1"/>
  <c r="B511" i="7" s="1"/>
  <c r="C511" i="7"/>
  <c r="D511" i="7"/>
  <c r="E511" i="7"/>
  <c r="F511" i="7" a="1"/>
  <c r="F511" i="7" s="1"/>
  <c r="G511" i="7"/>
  <c r="H511" i="7"/>
  <c r="I511" i="7"/>
  <c r="J511" i="7"/>
  <c r="K511" i="7" a="1"/>
  <c r="K511" i="7" s="1"/>
  <c r="L511" i="7"/>
  <c r="M511" i="7"/>
  <c r="N511" i="7"/>
  <c r="O511" i="7" a="1"/>
  <c r="O511" i="7" s="1"/>
  <c r="P511" i="7"/>
  <c r="Q511" i="7"/>
  <c r="R511" i="7"/>
  <c r="S511" i="7"/>
  <c r="T511" i="7"/>
  <c r="U511" i="7"/>
  <c r="V511" i="7"/>
  <c r="W511" i="7"/>
  <c r="X511" i="7"/>
  <c r="Y511" i="7"/>
  <c r="Z511" i="7"/>
  <c r="AA511" i="7"/>
  <c r="AB511" i="7"/>
  <c r="AC511" i="7"/>
  <c r="AD511" i="7"/>
  <c r="AE511" i="7"/>
  <c r="AG511" i="7"/>
  <c r="AH511" i="7"/>
  <c r="AI511" i="7"/>
  <c r="AJ511" i="7"/>
  <c r="AK511" i="7"/>
  <c r="AL511" i="7"/>
  <c r="A512" i="7"/>
  <c r="B512" i="7" a="1"/>
  <c r="B512" i="7" s="1"/>
  <c r="C512" i="7"/>
  <c r="D512" i="7"/>
  <c r="E512" i="7"/>
  <c r="F512" i="7" a="1"/>
  <c r="F512" i="7" s="1"/>
  <c r="G512" i="7"/>
  <c r="H512" i="7"/>
  <c r="I512" i="7"/>
  <c r="J512" i="7"/>
  <c r="K512" i="7" a="1"/>
  <c r="K512" i="7" s="1"/>
  <c r="L512" i="7"/>
  <c r="M512" i="7"/>
  <c r="N512" i="7"/>
  <c r="O512" i="7" a="1"/>
  <c r="O512" i="7"/>
  <c r="P512" i="7"/>
  <c r="Q512" i="7"/>
  <c r="R512" i="7"/>
  <c r="S512" i="7"/>
  <c r="T512" i="7"/>
  <c r="U512" i="7"/>
  <c r="V512" i="7"/>
  <c r="W512" i="7"/>
  <c r="X512" i="7"/>
  <c r="Y512" i="7"/>
  <c r="Z512" i="7"/>
  <c r="AA512" i="7"/>
  <c r="AB512" i="7"/>
  <c r="AC512" i="7"/>
  <c r="AD512" i="7"/>
  <c r="AE512" i="7"/>
  <c r="AG512" i="7"/>
  <c r="AH512" i="7"/>
  <c r="AI512" i="7"/>
  <c r="AJ512" i="7"/>
  <c r="AK512" i="7"/>
  <c r="AL512" i="7"/>
  <c r="A513" i="7"/>
  <c r="B513" i="7" a="1"/>
  <c r="B513" i="7" s="1"/>
  <c r="C513" i="7"/>
  <c r="D513" i="7"/>
  <c r="E513" i="7"/>
  <c r="F513" i="7" a="1"/>
  <c r="F513" i="7" s="1"/>
  <c r="G513" i="7"/>
  <c r="H513" i="7"/>
  <c r="I513" i="7"/>
  <c r="J513" i="7"/>
  <c r="K513" i="7" a="1"/>
  <c r="K513" i="7" s="1"/>
  <c r="L513" i="7"/>
  <c r="M513" i="7"/>
  <c r="N513" i="7"/>
  <c r="O513" i="7" a="1"/>
  <c r="O513" i="7" s="1"/>
  <c r="P513" i="7"/>
  <c r="Q513" i="7"/>
  <c r="R513" i="7"/>
  <c r="S513" i="7"/>
  <c r="T513" i="7"/>
  <c r="U513" i="7"/>
  <c r="V513" i="7"/>
  <c r="W513" i="7"/>
  <c r="X513" i="7"/>
  <c r="Y513" i="7"/>
  <c r="Z513" i="7"/>
  <c r="AA513" i="7"/>
  <c r="AB513" i="7"/>
  <c r="AC513" i="7"/>
  <c r="AD513" i="7"/>
  <c r="AE513" i="7"/>
  <c r="AG513" i="7"/>
  <c r="AH513" i="7"/>
  <c r="AI513" i="7"/>
  <c r="AJ513" i="7"/>
  <c r="AK513" i="7"/>
  <c r="AL513" i="7"/>
  <c r="A514" i="7"/>
  <c r="B514" i="7" a="1"/>
  <c r="B514" i="7" s="1"/>
  <c r="C514" i="7"/>
  <c r="D514" i="7"/>
  <c r="E514" i="7"/>
  <c r="F514" i="7" a="1"/>
  <c r="F514" i="7" s="1"/>
  <c r="G514" i="7"/>
  <c r="H514" i="7"/>
  <c r="I514" i="7"/>
  <c r="J514" i="7"/>
  <c r="K514" i="7" a="1"/>
  <c r="K514" i="7" s="1"/>
  <c r="L514" i="7"/>
  <c r="M514" i="7"/>
  <c r="N514" i="7"/>
  <c r="O514" i="7" a="1"/>
  <c r="O514" i="7" s="1"/>
  <c r="P514" i="7"/>
  <c r="Q514" i="7"/>
  <c r="R514" i="7"/>
  <c r="S514" i="7"/>
  <c r="T514" i="7"/>
  <c r="U514" i="7"/>
  <c r="V514" i="7"/>
  <c r="W514" i="7"/>
  <c r="X514" i="7"/>
  <c r="Y514" i="7"/>
  <c r="Z514" i="7"/>
  <c r="AA514" i="7"/>
  <c r="AB514" i="7"/>
  <c r="AC514" i="7"/>
  <c r="AD514" i="7"/>
  <c r="AE514" i="7"/>
  <c r="AG514" i="7"/>
  <c r="AH514" i="7"/>
  <c r="AI514" i="7"/>
  <c r="AJ514" i="7"/>
  <c r="AK514" i="7"/>
  <c r="AL514" i="7"/>
  <c r="A515" i="7"/>
  <c r="B515" i="7" a="1"/>
  <c r="B515" i="7" s="1"/>
  <c r="C515" i="7"/>
  <c r="D515" i="7"/>
  <c r="E515" i="7"/>
  <c r="F515" i="7" a="1"/>
  <c r="F515" i="7" s="1"/>
  <c r="G515" i="7"/>
  <c r="H515" i="7"/>
  <c r="I515" i="7"/>
  <c r="J515" i="7"/>
  <c r="K515" i="7" a="1"/>
  <c r="K515" i="7" s="1"/>
  <c r="L515" i="7"/>
  <c r="M515" i="7"/>
  <c r="N515" i="7"/>
  <c r="O515" i="7" a="1"/>
  <c r="O515" i="7" s="1"/>
  <c r="P515" i="7"/>
  <c r="Q515" i="7"/>
  <c r="R515" i="7"/>
  <c r="S515" i="7"/>
  <c r="T515" i="7"/>
  <c r="U515" i="7"/>
  <c r="V515" i="7"/>
  <c r="W515" i="7"/>
  <c r="X515" i="7"/>
  <c r="Y515" i="7"/>
  <c r="Z515" i="7"/>
  <c r="AA515" i="7"/>
  <c r="AB515" i="7"/>
  <c r="AC515" i="7"/>
  <c r="AD515" i="7"/>
  <c r="AE515" i="7"/>
  <c r="AG515" i="7"/>
  <c r="AH515" i="7"/>
  <c r="AI515" i="7"/>
  <c r="AJ515" i="7"/>
  <c r="AK515" i="7"/>
  <c r="AL515" i="7"/>
  <c r="A516" i="7"/>
  <c r="B516" i="7" a="1"/>
  <c r="B516" i="7" s="1"/>
  <c r="C516" i="7"/>
  <c r="D516" i="7"/>
  <c r="E516" i="7"/>
  <c r="F516" i="7" a="1"/>
  <c r="F516" i="7" s="1"/>
  <c r="G516" i="7"/>
  <c r="H516" i="7"/>
  <c r="I516" i="7"/>
  <c r="J516" i="7"/>
  <c r="K516" i="7" a="1"/>
  <c r="K516" i="7" s="1"/>
  <c r="L516" i="7"/>
  <c r="M516" i="7"/>
  <c r="N516" i="7"/>
  <c r="O516" i="7" a="1"/>
  <c r="O516" i="7"/>
  <c r="P516" i="7"/>
  <c r="Q516" i="7"/>
  <c r="R516" i="7"/>
  <c r="S516" i="7"/>
  <c r="T516" i="7"/>
  <c r="U516" i="7"/>
  <c r="V516" i="7"/>
  <c r="W516" i="7"/>
  <c r="X516" i="7"/>
  <c r="Y516" i="7"/>
  <c r="Z516" i="7"/>
  <c r="AA516" i="7"/>
  <c r="AB516" i="7"/>
  <c r="AC516" i="7"/>
  <c r="AD516" i="7"/>
  <c r="AE516" i="7"/>
  <c r="AG516" i="7"/>
  <c r="AH516" i="7"/>
  <c r="AI516" i="7"/>
  <c r="AJ516" i="7"/>
  <c r="AK516" i="7"/>
  <c r="AL516" i="7"/>
  <c r="A517" i="7"/>
  <c r="B517" i="7" a="1"/>
  <c r="B517" i="7" s="1"/>
  <c r="C517" i="7"/>
  <c r="D517" i="7"/>
  <c r="E517" i="7"/>
  <c r="F517" i="7" a="1"/>
  <c r="F517" i="7" s="1"/>
  <c r="G517" i="7"/>
  <c r="H517" i="7"/>
  <c r="I517" i="7"/>
  <c r="J517" i="7"/>
  <c r="K517" i="7" a="1"/>
  <c r="K517" i="7" s="1"/>
  <c r="L517" i="7"/>
  <c r="M517" i="7"/>
  <c r="N517" i="7"/>
  <c r="O517" i="7" a="1"/>
  <c r="O517" i="7" s="1"/>
  <c r="P517" i="7"/>
  <c r="Q517" i="7"/>
  <c r="R517" i="7"/>
  <c r="S517" i="7"/>
  <c r="T517" i="7"/>
  <c r="U517" i="7"/>
  <c r="V517" i="7"/>
  <c r="W517" i="7"/>
  <c r="X517" i="7"/>
  <c r="Y517" i="7"/>
  <c r="Z517" i="7"/>
  <c r="AA517" i="7"/>
  <c r="AB517" i="7"/>
  <c r="AC517" i="7"/>
  <c r="AD517" i="7"/>
  <c r="AE517" i="7"/>
  <c r="AG517" i="7"/>
  <c r="AH517" i="7"/>
  <c r="AI517" i="7"/>
  <c r="AJ517" i="7"/>
  <c r="AK517" i="7"/>
  <c r="AL517" i="7"/>
  <c r="A518" i="7"/>
  <c r="B518" i="7" a="1"/>
  <c r="B518" i="7" s="1"/>
  <c r="C518" i="7"/>
  <c r="D518" i="7"/>
  <c r="E518" i="7"/>
  <c r="F518" i="7" a="1"/>
  <c r="F518" i="7" s="1"/>
  <c r="G518" i="7"/>
  <c r="H518" i="7"/>
  <c r="I518" i="7"/>
  <c r="J518" i="7"/>
  <c r="K518" i="7" a="1"/>
  <c r="K518" i="7" s="1"/>
  <c r="L518" i="7"/>
  <c r="M518" i="7"/>
  <c r="N518" i="7"/>
  <c r="O518" i="7" a="1"/>
  <c r="O518" i="7" s="1"/>
  <c r="P518" i="7"/>
  <c r="Q518" i="7"/>
  <c r="R518" i="7"/>
  <c r="S518" i="7"/>
  <c r="T518" i="7"/>
  <c r="U518" i="7"/>
  <c r="V518" i="7"/>
  <c r="W518" i="7"/>
  <c r="X518" i="7"/>
  <c r="Y518" i="7"/>
  <c r="Z518" i="7"/>
  <c r="AA518" i="7"/>
  <c r="AB518" i="7"/>
  <c r="AC518" i="7"/>
  <c r="AD518" i="7"/>
  <c r="AE518" i="7"/>
  <c r="AG518" i="7"/>
  <c r="AH518" i="7"/>
  <c r="AI518" i="7"/>
  <c r="AJ518" i="7"/>
  <c r="AK518" i="7"/>
  <c r="AL518" i="7"/>
  <c r="A519" i="7"/>
  <c r="B519" i="7" a="1"/>
  <c r="B519" i="7" s="1"/>
  <c r="C519" i="7"/>
  <c r="D519" i="7"/>
  <c r="E519" i="7"/>
  <c r="F519" i="7" a="1"/>
  <c r="F519" i="7" s="1"/>
  <c r="G519" i="7"/>
  <c r="H519" i="7"/>
  <c r="I519" i="7"/>
  <c r="J519" i="7"/>
  <c r="K519" i="7" a="1"/>
  <c r="K519" i="7" s="1"/>
  <c r="L519" i="7"/>
  <c r="M519" i="7"/>
  <c r="N519" i="7"/>
  <c r="O519" i="7" a="1"/>
  <c r="O519" i="7" s="1"/>
  <c r="P519" i="7"/>
  <c r="Q519" i="7"/>
  <c r="R519" i="7"/>
  <c r="S519" i="7"/>
  <c r="T519" i="7"/>
  <c r="U519" i="7"/>
  <c r="V519" i="7"/>
  <c r="W519" i="7"/>
  <c r="X519" i="7"/>
  <c r="Y519" i="7"/>
  <c r="Z519" i="7"/>
  <c r="AA519" i="7"/>
  <c r="AB519" i="7"/>
  <c r="AC519" i="7"/>
  <c r="AD519" i="7"/>
  <c r="AE519" i="7"/>
  <c r="AG519" i="7"/>
  <c r="AH519" i="7"/>
  <c r="AI519" i="7"/>
  <c r="AJ519" i="7"/>
  <c r="AK519" i="7"/>
  <c r="AL519" i="7"/>
  <c r="A520" i="7"/>
  <c r="B520" i="7" a="1"/>
  <c r="B520" i="7" s="1"/>
  <c r="C520" i="7"/>
  <c r="D520" i="7"/>
  <c r="E520" i="7"/>
  <c r="F520" i="7" a="1"/>
  <c r="F520" i="7" s="1"/>
  <c r="G520" i="7"/>
  <c r="H520" i="7"/>
  <c r="I520" i="7"/>
  <c r="J520" i="7"/>
  <c r="K520" i="7" a="1"/>
  <c r="K520" i="7" s="1"/>
  <c r="L520" i="7"/>
  <c r="M520" i="7"/>
  <c r="N520" i="7"/>
  <c r="O520" i="7" a="1"/>
  <c r="O520" i="7" s="1"/>
  <c r="P520" i="7"/>
  <c r="Q520" i="7"/>
  <c r="R520" i="7"/>
  <c r="S520" i="7"/>
  <c r="T520" i="7"/>
  <c r="U520" i="7"/>
  <c r="V520" i="7"/>
  <c r="W520" i="7"/>
  <c r="X520" i="7"/>
  <c r="Y520" i="7"/>
  <c r="Z520" i="7"/>
  <c r="AA520" i="7"/>
  <c r="AB520" i="7"/>
  <c r="AC520" i="7"/>
  <c r="AD520" i="7"/>
  <c r="AE520" i="7"/>
  <c r="AG520" i="7"/>
  <c r="AH520" i="7"/>
  <c r="AI520" i="7"/>
  <c r="AJ520" i="7"/>
  <c r="AK520" i="7"/>
  <c r="AL520" i="7"/>
  <c r="A521" i="7"/>
  <c r="B521" i="7" a="1"/>
  <c r="B521" i="7" s="1"/>
  <c r="C521" i="7"/>
  <c r="D521" i="7"/>
  <c r="E521" i="7"/>
  <c r="F521" i="7" a="1"/>
  <c r="F521" i="7" s="1"/>
  <c r="G521" i="7"/>
  <c r="H521" i="7"/>
  <c r="I521" i="7"/>
  <c r="J521" i="7"/>
  <c r="K521" i="7" a="1"/>
  <c r="K521" i="7" s="1"/>
  <c r="L521" i="7"/>
  <c r="M521" i="7"/>
  <c r="N521" i="7"/>
  <c r="O521" i="7" a="1"/>
  <c r="O521" i="7" s="1"/>
  <c r="P521" i="7"/>
  <c r="Q521" i="7"/>
  <c r="R521" i="7"/>
  <c r="S521" i="7"/>
  <c r="T521" i="7"/>
  <c r="U521" i="7"/>
  <c r="V521" i="7"/>
  <c r="W521" i="7"/>
  <c r="X521" i="7"/>
  <c r="Y521" i="7"/>
  <c r="Z521" i="7"/>
  <c r="AA521" i="7"/>
  <c r="AB521" i="7"/>
  <c r="AC521" i="7"/>
  <c r="AD521" i="7"/>
  <c r="AE521" i="7"/>
  <c r="AG521" i="7"/>
  <c r="AH521" i="7"/>
  <c r="AI521" i="7"/>
  <c r="AJ521" i="7"/>
  <c r="AK521" i="7"/>
  <c r="AL521" i="7"/>
  <c r="A522" i="7"/>
  <c r="B522" i="7" a="1"/>
  <c r="B522" i="7" s="1"/>
  <c r="C522" i="7"/>
  <c r="D522" i="7"/>
  <c r="E522" i="7"/>
  <c r="F522" i="7" a="1"/>
  <c r="F522" i="7" s="1"/>
  <c r="G522" i="7"/>
  <c r="H522" i="7"/>
  <c r="I522" i="7"/>
  <c r="J522" i="7"/>
  <c r="K522" i="7" a="1"/>
  <c r="K522" i="7" s="1"/>
  <c r="L522" i="7"/>
  <c r="M522" i="7"/>
  <c r="N522" i="7"/>
  <c r="O522" i="7" a="1"/>
  <c r="O522" i="7"/>
  <c r="P522" i="7"/>
  <c r="Q522" i="7"/>
  <c r="R522" i="7"/>
  <c r="S522" i="7"/>
  <c r="T522" i="7"/>
  <c r="U522" i="7"/>
  <c r="V522" i="7"/>
  <c r="W522" i="7"/>
  <c r="X522" i="7"/>
  <c r="Y522" i="7"/>
  <c r="Z522" i="7"/>
  <c r="AA522" i="7"/>
  <c r="AB522" i="7"/>
  <c r="AC522" i="7"/>
  <c r="AD522" i="7"/>
  <c r="AE522" i="7"/>
  <c r="AG522" i="7"/>
  <c r="AH522" i="7"/>
  <c r="AI522" i="7"/>
  <c r="AJ522" i="7"/>
  <c r="AK522" i="7"/>
  <c r="AL522" i="7"/>
  <c r="A523" i="7"/>
  <c r="B523" i="7" a="1"/>
  <c r="B523" i="7" s="1"/>
  <c r="C523" i="7"/>
  <c r="D523" i="7"/>
  <c r="E523" i="7"/>
  <c r="F523" i="7" a="1"/>
  <c r="F523" i="7" s="1"/>
  <c r="G523" i="7"/>
  <c r="H523" i="7"/>
  <c r="I523" i="7"/>
  <c r="J523" i="7"/>
  <c r="K523" i="7" a="1"/>
  <c r="K523" i="7" s="1"/>
  <c r="L523" i="7"/>
  <c r="M523" i="7"/>
  <c r="N523" i="7"/>
  <c r="O523" i="7" a="1"/>
  <c r="O523" i="7" s="1"/>
  <c r="P523" i="7"/>
  <c r="Q523" i="7"/>
  <c r="R523" i="7"/>
  <c r="S523" i="7"/>
  <c r="T523" i="7"/>
  <c r="U523" i="7"/>
  <c r="V523" i="7"/>
  <c r="W523" i="7"/>
  <c r="X523" i="7"/>
  <c r="Y523" i="7"/>
  <c r="Z523" i="7"/>
  <c r="AA523" i="7"/>
  <c r="AB523" i="7"/>
  <c r="AC523" i="7"/>
  <c r="AD523" i="7"/>
  <c r="AE523" i="7"/>
  <c r="AG523" i="7"/>
  <c r="AH523" i="7"/>
  <c r="AI523" i="7"/>
  <c r="AJ523" i="7"/>
  <c r="AK523" i="7"/>
  <c r="AL523" i="7"/>
  <c r="A524" i="7"/>
  <c r="B524" i="7" a="1"/>
  <c r="B524" i="7" s="1"/>
  <c r="C524" i="7"/>
  <c r="D524" i="7"/>
  <c r="E524" i="7"/>
  <c r="F524" i="7" a="1"/>
  <c r="F524" i="7" s="1"/>
  <c r="G524" i="7"/>
  <c r="H524" i="7"/>
  <c r="I524" i="7"/>
  <c r="J524" i="7"/>
  <c r="K524" i="7" a="1"/>
  <c r="K524" i="7" s="1"/>
  <c r="L524" i="7"/>
  <c r="M524" i="7"/>
  <c r="N524" i="7"/>
  <c r="O524" i="7" a="1"/>
  <c r="O524" i="7"/>
  <c r="P524" i="7"/>
  <c r="Q524" i="7"/>
  <c r="R524" i="7"/>
  <c r="S524" i="7"/>
  <c r="T524" i="7"/>
  <c r="U524" i="7"/>
  <c r="V524" i="7"/>
  <c r="W524" i="7"/>
  <c r="X524" i="7"/>
  <c r="Y524" i="7"/>
  <c r="Z524" i="7"/>
  <c r="AA524" i="7"/>
  <c r="AB524" i="7"/>
  <c r="AC524" i="7"/>
  <c r="AD524" i="7"/>
  <c r="AE524" i="7"/>
  <c r="AG524" i="7"/>
  <c r="AH524" i="7"/>
  <c r="AI524" i="7"/>
  <c r="AJ524" i="7"/>
  <c r="AK524" i="7"/>
  <c r="AL524" i="7"/>
  <c r="A525" i="7"/>
  <c r="B525" i="7" a="1"/>
  <c r="B525" i="7" s="1"/>
  <c r="C525" i="7"/>
  <c r="D525" i="7"/>
  <c r="E525" i="7"/>
  <c r="F525" i="7" a="1"/>
  <c r="F525" i="7" s="1"/>
  <c r="G525" i="7"/>
  <c r="H525" i="7"/>
  <c r="I525" i="7"/>
  <c r="J525" i="7"/>
  <c r="K525" i="7" a="1"/>
  <c r="K525" i="7" s="1"/>
  <c r="L525" i="7"/>
  <c r="M525" i="7"/>
  <c r="N525" i="7"/>
  <c r="O525" i="7" a="1"/>
  <c r="O525" i="7" s="1"/>
  <c r="P525" i="7"/>
  <c r="Q525" i="7"/>
  <c r="R525" i="7"/>
  <c r="S525" i="7"/>
  <c r="T525" i="7"/>
  <c r="U525" i="7"/>
  <c r="V525" i="7"/>
  <c r="W525" i="7"/>
  <c r="X525" i="7"/>
  <c r="Y525" i="7"/>
  <c r="Z525" i="7"/>
  <c r="AA525" i="7"/>
  <c r="AB525" i="7"/>
  <c r="AC525" i="7"/>
  <c r="AD525" i="7"/>
  <c r="AE525" i="7"/>
  <c r="AG525" i="7"/>
  <c r="AH525" i="7"/>
  <c r="AI525" i="7"/>
  <c r="AJ525" i="7"/>
  <c r="AK525" i="7"/>
  <c r="AL525" i="7"/>
  <c r="A526" i="7"/>
  <c r="B526" i="7" a="1"/>
  <c r="B526" i="7" s="1"/>
  <c r="C526" i="7"/>
  <c r="D526" i="7"/>
  <c r="E526" i="7"/>
  <c r="F526" i="7" a="1"/>
  <c r="F526" i="7" s="1"/>
  <c r="G526" i="7"/>
  <c r="H526" i="7"/>
  <c r="I526" i="7"/>
  <c r="J526" i="7"/>
  <c r="K526" i="7" a="1"/>
  <c r="K526" i="7" s="1"/>
  <c r="L526" i="7"/>
  <c r="M526" i="7"/>
  <c r="N526" i="7"/>
  <c r="O526" i="7" a="1"/>
  <c r="O526" i="7" s="1"/>
  <c r="P526" i="7"/>
  <c r="Q526" i="7"/>
  <c r="R526" i="7"/>
  <c r="S526" i="7"/>
  <c r="T526" i="7"/>
  <c r="U526" i="7"/>
  <c r="V526" i="7"/>
  <c r="W526" i="7"/>
  <c r="X526" i="7"/>
  <c r="Y526" i="7"/>
  <c r="Z526" i="7"/>
  <c r="AA526" i="7"/>
  <c r="AB526" i="7"/>
  <c r="AC526" i="7"/>
  <c r="AD526" i="7"/>
  <c r="AE526" i="7"/>
  <c r="AG526" i="7"/>
  <c r="AH526" i="7"/>
  <c r="AI526" i="7"/>
  <c r="AJ526" i="7"/>
  <c r="AK526" i="7"/>
  <c r="AL526" i="7"/>
  <c r="A527" i="7"/>
  <c r="B527" i="7" a="1"/>
  <c r="B527" i="7" s="1"/>
  <c r="C527" i="7"/>
  <c r="D527" i="7"/>
  <c r="E527" i="7"/>
  <c r="F527" i="7" a="1"/>
  <c r="F527" i="7" s="1"/>
  <c r="G527" i="7"/>
  <c r="H527" i="7"/>
  <c r="I527" i="7"/>
  <c r="J527" i="7"/>
  <c r="K527" i="7" a="1"/>
  <c r="K527" i="7" s="1"/>
  <c r="L527" i="7"/>
  <c r="M527" i="7"/>
  <c r="N527" i="7"/>
  <c r="O527" i="7" a="1"/>
  <c r="O527" i="7" s="1"/>
  <c r="P527" i="7"/>
  <c r="Q527" i="7"/>
  <c r="R527" i="7"/>
  <c r="S527" i="7"/>
  <c r="T527" i="7"/>
  <c r="U527" i="7"/>
  <c r="V527" i="7"/>
  <c r="W527" i="7"/>
  <c r="X527" i="7"/>
  <c r="Y527" i="7"/>
  <c r="Z527" i="7"/>
  <c r="AA527" i="7"/>
  <c r="AB527" i="7"/>
  <c r="AC527" i="7"/>
  <c r="AD527" i="7"/>
  <c r="AE527" i="7"/>
  <c r="AG527" i="7"/>
  <c r="AH527" i="7"/>
  <c r="AI527" i="7"/>
  <c r="AJ527" i="7"/>
  <c r="AK527" i="7"/>
  <c r="AL527" i="7"/>
  <c r="A528" i="7"/>
  <c r="B528" i="7" a="1"/>
  <c r="B528" i="7" s="1"/>
  <c r="C528" i="7"/>
  <c r="D528" i="7"/>
  <c r="E528" i="7"/>
  <c r="F528" i="7" a="1"/>
  <c r="F528" i="7" s="1"/>
  <c r="G528" i="7"/>
  <c r="H528" i="7"/>
  <c r="I528" i="7"/>
  <c r="J528" i="7"/>
  <c r="K528" i="7" a="1"/>
  <c r="K528" i="7" s="1"/>
  <c r="L528" i="7"/>
  <c r="M528" i="7"/>
  <c r="N528" i="7"/>
  <c r="O528" i="7" a="1"/>
  <c r="O528" i="7"/>
  <c r="P528" i="7"/>
  <c r="Q528" i="7"/>
  <c r="R528" i="7"/>
  <c r="S528" i="7"/>
  <c r="T528" i="7"/>
  <c r="U528" i="7"/>
  <c r="V528" i="7"/>
  <c r="W528" i="7"/>
  <c r="X528" i="7"/>
  <c r="Y528" i="7"/>
  <c r="Z528" i="7"/>
  <c r="AA528" i="7"/>
  <c r="AB528" i="7"/>
  <c r="AC528" i="7"/>
  <c r="AD528" i="7"/>
  <c r="AE528" i="7"/>
  <c r="AG528" i="7"/>
  <c r="AH528" i="7"/>
  <c r="AI528" i="7"/>
  <c r="AJ528" i="7"/>
  <c r="AK528" i="7"/>
  <c r="AL528" i="7"/>
  <c r="A529" i="7"/>
  <c r="B529" i="7" a="1"/>
  <c r="B529" i="7" s="1"/>
  <c r="C529" i="7"/>
  <c r="D529" i="7"/>
  <c r="E529" i="7"/>
  <c r="F529" i="7" a="1"/>
  <c r="F529" i="7" s="1"/>
  <c r="G529" i="7"/>
  <c r="H529" i="7"/>
  <c r="I529" i="7"/>
  <c r="J529" i="7"/>
  <c r="K529" i="7" a="1"/>
  <c r="K529" i="7" s="1"/>
  <c r="L529" i="7"/>
  <c r="M529" i="7"/>
  <c r="N529" i="7"/>
  <c r="O529" i="7" a="1"/>
  <c r="O529" i="7" s="1"/>
  <c r="P529" i="7"/>
  <c r="Q529" i="7"/>
  <c r="R529" i="7"/>
  <c r="S529" i="7"/>
  <c r="T529" i="7"/>
  <c r="U529" i="7"/>
  <c r="V529" i="7"/>
  <c r="W529" i="7"/>
  <c r="X529" i="7"/>
  <c r="Y529" i="7"/>
  <c r="Z529" i="7"/>
  <c r="AA529" i="7"/>
  <c r="AB529" i="7"/>
  <c r="AC529" i="7"/>
  <c r="AD529" i="7"/>
  <c r="AE529" i="7"/>
  <c r="AG529" i="7"/>
  <c r="AH529" i="7"/>
  <c r="AI529" i="7"/>
  <c r="AJ529" i="7"/>
  <c r="AK529" i="7"/>
  <c r="AL529" i="7"/>
  <c r="A530" i="7"/>
  <c r="B530" i="7" a="1"/>
  <c r="B530" i="7" s="1"/>
  <c r="C530" i="7"/>
  <c r="D530" i="7"/>
  <c r="E530" i="7"/>
  <c r="F530" i="7" a="1"/>
  <c r="F530" i="7" s="1"/>
  <c r="G530" i="7"/>
  <c r="H530" i="7"/>
  <c r="I530" i="7"/>
  <c r="J530" i="7"/>
  <c r="K530" i="7" a="1"/>
  <c r="K530" i="7" s="1"/>
  <c r="L530" i="7"/>
  <c r="M530" i="7"/>
  <c r="N530" i="7"/>
  <c r="O530" i="7" a="1"/>
  <c r="O530" i="7" s="1"/>
  <c r="P530" i="7"/>
  <c r="Q530" i="7"/>
  <c r="R530" i="7"/>
  <c r="S530" i="7"/>
  <c r="T530" i="7"/>
  <c r="U530" i="7"/>
  <c r="V530" i="7"/>
  <c r="W530" i="7"/>
  <c r="X530" i="7"/>
  <c r="Y530" i="7"/>
  <c r="Z530" i="7"/>
  <c r="AA530" i="7"/>
  <c r="AB530" i="7"/>
  <c r="AC530" i="7"/>
  <c r="AD530" i="7"/>
  <c r="AE530" i="7"/>
  <c r="AG530" i="7"/>
  <c r="AH530" i="7"/>
  <c r="AI530" i="7"/>
  <c r="AJ530" i="7"/>
  <c r="AK530" i="7"/>
  <c r="AL530" i="7"/>
  <c r="A531" i="7"/>
  <c r="B531" i="7" a="1"/>
  <c r="B531" i="7" s="1"/>
  <c r="C531" i="7"/>
  <c r="D531" i="7"/>
  <c r="E531" i="7"/>
  <c r="F531" i="7" a="1"/>
  <c r="F531" i="7" s="1"/>
  <c r="G531" i="7"/>
  <c r="H531" i="7"/>
  <c r="I531" i="7"/>
  <c r="J531" i="7"/>
  <c r="K531" i="7" a="1"/>
  <c r="K531" i="7" s="1"/>
  <c r="L531" i="7"/>
  <c r="M531" i="7"/>
  <c r="N531" i="7"/>
  <c r="O531" i="7" a="1"/>
  <c r="O531" i="7" s="1"/>
  <c r="P531" i="7"/>
  <c r="Q531" i="7"/>
  <c r="R531" i="7"/>
  <c r="S531" i="7"/>
  <c r="T531" i="7"/>
  <c r="U531" i="7"/>
  <c r="V531" i="7"/>
  <c r="W531" i="7"/>
  <c r="X531" i="7"/>
  <c r="Y531" i="7"/>
  <c r="Z531" i="7"/>
  <c r="AA531" i="7"/>
  <c r="AB531" i="7"/>
  <c r="AC531" i="7"/>
  <c r="AD531" i="7"/>
  <c r="AE531" i="7"/>
  <c r="AG531" i="7"/>
  <c r="AH531" i="7"/>
  <c r="AI531" i="7"/>
  <c r="AJ531" i="7"/>
  <c r="AK531" i="7"/>
  <c r="AL531" i="7"/>
  <c r="A532" i="7"/>
  <c r="B532" i="7" a="1"/>
  <c r="B532" i="7" s="1"/>
  <c r="C532" i="7"/>
  <c r="D532" i="7"/>
  <c r="E532" i="7"/>
  <c r="F532" i="7" a="1"/>
  <c r="F532" i="7" s="1"/>
  <c r="G532" i="7"/>
  <c r="H532" i="7"/>
  <c r="I532" i="7"/>
  <c r="J532" i="7"/>
  <c r="K532" i="7" a="1"/>
  <c r="K532" i="7" s="1"/>
  <c r="L532" i="7"/>
  <c r="M532" i="7"/>
  <c r="N532" i="7"/>
  <c r="O532" i="7" a="1"/>
  <c r="O532" i="7" s="1"/>
  <c r="P532" i="7"/>
  <c r="Q532" i="7"/>
  <c r="R532" i="7"/>
  <c r="S532" i="7"/>
  <c r="T532" i="7"/>
  <c r="U532" i="7"/>
  <c r="V532" i="7"/>
  <c r="W532" i="7"/>
  <c r="X532" i="7"/>
  <c r="Y532" i="7"/>
  <c r="Z532" i="7"/>
  <c r="AA532" i="7"/>
  <c r="AB532" i="7"/>
  <c r="AC532" i="7"/>
  <c r="AD532" i="7"/>
  <c r="AE532" i="7"/>
  <c r="AG532" i="7"/>
  <c r="AH532" i="7"/>
  <c r="AI532" i="7"/>
  <c r="AJ532" i="7"/>
  <c r="AK532" i="7"/>
  <c r="AL532" i="7"/>
  <c r="A533" i="7"/>
  <c r="B533" i="7" a="1"/>
  <c r="B533" i="7" s="1"/>
  <c r="C533" i="7"/>
  <c r="D533" i="7"/>
  <c r="E533" i="7"/>
  <c r="F533" i="7" a="1"/>
  <c r="F533" i="7" s="1"/>
  <c r="G533" i="7"/>
  <c r="H533" i="7"/>
  <c r="I533" i="7"/>
  <c r="J533" i="7"/>
  <c r="K533" i="7" a="1"/>
  <c r="K533" i="7" s="1"/>
  <c r="L533" i="7"/>
  <c r="M533" i="7"/>
  <c r="N533" i="7"/>
  <c r="O533" i="7" a="1"/>
  <c r="O533" i="7" s="1"/>
  <c r="P533" i="7"/>
  <c r="Q533" i="7"/>
  <c r="R533" i="7"/>
  <c r="S533" i="7"/>
  <c r="T533" i="7"/>
  <c r="U533" i="7"/>
  <c r="V533" i="7"/>
  <c r="W533" i="7"/>
  <c r="X533" i="7"/>
  <c r="Y533" i="7"/>
  <c r="Z533" i="7"/>
  <c r="AA533" i="7"/>
  <c r="AB533" i="7"/>
  <c r="AC533" i="7"/>
  <c r="AD533" i="7"/>
  <c r="AE533" i="7"/>
  <c r="AG533" i="7"/>
  <c r="AH533" i="7"/>
  <c r="AI533" i="7"/>
  <c r="AJ533" i="7"/>
  <c r="AK533" i="7"/>
  <c r="AL533" i="7"/>
  <c r="A534" i="7"/>
  <c r="B534" i="7" a="1"/>
  <c r="B534" i="7" s="1"/>
  <c r="C534" i="7"/>
  <c r="D534" i="7"/>
  <c r="E534" i="7"/>
  <c r="F534" i="7" a="1"/>
  <c r="F534" i="7" s="1"/>
  <c r="G534" i="7"/>
  <c r="H534" i="7"/>
  <c r="I534" i="7"/>
  <c r="J534" i="7"/>
  <c r="K534" i="7" a="1"/>
  <c r="K534" i="7" s="1"/>
  <c r="L534" i="7"/>
  <c r="M534" i="7"/>
  <c r="N534" i="7"/>
  <c r="O534" i="7" a="1"/>
  <c r="O534" i="7"/>
  <c r="P534" i="7"/>
  <c r="Q534" i="7"/>
  <c r="R534" i="7"/>
  <c r="S534" i="7"/>
  <c r="T534" i="7"/>
  <c r="U534" i="7"/>
  <c r="V534" i="7"/>
  <c r="W534" i="7"/>
  <c r="X534" i="7"/>
  <c r="Y534" i="7"/>
  <c r="Z534" i="7"/>
  <c r="AA534" i="7"/>
  <c r="AB534" i="7"/>
  <c r="AC534" i="7"/>
  <c r="AD534" i="7"/>
  <c r="AE534" i="7"/>
  <c r="AG534" i="7"/>
  <c r="AH534" i="7"/>
  <c r="AI534" i="7"/>
  <c r="AJ534" i="7"/>
  <c r="AK534" i="7"/>
  <c r="AL534" i="7"/>
  <c r="A535" i="7"/>
  <c r="B535" i="7" a="1"/>
  <c r="B535" i="7" s="1"/>
  <c r="C535" i="7"/>
  <c r="D535" i="7"/>
  <c r="E535" i="7"/>
  <c r="F535" i="7" a="1"/>
  <c r="F535" i="7" s="1"/>
  <c r="G535" i="7"/>
  <c r="H535" i="7"/>
  <c r="I535" i="7"/>
  <c r="J535" i="7"/>
  <c r="K535" i="7" a="1"/>
  <c r="K535" i="7" s="1"/>
  <c r="L535" i="7"/>
  <c r="M535" i="7"/>
  <c r="N535" i="7"/>
  <c r="O535" i="7" a="1"/>
  <c r="O535" i="7" s="1"/>
  <c r="P535" i="7"/>
  <c r="Q535" i="7"/>
  <c r="R535" i="7"/>
  <c r="S535" i="7"/>
  <c r="T535" i="7"/>
  <c r="U535" i="7"/>
  <c r="V535" i="7"/>
  <c r="W535" i="7"/>
  <c r="X535" i="7"/>
  <c r="Y535" i="7"/>
  <c r="Z535" i="7"/>
  <c r="AA535" i="7"/>
  <c r="AB535" i="7"/>
  <c r="AC535" i="7"/>
  <c r="AD535" i="7"/>
  <c r="AE535" i="7"/>
  <c r="AG535" i="7"/>
  <c r="AH535" i="7"/>
  <c r="AI535" i="7"/>
  <c r="AJ535" i="7"/>
  <c r="AK535" i="7"/>
  <c r="AL535" i="7"/>
  <c r="A536" i="7"/>
  <c r="B536" i="7" a="1"/>
  <c r="B536" i="7" s="1"/>
  <c r="C536" i="7"/>
  <c r="D536" i="7"/>
  <c r="E536" i="7"/>
  <c r="F536" i="7" a="1"/>
  <c r="F536" i="7" s="1"/>
  <c r="G536" i="7"/>
  <c r="H536" i="7"/>
  <c r="I536" i="7"/>
  <c r="J536" i="7"/>
  <c r="K536" i="7" a="1"/>
  <c r="K536" i="7" s="1"/>
  <c r="L536" i="7"/>
  <c r="M536" i="7"/>
  <c r="N536" i="7"/>
  <c r="O536" i="7" a="1"/>
  <c r="O536" i="7"/>
  <c r="P536" i="7"/>
  <c r="Q536" i="7"/>
  <c r="R536" i="7"/>
  <c r="S536" i="7"/>
  <c r="T536" i="7"/>
  <c r="U536" i="7"/>
  <c r="V536" i="7"/>
  <c r="W536" i="7"/>
  <c r="X536" i="7"/>
  <c r="Y536" i="7"/>
  <c r="Z536" i="7"/>
  <c r="AA536" i="7"/>
  <c r="AB536" i="7"/>
  <c r="AC536" i="7"/>
  <c r="AD536" i="7"/>
  <c r="AE536" i="7"/>
  <c r="AG536" i="7"/>
  <c r="AH536" i="7"/>
  <c r="AI536" i="7"/>
  <c r="AJ536" i="7"/>
  <c r="AK536" i="7"/>
  <c r="AL536" i="7"/>
  <c r="A537" i="7"/>
  <c r="B537" i="7" a="1"/>
  <c r="B537" i="7" s="1"/>
  <c r="C537" i="7"/>
  <c r="D537" i="7"/>
  <c r="E537" i="7"/>
  <c r="F537" i="7" a="1"/>
  <c r="F537" i="7" s="1"/>
  <c r="G537" i="7"/>
  <c r="H537" i="7"/>
  <c r="I537" i="7"/>
  <c r="J537" i="7"/>
  <c r="K537" i="7" a="1"/>
  <c r="K537" i="7" s="1"/>
  <c r="L537" i="7"/>
  <c r="M537" i="7"/>
  <c r="N537" i="7"/>
  <c r="O537" i="7" a="1"/>
  <c r="O537" i="7" s="1"/>
  <c r="P537" i="7"/>
  <c r="Q537" i="7"/>
  <c r="R537" i="7"/>
  <c r="S537" i="7"/>
  <c r="T537" i="7"/>
  <c r="U537" i="7"/>
  <c r="V537" i="7"/>
  <c r="W537" i="7"/>
  <c r="X537" i="7"/>
  <c r="Y537" i="7"/>
  <c r="Z537" i="7"/>
  <c r="AA537" i="7"/>
  <c r="AB537" i="7"/>
  <c r="AC537" i="7"/>
  <c r="AD537" i="7"/>
  <c r="AE537" i="7"/>
  <c r="AG537" i="7"/>
  <c r="AH537" i="7"/>
  <c r="AI537" i="7"/>
  <c r="AJ537" i="7"/>
  <c r="AK537" i="7"/>
  <c r="AL537" i="7"/>
  <c r="A538" i="7"/>
  <c r="B538" i="7" a="1"/>
  <c r="B538" i="7" s="1"/>
  <c r="C538" i="7"/>
  <c r="D538" i="7"/>
  <c r="E538" i="7"/>
  <c r="F538" i="7" a="1"/>
  <c r="F538" i="7" s="1"/>
  <c r="G538" i="7"/>
  <c r="H538" i="7"/>
  <c r="I538" i="7"/>
  <c r="J538" i="7"/>
  <c r="K538" i="7" a="1"/>
  <c r="K538" i="7" s="1"/>
  <c r="L538" i="7"/>
  <c r="M538" i="7"/>
  <c r="N538" i="7"/>
  <c r="O538" i="7" a="1"/>
  <c r="O538" i="7" s="1"/>
  <c r="P538" i="7"/>
  <c r="Q538" i="7"/>
  <c r="R538" i="7"/>
  <c r="S538" i="7"/>
  <c r="T538" i="7"/>
  <c r="U538" i="7"/>
  <c r="V538" i="7"/>
  <c r="W538" i="7"/>
  <c r="X538" i="7"/>
  <c r="Y538" i="7"/>
  <c r="Z538" i="7"/>
  <c r="AA538" i="7"/>
  <c r="AB538" i="7"/>
  <c r="AC538" i="7"/>
  <c r="AD538" i="7"/>
  <c r="AE538" i="7"/>
  <c r="AG538" i="7"/>
  <c r="AH538" i="7"/>
  <c r="AI538" i="7"/>
  <c r="AJ538" i="7"/>
  <c r="AK538" i="7"/>
  <c r="AL538" i="7"/>
  <c r="A539" i="7"/>
  <c r="B539" i="7" a="1"/>
  <c r="B539" i="7" s="1"/>
  <c r="C539" i="7"/>
  <c r="D539" i="7"/>
  <c r="E539" i="7"/>
  <c r="F539" i="7" a="1"/>
  <c r="F539" i="7" s="1"/>
  <c r="G539" i="7"/>
  <c r="H539" i="7"/>
  <c r="I539" i="7"/>
  <c r="J539" i="7"/>
  <c r="K539" i="7" a="1"/>
  <c r="K539" i="7" s="1"/>
  <c r="L539" i="7"/>
  <c r="M539" i="7"/>
  <c r="N539" i="7"/>
  <c r="O539" i="7" a="1"/>
  <c r="O539" i="7" s="1"/>
  <c r="P539" i="7"/>
  <c r="Q539" i="7"/>
  <c r="R539" i="7"/>
  <c r="S539" i="7"/>
  <c r="T539" i="7"/>
  <c r="U539" i="7"/>
  <c r="V539" i="7"/>
  <c r="W539" i="7"/>
  <c r="X539" i="7"/>
  <c r="Y539" i="7"/>
  <c r="Z539" i="7"/>
  <c r="AA539" i="7"/>
  <c r="AB539" i="7"/>
  <c r="AC539" i="7"/>
  <c r="AD539" i="7"/>
  <c r="AE539" i="7"/>
  <c r="AG539" i="7"/>
  <c r="AH539" i="7"/>
  <c r="AI539" i="7"/>
  <c r="AJ539" i="7"/>
  <c r="AK539" i="7"/>
  <c r="AL539" i="7"/>
  <c r="A540" i="7"/>
  <c r="B540" i="7" a="1"/>
  <c r="B540" i="7" s="1"/>
  <c r="C540" i="7"/>
  <c r="D540" i="7"/>
  <c r="E540" i="7"/>
  <c r="F540" i="7" a="1"/>
  <c r="F540" i="7" s="1"/>
  <c r="G540" i="7"/>
  <c r="H540" i="7"/>
  <c r="I540" i="7"/>
  <c r="J540" i="7"/>
  <c r="K540" i="7" a="1"/>
  <c r="K540" i="7" s="1"/>
  <c r="L540" i="7"/>
  <c r="M540" i="7"/>
  <c r="N540" i="7"/>
  <c r="O540" i="7" a="1"/>
  <c r="O540" i="7"/>
  <c r="P540" i="7"/>
  <c r="Q540" i="7"/>
  <c r="R540" i="7"/>
  <c r="S540" i="7"/>
  <c r="T540" i="7"/>
  <c r="U540" i="7"/>
  <c r="V540" i="7"/>
  <c r="W540" i="7"/>
  <c r="X540" i="7"/>
  <c r="Y540" i="7"/>
  <c r="Z540" i="7"/>
  <c r="AA540" i="7"/>
  <c r="AB540" i="7"/>
  <c r="AC540" i="7"/>
  <c r="AD540" i="7"/>
  <c r="AE540" i="7"/>
  <c r="AG540" i="7"/>
  <c r="AH540" i="7"/>
  <c r="AI540" i="7"/>
  <c r="AJ540" i="7"/>
  <c r="AK540" i="7"/>
  <c r="AL540" i="7"/>
  <c r="A541" i="7"/>
  <c r="B541" i="7" a="1"/>
  <c r="B541" i="7" s="1"/>
  <c r="C541" i="7"/>
  <c r="D541" i="7"/>
  <c r="E541" i="7"/>
  <c r="F541" i="7" a="1"/>
  <c r="F541" i="7" s="1"/>
  <c r="G541" i="7"/>
  <c r="H541" i="7"/>
  <c r="I541" i="7"/>
  <c r="J541" i="7"/>
  <c r="K541" i="7" a="1"/>
  <c r="K541" i="7" s="1"/>
  <c r="L541" i="7"/>
  <c r="M541" i="7"/>
  <c r="N541" i="7"/>
  <c r="O541" i="7" a="1"/>
  <c r="O541" i="7" s="1"/>
  <c r="P541" i="7"/>
  <c r="Q541" i="7"/>
  <c r="R541" i="7"/>
  <c r="S541" i="7"/>
  <c r="T541" i="7"/>
  <c r="U541" i="7"/>
  <c r="V541" i="7"/>
  <c r="W541" i="7"/>
  <c r="X541" i="7"/>
  <c r="Y541" i="7"/>
  <c r="Z541" i="7"/>
  <c r="AA541" i="7"/>
  <c r="AB541" i="7"/>
  <c r="AC541" i="7"/>
  <c r="AD541" i="7"/>
  <c r="AE541" i="7"/>
  <c r="AG541" i="7"/>
  <c r="AH541" i="7"/>
  <c r="AI541" i="7"/>
  <c r="AJ541" i="7"/>
  <c r="AK541" i="7"/>
  <c r="AL541" i="7"/>
  <c r="A542" i="7"/>
  <c r="B542" i="7" a="1"/>
  <c r="B542" i="7" s="1"/>
  <c r="C542" i="7"/>
  <c r="D542" i="7"/>
  <c r="E542" i="7"/>
  <c r="F542" i="7" a="1"/>
  <c r="F542" i="7" s="1"/>
  <c r="G542" i="7"/>
  <c r="H542" i="7"/>
  <c r="I542" i="7"/>
  <c r="J542" i="7"/>
  <c r="K542" i="7" a="1"/>
  <c r="K542" i="7" s="1"/>
  <c r="L542" i="7"/>
  <c r="M542" i="7"/>
  <c r="N542" i="7"/>
  <c r="O542" i="7" a="1"/>
  <c r="O542" i="7" s="1"/>
  <c r="P542" i="7"/>
  <c r="Q542" i="7"/>
  <c r="R542" i="7"/>
  <c r="S542" i="7"/>
  <c r="T542" i="7"/>
  <c r="U542" i="7"/>
  <c r="V542" i="7"/>
  <c r="W542" i="7"/>
  <c r="X542" i="7"/>
  <c r="Y542" i="7"/>
  <c r="Z542" i="7"/>
  <c r="AA542" i="7"/>
  <c r="AB542" i="7"/>
  <c r="AC542" i="7"/>
  <c r="AD542" i="7"/>
  <c r="AE542" i="7"/>
  <c r="AG542" i="7"/>
  <c r="AH542" i="7"/>
  <c r="AI542" i="7"/>
  <c r="AJ542" i="7"/>
  <c r="AK542" i="7"/>
  <c r="AL542" i="7"/>
  <c r="A543" i="7"/>
  <c r="B543" i="7" a="1"/>
  <c r="B543" i="7" s="1"/>
  <c r="C543" i="7"/>
  <c r="D543" i="7"/>
  <c r="E543" i="7"/>
  <c r="F543" i="7" a="1"/>
  <c r="F543" i="7" s="1"/>
  <c r="G543" i="7"/>
  <c r="H543" i="7"/>
  <c r="I543" i="7"/>
  <c r="J543" i="7"/>
  <c r="K543" i="7" a="1"/>
  <c r="K543" i="7" s="1"/>
  <c r="L543" i="7"/>
  <c r="M543" i="7"/>
  <c r="N543" i="7"/>
  <c r="O543" i="7" a="1"/>
  <c r="O543" i="7" s="1"/>
  <c r="P543" i="7"/>
  <c r="Q543" i="7"/>
  <c r="R543" i="7"/>
  <c r="S543" i="7"/>
  <c r="T543" i="7"/>
  <c r="U543" i="7"/>
  <c r="V543" i="7"/>
  <c r="W543" i="7"/>
  <c r="X543" i="7"/>
  <c r="Y543" i="7"/>
  <c r="Z543" i="7"/>
  <c r="AA543" i="7"/>
  <c r="AB543" i="7"/>
  <c r="AC543" i="7"/>
  <c r="AD543" i="7"/>
  <c r="AE543" i="7"/>
  <c r="AG543" i="7"/>
  <c r="AH543" i="7"/>
  <c r="AI543" i="7"/>
  <c r="AJ543" i="7"/>
  <c r="AK543" i="7"/>
  <c r="AL543" i="7"/>
  <c r="A544" i="7"/>
  <c r="B544" i="7" a="1"/>
  <c r="B544" i="7" s="1"/>
  <c r="C544" i="7"/>
  <c r="D544" i="7"/>
  <c r="E544" i="7"/>
  <c r="F544" i="7" a="1"/>
  <c r="F544" i="7" s="1"/>
  <c r="G544" i="7"/>
  <c r="H544" i="7"/>
  <c r="I544" i="7"/>
  <c r="J544" i="7"/>
  <c r="K544" i="7" a="1"/>
  <c r="K544" i="7" s="1"/>
  <c r="L544" i="7"/>
  <c r="M544" i="7"/>
  <c r="N544" i="7"/>
  <c r="O544" i="7" a="1"/>
  <c r="O544" i="7" s="1"/>
  <c r="P544" i="7"/>
  <c r="Q544" i="7"/>
  <c r="R544" i="7"/>
  <c r="S544" i="7"/>
  <c r="T544" i="7"/>
  <c r="U544" i="7"/>
  <c r="V544" i="7"/>
  <c r="W544" i="7"/>
  <c r="X544" i="7"/>
  <c r="Y544" i="7"/>
  <c r="Z544" i="7"/>
  <c r="AA544" i="7"/>
  <c r="AB544" i="7"/>
  <c r="AC544" i="7"/>
  <c r="AD544" i="7"/>
  <c r="AE544" i="7"/>
  <c r="AG544" i="7"/>
  <c r="AH544" i="7"/>
  <c r="AI544" i="7"/>
  <c r="AJ544" i="7"/>
  <c r="AK544" i="7"/>
  <c r="AL544" i="7"/>
  <c r="A545" i="7"/>
  <c r="B545" i="7" a="1"/>
  <c r="B545" i="7" s="1"/>
  <c r="C545" i="7"/>
  <c r="D545" i="7"/>
  <c r="E545" i="7"/>
  <c r="F545" i="7" a="1"/>
  <c r="F545" i="7" s="1"/>
  <c r="G545" i="7"/>
  <c r="H545" i="7"/>
  <c r="I545" i="7"/>
  <c r="J545" i="7"/>
  <c r="K545" i="7" a="1"/>
  <c r="K545" i="7" s="1"/>
  <c r="L545" i="7"/>
  <c r="M545" i="7"/>
  <c r="N545" i="7"/>
  <c r="O545" i="7" a="1"/>
  <c r="O545" i="7" s="1"/>
  <c r="P545" i="7"/>
  <c r="Q545" i="7"/>
  <c r="R545" i="7"/>
  <c r="S545" i="7"/>
  <c r="T545" i="7"/>
  <c r="U545" i="7"/>
  <c r="V545" i="7"/>
  <c r="W545" i="7"/>
  <c r="X545" i="7"/>
  <c r="Y545" i="7"/>
  <c r="Z545" i="7"/>
  <c r="AA545" i="7"/>
  <c r="AB545" i="7"/>
  <c r="AC545" i="7"/>
  <c r="AD545" i="7"/>
  <c r="AE545" i="7"/>
  <c r="AG545" i="7"/>
  <c r="AH545" i="7"/>
  <c r="AI545" i="7"/>
  <c r="AJ545" i="7"/>
  <c r="AK545" i="7"/>
  <c r="AL545" i="7"/>
  <c r="A546" i="7"/>
  <c r="B546" i="7" a="1"/>
  <c r="B546" i="7" s="1"/>
  <c r="C546" i="7"/>
  <c r="D546" i="7"/>
  <c r="E546" i="7"/>
  <c r="F546" i="7" a="1"/>
  <c r="F546" i="7" s="1"/>
  <c r="G546" i="7"/>
  <c r="H546" i="7"/>
  <c r="I546" i="7"/>
  <c r="J546" i="7"/>
  <c r="K546" i="7" a="1"/>
  <c r="K546" i="7" s="1"/>
  <c r="L546" i="7"/>
  <c r="M546" i="7"/>
  <c r="N546" i="7"/>
  <c r="O546" i="7" a="1"/>
  <c r="O546" i="7"/>
  <c r="P546" i="7"/>
  <c r="Q546" i="7"/>
  <c r="R546" i="7"/>
  <c r="S546" i="7"/>
  <c r="T546" i="7"/>
  <c r="U546" i="7"/>
  <c r="V546" i="7"/>
  <c r="W546" i="7"/>
  <c r="X546" i="7"/>
  <c r="Y546" i="7"/>
  <c r="Z546" i="7"/>
  <c r="AA546" i="7"/>
  <c r="AB546" i="7"/>
  <c r="AC546" i="7"/>
  <c r="AD546" i="7"/>
  <c r="AE546" i="7"/>
  <c r="AG546" i="7"/>
  <c r="AH546" i="7"/>
  <c r="AI546" i="7"/>
  <c r="AJ546" i="7"/>
  <c r="AK546" i="7"/>
  <c r="AL546" i="7"/>
  <c r="A547" i="7"/>
  <c r="B547" i="7" a="1"/>
  <c r="B547" i="7" s="1"/>
  <c r="C547" i="7"/>
  <c r="D547" i="7"/>
  <c r="E547" i="7"/>
  <c r="F547" i="7" a="1"/>
  <c r="F547" i="7" s="1"/>
  <c r="G547" i="7"/>
  <c r="H547" i="7"/>
  <c r="I547" i="7"/>
  <c r="J547" i="7"/>
  <c r="K547" i="7" a="1"/>
  <c r="K547" i="7" s="1"/>
  <c r="L547" i="7"/>
  <c r="M547" i="7"/>
  <c r="N547" i="7"/>
  <c r="O547" i="7" a="1"/>
  <c r="O547" i="7" s="1"/>
  <c r="P547" i="7"/>
  <c r="Q547" i="7"/>
  <c r="R547" i="7"/>
  <c r="S547" i="7"/>
  <c r="T547" i="7"/>
  <c r="U547" i="7"/>
  <c r="V547" i="7"/>
  <c r="W547" i="7"/>
  <c r="X547" i="7"/>
  <c r="Y547" i="7"/>
  <c r="Z547" i="7"/>
  <c r="AA547" i="7"/>
  <c r="AB547" i="7"/>
  <c r="AC547" i="7"/>
  <c r="AD547" i="7"/>
  <c r="AE547" i="7"/>
  <c r="AG547" i="7"/>
  <c r="AH547" i="7"/>
  <c r="AI547" i="7"/>
  <c r="AJ547" i="7"/>
  <c r="AK547" i="7"/>
  <c r="AL547" i="7"/>
  <c r="A548" i="7"/>
  <c r="B548" i="7" a="1"/>
  <c r="B548" i="7" s="1"/>
  <c r="C548" i="7"/>
  <c r="D548" i="7"/>
  <c r="E548" i="7"/>
  <c r="F548" i="7" a="1"/>
  <c r="F548" i="7" s="1"/>
  <c r="G548" i="7"/>
  <c r="H548" i="7"/>
  <c r="I548" i="7"/>
  <c r="J548" i="7"/>
  <c r="K548" i="7" a="1"/>
  <c r="K548" i="7" s="1"/>
  <c r="L548" i="7"/>
  <c r="M548" i="7"/>
  <c r="N548" i="7"/>
  <c r="O548" i="7" a="1"/>
  <c r="O548" i="7"/>
  <c r="P548" i="7"/>
  <c r="Q548" i="7"/>
  <c r="R548" i="7"/>
  <c r="S548" i="7"/>
  <c r="T548" i="7"/>
  <c r="U548" i="7"/>
  <c r="V548" i="7"/>
  <c r="W548" i="7"/>
  <c r="X548" i="7"/>
  <c r="Y548" i="7"/>
  <c r="Z548" i="7"/>
  <c r="AA548" i="7"/>
  <c r="AB548" i="7"/>
  <c r="AC548" i="7"/>
  <c r="AD548" i="7"/>
  <c r="AE548" i="7"/>
  <c r="AG548" i="7"/>
  <c r="AH548" i="7"/>
  <c r="AI548" i="7"/>
  <c r="AJ548" i="7"/>
  <c r="AK548" i="7"/>
  <c r="AL548" i="7"/>
  <c r="A549" i="7"/>
  <c r="B549" i="7" a="1"/>
  <c r="B549" i="7" s="1"/>
  <c r="C549" i="7"/>
  <c r="D549" i="7"/>
  <c r="E549" i="7"/>
  <c r="F549" i="7" a="1"/>
  <c r="F549" i="7" s="1"/>
  <c r="G549" i="7"/>
  <c r="H549" i="7"/>
  <c r="I549" i="7"/>
  <c r="J549" i="7"/>
  <c r="K549" i="7" a="1"/>
  <c r="K549" i="7" s="1"/>
  <c r="L549" i="7"/>
  <c r="M549" i="7"/>
  <c r="N549" i="7"/>
  <c r="O549" i="7" a="1"/>
  <c r="O549" i="7" s="1"/>
  <c r="P549" i="7"/>
  <c r="Q549" i="7"/>
  <c r="R549" i="7"/>
  <c r="S549" i="7"/>
  <c r="T549" i="7"/>
  <c r="U549" i="7"/>
  <c r="V549" i="7"/>
  <c r="W549" i="7"/>
  <c r="X549" i="7"/>
  <c r="Y549" i="7"/>
  <c r="Z549" i="7"/>
  <c r="AA549" i="7"/>
  <c r="AB549" i="7"/>
  <c r="AC549" i="7"/>
  <c r="AD549" i="7"/>
  <c r="AE549" i="7"/>
  <c r="AG549" i="7"/>
  <c r="AH549" i="7"/>
  <c r="AI549" i="7"/>
  <c r="AJ549" i="7"/>
  <c r="AK549" i="7"/>
  <c r="AL549" i="7"/>
  <c r="A550" i="7"/>
  <c r="B550" i="7" a="1"/>
  <c r="B550" i="7" s="1"/>
  <c r="C550" i="7"/>
  <c r="D550" i="7"/>
  <c r="E550" i="7"/>
  <c r="F550" i="7" a="1"/>
  <c r="F550" i="7" s="1"/>
  <c r="G550" i="7"/>
  <c r="H550" i="7"/>
  <c r="I550" i="7"/>
  <c r="J550" i="7"/>
  <c r="K550" i="7" a="1"/>
  <c r="K550" i="7" s="1"/>
  <c r="L550" i="7"/>
  <c r="M550" i="7"/>
  <c r="N550" i="7"/>
  <c r="O550" i="7" a="1"/>
  <c r="O550" i="7" s="1"/>
  <c r="P550" i="7"/>
  <c r="Q550" i="7"/>
  <c r="R550" i="7"/>
  <c r="S550" i="7"/>
  <c r="T550" i="7"/>
  <c r="U550" i="7"/>
  <c r="V550" i="7"/>
  <c r="W550" i="7"/>
  <c r="X550" i="7"/>
  <c r="Y550" i="7"/>
  <c r="Z550" i="7"/>
  <c r="AA550" i="7"/>
  <c r="AB550" i="7"/>
  <c r="AC550" i="7"/>
  <c r="AD550" i="7"/>
  <c r="AE550" i="7"/>
  <c r="AG550" i="7"/>
  <c r="AH550" i="7"/>
  <c r="AI550" i="7"/>
  <c r="AJ550" i="7"/>
  <c r="AK550" i="7"/>
  <c r="AL550" i="7"/>
  <c r="A551" i="7"/>
  <c r="B551" i="7" a="1"/>
  <c r="B551" i="7" s="1"/>
  <c r="C551" i="7"/>
  <c r="D551" i="7"/>
  <c r="E551" i="7"/>
  <c r="F551" i="7" a="1"/>
  <c r="F551" i="7" s="1"/>
  <c r="G551" i="7"/>
  <c r="H551" i="7"/>
  <c r="I551" i="7"/>
  <c r="J551" i="7"/>
  <c r="K551" i="7" a="1"/>
  <c r="K551" i="7" s="1"/>
  <c r="L551" i="7"/>
  <c r="M551" i="7"/>
  <c r="N551" i="7"/>
  <c r="O551" i="7" a="1"/>
  <c r="O551" i="7" s="1"/>
  <c r="P551" i="7"/>
  <c r="Q551" i="7"/>
  <c r="R551" i="7"/>
  <c r="S551" i="7"/>
  <c r="T551" i="7"/>
  <c r="U551" i="7"/>
  <c r="V551" i="7"/>
  <c r="W551" i="7"/>
  <c r="X551" i="7"/>
  <c r="Y551" i="7"/>
  <c r="Z551" i="7"/>
  <c r="AA551" i="7"/>
  <c r="AB551" i="7"/>
  <c r="AC551" i="7"/>
  <c r="AD551" i="7"/>
  <c r="AE551" i="7"/>
  <c r="AG551" i="7"/>
  <c r="AH551" i="7"/>
  <c r="AI551" i="7"/>
  <c r="AJ551" i="7"/>
  <c r="AK551" i="7"/>
  <c r="AL551" i="7"/>
  <c r="A552" i="7"/>
  <c r="B552" i="7" a="1"/>
  <c r="B552" i="7" s="1"/>
  <c r="C552" i="7"/>
  <c r="D552" i="7"/>
  <c r="E552" i="7"/>
  <c r="F552" i="7" a="1"/>
  <c r="F552" i="7" s="1"/>
  <c r="G552" i="7"/>
  <c r="H552" i="7"/>
  <c r="I552" i="7"/>
  <c r="J552" i="7"/>
  <c r="K552" i="7" a="1"/>
  <c r="K552" i="7" s="1"/>
  <c r="L552" i="7"/>
  <c r="M552" i="7"/>
  <c r="N552" i="7"/>
  <c r="O552" i="7" a="1"/>
  <c r="O552" i="7"/>
  <c r="P552" i="7"/>
  <c r="Q552" i="7"/>
  <c r="R552" i="7"/>
  <c r="S552" i="7"/>
  <c r="T552" i="7"/>
  <c r="U552" i="7"/>
  <c r="V552" i="7"/>
  <c r="W552" i="7"/>
  <c r="X552" i="7"/>
  <c r="Y552" i="7"/>
  <c r="Z552" i="7"/>
  <c r="AA552" i="7"/>
  <c r="AB552" i="7"/>
  <c r="AC552" i="7"/>
  <c r="AD552" i="7"/>
  <c r="AE552" i="7"/>
  <c r="AG552" i="7"/>
  <c r="AH552" i="7"/>
  <c r="AI552" i="7"/>
  <c r="AJ552" i="7"/>
  <c r="AK552" i="7"/>
  <c r="AL552" i="7"/>
  <c r="A553" i="7"/>
  <c r="B553" i="7" a="1"/>
  <c r="B553" i="7" s="1"/>
  <c r="C553" i="7"/>
  <c r="D553" i="7"/>
  <c r="E553" i="7"/>
  <c r="F553" i="7" a="1"/>
  <c r="F553" i="7" s="1"/>
  <c r="G553" i="7"/>
  <c r="H553" i="7"/>
  <c r="I553" i="7"/>
  <c r="J553" i="7"/>
  <c r="K553" i="7" a="1"/>
  <c r="K553" i="7" s="1"/>
  <c r="L553" i="7"/>
  <c r="M553" i="7"/>
  <c r="N553" i="7"/>
  <c r="O553" i="7" a="1"/>
  <c r="O553" i="7" s="1"/>
  <c r="P553" i="7"/>
  <c r="Q553" i="7"/>
  <c r="R553" i="7"/>
  <c r="S553" i="7"/>
  <c r="T553" i="7"/>
  <c r="U553" i="7"/>
  <c r="V553" i="7"/>
  <c r="W553" i="7"/>
  <c r="X553" i="7"/>
  <c r="Y553" i="7"/>
  <c r="Z553" i="7"/>
  <c r="AA553" i="7"/>
  <c r="AB553" i="7"/>
  <c r="AC553" i="7"/>
  <c r="AD553" i="7"/>
  <c r="AE553" i="7"/>
  <c r="AG553" i="7"/>
  <c r="AH553" i="7"/>
  <c r="AI553" i="7"/>
  <c r="AJ553" i="7"/>
  <c r="AK553" i="7"/>
  <c r="AL553" i="7"/>
  <c r="A554" i="7"/>
  <c r="B554" i="7" a="1"/>
  <c r="B554" i="7" s="1"/>
  <c r="C554" i="7"/>
  <c r="D554" i="7"/>
  <c r="E554" i="7"/>
  <c r="F554" i="7" a="1"/>
  <c r="F554" i="7" s="1"/>
  <c r="G554" i="7"/>
  <c r="H554" i="7"/>
  <c r="I554" i="7"/>
  <c r="J554" i="7"/>
  <c r="K554" i="7" a="1"/>
  <c r="K554" i="7" s="1"/>
  <c r="L554" i="7"/>
  <c r="M554" i="7"/>
  <c r="N554" i="7"/>
  <c r="O554" i="7" a="1"/>
  <c r="O554" i="7" s="1"/>
  <c r="P554" i="7"/>
  <c r="Q554" i="7"/>
  <c r="R554" i="7"/>
  <c r="S554" i="7"/>
  <c r="T554" i="7"/>
  <c r="U554" i="7"/>
  <c r="V554" i="7"/>
  <c r="W554" i="7"/>
  <c r="X554" i="7"/>
  <c r="Y554" i="7"/>
  <c r="Z554" i="7"/>
  <c r="AA554" i="7"/>
  <c r="AB554" i="7"/>
  <c r="AC554" i="7"/>
  <c r="AD554" i="7"/>
  <c r="AE554" i="7"/>
  <c r="AG554" i="7"/>
  <c r="AH554" i="7"/>
  <c r="AI554" i="7"/>
  <c r="AJ554" i="7"/>
  <c r="AK554" i="7"/>
  <c r="AL554" i="7"/>
  <c r="A555" i="7"/>
  <c r="B555" i="7" a="1"/>
  <c r="B555" i="7" s="1"/>
  <c r="C555" i="7"/>
  <c r="D555" i="7"/>
  <c r="E555" i="7"/>
  <c r="F555" i="7" a="1"/>
  <c r="F555" i="7" s="1"/>
  <c r="G555" i="7"/>
  <c r="H555" i="7"/>
  <c r="I555" i="7"/>
  <c r="J555" i="7"/>
  <c r="K555" i="7" a="1"/>
  <c r="K555" i="7" s="1"/>
  <c r="L555" i="7"/>
  <c r="M555" i="7"/>
  <c r="N555" i="7"/>
  <c r="O555" i="7" a="1"/>
  <c r="O555" i="7" s="1"/>
  <c r="P555" i="7"/>
  <c r="Q555" i="7"/>
  <c r="R555" i="7"/>
  <c r="S555" i="7"/>
  <c r="T555" i="7"/>
  <c r="U555" i="7"/>
  <c r="V555" i="7"/>
  <c r="W555" i="7"/>
  <c r="X555" i="7"/>
  <c r="Y555" i="7"/>
  <c r="Z555" i="7"/>
  <c r="AA555" i="7"/>
  <c r="AB555" i="7"/>
  <c r="AC555" i="7"/>
  <c r="AD555" i="7"/>
  <c r="AE555" i="7"/>
  <c r="AG555" i="7"/>
  <c r="AH555" i="7"/>
  <c r="AI555" i="7"/>
  <c r="AJ555" i="7"/>
  <c r="AK555" i="7"/>
  <c r="AL555" i="7"/>
  <c r="A556" i="7"/>
  <c r="B556" i="7" a="1"/>
  <c r="B556" i="7" s="1"/>
  <c r="C556" i="7"/>
  <c r="D556" i="7"/>
  <c r="E556" i="7"/>
  <c r="F556" i="7" a="1"/>
  <c r="F556" i="7" s="1"/>
  <c r="G556" i="7"/>
  <c r="H556" i="7"/>
  <c r="I556" i="7"/>
  <c r="J556" i="7"/>
  <c r="K556" i="7" a="1"/>
  <c r="K556" i="7" s="1"/>
  <c r="L556" i="7"/>
  <c r="M556" i="7"/>
  <c r="N556" i="7"/>
  <c r="O556" i="7" a="1"/>
  <c r="O556" i="7" s="1"/>
  <c r="P556" i="7"/>
  <c r="Q556" i="7"/>
  <c r="R556" i="7"/>
  <c r="S556" i="7"/>
  <c r="T556" i="7"/>
  <c r="U556" i="7"/>
  <c r="V556" i="7"/>
  <c r="W556" i="7"/>
  <c r="X556" i="7"/>
  <c r="Y556" i="7"/>
  <c r="Z556" i="7"/>
  <c r="AA556" i="7"/>
  <c r="AB556" i="7"/>
  <c r="AC556" i="7"/>
  <c r="AD556" i="7"/>
  <c r="AE556" i="7"/>
  <c r="AG556" i="7"/>
  <c r="AH556" i="7"/>
  <c r="AI556" i="7"/>
  <c r="AJ556" i="7"/>
  <c r="AK556" i="7"/>
  <c r="AL556" i="7"/>
  <c r="A557" i="7"/>
  <c r="B557" i="7" a="1"/>
  <c r="B557" i="7" s="1"/>
  <c r="C557" i="7"/>
  <c r="D557" i="7"/>
  <c r="E557" i="7"/>
  <c r="F557" i="7" a="1"/>
  <c r="F557" i="7" s="1"/>
  <c r="G557" i="7"/>
  <c r="H557" i="7"/>
  <c r="I557" i="7"/>
  <c r="J557" i="7"/>
  <c r="K557" i="7" a="1"/>
  <c r="K557" i="7" s="1"/>
  <c r="L557" i="7"/>
  <c r="M557" i="7"/>
  <c r="N557" i="7"/>
  <c r="O557" i="7" a="1"/>
  <c r="O557" i="7" s="1"/>
  <c r="P557" i="7"/>
  <c r="Q557" i="7"/>
  <c r="R557" i="7"/>
  <c r="S557" i="7"/>
  <c r="T557" i="7"/>
  <c r="U557" i="7"/>
  <c r="V557" i="7"/>
  <c r="W557" i="7"/>
  <c r="X557" i="7"/>
  <c r="Y557" i="7"/>
  <c r="Z557" i="7"/>
  <c r="AA557" i="7"/>
  <c r="AB557" i="7"/>
  <c r="AC557" i="7"/>
  <c r="AD557" i="7"/>
  <c r="AE557" i="7"/>
  <c r="AG557" i="7"/>
  <c r="AH557" i="7"/>
  <c r="AI557" i="7"/>
  <c r="AJ557" i="7"/>
  <c r="AK557" i="7"/>
  <c r="AL557" i="7"/>
  <c r="A558" i="7"/>
  <c r="B558" i="7" a="1"/>
  <c r="B558" i="7" s="1"/>
  <c r="C558" i="7"/>
  <c r="D558" i="7"/>
  <c r="E558" i="7"/>
  <c r="F558" i="7" a="1"/>
  <c r="F558" i="7" s="1"/>
  <c r="G558" i="7"/>
  <c r="H558" i="7"/>
  <c r="I558" i="7"/>
  <c r="J558" i="7"/>
  <c r="K558" i="7" a="1"/>
  <c r="K558" i="7" s="1"/>
  <c r="L558" i="7"/>
  <c r="M558" i="7"/>
  <c r="N558" i="7"/>
  <c r="O558" i="7" a="1"/>
  <c r="O558" i="7"/>
  <c r="P558" i="7"/>
  <c r="Q558" i="7"/>
  <c r="R558" i="7"/>
  <c r="S558" i="7"/>
  <c r="T558" i="7"/>
  <c r="U558" i="7"/>
  <c r="V558" i="7"/>
  <c r="W558" i="7"/>
  <c r="X558" i="7"/>
  <c r="Y558" i="7"/>
  <c r="Z558" i="7"/>
  <c r="AA558" i="7"/>
  <c r="AB558" i="7"/>
  <c r="AC558" i="7"/>
  <c r="AD558" i="7"/>
  <c r="AE558" i="7"/>
  <c r="AG558" i="7"/>
  <c r="AH558" i="7"/>
  <c r="AI558" i="7"/>
  <c r="AJ558" i="7"/>
  <c r="AK558" i="7"/>
  <c r="AL558" i="7"/>
  <c r="A559" i="7"/>
  <c r="B559" i="7" a="1"/>
  <c r="B559" i="7" s="1"/>
  <c r="C559" i="7"/>
  <c r="D559" i="7"/>
  <c r="E559" i="7"/>
  <c r="F559" i="7" a="1"/>
  <c r="F559" i="7" s="1"/>
  <c r="G559" i="7"/>
  <c r="H559" i="7"/>
  <c r="I559" i="7"/>
  <c r="J559" i="7"/>
  <c r="K559" i="7" a="1"/>
  <c r="K559" i="7" s="1"/>
  <c r="L559" i="7"/>
  <c r="M559" i="7"/>
  <c r="N559" i="7"/>
  <c r="O559" i="7" a="1"/>
  <c r="O559" i="7" s="1"/>
  <c r="P559" i="7"/>
  <c r="Q559" i="7"/>
  <c r="R559" i="7"/>
  <c r="S559" i="7"/>
  <c r="T559" i="7"/>
  <c r="U559" i="7"/>
  <c r="V559" i="7"/>
  <c r="W559" i="7"/>
  <c r="X559" i="7"/>
  <c r="Y559" i="7"/>
  <c r="Z559" i="7"/>
  <c r="AA559" i="7"/>
  <c r="AB559" i="7"/>
  <c r="AC559" i="7"/>
  <c r="AD559" i="7"/>
  <c r="AE559" i="7"/>
  <c r="AG559" i="7"/>
  <c r="AH559" i="7"/>
  <c r="AI559" i="7"/>
  <c r="AJ559" i="7"/>
  <c r="AK559" i="7"/>
  <c r="AL559" i="7"/>
  <c r="A560" i="7"/>
  <c r="B560" i="7" a="1"/>
  <c r="B560" i="7" s="1"/>
  <c r="C560" i="7"/>
  <c r="D560" i="7"/>
  <c r="E560" i="7"/>
  <c r="F560" i="7" a="1"/>
  <c r="F560" i="7" s="1"/>
  <c r="G560" i="7"/>
  <c r="H560" i="7"/>
  <c r="I560" i="7"/>
  <c r="J560" i="7"/>
  <c r="K560" i="7" a="1"/>
  <c r="K560" i="7" s="1"/>
  <c r="L560" i="7"/>
  <c r="M560" i="7"/>
  <c r="N560" i="7"/>
  <c r="O560" i="7" a="1"/>
  <c r="O560" i="7"/>
  <c r="P560" i="7"/>
  <c r="Q560" i="7"/>
  <c r="R560" i="7"/>
  <c r="S560" i="7"/>
  <c r="T560" i="7"/>
  <c r="U560" i="7"/>
  <c r="V560" i="7"/>
  <c r="W560" i="7"/>
  <c r="X560" i="7"/>
  <c r="Y560" i="7"/>
  <c r="Z560" i="7"/>
  <c r="AA560" i="7"/>
  <c r="AB560" i="7"/>
  <c r="AC560" i="7"/>
  <c r="AD560" i="7"/>
  <c r="AE560" i="7"/>
  <c r="AG560" i="7"/>
  <c r="AH560" i="7"/>
  <c r="AI560" i="7"/>
  <c r="AJ560" i="7"/>
  <c r="AK560" i="7"/>
  <c r="AL560" i="7"/>
  <c r="A561" i="7"/>
  <c r="B561" i="7" a="1"/>
  <c r="B561" i="7" s="1"/>
  <c r="C561" i="7"/>
  <c r="D561" i="7"/>
  <c r="E561" i="7"/>
  <c r="F561" i="7" a="1"/>
  <c r="F561" i="7" s="1"/>
  <c r="G561" i="7"/>
  <c r="H561" i="7"/>
  <c r="I561" i="7"/>
  <c r="J561" i="7"/>
  <c r="K561" i="7" a="1"/>
  <c r="K561" i="7" s="1"/>
  <c r="L561" i="7"/>
  <c r="M561" i="7"/>
  <c r="N561" i="7"/>
  <c r="O561" i="7" a="1"/>
  <c r="O561" i="7" s="1"/>
  <c r="P561" i="7"/>
  <c r="Q561" i="7"/>
  <c r="R561" i="7"/>
  <c r="S561" i="7"/>
  <c r="T561" i="7"/>
  <c r="U561" i="7"/>
  <c r="V561" i="7"/>
  <c r="W561" i="7"/>
  <c r="X561" i="7"/>
  <c r="Y561" i="7"/>
  <c r="Z561" i="7"/>
  <c r="AA561" i="7"/>
  <c r="AB561" i="7"/>
  <c r="AC561" i="7"/>
  <c r="AD561" i="7"/>
  <c r="AE561" i="7"/>
  <c r="AG561" i="7"/>
  <c r="AH561" i="7"/>
  <c r="AI561" i="7"/>
  <c r="AJ561" i="7"/>
  <c r="AK561" i="7"/>
  <c r="AL561" i="7"/>
  <c r="A562" i="7"/>
  <c r="B562" i="7" a="1"/>
  <c r="B562" i="7" s="1"/>
  <c r="C562" i="7"/>
  <c r="D562" i="7"/>
  <c r="E562" i="7"/>
  <c r="F562" i="7" a="1"/>
  <c r="F562" i="7" s="1"/>
  <c r="G562" i="7"/>
  <c r="H562" i="7"/>
  <c r="I562" i="7"/>
  <c r="J562" i="7"/>
  <c r="K562" i="7" a="1"/>
  <c r="K562" i="7" s="1"/>
  <c r="L562" i="7"/>
  <c r="M562" i="7"/>
  <c r="N562" i="7"/>
  <c r="O562" i="7" a="1"/>
  <c r="O562" i="7" s="1"/>
  <c r="P562" i="7"/>
  <c r="Q562" i="7"/>
  <c r="R562" i="7"/>
  <c r="S562" i="7"/>
  <c r="T562" i="7"/>
  <c r="U562" i="7"/>
  <c r="V562" i="7"/>
  <c r="W562" i="7"/>
  <c r="X562" i="7"/>
  <c r="Y562" i="7"/>
  <c r="Z562" i="7"/>
  <c r="AA562" i="7"/>
  <c r="AB562" i="7"/>
  <c r="AC562" i="7"/>
  <c r="AD562" i="7"/>
  <c r="AE562" i="7"/>
  <c r="AG562" i="7"/>
  <c r="AH562" i="7"/>
  <c r="AI562" i="7"/>
  <c r="AJ562" i="7"/>
  <c r="AK562" i="7"/>
  <c r="AL562" i="7"/>
  <c r="A563" i="7"/>
  <c r="B563" i="7" a="1"/>
  <c r="B563" i="7" s="1"/>
  <c r="C563" i="7"/>
  <c r="D563" i="7"/>
  <c r="E563" i="7"/>
  <c r="F563" i="7" a="1"/>
  <c r="F563" i="7" s="1"/>
  <c r="G563" i="7"/>
  <c r="H563" i="7"/>
  <c r="I563" i="7"/>
  <c r="J563" i="7"/>
  <c r="K563" i="7" a="1"/>
  <c r="K563" i="7" s="1"/>
  <c r="L563" i="7"/>
  <c r="M563" i="7"/>
  <c r="N563" i="7"/>
  <c r="O563" i="7" a="1"/>
  <c r="O563" i="7" s="1"/>
  <c r="P563" i="7"/>
  <c r="Q563" i="7"/>
  <c r="R563" i="7"/>
  <c r="S563" i="7"/>
  <c r="T563" i="7"/>
  <c r="U563" i="7"/>
  <c r="V563" i="7"/>
  <c r="W563" i="7"/>
  <c r="X563" i="7"/>
  <c r="Y563" i="7"/>
  <c r="Z563" i="7"/>
  <c r="AA563" i="7"/>
  <c r="AB563" i="7"/>
  <c r="AC563" i="7"/>
  <c r="AD563" i="7"/>
  <c r="AE563" i="7"/>
  <c r="AG563" i="7"/>
  <c r="AH563" i="7"/>
  <c r="AI563" i="7"/>
  <c r="AJ563" i="7"/>
  <c r="AK563" i="7"/>
  <c r="AL563" i="7"/>
  <c r="A564" i="7"/>
  <c r="B564" i="7" a="1"/>
  <c r="B564" i="7" s="1"/>
  <c r="C564" i="7"/>
  <c r="D564" i="7"/>
  <c r="E564" i="7"/>
  <c r="F564" i="7" a="1"/>
  <c r="F564" i="7" s="1"/>
  <c r="G564" i="7"/>
  <c r="H564" i="7"/>
  <c r="I564" i="7"/>
  <c r="J564" i="7"/>
  <c r="K564" i="7" a="1"/>
  <c r="K564" i="7" s="1"/>
  <c r="L564" i="7"/>
  <c r="M564" i="7"/>
  <c r="N564" i="7"/>
  <c r="O564" i="7" a="1"/>
  <c r="O564" i="7"/>
  <c r="P564" i="7"/>
  <c r="Q564" i="7"/>
  <c r="R564" i="7"/>
  <c r="S564" i="7"/>
  <c r="T564" i="7"/>
  <c r="U564" i="7"/>
  <c r="V564" i="7"/>
  <c r="W564" i="7"/>
  <c r="X564" i="7"/>
  <c r="Y564" i="7"/>
  <c r="Z564" i="7"/>
  <c r="AA564" i="7"/>
  <c r="AB564" i="7"/>
  <c r="AC564" i="7"/>
  <c r="AD564" i="7"/>
  <c r="AE564" i="7"/>
  <c r="AG564" i="7"/>
  <c r="AH564" i="7"/>
  <c r="AI564" i="7"/>
  <c r="AJ564" i="7"/>
  <c r="AK564" i="7"/>
  <c r="AL564" i="7"/>
  <c r="A565" i="7"/>
  <c r="B565" i="7" a="1"/>
  <c r="B565" i="7" s="1"/>
  <c r="C565" i="7"/>
  <c r="D565" i="7"/>
  <c r="E565" i="7"/>
  <c r="F565" i="7" a="1"/>
  <c r="F565" i="7" s="1"/>
  <c r="G565" i="7"/>
  <c r="H565" i="7"/>
  <c r="I565" i="7"/>
  <c r="J565" i="7"/>
  <c r="K565" i="7" a="1"/>
  <c r="K565" i="7" s="1"/>
  <c r="L565" i="7"/>
  <c r="M565" i="7"/>
  <c r="N565" i="7"/>
  <c r="O565" i="7" a="1"/>
  <c r="O565" i="7" s="1"/>
  <c r="P565" i="7"/>
  <c r="Q565" i="7"/>
  <c r="R565" i="7"/>
  <c r="S565" i="7"/>
  <c r="T565" i="7"/>
  <c r="U565" i="7"/>
  <c r="V565" i="7"/>
  <c r="W565" i="7"/>
  <c r="X565" i="7"/>
  <c r="Y565" i="7"/>
  <c r="Z565" i="7"/>
  <c r="AA565" i="7"/>
  <c r="AB565" i="7"/>
  <c r="AC565" i="7"/>
  <c r="AD565" i="7"/>
  <c r="AE565" i="7"/>
  <c r="AG565" i="7"/>
  <c r="AH565" i="7"/>
  <c r="AI565" i="7"/>
  <c r="AJ565" i="7"/>
  <c r="AK565" i="7"/>
  <c r="AL565" i="7"/>
  <c r="A566" i="7"/>
  <c r="B566" i="7" a="1"/>
  <c r="B566" i="7" s="1"/>
  <c r="C566" i="7"/>
  <c r="D566" i="7"/>
  <c r="E566" i="7"/>
  <c r="F566" i="7" a="1"/>
  <c r="F566" i="7" s="1"/>
  <c r="G566" i="7"/>
  <c r="H566" i="7"/>
  <c r="I566" i="7"/>
  <c r="J566" i="7"/>
  <c r="K566" i="7" a="1"/>
  <c r="K566" i="7" s="1"/>
  <c r="L566" i="7"/>
  <c r="M566" i="7"/>
  <c r="N566" i="7"/>
  <c r="O566" i="7" a="1"/>
  <c r="O566" i="7" s="1"/>
  <c r="P566" i="7"/>
  <c r="Q566" i="7"/>
  <c r="R566" i="7"/>
  <c r="S566" i="7"/>
  <c r="T566" i="7"/>
  <c r="U566" i="7"/>
  <c r="V566" i="7"/>
  <c r="W566" i="7"/>
  <c r="X566" i="7"/>
  <c r="Y566" i="7"/>
  <c r="Z566" i="7"/>
  <c r="AA566" i="7"/>
  <c r="AB566" i="7"/>
  <c r="AC566" i="7"/>
  <c r="AD566" i="7"/>
  <c r="AE566" i="7"/>
  <c r="AG566" i="7"/>
  <c r="AH566" i="7"/>
  <c r="AI566" i="7"/>
  <c r="AJ566" i="7"/>
  <c r="AK566" i="7"/>
  <c r="AL566" i="7"/>
  <c r="A567" i="7"/>
  <c r="B567" i="7" a="1"/>
  <c r="B567" i="7" s="1"/>
  <c r="C567" i="7"/>
  <c r="D567" i="7"/>
  <c r="E567" i="7"/>
  <c r="F567" i="7" a="1"/>
  <c r="F567" i="7" s="1"/>
  <c r="G567" i="7"/>
  <c r="H567" i="7"/>
  <c r="I567" i="7"/>
  <c r="J567" i="7"/>
  <c r="K567" i="7" a="1"/>
  <c r="K567" i="7" s="1"/>
  <c r="L567" i="7"/>
  <c r="M567" i="7"/>
  <c r="N567" i="7"/>
  <c r="O567" i="7" a="1"/>
  <c r="O567" i="7" s="1"/>
  <c r="P567" i="7"/>
  <c r="Q567" i="7"/>
  <c r="R567" i="7"/>
  <c r="S567" i="7"/>
  <c r="T567" i="7"/>
  <c r="U567" i="7"/>
  <c r="V567" i="7"/>
  <c r="W567" i="7"/>
  <c r="X567" i="7"/>
  <c r="Y567" i="7"/>
  <c r="Z567" i="7"/>
  <c r="AA567" i="7"/>
  <c r="AB567" i="7"/>
  <c r="AC567" i="7"/>
  <c r="AD567" i="7"/>
  <c r="AE567" i="7"/>
  <c r="AG567" i="7"/>
  <c r="AH567" i="7"/>
  <c r="AI567" i="7"/>
  <c r="AJ567" i="7"/>
  <c r="AK567" i="7"/>
  <c r="AL567" i="7"/>
  <c r="A568" i="7"/>
  <c r="B568" i="7" a="1"/>
  <c r="B568" i="7" s="1"/>
  <c r="C568" i="7"/>
  <c r="D568" i="7"/>
  <c r="E568" i="7"/>
  <c r="F568" i="7" a="1"/>
  <c r="F568" i="7" s="1"/>
  <c r="G568" i="7"/>
  <c r="H568" i="7"/>
  <c r="I568" i="7"/>
  <c r="J568" i="7"/>
  <c r="K568" i="7" a="1"/>
  <c r="K568" i="7" s="1"/>
  <c r="L568" i="7"/>
  <c r="M568" i="7"/>
  <c r="N568" i="7"/>
  <c r="O568" i="7" a="1"/>
  <c r="O568" i="7" s="1"/>
  <c r="P568" i="7"/>
  <c r="Q568" i="7"/>
  <c r="R568" i="7"/>
  <c r="S568" i="7"/>
  <c r="T568" i="7"/>
  <c r="U568" i="7"/>
  <c r="V568" i="7"/>
  <c r="W568" i="7"/>
  <c r="X568" i="7"/>
  <c r="Y568" i="7"/>
  <c r="Z568" i="7"/>
  <c r="AA568" i="7"/>
  <c r="AB568" i="7"/>
  <c r="AC568" i="7"/>
  <c r="AD568" i="7"/>
  <c r="AE568" i="7"/>
  <c r="AG568" i="7"/>
  <c r="AH568" i="7"/>
  <c r="AI568" i="7"/>
  <c r="AJ568" i="7"/>
  <c r="AK568" i="7"/>
  <c r="AL568" i="7"/>
  <c r="A569" i="7"/>
  <c r="B569" i="7" a="1"/>
  <c r="B569" i="7" s="1"/>
  <c r="C569" i="7"/>
  <c r="D569" i="7"/>
  <c r="E569" i="7"/>
  <c r="F569" i="7" a="1"/>
  <c r="F569" i="7" s="1"/>
  <c r="G569" i="7"/>
  <c r="H569" i="7"/>
  <c r="I569" i="7"/>
  <c r="J569" i="7"/>
  <c r="K569" i="7" a="1"/>
  <c r="K569" i="7" s="1"/>
  <c r="L569" i="7"/>
  <c r="M569" i="7"/>
  <c r="N569" i="7"/>
  <c r="O569" i="7" a="1"/>
  <c r="O569" i="7"/>
  <c r="P569" i="7"/>
  <c r="Q569" i="7"/>
  <c r="R569" i="7"/>
  <c r="S569" i="7"/>
  <c r="T569" i="7"/>
  <c r="U569" i="7"/>
  <c r="V569" i="7"/>
  <c r="W569" i="7"/>
  <c r="X569" i="7"/>
  <c r="Y569" i="7"/>
  <c r="Z569" i="7"/>
  <c r="AA569" i="7"/>
  <c r="AB569" i="7"/>
  <c r="AC569" i="7"/>
  <c r="AD569" i="7"/>
  <c r="AE569" i="7"/>
  <c r="AG569" i="7"/>
  <c r="AH569" i="7"/>
  <c r="AI569" i="7"/>
  <c r="AJ569" i="7"/>
  <c r="AK569" i="7"/>
  <c r="AL569" i="7"/>
  <c r="A570" i="7"/>
  <c r="B570" i="7" a="1"/>
  <c r="B570" i="7" s="1"/>
  <c r="C570" i="7"/>
  <c r="D570" i="7"/>
  <c r="E570" i="7"/>
  <c r="F570" i="7" a="1"/>
  <c r="F570" i="7"/>
  <c r="G570" i="7"/>
  <c r="H570" i="7"/>
  <c r="I570" i="7"/>
  <c r="J570" i="7"/>
  <c r="K570" i="7" a="1"/>
  <c r="K570" i="7"/>
  <c r="L570" i="7"/>
  <c r="M570" i="7"/>
  <c r="N570" i="7"/>
  <c r="O570" i="7" a="1"/>
  <c r="O570" i="7"/>
  <c r="P570" i="7"/>
  <c r="Q570" i="7"/>
  <c r="R570" i="7"/>
  <c r="S570" i="7"/>
  <c r="T570" i="7"/>
  <c r="U570" i="7"/>
  <c r="V570" i="7"/>
  <c r="W570" i="7"/>
  <c r="X570" i="7"/>
  <c r="Y570" i="7"/>
  <c r="Z570" i="7"/>
  <c r="AA570" i="7"/>
  <c r="AB570" i="7"/>
  <c r="AC570" i="7"/>
  <c r="AD570" i="7"/>
  <c r="AE570" i="7"/>
  <c r="AG570" i="7"/>
  <c r="AH570" i="7"/>
  <c r="AI570" i="7"/>
  <c r="AJ570" i="7"/>
  <c r="AK570" i="7"/>
  <c r="AL570" i="7"/>
  <c r="A571" i="7"/>
  <c r="B571" i="7" a="1"/>
  <c r="B571" i="7" s="1"/>
  <c r="C571" i="7"/>
  <c r="D571" i="7"/>
  <c r="E571" i="7"/>
  <c r="F571" i="7" a="1"/>
  <c r="F571" i="7" s="1"/>
  <c r="G571" i="7"/>
  <c r="H571" i="7"/>
  <c r="I571" i="7"/>
  <c r="J571" i="7"/>
  <c r="K571" i="7" a="1"/>
  <c r="K571" i="7" s="1"/>
  <c r="L571" i="7"/>
  <c r="M571" i="7"/>
  <c r="N571" i="7"/>
  <c r="O571" i="7" a="1"/>
  <c r="O571" i="7" s="1"/>
  <c r="P571" i="7"/>
  <c r="Q571" i="7"/>
  <c r="R571" i="7"/>
  <c r="S571" i="7"/>
  <c r="T571" i="7"/>
  <c r="U571" i="7"/>
  <c r="V571" i="7"/>
  <c r="W571" i="7"/>
  <c r="X571" i="7"/>
  <c r="Y571" i="7"/>
  <c r="Z571" i="7"/>
  <c r="AA571" i="7"/>
  <c r="AB571" i="7"/>
  <c r="AC571" i="7"/>
  <c r="AD571" i="7"/>
  <c r="AE571" i="7"/>
  <c r="AG571" i="7"/>
  <c r="AH571" i="7"/>
  <c r="AI571" i="7"/>
  <c r="AJ571" i="7"/>
  <c r="AK571" i="7"/>
  <c r="AL571" i="7"/>
  <c r="A572" i="7"/>
  <c r="B572" i="7" a="1"/>
  <c r="B572" i="7" s="1"/>
  <c r="C572" i="7"/>
  <c r="D572" i="7"/>
  <c r="E572" i="7"/>
  <c r="F572" i="7" a="1"/>
  <c r="F572" i="7" s="1"/>
  <c r="G572" i="7"/>
  <c r="H572" i="7"/>
  <c r="I572" i="7"/>
  <c r="J572" i="7"/>
  <c r="K572" i="7" a="1"/>
  <c r="K572" i="7" s="1"/>
  <c r="L572" i="7"/>
  <c r="M572" i="7"/>
  <c r="N572" i="7"/>
  <c r="O572" i="7" a="1"/>
  <c r="O572" i="7" s="1"/>
  <c r="P572" i="7"/>
  <c r="Q572" i="7"/>
  <c r="R572" i="7"/>
  <c r="S572" i="7"/>
  <c r="T572" i="7"/>
  <c r="U572" i="7"/>
  <c r="V572" i="7"/>
  <c r="W572" i="7"/>
  <c r="X572" i="7"/>
  <c r="Y572" i="7"/>
  <c r="Z572" i="7"/>
  <c r="AA572" i="7"/>
  <c r="AB572" i="7"/>
  <c r="AC572" i="7"/>
  <c r="AD572" i="7"/>
  <c r="AE572" i="7"/>
  <c r="AG572" i="7"/>
  <c r="AH572" i="7"/>
  <c r="AI572" i="7"/>
  <c r="AJ572" i="7"/>
  <c r="AK572" i="7"/>
  <c r="AL572" i="7"/>
  <c r="A573" i="7"/>
  <c r="B573" i="7" a="1"/>
  <c r="B573" i="7" s="1"/>
  <c r="C573" i="7"/>
  <c r="D573" i="7"/>
  <c r="E573" i="7"/>
  <c r="F573" i="7" a="1"/>
  <c r="F573" i="7" s="1"/>
  <c r="G573" i="7"/>
  <c r="H573" i="7"/>
  <c r="I573" i="7"/>
  <c r="J573" i="7"/>
  <c r="K573" i="7" a="1"/>
  <c r="K573" i="7" s="1"/>
  <c r="L573" i="7"/>
  <c r="M573" i="7"/>
  <c r="N573" i="7"/>
  <c r="O573" i="7" a="1"/>
  <c r="O573" i="7" s="1"/>
  <c r="P573" i="7"/>
  <c r="Q573" i="7"/>
  <c r="R573" i="7"/>
  <c r="S573" i="7"/>
  <c r="T573" i="7"/>
  <c r="U573" i="7"/>
  <c r="V573" i="7"/>
  <c r="W573" i="7"/>
  <c r="X573" i="7"/>
  <c r="Y573" i="7"/>
  <c r="Z573" i="7"/>
  <c r="AA573" i="7"/>
  <c r="AB573" i="7"/>
  <c r="AC573" i="7"/>
  <c r="AD573" i="7"/>
  <c r="AE573" i="7"/>
  <c r="AG573" i="7"/>
  <c r="AH573" i="7"/>
  <c r="AI573" i="7"/>
  <c r="AJ573" i="7"/>
  <c r="AK573" i="7"/>
  <c r="AL573" i="7"/>
  <c r="A574" i="7"/>
  <c r="B574" i="7" a="1"/>
  <c r="B574" i="7" s="1"/>
  <c r="C574" i="7"/>
  <c r="D574" i="7"/>
  <c r="E574" i="7"/>
  <c r="F574" i="7" a="1"/>
  <c r="F574" i="7" s="1"/>
  <c r="G574" i="7"/>
  <c r="H574" i="7"/>
  <c r="I574" i="7"/>
  <c r="J574" i="7"/>
  <c r="K574" i="7" a="1"/>
  <c r="K574" i="7" s="1"/>
  <c r="L574" i="7"/>
  <c r="M574" i="7"/>
  <c r="N574" i="7"/>
  <c r="O574" i="7" a="1"/>
  <c r="O574" i="7"/>
  <c r="P574" i="7"/>
  <c r="Q574" i="7"/>
  <c r="R574" i="7"/>
  <c r="S574" i="7"/>
  <c r="T574" i="7"/>
  <c r="U574" i="7"/>
  <c r="V574" i="7"/>
  <c r="W574" i="7"/>
  <c r="X574" i="7"/>
  <c r="Y574" i="7"/>
  <c r="Z574" i="7"/>
  <c r="AA574" i="7"/>
  <c r="AB574" i="7"/>
  <c r="AC574" i="7"/>
  <c r="AD574" i="7"/>
  <c r="AE574" i="7"/>
  <c r="AG574" i="7"/>
  <c r="AH574" i="7"/>
  <c r="AI574" i="7"/>
  <c r="AJ574" i="7"/>
  <c r="AK574" i="7"/>
  <c r="AL574" i="7"/>
  <c r="A575" i="7"/>
  <c r="B575" i="7" a="1"/>
  <c r="B575" i="7" s="1"/>
  <c r="C575" i="7"/>
  <c r="D575" i="7"/>
  <c r="E575" i="7"/>
  <c r="F575" i="7" a="1"/>
  <c r="F575" i="7"/>
  <c r="G575" i="7"/>
  <c r="H575" i="7"/>
  <c r="I575" i="7"/>
  <c r="J575" i="7"/>
  <c r="K575" i="7" a="1"/>
  <c r="K575" i="7"/>
  <c r="L575" i="7"/>
  <c r="M575" i="7"/>
  <c r="N575" i="7"/>
  <c r="O575" i="7" a="1"/>
  <c r="O575" i="7" s="1"/>
  <c r="P575" i="7"/>
  <c r="Q575" i="7"/>
  <c r="R575" i="7"/>
  <c r="S575" i="7"/>
  <c r="T575" i="7"/>
  <c r="U575" i="7"/>
  <c r="V575" i="7"/>
  <c r="W575" i="7"/>
  <c r="X575" i="7"/>
  <c r="Y575" i="7"/>
  <c r="Z575" i="7"/>
  <c r="AA575" i="7"/>
  <c r="AB575" i="7"/>
  <c r="AC575" i="7"/>
  <c r="AD575" i="7"/>
  <c r="AE575" i="7"/>
  <c r="AG575" i="7"/>
  <c r="AH575" i="7"/>
  <c r="AI575" i="7"/>
  <c r="AJ575" i="7"/>
  <c r="AK575" i="7"/>
  <c r="AL575" i="7"/>
  <c r="A576" i="7"/>
  <c r="B576" i="7" a="1"/>
  <c r="B576" i="7" s="1"/>
  <c r="C576" i="7"/>
  <c r="D576" i="7"/>
  <c r="E576" i="7"/>
  <c r="F576" i="7" a="1"/>
  <c r="F576" i="7" s="1"/>
  <c r="G576" i="7"/>
  <c r="H576" i="7"/>
  <c r="I576" i="7"/>
  <c r="J576" i="7"/>
  <c r="K576" i="7" a="1"/>
  <c r="K576" i="7" s="1"/>
  <c r="L576" i="7"/>
  <c r="M576" i="7"/>
  <c r="N576" i="7"/>
  <c r="O576" i="7" a="1"/>
  <c r="O576" i="7" s="1"/>
  <c r="P576" i="7"/>
  <c r="Q576" i="7"/>
  <c r="R576" i="7"/>
  <c r="S576" i="7"/>
  <c r="T576" i="7"/>
  <c r="U576" i="7"/>
  <c r="V576" i="7"/>
  <c r="W576" i="7"/>
  <c r="X576" i="7"/>
  <c r="Y576" i="7"/>
  <c r="Z576" i="7"/>
  <c r="AA576" i="7"/>
  <c r="AB576" i="7"/>
  <c r="AC576" i="7"/>
  <c r="AD576" i="7"/>
  <c r="AE576" i="7"/>
  <c r="AG576" i="7"/>
  <c r="AH576" i="7"/>
  <c r="AI576" i="7"/>
  <c r="AJ576" i="7"/>
  <c r="AK576" i="7"/>
  <c r="AL576" i="7"/>
  <c r="A577" i="7"/>
  <c r="B577" i="7" a="1"/>
  <c r="B577" i="7" s="1"/>
  <c r="C577" i="7"/>
  <c r="D577" i="7"/>
  <c r="E577" i="7"/>
  <c r="F577" i="7" a="1"/>
  <c r="F577" i="7" s="1"/>
  <c r="G577" i="7"/>
  <c r="H577" i="7"/>
  <c r="I577" i="7"/>
  <c r="J577" i="7"/>
  <c r="K577" i="7" a="1"/>
  <c r="K577" i="7" s="1"/>
  <c r="L577" i="7"/>
  <c r="M577" i="7"/>
  <c r="N577" i="7"/>
  <c r="O577" i="7" a="1"/>
  <c r="O577" i="7" s="1"/>
  <c r="P577" i="7"/>
  <c r="Q577" i="7"/>
  <c r="R577" i="7"/>
  <c r="S577" i="7"/>
  <c r="T577" i="7"/>
  <c r="U577" i="7"/>
  <c r="V577" i="7"/>
  <c r="W577" i="7"/>
  <c r="X577" i="7"/>
  <c r="Y577" i="7"/>
  <c r="Z577" i="7"/>
  <c r="AA577" i="7"/>
  <c r="AB577" i="7"/>
  <c r="AC577" i="7"/>
  <c r="AD577" i="7"/>
  <c r="AE577" i="7"/>
  <c r="AG577" i="7"/>
  <c r="AH577" i="7"/>
  <c r="AI577" i="7"/>
  <c r="AJ577" i="7"/>
  <c r="AK577" i="7"/>
  <c r="AL577" i="7"/>
  <c r="A578" i="7"/>
  <c r="B578" i="7" a="1"/>
  <c r="B578" i="7" s="1"/>
  <c r="C578" i="7"/>
  <c r="D578" i="7"/>
  <c r="E578" i="7"/>
  <c r="F578" i="7" a="1"/>
  <c r="F578" i="7" s="1"/>
  <c r="G578" i="7"/>
  <c r="H578" i="7"/>
  <c r="I578" i="7"/>
  <c r="J578" i="7"/>
  <c r="K578" i="7" a="1"/>
  <c r="K578" i="7" s="1"/>
  <c r="L578" i="7"/>
  <c r="M578" i="7"/>
  <c r="N578" i="7"/>
  <c r="O578" i="7" a="1"/>
  <c r="O578" i="7" s="1"/>
  <c r="P578" i="7"/>
  <c r="Q578" i="7"/>
  <c r="R578" i="7"/>
  <c r="S578" i="7"/>
  <c r="T578" i="7"/>
  <c r="U578" i="7"/>
  <c r="V578" i="7"/>
  <c r="W578" i="7"/>
  <c r="X578" i="7"/>
  <c r="Y578" i="7"/>
  <c r="Z578" i="7"/>
  <c r="AA578" i="7"/>
  <c r="AB578" i="7"/>
  <c r="AC578" i="7"/>
  <c r="AD578" i="7"/>
  <c r="AE578" i="7"/>
  <c r="AG578" i="7"/>
  <c r="AH578" i="7"/>
  <c r="AI578" i="7"/>
  <c r="AJ578" i="7"/>
  <c r="AK578" i="7"/>
  <c r="AL578" i="7"/>
  <c r="A579" i="7"/>
  <c r="B579" i="7" a="1"/>
  <c r="B579" i="7" s="1"/>
  <c r="C579" i="7"/>
  <c r="D579" i="7"/>
  <c r="E579" i="7"/>
  <c r="F579" i="7" a="1"/>
  <c r="F579" i="7" s="1"/>
  <c r="G579" i="7"/>
  <c r="H579" i="7"/>
  <c r="I579" i="7"/>
  <c r="J579" i="7"/>
  <c r="K579" i="7" a="1"/>
  <c r="K579" i="7" s="1"/>
  <c r="L579" i="7"/>
  <c r="M579" i="7"/>
  <c r="N579" i="7"/>
  <c r="O579" i="7" a="1"/>
  <c r="O579" i="7" s="1"/>
  <c r="P579" i="7"/>
  <c r="Q579" i="7"/>
  <c r="R579" i="7"/>
  <c r="S579" i="7"/>
  <c r="T579" i="7"/>
  <c r="U579" i="7"/>
  <c r="V579" i="7"/>
  <c r="W579" i="7"/>
  <c r="X579" i="7"/>
  <c r="Y579" i="7"/>
  <c r="Z579" i="7"/>
  <c r="AA579" i="7"/>
  <c r="AB579" i="7"/>
  <c r="AC579" i="7"/>
  <c r="AD579" i="7"/>
  <c r="AE579" i="7"/>
  <c r="AG579" i="7"/>
  <c r="AH579" i="7"/>
  <c r="AI579" i="7"/>
  <c r="AJ579" i="7"/>
  <c r="AK579" i="7"/>
  <c r="AL579" i="7"/>
  <c r="A580" i="7"/>
  <c r="B580" i="7" a="1"/>
  <c r="B580" i="7" s="1"/>
  <c r="C580" i="7"/>
  <c r="D580" i="7"/>
  <c r="E580" i="7"/>
  <c r="F580" i="7" a="1"/>
  <c r="F580" i="7" s="1"/>
  <c r="G580" i="7"/>
  <c r="H580" i="7"/>
  <c r="I580" i="7"/>
  <c r="J580" i="7"/>
  <c r="K580" i="7" a="1"/>
  <c r="K580" i="7" s="1"/>
  <c r="L580" i="7"/>
  <c r="M580" i="7"/>
  <c r="N580" i="7"/>
  <c r="O580" i="7" a="1"/>
  <c r="O580" i="7"/>
  <c r="P580" i="7"/>
  <c r="Q580" i="7"/>
  <c r="R580" i="7"/>
  <c r="S580" i="7"/>
  <c r="T580" i="7"/>
  <c r="U580" i="7"/>
  <c r="V580" i="7"/>
  <c r="W580" i="7"/>
  <c r="X580" i="7"/>
  <c r="Y580" i="7"/>
  <c r="Z580" i="7"/>
  <c r="AA580" i="7"/>
  <c r="AB580" i="7"/>
  <c r="AC580" i="7"/>
  <c r="AD580" i="7"/>
  <c r="AE580" i="7"/>
  <c r="AG580" i="7"/>
  <c r="AH580" i="7"/>
  <c r="AI580" i="7"/>
  <c r="AJ580" i="7"/>
  <c r="AK580" i="7"/>
  <c r="AL580" i="7"/>
  <c r="A581" i="7"/>
  <c r="B581" i="7" a="1"/>
  <c r="B581" i="7" s="1"/>
  <c r="C581" i="7"/>
  <c r="D581" i="7"/>
  <c r="E581" i="7"/>
  <c r="F581" i="7" a="1"/>
  <c r="F581" i="7"/>
  <c r="G581" i="7"/>
  <c r="H581" i="7"/>
  <c r="I581" i="7"/>
  <c r="J581" i="7"/>
  <c r="K581" i="7" a="1"/>
  <c r="K581" i="7"/>
  <c r="L581" i="7"/>
  <c r="M581" i="7"/>
  <c r="N581" i="7"/>
  <c r="O581" i="7" a="1"/>
  <c r="O581" i="7" s="1"/>
  <c r="P581" i="7"/>
  <c r="Q581" i="7"/>
  <c r="R581" i="7"/>
  <c r="S581" i="7"/>
  <c r="T581" i="7"/>
  <c r="U581" i="7"/>
  <c r="V581" i="7"/>
  <c r="W581" i="7"/>
  <c r="X581" i="7"/>
  <c r="Y581" i="7"/>
  <c r="Z581" i="7"/>
  <c r="AA581" i="7"/>
  <c r="AB581" i="7"/>
  <c r="AC581" i="7"/>
  <c r="AD581" i="7"/>
  <c r="AE581" i="7"/>
  <c r="AG581" i="7"/>
  <c r="AH581" i="7"/>
  <c r="AI581" i="7"/>
  <c r="AJ581" i="7"/>
  <c r="AK581" i="7"/>
  <c r="AL581" i="7"/>
  <c r="A582" i="7"/>
  <c r="B582" i="7" a="1"/>
  <c r="B582" i="7" s="1"/>
  <c r="C582" i="7"/>
  <c r="D582" i="7"/>
  <c r="E582" i="7"/>
  <c r="F582" i="7" a="1"/>
  <c r="F582" i="7" s="1"/>
  <c r="G582" i="7"/>
  <c r="H582" i="7"/>
  <c r="I582" i="7"/>
  <c r="J582" i="7"/>
  <c r="K582" i="7" a="1"/>
  <c r="K582" i="7" s="1"/>
  <c r="L582" i="7"/>
  <c r="M582" i="7"/>
  <c r="N582" i="7"/>
  <c r="O582" i="7" a="1"/>
  <c r="O582" i="7" s="1"/>
  <c r="P582" i="7"/>
  <c r="Q582" i="7"/>
  <c r="R582" i="7"/>
  <c r="S582" i="7"/>
  <c r="T582" i="7"/>
  <c r="U582" i="7"/>
  <c r="V582" i="7"/>
  <c r="W582" i="7"/>
  <c r="X582" i="7"/>
  <c r="Y582" i="7"/>
  <c r="Z582" i="7"/>
  <c r="AA582" i="7"/>
  <c r="AB582" i="7"/>
  <c r="AC582" i="7"/>
  <c r="AD582" i="7"/>
  <c r="AE582" i="7"/>
  <c r="AG582" i="7"/>
  <c r="AH582" i="7"/>
  <c r="AI582" i="7"/>
  <c r="AJ582" i="7"/>
  <c r="AK582" i="7"/>
  <c r="AL582" i="7"/>
  <c r="A583" i="7"/>
  <c r="B583" i="7" a="1"/>
  <c r="B583" i="7" s="1"/>
  <c r="C583" i="7"/>
  <c r="D583" i="7"/>
  <c r="E583" i="7"/>
  <c r="F583" i="7" a="1"/>
  <c r="F583" i="7" s="1"/>
  <c r="G583" i="7"/>
  <c r="H583" i="7"/>
  <c r="I583" i="7"/>
  <c r="J583" i="7"/>
  <c r="K583" i="7" a="1"/>
  <c r="K583" i="7" s="1"/>
  <c r="L583" i="7"/>
  <c r="M583" i="7"/>
  <c r="N583" i="7"/>
  <c r="O583" i="7" a="1"/>
  <c r="O583" i="7" s="1"/>
  <c r="P583" i="7"/>
  <c r="Q583" i="7"/>
  <c r="R583" i="7"/>
  <c r="S583" i="7"/>
  <c r="T583" i="7"/>
  <c r="U583" i="7"/>
  <c r="V583" i="7"/>
  <c r="W583" i="7"/>
  <c r="X583" i="7"/>
  <c r="Y583" i="7"/>
  <c r="Z583" i="7"/>
  <c r="AA583" i="7"/>
  <c r="AB583" i="7"/>
  <c r="AC583" i="7"/>
  <c r="AD583" i="7"/>
  <c r="AE583" i="7"/>
  <c r="AG583" i="7"/>
  <c r="AH583" i="7"/>
  <c r="AI583" i="7"/>
  <c r="AJ583" i="7"/>
  <c r="AK583" i="7"/>
  <c r="AL583" i="7"/>
  <c r="A584" i="7"/>
  <c r="B584" i="7" a="1"/>
  <c r="B584" i="7" s="1"/>
  <c r="C584" i="7"/>
  <c r="D584" i="7"/>
  <c r="E584" i="7"/>
  <c r="F584" i="7" a="1"/>
  <c r="F584" i="7" s="1"/>
  <c r="G584" i="7"/>
  <c r="H584" i="7"/>
  <c r="I584" i="7"/>
  <c r="J584" i="7"/>
  <c r="K584" i="7" a="1"/>
  <c r="K584" i="7" s="1"/>
  <c r="L584" i="7"/>
  <c r="M584" i="7"/>
  <c r="N584" i="7"/>
  <c r="O584" i="7" a="1"/>
  <c r="O584" i="7" s="1"/>
  <c r="P584" i="7"/>
  <c r="Q584" i="7"/>
  <c r="R584" i="7"/>
  <c r="S584" i="7"/>
  <c r="T584" i="7"/>
  <c r="U584" i="7"/>
  <c r="V584" i="7"/>
  <c r="W584" i="7"/>
  <c r="X584" i="7"/>
  <c r="Y584" i="7"/>
  <c r="Z584" i="7"/>
  <c r="AA584" i="7"/>
  <c r="AB584" i="7"/>
  <c r="AC584" i="7"/>
  <c r="AD584" i="7"/>
  <c r="AE584" i="7"/>
  <c r="AG584" i="7"/>
  <c r="AH584" i="7"/>
  <c r="AI584" i="7"/>
  <c r="AJ584" i="7"/>
  <c r="AK584" i="7"/>
  <c r="AL584" i="7"/>
  <c r="A585" i="7"/>
  <c r="B585" i="7" a="1"/>
  <c r="B585" i="7" s="1"/>
  <c r="C585" i="7"/>
  <c r="D585" i="7"/>
  <c r="E585" i="7"/>
  <c r="F585" i="7" a="1"/>
  <c r="F585" i="7" s="1"/>
  <c r="G585" i="7"/>
  <c r="H585" i="7"/>
  <c r="I585" i="7"/>
  <c r="J585" i="7"/>
  <c r="K585" i="7" a="1"/>
  <c r="K585" i="7" s="1"/>
  <c r="L585" i="7"/>
  <c r="M585" i="7"/>
  <c r="N585" i="7"/>
  <c r="O585" i="7" a="1"/>
  <c r="O585" i="7" s="1"/>
  <c r="P585" i="7"/>
  <c r="Q585" i="7"/>
  <c r="R585" i="7"/>
  <c r="S585" i="7"/>
  <c r="T585" i="7"/>
  <c r="U585" i="7"/>
  <c r="V585" i="7"/>
  <c r="W585" i="7"/>
  <c r="X585" i="7"/>
  <c r="Y585" i="7"/>
  <c r="Z585" i="7"/>
  <c r="AA585" i="7"/>
  <c r="AB585" i="7"/>
  <c r="AC585" i="7"/>
  <c r="AD585" i="7"/>
  <c r="AE585" i="7"/>
  <c r="AG585" i="7"/>
  <c r="AH585" i="7"/>
  <c r="AI585" i="7"/>
  <c r="AJ585" i="7"/>
  <c r="AK585" i="7"/>
  <c r="AL585" i="7"/>
  <c r="A586" i="7"/>
  <c r="B586" i="7" a="1"/>
  <c r="B586" i="7" s="1"/>
  <c r="C586" i="7"/>
  <c r="D586" i="7"/>
  <c r="E586" i="7"/>
  <c r="F586" i="7" a="1"/>
  <c r="F586" i="7" s="1"/>
  <c r="G586" i="7"/>
  <c r="H586" i="7"/>
  <c r="I586" i="7"/>
  <c r="J586" i="7"/>
  <c r="K586" i="7" a="1"/>
  <c r="K586" i="7" s="1"/>
  <c r="L586" i="7"/>
  <c r="M586" i="7"/>
  <c r="N586" i="7"/>
  <c r="O586" i="7" a="1"/>
  <c r="O586" i="7"/>
  <c r="P586" i="7"/>
  <c r="Q586" i="7"/>
  <c r="R586" i="7"/>
  <c r="S586" i="7"/>
  <c r="T586" i="7"/>
  <c r="U586" i="7"/>
  <c r="V586" i="7"/>
  <c r="W586" i="7"/>
  <c r="X586" i="7"/>
  <c r="Y586" i="7"/>
  <c r="Z586" i="7"/>
  <c r="AA586" i="7"/>
  <c r="AB586" i="7"/>
  <c r="AC586" i="7"/>
  <c r="AD586" i="7"/>
  <c r="AE586" i="7"/>
  <c r="AG586" i="7"/>
  <c r="AH586" i="7"/>
  <c r="AI586" i="7"/>
  <c r="AJ586" i="7"/>
  <c r="AK586" i="7"/>
  <c r="AL586" i="7"/>
  <c r="A587" i="7"/>
  <c r="B587" i="7" a="1"/>
  <c r="B587" i="7" s="1"/>
  <c r="C587" i="7"/>
  <c r="D587" i="7"/>
  <c r="E587" i="7"/>
  <c r="F587" i="7" a="1"/>
  <c r="F587" i="7"/>
  <c r="G587" i="7"/>
  <c r="H587" i="7"/>
  <c r="I587" i="7"/>
  <c r="J587" i="7"/>
  <c r="K587" i="7" a="1"/>
  <c r="K587" i="7"/>
  <c r="L587" i="7"/>
  <c r="M587" i="7"/>
  <c r="N587" i="7"/>
  <c r="O587" i="7" a="1"/>
  <c r="O587" i="7" s="1"/>
  <c r="P587" i="7"/>
  <c r="Q587" i="7"/>
  <c r="R587" i="7"/>
  <c r="S587" i="7"/>
  <c r="T587" i="7"/>
  <c r="U587" i="7"/>
  <c r="V587" i="7"/>
  <c r="W587" i="7"/>
  <c r="X587" i="7"/>
  <c r="Y587" i="7"/>
  <c r="Z587" i="7"/>
  <c r="AA587" i="7"/>
  <c r="AB587" i="7"/>
  <c r="AC587" i="7"/>
  <c r="AD587" i="7"/>
  <c r="AE587" i="7"/>
  <c r="AG587" i="7"/>
  <c r="AH587" i="7"/>
  <c r="AI587" i="7"/>
  <c r="AJ587" i="7"/>
  <c r="AK587" i="7"/>
  <c r="AL587" i="7"/>
  <c r="A588" i="7"/>
  <c r="B588" i="7" a="1"/>
  <c r="B588" i="7" s="1"/>
  <c r="C588" i="7"/>
  <c r="D588" i="7"/>
  <c r="E588" i="7"/>
  <c r="F588" i="7" a="1"/>
  <c r="F588" i="7" s="1"/>
  <c r="G588" i="7"/>
  <c r="H588" i="7"/>
  <c r="I588" i="7"/>
  <c r="J588" i="7"/>
  <c r="K588" i="7" a="1"/>
  <c r="K588" i="7" s="1"/>
  <c r="L588" i="7"/>
  <c r="M588" i="7"/>
  <c r="N588" i="7"/>
  <c r="O588" i="7" a="1"/>
  <c r="O588" i="7" s="1"/>
  <c r="P588" i="7"/>
  <c r="Q588" i="7"/>
  <c r="R588" i="7"/>
  <c r="S588" i="7"/>
  <c r="T588" i="7"/>
  <c r="U588" i="7"/>
  <c r="V588" i="7"/>
  <c r="W588" i="7"/>
  <c r="X588" i="7"/>
  <c r="Y588" i="7"/>
  <c r="Z588" i="7"/>
  <c r="AA588" i="7"/>
  <c r="AB588" i="7"/>
  <c r="AC588" i="7"/>
  <c r="AD588" i="7"/>
  <c r="AE588" i="7"/>
  <c r="AG588" i="7"/>
  <c r="AH588" i="7"/>
  <c r="AI588" i="7"/>
  <c r="AJ588" i="7"/>
  <c r="AK588" i="7"/>
  <c r="AL588" i="7"/>
  <c r="A589" i="7"/>
  <c r="B589" i="7" a="1"/>
  <c r="B589" i="7" s="1"/>
  <c r="C589" i="7"/>
  <c r="D589" i="7"/>
  <c r="E589" i="7"/>
  <c r="F589" i="7" a="1"/>
  <c r="F589" i="7" s="1"/>
  <c r="G589" i="7"/>
  <c r="H589" i="7"/>
  <c r="I589" i="7"/>
  <c r="J589" i="7"/>
  <c r="K589" i="7" a="1"/>
  <c r="K589" i="7" s="1"/>
  <c r="L589" i="7"/>
  <c r="M589" i="7"/>
  <c r="N589" i="7"/>
  <c r="O589" i="7" a="1"/>
  <c r="O589" i="7" s="1"/>
  <c r="P589" i="7"/>
  <c r="Q589" i="7"/>
  <c r="R589" i="7"/>
  <c r="S589" i="7"/>
  <c r="T589" i="7"/>
  <c r="U589" i="7"/>
  <c r="V589" i="7"/>
  <c r="W589" i="7"/>
  <c r="X589" i="7"/>
  <c r="Y589" i="7"/>
  <c r="Z589" i="7"/>
  <c r="AA589" i="7"/>
  <c r="AB589" i="7"/>
  <c r="AC589" i="7"/>
  <c r="AD589" i="7"/>
  <c r="AE589" i="7"/>
  <c r="AG589" i="7"/>
  <c r="AH589" i="7"/>
  <c r="AI589" i="7"/>
  <c r="AJ589" i="7"/>
  <c r="AK589" i="7"/>
  <c r="AL589" i="7"/>
  <c r="A590" i="7"/>
  <c r="B590" i="7" a="1"/>
  <c r="B590" i="7"/>
  <c r="C590" i="7"/>
  <c r="D590" i="7"/>
  <c r="E590" i="7"/>
  <c r="F590" i="7" a="1"/>
  <c r="F590" i="7" s="1"/>
  <c r="G590" i="7"/>
  <c r="H590" i="7"/>
  <c r="I590" i="7"/>
  <c r="J590" i="7"/>
  <c r="K590" i="7" a="1"/>
  <c r="K590" i="7" s="1"/>
  <c r="L590" i="7"/>
  <c r="M590" i="7"/>
  <c r="N590" i="7"/>
  <c r="O590" i="7" a="1"/>
  <c r="O590" i="7" s="1"/>
  <c r="P590" i="7"/>
  <c r="Q590" i="7"/>
  <c r="R590" i="7"/>
  <c r="S590" i="7"/>
  <c r="T590" i="7"/>
  <c r="U590" i="7"/>
  <c r="V590" i="7"/>
  <c r="W590" i="7"/>
  <c r="X590" i="7"/>
  <c r="Y590" i="7"/>
  <c r="Z590" i="7"/>
  <c r="AA590" i="7"/>
  <c r="AB590" i="7"/>
  <c r="AC590" i="7"/>
  <c r="AD590" i="7"/>
  <c r="AE590" i="7"/>
  <c r="AG590" i="7"/>
  <c r="AH590" i="7"/>
  <c r="AI590" i="7"/>
  <c r="AJ590" i="7"/>
  <c r="AK590" i="7"/>
  <c r="AL590" i="7"/>
  <c r="A591" i="7"/>
  <c r="B591" i="7" a="1"/>
  <c r="B591" i="7" s="1"/>
  <c r="C591" i="7"/>
  <c r="D591" i="7"/>
  <c r="E591" i="7"/>
  <c r="F591" i="7" a="1"/>
  <c r="F591" i="7" s="1"/>
  <c r="G591" i="7"/>
  <c r="H591" i="7"/>
  <c r="I591" i="7"/>
  <c r="J591" i="7"/>
  <c r="K591" i="7" a="1"/>
  <c r="K591" i="7" s="1"/>
  <c r="L591" i="7"/>
  <c r="M591" i="7"/>
  <c r="N591" i="7"/>
  <c r="O591" i="7" a="1"/>
  <c r="O591" i="7" s="1"/>
  <c r="P591" i="7"/>
  <c r="Q591" i="7"/>
  <c r="R591" i="7"/>
  <c r="S591" i="7"/>
  <c r="T591" i="7"/>
  <c r="U591" i="7"/>
  <c r="V591" i="7"/>
  <c r="W591" i="7"/>
  <c r="X591" i="7"/>
  <c r="Y591" i="7"/>
  <c r="Z591" i="7"/>
  <c r="AA591" i="7"/>
  <c r="AB591" i="7"/>
  <c r="AC591" i="7"/>
  <c r="AD591" i="7"/>
  <c r="AE591" i="7"/>
  <c r="AG591" i="7"/>
  <c r="AH591" i="7"/>
  <c r="AI591" i="7"/>
  <c r="AJ591" i="7"/>
  <c r="AK591" i="7"/>
  <c r="AL591" i="7"/>
  <c r="A592" i="7"/>
  <c r="B592" i="7" a="1"/>
  <c r="B592" i="7"/>
  <c r="C592" i="7"/>
  <c r="D592" i="7"/>
  <c r="E592" i="7"/>
  <c r="F592" i="7" a="1"/>
  <c r="F592" i="7" s="1"/>
  <c r="G592" i="7"/>
  <c r="H592" i="7"/>
  <c r="I592" i="7"/>
  <c r="J592" i="7"/>
  <c r="K592" i="7" a="1"/>
  <c r="K592" i="7" s="1"/>
  <c r="L592" i="7"/>
  <c r="M592" i="7"/>
  <c r="N592" i="7"/>
  <c r="O592" i="7" a="1"/>
  <c r="O592" i="7" s="1"/>
  <c r="P592" i="7"/>
  <c r="Q592" i="7"/>
  <c r="R592" i="7"/>
  <c r="S592" i="7"/>
  <c r="T592" i="7"/>
  <c r="U592" i="7"/>
  <c r="V592" i="7"/>
  <c r="W592" i="7"/>
  <c r="X592" i="7"/>
  <c r="Y592" i="7"/>
  <c r="Z592" i="7"/>
  <c r="AA592" i="7"/>
  <c r="AB592" i="7"/>
  <c r="AC592" i="7"/>
  <c r="AD592" i="7"/>
  <c r="AE592" i="7"/>
  <c r="AG592" i="7"/>
  <c r="AH592" i="7"/>
  <c r="AI592" i="7"/>
  <c r="AJ592" i="7"/>
  <c r="AK592" i="7"/>
  <c r="AL592" i="7"/>
  <c r="A593" i="7"/>
  <c r="B593" i="7" a="1"/>
  <c r="B593" i="7" s="1"/>
  <c r="C593" i="7"/>
  <c r="D593" i="7"/>
  <c r="E593" i="7"/>
  <c r="F593" i="7" a="1"/>
  <c r="F593" i="7" s="1"/>
  <c r="G593" i="7"/>
  <c r="H593" i="7"/>
  <c r="I593" i="7"/>
  <c r="J593" i="7"/>
  <c r="K593" i="7" a="1"/>
  <c r="K593" i="7" s="1"/>
  <c r="L593" i="7"/>
  <c r="M593" i="7"/>
  <c r="N593" i="7"/>
  <c r="O593" i="7" a="1"/>
  <c r="O593" i="7" s="1"/>
  <c r="P593" i="7"/>
  <c r="Q593" i="7"/>
  <c r="R593" i="7"/>
  <c r="S593" i="7"/>
  <c r="T593" i="7"/>
  <c r="U593" i="7"/>
  <c r="V593" i="7"/>
  <c r="W593" i="7"/>
  <c r="X593" i="7"/>
  <c r="Y593" i="7"/>
  <c r="Z593" i="7"/>
  <c r="AA593" i="7"/>
  <c r="AB593" i="7"/>
  <c r="AC593" i="7"/>
  <c r="AD593" i="7"/>
  <c r="AE593" i="7"/>
  <c r="AG593" i="7"/>
  <c r="AH593" i="7"/>
  <c r="AI593" i="7"/>
  <c r="AJ593" i="7"/>
  <c r="AK593" i="7"/>
  <c r="AL593" i="7"/>
  <c r="A594" i="7"/>
  <c r="B594" i="7" a="1"/>
  <c r="B594" i="7" s="1"/>
  <c r="C594" i="7"/>
  <c r="D594" i="7"/>
  <c r="E594" i="7"/>
  <c r="F594" i="7" a="1"/>
  <c r="F594" i="7" s="1"/>
  <c r="G594" i="7"/>
  <c r="H594" i="7"/>
  <c r="I594" i="7"/>
  <c r="J594" i="7"/>
  <c r="K594" i="7" a="1"/>
  <c r="K594" i="7" s="1"/>
  <c r="L594" i="7"/>
  <c r="M594" i="7"/>
  <c r="N594" i="7"/>
  <c r="O594" i="7" a="1"/>
  <c r="O594" i="7"/>
  <c r="P594" i="7"/>
  <c r="Q594" i="7"/>
  <c r="R594" i="7"/>
  <c r="S594" i="7"/>
  <c r="T594" i="7"/>
  <c r="U594" i="7"/>
  <c r="V594" i="7"/>
  <c r="W594" i="7"/>
  <c r="X594" i="7"/>
  <c r="Y594" i="7"/>
  <c r="Z594" i="7"/>
  <c r="AA594" i="7"/>
  <c r="AB594" i="7"/>
  <c r="AC594" i="7"/>
  <c r="AD594" i="7"/>
  <c r="AE594" i="7"/>
  <c r="AG594" i="7"/>
  <c r="AH594" i="7"/>
  <c r="AI594" i="7"/>
  <c r="AJ594" i="7"/>
  <c r="AK594" i="7"/>
  <c r="AL594" i="7"/>
  <c r="A595" i="7"/>
  <c r="B595" i="7" a="1"/>
  <c r="B595" i="7" s="1"/>
  <c r="C595" i="7"/>
  <c r="D595" i="7"/>
  <c r="E595" i="7"/>
  <c r="F595" i="7" a="1"/>
  <c r="F595" i="7" s="1"/>
  <c r="G595" i="7"/>
  <c r="H595" i="7"/>
  <c r="I595" i="7"/>
  <c r="J595" i="7"/>
  <c r="K595" i="7" a="1"/>
  <c r="K595" i="7" s="1"/>
  <c r="L595" i="7"/>
  <c r="M595" i="7"/>
  <c r="N595" i="7"/>
  <c r="O595" i="7" a="1"/>
  <c r="O595" i="7" s="1"/>
  <c r="P595" i="7"/>
  <c r="Q595" i="7"/>
  <c r="R595" i="7"/>
  <c r="S595" i="7"/>
  <c r="T595" i="7"/>
  <c r="U595" i="7"/>
  <c r="V595" i="7"/>
  <c r="W595" i="7"/>
  <c r="X595" i="7"/>
  <c r="Y595" i="7"/>
  <c r="Z595" i="7"/>
  <c r="AA595" i="7"/>
  <c r="AB595" i="7"/>
  <c r="AC595" i="7"/>
  <c r="AD595" i="7"/>
  <c r="AE595" i="7"/>
  <c r="AG595" i="7"/>
  <c r="AH595" i="7"/>
  <c r="AI595" i="7"/>
  <c r="AJ595" i="7"/>
  <c r="AK595" i="7"/>
  <c r="AL595" i="7"/>
  <c r="A596" i="7"/>
  <c r="B596" i="7" a="1"/>
  <c r="B596" i="7"/>
  <c r="C596" i="7"/>
  <c r="D596" i="7"/>
  <c r="E596" i="7"/>
  <c r="F596" i="7" a="1"/>
  <c r="F596" i="7" s="1"/>
  <c r="G596" i="7"/>
  <c r="H596" i="7"/>
  <c r="I596" i="7"/>
  <c r="J596" i="7"/>
  <c r="K596" i="7" a="1"/>
  <c r="K596" i="7" s="1"/>
  <c r="L596" i="7"/>
  <c r="M596" i="7"/>
  <c r="N596" i="7"/>
  <c r="O596" i="7" a="1"/>
  <c r="O596" i="7" s="1"/>
  <c r="P596" i="7"/>
  <c r="Q596" i="7"/>
  <c r="R596" i="7"/>
  <c r="S596" i="7"/>
  <c r="T596" i="7"/>
  <c r="U596" i="7"/>
  <c r="V596" i="7"/>
  <c r="W596" i="7"/>
  <c r="X596" i="7"/>
  <c r="Y596" i="7"/>
  <c r="Z596" i="7"/>
  <c r="AA596" i="7"/>
  <c r="AB596" i="7"/>
  <c r="AC596" i="7"/>
  <c r="AD596" i="7"/>
  <c r="AE596" i="7"/>
  <c r="AG596" i="7"/>
  <c r="AH596" i="7"/>
  <c r="AI596" i="7"/>
  <c r="AJ596" i="7"/>
  <c r="AK596" i="7"/>
  <c r="AL596" i="7"/>
  <c r="A597" i="7"/>
  <c r="B597" i="7" a="1"/>
  <c r="B597" i="7" s="1"/>
  <c r="C597" i="7"/>
  <c r="D597" i="7"/>
  <c r="E597" i="7"/>
  <c r="F597" i="7" a="1"/>
  <c r="F597" i="7" s="1"/>
  <c r="G597" i="7"/>
  <c r="H597" i="7"/>
  <c r="I597" i="7"/>
  <c r="J597" i="7"/>
  <c r="K597" i="7" a="1"/>
  <c r="K597" i="7" s="1"/>
  <c r="L597" i="7"/>
  <c r="M597" i="7"/>
  <c r="N597" i="7"/>
  <c r="O597" i="7" a="1"/>
  <c r="O597" i="7"/>
  <c r="P597" i="7"/>
  <c r="Q597" i="7"/>
  <c r="R597" i="7"/>
  <c r="S597" i="7"/>
  <c r="T597" i="7"/>
  <c r="U597" i="7"/>
  <c r="V597" i="7"/>
  <c r="W597" i="7"/>
  <c r="X597" i="7"/>
  <c r="Y597" i="7"/>
  <c r="Z597" i="7"/>
  <c r="AA597" i="7"/>
  <c r="AB597" i="7"/>
  <c r="AC597" i="7"/>
  <c r="AD597" i="7"/>
  <c r="AE597" i="7"/>
  <c r="AG597" i="7"/>
  <c r="AH597" i="7"/>
  <c r="AI597" i="7"/>
  <c r="AJ597" i="7"/>
  <c r="AK597" i="7"/>
  <c r="AL597" i="7"/>
  <c r="A598" i="7"/>
  <c r="B598" i="7" a="1"/>
  <c r="B598" i="7" s="1"/>
  <c r="C598" i="7"/>
  <c r="D598" i="7"/>
  <c r="E598" i="7"/>
  <c r="F598" i="7" a="1"/>
  <c r="F598" i="7" s="1"/>
  <c r="G598" i="7"/>
  <c r="H598" i="7"/>
  <c r="I598" i="7"/>
  <c r="J598" i="7"/>
  <c r="K598" i="7" a="1"/>
  <c r="K598" i="7" s="1"/>
  <c r="L598" i="7"/>
  <c r="M598" i="7"/>
  <c r="N598" i="7"/>
  <c r="O598" i="7" a="1"/>
  <c r="O598" i="7" s="1"/>
  <c r="P598" i="7"/>
  <c r="Q598" i="7"/>
  <c r="R598" i="7"/>
  <c r="S598" i="7"/>
  <c r="T598" i="7"/>
  <c r="U598" i="7"/>
  <c r="V598" i="7"/>
  <c r="W598" i="7"/>
  <c r="X598" i="7"/>
  <c r="Y598" i="7"/>
  <c r="Z598" i="7"/>
  <c r="AA598" i="7"/>
  <c r="AB598" i="7"/>
  <c r="AC598" i="7"/>
  <c r="AD598" i="7"/>
  <c r="AE598" i="7"/>
  <c r="AG598" i="7"/>
  <c r="AH598" i="7"/>
  <c r="AI598" i="7"/>
  <c r="AJ598" i="7"/>
  <c r="AK598" i="7"/>
  <c r="AL598" i="7"/>
  <c r="A599" i="7"/>
  <c r="B599" i="7" a="1"/>
  <c r="B599" i="7"/>
  <c r="C599" i="7"/>
  <c r="D599" i="7"/>
  <c r="E599" i="7"/>
  <c r="F599" i="7" a="1"/>
  <c r="F599" i="7" s="1"/>
  <c r="G599" i="7"/>
  <c r="H599" i="7"/>
  <c r="I599" i="7"/>
  <c r="J599" i="7"/>
  <c r="K599" i="7" a="1"/>
  <c r="K599" i="7" s="1"/>
  <c r="L599" i="7"/>
  <c r="M599" i="7"/>
  <c r="N599" i="7"/>
  <c r="O599" i="7" a="1"/>
  <c r="O599" i="7" s="1"/>
  <c r="P599" i="7"/>
  <c r="Q599" i="7"/>
  <c r="R599" i="7"/>
  <c r="S599" i="7"/>
  <c r="T599" i="7"/>
  <c r="U599" i="7"/>
  <c r="V599" i="7"/>
  <c r="W599" i="7"/>
  <c r="X599" i="7"/>
  <c r="Y599" i="7"/>
  <c r="Z599" i="7"/>
  <c r="AA599" i="7"/>
  <c r="AB599" i="7"/>
  <c r="AC599" i="7"/>
  <c r="AD599" i="7"/>
  <c r="AE599" i="7"/>
  <c r="AG599" i="7"/>
  <c r="AH599" i="7"/>
  <c r="AI599" i="7"/>
  <c r="AJ599" i="7"/>
  <c r="AK599" i="7"/>
  <c r="AL599" i="7"/>
  <c r="A600" i="7"/>
  <c r="B600" i="7" a="1"/>
  <c r="B600" i="7" s="1"/>
  <c r="C600" i="7"/>
  <c r="D600" i="7"/>
  <c r="E600" i="7"/>
  <c r="F600" i="7" a="1"/>
  <c r="F600" i="7" s="1"/>
  <c r="G600" i="7"/>
  <c r="H600" i="7"/>
  <c r="I600" i="7"/>
  <c r="J600" i="7"/>
  <c r="K600" i="7" a="1"/>
  <c r="K600" i="7" s="1"/>
  <c r="L600" i="7"/>
  <c r="M600" i="7"/>
  <c r="N600" i="7"/>
  <c r="O600" i="7" a="1"/>
  <c r="O600" i="7"/>
  <c r="P600" i="7"/>
  <c r="Q600" i="7"/>
  <c r="R600" i="7"/>
  <c r="S600" i="7"/>
  <c r="T600" i="7"/>
  <c r="U600" i="7"/>
  <c r="V600" i="7"/>
  <c r="W600" i="7"/>
  <c r="X600" i="7"/>
  <c r="Y600" i="7"/>
  <c r="Z600" i="7"/>
  <c r="AA600" i="7"/>
  <c r="AB600" i="7"/>
  <c r="AC600" i="7"/>
  <c r="AD600" i="7"/>
  <c r="AE600" i="7"/>
  <c r="AG600" i="7"/>
  <c r="AH600" i="7"/>
  <c r="AI600" i="7"/>
  <c r="AJ600" i="7"/>
  <c r="AK600" i="7"/>
  <c r="AL600" i="7"/>
  <c r="A601" i="7"/>
  <c r="B601" i="7" a="1"/>
  <c r="B601" i="7" s="1"/>
  <c r="C601" i="7"/>
  <c r="D601" i="7"/>
  <c r="E601" i="7"/>
  <c r="F601" i="7" a="1"/>
  <c r="F601" i="7" s="1"/>
  <c r="G601" i="7"/>
  <c r="H601" i="7"/>
  <c r="I601" i="7"/>
  <c r="J601" i="7"/>
  <c r="K601" i="7" a="1"/>
  <c r="K601" i="7" s="1"/>
  <c r="L601" i="7"/>
  <c r="M601" i="7"/>
  <c r="N601" i="7"/>
  <c r="O601" i="7" a="1"/>
  <c r="O601" i="7" s="1"/>
  <c r="P601" i="7"/>
  <c r="Q601" i="7"/>
  <c r="R601" i="7"/>
  <c r="S601" i="7"/>
  <c r="T601" i="7"/>
  <c r="U601" i="7"/>
  <c r="V601" i="7"/>
  <c r="W601" i="7"/>
  <c r="X601" i="7"/>
  <c r="Y601" i="7"/>
  <c r="Z601" i="7"/>
  <c r="AA601" i="7"/>
  <c r="AB601" i="7"/>
  <c r="AC601" i="7"/>
  <c r="AD601" i="7"/>
  <c r="AE601" i="7"/>
  <c r="AG601" i="7"/>
  <c r="AH601" i="7"/>
  <c r="AI601" i="7"/>
  <c r="AJ601" i="7"/>
  <c r="AK601" i="7"/>
  <c r="AL601" i="7"/>
  <c r="A602" i="7"/>
  <c r="B602" i="7" a="1"/>
  <c r="B602" i="7"/>
  <c r="C602" i="7"/>
  <c r="D602" i="7"/>
  <c r="E602" i="7"/>
  <c r="F602" i="7" a="1"/>
  <c r="F602" i="7" s="1"/>
  <c r="G602" i="7"/>
  <c r="H602" i="7"/>
  <c r="I602" i="7"/>
  <c r="J602" i="7"/>
  <c r="K602" i="7" a="1"/>
  <c r="K602" i="7" s="1"/>
  <c r="L602" i="7"/>
  <c r="M602" i="7"/>
  <c r="N602" i="7"/>
  <c r="O602" i="7" a="1"/>
  <c r="O602" i="7" s="1"/>
  <c r="P602" i="7"/>
  <c r="Q602" i="7"/>
  <c r="R602" i="7"/>
  <c r="S602" i="7"/>
  <c r="T602" i="7"/>
  <c r="U602" i="7"/>
  <c r="V602" i="7"/>
  <c r="W602" i="7"/>
  <c r="X602" i="7"/>
  <c r="Y602" i="7"/>
  <c r="Z602" i="7"/>
  <c r="AA602" i="7"/>
  <c r="AB602" i="7"/>
  <c r="AC602" i="7"/>
  <c r="AD602" i="7"/>
  <c r="AE602" i="7"/>
  <c r="AG602" i="7"/>
  <c r="AH602" i="7"/>
  <c r="AI602" i="7"/>
  <c r="AJ602" i="7"/>
  <c r="AK602" i="7"/>
  <c r="AL602" i="7"/>
  <c r="A603" i="7"/>
  <c r="B603" i="7" a="1"/>
  <c r="B603" i="7" s="1"/>
  <c r="C603" i="7"/>
  <c r="D603" i="7"/>
  <c r="E603" i="7"/>
  <c r="F603" i="7" a="1"/>
  <c r="F603" i="7" s="1"/>
  <c r="G603" i="7"/>
  <c r="H603" i="7"/>
  <c r="I603" i="7"/>
  <c r="J603" i="7"/>
  <c r="K603" i="7" a="1"/>
  <c r="K603" i="7" s="1"/>
  <c r="L603" i="7"/>
  <c r="M603" i="7"/>
  <c r="N603" i="7"/>
  <c r="O603" i="7" a="1"/>
  <c r="O603" i="7"/>
  <c r="P603" i="7"/>
  <c r="Q603" i="7"/>
  <c r="R603" i="7"/>
  <c r="S603" i="7"/>
  <c r="T603" i="7"/>
  <c r="U603" i="7"/>
  <c r="V603" i="7"/>
  <c r="W603" i="7"/>
  <c r="X603" i="7"/>
  <c r="Y603" i="7"/>
  <c r="Z603" i="7"/>
  <c r="AA603" i="7"/>
  <c r="AB603" i="7"/>
  <c r="AC603" i="7"/>
  <c r="AD603" i="7"/>
  <c r="AE603" i="7"/>
  <c r="AG603" i="7"/>
  <c r="AH603" i="7"/>
  <c r="AI603" i="7"/>
  <c r="AJ603" i="7"/>
  <c r="AK603" i="7"/>
  <c r="AL603" i="7"/>
  <c r="A604" i="7"/>
  <c r="B604" i="7" a="1"/>
  <c r="B604" i="7" s="1"/>
  <c r="C604" i="7"/>
  <c r="D604" i="7"/>
  <c r="E604" i="7"/>
  <c r="F604" i="7" a="1"/>
  <c r="F604" i="7" s="1"/>
  <c r="G604" i="7"/>
  <c r="H604" i="7"/>
  <c r="I604" i="7"/>
  <c r="J604" i="7"/>
  <c r="K604" i="7" a="1"/>
  <c r="K604" i="7" s="1"/>
  <c r="L604" i="7"/>
  <c r="M604" i="7"/>
  <c r="N604" i="7"/>
  <c r="O604" i="7" a="1"/>
  <c r="O604" i="7" s="1"/>
  <c r="P604" i="7"/>
  <c r="Q604" i="7"/>
  <c r="R604" i="7"/>
  <c r="S604" i="7"/>
  <c r="T604" i="7"/>
  <c r="U604" i="7"/>
  <c r="V604" i="7"/>
  <c r="W604" i="7"/>
  <c r="X604" i="7"/>
  <c r="Y604" i="7"/>
  <c r="Z604" i="7"/>
  <c r="AA604" i="7"/>
  <c r="AB604" i="7"/>
  <c r="AC604" i="7"/>
  <c r="AD604" i="7"/>
  <c r="AE604" i="7"/>
  <c r="AG604" i="7"/>
  <c r="AH604" i="7"/>
  <c r="AI604" i="7"/>
  <c r="AJ604" i="7"/>
  <c r="AK604" i="7"/>
  <c r="AL604" i="7"/>
  <c r="A605" i="7"/>
  <c r="B605" i="7" a="1"/>
  <c r="B605" i="7"/>
  <c r="C605" i="7"/>
  <c r="D605" i="7"/>
  <c r="E605" i="7"/>
  <c r="F605" i="7" a="1"/>
  <c r="F605" i="7" s="1"/>
  <c r="G605" i="7"/>
  <c r="H605" i="7"/>
  <c r="I605" i="7"/>
  <c r="J605" i="7"/>
  <c r="K605" i="7" a="1"/>
  <c r="K605" i="7" s="1"/>
  <c r="L605" i="7"/>
  <c r="M605" i="7"/>
  <c r="N605" i="7"/>
  <c r="O605" i="7" a="1"/>
  <c r="O605" i="7" s="1"/>
  <c r="P605" i="7"/>
  <c r="Q605" i="7"/>
  <c r="R605" i="7"/>
  <c r="S605" i="7"/>
  <c r="T605" i="7"/>
  <c r="U605" i="7"/>
  <c r="V605" i="7"/>
  <c r="W605" i="7"/>
  <c r="X605" i="7"/>
  <c r="Y605" i="7"/>
  <c r="Z605" i="7"/>
  <c r="AA605" i="7"/>
  <c r="AB605" i="7"/>
  <c r="AC605" i="7"/>
  <c r="AD605" i="7"/>
  <c r="AE605" i="7"/>
  <c r="AG605" i="7"/>
  <c r="AH605" i="7"/>
  <c r="AI605" i="7"/>
  <c r="AJ605" i="7"/>
  <c r="AK605" i="7"/>
  <c r="AL605" i="7"/>
  <c r="A606" i="7"/>
  <c r="B606" i="7" a="1"/>
  <c r="B606" i="7" s="1"/>
  <c r="C606" i="7"/>
  <c r="D606" i="7"/>
  <c r="E606" i="7"/>
  <c r="F606" i="7" a="1"/>
  <c r="F606" i="7" s="1"/>
  <c r="G606" i="7"/>
  <c r="H606" i="7"/>
  <c r="I606" i="7"/>
  <c r="J606" i="7"/>
  <c r="K606" i="7" a="1"/>
  <c r="K606" i="7" s="1"/>
  <c r="L606" i="7"/>
  <c r="M606" i="7"/>
  <c r="N606" i="7"/>
  <c r="O606" i="7" a="1"/>
  <c r="O606" i="7"/>
  <c r="P606" i="7"/>
  <c r="Q606" i="7"/>
  <c r="R606" i="7"/>
  <c r="S606" i="7"/>
  <c r="T606" i="7"/>
  <c r="U606" i="7"/>
  <c r="V606" i="7"/>
  <c r="W606" i="7"/>
  <c r="X606" i="7"/>
  <c r="Y606" i="7"/>
  <c r="Z606" i="7"/>
  <c r="AA606" i="7"/>
  <c r="AB606" i="7"/>
  <c r="AC606" i="7"/>
  <c r="AD606" i="7"/>
  <c r="AE606" i="7"/>
  <c r="AG606" i="7"/>
  <c r="AH606" i="7"/>
  <c r="AI606" i="7"/>
  <c r="AJ606" i="7"/>
  <c r="AK606" i="7"/>
  <c r="AL606" i="7"/>
  <c r="A607" i="7"/>
  <c r="B607" i="7" a="1"/>
  <c r="B607" i="7" s="1"/>
  <c r="C607" i="7"/>
  <c r="D607" i="7"/>
  <c r="E607" i="7"/>
  <c r="F607" i="7" a="1"/>
  <c r="F607" i="7" s="1"/>
  <c r="G607" i="7"/>
  <c r="H607" i="7"/>
  <c r="I607" i="7"/>
  <c r="J607" i="7"/>
  <c r="K607" i="7" a="1"/>
  <c r="K607" i="7" s="1"/>
  <c r="L607" i="7"/>
  <c r="M607" i="7"/>
  <c r="N607" i="7"/>
  <c r="O607" i="7" a="1"/>
  <c r="O607" i="7" s="1"/>
  <c r="P607" i="7"/>
  <c r="Q607" i="7"/>
  <c r="R607" i="7"/>
  <c r="S607" i="7"/>
  <c r="T607" i="7"/>
  <c r="U607" i="7"/>
  <c r="V607" i="7"/>
  <c r="W607" i="7"/>
  <c r="X607" i="7"/>
  <c r="Y607" i="7"/>
  <c r="Z607" i="7"/>
  <c r="AA607" i="7"/>
  <c r="AB607" i="7"/>
  <c r="AC607" i="7"/>
  <c r="AD607" i="7"/>
  <c r="AE607" i="7"/>
  <c r="AG607" i="7"/>
  <c r="AH607" i="7"/>
  <c r="AI607" i="7"/>
  <c r="AJ607" i="7"/>
  <c r="AK607" i="7"/>
  <c r="AL607" i="7"/>
  <c r="A608" i="7"/>
  <c r="B608" i="7" a="1"/>
  <c r="B608" i="7"/>
  <c r="C608" i="7"/>
  <c r="D608" i="7"/>
  <c r="E608" i="7"/>
  <c r="F608" i="7" a="1"/>
  <c r="F608" i="7" s="1"/>
  <c r="G608" i="7"/>
  <c r="H608" i="7"/>
  <c r="I608" i="7"/>
  <c r="J608" i="7"/>
  <c r="K608" i="7" a="1"/>
  <c r="K608" i="7" s="1"/>
  <c r="L608" i="7"/>
  <c r="M608" i="7"/>
  <c r="N608" i="7"/>
  <c r="O608" i="7" a="1"/>
  <c r="O608" i="7" s="1"/>
  <c r="P608" i="7"/>
  <c r="Q608" i="7"/>
  <c r="R608" i="7"/>
  <c r="S608" i="7"/>
  <c r="T608" i="7"/>
  <c r="U608" i="7"/>
  <c r="V608" i="7"/>
  <c r="W608" i="7"/>
  <c r="X608" i="7"/>
  <c r="Y608" i="7"/>
  <c r="Z608" i="7"/>
  <c r="AA608" i="7"/>
  <c r="AB608" i="7"/>
  <c r="AC608" i="7"/>
  <c r="AD608" i="7"/>
  <c r="AE608" i="7"/>
  <c r="AG608" i="7"/>
  <c r="AH608" i="7"/>
  <c r="AI608" i="7"/>
  <c r="AJ608" i="7"/>
  <c r="AK608" i="7"/>
  <c r="AL608" i="7"/>
  <c r="A609" i="7"/>
  <c r="B609" i="7" a="1"/>
  <c r="B609" i="7" s="1"/>
  <c r="C609" i="7"/>
  <c r="D609" i="7"/>
  <c r="E609" i="7"/>
  <c r="F609" i="7" a="1"/>
  <c r="F609" i="7" s="1"/>
  <c r="G609" i="7"/>
  <c r="H609" i="7"/>
  <c r="I609" i="7"/>
  <c r="J609" i="7"/>
  <c r="K609" i="7" a="1"/>
  <c r="K609" i="7" s="1"/>
  <c r="L609" i="7"/>
  <c r="M609" i="7"/>
  <c r="N609" i="7"/>
  <c r="O609" i="7" a="1"/>
  <c r="O609" i="7"/>
  <c r="P609" i="7"/>
  <c r="Q609" i="7"/>
  <c r="R609" i="7"/>
  <c r="S609" i="7"/>
  <c r="T609" i="7"/>
  <c r="U609" i="7"/>
  <c r="V609" i="7"/>
  <c r="W609" i="7"/>
  <c r="X609" i="7"/>
  <c r="Y609" i="7"/>
  <c r="Z609" i="7"/>
  <c r="AA609" i="7"/>
  <c r="AB609" i="7"/>
  <c r="AC609" i="7"/>
  <c r="AD609" i="7"/>
  <c r="AE609" i="7"/>
  <c r="AG609" i="7"/>
  <c r="AH609" i="7"/>
  <c r="AI609" i="7"/>
  <c r="AJ609" i="7"/>
  <c r="AK609" i="7"/>
  <c r="AL609" i="7"/>
  <c r="A610" i="7"/>
  <c r="B610" i="7" a="1"/>
  <c r="B610" i="7" s="1"/>
  <c r="C610" i="7"/>
  <c r="D610" i="7"/>
  <c r="E610" i="7"/>
  <c r="F610" i="7" a="1"/>
  <c r="F610" i="7" s="1"/>
  <c r="G610" i="7"/>
  <c r="H610" i="7"/>
  <c r="I610" i="7"/>
  <c r="J610" i="7"/>
  <c r="K610" i="7" a="1"/>
  <c r="K610" i="7" s="1"/>
  <c r="L610" i="7"/>
  <c r="M610" i="7"/>
  <c r="N610" i="7"/>
  <c r="O610" i="7" a="1"/>
  <c r="O610" i="7" s="1"/>
  <c r="P610" i="7"/>
  <c r="Q610" i="7"/>
  <c r="R610" i="7"/>
  <c r="S610" i="7"/>
  <c r="T610" i="7"/>
  <c r="U610" i="7"/>
  <c r="V610" i="7"/>
  <c r="W610" i="7"/>
  <c r="X610" i="7"/>
  <c r="Y610" i="7"/>
  <c r="Z610" i="7"/>
  <c r="AA610" i="7"/>
  <c r="AB610" i="7"/>
  <c r="AC610" i="7"/>
  <c r="AD610" i="7"/>
  <c r="AE610" i="7"/>
  <c r="AG610" i="7"/>
  <c r="AH610" i="7"/>
  <c r="AI610" i="7"/>
  <c r="AJ610" i="7"/>
  <c r="AK610" i="7"/>
  <c r="AL610" i="7"/>
  <c r="A611" i="7"/>
  <c r="B611" i="7" a="1"/>
  <c r="B611" i="7"/>
  <c r="C611" i="7"/>
  <c r="D611" i="7"/>
  <c r="E611" i="7"/>
  <c r="F611" i="7" a="1"/>
  <c r="F611" i="7" s="1"/>
  <c r="G611" i="7"/>
  <c r="H611" i="7"/>
  <c r="I611" i="7"/>
  <c r="J611" i="7"/>
  <c r="K611" i="7" a="1"/>
  <c r="K611" i="7" s="1"/>
  <c r="L611" i="7"/>
  <c r="M611" i="7"/>
  <c r="N611" i="7"/>
  <c r="O611" i="7" a="1"/>
  <c r="O611" i="7" s="1"/>
  <c r="P611" i="7"/>
  <c r="Q611" i="7"/>
  <c r="R611" i="7"/>
  <c r="S611" i="7"/>
  <c r="T611" i="7"/>
  <c r="U611" i="7"/>
  <c r="V611" i="7"/>
  <c r="W611" i="7"/>
  <c r="X611" i="7"/>
  <c r="Y611" i="7"/>
  <c r="Z611" i="7"/>
  <c r="AA611" i="7"/>
  <c r="AB611" i="7"/>
  <c r="AC611" i="7"/>
  <c r="AD611" i="7"/>
  <c r="AE611" i="7"/>
  <c r="AG611" i="7"/>
  <c r="AH611" i="7"/>
  <c r="AI611" i="7"/>
  <c r="AJ611" i="7"/>
  <c r="AK611" i="7"/>
  <c r="AL611" i="7"/>
  <c r="A612" i="7"/>
  <c r="B612" i="7" a="1"/>
  <c r="B612" i="7" s="1"/>
  <c r="C612" i="7"/>
  <c r="D612" i="7"/>
  <c r="E612" i="7"/>
  <c r="F612" i="7" a="1"/>
  <c r="F612" i="7" s="1"/>
  <c r="G612" i="7"/>
  <c r="H612" i="7"/>
  <c r="I612" i="7"/>
  <c r="J612" i="7"/>
  <c r="K612" i="7" a="1"/>
  <c r="K612" i="7" s="1"/>
  <c r="L612" i="7"/>
  <c r="M612" i="7"/>
  <c r="N612" i="7"/>
  <c r="O612" i="7" a="1"/>
  <c r="O612" i="7"/>
  <c r="P612" i="7"/>
  <c r="Q612" i="7"/>
  <c r="R612" i="7"/>
  <c r="S612" i="7"/>
  <c r="T612" i="7"/>
  <c r="U612" i="7"/>
  <c r="V612" i="7"/>
  <c r="W612" i="7"/>
  <c r="X612" i="7"/>
  <c r="Y612" i="7"/>
  <c r="Z612" i="7"/>
  <c r="AA612" i="7"/>
  <c r="AB612" i="7"/>
  <c r="AC612" i="7"/>
  <c r="AD612" i="7"/>
  <c r="AE612" i="7"/>
  <c r="AG612" i="7"/>
  <c r="AH612" i="7"/>
  <c r="AI612" i="7"/>
  <c r="AJ612" i="7"/>
  <c r="AK612" i="7"/>
  <c r="AL612" i="7"/>
  <c r="A613" i="7"/>
  <c r="B613" i="7" a="1"/>
  <c r="B613" i="7" s="1"/>
  <c r="C613" i="7"/>
  <c r="D613" i="7"/>
  <c r="E613" i="7"/>
  <c r="F613" i="7" a="1"/>
  <c r="F613" i="7" s="1"/>
  <c r="G613" i="7"/>
  <c r="H613" i="7"/>
  <c r="I613" i="7"/>
  <c r="J613" i="7"/>
  <c r="K613" i="7" a="1"/>
  <c r="K613" i="7" s="1"/>
  <c r="L613" i="7"/>
  <c r="M613" i="7"/>
  <c r="N613" i="7"/>
  <c r="O613" i="7" a="1"/>
  <c r="O613" i="7" s="1"/>
  <c r="P613" i="7"/>
  <c r="Q613" i="7"/>
  <c r="R613" i="7"/>
  <c r="S613" i="7"/>
  <c r="T613" i="7"/>
  <c r="U613" i="7"/>
  <c r="V613" i="7"/>
  <c r="W613" i="7"/>
  <c r="X613" i="7"/>
  <c r="Y613" i="7"/>
  <c r="Z613" i="7"/>
  <c r="AA613" i="7"/>
  <c r="AB613" i="7"/>
  <c r="AC613" i="7"/>
  <c r="AD613" i="7"/>
  <c r="AE613" i="7"/>
  <c r="AG613" i="7"/>
  <c r="AH613" i="7"/>
  <c r="AI613" i="7"/>
  <c r="AJ613" i="7"/>
  <c r="AK613" i="7"/>
  <c r="AL613" i="7"/>
  <c r="A614" i="7"/>
  <c r="B614" i="7" a="1"/>
  <c r="B614" i="7"/>
  <c r="C614" i="7"/>
  <c r="D614" i="7"/>
  <c r="E614" i="7"/>
  <c r="F614" i="7" a="1"/>
  <c r="F614" i="7" s="1"/>
  <c r="G614" i="7"/>
  <c r="H614" i="7"/>
  <c r="I614" i="7"/>
  <c r="J614" i="7"/>
  <c r="K614" i="7" a="1"/>
  <c r="K614" i="7" s="1"/>
  <c r="L614" i="7"/>
  <c r="M614" i="7"/>
  <c r="N614" i="7"/>
  <c r="O614" i="7" a="1"/>
  <c r="O614" i="7" s="1"/>
  <c r="P614" i="7"/>
  <c r="Q614" i="7"/>
  <c r="R614" i="7"/>
  <c r="S614" i="7"/>
  <c r="T614" i="7"/>
  <c r="U614" i="7"/>
  <c r="V614" i="7"/>
  <c r="W614" i="7"/>
  <c r="X614" i="7"/>
  <c r="Y614" i="7"/>
  <c r="Z614" i="7"/>
  <c r="AA614" i="7"/>
  <c r="AB614" i="7"/>
  <c r="AC614" i="7"/>
  <c r="AD614" i="7"/>
  <c r="AE614" i="7"/>
  <c r="AG614" i="7"/>
  <c r="AH614" i="7"/>
  <c r="AI614" i="7"/>
  <c r="AJ614" i="7"/>
  <c r="AK614" i="7"/>
  <c r="AL614" i="7"/>
  <c r="A615" i="7"/>
  <c r="B615" i="7" a="1"/>
  <c r="B615" i="7" s="1"/>
  <c r="C615" i="7"/>
  <c r="D615" i="7"/>
  <c r="E615" i="7"/>
  <c r="F615" i="7" a="1"/>
  <c r="F615" i="7" s="1"/>
  <c r="G615" i="7"/>
  <c r="H615" i="7"/>
  <c r="I615" i="7"/>
  <c r="J615" i="7"/>
  <c r="K615" i="7" a="1"/>
  <c r="K615" i="7" s="1"/>
  <c r="L615" i="7"/>
  <c r="M615" i="7"/>
  <c r="N615" i="7"/>
  <c r="O615" i="7" a="1"/>
  <c r="O615" i="7"/>
  <c r="P615" i="7"/>
  <c r="Q615" i="7"/>
  <c r="R615" i="7"/>
  <c r="S615" i="7"/>
  <c r="T615" i="7"/>
  <c r="U615" i="7"/>
  <c r="V615" i="7"/>
  <c r="W615" i="7"/>
  <c r="X615" i="7"/>
  <c r="Y615" i="7"/>
  <c r="Z615" i="7"/>
  <c r="AA615" i="7"/>
  <c r="AB615" i="7"/>
  <c r="AC615" i="7"/>
  <c r="AD615" i="7"/>
  <c r="AE615" i="7"/>
  <c r="AG615" i="7"/>
  <c r="AH615" i="7"/>
  <c r="AI615" i="7"/>
  <c r="AJ615" i="7"/>
  <c r="AK615" i="7"/>
  <c r="AL615" i="7"/>
  <c r="A616" i="7"/>
  <c r="B616" i="7" a="1"/>
  <c r="B616" i="7" s="1"/>
  <c r="C616" i="7"/>
  <c r="D616" i="7"/>
  <c r="E616" i="7"/>
  <c r="F616" i="7" a="1"/>
  <c r="F616" i="7" s="1"/>
  <c r="G616" i="7"/>
  <c r="H616" i="7"/>
  <c r="I616" i="7"/>
  <c r="J616" i="7"/>
  <c r="K616" i="7" a="1"/>
  <c r="K616" i="7" s="1"/>
  <c r="L616" i="7"/>
  <c r="M616" i="7"/>
  <c r="N616" i="7"/>
  <c r="O616" i="7" a="1"/>
  <c r="O616" i="7" s="1"/>
  <c r="P616" i="7"/>
  <c r="Q616" i="7"/>
  <c r="R616" i="7"/>
  <c r="S616" i="7"/>
  <c r="T616" i="7"/>
  <c r="U616" i="7"/>
  <c r="V616" i="7"/>
  <c r="W616" i="7"/>
  <c r="X616" i="7"/>
  <c r="Y616" i="7"/>
  <c r="Z616" i="7"/>
  <c r="AA616" i="7"/>
  <c r="AB616" i="7"/>
  <c r="AC616" i="7"/>
  <c r="AD616" i="7"/>
  <c r="AE616" i="7"/>
  <c r="AG616" i="7"/>
  <c r="AH616" i="7"/>
  <c r="AI616" i="7"/>
  <c r="AJ616" i="7"/>
  <c r="AK616" i="7"/>
  <c r="AL616" i="7"/>
  <c r="A617" i="7"/>
  <c r="B617" i="7" a="1"/>
  <c r="B617" i="7"/>
  <c r="C617" i="7"/>
  <c r="D617" i="7"/>
  <c r="E617" i="7"/>
  <c r="F617" i="7" a="1"/>
  <c r="F617" i="7" s="1"/>
  <c r="G617" i="7"/>
  <c r="H617" i="7"/>
  <c r="I617" i="7"/>
  <c r="J617" i="7"/>
  <c r="K617" i="7" a="1"/>
  <c r="K617" i="7" s="1"/>
  <c r="L617" i="7"/>
  <c r="M617" i="7"/>
  <c r="N617" i="7"/>
  <c r="O617" i="7" a="1"/>
  <c r="O617" i="7" s="1"/>
  <c r="P617" i="7"/>
  <c r="Q617" i="7"/>
  <c r="R617" i="7"/>
  <c r="S617" i="7"/>
  <c r="T617" i="7"/>
  <c r="U617" i="7"/>
  <c r="V617" i="7"/>
  <c r="W617" i="7"/>
  <c r="X617" i="7"/>
  <c r="Y617" i="7"/>
  <c r="Z617" i="7"/>
  <c r="AA617" i="7"/>
  <c r="AB617" i="7"/>
  <c r="AC617" i="7"/>
  <c r="AD617" i="7"/>
  <c r="AE617" i="7"/>
  <c r="AG617" i="7"/>
  <c r="AH617" i="7"/>
  <c r="AI617" i="7"/>
  <c r="AJ617" i="7"/>
  <c r="AK617" i="7"/>
  <c r="AL617" i="7"/>
  <c r="A618" i="7"/>
  <c r="B618" i="7" a="1"/>
  <c r="B618" i="7" s="1"/>
  <c r="C618" i="7"/>
  <c r="D618" i="7"/>
  <c r="E618" i="7"/>
  <c r="F618" i="7" a="1"/>
  <c r="F618" i="7" s="1"/>
  <c r="G618" i="7"/>
  <c r="H618" i="7"/>
  <c r="I618" i="7"/>
  <c r="J618" i="7"/>
  <c r="K618" i="7" a="1"/>
  <c r="K618" i="7" s="1"/>
  <c r="L618" i="7"/>
  <c r="M618" i="7"/>
  <c r="N618" i="7"/>
  <c r="O618" i="7" a="1"/>
  <c r="O618" i="7"/>
  <c r="P618" i="7"/>
  <c r="Q618" i="7"/>
  <c r="R618" i="7"/>
  <c r="S618" i="7"/>
  <c r="T618" i="7"/>
  <c r="U618" i="7"/>
  <c r="V618" i="7"/>
  <c r="W618" i="7"/>
  <c r="X618" i="7"/>
  <c r="Y618" i="7"/>
  <c r="Z618" i="7"/>
  <c r="AA618" i="7"/>
  <c r="AB618" i="7"/>
  <c r="AC618" i="7"/>
  <c r="AD618" i="7"/>
  <c r="AE618" i="7"/>
  <c r="AG618" i="7"/>
  <c r="AH618" i="7"/>
  <c r="AI618" i="7"/>
  <c r="AJ618" i="7"/>
  <c r="AK618" i="7"/>
  <c r="AL618" i="7"/>
  <c r="A619" i="7"/>
  <c r="B619" i="7" a="1"/>
  <c r="B619" i="7" s="1"/>
  <c r="C619" i="7"/>
  <c r="D619" i="7"/>
  <c r="E619" i="7"/>
  <c r="F619" i="7" a="1"/>
  <c r="F619" i="7" s="1"/>
  <c r="G619" i="7"/>
  <c r="H619" i="7"/>
  <c r="I619" i="7"/>
  <c r="J619" i="7"/>
  <c r="K619" i="7" a="1"/>
  <c r="K619" i="7" s="1"/>
  <c r="L619" i="7"/>
  <c r="M619" i="7"/>
  <c r="N619" i="7"/>
  <c r="O619" i="7" a="1"/>
  <c r="O619" i="7" s="1"/>
  <c r="P619" i="7"/>
  <c r="Q619" i="7"/>
  <c r="R619" i="7"/>
  <c r="S619" i="7"/>
  <c r="T619" i="7"/>
  <c r="U619" i="7"/>
  <c r="V619" i="7"/>
  <c r="W619" i="7"/>
  <c r="X619" i="7"/>
  <c r="Y619" i="7"/>
  <c r="Z619" i="7"/>
  <c r="AA619" i="7"/>
  <c r="AB619" i="7"/>
  <c r="AC619" i="7"/>
  <c r="AD619" i="7"/>
  <c r="AE619" i="7"/>
  <c r="AG619" i="7"/>
  <c r="AH619" i="7"/>
  <c r="AI619" i="7"/>
  <c r="AJ619" i="7"/>
  <c r="AK619" i="7"/>
  <c r="AL619" i="7"/>
  <c r="A620" i="7"/>
  <c r="B620" i="7" a="1"/>
  <c r="B620" i="7"/>
  <c r="C620" i="7"/>
  <c r="D620" i="7"/>
  <c r="E620" i="7"/>
  <c r="F620" i="7" a="1"/>
  <c r="F620" i="7" s="1"/>
  <c r="G620" i="7"/>
  <c r="H620" i="7"/>
  <c r="I620" i="7"/>
  <c r="J620" i="7"/>
  <c r="K620" i="7" a="1"/>
  <c r="K620" i="7" s="1"/>
  <c r="L620" i="7"/>
  <c r="M620" i="7"/>
  <c r="N620" i="7"/>
  <c r="O620" i="7" a="1"/>
  <c r="O620" i="7" s="1"/>
  <c r="P620" i="7"/>
  <c r="Q620" i="7"/>
  <c r="R620" i="7"/>
  <c r="S620" i="7"/>
  <c r="T620" i="7"/>
  <c r="U620" i="7"/>
  <c r="V620" i="7"/>
  <c r="W620" i="7"/>
  <c r="X620" i="7"/>
  <c r="Y620" i="7"/>
  <c r="Z620" i="7"/>
  <c r="AA620" i="7"/>
  <c r="AB620" i="7"/>
  <c r="AC620" i="7"/>
  <c r="AD620" i="7"/>
  <c r="AE620" i="7"/>
  <c r="AG620" i="7"/>
  <c r="AH620" i="7"/>
  <c r="AI620" i="7"/>
  <c r="AJ620" i="7"/>
  <c r="AK620" i="7"/>
  <c r="AL620" i="7"/>
  <c r="A621" i="7"/>
  <c r="B621" i="7" a="1"/>
  <c r="B621" i="7" s="1"/>
  <c r="C621" i="7"/>
  <c r="D621" i="7"/>
  <c r="E621" i="7"/>
  <c r="F621" i="7" a="1"/>
  <c r="F621" i="7" s="1"/>
  <c r="G621" i="7"/>
  <c r="H621" i="7"/>
  <c r="I621" i="7"/>
  <c r="J621" i="7"/>
  <c r="K621" i="7" a="1"/>
  <c r="K621" i="7" s="1"/>
  <c r="L621" i="7"/>
  <c r="M621" i="7"/>
  <c r="N621" i="7"/>
  <c r="O621" i="7" a="1"/>
  <c r="O621" i="7"/>
  <c r="P621" i="7"/>
  <c r="Q621" i="7"/>
  <c r="R621" i="7"/>
  <c r="S621" i="7"/>
  <c r="T621" i="7"/>
  <c r="U621" i="7"/>
  <c r="V621" i="7"/>
  <c r="W621" i="7"/>
  <c r="X621" i="7"/>
  <c r="Y621" i="7"/>
  <c r="Z621" i="7"/>
  <c r="AA621" i="7"/>
  <c r="AB621" i="7"/>
  <c r="AC621" i="7"/>
  <c r="AD621" i="7"/>
  <c r="AE621" i="7"/>
  <c r="AG621" i="7"/>
  <c r="AH621" i="7"/>
  <c r="AI621" i="7"/>
  <c r="AJ621" i="7"/>
  <c r="AK621" i="7"/>
  <c r="AL621" i="7"/>
  <c r="A622" i="7"/>
  <c r="B622" i="7" a="1"/>
  <c r="B622" i="7" s="1"/>
  <c r="C622" i="7"/>
  <c r="D622" i="7"/>
  <c r="E622" i="7"/>
  <c r="F622" i="7" a="1"/>
  <c r="F622" i="7" s="1"/>
  <c r="G622" i="7"/>
  <c r="H622" i="7"/>
  <c r="I622" i="7"/>
  <c r="J622" i="7"/>
  <c r="K622" i="7" a="1"/>
  <c r="K622" i="7" s="1"/>
  <c r="L622" i="7"/>
  <c r="M622" i="7"/>
  <c r="N622" i="7"/>
  <c r="O622" i="7" a="1"/>
  <c r="O622" i="7" s="1"/>
  <c r="P622" i="7"/>
  <c r="Q622" i="7"/>
  <c r="R622" i="7"/>
  <c r="S622" i="7"/>
  <c r="T622" i="7"/>
  <c r="U622" i="7"/>
  <c r="V622" i="7"/>
  <c r="W622" i="7"/>
  <c r="X622" i="7"/>
  <c r="Y622" i="7"/>
  <c r="Z622" i="7"/>
  <c r="AA622" i="7"/>
  <c r="AB622" i="7"/>
  <c r="AC622" i="7"/>
  <c r="AD622" i="7"/>
  <c r="AE622" i="7"/>
  <c r="AG622" i="7"/>
  <c r="AH622" i="7"/>
  <c r="AI622" i="7"/>
  <c r="AJ622" i="7"/>
  <c r="AK622" i="7"/>
  <c r="AL622" i="7"/>
  <c r="A623" i="7"/>
  <c r="B623" i="7" a="1"/>
  <c r="B623" i="7"/>
  <c r="C623" i="7"/>
  <c r="D623" i="7"/>
  <c r="E623" i="7"/>
  <c r="F623" i="7" a="1"/>
  <c r="F623" i="7" s="1"/>
  <c r="G623" i="7"/>
  <c r="H623" i="7"/>
  <c r="I623" i="7"/>
  <c r="J623" i="7"/>
  <c r="K623" i="7" a="1"/>
  <c r="K623" i="7" s="1"/>
  <c r="L623" i="7"/>
  <c r="M623" i="7"/>
  <c r="N623" i="7"/>
  <c r="O623" i="7" a="1"/>
  <c r="O623" i="7" s="1"/>
  <c r="P623" i="7"/>
  <c r="Q623" i="7"/>
  <c r="R623" i="7"/>
  <c r="S623" i="7"/>
  <c r="T623" i="7"/>
  <c r="U623" i="7"/>
  <c r="V623" i="7"/>
  <c r="W623" i="7"/>
  <c r="X623" i="7"/>
  <c r="Y623" i="7"/>
  <c r="Z623" i="7"/>
  <c r="AA623" i="7"/>
  <c r="AB623" i="7"/>
  <c r="AC623" i="7"/>
  <c r="AD623" i="7"/>
  <c r="AE623" i="7"/>
  <c r="AG623" i="7"/>
  <c r="AH623" i="7"/>
  <c r="AI623" i="7"/>
  <c r="AJ623" i="7"/>
  <c r="AK623" i="7"/>
  <c r="AL623" i="7"/>
  <c r="A624" i="7"/>
  <c r="B624" i="7" a="1"/>
  <c r="B624" i="7" s="1"/>
  <c r="C624" i="7"/>
  <c r="D624" i="7"/>
  <c r="E624" i="7"/>
  <c r="F624" i="7" a="1"/>
  <c r="F624" i="7" s="1"/>
  <c r="G624" i="7"/>
  <c r="H624" i="7"/>
  <c r="I624" i="7"/>
  <c r="J624" i="7"/>
  <c r="K624" i="7" a="1"/>
  <c r="K624" i="7" s="1"/>
  <c r="L624" i="7"/>
  <c r="M624" i="7"/>
  <c r="N624" i="7"/>
  <c r="O624" i="7" a="1"/>
  <c r="O624" i="7"/>
  <c r="P624" i="7"/>
  <c r="Q624" i="7"/>
  <c r="R624" i="7"/>
  <c r="S624" i="7"/>
  <c r="T624" i="7"/>
  <c r="U624" i="7"/>
  <c r="V624" i="7"/>
  <c r="W624" i="7"/>
  <c r="X624" i="7"/>
  <c r="Y624" i="7"/>
  <c r="Z624" i="7"/>
  <c r="AA624" i="7"/>
  <c r="AB624" i="7"/>
  <c r="AC624" i="7"/>
  <c r="AD624" i="7"/>
  <c r="AE624" i="7"/>
  <c r="AG624" i="7"/>
  <c r="AH624" i="7"/>
  <c r="AI624" i="7"/>
  <c r="AJ624" i="7"/>
  <c r="AK624" i="7"/>
  <c r="AL624" i="7"/>
  <c r="A625" i="7"/>
  <c r="B625" i="7" a="1"/>
  <c r="B625" i="7" s="1"/>
  <c r="C625" i="7"/>
  <c r="D625" i="7"/>
  <c r="E625" i="7"/>
  <c r="F625" i="7" a="1"/>
  <c r="F625" i="7" s="1"/>
  <c r="G625" i="7"/>
  <c r="H625" i="7"/>
  <c r="I625" i="7"/>
  <c r="J625" i="7"/>
  <c r="K625" i="7" a="1"/>
  <c r="K625" i="7" s="1"/>
  <c r="L625" i="7"/>
  <c r="M625" i="7"/>
  <c r="N625" i="7"/>
  <c r="O625" i="7" a="1"/>
  <c r="O625" i="7" s="1"/>
  <c r="P625" i="7"/>
  <c r="Q625" i="7"/>
  <c r="R625" i="7"/>
  <c r="S625" i="7"/>
  <c r="T625" i="7"/>
  <c r="U625" i="7"/>
  <c r="V625" i="7"/>
  <c r="W625" i="7"/>
  <c r="X625" i="7"/>
  <c r="Y625" i="7"/>
  <c r="Z625" i="7"/>
  <c r="AA625" i="7"/>
  <c r="AB625" i="7"/>
  <c r="AC625" i="7"/>
  <c r="AD625" i="7"/>
  <c r="AE625" i="7"/>
  <c r="AG625" i="7"/>
  <c r="AH625" i="7"/>
  <c r="AI625" i="7"/>
  <c r="AJ625" i="7"/>
  <c r="AK625" i="7"/>
  <c r="AL625" i="7"/>
  <c r="A626" i="7"/>
  <c r="B626" i="7" a="1"/>
  <c r="B626" i="7"/>
  <c r="C626" i="7"/>
  <c r="D626" i="7"/>
  <c r="E626" i="7"/>
  <c r="F626" i="7" a="1"/>
  <c r="F626" i="7" s="1"/>
  <c r="G626" i="7"/>
  <c r="H626" i="7"/>
  <c r="I626" i="7"/>
  <c r="J626" i="7"/>
  <c r="K626" i="7" a="1"/>
  <c r="K626" i="7" s="1"/>
  <c r="L626" i="7"/>
  <c r="M626" i="7"/>
  <c r="N626" i="7"/>
  <c r="O626" i="7" a="1"/>
  <c r="O626" i="7" s="1"/>
  <c r="P626" i="7"/>
  <c r="Q626" i="7"/>
  <c r="R626" i="7"/>
  <c r="S626" i="7"/>
  <c r="T626" i="7"/>
  <c r="U626" i="7"/>
  <c r="V626" i="7"/>
  <c r="W626" i="7"/>
  <c r="X626" i="7"/>
  <c r="Y626" i="7"/>
  <c r="Z626" i="7"/>
  <c r="AA626" i="7"/>
  <c r="AB626" i="7"/>
  <c r="AC626" i="7"/>
  <c r="AD626" i="7"/>
  <c r="AE626" i="7"/>
  <c r="AG626" i="7"/>
  <c r="AH626" i="7"/>
  <c r="AI626" i="7"/>
  <c r="AJ626" i="7"/>
  <c r="AK626" i="7"/>
  <c r="AL626" i="7"/>
  <c r="A627" i="7"/>
  <c r="B627" i="7" a="1"/>
  <c r="B627" i="7" s="1"/>
  <c r="C627" i="7"/>
  <c r="D627" i="7"/>
  <c r="E627" i="7"/>
  <c r="F627" i="7" a="1"/>
  <c r="F627" i="7" s="1"/>
  <c r="G627" i="7"/>
  <c r="H627" i="7"/>
  <c r="I627" i="7"/>
  <c r="J627" i="7"/>
  <c r="K627" i="7" a="1"/>
  <c r="K627" i="7" s="1"/>
  <c r="L627" i="7"/>
  <c r="M627" i="7"/>
  <c r="N627" i="7"/>
  <c r="O627" i="7" a="1"/>
  <c r="O627" i="7"/>
  <c r="P627" i="7"/>
  <c r="Q627" i="7"/>
  <c r="R627" i="7"/>
  <c r="S627" i="7"/>
  <c r="T627" i="7"/>
  <c r="U627" i="7"/>
  <c r="V627" i="7"/>
  <c r="W627" i="7"/>
  <c r="X627" i="7"/>
  <c r="Y627" i="7"/>
  <c r="Z627" i="7"/>
  <c r="AA627" i="7"/>
  <c r="AB627" i="7"/>
  <c r="AC627" i="7"/>
  <c r="AD627" i="7"/>
  <c r="AE627" i="7"/>
  <c r="AG627" i="7"/>
  <c r="AH627" i="7"/>
  <c r="AI627" i="7"/>
  <c r="AJ627" i="7"/>
  <c r="AK627" i="7"/>
  <c r="AL627" i="7"/>
  <c r="A628" i="7"/>
  <c r="B628" i="7" a="1"/>
  <c r="B628" i="7" s="1"/>
  <c r="C628" i="7"/>
  <c r="D628" i="7"/>
  <c r="E628" i="7"/>
  <c r="F628" i="7" a="1"/>
  <c r="F628" i="7" s="1"/>
  <c r="G628" i="7"/>
  <c r="H628" i="7"/>
  <c r="I628" i="7"/>
  <c r="J628" i="7"/>
  <c r="K628" i="7" a="1"/>
  <c r="K628" i="7" s="1"/>
  <c r="L628" i="7"/>
  <c r="M628" i="7"/>
  <c r="N628" i="7"/>
  <c r="O628" i="7" a="1"/>
  <c r="O628" i="7"/>
  <c r="P628" i="7"/>
  <c r="Q628" i="7"/>
  <c r="R628" i="7"/>
  <c r="S628" i="7"/>
  <c r="T628" i="7"/>
  <c r="U628" i="7"/>
  <c r="V628" i="7"/>
  <c r="W628" i="7"/>
  <c r="X628" i="7"/>
  <c r="Y628" i="7"/>
  <c r="Z628" i="7"/>
  <c r="AA628" i="7"/>
  <c r="AB628" i="7"/>
  <c r="AC628" i="7"/>
  <c r="AD628" i="7"/>
  <c r="AE628" i="7"/>
  <c r="AG628" i="7"/>
  <c r="AH628" i="7"/>
  <c r="AI628" i="7"/>
  <c r="AJ628" i="7"/>
  <c r="AK628" i="7"/>
  <c r="AL628" i="7"/>
  <c r="A629" i="7"/>
  <c r="B629" i="7" a="1"/>
  <c r="B629" i="7"/>
  <c r="C629" i="7"/>
  <c r="D629" i="7"/>
  <c r="E629" i="7"/>
  <c r="F629" i="7" a="1"/>
  <c r="F629" i="7" s="1"/>
  <c r="G629" i="7"/>
  <c r="H629" i="7"/>
  <c r="I629" i="7"/>
  <c r="J629" i="7"/>
  <c r="K629" i="7" a="1"/>
  <c r="K629" i="7" s="1"/>
  <c r="L629" i="7"/>
  <c r="M629" i="7"/>
  <c r="N629" i="7"/>
  <c r="O629" i="7" a="1"/>
  <c r="O629" i="7" s="1"/>
  <c r="P629" i="7"/>
  <c r="Q629" i="7"/>
  <c r="R629" i="7"/>
  <c r="S629" i="7"/>
  <c r="T629" i="7"/>
  <c r="U629" i="7"/>
  <c r="V629" i="7"/>
  <c r="W629" i="7"/>
  <c r="X629" i="7"/>
  <c r="Y629" i="7"/>
  <c r="Z629" i="7"/>
  <c r="AA629" i="7"/>
  <c r="AB629" i="7"/>
  <c r="AC629" i="7"/>
  <c r="AD629" i="7"/>
  <c r="AE629" i="7"/>
  <c r="AG629" i="7"/>
  <c r="AH629" i="7"/>
  <c r="AI629" i="7"/>
  <c r="AJ629" i="7"/>
  <c r="AK629" i="7"/>
  <c r="AL629" i="7"/>
  <c r="A630" i="7"/>
  <c r="B630" i="7" a="1"/>
  <c r="B630" i="7"/>
  <c r="C630" i="7"/>
  <c r="D630" i="7"/>
  <c r="E630" i="7"/>
  <c r="F630" i="7" a="1"/>
  <c r="F630" i="7" s="1"/>
  <c r="G630" i="7"/>
  <c r="H630" i="7"/>
  <c r="I630" i="7"/>
  <c r="J630" i="7"/>
  <c r="K630" i="7" a="1"/>
  <c r="K630" i="7" s="1"/>
  <c r="L630" i="7"/>
  <c r="M630" i="7"/>
  <c r="N630" i="7"/>
  <c r="O630" i="7" a="1"/>
  <c r="O630" i="7"/>
  <c r="P630" i="7"/>
  <c r="Q630" i="7"/>
  <c r="R630" i="7"/>
  <c r="S630" i="7"/>
  <c r="T630" i="7"/>
  <c r="U630" i="7"/>
  <c r="V630" i="7"/>
  <c r="W630" i="7"/>
  <c r="X630" i="7"/>
  <c r="Y630" i="7"/>
  <c r="Z630" i="7"/>
  <c r="AA630" i="7"/>
  <c r="AB630" i="7"/>
  <c r="AC630" i="7"/>
  <c r="AD630" i="7"/>
  <c r="AE630" i="7"/>
  <c r="AG630" i="7"/>
  <c r="AH630" i="7"/>
  <c r="AI630" i="7"/>
  <c r="AJ630" i="7"/>
  <c r="AK630" i="7"/>
  <c r="AL630" i="7"/>
  <c r="A631" i="7"/>
  <c r="B631" i="7" a="1"/>
  <c r="B631" i="7" s="1"/>
  <c r="C631" i="7"/>
  <c r="D631" i="7"/>
  <c r="E631" i="7"/>
  <c r="F631" i="7" a="1"/>
  <c r="F631" i="7" s="1"/>
  <c r="G631" i="7"/>
  <c r="H631" i="7"/>
  <c r="I631" i="7"/>
  <c r="J631" i="7"/>
  <c r="K631" i="7" a="1"/>
  <c r="K631" i="7" s="1"/>
  <c r="L631" i="7"/>
  <c r="M631" i="7"/>
  <c r="N631" i="7"/>
  <c r="O631" i="7" a="1"/>
  <c r="O631" i="7"/>
  <c r="P631" i="7"/>
  <c r="Q631" i="7"/>
  <c r="R631" i="7"/>
  <c r="S631" i="7"/>
  <c r="T631" i="7"/>
  <c r="U631" i="7"/>
  <c r="V631" i="7"/>
  <c r="W631" i="7"/>
  <c r="X631" i="7"/>
  <c r="Y631" i="7"/>
  <c r="Z631" i="7"/>
  <c r="AA631" i="7"/>
  <c r="AB631" i="7"/>
  <c r="AC631" i="7"/>
  <c r="AD631" i="7"/>
  <c r="AE631" i="7"/>
  <c r="AG631" i="7"/>
  <c r="AH631" i="7"/>
  <c r="AI631" i="7"/>
  <c r="AJ631" i="7"/>
  <c r="AK631" i="7"/>
  <c r="AL631" i="7"/>
  <c r="A632" i="7"/>
  <c r="B632" i="7" a="1"/>
  <c r="B632" i="7"/>
  <c r="C632" i="7"/>
  <c r="D632" i="7"/>
  <c r="E632" i="7"/>
  <c r="F632" i="7" a="1"/>
  <c r="F632" i="7" s="1"/>
  <c r="G632" i="7"/>
  <c r="H632" i="7"/>
  <c r="I632" i="7"/>
  <c r="J632" i="7"/>
  <c r="K632" i="7" a="1"/>
  <c r="K632" i="7" s="1"/>
  <c r="L632" i="7"/>
  <c r="M632" i="7"/>
  <c r="N632" i="7"/>
  <c r="O632" i="7" a="1"/>
  <c r="O632" i="7" s="1"/>
  <c r="P632" i="7"/>
  <c r="Q632" i="7"/>
  <c r="R632" i="7"/>
  <c r="S632" i="7"/>
  <c r="T632" i="7"/>
  <c r="U632" i="7"/>
  <c r="V632" i="7"/>
  <c r="W632" i="7"/>
  <c r="X632" i="7"/>
  <c r="Y632" i="7"/>
  <c r="Z632" i="7"/>
  <c r="AA632" i="7"/>
  <c r="AB632" i="7"/>
  <c r="AC632" i="7"/>
  <c r="AD632" i="7"/>
  <c r="AE632" i="7"/>
  <c r="AG632" i="7"/>
  <c r="AH632" i="7"/>
  <c r="AI632" i="7"/>
  <c r="AJ632" i="7"/>
  <c r="AK632" i="7"/>
  <c r="AL632" i="7"/>
  <c r="A633" i="7"/>
  <c r="B633" i="7" a="1"/>
  <c r="B633" i="7"/>
  <c r="C633" i="7"/>
  <c r="D633" i="7"/>
  <c r="E633" i="7"/>
  <c r="F633" i="7" a="1"/>
  <c r="F633" i="7" s="1"/>
  <c r="G633" i="7"/>
  <c r="H633" i="7"/>
  <c r="I633" i="7"/>
  <c r="J633" i="7"/>
  <c r="K633" i="7" a="1"/>
  <c r="K633" i="7" s="1"/>
  <c r="L633" i="7"/>
  <c r="M633" i="7"/>
  <c r="N633" i="7"/>
  <c r="O633" i="7" a="1"/>
  <c r="O633" i="7"/>
  <c r="P633" i="7"/>
  <c r="Q633" i="7"/>
  <c r="R633" i="7"/>
  <c r="S633" i="7"/>
  <c r="T633" i="7"/>
  <c r="U633" i="7"/>
  <c r="V633" i="7"/>
  <c r="W633" i="7"/>
  <c r="X633" i="7"/>
  <c r="Y633" i="7"/>
  <c r="Z633" i="7"/>
  <c r="AA633" i="7"/>
  <c r="AB633" i="7"/>
  <c r="AC633" i="7"/>
  <c r="AD633" i="7"/>
  <c r="AE633" i="7"/>
  <c r="AG633" i="7"/>
  <c r="AH633" i="7"/>
  <c r="AI633" i="7"/>
  <c r="AJ633" i="7"/>
  <c r="AK633" i="7"/>
  <c r="AL633" i="7"/>
  <c r="A634" i="7"/>
  <c r="B634" i="7" a="1"/>
  <c r="B634" i="7" s="1"/>
  <c r="C634" i="7"/>
  <c r="D634" i="7"/>
  <c r="E634" i="7"/>
  <c r="F634" i="7" a="1"/>
  <c r="F634" i="7" s="1"/>
  <c r="G634" i="7"/>
  <c r="H634" i="7"/>
  <c r="I634" i="7"/>
  <c r="J634" i="7"/>
  <c r="K634" i="7" a="1"/>
  <c r="K634" i="7" s="1"/>
  <c r="L634" i="7"/>
  <c r="M634" i="7"/>
  <c r="N634" i="7"/>
  <c r="O634" i="7" a="1"/>
  <c r="O634" i="7"/>
  <c r="P634" i="7"/>
  <c r="Q634" i="7"/>
  <c r="R634" i="7"/>
  <c r="S634" i="7"/>
  <c r="T634" i="7"/>
  <c r="U634" i="7"/>
  <c r="V634" i="7"/>
  <c r="W634" i="7"/>
  <c r="X634" i="7"/>
  <c r="AN634" i="7" s="1"/>
  <c r="Y634" i="7"/>
  <c r="Z634" i="7"/>
  <c r="AA634" i="7"/>
  <c r="AB634" i="7"/>
  <c r="AC634" i="7"/>
  <c r="AD634" i="7"/>
  <c r="AE634" i="7"/>
  <c r="AG634" i="7"/>
  <c r="AH634" i="7"/>
  <c r="AI634" i="7"/>
  <c r="AJ634" i="7"/>
  <c r="AK634" i="7"/>
  <c r="AL634" i="7"/>
  <c r="A635" i="7"/>
  <c r="B635" i="7" a="1"/>
  <c r="B635" i="7"/>
  <c r="C635" i="7"/>
  <c r="AO635" i="7" s="1"/>
  <c r="D635" i="7"/>
  <c r="E635" i="7"/>
  <c r="F635" i="7" a="1"/>
  <c r="F635" i="7" s="1"/>
  <c r="G635" i="7"/>
  <c r="H635" i="7"/>
  <c r="I635" i="7"/>
  <c r="J635" i="7"/>
  <c r="K635" i="7" a="1"/>
  <c r="K635" i="7" s="1"/>
  <c r="L635" i="7"/>
  <c r="M635" i="7"/>
  <c r="N635" i="7"/>
  <c r="O635" i="7" a="1"/>
  <c r="O635" i="7" s="1"/>
  <c r="P635" i="7"/>
  <c r="Q635" i="7"/>
  <c r="R635" i="7"/>
  <c r="S635" i="7"/>
  <c r="T635" i="7"/>
  <c r="U635" i="7"/>
  <c r="V635" i="7"/>
  <c r="W635" i="7"/>
  <c r="X635" i="7"/>
  <c r="Y635" i="7"/>
  <c r="Z635" i="7"/>
  <c r="AA635" i="7"/>
  <c r="AB635" i="7"/>
  <c r="AC635" i="7"/>
  <c r="AD635" i="7"/>
  <c r="AE635" i="7"/>
  <c r="AG635" i="7"/>
  <c r="AH635" i="7"/>
  <c r="AI635" i="7"/>
  <c r="AJ635" i="7"/>
  <c r="AK635" i="7"/>
  <c r="AL635" i="7"/>
  <c r="A636" i="7"/>
  <c r="B636" i="7" a="1"/>
  <c r="B636" i="7"/>
  <c r="C636" i="7"/>
  <c r="D636" i="7"/>
  <c r="E636" i="7"/>
  <c r="F636" i="7" a="1"/>
  <c r="F636" i="7" s="1"/>
  <c r="G636" i="7"/>
  <c r="H636" i="7"/>
  <c r="I636" i="7"/>
  <c r="J636" i="7"/>
  <c r="K636" i="7" a="1"/>
  <c r="K636" i="7" s="1"/>
  <c r="L636" i="7"/>
  <c r="M636" i="7"/>
  <c r="N636" i="7"/>
  <c r="O636" i="7" a="1"/>
  <c r="O636" i="7"/>
  <c r="P636" i="7"/>
  <c r="Q636" i="7"/>
  <c r="R636" i="7"/>
  <c r="S636" i="7"/>
  <c r="T636" i="7"/>
  <c r="U636" i="7"/>
  <c r="V636" i="7"/>
  <c r="W636" i="7"/>
  <c r="X636" i="7"/>
  <c r="Y636" i="7"/>
  <c r="Z636" i="7"/>
  <c r="AA636" i="7"/>
  <c r="AB636" i="7"/>
  <c r="AC636" i="7"/>
  <c r="AD636" i="7"/>
  <c r="AE636" i="7"/>
  <c r="AG636" i="7"/>
  <c r="AH636" i="7"/>
  <c r="AI636" i="7"/>
  <c r="AJ636" i="7"/>
  <c r="AK636" i="7"/>
  <c r="AL636" i="7"/>
  <c r="A637" i="7"/>
  <c r="B637" i="7" a="1"/>
  <c r="B637" i="7" s="1"/>
  <c r="C637" i="7"/>
  <c r="D637" i="7"/>
  <c r="E637" i="7"/>
  <c r="F637" i="7" a="1"/>
  <c r="F637" i="7" s="1"/>
  <c r="G637" i="7"/>
  <c r="H637" i="7"/>
  <c r="I637" i="7"/>
  <c r="J637" i="7"/>
  <c r="K637" i="7" a="1"/>
  <c r="K637" i="7" s="1"/>
  <c r="L637" i="7"/>
  <c r="M637" i="7"/>
  <c r="N637" i="7"/>
  <c r="O637" i="7" a="1"/>
  <c r="O637" i="7"/>
  <c r="P637" i="7"/>
  <c r="Q637" i="7"/>
  <c r="R637" i="7"/>
  <c r="S637" i="7"/>
  <c r="T637" i="7"/>
  <c r="U637" i="7"/>
  <c r="V637" i="7"/>
  <c r="W637" i="7"/>
  <c r="X637" i="7"/>
  <c r="Y637" i="7"/>
  <c r="Z637" i="7"/>
  <c r="AA637" i="7"/>
  <c r="AB637" i="7"/>
  <c r="AC637" i="7"/>
  <c r="AD637" i="7"/>
  <c r="AE637" i="7"/>
  <c r="AG637" i="7"/>
  <c r="AH637" i="7"/>
  <c r="AI637" i="7"/>
  <c r="AJ637" i="7"/>
  <c r="AK637" i="7"/>
  <c r="AL637" i="7"/>
  <c r="A638" i="7"/>
  <c r="B638" i="7" a="1"/>
  <c r="B638" i="7"/>
  <c r="C638" i="7"/>
  <c r="D638" i="7"/>
  <c r="E638" i="7"/>
  <c r="F638" i="7" a="1"/>
  <c r="F638" i="7" s="1"/>
  <c r="G638" i="7"/>
  <c r="H638" i="7"/>
  <c r="I638" i="7"/>
  <c r="J638" i="7"/>
  <c r="K638" i="7" a="1"/>
  <c r="K638" i="7" s="1"/>
  <c r="L638" i="7"/>
  <c r="M638" i="7"/>
  <c r="N638" i="7"/>
  <c r="O638" i="7" a="1"/>
  <c r="O638" i="7" s="1"/>
  <c r="P638" i="7"/>
  <c r="Q638" i="7"/>
  <c r="R638" i="7"/>
  <c r="S638" i="7"/>
  <c r="T638" i="7"/>
  <c r="U638" i="7"/>
  <c r="V638" i="7"/>
  <c r="W638" i="7"/>
  <c r="X638" i="7"/>
  <c r="Y638" i="7"/>
  <c r="Z638" i="7"/>
  <c r="AA638" i="7"/>
  <c r="AB638" i="7"/>
  <c r="AC638" i="7"/>
  <c r="AD638" i="7"/>
  <c r="AE638" i="7"/>
  <c r="AG638" i="7"/>
  <c r="AH638" i="7"/>
  <c r="AI638" i="7"/>
  <c r="AJ638" i="7"/>
  <c r="AK638" i="7"/>
  <c r="AL638" i="7"/>
  <c r="A639" i="7"/>
  <c r="B639" i="7" a="1"/>
  <c r="B639" i="7"/>
  <c r="C639" i="7"/>
  <c r="D639" i="7"/>
  <c r="E639" i="7"/>
  <c r="F639" i="7" a="1"/>
  <c r="F639" i="7" s="1"/>
  <c r="G639" i="7"/>
  <c r="H639" i="7"/>
  <c r="I639" i="7"/>
  <c r="J639" i="7"/>
  <c r="K639" i="7" a="1"/>
  <c r="K639" i="7" s="1"/>
  <c r="L639" i="7"/>
  <c r="M639" i="7"/>
  <c r="N639" i="7"/>
  <c r="O639" i="7" a="1"/>
  <c r="O639" i="7"/>
  <c r="P639" i="7"/>
  <c r="Q639" i="7"/>
  <c r="R639" i="7"/>
  <c r="S639" i="7"/>
  <c r="T639" i="7"/>
  <c r="U639" i="7"/>
  <c r="V639" i="7"/>
  <c r="W639" i="7"/>
  <c r="X639" i="7"/>
  <c r="Y639" i="7"/>
  <c r="Z639" i="7"/>
  <c r="AA639" i="7"/>
  <c r="AB639" i="7"/>
  <c r="AC639" i="7"/>
  <c r="AD639" i="7"/>
  <c r="AE639" i="7"/>
  <c r="AG639" i="7"/>
  <c r="AH639" i="7"/>
  <c r="AI639" i="7"/>
  <c r="AJ639" i="7"/>
  <c r="AK639" i="7"/>
  <c r="AL639" i="7"/>
  <c r="A640" i="7"/>
  <c r="B640" i="7" a="1"/>
  <c r="B640" i="7" s="1"/>
  <c r="C640" i="7"/>
  <c r="D640" i="7"/>
  <c r="E640" i="7"/>
  <c r="F640" i="7" a="1"/>
  <c r="F640" i="7" s="1"/>
  <c r="G640" i="7"/>
  <c r="H640" i="7"/>
  <c r="I640" i="7"/>
  <c r="J640" i="7"/>
  <c r="K640" i="7" a="1"/>
  <c r="K640" i="7" s="1"/>
  <c r="L640" i="7"/>
  <c r="M640" i="7"/>
  <c r="N640" i="7"/>
  <c r="O640" i="7" a="1"/>
  <c r="O640" i="7"/>
  <c r="P640" i="7"/>
  <c r="Q640" i="7"/>
  <c r="R640" i="7"/>
  <c r="S640" i="7"/>
  <c r="T640" i="7"/>
  <c r="U640" i="7"/>
  <c r="V640" i="7"/>
  <c r="W640" i="7"/>
  <c r="X640" i="7"/>
  <c r="Y640" i="7"/>
  <c r="Z640" i="7"/>
  <c r="AA640" i="7"/>
  <c r="AB640" i="7"/>
  <c r="AC640" i="7"/>
  <c r="AD640" i="7"/>
  <c r="AE640" i="7"/>
  <c r="AG640" i="7"/>
  <c r="AH640" i="7"/>
  <c r="AI640" i="7"/>
  <c r="AJ640" i="7"/>
  <c r="AK640" i="7"/>
  <c r="AL640" i="7"/>
  <c r="A641" i="7"/>
  <c r="B641" i="7" a="1"/>
  <c r="B641" i="7"/>
  <c r="C641" i="7"/>
  <c r="D641" i="7"/>
  <c r="E641" i="7"/>
  <c r="F641" i="7" a="1"/>
  <c r="F641" i="7" s="1"/>
  <c r="G641" i="7"/>
  <c r="H641" i="7"/>
  <c r="I641" i="7"/>
  <c r="J641" i="7"/>
  <c r="K641" i="7" a="1"/>
  <c r="K641" i="7" s="1"/>
  <c r="L641" i="7"/>
  <c r="M641" i="7"/>
  <c r="N641" i="7"/>
  <c r="O641" i="7" a="1"/>
  <c r="O641" i="7" s="1"/>
  <c r="P641" i="7"/>
  <c r="Q641" i="7"/>
  <c r="R641" i="7"/>
  <c r="S641" i="7"/>
  <c r="T641" i="7"/>
  <c r="U641" i="7"/>
  <c r="V641" i="7"/>
  <c r="W641" i="7"/>
  <c r="X641" i="7"/>
  <c r="Y641" i="7"/>
  <c r="Z641" i="7"/>
  <c r="AA641" i="7"/>
  <c r="AB641" i="7"/>
  <c r="AC641" i="7"/>
  <c r="AD641" i="7"/>
  <c r="AE641" i="7"/>
  <c r="AG641" i="7"/>
  <c r="AH641" i="7"/>
  <c r="AI641" i="7"/>
  <c r="AJ641" i="7"/>
  <c r="AK641" i="7"/>
  <c r="AL641" i="7"/>
  <c r="A642" i="7"/>
  <c r="B642" i="7" a="1"/>
  <c r="B642" i="7"/>
  <c r="C642" i="7"/>
  <c r="D642" i="7"/>
  <c r="E642" i="7"/>
  <c r="F642" i="7" a="1"/>
  <c r="F642" i="7" s="1"/>
  <c r="G642" i="7"/>
  <c r="H642" i="7"/>
  <c r="I642" i="7"/>
  <c r="J642" i="7"/>
  <c r="K642" i="7" a="1"/>
  <c r="K642" i="7" s="1"/>
  <c r="L642" i="7"/>
  <c r="M642" i="7"/>
  <c r="N642" i="7"/>
  <c r="O642" i="7" a="1"/>
  <c r="O642" i="7"/>
  <c r="P642" i="7"/>
  <c r="Q642" i="7"/>
  <c r="R642" i="7"/>
  <c r="S642" i="7"/>
  <c r="T642" i="7"/>
  <c r="U642" i="7"/>
  <c r="V642" i="7"/>
  <c r="W642" i="7"/>
  <c r="X642" i="7"/>
  <c r="Y642" i="7"/>
  <c r="Z642" i="7"/>
  <c r="AA642" i="7"/>
  <c r="AB642" i="7"/>
  <c r="AC642" i="7"/>
  <c r="AD642" i="7"/>
  <c r="AE642" i="7"/>
  <c r="AG642" i="7"/>
  <c r="AH642" i="7"/>
  <c r="AI642" i="7"/>
  <c r="AJ642" i="7"/>
  <c r="AK642" i="7"/>
  <c r="AL642" i="7"/>
  <c r="A643" i="7"/>
  <c r="B643" i="7" a="1"/>
  <c r="B643" i="7" s="1"/>
  <c r="C643" i="7"/>
  <c r="D643" i="7"/>
  <c r="E643" i="7"/>
  <c r="F643" i="7" a="1"/>
  <c r="F643" i="7" s="1"/>
  <c r="G643" i="7"/>
  <c r="H643" i="7"/>
  <c r="I643" i="7"/>
  <c r="J643" i="7"/>
  <c r="K643" i="7" a="1"/>
  <c r="K643" i="7" s="1"/>
  <c r="L643" i="7"/>
  <c r="M643" i="7"/>
  <c r="N643" i="7"/>
  <c r="O643" i="7" a="1"/>
  <c r="O643" i="7"/>
  <c r="P643" i="7"/>
  <c r="Q643" i="7"/>
  <c r="R643" i="7"/>
  <c r="S643" i="7"/>
  <c r="T643" i="7"/>
  <c r="U643" i="7"/>
  <c r="V643" i="7"/>
  <c r="W643" i="7"/>
  <c r="X643" i="7"/>
  <c r="AN643" i="7" s="1"/>
  <c r="Y643" i="7"/>
  <c r="Z643" i="7"/>
  <c r="AA643" i="7"/>
  <c r="AB643" i="7"/>
  <c r="AC643" i="7"/>
  <c r="AD643" i="7"/>
  <c r="AE643" i="7"/>
  <c r="AG643" i="7"/>
  <c r="AH643" i="7"/>
  <c r="AI643" i="7"/>
  <c r="AJ643" i="7"/>
  <c r="AK643" i="7"/>
  <c r="AL643" i="7"/>
  <c r="A644" i="7"/>
  <c r="B644" i="7" a="1"/>
  <c r="B644" i="7"/>
  <c r="C644" i="7"/>
  <c r="AO644" i="7" s="1"/>
  <c r="D644" i="7"/>
  <c r="E644" i="7"/>
  <c r="F644" i="7" a="1"/>
  <c r="F644" i="7" s="1"/>
  <c r="G644" i="7"/>
  <c r="H644" i="7"/>
  <c r="I644" i="7"/>
  <c r="J644" i="7"/>
  <c r="K644" i="7" a="1"/>
  <c r="K644" i="7" s="1"/>
  <c r="L644" i="7"/>
  <c r="M644" i="7"/>
  <c r="N644" i="7"/>
  <c r="O644" i="7" a="1"/>
  <c r="O644" i="7" s="1"/>
  <c r="P644" i="7"/>
  <c r="Q644" i="7"/>
  <c r="R644" i="7"/>
  <c r="S644" i="7"/>
  <c r="T644" i="7"/>
  <c r="U644" i="7"/>
  <c r="V644" i="7"/>
  <c r="W644" i="7"/>
  <c r="X644" i="7"/>
  <c r="Y644" i="7"/>
  <c r="Z644" i="7"/>
  <c r="AA644" i="7"/>
  <c r="AB644" i="7"/>
  <c r="AC644" i="7"/>
  <c r="AD644" i="7"/>
  <c r="AE644" i="7"/>
  <c r="AG644" i="7"/>
  <c r="AH644" i="7"/>
  <c r="AI644" i="7"/>
  <c r="AJ644" i="7"/>
  <c r="AK644" i="7"/>
  <c r="AL644" i="7"/>
  <c r="A645" i="7"/>
  <c r="B645" i="7" a="1"/>
  <c r="B645" i="7"/>
  <c r="C645" i="7"/>
  <c r="D645" i="7"/>
  <c r="E645" i="7"/>
  <c r="F645" i="7" a="1"/>
  <c r="F645" i="7" s="1"/>
  <c r="G645" i="7"/>
  <c r="H645" i="7"/>
  <c r="I645" i="7"/>
  <c r="J645" i="7"/>
  <c r="K645" i="7" a="1"/>
  <c r="K645" i="7" s="1"/>
  <c r="L645" i="7"/>
  <c r="M645" i="7"/>
  <c r="N645" i="7"/>
  <c r="O645" i="7" a="1"/>
  <c r="O645" i="7"/>
  <c r="P645" i="7"/>
  <c r="Q645" i="7"/>
  <c r="R645" i="7"/>
  <c r="S645" i="7"/>
  <c r="T645" i="7"/>
  <c r="U645" i="7"/>
  <c r="V645" i="7"/>
  <c r="W645" i="7"/>
  <c r="X645" i="7"/>
  <c r="Y645" i="7"/>
  <c r="Z645" i="7"/>
  <c r="AA645" i="7"/>
  <c r="AB645" i="7"/>
  <c r="AC645" i="7"/>
  <c r="AD645" i="7"/>
  <c r="AE645" i="7"/>
  <c r="AG645" i="7"/>
  <c r="AH645" i="7"/>
  <c r="AI645" i="7"/>
  <c r="AJ645" i="7"/>
  <c r="AK645" i="7"/>
  <c r="AL645" i="7"/>
  <c r="A646" i="7"/>
  <c r="B646" i="7" a="1"/>
  <c r="B646" i="7" s="1"/>
  <c r="C646" i="7"/>
  <c r="D646" i="7"/>
  <c r="E646" i="7"/>
  <c r="F646" i="7" a="1"/>
  <c r="F646" i="7" s="1"/>
  <c r="G646" i="7"/>
  <c r="H646" i="7"/>
  <c r="I646" i="7"/>
  <c r="J646" i="7"/>
  <c r="K646" i="7" a="1"/>
  <c r="K646" i="7" s="1"/>
  <c r="L646" i="7"/>
  <c r="M646" i="7"/>
  <c r="N646" i="7"/>
  <c r="O646" i="7" a="1"/>
  <c r="O646" i="7"/>
  <c r="P646" i="7"/>
  <c r="Q646" i="7"/>
  <c r="R646" i="7"/>
  <c r="S646" i="7"/>
  <c r="T646" i="7"/>
  <c r="U646" i="7"/>
  <c r="V646" i="7"/>
  <c r="W646" i="7"/>
  <c r="X646" i="7"/>
  <c r="Y646" i="7"/>
  <c r="Z646" i="7"/>
  <c r="AA646" i="7"/>
  <c r="AB646" i="7"/>
  <c r="AC646" i="7"/>
  <c r="AD646" i="7"/>
  <c r="AE646" i="7"/>
  <c r="AG646" i="7"/>
  <c r="AH646" i="7"/>
  <c r="AI646" i="7"/>
  <c r="AJ646" i="7"/>
  <c r="AK646" i="7"/>
  <c r="AL646" i="7"/>
  <c r="A647" i="7"/>
  <c r="B647" i="7" a="1"/>
  <c r="B647" i="7"/>
  <c r="C647" i="7"/>
  <c r="D647" i="7"/>
  <c r="E647" i="7"/>
  <c r="F647" i="7" a="1"/>
  <c r="F647" i="7" s="1"/>
  <c r="G647" i="7"/>
  <c r="H647" i="7"/>
  <c r="I647" i="7"/>
  <c r="J647" i="7"/>
  <c r="K647" i="7" a="1"/>
  <c r="K647" i="7" s="1"/>
  <c r="L647" i="7"/>
  <c r="M647" i="7"/>
  <c r="N647" i="7"/>
  <c r="O647" i="7" a="1"/>
  <c r="O647" i="7" s="1"/>
  <c r="P647" i="7"/>
  <c r="Q647" i="7"/>
  <c r="R647" i="7"/>
  <c r="S647" i="7"/>
  <c r="T647" i="7"/>
  <c r="U647" i="7"/>
  <c r="V647" i="7"/>
  <c r="W647" i="7"/>
  <c r="X647" i="7"/>
  <c r="Y647" i="7"/>
  <c r="Z647" i="7"/>
  <c r="AA647" i="7"/>
  <c r="AB647" i="7"/>
  <c r="AC647" i="7"/>
  <c r="AD647" i="7"/>
  <c r="AE647" i="7"/>
  <c r="AG647" i="7"/>
  <c r="AH647" i="7"/>
  <c r="AI647" i="7"/>
  <c r="AJ647" i="7"/>
  <c r="AK647" i="7"/>
  <c r="AL647" i="7"/>
  <c r="A648" i="7"/>
  <c r="B648" i="7" a="1"/>
  <c r="B648" i="7"/>
  <c r="C648" i="7"/>
  <c r="D648" i="7"/>
  <c r="E648" i="7"/>
  <c r="F648" i="7" a="1"/>
  <c r="F648" i="7" s="1"/>
  <c r="G648" i="7"/>
  <c r="H648" i="7"/>
  <c r="I648" i="7"/>
  <c r="J648" i="7"/>
  <c r="K648" i="7" a="1"/>
  <c r="K648" i="7" s="1"/>
  <c r="L648" i="7"/>
  <c r="M648" i="7"/>
  <c r="N648" i="7"/>
  <c r="O648" i="7" a="1"/>
  <c r="O648" i="7"/>
  <c r="P648" i="7"/>
  <c r="Q648" i="7"/>
  <c r="R648" i="7"/>
  <c r="S648" i="7"/>
  <c r="T648" i="7"/>
  <c r="U648" i="7"/>
  <c r="V648" i="7"/>
  <c r="W648" i="7"/>
  <c r="X648" i="7"/>
  <c r="Y648" i="7"/>
  <c r="Z648" i="7"/>
  <c r="AA648" i="7"/>
  <c r="AB648" i="7"/>
  <c r="AC648" i="7"/>
  <c r="AD648" i="7"/>
  <c r="AE648" i="7"/>
  <c r="AG648" i="7"/>
  <c r="AH648" i="7"/>
  <c r="AI648" i="7"/>
  <c r="AJ648" i="7"/>
  <c r="AK648" i="7"/>
  <c r="AL648" i="7"/>
  <c r="A649" i="7"/>
  <c r="B649" i="7" a="1"/>
  <c r="B649" i="7" s="1"/>
  <c r="C649" i="7"/>
  <c r="D649" i="7"/>
  <c r="E649" i="7"/>
  <c r="F649" i="7" a="1"/>
  <c r="F649" i="7" s="1"/>
  <c r="G649" i="7"/>
  <c r="H649" i="7"/>
  <c r="I649" i="7"/>
  <c r="J649" i="7"/>
  <c r="K649" i="7" a="1"/>
  <c r="K649" i="7" s="1"/>
  <c r="L649" i="7"/>
  <c r="M649" i="7"/>
  <c r="N649" i="7"/>
  <c r="O649" i="7" a="1"/>
  <c r="O649" i="7"/>
  <c r="P649" i="7"/>
  <c r="Q649" i="7"/>
  <c r="R649" i="7"/>
  <c r="S649" i="7"/>
  <c r="T649" i="7"/>
  <c r="U649" i="7"/>
  <c r="V649" i="7"/>
  <c r="W649" i="7"/>
  <c r="X649" i="7"/>
  <c r="Y649" i="7"/>
  <c r="Z649" i="7"/>
  <c r="AA649" i="7"/>
  <c r="AB649" i="7"/>
  <c r="AC649" i="7"/>
  <c r="AD649" i="7"/>
  <c r="AE649" i="7"/>
  <c r="AG649" i="7"/>
  <c r="AH649" i="7"/>
  <c r="AI649" i="7"/>
  <c r="AJ649" i="7"/>
  <c r="AK649" i="7"/>
  <c r="AL649" i="7"/>
  <c r="A650" i="7"/>
  <c r="B650" i="7" a="1"/>
  <c r="B650" i="7"/>
  <c r="C650" i="7"/>
  <c r="D650" i="7"/>
  <c r="E650" i="7"/>
  <c r="F650" i="7" a="1"/>
  <c r="F650" i="7" s="1"/>
  <c r="G650" i="7"/>
  <c r="H650" i="7"/>
  <c r="I650" i="7"/>
  <c r="J650" i="7"/>
  <c r="K650" i="7" a="1"/>
  <c r="K650" i="7" s="1"/>
  <c r="L650" i="7"/>
  <c r="M650" i="7"/>
  <c r="N650" i="7"/>
  <c r="O650" i="7" a="1"/>
  <c r="O650" i="7" s="1"/>
  <c r="P650" i="7"/>
  <c r="Q650" i="7"/>
  <c r="R650" i="7"/>
  <c r="S650" i="7"/>
  <c r="T650" i="7"/>
  <c r="U650" i="7"/>
  <c r="V650" i="7"/>
  <c r="W650" i="7"/>
  <c r="X650" i="7"/>
  <c r="Y650" i="7"/>
  <c r="Z650" i="7"/>
  <c r="AA650" i="7"/>
  <c r="AB650" i="7"/>
  <c r="AC650" i="7"/>
  <c r="AD650" i="7"/>
  <c r="AE650" i="7"/>
  <c r="AG650" i="7"/>
  <c r="AH650" i="7"/>
  <c r="AI650" i="7"/>
  <c r="AJ650" i="7"/>
  <c r="AK650" i="7"/>
  <c r="AL650" i="7"/>
  <c r="A651" i="7"/>
  <c r="B651" i="7" a="1"/>
  <c r="B651" i="7"/>
  <c r="C651" i="7"/>
  <c r="D651" i="7"/>
  <c r="E651" i="7"/>
  <c r="F651" i="7" a="1"/>
  <c r="F651" i="7" s="1"/>
  <c r="G651" i="7"/>
  <c r="H651" i="7"/>
  <c r="I651" i="7"/>
  <c r="J651" i="7"/>
  <c r="K651" i="7" a="1"/>
  <c r="K651" i="7" s="1"/>
  <c r="L651" i="7"/>
  <c r="M651" i="7"/>
  <c r="N651" i="7"/>
  <c r="O651" i="7" a="1"/>
  <c r="O651" i="7"/>
  <c r="P651" i="7"/>
  <c r="Q651" i="7"/>
  <c r="R651" i="7"/>
  <c r="S651" i="7"/>
  <c r="T651" i="7"/>
  <c r="U651" i="7"/>
  <c r="V651" i="7"/>
  <c r="W651" i="7"/>
  <c r="X651" i="7"/>
  <c r="Y651" i="7"/>
  <c r="Z651" i="7"/>
  <c r="AA651" i="7"/>
  <c r="AB651" i="7"/>
  <c r="AC651" i="7"/>
  <c r="AD651" i="7"/>
  <c r="AE651" i="7"/>
  <c r="AG651" i="7"/>
  <c r="AH651" i="7"/>
  <c r="AI651" i="7"/>
  <c r="AJ651" i="7"/>
  <c r="AK651" i="7"/>
  <c r="AL651" i="7"/>
  <c r="A652" i="7"/>
  <c r="B652" i="7" a="1"/>
  <c r="B652" i="7" s="1"/>
  <c r="C652" i="7"/>
  <c r="D652" i="7"/>
  <c r="E652" i="7"/>
  <c r="F652" i="7" a="1"/>
  <c r="F652" i="7" s="1"/>
  <c r="G652" i="7"/>
  <c r="H652" i="7"/>
  <c r="I652" i="7"/>
  <c r="J652" i="7"/>
  <c r="K652" i="7" a="1"/>
  <c r="K652" i="7" s="1"/>
  <c r="L652" i="7"/>
  <c r="M652" i="7"/>
  <c r="N652" i="7"/>
  <c r="O652" i="7" a="1"/>
  <c r="O652" i="7"/>
  <c r="P652" i="7"/>
  <c r="Q652" i="7"/>
  <c r="R652" i="7"/>
  <c r="S652" i="7"/>
  <c r="T652" i="7"/>
  <c r="U652" i="7"/>
  <c r="V652" i="7"/>
  <c r="W652" i="7"/>
  <c r="X652" i="7"/>
  <c r="AN652" i="7" s="1"/>
  <c r="Y652" i="7"/>
  <c r="Z652" i="7"/>
  <c r="AA652" i="7"/>
  <c r="AB652" i="7"/>
  <c r="AC652" i="7"/>
  <c r="AD652" i="7"/>
  <c r="AE652" i="7"/>
  <c r="AG652" i="7"/>
  <c r="AH652" i="7"/>
  <c r="AI652" i="7"/>
  <c r="AJ652" i="7"/>
  <c r="AK652" i="7"/>
  <c r="AL652" i="7"/>
  <c r="A653" i="7"/>
  <c r="B653" i="7" a="1"/>
  <c r="B653" i="7"/>
  <c r="C653" i="7"/>
  <c r="AO653" i="7" s="1"/>
  <c r="D653" i="7"/>
  <c r="E653" i="7"/>
  <c r="F653" i="7" a="1"/>
  <c r="F653" i="7" s="1"/>
  <c r="G653" i="7"/>
  <c r="H653" i="7"/>
  <c r="I653" i="7"/>
  <c r="J653" i="7"/>
  <c r="K653" i="7" a="1"/>
  <c r="K653" i="7" s="1"/>
  <c r="L653" i="7"/>
  <c r="M653" i="7"/>
  <c r="N653" i="7"/>
  <c r="O653" i="7" a="1"/>
  <c r="O653" i="7" s="1"/>
  <c r="P653" i="7"/>
  <c r="Q653" i="7"/>
  <c r="R653" i="7"/>
  <c r="S653" i="7"/>
  <c r="T653" i="7"/>
  <c r="U653" i="7"/>
  <c r="V653" i="7"/>
  <c r="W653" i="7"/>
  <c r="X653" i="7"/>
  <c r="Y653" i="7"/>
  <c r="Z653" i="7"/>
  <c r="AA653" i="7"/>
  <c r="AB653" i="7"/>
  <c r="AC653" i="7"/>
  <c r="AD653" i="7"/>
  <c r="AE653" i="7"/>
  <c r="AG653" i="7"/>
  <c r="AH653" i="7"/>
  <c r="AI653" i="7"/>
  <c r="AJ653" i="7"/>
  <c r="AK653" i="7"/>
  <c r="AL653" i="7"/>
  <c r="A654" i="7"/>
  <c r="B654" i="7" a="1"/>
  <c r="B654" i="7"/>
  <c r="C654" i="7"/>
  <c r="D654" i="7"/>
  <c r="E654" i="7"/>
  <c r="F654" i="7" a="1"/>
  <c r="F654" i="7" s="1"/>
  <c r="G654" i="7"/>
  <c r="H654" i="7"/>
  <c r="I654" i="7"/>
  <c r="J654" i="7"/>
  <c r="K654" i="7" a="1"/>
  <c r="K654" i="7" s="1"/>
  <c r="L654" i="7"/>
  <c r="M654" i="7"/>
  <c r="N654" i="7"/>
  <c r="O654" i="7" a="1"/>
  <c r="O654" i="7"/>
  <c r="P654" i="7"/>
  <c r="Q654" i="7"/>
  <c r="R654" i="7"/>
  <c r="S654" i="7"/>
  <c r="T654" i="7"/>
  <c r="U654" i="7"/>
  <c r="V654" i="7"/>
  <c r="W654" i="7"/>
  <c r="X654" i="7"/>
  <c r="Y654" i="7"/>
  <c r="Z654" i="7"/>
  <c r="AA654" i="7"/>
  <c r="AB654" i="7"/>
  <c r="AC654" i="7"/>
  <c r="AD654" i="7"/>
  <c r="AE654" i="7"/>
  <c r="AG654" i="7"/>
  <c r="AH654" i="7"/>
  <c r="AI654" i="7"/>
  <c r="AJ654" i="7"/>
  <c r="AK654" i="7"/>
  <c r="AL654" i="7"/>
  <c r="A655" i="7"/>
  <c r="B655" i="7" a="1"/>
  <c r="B655" i="7" s="1"/>
  <c r="C655" i="7"/>
  <c r="D655" i="7"/>
  <c r="E655" i="7"/>
  <c r="F655" i="7" a="1"/>
  <c r="F655" i="7" s="1"/>
  <c r="G655" i="7"/>
  <c r="H655" i="7"/>
  <c r="I655" i="7"/>
  <c r="J655" i="7"/>
  <c r="K655" i="7" a="1"/>
  <c r="K655" i="7" s="1"/>
  <c r="L655" i="7"/>
  <c r="M655" i="7"/>
  <c r="N655" i="7"/>
  <c r="O655" i="7" a="1"/>
  <c r="O655" i="7"/>
  <c r="P655" i="7"/>
  <c r="Q655" i="7"/>
  <c r="R655" i="7"/>
  <c r="S655" i="7"/>
  <c r="T655" i="7"/>
  <c r="U655" i="7"/>
  <c r="V655" i="7"/>
  <c r="W655" i="7"/>
  <c r="X655" i="7"/>
  <c r="Y655" i="7"/>
  <c r="Z655" i="7"/>
  <c r="AA655" i="7"/>
  <c r="AB655" i="7"/>
  <c r="AC655" i="7"/>
  <c r="AD655" i="7"/>
  <c r="AE655" i="7"/>
  <c r="AG655" i="7"/>
  <c r="AH655" i="7"/>
  <c r="AI655" i="7"/>
  <c r="AJ655" i="7"/>
  <c r="AK655" i="7"/>
  <c r="AL655" i="7"/>
  <c r="A656" i="7"/>
  <c r="B656" i="7" a="1"/>
  <c r="B656" i="7"/>
  <c r="C656" i="7"/>
  <c r="D656" i="7"/>
  <c r="E656" i="7"/>
  <c r="F656" i="7" a="1"/>
  <c r="F656" i="7" s="1"/>
  <c r="G656" i="7"/>
  <c r="H656" i="7"/>
  <c r="I656" i="7"/>
  <c r="J656" i="7"/>
  <c r="K656" i="7" a="1"/>
  <c r="K656" i="7" s="1"/>
  <c r="L656" i="7"/>
  <c r="M656" i="7"/>
  <c r="N656" i="7"/>
  <c r="O656" i="7" a="1"/>
  <c r="O656" i="7" s="1"/>
  <c r="P656" i="7"/>
  <c r="Q656" i="7"/>
  <c r="R656" i="7"/>
  <c r="S656" i="7"/>
  <c r="T656" i="7"/>
  <c r="U656" i="7"/>
  <c r="V656" i="7"/>
  <c r="W656" i="7"/>
  <c r="X656" i="7"/>
  <c r="Y656" i="7"/>
  <c r="Z656" i="7"/>
  <c r="AA656" i="7"/>
  <c r="AB656" i="7"/>
  <c r="AC656" i="7"/>
  <c r="AD656" i="7"/>
  <c r="AE656" i="7"/>
  <c r="AG656" i="7"/>
  <c r="AH656" i="7"/>
  <c r="AI656" i="7"/>
  <c r="AJ656" i="7"/>
  <c r="AK656" i="7"/>
  <c r="AL656" i="7"/>
  <c r="A657" i="7"/>
  <c r="B657" i="7" a="1"/>
  <c r="B657" i="7"/>
  <c r="C657" i="7"/>
  <c r="D657" i="7"/>
  <c r="E657" i="7"/>
  <c r="F657" i="7" a="1"/>
  <c r="F657" i="7" s="1"/>
  <c r="G657" i="7"/>
  <c r="H657" i="7"/>
  <c r="I657" i="7"/>
  <c r="J657" i="7"/>
  <c r="K657" i="7" a="1"/>
  <c r="K657" i="7" s="1"/>
  <c r="L657" i="7"/>
  <c r="M657" i="7"/>
  <c r="N657" i="7"/>
  <c r="O657" i="7" a="1"/>
  <c r="O657" i="7"/>
  <c r="P657" i="7"/>
  <c r="Q657" i="7"/>
  <c r="R657" i="7"/>
  <c r="S657" i="7"/>
  <c r="T657" i="7"/>
  <c r="U657" i="7"/>
  <c r="V657" i="7"/>
  <c r="W657" i="7"/>
  <c r="X657" i="7"/>
  <c r="Y657" i="7"/>
  <c r="Z657" i="7"/>
  <c r="AA657" i="7"/>
  <c r="AB657" i="7"/>
  <c r="AC657" i="7"/>
  <c r="AD657" i="7"/>
  <c r="AE657" i="7"/>
  <c r="AG657" i="7"/>
  <c r="AH657" i="7"/>
  <c r="AI657" i="7"/>
  <c r="AJ657" i="7"/>
  <c r="AK657" i="7"/>
  <c r="AL657" i="7"/>
  <c r="A658" i="7"/>
  <c r="B658" i="7" a="1"/>
  <c r="B658" i="7" s="1"/>
  <c r="C658" i="7"/>
  <c r="D658" i="7"/>
  <c r="E658" i="7"/>
  <c r="F658" i="7" a="1"/>
  <c r="F658" i="7" s="1"/>
  <c r="G658" i="7"/>
  <c r="H658" i="7"/>
  <c r="I658" i="7"/>
  <c r="J658" i="7"/>
  <c r="K658" i="7" a="1"/>
  <c r="K658" i="7" s="1"/>
  <c r="L658" i="7"/>
  <c r="M658" i="7"/>
  <c r="N658" i="7"/>
  <c r="O658" i="7" a="1"/>
  <c r="O658" i="7"/>
  <c r="P658" i="7"/>
  <c r="Q658" i="7"/>
  <c r="R658" i="7"/>
  <c r="S658" i="7"/>
  <c r="T658" i="7"/>
  <c r="U658" i="7"/>
  <c r="V658" i="7"/>
  <c r="W658" i="7"/>
  <c r="X658" i="7"/>
  <c r="Y658" i="7"/>
  <c r="Z658" i="7"/>
  <c r="AA658" i="7"/>
  <c r="AB658" i="7"/>
  <c r="AC658" i="7"/>
  <c r="AD658" i="7"/>
  <c r="AE658" i="7"/>
  <c r="AG658" i="7"/>
  <c r="AH658" i="7"/>
  <c r="AI658" i="7"/>
  <c r="AJ658" i="7"/>
  <c r="AK658" i="7"/>
  <c r="AL658" i="7"/>
  <c r="A659" i="7"/>
  <c r="B659" i="7" a="1"/>
  <c r="B659" i="7"/>
  <c r="C659" i="7"/>
  <c r="D659" i="7"/>
  <c r="E659" i="7"/>
  <c r="F659" i="7" a="1"/>
  <c r="F659" i="7" s="1"/>
  <c r="G659" i="7"/>
  <c r="H659" i="7"/>
  <c r="I659" i="7"/>
  <c r="J659" i="7"/>
  <c r="K659" i="7" a="1"/>
  <c r="K659" i="7" s="1"/>
  <c r="L659" i="7"/>
  <c r="M659" i="7"/>
  <c r="N659" i="7"/>
  <c r="O659" i="7" a="1"/>
  <c r="O659" i="7" s="1"/>
  <c r="P659" i="7"/>
  <c r="Q659" i="7"/>
  <c r="R659" i="7"/>
  <c r="S659" i="7"/>
  <c r="T659" i="7"/>
  <c r="U659" i="7"/>
  <c r="V659" i="7"/>
  <c r="W659" i="7"/>
  <c r="X659" i="7"/>
  <c r="Y659" i="7"/>
  <c r="Z659" i="7"/>
  <c r="AA659" i="7"/>
  <c r="AB659" i="7"/>
  <c r="AC659" i="7"/>
  <c r="AD659" i="7"/>
  <c r="AE659" i="7"/>
  <c r="AG659" i="7"/>
  <c r="AH659" i="7"/>
  <c r="AI659" i="7"/>
  <c r="AJ659" i="7"/>
  <c r="AK659" i="7"/>
  <c r="AL659" i="7"/>
  <c r="A660" i="7"/>
  <c r="B660" i="7" a="1"/>
  <c r="B660" i="7"/>
  <c r="C660" i="7"/>
  <c r="D660" i="7"/>
  <c r="E660" i="7"/>
  <c r="F660" i="7" a="1"/>
  <c r="F660" i="7" s="1"/>
  <c r="G660" i="7"/>
  <c r="H660" i="7"/>
  <c r="I660" i="7"/>
  <c r="J660" i="7"/>
  <c r="K660" i="7" a="1"/>
  <c r="K660" i="7" s="1"/>
  <c r="L660" i="7"/>
  <c r="M660" i="7"/>
  <c r="N660" i="7"/>
  <c r="O660" i="7" a="1"/>
  <c r="O660" i="7"/>
  <c r="P660" i="7"/>
  <c r="Q660" i="7"/>
  <c r="R660" i="7"/>
  <c r="S660" i="7"/>
  <c r="T660" i="7"/>
  <c r="U660" i="7"/>
  <c r="V660" i="7"/>
  <c r="W660" i="7"/>
  <c r="X660" i="7"/>
  <c r="Y660" i="7"/>
  <c r="Z660" i="7"/>
  <c r="AA660" i="7"/>
  <c r="AB660" i="7"/>
  <c r="AC660" i="7"/>
  <c r="AD660" i="7"/>
  <c r="AE660" i="7"/>
  <c r="AG660" i="7"/>
  <c r="AH660" i="7"/>
  <c r="AI660" i="7"/>
  <c r="AJ660" i="7"/>
  <c r="AK660" i="7"/>
  <c r="AL660" i="7"/>
  <c r="A661" i="7"/>
  <c r="B661" i="7" a="1"/>
  <c r="B661" i="7" s="1"/>
  <c r="C661" i="7"/>
  <c r="D661" i="7"/>
  <c r="E661" i="7"/>
  <c r="F661" i="7" a="1"/>
  <c r="F661" i="7" s="1"/>
  <c r="G661" i="7"/>
  <c r="H661" i="7"/>
  <c r="I661" i="7"/>
  <c r="J661" i="7"/>
  <c r="K661" i="7" a="1"/>
  <c r="K661" i="7" s="1"/>
  <c r="L661" i="7"/>
  <c r="M661" i="7"/>
  <c r="N661" i="7"/>
  <c r="O661" i="7" a="1"/>
  <c r="O661" i="7"/>
  <c r="P661" i="7"/>
  <c r="Q661" i="7"/>
  <c r="R661" i="7"/>
  <c r="S661" i="7"/>
  <c r="T661" i="7"/>
  <c r="U661" i="7"/>
  <c r="V661" i="7"/>
  <c r="W661" i="7"/>
  <c r="X661" i="7"/>
  <c r="AN661" i="7" s="1"/>
  <c r="Y661" i="7"/>
  <c r="Z661" i="7"/>
  <c r="AA661" i="7"/>
  <c r="AB661" i="7"/>
  <c r="AC661" i="7"/>
  <c r="AD661" i="7"/>
  <c r="AE661" i="7"/>
  <c r="AG661" i="7"/>
  <c r="AH661" i="7"/>
  <c r="AI661" i="7"/>
  <c r="AJ661" i="7"/>
  <c r="AK661" i="7"/>
  <c r="AL661" i="7"/>
  <c r="A662" i="7"/>
  <c r="B662" i="7" a="1"/>
  <c r="B662" i="7"/>
  <c r="C662" i="7"/>
  <c r="D662" i="7"/>
  <c r="E662" i="7"/>
  <c r="F662" i="7" a="1"/>
  <c r="F662" i="7" s="1"/>
  <c r="G662" i="7"/>
  <c r="H662" i="7"/>
  <c r="I662" i="7"/>
  <c r="J662" i="7"/>
  <c r="K662" i="7" a="1"/>
  <c r="K662" i="7" s="1"/>
  <c r="L662" i="7"/>
  <c r="M662" i="7"/>
  <c r="N662" i="7"/>
  <c r="O662" i="7" a="1"/>
  <c r="O662" i="7" s="1"/>
  <c r="P662" i="7"/>
  <c r="Q662" i="7"/>
  <c r="R662" i="7"/>
  <c r="S662" i="7"/>
  <c r="T662" i="7"/>
  <c r="U662" i="7"/>
  <c r="V662" i="7"/>
  <c r="W662" i="7"/>
  <c r="X662" i="7"/>
  <c r="Y662" i="7"/>
  <c r="Z662" i="7"/>
  <c r="AA662" i="7"/>
  <c r="AB662" i="7"/>
  <c r="AC662" i="7"/>
  <c r="AD662" i="7"/>
  <c r="AE662" i="7"/>
  <c r="AG662" i="7"/>
  <c r="AH662" i="7"/>
  <c r="AI662" i="7"/>
  <c r="AJ662" i="7"/>
  <c r="AK662" i="7"/>
  <c r="AL662" i="7"/>
  <c r="A663" i="7"/>
  <c r="B663" i="7" a="1"/>
  <c r="B663" i="7"/>
  <c r="C663" i="7"/>
  <c r="D663" i="7"/>
  <c r="E663" i="7"/>
  <c r="F663" i="7" a="1"/>
  <c r="F663" i="7" s="1"/>
  <c r="G663" i="7"/>
  <c r="H663" i="7"/>
  <c r="I663" i="7"/>
  <c r="J663" i="7"/>
  <c r="K663" i="7" a="1"/>
  <c r="K663" i="7" s="1"/>
  <c r="L663" i="7"/>
  <c r="M663" i="7"/>
  <c r="N663" i="7"/>
  <c r="O663" i="7" a="1"/>
  <c r="O663" i="7"/>
  <c r="P663" i="7"/>
  <c r="Q663" i="7"/>
  <c r="R663" i="7"/>
  <c r="S663" i="7"/>
  <c r="T663" i="7"/>
  <c r="U663" i="7"/>
  <c r="V663" i="7"/>
  <c r="W663" i="7"/>
  <c r="X663" i="7"/>
  <c r="Y663" i="7"/>
  <c r="Z663" i="7"/>
  <c r="AA663" i="7"/>
  <c r="AB663" i="7"/>
  <c r="AC663" i="7"/>
  <c r="AD663" i="7"/>
  <c r="AE663" i="7"/>
  <c r="AG663" i="7"/>
  <c r="AH663" i="7"/>
  <c r="AI663" i="7"/>
  <c r="AJ663" i="7"/>
  <c r="AK663" i="7"/>
  <c r="AL663" i="7"/>
  <c r="A664" i="7"/>
  <c r="B664" i="7" a="1"/>
  <c r="B664" i="7" s="1"/>
  <c r="C664" i="7"/>
  <c r="D664" i="7"/>
  <c r="E664" i="7"/>
  <c r="F664" i="7" a="1"/>
  <c r="F664" i="7" s="1"/>
  <c r="G664" i="7"/>
  <c r="H664" i="7"/>
  <c r="I664" i="7"/>
  <c r="J664" i="7"/>
  <c r="K664" i="7" a="1"/>
  <c r="K664" i="7" s="1"/>
  <c r="L664" i="7"/>
  <c r="M664" i="7"/>
  <c r="N664" i="7"/>
  <c r="O664" i="7" a="1"/>
  <c r="O664" i="7"/>
  <c r="P664" i="7"/>
  <c r="Q664" i="7"/>
  <c r="R664" i="7"/>
  <c r="S664" i="7"/>
  <c r="T664" i="7"/>
  <c r="U664" i="7"/>
  <c r="V664" i="7"/>
  <c r="W664" i="7"/>
  <c r="X664" i="7"/>
  <c r="Y664" i="7"/>
  <c r="Z664" i="7"/>
  <c r="AA664" i="7"/>
  <c r="AB664" i="7"/>
  <c r="AC664" i="7"/>
  <c r="AD664" i="7"/>
  <c r="AE664" i="7"/>
  <c r="AG664" i="7"/>
  <c r="AH664" i="7"/>
  <c r="AI664" i="7"/>
  <c r="AJ664" i="7"/>
  <c r="AK664" i="7"/>
  <c r="AL664" i="7"/>
  <c r="A665" i="7"/>
  <c r="B665" i="7" a="1"/>
  <c r="B665" i="7"/>
  <c r="C665" i="7"/>
  <c r="D665" i="7"/>
  <c r="E665" i="7"/>
  <c r="F665" i="7" a="1"/>
  <c r="F665" i="7" s="1"/>
  <c r="G665" i="7"/>
  <c r="H665" i="7"/>
  <c r="I665" i="7"/>
  <c r="J665" i="7"/>
  <c r="K665" i="7" a="1"/>
  <c r="K665" i="7" s="1"/>
  <c r="L665" i="7"/>
  <c r="M665" i="7"/>
  <c r="N665" i="7"/>
  <c r="O665" i="7" a="1"/>
  <c r="O665" i="7" s="1"/>
  <c r="P665" i="7"/>
  <c r="Q665" i="7"/>
  <c r="R665" i="7"/>
  <c r="S665" i="7"/>
  <c r="T665" i="7"/>
  <c r="U665" i="7"/>
  <c r="V665" i="7"/>
  <c r="W665" i="7"/>
  <c r="X665" i="7"/>
  <c r="Y665" i="7"/>
  <c r="Z665" i="7"/>
  <c r="AA665" i="7"/>
  <c r="AB665" i="7"/>
  <c r="AC665" i="7"/>
  <c r="AD665" i="7"/>
  <c r="AE665" i="7"/>
  <c r="AG665" i="7"/>
  <c r="AH665" i="7"/>
  <c r="AI665" i="7"/>
  <c r="AJ665" i="7"/>
  <c r="AK665" i="7"/>
  <c r="AL665" i="7"/>
  <c r="A666" i="7"/>
  <c r="B666" i="7" a="1"/>
  <c r="B666" i="7"/>
  <c r="C666" i="7"/>
  <c r="D666" i="7"/>
  <c r="E666" i="7"/>
  <c r="F666" i="7" a="1"/>
  <c r="F666" i="7" s="1"/>
  <c r="G666" i="7"/>
  <c r="H666" i="7"/>
  <c r="I666" i="7"/>
  <c r="J666" i="7"/>
  <c r="K666" i="7" a="1"/>
  <c r="K666" i="7" s="1"/>
  <c r="L666" i="7"/>
  <c r="M666" i="7"/>
  <c r="N666" i="7"/>
  <c r="O666" i="7" a="1"/>
  <c r="O666" i="7"/>
  <c r="P666" i="7"/>
  <c r="Q666" i="7"/>
  <c r="R666" i="7"/>
  <c r="S666" i="7"/>
  <c r="T666" i="7"/>
  <c r="U666" i="7"/>
  <c r="V666" i="7"/>
  <c r="W666" i="7"/>
  <c r="X666" i="7"/>
  <c r="Y666" i="7"/>
  <c r="Z666" i="7"/>
  <c r="AA666" i="7"/>
  <c r="AB666" i="7"/>
  <c r="AC666" i="7"/>
  <c r="AD666" i="7"/>
  <c r="AE666" i="7"/>
  <c r="AG666" i="7"/>
  <c r="AH666" i="7"/>
  <c r="AI666" i="7"/>
  <c r="AJ666" i="7"/>
  <c r="AK666" i="7"/>
  <c r="AL666" i="7"/>
  <c r="A667" i="7"/>
  <c r="B667" i="7" a="1"/>
  <c r="B667" i="7" s="1"/>
  <c r="C667" i="7"/>
  <c r="D667" i="7"/>
  <c r="E667" i="7"/>
  <c r="F667" i="7" a="1"/>
  <c r="F667" i="7" s="1"/>
  <c r="G667" i="7"/>
  <c r="H667" i="7"/>
  <c r="I667" i="7"/>
  <c r="J667" i="7"/>
  <c r="K667" i="7" a="1"/>
  <c r="K667" i="7" s="1"/>
  <c r="L667" i="7"/>
  <c r="M667" i="7"/>
  <c r="N667" i="7"/>
  <c r="O667" i="7" a="1"/>
  <c r="O667" i="7"/>
  <c r="P667" i="7"/>
  <c r="Q667" i="7"/>
  <c r="R667" i="7"/>
  <c r="S667" i="7"/>
  <c r="T667" i="7"/>
  <c r="U667" i="7"/>
  <c r="V667" i="7"/>
  <c r="W667" i="7"/>
  <c r="X667" i="7"/>
  <c r="Y667" i="7"/>
  <c r="Z667" i="7"/>
  <c r="AA667" i="7"/>
  <c r="AB667" i="7"/>
  <c r="AC667" i="7"/>
  <c r="AD667" i="7"/>
  <c r="AE667" i="7"/>
  <c r="AG667" i="7"/>
  <c r="AH667" i="7"/>
  <c r="AI667" i="7"/>
  <c r="AJ667" i="7"/>
  <c r="AK667" i="7"/>
  <c r="AL667" i="7"/>
  <c r="A668" i="7"/>
  <c r="B668" i="7" a="1"/>
  <c r="B668" i="7"/>
  <c r="C668" i="7"/>
  <c r="D668" i="7"/>
  <c r="E668" i="7"/>
  <c r="F668" i="7" a="1"/>
  <c r="F668" i="7" s="1"/>
  <c r="G668" i="7"/>
  <c r="H668" i="7"/>
  <c r="I668" i="7"/>
  <c r="J668" i="7"/>
  <c r="K668" i="7" a="1"/>
  <c r="K668" i="7" s="1"/>
  <c r="L668" i="7"/>
  <c r="M668" i="7"/>
  <c r="N668" i="7"/>
  <c r="O668" i="7" a="1"/>
  <c r="O668" i="7" s="1"/>
  <c r="P668" i="7"/>
  <c r="Q668" i="7"/>
  <c r="R668" i="7"/>
  <c r="S668" i="7"/>
  <c r="T668" i="7"/>
  <c r="U668" i="7"/>
  <c r="V668" i="7"/>
  <c r="W668" i="7"/>
  <c r="X668" i="7"/>
  <c r="Y668" i="7"/>
  <c r="Z668" i="7"/>
  <c r="AA668" i="7"/>
  <c r="AB668" i="7"/>
  <c r="AC668" i="7"/>
  <c r="AD668" i="7"/>
  <c r="AE668" i="7"/>
  <c r="AG668" i="7"/>
  <c r="AH668" i="7"/>
  <c r="AI668" i="7"/>
  <c r="AJ668" i="7"/>
  <c r="AK668" i="7"/>
  <c r="AL668" i="7"/>
  <c r="A669" i="7"/>
  <c r="B669" i="7" a="1"/>
  <c r="B669" i="7"/>
  <c r="C669" i="7"/>
  <c r="D669" i="7"/>
  <c r="E669" i="7"/>
  <c r="F669" i="7" a="1"/>
  <c r="F669" i="7" s="1"/>
  <c r="G669" i="7"/>
  <c r="H669" i="7"/>
  <c r="I669" i="7"/>
  <c r="J669" i="7"/>
  <c r="K669" i="7" a="1"/>
  <c r="K669" i="7" s="1"/>
  <c r="L669" i="7"/>
  <c r="M669" i="7"/>
  <c r="N669" i="7"/>
  <c r="O669" i="7" a="1"/>
  <c r="O669" i="7" s="1"/>
  <c r="P669" i="7"/>
  <c r="Q669" i="7"/>
  <c r="R669" i="7"/>
  <c r="S669" i="7"/>
  <c r="T669" i="7"/>
  <c r="U669" i="7"/>
  <c r="V669" i="7"/>
  <c r="W669" i="7"/>
  <c r="X669" i="7"/>
  <c r="Y669" i="7"/>
  <c r="Z669" i="7"/>
  <c r="AA669" i="7"/>
  <c r="AB669" i="7"/>
  <c r="AC669" i="7"/>
  <c r="AD669" i="7"/>
  <c r="AE669" i="7"/>
  <c r="AG669" i="7"/>
  <c r="AH669" i="7"/>
  <c r="AP669" i="7" s="1"/>
  <c r="AI669" i="7"/>
  <c r="AJ669" i="7"/>
  <c r="AK669" i="7"/>
  <c r="AL669" i="7"/>
  <c r="A670" i="7"/>
  <c r="B670" i="7" a="1"/>
  <c r="B670" i="7" s="1"/>
  <c r="C670" i="7"/>
  <c r="D670" i="7"/>
  <c r="E670" i="7"/>
  <c r="F670" i="7" a="1"/>
  <c r="F670" i="7"/>
  <c r="G670" i="7"/>
  <c r="H670" i="7"/>
  <c r="I670" i="7"/>
  <c r="J670" i="7"/>
  <c r="K670" i="7" a="1"/>
  <c r="K670" i="7"/>
  <c r="L670" i="7"/>
  <c r="M670" i="7"/>
  <c r="N670" i="7"/>
  <c r="O670" i="7" a="1"/>
  <c r="O670" i="7" s="1"/>
  <c r="P670" i="7"/>
  <c r="Q670" i="7"/>
  <c r="R670" i="7"/>
  <c r="S670" i="7"/>
  <c r="T670" i="7"/>
  <c r="U670" i="7"/>
  <c r="V670" i="7"/>
  <c r="W670" i="7"/>
  <c r="X670" i="7"/>
  <c r="Y670" i="7"/>
  <c r="Z670" i="7"/>
  <c r="AA670" i="7"/>
  <c r="AB670" i="7"/>
  <c r="AC670" i="7"/>
  <c r="AD670" i="7"/>
  <c r="AE670" i="7"/>
  <c r="AG670" i="7"/>
  <c r="AH670" i="7"/>
  <c r="AI670" i="7"/>
  <c r="AJ670" i="7"/>
  <c r="AK670" i="7"/>
  <c r="AL670" i="7"/>
  <c r="A671" i="7"/>
  <c r="B671" i="7" a="1"/>
  <c r="B671" i="7"/>
  <c r="C671" i="7"/>
  <c r="D671" i="7"/>
  <c r="E671" i="7"/>
  <c r="F671" i="7" a="1"/>
  <c r="F671" i="7"/>
  <c r="G671" i="7"/>
  <c r="H671" i="7"/>
  <c r="I671" i="7"/>
  <c r="J671" i="7"/>
  <c r="K671" i="7" a="1"/>
  <c r="K671" i="7"/>
  <c r="L671" i="7"/>
  <c r="M671" i="7"/>
  <c r="N671" i="7"/>
  <c r="O671" i="7" a="1"/>
  <c r="O671" i="7" s="1"/>
  <c r="P671" i="7"/>
  <c r="Q671" i="7"/>
  <c r="R671" i="7"/>
  <c r="S671" i="7"/>
  <c r="T671" i="7"/>
  <c r="U671" i="7"/>
  <c r="V671" i="7"/>
  <c r="W671" i="7"/>
  <c r="X671" i="7"/>
  <c r="Y671" i="7"/>
  <c r="Z671" i="7"/>
  <c r="AA671" i="7"/>
  <c r="AB671" i="7"/>
  <c r="AC671" i="7"/>
  <c r="AD671" i="7"/>
  <c r="AE671" i="7"/>
  <c r="AG671" i="7"/>
  <c r="AH671" i="7"/>
  <c r="AI671" i="7"/>
  <c r="AJ671" i="7"/>
  <c r="AK671" i="7"/>
  <c r="AL671" i="7"/>
  <c r="A672" i="7"/>
  <c r="B672" i="7" a="1"/>
  <c r="B672" i="7"/>
  <c r="C672" i="7"/>
  <c r="D672" i="7"/>
  <c r="E672" i="7"/>
  <c r="F672" i="7" a="1"/>
  <c r="F672" i="7" s="1"/>
  <c r="G672" i="7"/>
  <c r="H672" i="7"/>
  <c r="I672" i="7"/>
  <c r="J672" i="7"/>
  <c r="K672" i="7" a="1"/>
  <c r="K672" i="7" s="1"/>
  <c r="L672" i="7"/>
  <c r="M672" i="7"/>
  <c r="N672" i="7"/>
  <c r="O672" i="7" a="1"/>
  <c r="O672" i="7" s="1"/>
  <c r="P672" i="7"/>
  <c r="Q672" i="7"/>
  <c r="R672" i="7"/>
  <c r="S672" i="7"/>
  <c r="T672" i="7"/>
  <c r="U672" i="7"/>
  <c r="V672" i="7"/>
  <c r="W672" i="7"/>
  <c r="X672" i="7"/>
  <c r="Y672" i="7"/>
  <c r="Z672" i="7"/>
  <c r="AA672" i="7"/>
  <c r="AB672" i="7"/>
  <c r="AC672" i="7"/>
  <c r="AD672" i="7"/>
  <c r="AE672" i="7"/>
  <c r="AG672" i="7"/>
  <c r="AH672" i="7"/>
  <c r="AI672" i="7"/>
  <c r="AJ672" i="7"/>
  <c r="AK672" i="7"/>
  <c r="AL672" i="7"/>
  <c r="A673" i="7"/>
  <c r="B673" i="7" a="1"/>
  <c r="B673" i="7" s="1"/>
  <c r="C673" i="7"/>
  <c r="D673" i="7"/>
  <c r="E673" i="7"/>
  <c r="F673" i="7" a="1"/>
  <c r="F673" i="7"/>
  <c r="G673" i="7"/>
  <c r="H673" i="7"/>
  <c r="I673" i="7"/>
  <c r="J673" i="7"/>
  <c r="K673" i="7" a="1"/>
  <c r="K673" i="7"/>
  <c r="L673" i="7"/>
  <c r="M673" i="7"/>
  <c r="N673" i="7"/>
  <c r="O673" i="7" a="1"/>
  <c r="O673" i="7" s="1"/>
  <c r="P673" i="7"/>
  <c r="Q673" i="7"/>
  <c r="R673" i="7"/>
  <c r="S673" i="7"/>
  <c r="T673" i="7"/>
  <c r="U673" i="7"/>
  <c r="V673" i="7"/>
  <c r="W673" i="7"/>
  <c r="X673" i="7"/>
  <c r="Y673" i="7"/>
  <c r="Z673" i="7"/>
  <c r="AA673" i="7"/>
  <c r="AB673" i="7"/>
  <c r="AC673" i="7"/>
  <c r="AD673" i="7"/>
  <c r="AE673" i="7"/>
  <c r="AG673" i="7"/>
  <c r="AH673" i="7"/>
  <c r="AI673" i="7"/>
  <c r="AJ673" i="7"/>
  <c r="AK673" i="7"/>
  <c r="AL673" i="7"/>
  <c r="A674" i="7"/>
  <c r="B674" i="7" a="1"/>
  <c r="B674" i="7"/>
  <c r="C674" i="7"/>
  <c r="D674" i="7"/>
  <c r="E674" i="7"/>
  <c r="F674" i="7" a="1"/>
  <c r="F674" i="7" s="1"/>
  <c r="G674" i="7"/>
  <c r="H674" i="7"/>
  <c r="I674" i="7"/>
  <c r="J674" i="7"/>
  <c r="K674" i="7" a="1"/>
  <c r="K674" i="7" s="1"/>
  <c r="L674" i="7"/>
  <c r="M674" i="7"/>
  <c r="N674" i="7"/>
  <c r="O674" i="7" a="1"/>
  <c r="O674" i="7" s="1"/>
  <c r="P674" i="7"/>
  <c r="Q674" i="7"/>
  <c r="R674" i="7"/>
  <c r="S674" i="7"/>
  <c r="T674" i="7"/>
  <c r="U674" i="7"/>
  <c r="V674" i="7"/>
  <c r="W674" i="7"/>
  <c r="X674" i="7"/>
  <c r="Y674" i="7"/>
  <c r="Z674" i="7"/>
  <c r="AA674" i="7"/>
  <c r="AB674" i="7"/>
  <c r="AC674" i="7"/>
  <c r="AD674" i="7"/>
  <c r="AE674" i="7"/>
  <c r="AG674" i="7"/>
  <c r="AH674" i="7"/>
  <c r="AI674" i="7"/>
  <c r="AJ674" i="7"/>
  <c r="AK674" i="7"/>
  <c r="AL674" i="7"/>
  <c r="A675" i="7"/>
  <c r="B675" i="7" a="1"/>
  <c r="B675" i="7" s="1"/>
  <c r="C675" i="7"/>
  <c r="D675" i="7"/>
  <c r="E675" i="7"/>
  <c r="F675" i="7" a="1"/>
  <c r="F675" i="7" s="1"/>
  <c r="G675" i="7"/>
  <c r="H675" i="7"/>
  <c r="I675" i="7"/>
  <c r="J675" i="7"/>
  <c r="K675" i="7" a="1"/>
  <c r="K675" i="7" s="1"/>
  <c r="L675" i="7"/>
  <c r="M675" i="7"/>
  <c r="N675" i="7"/>
  <c r="O675" i="7" a="1"/>
  <c r="O675" i="7" s="1"/>
  <c r="P675" i="7"/>
  <c r="Q675" i="7"/>
  <c r="R675" i="7"/>
  <c r="S675" i="7"/>
  <c r="T675" i="7"/>
  <c r="U675" i="7"/>
  <c r="V675" i="7"/>
  <c r="W675" i="7"/>
  <c r="X675" i="7"/>
  <c r="Y675" i="7"/>
  <c r="Z675" i="7"/>
  <c r="AA675" i="7"/>
  <c r="AB675" i="7"/>
  <c r="AC675" i="7"/>
  <c r="AD675" i="7"/>
  <c r="AE675" i="7"/>
  <c r="AG675" i="7"/>
  <c r="AH675" i="7"/>
  <c r="AI675" i="7"/>
  <c r="AJ675" i="7"/>
  <c r="AK675" i="7"/>
  <c r="AL675" i="7"/>
  <c r="A676" i="7"/>
  <c r="B676" i="7" a="1"/>
  <c r="B676" i="7" s="1"/>
  <c r="C676" i="7"/>
  <c r="D676" i="7"/>
  <c r="E676" i="7"/>
  <c r="F676" i="7" a="1"/>
  <c r="F676" i="7"/>
  <c r="G676" i="7"/>
  <c r="H676" i="7"/>
  <c r="I676" i="7"/>
  <c r="J676" i="7"/>
  <c r="K676" i="7" a="1"/>
  <c r="K676" i="7"/>
  <c r="L676" i="7"/>
  <c r="M676" i="7"/>
  <c r="N676" i="7"/>
  <c r="O676" i="7" a="1"/>
  <c r="O676" i="7" s="1"/>
  <c r="P676" i="7"/>
  <c r="Q676" i="7"/>
  <c r="R676" i="7"/>
  <c r="S676" i="7"/>
  <c r="T676" i="7"/>
  <c r="U676" i="7"/>
  <c r="V676" i="7"/>
  <c r="W676" i="7"/>
  <c r="X676" i="7"/>
  <c r="Y676" i="7"/>
  <c r="Z676" i="7"/>
  <c r="AA676" i="7"/>
  <c r="AB676" i="7"/>
  <c r="AC676" i="7"/>
  <c r="AD676" i="7"/>
  <c r="AE676" i="7"/>
  <c r="AG676" i="7"/>
  <c r="AH676" i="7"/>
  <c r="AI676" i="7"/>
  <c r="AJ676" i="7"/>
  <c r="AK676" i="7"/>
  <c r="AL676" i="7"/>
  <c r="A677" i="7"/>
  <c r="B677" i="7" a="1"/>
  <c r="B677" i="7"/>
  <c r="C677" i="7"/>
  <c r="D677" i="7"/>
  <c r="E677" i="7"/>
  <c r="F677" i="7" a="1"/>
  <c r="F677" i="7"/>
  <c r="G677" i="7"/>
  <c r="H677" i="7"/>
  <c r="I677" i="7"/>
  <c r="J677" i="7"/>
  <c r="K677" i="7" a="1"/>
  <c r="K677" i="7"/>
  <c r="L677" i="7"/>
  <c r="M677" i="7"/>
  <c r="N677" i="7"/>
  <c r="O677" i="7" a="1"/>
  <c r="O677" i="7" s="1"/>
  <c r="P677" i="7"/>
  <c r="Q677" i="7"/>
  <c r="R677" i="7"/>
  <c r="S677" i="7"/>
  <c r="T677" i="7"/>
  <c r="U677" i="7"/>
  <c r="V677" i="7"/>
  <c r="W677" i="7"/>
  <c r="X677" i="7"/>
  <c r="Y677" i="7"/>
  <c r="Z677" i="7"/>
  <c r="AA677" i="7"/>
  <c r="AB677" i="7"/>
  <c r="AC677" i="7"/>
  <c r="AD677" i="7"/>
  <c r="AE677" i="7"/>
  <c r="AG677" i="7"/>
  <c r="AH677" i="7"/>
  <c r="AI677" i="7"/>
  <c r="AJ677" i="7"/>
  <c r="AK677" i="7"/>
  <c r="AL677" i="7"/>
  <c r="A678" i="7"/>
  <c r="B678" i="7" a="1"/>
  <c r="B678" i="7"/>
  <c r="C678" i="7"/>
  <c r="D678" i="7"/>
  <c r="E678" i="7"/>
  <c r="F678" i="7" a="1"/>
  <c r="F678" i="7" s="1"/>
  <c r="G678" i="7"/>
  <c r="H678" i="7"/>
  <c r="I678" i="7"/>
  <c r="J678" i="7"/>
  <c r="K678" i="7" a="1"/>
  <c r="K678" i="7" s="1"/>
  <c r="L678" i="7"/>
  <c r="M678" i="7"/>
  <c r="N678" i="7"/>
  <c r="O678" i="7" a="1"/>
  <c r="O678" i="7" s="1"/>
  <c r="P678" i="7"/>
  <c r="Q678" i="7"/>
  <c r="R678" i="7"/>
  <c r="S678" i="7"/>
  <c r="T678" i="7"/>
  <c r="U678" i="7"/>
  <c r="V678" i="7"/>
  <c r="W678" i="7"/>
  <c r="X678" i="7"/>
  <c r="Y678" i="7"/>
  <c r="Z678" i="7"/>
  <c r="AA678" i="7"/>
  <c r="AB678" i="7"/>
  <c r="AC678" i="7"/>
  <c r="AD678" i="7"/>
  <c r="AE678" i="7"/>
  <c r="AG678" i="7"/>
  <c r="AH678" i="7"/>
  <c r="AI678" i="7"/>
  <c r="AJ678" i="7"/>
  <c r="AK678" i="7"/>
  <c r="AL678" i="7"/>
  <c r="A679" i="7"/>
  <c r="B679" i="7" a="1"/>
  <c r="B679" i="7" s="1"/>
  <c r="C679" i="7"/>
  <c r="D679" i="7"/>
  <c r="E679" i="7"/>
  <c r="F679" i="7" a="1"/>
  <c r="F679" i="7"/>
  <c r="G679" i="7"/>
  <c r="H679" i="7"/>
  <c r="I679" i="7"/>
  <c r="J679" i="7"/>
  <c r="K679" i="7" a="1"/>
  <c r="K679" i="7" s="1"/>
  <c r="L679" i="7"/>
  <c r="M679" i="7"/>
  <c r="N679" i="7"/>
  <c r="O679" i="7" a="1"/>
  <c r="O679" i="7" s="1"/>
  <c r="P679" i="7"/>
  <c r="Q679" i="7"/>
  <c r="R679" i="7"/>
  <c r="S679" i="7"/>
  <c r="T679" i="7"/>
  <c r="U679" i="7"/>
  <c r="V679" i="7"/>
  <c r="W679" i="7"/>
  <c r="X679" i="7"/>
  <c r="Y679" i="7"/>
  <c r="Z679" i="7"/>
  <c r="AA679" i="7"/>
  <c r="AB679" i="7"/>
  <c r="AC679" i="7"/>
  <c r="AD679" i="7"/>
  <c r="AE679" i="7"/>
  <c r="AG679" i="7"/>
  <c r="AH679" i="7"/>
  <c r="AI679" i="7"/>
  <c r="AJ679" i="7"/>
  <c r="AK679" i="7"/>
  <c r="AL679" i="7"/>
  <c r="A680" i="7"/>
  <c r="B680" i="7" a="1"/>
  <c r="B680" i="7" s="1"/>
  <c r="C680" i="7"/>
  <c r="D680" i="7"/>
  <c r="E680" i="7"/>
  <c r="F680" i="7" a="1"/>
  <c r="F680" i="7" s="1"/>
  <c r="G680" i="7"/>
  <c r="H680" i="7"/>
  <c r="I680" i="7"/>
  <c r="J680" i="7"/>
  <c r="K680" i="7" a="1"/>
  <c r="K680" i="7" s="1"/>
  <c r="L680" i="7"/>
  <c r="M680" i="7"/>
  <c r="N680" i="7"/>
  <c r="O680" i="7" a="1"/>
  <c r="O680" i="7" s="1"/>
  <c r="P680" i="7"/>
  <c r="Q680" i="7"/>
  <c r="R680" i="7"/>
  <c r="S680" i="7"/>
  <c r="T680" i="7"/>
  <c r="U680" i="7"/>
  <c r="V680" i="7"/>
  <c r="W680" i="7"/>
  <c r="X680" i="7"/>
  <c r="Y680" i="7"/>
  <c r="Z680" i="7"/>
  <c r="AA680" i="7"/>
  <c r="AB680" i="7"/>
  <c r="AC680" i="7"/>
  <c r="AD680" i="7"/>
  <c r="AE680" i="7"/>
  <c r="AG680" i="7"/>
  <c r="AH680" i="7"/>
  <c r="AI680" i="7"/>
  <c r="AJ680" i="7"/>
  <c r="AK680" i="7"/>
  <c r="AL680" i="7"/>
  <c r="A681" i="7"/>
  <c r="B681" i="7" a="1"/>
  <c r="B681" i="7" s="1"/>
  <c r="C681" i="7"/>
  <c r="D681" i="7"/>
  <c r="E681" i="7"/>
  <c r="F681" i="7" a="1"/>
  <c r="F681" i="7" s="1"/>
  <c r="G681" i="7"/>
  <c r="H681" i="7"/>
  <c r="I681" i="7"/>
  <c r="J681" i="7"/>
  <c r="K681" i="7" a="1"/>
  <c r="K681" i="7" s="1"/>
  <c r="L681" i="7"/>
  <c r="M681" i="7"/>
  <c r="N681" i="7"/>
  <c r="O681" i="7" a="1"/>
  <c r="O681" i="7" s="1"/>
  <c r="P681" i="7"/>
  <c r="Q681" i="7"/>
  <c r="R681" i="7"/>
  <c r="S681" i="7"/>
  <c r="T681" i="7"/>
  <c r="U681" i="7"/>
  <c r="V681" i="7"/>
  <c r="W681" i="7"/>
  <c r="X681" i="7"/>
  <c r="Y681" i="7"/>
  <c r="Z681" i="7"/>
  <c r="AA681" i="7"/>
  <c r="AB681" i="7"/>
  <c r="AC681" i="7"/>
  <c r="AD681" i="7"/>
  <c r="AE681" i="7"/>
  <c r="AG681" i="7"/>
  <c r="AH681" i="7"/>
  <c r="AI681" i="7"/>
  <c r="AJ681" i="7"/>
  <c r="AK681" i="7"/>
  <c r="AL681" i="7"/>
  <c r="A682" i="7"/>
  <c r="B682" i="7" a="1"/>
  <c r="B682" i="7"/>
  <c r="C682" i="7"/>
  <c r="D682" i="7"/>
  <c r="E682" i="7"/>
  <c r="F682" i="7" a="1"/>
  <c r="F682" i="7" s="1"/>
  <c r="G682" i="7"/>
  <c r="H682" i="7"/>
  <c r="I682" i="7"/>
  <c r="J682" i="7"/>
  <c r="K682" i="7" a="1"/>
  <c r="K682" i="7" s="1"/>
  <c r="L682" i="7"/>
  <c r="M682" i="7"/>
  <c r="N682" i="7"/>
  <c r="O682" i="7" a="1"/>
  <c r="O682" i="7" s="1"/>
  <c r="P682" i="7"/>
  <c r="Q682" i="7"/>
  <c r="R682" i="7"/>
  <c r="S682" i="7"/>
  <c r="T682" i="7"/>
  <c r="U682" i="7"/>
  <c r="V682" i="7"/>
  <c r="W682" i="7"/>
  <c r="X682" i="7"/>
  <c r="Y682" i="7"/>
  <c r="Z682" i="7"/>
  <c r="AA682" i="7"/>
  <c r="AB682" i="7"/>
  <c r="AC682" i="7"/>
  <c r="AD682" i="7"/>
  <c r="AE682" i="7"/>
  <c r="AG682" i="7"/>
  <c r="AH682" i="7"/>
  <c r="AI682" i="7"/>
  <c r="AJ682" i="7"/>
  <c r="AK682" i="7"/>
  <c r="AL682" i="7"/>
  <c r="A683" i="7"/>
  <c r="B683" i="7" a="1"/>
  <c r="B683" i="7" s="1"/>
  <c r="C683" i="7"/>
  <c r="D683" i="7"/>
  <c r="E683" i="7"/>
  <c r="F683" i="7" a="1"/>
  <c r="F683" i="7" s="1"/>
  <c r="G683" i="7"/>
  <c r="H683" i="7"/>
  <c r="I683" i="7"/>
  <c r="J683" i="7"/>
  <c r="K683" i="7" a="1"/>
  <c r="K683" i="7" s="1"/>
  <c r="L683" i="7"/>
  <c r="M683" i="7"/>
  <c r="N683" i="7"/>
  <c r="O683" i="7" a="1"/>
  <c r="O683" i="7" s="1"/>
  <c r="P683" i="7"/>
  <c r="Q683" i="7"/>
  <c r="R683" i="7"/>
  <c r="S683" i="7"/>
  <c r="T683" i="7"/>
  <c r="U683" i="7"/>
  <c r="V683" i="7"/>
  <c r="W683" i="7"/>
  <c r="X683" i="7"/>
  <c r="Y683" i="7"/>
  <c r="Z683" i="7"/>
  <c r="AA683" i="7"/>
  <c r="AB683" i="7"/>
  <c r="AC683" i="7"/>
  <c r="AD683" i="7"/>
  <c r="AE683" i="7"/>
  <c r="AG683" i="7"/>
  <c r="AH683" i="7"/>
  <c r="AI683" i="7"/>
  <c r="AJ683" i="7"/>
  <c r="AK683" i="7"/>
  <c r="AL683" i="7"/>
  <c r="A684" i="7"/>
  <c r="B684" i="7" a="1"/>
  <c r="B684" i="7"/>
  <c r="C684" i="7"/>
  <c r="D684" i="7"/>
  <c r="E684" i="7"/>
  <c r="F684" i="7" a="1"/>
  <c r="F684" i="7" s="1"/>
  <c r="G684" i="7"/>
  <c r="H684" i="7"/>
  <c r="I684" i="7"/>
  <c r="J684" i="7"/>
  <c r="K684" i="7" a="1"/>
  <c r="K684" i="7" s="1"/>
  <c r="L684" i="7"/>
  <c r="M684" i="7"/>
  <c r="N684" i="7"/>
  <c r="O684" i="7" a="1"/>
  <c r="O684" i="7" s="1"/>
  <c r="P684" i="7"/>
  <c r="Q684" i="7"/>
  <c r="R684" i="7"/>
  <c r="S684" i="7"/>
  <c r="T684" i="7"/>
  <c r="U684" i="7"/>
  <c r="V684" i="7"/>
  <c r="W684" i="7"/>
  <c r="X684" i="7"/>
  <c r="Y684" i="7"/>
  <c r="Z684" i="7"/>
  <c r="AA684" i="7"/>
  <c r="AB684" i="7"/>
  <c r="AC684" i="7"/>
  <c r="AD684" i="7"/>
  <c r="AE684" i="7"/>
  <c r="AG684" i="7"/>
  <c r="AH684" i="7"/>
  <c r="AP684" i="7" s="1"/>
  <c r="AI684" i="7"/>
  <c r="AJ684" i="7"/>
  <c r="AK684" i="7"/>
  <c r="AL684" i="7"/>
  <c r="A685" i="7"/>
  <c r="B685" i="7" a="1"/>
  <c r="B685" i="7" s="1"/>
  <c r="C685" i="7"/>
  <c r="D685" i="7"/>
  <c r="E685" i="7"/>
  <c r="F685" i="7" a="1"/>
  <c r="F685" i="7" s="1"/>
  <c r="G685" i="7"/>
  <c r="H685" i="7"/>
  <c r="I685" i="7"/>
  <c r="J685" i="7"/>
  <c r="K685" i="7" a="1"/>
  <c r="K685" i="7" s="1"/>
  <c r="L685" i="7"/>
  <c r="M685" i="7"/>
  <c r="N685" i="7"/>
  <c r="O685" i="7" a="1"/>
  <c r="O685" i="7" s="1"/>
  <c r="P685" i="7"/>
  <c r="Q685" i="7"/>
  <c r="R685" i="7"/>
  <c r="S685" i="7"/>
  <c r="T685" i="7"/>
  <c r="U685" i="7"/>
  <c r="V685" i="7"/>
  <c r="W685" i="7"/>
  <c r="X685" i="7"/>
  <c r="Y685" i="7"/>
  <c r="Z685" i="7"/>
  <c r="AA685" i="7"/>
  <c r="AB685" i="7"/>
  <c r="AC685" i="7"/>
  <c r="AD685" i="7"/>
  <c r="AE685" i="7"/>
  <c r="AG685" i="7"/>
  <c r="AH685" i="7"/>
  <c r="AI685" i="7"/>
  <c r="AJ685" i="7"/>
  <c r="AK685" i="7"/>
  <c r="AL685" i="7"/>
  <c r="A686" i="7"/>
  <c r="B686" i="7" a="1"/>
  <c r="B686" i="7"/>
  <c r="C686" i="7"/>
  <c r="D686" i="7"/>
  <c r="E686" i="7"/>
  <c r="F686" i="7" a="1"/>
  <c r="F686" i="7" s="1"/>
  <c r="G686" i="7"/>
  <c r="H686" i="7"/>
  <c r="I686" i="7"/>
  <c r="J686" i="7"/>
  <c r="K686" i="7" a="1"/>
  <c r="K686" i="7" s="1"/>
  <c r="L686" i="7"/>
  <c r="M686" i="7"/>
  <c r="N686" i="7"/>
  <c r="O686" i="7" a="1"/>
  <c r="O686" i="7" s="1"/>
  <c r="P686" i="7"/>
  <c r="Q686" i="7"/>
  <c r="R686" i="7"/>
  <c r="S686" i="7"/>
  <c r="T686" i="7"/>
  <c r="U686" i="7"/>
  <c r="V686" i="7"/>
  <c r="W686" i="7"/>
  <c r="X686" i="7"/>
  <c r="Y686" i="7"/>
  <c r="Z686" i="7"/>
  <c r="AA686" i="7"/>
  <c r="AB686" i="7"/>
  <c r="AC686" i="7"/>
  <c r="AD686" i="7"/>
  <c r="AE686" i="7"/>
  <c r="AG686" i="7"/>
  <c r="AH686" i="7"/>
  <c r="AI686" i="7"/>
  <c r="AJ686" i="7"/>
  <c r="AK686" i="7"/>
  <c r="AL686" i="7"/>
  <c r="A687" i="7"/>
  <c r="B687" i="7" a="1"/>
  <c r="B687" i="7" s="1"/>
  <c r="C687" i="7"/>
  <c r="D687" i="7"/>
  <c r="E687" i="7"/>
  <c r="F687" i="7" a="1"/>
  <c r="F687" i="7" s="1"/>
  <c r="G687" i="7"/>
  <c r="H687" i="7"/>
  <c r="I687" i="7"/>
  <c r="J687" i="7"/>
  <c r="K687" i="7" a="1"/>
  <c r="K687" i="7" s="1"/>
  <c r="L687" i="7"/>
  <c r="M687" i="7"/>
  <c r="N687" i="7"/>
  <c r="O687" i="7" a="1"/>
  <c r="O687" i="7" s="1"/>
  <c r="P687" i="7"/>
  <c r="Q687" i="7"/>
  <c r="R687" i="7"/>
  <c r="S687" i="7"/>
  <c r="T687" i="7"/>
  <c r="U687" i="7"/>
  <c r="V687" i="7"/>
  <c r="W687" i="7"/>
  <c r="X687" i="7"/>
  <c r="Y687" i="7"/>
  <c r="Z687" i="7"/>
  <c r="AA687" i="7"/>
  <c r="AB687" i="7"/>
  <c r="AC687" i="7"/>
  <c r="AD687" i="7"/>
  <c r="AE687" i="7"/>
  <c r="AG687" i="7"/>
  <c r="AH687" i="7"/>
  <c r="AI687" i="7"/>
  <c r="AJ687" i="7"/>
  <c r="AK687" i="7"/>
  <c r="AL687" i="7"/>
  <c r="A688" i="7"/>
  <c r="B688" i="7" a="1"/>
  <c r="B688" i="7"/>
  <c r="C688" i="7"/>
  <c r="D688" i="7"/>
  <c r="E688" i="7"/>
  <c r="F688" i="7" a="1"/>
  <c r="F688" i="7" s="1"/>
  <c r="G688" i="7"/>
  <c r="H688" i="7"/>
  <c r="I688" i="7"/>
  <c r="J688" i="7"/>
  <c r="K688" i="7" a="1"/>
  <c r="K688" i="7" s="1"/>
  <c r="L688" i="7"/>
  <c r="M688" i="7"/>
  <c r="N688" i="7"/>
  <c r="O688" i="7" a="1"/>
  <c r="O688" i="7" s="1"/>
  <c r="P688" i="7"/>
  <c r="Q688" i="7"/>
  <c r="R688" i="7"/>
  <c r="S688" i="7"/>
  <c r="T688" i="7"/>
  <c r="U688" i="7"/>
  <c r="V688" i="7"/>
  <c r="W688" i="7"/>
  <c r="X688" i="7"/>
  <c r="Y688" i="7"/>
  <c r="Z688" i="7"/>
  <c r="AA688" i="7"/>
  <c r="AB688" i="7"/>
  <c r="AC688" i="7"/>
  <c r="AD688" i="7"/>
  <c r="AE688" i="7"/>
  <c r="AG688" i="7"/>
  <c r="AH688" i="7"/>
  <c r="AI688" i="7"/>
  <c r="AJ688" i="7"/>
  <c r="AK688" i="7"/>
  <c r="AL688" i="7"/>
  <c r="A689" i="7"/>
  <c r="B689" i="7" a="1"/>
  <c r="B689" i="7" s="1"/>
  <c r="C689" i="7"/>
  <c r="D689" i="7"/>
  <c r="E689" i="7"/>
  <c r="F689" i="7" a="1"/>
  <c r="F689" i="7" s="1"/>
  <c r="G689" i="7"/>
  <c r="H689" i="7"/>
  <c r="I689" i="7"/>
  <c r="J689" i="7"/>
  <c r="K689" i="7" a="1"/>
  <c r="K689" i="7" s="1"/>
  <c r="L689" i="7"/>
  <c r="M689" i="7"/>
  <c r="N689" i="7"/>
  <c r="O689" i="7" a="1"/>
  <c r="O689" i="7" s="1"/>
  <c r="P689" i="7"/>
  <c r="Q689" i="7"/>
  <c r="R689" i="7"/>
  <c r="S689" i="7"/>
  <c r="T689" i="7"/>
  <c r="U689" i="7"/>
  <c r="V689" i="7"/>
  <c r="W689" i="7"/>
  <c r="X689" i="7"/>
  <c r="Y689" i="7"/>
  <c r="Z689" i="7"/>
  <c r="AA689" i="7"/>
  <c r="AB689" i="7"/>
  <c r="AC689" i="7"/>
  <c r="AD689" i="7"/>
  <c r="AE689" i="7"/>
  <c r="AG689" i="7"/>
  <c r="AH689" i="7"/>
  <c r="AI689" i="7"/>
  <c r="AJ689" i="7"/>
  <c r="AK689" i="7"/>
  <c r="AL689" i="7"/>
  <c r="A690" i="7"/>
  <c r="B690" i="7" a="1"/>
  <c r="B690" i="7"/>
  <c r="C690" i="7"/>
  <c r="D690" i="7"/>
  <c r="E690" i="7"/>
  <c r="F690" i="7" a="1"/>
  <c r="F690" i="7" s="1"/>
  <c r="G690" i="7"/>
  <c r="H690" i="7"/>
  <c r="I690" i="7"/>
  <c r="J690" i="7"/>
  <c r="K690" i="7" a="1"/>
  <c r="K690" i="7" s="1"/>
  <c r="L690" i="7"/>
  <c r="M690" i="7"/>
  <c r="N690" i="7"/>
  <c r="O690" i="7" a="1"/>
  <c r="O690" i="7" s="1"/>
  <c r="P690" i="7"/>
  <c r="Q690" i="7"/>
  <c r="R690" i="7"/>
  <c r="S690" i="7"/>
  <c r="T690" i="7"/>
  <c r="U690" i="7"/>
  <c r="V690" i="7"/>
  <c r="W690" i="7"/>
  <c r="X690" i="7"/>
  <c r="Y690" i="7"/>
  <c r="Z690" i="7"/>
  <c r="AA690" i="7"/>
  <c r="AB690" i="7"/>
  <c r="AC690" i="7"/>
  <c r="AD690" i="7"/>
  <c r="AE690" i="7"/>
  <c r="AG690" i="7"/>
  <c r="AH690" i="7"/>
  <c r="AI690" i="7"/>
  <c r="AJ690" i="7"/>
  <c r="AK690" i="7"/>
  <c r="AL690" i="7"/>
  <c r="A691" i="7"/>
  <c r="B691" i="7" a="1"/>
  <c r="B691" i="7" s="1"/>
  <c r="C691" i="7"/>
  <c r="D691" i="7"/>
  <c r="E691" i="7"/>
  <c r="F691" i="7" a="1"/>
  <c r="F691" i="7" s="1"/>
  <c r="G691" i="7"/>
  <c r="H691" i="7"/>
  <c r="I691" i="7"/>
  <c r="J691" i="7"/>
  <c r="K691" i="7" a="1"/>
  <c r="K691" i="7" s="1"/>
  <c r="L691" i="7"/>
  <c r="M691" i="7"/>
  <c r="N691" i="7"/>
  <c r="O691" i="7" a="1"/>
  <c r="O691" i="7" s="1"/>
  <c r="P691" i="7"/>
  <c r="Q691" i="7"/>
  <c r="R691" i="7"/>
  <c r="S691" i="7"/>
  <c r="T691" i="7"/>
  <c r="U691" i="7"/>
  <c r="V691" i="7"/>
  <c r="W691" i="7"/>
  <c r="X691" i="7"/>
  <c r="Y691" i="7"/>
  <c r="Z691" i="7"/>
  <c r="AA691" i="7"/>
  <c r="AB691" i="7"/>
  <c r="AC691" i="7"/>
  <c r="AD691" i="7"/>
  <c r="AE691" i="7"/>
  <c r="AG691" i="7"/>
  <c r="AH691" i="7"/>
  <c r="AI691" i="7"/>
  <c r="AJ691" i="7"/>
  <c r="AK691" i="7"/>
  <c r="AL691" i="7"/>
  <c r="A692" i="7"/>
  <c r="B692" i="7" a="1"/>
  <c r="B692" i="7"/>
  <c r="C692" i="7"/>
  <c r="D692" i="7"/>
  <c r="E692" i="7"/>
  <c r="F692" i="7" a="1"/>
  <c r="F692" i="7" s="1"/>
  <c r="G692" i="7"/>
  <c r="H692" i="7"/>
  <c r="I692" i="7"/>
  <c r="J692" i="7"/>
  <c r="K692" i="7" a="1"/>
  <c r="K692" i="7" s="1"/>
  <c r="L692" i="7"/>
  <c r="M692" i="7"/>
  <c r="N692" i="7"/>
  <c r="O692" i="7" a="1"/>
  <c r="O692" i="7" s="1"/>
  <c r="P692" i="7"/>
  <c r="Q692" i="7"/>
  <c r="R692" i="7"/>
  <c r="S692" i="7"/>
  <c r="T692" i="7"/>
  <c r="U692" i="7"/>
  <c r="V692" i="7"/>
  <c r="W692" i="7"/>
  <c r="X692" i="7"/>
  <c r="Y692" i="7"/>
  <c r="Z692" i="7"/>
  <c r="AA692" i="7"/>
  <c r="AB692" i="7"/>
  <c r="AC692" i="7"/>
  <c r="AD692" i="7"/>
  <c r="AE692" i="7"/>
  <c r="AG692" i="7"/>
  <c r="AH692" i="7"/>
  <c r="AI692" i="7"/>
  <c r="AJ692" i="7"/>
  <c r="AK692" i="7"/>
  <c r="AL692" i="7"/>
  <c r="A693" i="7"/>
  <c r="B693" i="7" a="1"/>
  <c r="B693" i="7" s="1"/>
  <c r="C693" i="7"/>
  <c r="D693" i="7"/>
  <c r="E693" i="7"/>
  <c r="F693" i="7" a="1"/>
  <c r="F693" i="7" s="1"/>
  <c r="G693" i="7"/>
  <c r="H693" i="7"/>
  <c r="I693" i="7"/>
  <c r="J693" i="7"/>
  <c r="K693" i="7" a="1"/>
  <c r="K693" i="7" s="1"/>
  <c r="L693" i="7"/>
  <c r="M693" i="7"/>
  <c r="N693" i="7"/>
  <c r="O693" i="7" a="1"/>
  <c r="O693" i="7" s="1"/>
  <c r="P693" i="7"/>
  <c r="Q693" i="7"/>
  <c r="R693" i="7"/>
  <c r="S693" i="7"/>
  <c r="T693" i="7"/>
  <c r="U693" i="7"/>
  <c r="V693" i="7"/>
  <c r="W693" i="7"/>
  <c r="X693" i="7"/>
  <c r="Y693" i="7"/>
  <c r="Z693" i="7"/>
  <c r="AA693" i="7"/>
  <c r="AB693" i="7"/>
  <c r="AC693" i="7"/>
  <c r="AD693" i="7"/>
  <c r="AE693" i="7"/>
  <c r="AG693" i="7"/>
  <c r="AH693" i="7"/>
  <c r="AI693" i="7"/>
  <c r="AJ693" i="7"/>
  <c r="AK693" i="7"/>
  <c r="AL693" i="7"/>
  <c r="A694" i="7"/>
  <c r="B694" i="7" a="1"/>
  <c r="B694" i="7"/>
  <c r="C694" i="7"/>
  <c r="D694" i="7"/>
  <c r="E694" i="7"/>
  <c r="F694" i="7" a="1"/>
  <c r="F694" i="7" s="1"/>
  <c r="G694" i="7"/>
  <c r="H694" i="7"/>
  <c r="I694" i="7"/>
  <c r="J694" i="7"/>
  <c r="K694" i="7" a="1"/>
  <c r="K694" i="7" s="1"/>
  <c r="L694" i="7"/>
  <c r="M694" i="7"/>
  <c r="N694" i="7"/>
  <c r="O694" i="7" a="1"/>
  <c r="O694" i="7" s="1"/>
  <c r="P694" i="7"/>
  <c r="Q694" i="7"/>
  <c r="R694" i="7"/>
  <c r="S694" i="7"/>
  <c r="T694" i="7"/>
  <c r="U694" i="7"/>
  <c r="V694" i="7"/>
  <c r="W694" i="7"/>
  <c r="X694" i="7"/>
  <c r="Y694" i="7"/>
  <c r="Z694" i="7"/>
  <c r="AA694" i="7"/>
  <c r="AB694" i="7"/>
  <c r="AC694" i="7"/>
  <c r="AD694" i="7"/>
  <c r="AE694" i="7"/>
  <c r="AG694" i="7"/>
  <c r="AH694" i="7"/>
  <c r="AI694" i="7"/>
  <c r="AJ694" i="7"/>
  <c r="AK694" i="7"/>
  <c r="AL694" i="7"/>
  <c r="A695" i="7"/>
  <c r="B695" i="7" a="1"/>
  <c r="B695" i="7" s="1"/>
  <c r="C695" i="7"/>
  <c r="D695" i="7"/>
  <c r="E695" i="7"/>
  <c r="F695" i="7" a="1"/>
  <c r="F695" i="7" s="1"/>
  <c r="G695" i="7"/>
  <c r="H695" i="7"/>
  <c r="I695" i="7"/>
  <c r="J695" i="7"/>
  <c r="K695" i="7" a="1"/>
  <c r="K695" i="7" s="1"/>
  <c r="L695" i="7"/>
  <c r="M695" i="7"/>
  <c r="N695" i="7"/>
  <c r="O695" i="7" a="1"/>
  <c r="O695" i="7" s="1"/>
  <c r="P695" i="7"/>
  <c r="Q695" i="7"/>
  <c r="R695" i="7"/>
  <c r="S695" i="7"/>
  <c r="T695" i="7"/>
  <c r="U695" i="7"/>
  <c r="V695" i="7"/>
  <c r="W695" i="7"/>
  <c r="X695" i="7"/>
  <c r="Y695" i="7"/>
  <c r="Z695" i="7"/>
  <c r="AA695" i="7"/>
  <c r="AB695" i="7"/>
  <c r="AC695" i="7"/>
  <c r="AD695" i="7"/>
  <c r="AE695" i="7"/>
  <c r="AG695" i="7"/>
  <c r="AH695" i="7"/>
  <c r="AI695" i="7"/>
  <c r="AJ695" i="7"/>
  <c r="AK695" i="7"/>
  <c r="AL695" i="7"/>
  <c r="A696" i="7"/>
  <c r="B696" i="7" a="1"/>
  <c r="B696" i="7"/>
  <c r="C696" i="7"/>
  <c r="D696" i="7"/>
  <c r="E696" i="7"/>
  <c r="F696" i="7" a="1"/>
  <c r="F696" i="7" s="1"/>
  <c r="G696" i="7"/>
  <c r="H696" i="7"/>
  <c r="I696" i="7"/>
  <c r="J696" i="7"/>
  <c r="K696" i="7" a="1"/>
  <c r="K696" i="7" s="1"/>
  <c r="L696" i="7"/>
  <c r="M696" i="7"/>
  <c r="N696" i="7"/>
  <c r="O696" i="7" a="1"/>
  <c r="O696" i="7" s="1"/>
  <c r="P696" i="7"/>
  <c r="Q696" i="7"/>
  <c r="R696" i="7"/>
  <c r="S696" i="7"/>
  <c r="T696" i="7"/>
  <c r="U696" i="7"/>
  <c r="V696" i="7"/>
  <c r="W696" i="7"/>
  <c r="X696" i="7"/>
  <c r="Y696" i="7"/>
  <c r="Z696" i="7"/>
  <c r="AA696" i="7"/>
  <c r="AB696" i="7"/>
  <c r="AC696" i="7"/>
  <c r="AD696" i="7"/>
  <c r="AE696" i="7"/>
  <c r="AG696" i="7"/>
  <c r="AH696" i="7"/>
  <c r="AP696" i="7" s="1"/>
  <c r="AI696" i="7"/>
  <c r="AJ696" i="7"/>
  <c r="AK696" i="7"/>
  <c r="AL696" i="7"/>
  <c r="A697" i="7"/>
  <c r="B697" i="7" a="1"/>
  <c r="B697" i="7" s="1"/>
  <c r="C697" i="7"/>
  <c r="D697" i="7"/>
  <c r="E697" i="7"/>
  <c r="F697" i="7" a="1"/>
  <c r="F697" i="7" s="1"/>
  <c r="G697" i="7"/>
  <c r="H697" i="7"/>
  <c r="I697" i="7"/>
  <c r="J697" i="7"/>
  <c r="K697" i="7" a="1"/>
  <c r="K697" i="7" s="1"/>
  <c r="L697" i="7"/>
  <c r="M697" i="7"/>
  <c r="N697" i="7"/>
  <c r="O697" i="7" a="1"/>
  <c r="O697" i="7" s="1"/>
  <c r="P697" i="7"/>
  <c r="Q697" i="7"/>
  <c r="R697" i="7"/>
  <c r="S697" i="7"/>
  <c r="T697" i="7"/>
  <c r="U697" i="7"/>
  <c r="V697" i="7"/>
  <c r="W697" i="7"/>
  <c r="X697" i="7"/>
  <c r="Y697" i="7"/>
  <c r="Z697" i="7"/>
  <c r="AA697" i="7"/>
  <c r="AB697" i="7"/>
  <c r="AC697" i="7"/>
  <c r="AD697" i="7"/>
  <c r="AE697" i="7"/>
  <c r="AG697" i="7"/>
  <c r="AH697" i="7"/>
  <c r="AI697" i="7"/>
  <c r="AJ697" i="7"/>
  <c r="AK697" i="7"/>
  <c r="AL697" i="7"/>
  <c r="A698" i="7"/>
  <c r="B698" i="7" a="1"/>
  <c r="B698" i="7"/>
  <c r="C698" i="7"/>
  <c r="D698" i="7"/>
  <c r="E698" i="7"/>
  <c r="F698" i="7" a="1"/>
  <c r="F698" i="7" s="1"/>
  <c r="G698" i="7"/>
  <c r="H698" i="7"/>
  <c r="I698" i="7"/>
  <c r="J698" i="7"/>
  <c r="K698" i="7" a="1"/>
  <c r="K698" i="7" s="1"/>
  <c r="L698" i="7"/>
  <c r="M698" i="7"/>
  <c r="N698" i="7"/>
  <c r="O698" i="7" a="1"/>
  <c r="O698" i="7" s="1"/>
  <c r="P698" i="7"/>
  <c r="Q698" i="7"/>
  <c r="R698" i="7"/>
  <c r="S698" i="7"/>
  <c r="T698" i="7"/>
  <c r="U698" i="7"/>
  <c r="V698" i="7"/>
  <c r="W698" i="7"/>
  <c r="X698" i="7"/>
  <c r="Y698" i="7"/>
  <c r="Z698" i="7"/>
  <c r="AA698" i="7"/>
  <c r="AB698" i="7"/>
  <c r="AC698" i="7"/>
  <c r="AD698" i="7"/>
  <c r="AE698" i="7"/>
  <c r="AG698" i="7"/>
  <c r="AH698" i="7"/>
  <c r="AI698" i="7"/>
  <c r="AJ698" i="7"/>
  <c r="AK698" i="7"/>
  <c r="AL698" i="7"/>
  <c r="A699" i="7"/>
  <c r="B699" i="7" a="1"/>
  <c r="B699" i="7" s="1"/>
  <c r="C699" i="7"/>
  <c r="D699" i="7"/>
  <c r="E699" i="7"/>
  <c r="F699" i="7" a="1"/>
  <c r="F699" i="7" s="1"/>
  <c r="G699" i="7"/>
  <c r="H699" i="7"/>
  <c r="I699" i="7"/>
  <c r="J699" i="7"/>
  <c r="K699" i="7" a="1"/>
  <c r="K699" i="7" s="1"/>
  <c r="L699" i="7"/>
  <c r="M699" i="7"/>
  <c r="N699" i="7"/>
  <c r="O699" i="7" a="1"/>
  <c r="O699" i="7" s="1"/>
  <c r="P699" i="7"/>
  <c r="Q699" i="7"/>
  <c r="R699" i="7"/>
  <c r="S699" i="7"/>
  <c r="T699" i="7"/>
  <c r="U699" i="7"/>
  <c r="V699" i="7"/>
  <c r="W699" i="7"/>
  <c r="X699" i="7"/>
  <c r="Y699" i="7"/>
  <c r="Z699" i="7"/>
  <c r="AA699" i="7"/>
  <c r="AB699" i="7"/>
  <c r="AC699" i="7"/>
  <c r="AD699" i="7"/>
  <c r="AE699" i="7"/>
  <c r="AG699" i="7"/>
  <c r="AH699" i="7"/>
  <c r="AI699" i="7"/>
  <c r="AJ699" i="7"/>
  <c r="AK699" i="7"/>
  <c r="AL699" i="7"/>
  <c r="A700" i="7"/>
  <c r="B700" i="7" a="1"/>
  <c r="B700" i="7"/>
  <c r="C700" i="7"/>
  <c r="D700" i="7"/>
  <c r="E700" i="7"/>
  <c r="F700" i="7" a="1"/>
  <c r="F700" i="7" s="1"/>
  <c r="G700" i="7"/>
  <c r="H700" i="7"/>
  <c r="I700" i="7"/>
  <c r="J700" i="7"/>
  <c r="K700" i="7" a="1"/>
  <c r="K700" i="7" s="1"/>
  <c r="L700" i="7"/>
  <c r="M700" i="7"/>
  <c r="N700" i="7"/>
  <c r="O700" i="7" a="1"/>
  <c r="O700" i="7" s="1"/>
  <c r="P700" i="7"/>
  <c r="Q700" i="7"/>
  <c r="R700" i="7"/>
  <c r="S700" i="7"/>
  <c r="T700" i="7"/>
  <c r="U700" i="7"/>
  <c r="V700" i="7"/>
  <c r="W700" i="7"/>
  <c r="X700" i="7"/>
  <c r="Y700" i="7"/>
  <c r="Z700" i="7"/>
  <c r="AA700" i="7"/>
  <c r="AB700" i="7"/>
  <c r="AC700" i="7"/>
  <c r="AD700" i="7"/>
  <c r="AE700" i="7"/>
  <c r="AG700" i="7"/>
  <c r="AH700" i="7"/>
  <c r="AI700" i="7"/>
  <c r="AJ700" i="7"/>
  <c r="AK700" i="7"/>
  <c r="AL700" i="7"/>
  <c r="A701" i="7"/>
  <c r="B701" i="7" a="1"/>
  <c r="B701" i="7" s="1"/>
  <c r="C701" i="7"/>
  <c r="D701" i="7"/>
  <c r="E701" i="7"/>
  <c r="F701" i="7" a="1"/>
  <c r="F701" i="7" s="1"/>
  <c r="G701" i="7"/>
  <c r="H701" i="7"/>
  <c r="I701" i="7"/>
  <c r="J701" i="7"/>
  <c r="K701" i="7" a="1"/>
  <c r="K701" i="7" s="1"/>
  <c r="L701" i="7"/>
  <c r="M701" i="7"/>
  <c r="N701" i="7"/>
  <c r="O701" i="7" a="1"/>
  <c r="O701" i="7" s="1"/>
  <c r="P701" i="7"/>
  <c r="Q701" i="7"/>
  <c r="R701" i="7"/>
  <c r="S701" i="7"/>
  <c r="T701" i="7"/>
  <c r="U701" i="7"/>
  <c r="V701" i="7"/>
  <c r="W701" i="7"/>
  <c r="X701" i="7"/>
  <c r="Y701" i="7"/>
  <c r="Z701" i="7"/>
  <c r="AA701" i="7"/>
  <c r="AB701" i="7"/>
  <c r="AC701" i="7"/>
  <c r="AD701" i="7"/>
  <c r="AE701" i="7"/>
  <c r="AG701" i="7"/>
  <c r="AH701" i="7"/>
  <c r="AI701" i="7"/>
  <c r="AJ701" i="7"/>
  <c r="AK701" i="7"/>
  <c r="AL701" i="7"/>
  <c r="A702" i="7"/>
  <c r="B702" i="7" a="1"/>
  <c r="B702" i="7"/>
  <c r="C702" i="7"/>
  <c r="D702" i="7"/>
  <c r="E702" i="7"/>
  <c r="F702" i="7" a="1"/>
  <c r="F702" i="7" s="1"/>
  <c r="G702" i="7"/>
  <c r="H702" i="7"/>
  <c r="I702" i="7"/>
  <c r="J702" i="7"/>
  <c r="K702" i="7" a="1"/>
  <c r="K702" i="7" s="1"/>
  <c r="L702" i="7"/>
  <c r="M702" i="7"/>
  <c r="N702" i="7"/>
  <c r="O702" i="7" a="1"/>
  <c r="O702" i="7" s="1"/>
  <c r="P702" i="7"/>
  <c r="Q702" i="7"/>
  <c r="R702" i="7"/>
  <c r="S702" i="7"/>
  <c r="T702" i="7"/>
  <c r="U702" i="7"/>
  <c r="V702" i="7"/>
  <c r="W702" i="7"/>
  <c r="X702" i="7"/>
  <c r="Y702" i="7"/>
  <c r="Z702" i="7"/>
  <c r="AA702" i="7"/>
  <c r="AB702" i="7"/>
  <c r="AC702" i="7"/>
  <c r="AD702" i="7"/>
  <c r="AE702" i="7"/>
  <c r="AG702" i="7"/>
  <c r="AH702" i="7"/>
  <c r="AI702" i="7"/>
  <c r="AJ702" i="7"/>
  <c r="AK702" i="7"/>
  <c r="AL702" i="7"/>
  <c r="A703" i="7"/>
  <c r="B703" i="7" a="1"/>
  <c r="B703" i="7" s="1"/>
  <c r="C703" i="7"/>
  <c r="D703" i="7"/>
  <c r="E703" i="7"/>
  <c r="F703" i="7" a="1"/>
  <c r="F703" i="7" s="1"/>
  <c r="G703" i="7"/>
  <c r="H703" i="7"/>
  <c r="I703" i="7"/>
  <c r="J703" i="7"/>
  <c r="K703" i="7" a="1"/>
  <c r="K703" i="7" s="1"/>
  <c r="L703" i="7"/>
  <c r="M703" i="7"/>
  <c r="N703" i="7"/>
  <c r="O703" i="7" a="1"/>
  <c r="O703" i="7" s="1"/>
  <c r="P703" i="7"/>
  <c r="Q703" i="7"/>
  <c r="R703" i="7"/>
  <c r="S703" i="7"/>
  <c r="T703" i="7"/>
  <c r="U703" i="7"/>
  <c r="V703" i="7"/>
  <c r="W703" i="7"/>
  <c r="X703" i="7"/>
  <c r="Y703" i="7"/>
  <c r="Z703" i="7"/>
  <c r="AA703" i="7"/>
  <c r="AB703" i="7"/>
  <c r="AC703" i="7"/>
  <c r="AD703" i="7"/>
  <c r="AE703" i="7"/>
  <c r="AG703" i="7"/>
  <c r="AH703" i="7"/>
  <c r="AI703" i="7"/>
  <c r="AJ703" i="7"/>
  <c r="AK703" i="7"/>
  <c r="AL703" i="7"/>
  <c r="A704" i="7"/>
  <c r="B704" i="7" a="1"/>
  <c r="B704" i="7"/>
  <c r="C704" i="7"/>
  <c r="D704" i="7"/>
  <c r="E704" i="7"/>
  <c r="F704" i="7" a="1"/>
  <c r="F704" i="7" s="1"/>
  <c r="G704" i="7"/>
  <c r="H704" i="7"/>
  <c r="I704" i="7"/>
  <c r="J704" i="7"/>
  <c r="K704" i="7" a="1"/>
  <c r="K704" i="7" s="1"/>
  <c r="L704" i="7"/>
  <c r="M704" i="7"/>
  <c r="N704" i="7"/>
  <c r="O704" i="7" a="1"/>
  <c r="O704" i="7" s="1"/>
  <c r="P704" i="7"/>
  <c r="Q704" i="7"/>
  <c r="R704" i="7"/>
  <c r="S704" i="7"/>
  <c r="T704" i="7"/>
  <c r="U704" i="7"/>
  <c r="V704" i="7"/>
  <c r="W704" i="7"/>
  <c r="X704" i="7"/>
  <c r="Y704" i="7"/>
  <c r="Z704" i="7"/>
  <c r="AA704" i="7"/>
  <c r="AB704" i="7"/>
  <c r="AC704" i="7"/>
  <c r="AD704" i="7"/>
  <c r="AE704" i="7"/>
  <c r="AG704" i="7"/>
  <c r="AH704" i="7"/>
  <c r="AI704" i="7"/>
  <c r="AJ704" i="7"/>
  <c r="AK704" i="7"/>
  <c r="AL704" i="7"/>
  <c r="A705" i="7"/>
  <c r="B705" i="7" a="1"/>
  <c r="B705" i="7" s="1"/>
  <c r="C705" i="7"/>
  <c r="D705" i="7"/>
  <c r="E705" i="7"/>
  <c r="F705" i="7" a="1"/>
  <c r="F705" i="7" s="1"/>
  <c r="G705" i="7"/>
  <c r="H705" i="7"/>
  <c r="I705" i="7"/>
  <c r="J705" i="7"/>
  <c r="K705" i="7" a="1"/>
  <c r="K705" i="7" s="1"/>
  <c r="L705" i="7"/>
  <c r="M705" i="7"/>
  <c r="N705" i="7"/>
  <c r="O705" i="7" a="1"/>
  <c r="O705" i="7" s="1"/>
  <c r="P705" i="7"/>
  <c r="Q705" i="7"/>
  <c r="R705" i="7"/>
  <c r="S705" i="7"/>
  <c r="T705" i="7"/>
  <c r="U705" i="7"/>
  <c r="V705" i="7"/>
  <c r="W705" i="7"/>
  <c r="X705" i="7"/>
  <c r="Y705" i="7"/>
  <c r="Z705" i="7"/>
  <c r="AA705" i="7"/>
  <c r="AB705" i="7"/>
  <c r="AC705" i="7"/>
  <c r="AD705" i="7"/>
  <c r="AE705" i="7"/>
  <c r="AG705" i="7"/>
  <c r="AH705" i="7"/>
  <c r="AI705" i="7"/>
  <c r="AJ705" i="7"/>
  <c r="AK705" i="7"/>
  <c r="AL705" i="7"/>
  <c r="A706" i="7"/>
  <c r="B706" i="7" a="1"/>
  <c r="B706" i="7"/>
  <c r="C706" i="7"/>
  <c r="D706" i="7"/>
  <c r="E706" i="7"/>
  <c r="F706" i="7" a="1"/>
  <c r="F706" i="7" s="1"/>
  <c r="G706" i="7"/>
  <c r="H706" i="7"/>
  <c r="I706" i="7"/>
  <c r="J706" i="7"/>
  <c r="K706" i="7" a="1"/>
  <c r="K706" i="7" s="1"/>
  <c r="L706" i="7"/>
  <c r="M706" i="7"/>
  <c r="N706" i="7"/>
  <c r="O706" i="7" a="1"/>
  <c r="O706" i="7" s="1"/>
  <c r="P706" i="7"/>
  <c r="Q706" i="7"/>
  <c r="R706" i="7"/>
  <c r="S706" i="7"/>
  <c r="T706" i="7"/>
  <c r="U706" i="7"/>
  <c r="V706" i="7"/>
  <c r="W706" i="7"/>
  <c r="X706" i="7"/>
  <c r="Y706" i="7"/>
  <c r="Z706" i="7"/>
  <c r="AA706" i="7"/>
  <c r="AB706" i="7"/>
  <c r="AC706" i="7"/>
  <c r="AD706" i="7"/>
  <c r="AE706" i="7"/>
  <c r="AG706" i="7"/>
  <c r="AH706" i="7"/>
  <c r="AI706" i="7"/>
  <c r="AJ706" i="7"/>
  <c r="AK706" i="7"/>
  <c r="AL706" i="7"/>
  <c r="A707" i="7"/>
  <c r="B707" i="7" a="1"/>
  <c r="B707" i="7" s="1"/>
  <c r="C707" i="7"/>
  <c r="D707" i="7"/>
  <c r="E707" i="7"/>
  <c r="F707" i="7" a="1"/>
  <c r="F707" i="7" s="1"/>
  <c r="G707" i="7"/>
  <c r="H707" i="7"/>
  <c r="I707" i="7"/>
  <c r="J707" i="7"/>
  <c r="K707" i="7" a="1"/>
  <c r="K707" i="7" s="1"/>
  <c r="L707" i="7"/>
  <c r="M707" i="7"/>
  <c r="N707" i="7"/>
  <c r="O707" i="7" a="1"/>
  <c r="O707" i="7" s="1"/>
  <c r="P707" i="7"/>
  <c r="Q707" i="7"/>
  <c r="R707" i="7"/>
  <c r="S707" i="7"/>
  <c r="T707" i="7"/>
  <c r="U707" i="7"/>
  <c r="V707" i="7"/>
  <c r="W707" i="7"/>
  <c r="X707" i="7"/>
  <c r="Y707" i="7"/>
  <c r="Z707" i="7"/>
  <c r="AA707" i="7"/>
  <c r="AB707" i="7"/>
  <c r="AC707" i="7"/>
  <c r="AD707" i="7"/>
  <c r="AE707" i="7"/>
  <c r="AG707" i="7"/>
  <c r="AH707" i="7"/>
  <c r="AI707" i="7"/>
  <c r="AJ707" i="7"/>
  <c r="AK707" i="7"/>
  <c r="AL707" i="7"/>
  <c r="A708" i="7"/>
  <c r="B708" i="7" a="1"/>
  <c r="B708" i="7"/>
  <c r="C708" i="7"/>
  <c r="D708" i="7"/>
  <c r="E708" i="7"/>
  <c r="F708" i="7" a="1"/>
  <c r="F708" i="7" s="1"/>
  <c r="G708" i="7"/>
  <c r="H708" i="7"/>
  <c r="I708" i="7"/>
  <c r="J708" i="7"/>
  <c r="K708" i="7" a="1"/>
  <c r="K708" i="7" s="1"/>
  <c r="L708" i="7"/>
  <c r="M708" i="7"/>
  <c r="N708" i="7"/>
  <c r="O708" i="7" a="1"/>
  <c r="O708" i="7" s="1"/>
  <c r="P708" i="7"/>
  <c r="Q708" i="7"/>
  <c r="R708" i="7"/>
  <c r="S708" i="7"/>
  <c r="T708" i="7"/>
  <c r="U708" i="7"/>
  <c r="V708" i="7"/>
  <c r="W708" i="7"/>
  <c r="X708" i="7"/>
  <c r="Y708" i="7"/>
  <c r="Z708" i="7"/>
  <c r="AA708" i="7"/>
  <c r="AB708" i="7"/>
  <c r="AC708" i="7"/>
  <c r="AD708" i="7"/>
  <c r="AE708" i="7"/>
  <c r="AG708" i="7"/>
  <c r="AH708" i="7"/>
  <c r="AP708" i="7" s="1"/>
  <c r="AI708" i="7"/>
  <c r="AJ708" i="7"/>
  <c r="AK708" i="7"/>
  <c r="AL708" i="7"/>
  <c r="A709" i="7"/>
  <c r="B709" i="7" a="1"/>
  <c r="B709" i="7" s="1"/>
  <c r="C709" i="7"/>
  <c r="D709" i="7"/>
  <c r="E709" i="7"/>
  <c r="F709" i="7" a="1"/>
  <c r="F709" i="7" s="1"/>
  <c r="G709" i="7"/>
  <c r="H709" i="7"/>
  <c r="I709" i="7"/>
  <c r="J709" i="7"/>
  <c r="K709" i="7" a="1"/>
  <c r="K709" i="7" s="1"/>
  <c r="L709" i="7"/>
  <c r="M709" i="7"/>
  <c r="N709" i="7"/>
  <c r="O709" i="7" a="1"/>
  <c r="O709" i="7" s="1"/>
  <c r="P709" i="7"/>
  <c r="Q709" i="7"/>
  <c r="R709" i="7"/>
  <c r="S709" i="7"/>
  <c r="T709" i="7"/>
  <c r="U709" i="7"/>
  <c r="V709" i="7"/>
  <c r="W709" i="7"/>
  <c r="X709" i="7"/>
  <c r="Y709" i="7"/>
  <c r="Z709" i="7"/>
  <c r="AA709" i="7"/>
  <c r="AB709" i="7"/>
  <c r="AC709" i="7"/>
  <c r="AD709" i="7"/>
  <c r="AE709" i="7"/>
  <c r="AG709" i="7"/>
  <c r="AH709" i="7"/>
  <c r="AI709" i="7"/>
  <c r="AJ709" i="7"/>
  <c r="AK709" i="7"/>
  <c r="AL709" i="7"/>
  <c r="A710" i="7"/>
  <c r="B710" i="7" a="1"/>
  <c r="B710" i="7"/>
  <c r="C710" i="7"/>
  <c r="D710" i="7"/>
  <c r="E710" i="7"/>
  <c r="F710" i="7" a="1"/>
  <c r="F710" i="7" s="1"/>
  <c r="G710" i="7"/>
  <c r="H710" i="7"/>
  <c r="I710" i="7"/>
  <c r="J710" i="7"/>
  <c r="K710" i="7" a="1"/>
  <c r="K710" i="7" s="1"/>
  <c r="L710" i="7"/>
  <c r="M710" i="7"/>
  <c r="N710" i="7"/>
  <c r="O710" i="7" a="1"/>
  <c r="O710" i="7" s="1"/>
  <c r="P710" i="7"/>
  <c r="Q710" i="7"/>
  <c r="R710" i="7"/>
  <c r="S710" i="7"/>
  <c r="T710" i="7"/>
  <c r="U710" i="7"/>
  <c r="V710" i="7"/>
  <c r="W710" i="7"/>
  <c r="X710" i="7"/>
  <c r="Y710" i="7"/>
  <c r="Z710" i="7"/>
  <c r="AA710" i="7"/>
  <c r="AB710" i="7"/>
  <c r="AC710" i="7"/>
  <c r="AD710" i="7"/>
  <c r="AE710" i="7"/>
  <c r="AG710" i="7"/>
  <c r="AH710" i="7"/>
  <c r="AI710" i="7"/>
  <c r="AJ710" i="7"/>
  <c r="AK710" i="7"/>
  <c r="AL710" i="7"/>
  <c r="A711" i="7"/>
  <c r="B711" i="7" a="1"/>
  <c r="B711" i="7" s="1"/>
  <c r="C711" i="7"/>
  <c r="D711" i="7"/>
  <c r="E711" i="7"/>
  <c r="F711" i="7" a="1"/>
  <c r="F711" i="7" s="1"/>
  <c r="G711" i="7"/>
  <c r="H711" i="7"/>
  <c r="I711" i="7"/>
  <c r="J711" i="7"/>
  <c r="K711" i="7" a="1"/>
  <c r="K711" i="7" s="1"/>
  <c r="L711" i="7"/>
  <c r="M711" i="7"/>
  <c r="N711" i="7"/>
  <c r="O711" i="7" a="1"/>
  <c r="O711" i="7" s="1"/>
  <c r="P711" i="7"/>
  <c r="Q711" i="7"/>
  <c r="R711" i="7"/>
  <c r="S711" i="7"/>
  <c r="T711" i="7"/>
  <c r="U711" i="7"/>
  <c r="V711" i="7"/>
  <c r="W711" i="7"/>
  <c r="X711" i="7"/>
  <c r="Y711" i="7"/>
  <c r="Z711" i="7"/>
  <c r="AA711" i="7"/>
  <c r="AB711" i="7"/>
  <c r="AC711" i="7"/>
  <c r="AD711" i="7"/>
  <c r="AE711" i="7"/>
  <c r="AG711" i="7"/>
  <c r="AH711" i="7"/>
  <c r="AI711" i="7"/>
  <c r="AJ711" i="7"/>
  <c r="AK711" i="7"/>
  <c r="AL711" i="7"/>
  <c r="A712" i="7"/>
  <c r="B712" i="7" a="1"/>
  <c r="B712" i="7"/>
  <c r="C712" i="7"/>
  <c r="D712" i="7"/>
  <c r="E712" i="7"/>
  <c r="F712" i="7" a="1"/>
  <c r="F712" i="7" s="1"/>
  <c r="G712" i="7"/>
  <c r="H712" i="7"/>
  <c r="I712" i="7"/>
  <c r="J712" i="7"/>
  <c r="K712" i="7" a="1"/>
  <c r="K712" i="7" s="1"/>
  <c r="L712" i="7"/>
  <c r="M712" i="7"/>
  <c r="N712" i="7"/>
  <c r="O712" i="7" a="1"/>
  <c r="O712" i="7" s="1"/>
  <c r="P712" i="7"/>
  <c r="Q712" i="7"/>
  <c r="R712" i="7"/>
  <c r="S712" i="7"/>
  <c r="T712" i="7"/>
  <c r="U712" i="7"/>
  <c r="V712" i="7"/>
  <c r="W712" i="7"/>
  <c r="X712" i="7"/>
  <c r="Y712" i="7"/>
  <c r="Z712" i="7"/>
  <c r="AA712" i="7"/>
  <c r="AB712" i="7"/>
  <c r="AC712" i="7"/>
  <c r="AD712" i="7"/>
  <c r="AE712" i="7"/>
  <c r="AG712" i="7"/>
  <c r="AH712" i="7"/>
  <c r="AI712" i="7"/>
  <c r="AJ712" i="7"/>
  <c r="AK712" i="7"/>
  <c r="AL712" i="7"/>
  <c r="A713" i="7"/>
  <c r="B713" i="7" a="1"/>
  <c r="B713" i="7" s="1"/>
  <c r="C713" i="7"/>
  <c r="D713" i="7"/>
  <c r="E713" i="7"/>
  <c r="F713" i="7" a="1"/>
  <c r="F713" i="7" s="1"/>
  <c r="G713" i="7"/>
  <c r="H713" i="7"/>
  <c r="I713" i="7"/>
  <c r="J713" i="7"/>
  <c r="K713" i="7" a="1"/>
  <c r="K713" i="7" s="1"/>
  <c r="L713" i="7"/>
  <c r="M713" i="7"/>
  <c r="N713" i="7"/>
  <c r="O713" i="7" a="1"/>
  <c r="O713" i="7" s="1"/>
  <c r="P713" i="7"/>
  <c r="Q713" i="7"/>
  <c r="R713" i="7"/>
  <c r="S713" i="7"/>
  <c r="T713" i="7"/>
  <c r="U713" i="7"/>
  <c r="V713" i="7"/>
  <c r="W713" i="7"/>
  <c r="X713" i="7"/>
  <c r="Y713" i="7"/>
  <c r="Z713" i="7"/>
  <c r="AA713" i="7"/>
  <c r="AB713" i="7"/>
  <c r="AC713" i="7"/>
  <c r="AD713" i="7"/>
  <c r="AE713" i="7"/>
  <c r="AG713" i="7"/>
  <c r="AH713" i="7"/>
  <c r="AI713" i="7"/>
  <c r="AJ713" i="7"/>
  <c r="AK713" i="7"/>
  <c r="AL713" i="7"/>
  <c r="A714" i="7"/>
  <c r="B714" i="7" a="1"/>
  <c r="B714" i="7"/>
  <c r="C714" i="7"/>
  <c r="D714" i="7"/>
  <c r="E714" i="7"/>
  <c r="F714" i="7" a="1"/>
  <c r="F714" i="7" s="1"/>
  <c r="G714" i="7"/>
  <c r="H714" i="7"/>
  <c r="I714" i="7"/>
  <c r="J714" i="7"/>
  <c r="K714" i="7" a="1"/>
  <c r="K714" i="7" s="1"/>
  <c r="L714" i="7"/>
  <c r="M714" i="7"/>
  <c r="N714" i="7"/>
  <c r="O714" i="7" a="1"/>
  <c r="O714" i="7" s="1"/>
  <c r="P714" i="7"/>
  <c r="Q714" i="7"/>
  <c r="R714" i="7"/>
  <c r="S714" i="7"/>
  <c r="T714" i="7"/>
  <c r="U714" i="7"/>
  <c r="V714" i="7"/>
  <c r="W714" i="7"/>
  <c r="X714" i="7"/>
  <c r="Y714" i="7"/>
  <c r="Z714" i="7"/>
  <c r="AA714" i="7"/>
  <c r="AB714" i="7"/>
  <c r="AC714" i="7"/>
  <c r="AD714" i="7"/>
  <c r="AE714" i="7"/>
  <c r="AG714" i="7"/>
  <c r="AH714" i="7"/>
  <c r="AI714" i="7"/>
  <c r="AJ714" i="7"/>
  <c r="AK714" i="7"/>
  <c r="AL714" i="7"/>
  <c r="A715" i="7"/>
  <c r="B715" i="7" a="1"/>
  <c r="B715" i="7" s="1"/>
  <c r="C715" i="7"/>
  <c r="D715" i="7"/>
  <c r="E715" i="7"/>
  <c r="F715" i="7" a="1"/>
  <c r="F715" i="7" s="1"/>
  <c r="G715" i="7"/>
  <c r="H715" i="7"/>
  <c r="I715" i="7"/>
  <c r="J715" i="7"/>
  <c r="K715" i="7" a="1"/>
  <c r="K715" i="7" s="1"/>
  <c r="L715" i="7"/>
  <c r="M715" i="7"/>
  <c r="N715" i="7"/>
  <c r="O715" i="7" a="1"/>
  <c r="O715" i="7" s="1"/>
  <c r="P715" i="7"/>
  <c r="Q715" i="7"/>
  <c r="R715" i="7"/>
  <c r="S715" i="7"/>
  <c r="T715" i="7"/>
  <c r="U715" i="7"/>
  <c r="V715" i="7"/>
  <c r="W715" i="7"/>
  <c r="X715" i="7"/>
  <c r="Y715" i="7"/>
  <c r="Z715" i="7"/>
  <c r="AA715" i="7"/>
  <c r="AB715" i="7"/>
  <c r="AC715" i="7"/>
  <c r="AD715" i="7"/>
  <c r="AE715" i="7"/>
  <c r="AG715" i="7"/>
  <c r="AH715" i="7"/>
  <c r="AI715" i="7"/>
  <c r="AJ715" i="7"/>
  <c r="AK715" i="7"/>
  <c r="AL715" i="7"/>
  <c r="A716" i="7"/>
  <c r="B716" i="7" a="1"/>
  <c r="B716" i="7"/>
  <c r="C716" i="7"/>
  <c r="D716" i="7"/>
  <c r="E716" i="7"/>
  <c r="F716" i="7" a="1"/>
  <c r="F716" i="7" s="1"/>
  <c r="G716" i="7"/>
  <c r="H716" i="7"/>
  <c r="I716" i="7"/>
  <c r="J716" i="7"/>
  <c r="K716" i="7" a="1"/>
  <c r="K716" i="7" s="1"/>
  <c r="L716" i="7"/>
  <c r="M716" i="7"/>
  <c r="N716" i="7"/>
  <c r="O716" i="7" a="1"/>
  <c r="O716" i="7" s="1"/>
  <c r="P716" i="7"/>
  <c r="Q716" i="7"/>
  <c r="R716" i="7"/>
  <c r="S716" i="7"/>
  <c r="T716" i="7"/>
  <c r="U716" i="7"/>
  <c r="V716" i="7"/>
  <c r="W716" i="7"/>
  <c r="X716" i="7"/>
  <c r="Y716" i="7"/>
  <c r="Z716" i="7"/>
  <c r="AA716" i="7"/>
  <c r="AB716" i="7"/>
  <c r="AC716" i="7"/>
  <c r="AD716" i="7"/>
  <c r="AE716" i="7"/>
  <c r="AG716" i="7"/>
  <c r="AH716" i="7"/>
  <c r="AI716" i="7"/>
  <c r="AJ716" i="7"/>
  <c r="AK716" i="7"/>
  <c r="AL716" i="7"/>
  <c r="A717" i="7"/>
  <c r="B717" i="7" a="1"/>
  <c r="B717" i="7" s="1"/>
  <c r="C717" i="7"/>
  <c r="D717" i="7"/>
  <c r="E717" i="7"/>
  <c r="F717" i="7" a="1"/>
  <c r="F717" i="7" s="1"/>
  <c r="G717" i="7"/>
  <c r="H717" i="7"/>
  <c r="I717" i="7"/>
  <c r="J717" i="7"/>
  <c r="K717" i="7" a="1"/>
  <c r="K717" i="7" s="1"/>
  <c r="L717" i="7"/>
  <c r="M717" i="7"/>
  <c r="N717" i="7"/>
  <c r="O717" i="7" a="1"/>
  <c r="O717" i="7" s="1"/>
  <c r="P717" i="7"/>
  <c r="Q717" i="7"/>
  <c r="R717" i="7"/>
  <c r="S717" i="7"/>
  <c r="T717" i="7"/>
  <c r="U717" i="7"/>
  <c r="V717" i="7"/>
  <c r="W717" i="7"/>
  <c r="X717" i="7"/>
  <c r="Y717" i="7"/>
  <c r="Z717" i="7"/>
  <c r="AA717" i="7"/>
  <c r="AB717" i="7"/>
  <c r="AC717" i="7"/>
  <c r="AD717" i="7"/>
  <c r="AE717" i="7"/>
  <c r="AG717" i="7"/>
  <c r="AH717" i="7"/>
  <c r="AI717" i="7"/>
  <c r="AJ717" i="7"/>
  <c r="AK717" i="7"/>
  <c r="AL717" i="7"/>
  <c r="A718" i="7"/>
  <c r="B718" i="7" a="1"/>
  <c r="B718" i="7"/>
  <c r="C718" i="7"/>
  <c r="D718" i="7"/>
  <c r="E718" i="7"/>
  <c r="F718" i="7" a="1"/>
  <c r="F718" i="7" s="1"/>
  <c r="G718" i="7"/>
  <c r="H718" i="7"/>
  <c r="I718" i="7"/>
  <c r="J718" i="7"/>
  <c r="K718" i="7" a="1"/>
  <c r="K718" i="7" s="1"/>
  <c r="L718" i="7"/>
  <c r="M718" i="7"/>
  <c r="N718" i="7"/>
  <c r="O718" i="7" a="1"/>
  <c r="O718" i="7" s="1"/>
  <c r="P718" i="7"/>
  <c r="Q718" i="7"/>
  <c r="R718" i="7"/>
  <c r="S718" i="7"/>
  <c r="T718" i="7"/>
  <c r="U718" i="7"/>
  <c r="V718" i="7"/>
  <c r="W718" i="7"/>
  <c r="X718" i="7"/>
  <c r="Y718" i="7"/>
  <c r="Z718" i="7"/>
  <c r="AA718" i="7"/>
  <c r="AB718" i="7"/>
  <c r="AC718" i="7"/>
  <c r="AD718" i="7"/>
  <c r="AE718" i="7"/>
  <c r="AG718" i="7"/>
  <c r="AH718" i="7"/>
  <c r="AI718" i="7"/>
  <c r="AJ718" i="7"/>
  <c r="AK718" i="7"/>
  <c r="AL718" i="7"/>
  <c r="A719" i="7"/>
  <c r="B719" i="7" a="1"/>
  <c r="B719" i="7" s="1"/>
  <c r="C719" i="7"/>
  <c r="D719" i="7"/>
  <c r="E719" i="7"/>
  <c r="F719" i="7" a="1"/>
  <c r="F719" i="7" s="1"/>
  <c r="G719" i="7"/>
  <c r="H719" i="7"/>
  <c r="I719" i="7"/>
  <c r="J719" i="7"/>
  <c r="K719" i="7" a="1"/>
  <c r="K719" i="7" s="1"/>
  <c r="L719" i="7"/>
  <c r="M719" i="7"/>
  <c r="N719" i="7"/>
  <c r="O719" i="7" a="1"/>
  <c r="O719" i="7" s="1"/>
  <c r="P719" i="7"/>
  <c r="Q719" i="7"/>
  <c r="R719" i="7"/>
  <c r="S719" i="7"/>
  <c r="T719" i="7"/>
  <c r="U719" i="7"/>
  <c r="V719" i="7"/>
  <c r="W719" i="7"/>
  <c r="X719" i="7"/>
  <c r="Y719" i="7"/>
  <c r="Z719" i="7"/>
  <c r="AA719" i="7"/>
  <c r="AB719" i="7"/>
  <c r="AC719" i="7"/>
  <c r="AD719" i="7"/>
  <c r="AE719" i="7"/>
  <c r="AG719" i="7"/>
  <c r="AH719" i="7"/>
  <c r="AI719" i="7"/>
  <c r="AJ719" i="7"/>
  <c r="AK719" i="7"/>
  <c r="AL719" i="7"/>
  <c r="A720" i="7"/>
  <c r="B720" i="7" a="1"/>
  <c r="B720" i="7"/>
  <c r="C720" i="7"/>
  <c r="D720" i="7"/>
  <c r="E720" i="7"/>
  <c r="F720" i="7" a="1"/>
  <c r="F720" i="7" s="1"/>
  <c r="G720" i="7"/>
  <c r="H720" i="7"/>
  <c r="I720" i="7"/>
  <c r="J720" i="7"/>
  <c r="K720" i="7" a="1"/>
  <c r="K720" i="7" s="1"/>
  <c r="L720" i="7"/>
  <c r="M720" i="7"/>
  <c r="N720" i="7"/>
  <c r="O720" i="7" a="1"/>
  <c r="O720" i="7" s="1"/>
  <c r="P720" i="7"/>
  <c r="Q720" i="7"/>
  <c r="R720" i="7"/>
  <c r="S720" i="7"/>
  <c r="T720" i="7"/>
  <c r="U720" i="7"/>
  <c r="V720" i="7"/>
  <c r="W720" i="7"/>
  <c r="X720" i="7"/>
  <c r="Y720" i="7"/>
  <c r="Z720" i="7"/>
  <c r="AA720" i="7"/>
  <c r="AB720" i="7"/>
  <c r="AC720" i="7"/>
  <c r="AD720" i="7"/>
  <c r="AE720" i="7"/>
  <c r="AG720" i="7"/>
  <c r="AH720" i="7"/>
  <c r="AP720" i="7" s="1"/>
  <c r="AI720" i="7"/>
  <c r="AJ720" i="7"/>
  <c r="AK720" i="7"/>
  <c r="AL720" i="7"/>
  <c r="A721" i="7"/>
  <c r="B721" i="7" a="1"/>
  <c r="B721" i="7" s="1"/>
  <c r="C721" i="7"/>
  <c r="D721" i="7"/>
  <c r="E721" i="7"/>
  <c r="F721" i="7" a="1"/>
  <c r="F721" i="7" s="1"/>
  <c r="G721" i="7"/>
  <c r="H721" i="7"/>
  <c r="I721" i="7"/>
  <c r="J721" i="7"/>
  <c r="K721" i="7" a="1"/>
  <c r="K721" i="7" s="1"/>
  <c r="L721" i="7"/>
  <c r="M721" i="7"/>
  <c r="N721" i="7"/>
  <c r="O721" i="7" a="1"/>
  <c r="O721" i="7" s="1"/>
  <c r="P721" i="7"/>
  <c r="Q721" i="7"/>
  <c r="R721" i="7"/>
  <c r="S721" i="7"/>
  <c r="T721" i="7"/>
  <c r="U721" i="7"/>
  <c r="V721" i="7"/>
  <c r="W721" i="7"/>
  <c r="X721" i="7"/>
  <c r="Y721" i="7"/>
  <c r="Z721" i="7"/>
  <c r="AA721" i="7"/>
  <c r="AB721" i="7"/>
  <c r="AC721" i="7"/>
  <c r="AD721" i="7"/>
  <c r="AE721" i="7"/>
  <c r="AG721" i="7"/>
  <c r="AH721" i="7"/>
  <c r="AI721" i="7"/>
  <c r="AJ721" i="7"/>
  <c r="AK721" i="7"/>
  <c r="AL721" i="7"/>
  <c r="A722" i="7"/>
  <c r="B722" i="7" a="1"/>
  <c r="B722" i="7"/>
  <c r="C722" i="7"/>
  <c r="D722" i="7"/>
  <c r="E722" i="7"/>
  <c r="F722" i="7" a="1"/>
  <c r="F722" i="7" s="1"/>
  <c r="G722" i="7"/>
  <c r="H722" i="7"/>
  <c r="I722" i="7"/>
  <c r="J722" i="7"/>
  <c r="K722" i="7" a="1"/>
  <c r="K722" i="7" s="1"/>
  <c r="L722" i="7"/>
  <c r="M722" i="7"/>
  <c r="N722" i="7"/>
  <c r="O722" i="7" a="1"/>
  <c r="O722" i="7" s="1"/>
  <c r="P722" i="7"/>
  <c r="Q722" i="7"/>
  <c r="R722" i="7"/>
  <c r="S722" i="7"/>
  <c r="T722" i="7"/>
  <c r="U722" i="7"/>
  <c r="V722" i="7"/>
  <c r="W722" i="7"/>
  <c r="X722" i="7"/>
  <c r="Y722" i="7"/>
  <c r="Z722" i="7"/>
  <c r="AA722" i="7"/>
  <c r="AB722" i="7"/>
  <c r="AC722" i="7"/>
  <c r="AD722" i="7"/>
  <c r="AE722" i="7"/>
  <c r="AG722" i="7"/>
  <c r="AH722" i="7"/>
  <c r="AI722" i="7"/>
  <c r="AJ722" i="7"/>
  <c r="AK722" i="7"/>
  <c r="AL722" i="7"/>
  <c r="A723" i="7"/>
  <c r="B723" i="7" a="1"/>
  <c r="B723" i="7" s="1"/>
  <c r="C723" i="7"/>
  <c r="D723" i="7"/>
  <c r="E723" i="7"/>
  <c r="F723" i="7" a="1"/>
  <c r="F723" i="7" s="1"/>
  <c r="G723" i="7"/>
  <c r="H723" i="7"/>
  <c r="I723" i="7"/>
  <c r="J723" i="7"/>
  <c r="K723" i="7" a="1"/>
  <c r="K723" i="7" s="1"/>
  <c r="L723" i="7"/>
  <c r="M723" i="7"/>
  <c r="N723" i="7"/>
  <c r="O723" i="7" a="1"/>
  <c r="O723" i="7" s="1"/>
  <c r="P723" i="7"/>
  <c r="Q723" i="7"/>
  <c r="R723" i="7"/>
  <c r="S723" i="7"/>
  <c r="T723" i="7"/>
  <c r="U723" i="7"/>
  <c r="V723" i="7"/>
  <c r="W723" i="7"/>
  <c r="X723" i="7"/>
  <c r="Y723" i="7"/>
  <c r="Z723" i="7"/>
  <c r="AA723" i="7"/>
  <c r="AB723" i="7"/>
  <c r="AC723" i="7"/>
  <c r="AD723" i="7"/>
  <c r="AE723" i="7"/>
  <c r="AG723" i="7"/>
  <c r="AH723" i="7"/>
  <c r="AI723" i="7"/>
  <c r="AJ723" i="7"/>
  <c r="AK723" i="7"/>
  <c r="AL723" i="7"/>
  <c r="A724" i="7"/>
  <c r="B724" i="7" a="1"/>
  <c r="B724" i="7"/>
  <c r="C724" i="7"/>
  <c r="D724" i="7"/>
  <c r="E724" i="7"/>
  <c r="F724" i="7" a="1"/>
  <c r="F724" i="7" s="1"/>
  <c r="G724" i="7"/>
  <c r="H724" i="7"/>
  <c r="I724" i="7"/>
  <c r="J724" i="7"/>
  <c r="K724" i="7" a="1"/>
  <c r="K724" i="7" s="1"/>
  <c r="L724" i="7"/>
  <c r="M724" i="7"/>
  <c r="N724" i="7"/>
  <c r="O724" i="7" a="1"/>
  <c r="O724" i="7" s="1"/>
  <c r="P724" i="7"/>
  <c r="Q724" i="7"/>
  <c r="R724" i="7"/>
  <c r="S724" i="7"/>
  <c r="T724" i="7"/>
  <c r="U724" i="7"/>
  <c r="V724" i="7"/>
  <c r="W724" i="7"/>
  <c r="X724" i="7"/>
  <c r="Y724" i="7"/>
  <c r="Z724" i="7"/>
  <c r="AA724" i="7"/>
  <c r="AB724" i="7"/>
  <c r="AC724" i="7"/>
  <c r="AD724" i="7"/>
  <c r="AE724" i="7"/>
  <c r="AG724" i="7"/>
  <c r="AH724" i="7"/>
  <c r="AI724" i="7"/>
  <c r="AJ724" i="7"/>
  <c r="AK724" i="7"/>
  <c r="AL724" i="7"/>
  <c r="A725" i="7"/>
  <c r="B725" i="7" a="1"/>
  <c r="B725" i="7" s="1"/>
  <c r="C725" i="7"/>
  <c r="D725" i="7"/>
  <c r="E725" i="7"/>
  <c r="F725" i="7" a="1"/>
  <c r="F725" i="7" s="1"/>
  <c r="G725" i="7"/>
  <c r="H725" i="7"/>
  <c r="I725" i="7"/>
  <c r="J725" i="7"/>
  <c r="K725" i="7" a="1"/>
  <c r="K725" i="7" s="1"/>
  <c r="L725" i="7"/>
  <c r="M725" i="7"/>
  <c r="N725" i="7"/>
  <c r="O725" i="7" a="1"/>
  <c r="O725" i="7" s="1"/>
  <c r="P725" i="7"/>
  <c r="Q725" i="7"/>
  <c r="R725" i="7"/>
  <c r="S725" i="7"/>
  <c r="T725" i="7"/>
  <c r="U725" i="7"/>
  <c r="V725" i="7"/>
  <c r="W725" i="7"/>
  <c r="X725" i="7"/>
  <c r="Y725" i="7"/>
  <c r="Z725" i="7"/>
  <c r="AA725" i="7"/>
  <c r="AB725" i="7"/>
  <c r="AC725" i="7"/>
  <c r="AD725" i="7"/>
  <c r="AE725" i="7"/>
  <c r="AG725" i="7"/>
  <c r="AH725" i="7"/>
  <c r="AI725" i="7"/>
  <c r="AJ725" i="7"/>
  <c r="AK725" i="7"/>
  <c r="AL725" i="7"/>
  <c r="A726" i="7"/>
  <c r="B726" i="7" a="1"/>
  <c r="B726" i="7"/>
  <c r="C726" i="7"/>
  <c r="D726" i="7"/>
  <c r="E726" i="7"/>
  <c r="F726" i="7" a="1"/>
  <c r="F726" i="7" s="1"/>
  <c r="G726" i="7"/>
  <c r="H726" i="7"/>
  <c r="I726" i="7"/>
  <c r="J726" i="7"/>
  <c r="K726" i="7" a="1"/>
  <c r="K726" i="7" s="1"/>
  <c r="L726" i="7"/>
  <c r="M726" i="7"/>
  <c r="N726" i="7"/>
  <c r="O726" i="7" a="1"/>
  <c r="O726" i="7" s="1"/>
  <c r="P726" i="7"/>
  <c r="Q726" i="7"/>
  <c r="R726" i="7"/>
  <c r="S726" i="7"/>
  <c r="T726" i="7"/>
  <c r="U726" i="7"/>
  <c r="V726" i="7"/>
  <c r="W726" i="7"/>
  <c r="X726" i="7"/>
  <c r="Y726" i="7"/>
  <c r="Z726" i="7"/>
  <c r="AA726" i="7"/>
  <c r="AB726" i="7"/>
  <c r="AC726" i="7"/>
  <c r="AD726" i="7"/>
  <c r="AE726" i="7"/>
  <c r="AG726" i="7"/>
  <c r="AH726" i="7"/>
  <c r="AI726" i="7"/>
  <c r="AJ726" i="7"/>
  <c r="AK726" i="7"/>
  <c r="AL726" i="7"/>
  <c r="A727" i="7"/>
  <c r="B727" i="7" a="1"/>
  <c r="B727" i="7" s="1"/>
  <c r="C727" i="7"/>
  <c r="D727" i="7"/>
  <c r="E727" i="7"/>
  <c r="F727" i="7" a="1"/>
  <c r="F727" i="7" s="1"/>
  <c r="G727" i="7"/>
  <c r="H727" i="7"/>
  <c r="I727" i="7"/>
  <c r="J727" i="7"/>
  <c r="K727" i="7" a="1"/>
  <c r="K727" i="7" s="1"/>
  <c r="L727" i="7"/>
  <c r="M727" i="7"/>
  <c r="N727" i="7"/>
  <c r="O727" i="7" a="1"/>
  <c r="O727" i="7" s="1"/>
  <c r="P727" i="7"/>
  <c r="Q727" i="7"/>
  <c r="R727" i="7"/>
  <c r="S727" i="7"/>
  <c r="T727" i="7"/>
  <c r="U727" i="7"/>
  <c r="V727" i="7"/>
  <c r="W727" i="7"/>
  <c r="X727" i="7"/>
  <c r="Y727" i="7"/>
  <c r="Z727" i="7"/>
  <c r="AA727" i="7"/>
  <c r="AB727" i="7"/>
  <c r="AC727" i="7"/>
  <c r="AD727" i="7"/>
  <c r="AE727" i="7"/>
  <c r="AG727" i="7"/>
  <c r="AH727" i="7"/>
  <c r="AI727" i="7"/>
  <c r="AJ727" i="7"/>
  <c r="AK727" i="7"/>
  <c r="AL727" i="7"/>
  <c r="A728" i="7"/>
  <c r="B728" i="7" a="1"/>
  <c r="B728" i="7"/>
  <c r="C728" i="7"/>
  <c r="D728" i="7"/>
  <c r="E728" i="7"/>
  <c r="F728" i="7" a="1"/>
  <c r="F728" i="7" s="1"/>
  <c r="G728" i="7"/>
  <c r="H728" i="7"/>
  <c r="I728" i="7"/>
  <c r="J728" i="7"/>
  <c r="K728" i="7" a="1"/>
  <c r="K728" i="7" s="1"/>
  <c r="L728" i="7"/>
  <c r="M728" i="7"/>
  <c r="N728" i="7"/>
  <c r="O728" i="7" a="1"/>
  <c r="O728" i="7" s="1"/>
  <c r="P728" i="7"/>
  <c r="Q728" i="7"/>
  <c r="R728" i="7"/>
  <c r="S728" i="7"/>
  <c r="T728" i="7"/>
  <c r="U728" i="7"/>
  <c r="V728" i="7"/>
  <c r="W728" i="7"/>
  <c r="X728" i="7"/>
  <c r="Y728" i="7"/>
  <c r="Z728" i="7"/>
  <c r="AA728" i="7"/>
  <c r="AB728" i="7"/>
  <c r="AC728" i="7"/>
  <c r="AD728" i="7"/>
  <c r="AE728" i="7"/>
  <c r="AG728" i="7"/>
  <c r="AH728" i="7"/>
  <c r="AI728" i="7"/>
  <c r="AJ728" i="7"/>
  <c r="AK728" i="7"/>
  <c r="AL728" i="7"/>
  <c r="A729" i="7"/>
  <c r="B729" i="7" a="1"/>
  <c r="B729" i="7" s="1"/>
  <c r="C729" i="7"/>
  <c r="D729" i="7"/>
  <c r="E729" i="7"/>
  <c r="F729" i="7" a="1"/>
  <c r="F729" i="7" s="1"/>
  <c r="G729" i="7"/>
  <c r="H729" i="7"/>
  <c r="I729" i="7"/>
  <c r="J729" i="7"/>
  <c r="K729" i="7" a="1"/>
  <c r="K729" i="7" s="1"/>
  <c r="L729" i="7"/>
  <c r="M729" i="7"/>
  <c r="N729" i="7"/>
  <c r="O729" i="7" a="1"/>
  <c r="O729" i="7" s="1"/>
  <c r="P729" i="7"/>
  <c r="Q729" i="7"/>
  <c r="R729" i="7"/>
  <c r="S729" i="7"/>
  <c r="T729" i="7"/>
  <c r="U729" i="7"/>
  <c r="V729" i="7"/>
  <c r="W729" i="7"/>
  <c r="X729" i="7"/>
  <c r="Y729" i="7"/>
  <c r="Z729" i="7"/>
  <c r="AA729" i="7"/>
  <c r="AB729" i="7"/>
  <c r="AC729" i="7"/>
  <c r="AD729" i="7"/>
  <c r="AE729" i="7"/>
  <c r="AG729" i="7"/>
  <c r="AH729" i="7"/>
  <c r="AI729" i="7"/>
  <c r="AJ729" i="7"/>
  <c r="AK729" i="7"/>
  <c r="AL729" i="7"/>
  <c r="A730" i="7"/>
  <c r="B730" i="7" a="1"/>
  <c r="B730" i="7"/>
  <c r="C730" i="7"/>
  <c r="D730" i="7"/>
  <c r="E730" i="7"/>
  <c r="F730" i="7" a="1"/>
  <c r="F730" i="7" s="1"/>
  <c r="G730" i="7"/>
  <c r="H730" i="7"/>
  <c r="I730" i="7"/>
  <c r="J730" i="7"/>
  <c r="K730" i="7" a="1"/>
  <c r="K730" i="7" s="1"/>
  <c r="L730" i="7"/>
  <c r="M730" i="7"/>
  <c r="N730" i="7"/>
  <c r="O730" i="7" a="1"/>
  <c r="O730" i="7" s="1"/>
  <c r="P730" i="7"/>
  <c r="Q730" i="7"/>
  <c r="R730" i="7"/>
  <c r="S730" i="7"/>
  <c r="T730" i="7"/>
  <c r="U730" i="7"/>
  <c r="V730" i="7"/>
  <c r="W730" i="7"/>
  <c r="X730" i="7"/>
  <c r="Y730" i="7"/>
  <c r="Z730" i="7"/>
  <c r="AA730" i="7"/>
  <c r="AB730" i="7"/>
  <c r="AC730" i="7"/>
  <c r="AD730" i="7"/>
  <c r="AE730" i="7"/>
  <c r="AG730" i="7"/>
  <c r="AH730" i="7"/>
  <c r="AI730" i="7"/>
  <c r="AJ730" i="7"/>
  <c r="AK730" i="7"/>
  <c r="AL730" i="7"/>
  <c r="A731" i="7"/>
  <c r="B731" i="7" a="1"/>
  <c r="B731" i="7" s="1"/>
  <c r="C731" i="7"/>
  <c r="D731" i="7"/>
  <c r="E731" i="7"/>
  <c r="F731" i="7" a="1"/>
  <c r="F731" i="7" s="1"/>
  <c r="G731" i="7"/>
  <c r="H731" i="7"/>
  <c r="I731" i="7"/>
  <c r="J731" i="7"/>
  <c r="K731" i="7" a="1"/>
  <c r="K731" i="7" s="1"/>
  <c r="L731" i="7"/>
  <c r="M731" i="7"/>
  <c r="N731" i="7"/>
  <c r="O731" i="7" a="1"/>
  <c r="O731" i="7" s="1"/>
  <c r="P731" i="7"/>
  <c r="Q731" i="7"/>
  <c r="R731" i="7"/>
  <c r="S731" i="7"/>
  <c r="T731" i="7"/>
  <c r="U731" i="7"/>
  <c r="V731" i="7"/>
  <c r="W731" i="7"/>
  <c r="X731" i="7"/>
  <c r="Y731" i="7"/>
  <c r="Z731" i="7"/>
  <c r="AA731" i="7"/>
  <c r="AB731" i="7"/>
  <c r="AC731" i="7"/>
  <c r="AD731" i="7"/>
  <c r="AE731" i="7"/>
  <c r="AG731" i="7"/>
  <c r="AH731" i="7"/>
  <c r="AI731" i="7"/>
  <c r="AJ731" i="7"/>
  <c r="AK731" i="7"/>
  <c r="AL731" i="7"/>
  <c r="A732" i="7"/>
  <c r="B732" i="7" a="1"/>
  <c r="B732" i="7"/>
  <c r="C732" i="7"/>
  <c r="D732" i="7"/>
  <c r="E732" i="7"/>
  <c r="F732" i="7" a="1"/>
  <c r="F732" i="7" s="1"/>
  <c r="G732" i="7"/>
  <c r="H732" i="7"/>
  <c r="I732" i="7"/>
  <c r="J732" i="7"/>
  <c r="K732" i="7" a="1"/>
  <c r="K732" i="7" s="1"/>
  <c r="L732" i="7"/>
  <c r="M732" i="7"/>
  <c r="N732" i="7"/>
  <c r="O732" i="7" a="1"/>
  <c r="O732" i="7" s="1"/>
  <c r="P732" i="7"/>
  <c r="Q732" i="7"/>
  <c r="R732" i="7"/>
  <c r="S732" i="7"/>
  <c r="T732" i="7"/>
  <c r="U732" i="7"/>
  <c r="V732" i="7"/>
  <c r="W732" i="7"/>
  <c r="X732" i="7"/>
  <c r="Y732" i="7"/>
  <c r="Z732" i="7"/>
  <c r="AA732" i="7"/>
  <c r="AB732" i="7"/>
  <c r="AC732" i="7"/>
  <c r="AD732" i="7"/>
  <c r="AE732" i="7"/>
  <c r="AG732" i="7"/>
  <c r="AH732" i="7"/>
  <c r="AP732" i="7" s="1"/>
  <c r="AI732" i="7"/>
  <c r="AJ732" i="7"/>
  <c r="AK732" i="7"/>
  <c r="AL732" i="7"/>
  <c r="A733" i="7"/>
  <c r="B733" i="7" a="1"/>
  <c r="B733" i="7" s="1"/>
  <c r="C733" i="7"/>
  <c r="D733" i="7"/>
  <c r="E733" i="7"/>
  <c r="F733" i="7" a="1"/>
  <c r="F733" i="7" s="1"/>
  <c r="G733" i="7"/>
  <c r="H733" i="7"/>
  <c r="I733" i="7"/>
  <c r="J733" i="7"/>
  <c r="K733" i="7" a="1"/>
  <c r="K733" i="7" s="1"/>
  <c r="L733" i="7"/>
  <c r="M733" i="7"/>
  <c r="N733" i="7"/>
  <c r="O733" i="7" a="1"/>
  <c r="O733" i="7" s="1"/>
  <c r="P733" i="7"/>
  <c r="Q733" i="7"/>
  <c r="R733" i="7"/>
  <c r="S733" i="7"/>
  <c r="T733" i="7"/>
  <c r="U733" i="7"/>
  <c r="V733" i="7"/>
  <c r="W733" i="7"/>
  <c r="X733" i="7"/>
  <c r="Y733" i="7"/>
  <c r="Z733" i="7"/>
  <c r="AA733" i="7"/>
  <c r="AB733" i="7"/>
  <c r="AC733" i="7"/>
  <c r="AD733" i="7"/>
  <c r="AE733" i="7"/>
  <c r="AG733" i="7"/>
  <c r="AH733" i="7"/>
  <c r="AI733" i="7"/>
  <c r="AJ733" i="7"/>
  <c r="AK733" i="7"/>
  <c r="AL733" i="7"/>
  <c r="A734" i="7"/>
  <c r="B734" i="7" a="1"/>
  <c r="B734" i="7"/>
  <c r="C734" i="7"/>
  <c r="D734" i="7"/>
  <c r="E734" i="7"/>
  <c r="F734" i="7" a="1"/>
  <c r="F734" i="7" s="1"/>
  <c r="G734" i="7"/>
  <c r="H734" i="7"/>
  <c r="I734" i="7"/>
  <c r="J734" i="7"/>
  <c r="K734" i="7" a="1"/>
  <c r="K734" i="7" s="1"/>
  <c r="L734" i="7"/>
  <c r="M734" i="7"/>
  <c r="N734" i="7"/>
  <c r="O734" i="7" a="1"/>
  <c r="O734" i="7" s="1"/>
  <c r="P734" i="7"/>
  <c r="Q734" i="7"/>
  <c r="R734" i="7"/>
  <c r="S734" i="7"/>
  <c r="T734" i="7"/>
  <c r="U734" i="7"/>
  <c r="V734" i="7"/>
  <c r="W734" i="7"/>
  <c r="X734" i="7"/>
  <c r="Y734" i="7"/>
  <c r="Z734" i="7"/>
  <c r="AA734" i="7"/>
  <c r="AB734" i="7"/>
  <c r="AC734" i="7"/>
  <c r="AD734" i="7"/>
  <c r="AE734" i="7"/>
  <c r="AG734" i="7"/>
  <c r="AH734" i="7"/>
  <c r="AI734" i="7"/>
  <c r="AJ734" i="7"/>
  <c r="AK734" i="7"/>
  <c r="AL734" i="7"/>
  <c r="A735" i="7"/>
  <c r="B735" i="7" a="1"/>
  <c r="B735" i="7" s="1"/>
  <c r="C735" i="7"/>
  <c r="D735" i="7"/>
  <c r="E735" i="7"/>
  <c r="F735" i="7" a="1"/>
  <c r="F735" i="7" s="1"/>
  <c r="G735" i="7"/>
  <c r="H735" i="7"/>
  <c r="I735" i="7"/>
  <c r="J735" i="7"/>
  <c r="K735" i="7" a="1"/>
  <c r="K735" i="7" s="1"/>
  <c r="L735" i="7"/>
  <c r="M735" i="7"/>
  <c r="N735" i="7"/>
  <c r="O735" i="7" a="1"/>
  <c r="O735" i="7" s="1"/>
  <c r="P735" i="7"/>
  <c r="Q735" i="7"/>
  <c r="R735" i="7"/>
  <c r="S735" i="7"/>
  <c r="T735" i="7"/>
  <c r="U735" i="7"/>
  <c r="V735" i="7"/>
  <c r="W735" i="7"/>
  <c r="X735" i="7"/>
  <c r="Y735" i="7"/>
  <c r="Z735" i="7"/>
  <c r="AA735" i="7"/>
  <c r="AB735" i="7"/>
  <c r="AC735" i="7"/>
  <c r="AD735" i="7"/>
  <c r="AE735" i="7"/>
  <c r="AG735" i="7"/>
  <c r="AH735" i="7"/>
  <c r="AI735" i="7"/>
  <c r="AJ735" i="7"/>
  <c r="AK735" i="7"/>
  <c r="AL735" i="7"/>
  <c r="A736" i="7"/>
  <c r="B736" i="7" a="1"/>
  <c r="B736" i="7"/>
  <c r="C736" i="7"/>
  <c r="D736" i="7"/>
  <c r="E736" i="7"/>
  <c r="F736" i="7" a="1"/>
  <c r="F736" i="7" s="1"/>
  <c r="G736" i="7"/>
  <c r="H736" i="7"/>
  <c r="I736" i="7"/>
  <c r="J736" i="7"/>
  <c r="K736" i="7" a="1"/>
  <c r="K736" i="7" s="1"/>
  <c r="L736" i="7"/>
  <c r="M736" i="7"/>
  <c r="N736" i="7"/>
  <c r="O736" i="7" a="1"/>
  <c r="O736" i="7"/>
  <c r="P736" i="7"/>
  <c r="Q736" i="7"/>
  <c r="R736" i="7"/>
  <c r="S736" i="7"/>
  <c r="T736" i="7"/>
  <c r="U736" i="7"/>
  <c r="V736" i="7"/>
  <c r="W736" i="7"/>
  <c r="X736" i="7"/>
  <c r="Y736" i="7"/>
  <c r="Z736" i="7"/>
  <c r="AA736" i="7"/>
  <c r="AB736" i="7"/>
  <c r="AC736" i="7"/>
  <c r="AD736" i="7"/>
  <c r="AE736" i="7"/>
  <c r="AG736" i="7"/>
  <c r="AH736" i="7"/>
  <c r="AI736" i="7"/>
  <c r="AJ736" i="7"/>
  <c r="AK736" i="7"/>
  <c r="AL736" i="7"/>
  <c r="A737" i="7"/>
  <c r="B737" i="7" a="1"/>
  <c r="B737" i="7" s="1"/>
  <c r="C737" i="7"/>
  <c r="D737" i="7"/>
  <c r="E737" i="7"/>
  <c r="F737" i="7" a="1"/>
  <c r="F737" i="7" s="1"/>
  <c r="G737" i="7"/>
  <c r="H737" i="7"/>
  <c r="I737" i="7"/>
  <c r="J737" i="7"/>
  <c r="K737" i="7" a="1"/>
  <c r="K737" i="7" s="1"/>
  <c r="L737" i="7"/>
  <c r="M737" i="7"/>
  <c r="N737" i="7"/>
  <c r="O737" i="7" a="1"/>
  <c r="O737" i="7" s="1"/>
  <c r="P737" i="7"/>
  <c r="Q737" i="7"/>
  <c r="R737" i="7"/>
  <c r="S737" i="7"/>
  <c r="T737" i="7"/>
  <c r="U737" i="7"/>
  <c r="V737" i="7"/>
  <c r="W737" i="7"/>
  <c r="X737" i="7"/>
  <c r="Y737" i="7"/>
  <c r="Z737" i="7"/>
  <c r="AA737" i="7"/>
  <c r="AB737" i="7"/>
  <c r="AC737" i="7"/>
  <c r="AD737" i="7"/>
  <c r="AE737" i="7"/>
  <c r="AG737" i="7"/>
  <c r="AH737" i="7"/>
  <c r="AI737" i="7"/>
  <c r="AJ737" i="7"/>
  <c r="AK737" i="7"/>
  <c r="AL737" i="7"/>
  <c r="A738" i="7"/>
  <c r="B738" i="7" a="1"/>
  <c r="B738" i="7" s="1"/>
  <c r="C738" i="7"/>
  <c r="D738" i="7"/>
  <c r="E738" i="7"/>
  <c r="F738" i="7" a="1"/>
  <c r="F738" i="7" s="1"/>
  <c r="G738" i="7"/>
  <c r="H738" i="7"/>
  <c r="I738" i="7"/>
  <c r="J738" i="7"/>
  <c r="K738" i="7" a="1"/>
  <c r="K738" i="7" s="1"/>
  <c r="L738" i="7"/>
  <c r="M738" i="7"/>
  <c r="N738" i="7"/>
  <c r="O738" i="7" a="1"/>
  <c r="O738" i="7" s="1"/>
  <c r="P738" i="7"/>
  <c r="Q738" i="7"/>
  <c r="R738" i="7"/>
  <c r="S738" i="7"/>
  <c r="T738" i="7"/>
  <c r="U738" i="7"/>
  <c r="V738" i="7"/>
  <c r="W738" i="7"/>
  <c r="X738" i="7"/>
  <c r="Y738" i="7"/>
  <c r="Z738" i="7"/>
  <c r="AA738" i="7"/>
  <c r="AB738" i="7"/>
  <c r="AC738" i="7"/>
  <c r="AD738" i="7"/>
  <c r="AE738" i="7"/>
  <c r="AG738" i="7"/>
  <c r="AH738" i="7"/>
  <c r="AI738" i="7"/>
  <c r="AJ738" i="7"/>
  <c r="AK738" i="7"/>
  <c r="AL738" i="7"/>
  <c r="A739" i="7"/>
  <c r="B739" i="7" a="1"/>
  <c r="B739" i="7" s="1"/>
  <c r="C739" i="7"/>
  <c r="D739" i="7"/>
  <c r="E739" i="7"/>
  <c r="F739" i="7" a="1"/>
  <c r="F739" i="7" s="1"/>
  <c r="G739" i="7"/>
  <c r="H739" i="7"/>
  <c r="I739" i="7"/>
  <c r="J739" i="7"/>
  <c r="K739" i="7" a="1"/>
  <c r="K739" i="7" s="1"/>
  <c r="L739" i="7"/>
  <c r="M739" i="7"/>
  <c r="N739" i="7"/>
  <c r="O739" i="7" a="1"/>
  <c r="O739" i="7" s="1"/>
  <c r="P739" i="7"/>
  <c r="Q739" i="7"/>
  <c r="R739" i="7"/>
  <c r="S739" i="7"/>
  <c r="T739" i="7"/>
  <c r="U739" i="7"/>
  <c r="V739" i="7"/>
  <c r="W739" i="7"/>
  <c r="X739" i="7"/>
  <c r="Y739" i="7"/>
  <c r="Z739" i="7"/>
  <c r="AA739" i="7"/>
  <c r="AB739" i="7"/>
  <c r="AC739" i="7"/>
  <c r="AD739" i="7"/>
  <c r="AE739" i="7"/>
  <c r="AG739" i="7"/>
  <c r="AH739" i="7"/>
  <c r="AI739" i="7"/>
  <c r="AJ739" i="7"/>
  <c r="AK739" i="7"/>
  <c r="AL739" i="7"/>
  <c r="A740" i="7"/>
  <c r="B740" i="7" a="1"/>
  <c r="B740" i="7"/>
  <c r="C740" i="7"/>
  <c r="D740" i="7"/>
  <c r="E740" i="7"/>
  <c r="F740" i="7" a="1"/>
  <c r="F740" i="7" s="1"/>
  <c r="G740" i="7"/>
  <c r="H740" i="7"/>
  <c r="I740" i="7"/>
  <c r="J740" i="7"/>
  <c r="K740" i="7" a="1"/>
  <c r="K740" i="7" s="1"/>
  <c r="L740" i="7"/>
  <c r="M740" i="7"/>
  <c r="N740" i="7"/>
  <c r="O740" i="7" a="1"/>
  <c r="O740" i="7" s="1"/>
  <c r="P740" i="7"/>
  <c r="Q740" i="7"/>
  <c r="R740" i="7"/>
  <c r="S740" i="7"/>
  <c r="T740" i="7"/>
  <c r="U740" i="7"/>
  <c r="V740" i="7"/>
  <c r="W740" i="7"/>
  <c r="X740" i="7"/>
  <c r="Y740" i="7"/>
  <c r="Z740" i="7"/>
  <c r="AA740" i="7"/>
  <c r="AB740" i="7"/>
  <c r="AC740" i="7"/>
  <c r="AD740" i="7"/>
  <c r="AE740" i="7"/>
  <c r="AG740" i="7"/>
  <c r="AH740" i="7"/>
  <c r="AI740" i="7"/>
  <c r="AJ740" i="7"/>
  <c r="AK740" i="7"/>
  <c r="AL740" i="7"/>
  <c r="A741" i="7"/>
  <c r="B741" i="7" a="1"/>
  <c r="B741" i="7" s="1"/>
  <c r="C741" i="7"/>
  <c r="D741" i="7"/>
  <c r="E741" i="7"/>
  <c r="F741" i="7" a="1"/>
  <c r="F741" i="7" s="1"/>
  <c r="G741" i="7"/>
  <c r="H741" i="7"/>
  <c r="I741" i="7"/>
  <c r="J741" i="7"/>
  <c r="K741" i="7" a="1"/>
  <c r="K741" i="7" s="1"/>
  <c r="L741" i="7"/>
  <c r="M741" i="7"/>
  <c r="N741" i="7"/>
  <c r="O741" i="7" a="1"/>
  <c r="O741" i="7" s="1"/>
  <c r="P741" i="7"/>
  <c r="Q741" i="7"/>
  <c r="R741" i="7"/>
  <c r="S741" i="7"/>
  <c r="T741" i="7"/>
  <c r="U741" i="7"/>
  <c r="V741" i="7"/>
  <c r="W741" i="7"/>
  <c r="X741" i="7"/>
  <c r="Y741" i="7"/>
  <c r="Z741" i="7"/>
  <c r="AA741" i="7"/>
  <c r="AB741" i="7"/>
  <c r="AC741" i="7"/>
  <c r="AD741" i="7"/>
  <c r="AE741" i="7"/>
  <c r="AG741" i="7"/>
  <c r="AH741" i="7"/>
  <c r="AI741" i="7"/>
  <c r="AJ741" i="7"/>
  <c r="AK741" i="7"/>
  <c r="AL741" i="7"/>
  <c r="A742" i="7"/>
  <c r="B742" i="7" a="1"/>
  <c r="B742" i="7"/>
  <c r="C742" i="7"/>
  <c r="D742" i="7"/>
  <c r="E742" i="7"/>
  <c r="F742" i="7" a="1"/>
  <c r="F742" i="7" s="1"/>
  <c r="G742" i="7"/>
  <c r="H742" i="7"/>
  <c r="I742" i="7"/>
  <c r="J742" i="7"/>
  <c r="K742" i="7" a="1"/>
  <c r="K742" i="7" s="1"/>
  <c r="L742" i="7"/>
  <c r="M742" i="7"/>
  <c r="N742" i="7"/>
  <c r="O742" i="7" a="1"/>
  <c r="O742" i="7"/>
  <c r="P742" i="7"/>
  <c r="Q742" i="7"/>
  <c r="R742" i="7"/>
  <c r="S742" i="7"/>
  <c r="T742" i="7"/>
  <c r="U742" i="7"/>
  <c r="V742" i="7"/>
  <c r="W742" i="7"/>
  <c r="X742" i="7"/>
  <c r="Y742" i="7"/>
  <c r="Z742" i="7"/>
  <c r="AA742" i="7"/>
  <c r="AB742" i="7"/>
  <c r="AC742" i="7"/>
  <c r="AD742" i="7"/>
  <c r="AE742" i="7"/>
  <c r="AG742" i="7"/>
  <c r="AH742" i="7"/>
  <c r="AI742" i="7"/>
  <c r="AJ742" i="7"/>
  <c r="AK742" i="7"/>
  <c r="AL742" i="7"/>
  <c r="A743" i="7"/>
  <c r="B743" i="7" a="1"/>
  <c r="B743" i="7" s="1"/>
  <c r="C743" i="7"/>
  <c r="D743" i="7"/>
  <c r="E743" i="7"/>
  <c r="F743" i="7" a="1"/>
  <c r="F743" i="7" s="1"/>
  <c r="AM743" i="7" s="1"/>
  <c r="G743" i="7"/>
  <c r="H743" i="7"/>
  <c r="I743" i="7"/>
  <c r="J743" i="7"/>
  <c r="K743" i="7" a="1"/>
  <c r="K743" i="7" s="1"/>
  <c r="L743" i="7"/>
  <c r="M743" i="7"/>
  <c r="N743" i="7"/>
  <c r="O743" i="7" a="1"/>
  <c r="O743" i="7" s="1"/>
  <c r="P743" i="7"/>
  <c r="Q743" i="7"/>
  <c r="R743" i="7"/>
  <c r="S743" i="7"/>
  <c r="T743" i="7"/>
  <c r="U743" i="7"/>
  <c r="V743" i="7"/>
  <c r="W743" i="7"/>
  <c r="X743" i="7"/>
  <c r="AN743" i="7" s="1"/>
  <c r="Y743" i="7"/>
  <c r="Z743" i="7"/>
  <c r="AA743" i="7"/>
  <c r="AB743" i="7"/>
  <c r="AC743" i="7"/>
  <c r="AD743" i="7"/>
  <c r="AE743" i="7"/>
  <c r="AG743" i="7"/>
  <c r="AH743" i="7"/>
  <c r="AI743" i="7"/>
  <c r="AJ743" i="7"/>
  <c r="AK743" i="7"/>
  <c r="AL743" i="7"/>
  <c r="A744" i="7"/>
  <c r="B744" i="7" a="1"/>
  <c r="B744" i="7"/>
  <c r="C744" i="7"/>
  <c r="AO744" i="7" s="1"/>
  <c r="D744" i="7"/>
  <c r="E744" i="7"/>
  <c r="F744" i="7" a="1"/>
  <c r="F744" i="7" s="1"/>
  <c r="G744" i="7"/>
  <c r="H744" i="7"/>
  <c r="I744" i="7"/>
  <c r="J744" i="7"/>
  <c r="K744" i="7" a="1"/>
  <c r="K744" i="7" s="1"/>
  <c r="L744" i="7"/>
  <c r="M744" i="7"/>
  <c r="N744" i="7"/>
  <c r="O744" i="7" a="1"/>
  <c r="O744" i="7" s="1"/>
  <c r="P744" i="7"/>
  <c r="Q744" i="7"/>
  <c r="R744" i="7"/>
  <c r="S744" i="7"/>
  <c r="T744" i="7"/>
  <c r="U744" i="7"/>
  <c r="V744" i="7"/>
  <c r="W744" i="7"/>
  <c r="X744" i="7"/>
  <c r="Y744" i="7"/>
  <c r="Z744" i="7"/>
  <c r="AA744" i="7"/>
  <c r="AB744" i="7"/>
  <c r="AC744" i="7"/>
  <c r="AD744" i="7"/>
  <c r="AE744" i="7"/>
  <c r="AG744" i="7"/>
  <c r="AQ744" i="7" s="1"/>
  <c r="AH744" i="7"/>
  <c r="AI744" i="7"/>
  <c r="AJ744" i="7"/>
  <c r="AK744" i="7"/>
  <c r="AL744" i="7"/>
  <c r="A745" i="7"/>
  <c r="B745" i="7" a="1"/>
  <c r="B745" i="7" s="1"/>
  <c r="C745" i="7"/>
  <c r="D745" i="7"/>
  <c r="E745" i="7"/>
  <c r="F745" i="7" a="1"/>
  <c r="F745" i="7" s="1"/>
  <c r="G745" i="7"/>
  <c r="H745" i="7"/>
  <c r="I745" i="7"/>
  <c r="J745" i="7"/>
  <c r="K745" i="7" a="1"/>
  <c r="K745" i="7" s="1"/>
  <c r="L745" i="7"/>
  <c r="M745" i="7"/>
  <c r="N745" i="7"/>
  <c r="O745" i="7" a="1"/>
  <c r="O745" i="7"/>
  <c r="P745" i="7"/>
  <c r="Q745" i="7"/>
  <c r="R745" i="7"/>
  <c r="S745" i="7"/>
  <c r="T745" i="7"/>
  <c r="U745" i="7"/>
  <c r="V745" i="7"/>
  <c r="W745" i="7"/>
  <c r="X745" i="7"/>
  <c r="Y745" i="7"/>
  <c r="Z745" i="7"/>
  <c r="AA745" i="7"/>
  <c r="AB745" i="7"/>
  <c r="AC745" i="7"/>
  <c r="AD745" i="7"/>
  <c r="AE745" i="7"/>
  <c r="AG745" i="7"/>
  <c r="AH745" i="7"/>
  <c r="AI745" i="7"/>
  <c r="AJ745" i="7"/>
  <c r="AK745" i="7"/>
  <c r="AL745" i="7"/>
  <c r="A746" i="7"/>
  <c r="B746" i="7" a="1"/>
  <c r="B746" i="7"/>
  <c r="C746" i="7"/>
  <c r="D746" i="7"/>
  <c r="E746" i="7"/>
  <c r="F746" i="7" a="1"/>
  <c r="F746" i="7" s="1"/>
  <c r="G746" i="7"/>
  <c r="H746" i="7"/>
  <c r="I746" i="7"/>
  <c r="J746" i="7"/>
  <c r="K746" i="7" a="1"/>
  <c r="K746" i="7" s="1"/>
  <c r="L746" i="7"/>
  <c r="M746" i="7"/>
  <c r="N746" i="7"/>
  <c r="O746" i="7" a="1"/>
  <c r="O746" i="7" s="1"/>
  <c r="P746" i="7"/>
  <c r="Q746" i="7"/>
  <c r="R746" i="7"/>
  <c r="S746" i="7"/>
  <c r="T746" i="7"/>
  <c r="U746" i="7"/>
  <c r="V746" i="7"/>
  <c r="W746" i="7"/>
  <c r="X746" i="7"/>
  <c r="Y746" i="7"/>
  <c r="Z746" i="7"/>
  <c r="AA746" i="7"/>
  <c r="AB746" i="7"/>
  <c r="AC746" i="7"/>
  <c r="AD746" i="7"/>
  <c r="AE746" i="7"/>
  <c r="AG746" i="7"/>
  <c r="AH746" i="7"/>
  <c r="AI746" i="7"/>
  <c r="AJ746" i="7"/>
  <c r="AK746" i="7"/>
  <c r="AL746" i="7"/>
  <c r="A747" i="7"/>
  <c r="B747" i="7" a="1"/>
  <c r="B747" i="7" s="1"/>
  <c r="C747" i="7"/>
  <c r="D747" i="7"/>
  <c r="E747" i="7"/>
  <c r="F747" i="7" a="1"/>
  <c r="F747" i="7" s="1"/>
  <c r="G747" i="7"/>
  <c r="H747" i="7"/>
  <c r="I747" i="7"/>
  <c r="J747" i="7"/>
  <c r="K747" i="7" a="1"/>
  <c r="K747" i="7" s="1"/>
  <c r="L747" i="7"/>
  <c r="M747" i="7"/>
  <c r="N747" i="7"/>
  <c r="O747" i="7" a="1"/>
  <c r="O747" i="7" s="1"/>
  <c r="P747" i="7"/>
  <c r="Q747" i="7"/>
  <c r="R747" i="7"/>
  <c r="S747" i="7"/>
  <c r="T747" i="7"/>
  <c r="U747" i="7"/>
  <c r="V747" i="7"/>
  <c r="W747" i="7"/>
  <c r="X747" i="7"/>
  <c r="Y747" i="7"/>
  <c r="Z747" i="7"/>
  <c r="AA747" i="7"/>
  <c r="AB747" i="7"/>
  <c r="AC747" i="7"/>
  <c r="AD747" i="7"/>
  <c r="AE747" i="7"/>
  <c r="AG747" i="7"/>
  <c r="AH747" i="7"/>
  <c r="AI747" i="7"/>
  <c r="AJ747" i="7"/>
  <c r="AK747" i="7"/>
  <c r="AL747" i="7"/>
  <c r="A748" i="7"/>
  <c r="B748" i="7" a="1"/>
  <c r="B748" i="7"/>
  <c r="C748" i="7"/>
  <c r="D748" i="7"/>
  <c r="E748" i="7"/>
  <c r="F748" i="7" a="1"/>
  <c r="F748" i="7" s="1"/>
  <c r="G748" i="7"/>
  <c r="H748" i="7"/>
  <c r="I748" i="7"/>
  <c r="J748" i="7"/>
  <c r="K748" i="7" a="1"/>
  <c r="K748" i="7" s="1"/>
  <c r="L748" i="7"/>
  <c r="M748" i="7"/>
  <c r="N748" i="7"/>
  <c r="O748" i="7" a="1"/>
  <c r="O748" i="7" s="1"/>
  <c r="P748" i="7"/>
  <c r="Q748" i="7"/>
  <c r="R748" i="7"/>
  <c r="S748" i="7"/>
  <c r="T748" i="7"/>
  <c r="U748" i="7"/>
  <c r="V748" i="7"/>
  <c r="W748" i="7"/>
  <c r="X748" i="7"/>
  <c r="Y748" i="7"/>
  <c r="Z748" i="7"/>
  <c r="AA748" i="7"/>
  <c r="AB748" i="7"/>
  <c r="AC748" i="7"/>
  <c r="AD748" i="7"/>
  <c r="AE748" i="7"/>
  <c r="AG748" i="7"/>
  <c r="AH748" i="7"/>
  <c r="AI748" i="7"/>
  <c r="AJ748" i="7"/>
  <c r="AK748" i="7"/>
  <c r="AL748" i="7"/>
  <c r="A749" i="7"/>
  <c r="B749" i="7" a="1"/>
  <c r="B749" i="7" s="1"/>
  <c r="C749" i="7"/>
  <c r="D749" i="7"/>
  <c r="E749" i="7"/>
  <c r="F749" i="7" a="1"/>
  <c r="F749" i="7" s="1"/>
  <c r="G749" i="7"/>
  <c r="H749" i="7"/>
  <c r="I749" i="7"/>
  <c r="J749" i="7"/>
  <c r="K749" i="7" a="1"/>
  <c r="K749" i="7" s="1"/>
  <c r="L749" i="7"/>
  <c r="M749" i="7"/>
  <c r="N749" i="7"/>
  <c r="O749" i="7" a="1"/>
  <c r="O749" i="7" s="1"/>
  <c r="P749" i="7"/>
  <c r="Q749" i="7"/>
  <c r="R749" i="7"/>
  <c r="S749" i="7"/>
  <c r="T749" i="7"/>
  <c r="U749" i="7"/>
  <c r="V749" i="7"/>
  <c r="W749" i="7"/>
  <c r="X749" i="7"/>
  <c r="Y749" i="7"/>
  <c r="Z749" i="7"/>
  <c r="AA749" i="7"/>
  <c r="AB749" i="7"/>
  <c r="AC749" i="7"/>
  <c r="AD749" i="7"/>
  <c r="AE749" i="7"/>
  <c r="AG749" i="7"/>
  <c r="AH749" i="7"/>
  <c r="AI749" i="7"/>
  <c r="AJ749" i="7"/>
  <c r="AK749" i="7"/>
  <c r="AL749" i="7"/>
  <c r="A750" i="7"/>
  <c r="B750" i="7" a="1"/>
  <c r="B750" i="7" s="1"/>
  <c r="C750" i="7"/>
  <c r="D750" i="7"/>
  <c r="E750" i="7"/>
  <c r="F750" i="7" a="1"/>
  <c r="F750" i="7" s="1"/>
  <c r="G750" i="7"/>
  <c r="H750" i="7"/>
  <c r="I750" i="7"/>
  <c r="J750" i="7"/>
  <c r="K750" i="7" a="1"/>
  <c r="K750" i="7" s="1"/>
  <c r="L750" i="7"/>
  <c r="M750" i="7"/>
  <c r="N750" i="7"/>
  <c r="O750" i="7" a="1"/>
  <c r="O750" i="7" s="1"/>
  <c r="P750" i="7"/>
  <c r="Q750" i="7"/>
  <c r="R750" i="7"/>
  <c r="S750" i="7"/>
  <c r="T750" i="7"/>
  <c r="U750" i="7"/>
  <c r="V750" i="7"/>
  <c r="W750" i="7"/>
  <c r="X750" i="7"/>
  <c r="Y750" i="7"/>
  <c r="Z750" i="7"/>
  <c r="AA750" i="7"/>
  <c r="AB750" i="7"/>
  <c r="AC750" i="7"/>
  <c r="AD750" i="7"/>
  <c r="AE750" i="7"/>
  <c r="AG750" i="7"/>
  <c r="AH750" i="7"/>
  <c r="AI750" i="7"/>
  <c r="AJ750" i="7"/>
  <c r="AK750" i="7"/>
  <c r="AL750" i="7"/>
  <c r="A751" i="7"/>
  <c r="B751" i="7" a="1"/>
  <c r="B751" i="7" s="1"/>
  <c r="C751" i="7"/>
  <c r="D751" i="7"/>
  <c r="E751" i="7"/>
  <c r="F751" i="7" a="1"/>
  <c r="F751" i="7" s="1"/>
  <c r="G751" i="7"/>
  <c r="H751" i="7"/>
  <c r="I751" i="7"/>
  <c r="J751" i="7"/>
  <c r="K751" i="7" a="1"/>
  <c r="K751" i="7" s="1"/>
  <c r="L751" i="7"/>
  <c r="M751" i="7"/>
  <c r="N751" i="7"/>
  <c r="O751" i="7" a="1"/>
  <c r="O751" i="7"/>
  <c r="P751" i="7"/>
  <c r="Q751" i="7"/>
  <c r="R751" i="7"/>
  <c r="S751" i="7"/>
  <c r="T751" i="7"/>
  <c r="U751" i="7"/>
  <c r="V751" i="7"/>
  <c r="W751" i="7"/>
  <c r="X751" i="7"/>
  <c r="Y751" i="7"/>
  <c r="Z751" i="7"/>
  <c r="AA751" i="7"/>
  <c r="AB751" i="7"/>
  <c r="AC751" i="7"/>
  <c r="AD751" i="7"/>
  <c r="AE751" i="7"/>
  <c r="AG751" i="7"/>
  <c r="AH751" i="7"/>
  <c r="AI751" i="7"/>
  <c r="AJ751" i="7"/>
  <c r="AK751" i="7"/>
  <c r="AL751" i="7"/>
  <c r="A752" i="7"/>
  <c r="B752" i="7" a="1"/>
  <c r="B752" i="7"/>
  <c r="C752" i="7"/>
  <c r="D752" i="7"/>
  <c r="E752" i="7"/>
  <c r="F752" i="7" a="1"/>
  <c r="F752" i="7" s="1"/>
  <c r="G752" i="7"/>
  <c r="H752" i="7"/>
  <c r="I752" i="7"/>
  <c r="J752" i="7"/>
  <c r="K752" i="7" a="1"/>
  <c r="K752" i="7" s="1"/>
  <c r="L752" i="7"/>
  <c r="M752" i="7"/>
  <c r="N752" i="7"/>
  <c r="O752" i="7" a="1"/>
  <c r="O752" i="7" s="1"/>
  <c r="P752" i="7"/>
  <c r="Q752" i="7"/>
  <c r="R752" i="7"/>
  <c r="S752" i="7"/>
  <c r="T752" i="7"/>
  <c r="U752" i="7"/>
  <c r="V752" i="7"/>
  <c r="W752" i="7"/>
  <c r="X752" i="7"/>
  <c r="Y752" i="7"/>
  <c r="Z752" i="7"/>
  <c r="AA752" i="7"/>
  <c r="AB752" i="7"/>
  <c r="AC752" i="7"/>
  <c r="AD752" i="7"/>
  <c r="AE752" i="7"/>
  <c r="AG752" i="7"/>
  <c r="AH752" i="7"/>
  <c r="AI752" i="7"/>
  <c r="AJ752" i="7"/>
  <c r="AK752" i="7"/>
  <c r="AL752" i="7"/>
  <c r="A753" i="7"/>
  <c r="B753" i="7" a="1"/>
  <c r="B753" i="7" s="1"/>
  <c r="C753" i="7"/>
  <c r="D753" i="7"/>
  <c r="E753" i="7"/>
  <c r="F753" i="7" a="1"/>
  <c r="F753" i="7" s="1"/>
  <c r="G753" i="7"/>
  <c r="H753" i="7"/>
  <c r="I753" i="7"/>
  <c r="J753" i="7"/>
  <c r="K753" i="7" a="1"/>
  <c r="K753" i="7" s="1"/>
  <c r="L753" i="7"/>
  <c r="M753" i="7"/>
  <c r="N753" i="7"/>
  <c r="O753" i="7" a="1"/>
  <c r="O753" i="7" s="1"/>
  <c r="P753" i="7"/>
  <c r="Q753" i="7"/>
  <c r="R753" i="7"/>
  <c r="S753" i="7"/>
  <c r="T753" i="7"/>
  <c r="U753" i="7"/>
  <c r="V753" i="7"/>
  <c r="W753" i="7"/>
  <c r="X753" i="7"/>
  <c r="Y753" i="7"/>
  <c r="Z753" i="7"/>
  <c r="AA753" i="7"/>
  <c r="AB753" i="7"/>
  <c r="AC753" i="7"/>
  <c r="AD753" i="7"/>
  <c r="AE753" i="7"/>
  <c r="AG753" i="7"/>
  <c r="AH753" i="7"/>
  <c r="AI753" i="7"/>
  <c r="AJ753" i="7"/>
  <c r="AK753" i="7"/>
  <c r="AL753" i="7"/>
  <c r="A754" i="7"/>
  <c r="B754" i="7" a="1"/>
  <c r="B754" i="7"/>
  <c r="C754" i="7"/>
  <c r="D754" i="7"/>
  <c r="E754" i="7"/>
  <c r="F754" i="7" a="1"/>
  <c r="F754" i="7" s="1"/>
  <c r="G754" i="7"/>
  <c r="H754" i="7"/>
  <c r="I754" i="7"/>
  <c r="J754" i="7"/>
  <c r="K754" i="7" a="1"/>
  <c r="K754" i="7" s="1"/>
  <c r="L754" i="7"/>
  <c r="M754" i="7"/>
  <c r="N754" i="7"/>
  <c r="O754" i="7" a="1"/>
  <c r="O754" i="7" s="1"/>
  <c r="P754" i="7"/>
  <c r="Q754" i="7"/>
  <c r="R754" i="7"/>
  <c r="S754" i="7"/>
  <c r="T754" i="7"/>
  <c r="U754" i="7"/>
  <c r="V754" i="7"/>
  <c r="W754" i="7"/>
  <c r="X754" i="7"/>
  <c r="Y754" i="7"/>
  <c r="Z754" i="7"/>
  <c r="AA754" i="7"/>
  <c r="AB754" i="7"/>
  <c r="AC754" i="7"/>
  <c r="AD754" i="7"/>
  <c r="AE754" i="7"/>
  <c r="AG754" i="7"/>
  <c r="AH754" i="7"/>
  <c r="AI754" i="7"/>
  <c r="AJ754" i="7"/>
  <c r="AK754" i="7"/>
  <c r="AL754" i="7"/>
  <c r="A755" i="7"/>
  <c r="B755" i="7" a="1"/>
  <c r="B755" i="7" s="1"/>
  <c r="C755" i="7"/>
  <c r="D755" i="7"/>
  <c r="E755" i="7"/>
  <c r="F755" i="7" a="1"/>
  <c r="F755" i="7" s="1"/>
  <c r="G755" i="7"/>
  <c r="H755" i="7"/>
  <c r="I755" i="7"/>
  <c r="J755" i="7"/>
  <c r="K755" i="7" a="1"/>
  <c r="K755" i="7" s="1"/>
  <c r="AM755" i="7" s="1"/>
  <c r="L755" i="7"/>
  <c r="M755" i="7"/>
  <c r="N755" i="7"/>
  <c r="O755" i="7" a="1"/>
  <c r="O755" i="7" s="1"/>
  <c r="P755" i="7"/>
  <c r="Q755" i="7"/>
  <c r="R755" i="7"/>
  <c r="S755" i="7"/>
  <c r="T755" i="7"/>
  <c r="U755" i="7"/>
  <c r="V755" i="7"/>
  <c r="W755" i="7"/>
  <c r="X755" i="7"/>
  <c r="Y755" i="7"/>
  <c r="Z755" i="7"/>
  <c r="AA755" i="7"/>
  <c r="AB755" i="7"/>
  <c r="AC755" i="7"/>
  <c r="AD755" i="7"/>
  <c r="AE755" i="7"/>
  <c r="AG755" i="7"/>
  <c r="AH755" i="7"/>
  <c r="AI755" i="7"/>
  <c r="AJ755" i="7"/>
  <c r="AK755" i="7"/>
  <c r="AL755" i="7"/>
  <c r="A756" i="7"/>
  <c r="B756" i="7" a="1"/>
  <c r="B756" i="7" s="1"/>
  <c r="C756" i="7"/>
  <c r="AO756" i="7" s="1"/>
  <c r="D756" i="7"/>
  <c r="E756" i="7"/>
  <c r="F756" i="7" a="1"/>
  <c r="F756" i="7" s="1"/>
  <c r="G756" i="7"/>
  <c r="H756" i="7"/>
  <c r="I756" i="7"/>
  <c r="J756" i="7"/>
  <c r="K756" i="7" a="1"/>
  <c r="K756" i="7" s="1"/>
  <c r="L756" i="7"/>
  <c r="M756" i="7"/>
  <c r="N756" i="7"/>
  <c r="O756" i="7" a="1"/>
  <c r="O756" i="7" s="1"/>
  <c r="P756" i="7"/>
  <c r="Q756" i="7"/>
  <c r="R756" i="7"/>
  <c r="S756" i="7"/>
  <c r="T756" i="7"/>
  <c r="U756" i="7"/>
  <c r="V756" i="7"/>
  <c r="W756" i="7"/>
  <c r="X756" i="7"/>
  <c r="Y756" i="7"/>
  <c r="Z756" i="7"/>
  <c r="AA756" i="7"/>
  <c r="AB756" i="7"/>
  <c r="AC756" i="7"/>
  <c r="AD756" i="7"/>
  <c r="AE756" i="7"/>
  <c r="AG756" i="7"/>
  <c r="AQ756" i="7" s="1"/>
  <c r="AH756" i="7"/>
  <c r="AI756" i="7"/>
  <c r="AJ756" i="7"/>
  <c r="AK756" i="7"/>
  <c r="AL756" i="7"/>
  <c r="A757" i="7"/>
  <c r="B757" i="7" a="1"/>
  <c r="B757" i="7" s="1"/>
  <c r="C757" i="7"/>
  <c r="D757" i="7"/>
  <c r="E757" i="7"/>
  <c r="F757" i="7" a="1"/>
  <c r="F757" i="7" s="1"/>
  <c r="G757" i="7"/>
  <c r="H757" i="7"/>
  <c r="I757" i="7"/>
  <c r="J757" i="7"/>
  <c r="K757" i="7" a="1"/>
  <c r="K757" i="7" s="1"/>
  <c r="L757" i="7"/>
  <c r="M757" i="7"/>
  <c r="N757" i="7"/>
  <c r="O757" i="7" a="1"/>
  <c r="O757" i="7"/>
  <c r="P757" i="7"/>
  <c r="Q757" i="7"/>
  <c r="R757" i="7"/>
  <c r="S757" i="7"/>
  <c r="T757" i="7"/>
  <c r="U757" i="7"/>
  <c r="V757" i="7"/>
  <c r="W757" i="7"/>
  <c r="X757" i="7"/>
  <c r="AN757" i="7" s="1"/>
  <c r="Y757" i="7"/>
  <c r="Z757" i="7"/>
  <c r="AA757" i="7"/>
  <c r="AB757" i="7"/>
  <c r="AC757" i="7"/>
  <c r="AD757" i="7"/>
  <c r="AE757" i="7"/>
  <c r="AG757" i="7"/>
  <c r="AH757" i="7"/>
  <c r="AI757" i="7"/>
  <c r="AJ757" i="7"/>
  <c r="AK757" i="7"/>
  <c r="AL757" i="7"/>
  <c r="A758" i="7"/>
  <c r="B758" i="7" a="1"/>
  <c r="B758" i="7"/>
  <c r="C758" i="7"/>
  <c r="AO758" i="7" s="1"/>
  <c r="D758" i="7"/>
  <c r="E758" i="7"/>
  <c r="F758" i="7" a="1"/>
  <c r="F758" i="7" s="1"/>
  <c r="G758" i="7"/>
  <c r="H758" i="7"/>
  <c r="I758" i="7"/>
  <c r="J758" i="7"/>
  <c r="K758" i="7" a="1"/>
  <c r="K758" i="7" s="1"/>
  <c r="L758" i="7"/>
  <c r="M758" i="7"/>
  <c r="N758" i="7"/>
  <c r="O758" i="7" a="1"/>
  <c r="O758" i="7" s="1"/>
  <c r="P758" i="7"/>
  <c r="Q758" i="7"/>
  <c r="R758" i="7"/>
  <c r="S758" i="7"/>
  <c r="T758" i="7"/>
  <c r="U758" i="7"/>
  <c r="V758" i="7"/>
  <c r="W758" i="7"/>
  <c r="X758" i="7"/>
  <c r="Y758" i="7"/>
  <c r="Z758" i="7"/>
  <c r="AA758" i="7"/>
  <c r="AB758" i="7"/>
  <c r="AC758" i="7"/>
  <c r="AD758" i="7"/>
  <c r="AE758" i="7"/>
  <c r="AG758" i="7"/>
  <c r="AQ758" i="7" s="1"/>
  <c r="AH758" i="7"/>
  <c r="AI758" i="7"/>
  <c r="AJ758" i="7"/>
  <c r="AK758" i="7"/>
  <c r="AL758" i="7"/>
  <c r="A759" i="7"/>
  <c r="B759" i="7" a="1"/>
  <c r="B759" i="7" s="1"/>
  <c r="C759" i="7"/>
  <c r="D759" i="7"/>
  <c r="E759" i="7"/>
  <c r="F759" i="7" a="1"/>
  <c r="F759" i="7" s="1"/>
  <c r="G759" i="7"/>
  <c r="H759" i="7"/>
  <c r="I759" i="7"/>
  <c r="J759" i="7"/>
  <c r="K759" i="7" a="1"/>
  <c r="K759" i="7" s="1"/>
  <c r="L759" i="7"/>
  <c r="M759" i="7"/>
  <c r="N759" i="7"/>
  <c r="O759" i="7" a="1"/>
  <c r="O759" i="7" s="1"/>
  <c r="P759" i="7"/>
  <c r="Q759" i="7"/>
  <c r="R759" i="7"/>
  <c r="S759" i="7"/>
  <c r="T759" i="7"/>
  <c r="U759" i="7"/>
  <c r="V759" i="7"/>
  <c r="W759" i="7"/>
  <c r="X759" i="7"/>
  <c r="Y759" i="7"/>
  <c r="Z759" i="7"/>
  <c r="AA759" i="7"/>
  <c r="AB759" i="7"/>
  <c r="AC759" i="7"/>
  <c r="AD759" i="7"/>
  <c r="AE759" i="7"/>
  <c r="AG759" i="7"/>
  <c r="AH759" i="7"/>
  <c r="AI759" i="7"/>
  <c r="AJ759" i="7"/>
  <c r="AK759" i="7"/>
  <c r="AL759" i="7"/>
  <c r="A760" i="7"/>
  <c r="B760" i="7" a="1"/>
  <c r="B760" i="7"/>
  <c r="C760" i="7"/>
  <c r="D760" i="7"/>
  <c r="E760" i="7"/>
  <c r="F760" i="7" a="1"/>
  <c r="F760" i="7" s="1"/>
  <c r="G760" i="7"/>
  <c r="H760" i="7"/>
  <c r="I760" i="7"/>
  <c r="J760" i="7"/>
  <c r="K760" i="7" a="1"/>
  <c r="K760" i="7" s="1"/>
  <c r="L760" i="7"/>
  <c r="M760" i="7"/>
  <c r="N760" i="7"/>
  <c r="O760" i="7" a="1"/>
  <c r="O760" i="7"/>
  <c r="P760" i="7"/>
  <c r="Q760" i="7"/>
  <c r="R760" i="7"/>
  <c r="S760" i="7"/>
  <c r="T760" i="7"/>
  <c r="U760" i="7"/>
  <c r="V760" i="7"/>
  <c r="W760" i="7"/>
  <c r="X760" i="7"/>
  <c r="Y760" i="7"/>
  <c r="Z760" i="7"/>
  <c r="AA760" i="7"/>
  <c r="AB760" i="7"/>
  <c r="AC760" i="7"/>
  <c r="AD760" i="7"/>
  <c r="AE760" i="7"/>
  <c r="AG760" i="7"/>
  <c r="AQ760" i="7" s="1"/>
  <c r="AH760" i="7"/>
  <c r="AI760" i="7"/>
  <c r="AJ760" i="7"/>
  <c r="AK760" i="7"/>
  <c r="AL760" i="7"/>
  <c r="A761" i="7"/>
  <c r="B761" i="7" a="1"/>
  <c r="B761" i="7" s="1"/>
  <c r="C761" i="7"/>
  <c r="D761" i="7"/>
  <c r="E761" i="7"/>
  <c r="F761" i="7" a="1"/>
  <c r="F761" i="7" s="1"/>
  <c r="G761" i="7"/>
  <c r="H761" i="7"/>
  <c r="I761" i="7"/>
  <c r="J761" i="7"/>
  <c r="K761" i="7" a="1"/>
  <c r="K761" i="7" s="1"/>
  <c r="L761" i="7"/>
  <c r="M761" i="7"/>
  <c r="N761" i="7"/>
  <c r="O761" i="7" a="1"/>
  <c r="O761" i="7" s="1"/>
  <c r="P761" i="7"/>
  <c r="Q761" i="7"/>
  <c r="R761" i="7"/>
  <c r="S761" i="7"/>
  <c r="T761" i="7"/>
  <c r="U761" i="7"/>
  <c r="V761" i="7"/>
  <c r="W761" i="7"/>
  <c r="X761" i="7"/>
  <c r="Y761" i="7"/>
  <c r="Z761" i="7"/>
  <c r="AA761" i="7"/>
  <c r="AB761" i="7"/>
  <c r="AC761" i="7"/>
  <c r="AD761" i="7"/>
  <c r="AE761" i="7"/>
  <c r="AG761" i="7"/>
  <c r="AH761" i="7"/>
  <c r="AI761" i="7"/>
  <c r="AJ761" i="7"/>
  <c r="AK761" i="7"/>
  <c r="AL761" i="7"/>
  <c r="A762" i="7"/>
  <c r="B762" i="7" a="1"/>
  <c r="B762" i="7"/>
  <c r="C762" i="7"/>
  <c r="D762" i="7"/>
  <c r="E762" i="7"/>
  <c r="F762" i="7" a="1"/>
  <c r="F762" i="7" s="1"/>
  <c r="G762" i="7"/>
  <c r="H762" i="7"/>
  <c r="I762" i="7"/>
  <c r="J762" i="7"/>
  <c r="K762" i="7" a="1"/>
  <c r="K762" i="7" s="1"/>
  <c r="L762" i="7"/>
  <c r="M762" i="7"/>
  <c r="N762" i="7"/>
  <c r="O762" i="7" a="1"/>
  <c r="O762" i="7" s="1"/>
  <c r="P762" i="7"/>
  <c r="Q762" i="7"/>
  <c r="R762" i="7"/>
  <c r="S762" i="7"/>
  <c r="T762" i="7"/>
  <c r="U762" i="7"/>
  <c r="V762" i="7"/>
  <c r="W762" i="7"/>
  <c r="X762" i="7"/>
  <c r="Y762" i="7"/>
  <c r="Z762" i="7"/>
  <c r="AA762" i="7"/>
  <c r="AB762" i="7"/>
  <c r="AC762" i="7"/>
  <c r="AD762" i="7"/>
  <c r="AE762" i="7"/>
  <c r="AG762" i="7"/>
  <c r="AH762" i="7"/>
  <c r="AI762" i="7"/>
  <c r="AJ762" i="7"/>
  <c r="AK762" i="7"/>
  <c r="AL762" i="7"/>
  <c r="A763" i="7"/>
  <c r="B763" i="7" a="1"/>
  <c r="B763" i="7" s="1"/>
  <c r="C763" i="7"/>
  <c r="D763" i="7"/>
  <c r="E763" i="7"/>
  <c r="F763" i="7" a="1"/>
  <c r="F763" i="7" s="1"/>
  <c r="G763" i="7"/>
  <c r="H763" i="7"/>
  <c r="I763" i="7"/>
  <c r="J763" i="7"/>
  <c r="K763" i="7" a="1"/>
  <c r="K763" i="7" s="1"/>
  <c r="L763" i="7"/>
  <c r="M763" i="7"/>
  <c r="N763" i="7"/>
  <c r="O763" i="7" a="1"/>
  <c r="O763" i="7"/>
  <c r="P763" i="7"/>
  <c r="Q763" i="7"/>
  <c r="R763" i="7"/>
  <c r="S763" i="7"/>
  <c r="T763" i="7"/>
  <c r="U763" i="7"/>
  <c r="V763" i="7"/>
  <c r="W763" i="7"/>
  <c r="X763" i="7"/>
  <c r="Y763" i="7"/>
  <c r="Z763" i="7"/>
  <c r="AA763" i="7"/>
  <c r="AB763" i="7"/>
  <c r="AC763" i="7"/>
  <c r="AD763" i="7"/>
  <c r="AE763" i="7"/>
  <c r="AG763" i="7"/>
  <c r="AH763" i="7"/>
  <c r="AI763" i="7"/>
  <c r="AJ763" i="7"/>
  <c r="AK763" i="7"/>
  <c r="AL763" i="7"/>
  <c r="A764" i="7"/>
  <c r="B764" i="7" a="1"/>
  <c r="B764" i="7"/>
  <c r="C764" i="7"/>
  <c r="D764" i="7"/>
  <c r="E764" i="7"/>
  <c r="F764" i="7" a="1"/>
  <c r="F764" i="7" s="1"/>
  <c r="G764" i="7"/>
  <c r="H764" i="7"/>
  <c r="I764" i="7"/>
  <c r="J764" i="7"/>
  <c r="K764" i="7" a="1"/>
  <c r="K764" i="7" s="1"/>
  <c r="L764" i="7"/>
  <c r="M764" i="7"/>
  <c r="N764" i="7"/>
  <c r="O764" i="7" a="1"/>
  <c r="O764" i="7" s="1"/>
  <c r="P764" i="7"/>
  <c r="Q764" i="7"/>
  <c r="R764" i="7"/>
  <c r="S764" i="7"/>
  <c r="T764" i="7"/>
  <c r="U764" i="7"/>
  <c r="V764" i="7"/>
  <c r="W764" i="7"/>
  <c r="X764" i="7"/>
  <c r="Y764" i="7"/>
  <c r="Z764" i="7"/>
  <c r="AA764" i="7"/>
  <c r="AB764" i="7"/>
  <c r="AC764" i="7"/>
  <c r="AD764" i="7"/>
  <c r="AE764" i="7"/>
  <c r="AG764" i="7"/>
  <c r="AH764" i="7"/>
  <c r="AI764" i="7"/>
  <c r="AJ764" i="7"/>
  <c r="AK764" i="7"/>
  <c r="AL764" i="7"/>
  <c r="A765" i="7"/>
  <c r="B765" i="7" a="1"/>
  <c r="B765" i="7" s="1"/>
  <c r="C765" i="7"/>
  <c r="D765" i="7"/>
  <c r="E765" i="7"/>
  <c r="F765" i="7" a="1"/>
  <c r="F765" i="7" s="1"/>
  <c r="G765" i="7"/>
  <c r="H765" i="7"/>
  <c r="I765" i="7"/>
  <c r="J765" i="7"/>
  <c r="K765" i="7" a="1"/>
  <c r="K765" i="7" s="1"/>
  <c r="L765" i="7"/>
  <c r="M765" i="7"/>
  <c r="N765" i="7"/>
  <c r="O765" i="7" a="1"/>
  <c r="O765" i="7" s="1"/>
  <c r="P765" i="7"/>
  <c r="Q765" i="7"/>
  <c r="R765" i="7"/>
  <c r="S765" i="7"/>
  <c r="T765" i="7"/>
  <c r="U765" i="7"/>
  <c r="V765" i="7"/>
  <c r="W765" i="7"/>
  <c r="X765" i="7"/>
  <c r="Y765" i="7"/>
  <c r="Z765" i="7"/>
  <c r="AA765" i="7"/>
  <c r="AB765" i="7"/>
  <c r="AC765" i="7"/>
  <c r="AD765" i="7"/>
  <c r="AE765" i="7"/>
  <c r="AG765" i="7"/>
  <c r="AH765" i="7"/>
  <c r="AI765" i="7"/>
  <c r="AJ765" i="7"/>
  <c r="AK765" i="7"/>
  <c r="AL765" i="7"/>
  <c r="A766" i="7"/>
  <c r="B766" i="7" a="1"/>
  <c r="B766" i="7"/>
  <c r="C766" i="7"/>
  <c r="D766" i="7"/>
  <c r="E766" i="7"/>
  <c r="F766" i="7" a="1"/>
  <c r="F766" i="7" s="1"/>
  <c r="G766" i="7"/>
  <c r="H766" i="7"/>
  <c r="I766" i="7"/>
  <c r="J766" i="7"/>
  <c r="K766" i="7" a="1"/>
  <c r="K766" i="7" s="1"/>
  <c r="L766" i="7"/>
  <c r="M766" i="7"/>
  <c r="N766" i="7"/>
  <c r="O766" i="7" a="1"/>
  <c r="O766" i="7" s="1"/>
  <c r="P766" i="7"/>
  <c r="Q766" i="7"/>
  <c r="R766" i="7"/>
  <c r="S766" i="7"/>
  <c r="T766" i="7"/>
  <c r="U766" i="7"/>
  <c r="V766" i="7"/>
  <c r="W766" i="7"/>
  <c r="X766" i="7"/>
  <c r="Y766" i="7"/>
  <c r="Z766" i="7"/>
  <c r="AA766" i="7"/>
  <c r="AB766" i="7"/>
  <c r="AC766" i="7"/>
  <c r="AD766" i="7"/>
  <c r="AE766" i="7"/>
  <c r="AG766" i="7"/>
  <c r="AH766" i="7"/>
  <c r="AI766" i="7"/>
  <c r="AJ766" i="7"/>
  <c r="AK766" i="7"/>
  <c r="AL766" i="7"/>
  <c r="A767" i="7"/>
  <c r="B767" i="7" a="1"/>
  <c r="B767" i="7" s="1"/>
  <c r="C767" i="7"/>
  <c r="D767" i="7"/>
  <c r="E767" i="7"/>
  <c r="F767" i="7" a="1"/>
  <c r="F767" i="7" s="1"/>
  <c r="G767" i="7"/>
  <c r="H767" i="7"/>
  <c r="I767" i="7"/>
  <c r="J767" i="7"/>
  <c r="K767" i="7" a="1"/>
  <c r="K767" i="7" s="1"/>
  <c r="L767" i="7"/>
  <c r="M767" i="7"/>
  <c r="N767" i="7"/>
  <c r="O767" i="7" a="1"/>
  <c r="O767" i="7" s="1"/>
  <c r="P767" i="7"/>
  <c r="Q767" i="7"/>
  <c r="R767" i="7"/>
  <c r="S767" i="7"/>
  <c r="T767" i="7"/>
  <c r="U767" i="7"/>
  <c r="V767" i="7"/>
  <c r="W767" i="7"/>
  <c r="X767" i="7"/>
  <c r="Y767" i="7"/>
  <c r="Z767" i="7"/>
  <c r="AA767" i="7"/>
  <c r="AB767" i="7"/>
  <c r="AC767" i="7"/>
  <c r="AD767" i="7"/>
  <c r="AE767" i="7"/>
  <c r="AG767" i="7"/>
  <c r="AH767" i="7"/>
  <c r="AI767" i="7"/>
  <c r="AJ767" i="7"/>
  <c r="AK767" i="7"/>
  <c r="AL767" i="7"/>
  <c r="A768" i="7"/>
  <c r="B768" i="7" a="1"/>
  <c r="B768" i="7"/>
  <c r="C768" i="7"/>
  <c r="D768" i="7"/>
  <c r="E768" i="7"/>
  <c r="F768" i="7" a="1"/>
  <c r="F768" i="7" s="1"/>
  <c r="G768" i="7"/>
  <c r="H768" i="7"/>
  <c r="I768" i="7"/>
  <c r="J768" i="7"/>
  <c r="K768" i="7" a="1"/>
  <c r="K768" i="7" s="1"/>
  <c r="L768" i="7"/>
  <c r="M768" i="7"/>
  <c r="N768" i="7"/>
  <c r="O768" i="7" a="1"/>
  <c r="O768" i="7" s="1"/>
  <c r="P768" i="7"/>
  <c r="Q768" i="7"/>
  <c r="R768" i="7"/>
  <c r="S768" i="7"/>
  <c r="T768" i="7"/>
  <c r="U768" i="7"/>
  <c r="V768" i="7"/>
  <c r="W768" i="7"/>
  <c r="X768" i="7"/>
  <c r="Y768" i="7"/>
  <c r="Z768" i="7"/>
  <c r="AA768" i="7"/>
  <c r="AB768" i="7"/>
  <c r="AC768" i="7"/>
  <c r="AD768" i="7"/>
  <c r="AE768" i="7"/>
  <c r="AG768" i="7"/>
  <c r="AH768" i="7"/>
  <c r="AI768" i="7"/>
  <c r="AJ768" i="7"/>
  <c r="AK768" i="7"/>
  <c r="AL768" i="7"/>
  <c r="A769" i="7"/>
  <c r="B769" i="7" a="1"/>
  <c r="B769" i="7" s="1"/>
  <c r="C769" i="7"/>
  <c r="D769" i="7"/>
  <c r="E769" i="7"/>
  <c r="F769" i="7" a="1"/>
  <c r="F769" i="7" s="1"/>
  <c r="G769" i="7"/>
  <c r="H769" i="7"/>
  <c r="I769" i="7"/>
  <c r="J769" i="7"/>
  <c r="K769" i="7" a="1"/>
  <c r="K769" i="7" s="1"/>
  <c r="L769" i="7"/>
  <c r="M769" i="7"/>
  <c r="N769" i="7"/>
  <c r="O769" i="7" a="1"/>
  <c r="O769" i="7" s="1"/>
  <c r="P769" i="7"/>
  <c r="Q769" i="7"/>
  <c r="R769" i="7"/>
  <c r="S769" i="7"/>
  <c r="T769" i="7"/>
  <c r="U769" i="7"/>
  <c r="V769" i="7"/>
  <c r="W769" i="7"/>
  <c r="X769" i="7"/>
  <c r="Y769" i="7"/>
  <c r="Z769" i="7"/>
  <c r="AA769" i="7"/>
  <c r="AB769" i="7"/>
  <c r="AC769" i="7"/>
  <c r="AD769" i="7"/>
  <c r="AE769" i="7"/>
  <c r="AG769" i="7"/>
  <c r="AH769" i="7"/>
  <c r="AI769" i="7"/>
  <c r="AJ769" i="7"/>
  <c r="AK769" i="7"/>
  <c r="AL769" i="7"/>
  <c r="A770" i="7"/>
  <c r="B770" i="7" a="1"/>
  <c r="B770" i="7"/>
  <c r="C770" i="7"/>
  <c r="D770" i="7"/>
  <c r="E770" i="7"/>
  <c r="F770" i="7" a="1"/>
  <c r="F770" i="7" s="1"/>
  <c r="G770" i="7"/>
  <c r="H770" i="7"/>
  <c r="I770" i="7"/>
  <c r="J770" i="7"/>
  <c r="K770" i="7" a="1"/>
  <c r="K770" i="7" s="1"/>
  <c r="L770" i="7"/>
  <c r="M770" i="7"/>
  <c r="N770" i="7"/>
  <c r="O770" i="7" a="1"/>
  <c r="O770" i="7" s="1"/>
  <c r="P770" i="7"/>
  <c r="Q770" i="7"/>
  <c r="R770" i="7"/>
  <c r="S770" i="7"/>
  <c r="T770" i="7"/>
  <c r="U770" i="7"/>
  <c r="V770" i="7"/>
  <c r="W770" i="7"/>
  <c r="X770" i="7"/>
  <c r="Y770" i="7"/>
  <c r="Z770" i="7"/>
  <c r="AA770" i="7"/>
  <c r="AB770" i="7"/>
  <c r="AC770" i="7"/>
  <c r="AD770" i="7"/>
  <c r="AE770" i="7"/>
  <c r="AG770" i="7"/>
  <c r="AH770" i="7"/>
  <c r="AI770" i="7"/>
  <c r="AJ770" i="7"/>
  <c r="AK770" i="7"/>
  <c r="AL770" i="7"/>
  <c r="A771" i="7"/>
  <c r="B771" i="7" a="1"/>
  <c r="B771" i="7" s="1"/>
  <c r="C771" i="7"/>
  <c r="D771" i="7"/>
  <c r="E771" i="7"/>
  <c r="F771" i="7" a="1"/>
  <c r="F771" i="7" s="1"/>
  <c r="G771" i="7"/>
  <c r="H771" i="7"/>
  <c r="I771" i="7"/>
  <c r="J771" i="7"/>
  <c r="K771" i="7" a="1"/>
  <c r="K771" i="7" s="1"/>
  <c r="L771" i="7"/>
  <c r="M771" i="7"/>
  <c r="N771" i="7"/>
  <c r="O771" i="7" a="1"/>
  <c r="O771" i="7" s="1"/>
  <c r="P771" i="7"/>
  <c r="Q771" i="7"/>
  <c r="R771" i="7"/>
  <c r="S771" i="7"/>
  <c r="T771" i="7"/>
  <c r="U771" i="7"/>
  <c r="V771" i="7"/>
  <c r="W771" i="7"/>
  <c r="X771" i="7"/>
  <c r="Y771" i="7"/>
  <c r="Z771" i="7"/>
  <c r="AA771" i="7"/>
  <c r="AB771" i="7"/>
  <c r="AC771" i="7"/>
  <c r="AD771" i="7"/>
  <c r="AE771" i="7"/>
  <c r="AG771" i="7"/>
  <c r="AH771" i="7"/>
  <c r="AI771" i="7"/>
  <c r="AJ771" i="7"/>
  <c r="AK771" i="7"/>
  <c r="AL771" i="7"/>
  <c r="A772" i="7"/>
  <c r="B772" i="7" a="1"/>
  <c r="B772" i="7" s="1"/>
  <c r="C772" i="7"/>
  <c r="D772" i="7"/>
  <c r="E772" i="7"/>
  <c r="F772" i="7" a="1"/>
  <c r="F772" i="7" s="1"/>
  <c r="G772" i="7"/>
  <c r="H772" i="7"/>
  <c r="I772" i="7"/>
  <c r="J772" i="7"/>
  <c r="K772" i="7" a="1"/>
  <c r="K772" i="7" s="1"/>
  <c r="L772" i="7"/>
  <c r="M772" i="7"/>
  <c r="N772" i="7"/>
  <c r="O772" i="7" a="1"/>
  <c r="O772" i="7" s="1"/>
  <c r="P772" i="7"/>
  <c r="Q772" i="7"/>
  <c r="R772" i="7"/>
  <c r="S772" i="7"/>
  <c r="T772" i="7"/>
  <c r="U772" i="7"/>
  <c r="V772" i="7"/>
  <c r="W772" i="7"/>
  <c r="X772" i="7"/>
  <c r="Y772" i="7"/>
  <c r="Z772" i="7"/>
  <c r="AA772" i="7"/>
  <c r="AB772" i="7"/>
  <c r="AC772" i="7"/>
  <c r="AD772" i="7"/>
  <c r="AE772" i="7"/>
  <c r="AG772" i="7"/>
  <c r="AH772" i="7"/>
  <c r="AI772" i="7"/>
  <c r="AJ772" i="7"/>
  <c r="AK772" i="7"/>
  <c r="AL772" i="7"/>
  <c r="A773" i="7"/>
  <c r="B773" i="7" a="1"/>
  <c r="B773" i="7" s="1"/>
  <c r="C773" i="7"/>
  <c r="D773" i="7"/>
  <c r="E773" i="7"/>
  <c r="F773" i="7" a="1"/>
  <c r="F773" i="7" s="1"/>
  <c r="G773" i="7"/>
  <c r="H773" i="7"/>
  <c r="I773" i="7"/>
  <c r="J773" i="7"/>
  <c r="K773" i="7" a="1"/>
  <c r="K773" i="7" s="1"/>
  <c r="L773" i="7"/>
  <c r="M773" i="7"/>
  <c r="N773" i="7"/>
  <c r="O773" i="7" a="1"/>
  <c r="O773" i="7" s="1"/>
  <c r="P773" i="7"/>
  <c r="Q773" i="7"/>
  <c r="R773" i="7"/>
  <c r="S773" i="7"/>
  <c r="T773" i="7"/>
  <c r="U773" i="7"/>
  <c r="V773" i="7"/>
  <c r="W773" i="7"/>
  <c r="X773" i="7"/>
  <c r="Y773" i="7"/>
  <c r="Z773" i="7"/>
  <c r="AA773" i="7"/>
  <c r="AB773" i="7"/>
  <c r="AC773" i="7"/>
  <c r="AD773" i="7"/>
  <c r="AE773" i="7"/>
  <c r="AG773" i="7"/>
  <c r="AH773" i="7"/>
  <c r="AI773" i="7"/>
  <c r="AJ773" i="7"/>
  <c r="AK773" i="7"/>
  <c r="AL773" i="7"/>
  <c r="A774" i="7"/>
  <c r="B774" i="7" a="1"/>
  <c r="B774" i="7" s="1"/>
  <c r="C774" i="7"/>
  <c r="D774" i="7"/>
  <c r="E774" i="7"/>
  <c r="F774" i="7" a="1"/>
  <c r="F774" i="7" s="1"/>
  <c r="G774" i="7"/>
  <c r="H774" i="7"/>
  <c r="I774" i="7"/>
  <c r="J774" i="7"/>
  <c r="K774" i="7" a="1"/>
  <c r="K774" i="7" s="1"/>
  <c r="L774" i="7"/>
  <c r="M774" i="7"/>
  <c r="N774" i="7"/>
  <c r="O774" i="7" a="1"/>
  <c r="O774" i="7" s="1"/>
  <c r="P774" i="7"/>
  <c r="Q774" i="7"/>
  <c r="R774" i="7"/>
  <c r="S774" i="7"/>
  <c r="T774" i="7"/>
  <c r="U774" i="7"/>
  <c r="V774" i="7"/>
  <c r="W774" i="7"/>
  <c r="X774" i="7"/>
  <c r="Y774" i="7"/>
  <c r="Z774" i="7"/>
  <c r="AA774" i="7"/>
  <c r="AB774" i="7"/>
  <c r="AC774" i="7"/>
  <c r="AD774" i="7"/>
  <c r="AE774" i="7"/>
  <c r="AG774" i="7"/>
  <c r="AH774" i="7"/>
  <c r="AI774" i="7"/>
  <c r="AJ774" i="7"/>
  <c r="AK774" i="7"/>
  <c r="AL774" i="7"/>
  <c r="A775" i="7"/>
  <c r="B775" i="7" a="1"/>
  <c r="B775" i="7" s="1"/>
  <c r="C775" i="7"/>
  <c r="D775" i="7"/>
  <c r="E775" i="7"/>
  <c r="F775" i="7" a="1"/>
  <c r="F775" i="7" s="1"/>
  <c r="G775" i="7"/>
  <c r="H775" i="7"/>
  <c r="I775" i="7"/>
  <c r="J775" i="7"/>
  <c r="K775" i="7" a="1"/>
  <c r="K775" i="7" s="1"/>
  <c r="L775" i="7"/>
  <c r="M775" i="7"/>
  <c r="N775" i="7"/>
  <c r="O775" i="7" a="1"/>
  <c r="O775" i="7" s="1"/>
  <c r="P775" i="7"/>
  <c r="Q775" i="7"/>
  <c r="R775" i="7"/>
  <c r="S775" i="7"/>
  <c r="T775" i="7"/>
  <c r="U775" i="7"/>
  <c r="V775" i="7"/>
  <c r="W775" i="7"/>
  <c r="X775" i="7"/>
  <c r="Y775" i="7"/>
  <c r="Z775" i="7"/>
  <c r="AA775" i="7"/>
  <c r="AB775" i="7"/>
  <c r="AC775" i="7"/>
  <c r="AD775" i="7"/>
  <c r="AE775" i="7"/>
  <c r="AG775" i="7"/>
  <c r="AH775" i="7"/>
  <c r="AI775" i="7"/>
  <c r="AJ775" i="7"/>
  <c r="AK775" i="7"/>
  <c r="AL775" i="7"/>
  <c r="A776" i="7"/>
  <c r="B776" i="7" a="1"/>
  <c r="B776" i="7" s="1"/>
  <c r="C776" i="7"/>
  <c r="D776" i="7"/>
  <c r="E776" i="7"/>
  <c r="F776" i="7" a="1"/>
  <c r="F776" i="7" s="1"/>
  <c r="G776" i="7"/>
  <c r="H776" i="7"/>
  <c r="I776" i="7"/>
  <c r="J776" i="7"/>
  <c r="K776" i="7" a="1"/>
  <c r="K776" i="7" s="1"/>
  <c r="L776" i="7"/>
  <c r="M776" i="7"/>
  <c r="N776" i="7"/>
  <c r="O776" i="7" a="1"/>
  <c r="O776" i="7" s="1"/>
  <c r="P776" i="7"/>
  <c r="Q776" i="7"/>
  <c r="R776" i="7"/>
  <c r="S776" i="7"/>
  <c r="T776" i="7"/>
  <c r="U776" i="7"/>
  <c r="V776" i="7"/>
  <c r="W776" i="7"/>
  <c r="X776" i="7"/>
  <c r="Y776" i="7"/>
  <c r="Z776" i="7"/>
  <c r="AA776" i="7"/>
  <c r="AB776" i="7"/>
  <c r="AC776" i="7"/>
  <c r="AD776" i="7"/>
  <c r="AE776" i="7"/>
  <c r="AG776" i="7"/>
  <c r="AH776" i="7"/>
  <c r="AI776" i="7"/>
  <c r="AJ776" i="7"/>
  <c r="AK776" i="7"/>
  <c r="AL776" i="7"/>
  <c r="A777" i="7"/>
  <c r="B777" i="7" a="1"/>
  <c r="B777" i="7" s="1"/>
  <c r="C777" i="7"/>
  <c r="D777" i="7"/>
  <c r="E777" i="7"/>
  <c r="F777" i="7" a="1"/>
  <c r="F777" i="7" s="1"/>
  <c r="G777" i="7"/>
  <c r="H777" i="7"/>
  <c r="I777" i="7"/>
  <c r="J777" i="7"/>
  <c r="K777" i="7" a="1"/>
  <c r="K777" i="7" s="1"/>
  <c r="L777" i="7"/>
  <c r="M777" i="7"/>
  <c r="N777" i="7"/>
  <c r="O777" i="7" a="1"/>
  <c r="O777" i="7" s="1"/>
  <c r="P777" i="7"/>
  <c r="Q777" i="7"/>
  <c r="R777" i="7"/>
  <c r="S777" i="7"/>
  <c r="T777" i="7"/>
  <c r="U777" i="7"/>
  <c r="V777" i="7"/>
  <c r="W777" i="7"/>
  <c r="X777" i="7"/>
  <c r="Y777" i="7"/>
  <c r="Z777" i="7"/>
  <c r="AA777" i="7"/>
  <c r="AB777" i="7"/>
  <c r="AC777" i="7"/>
  <c r="AD777" i="7"/>
  <c r="AE777" i="7"/>
  <c r="AG777" i="7"/>
  <c r="AH777" i="7"/>
  <c r="AI777" i="7"/>
  <c r="AJ777" i="7"/>
  <c r="AK777" i="7"/>
  <c r="AL777" i="7"/>
  <c r="A778" i="7"/>
  <c r="B778" i="7" a="1"/>
  <c r="B778" i="7" s="1"/>
  <c r="C778" i="7"/>
  <c r="D778" i="7"/>
  <c r="E778" i="7"/>
  <c r="F778" i="7" a="1"/>
  <c r="F778" i="7" s="1"/>
  <c r="G778" i="7"/>
  <c r="H778" i="7"/>
  <c r="I778" i="7"/>
  <c r="J778" i="7"/>
  <c r="K778" i="7" a="1"/>
  <c r="K778" i="7" s="1"/>
  <c r="L778" i="7"/>
  <c r="M778" i="7"/>
  <c r="N778" i="7"/>
  <c r="O778" i="7" a="1"/>
  <c r="O778" i="7" s="1"/>
  <c r="P778" i="7"/>
  <c r="Q778" i="7"/>
  <c r="R778" i="7"/>
  <c r="S778" i="7"/>
  <c r="T778" i="7"/>
  <c r="U778" i="7"/>
  <c r="V778" i="7"/>
  <c r="W778" i="7"/>
  <c r="X778" i="7"/>
  <c r="Y778" i="7"/>
  <c r="Z778" i="7"/>
  <c r="AA778" i="7"/>
  <c r="AB778" i="7"/>
  <c r="AC778" i="7"/>
  <c r="AD778" i="7"/>
  <c r="AE778" i="7"/>
  <c r="AG778" i="7"/>
  <c r="AH778" i="7"/>
  <c r="AI778" i="7"/>
  <c r="AJ778" i="7"/>
  <c r="AK778" i="7"/>
  <c r="AL778" i="7"/>
  <c r="A779" i="7"/>
  <c r="B779" i="7" a="1"/>
  <c r="B779" i="7" s="1"/>
  <c r="C779" i="7"/>
  <c r="D779" i="7"/>
  <c r="E779" i="7"/>
  <c r="F779" i="7" a="1"/>
  <c r="F779" i="7" s="1"/>
  <c r="G779" i="7"/>
  <c r="H779" i="7"/>
  <c r="I779" i="7"/>
  <c r="J779" i="7"/>
  <c r="K779" i="7" a="1"/>
  <c r="K779" i="7" s="1"/>
  <c r="L779" i="7"/>
  <c r="M779" i="7"/>
  <c r="N779" i="7"/>
  <c r="O779" i="7" a="1"/>
  <c r="O779" i="7" s="1"/>
  <c r="P779" i="7"/>
  <c r="Q779" i="7"/>
  <c r="R779" i="7"/>
  <c r="S779" i="7"/>
  <c r="T779" i="7"/>
  <c r="U779" i="7"/>
  <c r="V779" i="7"/>
  <c r="W779" i="7"/>
  <c r="X779" i="7"/>
  <c r="Y779" i="7"/>
  <c r="Z779" i="7"/>
  <c r="AA779" i="7"/>
  <c r="AB779" i="7"/>
  <c r="AC779" i="7"/>
  <c r="AD779" i="7"/>
  <c r="AE779" i="7"/>
  <c r="AG779" i="7"/>
  <c r="AH779" i="7"/>
  <c r="AI779" i="7"/>
  <c r="AJ779" i="7"/>
  <c r="AK779" i="7"/>
  <c r="AL779" i="7"/>
  <c r="A780" i="7"/>
  <c r="B780" i="7" a="1"/>
  <c r="B780" i="7" s="1"/>
  <c r="C780" i="7"/>
  <c r="D780" i="7"/>
  <c r="E780" i="7"/>
  <c r="F780" i="7" a="1"/>
  <c r="F780" i="7" s="1"/>
  <c r="G780" i="7"/>
  <c r="H780" i="7"/>
  <c r="I780" i="7"/>
  <c r="J780" i="7"/>
  <c r="K780" i="7" a="1"/>
  <c r="K780" i="7" s="1"/>
  <c r="L780" i="7"/>
  <c r="M780" i="7"/>
  <c r="N780" i="7"/>
  <c r="O780" i="7" a="1"/>
  <c r="O780" i="7" s="1"/>
  <c r="P780" i="7"/>
  <c r="Q780" i="7"/>
  <c r="R780" i="7"/>
  <c r="S780" i="7"/>
  <c r="T780" i="7"/>
  <c r="U780" i="7"/>
  <c r="V780" i="7"/>
  <c r="W780" i="7"/>
  <c r="X780" i="7"/>
  <c r="Y780" i="7"/>
  <c r="Z780" i="7"/>
  <c r="AA780" i="7"/>
  <c r="AB780" i="7"/>
  <c r="AC780" i="7"/>
  <c r="AD780" i="7"/>
  <c r="AE780" i="7"/>
  <c r="AG780" i="7"/>
  <c r="AH780" i="7"/>
  <c r="AI780" i="7"/>
  <c r="AJ780" i="7"/>
  <c r="AK780" i="7"/>
  <c r="AL780" i="7"/>
  <c r="A781" i="7"/>
  <c r="B781" i="7" a="1"/>
  <c r="B781" i="7" s="1"/>
  <c r="C781" i="7"/>
  <c r="D781" i="7"/>
  <c r="E781" i="7"/>
  <c r="F781" i="7" a="1"/>
  <c r="F781" i="7" s="1"/>
  <c r="G781" i="7"/>
  <c r="H781" i="7"/>
  <c r="I781" i="7"/>
  <c r="J781" i="7"/>
  <c r="K781" i="7" a="1"/>
  <c r="K781" i="7" s="1"/>
  <c r="L781" i="7"/>
  <c r="M781" i="7"/>
  <c r="N781" i="7"/>
  <c r="O781" i="7" a="1"/>
  <c r="O781" i="7" s="1"/>
  <c r="P781" i="7"/>
  <c r="Q781" i="7"/>
  <c r="R781" i="7"/>
  <c r="S781" i="7"/>
  <c r="T781" i="7"/>
  <c r="U781" i="7"/>
  <c r="V781" i="7"/>
  <c r="W781" i="7"/>
  <c r="X781" i="7"/>
  <c r="Y781" i="7"/>
  <c r="Z781" i="7"/>
  <c r="AA781" i="7"/>
  <c r="AB781" i="7"/>
  <c r="AC781" i="7"/>
  <c r="AD781" i="7"/>
  <c r="AE781" i="7"/>
  <c r="AG781" i="7"/>
  <c r="AH781" i="7"/>
  <c r="AI781" i="7"/>
  <c r="AJ781" i="7"/>
  <c r="AK781" i="7"/>
  <c r="AL781" i="7"/>
  <c r="A782" i="7"/>
  <c r="B782" i="7" a="1"/>
  <c r="B782" i="7" s="1"/>
  <c r="C782" i="7"/>
  <c r="D782" i="7"/>
  <c r="E782" i="7"/>
  <c r="F782" i="7" a="1"/>
  <c r="F782" i="7" s="1"/>
  <c r="G782" i="7"/>
  <c r="H782" i="7"/>
  <c r="I782" i="7"/>
  <c r="J782" i="7"/>
  <c r="K782" i="7" a="1"/>
  <c r="K782" i="7" s="1"/>
  <c r="L782" i="7"/>
  <c r="M782" i="7"/>
  <c r="N782" i="7"/>
  <c r="O782" i="7" a="1"/>
  <c r="O782" i="7" s="1"/>
  <c r="P782" i="7"/>
  <c r="Q782" i="7"/>
  <c r="R782" i="7"/>
  <c r="S782" i="7"/>
  <c r="T782" i="7"/>
  <c r="U782" i="7"/>
  <c r="V782" i="7"/>
  <c r="W782" i="7"/>
  <c r="X782" i="7"/>
  <c r="Y782" i="7"/>
  <c r="Z782" i="7"/>
  <c r="AA782" i="7"/>
  <c r="AB782" i="7"/>
  <c r="AC782" i="7"/>
  <c r="AD782" i="7"/>
  <c r="AE782" i="7"/>
  <c r="AG782" i="7"/>
  <c r="AH782" i="7"/>
  <c r="AI782" i="7"/>
  <c r="AJ782" i="7"/>
  <c r="AK782" i="7"/>
  <c r="AL782" i="7"/>
  <c r="A783" i="7"/>
  <c r="B783" i="7" a="1"/>
  <c r="B783" i="7" s="1"/>
  <c r="C783" i="7"/>
  <c r="D783" i="7"/>
  <c r="E783" i="7"/>
  <c r="F783" i="7" a="1"/>
  <c r="F783" i="7" s="1"/>
  <c r="G783" i="7"/>
  <c r="H783" i="7"/>
  <c r="I783" i="7"/>
  <c r="J783" i="7"/>
  <c r="K783" i="7" a="1"/>
  <c r="K783" i="7" s="1"/>
  <c r="L783" i="7"/>
  <c r="M783" i="7"/>
  <c r="N783" i="7"/>
  <c r="O783" i="7" a="1"/>
  <c r="O783" i="7" s="1"/>
  <c r="P783" i="7"/>
  <c r="Q783" i="7"/>
  <c r="R783" i="7"/>
  <c r="S783" i="7"/>
  <c r="T783" i="7"/>
  <c r="U783" i="7"/>
  <c r="V783" i="7"/>
  <c r="W783" i="7"/>
  <c r="X783" i="7"/>
  <c r="Y783" i="7"/>
  <c r="Z783" i="7"/>
  <c r="AA783" i="7"/>
  <c r="AB783" i="7"/>
  <c r="AC783" i="7"/>
  <c r="AD783" i="7"/>
  <c r="AE783" i="7"/>
  <c r="AG783" i="7"/>
  <c r="AH783" i="7"/>
  <c r="AI783" i="7"/>
  <c r="AJ783" i="7"/>
  <c r="AK783" i="7"/>
  <c r="AL783" i="7"/>
  <c r="A784" i="7"/>
  <c r="B784" i="7" a="1"/>
  <c r="B784" i="7" s="1"/>
  <c r="C784" i="7"/>
  <c r="D784" i="7"/>
  <c r="E784" i="7"/>
  <c r="F784" i="7" a="1"/>
  <c r="F784" i="7" s="1"/>
  <c r="G784" i="7"/>
  <c r="H784" i="7"/>
  <c r="I784" i="7"/>
  <c r="J784" i="7"/>
  <c r="K784" i="7" a="1"/>
  <c r="K784" i="7" s="1"/>
  <c r="L784" i="7"/>
  <c r="M784" i="7"/>
  <c r="N784" i="7"/>
  <c r="O784" i="7" a="1"/>
  <c r="O784" i="7" s="1"/>
  <c r="P784" i="7"/>
  <c r="Q784" i="7"/>
  <c r="R784" i="7"/>
  <c r="S784" i="7"/>
  <c r="T784" i="7"/>
  <c r="U784" i="7"/>
  <c r="V784" i="7"/>
  <c r="W784" i="7"/>
  <c r="X784" i="7"/>
  <c r="Y784" i="7"/>
  <c r="Z784" i="7"/>
  <c r="AA784" i="7"/>
  <c r="AB784" i="7"/>
  <c r="AC784" i="7"/>
  <c r="AD784" i="7"/>
  <c r="AE784" i="7"/>
  <c r="AG784" i="7"/>
  <c r="AH784" i="7"/>
  <c r="AI784" i="7"/>
  <c r="AJ784" i="7"/>
  <c r="AK784" i="7"/>
  <c r="AL784" i="7"/>
  <c r="A785" i="7"/>
  <c r="B785" i="7" a="1"/>
  <c r="B785" i="7" s="1"/>
  <c r="C785" i="7"/>
  <c r="D785" i="7"/>
  <c r="E785" i="7"/>
  <c r="F785" i="7" a="1"/>
  <c r="F785" i="7" s="1"/>
  <c r="G785" i="7"/>
  <c r="H785" i="7"/>
  <c r="I785" i="7"/>
  <c r="J785" i="7"/>
  <c r="K785" i="7" a="1"/>
  <c r="K785" i="7" s="1"/>
  <c r="L785" i="7"/>
  <c r="M785" i="7"/>
  <c r="N785" i="7"/>
  <c r="O785" i="7" a="1"/>
  <c r="O785" i="7" s="1"/>
  <c r="P785" i="7"/>
  <c r="Q785" i="7"/>
  <c r="R785" i="7"/>
  <c r="S785" i="7"/>
  <c r="T785" i="7"/>
  <c r="U785" i="7"/>
  <c r="V785" i="7"/>
  <c r="W785" i="7"/>
  <c r="X785" i="7"/>
  <c r="Y785" i="7"/>
  <c r="Z785" i="7"/>
  <c r="AA785" i="7"/>
  <c r="AB785" i="7"/>
  <c r="AC785" i="7"/>
  <c r="AD785" i="7"/>
  <c r="AE785" i="7"/>
  <c r="AG785" i="7"/>
  <c r="AH785" i="7"/>
  <c r="AI785" i="7"/>
  <c r="AJ785" i="7"/>
  <c r="AK785" i="7"/>
  <c r="AL785" i="7"/>
  <c r="A786" i="7"/>
  <c r="B786" i="7" a="1"/>
  <c r="B786" i="7" s="1"/>
  <c r="C786" i="7"/>
  <c r="D786" i="7"/>
  <c r="E786" i="7"/>
  <c r="F786" i="7" a="1"/>
  <c r="F786" i="7" s="1"/>
  <c r="G786" i="7"/>
  <c r="H786" i="7"/>
  <c r="I786" i="7"/>
  <c r="J786" i="7"/>
  <c r="K786" i="7" a="1"/>
  <c r="K786" i="7" s="1"/>
  <c r="L786" i="7"/>
  <c r="M786" i="7"/>
  <c r="N786" i="7"/>
  <c r="O786" i="7" a="1"/>
  <c r="O786" i="7" s="1"/>
  <c r="P786" i="7"/>
  <c r="Q786" i="7"/>
  <c r="R786" i="7"/>
  <c r="S786" i="7"/>
  <c r="T786" i="7"/>
  <c r="U786" i="7"/>
  <c r="V786" i="7"/>
  <c r="W786" i="7"/>
  <c r="X786" i="7"/>
  <c r="Y786" i="7"/>
  <c r="Z786" i="7"/>
  <c r="AA786" i="7"/>
  <c r="AB786" i="7"/>
  <c r="AC786" i="7"/>
  <c r="AD786" i="7"/>
  <c r="AE786" i="7"/>
  <c r="AG786" i="7"/>
  <c r="AH786" i="7"/>
  <c r="AI786" i="7"/>
  <c r="AJ786" i="7"/>
  <c r="AK786" i="7"/>
  <c r="AL786" i="7"/>
  <c r="A787" i="7"/>
  <c r="B787" i="7" a="1"/>
  <c r="B787" i="7" s="1"/>
  <c r="C787" i="7"/>
  <c r="D787" i="7"/>
  <c r="E787" i="7"/>
  <c r="F787" i="7" a="1"/>
  <c r="F787" i="7" s="1"/>
  <c r="G787" i="7"/>
  <c r="H787" i="7"/>
  <c r="I787" i="7"/>
  <c r="J787" i="7"/>
  <c r="K787" i="7" a="1"/>
  <c r="K787" i="7" s="1"/>
  <c r="L787" i="7"/>
  <c r="M787" i="7"/>
  <c r="N787" i="7"/>
  <c r="O787" i="7" a="1"/>
  <c r="O787" i="7" s="1"/>
  <c r="P787" i="7"/>
  <c r="Q787" i="7"/>
  <c r="R787" i="7"/>
  <c r="S787" i="7"/>
  <c r="T787" i="7"/>
  <c r="U787" i="7"/>
  <c r="V787" i="7"/>
  <c r="W787" i="7"/>
  <c r="X787" i="7"/>
  <c r="Y787" i="7"/>
  <c r="Z787" i="7"/>
  <c r="AA787" i="7"/>
  <c r="AB787" i="7"/>
  <c r="AC787" i="7"/>
  <c r="AD787" i="7"/>
  <c r="AE787" i="7"/>
  <c r="AG787" i="7"/>
  <c r="AH787" i="7"/>
  <c r="AI787" i="7"/>
  <c r="AJ787" i="7"/>
  <c r="AK787" i="7"/>
  <c r="AL787" i="7"/>
  <c r="A788" i="7"/>
  <c r="B788" i="7" a="1"/>
  <c r="B788" i="7" s="1"/>
  <c r="C788" i="7"/>
  <c r="D788" i="7"/>
  <c r="E788" i="7"/>
  <c r="F788" i="7" a="1"/>
  <c r="F788" i="7" s="1"/>
  <c r="G788" i="7"/>
  <c r="H788" i="7"/>
  <c r="I788" i="7"/>
  <c r="J788" i="7"/>
  <c r="K788" i="7" a="1"/>
  <c r="K788" i="7" s="1"/>
  <c r="L788" i="7"/>
  <c r="M788" i="7"/>
  <c r="N788" i="7"/>
  <c r="O788" i="7" a="1"/>
  <c r="O788" i="7" s="1"/>
  <c r="P788" i="7"/>
  <c r="Q788" i="7"/>
  <c r="R788" i="7"/>
  <c r="S788" i="7"/>
  <c r="T788" i="7"/>
  <c r="U788" i="7"/>
  <c r="V788" i="7"/>
  <c r="W788" i="7"/>
  <c r="X788" i="7"/>
  <c r="Y788" i="7"/>
  <c r="Z788" i="7"/>
  <c r="AA788" i="7"/>
  <c r="AB788" i="7"/>
  <c r="AC788" i="7"/>
  <c r="AD788" i="7"/>
  <c r="AE788" i="7"/>
  <c r="AG788" i="7"/>
  <c r="AH788" i="7"/>
  <c r="AI788" i="7"/>
  <c r="AJ788" i="7"/>
  <c r="AK788" i="7"/>
  <c r="AL788" i="7"/>
  <c r="A789" i="7"/>
  <c r="B789" i="7" a="1"/>
  <c r="B789" i="7" s="1"/>
  <c r="C789" i="7"/>
  <c r="D789" i="7"/>
  <c r="E789" i="7"/>
  <c r="F789" i="7" a="1"/>
  <c r="F789" i="7" s="1"/>
  <c r="G789" i="7"/>
  <c r="H789" i="7"/>
  <c r="I789" i="7"/>
  <c r="J789" i="7"/>
  <c r="K789" i="7" a="1"/>
  <c r="K789" i="7" s="1"/>
  <c r="L789" i="7"/>
  <c r="M789" i="7"/>
  <c r="N789" i="7"/>
  <c r="O789" i="7" a="1"/>
  <c r="O789" i="7" s="1"/>
  <c r="P789" i="7"/>
  <c r="Q789" i="7"/>
  <c r="R789" i="7"/>
  <c r="S789" i="7"/>
  <c r="T789" i="7"/>
  <c r="U789" i="7"/>
  <c r="V789" i="7"/>
  <c r="W789" i="7"/>
  <c r="X789" i="7"/>
  <c r="Y789" i="7"/>
  <c r="Z789" i="7"/>
  <c r="AA789" i="7"/>
  <c r="AB789" i="7"/>
  <c r="AC789" i="7"/>
  <c r="AD789" i="7"/>
  <c r="AE789" i="7"/>
  <c r="AG789" i="7"/>
  <c r="AH789" i="7"/>
  <c r="AI789" i="7"/>
  <c r="AJ789" i="7"/>
  <c r="AK789" i="7"/>
  <c r="AL789" i="7"/>
  <c r="A790" i="7"/>
  <c r="B790" i="7" a="1"/>
  <c r="B790" i="7" s="1"/>
  <c r="C790" i="7"/>
  <c r="D790" i="7"/>
  <c r="E790" i="7"/>
  <c r="F790" i="7" a="1"/>
  <c r="F790" i="7" s="1"/>
  <c r="G790" i="7"/>
  <c r="H790" i="7"/>
  <c r="I790" i="7"/>
  <c r="J790" i="7"/>
  <c r="K790" i="7" a="1"/>
  <c r="K790" i="7" s="1"/>
  <c r="L790" i="7"/>
  <c r="M790" i="7"/>
  <c r="N790" i="7"/>
  <c r="O790" i="7" a="1"/>
  <c r="O790" i="7" s="1"/>
  <c r="P790" i="7"/>
  <c r="Q790" i="7"/>
  <c r="R790" i="7"/>
  <c r="S790" i="7"/>
  <c r="T790" i="7"/>
  <c r="U790" i="7"/>
  <c r="V790" i="7"/>
  <c r="W790" i="7"/>
  <c r="X790" i="7"/>
  <c r="Y790" i="7"/>
  <c r="Z790" i="7"/>
  <c r="AA790" i="7"/>
  <c r="AB790" i="7"/>
  <c r="AC790" i="7"/>
  <c r="AD790" i="7"/>
  <c r="AE790" i="7"/>
  <c r="AG790" i="7"/>
  <c r="AH790" i="7"/>
  <c r="AI790" i="7"/>
  <c r="AJ790" i="7"/>
  <c r="AK790" i="7"/>
  <c r="AL790" i="7"/>
  <c r="A791" i="7"/>
  <c r="B791" i="7" a="1"/>
  <c r="B791" i="7" s="1"/>
  <c r="C791" i="7"/>
  <c r="D791" i="7"/>
  <c r="E791" i="7"/>
  <c r="F791" i="7" a="1"/>
  <c r="F791" i="7" s="1"/>
  <c r="G791" i="7"/>
  <c r="H791" i="7"/>
  <c r="I791" i="7"/>
  <c r="J791" i="7"/>
  <c r="K791" i="7" a="1"/>
  <c r="K791" i="7" s="1"/>
  <c r="L791" i="7"/>
  <c r="M791" i="7"/>
  <c r="N791" i="7"/>
  <c r="O791" i="7" a="1"/>
  <c r="O791" i="7" s="1"/>
  <c r="P791" i="7"/>
  <c r="Q791" i="7"/>
  <c r="R791" i="7"/>
  <c r="S791" i="7"/>
  <c r="T791" i="7"/>
  <c r="U791" i="7"/>
  <c r="V791" i="7"/>
  <c r="W791" i="7"/>
  <c r="X791" i="7"/>
  <c r="Y791" i="7"/>
  <c r="Z791" i="7"/>
  <c r="AA791" i="7"/>
  <c r="AB791" i="7"/>
  <c r="AC791" i="7"/>
  <c r="AD791" i="7"/>
  <c r="AE791" i="7"/>
  <c r="AG791" i="7"/>
  <c r="AH791" i="7"/>
  <c r="AI791" i="7"/>
  <c r="AJ791" i="7"/>
  <c r="AK791" i="7"/>
  <c r="AL791" i="7"/>
  <c r="A792" i="7"/>
  <c r="B792" i="7" a="1"/>
  <c r="B792" i="7" s="1"/>
  <c r="C792" i="7"/>
  <c r="D792" i="7"/>
  <c r="E792" i="7"/>
  <c r="F792" i="7" a="1"/>
  <c r="F792" i="7" s="1"/>
  <c r="G792" i="7"/>
  <c r="H792" i="7"/>
  <c r="I792" i="7"/>
  <c r="J792" i="7"/>
  <c r="K792" i="7" a="1"/>
  <c r="K792" i="7" s="1"/>
  <c r="L792" i="7"/>
  <c r="M792" i="7"/>
  <c r="N792" i="7"/>
  <c r="O792" i="7" a="1"/>
  <c r="O792" i="7" s="1"/>
  <c r="P792" i="7"/>
  <c r="Q792" i="7"/>
  <c r="R792" i="7"/>
  <c r="S792" i="7"/>
  <c r="T792" i="7"/>
  <c r="U792" i="7"/>
  <c r="V792" i="7"/>
  <c r="W792" i="7"/>
  <c r="X792" i="7"/>
  <c r="Y792" i="7"/>
  <c r="Z792" i="7"/>
  <c r="AA792" i="7"/>
  <c r="AB792" i="7"/>
  <c r="AC792" i="7"/>
  <c r="AD792" i="7"/>
  <c r="AE792" i="7"/>
  <c r="AG792" i="7"/>
  <c r="AH792" i="7"/>
  <c r="AI792" i="7"/>
  <c r="AJ792" i="7"/>
  <c r="AK792" i="7"/>
  <c r="AL792" i="7"/>
  <c r="A793" i="7"/>
  <c r="B793" i="7" a="1"/>
  <c r="B793" i="7" s="1"/>
  <c r="C793" i="7"/>
  <c r="D793" i="7"/>
  <c r="E793" i="7"/>
  <c r="F793" i="7" a="1"/>
  <c r="F793" i="7" s="1"/>
  <c r="G793" i="7"/>
  <c r="H793" i="7"/>
  <c r="I793" i="7"/>
  <c r="J793" i="7"/>
  <c r="K793" i="7" a="1"/>
  <c r="K793" i="7" s="1"/>
  <c r="L793" i="7"/>
  <c r="M793" i="7"/>
  <c r="N793" i="7"/>
  <c r="O793" i="7" a="1"/>
  <c r="O793" i="7" s="1"/>
  <c r="P793" i="7"/>
  <c r="Q793" i="7"/>
  <c r="R793" i="7"/>
  <c r="S793" i="7"/>
  <c r="T793" i="7"/>
  <c r="U793" i="7"/>
  <c r="V793" i="7"/>
  <c r="W793" i="7"/>
  <c r="X793" i="7"/>
  <c r="Y793" i="7"/>
  <c r="Z793" i="7"/>
  <c r="AA793" i="7"/>
  <c r="AB793" i="7"/>
  <c r="AC793" i="7"/>
  <c r="AD793" i="7"/>
  <c r="AE793" i="7"/>
  <c r="AG793" i="7"/>
  <c r="AH793" i="7"/>
  <c r="AI793" i="7"/>
  <c r="AJ793" i="7"/>
  <c r="AK793" i="7"/>
  <c r="AL793" i="7"/>
  <c r="A794" i="7"/>
  <c r="B794" i="7" a="1"/>
  <c r="B794" i="7" s="1"/>
  <c r="C794" i="7"/>
  <c r="D794" i="7"/>
  <c r="E794" i="7"/>
  <c r="F794" i="7" a="1"/>
  <c r="F794" i="7" s="1"/>
  <c r="G794" i="7"/>
  <c r="H794" i="7"/>
  <c r="I794" i="7"/>
  <c r="J794" i="7"/>
  <c r="K794" i="7" a="1"/>
  <c r="K794" i="7" s="1"/>
  <c r="L794" i="7"/>
  <c r="M794" i="7"/>
  <c r="N794" i="7"/>
  <c r="O794" i="7" a="1"/>
  <c r="O794" i="7" s="1"/>
  <c r="P794" i="7"/>
  <c r="Q794" i="7"/>
  <c r="R794" i="7"/>
  <c r="S794" i="7"/>
  <c r="T794" i="7"/>
  <c r="U794" i="7"/>
  <c r="V794" i="7"/>
  <c r="W794" i="7"/>
  <c r="X794" i="7"/>
  <c r="Y794" i="7"/>
  <c r="Z794" i="7"/>
  <c r="AA794" i="7"/>
  <c r="AB794" i="7"/>
  <c r="AC794" i="7"/>
  <c r="AD794" i="7"/>
  <c r="AE794" i="7"/>
  <c r="AG794" i="7"/>
  <c r="AH794" i="7"/>
  <c r="AI794" i="7"/>
  <c r="AJ794" i="7"/>
  <c r="AK794" i="7"/>
  <c r="AL794" i="7"/>
  <c r="A795" i="7"/>
  <c r="B795" i="7" a="1"/>
  <c r="B795" i="7" s="1"/>
  <c r="C795" i="7"/>
  <c r="D795" i="7"/>
  <c r="E795" i="7"/>
  <c r="F795" i="7" a="1"/>
  <c r="F795" i="7" s="1"/>
  <c r="G795" i="7"/>
  <c r="H795" i="7"/>
  <c r="I795" i="7"/>
  <c r="J795" i="7"/>
  <c r="K795" i="7" a="1"/>
  <c r="K795" i="7" s="1"/>
  <c r="L795" i="7"/>
  <c r="M795" i="7"/>
  <c r="N795" i="7"/>
  <c r="O795" i="7" a="1"/>
  <c r="O795" i="7" s="1"/>
  <c r="P795" i="7"/>
  <c r="Q795" i="7"/>
  <c r="R795" i="7"/>
  <c r="S795" i="7"/>
  <c r="T795" i="7"/>
  <c r="U795" i="7"/>
  <c r="V795" i="7"/>
  <c r="W795" i="7"/>
  <c r="X795" i="7"/>
  <c r="Y795" i="7"/>
  <c r="Z795" i="7"/>
  <c r="AA795" i="7"/>
  <c r="AB795" i="7"/>
  <c r="AC795" i="7"/>
  <c r="AD795" i="7"/>
  <c r="AE795" i="7"/>
  <c r="AG795" i="7"/>
  <c r="AH795" i="7"/>
  <c r="AI795" i="7"/>
  <c r="AJ795" i="7"/>
  <c r="AK795" i="7"/>
  <c r="AL795" i="7"/>
  <c r="A796" i="7"/>
  <c r="B796" i="7" a="1"/>
  <c r="B796" i="7" s="1"/>
  <c r="C796" i="7"/>
  <c r="D796" i="7"/>
  <c r="E796" i="7"/>
  <c r="F796" i="7" a="1"/>
  <c r="F796" i="7" s="1"/>
  <c r="G796" i="7"/>
  <c r="H796" i="7"/>
  <c r="I796" i="7"/>
  <c r="J796" i="7"/>
  <c r="K796" i="7" a="1"/>
  <c r="K796" i="7" s="1"/>
  <c r="L796" i="7"/>
  <c r="M796" i="7"/>
  <c r="N796" i="7"/>
  <c r="O796" i="7" a="1"/>
  <c r="O796" i="7" s="1"/>
  <c r="P796" i="7"/>
  <c r="Q796" i="7"/>
  <c r="R796" i="7"/>
  <c r="S796" i="7"/>
  <c r="T796" i="7"/>
  <c r="U796" i="7"/>
  <c r="V796" i="7"/>
  <c r="W796" i="7"/>
  <c r="X796" i="7"/>
  <c r="Y796" i="7"/>
  <c r="Z796" i="7"/>
  <c r="AA796" i="7"/>
  <c r="AB796" i="7"/>
  <c r="AC796" i="7"/>
  <c r="AD796" i="7"/>
  <c r="AE796" i="7"/>
  <c r="AG796" i="7"/>
  <c r="AH796" i="7"/>
  <c r="AI796" i="7"/>
  <c r="AJ796" i="7"/>
  <c r="AK796" i="7"/>
  <c r="AL796" i="7"/>
  <c r="A797" i="7"/>
  <c r="B797" i="7" a="1"/>
  <c r="B797" i="7" s="1"/>
  <c r="C797" i="7"/>
  <c r="D797" i="7"/>
  <c r="E797" i="7"/>
  <c r="F797" i="7" a="1"/>
  <c r="F797" i="7" s="1"/>
  <c r="G797" i="7"/>
  <c r="H797" i="7"/>
  <c r="I797" i="7"/>
  <c r="J797" i="7"/>
  <c r="K797" i="7" a="1"/>
  <c r="K797" i="7" s="1"/>
  <c r="L797" i="7"/>
  <c r="M797" i="7"/>
  <c r="N797" i="7"/>
  <c r="O797" i="7" a="1"/>
  <c r="O797" i="7" s="1"/>
  <c r="P797" i="7"/>
  <c r="Q797" i="7"/>
  <c r="R797" i="7"/>
  <c r="S797" i="7"/>
  <c r="T797" i="7"/>
  <c r="U797" i="7"/>
  <c r="V797" i="7"/>
  <c r="W797" i="7"/>
  <c r="X797" i="7"/>
  <c r="Y797" i="7"/>
  <c r="Z797" i="7"/>
  <c r="AA797" i="7"/>
  <c r="AB797" i="7"/>
  <c r="AC797" i="7"/>
  <c r="AD797" i="7"/>
  <c r="AE797" i="7"/>
  <c r="AG797" i="7"/>
  <c r="AH797" i="7"/>
  <c r="AI797" i="7"/>
  <c r="AJ797" i="7"/>
  <c r="AK797" i="7"/>
  <c r="AL797" i="7"/>
  <c r="A798" i="7"/>
  <c r="B798" i="7" a="1"/>
  <c r="B798" i="7" s="1"/>
  <c r="C798" i="7"/>
  <c r="D798" i="7"/>
  <c r="E798" i="7"/>
  <c r="F798" i="7" a="1"/>
  <c r="F798" i="7" s="1"/>
  <c r="G798" i="7"/>
  <c r="H798" i="7"/>
  <c r="I798" i="7"/>
  <c r="J798" i="7"/>
  <c r="K798" i="7" a="1"/>
  <c r="K798" i="7" s="1"/>
  <c r="L798" i="7"/>
  <c r="M798" i="7"/>
  <c r="N798" i="7"/>
  <c r="O798" i="7" a="1"/>
  <c r="O798" i="7" s="1"/>
  <c r="P798" i="7"/>
  <c r="Q798" i="7"/>
  <c r="R798" i="7"/>
  <c r="S798" i="7"/>
  <c r="T798" i="7"/>
  <c r="U798" i="7"/>
  <c r="V798" i="7"/>
  <c r="W798" i="7"/>
  <c r="X798" i="7"/>
  <c r="Y798" i="7"/>
  <c r="Z798" i="7"/>
  <c r="AA798" i="7"/>
  <c r="AB798" i="7"/>
  <c r="AC798" i="7"/>
  <c r="AD798" i="7"/>
  <c r="AE798" i="7"/>
  <c r="AG798" i="7"/>
  <c r="AH798" i="7"/>
  <c r="AI798" i="7"/>
  <c r="AJ798" i="7"/>
  <c r="AK798" i="7"/>
  <c r="AL798" i="7"/>
  <c r="A799" i="7"/>
  <c r="B799" i="7" a="1"/>
  <c r="B799" i="7" s="1"/>
  <c r="C799" i="7"/>
  <c r="D799" i="7"/>
  <c r="E799" i="7"/>
  <c r="F799" i="7" a="1"/>
  <c r="F799" i="7" s="1"/>
  <c r="G799" i="7"/>
  <c r="H799" i="7"/>
  <c r="I799" i="7"/>
  <c r="J799" i="7"/>
  <c r="K799" i="7" a="1"/>
  <c r="K799" i="7" s="1"/>
  <c r="L799" i="7"/>
  <c r="M799" i="7"/>
  <c r="N799" i="7"/>
  <c r="O799" i="7" a="1"/>
  <c r="O799" i="7" s="1"/>
  <c r="P799" i="7"/>
  <c r="Q799" i="7"/>
  <c r="R799" i="7"/>
  <c r="S799" i="7"/>
  <c r="T799" i="7"/>
  <c r="U799" i="7"/>
  <c r="V799" i="7"/>
  <c r="W799" i="7"/>
  <c r="X799" i="7"/>
  <c r="Y799" i="7"/>
  <c r="Z799" i="7"/>
  <c r="AA799" i="7"/>
  <c r="AB799" i="7"/>
  <c r="AC799" i="7"/>
  <c r="AD799" i="7"/>
  <c r="AE799" i="7"/>
  <c r="AG799" i="7"/>
  <c r="AH799" i="7"/>
  <c r="AI799" i="7"/>
  <c r="AJ799" i="7"/>
  <c r="AK799" i="7"/>
  <c r="AL799" i="7"/>
  <c r="A800" i="7"/>
  <c r="B800" i="7" a="1"/>
  <c r="B800" i="7"/>
  <c r="C800" i="7"/>
  <c r="D800" i="7"/>
  <c r="E800" i="7"/>
  <c r="F800" i="7" a="1"/>
  <c r="F800" i="7" s="1"/>
  <c r="G800" i="7"/>
  <c r="H800" i="7"/>
  <c r="I800" i="7"/>
  <c r="J800" i="7"/>
  <c r="K800" i="7" a="1"/>
  <c r="K800" i="7" s="1"/>
  <c r="L800" i="7"/>
  <c r="M800" i="7"/>
  <c r="N800" i="7"/>
  <c r="O800" i="7" a="1"/>
  <c r="O800" i="7" s="1"/>
  <c r="P800" i="7"/>
  <c r="Q800" i="7"/>
  <c r="R800" i="7"/>
  <c r="S800" i="7"/>
  <c r="T800" i="7"/>
  <c r="U800" i="7"/>
  <c r="V800" i="7"/>
  <c r="W800" i="7"/>
  <c r="X800" i="7"/>
  <c r="Y800" i="7"/>
  <c r="Z800" i="7"/>
  <c r="AA800" i="7"/>
  <c r="AB800" i="7"/>
  <c r="AC800" i="7"/>
  <c r="AD800" i="7"/>
  <c r="AE800" i="7"/>
  <c r="AG800" i="7"/>
  <c r="AH800" i="7"/>
  <c r="AI800" i="7"/>
  <c r="AJ800" i="7"/>
  <c r="AK800" i="7"/>
  <c r="AL800" i="7"/>
  <c r="A801" i="7"/>
  <c r="B801" i="7" a="1"/>
  <c r="B801" i="7" s="1"/>
  <c r="C801" i="7"/>
  <c r="D801" i="7"/>
  <c r="E801" i="7"/>
  <c r="F801" i="7" a="1"/>
  <c r="F801" i="7" s="1"/>
  <c r="G801" i="7"/>
  <c r="H801" i="7"/>
  <c r="I801" i="7"/>
  <c r="J801" i="7"/>
  <c r="K801" i="7" a="1"/>
  <c r="K801" i="7" s="1"/>
  <c r="L801" i="7"/>
  <c r="M801" i="7"/>
  <c r="N801" i="7"/>
  <c r="O801" i="7" a="1"/>
  <c r="O801" i="7" s="1"/>
  <c r="P801" i="7"/>
  <c r="Q801" i="7"/>
  <c r="R801" i="7"/>
  <c r="S801" i="7"/>
  <c r="T801" i="7"/>
  <c r="U801" i="7"/>
  <c r="V801" i="7"/>
  <c r="W801" i="7"/>
  <c r="X801" i="7"/>
  <c r="Y801" i="7"/>
  <c r="Z801" i="7"/>
  <c r="AA801" i="7"/>
  <c r="AB801" i="7"/>
  <c r="AC801" i="7"/>
  <c r="AD801" i="7"/>
  <c r="AE801" i="7"/>
  <c r="AG801" i="7"/>
  <c r="AH801" i="7"/>
  <c r="AI801" i="7"/>
  <c r="AJ801" i="7"/>
  <c r="AK801" i="7"/>
  <c r="AL801" i="7"/>
  <c r="A802" i="7"/>
  <c r="B802" i="7" a="1"/>
  <c r="B802" i="7"/>
  <c r="C802" i="7"/>
  <c r="D802" i="7"/>
  <c r="E802" i="7"/>
  <c r="F802" i="7" a="1"/>
  <c r="F802" i="7" s="1"/>
  <c r="G802" i="7"/>
  <c r="H802" i="7"/>
  <c r="I802" i="7"/>
  <c r="J802" i="7"/>
  <c r="K802" i="7" a="1"/>
  <c r="K802" i="7" s="1"/>
  <c r="L802" i="7"/>
  <c r="M802" i="7"/>
  <c r="N802" i="7"/>
  <c r="O802" i="7" a="1"/>
  <c r="O802" i="7" s="1"/>
  <c r="P802" i="7"/>
  <c r="Q802" i="7"/>
  <c r="R802" i="7"/>
  <c r="S802" i="7"/>
  <c r="T802" i="7"/>
  <c r="U802" i="7"/>
  <c r="V802" i="7"/>
  <c r="W802" i="7"/>
  <c r="X802" i="7"/>
  <c r="Y802" i="7"/>
  <c r="Z802" i="7"/>
  <c r="AA802" i="7"/>
  <c r="AB802" i="7"/>
  <c r="AC802" i="7"/>
  <c r="AD802" i="7"/>
  <c r="AE802" i="7"/>
  <c r="AG802" i="7"/>
  <c r="AH802" i="7"/>
  <c r="AI802" i="7"/>
  <c r="AJ802" i="7"/>
  <c r="AK802" i="7"/>
  <c r="AL802" i="7"/>
  <c r="A803" i="7"/>
  <c r="B803" i="7" a="1"/>
  <c r="B803" i="7" s="1"/>
  <c r="C803" i="7"/>
  <c r="D803" i="7"/>
  <c r="E803" i="7"/>
  <c r="F803" i="7" a="1"/>
  <c r="F803" i="7" s="1"/>
  <c r="G803" i="7"/>
  <c r="H803" i="7"/>
  <c r="I803" i="7"/>
  <c r="J803" i="7"/>
  <c r="K803" i="7" a="1"/>
  <c r="K803" i="7" s="1"/>
  <c r="L803" i="7"/>
  <c r="M803" i="7"/>
  <c r="N803" i="7"/>
  <c r="O803" i="7" a="1"/>
  <c r="O803" i="7" s="1"/>
  <c r="P803" i="7"/>
  <c r="Q803" i="7"/>
  <c r="R803" i="7"/>
  <c r="S803" i="7"/>
  <c r="T803" i="7"/>
  <c r="U803" i="7"/>
  <c r="V803" i="7"/>
  <c r="W803" i="7"/>
  <c r="X803" i="7"/>
  <c r="Y803" i="7"/>
  <c r="Z803" i="7"/>
  <c r="AA803" i="7"/>
  <c r="AB803" i="7"/>
  <c r="AC803" i="7"/>
  <c r="AD803" i="7"/>
  <c r="AE803" i="7"/>
  <c r="AG803" i="7"/>
  <c r="AH803" i="7"/>
  <c r="AI803" i="7"/>
  <c r="AJ803" i="7"/>
  <c r="AK803" i="7"/>
  <c r="AL803" i="7"/>
  <c r="A804" i="7"/>
  <c r="B804" i="7" a="1"/>
  <c r="B804" i="7" s="1"/>
  <c r="C804" i="7"/>
  <c r="D804" i="7"/>
  <c r="E804" i="7"/>
  <c r="F804" i="7" a="1"/>
  <c r="F804" i="7" s="1"/>
  <c r="G804" i="7"/>
  <c r="H804" i="7"/>
  <c r="I804" i="7"/>
  <c r="J804" i="7"/>
  <c r="K804" i="7" a="1"/>
  <c r="K804" i="7" s="1"/>
  <c r="L804" i="7"/>
  <c r="M804" i="7"/>
  <c r="N804" i="7"/>
  <c r="O804" i="7" a="1"/>
  <c r="O804" i="7" s="1"/>
  <c r="P804" i="7"/>
  <c r="Q804" i="7"/>
  <c r="R804" i="7"/>
  <c r="S804" i="7"/>
  <c r="T804" i="7"/>
  <c r="U804" i="7"/>
  <c r="V804" i="7"/>
  <c r="W804" i="7"/>
  <c r="X804" i="7"/>
  <c r="Y804" i="7"/>
  <c r="Z804" i="7"/>
  <c r="AA804" i="7"/>
  <c r="AB804" i="7"/>
  <c r="AC804" i="7"/>
  <c r="AD804" i="7"/>
  <c r="AE804" i="7"/>
  <c r="AG804" i="7"/>
  <c r="AH804" i="7"/>
  <c r="AI804" i="7"/>
  <c r="AJ804" i="7"/>
  <c r="AK804" i="7"/>
  <c r="AL804" i="7"/>
  <c r="A805" i="7"/>
  <c r="B805" i="7" a="1"/>
  <c r="B805" i="7" s="1"/>
  <c r="C805" i="7"/>
  <c r="D805" i="7"/>
  <c r="E805" i="7"/>
  <c r="F805" i="7" a="1"/>
  <c r="F805" i="7" s="1"/>
  <c r="G805" i="7"/>
  <c r="H805" i="7"/>
  <c r="I805" i="7"/>
  <c r="J805" i="7"/>
  <c r="K805" i="7" a="1"/>
  <c r="K805" i="7" s="1"/>
  <c r="L805" i="7"/>
  <c r="M805" i="7"/>
  <c r="N805" i="7"/>
  <c r="O805" i="7" a="1"/>
  <c r="O805" i="7" s="1"/>
  <c r="P805" i="7"/>
  <c r="Q805" i="7"/>
  <c r="R805" i="7"/>
  <c r="S805" i="7"/>
  <c r="T805" i="7"/>
  <c r="U805" i="7"/>
  <c r="V805" i="7"/>
  <c r="W805" i="7"/>
  <c r="X805" i="7"/>
  <c r="Y805" i="7"/>
  <c r="Z805" i="7"/>
  <c r="AA805" i="7"/>
  <c r="AB805" i="7"/>
  <c r="AC805" i="7"/>
  <c r="AD805" i="7"/>
  <c r="AE805" i="7"/>
  <c r="AG805" i="7"/>
  <c r="AH805" i="7"/>
  <c r="AI805" i="7"/>
  <c r="AJ805" i="7"/>
  <c r="AK805" i="7"/>
  <c r="AL805" i="7"/>
  <c r="A806" i="7"/>
  <c r="B806" i="7" a="1"/>
  <c r="B806" i="7" s="1"/>
  <c r="C806" i="7"/>
  <c r="D806" i="7"/>
  <c r="E806" i="7"/>
  <c r="F806" i="7" a="1"/>
  <c r="F806" i="7" s="1"/>
  <c r="G806" i="7"/>
  <c r="H806" i="7"/>
  <c r="I806" i="7"/>
  <c r="J806" i="7"/>
  <c r="K806" i="7" a="1"/>
  <c r="K806" i="7" s="1"/>
  <c r="L806" i="7"/>
  <c r="M806" i="7"/>
  <c r="N806" i="7"/>
  <c r="O806" i="7" a="1"/>
  <c r="O806" i="7" s="1"/>
  <c r="P806" i="7"/>
  <c r="Q806" i="7"/>
  <c r="R806" i="7"/>
  <c r="S806" i="7"/>
  <c r="T806" i="7"/>
  <c r="U806" i="7"/>
  <c r="V806" i="7"/>
  <c r="W806" i="7"/>
  <c r="X806" i="7"/>
  <c r="Y806" i="7"/>
  <c r="Z806" i="7"/>
  <c r="AA806" i="7"/>
  <c r="AB806" i="7"/>
  <c r="AC806" i="7"/>
  <c r="AD806" i="7"/>
  <c r="AE806" i="7"/>
  <c r="AG806" i="7"/>
  <c r="AH806" i="7"/>
  <c r="AI806" i="7"/>
  <c r="AJ806" i="7"/>
  <c r="AK806" i="7"/>
  <c r="AL806" i="7"/>
  <c r="A807" i="7"/>
  <c r="B807" i="7" a="1"/>
  <c r="B807" i="7" s="1"/>
  <c r="C807" i="7"/>
  <c r="D807" i="7"/>
  <c r="E807" i="7"/>
  <c r="F807" i="7" a="1"/>
  <c r="F807" i="7" s="1"/>
  <c r="G807" i="7"/>
  <c r="H807" i="7"/>
  <c r="I807" i="7"/>
  <c r="J807" i="7"/>
  <c r="K807" i="7" a="1"/>
  <c r="K807" i="7" s="1"/>
  <c r="L807" i="7"/>
  <c r="M807" i="7"/>
  <c r="N807" i="7"/>
  <c r="O807" i="7" a="1"/>
  <c r="O807" i="7" s="1"/>
  <c r="P807" i="7"/>
  <c r="Q807" i="7"/>
  <c r="R807" i="7"/>
  <c r="S807" i="7"/>
  <c r="T807" i="7"/>
  <c r="U807" i="7"/>
  <c r="V807" i="7"/>
  <c r="W807" i="7"/>
  <c r="X807" i="7"/>
  <c r="Y807" i="7"/>
  <c r="Z807" i="7"/>
  <c r="AA807" i="7"/>
  <c r="AB807" i="7"/>
  <c r="AC807" i="7"/>
  <c r="AD807" i="7"/>
  <c r="AE807" i="7"/>
  <c r="AG807" i="7"/>
  <c r="AH807" i="7"/>
  <c r="AI807" i="7"/>
  <c r="AJ807" i="7"/>
  <c r="AK807" i="7"/>
  <c r="AL807" i="7"/>
  <c r="A808" i="7"/>
  <c r="B808" i="7" a="1"/>
  <c r="B808" i="7" s="1"/>
  <c r="C808" i="7"/>
  <c r="D808" i="7"/>
  <c r="E808" i="7"/>
  <c r="F808" i="7" a="1"/>
  <c r="F808" i="7" s="1"/>
  <c r="G808" i="7"/>
  <c r="H808" i="7"/>
  <c r="I808" i="7"/>
  <c r="J808" i="7"/>
  <c r="K808" i="7" a="1"/>
  <c r="K808" i="7" s="1"/>
  <c r="L808" i="7"/>
  <c r="M808" i="7"/>
  <c r="N808" i="7"/>
  <c r="O808" i="7" a="1"/>
  <c r="O808" i="7" s="1"/>
  <c r="P808" i="7"/>
  <c r="Q808" i="7"/>
  <c r="R808" i="7"/>
  <c r="S808" i="7"/>
  <c r="T808" i="7"/>
  <c r="U808" i="7"/>
  <c r="V808" i="7"/>
  <c r="W808" i="7"/>
  <c r="X808" i="7"/>
  <c r="Y808" i="7"/>
  <c r="Z808" i="7"/>
  <c r="AA808" i="7"/>
  <c r="AB808" i="7"/>
  <c r="AC808" i="7"/>
  <c r="AD808" i="7"/>
  <c r="AE808" i="7"/>
  <c r="AG808" i="7"/>
  <c r="AH808" i="7"/>
  <c r="AI808" i="7"/>
  <c r="AJ808" i="7"/>
  <c r="AK808" i="7"/>
  <c r="AL808" i="7"/>
  <c r="A809" i="7"/>
  <c r="B809" i="7" a="1"/>
  <c r="B809" i="7" s="1"/>
  <c r="C809" i="7"/>
  <c r="D809" i="7"/>
  <c r="E809" i="7"/>
  <c r="F809" i="7" a="1"/>
  <c r="F809" i="7" s="1"/>
  <c r="G809" i="7"/>
  <c r="H809" i="7"/>
  <c r="I809" i="7"/>
  <c r="J809" i="7"/>
  <c r="K809" i="7" a="1"/>
  <c r="K809" i="7" s="1"/>
  <c r="AM809" i="7" s="1"/>
  <c r="L809" i="7"/>
  <c r="M809" i="7"/>
  <c r="N809" i="7"/>
  <c r="O809" i="7" a="1"/>
  <c r="O809" i="7" s="1"/>
  <c r="P809" i="7"/>
  <c r="Q809" i="7"/>
  <c r="R809" i="7"/>
  <c r="S809" i="7"/>
  <c r="T809" i="7"/>
  <c r="U809" i="7"/>
  <c r="V809" i="7"/>
  <c r="W809" i="7"/>
  <c r="X809" i="7"/>
  <c r="Y809" i="7"/>
  <c r="Z809" i="7"/>
  <c r="AA809" i="7"/>
  <c r="AB809" i="7"/>
  <c r="AC809" i="7"/>
  <c r="AD809" i="7"/>
  <c r="AE809" i="7"/>
  <c r="AG809" i="7"/>
  <c r="AH809" i="7"/>
  <c r="AI809" i="7"/>
  <c r="AJ809" i="7"/>
  <c r="AK809" i="7"/>
  <c r="AL809" i="7"/>
  <c r="A810" i="7"/>
  <c r="B810" i="7" a="1"/>
  <c r="B810" i="7"/>
  <c r="C810" i="7"/>
  <c r="D810" i="7"/>
  <c r="E810" i="7"/>
  <c r="F810" i="7" a="1"/>
  <c r="F810" i="7" s="1"/>
  <c r="G810" i="7"/>
  <c r="H810" i="7"/>
  <c r="I810" i="7"/>
  <c r="J810" i="7"/>
  <c r="K810" i="7" a="1"/>
  <c r="K810" i="7" s="1"/>
  <c r="L810" i="7"/>
  <c r="M810" i="7"/>
  <c r="N810" i="7"/>
  <c r="O810" i="7" a="1"/>
  <c r="O810" i="7" s="1"/>
  <c r="P810" i="7"/>
  <c r="Q810" i="7"/>
  <c r="R810" i="7"/>
  <c r="S810" i="7"/>
  <c r="T810" i="7"/>
  <c r="U810" i="7"/>
  <c r="V810" i="7"/>
  <c r="W810" i="7"/>
  <c r="X810" i="7"/>
  <c r="Y810" i="7"/>
  <c r="Z810" i="7"/>
  <c r="AA810" i="7"/>
  <c r="AB810" i="7"/>
  <c r="AC810" i="7"/>
  <c r="AD810" i="7"/>
  <c r="AE810" i="7"/>
  <c r="AG810" i="7"/>
  <c r="AH810" i="7"/>
  <c r="AI810" i="7"/>
  <c r="AJ810" i="7"/>
  <c r="AK810" i="7"/>
  <c r="AL810" i="7"/>
  <c r="A811" i="7"/>
  <c r="B811" i="7" a="1"/>
  <c r="B811" i="7" s="1"/>
  <c r="C811" i="7"/>
  <c r="D811" i="7"/>
  <c r="E811" i="7"/>
  <c r="F811" i="7" a="1"/>
  <c r="F811" i="7" s="1"/>
  <c r="AM811" i="7" s="1"/>
  <c r="G811" i="7"/>
  <c r="H811" i="7"/>
  <c r="I811" i="7"/>
  <c r="J811" i="7"/>
  <c r="K811" i="7" a="1"/>
  <c r="K811" i="7" s="1"/>
  <c r="L811" i="7"/>
  <c r="M811" i="7"/>
  <c r="N811" i="7"/>
  <c r="O811" i="7" a="1"/>
  <c r="O811" i="7" s="1"/>
  <c r="P811" i="7"/>
  <c r="Q811" i="7"/>
  <c r="R811" i="7"/>
  <c r="S811" i="7"/>
  <c r="T811" i="7"/>
  <c r="U811" i="7"/>
  <c r="V811" i="7"/>
  <c r="W811" i="7"/>
  <c r="X811" i="7"/>
  <c r="AN811" i="7" s="1"/>
  <c r="Y811" i="7"/>
  <c r="Z811" i="7"/>
  <c r="AA811" i="7"/>
  <c r="AB811" i="7"/>
  <c r="AC811" i="7"/>
  <c r="AD811" i="7"/>
  <c r="AE811" i="7"/>
  <c r="AG811" i="7"/>
  <c r="AH811" i="7"/>
  <c r="AI811" i="7"/>
  <c r="AJ811" i="7"/>
  <c r="AK811" i="7"/>
  <c r="AL811" i="7"/>
  <c r="A812" i="7"/>
  <c r="B812" i="7" a="1"/>
  <c r="B812" i="7" s="1"/>
  <c r="C812" i="7"/>
  <c r="D812" i="7"/>
  <c r="E812" i="7"/>
  <c r="F812" i="7" a="1"/>
  <c r="F812" i="7" s="1"/>
  <c r="G812" i="7"/>
  <c r="H812" i="7"/>
  <c r="I812" i="7"/>
  <c r="J812" i="7"/>
  <c r="K812" i="7" a="1"/>
  <c r="K812" i="7" s="1"/>
  <c r="L812" i="7"/>
  <c r="M812" i="7"/>
  <c r="N812" i="7"/>
  <c r="O812" i="7" a="1"/>
  <c r="O812" i="7" s="1"/>
  <c r="P812" i="7"/>
  <c r="Q812" i="7"/>
  <c r="R812" i="7"/>
  <c r="S812" i="7"/>
  <c r="T812" i="7"/>
  <c r="U812" i="7"/>
  <c r="V812" i="7"/>
  <c r="W812" i="7"/>
  <c r="X812" i="7"/>
  <c r="Y812" i="7"/>
  <c r="Z812" i="7"/>
  <c r="AA812" i="7"/>
  <c r="AB812" i="7"/>
  <c r="AC812" i="7"/>
  <c r="AD812" i="7"/>
  <c r="AE812" i="7"/>
  <c r="AG812" i="7"/>
  <c r="AH812" i="7"/>
  <c r="AP812" i="7" s="1"/>
  <c r="AI812" i="7"/>
  <c r="AJ812" i="7"/>
  <c r="AK812" i="7"/>
  <c r="AL812" i="7"/>
  <c r="A813" i="7"/>
  <c r="B813" i="7" a="1"/>
  <c r="B813" i="7" s="1"/>
  <c r="C813" i="7"/>
  <c r="D813" i="7"/>
  <c r="E813" i="7"/>
  <c r="F813" i="7" a="1"/>
  <c r="F813" i="7" s="1"/>
  <c r="G813" i="7"/>
  <c r="H813" i="7"/>
  <c r="I813" i="7"/>
  <c r="J813" i="7"/>
  <c r="K813" i="7" a="1"/>
  <c r="K813" i="7" s="1"/>
  <c r="L813" i="7"/>
  <c r="M813" i="7"/>
  <c r="N813" i="7"/>
  <c r="O813" i="7" a="1"/>
  <c r="O813" i="7" s="1"/>
  <c r="P813" i="7"/>
  <c r="Q813" i="7"/>
  <c r="R813" i="7"/>
  <c r="S813" i="7"/>
  <c r="T813" i="7"/>
  <c r="U813" i="7"/>
  <c r="V813" i="7"/>
  <c r="W813" i="7"/>
  <c r="X813" i="7"/>
  <c r="Y813" i="7"/>
  <c r="Z813" i="7"/>
  <c r="AA813" i="7"/>
  <c r="AB813" i="7"/>
  <c r="AC813" i="7"/>
  <c r="AD813" i="7"/>
  <c r="AE813" i="7"/>
  <c r="AQ813" i="7"/>
  <c r="AG813" i="7"/>
  <c r="AH813" i="7"/>
  <c r="AI813" i="7"/>
  <c r="AJ813" i="7"/>
  <c r="AK813" i="7"/>
  <c r="AL813" i="7"/>
  <c r="A814" i="7"/>
  <c r="B814" i="7" a="1"/>
  <c r="B814" i="7" s="1"/>
  <c r="C814" i="7"/>
  <c r="D814" i="7"/>
  <c r="E814" i="7"/>
  <c r="F814" i="7" a="1"/>
  <c r="F814" i="7" s="1"/>
  <c r="AM814" i="7" s="1"/>
  <c r="G814" i="7"/>
  <c r="H814" i="7"/>
  <c r="I814" i="7"/>
  <c r="J814" i="7"/>
  <c r="K814" i="7" a="1"/>
  <c r="K814" i="7" s="1"/>
  <c r="L814" i="7"/>
  <c r="M814" i="7"/>
  <c r="N814" i="7"/>
  <c r="O814" i="7" a="1"/>
  <c r="O814" i="7" s="1"/>
  <c r="P814" i="7"/>
  <c r="Q814" i="7"/>
  <c r="R814" i="7"/>
  <c r="S814" i="7"/>
  <c r="T814" i="7"/>
  <c r="U814" i="7"/>
  <c r="V814" i="7"/>
  <c r="W814" i="7"/>
  <c r="X814" i="7"/>
  <c r="AN814" i="7" s="1"/>
  <c r="Y814" i="7"/>
  <c r="Z814" i="7"/>
  <c r="AA814" i="7"/>
  <c r="AB814" i="7"/>
  <c r="AC814" i="7"/>
  <c r="AD814" i="7"/>
  <c r="AE814" i="7"/>
  <c r="AG814" i="7"/>
  <c r="AH814" i="7"/>
  <c r="AI814" i="7"/>
  <c r="AJ814" i="7"/>
  <c r="AK814" i="7"/>
  <c r="AL814" i="7"/>
  <c r="A815" i="7"/>
  <c r="B815" i="7" a="1"/>
  <c r="B815" i="7" s="1"/>
  <c r="C815" i="7"/>
  <c r="D815" i="7"/>
  <c r="E815" i="7"/>
  <c r="F815" i="7" a="1"/>
  <c r="F815" i="7" s="1"/>
  <c r="G815" i="7"/>
  <c r="H815" i="7"/>
  <c r="I815" i="7"/>
  <c r="J815" i="7"/>
  <c r="K815" i="7" a="1"/>
  <c r="K815" i="7" s="1"/>
  <c r="L815" i="7"/>
  <c r="M815" i="7"/>
  <c r="N815" i="7"/>
  <c r="O815" i="7" a="1"/>
  <c r="O815" i="7" s="1"/>
  <c r="P815" i="7"/>
  <c r="Q815" i="7"/>
  <c r="R815" i="7"/>
  <c r="S815" i="7"/>
  <c r="T815" i="7"/>
  <c r="U815" i="7"/>
  <c r="V815" i="7"/>
  <c r="W815" i="7"/>
  <c r="X815" i="7"/>
  <c r="Y815" i="7"/>
  <c r="Z815" i="7"/>
  <c r="AA815" i="7"/>
  <c r="AB815" i="7"/>
  <c r="AC815" i="7"/>
  <c r="AD815" i="7"/>
  <c r="AE815" i="7"/>
  <c r="AG815" i="7"/>
  <c r="AH815" i="7"/>
  <c r="AI815" i="7"/>
  <c r="AJ815" i="7"/>
  <c r="AK815" i="7"/>
  <c r="AL815" i="7"/>
  <c r="A816" i="7"/>
  <c r="B816" i="7" a="1"/>
  <c r="B816" i="7" s="1"/>
  <c r="C816" i="7"/>
  <c r="D816" i="7"/>
  <c r="E816" i="7"/>
  <c r="F816" i="7" a="1"/>
  <c r="F816" i="7" s="1"/>
  <c r="G816" i="7"/>
  <c r="H816" i="7"/>
  <c r="I816" i="7"/>
  <c r="J816" i="7"/>
  <c r="K816" i="7" a="1"/>
  <c r="K816" i="7" s="1"/>
  <c r="L816" i="7"/>
  <c r="M816" i="7"/>
  <c r="N816" i="7"/>
  <c r="O816" i="7" a="1"/>
  <c r="O816" i="7" s="1"/>
  <c r="P816" i="7"/>
  <c r="Q816" i="7"/>
  <c r="R816" i="7"/>
  <c r="S816" i="7"/>
  <c r="T816" i="7"/>
  <c r="U816" i="7"/>
  <c r="V816" i="7"/>
  <c r="W816" i="7"/>
  <c r="X816" i="7"/>
  <c r="Y816" i="7"/>
  <c r="Z816" i="7"/>
  <c r="AA816" i="7"/>
  <c r="AB816" i="7"/>
  <c r="AC816" i="7"/>
  <c r="AD816" i="7"/>
  <c r="AE816" i="7"/>
  <c r="AG816" i="7"/>
  <c r="AH816" i="7"/>
  <c r="AI816" i="7"/>
  <c r="AJ816" i="7"/>
  <c r="AK816" i="7"/>
  <c r="AL816" i="7"/>
  <c r="A817" i="7"/>
  <c r="B817" i="7" a="1"/>
  <c r="B817" i="7" s="1"/>
  <c r="C817" i="7"/>
  <c r="D817" i="7"/>
  <c r="E817" i="7"/>
  <c r="F817" i="7" a="1"/>
  <c r="F817" i="7" s="1"/>
  <c r="G817" i="7"/>
  <c r="H817" i="7"/>
  <c r="I817" i="7"/>
  <c r="J817" i="7"/>
  <c r="K817" i="7" a="1"/>
  <c r="K817" i="7" s="1"/>
  <c r="L817" i="7"/>
  <c r="M817" i="7"/>
  <c r="N817" i="7"/>
  <c r="O817" i="7" a="1"/>
  <c r="O817" i="7" s="1"/>
  <c r="P817" i="7"/>
  <c r="Q817" i="7"/>
  <c r="R817" i="7"/>
  <c r="S817" i="7"/>
  <c r="T817" i="7"/>
  <c r="U817" i="7"/>
  <c r="V817" i="7"/>
  <c r="W817" i="7"/>
  <c r="X817" i="7"/>
  <c r="AN817" i="7" s="1"/>
  <c r="Y817" i="7"/>
  <c r="Z817" i="7"/>
  <c r="AA817" i="7"/>
  <c r="AB817" i="7"/>
  <c r="AC817" i="7"/>
  <c r="AD817" i="7"/>
  <c r="AE817" i="7"/>
  <c r="AG817" i="7"/>
  <c r="AH817" i="7"/>
  <c r="AI817" i="7"/>
  <c r="AJ817" i="7"/>
  <c r="AK817" i="7"/>
  <c r="AL817" i="7"/>
  <c r="A818" i="7"/>
  <c r="B818" i="7" a="1"/>
  <c r="B818" i="7" s="1"/>
  <c r="C818" i="7"/>
  <c r="D818" i="7"/>
  <c r="E818" i="7"/>
  <c r="F818" i="7" a="1"/>
  <c r="F818" i="7" s="1"/>
  <c r="G818" i="7"/>
  <c r="H818" i="7"/>
  <c r="I818" i="7"/>
  <c r="J818" i="7"/>
  <c r="K818" i="7" a="1"/>
  <c r="K818" i="7" s="1"/>
  <c r="L818" i="7"/>
  <c r="M818" i="7"/>
  <c r="N818" i="7"/>
  <c r="O818" i="7" a="1"/>
  <c r="O818" i="7" s="1"/>
  <c r="P818" i="7"/>
  <c r="Q818" i="7"/>
  <c r="R818" i="7"/>
  <c r="S818" i="7"/>
  <c r="T818" i="7"/>
  <c r="U818" i="7"/>
  <c r="V818" i="7"/>
  <c r="W818" i="7"/>
  <c r="X818" i="7"/>
  <c r="Y818" i="7"/>
  <c r="Z818" i="7"/>
  <c r="AA818" i="7"/>
  <c r="AB818" i="7"/>
  <c r="AC818" i="7"/>
  <c r="AD818" i="7"/>
  <c r="AE818" i="7"/>
  <c r="AG818" i="7"/>
  <c r="AH818" i="7"/>
  <c r="AP818" i="7" s="1"/>
  <c r="AI818" i="7"/>
  <c r="AJ818" i="7"/>
  <c r="AK818" i="7"/>
  <c r="AL818" i="7"/>
  <c r="A819" i="7"/>
  <c r="B819" i="7" a="1"/>
  <c r="B819" i="7" s="1"/>
  <c r="C819" i="7"/>
  <c r="D819" i="7"/>
  <c r="E819" i="7"/>
  <c r="F819" i="7" a="1"/>
  <c r="F819" i="7" s="1"/>
  <c r="G819" i="7"/>
  <c r="H819" i="7"/>
  <c r="I819" i="7"/>
  <c r="J819" i="7"/>
  <c r="K819" i="7" a="1"/>
  <c r="K819" i="7" s="1"/>
  <c r="L819" i="7"/>
  <c r="M819" i="7"/>
  <c r="N819" i="7"/>
  <c r="O819" i="7" a="1"/>
  <c r="O819" i="7" s="1"/>
  <c r="P819" i="7"/>
  <c r="Q819" i="7"/>
  <c r="R819" i="7"/>
  <c r="S819" i="7"/>
  <c r="T819" i="7"/>
  <c r="U819" i="7"/>
  <c r="V819" i="7"/>
  <c r="W819" i="7"/>
  <c r="X819" i="7"/>
  <c r="Y819" i="7"/>
  <c r="Z819" i="7"/>
  <c r="AA819" i="7"/>
  <c r="AB819" i="7"/>
  <c r="AC819" i="7"/>
  <c r="AD819" i="7"/>
  <c r="AE819" i="7"/>
  <c r="AQ819" i="7"/>
  <c r="AG819" i="7"/>
  <c r="AH819" i="7"/>
  <c r="AI819" i="7"/>
  <c r="AJ819" i="7"/>
  <c r="AK819" i="7"/>
  <c r="AL819" i="7"/>
  <c r="A820" i="7"/>
  <c r="B820" i="7" a="1"/>
  <c r="B820" i="7" s="1"/>
  <c r="C820" i="7"/>
  <c r="D820" i="7"/>
  <c r="E820" i="7"/>
  <c r="F820" i="7" a="1"/>
  <c r="F820" i="7" s="1"/>
  <c r="G820" i="7"/>
  <c r="H820" i="7"/>
  <c r="I820" i="7"/>
  <c r="J820" i="7"/>
  <c r="K820" i="7" a="1"/>
  <c r="K820" i="7" s="1"/>
  <c r="L820" i="7"/>
  <c r="M820" i="7"/>
  <c r="N820" i="7"/>
  <c r="O820" i="7" a="1"/>
  <c r="O820" i="7" s="1"/>
  <c r="P820" i="7"/>
  <c r="Q820" i="7"/>
  <c r="R820" i="7"/>
  <c r="S820" i="7"/>
  <c r="T820" i="7"/>
  <c r="U820" i="7"/>
  <c r="V820" i="7"/>
  <c r="W820" i="7"/>
  <c r="X820" i="7"/>
  <c r="AN820" i="7" s="1"/>
  <c r="Y820" i="7"/>
  <c r="Z820" i="7"/>
  <c r="AA820" i="7"/>
  <c r="AB820" i="7"/>
  <c r="AC820" i="7"/>
  <c r="AD820" i="7"/>
  <c r="AE820" i="7"/>
  <c r="AG820" i="7"/>
  <c r="AH820" i="7"/>
  <c r="AI820" i="7"/>
  <c r="AJ820" i="7"/>
  <c r="AK820" i="7"/>
  <c r="AL820" i="7"/>
  <c r="A821" i="7"/>
  <c r="B821" i="7" a="1"/>
  <c r="B821" i="7" s="1"/>
  <c r="C821" i="7"/>
  <c r="D821" i="7"/>
  <c r="E821" i="7"/>
  <c r="F821" i="7" a="1"/>
  <c r="F821" i="7" s="1"/>
  <c r="G821" i="7"/>
  <c r="H821" i="7"/>
  <c r="I821" i="7"/>
  <c r="J821" i="7"/>
  <c r="K821" i="7" a="1"/>
  <c r="K821" i="7" s="1"/>
  <c r="L821" i="7"/>
  <c r="M821" i="7"/>
  <c r="N821" i="7"/>
  <c r="O821" i="7" a="1"/>
  <c r="O821" i="7" s="1"/>
  <c r="P821" i="7"/>
  <c r="Q821" i="7"/>
  <c r="R821" i="7"/>
  <c r="S821" i="7"/>
  <c r="T821" i="7"/>
  <c r="U821" i="7"/>
  <c r="V821" i="7"/>
  <c r="W821" i="7"/>
  <c r="X821" i="7"/>
  <c r="Y821" i="7"/>
  <c r="Z821" i="7"/>
  <c r="AA821" i="7"/>
  <c r="AB821" i="7"/>
  <c r="AC821" i="7"/>
  <c r="AD821" i="7"/>
  <c r="AE821" i="7"/>
  <c r="AG821" i="7"/>
  <c r="AH821" i="7"/>
  <c r="AP821" i="7" s="1"/>
  <c r="AI821" i="7"/>
  <c r="AJ821" i="7"/>
  <c r="AK821" i="7"/>
  <c r="AL821" i="7"/>
  <c r="A822" i="7"/>
  <c r="B822" i="7" a="1"/>
  <c r="B822" i="7" s="1"/>
  <c r="C822" i="7"/>
  <c r="D822" i="7"/>
  <c r="E822" i="7"/>
  <c r="F822" i="7" a="1"/>
  <c r="F822" i="7" s="1"/>
  <c r="G822" i="7"/>
  <c r="H822" i="7"/>
  <c r="I822" i="7"/>
  <c r="J822" i="7"/>
  <c r="K822" i="7" a="1"/>
  <c r="K822" i="7" s="1"/>
  <c r="L822" i="7"/>
  <c r="M822" i="7"/>
  <c r="N822" i="7"/>
  <c r="O822" i="7" a="1"/>
  <c r="O822" i="7" s="1"/>
  <c r="P822" i="7"/>
  <c r="Q822" i="7"/>
  <c r="R822" i="7"/>
  <c r="S822" i="7"/>
  <c r="T822" i="7"/>
  <c r="U822" i="7"/>
  <c r="V822" i="7"/>
  <c r="W822" i="7"/>
  <c r="X822" i="7"/>
  <c r="Y822" i="7"/>
  <c r="Z822" i="7"/>
  <c r="AA822" i="7"/>
  <c r="AB822" i="7"/>
  <c r="AC822" i="7"/>
  <c r="AD822" i="7"/>
  <c r="AE822" i="7"/>
  <c r="AQ822" i="7"/>
  <c r="AG822" i="7"/>
  <c r="AH822" i="7"/>
  <c r="AI822" i="7"/>
  <c r="AJ822" i="7"/>
  <c r="AK822" i="7"/>
  <c r="AL822" i="7"/>
  <c r="A823" i="7"/>
  <c r="B823" i="7" a="1"/>
  <c r="B823" i="7" s="1"/>
  <c r="C823" i="7"/>
  <c r="D823" i="7"/>
  <c r="E823" i="7"/>
  <c r="F823" i="7" a="1"/>
  <c r="F823" i="7" s="1"/>
  <c r="AM823" i="7" s="1"/>
  <c r="G823" i="7"/>
  <c r="H823" i="7"/>
  <c r="I823" i="7"/>
  <c r="J823" i="7"/>
  <c r="K823" i="7" a="1"/>
  <c r="K823" i="7" s="1"/>
  <c r="L823" i="7"/>
  <c r="M823" i="7"/>
  <c r="N823" i="7"/>
  <c r="O823" i="7" a="1"/>
  <c r="O823" i="7" s="1"/>
  <c r="P823" i="7"/>
  <c r="Q823" i="7"/>
  <c r="R823" i="7"/>
  <c r="S823" i="7"/>
  <c r="T823" i="7"/>
  <c r="U823" i="7"/>
  <c r="V823" i="7"/>
  <c r="W823" i="7"/>
  <c r="X823" i="7"/>
  <c r="AN823" i="7" s="1"/>
  <c r="Y823" i="7"/>
  <c r="Z823" i="7"/>
  <c r="AA823" i="7"/>
  <c r="AB823" i="7"/>
  <c r="AC823" i="7"/>
  <c r="AD823" i="7"/>
  <c r="AE823" i="7"/>
  <c r="AG823" i="7"/>
  <c r="AH823" i="7"/>
  <c r="AI823" i="7"/>
  <c r="AJ823" i="7"/>
  <c r="AK823" i="7"/>
  <c r="AL823" i="7"/>
  <c r="A824" i="7"/>
  <c r="B824" i="7" a="1"/>
  <c r="B824" i="7" s="1"/>
  <c r="C824" i="7"/>
  <c r="D824" i="7"/>
  <c r="E824" i="7"/>
  <c r="F824" i="7" a="1"/>
  <c r="F824" i="7" s="1"/>
  <c r="G824" i="7"/>
  <c r="H824" i="7"/>
  <c r="I824" i="7"/>
  <c r="J824" i="7"/>
  <c r="K824" i="7" a="1"/>
  <c r="K824" i="7" s="1"/>
  <c r="L824" i="7"/>
  <c r="M824" i="7"/>
  <c r="N824" i="7"/>
  <c r="O824" i="7" a="1"/>
  <c r="O824" i="7" s="1"/>
  <c r="P824" i="7"/>
  <c r="Q824" i="7"/>
  <c r="R824" i="7"/>
  <c r="S824" i="7"/>
  <c r="T824" i="7"/>
  <c r="U824" i="7"/>
  <c r="V824" i="7"/>
  <c r="W824" i="7"/>
  <c r="X824" i="7"/>
  <c r="Y824" i="7"/>
  <c r="Z824" i="7"/>
  <c r="AA824" i="7"/>
  <c r="AB824" i="7"/>
  <c r="AC824" i="7"/>
  <c r="AD824" i="7"/>
  <c r="AE824" i="7"/>
  <c r="AG824" i="7"/>
  <c r="AH824" i="7"/>
  <c r="AP824" i="7" s="1"/>
  <c r="AI824" i="7"/>
  <c r="AJ824" i="7"/>
  <c r="AK824" i="7"/>
  <c r="AL824" i="7"/>
  <c r="A825" i="7"/>
  <c r="B825" i="7" a="1"/>
  <c r="B825" i="7" s="1"/>
  <c r="C825" i="7"/>
  <c r="D825" i="7"/>
  <c r="E825" i="7"/>
  <c r="F825" i="7" a="1"/>
  <c r="F825" i="7" s="1"/>
  <c r="G825" i="7"/>
  <c r="H825" i="7"/>
  <c r="I825" i="7"/>
  <c r="J825" i="7"/>
  <c r="K825" i="7" a="1"/>
  <c r="K825" i="7" s="1"/>
  <c r="L825" i="7"/>
  <c r="M825" i="7"/>
  <c r="N825" i="7"/>
  <c r="O825" i="7" a="1"/>
  <c r="O825" i="7" s="1"/>
  <c r="P825" i="7"/>
  <c r="Q825" i="7"/>
  <c r="R825" i="7"/>
  <c r="S825" i="7"/>
  <c r="T825" i="7"/>
  <c r="U825" i="7"/>
  <c r="V825" i="7"/>
  <c r="W825" i="7"/>
  <c r="X825" i="7"/>
  <c r="Y825" i="7"/>
  <c r="Z825" i="7"/>
  <c r="AA825" i="7"/>
  <c r="AB825" i="7"/>
  <c r="AC825" i="7"/>
  <c r="AD825" i="7"/>
  <c r="AE825" i="7"/>
  <c r="AQ825" i="7"/>
  <c r="AG825" i="7"/>
  <c r="AH825" i="7"/>
  <c r="AI825" i="7"/>
  <c r="AJ825" i="7"/>
  <c r="AK825" i="7"/>
  <c r="AL825" i="7"/>
  <c r="A826" i="7"/>
  <c r="B826" i="7" a="1"/>
  <c r="B826" i="7" s="1"/>
  <c r="C826" i="7"/>
  <c r="D826" i="7"/>
  <c r="E826" i="7"/>
  <c r="F826" i="7" a="1"/>
  <c r="F826" i="7" s="1"/>
  <c r="G826" i="7"/>
  <c r="H826" i="7"/>
  <c r="I826" i="7"/>
  <c r="J826" i="7"/>
  <c r="K826" i="7" a="1"/>
  <c r="K826" i="7" s="1"/>
  <c r="L826" i="7"/>
  <c r="M826" i="7"/>
  <c r="N826" i="7"/>
  <c r="O826" i="7" a="1"/>
  <c r="O826" i="7" s="1"/>
  <c r="P826" i="7"/>
  <c r="Q826" i="7"/>
  <c r="R826" i="7"/>
  <c r="S826" i="7"/>
  <c r="T826" i="7"/>
  <c r="U826" i="7"/>
  <c r="V826" i="7"/>
  <c r="W826" i="7"/>
  <c r="X826" i="7"/>
  <c r="AN826" i="7" s="1"/>
  <c r="Y826" i="7"/>
  <c r="Z826" i="7"/>
  <c r="AA826" i="7"/>
  <c r="AB826" i="7"/>
  <c r="AC826" i="7"/>
  <c r="AD826" i="7"/>
  <c r="AE826" i="7"/>
  <c r="AG826" i="7"/>
  <c r="AH826" i="7"/>
  <c r="AI826" i="7"/>
  <c r="AJ826" i="7"/>
  <c r="AK826" i="7"/>
  <c r="AL826" i="7"/>
  <c r="A827" i="7"/>
  <c r="B827" i="7" a="1"/>
  <c r="B827" i="7" s="1"/>
  <c r="C827" i="7"/>
  <c r="D827" i="7"/>
  <c r="E827" i="7"/>
  <c r="F827" i="7" a="1"/>
  <c r="F827" i="7" s="1"/>
  <c r="G827" i="7"/>
  <c r="H827" i="7"/>
  <c r="I827" i="7"/>
  <c r="J827" i="7"/>
  <c r="K827" i="7" a="1"/>
  <c r="K827" i="7" s="1"/>
  <c r="L827" i="7"/>
  <c r="M827" i="7"/>
  <c r="N827" i="7"/>
  <c r="O827" i="7" a="1"/>
  <c r="O827" i="7" s="1"/>
  <c r="P827" i="7"/>
  <c r="Q827" i="7"/>
  <c r="R827" i="7"/>
  <c r="S827" i="7"/>
  <c r="T827" i="7"/>
  <c r="U827" i="7"/>
  <c r="V827" i="7"/>
  <c r="W827" i="7"/>
  <c r="X827" i="7"/>
  <c r="Y827" i="7"/>
  <c r="Z827" i="7"/>
  <c r="AA827" i="7"/>
  <c r="AB827" i="7"/>
  <c r="AC827" i="7"/>
  <c r="AD827" i="7"/>
  <c r="AE827" i="7"/>
  <c r="AG827" i="7"/>
  <c r="AH827" i="7"/>
  <c r="AP827" i="7" s="1"/>
  <c r="AI827" i="7"/>
  <c r="AJ827" i="7"/>
  <c r="AK827" i="7"/>
  <c r="AL827" i="7"/>
  <c r="A828" i="7"/>
  <c r="B828" i="7" a="1"/>
  <c r="B828" i="7" s="1"/>
  <c r="C828" i="7"/>
  <c r="D828" i="7"/>
  <c r="E828" i="7"/>
  <c r="F828" i="7" a="1"/>
  <c r="F828" i="7" s="1"/>
  <c r="G828" i="7"/>
  <c r="H828" i="7"/>
  <c r="I828" i="7"/>
  <c r="J828" i="7"/>
  <c r="K828" i="7" a="1"/>
  <c r="K828" i="7" s="1"/>
  <c r="L828" i="7"/>
  <c r="M828" i="7"/>
  <c r="N828" i="7"/>
  <c r="O828" i="7" a="1"/>
  <c r="O828" i="7" s="1"/>
  <c r="P828" i="7"/>
  <c r="Q828" i="7"/>
  <c r="R828" i="7"/>
  <c r="S828" i="7"/>
  <c r="T828" i="7"/>
  <c r="U828" i="7"/>
  <c r="V828" i="7"/>
  <c r="W828" i="7"/>
  <c r="X828" i="7"/>
  <c r="Y828" i="7"/>
  <c r="Z828" i="7"/>
  <c r="AA828" i="7"/>
  <c r="AB828" i="7"/>
  <c r="AC828" i="7"/>
  <c r="AD828" i="7"/>
  <c r="AE828" i="7"/>
  <c r="AG828" i="7"/>
  <c r="AH828" i="7"/>
  <c r="AI828" i="7"/>
  <c r="AJ828" i="7"/>
  <c r="AK828" i="7"/>
  <c r="AL828" i="7"/>
  <c r="A829" i="7"/>
  <c r="B829" i="7" a="1"/>
  <c r="B829" i="7" s="1"/>
  <c r="C829" i="7"/>
  <c r="D829" i="7"/>
  <c r="E829" i="7"/>
  <c r="F829" i="7" a="1"/>
  <c r="F829" i="7" s="1"/>
  <c r="AM829" i="7" s="1"/>
  <c r="G829" i="7"/>
  <c r="H829" i="7"/>
  <c r="I829" i="7"/>
  <c r="J829" i="7"/>
  <c r="K829" i="7" a="1"/>
  <c r="K829" i="7" s="1"/>
  <c r="L829" i="7"/>
  <c r="M829" i="7"/>
  <c r="N829" i="7"/>
  <c r="O829" i="7" a="1"/>
  <c r="O829" i="7" s="1"/>
  <c r="P829" i="7"/>
  <c r="Q829" i="7"/>
  <c r="R829" i="7"/>
  <c r="S829" i="7"/>
  <c r="T829" i="7"/>
  <c r="U829" i="7"/>
  <c r="V829" i="7"/>
  <c r="W829" i="7"/>
  <c r="X829" i="7"/>
  <c r="AN829" i="7" s="1"/>
  <c r="Y829" i="7"/>
  <c r="Z829" i="7"/>
  <c r="AA829" i="7"/>
  <c r="AB829" i="7"/>
  <c r="AC829" i="7"/>
  <c r="AD829" i="7"/>
  <c r="AE829" i="7"/>
  <c r="AG829" i="7"/>
  <c r="AH829" i="7"/>
  <c r="AI829" i="7"/>
  <c r="AJ829" i="7"/>
  <c r="AK829" i="7"/>
  <c r="AL829" i="7"/>
  <c r="A830" i="7"/>
  <c r="B830" i="7" a="1"/>
  <c r="B830" i="7" s="1"/>
  <c r="C830" i="7"/>
  <c r="D830" i="7"/>
  <c r="E830" i="7"/>
  <c r="F830" i="7" a="1"/>
  <c r="F830" i="7" s="1"/>
  <c r="G830" i="7"/>
  <c r="H830" i="7"/>
  <c r="I830" i="7"/>
  <c r="J830" i="7"/>
  <c r="K830" i="7" a="1"/>
  <c r="K830" i="7" s="1"/>
  <c r="L830" i="7"/>
  <c r="M830" i="7"/>
  <c r="N830" i="7"/>
  <c r="O830" i="7" a="1"/>
  <c r="O830" i="7" s="1"/>
  <c r="P830" i="7"/>
  <c r="Q830" i="7"/>
  <c r="R830" i="7"/>
  <c r="S830" i="7"/>
  <c r="T830" i="7"/>
  <c r="U830" i="7"/>
  <c r="V830" i="7"/>
  <c r="W830" i="7"/>
  <c r="X830" i="7"/>
  <c r="Y830" i="7"/>
  <c r="Z830" i="7"/>
  <c r="AA830" i="7"/>
  <c r="AB830" i="7"/>
  <c r="AC830" i="7"/>
  <c r="AD830" i="7"/>
  <c r="AE830" i="7"/>
  <c r="AG830" i="7"/>
  <c r="AH830" i="7"/>
  <c r="AI830" i="7"/>
  <c r="AJ830" i="7"/>
  <c r="AK830" i="7"/>
  <c r="AL830" i="7"/>
  <c r="A831" i="7"/>
  <c r="B831" i="7" a="1"/>
  <c r="B831" i="7" s="1"/>
  <c r="C831" i="7"/>
  <c r="D831" i="7"/>
  <c r="E831" i="7"/>
  <c r="F831" i="7" a="1"/>
  <c r="F831" i="7" s="1"/>
  <c r="G831" i="7"/>
  <c r="H831" i="7"/>
  <c r="I831" i="7"/>
  <c r="J831" i="7"/>
  <c r="K831" i="7" a="1"/>
  <c r="K831" i="7" s="1"/>
  <c r="L831" i="7"/>
  <c r="M831" i="7"/>
  <c r="N831" i="7"/>
  <c r="O831" i="7" a="1"/>
  <c r="O831" i="7" s="1"/>
  <c r="P831" i="7"/>
  <c r="Q831" i="7"/>
  <c r="R831" i="7"/>
  <c r="S831" i="7"/>
  <c r="T831" i="7"/>
  <c r="U831" i="7"/>
  <c r="V831" i="7"/>
  <c r="W831" i="7"/>
  <c r="X831" i="7"/>
  <c r="Y831" i="7"/>
  <c r="Z831" i="7"/>
  <c r="AA831" i="7"/>
  <c r="AB831" i="7"/>
  <c r="AC831" i="7"/>
  <c r="AD831" i="7"/>
  <c r="AE831" i="7"/>
  <c r="AQ831" i="7"/>
  <c r="AG831" i="7"/>
  <c r="AH831" i="7"/>
  <c r="AI831" i="7"/>
  <c r="AJ831" i="7"/>
  <c r="AK831" i="7"/>
  <c r="AL831" i="7"/>
  <c r="A832" i="7"/>
  <c r="B832" i="7" a="1"/>
  <c r="B832" i="7" s="1"/>
  <c r="C832" i="7"/>
  <c r="D832" i="7"/>
  <c r="E832" i="7"/>
  <c r="F832" i="7" a="1"/>
  <c r="F832" i="7" s="1"/>
  <c r="G832" i="7"/>
  <c r="H832" i="7"/>
  <c r="I832" i="7"/>
  <c r="J832" i="7"/>
  <c r="K832" i="7" a="1"/>
  <c r="K832" i="7" s="1"/>
  <c r="L832" i="7"/>
  <c r="M832" i="7"/>
  <c r="N832" i="7"/>
  <c r="O832" i="7" a="1"/>
  <c r="O832" i="7" s="1"/>
  <c r="P832" i="7"/>
  <c r="Q832" i="7"/>
  <c r="R832" i="7"/>
  <c r="S832" i="7"/>
  <c r="T832" i="7"/>
  <c r="U832" i="7"/>
  <c r="V832" i="7"/>
  <c r="W832" i="7"/>
  <c r="X832" i="7"/>
  <c r="AN832" i="7" s="1"/>
  <c r="Y832" i="7"/>
  <c r="Z832" i="7"/>
  <c r="AA832" i="7"/>
  <c r="AB832" i="7"/>
  <c r="AC832" i="7"/>
  <c r="AD832" i="7"/>
  <c r="AE832" i="7"/>
  <c r="AG832" i="7"/>
  <c r="AH832" i="7"/>
  <c r="AI832" i="7"/>
  <c r="AJ832" i="7"/>
  <c r="AK832" i="7"/>
  <c r="AL832" i="7"/>
  <c r="A833" i="7"/>
  <c r="B833" i="7" a="1"/>
  <c r="B833" i="7" s="1"/>
  <c r="C833" i="7"/>
  <c r="D833" i="7"/>
  <c r="E833" i="7"/>
  <c r="F833" i="7" a="1"/>
  <c r="F833" i="7" s="1"/>
  <c r="G833" i="7"/>
  <c r="H833" i="7"/>
  <c r="I833" i="7"/>
  <c r="J833" i="7"/>
  <c r="K833" i="7" a="1"/>
  <c r="K833" i="7" s="1"/>
  <c r="L833" i="7"/>
  <c r="M833" i="7"/>
  <c r="N833" i="7"/>
  <c r="O833" i="7" a="1"/>
  <c r="O833" i="7" s="1"/>
  <c r="P833" i="7"/>
  <c r="Q833" i="7"/>
  <c r="R833" i="7"/>
  <c r="S833" i="7"/>
  <c r="T833" i="7"/>
  <c r="U833" i="7"/>
  <c r="V833" i="7"/>
  <c r="W833" i="7"/>
  <c r="X833" i="7"/>
  <c r="Y833" i="7"/>
  <c r="Z833" i="7"/>
  <c r="AA833" i="7"/>
  <c r="AB833" i="7"/>
  <c r="AC833" i="7"/>
  <c r="AD833" i="7"/>
  <c r="AE833" i="7"/>
  <c r="AG833" i="7"/>
  <c r="AH833" i="7"/>
  <c r="AP833" i="7" s="1"/>
  <c r="AI833" i="7"/>
  <c r="AJ833" i="7"/>
  <c r="AK833" i="7"/>
  <c r="AL833" i="7"/>
  <c r="A834" i="7"/>
  <c r="B834" i="7" a="1"/>
  <c r="B834" i="7" s="1"/>
  <c r="C834" i="7"/>
  <c r="D834" i="7"/>
  <c r="E834" i="7"/>
  <c r="F834" i="7" a="1"/>
  <c r="F834" i="7" s="1"/>
  <c r="G834" i="7"/>
  <c r="H834" i="7"/>
  <c r="I834" i="7"/>
  <c r="J834" i="7"/>
  <c r="K834" i="7" a="1"/>
  <c r="K834" i="7" s="1"/>
  <c r="L834" i="7"/>
  <c r="M834" i="7"/>
  <c r="N834" i="7"/>
  <c r="O834" i="7" a="1"/>
  <c r="O834" i="7" s="1"/>
  <c r="P834" i="7"/>
  <c r="Q834" i="7"/>
  <c r="R834" i="7"/>
  <c r="S834" i="7"/>
  <c r="T834" i="7"/>
  <c r="U834" i="7"/>
  <c r="V834" i="7"/>
  <c r="W834" i="7"/>
  <c r="X834" i="7"/>
  <c r="Y834" i="7"/>
  <c r="Z834" i="7"/>
  <c r="AA834" i="7"/>
  <c r="AB834" i="7"/>
  <c r="AC834" i="7"/>
  <c r="AD834" i="7"/>
  <c r="AE834" i="7"/>
  <c r="AG834" i="7"/>
  <c r="AH834" i="7"/>
  <c r="AI834" i="7"/>
  <c r="AJ834" i="7"/>
  <c r="AK834" i="7"/>
  <c r="AL834" i="7"/>
  <c r="A835" i="7"/>
  <c r="B835" i="7" a="1"/>
  <c r="B835" i="7" s="1"/>
  <c r="C835" i="7"/>
  <c r="D835" i="7"/>
  <c r="E835" i="7"/>
  <c r="F835" i="7" a="1"/>
  <c r="F835" i="7" s="1"/>
  <c r="AM835" i="7" s="1"/>
  <c r="G835" i="7"/>
  <c r="H835" i="7"/>
  <c r="I835" i="7"/>
  <c r="J835" i="7"/>
  <c r="K835" i="7" a="1"/>
  <c r="K835" i="7" s="1"/>
  <c r="L835" i="7"/>
  <c r="M835" i="7"/>
  <c r="N835" i="7"/>
  <c r="O835" i="7" a="1"/>
  <c r="O835" i="7" s="1"/>
  <c r="P835" i="7"/>
  <c r="Q835" i="7"/>
  <c r="R835" i="7"/>
  <c r="S835" i="7"/>
  <c r="T835" i="7"/>
  <c r="U835" i="7"/>
  <c r="V835" i="7"/>
  <c r="W835" i="7"/>
  <c r="X835" i="7"/>
  <c r="AN835" i="7" s="1"/>
  <c r="Y835" i="7"/>
  <c r="Z835" i="7"/>
  <c r="AA835" i="7"/>
  <c r="AB835" i="7"/>
  <c r="AC835" i="7"/>
  <c r="AD835" i="7"/>
  <c r="AE835" i="7"/>
  <c r="AG835" i="7"/>
  <c r="AH835" i="7"/>
  <c r="AI835" i="7"/>
  <c r="AJ835" i="7"/>
  <c r="AK835" i="7"/>
  <c r="AL835" i="7"/>
  <c r="A836" i="7"/>
  <c r="B836" i="7" a="1"/>
  <c r="B836" i="7" s="1"/>
  <c r="C836" i="7"/>
  <c r="D836" i="7"/>
  <c r="E836" i="7"/>
  <c r="F836" i="7" a="1"/>
  <c r="F836" i="7" s="1"/>
  <c r="G836" i="7"/>
  <c r="H836" i="7"/>
  <c r="I836" i="7"/>
  <c r="J836" i="7"/>
  <c r="K836" i="7" a="1"/>
  <c r="K836" i="7" s="1"/>
  <c r="L836" i="7"/>
  <c r="M836" i="7"/>
  <c r="N836" i="7"/>
  <c r="O836" i="7" a="1"/>
  <c r="O836" i="7" s="1"/>
  <c r="P836" i="7"/>
  <c r="Q836" i="7"/>
  <c r="R836" i="7"/>
  <c r="S836" i="7"/>
  <c r="T836" i="7"/>
  <c r="U836" i="7"/>
  <c r="V836" i="7"/>
  <c r="W836" i="7"/>
  <c r="X836" i="7"/>
  <c r="Y836" i="7"/>
  <c r="Z836" i="7"/>
  <c r="AA836" i="7"/>
  <c r="AB836" i="7"/>
  <c r="AC836" i="7"/>
  <c r="AD836" i="7"/>
  <c r="AE836" i="7"/>
  <c r="AG836" i="7"/>
  <c r="AH836" i="7"/>
  <c r="AP836" i="7" s="1"/>
  <c r="AI836" i="7"/>
  <c r="AJ836" i="7"/>
  <c r="AK836" i="7"/>
  <c r="AL836" i="7"/>
  <c r="A837" i="7"/>
  <c r="B837" i="7" a="1"/>
  <c r="B837" i="7" s="1"/>
  <c r="C837" i="7"/>
  <c r="D837" i="7"/>
  <c r="E837" i="7"/>
  <c r="F837" i="7" a="1"/>
  <c r="F837" i="7" s="1"/>
  <c r="G837" i="7"/>
  <c r="H837" i="7"/>
  <c r="I837" i="7"/>
  <c r="J837" i="7"/>
  <c r="K837" i="7" a="1"/>
  <c r="K837" i="7" s="1"/>
  <c r="L837" i="7"/>
  <c r="M837" i="7"/>
  <c r="N837" i="7"/>
  <c r="O837" i="7" a="1"/>
  <c r="O837" i="7" s="1"/>
  <c r="P837" i="7"/>
  <c r="Q837" i="7"/>
  <c r="R837" i="7"/>
  <c r="S837" i="7"/>
  <c r="T837" i="7"/>
  <c r="U837" i="7"/>
  <c r="V837" i="7"/>
  <c r="W837" i="7"/>
  <c r="X837" i="7"/>
  <c r="Y837" i="7"/>
  <c r="Z837" i="7"/>
  <c r="AA837" i="7"/>
  <c r="AB837" i="7"/>
  <c r="AC837" i="7"/>
  <c r="AD837" i="7"/>
  <c r="AE837" i="7"/>
  <c r="AQ837" i="7"/>
  <c r="AG837" i="7"/>
  <c r="AH837" i="7"/>
  <c r="AI837" i="7"/>
  <c r="AJ837" i="7"/>
  <c r="AK837" i="7"/>
  <c r="AL837" i="7"/>
  <c r="A838" i="7"/>
  <c r="B838" i="7" a="1"/>
  <c r="B838" i="7" s="1"/>
  <c r="C838" i="7"/>
  <c r="D838" i="7"/>
  <c r="E838" i="7"/>
  <c r="F838" i="7" a="1"/>
  <c r="F838" i="7" s="1"/>
  <c r="AM838" i="7" s="1"/>
  <c r="G838" i="7"/>
  <c r="H838" i="7"/>
  <c r="I838" i="7"/>
  <c r="J838" i="7"/>
  <c r="K838" i="7" a="1"/>
  <c r="K838" i="7" s="1"/>
  <c r="L838" i="7"/>
  <c r="M838" i="7"/>
  <c r="N838" i="7"/>
  <c r="O838" i="7" a="1"/>
  <c r="O838" i="7" s="1"/>
  <c r="P838" i="7"/>
  <c r="Q838" i="7"/>
  <c r="R838" i="7"/>
  <c r="S838" i="7"/>
  <c r="T838" i="7"/>
  <c r="U838" i="7"/>
  <c r="V838" i="7"/>
  <c r="W838" i="7"/>
  <c r="X838" i="7"/>
  <c r="AN838" i="7" s="1"/>
  <c r="Y838" i="7"/>
  <c r="Z838" i="7"/>
  <c r="AA838" i="7"/>
  <c r="AB838" i="7"/>
  <c r="AC838" i="7"/>
  <c r="AD838" i="7"/>
  <c r="AE838" i="7"/>
  <c r="AG838" i="7"/>
  <c r="AH838" i="7"/>
  <c r="AI838" i="7"/>
  <c r="AJ838" i="7"/>
  <c r="AK838" i="7"/>
  <c r="AL838" i="7"/>
  <c r="A839" i="7"/>
  <c r="B839" i="7" a="1"/>
  <c r="B839" i="7" s="1"/>
  <c r="C839" i="7"/>
  <c r="D839" i="7"/>
  <c r="E839" i="7"/>
  <c r="F839" i="7" a="1"/>
  <c r="F839" i="7" s="1"/>
  <c r="G839" i="7"/>
  <c r="H839" i="7"/>
  <c r="I839" i="7"/>
  <c r="J839" i="7"/>
  <c r="K839" i="7" a="1"/>
  <c r="K839" i="7" s="1"/>
  <c r="L839" i="7"/>
  <c r="M839" i="7"/>
  <c r="N839" i="7"/>
  <c r="O839" i="7" a="1"/>
  <c r="O839" i="7" s="1"/>
  <c r="P839" i="7"/>
  <c r="Q839" i="7"/>
  <c r="R839" i="7"/>
  <c r="S839" i="7"/>
  <c r="T839" i="7"/>
  <c r="U839" i="7"/>
  <c r="V839" i="7"/>
  <c r="W839" i="7"/>
  <c r="X839" i="7"/>
  <c r="Y839" i="7"/>
  <c r="Z839" i="7"/>
  <c r="AA839" i="7"/>
  <c r="AB839" i="7"/>
  <c r="AC839" i="7"/>
  <c r="AD839" i="7"/>
  <c r="AE839" i="7"/>
  <c r="AG839" i="7"/>
  <c r="AH839" i="7"/>
  <c r="AP839" i="7" s="1"/>
  <c r="AI839" i="7"/>
  <c r="AJ839" i="7"/>
  <c r="AK839" i="7"/>
  <c r="AL839" i="7"/>
  <c r="A840" i="7"/>
  <c r="B840" i="7" a="1"/>
  <c r="B840" i="7" s="1"/>
  <c r="C840" i="7"/>
  <c r="D840" i="7"/>
  <c r="E840" i="7"/>
  <c r="F840" i="7" a="1"/>
  <c r="F840" i="7" s="1"/>
  <c r="G840" i="7"/>
  <c r="H840" i="7"/>
  <c r="I840" i="7"/>
  <c r="J840" i="7"/>
  <c r="K840" i="7" a="1"/>
  <c r="K840" i="7" s="1"/>
  <c r="L840" i="7"/>
  <c r="M840" i="7"/>
  <c r="N840" i="7"/>
  <c r="O840" i="7" a="1"/>
  <c r="O840" i="7" s="1"/>
  <c r="P840" i="7"/>
  <c r="Q840" i="7"/>
  <c r="R840" i="7"/>
  <c r="S840" i="7"/>
  <c r="T840" i="7"/>
  <c r="U840" i="7"/>
  <c r="V840" i="7"/>
  <c r="W840" i="7"/>
  <c r="X840" i="7"/>
  <c r="Y840" i="7"/>
  <c r="Z840" i="7"/>
  <c r="AA840" i="7"/>
  <c r="AB840" i="7"/>
  <c r="AC840" i="7"/>
  <c r="AD840" i="7"/>
  <c r="AE840" i="7"/>
  <c r="AG840" i="7"/>
  <c r="AH840" i="7"/>
  <c r="AI840" i="7"/>
  <c r="AJ840" i="7"/>
  <c r="AK840" i="7"/>
  <c r="AL840" i="7"/>
  <c r="A841" i="7"/>
  <c r="B841" i="7" a="1"/>
  <c r="B841" i="7" s="1"/>
  <c r="C841" i="7"/>
  <c r="D841" i="7"/>
  <c r="E841" i="7"/>
  <c r="F841" i="7" a="1"/>
  <c r="F841" i="7" s="1"/>
  <c r="AM841" i="7" s="1"/>
  <c r="G841" i="7"/>
  <c r="H841" i="7"/>
  <c r="I841" i="7"/>
  <c r="J841" i="7"/>
  <c r="K841" i="7" a="1"/>
  <c r="K841" i="7" s="1"/>
  <c r="L841" i="7"/>
  <c r="M841" i="7"/>
  <c r="N841" i="7"/>
  <c r="O841" i="7" a="1"/>
  <c r="O841" i="7" s="1"/>
  <c r="P841" i="7"/>
  <c r="Q841" i="7"/>
  <c r="R841" i="7"/>
  <c r="S841" i="7"/>
  <c r="T841" i="7"/>
  <c r="U841" i="7"/>
  <c r="V841" i="7"/>
  <c r="W841" i="7"/>
  <c r="X841" i="7"/>
  <c r="AN841" i="7" s="1"/>
  <c r="Y841" i="7"/>
  <c r="Z841" i="7"/>
  <c r="AA841" i="7"/>
  <c r="AB841" i="7"/>
  <c r="AC841" i="7"/>
  <c r="AD841" i="7"/>
  <c r="AE841" i="7"/>
  <c r="AG841" i="7"/>
  <c r="AH841" i="7"/>
  <c r="AI841" i="7"/>
  <c r="AJ841" i="7"/>
  <c r="AK841" i="7"/>
  <c r="AL841" i="7"/>
  <c r="A842" i="7"/>
  <c r="B842" i="7" a="1"/>
  <c r="B842" i="7" s="1"/>
  <c r="C842" i="7"/>
  <c r="D842" i="7"/>
  <c r="E842" i="7"/>
  <c r="F842" i="7" a="1"/>
  <c r="F842" i="7" s="1"/>
  <c r="G842" i="7"/>
  <c r="H842" i="7"/>
  <c r="I842" i="7"/>
  <c r="J842" i="7"/>
  <c r="K842" i="7" a="1"/>
  <c r="K842" i="7" s="1"/>
  <c r="L842" i="7"/>
  <c r="M842" i="7"/>
  <c r="N842" i="7"/>
  <c r="O842" i="7" a="1"/>
  <c r="O842" i="7" s="1"/>
  <c r="P842" i="7"/>
  <c r="Q842" i="7"/>
  <c r="R842" i="7"/>
  <c r="S842" i="7"/>
  <c r="T842" i="7"/>
  <c r="U842" i="7"/>
  <c r="V842" i="7"/>
  <c r="W842" i="7"/>
  <c r="X842" i="7"/>
  <c r="Y842" i="7"/>
  <c r="Z842" i="7"/>
  <c r="AA842" i="7"/>
  <c r="AB842" i="7"/>
  <c r="AC842" i="7"/>
  <c r="AD842" i="7"/>
  <c r="AE842" i="7"/>
  <c r="AG842" i="7"/>
  <c r="AH842" i="7"/>
  <c r="AP842" i="7" s="1"/>
  <c r="AI842" i="7"/>
  <c r="AJ842" i="7"/>
  <c r="AK842" i="7"/>
  <c r="AL842" i="7"/>
  <c r="A843" i="7"/>
  <c r="B843" i="7" a="1"/>
  <c r="B843" i="7" s="1"/>
  <c r="C843" i="7"/>
  <c r="D843" i="7"/>
  <c r="E843" i="7"/>
  <c r="F843" i="7" a="1"/>
  <c r="F843" i="7" s="1"/>
  <c r="G843" i="7"/>
  <c r="H843" i="7"/>
  <c r="I843" i="7"/>
  <c r="J843" i="7"/>
  <c r="K843" i="7" a="1"/>
  <c r="K843" i="7" s="1"/>
  <c r="L843" i="7"/>
  <c r="M843" i="7"/>
  <c r="N843" i="7"/>
  <c r="O843" i="7" a="1"/>
  <c r="O843" i="7" s="1"/>
  <c r="P843" i="7"/>
  <c r="Q843" i="7"/>
  <c r="R843" i="7"/>
  <c r="S843" i="7"/>
  <c r="T843" i="7"/>
  <c r="U843" i="7"/>
  <c r="V843" i="7"/>
  <c r="W843" i="7"/>
  <c r="X843" i="7"/>
  <c r="Y843" i="7"/>
  <c r="Z843" i="7"/>
  <c r="AA843" i="7"/>
  <c r="AB843" i="7"/>
  <c r="AC843" i="7"/>
  <c r="AD843" i="7"/>
  <c r="AE843" i="7"/>
  <c r="AQ843" i="7"/>
  <c r="AG843" i="7"/>
  <c r="AH843" i="7"/>
  <c r="AI843" i="7"/>
  <c r="AJ843" i="7"/>
  <c r="AK843" i="7"/>
  <c r="AL843" i="7"/>
  <c r="A844" i="7"/>
  <c r="B844" i="7" a="1"/>
  <c r="B844" i="7" s="1"/>
  <c r="C844" i="7"/>
  <c r="D844" i="7"/>
  <c r="E844" i="7"/>
  <c r="F844" i="7" a="1"/>
  <c r="F844" i="7" s="1"/>
  <c r="G844" i="7"/>
  <c r="H844" i="7"/>
  <c r="I844" i="7"/>
  <c r="J844" i="7"/>
  <c r="K844" i="7" a="1"/>
  <c r="K844" i="7" s="1"/>
  <c r="L844" i="7"/>
  <c r="M844" i="7"/>
  <c r="N844" i="7"/>
  <c r="O844" i="7" a="1"/>
  <c r="O844" i="7" s="1"/>
  <c r="P844" i="7"/>
  <c r="Q844" i="7"/>
  <c r="R844" i="7"/>
  <c r="S844" i="7"/>
  <c r="T844" i="7"/>
  <c r="U844" i="7"/>
  <c r="V844" i="7"/>
  <c r="W844" i="7"/>
  <c r="X844" i="7"/>
  <c r="AN844" i="7" s="1"/>
  <c r="Y844" i="7"/>
  <c r="Z844" i="7"/>
  <c r="AA844" i="7"/>
  <c r="AB844" i="7"/>
  <c r="AC844" i="7"/>
  <c r="AD844" i="7"/>
  <c r="AE844" i="7"/>
  <c r="AG844" i="7"/>
  <c r="AH844" i="7"/>
  <c r="AI844" i="7"/>
  <c r="AJ844" i="7"/>
  <c r="AK844" i="7"/>
  <c r="AL844" i="7"/>
  <c r="A845" i="7"/>
  <c r="B845" i="7" a="1"/>
  <c r="B845" i="7" s="1"/>
  <c r="C845" i="7"/>
  <c r="D845" i="7"/>
  <c r="E845" i="7"/>
  <c r="F845" i="7" a="1"/>
  <c r="F845" i="7" s="1"/>
  <c r="G845" i="7"/>
  <c r="H845" i="7"/>
  <c r="I845" i="7"/>
  <c r="J845" i="7"/>
  <c r="K845" i="7" a="1"/>
  <c r="K845" i="7" s="1"/>
  <c r="L845" i="7"/>
  <c r="M845" i="7"/>
  <c r="N845" i="7"/>
  <c r="O845" i="7" a="1"/>
  <c r="O845" i="7" s="1"/>
  <c r="P845" i="7"/>
  <c r="Q845" i="7"/>
  <c r="R845" i="7"/>
  <c r="S845" i="7"/>
  <c r="T845" i="7"/>
  <c r="U845" i="7"/>
  <c r="V845" i="7"/>
  <c r="W845" i="7"/>
  <c r="X845" i="7"/>
  <c r="Y845" i="7"/>
  <c r="Z845" i="7"/>
  <c r="AA845" i="7"/>
  <c r="AB845" i="7"/>
  <c r="AC845" i="7"/>
  <c r="AD845" i="7"/>
  <c r="AE845" i="7"/>
  <c r="AG845" i="7"/>
  <c r="AH845" i="7"/>
  <c r="AP845" i="7" s="1"/>
  <c r="AI845" i="7"/>
  <c r="AJ845" i="7"/>
  <c r="AK845" i="7"/>
  <c r="AL845" i="7"/>
  <c r="A846" i="7"/>
  <c r="B846" i="7" a="1"/>
  <c r="B846" i="7" s="1"/>
  <c r="C846" i="7"/>
  <c r="D846" i="7"/>
  <c r="E846" i="7"/>
  <c r="F846" i="7" a="1"/>
  <c r="F846" i="7" s="1"/>
  <c r="G846" i="7"/>
  <c r="H846" i="7"/>
  <c r="I846" i="7"/>
  <c r="J846" i="7"/>
  <c r="K846" i="7" a="1"/>
  <c r="K846" i="7" s="1"/>
  <c r="L846" i="7"/>
  <c r="M846" i="7"/>
  <c r="N846" i="7"/>
  <c r="O846" i="7" a="1"/>
  <c r="O846" i="7" s="1"/>
  <c r="P846" i="7"/>
  <c r="Q846" i="7"/>
  <c r="R846" i="7"/>
  <c r="S846" i="7"/>
  <c r="T846" i="7"/>
  <c r="U846" i="7"/>
  <c r="V846" i="7"/>
  <c r="W846" i="7"/>
  <c r="X846" i="7"/>
  <c r="Y846" i="7"/>
  <c r="Z846" i="7"/>
  <c r="AA846" i="7"/>
  <c r="AB846" i="7"/>
  <c r="AC846" i="7"/>
  <c r="AD846" i="7"/>
  <c r="AE846" i="7"/>
  <c r="AG846" i="7"/>
  <c r="AH846" i="7"/>
  <c r="AI846" i="7"/>
  <c r="AJ846" i="7"/>
  <c r="AK846" i="7"/>
  <c r="AL846" i="7"/>
  <c r="A847" i="7"/>
  <c r="B847" i="7" a="1"/>
  <c r="B847" i="7" s="1"/>
  <c r="C847" i="7"/>
  <c r="D847" i="7"/>
  <c r="E847" i="7"/>
  <c r="F847" i="7" a="1"/>
  <c r="F847" i="7" s="1"/>
  <c r="AM847" i="7" s="1"/>
  <c r="G847" i="7"/>
  <c r="H847" i="7"/>
  <c r="I847" i="7"/>
  <c r="J847" i="7"/>
  <c r="K847" i="7" a="1"/>
  <c r="K847" i="7" s="1"/>
  <c r="L847" i="7"/>
  <c r="M847" i="7"/>
  <c r="N847" i="7"/>
  <c r="O847" i="7" a="1"/>
  <c r="O847" i="7" s="1"/>
  <c r="P847" i="7"/>
  <c r="Q847" i="7"/>
  <c r="R847" i="7"/>
  <c r="S847" i="7"/>
  <c r="T847" i="7"/>
  <c r="U847" i="7"/>
  <c r="V847" i="7"/>
  <c r="W847" i="7"/>
  <c r="X847" i="7"/>
  <c r="AN847" i="7" s="1"/>
  <c r="Y847" i="7"/>
  <c r="Z847" i="7"/>
  <c r="AA847" i="7"/>
  <c r="AB847" i="7"/>
  <c r="AC847" i="7"/>
  <c r="AD847" i="7"/>
  <c r="AE847" i="7"/>
  <c r="AG847" i="7"/>
  <c r="AH847" i="7"/>
  <c r="AI847" i="7"/>
  <c r="AJ847" i="7"/>
  <c r="AK847" i="7"/>
  <c r="AL847" i="7"/>
  <c r="A848" i="7"/>
  <c r="B848" i="7" a="1"/>
  <c r="B848" i="7" s="1"/>
  <c r="C848" i="7"/>
  <c r="D848" i="7"/>
  <c r="E848" i="7"/>
  <c r="F848" i="7" a="1"/>
  <c r="F848" i="7" s="1"/>
  <c r="G848" i="7"/>
  <c r="H848" i="7"/>
  <c r="I848" i="7"/>
  <c r="J848" i="7"/>
  <c r="K848" i="7" a="1"/>
  <c r="K848" i="7" s="1"/>
  <c r="L848" i="7"/>
  <c r="M848" i="7"/>
  <c r="N848" i="7"/>
  <c r="O848" i="7" a="1"/>
  <c r="O848" i="7" s="1"/>
  <c r="P848" i="7"/>
  <c r="Q848" i="7"/>
  <c r="R848" i="7"/>
  <c r="S848" i="7"/>
  <c r="T848" i="7"/>
  <c r="U848" i="7"/>
  <c r="V848" i="7"/>
  <c r="W848" i="7"/>
  <c r="X848" i="7"/>
  <c r="Y848" i="7"/>
  <c r="Z848" i="7"/>
  <c r="AA848" i="7"/>
  <c r="AB848" i="7"/>
  <c r="AC848" i="7"/>
  <c r="AD848" i="7"/>
  <c r="AE848" i="7"/>
  <c r="AG848" i="7"/>
  <c r="AH848" i="7"/>
  <c r="AP848" i="7" s="1"/>
  <c r="AI848" i="7"/>
  <c r="AJ848" i="7"/>
  <c r="AK848" i="7"/>
  <c r="AL848" i="7"/>
  <c r="A849" i="7"/>
  <c r="B849" i="7" a="1"/>
  <c r="B849" i="7" s="1"/>
  <c r="C849" i="7"/>
  <c r="D849" i="7"/>
  <c r="E849" i="7"/>
  <c r="F849" i="7" a="1"/>
  <c r="F849" i="7" s="1"/>
  <c r="G849" i="7"/>
  <c r="H849" i="7"/>
  <c r="I849" i="7"/>
  <c r="J849" i="7"/>
  <c r="K849" i="7" a="1"/>
  <c r="K849" i="7" s="1"/>
  <c r="L849" i="7"/>
  <c r="M849" i="7"/>
  <c r="N849" i="7"/>
  <c r="O849" i="7" a="1"/>
  <c r="O849" i="7" s="1"/>
  <c r="P849" i="7"/>
  <c r="Q849" i="7"/>
  <c r="R849" i="7"/>
  <c r="S849" i="7"/>
  <c r="T849" i="7"/>
  <c r="U849" i="7"/>
  <c r="V849" i="7"/>
  <c r="W849" i="7"/>
  <c r="X849" i="7"/>
  <c r="Y849" i="7"/>
  <c r="Z849" i="7"/>
  <c r="AA849" i="7"/>
  <c r="AB849" i="7"/>
  <c r="AC849" i="7"/>
  <c r="AD849" i="7"/>
  <c r="AE849" i="7"/>
  <c r="AQ849" i="7"/>
  <c r="AG849" i="7"/>
  <c r="AH849" i="7"/>
  <c r="AI849" i="7"/>
  <c r="AJ849" i="7"/>
  <c r="AK849" i="7"/>
  <c r="AL849" i="7"/>
  <c r="A850" i="7"/>
  <c r="B850" i="7" a="1"/>
  <c r="B850" i="7" s="1"/>
  <c r="C850" i="7"/>
  <c r="D850" i="7"/>
  <c r="E850" i="7"/>
  <c r="F850" i="7" a="1"/>
  <c r="F850" i="7" s="1"/>
  <c r="G850" i="7"/>
  <c r="H850" i="7"/>
  <c r="I850" i="7"/>
  <c r="J850" i="7"/>
  <c r="K850" i="7" a="1"/>
  <c r="K850" i="7" s="1"/>
  <c r="L850" i="7"/>
  <c r="M850" i="7"/>
  <c r="N850" i="7"/>
  <c r="O850" i="7" a="1"/>
  <c r="O850" i="7" s="1"/>
  <c r="P850" i="7"/>
  <c r="Q850" i="7"/>
  <c r="R850" i="7"/>
  <c r="S850" i="7"/>
  <c r="T850" i="7"/>
  <c r="U850" i="7"/>
  <c r="V850" i="7"/>
  <c r="W850" i="7"/>
  <c r="X850" i="7"/>
  <c r="AN850" i="7" s="1"/>
  <c r="Y850" i="7"/>
  <c r="Z850" i="7"/>
  <c r="AA850" i="7"/>
  <c r="AB850" i="7"/>
  <c r="AC850" i="7"/>
  <c r="AD850" i="7"/>
  <c r="AE850" i="7"/>
  <c r="AG850" i="7"/>
  <c r="AH850" i="7"/>
  <c r="AI850" i="7"/>
  <c r="AJ850" i="7"/>
  <c r="AK850" i="7"/>
  <c r="AL850" i="7"/>
  <c r="A851" i="7"/>
  <c r="B851" i="7" a="1"/>
  <c r="B851" i="7" s="1"/>
  <c r="C851" i="7"/>
  <c r="D851" i="7"/>
  <c r="E851" i="7"/>
  <c r="F851" i="7" a="1"/>
  <c r="F851" i="7" s="1"/>
  <c r="G851" i="7"/>
  <c r="H851" i="7"/>
  <c r="I851" i="7"/>
  <c r="J851" i="7"/>
  <c r="K851" i="7" a="1"/>
  <c r="K851" i="7" s="1"/>
  <c r="L851" i="7"/>
  <c r="M851" i="7"/>
  <c r="N851" i="7"/>
  <c r="O851" i="7" a="1"/>
  <c r="O851" i="7" s="1"/>
  <c r="P851" i="7"/>
  <c r="Q851" i="7"/>
  <c r="R851" i="7"/>
  <c r="S851" i="7"/>
  <c r="T851" i="7"/>
  <c r="U851" i="7"/>
  <c r="V851" i="7"/>
  <c r="W851" i="7"/>
  <c r="X851" i="7"/>
  <c r="Y851" i="7"/>
  <c r="Z851" i="7"/>
  <c r="AA851" i="7"/>
  <c r="AB851" i="7"/>
  <c r="AC851" i="7"/>
  <c r="AD851" i="7"/>
  <c r="AE851" i="7"/>
  <c r="AG851" i="7"/>
  <c r="AH851" i="7"/>
  <c r="AI851" i="7"/>
  <c r="AJ851" i="7"/>
  <c r="AK851" i="7"/>
  <c r="AL851" i="7"/>
  <c r="A852" i="7"/>
  <c r="B852" i="7" a="1"/>
  <c r="B852" i="7" s="1"/>
  <c r="C852" i="7"/>
  <c r="D852" i="7"/>
  <c r="E852" i="7"/>
  <c r="F852" i="7" a="1"/>
  <c r="F852" i="7" s="1"/>
  <c r="G852" i="7"/>
  <c r="H852" i="7"/>
  <c r="I852" i="7"/>
  <c r="J852" i="7"/>
  <c r="K852" i="7" a="1"/>
  <c r="K852" i="7" s="1"/>
  <c r="L852" i="7"/>
  <c r="M852" i="7"/>
  <c r="N852" i="7"/>
  <c r="O852" i="7" a="1"/>
  <c r="O852" i="7" s="1"/>
  <c r="P852" i="7"/>
  <c r="Q852" i="7"/>
  <c r="R852" i="7"/>
  <c r="S852" i="7"/>
  <c r="T852" i="7"/>
  <c r="U852" i="7"/>
  <c r="V852" i="7"/>
  <c r="W852" i="7"/>
  <c r="X852" i="7"/>
  <c r="Y852" i="7"/>
  <c r="Z852" i="7"/>
  <c r="AA852" i="7"/>
  <c r="AB852" i="7"/>
  <c r="AC852" i="7"/>
  <c r="AD852" i="7"/>
  <c r="AE852" i="7"/>
  <c r="AG852" i="7"/>
  <c r="AH852" i="7"/>
  <c r="AI852" i="7"/>
  <c r="AJ852" i="7"/>
  <c r="AK852" i="7"/>
  <c r="AL852" i="7"/>
  <c r="A853" i="7"/>
  <c r="B853" i="7" a="1"/>
  <c r="B853" i="7" s="1"/>
  <c r="C853" i="7"/>
  <c r="D853" i="7"/>
  <c r="E853" i="7"/>
  <c r="F853" i="7" a="1"/>
  <c r="F853" i="7" s="1"/>
  <c r="AM853" i="7" s="1"/>
  <c r="G853" i="7"/>
  <c r="H853" i="7"/>
  <c r="I853" i="7"/>
  <c r="J853" i="7"/>
  <c r="K853" i="7" a="1"/>
  <c r="K853" i="7" s="1"/>
  <c r="L853" i="7"/>
  <c r="M853" i="7"/>
  <c r="N853" i="7"/>
  <c r="O853" i="7" a="1"/>
  <c r="O853" i="7" s="1"/>
  <c r="P853" i="7"/>
  <c r="Q853" i="7"/>
  <c r="R853" i="7"/>
  <c r="S853" i="7"/>
  <c r="T853" i="7"/>
  <c r="U853" i="7"/>
  <c r="V853" i="7"/>
  <c r="W853" i="7"/>
  <c r="X853" i="7"/>
  <c r="AN853" i="7" s="1"/>
  <c r="Y853" i="7"/>
  <c r="Z853" i="7"/>
  <c r="AA853" i="7"/>
  <c r="AB853" i="7"/>
  <c r="AC853" i="7"/>
  <c r="AD853" i="7"/>
  <c r="AE853" i="7"/>
  <c r="AG853" i="7"/>
  <c r="AH853" i="7"/>
  <c r="AI853" i="7"/>
  <c r="AJ853" i="7"/>
  <c r="AK853" i="7"/>
  <c r="AL853" i="7"/>
  <c r="A854" i="7"/>
  <c r="B854" i="7" a="1"/>
  <c r="B854" i="7" s="1"/>
  <c r="C854" i="7"/>
  <c r="D854" i="7"/>
  <c r="E854" i="7"/>
  <c r="F854" i="7" a="1"/>
  <c r="F854" i="7" s="1"/>
  <c r="G854" i="7"/>
  <c r="H854" i="7"/>
  <c r="I854" i="7"/>
  <c r="J854" i="7"/>
  <c r="K854" i="7" a="1"/>
  <c r="K854" i="7" s="1"/>
  <c r="L854" i="7"/>
  <c r="M854" i="7"/>
  <c r="N854" i="7"/>
  <c r="O854" i="7" a="1"/>
  <c r="O854" i="7" s="1"/>
  <c r="P854" i="7"/>
  <c r="Q854" i="7"/>
  <c r="R854" i="7"/>
  <c r="S854" i="7"/>
  <c r="T854" i="7"/>
  <c r="U854" i="7"/>
  <c r="V854" i="7"/>
  <c r="W854" i="7"/>
  <c r="X854" i="7"/>
  <c r="Y854" i="7"/>
  <c r="Z854" i="7"/>
  <c r="AA854" i="7"/>
  <c r="AB854" i="7"/>
  <c r="AC854" i="7"/>
  <c r="AD854" i="7"/>
  <c r="AE854" i="7"/>
  <c r="AG854" i="7"/>
  <c r="AH854" i="7"/>
  <c r="AP854" i="7" s="1"/>
  <c r="AI854" i="7"/>
  <c r="AJ854" i="7"/>
  <c r="AK854" i="7"/>
  <c r="AL854" i="7"/>
  <c r="A855" i="7"/>
  <c r="B855" i="7" a="1"/>
  <c r="B855" i="7" s="1"/>
  <c r="C855" i="7"/>
  <c r="D855" i="7"/>
  <c r="E855" i="7"/>
  <c r="F855" i="7" a="1"/>
  <c r="F855" i="7" s="1"/>
  <c r="G855" i="7"/>
  <c r="H855" i="7"/>
  <c r="I855" i="7"/>
  <c r="J855" i="7"/>
  <c r="K855" i="7" a="1"/>
  <c r="K855" i="7" s="1"/>
  <c r="L855" i="7"/>
  <c r="M855" i="7"/>
  <c r="N855" i="7"/>
  <c r="O855" i="7" a="1"/>
  <c r="O855" i="7" s="1"/>
  <c r="P855" i="7"/>
  <c r="Q855" i="7"/>
  <c r="R855" i="7"/>
  <c r="S855" i="7"/>
  <c r="T855" i="7"/>
  <c r="U855" i="7"/>
  <c r="V855" i="7"/>
  <c r="W855" i="7"/>
  <c r="X855" i="7"/>
  <c r="Y855" i="7"/>
  <c r="Z855" i="7"/>
  <c r="AA855" i="7"/>
  <c r="AB855" i="7"/>
  <c r="AC855" i="7"/>
  <c r="AD855" i="7"/>
  <c r="AE855" i="7"/>
  <c r="AQ855" i="7"/>
  <c r="AG855" i="7"/>
  <c r="AH855" i="7"/>
  <c r="AI855" i="7"/>
  <c r="AJ855" i="7"/>
  <c r="AK855" i="7"/>
  <c r="AL855" i="7"/>
  <c r="A856" i="7"/>
  <c r="B856" i="7" a="1"/>
  <c r="B856" i="7" s="1"/>
  <c r="C856" i="7"/>
  <c r="D856" i="7"/>
  <c r="E856" i="7"/>
  <c r="F856" i="7" a="1"/>
  <c r="F856" i="7" s="1"/>
  <c r="G856" i="7"/>
  <c r="H856" i="7"/>
  <c r="I856" i="7"/>
  <c r="J856" i="7"/>
  <c r="K856" i="7" a="1"/>
  <c r="K856" i="7" s="1"/>
  <c r="L856" i="7"/>
  <c r="M856" i="7"/>
  <c r="N856" i="7"/>
  <c r="O856" i="7" a="1"/>
  <c r="O856" i="7" s="1"/>
  <c r="P856" i="7"/>
  <c r="Q856" i="7"/>
  <c r="R856" i="7"/>
  <c r="S856" i="7"/>
  <c r="T856" i="7"/>
  <c r="U856" i="7"/>
  <c r="V856" i="7"/>
  <c r="W856" i="7"/>
  <c r="X856" i="7"/>
  <c r="AN856" i="7" s="1"/>
  <c r="Y856" i="7"/>
  <c r="Z856" i="7"/>
  <c r="AA856" i="7"/>
  <c r="AB856" i="7"/>
  <c r="AC856" i="7"/>
  <c r="AD856" i="7"/>
  <c r="AE856" i="7"/>
  <c r="AG856" i="7"/>
  <c r="AH856" i="7"/>
  <c r="AI856" i="7"/>
  <c r="AJ856" i="7"/>
  <c r="AK856" i="7"/>
  <c r="AL856" i="7"/>
  <c r="A857" i="7"/>
  <c r="B857" i="7" a="1"/>
  <c r="B857" i="7" s="1"/>
  <c r="C857" i="7"/>
  <c r="D857" i="7"/>
  <c r="E857" i="7"/>
  <c r="F857" i="7" a="1"/>
  <c r="F857" i="7" s="1"/>
  <c r="G857" i="7"/>
  <c r="H857" i="7"/>
  <c r="I857" i="7"/>
  <c r="J857" i="7"/>
  <c r="K857" i="7" a="1"/>
  <c r="K857" i="7" s="1"/>
  <c r="L857" i="7"/>
  <c r="M857" i="7"/>
  <c r="N857" i="7"/>
  <c r="O857" i="7" a="1"/>
  <c r="O857" i="7" s="1"/>
  <c r="P857" i="7"/>
  <c r="Q857" i="7"/>
  <c r="R857" i="7"/>
  <c r="S857" i="7"/>
  <c r="T857" i="7"/>
  <c r="U857" i="7"/>
  <c r="V857" i="7"/>
  <c r="W857" i="7"/>
  <c r="X857" i="7"/>
  <c r="Y857" i="7"/>
  <c r="Z857" i="7"/>
  <c r="AA857" i="7"/>
  <c r="AB857" i="7"/>
  <c r="AC857" i="7"/>
  <c r="AD857" i="7"/>
  <c r="AE857" i="7"/>
  <c r="AG857" i="7"/>
  <c r="AH857" i="7"/>
  <c r="AP857" i="7" s="1"/>
  <c r="AI857" i="7"/>
  <c r="AJ857" i="7"/>
  <c r="AK857" i="7"/>
  <c r="AL857" i="7"/>
  <c r="A858" i="7"/>
  <c r="B858" i="7" a="1"/>
  <c r="B858" i="7" s="1"/>
  <c r="C858" i="7"/>
  <c r="D858" i="7"/>
  <c r="E858" i="7"/>
  <c r="F858" i="7" a="1"/>
  <c r="F858" i="7" s="1"/>
  <c r="G858" i="7"/>
  <c r="H858" i="7"/>
  <c r="I858" i="7"/>
  <c r="J858" i="7"/>
  <c r="K858" i="7" a="1"/>
  <c r="K858" i="7" s="1"/>
  <c r="L858" i="7"/>
  <c r="M858" i="7"/>
  <c r="N858" i="7"/>
  <c r="O858" i="7" a="1"/>
  <c r="O858" i="7" s="1"/>
  <c r="P858" i="7"/>
  <c r="Q858" i="7"/>
  <c r="R858" i="7"/>
  <c r="S858" i="7"/>
  <c r="T858" i="7"/>
  <c r="U858" i="7"/>
  <c r="V858" i="7"/>
  <c r="W858" i="7"/>
  <c r="X858" i="7"/>
  <c r="Y858" i="7"/>
  <c r="Z858" i="7"/>
  <c r="AA858" i="7"/>
  <c r="AB858" i="7"/>
  <c r="AC858" i="7"/>
  <c r="AD858" i="7"/>
  <c r="AE858" i="7"/>
  <c r="AG858" i="7"/>
  <c r="AH858" i="7"/>
  <c r="AI858" i="7"/>
  <c r="AJ858" i="7"/>
  <c r="AK858" i="7"/>
  <c r="AL858" i="7"/>
  <c r="A859" i="7"/>
  <c r="B859" i="7" a="1"/>
  <c r="B859" i="7" s="1"/>
  <c r="C859" i="7"/>
  <c r="D859" i="7"/>
  <c r="E859" i="7"/>
  <c r="F859" i="7" a="1"/>
  <c r="F859" i="7" s="1"/>
  <c r="G859" i="7"/>
  <c r="H859" i="7"/>
  <c r="I859" i="7"/>
  <c r="J859" i="7"/>
  <c r="K859" i="7" a="1"/>
  <c r="K859" i="7" s="1"/>
  <c r="L859" i="7"/>
  <c r="M859" i="7"/>
  <c r="N859" i="7"/>
  <c r="O859" i="7" a="1"/>
  <c r="O859" i="7" s="1"/>
  <c r="P859" i="7"/>
  <c r="Q859" i="7"/>
  <c r="R859" i="7"/>
  <c r="S859" i="7"/>
  <c r="T859" i="7"/>
  <c r="U859" i="7"/>
  <c r="V859" i="7"/>
  <c r="W859" i="7"/>
  <c r="X859" i="7"/>
  <c r="AN859" i="7" s="1"/>
  <c r="Y859" i="7"/>
  <c r="Z859" i="7"/>
  <c r="AA859" i="7"/>
  <c r="AB859" i="7"/>
  <c r="AC859" i="7"/>
  <c r="AD859" i="7"/>
  <c r="AE859" i="7"/>
  <c r="AG859" i="7"/>
  <c r="AH859" i="7"/>
  <c r="AI859" i="7"/>
  <c r="AJ859" i="7"/>
  <c r="AK859" i="7"/>
  <c r="AL859" i="7"/>
  <c r="A860" i="7"/>
  <c r="B860" i="7" a="1"/>
  <c r="B860" i="7" s="1"/>
  <c r="C860" i="7"/>
  <c r="D860" i="7"/>
  <c r="E860" i="7"/>
  <c r="F860" i="7" a="1"/>
  <c r="F860" i="7" s="1"/>
  <c r="G860" i="7"/>
  <c r="H860" i="7"/>
  <c r="I860" i="7"/>
  <c r="J860" i="7"/>
  <c r="K860" i="7" a="1"/>
  <c r="K860" i="7" s="1"/>
  <c r="L860" i="7"/>
  <c r="M860" i="7"/>
  <c r="N860" i="7"/>
  <c r="O860" i="7" a="1"/>
  <c r="O860" i="7" s="1"/>
  <c r="P860" i="7"/>
  <c r="Q860" i="7"/>
  <c r="R860" i="7"/>
  <c r="S860" i="7"/>
  <c r="T860" i="7"/>
  <c r="U860" i="7"/>
  <c r="V860" i="7"/>
  <c r="W860" i="7"/>
  <c r="X860" i="7"/>
  <c r="Y860" i="7"/>
  <c r="Z860" i="7"/>
  <c r="AA860" i="7"/>
  <c r="AB860" i="7"/>
  <c r="AC860" i="7"/>
  <c r="AD860" i="7"/>
  <c r="AE860" i="7"/>
  <c r="AG860" i="7"/>
  <c r="AH860" i="7"/>
  <c r="AP860" i="7" s="1"/>
  <c r="AI860" i="7"/>
  <c r="AJ860" i="7"/>
  <c r="AK860" i="7"/>
  <c r="AL860" i="7"/>
  <c r="A861" i="7"/>
  <c r="B861" i="7" a="1"/>
  <c r="B861" i="7" s="1"/>
  <c r="C861" i="7"/>
  <c r="D861" i="7"/>
  <c r="E861" i="7"/>
  <c r="F861" i="7" a="1"/>
  <c r="F861" i="7" s="1"/>
  <c r="G861" i="7"/>
  <c r="H861" i="7"/>
  <c r="I861" i="7"/>
  <c r="J861" i="7"/>
  <c r="K861" i="7" a="1"/>
  <c r="K861" i="7" s="1"/>
  <c r="L861" i="7"/>
  <c r="M861" i="7"/>
  <c r="N861" i="7"/>
  <c r="O861" i="7" a="1"/>
  <c r="O861" i="7" s="1"/>
  <c r="P861" i="7"/>
  <c r="Q861" i="7"/>
  <c r="R861" i="7"/>
  <c r="S861" i="7"/>
  <c r="T861" i="7"/>
  <c r="U861" i="7"/>
  <c r="V861" i="7"/>
  <c r="W861" i="7"/>
  <c r="X861" i="7"/>
  <c r="Y861" i="7"/>
  <c r="Z861" i="7"/>
  <c r="AA861" i="7"/>
  <c r="AB861" i="7"/>
  <c r="AC861" i="7"/>
  <c r="AD861" i="7"/>
  <c r="AE861" i="7"/>
  <c r="AQ861" i="7"/>
  <c r="AG861" i="7"/>
  <c r="AH861" i="7"/>
  <c r="AI861" i="7"/>
  <c r="AJ861" i="7"/>
  <c r="AK861" i="7"/>
  <c r="AL861" i="7"/>
  <c r="A862" i="7"/>
  <c r="B862" i="7" a="1"/>
  <c r="B862" i="7" s="1"/>
  <c r="C862" i="7"/>
  <c r="D862" i="7"/>
  <c r="E862" i="7"/>
  <c r="F862" i="7" a="1"/>
  <c r="F862" i="7" s="1"/>
  <c r="G862" i="7"/>
  <c r="H862" i="7"/>
  <c r="I862" i="7"/>
  <c r="J862" i="7"/>
  <c r="K862" i="7" a="1"/>
  <c r="K862" i="7" s="1"/>
  <c r="L862" i="7"/>
  <c r="M862" i="7"/>
  <c r="N862" i="7"/>
  <c r="O862" i="7" a="1"/>
  <c r="O862" i="7" s="1"/>
  <c r="P862" i="7"/>
  <c r="Q862" i="7"/>
  <c r="R862" i="7"/>
  <c r="S862" i="7"/>
  <c r="T862" i="7"/>
  <c r="U862" i="7"/>
  <c r="V862" i="7"/>
  <c r="W862" i="7"/>
  <c r="X862" i="7"/>
  <c r="AN862" i="7" s="1"/>
  <c r="Y862" i="7"/>
  <c r="Z862" i="7"/>
  <c r="AA862" i="7"/>
  <c r="AB862" i="7"/>
  <c r="AC862" i="7"/>
  <c r="AD862" i="7"/>
  <c r="AE862" i="7"/>
  <c r="AG862" i="7"/>
  <c r="AH862" i="7"/>
  <c r="AI862" i="7"/>
  <c r="AJ862" i="7"/>
  <c r="AK862" i="7"/>
  <c r="AL862" i="7"/>
  <c r="A863" i="7"/>
  <c r="B863" i="7" a="1"/>
  <c r="B863" i="7" s="1"/>
  <c r="C863" i="7"/>
  <c r="D863" i="7"/>
  <c r="E863" i="7"/>
  <c r="F863" i="7" a="1"/>
  <c r="F863" i="7" s="1"/>
  <c r="G863" i="7"/>
  <c r="H863" i="7"/>
  <c r="I863" i="7"/>
  <c r="J863" i="7"/>
  <c r="K863" i="7" a="1"/>
  <c r="K863" i="7" s="1"/>
  <c r="L863" i="7"/>
  <c r="M863" i="7"/>
  <c r="N863" i="7"/>
  <c r="O863" i="7" a="1"/>
  <c r="O863" i="7" s="1"/>
  <c r="P863" i="7"/>
  <c r="Q863" i="7"/>
  <c r="R863" i="7"/>
  <c r="S863" i="7"/>
  <c r="T863" i="7"/>
  <c r="U863" i="7"/>
  <c r="V863" i="7"/>
  <c r="W863" i="7"/>
  <c r="X863" i="7"/>
  <c r="Y863" i="7"/>
  <c r="Z863" i="7"/>
  <c r="AA863" i="7"/>
  <c r="AB863" i="7"/>
  <c r="AC863" i="7"/>
  <c r="AD863" i="7"/>
  <c r="AE863" i="7"/>
  <c r="AG863" i="7"/>
  <c r="AH863" i="7"/>
  <c r="AP863" i="7" s="1"/>
  <c r="AI863" i="7"/>
  <c r="AJ863" i="7"/>
  <c r="AK863" i="7"/>
  <c r="AL863" i="7"/>
  <c r="A864" i="7"/>
  <c r="B864" i="7" a="1"/>
  <c r="B864" i="7" s="1"/>
  <c r="C864" i="7"/>
  <c r="D864" i="7"/>
  <c r="E864" i="7"/>
  <c r="F864" i="7" a="1"/>
  <c r="F864" i="7" s="1"/>
  <c r="G864" i="7"/>
  <c r="H864" i="7"/>
  <c r="I864" i="7"/>
  <c r="J864" i="7"/>
  <c r="K864" i="7" a="1"/>
  <c r="K864" i="7" s="1"/>
  <c r="L864" i="7"/>
  <c r="M864" i="7"/>
  <c r="N864" i="7"/>
  <c r="O864" i="7" a="1"/>
  <c r="O864" i="7" s="1"/>
  <c r="P864" i="7"/>
  <c r="Q864" i="7"/>
  <c r="R864" i="7"/>
  <c r="S864" i="7"/>
  <c r="T864" i="7"/>
  <c r="U864" i="7"/>
  <c r="V864" i="7"/>
  <c r="W864" i="7"/>
  <c r="X864" i="7"/>
  <c r="Y864" i="7"/>
  <c r="Z864" i="7"/>
  <c r="AA864" i="7"/>
  <c r="AB864" i="7"/>
  <c r="AC864" i="7"/>
  <c r="AD864" i="7"/>
  <c r="AE864" i="7"/>
  <c r="AG864" i="7"/>
  <c r="AH864" i="7"/>
  <c r="AI864" i="7"/>
  <c r="AJ864" i="7"/>
  <c r="AK864" i="7"/>
  <c r="AL864" i="7"/>
  <c r="A865" i="7"/>
  <c r="B865" i="7" a="1"/>
  <c r="B865" i="7" s="1"/>
  <c r="C865" i="7"/>
  <c r="D865" i="7"/>
  <c r="E865" i="7"/>
  <c r="F865" i="7" a="1"/>
  <c r="F865" i="7" s="1"/>
  <c r="AM865" i="7" s="1"/>
  <c r="G865" i="7"/>
  <c r="H865" i="7"/>
  <c r="I865" i="7"/>
  <c r="J865" i="7"/>
  <c r="K865" i="7" a="1"/>
  <c r="K865" i="7" s="1"/>
  <c r="L865" i="7"/>
  <c r="M865" i="7"/>
  <c r="N865" i="7"/>
  <c r="O865" i="7" a="1"/>
  <c r="O865" i="7" s="1"/>
  <c r="P865" i="7"/>
  <c r="Q865" i="7"/>
  <c r="R865" i="7"/>
  <c r="S865" i="7"/>
  <c r="T865" i="7"/>
  <c r="U865" i="7"/>
  <c r="V865" i="7"/>
  <c r="W865" i="7"/>
  <c r="X865" i="7"/>
  <c r="AN865" i="7" s="1"/>
  <c r="Y865" i="7"/>
  <c r="Z865" i="7"/>
  <c r="AA865" i="7"/>
  <c r="AB865" i="7"/>
  <c r="AC865" i="7"/>
  <c r="AD865" i="7"/>
  <c r="AE865" i="7"/>
  <c r="AG865" i="7"/>
  <c r="AH865" i="7"/>
  <c r="AI865" i="7"/>
  <c r="AJ865" i="7"/>
  <c r="AK865" i="7"/>
  <c r="AL865" i="7"/>
  <c r="A866" i="7"/>
  <c r="B866" i="7" a="1"/>
  <c r="B866" i="7" s="1"/>
  <c r="C866" i="7"/>
  <c r="D866" i="7"/>
  <c r="E866" i="7"/>
  <c r="F866" i="7" a="1"/>
  <c r="F866" i="7" s="1"/>
  <c r="G866" i="7"/>
  <c r="H866" i="7"/>
  <c r="I866" i="7"/>
  <c r="J866" i="7"/>
  <c r="K866" i="7" a="1"/>
  <c r="K866" i="7" s="1"/>
  <c r="L866" i="7"/>
  <c r="M866" i="7"/>
  <c r="N866" i="7"/>
  <c r="O866" i="7" a="1"/>
  <c r="O866" i="7" s="1"/>
  <c r="P866" i="7"/>
  <c r="Q866" i="7"/>
  <c r="R866" i="7"/>
  <c r="S866" i="7"/>
  <c r="T866" i="7"/>
  <c r="U866" i="7"/>
  <c r="V866" i="7"/>
  <c r="W866" i="7"/>
  <c r="X866" i="7"/>
  <c r="Y866" i="7"/>
  <c r="Z866" i="7"/>
  <c r="AA866" i="7"/>
  <c r="AB866" i="7"/>
  <c r="AC866" i="7"/>
  <c r="AD866" i="7"/>
  <c r="AE866" i="7"/>
  <c r="AG866" i="7"/>
  <c r="AH866" i="7"/>
  <c r="AP866" i="7" s="1"/>
  <c r="AI866" i="7"/>
  <c r="AJ866" i="7"/>
  <c r="AK866" i="7"/>
  <c r="AL866" i="7"/>
  <c r="A867" i="7"/>
  <c r="B867" i="7" a="1"/>
  <c r="B867" i="7" s="1"/>
  <c r="C867" i="7"/>
  <c r="D867" i="7"/>
  <c r="E867" i="7"/>
  <c r="F867" i="7" a="1"/>
  <c r="F867" i="7" s="1"/>
  <c r="G867" i="7"/>
  <c r="H867" i="7"/>
  <c r="I867" i="7"/>
  <c r="J867" i="7"/>
  <c r="K867" i="7" a="1"/>
  <c r="K867" i="7" s="1"/>
  <c r="L867" i="7"/>
  <c r="M867" i="7"/>
  <c r="N867" i="7"/>
  <c r="O867" i="7" a="1"/>
  <c r="O867" i="7" s="1"/>
  <c r="P867" i="7"/>
  <c r="Q867" i="7"/>
  <c r="R867" i="7"/>
  <c r="S867" i="7"/>
  <c r="T867" i="7"/>
  <c r="U867" i="7"/>
  <c r="V867" i="7"/>
  <c r="W867" i="7"/>
  <c r="X867" i="7"/>
  <c r="Y867" i="7"/>
  <c r="Z867" i="7"/>
  <c r="AA867" i="7"/>
  <c r="AB867" i="7"/>
  <c r="AC867" i="7"/>
  <c r="AD867" i="7"/>
  <c r="AE867" i="7"/>
  <c r="AQ867" i="7"/>
  <c r="AG867" i="7"/>
  <c r="AH867" i="7"/>
  <c r="AI867" i="7"/>
  <c r="AJ867" i="7"/>
  <c r="AK867" i="7"/>
  <c r="AL867" i="7"/>
  <c r="A868" i="7"/>
  <c r="B868" i="7" a="1"/>
  <c r="B868" i="7" s="1"/>
  <c r="C868" i="7"/>
  <c r="D868" i="7"/>
  <c r="E868" i="7"/>
  <c r="F868" i="7" a="1"/>
  <c r="F868" i="7" s="1"/>
  <c r="G868" i="7"/>
  <c r="H868" i="7"/>
  <c r="I868" i="7"/>
  <c r="J868" i="7"/>
  <c r="K868" i="7" a="1"/>
  <c r="K868" i="7" s="1"/>
  <c r="L868" i="7"/>
  <c r="M868" i="7"/>
  <c r="N868" i="7"/>
  <c r="O868" i="7" a="1"/>
  <c r="O868" i="7" s="1"/>
  <c r="P868" i="7"/>
  <c r="Q868" i="7"/>
  <c r="R868" i="7"/>
  <c r="S868" i="7"/>
  <c r="T868" i="7"/>
  <c r="U868" i="7"/>
  <c r="V868" i="7"/>
  <c r="W868" i="7"/>
  <c r="X868" i="7"/>
  <c r="AN868" i="7" s="1"/>
  <c r="Y868" i="7"/>
  <c r="Z868" i="7"/>
  <c r="AA868" i="7"/>
  <c r="AB868" i="7"/>
  <c r="AC868" i="7"/>
  <c r="AD868" i="7"/>
  <c r="AE868" i="7"/>
  <c r="AG868" i="7"/>
  <c r="AH868" i="7"/>
  <c r="AI868" i="7"/>
  <c r="AJ868" i="7"/>
  <c r="AK868" i="7"/>
  <c r="AL868" i="7"/>
  <c r="A869" i="7"/>
  <c r="B869" i="7" a="1"/>
  <c r="B869" i="7" s="1"/>
  <c r="C869" i="7"/>
  <c r="D869" i="7"/>
  <c r="E869" i="7"/>
  <c r="F869" i="7" a="1"/>
  <c r="F869" i="7" s="1"/>
  <c r="G869" i="7"/>
  <c r="H869" i="7"/>
  <c r="I869" i="7"/>
  <c r="J869" i="7"/>
  <c r="K869" i="7" a="1"/>
  <c r="K869" i="7" s="1"/>
  <c r="L869" i="7"/>
  <c r="M869" i="7"/>
  <c r="N869" i="7"/>
  <c r="O869" i="7" a="1"/>
  <c r="O869" i="7" s="1"/>
  <c r="P869" i="7"/>
  <c r="Q869" i="7"/>
  <c r="R869" i="7"/>
  <c r="S869" i="7"/>
  <c r="T869" i="7"/>
  <c r="U869" i="7"/>
  <c r="V869" i="7"/>
  <c r="W869" i="7"/>
  <c r="X869" i="7"/>
  <c r="Y869" i="7"/>
  <c r="Z869" i="7"/>
  <c r="AA869" i="7"/>
  <c r="AB869" i="7"/>
  <c r="AC869" i="7"/>
  <c r="AD869" i="7"/>
  <c r="AE869" i="7"/>
  <c r="AG869" i="7"/>
  <c r="AH869" i="7"/>
  <c r="AP869" i="7" s="1"/>
  <c r="AI869" i="7"/>
  <c r="AJ869" i="7"/>
  <c r="AK869" i="7"/>
  <c r="AL869" i="7"/>
  <c r="A870" i="7"/>
  <c r="B870" i="7" a="1"/>
  <c r="B870" i="7" s="1"/>
  <c r="C870" i="7"/>
  <c r="D870" i="7"/>
  <c r="E870" i="7"/>
  <c r="F870" i="7" a="1"/>
  <c r="F870" i="7" s="1"/>
  <c r="G870" i="7"/>
  <c r="H870" i="7"/>
  <c r="I870" i="7"/>
  <c r="J870" i="7"/>
  <c r="K870" i="7" a="1"/>
  <c r="K870" i="7" s="1"/>
  <c r="L870" i="7"/>
  <c r="M870" i="7"/>
  <c r="N870" i="7"/>
  <c r="O870" i="7" a="1"/>
  <c r="O870" i="7" s="1"/>
  <c r="P870" i="7"/>
  <c r="Q870" i="7"/>
  <c r="R870" i="7"/>
  <c r="S870" i="7"/>
  <c r="T870" i="7"/>
  <c r="U870" i="7"/>
  <c r="V870" i="7"/>
  <c r="W870" i="7"/>
  <c r="X870" i="7"/>
  <c r="Y870" i="7"/>
  <c r="Z870" i="7"/>
  <c r="AA870" i="7"/>
  <c r="AB870" i="7"/>
  <c r="AC870" i="7"/>
  <c r="AD870" i="7"/>
  <c r="AE870" i="7"/>
  <c r="AG870" i="7"/>
  <c r="AH870" i="7"/>
  <c r="AI870" i="7"/>
  <c r="AJ870" i="7"/>
  <c r="AK870" i="7"/>
  <c r="AL870" i="7"/>
  <c r="A871" i="7"/>
  <c r="B871" i="7" a="1"/>
  <c r="B871" i="7" s="1"/>
  <c r="C871" i="7"/>
  <c r="D871" i="7"/>
  <c r="E871" i="7"/>
  <c r="F871" i="7" a="1"/>
  <c r="F871" i="7" s="1"/>
  <c r="AM871" i="7" s="1"/>
  <c r="G871" i="7"/>
  <c r="H871" i="7"/>
  <c r="I871" i="7"/>
  <c r="J871" i="7"/>
  <c r="K871" i="7" a="1"/>
  <c r="K871" i="7" s="1"/>
  <c r="L871" i="7"/>
  <c r="M871" i="7"/>
  <c r="N871" i="7"/>
  <c r="O871" i="7" a="1"/>
  <c r="O871" i="7" s="1"/>
  <c r="P871" i="7"/>
  <c r="Q871" i="7"/>
  <c r="R871" i="7"/>
  <c r="S871" i="7"/>
  <c r="T871" i="7"/>
  <c r="U871" i="7"/>
  <c r="V871" i="7"/>
  <c r="W871" i="7"/>
  <c r="X871" i="7"/>
  <c r="AN871" i="7" s="1"/>
  <c r="Y871" i="7"/>
  <c r="Z871" i="7"/>
  <c r="AA871" i="7"/>
  <c r="AB871" i="7"/>
  <c r="AC871" i="7"/>
  <c r="AD871" i="7"/>
  <c r="AE871" i="7"/>
  <c r="AG871" i="7"/>
  <c r="AH871" i="7"/>
  <c r="AI871" i="7"/>
  <c r="AJ871" i="7"/>
  <c r="AK871" i="7"/>
  <c r="AL871" i="7"/>
  <c r="A872" i="7"/>
  <c r="B872" i="7" a="1"/>
  <c r="B872" i="7" s="1"/>
  <c r="C872" i="7"/>
  <c r="D872" i="7"/>
  <c r="E872" i="7"/>
  <c r="F872" i="7" a="1"/>
  <c r="F872" i="7" s="1"/>
  <c r="G872" i="7"/>
  <c r="H872" i="7"/>
  <c r="I872" i="7"/>
  <c r="J872" i="7"/>
  <c r="K872" i="7" a="1"/>
  <c r="K872" i="7" s="1"/>
  <c r="L872" i="7"/>
  <c r="M872" i="7"/>
  <c r="N872" i="7"/>
  <c r="O872" i="7" a="1"/>
  <c r="O872" i="7" s="1"/>
  <c r="P872" i="7"/>
  <c r="Q872" i="7"/>
  <c r="R872" i="7"/>
  <c r="S872" i="7"/>
  <c r="T872" i="7"/>
  <c r="U872" i="7"/>
  <c r="V872" i="7"/>
  <c r="W872" i="7"/>
  <c r="X872" i="7"/>
  <c r="Y872" i="7"/>
  <c r="Z872" i="7"/>
  <c r="AA872" i="7"/>
  <c r="AB872" i="7"/>
  <c r="AC872" i="7"/>
  <c r="AD872" i="7"/>
  <c r="AE872" i="7"/>
  <c r="AG872" i="7"/>
  <c r="AH872" i="7"/>
  <c r="AP872" i="7" s="1"/>
  <c r="AI872" i="7"/>
  <c r="AJ872" i="7"/>
  <c r="AK872" i="7"/>
  <c r="AL872" i="7"/>
  <c r="A873" i="7"/>
  <c r="B873" i="7" a="1"/>
  <c r="B873" i="7" s="1"/>
  <c r="C873" i="7"/>
  <c r="D873" i="7"/>
  <c r="E873" i="7"/>
  <c r="F873" i="7" a="1"/>
  <c r="F873" i="7" s="1"/>
  <c r="G873" i="7"/>
  <c r="H873" i="7"/>
  <c r="I873" i="7"/>
  <c r="J873" i="7"/>
  <c r="K873" i="7" a="1"/>
  <c r="K873" i="7" s="1"/>
  <c r="L873" i="7"/>
  <c r="M873" i="7"/>
  <c r="N873" i="7"/>
  <c r="O873" i="7" a="1"/>
  <c r="O873" i="7" s="1"/>
  <c r="P873" i="7"/>
  <c r="Q873" i="7"/>
  <c r="R873" i="7"/>
  <c r="S873" i="7"/>
  <c r="T873" i="7"/>
  <c r="U873" i="7"/>
  <c r="V873" i="7"/>
  <c r="W873" i="7"/>
  <c r="X873" i="7"/>
  <c r="Y873" i="7"/>
  <c r="Z873" i="7"/>
  <c r="AA873" i="7"/>
  <c r="AB873" i="7"/>
  <c r="AC873" i="7"/>
  <c r="AD873" i="7"/>
  <c r="AE873" i="7"/>
  <c r="AQ873" i="7"/>
  <c r="AG873" i="7"/>
  <c r="AH873" i="7"/>
  <c r="AI873" i="7"/>
  <c r="AJ873" i="7"/>
  <c r="AK873" i="7"/>
  <c r="AL873" i="7"/>
  <c r="A874" i="7"/>
  <c r="B874" i="7" a="1"/>
  <c r="B874" i="7" s="1"/>
  <c r="C874" i="7"/>
  <c r="D874" i="7"/>
  <c r="E874" i="7"/>
  <c r="F874" i="7" a="1"/>
  <c r="F874" i="7" s="1"/>
  <c r="G874" i="7"/>
  <c r="H874" i="7"/>
  <c r="I874" i="7"/>
  <c r="J874" i="7"/>
  <c r="K874" i="7" a="1"/>
  <c r="K874" i="7" s="1"/>
  <c r="L874" i="7"/>
  <c r="M874" i="7"/>
  <c r="N874" i="7"/>
  <c r="O874" i="7" a="1"/>
  <c r="O874" i="7" s="1"/>
  <c r="P874" i="7"/>
  <c r="Q874" i="7"/>
  <c r="R874" i="7"/>
  <c r="S874" i="7"/>
  <c r="T874" i="7"/>
  <c r="U874" i="7"/>
  <c r="V874" i="7"/>
  <c r="W874" i="7"/>
  <c r="X874" i="7"/>
  <c r="AN874" i="7" s="1"/>
  <c r="Y874" i="7"/>
  <c r="Z874" i="7"/>
  <c r="AA874" i="7"/>
  <c r="AB874" i="7"/>
  <c r="AC874" i="7"/>
  <c r="AD874" i="7"/>
  <c r="AE874" i="7"/>
  <c r="AG874" i="7"/>
  <c r="AH874" i="7"/>
  <c r="AI874" i="7"/>
  <c r="AJ874" i="7"/>
  <c r="AK874" i="7"/>
  <c r="AL874" i="7"/>
  <c r="A875" i="7"/>
  <c r="B875" i="7" a="1"/>
  <c r="B875" i="7" s="1"/>
  <c r="C875" i="7"/>
  <c r="D875" i="7"/>
  <c r="E875" i="7"/>
  <c r="F875" i="7" a="1"/>
  <c r="F875" i="7" s="1"/>
  <c r="G875" i="7"/>
  <c r="H875" i="7"/>
  <c r="I875" i="7"/>
  <c r="J875" i="7"/>
  <c r="K875" i="7" a="1"/>
  <c r="K875" i="7" s="1"/>
  <c r="L875" i="7"/>
  <c r="M875" i="7"/>
  <c r="N875" i="7"/>
  <c r="O875" i="7" a="1"/>
  <c r="O875" i="7" s="1"/>
  <c r="P875" i="7"/>
  <c r="Q875" i="7"/>
  <c r="R875" i="7"/>
  <c r="S875" i="7"/>
  <c r="T875" i="7"/>
  <c r="U875" i="7"/>
  <c r="V875" i="7"/>
  <c r="W875" i="7"/>
  <c r="X875" i="7"/>
  <c r="Y875" i="7"/>
  <c r="Z875" i="7"/>
  <c r="AA875" i="7"/>
  <c r="AB875" i="7"/>
  <c r="AC875" i="7"/>
  <c r="AD875" i="7"/>
  <c r="AE875" i="7"/>
  <c r="AG875" i="7"/>
  <c r="AH875" i="7"/>
  <c r="AP875" i="7" s="1"/>
  <c r="AI875" i="7"/>
  <c r="AJ875" i="7"/>
  <c r="AK875" i="7"/>
  <c r="AL875" i="7"/>
  <c r="A876" i="7"/>
  <c r="B876" i="7" a="1"/>
  <c r="B876" i="7" s="1"/>
  <c r="C876" i="7"/>
  <c r="D876" i="7"/>
  <c r="E876" i="7"/>
  <c r="F876" i="7" a="1"/>
  <c r="F876" i="7" s="1"/>
  <c r="G876" i="7"/>
  <c r="H876" i="7"/>
  <c r="I876" i="7"/>
  <c r="J876" i="7"/>
  <c r="K876" i="7" a="1"/>
  <c r="K876" i="7" s="1"/>
  <c r="L876" i="7"/>
  <c r="M876" i="7"/>
  <c r="N876" i="7"/>
  <c r="O876" i="7" a="1"/>
  <c r="O876" i="7" s="1"/>
  <c r="P876" i="7"/>
  <c r="Q876" i="7"/>
  <c r="R876" i="7"/>
  <c r="S876" i="7"/>
  <c r="T876" i="7"/>
  <c r="U876" i="7"/>
  <c r="V876" i="7"/>
  <c r="W876" i="7"/>
  <c r="X876" i="7"/>
  <c r="Y876" i="7"/>
  <c r="Z876" i="7"/>
  <c r="AA876" i="7"/>
  <c r="AB876" i="7"/>
  <c r="AC876" i="7"/>
  <c r="AD876" i="7"/>
  <c r="AE876" i="7"/>
  <c r="AQ876" i="7"/>
  <c r="AG876" i="7"/>
  <c r="AH876" i="7"/>
  <c r="AI876" i="7"/>
  <c r="AJ876" i="7"/>
  <c r="AK876" i="7"/>
  <c r="AL876" i="7"/>
  <c r="A877" i="7"/>
  <c r="B877" i="7" a="1"/>
  <c r="B877" i="7" s="1"/>
  <c r="C877" i="7"/>
  <c r="D877" i="7"/>
  <c r="E877" i="7"/>
  <c r="F877" i="7" a="1"/>
  <c r="F877" i="7" s="1"/>
  <c r="AM877" i="7" s="1"/>
  <c r="G877" i="7"/>
  <c r="H877" i="7"/>
  <c r="I877" i="7"/>
  <c r="J877" i="7"/>
  <c r="K877" i="7" a="1"/>
  <c r="K877" i="7" s="1"/>
  <c r="L877" i="7"/>
  <c r="M877" i="7"/>
  <c r="N877" i="7"/>
  <c r="O877" i="7" a="1"/>
  <c r="O877" i="7" s="1"/>
  <c r="P877" i="7"/>
  <c r="Q877" i="7"/>
  <c r="R877" i="7"/>
  <c r="S877" i="7"/>
  <c r="T877" i="7"/>
  <c r="U877" i="7"/>
  <c r="V877" i="7"/>
  <c r="W877" i="7"/>
  <c r="X877" i="7"/>
  <c r="AN877" i="7" s="1"/>
  <c r="Y877" i="7"/>
  <c r="Z877" i="7"/>
  <c r="AA877" i="7"/>
  <c r="AB877" i="7"/>
  <c r="AC877" i="7"/>
  <c r="AD877" i="7"/>
  <c r="AE877" i="7"/>
  <c r="AG877" i="7"/>
  <c r="AH877" i="7"/>
  <c r="AI877" i="7"/>
  <c r="AJ877" i="7"/>
  <c r="AK877" i="7"/>
  <c r="AL877" i="7"/>
  <c r="A878" i="7"/>
  <c r="B878" i="7" a="1"/>
  <c r="B878" i="7" s="1"/>
  <c r="C878" i="7"/>
  <c r="D878" i="7"/>
  <c r="E878" i="7"/>
  <c r="F878" i="7" a="1"/>
  <c r="F878" i="7" s="1"/>
  <c r="G878" i="7"/>
  <c r="H878" i="7"/>
  <c r="I878" i="7"/>
  <c r="J878" i="7"/>
  <c r="K878" i="7" a="1"/>
  <c r="K878" i="7" s="1"/>
  <c r="L878" i="7"/>
  <c r="M878" i="7"/>
  <c r="N878" i="7"/>
  <c r="O878" i="7" a="1"/>
  <c r="O878" i="7" s="1"/>
  <c r="P878" i="7"/>
  <c r="Q878" i="7"/>
  <c r="R878" i="7"/>
  <c r="S878" i="7"/>
  <c r="T878" i="7"/>
  <c r="U878" i="7"/>
  <c r="V878" i="7"/>
  <c r="W878" i="7"/>
  <c r="X878" i="7"/>
  <c r="Y878" i="7"/>
  <c r="Z878" i="7"/>
  <c r="AA878" i="7"/>
  <c r="AB878" i="7"/>
  <c r="AC878" i="7"/>
  <c r="AD878" i="7"/>
  <c r="AE878" i="7"/>
  <c r="AG878" i="7"/>
  <c r="AH878" i="7"/>
  <c r="AP878" i="7" s="1"/>
  <c r="AI878" i="7"/>
  <c r="AJ878" i="7"/>
  <c r="AK878" i="7"/>
  <c r="AL878" i="7"/>
  <c r="A879" i="7"/>
  <c r="B879" i="7" a="1"/>
  <c r="B879" i="7" s="1"/>
  <c r="C879" i="7"/>
  <c r="D879" i="7"/>
  <c r="E879" i="7"/>
  <c r="F879" i="7" a="1"/>
  <c r="F879" i="7" s="1"/>
  <c r="G879" i="7"/>
  <c r="H879" i="7"/>
  <c r="I879" i="7"/>
  <c r="J879" i="7"/>
  <c r="K879" i="7" a="1"/>
  <c r="K879" i="7" s="1"/>
  <c r="L879" i="7"/>
  <c r="M879" i="7"/>
  <c r="N879" i="7"/>
  <c r="O879" i="7" a="1"/>
  <c r="O879" i="7" s="1"/>
  <c r="P879" i="7"/>
  <c r="Q879" i="7"/>
  <c r="R879" i="7"/>
  <c r="S879" i="7"/>
  <c r="T879" i="7"/>
  <c r="U879" i="7"/>
  <c r="V879" i="7"/>
  <c r="W879" i="7"/>
  <c r="X879" i="7"/>
  <c r="Y879" i="7"/>
  <c r="Z879" i="7"/>
  <c r="AA879" i="7"/>
  <c r="AB879" i="7"/>
  <c r="AC879" i="7"/>
  <c r="AD879" i="7"/>
  <c r="AE879" i="7"/>
  <c r="AQ879" i="7"/>
  <c r="AG879" i="7"/>
  <c r="AH879" i="7"/>
  <c r="AI879" i="7"/>
  <c r="AJ879" i="7"/>
  <c r="AK879" i="7"/>
  <c r="AL879" i="7"/>
  <c r="A880" i="7"/>
  <c r="B880" i="7" a="1"/>
  <c r="B880" i="7" s="1"/>
  <c r="C880" i="7"/>
  <c r="D880" i="7"/>
  <c r="E880" i="7"/>
  <c r="F880" i="7" a="1"/>
  <c r="F880" i="7" s="1"/>
  <c r="AM880" i="7" s="1"/>
  <c r="G880" i="7"/>
  <c r="H880" i="7"/>
  <c r="I880" i="7"/>
  <c r="J880" i="7"/>
  <c r="K880" i="7" a="1"/>
  <c r="K880" i="7" s="1"/>
  <c r="L880" i="7"/>
  <c r="M880" i="7"/>
  <c r="N880" i="7"/>
  <c r="O880" i="7" a="1"/>
  <c r="O880" i="7" s="1"/>
  <c r="P880" i="7"/>
  <c r="Q880" i="7"/>
  <c r="R880" i="7"/>
  <c r="S880" i="7"/>
  <c r="T880" i="7"/>
  <c r="U880" i="7"/>
  <c r="V880" i="7"/>
  <c r="W880" i="7"/>
  <c r="X880" i="7"/>
  <c r="AN880" i="7" s="1"/>
  <c r="Y880" i="7"/>
  <c r="Z880" i="7"/>
  <c r="AA880" i="7"/>
  <c r="AB880" i="7"/>
  <c r="AC880" i="7"/>
  <c r="AD880" i="7"/>
  <c r="AE880" i="7"/>
  <c r="AG880" i="7"/>
  <c r="AH880" i="7"/>
  <c r="AI880" i="7"/>
  <c r="AJ880" i="7"/>
  <c r="AK880" i="7"/>
  <c r="AL880" i="7"/>
  <c r="A881" i="7"/>
  <c r="B881" i="7" a="1"/>
  <c r="B881" i="7" s="1"/>
  <c r="C881" i="7"/>
  <c r="D881" i="7"/>
  <c r="E881" i="7"/>
  <c r="F881" i="7" a="1"/>
  <c r="F881" i="7" s="1"/>
  <c r="G881" i="7"/>
  <c r="H881" i="7"/>
  <c r="I881" i="7"/>
  <c r="J881" i="7"/>
  <c r="K881" i="7" a="1"/>
  <c r="K881" i="7" s="1"/>
  <c r="L881" i="7"/>
  <c r="M881" i="7"/>
  <c r="N881" i="7"/>
  <c r="O881" i="7" a="1"/>
  <c r="O881" i="7" s="1"/>
  <c r="P881" i="7"/>
  <c r="Q881" i="7"/>
  <c r="R881" i="7"/>
  <c r="S881" i="7"/>
  <c r="T881" i="7"/>
  <c r="U881" i="7"/>
  <c r="V881" i="7"/>
  <c r="W881" i="7"/>
  <c r="X881" i="7"/>
  <c r="Y881" i="7"/>
  <c r="Z881" i="7"/>
  <c r="AA881" i="7"/>
  <c r="AB881" i="7"/>
  <c r="AC881" i="7"/>
  <c r="AD881" i="7"/>
  <c r="AE881" i="7"/>
  <c r="AG881" i="7"/>
  <c r="AH881" i="7"/>
  <c r="AI881" i="7"/>
  <c r="AJ881" i="7"/>
  <c r="AK881" i="7"/>
  <c r="AL881" i="7"/>
  <c r="A882" i="7"/>
  <c r="B882" i="7" a="1"/>
  <c r="B882" i="7" s="1"/>
  <c r="C882" i="7"/>
  <c r="D882" i="7"/>
  <c r="E882" i="7"/>
  <c r="F882" i="7" a="1"/>
  <c r="F882" i="7" s="1"/>
  <c r="G882" i="7"/>
  <c r="H882" i="7"/>
  <c r="I882" i="7"/>
  <c r="J882" i="7"/>
  <c r="K882" i="7" a="1"/>
  <c r="K882" i="7" s="1"/>
  <c r="L882" i="7"/>
  <c r="M882" i="7"/>
  <c r="N882" i="7"/>
  <c r="O882" i="7" a="1"/>
  <c r="O882" i="7" s="1"/>
  <c r="P882" i="7"/>
  <c r="Q882" i="7"/>
  <c r="R882" i="7"/>
  <c r="S882" i="7"/>
  <c r="T882" i="7"/>
  <c r="U882" i="7"/>
  <c r="V882" i="7"/>
  <c r="W882" i="7"/>
  <c r="X882" i="7"/>
  <c r="Y882" i="7"/>
  <c r="Z882" i="7"/>
  <c r="AA882" i="7"/>
  <c r="AB882" i="7"/>
  <c r="AC882" i="7"/>
  <c r="AD882" i="7"/>
  <c r="AE882" i="7"/>
  <c r="AG882" i="7"/>
  <c r="AH882" i="7"/>
  <c r="AI882" i="7"/>
  <c r="AJ882" i="7"/>
  <c r="AK882" i="7"/>
  <c r="AL882" i="7"/>
  <c r="A883" i="7"/>
  <c r="B883" i="7" a="1"/>
  <c r="B883" i="7" s="1"/>
  <c r="C883" i="7"/>
  <c r="D883" i="7"/>
  <c r="E883" i="7"/>
  <c r="F883" i="7" a="1"/>
  <c r="F883" i="7" s="1"/>
  <c r="G883" i="7"/>
  <c r="H883" i="7"/>
  <c r="I883" i="7"/>
  <c r="J883" i="7"/>
  <c r="K883" i="7" a="1"/>
  <c r="K883" i="7" s="1"/>
  <c r="L883" i="7"/>
  <c r="M883" i="7"/>
  <c r="N883" i="7"/>
  <c r="O883" i="7" a="1"/>
  <c r="O883" i="7" s="1"/>
  <c r="P883" i="7"/>
  <c r="Q883" i="7"/>
  <c r="R883" i="7"/>
  <c r="S883" i="7"/>
  <c r="T883" i="7"/>
  <c r="U883" i="7"/>
  <c r="V883" i="7"/>
  <c r="W883" i="7"/>
  <c r="X883" i="7"/>
  <c r="AN883" i="7" s="1"/>
  <c r="Y883" i="7"/>
  <c r="Z883" i="7"/>
  <c r="AA883" i="7"/>
  <c r="AB883" i="7"/>
  <c r="AC883" i="7"/>
  <c r="AD883" i="7"/>
  <c r="AE883" i="7"/>
  <c r="AG883" i="7"/>
  <c r="AH883" i="7"/>
  <c r="AI883" i="7"/>
  <c r="AJ883" i="7"/>
  <c r="AK883" i="7"/>
  <c r="AL883" i="7"/>
  <c r="A884" i="7"/>
  <c r="B884" i="7" a="1"/>
  <c r="B884" i="7" s="1"/>
  <c r="C884" i="7"/>
  <c r="D884" i="7"/>
  <c r="E884" i="7"/>
  <c r="F884" i="7" a="1"/>
  <c r="F884" i="7" s="1"/>
  <c r="G884" i="7"/>
  <c r="H884" i="7"/>
  <c r="I884" i="7"/>
  <c r="J884" i="7"/>
  <c r="K884" i="7" a="1"/>
  <c r="K884" i="7" s="1"/>
  <c r="L884" i="7"/>
  <c r="M884" i="7"/>
  <c r="N884" i="7"/>
  <c r="O884" i="7" a="1"/>
  <c r="O884" i="7" s="1"/>
  <c r="P884" i="7"/>
  <c r="Q884" i="7"/>
  <c r="R884" i="7"/>
  <c r="S884" i="7"/>
  <c r="T884" i="7"/>
  <c r="U884" i="7"/>
  <c r="V884" i="7"/>
  <c r="W884" i="7"/>
  <c r="X884" i="7"/>
  <c r="Y884" i="7"/>
  <c r="Z884" i="7"/>
  <c r="AA884" i="7"/>
  <c r="AB884" i="7"/>
  <c r="AC884" i="7"/>
  <c r="AD884" i="7"/>
  <c r="AE884" i="7"/>
  <c r="AG884" i="7"/>
  <c r="AH884" i="7"/>
  <c r="AP884" i="7" s="1"/>
  <c r="AI884" i="7"/>
  <c r="AJ884" i="7"/>
  <c r="AK884" i="7"/>
  <c r="AL884" i="7"/>
  <c r="A885" i="7"/>
  <c r="B885" i="7" a="1"/>
  <c r="B885" i="7" s="1"/>
  <c r="C885" i="7"/>
  <c r="D885" i="7"/>
  <c r="E885" i="7"/>
  <c r="F885" i="7" a="1"/>
  <c r="F885" i="7" s="1"/>
  <c r="G885" i="7"/>
  <c r="H885" i="7"/>
  <c r="I885" i="7"/>
  <c r="J885" i="7"/>
  <c r="K885" i="7" a="1"/>
  <c r="K885" i="7" s="1"/>
  <c r="L885" i="7"/>
  <c r="M885" i="7"/>
  <c r="N885" i="7"/>
  <c r="O885" i="7" a="1"/>
  <c r="O885" i="7" s="1"/>
  <c r="P885" i="7"/>
  <c r="Q885" i="7"/>
  <c r="R885" i="7"/>
  <c r="S885" i="7"/>
  <c r="T885" i="7"/>
  <c r="U885" i="7"/>
  <c r="V885" i="7"/>
  <c r="W885" i="7"/>
  <c r="X885" i="7"/>
  <c r="Y885" i="7"/>
  <c r="Z885" i="7"/>
  <c r="AA885" i="7"/>
  <c r="AB885" i="7"/>
  <c r="AC885" i="7"/>
  <c r="AD885" i="7"/>
  <c r="AE885" i="7"/>
  <c r="AQ885" i="7"/>
  <c r="AG885" i="7"/>
  <c r="AH885" i="7"/>
  <c r="AI885" i="7"/>
  <c r="AJ885" i="7"/>
  <c r="AK885" i="7"/>
  <c r="AL885" i="7"/>
  <c r="A886" i="7"/>
  <c r="B886" i="7" a="1"/>
  <c r="B886" i="7" s="1"/>
  <c r="C886" i="7"/>
  <c r="D886" i="7"/>
  <c r="E886" i="7"/>
  <c r="F886" i="7" a="1"/>
  <c r="F886" i="7" s="1"/>
  <c r="G886" i="7"/>
  <c r="H886" i="7"/>
  <c r="I886" i="7"/>
  <c r="J886" i="7"/>
  <c r="K886" i="7" a="1"/>
  <c r="K886" i="7" s="1"/>
  <c r="L886" i="7"/>
  <c r="M886" i="7"/>
  <c r="N886" i="7"/>
  <c r="O886" i="7" a="1"/>
  <c r="O886" i="7" s="1"/>
  <c r="P886" i="7"/>
  <c r="Q886" i="7"/>
  <c r="R886" i="7"/>
  <c r="S886" i="7"/>
  <c r="T886" i="7"/>
  <c r="U886" i="7"/>
  <c r="V886" i="7"/>
  <c r="W886" i="7"/>
  <c r="X886" i="7"/>
  <c r="AN886" i="7" s="1"/>
  <c r="Y886" i="7"/>
  <c r="Z886" i="7"/>
  <c r="AA886" i="7"/>
  <c r="AB886" i="7"/>
  <c r="AC886" i="7"/>
  <c r="AD886" i="7"/>
  <c r="AE886" i="7"/>
  <c r="AG886" i="7"/>
  <c r="AH886" i="7"/>
  <c r="AI886" i="7"/>
  <c r="AJ886" i="7"/>
  <c r="AK886" i="7"/>
  <c r="AL886" i="7"/>
  <c r="A887" i="7"/>
  <c r="B887" i="7" a="1"/>
  <c r="B887" i="7" s="1"/>
  <c r="C887" i="7"/>
  <c r="D887" i="7"/>
  <c r="E887" i="7"/>
  <c r="F887" i="7" a="1"/>
  <c r="F887" i="7" s="1"/>
  <c r="G887" i="7"/>
  <c r="H887" i="7"/>
  <c r="I887" i="7"/>
  <c r="J887" i="7"/>
  <c r="K887" i="7" a="1"/>
  <c r="K887" i="7" s="1"/>
  <c r="L887" i="7"/>
  <c r="M887" i="7"/>
  <c r="N887" i="7"/>
  <c r="O887" i="7" a="1"/>
  <c r="O887" i="7" s="1"/>
  <c r="P887" i="7"/>
  <c r="Q887" i="7"/>
  <c r="R887" i="7"/>
  <c r="S887" i="7"/>
  <c r="T887" i="7"/>
  <c r="U887" i="7"/>
  <c r="V887" i="7"/>
  <c r="W887" i="7"/>
  <c r="X887" i="7"/>
  <c r="Y887" i="7"/>
  <c r="Z887" i="7"/>
  <c r="AA887" i="7"/>
  <c r="AB887" i="7"/>
  <c r="AC887" i="7"/>
  <c r="AD887" i="7"/>
  <c r="AE887" i="7"/>
  <c r="AG887" i="7"/>
  <c r="AH887" i="7"/>
  <c r="AP887" i="7" s="1"/>
  <c r="AI887" i="7"/>
  <c r="AJ887" i="7"/>
  <c r="AK887" i="7"/>
  <c r="AL887" i="7"/>
  <c r="A888" i="7"/>
  <c r="B888" i="7" a="1"/>
  <c r="B888" i="7" s="1"/>
  <c r="C888" i="7"/>
  <c r="D888" i="7"/>
  <c r="E888" i="7"/>
  <c r="F888" i="7" a="1"/>
  <c r="F888" i="7" s="1"/>
  <c r="G888" i="7"/>
  <c r="H888" i="7"/>
  <c r="I888" i="7"/>
  <c r="J888" i="7"/>
  <c r="K888" i="7" a="1"/>
  <c r="K888" i="7" s="1"/>
  <c r="L888" i="7"/>
  <c r="M888" i="7"/>
  <c r="N888" i="7"/>
  <c r="O888" i="7" a="1"/>
  <c r="O888" i="7" s="1"/>
  <c r="P888" i="7"/>
  <c r="Q888" i="7"/>
  <c r="R888" i="7"/>
  <c r="S888" i="7"/>
  <c r="T888" i="7"/>
  <c r="U888" i="7"/>
  <c r="V888" i="7"/>
  <c r="W888" i="7"/>
  <c r="X888" i="7"/>
  <c r="Y888" i="7"/>
  <c r="Z888" i="7"/>
  <c r="AA888" i="7"/>
  <c r="AB888" i="7"/>
  <c r="AC888" i="7"/>
  <c r="AD888" i="7"/>
  <c r="AE888" i="7"/>
  <c r="AG888" i="7"/>
  <c r="AH888" i="7"/>
  <c r="AI888" i="7"/>
  <c r="AJ888" i="7"/>
  <c r="AK888" i="7"/>
  <c r="AL888" i="7"/>
  <c r="A889" i="7"/>
  <c r="B889" i="7" a="1"/>
  <c r="B889" i="7" s="1"/>
  <c r="C889" i="7"/>
  <c r="D889" i="7"/>
  <c r="E889" i="7"/>
  <c r="F889" i="7" a="1"/>
  <c r="F889" i="7" s="1"/>
  <c r="AM889" i="7" s="1"/>
  <c r="G889" i="7"/>
  <c r="H889" i="7"/>
  <c r="I889" i="7"/>
  <c r="J889" i="7"/>
  <c r="K889" i="7" a="1"/>
  <c r="K889" i="7" s="1"/>
  <c r="L889" i="7"/>
  <c r="M889" i="7"/>
  <c r="N889" i="7"/>
  <c r="O889" i="7" a="1"/>
  <c r="O889" i="7" s="1"/>
  <c r="P889" i="7"/>
  <c r="Q889" i="7"/>
  <c r="R889" i="7"/>
  <c r="S889" i="7"/>
  <c r="T889" i="7"/>
  <c r="U889" i="7"/>
  <c r="V889" i="7"/>
  <c r="W889" i="7"/>
  <c r="X889" i="7"/>
  <c r="AN889" i="7" s="1"/>
  <c r="Y889" i="7"/>
  <c r="Z889" i="7"/>
  <c r="AA889" i="7"/>
  <c r="AB889" i="7"/>
  <c r="AC889" i="7"/>
  <c r="AD889" i="7"/>
  <c r="AE889" i="7"/>
  <c r="AG889" i="7"/>
  <c r="AH889" i="7"/>
  <c r="AI889" i="7"/>
  <c r="AJ889" i="7"/>
  <c r="AK889" i="7"/>
  <c r="AL889" i="7"/>
  <c r="A890" i="7"/>
  <c r="B890" i="7" a="1"/>
  <c r="B890" i="7" s="1"/>
  <c r="C890" i="7"/>
  <c r="D890" i="7"/>
  <c r="E890" i="7"/>
  <c r="F890" i="7" a="1"/>
  <c r="F890" i="7" s="1"/>
  <c r="G890" i="7"/>
  <c r="H890" i="7"/>
  <c r="I890" i="7"/>
  <c r="J890" i="7"/>
  <c r="K890" i="7" a="1"/>
  <c r="K890" i="7" s="1"/>
  <c r="L890" i="7"/>
  <c r="M890" i="7"/>
  <c r="N890" i="7"/>
  <c r="O890" i="7" a="1"/>
  <c r="O890" i="7" s="1"/>
  <c r="P890" i="7"/>
  <c r="Q890" i="7"/>
  <c r="R890" i="7"/>
  <c r="S890" i="7"/>
  <c r="T890" i="7"/>
  <c r="U890" i="7"/>
  <c r="V890" i="7"/>
  <c r="W890" i="7"/>
  <c r="X890" i="7"/>
  <c r="Y890" i="7"/>
  <c r="Z890" i="7"/>
  <c r="AA890" i="7"/>
  <c r="AB890" i="7"/>
  <c r="AC890" i="7"/>
  <c r="AD890" i="7"/>
  <c r="AE890" i="7"/>
  <c r="AG890" i="7"/>
  <c r="AH890" i="7"/>
  <c r="AP890" i="7" s="1"/>
  <c r="AI890" i="7"/>
  <c r="AJ890" i="7"/>
  <c r="AK890" i="7"/>
  <c r="AL890" i="7"/>
  <c r="A891" i="7"/>
  <c r="B891" i="7" a="1"/>
  <c r="B891" i="7" s="1"/>
  <c r="C891" i="7"/>
  <c r="D891" i="7"/>
  <c r="E891" i="7"/>
  <c r="F891" i="7" a="1"/>
  <c r="F891" i="7" s="1"/>
  <c r="G891" i="7"/>
  <c r="H891" i="7"/>
  <c r="I891" i="7"/>
  <c r="J891" i="7"/>
  <c r="K891" i="7" a="1"/>
  <c r="K891" i="7" s="1"/>
  <c r="L891" i="7"/>
  <c r="M891" i="7"/>
  <c r="N891" i="7"/>
  <c r="O891" i="7" a="1"/>
  <c r="O891" i="7" s="1"/>
  <c r="P891" i="7"/>
  <c r="Q891" i="7"/>
  <c r="R891" i="7"/>
  <c r="S891" i="7"/>
  <c r="T891" i="7"/>
  <c r="U891" i="7"/>
  <c r="V891" i="7"/>
  <c r="W891" i="7"/>
  <c r="X891" i="7"/>
  <c r="Y891" i="7"/>
  <c r="Z891" i="7"/>
  <c r="AA891" i="7"/>
  <c r="AB891" i="7"/>
  <c r="AC891" i="7"/>
  <c r="AD891" i="7"/>
  <c r="AE891" i="7"/>
  <c r="AQ891" i="7"/>
  <c r="AG891" i="7"/>
  <c r="AH891" i="7"/>
  <c r="AI891" i="7"/>
  <c r="AJ891" i="7"/>
  <c r="AK891" i="7"/>
  <c r="AL891" i="7"/>
  <c r="A892" i="7"/>
  <c r="B892" i="7" a="1"/>
  <c r="B892" i="7" s="1"/>
  <c r="C892" i="7"/>
  <c r="D892" i="7"/>
  <c r="E892" i="7"/>
  <c r="F892" i="7" a="1"/>
  <c r="F892" i="7" s="1"/>
  <c r="G892" i="7"/>
  <c r="H892" i="7"/>
  <c r="I892" i="7"/>
  <c r="J892" i="7"/>
  <c r="K892" i="7" a="1"/>
  <c r="K892" i="7" s="1"/>
  <c r="L892" i="7"/>
  <c r="M892" i="7"/>
  <c r="N892" i="7"/>
  <c r="O892" i="7" a="1"/>
  <c r="O892" i="7" s="1"/>
  <c r="P892" i="7"/>
  <c r="Q892" i="7"/>
  <c r="R892" i="7"/>
  <c r="S892" i="7"/>
  <c r="T892" i="7"/>
  <c r="U892" i="7"/>
  <c r="V892" i="7"/>
  <c r="W892" i="7"/>
  <c r="X892" i="7"/>
  <c r="AN892" i="7" s="1"/>
  <c r="Y892" i="7"/>
  <c r="Z892" i="7"/>
  <c r="AA892" i="7"/>
  <c r="AB892" i="7"/>
  <c r="AC892" i="7"/>
  <c r="AD892" i="7"/>
  <c r="AE892" i="7"/>
  <c r="AG892" i="7"/>
  <c r="AH892" i="7"/>
  <c r="AI892" i="7"/>
  <c r="AJ892" i="7"/>
  <c r="AK892" i="7"/>
  <c r="AL892" i="7"/>
  <c r="A893" i="7"/>
  <c r="B893" i="7" a="1"/>
  <c r="B893" i="7" s="1"/>
  <c r="C893" i="7"/>
  <c r="D893" i="7"/>
  <c r="E893" i="7"/>
  <c r="F893" i="7" a="1"/>
  <c r="F893" i="7" s="1"/>
  <c r="G893" i="7"/>
  <c r="H893" i="7"/>
  <c r="I893" i="7"/>
  <c r="J893" i="7"/>
  <c r="K893" i="7" a="1"/>
  <c r="K893" i="7" s="1"/>
  <c r="L893" i="7"/>
  <c r="M893" i="7"/>
  <c r="N893" i="7"/>
  <c r="O893" i="7" a="1"/>
  <c r="O893" i="7" s="1"/>
  <c r="P893" i="7"/>
  <c r="Q893" i="7"/>
  <c r="R893" i="7"/>
  <c r="S893" i="7"/>
  <c r="T893" i="7"/>
  <c r="U893" i="7"/>
  <c r="V893" i="7"/>
  <c r="W893" i="7"/>
  <c r="X893" i="7"/>
  <c r="Y893" i="7"/>
  <c r="Z893" i="7"/>
  <c r="AA893" i="7"/>
  <c r="AB893" i="7"/>
  <c r="AC893" i="7"/>
  <c r="AD893" i="7"/>
  <c r="AE893" i="7"/>
  <c r="AG893" i="7"/>
  <c r="AH893" i="7"/>
  <c r="AP893" i="7" s="1"/>
  <c r="AI893" i="7"/>
  <c r="AJ893" i="7"/>
  <c r="AK893" i="7"/>
  <c r="AL893" i="7"/>
  <c r="A894" i="7"/>
  <c r="B894" i="7" a="1"/>
  <c r="B894" i="7" s="1"/>
  <c r="C894" i="7"/>
  <c r="D894" i="7"/>
  <c r="E894" i="7"/>
  <c r="F894" i="7" a="1"/>
  <c r="F894" i="7" s="1"/>
  <c r="G894" i="7"/>
  <c r="H894" i="7"/>
  <c r="I894" i="7"/>
  <c r="J894" i="7"/>
  <c r="K894" i="7" a="1"/>
  <c r="K894" i="7" s="1"/>
  <c r="L894" i="7"/>
  <c r="M894" i="7"/>
  <c r="N894" i="7"/>
  <c r="O894" i="7" a="1"/>
  <c r="O894" i="7" s="1"/>
  <c r="P894" i="7"/>
  <c r="Q894" i="7"/>
  <c r="R894" i="7"/>
  <c r="S894" i="7"/>
  <c r="T894" i="7"/>
  <c r="U894" i="7"/>
  <c r="V894" i="7"/>
  <c r="W894" i="7"/>
  <c r="X894" i="7"/>
  <c r="Y894" i="7"/>
  <c r="Z894" i="7"/>
  <c r="AA894" i="7"/>
  <c r="AB894" i="7"/>
  <c r="AC894" i="7"/>
  <c r="AD894" i="7"/>
  <c r="AE894" i="7"/>
  <c r="AG894" i="7"/>
  <c r="AH894" i="7"/>
  <c r="AI894" i="7"/>
  <c r="AJ894" i="7"/>
  <c r="AK894" i="7"/>
  <c r="AL894" i="7"/>
  <c r="A895" i="7"/>
  <c r="B895" i="7" a="1"/>
  <c r="B895" i="7" s="1"/>
  <c r="C895" i="7"/>
  <c r="D895" i="7"/>
  <c r="E895" i="7"/>
  <c r="F895" i="7" a="1"/>
  <c r="F895" i="7" s="1"/>
  <c r="AM895" i="7" s="1"/>
  <c r="G895" i="7"/>
  <c r="H895" i="7"/>
  <c r="I895" i="7"/>
  <c r="J895" i="7"/>
  <c r="K895" i="7" a="1"/>
  <c r="K895" i="7" s="1"/>
  <c r="L895" i="7"/>
  <c r="M895" i="7"/>
  <c r="N895" i="7"/>
  <c r="O895" i="7" a="1"/>
  <c r="O895" i="7" s="1"/>
  <c r="P895" i="7"/>
  <c r="Q895" i="7"/>
  <c r="R895" i="7"/>
  <c r="S895" i="7"/>
  <c r="T895" i="7"/>
  <c r="U895" i="7"/>
  <c r="V895" i="7"/>
  <c r="W895" i="7"/>
  <c r="X895" i="7"/>
  <c r="AN895" i="7" s="1"/>
  <c r="Y895" i="7"/>
  <c r="Z895" i="7"/>
  <c r="AA895" i="7"/>
  <c r="AB895" i="7"/>
  <c r="AC895" i="7"/>
  <c r="AD895" i="7"/>
  <c r="AE895" i="7"/>
  <c r="AG895" i="7"/>
  <c r="AH895" i="7"/>
  <c r="AI895" i="7"/>
  <c r="AJ895" i="7"/>
  <c r="AK895" i="7"/>
  <c r="AL895" i="7"/>
  <c r="A896" i="7"/>
  <c r="B896" i="7" a="1"/>
  <c r="B896" i="7" s="1"/>
  <c r="C896" i="7"/>
  <c r="D896" i="7"/>
  <c r="E896" i="7"/>
  <c r="F896" i="7" a="1"/>
  <c r="F896" i="7" s="1"/>
  <c r="G896" i="7"/>
  <c r="H896" i="7"/>
  <c r="I896" i="7"/>
  <c r="J896" i="7"/>
  <c r="K896" i="7" a="1"/>
  <c r="K896" i="7" s="1"/>
  <c r="L896" i="7"/>
  <c r="M896" i="7"/>
  <c r="N896" i="7"/>
  <c r="O896" i="7" a="1"/>
  <c r="O896" i="7" s="1"/>
  <c r="P896" i="7"/>
  <c r="Q896" i="7"/>
  <c r="R896" i="7"/>
  <c r="S896" i="7"/>
  <c r="T896" i="7"/>
  <c r="U896" i="7"/>
  <c r="V896" i="7"/>
  <c r="W896" i="7"/>
  <c r="X896" i="7"/>
  <c r="Y896" i="7"/>
  <c r="Z896" i="7"/>
  <c r="AA896" i="7"/>
  <c r="AB896" i="7"/>
  <c r="AC896" i="7"/>
  <c r="AD896" i="7"/>
  <c r="AE896" i="7"/>
  <c r="AG896" i="7"/>
  <c r="AH896" i="7"/>
  <c r="AI896" i="7"/>
  <c r="AJ896" i="7"/>
  <c r="AK896" i="7"/>
  <c r="AL896" i="7"/>
  <c r="A897" i="7"/>
  <c r="B897" i="7" a="1"/>
  <c r="B897" i="7" s="1"/>
  <c r="C897" i="7"/>
  <c r="D897" i="7"/>
  <c r="E897" i="7"/>
  <c r="F897" i="7" a="1"/>
  <c r="F897" i="7" s="1"/>
  <c r="G897" i="7"/>
  <c r="H897" i="7"/>
  <c r="I897" i="7"/>
  <c r="J897" i="7"/>
  <c r="K897" i="7" a="1"/>
  <c r="K897" i="7" s="1"/>
  <c r="L897" i="7"/>
  <c r="M897" i="7"/>
  <c r="N897" i="7"/>
  <c r="O897" i="7" a="1"/>
  <c r="O897" i="7" s="1"/>
  <c r="P897" i="7"/>
  <c r="Q897" i="7"/>
  <c r="R897" i="7"/>
  <c r="S897" i="7"/>
  <c r="T897" i="7"/>
  <c r="U897" i="7"/>
  <c r="V897" i="7"/>
  <c r="W897" i="7"/>
  <c r="X897" i="7"/>
  <c r="Y897" i="7"/>
  <c r="Z897" i="7"/>
  <c r="AA897" i="7"/>
  <c r="AB897" i="7"/>
  <c r="AC897" i="7"/>
  <c r="AD897" i="7"/>
  <c r="AE897" i="7"/>
  <c r="AG897" i="7"/>
  <c r="AH897" i="7"/>
  <c r="AI897" i="7"/>
  <c r="AJ897" i="7"/>
  <c r="AK897" i="7"/>
  <c r="AL897" i="7"/>
  <c r="A898" i="7"/>
  <c r="B898" i="7" a="1"/>
  <c r="B898" i="7" s="1"/>
  <c r="C898" i="7"/>
  <c r="D898" i="7"/>
  <c r="E898" i="7"/>
  <c r="F898" i="7" a="1"/>
  <c r="F898" i="7" s="1"/>
  <c r="G898" i="7"/>
  <c r="H898" i="7"/>
  <c r="I898" i="7"/>
  <c r="J898" i="7"/>
  <c r="K898" i="7" a="1"/>
  <c r="K898" i="7" s="1"/>
  <c r="L898" i="7"/>
  <c r="M898" i="7"/>
  <c r="N898" i="7"/>
  <c r="O898" i="7" a="1"/>
  <c r="O898" i="7" s="1"/>
  <c r="P898" i="7"/>
  <c r="Q898" i="7"/>
  <c r="R898" i="7"/>
  <c r="S898" i="7"/>
  <c r="T898" i="7"/>
  <c r="U898" i="7"/>
  <c r="V898" i="7"/>
  <c r="W898" i="7"/>
  <c r="X898" i="7"/>
  <c r="AN898" i="7" s="1"/>
  <c r="Y898" i="7"/>
  <c r="Z898" i="7"/>
  <c r="AA898" i="7"/>
  <c r="AB898" i="7"/>
  <c r="AC898" i="7"/>
  <c r="AD898" i="7"/>
  <c r="AE898" i="7"/>
  <c r="AG898" i="7"/>
  <c r="AH898" i="7"/>
  <c r="AI898" i="7"/>
  <c r="AJ898" i="7"/>
  <c r="AK898" i="7"/>
  <c r="AL898" i="7"/>
  <c r="A899" i="7"/>
  <c r="B899" i="7" a="1"/>
  <c r="B899" i="7" s="1"/>
  <c r="C899" i="7"/>
  <c r="D899" i="7"/>
  <c r="E899" i="7"/>
  <c r="F899" i="7" a="1"/>
  <c r="F899" i="7" s="1"/>
  <c r="G899" i="7"/>
  <c r="H899" i="7"/>
  <c r="I899" i="7"/>
  <c r="J899" i="7"/>
  <c r="K899" i="7" a="1"/>
  <c r="K899" i="7" s="1"/>
  <c r="L899" i="7"/>
  <c r="M899" i="7"/>
  <c r="N899" i="7"/>
  <c r="O899" i="7" a="1"/>
  <c r="O899" i="7" s="1"/>
  <c r="P899" i="7"/>
  <c r="Q899" i="7"/>
  <c r="R899" i="7"/>
  <c r="S899" i="7"/>
  <c r="T899" i="7"/>
  <c r="U899" i="7"/>
  <c r="V899" i="7"/>
  <c r="W899" i="7"/>
  <c r="X899" i="7"/>
  <c r="Y899" i="7"/>
  <c r="Z899" i="7"/>
  <c r="AA899" i="7"/>
  <c r="AB899" i="7"/>
  <c r="AC899" i="7"/>
  <c r="AD899" i="7"/>
  <c r="AE899" i="7"/>
  <c r="AG899" i="7"/>
  <c r="AH899" i="7"/>
  <c r="AP899" i="7" s="1"/>
  <c r="AI899" i="7"/>
  <c r="AJ899" i="7"/>
  <c r="AK899" i="7"/>
  <c r="AL899" i="7"/>
  <c r="A900" i="7"/>
  <c r="B900" i="7" a="1"/>
  <c r="B900" i="7" s="1"/>
  <c r="C900" i="7"/>
  <c r="D900" i="7"/>
  <c r="E900" i="7"/>
  <c r="F900" i="7" a="1"/>
  <c r="F900" i="7" s="1"/>
  <c r="G900" i="7"/>
  <c r="H900" i="7"/>
  <c r="I900" i="7"/>
  <c r="J900" i="7"/>
  <c r="K900" i="7" a="1"/>
  <c r="K900" i="7" s="1"/>
  <c r="L900" i="7"/>
  <c r="M900" i="7"/>
  <c r="N900" i="7"/>
  <c r="O900" i="7" a="1"/>
  <c r="O900" i="7" s="1"/>
  <c r="P900" i="7"/>
  <c r="Q900" i="7"/>
  <c r="R900" i="7"/>
  <c r="S900" i="7"/>
  <c r="T900" i="7"/>
  <c r="U900" i="7"/>
  <c r="V900" i="7"/>
  <c r="W900" i="7"/>
  <c r="X900" i="7"/>
  <c r="Y900" i="7"/>
  <c r="Z900" i="7"/>
  <c r="AA900" i="7"/>
  <c r="AB900" i="7"/>
  <c r="AC900" i="7"/>
  <c r="AD900" i="7"/>
  <c r="AE900" i="7"/>
  <c r="AG900" i="7"/>
  <c r="AH900" i="7"/>
  <c r="AI900" i="7"/>
  <c r="AJ900" i="7"/>
  <c r="AK900" i="7"/>
  <c r="AL900" i="7"/>
  <c r="A901" i="7"/>
  <c r="B901" i="7" a="1"/>
  <c r="B901" i="7" s="1"/>
  <c r="C901" i="7"/>
  <c r="D901" i="7"/>
  <c r="E901" i="7"/>
  <c r="F901" i="7" a="1"/>
  <c r="F901" i="7" s="1"/>
  <c r="G901" i="7"/>
  <c r="H901" i="7"/>
  <c r="I901" i="7"/>
  <c r="J901" i="7"/>
  <c r="K901" i="7" a="1"/>
  <c r="K901" i="7" s="1"/>
  <c r="L901" i="7"/>
  <c r="M901" i="7"/>
  <c r="N901" i="7"/>
  <c r="O901" i="7" a="1"/>
  <c r="O901" i="7" s="1"/>
  <c r="P901" i="7"/>
  <c r="Q901" i="7"/>
  <c r="R901" i="7"/>
  <c r="S901" i="7"/>
  <c r="T901" i="7"/>
  <c r="U901" i="7"/>
  <c r="V901" i="7"/>
  <c r="W901" i="7"/>
  <c r="X901" i="7"/>
  <c r="AN901" i="7" s="1"/>
  <c r="Y901" i="7"/>
  <c r="Z901" i="7"/>
  <c r="AA901" i="7"/>
  <c r="AB901" i="7"/>
  <c r="AC901" i="7"/>
  <c r="AD901" i="7"/>
  <c r="AE901" i="7"/>
  <c r="AG901" i="7"/>
  <c r="AH901" i="7"/>
  <c r="AI901" i="7"/>
  <c r="AJ901" i="7"/>
  <c r="AK901" i="7"/>
  <c r="AL901" i="7"/>
  <c r="A902" i="7"/>
  <c r="B902" i="7" a="1"/>
  <c r="B902" i="7" s="1"/>
  <c r="C902" i="7"/>
  <c r="D902" i="7"/>
  <c r="E902" i="7"/>
  <c r="F902" i="7" a="1"/>
  <c r="F902" i="7" s="1"/>
  <c r="G902" i="7"/>
  <c r="H902" i="7"/>
  <c r="I902" i="7"/>
  <c r="J902" i="7"/>
  <c r="K902" i="7" a="1"/>
  <c r="K902" i="7" s="1"/>
  <c r="L902" i="7"/>
  <c r="M902" i="7"/>
  <c r="N902" i="7"/>
  <c r="O902" i="7" a="1"/>
  <c r="O902" i="7" s="1"/>
  <c r="P902" i="7"/>
  <c r="Q902" i="7"/>
  <c r="R902" i="7"/>
  <c r="S902" i="7"/>
  <c r="T902" i="7"/>
  <c r="U902" i="7"/>
  <c r="V902" i="7"/>
  <c r="W902" i="7"/>
  <c r="X902" i="7"/>
  <c r="Y902" i="7"/>
  <c r="Z902" i="7"/>
  <c r="AA902" i="7"/>
  <c r="AB902" i="7"/>
  <c r="AC902" i="7"/>
  <c r="AD902" i="7"/>
  <c r="AE902" i="7"/>
  <c r="AG902" i="7"/>
  <c r="AH902" i="7"/>
  <c r="AP902" i="7" s="1"/>
  <c r="AI902" i="7"/>
  <c r="AJ902" i="7"/>
  <c r="AK902" i="7"/>
  <c r="AL902" i="7"/>
  <c r="A903" i="7"/>
  <c r="B903" i="7" a="1"/>
  <c r="B903" i="7" s="1"/>
  <c r="C903" i="7"/>
  <c r="D903" i="7"/>
  <c r="E903" i="7"/>
  <c r="F903" i="7" a="1"/>
  <c r="F903" i="7" s="1"/>
  <c r="G903" i="7"/>
  <c r="H903" i="7"/>
  <c r="I903" i="7"/>
  <c r="J903" i="7"/>
  <c r="K903" i="7" a="1"/>
  <c r="K903" i="7" s="1"/>
  <c r="L903" i="7"/>
  <c r="M903" i="7"/>
  <c r="N903" i="7"/>
  <c r="O903" i="7" a="1"/>
  <c r="O903" i="7" s="1"/>
  <c r="P903" i="7"/>
  <c r="Q903" i="7"/>
  <c r="R903" i="7"/>
  <c r="S903" i="7"/>
  <c r="T903" i="7"/>
  <c r="U903" i="7"/>
  <c r="V903" i="7"/>
  <c r="W903" i="7"/>
  <c r="X903" i="7"/>
  <c r="Y903" i="7"/>
  <c r="Z903" i="7"/>
  <c r="AA903" i="7"/>
  <c r="AB903" i="7"/>
  <c r="AC903" i="7"/>
  <c r="AD903" i="7"/>
  <c r="AE903" i="7"/>
  <c r="AQ903" i="7"/>
  <c r="AG903" i="7"/>
  <c r="AH903" i="7"/>
  <c r="AI903" i="7"/>
  <c r="AJ903" i="7"/>
  <c r="AK903" i="7"/>
  <c r="AL903" i="7"/>
  <c r="A904" i="7"/>
  <c r="B904" i="7" a="1"/>
  <c r="B904" i="7" s="1"/>
  <c r="C904" i="7"/>
  <c r="D904" i="7"/>
  <c r="E904" i="7"/>
  <c r="F904" i="7" a="1"/>
  <c r="F904" i="7" s="1"/>
  <c r="G904" i="7"/>
  <c r="H904" i="7"/>
  <c r="I904" i="7"/>
  <c r="J904" i="7"/>
  <c r="K904" i="7" a="1"/>
  <c r="K904" i="7" s="1"/>
  <c r="L904" i="7"/>
  <c r="M904" i="7"/>
  <c r="N904" i="7"/>
  <c r="O904" i="7" a="1"/>
  <c r="O904" i="7" s="1"/>
  <c r="P904" i="7"/>
  <c r="Q904" i="7"/>
  <c r="R904" i="7"/>
  <c r="S904" i="7"/>
  <c r="T904" i="7"/>
  <c r="U904" i="7"/>
  <c r="V904" i="7"/>
  <c r="W904" i="7"/>
  <c r="X904" i="7"/>
  <c r="AN904" i="7" s="1"/>
  <c r="Y904" i="7"/>
  <c r="Z904" i="7"/>
  <c r="AA904" i="7"/>
  <c r="AB904" i="7"/>
  <c r="AC904" i="7"/>
  <c r="AD904" i="7"/>
  <c r="AE904" i="7"/>
  <c r="AG904" i="7"/>
  <c r="AH904" i="7"/>
  <c r="AI904" i="7"/>
  <c r="AJ904" i="7"/>
  <c r="AK904" i="7"/>
  <c r="AL904" i="7"/>
  <c r="A905" i="7"/>
  <c r="B905" i="7" a="1"/>
  <c r="B905" i="7" s="1"/>
  <c r="C905" i="7"/>
  <c r="D905" i="7"/>
  <c r="E905" i="7"/>
  <c r="F905" i="7" a="1"/>
  <c r="F905" i="7" s="1"/>
  <c r="G905" i="7"/>
  <c r="H905" i="7"/>
  <c r="I905" i="7"/>
  <c r="J905" i="7"/>
  <c r="K905" i="7" a="1"/>
  <c r="K905" i="7" s="1"/>
  <c r="L905" i="7"/>
  <c r="M905" i="7"/>
  <c r="N905" i="7"/>
  <c r="O905" i="7" a="1"/>
  <c r="O905" i="7" s="1"/>
  <c r="P905" i="7"/>
  <c r="Q905" i="7"/>
  <c r="R905" i="7"/>
  <c r="S905" i="7"/>
  <c r="T905" i="7"/>
  <c r="U905" i="7"/>
  <c r="V905" i="7"/>
  <c r="W905" i="7"/>
  <c r="X905" i="7"/>
  <c r="Y905" i="7"/>
  <c r="Z905" i="7"/>
  <c r="AA905" i="7"/>
  <c r="AB905" i="7"/>
  <c r="AC905" i="7"/>
  <c r="AD905" i="7"/>
  <c r="AE905" i="7"/>
  <c r="AG905" i="7"/>
  <c r="AH905" i="7"/>
  <c r="AP905" i="7" s="1"/>
  <c r="AI905" i="7"/>
  <c r="AJ905" i="7"/>
  <c r="AK905" i="7"/>
  <c r="AL905" i="7"/>
  <c r="A906" i="7"/>
  <c r="B906" i="7" a="1"/>
  <c r="B906" i="7" s="1"/>
  <c r="C906" i="7"/>
  <c r="D906" i="7"/>
  <c r="E906" i="7"/>
  <c r="F906" i="7" a="1"/>
  <c r="F906" i="7" s="1"/>
  <c r="G906" i="7"/>
  <c r="H906" i="7"/>
  <c r="I906" i="7"/>
  <c r="J906" i="7"/>
  <c r="K906" i="7" a="1"/>
  <c r="K906" i="7" s="1"/>
  <c r="L906" i="7"/>
  <c r="M906" i="7"/>
  <c r="N906" i="7"/>
  <c r="O906" i="7" a="1"/>
  <c r="O906" i="7" s="1"/>
  <c r="P906" i="7"/>
  <c r="Q906" i="7"/>
  <c r="R906" i="7"/>
  <c r="S906" i="7"/>
  <c r="T906" i="7"/>
  <c r="U906" i="7"/>
  <c r="V906" i="7"/>
  <c r="W906" i="7"/>
  <c r="X906" i="7"/>
  <c r="Y906" i="7"/>
  <c r="Z906" i="7"/>
  <c r="AA906" i="7"/>
  <c r="AB906" i="7"/>
  <c r="AC906" i="7"/>
  <c r="AD906" i="7"/>
  <c r="AE906" i="7"/>
  <c r="AG906" i="7"/>
  <c r="AH906" i="7"/>
  <c r="AI906" i="7"/>
  <c r="AJ906" i="7"/>
  <c r="AK906" i="7"/>
  <c r="AL906" i="7"/>
  <c r="A907" i="7"/>
  <c r="B907" i="7" a="1"/>
  <c r="B907" i="7" s="1"/>
  <c r="C907" i="7"/>
  <c r="D907" i="7"/>
  <c r="E907" i="7"/>
  <c r="F907" i="7" a="1"/>
  <c r="F907" i="7" s="1"/>
  <c r="AM907" i="7" s="1"/>
  <c r="G907" i="7"/>
  <c r="H907" i="7"/>
  <c r="I907" i="7"/>
  <c r="J907" i="7"/>
  <c r="K907" i="7" a="1"/>
  <c r="K907" i="7" s="1"/>
  <c r="L907" i="7"/>
  <c r="M907" i="7"/>
  <c r="N907" i="7"/>
  <c r="O907" i="7" a="1"/>
  <c r="O907" i="7" s="1"/>
  <c r="P907" i="7"/>
  <c r="Q907" i="7"/>
  <c r="R907" i="7"/>
  <c r="S907" i="7"/>
  <c r="T907" i="7"/>
  <c r="U907" i="7"/>
  <c r="V907" i="7"/>
  <c r="W907" i="7"/>
  <c r="X907" i="7"/>
  <c r="AN907" i="7" s="1"/>
  <c r="Y907" i="7"/>
  <c r="Z907" i="7"/>
  <c r="AA907" i="7"/>
  <c r="AB907" i="7"/>
  <c r="AC907" i="7"/>
  <c r="AD907" i="7"/>
  <c r="AE907" i="7"/>
  <c r="AG907" i="7"/>
  <c r="AH907" i="7"/>
  <c r="AI907" i="7"/>
  <c r="AJ907" i="7"/>
  <c r="AK907" i="7"/>
  <c r="AL907" i="7"/>
  <c r="A908" i="7"/>
  <c r="B908" i="7" a="1"/>
  <c r="B908" i="7" s="1"/>
  <c r="C908" i="7"/>
  <c r="D908" i="7"/>
  <c r="E908" i="7"/>
  <c r="F908" i="7" a="1"/>
  <c r="F908" i="7" s="1"/>
  <c r="G908" i="7"/>
  <c r="H908" i="7"/>
  <c r="I908" i="7"/>
  <c r="J908" i="7"/>
  <c r="K908" i="7" a="1"/>
  <c r="K908" i="7" s="1"/>
  <c r="L908" i="7"/>
  <c r="M908" i="7"/>
  <c r="N908" i="7"/>
  <c r="O908" i="7" a="1"/>
  <c r="O908" i="7" s="1"/>
  <c r="P908" i="7"/>
  <c r="Q908" i="7"/>
  <c r="R908" i="7"/>
  <c r="S908" i="7"/>
  <c r="T908" i="7"/>
  <c r="U908" i="7"/>
  <c r="V908" i="7"/>
  <c r="W908" i="7"/>
  <c r="X908" i="7"/>
  <c r="Y908" i="7"/>
  <c r="Z908" i="7"/>
  <c r="AA908" i="7"/>
  <c r="AB908" i="7"/>
  <c r="AC908" i="7"/>
  <c r="AD908" i="7"/>
  <c r="AE908" i="7"/>
  <c r="AG908" i="7"/>
  <c r="AH908" i="7"/>
  <c r="AP908" i="7" s="1"/>
  <c r="AI908" i="7"/>
  <c r="AJ908" i="7"/>
  <c r="AK908" i="7"/>
  <c r="AL908" i="7"/>
  <c r="A909" i="7"/>
  <c r="B909" i="7" a="1"/>
  <c r="B909" i="7" s="1"/>
  <c r="C909" i="7"/>
  <c r="D909" i="7"/>
  <c r="E909" i="7"/>
  <c r="F909" i="7" a="1"/>
  <c r="F909" i="7" s="1"/>
  <c r="G909" i="7"/>
  <c r="H909" i="7"/>
  <c r="I909" i="7"/>
  <c r="J909" i="7"/>
  <c r="K909" i="7" a="1"/>
  <c r="K909" i="7" s="1"/>
  <c r="L909" i="7"/>
  <c r="M909" i="7"/>
  <c r="N909" i="7"/>
  <c r="O909" i="7" a="1"/>
  <c r="O909" i="7" s="1"/>
  <c r="P909" i="7"/>
  <c r="Q909" i="7"/>
  <c r="R909" i="7"/>
  <c r="S909" i="7"/>
  <c r="T909" i="7"/>
  <c r="U909" i="7"/>
  <c r="V909" i="7"/>
  <c r="W909" i="7"/>
  <c r="X909" i="7"/>
  <c r="Y909" i="7"/>
  <c r="Z909" i="7"/>
  <c r="AA909" i="7"/>
  <c r="AB909" i="7"/>
  <c r="AC909" i="7"/>
  <c r="AD909" i="7"/>
  <c r="AE909" i="7"/>
  <c r="AQ909" i="7"/>
  <c r="AG909" i="7"/>
  <c r="AH909" i="7"/>
  <c r="AI909" i="7"/>
  <c r="AJ909" i="7"/>
  <c r="AK909" i="7"/>
  <c r="AL909" i="7"/>
  <c r="A910" i="7"/>
  <c r="B910" i="7" a="1"/>
  <c r="B910" i="7" s="1"/>
  <c r="C910" i="7"/>
  <c r="D910" i="7"/>
  <c r="E910" i="7"/>
  <c r="F910" i="7" a="1"/>
  <c r="F910" i="7" s="1"/>
  <c r="AM910" i="7" s="1"/>
  <c r="G910" i="7"/>
  <c r="H910" i="7"/>
  <c r="I910" i="7"/>
  <c r="J910" i="7"/>
  <c r="K910" i="7" a="1"/>
  <c r="K910" i="7" s="1"/>
  <c r="L910" i="7"/>
  <c r="M910" i="7"/>
  <c r="N910" i="7"/>
  <c r="O910" i="7" a="1"/>
  <c r="O910" i="7" s="1"/>
  <c r="P910" i="7"/>
  <c r="Q910" i="7"/>
  <c r="R910" i="7"/>
  <c r="S910" i="7"/>
  <c r="T910" i="7"/>
  <c r="U910" i="7"/>
  <c r="V910" i="7"/>
  <c r="W910" i="7"/>
  <c r="X910" i="7"/>
  <c r="AN910" i="7" s="1"/>
  <c r="Y910" i="7"/>
  <c r="Z910" i="7"/>
  <c r="AA910" i="7"/>
  <c r="AB910" i="7"/>
  <c r="AC910" i="7"/>
  <c r="AD910" i="7"/>
  <c r="AE910" i="7"/>
  <c r="AG910" i="7"/>
  <c r="AH910" i="7"/>
  <c r="AI910" i="7"/>
  <c r="AJ910" i="7"/>
  <c r="AK910" i="7"/>
  <c r="AL910" i="7"/>
  <c r="A911" i="7"/>
  <c r="B911" i="7" a="1"/>
  <c r="B911" i="7" s="1"/>
  <c r="C911" i="7"/>
  <c r="D911" i="7"/>
  <c r="E911" i="7"/>
  <c r="F911" i="7" a="1"/>
  <c r="F911" i="7" s="1"/>
  <c r="G911" i="7"/>
  <c r="H911" i="7"/>
  <c r="I911" i="7"/>
  <c r="J911" i="7"/>
  <c r="K911" i="7" a="1"/>
  <c r="K911" i="7" s="1"/>
  <c r="L911" i="7"/>
  <c r="M911" i="7"/>
  <c r="N911" i="7"/>
  <c r="O911" i="7" a="1"/>
  <c r="O911" i="7" s="1"/>
  <c r="P911" i="7"/>
  <c r="Q911" i="7"/>
  <c r="R911" i="7"/>
  <c r="S911" i="7"/>
  <c r="T911" i="7"/>
  <c r="U911" i="7"/>
  <c r="V911" i="7"/>
  <c r="W911" i="7"/>
  <c r="X911" i="7"/>
  <c r="Y911" i="7"/>
  <c r="Z911" i="7"/>
  <c r="AA911" i="7"/>
  <c r="AB911" i="7"/>
  <c r="AC911" i="7"/>
  <c r="AD911" i="7"/>
  <c r="AE911" i="7"/>
  <c r="AG911" i="7"/>
  <c r="AH911" i="7"/>
  <c r="AP911" i="7" s="1"/>
  <c r="AI911" i="7"/>
  <c r="AJ911" i="7"/>
  <c r="AK911" i="7"/>
  <c r="AL911" i="7"/>
  <c r="A912" i="7"/>
  <c r="B912" i="7" a="1"/>
  <c r="B912" i="7" s="1"/>
  <c r="C912" i="7"/>
  <c r="D912" i="7"/>
  <c r="E912" i="7"/>
  <c r="F912" i="7" a="1"/>
  <c r="F912" i="7" s="1"/>
  <c r="G912" i="7"/>
  <c r="H912" i="7"/>
  <c r="I912" i="7"/>
  <c r="J912" i="7"/>
  <c r="K912" i="7" a="1"/>
  <c r="K912" i="7" s="1"/>
  <c r="L912" i="7"/>
  <c r="M912" i="7"/>
  <c r="N912" i="7"/>
  <c r="O912" i="7" a="1"/>
  <c r="O912" i="7" s="1"/>
  <c r="P912" i="7"/>
  <c r="Q912" i="7"/>
  <c r="R912" i="7"/>
  <c r="S912" i="7"/>
  <c r="T912" i="7"/>
  <c r="U912" i="7"/>
  <c r="V912" i="7"/>
  <c r="W912" i="7"/>
  <c r="X912" i="7"/>
  <c r="Y912" i="7"/>
  <c r="Z912" i="7"/>
  <c r="AA912" i="7"/>
  <c r="AB912" i="7"/>
  <c r="AC912" i="7"/>
  <c r="AD912" i="7"/>
  <c r="AE912" i="7"/>
  <c r="AG912" i="7"/>
  <c r="AH912" i="7"/>
  <c r="AI912" i="7"/>
  <c r="AJ912" i="7"/>
  <c r="AK912" i="7"/>
  <c r="AL912" i="7"/>
  <c r="A913" i="7"/>
  <c r="B913" i="7" a="1"/>
  <c r="B913" i="7" s="1"/>
  <c r="C913" i="7"/>
  <c r="D913" i="7"/>
  <c r="E913" i="7"/>
  <c r="F913" i="7" a="1"/>
  <c r="F913" i="7" s="1"/>
  <c r="AM913" i="7" s="1"/>
  <c r="G913" i="7"/>
  <c r="H913" i="7"/>
  <c r="I913" i="7"/>
  <c r="J913" i="7"/>
  <c r="K913" i="7" a="1"/>
  <c r="K913" i="7" s="1"/>
  <c r="L913" i="7"/>
  <c r="M913" i="7"/>
  <c r="N913" i="7"/>
  <c r="O913" i="7" a="1"/>
  <c r="O913" i="7" s="1"/>
  <c r="P913" i="7"/>
  <c r="Q913" i="7"/>
  <c r="R913" i="7"/>
  <c r="S913" i="7"/>
  <c r="T913" i="7"/>
  <c r="U913" i="7"/>
  <c r="V913" i="7"/>
  <c r="W913" i="7"/>
  <c r="X913" i="7"/>
  <c r="AN913" i="7" s="1"/>
  <c r="Y913" i="7"/>
  <c r="Z913" i="7"/>
  <c r="AA913" i="7"/>
  <c r="AB913" i="7"/>
  <c r="AC913" i="7"/>
  <c r="AD913" i="7"/>
  <c r="AE913" i="7"/>
  <c r="AG913" i="7"/>
  <c r="AH913" i="7"/>
  <c r="AI913" i="7"/>
  <c r="AJ913" i="7"/>
  <c r="AK913" i="7"/>
  <c r="AL913" i="7"/>
  <c r="A914" i="7"/>
  <c r="B914" i="7" a="1"/>
  <c r="B914" i="7" s="1"/>
  <c r="C914" i="7"/>
  <c r="D914" i="7"/>
  <c r="E914" i="7"/>
  <c r="F914" i="7" a="1"/>
  <c r="F914" i="7" s="1"/>
  <c r="G914" i="7"/>
  <c r="H914" i="7"/>
  <c r="I914" i="7"/>
  <c r="J914" i="7"/>
  <c r="K914" i="7" a="1"/>
  <c r="K914" i="7" s="1"/>
  <c r="L914" i="7"/>
  <c r="M914" i="7"/>
  <c r="N914" i="7"/>
  <c r="O914" i="7" a="1"/>
  <c r="O914" i="7" s="1"/>
  <c r="P914" i="7"/>
  <c r="Q914" i="7"/>
  <c r="R914" i="7"/>
  <c r="S914" i="7"/>
  <c r="T914" i="7"/>
  <c r="U914" i="7"/>
  <c r="V914" i="7"/>
  <c r="W914" i="7"/>
  <c r="X914" i="7"/>
  <c r="Y914" i="7"/>
  <c r="Z914" i="7"/>
  <c r="AA914" i="7"/>
  <c r="AB914" i="7"/>
  <c r="AC914" i="7"/>
  <c r="AD914" i="7"/>
  <c r="AE914" i="7"/>
  <c r="AG914" i="7"/>
  <c r="AH914" i="7"/>
  <c r="AP914" i="7" s="1"/>
  <c r="AI914" i="7"/>
  <c r="AJ914" i="7"/>
  <c r="AK914" i="7"/>
  <c r="AL914" i="7"/>
  <c r="A915" i="7"/>
  <c r="B915" i="7" a="1"/>
  <c r="B915" i="7" s="1"/>
  <c r="C915" i="7"/>
  <c r="D915" i="7"/>
  <c r="E915" i="7"/>
  <c r="F915" i="7" a="1"/>
  <c r="F915" i="7" s="1"/>
  <c r="G915" i="7"/>
  <c r="H915" i="7"/>
  <c r="I915" i="7"/>
  <c r="J915" i="7"/>
  <c r="K915" i="7" a="1"/>
  <c r="K915" i="7" s="1"/>
  <c r="L915" i="7"/>
  <c r="M915" i="7"/>
  <c r="N915" i="7"/>
  <c r="O915" i="7" a="1"/>
  <c r="O915" i="7" s="1"/>
  <c r="P915" i="7"/>
  <c r="Q915" i="7"/>
  <c r="R915" i="7"/>
  <c r="S915" i="7"/>
  <c r="T915" i="7"/>
  <c r="U915" i="7"/>
  <c r="V915" i="7"/>
  <c r="W915" i="7"/>
  <c r="X915" i="7"/>
  <c r="Y915" i="7"/>
  <c r="Z915" i="7"/>
  <c r="AA915" i="7"/>
  <c r="AB915" i="7"/>
  <c r="AC915" i="7"/>
  <c r="AD915" i="7"/>
  <c r="AE915" i="7"/>
  <c r="AQ915" i="7"/>
  <c r="AG915" i="7"/>
  <c r="AH915" i="7"/>
  <c r="AI915" i="7"/>
  <c r="AJ915" i="7"/>
  <c r="AK915" i="7"/>
  <c r="AL915" i="7"/>
  <c r="A916" i="7"/>
  <c r="B916" i="7" a="1"/>
  <c r="B916" i="7" s="1"/>
  <c r="C916" i="7"/>
  <c r="D916" i="7"/>
  <c r="E916" i="7"/>
  <c r="F916" i="7" a="1"/>
  <c r="F916" i="7" s="1"/>
  <c r="G916" i="7"/>
  <c r="H916" i="7"/>
  <c r="I916" i="7"/>
  <c r="J916" i="7"/>
  <c r="K916" i="7" a="1"/>
  <c r="K916" i="7" s="1"/>
  <c r="L916" i="7"/>
  <c r="M916" i="7"/>
  <c r="N916" i="7"/>
  <c r="O916" i="7" a="1"/>
  <c r="O916" i="7" s="1"/>
  <c r="P916" i="7"/>
  <c r="Q916" i="7"/>
  <c r="R916" i="7"/>
  <c r="S916" i="7"/>
  <c r="T916" i="7"/>
  <c r="U916" i="7"/>
  <c r="V916" i="7"/>
  <c r="W916" i="7"/>
  <c r="X916" i="7"/>
  <c r="AN916" i="7" s="1"/>
  <c r="Y916" i="7"/>
  <c r="Z916" i="7"/>
  <c r="AA916" i="7"/>
  <c r="AB916" i="7"/>
  <c r="AC916" i="7"/>
  <c r="AD916" i="7"/>
  <c r="AE916" i="7"/>
  <c r="AG916" i="7"/>
  <c r="AH916" i="7"/>
  <c r="AI916" i="7"/>
  <c r="AJ916" i="7"/>
  <c r="AK916" i="7"/>
  <c r="AL916" i="7"/>
  <c r="A917" i="7"/>
  <c r="B917" i="7" a="1"/>
  <c r="B917" i="7" s="1"/>
  <c r="C917" i="7"/>
  <c r="D917" i="7"/>
  <c r="E917" i="7"/>
  <c r="F917" i="7" a="1"/>
  <c r="F917" i="7" s="1"/>
  <c r="G917" i="7"/>
  <c r="H917" i="7"/>
  <c r="I917" i="7"/>
  <c r="J917" i="7"/>
  <c r="K917" i="7" a="1"/>
  <c r="K917" i="7" s="1"/>
  <c r="L917" i="7"/>
  <c r="M917" i="7"/>
  <c r="N917" i="7"/>
  <c r="O917" i="7" a="1"/>
  <c r="O917" i="7" s="1"/>
  <c r="P917" i="7"/>
  <c r="Q917" i="7"/>
  <c r="R917" i="7"/>
  <c r="S917" i="7"/>
  <c r="T917" i="7"/>
  <c r="U917" i="7"/>
  <c r="V917" i="7"/>
  <c r="W917" i="7"/>
  <c r="X917" i="7"/>
  <c r="Y917" i="7"/>
  <c r="Z917" i="7"/>
  <c r="AA917" i="7"/>
  <c r="AB917" i="7"/>
  <c r="AC917" i="7"/>
  <c r="AD917" i="7"/>
  <c r="AE917" i="7"/>
  <c r="AG917" i="7"/>
  <c r="AH917" i="7"/>
  <c r="AI917" i="7"/>
  <c r="AJ917" i="7"/>
  <c r="AK917" i="7"/>
  <c r="AL917" i="7"/>
  <c r="A918" i="7"/>
  <c r="B918" i="7" a="1"/>
  <c r="B918" i="7" s="1"/>
  <c r="C918" i="7"/>
  <c r="D918" i="7"/>
  <c r="E918" i="7"/>
  <c r="F918" i="7" a="1"/>
  <c r="F918" i="7" s="1"/>
  <c r="G918" i="7"/>
  <c r="H918" i="7"/>
  <c r="I918" i="7"/>
  <c r="J918" i="7"/>
  <c r="K918" i="7" a="1"/>
  <c r="K918" i="7" s="1"/>
  <c r="L918" i="7"/>
  <c r="M918" i="7"/>
  <c r="N918" i="7"/>
  <c r="O918" i="7" a="1"/>
  <c r="O918" i="7" s="1"/>
  <c r="P918" i="7"/>
  <c r="Q918" i="7"/>
  <c r="R918" i="7"/>
  <c r="S918" i="7"/>
  <c r="T918" i="7"/>
  <c r="U918" i="7"/>
  <c r="V918" i="7"/>
  <c r="W918" i="7"/>
  <c r="X918" i="7"/>
  <c r="Y918" i="7"/>
  <c r="Z918" i="7"/>
  <c r="AA918" i="7"/>
  <c r="AB918" i="7"/>
  <c r="AC918" i="7"/>
  <c r="AD918" i="7"/>
  <c r="AE918" i="7"/>
  <c r="AG918" i="7"/>
  <c r="AH918" i="7"/>
  <c r="AI918" i="7"/>
  <c r="AJ918" i="7"/>
  <c r="AK918" i="7"/>
  <c r="AL918" i="7"/>
  <c r="A919" i="7"/>
  <c r="B919" i="7" a="1"/>
  <c r="B919" i="7" s="1"/>
  <c r="C919" i="7"/>
  <c r="D919" i="7"/>
  <c r="E919" i="7"/>
  <c r="F919" i="7" a="1"/>
  <c r="F919" i="7" s="1"/>
  <c r="AM919" i="7" s="1"/>
  <c r="G919" i="7"/>
  <c r="H919" i="7"/>
  <c r="I919" i="7"/>
  <c r="J919" i="7"/>
  <c r="K919" i="7" a="1"/>
  <c r="K919" i="7" s="1"/>
  <c r="L919" i="7"/>
  <c r="M919" i="7"/>
  <c r="N919" i="7"/>
  <c r="O919" i="7" a="1"/>
  <c r="O919" i="7" s="1"/>
  <c r="P919" i="7"/>
  <c r="Q919" i="7"/>
  <c r="R919" i="7"/>
  <c r="S919" i="7"/>
  <c r="T919" i="7"/>
  <c r="U919" i="7"/>
  <c r="V919" i="7"/>
  <c r="W919" i="7"/>
  <c r="X919" i="7"/>
  <c r="AN919" i="7" s="1"/>
  <c r="Y919" i="7"/>
  <c r="Z919" i="7"/>
  <c r="AA919" i="7"/>
  <c r="AB919" i="7"/>
  <c r="AC919" i="7"/>
  <c r="AD919" i="7"/>
  <c r="AE919" i="7"/>
  <c r="AG919" i="7"/>
  <c r="AH919" i="7"/>
  <c r="AI919" i="7"/>
  <c r="AJ919" i="7"/>
  <c r="AK919" i="7"/>
  <c r="AL919" i="7"/>
  <c r="A920" i="7"/>
  <c r="B920" i="7" a="1"/>
  <c r="B920" i="7" s="1"/>
  <c r="C920" i="7"/>
  <c r="D920" i="7"/>
  <c r="E920" i="7"/>
  <c r="F920" i="7" a="1"/>
  <c r="F920" i="7" s="1"/>
  <c r="G920" i="7"/>
  <c r="H920" i="7"/>
  <c r="I920" i="7"/>
  <c r="J920" i="7"/>
  <c r="K920" i="7" a="1"/>
  <c r="K920" i="7" s="1"/>
  <c r="L920" i="7"/>
  <c r="M920" i="7"/>
  <c r="N920" i="7"/>
  <c r="O920" i="7" a="1"/>
  <c r="O920" i="7" s="1"/>
  <c r="P920" i="7"/>
  <c r="Q920" i="7"/>
  <c r="R920" i="7"/>
  <c r="S920" i="7"/>
  <c r="T920" i="7"/>
  <c r="U920" i="7"/>
  <c r="V920" i="7"/>
  <c r="W920" i="7"/>
  <c r="X920" i="7"/>
  <c r="Y920" i="7"/>
  <c r="Z920" i="7"/>
  <c r="AA920" i="7"/>
  <c r="AB920" i="7"/>
  <c r="AC920" i="7"/>
  <c r="AD920" i="7"/>
  <c r="AE920" i="7"/>
  <c r="AG920" i="7"/>
  <c r="AH920" i="7"/>
  <c r="AP920" i="7" s="1"/>
  <c r="AI920" i="7"/>
  <c r="AJ920" i="7"/>
  <c r="AK920" i="7"/>
  <c r="AL920" i="7"/>
  <c r="A921" i="7"/>
  <c r="B921" i="7" a="1"/>
  <c r="B921" i="7" s="1"/>
  <c r="C921" i="7"/>
  <c r="D921" i="7"/>
  <c r="E921" i="7"/>
  <c r="F921" i="7" a="1"/>
  <c r="F921" i="7" s="1"/>
  <c r="G921" i="7"/>
  <c r="H921" i="7"/>
  <c r="I921" i="7"/>
  <c r="J921" i="7"/>
  <c r="K921" i="7" a="1"/>
  <c r="K921" i="7" s="1"/>
  <c r="L921" i="7"/>
  <c r="M921" i="7"/>
  <c r="N921" i="7"/>
  <c r="O921" i="7" a="1"/>
  <c r="O921" i="7" s="1"/>
  <c r="P921" i="7"/>
  <c r="Q921" i="7"/>
  <c r="R921" i="7"/>
  <c r="S921" i="7"/>
  <c r="T921" i="7"/>
  <c r="U921" i="7"/>
  <c r="V921" i="7"/>
  <c r="W921" i="7"/>
  <c r="X921" i="7"/>
  <c r="Y921" i="7"/>
  <c r="Z921" i="7"/>
  <c r="AA921" i="7"/>
  <c r="AB921" i="7"/>
  <c r="AC921" i="7"/>
  <c r="AD921" i="7"/>
  <c r="AE921" i="7"/>
  <c r="AQ921" i="7"/>
  <c r="AG921" i="7"/>
  <c r="AH921" i="7"/>
  <c r="AI921" i="7"/>
  <c r="AJ921" i="7"/>
  <c r="AK921" i="7"/>
  <c r="AL921" i="7"/>
  <c r="A922" i="7"/>
  <c r="B922" i="7" a="1"/>
  <c r="B922" i="7" s="1"/>
  <c r="C922" i="7"/>
  <c r="D922" i="7"/>
  <c r="E922" i="7"/>
  <c r="F922" i="7" a="1"/>
  <c r="F922" i="7" s="1"/>
  <c r="G922" i="7"/>
  <c r="H922" i="7"/>
  <c r="I922" i="7"/>
  <c r="J922" i="7"/>
  <c r="K922" i="7" a="1"/>
  <c r="K922" i="7" s="1"/>
  <c r="L922" i="7"/>
  <c r="M922" i="7"/>
  <c r="N922" i="7"/>
  <c r="O922" i="7" a="1"/>
  <c r="O922" i="7" s="1"/>
  <c r="P922" i="7"/>
  <c r="Q922" i="7"/>
  <c r="R922" i="7"/>
  <c r="S922" i="7"/>
  <c r="T922" i="7"/>
  <c r="U922" i="7"/>
  <c r="V922" i="7"/>
  <c r="W922" i="7"/>
  <c r="X922" i="7"/>
  <c r="AN922" i="7" s="1"/>
  <c r="Y922" i="7"/>
  <c r="Z922" i="7"/>
  <c r="AA922" i="7"/>
  <c r="AB922" i="7"/>
  <c r="AC922" i="7"/>
  <c r="AD922" i="7"/>
  <c r="AE922" i="7"/>
  <c r="AG922" i="7"/>
  <c r="AH922" i="7"/>
  <c r="AI922" i="7"/>
  <c r="AJ922" i="7"/>
  <c r="AK922" i="7"/>
  <c r="AL922" i="7"/>
  <c r="A923" i="7"/>
  <c r="B923" i="7" a="1"/>
  <c r="B923" i="7" s="1"/>
  <c r="C923" i="7"/>
  <c r="D923" i="7"/>
  <c r="E923" i="7"/>
  <c r="F923" i="7" a="1"/>
  <c r="F923" i="7" s="1"/>
  <c r="G923" i="7"/>
  <c r="H923" i="7"/>
  <c r="I923" i="7"/>
  <c r="J923" i="7"/>
  <c r="K923" i="7" a="1"/>
  <c r="K923" i="7" s="1"/>
  <c r="L923" i="7"/>
  <c r="M923" i="7"/>
  <c r="N923" i="7"/>
  <c r="O923" i="7" a="1"/>
  <c r="O923" i="7" s="1"/>
  <c r="P923" i="7"/>
  <c r="Q923" i="7"/>
  <c r="R923" i="7"/>
  <c r="S923" i="7"/>
  <c r="T923" i="7"/>
  <c r="U923" i="7"/>
  <c r="V923" i="7"/>
  <c r="W923" i="7"/>
  <c r="X923" i="7"/>
  <c r="Y923" i="7"/>
  <c r="Z923" i="7"/>
  <c r="AA923" i="7"/>
  <c r="AB923" i="7"/>
  <c r="AC923" i="7"/>
  <c r="AD923" i="7"/>
  <c r="AE923" i="7"/>
  <c r="AG923" i="7"/>
  <c r="AH923" i="7"/>
  <c r="AP923" i="7" s="1"/>
  <c r="AI923" i="7"/>
  <c r="AJ923" i="7"/>
  <c r="AK923" i="7"/>
  <c r="AL923" i="7"/>
  <c r="A924" i="7"/>
  <c r="B924" i="7" a="1"/>
  <c r="B924" i="7" s="1"/>
  <c r="C924" i="7"/>
  <c r="D924" i="7"/>
  <c r="E924" i="7"/>
  <c r="F924" i="7" a="1"/>
  <c r="F924" i="7" s="1"/>
  <c r="G924" i="7"/>
  <c r="H924" i="7"/>
  <c r="I924" i="7"/>
  <c r="J924" i="7"/>
  <c r="K924" i="7" a="1"/>
  <c r="K924" i="7" s="1"/>
  <c r="L924" i="7"/>
  <c r="M924" i="7"/>
  <c r="N924" i="7"/>
  <c r="O924" i="7" a="1"/>
  <c r="O924" i="7" s="1"/>
  <c r="P924" i="7"/>
  <c r="Q924" i="7"/>
  <c r="R924" i="7"/>
  <c r="S924" i="7"/>
  <c r="T924" i="7"/>
  <c r="U924" i="7"/>
  <c r="V924" i="7"/>
  <c r="W924" i="7"/>
  <c r="X924" i="7"/>
  <c r="Y924" i="7"/>
  <c r="Z924" i="7"/>
  <c r="AA924" i="7"/>
  <c r="AB924" i="7"/>
  <c r="AC924" i="7"/>
  <c r="AD924" i="7"/>
  <c r="AE924" i="7"/>
  <c r="AG924" i="7"/>
  <c r="AH924" i="7"/>
  <c r="AI924" i="7"/>
  <c r="AJ924" i="7"/>
  <c r="AK924" i="7"/>
  <c r="AL924" i="7"/>
  <c r="A925" i="7"/>
  <c r="B925" i="7" a="1"/>
  <c r="B925" i="7" s="1"/>
  <c r="C925" i="7"/>
  <c r="D925" i="7"/>
  <c r="E925" i="7"/>
  <c r="F925" i="7" a="1"/>
  <c r="F925" i="7" s="1"/>
  <c r="G925" i="7"/>
  <c r="H925" i="7"/>
  <c r="I925" i="7"/>
  <c r="J925" i="7"/>
  <c r="K925" i="7" a="1"/>
  <c r="K925" i="7" s="1"/>
  <c r="L925" i="7"/>
  <c r="M925" i="7"/>
  <c r="N925" i="7"/>
  <c r="O925" i="7" a="1"/>
  <c r="O925" i="7" s="1"/>
  <c r="P925" i="7"/>
  <c r="Q925" i="7"/>
  <c r="R925" i="7"/>
  <c r="S925" i="7"/>
  <c r="T925" i="7"/>
  <c r="U925" i="7"/>
  <c r="V925" i="7"/>
  <c r="W925" i="7"/>
  <c r="X925" i="7"/>
  <c r="AN925" i="7" s="1"/>
  <c r="Y925" i="7"/>
  <c r="Z925" i="7"/>
  <c r="AA925" i="7"/>
  <c r="AB925" i="7"/>
  <c r="AC925" i="7"/>
  <c r="AD925" i="7"/>
  <c r="AE925" i="7"/>
  <c r="AG925" i="7"/>
  <c r="AH925" i="7"/>
  <c r="AI925" i="7"/>
  <c r="AJ925" i="7"/>
  <c r="AK925" i="7"/>
  <c r="AL925" i="7"/>
  <c r="A926" i="7"/>
  <c r="B926" i="7" a="1"/>
  <c r="B926" i="7" s="1"/>
  <c r="C926" i="7"/>
  <c r="D926" i="7"/>
  <c r="E926" i="7"/>
  <c r="F926" i="7" a="1"/>
  <c r="F926" i="7" s="1"/>
  <c r="G926" i="7"/>
  <c r="H926" i="7"/>
  <c r="I926" i="7"/>
  <c r="J926" i="7"/>
  <c r="K926" i="7" a="1"/>
  <c r="K926" i="7" s="1"/>
  <c r="L926" i="7"/>
  <c r="M926" i="7"/>
  <c r="N926" i="7"/>
  <c r="O926" i="7" a="1"/>
  <c r="O926" i="7" s="1"/>
  <c r="P926" i="7"/>
  <c r="Q926" i="7"/>
  <c r="R926" i="7"/>
  <c r="S926" i="7"/>
  <c r="T926" i="7"/>
  <c r="U926" i="7"/>
  <c r="V926" i="7"/>
  <c r="W926" i="7"/>
  <c r="X926" i="7"/>
  <c r="Y926" i="7"/>
  <c r="Z926" i="7"/>
  <c r="AA926" i="7"/>
  <c r="AB926" i="7"/>
  <c r="AC926" i="7"/>
  <c r="AD926" i="7"/>
  <c r="AE926" i="7"/>
  <c r="AG926" i="7"/>
  <c r="AH926" i="7"/>
  <c r="AP926" i="7" s="1"/>
  <c r="AI926" i="7"/>
  <c r="AJ926" i="7"/>
  <c r="AK926" i="7"/>
  <c r="AL926" i="7"/>
  <c r="A927" i="7"/>
  <c r="B927" i="7" a="1"/>
  <c r="B927" i="7" s="1"/>
  <c r="C927" i="7"/>
  <c r="D927" i="7"/>
  <c r="E927" i="7"/>
  <c r="F927" i="7" a="1"/>
  <c r="F927" i="7" s="1"/>
  <c r="G927" i="7"/>
  <c r="H927" i="7"/>
  <c r="I927" i="7"/>
  <c r="J927" i="7"/>
  <c r="K927" i="7" a="1"/>
  <c r="K927" i="7" s="1"/>
  <c r="L927" i="7"/>
  <c r="M927" i="7"/>
  <c r="N927" i="7"/>
  <c r="O927" i="7" a="1"/>
  <c r="O927" i="7" s="1"/>
  <c r="P927" i="7"/>
  <c r="Q927" i="7"/>
  <c r="R927" i="7"/>
  <c r="S927" i="7"/>
  <c r="T927" i="7"/>
  <c r="U927" i="7"/>
  <c r="V927" i="7"/>
  <c r="W927" i="7"/>
  <c r="X927" i="7"/>
  <c r="Y927" i="7"/>
  <c r="Z927" i="7"/>
  <c r="AA927" i="7"/>
  <c r="AB927" i="7"/>
  <c r="AC927" i="7"/>
  <c r="AD927" i="7"/>
  <c r="AE927" i="7"/>
  <c r="AQ927" i="7"/>
  <c r="AG927" i="7"/>
  <c r="AH927" i="7"/>
  <c r="AI927" i="7"/>
  <c r="AJ927" i="7"/>
  <c r="AK927" i="7"/>
  <c r="AL927" i="7"/>
  <c r="A928" i="7"/>
  <c r="B928" i="7" a="1"/>
  <c r="B928" i="7" s="1"/>
  <c r="C928" i="7"/>
  <c r="D928" i="7"/>
  <c r="E928" i="7"/>
  <c r="F928" i="7" a="1"/>
  <c r="F928" i="7" s="1"/>
  <c r="G928" i="7"/>
  <c r="H928" i="7"/>
  <c r="I928" i="7"/>
  <c r="J928" i="7"/>
  <c r="K928" i="7" a="1"/>
  <c r="K928" i="7" s="1"/>
  <c r="L928" i="7"/>
  <c r="M928" i="7"/>
  <c r="N928" i="7"/>
  <c r="O928" i="7" a="1"/>
  <c r="O928" i="7" s="1"/>
  <c r="P928" i="7"/>
  <c r="Q928" i="7"/>
  <c r="R928" i="7"/>
  <c r="S928" i="7"/>
  <c r="T928" i="7"/>
  <c r="U928" i="7"/>
  <c r="V928" i="7"/>
  <c r="W928" i="7"/>
  <c r="X928" i="7"/>
  <c r="AN928" i="7" s="1"/>
  <c r="Y928" i="7"/>
  <c r="Z928" i="7"/>
  <c r="AA928" i="7"/>
  <c r="AB928" i="7"/>
  <c r="AC928" i="7"/>
  <c r="AD928" i="7"/>
  <c r="AE928" i="7"/>
  <c r="AG928" i="7"/>
  <c r="AH928" i="7"/>
  <c r="AI928" i="7"/>
  <c r="AJ928" i="7"/>
  <c r="AK928" i="7"/>
  <c r="AL928" i="7"/>
  <c r="A929" i="7"/>
  <c r="B929" i="7" a="1"/>
  <c r="B929" i="7" s="1"/>
  <c r="C929" i="7"/>
  <c r="D929" i="7"/>
  <c r="E929" i="7"/>
  <c r="F929" i="7" a="1"/>
  <c r="F929" i="7" s="1"/>
  <c r="G929" i="7"/>
  <c r="H929" i="7"/>
  <c r="I929" i="7"/>
  <c r="J929" i="7"/>
  <c r="K929" i="7" a="1"/>
  <c r="K929" i="7" s="1"/>
  <c r="L929" i="7"/>
  <c r="M929" i="7"/>
  <c r="N929" i="7"/>
  <c r="O929" i="7" a="1"/>
  <c r="O929" i="7" s="1"/>
  <c r="P929" i="7"/>
  <c r="Q929" i="7"/>
  <c r="R929" i="7"/>
  <c r="S929" i="7"/>
  <c r="T929" i="7"/>
  <c r="U929" i="7"/>
  <c r="V929" i="7"/>
  <c r="W929" i="7"/>
  <c r="X929" i="7"/>
  <c r="Y929" i="7"/>
  <c r="Z929" i="7"/>
  <c r="AA929" i="7"/>
  <c r="AB929" i="7"/>
  <c r="AC929" i="7"/>
  <c r="AD929" i="7"/>
  <c r="AE929" i="7"/>
  <c r="AG929" i="7"/>
  <c r="AH929" i="7"/>
  <c r="AP929" i="7" s="1"/>
  <c r="AI929" i="7"/>
  <c r="AJ929" i="7"/>
  <c r="AK929" i="7"/>
  <c r="AL929" i="7"/>
  <c r="A930" i="7"/>
  <c r="B930" i="7" a="1"/>
  <c r="B930" i="7" s="1"/>
  <c r="C930" i="7"/>
  <c r="D930" i="7"/>
  <c r="E930" i="7"/>
  <c r="F930" i="7" a="1"/>
  <c r="F930" i="7" s="1"/>
  <c r="G930" i="7"/>
  <c r="H930" i="7"/>
  <c r="I930" i="7"/>
  <c r="J930" i="7"/>
  <c r="K930" i="7" a="1"/>
  <c r="K930" i="7" s="1"/>
  <c r="L930" i="7"/>
  <c r="M930" i="7"/>
  <c r="N930" i="7"/>
  <c r="O930" i="7" a="1"/>
  <c r="O930" i="7" s="1"/>
  <c r="P930" i="7"/>
  <c r="Q930" i="7"/>
  <c r="R930" i="7"/>
  <c r="S930" i="7"/>
  <c r="T930" i="7"/>
  <c r="U930" i="7"/>
  <c r="V930" i="7"/>
  <c r="W930" i="7"/>
  <c r="X930" i="7"/>
  <c r="Y930" i="7"/>
  <c r="Z930" i="7"/>
  <c r="AA930" i="7"/>
  <c r="AB930" i="7"/>
  <c r="AC930" i="7"/>
  <c r="AD930" i="7"/>
  <c r="AE930" i="7"/>
  <c r="AG930" i="7"/>
  <c r="AH930" i="7"/>
  <c r="AI930" i="7"/>
  <c r="AJ930" i="7"/>
  <c r="AK930" i="7"/>
  <c r="AL930" i="7"/>
  <c r="A931" i="7"/>
  <c r="B931" i="7" a="1"/>
  <c r="B931" i="7" s="1"/>
  <c r="C931" i="7"/>
  <c r="D931" i="7"/>
  <c r="E931" i="7"/>
  <c r="F931" i="7" a="1"/>
  <c r="F931" i="7" s="1"/>
  <c r="G931" i="7"/>
  <c r="H931" i="7"/>
  <c r="I931" i="7"/>
  <c r="J931" i="7"/>
  <c r="K931" i="7" a="1"/>
  <c r="K931" i="7" s="1"/>
  <c r="L931" i="7"/>
  <c r="M931" i="7"/>
  <c r="N931" i="7"/>
  <c r="O931" i="7" a="1"/>
  <c r="O931" i="7" s="1"/>
  <c r="P931" i="7"/>
  <c r="Q931" i="7"/>
  <c r="R931" i="7"/>
  <c r="S931" i="7"/>
  <c r="T931" i="7"/>
  <c r="U931" i="7"/>
  <c r="V931" i="7"/>
  <c r="W931" i="7"/>
  <c r="X931" i="7"/>
  <c r="AN931" i="7" s="1"/>
  <c r="Y931" i="7"/>
  <c r="Z931" i="7"/>
  <c r="AA931" i="7"/>
  <c r="AB931" i="7"/>
  <c r="AC931" i="7"/>
  <c r="AD931" i="7"/>
  <c r="AE931" i="7"/>
  <c r="AG931" i="7"/>
  <c r="AH931" i="7"/>
  <c r="AI931" i="7"/>
  <c r="AJ931" i="7"/>
  <c r="AK931" i="7"/>
  <c r="AL931" i="7"/>
  <c r="A932" i="7"/>
  <c r="B932" i="7" a="1"/>
  <c r="B932" i="7" s="1"/>
  <c r="C932" i="7"/>
  <c r="D932" i="7"/>
  <c r="E932" i="7"/>
  <c r="F932" i="7" a="1"/>
  <c r="F932" i="7" s="1"/>
  <c r="G932" i="7"/>
  <c r="H932" i="7"/>
  <c r="I932" i="7"/>
  <c r="J932" i="7"/>
  <c r="K932" i="7" a="1"/>
  <c r="K932" i="7" s="1"/>
  <c r="L932" i="7"/>
  <c r="M932" i="7"/>
  <c r="N932" i="7"/>
  <c r="O932" i="7" a="1"/>
  <c r="O932" i="7" s="1"/>
  <c r="P932" i="7"/>
  <c r="Q932" i="7"/>
  <c r="R932" i="7"/>
  <c r="S932" i="7"/>
  <c r="T932" i="7"/>
  <c r="U932" i="7"/>
  <c r="V932" i="7"/>
  <c r="W932" i="7"/>
  <c r="X932" i="7"/>
  <c r="Y932" i="7"/>
  <c r="Z932" i="7"/>
  <c r="AA932" i="7"/>
  <c r="AB932" i="7"/>
  <c r="AC932" i="7"/>
  <c r="AD932" i="7"/>
  <c r="AE932" i="7"/>
  <c r="AG932" i="7"/>
  <c r="AH932" i="7"/>
  <c r="AI932" i="7"/>
  <c r="AJ932" i="7"/>
  <c r="AK932" i="7"/>
  <c r="AL932" i="7"/>
  <c r="A933" i="7"/>
  <c r="B933" i="7" a="1"/>
  <c r="B933" i="7" s="1"/>
  <c r="C933" i="7"/>
  <c r="D933" i="7"/>
  <c r="E933" i="7"/>
  <c r="F933" i="7" a="1"/>
  <c r="F933" i="7" s="1"/>
  <c r="G933" i="7"/>
  <c r="H933" i="7"/>
  <c r="I933" i="7"/>
  <c r="J933" i="7"/>
  <c r="K933" i="7" a="1"/>
  <c r="K933" i="7" s="1"/>
  <c r="L933" i="7"/>
  <c r="M933" i="7"/>
  <c r="N933" i="7"/>
  <c r="O933" i="7" a="1"/>
  <c r="O933" i="7" s="1"/>
  <c r="P933" i="7"/>
  <c r="Q933" i="7"/>
  <c r="R933" i="7"/>
  <c r="S933" i="7"/>
  <c r="T933" i="7"/>
  <c r="U933" i="7"/>
  <c r="V933" i="7"/>
  <c r="W933" i="7"/>
  <c r="X933" i="7"/>
  <c r="Y933" i="7"/>
  <c r="Z933" i="7"/>
  <c r="AA933" i="7"/>
  <c r="AB933" i="7"/>
  <c r="AC933" i="7"/>
  <c r="AD933" i="7"/>
  <c r="AE933" i="7"/>
  <c r="AQ933" i="7"/>
  <c r="AG933" i="7"/>
  <c r="AH933" i="7"/>
  <c r="AI933" i="7"/>
  <c r="AJ933" i="7"/>
  <c r="AK933" i="7"/>
  <c r="AL933" i="7"/>
  <c r="A934" i="7"/>
  <c r="B934" i="7" a="1"/>
  <c r="B934" i="7" s="1"/>
  <c r="C934" i="7"/>
  <c r="D934" i="7"/>
  <c r="E934" i="7"/>
  <c r="F934" i="7" a="1"/>
  <c r="F934" i="7" s="1"/>
  <c r="G934" i="7"/>
  <c r="H934" i="7"/>
  <c r="I934" i="7"/>
  <c r="J934" i="7"/>
  <c r="K934" i="7" a="1"/>
  <c r="K934" i="7" s="1"/>
  <c r="L934" i="7"/>
  <c r="M934" i="7"/>
  <c r="N934" i="7"/>
  <c r="O934" i="7" a="1"/>
  <c r="O934" i="7" s="1"/>
  <c r="P934" i="7"/>
  <c r="Q934" i="7"/>
  <c r="R934" i="7"/>
  <c r="S934" i="7"/>
  <c r="T934" i="7"/>
  <c r="U934" i="7"/>
  <c r="V934" i="7"/>
  <c r="W934" i="7"/>
  <c r="X934" i="7"/>
  <c r="AN934" i="7" s="1"/>
  <c r="Y934" i="7"/>
  <c r="Z934" i="7"/>
  <c r="AA934" i="7"/>
  <c r="AB934" i="7"/>
  <c r="AC934" i="7"/>
  <c r="AD934" i="7"/>
  <c r="AE934" i="7"/>
  <c r="AG934" i="7"/>
  <c r="AH934" i="7"/>
  <c r="AI934" i="7"/>
  <c r="AJ934" i="7"/>
  <c r="AK934" i="7"/>
  <c r="AL934" i="7"/>
  <c r="A935" i="7"/>
  <c r="B935" i="7" a="1"/>
  <c r="B935" i="7" s="1"/>
  <c r="C935" i="7"/>
  <c r="D935" i="7"/>
  <c r="E935" i="7"/>
  <c r="F935" i="7" a="1"/>
  <c r="F935" i="7" s="1"/>
  <c r="G935" i="7"/>
  <c r="H935" i="7"/>
  <c r="I935" i="7"/>
  <c r="J935" i="7"/>
  <c r="K935" i="7" a="1"/>
  <c r="K935" i="7" s="1"/>
  <c r="L935" i="7"/>
  <c r="M935" i="7"/>
  <c r="N935" i="7"/>
  <c r="O935" i="7" a="1"/>
  <c r="O935" i="7"/>
  <c r="P935" i="7"/>
  <c r="Q935" i="7"/>
  <c r="R935" i="7"/>
  <c r="S935" i="7"/>
  <c r="T935" i="7"/>
  <c r="U935" i="7"/>
  <c r="V935" i="7"/>
  <c r="W935" i="7"/>
  <c r="X935" i="7"/>
  <c r="Y935" i="7"/>
  <c r="Z935" i="7"/>
  <c r="AA935" i="7"/>
  <c r="AB935" i="7"/>
  <c r="AC935" i="7"/>
  <c r="AD935" i="7"/>
  <c r="AE935" i="7"/>
  <c r="AG935" i="7"/>
  <c r="AP935" i="7" s="1"/>
  <c r="AH935" i="7"/>
  <c r="AI935" i="7"/>
  <c r="AJ935" i="7"/>
  <c r="AK935" i="7"/>
  <c r="AL935" i="7"/>
  <c r="A936" i="7"/>
  <c r="B936" i="7" a="1"/>
  <c r="B936" i="7" s="1"/>
  <c r="C936" i="7"/>
  <c r="D936" i="7"/>
  <c r="E936" i="7"/>
  <c r="F936" i="7" a="1"/>
  <c r="F936" i="7"/>
  <c r="G936" i="7"/>
  <c r="H936" i="7"/>
  <c r="I936" i="7"/>
  <c r="J936" i="7"/>
  <c r="K936" i="7" a="1"/>
  <c r="K936" i="7"/>
  <c r="AM936" i="7" s="1"/>
  <c r="L936" i="7"/>
  <c r="M936" i="7"/>
  <c r="N936" i="7"/>
  <c r="O936" i="7" a="1"/>
  <c r="O936" i="7" s="1"/>
  <c r="P936" i="7"/>
  <c r="Q936" i="7"/>
  <c r="R936" i="7"/>
  <c r="S936" i="7"/>
  <c r="T936" i="7"/>
  <c r="U936" i="7"/>
  <c r="V936" i="7"/>
  <c r="W936" i="7"/>
  <c r="X936" i="7"/>
  <c r="Y936" i="7"/>
  <c r="Z936" i="7"/>
  <c r="AA936" i="7"/>
  <c r="AB936" i="7"/>
  <c r="AC936" i="7"/>
  <c r="AD936" i="7"/>
  <c r="AE936" i="7"/>
  <c r="AG936" i="7"/>
  <c r="AH936" i="7"/>
  <c r="AI936" i="7"/>
  <c r="AJ936" i="7"/>
  <c r="AK936" i="7"/>
  <c r="AL936" i="7"/>
  <c r="A937" i="7"/>
  <c r="B937" i="7" a="1"/>
  <c r="B937" i="7" s="1"/>
  <c r="C937" i="7"/>
  <c r="AO937" i="7" s="1"/>
  <c r="D937" i="7"/>
  <c r="E937" i="7"/>
  <c r="F937" i="7" a="1"/>
  <c r="F937" i="7" s="1"/>
  <c r="G937" i="7"/>
  <c r="H937" i="7"/>
  <c r="I937" i="7"/>
  <c r="J937" i="7"/>
  <c r="K937" i="7" a="1"/>
  <c r="K937" i="7" s="1"/>
  <c r="L937" i="7"/>
  <c r="M937" i="7"/>
  <c r="N937" i="7"/>
  <c r="O937" i="7" a="1"/>
  <c r="O937" i="7" s="1"/>
  <c r="P937" i="7"/>
  <c r="Q937" i="7"/>
  <c r="R937" i="7"/>
  <c r="S937" i="7"/>
  <c r="T937" i="7"/>
  <c r="U937" i="7"/>
  <c r="V937" i="7"/>
  <c r="W937" i="7"/>
  <c r="X937" i="7"/>
  <c r="Y937" i="7"/>
  <c r="Z937" i="7"/>
  <c r="AA937" i="7"/>
  <c r="AB937" i="7"/>
  <c r="AC937" i="7"/>
  <c r="AD937" i="7"/>
  <c r="AE937" i="7"/>
  <c r="AG937" i="7"/>
  <c r="AH937" i="7"/>
  <c r="AI937" i="7"/>
  <c r="AJ937" i="7"/>
  <c r="AK937" i="7"/>
  <c r="AL937" i="7"/>
  <c r="A938" i="7"/>
  <c r="B938" i="7" a="1"/>
  <c r="B938" i="7" s="1"/>
  <c r="C938" i="7"/>
  <c r="D938" i="7"/>
  <c r="E938" i="7"/>
  <c r="F938" i="7" a="1"/>
  <c r="F938" i="7" s="1"/>
  <c r="G938" i="7"/>
  <c r="H938" i="7"/>
  <c r="I938" i="7"/>
  <c r="J938" i="7"/>
  <c r="K938" i="7" a="1"/>
  <c r="K938" i="7" s="1"/>
  <c r="L938" i="7"/>
  <c r="M938" i="7"/>
  <c r="N938" i="7"/>
  <c r="O938" i="7" a="1"/>
  <c r="O938" i="7" s="1"/>
  <c r="P938" i="7"/>
  <c r="Q938" i="7"/>
  <c r="R938" i="7"/>
  <c r="S938" i="7"/>
  <c r="T938" i="7"/>
  <c r="U938" i="7"/>
  <c r="V938" i="7"/>
  <c r="W938" i="7"/>
  <c r="X938" i="7"/>
  <c r="Y938" i="7"/>
  <c r="Z938" i="7"/>
  <c r="AA938" i="7"/>
  <c r="AB938" i="7"/>
  <c r="AC938" i="7"/>
  <c r="AD938" i="7"/>
  <c r="AE938" i="7"/>
  <c r="AG938" i="7"/>
  <c r="AH938" i="7"/>
  <c r="AI938" i="7"/>
  <c r="AJ938" i="7"/>
  <c r="AK938" i="7"/>
  <c r="AL938" i="7"/>
  <c r="A939" i="7"/>
  <c r="B939" i="7" a="1"/>
  <c r="B939" i="7" s="1"/>
  <c r="C939" i="7"/>
  <c r="D939" i="7"/>
  <c r="E939" i="7"/>
  <c r="F939" i="7" a="1"/>
  <c r="F939" i="7" s="1"/>
  <c r="G939" i="7"/>
  <c r="H939" i="7"/>
  <c r="I939" i="7"/>
  <c r="J939" i="7"/>
  <c r="K939" i="7" a="1"/>
  <c r="K939" i="7" s="1"/>
  <c r="AM939" i="7" s="1"/>
  <c r="L939" i="7"/>
  <c r="M939" i="7"/>
  <c r="N939" i="7"/>
  <c r="O939" i="7" a="1"/>
  <c r="O939" i="7" s="1"/>
  <c r="P939" i="7"/>
  <c r="Q939" i="7"/>
  <c r="R939" i="7"/>
  <c r="S939" i="7"/>
  <c r="T939" i="7"/>
  <c r="U939" i="7"/>
  <c r="V939" i="7"/>
  <c r="W939" i="7"/>
  <c r="X939" i="7"/>
  <c r="Y939" i="7"/>
  <c r="Z939" i="7"/>
  <c r="AA939" i="7"/>
  <c r="AB939" i="7"/>
  <c r="AC939" i="7"/>
  <c r="AD939" i="7"/>
  <c r="AE939" i="7"/>
  <c r="AG939" i="7"/>
  <c r="AH939" i="7"/>
  <c r="AI939" i="7"/>
  <c r="AJ939" i="7"/>
  <c r="AK939" i="7"/>
  <c r="AL939" i="7"/>
  <c r="A940" i="7"/>
  <c r="B940" i="7" a="1"/>
  <c r="B940" i="7" s="1"/>
  <c r="C940" i="7"/>
  <c r="AO940" i="7" s="1"/>
  <c r="D940" i="7"/>
  <c r="E940" i="7"/>
  <c r="F940" i="7" a="1"/>
  <c r="F940" i="7" s="1"/>
  <c r="G940" i="7"/>
  <c r="H940" i="7"/>
  <c r="I940" i="7"/>
  <c r="J940" i="7"/>
  <c r="K940" i="7" a="1"/>
  <c r="K940" i="7" s="1"/>
  <c r="L940" i="7"/>
  <c r="M940" i="7"/>
  <c r="N940" i="7"/>
  <c r="O940" i="7" a="1"/>
  <c r="O940" i="7" s="1"/>
  <c r="P940" i="7"/>
  <c r="Q940" i="7"/>
  <c r="R940" i="7"/>
  <c r="S940" i="7"/>
  <c r="T940" i="7"/>
  <c r="U940" i="7"/>
  <c r="V940" i="7"/>
  <c r="W940" i="7"/>
  <c r="X940" i="7"/>
  <c r="Y940" i="7"/>
  <c r="Z940" i="7"/>
  <c r="AA940" i="7"/>
  <c r="AB940" i="7"/>
  <c r="AC940" i="7"/>
  <c r="AD940" i="7"/>
  <c r="AE940" i="7"/>
  <c r="AG940" i="7"/>
  <c r="AP940" i="7" s="1"/>
  <c r="AH940" i="7"/>
  <c r="AI940" i="7"/>
  <c r="AJ940" i="7"/>
  <c r="AK940" i="7"/>
  <c r="AL940" i="7"/>
  <c r="A941" i="7"/>
  <c r="B941" i="7" a="1"/>
  <c r="B941" i="7" s="1"/>
  <c r="C941" i="7"/>
  <c r="D941" i="7"/>
  <c r="E941" i="7"/>
  <c r="F941" i="7" a="1"/>
  <c r="F941" i="7" s="1"/>
  <c r="G941" i="7"/>
  <c r="H941" i="7"/>
  <c r="I941" i="7"/>
  <c r="J941" i="7"/>
  <c r="K941" i="7" a="1"/>
  <c r="K941" i="7" s="1"/>
  <c r="L941" i="7"/>
  <c r="M941" i="7"/>
  <c r="N941" i="7"/>
  <c r="O941" i="7" a="1"/>
  <c r="O941" i="7" s="1"/>
  <c r="P941" i="7"/>
  <c r="Q941" i="7"/>
  <c r="R941" i="7"/>
  <c r="S941" i="7"/>
  <c r="T941" i="7"/>
  <c r="U941" i="7"/>
  <c r="V941" i="7"/>
  <c r="W941" i="7"/>
  <c r="X941" i="7"/>
  <c r="Y941" i="7"/>
  <c r="Z941" i="7"/>
  <c r="AA941" i="7"/>
  <c r="AB941" i="7"/>
  <c r="AC941" i="7"/>
  <c r="AD941" i="7"/>
  <c r="AE941" i="7"/>
  <c r="AG941" i="7"/>
  <c r="AH941" i="7"/>
  <c r="AI941" i="7"/>
  <c r="AJ941" i="7"/>
  <c r="AK941" i="7"/>
  <c r="AL941" i="7"/>
  <c r="A942" i="7"/>
  <c r="B942" i="7" a="1"/>
  <c r="B942" i="7" s="1"/>
  <c r="C942" i="7"/>
  <c r="D942" i="7"/>
  <c r="E942" i="7"/>
  <c r="F942" i="7" a="1"/>
  <c r="F942" i="7" s="1"/>
  <c r="G942" i="7"/>
  <c r="H942" i="7"/>
  <c r="I942" i="7"/>
  <c r="J942" i="7"/>
  <c r="K942" i="7" a="1"/>
  <c r="K942" i="7" s="1"/>
  <c r="AM942" i="7" s="1"/>
  <c r="L942" i="7"/>
  <c r="M942" i="7"/>
  <c r="N942" i="7"/>
  <c r="O942" i="7" a="1"/>
  <c r="O942" i="7" s="1"/>
  <c r="P942" i="7"/>
  <c r="Q942" i="7"/>
  <c r="R942" i="7"/>
  <c r="S942" i="7"/>
  <c r="T942" i="7"/>
  <c r="U942" i="7"/>
  <c r="V942" i="7"/>
  <c r="W942" i="7"/>
  <c r="X942" i="7"/>
  <c r="Y942" i="7"/>
  <c r="Z942" i="7"/>
  <c r="AA942" i="7"/>
  <c r="AB942" i="7"/>
  <c r="AC942" i="7"/>
  <c r="AD942" i="7"/>
  <c r="AE942" i="7"/>
  <c r="AG942" i="7"/>
  <c r="AH942" i="7"/>
  <c r="AI942" i="7"/>
  <c r="AJ942" i="7"/>
  <c r="AK942" i="7"/>
  <c r="AL942" i="7"/>
  <c r="A943" i="7"/>
  <c r="B943" i="7" a="1"/>
  <c r="B943" i="7" s="1"/>
  <c r="C943" i="7"/>
  <c r="D943" i="7"/>
  <c r="E943" i="7"/>
  <c r="F943" i="7" a="1"/>
  <c r="F943" i="7" s="1"/>
  <c r="G943" i="7"/>
  <c r="H943" i="7"/>
  <c r="I943" i="7"/>
  <c r="J943" i="7"/>
  <c r="K943" i="7" a="1"/>
  <c r="K943" i="7" s="1"/>
  <c r="L943" i="7"/>
  <c r="M943" i="7"/>
  <c r="N943" i="7"/>
  <c r="O943" i="7" a="1"/>
  <c r="O943" i="7" s="1"/>
  <c r="P943" i="7"/>
  <c r="Q943" i="7"/>
  <c r="R943" i="7"/>
  <c r="S943" i="7"/>
  <c r="T943" i="7"/>
  <c r="U943" i="7"/>
  <c r="V943" i="7"/>
  <c r="W943" i="7"/>
  <c r="X943" i="7"/>
  <c r="Y943" i="7"/>
  <c r="Z943" i="7"/>
  <c r="AA943" i="7"/>
  <c r="AB943" i="7"/>
  <c r="AC943" i="7"/>
  <c r="AD943" i="7"/>
  <c r="AE943" i="7"/>
  <c r="AG943" i="7"/>
  <c r="AH943" i="7"/>
  <c r="AI943" i="7"/>
  <c r="AJ943" i="7"/>
  <c r="AK943" i="7"/>
  <c r="AL943" i="7"/>
  <c r="A944" i="7"/>
  <c r="B944" i="7" a="1"/>
  <c r="B944" i="7" s="1"/>
  <c r="C944" i="7"/>
  <c r="D944" i="7"/>
  <c r="E944" i="7"/>
  <c r="F944" i="7" a="1"/>
  <c r="F944" i="7" s="1"/>
  <c r="G944" i="7"/>
  <c r="H944" i="7"/>
  <c r="I944" i="7"/>
  <c r="J944" i="7"/>
  <c r="K944" i="7" a="1"/>
  <c r="K944" i="7" s="1"/>
  <c r="L944" i="7"/>
  <c r="M944" i="7"/>
  <c r="N944" i="7"/>
  <c r="O944" i="7" a="1"/>
  <c r="O944" i="7" s="1"/>
  <c r="P944" i="7"/>
  <c r="Q944" i="7"/>
  <c r="R944" i="7"/>
  <c r="S944" i="7"/>
  <c r="T944" i="7"/>
  <c r="U944" i="7"/>
  <c r="V944" i="7"/>
  <c r="W944" i="7"/>
  <c r="X944" i="7"/>
  <c r="Y944" i="7"/>
  <c r="Z944" i="7"/>
  <c r="AA944" i="7"/>
  <c r="AB944" i="7"/>
  <c r="AC944" i="7"/>
  <c r="AD944" i="7"/>
  <c r="AE944" i="7"/>
  <c r="AG944" i="7"/>
  <c r="AH944" i="7"/>
  <c r="AI944" i="7"/>
  <c r="AJ944" i="7"/>
  <c r="AK944" i="7"/>
  <c r="AL944" i="7"/>
  <c r="A945" i="7"/>
  <c r="B945" i="7" a="1"/>
  <c r="B945" i="7" s="1"/>
  <c r="C945" i="7"/>
  <c r="D945" i="7"/>
  <c r="E945" i="7"/>
  <c r="F945" i="7" a="1"/>
  <c r="F945" i="7" s="1"/>
  <c r="G945" i="7"/>
  <c r="H945" i="7"/>
  <c r="I945" i="7"/>
  <c r="J945" i="7"/>
  <c r="K945" i="7" a="1"/>
  <c r="K945" i="7" s="1"/>
  <c r="L945" i="7"/>
  <c r="M945" i="7"/>
  <c r="N945" i="7"/>
  <c r="O945" i="7" a="1"/>
  <c r="O945" i="7" s="1"/>
  <c r="P945" i="7"/>
  <c r="Q945" i="7"/>
  <c r="R945" i="7"/>
  <c r="S945" i="7"/>
  <c r="T945" i="7"/>
  <c r="U945" i="7"/>
  <c r="V945" i="7"/>
  <c r="W945" i="7"/>
  <c r="X945" i="7"/>
  <c r="Y945" i="7"/>
  <c r="Z945" i="7"/>
  <c r="AA945" i="7"/>
  <c r="AB945" i="7"/>
  <c r="AC945" i="7"/>
  <c r="AD945" i="7"/>
  <c r="AE945" i="7"/>
  <c r="AG945" i="7"/>
  <c r="AH945" i="7"/>
  <c r="AI945" i="7"/>
  <c r="AJ945" i="7"/>
  <c r="AK945" i="7"/>
  <c r="AL945" i="7"/>
  <c r="A946" i="7"/>
  <c r="B946" i="7" a="1"/>
  <c r="B946" i="7" s="1"/>
  <c r="C946" i="7"/>
  <c r="D946" i="7"/>
  <c r="E946" i="7"/>
  <c r="F946" i="7" a="1"/>
  <c r="F946" i="7" s="1"/>
  <c r="G946" i="7"/>
  <c r="H946" i="7"/>
  <c r="I946" i="7"/>
  <c r="J946" i="7"/>
  <c r="K946" i="7" a="1"/>
  <c r="K946" i="7" s="1"/>
  <c r="L946" i="7"/>
  <c r="M946" i="7"/>
  <c r="N946" i="7"/>
  <c r="O946" i="7" a="1"/>
  <c r="O946" i="7" s="1"/>
  <c r="P946" i="7"/>
  <c r="Q946" i="7"/>
  <c r="R946" i="7"/>
  <c r="S946" i="7"/>
  <c r="T946" i="7"/>
  <c r="U946" i="7"/>
  <c r="V946" i="7"/>
  <c r="W946" i="7"/>
  <c r="X946" i="7"/>
  <c r="Y946" i="7"/>
  <c r="Z946" i="7"/>
  <c r="AA946" i="7"/>
  <c r="AB946" i="7"/>
  <c r="AC946" i="7"/>
  <c r="AD946" i="7"/>
  <c r="AE946" i="7"/>
  <c r="AG946" i="7"/>
  <c r="AH946" i="7"/>
  <c r="AI946" i="7"/>
  <c r="AJ946" i="7"/>
  <c r="AK946" i="7"/>
  <c r="AL946" i="7"/>
  <c r="A947" i="7"/>
  <c r="B947" i="7" a="1"/>
  <c r="B947" i="7" s="1"/>
  <c r="C947" i="7"/>
  <c r="D947" i="7"/>
  <c r="E947" i="7"/>
  <c r="F947" i="7" a="1"/>
  <c r="F947" i="7" s="1"/>
  <c r="G947" i="7"/>
  <c r="H947" i="7"/>
  <c r="I947" i="7"/>
  <c r="J947" i="7"/>
  <c r="K947" i="7" a="1"/>
  <c r="K947" i="7" s="1"/>
  <c r="L947" i="7"/>
  <c r="M947" i="7"/>
  <c r="N947" i="7"/>
  <c r="O947" i="7" a="1"/>
  <c r="O947" i="7"/>
  <c r="P947" i="7"/>
  <c r="Q947" i="7"/>
  <c r="R947" i="7"/>
  <c r="S947" i="7"/>
  <c r="T947" i="7"/>
  <c r="U947" i="7"/>
  <c r="V947" i="7"/>
  <c r="W947" i="7"/>
  <c r="X947" i="7"/>
  <c r="Y947" i="7"/>
  <c r="Z947" i="7"/>
  <c r="AA947" i="7"/>
  <c r="AB947" i="7"/>
  <c r="AC947" i="7"/>
  <c r="AD947" i="7"/>
  <c r="AE947" i="7"/>
  <c r="AG947" i="7"/>
  <c r="AH947" i="7"/>
  <c r="AI947" i="7"/>
  <c r="AJ947" i="7"/>
  <c r="AK947" i="7"/>
  <c r="AL947" i="7"/>
  <c r="A948" i="7"/>
  <c r="B948" i="7" a="1"/>
  <c r="B948" i="7" s="1"/>
  <c r="C948" i="7"/>
  <c r="D948" i="7"/>
  <c r="E948" i="7"/>
  <c r="F948" i="7" a="1"/>
  <c r="F948" i="7"/>
  <c r="G948" i="7"/>
  <c r="H948" i="7"/>
  <c r="I948" i="7"/>
  <c r="J948" i="7"/>
  <c r="K948" i="7" a="1"/>
  <c r="K948" i="7"/>
  <c r="L948" i="7"/>
  <c r="M948" i="7"/>
  <c r="N948" i="7"/>
  <c r="O948" i="7" a="1"/>
  <c r="O948" i="7" s="1"/>
  <c r="P948" i="7"/>
  <c r="Q948" i="7"/>
  <c r="R948" i="7"/>
  <c r="S948" i="7"/>
  <c r="T948" i="7"/>
  <c r="U948" i="7"/>
  <c r="V948" i="7"/>
  <c r="W948" i="7"/>
  <c r="X948" i="7"/>
  <c r="Y948" i="7"/>
  <c r="Z948" i="7"/>
  <c r="AA948" i="7"/>
  <c r="AB948" i="7"/>
  <c r="AC948" i="7"/>
  <c r="AD948" i="7"/>
  <c r="AE948" i="7"/>
  <c r="AG948" i="7"/>
  <c r="AH948" i="7"/>
  <c r="AI948" i="7"/>
  <c r="AJ948" i="7"/>
  <c r="AK948" i="7"/>
  <c r="AL948" i="7"/>
  <c r="A949" i="7"/>
  <c r="B949" i="7" a="1"/>
  <c r="B949" i="7" s="1"/>
  <c r="C949" i="7"/>
  <c r="D949" i="7"/>
  <c r="E949" i="7"/>
  <c r="F949" i="7" a="1"/>
  <c r="F949" i="7" s="1"/>
  <c r="G949" i="7"/>
  <c r="H949" i="7"/>
  <c r="I949" i="7"/>
  <c r="J949" i="7"/>
  <c r="K949" i="7" a="1"/>
  <c r="K949" i="7" s="1"/>
  <c r="L949" i="7"/>
  <c r="M949" i="7"/>
  <c r="N949" i="7"/>
  <c r="O949" i="7" a="1"/>
  <c r="O949" i="7" s="1"/>
  <c r="P949" i="7"/>
  <c r="Q949" i="7"/>
  <c r="R949" i="7"/>
  <c r="S949" i="7"/>
  <c r="T949" i="7"/>
  <c r="U949" i="7"/>
  <c r="V949" i="7"/>
  <c r="W949" i="7"/>
  <c r="X949" i="7"/>
  <c r="Y949" i="7"/>
  <c r="Z949" i="7"/>
  <c r="AA949" i="7"/>
  <c r="AB949" i="7"/>
  <c r="AC949" i="7"/>
  <c r="AD949" i="7"/>
  <c r="AE949" i="7"/>
  <c r="AG949" i="7"/>
  <c r="AH949" i="7"/>
  <c r="AI949" i="7"/>
  <c r="AJ949" i="7"/>
  <c r="AK949" i="7"/>
  <c r="AL949" i="7"/>
  <c r="A950" i="7"/>
  <c r="B950" i="7" a="1"/>
  <c r="B950" i="7" s="1"/>
  <c r="C950" i="7"/>
  <c r="D950" i="7"/>
  <c r="E950" i="7"/>
  <c r="F950" i="7" a="1"/>
  <c r="F950" i="7" s="1"/>
  <c r="G950" i="7"/>
  <c r="H950" i="7"/>
  <c r="I950" i="7"/>
  <c r="J950" i="7"/>
  <c r="K950" i="7" a="1"/>
  <c r="K950" i="7" s="1"/>
  <c r="L950" i="7"/>
  <c r="M950" i="7"/>
  <c r="N950" i="7"/>
  <c r="O950" i="7" a="1"/>
  <c r="O950" i="7" s="1"/>
  <c r="P950" i="7"/>
  <c r="Q950" i="7"/>
  <c r="R950" i="7"/>
  <c r="S950" i="7"/>
  <c r="T950" i="7"/>
  <c r="U950" i="7"/>
  <c r="V950" i="7"/>
  <c r="W950" i="7"/>
  <c r="X950" i="7"/>
  <c r="Y950" i="7"/>
  <c r="Z950" i="7"/>
  <c r="AA950" i="7"/>
  <c r="AB950" i="7"/>
  <c r="AC950" i="7"/>
  <c r="AD950" i="7"/>
  <c r="AE950" i="7"/>
  <c r="AG950" i="7"/>
  <c r="AH950" i="7"/>
  <c r="AI950" i="7"/>
  <c r="AJ950" i="7"/>
  <c r="AK950" i="7"/>
  <c r="AL950" i="7"/>
  <c r="A951" i="7"/>
  <c r="B951" i="7" a="1"/>
  <c r="B951" i="7" s="1"/>
  <c r="C951" i="7"/>
  <c r="D951" i="7"/>
  <c r="E951" i="7"/>
  <c r="F951" i="7" a="1"/>
  <c r="F951" i="7" s="1"/>
  <c r="G951" i="7"/>
  <c r="H951" i="7"/>
  <c r="I951" i="7"/>
  <c r="J951" i="7"/>
  <c r="K951" i="7" a="1"/>
  <c r="K951" i="7" s="1"/>
  <c r="L951" i="7"/>
  <c r="M951" i="7"/>
  <c r="N951" i="7"/>
  <c r="O951" i="7" a="1"/>
  <c r="O951" i="7" s="1"/>
  <c r="P951" i="7"/>
  <c r="Q951" i="7"/>
  <c r="R951" i="7"/>
  <c r="S951" i="7"/>
  <c r="T951" i="7"/>
  <c r="U951" i="7"/>
  <c r="V951" i="7"/>
  <c r="W951" i="7"/>
  <c r="X951" i="7"/>
  <c r="Y951" i="7"/>
  <c r="Z951" i="7"/>
  <c r="AA951" i="7"/>
  <c r="AB951" i="7"/>
  <c r="AC951" i="7"/>
  <c r="AD951" i="7"/>
  <c r="AE951" i="7"/>
  <c r="AG951" i="7"/>
  <c r="AH951" i="7"/>
  <c r="AI951" i="7"/>
  <c r="AJ951" i="7"/>
  <c r="AK951" i="7"/>
  <c r="AL951" i="7"/>
  <c r="A952" i="7"/>
  <c r="B952" i="7" a="1"/>
  <c r="B952" i="7" s="1"/>
  <c r="C952" i="7"/>
  <c r="D952" i="7"/>
  <c r="E952" i="7"/>
  <c r="F952" i="7" a="1"/>
  <c r="F952" i="7" s="1"/>
  <c r="G952" i="7"/>
  <c r="H952" i="7"/>
  <c r="I952" i="7"/>
  <c r="J952" i="7"/>
  <c r="K952" i="7" a="1"/>
  <c r="K952" i="7" s="1"/>
  <c r="L952" i="7"/>
  <c r="M952" i="7"/>
  <c r="N952" i="7"/>
  <c r="O952" i="7" a="1"/>
  <c r="O952" i="7" s="1"/>
  <c r="P952" i="7"/>
  <c r="Q952" i="7"/>
  <c r="R952" i="7"/>
  <c r="S952" i="7"/>
  <c r="T952" i="7"/>
  <c r="U952" i="7"/>
  <c r="V952" i="7"/>
  <c r="W952" i="7"/>
  <c r="X952" i="7"/>
  <c r="Y952" i="7"/>
  <c r="Z952" i="7"/>
  <c r="AA952" i="7"/>
  <c r="AB952" i="7"/>
  <c r="AC952" i="7"/>
  <c r="AD952" i="7"/>
  <c r="AE952" i="7"/>
  <c r="AG952" i="7"/>
  <c r="AH952" i="7"/>
  <c r="AI952" i="7"/>
  <c r="AJ952" i="7"/>
  <c r="AK952" i="7"/>
  <c r="AL952" i="7"/>
  <c r="A953" i="7"/>
  <c r="B953" i="7" a="1"/>
  <c r="B953" i="7" s="1"/>
  <c r="C953" i="7"/>
  <c r="D953" i="7"/>
  <c r="E953" i="7"/>
  <c r="F953" i="7" a="1"/>
  <c r="F953" i="7" s="1"/>
  <c r="G953" i="7"/>
  <c r="H953" i="7"/>
  <c r="I953" i="7"/>
  <c r="J953" i="7"/>
  <c r="K953" i="7" a="1"/>
  <c r="K953" i="7" s="1"/>
  <c r="L953" i="7"/>
  <c r="M953" i="7"/>
  <c r="N953" i="7"/>
  <c r="O953" i="7" a="1"/>
  <c r="O953" i="7" s="1"/>
  <c r="P953" i="7"/>
  <c r="Q953" i="7"/>
  <c r="R953" i="7"/>
  <c r="S953" i="7"/>
  <c r="T953" i="7"/>
  <c r="U953" i="7"/>
  <c r="V953" i="7"/>
  <c r="W953" i="7"/>
  <c r="X953" i="7"/>
  <c r="Y953" i="7"/>
  <c r="Z953" i="7"/>
  <c r="AA953" i="7"/>
  <c r="AB953" i="7"/>
  <c r="AC953" i="7"/>
  <c r="AD953" i="7"/>
  <c r="AE953" i="7"/>
  <c r="AG953" i="7"/>
  <c r="AH953" i="7"/>
  <c r="AI953" i="7"/>
  <c r="AJ953" i="7"/>
  <c r="AK953" i="7"/>
  <c r="AL953" i="7"/>
  <c r="A954" i="7"/>
  <c r="B954" i="7" a="1"/>
  <c r="B954" i="7" s="1"/>
  <c r="C954" i="7"/>
  <c r="D954" i="7"/>
  <c r="E954" i="7"/>
  <c r="F954" i="7" a="1"/>
  <c r="F954" i="7" s="1"/>
  <c r="G954" i="7"/>
  <c r="H954" i="7"/>
  <c r="I954" i="7"/>
  <c r="J954" i="7"/>
  <c r="K954" i="7" a="1"/>
  <c r="K954" i="7" s="1"/>
  <c r="L954" i="7"/>
  <c r="M954" i="7"/>
  <c r="N954" i="7"/>
  <c r="O954" i="7" a="1"/>
  <c r="O954" i="7" s="1"/>
  <c r="P954" i="7"/>
  <c r="Q954" i="7"/>
  <c r="R954" i="7"/>
  <c r="S954" i="7"/>
  <c r="T954" i="7"/>
  <c r="U954" i="7"/>
  <c r="V954" i="7"/>
  <c r="W954" i="7"/>
  <c r="X954" i="7"/>
  <c r="Y954" i="7"/>
  <c r="Z954" i="7"/>
  <c r="AA954" i="7"/>
  <c r="AB954" i="7"/>
  <c r="AC954" i="7"/>
  <c r="AD954" i="7"/>
  <c r="AE954" i="7"/>
  <c r="AG954" i="7"/>
  <c r="AH954" i="7"/>
  <c r="AI954" i="7"/>
  <c r="AJ954" i="7"/>
  <c r="AK954" i="7"/>
  <c r="AL954" i="7"/>
  <c r="A955" i="7"/>
  <c r="B955" i="7" a="1"/>
  <c r="B955" i="7" s="1"/>
  <c r="C955" i="7"/>
  <c r="D955" i="7"/>
  <c r="E955" i="7"/>
  <c r="F955" i="7" a="1"/>
  <c r="F955" i="7" s="1"/>
  <c r="G955" i="7"/>
  <c r="H955" i="7"/>
  <c r="I955" i="7"/>
  <c r="J955" i="7"/>
  <c r="K955" i="7" a="1"/>
  <c r="K955" i="7" s="1"/>
  <c r="L955" i="7"/>
  <c r="M955" i="7"/>
  <c r="N955" i="7"/>
  <c r="O955" i="7" a="1"/>
  <c r="O955" i="7" s="1"/>
  <c r="P955" i="7"/>
  <c r="Q955" i="7"/>
  <c r="R955" i="7"/>
  <c r="S955" i="7"/>
  <c r="T955" i="7"/>
  <c r="U955" i="7"/>
  <c r="V955" i="7"/>
  <c r="W955" i="7"/>
  <c r="X955" i="7"/>
  <c r="Y955" i="7"/>
  <c r="Z955" i="7"/>
  <c r="AA955" i="7"/>
  <c r="AB955" i="7"/>
  <c r="AC955" i="7"/>
  <c r="AD955" i="7"/>
  <c r="AE955" i="7"/>
  <c r="AG955" i="7"/>
  <c r="AH955" i="7"/>
  <c r="AI955" i="7"/>
  <c r="AJ955" i="7"/>
  <c r="AK955" i="7"/>
  <c r="AL955" i="7"/>
  <c r="A956" i="7"/>
  <c r="B956" i="7" a="1"/>
  <c r="B956" i="7" s="1"/>
  <c r="C956" i="7"/>
  <c r="D956" i="7"/>
  <c r="E956" i="7"/>
  <c r="F956" i="7" a="1"/>
  <c r="F956" i="7" s="1"/>
  <c r="G956" i="7"/>
  <c r="H956" i="7"/>
  <c r="I956" i="7"/>
  <c r="J956" i="7"/>
  <c r="K956" i="7" a="1"/>
  <c r="K956" i="7" s="1"/>
  <c r="L956" i="7"/>
  <c r="M956" i="7"/>
  <c r="N956" i="7"/>
  <c r="O956" i="7" a="1"/>
  <c r="O956" i="7"/>
  <c r="P956" i="7"/>
  <c r="Q956" i="7"/>
  <c r="R956" i="7"/>
  <c r="S956" i="7"/>
  <c r="T956" i="7"/>
  <c r="U956" i="7"/>
  <c r="V956" i="7"/>
  <c r="W956" i="7"/>
  <c r="X956" i="7"/>
  <c r="Y956" i="7"/>
  <c r="Z956" i="7"/>
  <c r="AA956" i="7"/>
  <c r="AB956" i="7"/>
  <c r="AC956" i="7"/>
  <c r="AD956" i="7"/>
  <c r="AE956" i="7"/>
  <c r="AG956" i="7"/>
  <c r="AH956" i="7"/>
  <c r="AI956" i="7"/>
  <c r="AJ956" i="7"/>
  <c r="AK956" i="7"/>
  <c r="AL956" i="7"/>
  <c r="A957" i="7"/>
  <c r="B957" i="7" a="1"/>
  <c r="B957" i="7" s="1"/>
  <c r="C957" i="7"/>
  <c r="D957" i="7"/>
  <c r="E957" i="7"/>
  <c r="F957" i="7" a="1"/>
  <c r="F957" i="7" s="1"/>
  <c r="G957" i="7"/>
  <c r="H957" i="7"/>
  <c r="I957" i="7"/>
  <c r="J957" i="7"/>
  <c r="K957" i="7" a="1"/>
  <c r="K957" i="7" s="1"/>
  <c r="L957" i="7"/>
  <c r="M957" i="7"/>
  <c r="N957" i="7"/>
  <c r="O957" i="7" a="1"/>
  <c r="O957" i="7" s="1"/>
  <c r="P957" i="7"/>
  <c r="Q957" i="7"/>
  <c r="R957" i="7"/>
  <c r="S957" i="7"/>
  <c r="T957" i="7"/>
  <c r="U957" i="7"/>
  <c r="V957" i="7"/>
  <c r="W957" i="7"/>
  <c r="X957" i="7"/>
  <c r="Y957" i="7"/>
  <c r="Z957" i="7"/>
  <c r="AA957" i="7"/>
  <c r="AB957" i="7"/>
  <c r="AC957" i="7"/>
  <c r="AD957" i="7"/>
  <c r="AE957" i="7"/>
  <c r="AG957" i="7"/>
  <c r="AH957" i="7"/>
  <c r="AI957" i="7"/>
  <c r="AJ957" i="7"/>
  <c r="AK957" i="7"/>
  <c r="AL957" i="7"/>
  <c r="A958" i="7"/>
  <c r="B958" i="7" a="1"/>
  <c r="B958" i="7" s="1"/>
  <c r="C958" i="7"/>
  <c r="D958" i="7"/>
  <c r="E958" i="7"/>
  <c r="F958" i="7" a="1"/>
  <c r="F958" i="7" s="1"/>
  <c r="G958" i="7"/>
  <c r="H958" i="7"/>
  <c r="I958" i="7"/>
  <c r="J958" i="7"/>
  <c r="K958" i="7" a="1"/>
  <c r="K958" i="7" s="1"/>
  <c r="L958" i="7"/>
  <c r="M958" i="7"/>
  <c r="N958" i="7"/>
  <c r="O958" i="7" a="1"/>
  <c r="O958" i="7" s="1"/>
  <c r="P958" i="7"/>
  <c r="Q958" i="7"/>
  <c r="R958" i="7"/>
  <c r="S958" i="7"/>
  <c r="T958" i="7"/>
  <c r="U958" i="7"/>
  <c r="V958" i="7"/>
  <c r="W958" i="7"/>
  <c r="X958" i="7"/>
  <c r="Y958" i="7"/>
  <c r="Z958" i="7"/>
  <c r="AA958" i="7"/>
  <c r="AB958" i="7"/>
  <c r="AC958" i="7"/>
  <c r="AD958" i="7"/>
  <c r="AE958" i="7"/>
  <c r="AG958" i="7"/>
  <c r="AH958" i="7"/>
  <c r="AI958" i="7"/>
  <c r="AJ958" i="7"/>
  <c r="AK958" i="7"/>
  <c r="AL958" i="7"/>
  <c r="A959" i="7"/>
  <c r="B959" i="7" a="1"/>
  <c r="B959" i="7" s="1"/>
  <c r="C959" i="7"/>
  <c r="AO959" i="7" s="1"/>
  <c r="D959" i="7"/>
  <c r="E959" i="7"/>
  <c r="F959" i="7" a="1"/>
  <c r="F959" i="7" s="1"/>
  <c r="G959" i="7"/>
  <c r="H959" i="7"/>
  <c r="I959" i="7"/>
  <c r="J959" i="7"/>
  <c r="K959" i="7" a="1"/>
  <c r="K959" i="7" s="1"/>
  <c r="L959" i="7"/>
  <c r="M959" i="7"/>
  <c r="N959" i="7"/>
  <c r="O959" i="7" a="1"/>
  <c r="O959" i="7" s="1"/>
  <c r="P959" i="7"/>
  <c r="Q959" i="7"/>
  <c r="R959" i="7"/>
  <c r="S959" i="7"/>
  <c r="T959" i="7"/>
  <c r="U959" i="7"/>
  <c r="V959" i="7"/>
  <c r="W959" i="7"/>
  <c r="X959" i="7"/>
  <c r="Y959" i="7"/>
  <c r="Z959" i="7"/>
  <c r="AA959" i="7"/>
  <c r="AB959" i="7"/>
  <c r="AC959" i="7"/>
  <c r="AD959" i="7"/>
  <c r="AE959" i="7"/>
  <c r="AG959" i="7"/>
  <c r="AH959" i="7"/>
  <c r="AI959" i="7"/>
  <c r="AJ959" i="7"/>
  <c r="AK959" i="7"/>
  <c r="AL959" i="7"/>
  <c r="A960" i="7"/>
  <c r="B960" i="7" a="1"/>
  <c r="B960" i="7" s="1"/>
  <c r="C960" i="7"/>
  <c r="D960" i="7"/>
  <c r="E960" i="7"/>
  <c r="F960" i="7" a="1"/>
  <c r="F960" i="7" s="1"/>
  <c r="G960" i="7"/>
  <c r="H960" i="7"/>
  <c r="I960" i="7"/>
  <c r="J960" i="7"/>
  <c r="K960" i="7" a="1"/>
  <c r="K960" i="7" s="1"/>
  <c r="L960" i="7"/>
  <c r="M960" i="7"/>
  <c r="N960" i="7"/>
  <c r="O960" i="7" a="1"/>
  <c r="O960" i="7" s="1"/>
  <c r="P960" i="7"/>
  <c r="Q960" i="7"/>
  <c r="R960" i="7"/>
  <c r="S960" i="7"/>
  <c r="T960" i="7"/>
  <c r="U960" i="7"/>
  <c r="V960" i="7"/>
  <c r="W960" i="7"/>
  <c r="X960" i="7"/>
  <c r="Y960" i="7"/>
  <c r="Z960" i="7"/>
  <c r="AA960" i="7"/>
  <c r="AB960" i="7"/>
  <c r="AC960" i="7"/>
  <c r="AD960" i="7"/>
  <c r="AE960" i="7"/>
  <c r="AG960" i="7"/>
  <c r="AH960" i="7"/>
  <c r="AI960" i="7"/>
  <c r="AJ960" i="7"/>
  <c r="AK960" i="7"/>
  <c r="AL960" i="7"/>
  <c r="A961" i="7"/>
  <c r="B961" i="7" a="1"/>
  <c r="B961" i="7"/>
  <c r="C961" i="7"/>
  <c r="D961" i="7"/>
  <c r="E961" i="7"/>
  <c r="F961" i="7" a="1"/>
  <c r="F961" i="7" s="1"/>
  <c r="G961" i="7"/>
  <c r="H961" i="7"/>
  <c r="I961" i="7"/>
  <c r="J961" i="7"/>
  <c r="K961" i="7" a="1"/>
  <c r="K961" i="7" s="1"/>
  <c r="L961" i="7"/>
  <c r="M961" i="7"/>
  <c r="N961" i="7"/>
  <c r="O961" i="7" a="1"/>
  <c r="O961" i="7" s="1"/>
  <c r="P961" i="7"/>
  <c r="Q961" i="7"/>
  <c r="R961" i="7"/>
  <c r="S961" i="7"/>
  <c r="T961" i="7"/>
  <c r="U961" i="7"/>
  <c r="V961" i="7"/>
  <c r="W961" i="7"/>
  <c r="X961" i="7"/>
  <c r="Y961" i="7"/>
  <c r="Z961" i="7"/>
  <c r="AA961" i="7"/>
  <c r="AB961" i="7"/>
  <c r="AC961" i="7"/>
  <c r="AD961" i="7"/>
  <c r="AE961" i="7"/>
  <c r="AG961" i="7"/>
  <c r="AH961" i="7"/>
  <c r="AI961" i="7"/>
  <c r="AJ961" i="7"/>
  <c r="AK961" i="7"/>
  <c r="AL961" i="7"/>
  <c r="A962" i="7"/>
  <c r="B962" i="7" a="1"/>
  <c r="B962" i="7" s="1"/>
  <c r="C962" i="7"/>
  <c r="D962" i="7"/>
  <c r="E962" i="7"/>
  <c r="F962" i="7" a="1"/>
  <c r="F962" i="7" s="1"/>
  <c r="G962" i="7"/>
  <c r="H962" i="7"/>
  <c r="I962" i="7"/>
  <c r="J962" i="7"/>
  <c r="K962" i="7" a="1"/>
  <c r="K962" i="7" s="1"/>
  <c r="L962" i="7"/>
  <c r="M962" i="7"/>
  <c r="N962" i="7"/>
  <c r="O962" i="7" a="1"/>
  <c r="O962" i="7" s="1"/>
  <c r="P962" i="7"/>
  <c r="Q962" i="7"/>
  <c r="R962" i="7"/>
  <c r="S962" i="7"/>
  <c r="T962" i="7"/>
  <c r="U962" i="7"/>
  <c r="V962" i="7"/>
  <c r="W962" i="7"/>
  <c r="X962" i="7"/>
  <c r="Y962" i="7"/>
  <c r="Z962" i="7"/>
  <c r="AA962" i="7"/>
  <c r="AB962" i="7"/>
  <c r="AC962" i="7"/>
  <c r="AD962" i="7"/>
  <c r="AE962" i="7"/>
  <c r="AG962" i="7"/>
  <c r="AH962" i="7"/>
  <c r="AI962" i="7"/>
  <c r="AJ962" i="7"/>
  <c r="AK962" i="7"/>
  <c r="AL962" i="7"/>
  <c r="A963" i="7"/>
  <c r="B963" i="7" a="1"/>
  <c r="B963" i="7" s="1"/>
  <c r="C963" i="7"/>
  <c r="D963" i="7"/>
  <c r="E963" i="7"/>
  <c r="F963" i="7" a="1"/>
  <c r="F963" i="7" s="1"/>
  <c r="G963" i="7"/>
  <c r="H963" i="7"/>
  <c r="I963" i="7"/>
  <c r="J963" i="7"/>
  <c r="K963" i="7" a="1"/>
  <c r="K963" i="7" s="1"/>
  <c r="L963" i="7"/>
  <c r="M963" i="7"/>
  <c r="N963" i="7"/>
  <c r="O963" i="7" a="1"/>
  <c r="O963" i="7"/>
  <c r="P963" i="7"/>
  <c r="Q963" i="7"/>
  <c r="R963" i="7"/>
  <c r="S963" i="7"/>
  <c r="T963" i="7"/>
  <c r="U963" i="7"/>
  <c r="V963" i="7"/>
  <c r="W963" i="7"/>
  <c r="X963" i="7"/>
  <c r="Y963" i="7"/>
  <c r="Z963" i="7"/>
  <c r="AA963" i="7"/>
  <c r="AB963" i="7"/>
  <c r="AC963" i="7"/>
  <c r="AD963" i="7"/>
  <c r="AE963" i="7"/>
  <c r="AG963" i="7"/>
  <c r="AH963" i="7"/>
  <c r="AI963" i="7"/>
  <c r="AJ963" i="7"/>
  <c r="AK963" i="7"/>
  <c r="AL963" i="7"/>
  <c r="A964" i="7"/>
  <c r="B964" i="7" a="1"/>
  <c r="B964" i="7" s="1"/>
  <c r="C964" i="7"/>
  <c r="D964" i="7"/>
  <c r="E964" i="7"/>
  <c r="F964" i="7" a="1"/>
  <c r="F964" i="7" s="1"/>
  <c r="G964" i="7"/>
  <c r="H964" i="7"/>
  <c r="I964" i="7"/>
  <c r="J964" i="7"/>
  <c r="K964" i="7" a="1"/>
  <c r="K964" i="7" s="1"/>
  <c r="L964" i="7"/>
  <c r="M964" i="7"/>
  <c r="N964" i="7"/>
  <c r="O964" i="7" a="1"/>
  <c r="O964" i="7" s="1"/>
  <c r="P964" i="7"/>
  <c r="Q964" i="7"/>
  <c r="R964" i="7"/>
  <c r="S964" i="7"/>
  <c r="T964" i="7"/>
  <c r="U964" i="7"/>
  <c r="V964" i="7"/>
  <c r="W964" i="7"/>
  <c r="X964" i="7"/>
  <c r="Y964" i="7"/>
  <c r="Z964" i="7"/>
  <c r="AA964" i="7"/>
  <c r="AB964" i="7"/>
  <c r="AC964" i="7"/>
  <c r="AD964" i="7"/>
  <c r="AE964" i="7"/>
  <c r="AG964" i="7"/>
  <c r="AH964" i="7"/>
  <c r="AI964" i="7"/>
  <c r="AJ964" i="7"/>
  <c r="AK964" i="7"/>
  <c r="AL964" i="7"/>
  <c r="A965" i="7"/>
  <c r="B965" i="7" a="1"/>
  <c r="B965" i="7" s="1"/>
  <c r="C965" i="7"/>
  <c r="D965" i="7"/>
  <c r="E965" i="7"/>
  <c r="F965" i="7" a="1"/>
  <c r="F965" i="7" s="1"/>
  <c r="G965" i="7"/>
  <c r="H965" i="7"/>
  <c r="I965" i="7"/>
  <c r="J965" i="7"/>
  <c r="K965" i="7" a="1"/>
  <c r="K965" i="7" s="1"/>
  <c r="L965" i="7"/>
  <c r="M965" i="7"/>
  <c r="N965" i="7"/>
  <c r="O965" i="7" a="1"/>
  <c r="O965" i="7"/>
  <c r="P965" i="7"/>
  <c r="Q965" i="7"/>
  <c r="R965" i="7"/>
  <c r="S965" i="7"/>
  <c r="T965" i="7"/>
  <c r="U965" i="7"/>
  <c r="V965" i="7"/>
  <c r="W965" i="7"/>
  <c r="X965" i="7"/>
  <c r="Y965" i="7"/>
  <c r="Z965" i="7"/>
  <c r="AA965" i="7"/>
  <c r="AB965" i="7"/>
  <c r="AC965" i="7"/>
  <c r="AD965" i="7"/>
  <c r="AE965" i="7"/>
  <c r="AG965" i="7"/>
  <c r="AH965" i="7"/>
  <c r="AI965" i="7"/>
  <c r="AJ965" i="7"/>
  <c r="AK965" i="7"/>
  <c r="AL965" i="7"/>
  <c r="A966" i="7"/>
  <c r="B966" i="7" a="1"/>
  <c r="B966" i="7" s="1"/>
  <c r="C966" i="7"/>
  <c r="D966" i="7"/>
  <c r="E966" i="7"/>
  <c r="F966" i="7" a="1"/>
  <c r="F966" i="7" s="1"/>
  <c r="G966" i="7"/>
  <c r="H966" i="7"/>
  <c r="I966" i="7"/>
  <c r="J966" i="7"/>
  <c r="K966" i="7" a="1"/>
  <c r="K966" i="7" s="1"/>
  <c r="L966" i="7"/>
  <c r="M966" i="7"/>
  <c r="N966" i="7"/>
  <c r="O966" i="7" a="1"/>
  <c r="O966" i="7" s="1"/>
  <c r="P966" i="7"/>
  <c r="Q966" i="7"/>
  <c r="R966" i="7"/>
  <c r="S966" i="7"/>
  <c r="T966" i="7"/>
  <c r="U966" i="7"/>
  <c r="V966" i="7"/>
  <c r="W966" i="7"/>
  <c r="X966" i="7"/>
  <c r="Y966" i="7"/>
  <c r="Z966" i="7"/>
  <c r="AA966" i="7"/>
  <c r="AB966" i="7"/>
  <c r="AC966" i="7"/>
  <c r="AD966" i="7"/>
  <c r="AE966" i="7"/>
  <c r="AG966" i="7"/>
  <c r="AH966" i="7"/>
  <c r="AI966" i="7"/>
  <c r="AJ966" i="7"/>
  <c r="AK966" i="7"/>
  <c r="AL966" i="7"/>
  <c r="A967" i="7"/>
  <c r="B967" i="7" a="1"/>
  <c r="B967" i="7" s="1"/>
  <c r="C967" i="7"/>
  <c r="D967" i="7"/>
  <c r="E967" i="7"/>
  <c r="F967" i="7" a="1"/>
  <c r="F967" i="7" s="1"/>
  <c r="G967" i="7"/>
  <c r="H967" i="7"/>
  <c r="I967" i="7"/>
  <c r="J967" i="7"/>
  <c r="K967" i="7" a="1"/>
  <c r="K967" i="7" s="1"/>
  <c r="L967" i="7"/>
  <c r="M967" i="7"/>
  <c r="N967" i="7"/>
  <c r="O967" i="7" a="1"/>
  <c r="O967" i="7"/>
  <c r="P967" i="7"/>
  <c r="Q967" i="7"/>
  <c r="R967" i="7"/>
  <c r="S967" i="7"/>
  <c r="T967" i="7"/>
  <c r="U967" i="7"/>
  <c r="V967" i="7"/>
  <c r="W967" i="7"/>
  <c r="X967" i="7"/>
  <c r="Y967" i="7"/>
  <c r="Z967" i="7"/>
  <c r="AA967" i="7"/>
  <c r="AB967" i="7"/>
  <c r="AC967" i="7"/>
  <c r="AD967" i="7"/>
  <c r="AE967" i="7"/>
  <c r="AG967" i="7"/>
  <c r="AH967" i="7"/>
  <c r="AI967" i="7"/>
  <c r="AJ967" i="7"/>
  <c r="AK967" i="7"/>
  <c r="AL967" i="7"/>
  <c r="A968" i="7"/>
  <c r="B968" i="7" a="1"/>
  <c r="B968" i="7" s="1"/>
  <c r="C968" i="7"/>
  <c r="D968" i="7"/>
  <c r="E968" i="7"/>
  <c r="F968" i="7" a="1"/>
  <c r="F968" i="7" s="1"/>
  <c r="G968" i="7"/>
  <c r="H968" i="7"/>
  <c r="I968" i="7"/>
  <c r="J968" i="7"/>
  <c r="K968" i="7" a="1"/>
  <c r="K968" i="7" s="1"/>
  <c r="L968" i="7"/>
  <c r="M968" i="7"/>
  <c r="N968" i="7"/>
  <c r="O968" i="7" a="1"/>
  <c r="O968" i="7" s="1"/>
  <c r="P968" i="7"/>
  <c r="Q968" i="7"/>
  <c r="R968" i="7"/>
  <c r="S968" i="7"/>
  <c r="T968" i="7"/>
  <c r="U968" i="7"/>
  <c r="V968" i="7"/>
  <c r="W968" i="7"/>
  <c r="X968" i="7"/>
  <c r="Y968" i="7"/>
  <c r="Z968" i="7"/>
  <c r="AA968" i="7"/>
  <c r="AB968" i="7"/>
  <c r="AC968" i="7"/>
  <c r="AD968" i="7"/>
  <c r="AE968" i="7"/>
  <c r="AG968" i="7"/>
  <c r="AH968" i="7"/>
  <c r="AI968" i="7"/>
  <c r="AJ968" i="7"/>
  <c r="AK968" i="7"/>
  <c r="AL968" i="7"/>
  <c r="A969" i="7"/>
  <c r="B969" i="7" a="1"/>
  <c r="B969" i="7" s="1"/>
  <c r="C969" i="7"/>
  <c r="D969" i="7"/>
  <c r="E969" i="7"/>
  <c r="F969" i="7" a="1"/>
  <c r="F969" i="7" s="1"/>
  <c r="G969" i="7"/>
  <c r="H969" i="7"/>
  <c r="I969" i="7"/>
  <c r="J969" i="7"/>
  <c r="K969" i="7" a="1"/>
  <c r="K969" i="7" s="1"/>
  <c r="L969" i="7"/>
  <c r="M969" i="7"/>
  <c r="N969" i="7"/>
  <c r="O969" i="7" a="1"/>
  <c r="O969" i="7"/>
  <c r="P969" i="7"/>
  <c r="Q969" i="7"/>
  <c r="R969" i="7"/>
  <c r="S969" i="7"/>
  <c r="T969" i="7"/>
  <c r="U969" i="7"/>
  <c r="V969" i="7"/>
  <c r="W969" i="7"/>
  <c r="X969" i="7"/>
  <c r="Y969" i="7"/>
  <c r="Z969" i="7"/>
  <c r="AA969" i="7"/>
  <c r="AB969" i="7"/>
  <c r="AC969" i="7"/>
  <c r="AD969" i="7"/>
  <c r="AE969" i="7"/>
  <c r="AG969" i="7"/>
  <c r="AH969" i="7"/>
  <c r="AI969" i="7"/>
  <c r="AJ969" i="7"/>
  <c r="AK969" i="7"/>
  <c r="AL969" i="7"/>
  <c r="A970" i="7"/>
  <c r="B970" i="7" a="1"/>
  <c r="B970" i="7" s="1"/>
  <c r="C970" i="7"/>
  <c r="D970" i="7"/>
  <c r="E970" i="7"/>
  <c r="F970" i="7" a="1"/>
  <c r="F970" i="7" s="1"/>
  <c r="G970" i="7"/>
  <c r="H970" i="7"/>
  <c r="I970" i="7"/>
  <c r="J970" i="7"/>
  <c r="K970" i="7" a="1"/>
  <c r="K970" i="7" s="1"/>
  <c r="L970" i="7"/>
  <c r="M970" i="7"/>
  <c r="N970" i="7"/>
  <c r="O970" i="7" a="1"/>
  <c r="O970" i="7" s="1"/>
  <c r="P970" i="7"/>
  <c r="Q970" i="7"/>
  <c r="R970" i="7"/>
  <c r="S970" i="7"/>
  <c r="T970" i="7"/>
  <c r="U970" i="7"/>
  <c r="V970" i="7"/>
  <c r="W970" i="7"/>
  <c r="X970" i="7"/>
  <c r="AN970" i="7" s="1"/>
  <c r="Y970" i="7"/>
  <c r="Z970" i="7"/>
  <c r="AA970" i="7"/>
  <c r="AB970" i="7"/>
  <c r="AC970" i="7"/>
  <c r="AD970" i="7"/>
  <c r="AE970" i="7"/>
  <c r="AG970" i="7"/>
  <c r="AH970" i="7"/>
  <c r="AI970" i="7"/>
  <c r="AJ970" i="7"/>
  <c r="AK970" i="7"/>
  <c r="AL970" i="7"/>
  <c r="A971" i="7"/>
  <c r="B971" i="7" a="1"/>
  <c r="B971" i="7" s="1"/>
  <c r="C971" i="7"/>
  <c r="D971" i="7"/>
  <c r="E971" i="7"/>
  <c r="F971" i="7" a="1"/>
  <c r="F971" i="7" s="1"/>
  <c r="G971" i="7"/>
  <c r="H971" i="7"/>
  <c r="I971" i="7"/>
  <c r="J971" i="7"/>
  <c r="K971" i="7" a="1"/>
  <c r="K971" i="7" s="1"/>
  <c r="L971" i="7"/>
  <c r="M971" i="7"/>
  <c r="N971" i="7"/>
  <c r="O971" i="7" a="1"/>
  <c r="O971" i="7"/>
  <c r="P971" i="7"/>
  <c r="Q971" i="7"/>
  <c r="R971" i="7"/>
  <c r="S971" i="7"/>
  <c r="T971" i="7"/>
  <c r="U971" i="7"/>
  <c r="V971" i="7"/>
  <c r="W971" i="7"/>
  <c r="X971" i="7"/>
  <c r="Y971" i="7"/>
  <c r="Z971" i="7"/>
  <c r="AA971" i="7"/>
  <c r="AB971" i="7"/>
  <c r="AC971" i="7"/>
  <c r="AD971" i="7"/>
  <c r="AE971" i="7"/>
  <c r="AG971" i="7"/>
  <c r="AP971" i="7" s="1"/>
  <c r="AH971" i="7"/>
  <c r="AI971" i="7"/>
  <c r="AJ971" i="7"/>
  <c r="AK971" i="7"/>
  <c r="AL971" i="7"/>
  <c r="A972" i="7"/>
  <c r="B972" i="7" a="1"/>
  <c r="B972" i="7" s="1"/>
  <c r="C972" i="7"/>
  <c r="D972" i="7"/>
  <c r="E972" i="7"/>
  <c r="F972" i="7" a="1"/>
  <c r="F972" i="7" s="1"/>
  <c r="G972" i="7"/>
  <c r="H972" i="7"/>
  <c r="I972" i="7"/>
  <c r="J972" i="7"/>
  <c r="K972" i="7" a="1"/>
  <c r="K972" i="7" s="1"/>
  <c r="L972" i="7"/>
  <c r="M972" i="7"/>
  <c r="N972" i="7"/>
  <c r="O972" i="7" a="1"/>
  <c r="O972" i="7" s="1"/>
  <c r="P972" i="7"/>
  <c r="Q972" i="7"/>
  <c r="R972" i="7"/>
  <c r="S972" i="7"/>
  <c r="T972" i="7"/>
  <c r="U972" i="7"/>
  <c r="V972" i="7"/>
  <c r="W972" i="7"/>
  <c r="X972" i="7"/>
  <c r="Y972" i="7"/>
  <c r="Z972" i="7"/>
  <c r="AA972" i="7"/>
  <c r="AB972" i="7"/>
  <c r="AC972" i="7"/>
  <c r="AD972" i="7"/>
  <c r="AE972" i="7"/>
  <c r="AG972" i="7"/>
  <c r="AH972" i="7"/>
  <c r="AI972" i="7"/>
  <c r="AJ972" i="7"/>
  <c r="AK972" i="7"/>
  <c r="AL972" i="7"/>
  <c r="A973" i="7"/>
  <c r="B973" i="7" a="1"/>
  <c r="B973" i="7" s="1"/>
  <c r="C973" i="7"/>
  <c r="D973" i="7"/>
  <c r="E973" i="7"/>
  <c r="F973" i="7" a="1"/>
  <c r="F973" i="7" s="1"/>
  <c r="G973" i="7"/>
  <c r="H973" i="7"/>
  <c r="I973" i="7"/>
  <c r="J973" i="7"/>
  <c r="K973" i="7" a="1"/>
  <c r="K973" i="7" s="1"/>
  <c r="L973" i="7"/>
  <c r="M973" i="7"/>
  <c r="N973" i="7"/>
  <c r="O973" i="7" a="1"/>
  <c r="O973" i="7"/>
  <c r="P973" i="7"/>
  <c r="Q973" i="7"/>
  <c r="R973" i="7"/>
  <c r="S973" i="7"/>
  <c r="T973" i="7"/>
  <c r="U973" i="7"/>
  <c r="V973" i="7"/>
  <c r="W973" i="7"/>
  <c r="X973" i="7"/>
  <c r="Y973" i="7"/>
  <c r="Z973" i="7"/>
  <c r="AA973" i="7"/>
  <c r="AB973" i="7"/>
  <c r="AC973" i="7"/>
  <c r="AD973" i="7"/>
  <c r="AE973" i="7"/>
  <c r="AG973" i="7"/>
  <c r="AH973" i="7"/>
  <c r="AI973" i="7"/>
  <c r="AJ973" i="7"/>
  <c r="AK973" i="7"/>
  <c r="AL973" i="7"/>
  <c r="A974" i="7"/>
  <c r="B974" i="7" a="1"/>
  <c r="B974" i="7" s="1"/>
  <c r="C974" i="7"/>
  <c r="D974" i="7"/>
  <c r="E974" i="7"/>
  <c r="F974" i="7" a="1"/>
  <c r="F974" i="7" s="1"/>
  <c r="G974" i="7"/>
  <c r="H974" i="7"/>
  <c r="I974" i="7"/>
  <c r="J974" i="7"/>
  <c r="K974" i="7" a="1"/>
  <c r="K974" i="7" s="1"/>
  <c r="L974" i="7"/>
  <c r="M974" i="7"/>
  <c r="N974" i="7"/>
  <c r="O974" i="7" a="1"/>
  <c r="O974" i="7" s="1"/>
  <c r="P974" i="7"/>
  <c r="Q974" i="7"/>
  <c r="R974" i="7"/>
  <c r="S974" i="7"/>
  <c r="T974" i="7"/>
  <c r="U974" i="7"/>
  <c r="V974" i="7"/>
  <c r="W974" i="7"/>
  <c r="X974" i="7"/>
  <c r="Y974" i="7"/>
  <c r="Z974" i="7"/>
  <c r="AA974" i="7"/>
  <c r="AB974" i="7"/>
  <c r="AC974" i="7"/>
  <c r="AD974" i="7"/>
  <c r="AE974" i="7"/>
  <c r="AG974" i="7"/>
  <c r="AH974" i="7"/>
  <c r="AI974" i="7"/>
  <c r="AJ974" i="7"/>
  <c r="AK974" i="7"/>
  <c r="AL974" i="7"/>
  <c r="A975" i="7"/>
  <c r="B975" i="7" a="1"/>
  <c r="B975" i="7" s="1"/>
  <c r="C975" i="7"/>
  <c r="D975" i="7"/>
  <c r="E975" i="7"/>
  <c r="F975" i="7" a="1"/>
  <c r="F975" i="7" s="1"/>
  <c r="G975" i="7"/>
  <c r="H975" i="7"/>
  <c r="I975" i="7"/>
  <c r="J975" i="7"/>
  <c r="K975" i="7" a="1"/>
  <c r="K975" i="7" s="1"/>
  <c r="L975" i="7"/>
  <c r="M975" i="7"/>
  <c r="N975" i="7"/>
  <c r="O975" i="7" a="1"/>
  <c r="O975" i="7"/>
  <c r="P975" i="7"/>
  <c r="Q975" i="7"/>
  <c r="R975" i="7"/>
  <c r="S975" i="7"/>
  <c r="T975" i="7"/>
  <c r="U975" i="7"/>
  <c r="V975" i="7"/>
  <c r="W975" i="7"/>
  <c r="X975" i="7"/>
  <c r="Y975" i="7"/>
  <c r="Z975" i="7"/>
  <c r="AA975" i="7"/>
  <c r="AB975" i="7"/>
  <c r="AC975" i="7"/>
  <c r="AD975" i="7"/>
  <c r="AE975" i="7"/>
  <c r="AG975" i="7"/>
  <c r="AH975" i="7"/>
  <c r="AI975" i="7"/>
  <c r="AJ975" i="7"/>
  <c r="AK975" i="7"/>
  <c r="AL975" i="7"/>
  <c r="A976" i="7"/>
  <c r="B976" i="7" a="1"/>
  <c r="B976" i="7" s="1"/>
  <c r="C976" i="7"/>
  <c r="D976" i="7"/>
  <c r="E976" i="7"/>
  <c r="F976" i="7" a="1"/>
  <c r="F976" i="7" s="1"/>
  <c r="G976" i="7"/>
  <c r="H976" i="7"/>
  <c r="I976" i="7"/>
  <c r="J976" i="7"/>
  <c r="K976" i="7" a="1"/>
  <c r="K976" i="7" s="1"/>
  <c r="L976" i="7"/>
  <c r="M976" i="7"/>
  <c r="N976" i="7"/>
  <c r="O976" i="7" a="1"/>
  <c r="O976" i="7" s="1"/>
  <c r="P976" i="7"/>
  <c r="Q976" i="7"/>
  <c r="R976" i="7"/>
  <c r="S976" i="7"/>
  <c r="T976" i="7"/>
  <c r="U976" i="7"/>
  <c r="V976" i="7"/>
  <c r="W976" i="7"/>
  <c r="X976" i="7"/>
  <c r="Y976" i="7"/>
  <c r="Z976" i="7"/>
  <c r="AA976" i="7"/>
  <c r="AB976" i="7"/>
  <c r="AC976" i="7"/>
  <c r="AD976" i="7"/>
  <c r="AE976" i="7"/>
  <c r="AG976" i="7"/>
  <c r="AH976" i="7"/>
  <c r="AI976" i="7"/>
  <c r="AJ976" i="7"/>
  <c r="AK976" i="7"/>
  <c r="AL976" i="7"/>
  <c r="A977" i="7"/>
  <c r="B977" i="7" a="1"/>
  <c r="B977" i="7" s="1"/>
  <c r="C977" i="7"/>
  <c r="D977" i="7"/>
  <c r="E977" i="7"/>
  <c r="F977" i="7" a="1"/>
  <c r="F977" i="7" s="1"/>
  <c r="G977" i="7"/>
  <c r="H977" i="7"/>
  <c r="I977" i="7"/>
  <c r="J977" i="7"/>
  <c r="K977" i="7" a="1"/>
  <c r="K977" i="7" s="1"/>
  <c r="L977" i="7"/>
  <c r="M977" i="7"/>
  <c r="N977" i="7"/>
  <c r="O977" i="7" a="1"/>
  <c r="O977" i="7"/>
  <c r="P977" i="7"/>
  <c r="Q977" i="7"/>
  <c r="R977" i="7"/>
  <c r="S977" i="7"/>
  <c r="T977" i="7"/>
  <c r="U977" i="7"/>
  <c r="V977" i="7"/>
  <c r="W977" i="7"/>
  <c r="X977" i="7"/>
  <c r="Y977" i="7"/>
  <c r="Z977" i="7"/>
  <c r="AA977" i="7"/>
  <c r="AB977" i="7"/>
  <c r="AC977" i="7"/>
  <c r="AD977" i="7"/>
  <c r="AE977" i="7"/>
  <c r="AG977" i="7"/>
  <c r="AH977" i="7"/>
  <c r="AI977" i="7"/>
  <c r="AJ977" i="7"/>
  <c r="AK977" i="7"/>
  <c r="AL977" i="7"/>
  <c r="A978" i="7"/>
  <c r="B978" i="7" a="1"/>
  <c r="B978" i="7" s="1"/>
  <c r="C978" i="7"/>
  <c r="D978" i="7"/>
  <c r="E978" i="7"/>
  <c r="F978" i="7" a="1"/>
  <c r="F978" i="7" s="1"/>
  <c r="G978" i="7"/>
  <c r="H978" i="7"/>
  <c r="I978" i="7"/>
  <c r="J978" i="7"/>
  <c r="K978" i="7" a="1"/>
  <c r="K978" i="7" s="1"/>
  <c r="L978" i="7"/>
  <c r="M978" i="7"/>
  <c r="N978" i="7"/>
  <c r="O978" i="7" a="1"/>
  <c r="O978" i="7" s="1"/>
  <c r="P978" i="7"/>
  <c r="Q978" i="7"/>
  <c r="R978" i="7"/>
  <c r="S978" i="7"/>
  <c r="T978" i="7"/>
  <c r="U978" i="7"/>
  <c r="V978" i="7"/>
  <c r="W978" i="7"/>
  <c r="X978" i="7"/>
  <c r="Y978" i="7"/>
  <c r="Z978" i="7"/>
  <c r="AA978" i="7"/>
  <c r="AB978" i="7"/>
  <c r="AC978" i="7"/>
  <c r="AD978" i="7"/>
  <c r="AE978" i="7"/>
  <c r="AG978" i="7"/>
  <c r="AH978" i="7"/>
  <c r="AI978" i="7"/>
  <c r="AJ978" i="7"/>
  <c r="AK978" i="7"/>
  <c r="AL978" i="7"/>
  <c r="A979" i="7"/>
  <c r="B979" i="7" a="1"/>
  <c r="B979" i="7" s="1"/>
  <c r="C979" i="7"/>
  <c r="D979" i="7"/>
  <c r="E979" i="7"/>
  <c r="F979" i="7" a="1"/>
  <c r="F979" i="7" s="1"/>
  <c r="G979" i="7"/>
  <c r="H979" i="7"/>
  <c r="I979" i="7"/>
  <c r="J979" i="7"/>
  <c r="K979" i="7" a="1"/>
  <c r="K979" i="7" s="1"/>
  <c r="L979" i="7"/>
  <c r="M979" i="7"/>
  <c r="N979" i="7"/>
  <c r="O979" i="7" a="1"/>
  <c r="O979" i="7"/>
  <c r="P979" i="7"/>
  <c r="Q979" i="7"/>
  <c r="R979" i="7"/>
  <c r="S979" i="7"/>
  <c r="T979" i="7"/>
  <c r="U979" i="7"/>
  <c r="V979" i="7"/>
  <c r="W979" i="7"/>
  <c r="X979" i="7"/>
  <c r="Y979" i="7"/>
  <c r="Z979" i="7"/>
  <c r="AA979" i="7"/>
  <c r="AB979" i="7"/>
  <c r="AC979" i="7"/>
  <c r="AD979" i="7"/>
  <c r="AE979" i="7"/>
  <c r="AG979" i="7"/>
  <c r="AH979" i="7"/>
  <c r="AI979" i="7"/>
  <c r="AJ979" i="7"/>
  <c r="AK979" i="7"/>
  <c r="AL979" i="7"/>
  <c r="A980" i="7"/>
  <c r="B980" i="7" a="1"/>
  <c r="B980" i="7" s="1"/>
  <c r="C980" i="7"/>
  <c r="D980" i="7"/>
  <c r="E980" i="7"/>
  <c r="F980" i="7" a="1"/>
  <c r="F980" i="7" s="1"/>
  <c r="G980" i="7"/>
  <c r="H980" i="7"/>
  <c r="I980" i="7"/>
  <c r="J980" i="7"/>
  <c r="K980" i="7" a="1"/>
  <c r="K980" i="7" s="1"/>
  <c r="L980" i="7"/>
  <c r="M980" i="7"/>
  <c r="N980" i="7"/>
  <c r="O980" i="7" a="1"/>
  <c r="O980" i="7" s="1"/>
  <c r="P980" i="7"/>
  <c r="Q980" i="7"/>
  <c r="R980" i="7"/>
  <c r="S980" i="7"/>
  <c r="T980" i="7"/>
  <c r="U980" i="7"/>
  <c r="V980" i="7"/>
  <c r="W980" i="7"/>
  <c r="X980" i="7"/>
  <c r="Y980" i="7"/>
  <c r="Z980" i="7"/>
  <c r="AA980" i="7"/>
  <c r="AB980" i="7"/>
  <c r="AC980" i="7"/>
  <c r="AD980" i="7"/>
  <c r="AE980" i="7"/>
  <c r="AG980" i="7"/>
  <c r="AH980" i="7"/>
  <c r="AI980" i="7"/>
  <c r="AJ980" i="7"/>
  <c r="AK980" i="7"/>
  <c r="AL980" i="7"/>
  <c r="A981" i="7"/>
  <c r="B981" i="7" a="1"/>
  <c r="B981" i="7" s="1"/>
  <c r="C981" i="7"/>
  <c r="D981" i="7"/>
  <c r="E981" i="7"/>
  <c r="F981" i="7" a="1"/>
  <c r="F981" i="7" s="1"/>
  <c r="G981" i="7"/>
  <c r="H981" i="7"/>
  <c r="I981" i="7"/>
  <c r="J981" i="7"/>
  <c r="K981" i="7" a="1"/>
  <c r="K981" i="7" s="1"/>
  <c r="L981" i="7"/>
  <c r="M981" i="7"/>
  <c r="N981" i="7"/>
  <c r="O981" i="7" a="1"/>
  <c r="O981" i="7" s="1"/>
  <c r="P981" i="7"/>
  <c r="Q981" i="7"/>
  <c r="R981" i="7"/>
  <c r="S981" i="7"/>
  <c r="T981" i="7"/>
  <c r="U981" i="7"/>
  <c r="V981" i="7"/>
  <c r="W981" i="7"/>
  <c r="X981" i="7"/>
  <c r="Y981" i="7"/>
  <c r="Z981" i="7"/>
  <c r="AA981" i="7"/>
  <c r="AB981" i="7"/>
  <c r="AC981" i="7"/>
  <c r="AD981" i="7"/>
  <c r="AE981" i="7"/>
  <c r="AG981" i="7"/>
  <c r="AH981" i="7"/>
  <c r="AI981" i="7"/>
  <c r="AJ981" i="7"/>
  <c r="AK981" i="7"/>
  <c r="AL981" i="7"/>
  <c r="A982" i="7"/>
  <c r="B982" i="7" a="1"/>
  <c r="B982" i="7" s="1"/>
  <c r="C982" i="7"/>
  <c r="D982" i="7"/>
  <c r="E982" i="7"/>
  <c r="F982" i="7" a="1"/>
  <c r="F982" i="7" s="1"/>
  <c r="G982" i="7"/>
  <c r="H982" i="7"/>
  <c r="I982" i="7"/>
  <c r="J982" i="7"/>
  <c r="K982" i="7" a="1"/>
  <c r="K982" i="7" s="1"/>
  <c r="L982" i="7"/>
  <c r="M982" i="7"/>
  <c r="N982" i="7"/>
  <c r="O982" i="7" a="1"/>
  <c r="O982" i="7" s="1"/>
  <c r="P982" i="7"/>
  <c r="Q982" i="7"/>
  <c r="R982" i="7"/>
  <c r="S982" i="7"/>
  <c r="T982" i="7"/>
  <c r="U982" i="7"/>
  <c r="V982" i="7"/>
  <c r="W982" i="7"/>
  <c r="X982" i="7"/>
  <c r="Y982" i="7"/>
  <c r="Z982" i="7"/>
  <c r="AA982" i="7"/>
  <c r="AB982" i="7"/>
  <c r="AC982" i="7"/>
  <c r="AD982" i="7"/>
  <c r="AE982" i="7"/>
  <c r="AG982" i="7"/>
  <c r="AH982" i="7"/>
  <c r="AI982" i="7"/>
  <c r="AJ982" i="7"/>
  <c r="AK982" i="7"/>
  <c r="AL982" i="7"/>
  <c r="A983" i="7"/>
  <c r="B983" i="7" a="1"/>
  <c r="B983" i="7" s="1"/>
  <c r="C983" i="7"/>
  <c r="D983" i="7"/>
  <c r="E983" i="7"/>
  <c r="F983" i="7" a="1"/>
  <c r="F983" i="7" s="1"/>
  <c r="G983" i="7"/>
  <c r="H983" i="7"/>
  <c r="I983" i="7"/>
  <c r="J983" i="7"/>
  <c r="K983" i="7" a="1"/>
  <c r="K983" i="7" s="1"/>
  <c r="L983" i="7"/>
  <c r="M983" i="7"/>
  <c r="N983" i="7"/>
  <c r="O983" i="7" a="1"/>
  <c r="O983" i="7" s="1"/>
  <c r="P983" i="7"/>
  <c r="Q983" i="7"/>
  <c r="R983" i="7"/>
  <c r="S983" i="7"/>
  <c r="T983" i="7"/>
  <c r="U983" i="7"/>
  <c r="V983" i="7"/>
  <c r="W983" i="7"/>
  <c r="X983" i="7"/>
  <c r="Y983" i="7"/>
  <c r="Z983" i="7"/>
  <c r="AA983" i="7"/>
  <c r="AB983" i="7"/>
  <c r="AC983" i="7"/>
  <c r="AD983" i="7"/>
  <c r="AE983" i="7"/>
  <c r="AG983" i="7"/>
  <c r="AH983" i="7"/>
  <c r="AI983" i="7"/>
  <c r="AJ983" i="7"/>
  <c r="AK983" i="7"/>
  <c r="AL983" i="7"/>
  <c r="A984" i="7"/>
  <c r="B984" i="7" a="1"/>
  <c r="B984" i="7" s="1"/>
  <c r="C984" i="7"/>
  <c r="AO984" i="7" s="1"/>
  <c r="D984" i="7"/>
  <c r="E984" i="7"/>
  <c r="F984" i="7" a="1"/>
  <c r="F984" i="7" s="1"/>
  <c r="G984" i="7"/>
  <c r="H984" i="7"/>
  <c r="I984" i="7"/>
  <c r="J984" i="7"/>
  <c r="K984" i="7" a="1"/>
  <c r="K984" i="7" s="1"/>
  <c r="L984" i="7"/>
  <c r="M984" i="7"/>
  <c r="N984" i="7"/>
  <c r="O984" i="7" a="1"/>
  <c r="O984" i="7" s="1"/>
  <c r="P984" i="7"/>
  <c r="Q984" i="7"/>
  <c r="R984" i="7"/>
  <c r="S984" i="7"/>
  <c r="T984" i="7"/>
  <c r="U984" i="7"/>
  <c r="V984" i="7"/>
  <c r="W984" i="7"/>
  <c r="X984" i="7"/>
  <c r="Y984" i="7"/>
  <c r="Z984" i="7"/>
  <c r="AA984" i="7"/>
  <c r="AB984" i="7"/>
  <c r="AC984" i="7"/>
  <c r="AD984" i="7"/>
  <c r="AE984" i="7"/>
  <c r="AG984" i="7"/>
  <c r="AH984" i="7"/>
  <c r="AI984" i="7"/>
  <c r="AJ984" i="7"/>
  <c r="AK984" i="7"/>
  <c r="AL984" i="7"/>
  <c r="A985" i="7"/>
  <c r="B985" i="7" a="1"/>
  <c r="B985" i="7" s="1"/>
  <c r="C985" i="7"/>
  <c r="D985" i="7"/>
  <c r="E985" i="7"/>
  <c r="F985" i="7" a="1"/>
  <c r="F985" i="7" s="1"/>
  <c r="G985" i="7"/>
  <c r="H985" i="7"/>
  <c r="I985" i="7"/>
  <c r="J985" i="7"/>
  <c r="K985" i="7" a="1"/>
  <c r="K985" i="7" s="1"/>
  <c r="L985" i="7"/>
  <c r="M985" i="7"/>
  <c r="N985" i="7"/>
  <c r="O985" i="7" a="1"/>
  <c r="O985" i="7" s="1"/>
  <c r="P985" i="7"/>
  <c r="Q985" i="7"/>
  <c r="R985" i="7"/>
  <c r="S985" i="7"/>
  <c r="T985" i="7"/>
  <c r="U985" i="7"/>
  <c r="V985" i="7"/>
  <c r="W985" i="7"/>
  <c r="X985" i="7"/>
  <c r="Y985" i="7"/>
  <c r="Z985" i="7"/>
  <c r="AA985" i="7"/>
  <c r="AB985" i="7"/>
  <c r="AC985" i="7"/>
  <c r="AD985" i="7"/>
  <c r="AE985" i="7"/>
  <c r="AG985" i="7"/>
  <c r="AH985" i="7"/>
  <c r="AI985" i="7"/>
  <c r="AJ985" i="7"/>
  <c r="AK985" i="7"/>
  <c r="AL985" i="7"/>
  <c r="A986" i="7"/>
  <c r="B986" i="7" a="1"/>
  <c r="B986" i="7" s="1"/>
  <c r="C986" i="7"/>
  <c r="D986" i="7"/>
  <c r="E986" i="7"/>
  <c r="F986" i="7" a="1"/>
  <c r="F986" i="7" s="1"/>
  <c r="G986" i="7"/>
  <c r="H986" i="7"/>
  <c r="I986" i="7"/>
  <c r="J986" i="7"/>
  <c r="K986" i="7" a="1"/>
  <c r="K986" i="7" s="1"/>
  <c r="L986" i="7"/>
  <c r="M986" i="7"/>
  <c r="N986" i="7"/>
  <c r="O986" i="7" a="1"/>
  <c r="O986" i="7"/>
  <c r="P986" i="7"/>
  <c r="Q986" i="7"/>
  <c r="R986" i="7"/>
  <c r="S986" i="7"/>
  <c r="T986" i="7"/>
  <c r="U986" i="7"/>
  <c r="V986" i="7"/>
  <c r="W986" i="7"/>
  <c r="X986" i="7"/>
  <c r="Y986" i="7"/>
  <c r="Z986" i="7"/>
  <c r="AA986" i="7"/>
  <c r="AB986" i="7"/>
  <c r="AC986" i="7"/>
  <c r="AD986" i="7"/>
  <c r="AE986" i="7"/>
  <c r="AG986" i="7"/>
  <c r="AH986" i="7"/>
  <c r="AI986" i="7"/>
  <c r="AJ986" i="7"/>
  <c r="AK986" i="7"/>
  <c r="AL986" i="7"/>
  <c r="A987" i="7"/>
  <c r="B987" i="7" a="1"/>
  <c r="B987" i="7" s="1"/>
  <c r="C987" i="7"/>
  <c r="D987" i="7"/>
  <c r="E987" i="7"/>
  <c r="F987" i="7" a="1"/>
  <c r="F987" i="7" s="1"/>
  <c r="G987" i="7"/>
  <c r="H987" i="7"/>
  <c r="I987" i="7"/>
  <c r="J987" i="7"/>
  <c r="K987" i="7" a="1"/>
  <c r="K987" i="7" s="1"/>
  <c r="L987" i="7"/>
  <c r="M987" i="7"/>
  <c r="N987" i="7"/>
  <c r="O987" i="7" a="1"/>
  <c r="O987" i="7" s="1"/>
  <c r="P987" i="7"/>
  <c r="Q987" i="7"/>
  <c r="R987" i="7"/>
  <c r="S987" i="7"/>
  <c r="T987" i="7"/>
  <c r="U987" i="7"/>
  <c r="V987" i="7"/>
  <c r="W987" i="7"/>
  <c r="X987" i="7"/>
  <c r="Y987" i="7"/>
  <c r="Z987" i="7"/>
  <c r="AA987" i="7"/>
  <c r="AB987" i="7"/>
  <c r="AC987" i="7"/>
  <c r="AD987" i="7"/>
  <c r="AE987" i="7"/>
  <c r="AG987" i="7"/>
  <c r="AH987" i="7"/>
  <c r="AI987" i="7"/>
  <c r="AJ987" i="7"/>
  <c r="AK987" i="7"/>
  <c r="AL987" i="7"/>
  <c r="A988" i="7"/>
  <c r="B988" i="7" a="1"/>
  <c r="B988" i="7" s="1"/>
  <c r="C988" i="7"/>
  <c r="D988" i="7"/>
  <c r="E988" i="7"/>
  <c r="F988" i="7" a="1"/>
  <c r="F988" i="7" s="1"/>
  <c r="G988" i="7"/>
  <c r="H988" i="7"/>
  <c r="I988" i="7"/>
  <c r="J988" i="7"/>
  <c r="K988" i="7" a="1"/>
  <c r="K988" i="7" s="1"/>
  <c r="L988" i="7"/>
  <c r="M988" i="7"/>
  <c r="N988" i="7"/>
  <c r="O988" i="7" a="1"/>
  <c r="O988" i="7"/>
  <c r="P988" i="7"/>
  <c r="Q988" i="7"/>
  <c r="R988" i="7"/>
  <c r="S988" i="7"/>
  <c r="T988" i="7"/>
  <c r="U988" i="7"/>
  <c r="V988" i="7"/>
  <c r="W988" i="7"/>
  <c r="X988" i="7"/>
  <c r="Y988" i="7"/>
  <c r="Z988" i="7"/>
  <c r="AA988" i="7"/>
  <c r="AB988" i="7"/>
  <c r="AC988" i="7"/>
  <c r="AD988" i="7"/>
  <c r="AE988" i="7"/>
  <c r="AG988" i="7"/>
  <c r="AH988" i="7"/>
  <c r="AI988" i="7"/>
  <c r="AJ988" i="7"/>
  <c r="AK988" i="7"/>
  <c r="AL988" i="7"/>
  <c r="A989" i="7"/>
  <c r="B989" i="7" a="1"/>
  <c r="B989" i="7" s="1"/>
  <c r="C989" i="7"/>
  <c r="D989" i="7"/>
  <c r="E989" i="7"/>
  <c r="F989" i="7" a="1"/>
  <c r="F989" i="7" s="1"/>
  <c r="G989" i="7"/>
  <c r="H989" i="7"/>
  <c r="I989" i="7"/>
  <c r="J989" i="7"/>
  <c r="K989" i="7" a="1"/>
  <c r="K989" i="7" s="1"/>
  <c r="L989" i="7"/>
  <c r="M989" i="7"/>
  <c r="N989" i="7"/>
  <c r="O989" i="7" a="1"/>
  <c r="O989" i="7" s="1"/>
  <c r="P989" i="7"/>
  <c r="Q989" i="7"/>
  <c r="R989" i="7"/>
  <c r="S989" i="7"/>
  <c r="T989" i="7"/>
  <c r="U989" i="7"/>
  <c r="V989" i="7"/>
  <c r="W989" i="7"/>
  <c r="X989" i="7"/>
  <c r="Y989" i="7"/>
  <c r="Z989" i="7"/>
  <c r="AA989" i="7"/>
  <c r="AB989" i="7"/>
  <c r="AC989" i="7"/>
  <c r="AD989" i="7"/>
  <c r="AE989" i="7"/>
  <c r="AG989" i="7"/>
  <c r="AH989" i="7"/>
  <c r="AI989" i="7"/>
  <c r="AJ989" i="7"/>
  <c r="AK989" i="7"/>
  <c r="AL989" i="7"/>
  <c r="A990" i="7"/>
  <c r="B990" i="7" a="1"/>
  <c r="B990" i="7" s="1"/>
  <c r="C990" i="7"/>
  <c r="D990" i="7"/>
  <c r="E990" i="7"/>
  <c r="F990" i="7" a="1"/>
  <c r="F990" i="7" s="1"/>
  <c r="G990" i="7"/>
  <c r="H990" i="7"/>
  <c r="I990" i="7"/>
  <c r="J990" i="7"/>
  <c r="K990" i="7" a="1"/>
  <c r="K990" i="7" s="1"/>
  <c r="L990" i="7"/>
  <c r="M990" i="7"/>
  <c r="N990" i="7"/>
  <c r="O990" i="7" a="1"/>
  <c r="O990" i="7"/>
  <c r="P990" i="7"/>
  <c r="Q990" i="7"/>
  <c r="R990" i="7"/>
  <c r="S990" i="7"/>
  <c r="T990" i="7"/>
  <c r="U990" i="7"/>
  <c r="V990" i="7"/>
  <c r="W990" i="7"/>
  <c r="X990" i="7"/>
  <c r="Y990" i="7"/>
  <c r="Z990" i="7"/>
  <c r="AA990" i="7"/>
  <c r="AB990" i="7"/>
  <c r="AC990" i="7"/>
  <c r="AD990" i="7"/>
  <c r="AE990" i="7"/>
  <c r="AG990" i="7"/>
  <c r="AH990" i="7"/>
  <c r="AI990" i="7"/>
  <c r="AJ990" i="7"/>
  <c r="AK990" i="7"/>
  <c r="AL990" i="7"/>
  <c r="A991" i="7"/>
  <c r="B991" i="7" a="1"/>
  <c r="B991" i="7" s="1"/>
  <c r="C991" i="7"/>
  <c r="D991" i="7"/>
  <c r="E991" i="7"/>
  <c r="F991" i="7" a="1"/>
  <c r="F991" i="7" s="1"/>
  <c r="G991" i="7"/>
  <c r="H991" i="7"/>
  <c r="I991" i="7"/>
  <c r="J991" i="7"/>
  <c r="K991" i="7" a="1"/>
  <c r="K991" i="7" s="1"/>
  <c r="L991" i="7"/>
  <c r="M991" i="7"/>
  <c r="N991" i="7"/>
  <c r="O991" i="7" a="1"/>
  <c r="O991" i="7" s="1"/>
  <c r="P991" i="7"/>
  <c r="Q991" i="7"/>
  <c r="R991" i="7"/>
  <c r="S991" i="7"/>
  <c r="T991" i="7"/>
  <c r="U991" i="7"/>
  <c r="V991" i="7"/>
  <c r="W991" i="7"/>
  <c r="X991" i="7"/>
  <c r="Y991" i="7"/>
  <c r="Z991" i="7"/>
  <c r="AA991" i="7"/>
  <c r="AB991" i="7"/>
  <c r="AC991" i="7"/>
  <c r="AD991" i="7"/>
  <c r="AE991" i="7"/>
  <c r="AG991" i="7"/>
  <c r="AH991" i="7"/>
  <c r="AI991" i="7"/>
  <c r="AJ991" i="7"/>
  <c r="AK991" i="7"/>
  <c r="AL991" i="7"/>
  <c r="A992" i="7"/>
  <c r="B992" i="7" a="1"/>
  <c r="B992" i="7" s="1"/>
  <c r="C992" i="7"/>
  <c r="D992" i="7"/>
  <c r="E992" i="7"/>
  <c r="F992" i="7" a="1"/>
  <c r="F992" i="7" s="1"/>
  <c r="G992" i="7"/>
  <c r="H992" i="7"/>
  <c r="I992" i="7"/>
  <c r="J992" i="7"/>
  <c r="K992" i="7" a="1"/>
  <c r="K992" i="7" s="1"/>
  <c r="L992" i="7"/>
  <c r="M992" i="7"/>
  <c r="N992" i="7"/>
  <c r="O992" i="7" a="1"/>
  <c r="O992" i="7" s="1"/>
  <c r="P992" i="7"/>
  <c r="Q992" i="7"/>
  <c r="R992" i="7"/>
  <c r="S992" i="7"/>
  <c r="T992" i="7"/>
  <c r="U992" i="7"/>
  <c r="V992" i="7"/>
  <c r="W992" i="7"/>
  <c r="X992" i="7"/>
  <c r="Y992" i="7"/>
  <c r="Z992" i="7"/>
  <c r="AA992" i="7"/>
  <c r="AB992" i="7"/>
  <c r="AC992" i="7"/>
  <c r="AD992" i="7"/>
  <c r="AE992" i="7"/>
  <c r="AG992" i="7"/>
  <c r="AH992" i="7"/>
  <c r="AI992" i="7"/>
  <c r="AJ992" i="7"/>
  <c r="AK992" i="7"/>
  <c r="AL992" i="7"/>
  <c r="A993" i="7"/>
  <c r="B993" i="7" a="1"/>
  <c r="B993" i="7" s="1"/>
  <c r="C993" i="7"/>
  <c r="D993" i="7"/>
  <c r="E993" i="7"/>
  <c r="F993" i="7" a="1"/>
  <c r="F993" i="7" s="1"/>
  <c r="G993" i="7"/>
  <c r="H993" i="7"/>
  <c r="I993" i="7"/>
  <c r="J993" i="7"/>
  <c r="K993" i="7" a="1"/>
  <c r="K993" i="7" s="1"/>
  <c r="L993" i="7"/>
  <c r="M993" i="7"/>
  <c r="N993" i="7"/>
  <c r="O993" i="7" a="1"/>
  <c r="O993" i="7" s="1"/>
  <c r="P993" i="7"/>
  <c r="Q993" i="7"/>
  <c r="R993" i="7"/>
  <c r="S993" i="7"/>
  <c r="T993" i="7"/>
  <c r="U993" i="7"/>
  <c r="V993" i="7"/>
  <c r="W993" i="7"/>
  <c r="X993" i="7"/>
  <c r="Y993" i="7"/>
  <c r="Z993" i="7"/>
  <c r="AA993" i="7"/>
  <c r="AB993" i="7"/>
  <c r="AC993" i="7"/>
  <c r="AD993" i="7"/>
  <c r="AE993" i="7"/>
  <c r="AG993" i="7"/>
  <c r="AH993" i="7"/>
  <c r="AI993" i="7"/>
  <c r="AJ993" i="7"/>
  <c r="AK993" i="7"/>
  <c r="AL993" i="7"/>
  <c r="A994" i="7"/>
  <c r="B994" i="7" a="1"/>
  <c r="B994" i="7" s="1"/>
  <c r="C994" i="7"/>
  <c r="D994" i="7"/>
  <c r="E994" i="7"/>
  <c r="F994" i="7" a="1"/>
  <c r="F994" i="7" s="1"/>
  <c r="G994" i="7"/>
  <c r="H994" i="7"/>
  <c r="I994" i="7"/>
  <c r="J994" i="7"/>
  <c r="K994" i="7" a="1"/>
  <c r="K994" i="7" s="1"/>
  <c r="L994" i="7"/>
  <c r="M994" i="7"/>
  <c r="N994" i="7"/>
  <c r="O994" i="7" a="1"/>
  <c r="O994" i="7" s="1"/>
  <c r="P994" i="7"/>
  <c r="Q994" i="7"/>
  <c r="R994" i="7"/>
  <c r="S994" i="7"/>
  <c r="T994" i="7"/>
  <c r="U994" i="7"/>
  <c r="V994" i="7"/>
  <c r="W994" i="7"/>
  <c r="X994" i="7"/>
  <c r="Y994" i="7"/>
  <c r="Z994" i="7"/>
  <c r="AA994" i="7"/>
  <c r="AB994" i="7"/>
  <c r="AC994" i="7"/>
  <c r="AD994" i="7"/>
  <c r="AE994" i="7"/>
  <c r="AG994" i="7"/>
  <c r="AH994" i="7"/>
  <c r="AI994" i="7"/>
  <c r="AJ994" i="7"/>
  <c r="AK994" i="7"/>
  <c r="AL994" i="7"/>
  <c r="A995" i="7"/>
  <c r="B995" i="7" a="1"/>
  <c r="B995" i="7" s="1"/>
  <c r="C995" i="7"/>
  <c r="D995" i="7"/>
  <c r="E995" i="7"/>
  <c r="F995" i="7" a="1"/>
  <c r="F995" i="7" s="1"/>
  <c r="G995" i="7"/>
  <c r="H995" i="7"/>
  <c r="I995" i="7"/>
  <c r="J995" i="7"/>
  <c r="K995" i="7" a="1"/>
  <c r="K995" i="7" s="1"/>
  <c r="L995" i="7"/>
  <c r="M995" i="7"/>
  <c r="N995" i="7"/>
  <c r="O995" i="7" a="1"/>
  <c r="O995" i="7" s="1"/>
  <c r="P995" i="7"/>
  <c r="Q995" i="7"/>
  <c r="R995" i="7"/>
  <c r="S995" i="7"/>
  <c r="T995" i="7"/>
  <c r="U995" i="7"/>
  <c r="V995" i="7"/>
  <c r="W995" i="7"/>
  <c r="X995" i="7"/>
  <c r="Y995" i="7"/>
  <c r="Z995" i="7"/>
  <c r="AA995" i="7"/>
  <c r="AB995" i="7"/>
  <c r="AC995" i="7"/>
  <c r="AD995" i="7"/>
  <c r="AE995" i="7"/>
  <c r="AG995" i="7"/>
  <c r="AH995" i="7"/>
  <c r="AI995" i="7"/>
  <c r="AJ995" i="7"/>
  <c r="AK995" i="7"/>
  <c r="AL995" i="7"/>
  <c r="A996" i="7"/>
  <c r="B996" i="7" a="1"/>
  <c r="B996" i="7" s="1"/>
  <c r="C996" i="7"/>
  <c r="D996" i="7"/>
  <c r="E996" i="7"/>
  <c r="F996" i="7" a="1"/>
  <c r="F996" i="7" s="1"/>
  <c r="G996" i="7"/>
  <c r="H996" i="7"/>
  <c r="I996" i="7"/>
  <c r="J996" i="7"/>
  <c r="K996" i="7" a="1"/>
  <c r="K996" i="7" s="1"/>
  <c r="L996" i="7"/>
  <c r="M996" i="7"/>
  <c r="N996" i="7"/>
  <c r="O996" i="7" a="1"/>
  <c r="O996" i="7" s="1"/>
  <c r="P996" i="7"/>
  <c r="Q996" i="7"/>
  <c r="R996" i="7"/>
  <c r="S996" i="7"/>
  <c r="T996" i="7"/>
  <c r="U996" i="7"/>
  <c r="V996" i="7"/>
  <c r="W996" i="7"/>
  <c r="X996" i="7"/>
  <c r="Y996" i="7"/>
  <c r="Z996" i="7"/>
  <c r="AA996" i="7"/>
  <c r="AB996" i="7"/>
  <c r="AC996" i="7"/>
  <c r="AD996" i="7"/>
  <c r="AE996" i="7"/>
  <c r="AG996" i="7"/>
  <c r="AH996" i="7"/>
  <c r="AI996" i="7"/>
  <c r="AJ996" i="7"/>
  <c r="AK996" i="7"/>
  <c r="AL996" i="7"/>
  <c r="A997" i="7"/>
  <c r="B997" i="7" a="1"/>
  <c r="B997" i="7" s="1"/>
  <c r="C997" i="7"/>
  <c r="D997" i="7"/>
  <c r="E997" i="7"/>
  <c r="F997" i="7" a="1"/>
  <c r="F997" i="7" s="1"/>
  <c r="G997" i="7"/>
  <c r="H997" i="7"/>
  <c r="I997" i="7"/>
  <c r="J997" i="7"/>
  <c r="K997" i="7" a="1"/>
  <c r="K997" i="7" s="1"/>
  <c r="L997" i="7"/>
  <c r="M997" i="7"/>
  <c r="N997" i="7"/>
  <c r="O997" i="7" a="1"/>
  <c r="O997" i="7" s="1"/>
  <c r="P997" i="7"/>
  <c r="Q997" i="7"/>
  <c r="R997" i="7"/>
  <c r="S997" i="7"/>
  <c r="T997" i="7"/>
  <c r="U997" i="7"/>
  <c r="V997" i="7"/>
  <c r="W997" i="7"/>
  <c r="X997" i="7"/>
  <c r="Y997" i="7"/>
  <c r="Z997" i="7"/>
  <c r="AA997" i="7"/>
  <c r="AB997" i="7"/>
  <c r="AC997" i="7"/>
  <c r="AD997" i="7"/>
  <c r="AE997" i="7"/>
  <c r="AG997" i="7"/>
  <c r="AH997" i="7"/>
  <c r="AI997" i="7"/>
  <c r="AJ997" i="7"/>
  <c r="AK997" i="7"/>
  <c r="AL997" i="7"/>
  <c r="A998" i="7"/>
  <c r="B998" i="7" a="1"/>
  <c r="B998" i="7" s="1"/>
  <c r="C998" i="7"/>
  <c r="D998" i="7"/>
  <c r="E998" i="7"/>
  <c r="F998" i="7" a="1"/>
  <c r="F998" i="7" s="1"/>
  <c r="G998" i="7"/>
  <c r="H998" i="7"/>
  <c r="I998" i="7"/>
  <c r="J998" i="7"/>
  <c r="K998" i="7" a="1"/>
  <c r="K998" i="7" s="1"/>
  <c r="L998" i="7"/>
  <c r="M998" i="7"/>
  <c r="N998" i="7"/>
  <c r="O998" i="7" a="1"/>
  <c r="O998" i="7"/>
  <c r="P998" i="7"/>
  <c r="Q998" i="7"/>
  <c r="R998" i="7"/>
  <c r="S998" i="7"/>
  <c r="T998" i="7"/>
  <c r="U998" i="7"/>
  <c r="V998" i="7"/>
  <c r="W998" i="7"/>
  <c r="X998" i="7"/>
  <c r="Y998" i="7"/>
  <c r="Z998" i="7"/>
  <c r="AA998" i="7"/>
  <c r="AB998" i="7"/>
  <c r="AC998" i="7"/>
  <c r="AD998" i="7"/>
  <c r="AE998" i="7"/>
  <c r="AG998" i="7"/>
  <c r="AH998" i="7"/>
  <c r="AI998" i="7"/>
  <c r="AJ998" i="7"/>
  <c r="AK998" i="7"/>
  <c r="AL998" i="7"/>
  <c r="A999" i="7"/>
  <c r="B999" i="7" a="1"/>
  <c r="B999" i="7" s="1"/>
  <c r="C999" i="7"/>
  <c r="D999" i="7"/>
  <c r="E999" i="7"/>
  <c r="F999" i="7" a="1"/>
  <c r="F999" i="7" s="1"/>
  <c r="G999" i="7"/>
  <c r="H999" i="7"/>
  <c r="I999" i="7"/>
  <c r="J999" i="7"/>
  <c r="K999" i="7" a="1"/>
  <c r="K999" i="7" s="1"/>
  <c r="L999" i="7"/>
  <c r="M999" i="7"/>
  <c r="N999" i="7"/>
  <c r="O999" i="7" a="1"/>
  <c r="O999" i="7" s="1"/>
  <c r="P999" i="7"/>
  <c r="Q999" i="7"/>
  <c r="R999" i="7"/>
  <c r="S999" i="7"/>
  <c r="T999" i="7"/>
  <c r="U999" i="7"/>
  <c r="V999" i="7"/>
  <c r="W999" i="7"/>
  <c r="X999" i="7"/>
  <c r="Y999" i="7"/>
  <c r="Z999" i="7"/>
  <c r="AA999" i="7"/>
  <c r="AB999" i="7"/>
  <c r="AC999" i="7"/>
  <c r="AD999" i="7"/>
  <c r="AE999" i="7"/>
  <c r="AG999" i="7"/>
  <c r="AH999" i="7"/>
  <c r="AI999" i="7"/>
  <c r="AJ999" i="7"/>
  <c r="AK999" i="7"/>
  <c r="AL999" i="7"/>
  <c r="A1000" i="7"/>
  <c r="B1000" i="7" a="1"/>
  <c r="B1000" i="7" s="1"/>
  <c r="C1000" i="7"/>
  <c r="D1000" i="7"/>
  <c r="E1000" i="7"/>
  <c r="F1000" i="7" a="1"/>
  <c r="F1000" i="7" s="1"/>
  <c r="G1000" i="7"/>
  <c r="H1000" i="7"/>
  <c r="I1000" i="7"/>
  <c r="J1000" i="7"/>
  <c r="K1000" i="7" a="1"/>
  <c r="K1000" i="7" s="1"/>
  <c r="L1000" i="7"/>
  <c r="M1000" i="7"/>
  <c r="N1000" i="7"/>
  <c r="O1000" i="7" a="1"/>
  <c r="O1000" i="7"/>
  <c r="P1000" i="7"/>
  <c r="Q1000" i="7"/>
  <c r="R1000" i="7"/>
  <c r="S1000" i="7"/>
  <c r="T1000" i="7"/>
  <c r="U1000" i="7"/>
  <c r="V1000" i="7"/>
  <c r="W1000" i="7"/>
  <c r="X1000" i="7"/>
  <c r="Y1000" i="7"/>
  <c r="Z1000" i="7"/>
  <c r="AA1000" i="7"/>
  <c r="AB1000" i="7"/>
  <c r="AC1000" i="7"/>
  <c r="AD1000" i="7"/>
  <c r="AE1000" i="7"/>
  <c r="AG1000" i="7"/>
  <c r="AH1000" i="7"/>
  <c r="AI1000" i="7"/>
  <c r="AJ1000" i="7"/>
  <c r="AK1000" i="7"/>
  <c r="AL1000" i="7"/>
  <c r="A1001" i="7"/>
  <c r="B1001" i="7" a="1"/>
  <c r="B1001" i="7" s="1"/>
  <c r="C1001" i="7"/>
  <c r="D1001" i="7"/>
  <c r="E1001" i="7"/>
  <c r="F1001" i="7" a="1"/>
  <c r="F1001" i="7" s="1"/>
  <c r="G1001" i="7"/>
  <c r="H1001" i="7"/>
  <c r="I1001" i="7"/>
  <c r="J1001" i="7"/>
  <c r="K1001" i="7" a="1"/>
  <c r="K1001" i="7" s="1"/>
  <c r="L1001" i="7"/>
  <c r="M1001" i="7"/>
  <c r="N1001" i="7"/>
  <c r="O1001" i="7" a="1"/>
  <c r="O1001" i="7" s="1"/>
  <c r="P1001" i="7"/>
  <c r="Q1001" i="7"/>
  <c r="R1001" i="7"/>
  <c r="S1001" i="7"/>
  <c r="T1001" i="7"/>
  <c r="U1001" i="7"/>
  <c r="V1001" i="7"/>
  <c r="W1001" i="7"/>
  <c r="X1001" i="7"/>
  <c r="Y1001" i="7"/>
  <c r="Z1001" i="7"/>
  <c r="AA1001" i="7"/>
  <c r="AB1001" i="7"/>
  <c r="AC1001" i="7"/>
  <c r="AD1001" i="7"/>
  <c r="AE1001" i="7"/>
  <c r="AG1001" i="7"/>
  <c r="AH1001" i="7"/>
  <c r="AI1001" i="7"/>
  <c r="AJ1001" i="7"/>
  <c r="AK1001" i="7"/>
  <c r="AL1001" i="7"/>
  <c r="A1002" i="7"/>
  <c r="B1002" i="7" a="1"/>
  <c r="B1002" i="7" s="1"/>
  <c r="C1002" i="7"/>
  <c r="D1002" i="7"/>
  <c r="E1002" i="7"/>
  <c r="F1002" i="7" a="1"/>
  <c r="F1002" i="7" s="1"/>
  <c r="G1002" i="7"/>
  <c r="H1002" i="7"/>
  <c r="I1002" i="7"/>
  <c r="J1002" i="7"/>
  <c r="K1002" i="7" a="1"/>
  <c r="K1002" i="7" s="1"/>
  <c r="L1002" i="7"/>
  <c r="M1002" i="7"/>
  <c r="N1002" i="7"/>
  <c r="O1002" i="7" a="1"/>
  <c r="O1002" i="7"/>
  <c r="P1002" i="7"/>
  <c r="Q1002" i="7"/>
  <c r="R1002" i="7"/>
  <c r="S1002" i="7"/>
  <c r="T1002" i="7"/>
  <c r="U1002" i="7"/>
  <c r="V1002" i="7"/>
  <c r="W1002" i="7"/>
  <c r="X1002" i="7"/>
  <c r="Y1002" i="7"/>
  <c r="Z1002" i="7"/>
  <c r="AA1002" i="7"/>
  <c r="AB1002" i="7"/>
  <c r="AC1002" i="7"/>
  <c r="AD1002" i="7"/>
  <c r="AE1002" i="7"/>
  <c r="AG1002" i="7"/>
  <c r="AH1002" i="7"/>
  <c r="AI1002" i="7"/>
  <c r="AJ1002" i="7"/>
  <c r="AK1002" i="7"/>
  <c r="AL1002" i="7"/>
  <c r="A1003" i="7"/>
  <c r="B1003" i="7" a="1"/>
  <c r="B1003" i="7" s="1"/>
  <c r="C1003" i="7"/>
  <c r="D1003" i="7"/>
  <c r="E1003" i="7"/>
  <c r="F1003" i="7" a="1"/>
  <c r="F1003" i="7" s="1"/>
  <c r="G1003" i="7"/>
  <c r="H1003" i="7"/>
  <c r="I1003" i="7"/>
  <c r="J1003" i="7"/>
  <c r="K1003" i="7" a="1"/>
  <c r="K1003" i="7" s="1"/>
  <c r="L1003" i="7"/>
  <c r="M1003" i="7"/>
  <c r="N1003" i="7"/>
  <c r="O1003" i="7" a="1"/>
  <c r="O1003" i="7" s="1"/>
  <c r="P1003" i="7"/>
  <c r="Q1003" i="7"/>
  <c r="R1003" i="7"/>
  <c r="S1003" i="7"/>
  <c r="T1003" i="7"/>
  <c r="U1003" i="7"/>
  <c r="V1003" i="7"/>
  <c r="W1003" i="7"/>
  <c r="X1003" i="7"/>
  <c r="Y1003" i="7"/>
  <c r="Z1003" i="7"/>
  <c r="AA1003" i="7"/>
  <c r="AB1003" i="7"/>
  <c r="AC1003" i="7"/>
  <c r="AD1003" i="7"/>
  <c r="AE1003" i="7"/>
  <c r="AG1003" i="7"/>
  <c r="AH1003" i="7"/>
  <c r="AI1003" i="7"/>
  <c r="AJ1003" i="7"/>
  <c r="AK1003" i="7"/>
  <c r="AL1003" i="7"/>
  <c r="A1004" i="7"/>
  <c r="B1004" i="7" a="1"/>
  <c r="B1004" i="7" s="1"/>
  <c r="C1004" i="7"/>
  <c r="D1004" i="7"/>
  <c r="E1004" i="7"/>
  <c r="F1004" i="7" a="1"/>
  <c r="F1004" i="7" s="1"/>
  <c r="G1004" i="7"/>
  <c r="H1004" i="7"/>
  <c r="I1004" i="7"/>
  <c r="J1004" i="7"/>
  <c r="K1004" i="7" a="1"/>
  <c r="K1004" i="7" s="1"/>
  <c r="L1004" i="7"/>
  <c r="M1004" i="7"/>
  <c r="N1004" i="7"/>
  <c r="O1004" i="7" a="1"/>
  <c r="O1004" i="7" s="1"/>
  <c r="P1004" i="7"/>
  <c r="Q1004" i="7"/>
  <c r="R1004" i="7"/>
  <c r="S1004" i="7"/>
  <c r="T1004" i="7"/>
  <c r="U1004" i="7"/>
  <c r="V1004" i="7"/>
  <c r="W1004" i="7"/>
  <c r="X1004" i="7"/>
  <c r="Y1004" i="7"/>
  <c r="Z1004" i="7"/>
  <c r="AA1004" i="7"/>
  <c r="AB1004" i="7"/>
  <c r="AC1004" i="7"/>
  <c r="AD1004" i="7"/>
  <c r="AE1004" i="7"/>
  <c r="AG1004" i="7"/>
  <c r="AH1004" i="7"/>
  <c r="AI1004" i="7"/>
  <c r="AJ1004" i="7"/>
  <c r="AK1004" i="7"/>
  <c r="AL1004" i="7"/>
  <c r="A1005" i="7"/>
  <c r="B1005" i="7" a="1"/>
  <c r="B1005" i="7" s="1"/>
  <c r="C1005" i="7"/>
  <c r="D1005" i="7"/>
  <c r="E1005" i="7"/>
  <c r="F1005" i="7" a="1"/>
  <c r="F1005" i="7" s="1"/>
  <c r="G1005" i="7"/>
  <c r="H1005" i="7"/>
  <c r="I1005" i="7"/>
  <c r="J1005" i="7"/>
  <c r="K1005" i="7" a="1"/>
  <c r="K1005" i="7" s="1"/>
  <c r="L1005" i="7"/>
  <c r="M1005" i="7"/>
  <c r="N1005" i="7"/>
  <c r="O1005" i="7" a="1"/>
  <c r="O1005" i="7" s="1"/>
  <c r="P1005" i="7"/>
  <c r="Q1005" i="7"/>
  <c r="R1005" i="7"/>
  <c r="S1005" i="7"/>
  <c r="T1005" i="7"/>
  <c r="U1005" i="7"/>
  <c r="V1005" i="7"/>
  <c r="W1005" i="7"/>
  <c r="X1005" i="7"/>
  <c r="Y1005" i="7"/>
  <c r="Z1005" i="7"/>
  <c r="AA1005" i="7"/>
  <c r="AB1005" i="7"/>
  <c r="AC1005" i="7"/>
  <c r="AD1005" i="7"/>
  <c r="AE1005" i="7"/>
  <c r="AG1005" i="7"/>
  <c r="AH1005" i="7"/>
  <c r="AI1005" i="7"/>
  <c r="AJ1005" i="7"/>
  <c r="AK1005" i="7"/>
  <c r="AL1005" i="7"/>
  <c r="A1006" i="7"/>
  <c r="B1006" i="7" a="1"/>
  <c r="B1006" i="7" s="1"/>
  <c r="C1006" i="7"/>
  <c r="D1006" i="7"/>
  <c r="E1006" i="7"/>
  <c r="F1006" i="7" a="1"/>
  <c r="F1006" i="7" s="1"/>
  <c r="G1006" i="7"/>
  <c r="H1006" i="7"/>
  <c r="I1006" i="7"/>
  <c r="J1006" i="7"/>
  <c r="K1006" i="7" a="1"/>
  <c r="K1006" i="7" s="1"/>
  <c r="L1006" i="7"/>
  <c r="M1006" i="7"/>
  <c r="N1006" i="7"/>
  <c r="O1006" i="7" a="1"/>
  <c r="O1006" i="7" s="1"/>
  <c r="P1006" i="7"/>
  <c r="Q1006" i="7"/>
  <c r="R1006" i="7"/>
  <c r="S1006" i="7"/>
  <c r="T1006" i="7"/>
  <c r="U1006" i="7"/>
  <c r="V1006" i="7"/>
  <c r="W1006" i="7"/>
  <c r="X1006" i="7"/>
  <c r="Y1006" i="7"/>
  <c r="Z1006" i="7"/>
  <c r="AA1006" i="7"/>
  <c r="AB1006" i="7"/>
  <c r="AC1006" i="7"/>
  <c r="AD1006" i="7"/>
  <c r="AE1006" i="7"/>
  <c r="AG1006" i="7"/>
  <c r="AH1006" i="7"/>
  <c r="AI1006" i="7"/>
  <c r="AJ1006" i="7"/>
  <c r="AK1006" i="7"/>
  <c r="AL1006" i="7"/>
  <c r="A1007" i="7"/>
  <c r="B1007" i="7" a="1"/>
  <c r="B1007" i="7" s="1"/>
  <c r="C1007" i="7"/>
  <c r="D1007" i="7"/>
  <c r="E1007" i="7"/>
  <c r="F1007" i="7" a="1"/>
  <c r="F1007" i="7" s="1"/>
  <c r="G1007" i="7"/>
  <c r="H1007" i="7"/>
  <c r="I1007" i="7"/>
  <c r="J1007" i="7"/>
  <c r="K1007" i="7" a="1"/>
  <c r="K1007" i="7" s="1"/>
  <c r="L1007" i="7"/>
  <c r="M1007" i="7"/>
  <c r="N1007" i="7"/>
  <c r="O1007" i="7" a="1"/>
  <c r="O1007" i="7" s="1"/>
  <c r="P1007" i="7"/>
  <c r="Q1007" i="7"/>
  <c r="R1007" i="7"/>
  <c r="S1007" i="7"/>
  <c r="T1007" i="7"/>
  <c r="U1007" i="7"/>
  <c r="V1007" i="7"/>
  <c r="W1007" i="7"/>
  <c r="X1007" i="7"/>
  <c r="Y1007" i="7"/>
  <c r="Z1007" i="7"/>
  <c r="AA1007" i="7"/>
  <c r="AB1007" i="7"/>
  <c r="AC1007" i="7"/>
  <c r="AD1007" i="7"/>
  <c r="AE1007" i="7"/>
  <c r="AG1007" i="7"/>
  <c r="AH1007" i="7"/>
  <c r="AI1007" i="7"/>
  <c r="AJ1007" i="7"/>
  <c r="AK1007" i="7"/>
  <c r="AL1007" i="7"/>
  <c r="A1008" i="7"/>
  <c r="B1008" i="7" a="1"/>
  <c r="B1008" i="7" s="1"/>
  <c r="C1008" i="7"/>
  <c r="AO1008" i="7" s="1"/>
  <c r="D1008" i="7"/>
  <c r="E1008" i="7"/>
  <c r="F1008" i="7" a="1"/>
  <c r="F1008" i="7" s="1"/>
  <c r="G1008" i="7"/>
  <c r="H1008" i="7"/>
  <c r="I1008" i="7"/>
  <c r="J1008" i="7"/>
  <c r="K1008" i="7" a="1"/>
  <c r="K1008" i="7" s="1"/>
  <c r="L1008" i="7"/>
  <c r="M1008" i="7"/>
  <c r="N1008" i="7"/>
  <c r="O1008" i="7" a="1"/>
  <c r="O1008" i="7" s="1"/>
  <c r="P1008" i="7"/>
  <c r="Q1008" i="7"/>
  <c r="R1008" i="7"/>
  <c r="S1008" i="7"/>
  <c r="T1008" i="7"/>
  <c r="U1008" i="7"/>
  <c r="V1008" i="7"/>
  <c r="W1008" i="7"/>
  <c r="X1008" i="7"/>
  <c r="Y1008" i="7"/>
  <c r="Z1008" i="7"/>
  <c r="AA1008" i="7"/>
  <c r="AB1008" i="7"/>
  <c r="AC1008" i="7"/>
  <c r="AD1008" i="7"/>
  <c r="AE1008" i="7"/>
  <c r="AG1008" i="7"/>
  <c r="AH1008" i="7"/>
  <c r="AI1008" i="7"/>
  <c r="AJ1008" i="7"/>
  <c r="AK1008" i="7"/>
  <c r="AL1008" i="7"/>
  <c r="A1009" i="7"/>
  <c r="B1009" i="7" a="1"/>
  <c r="B1009" i="7" s="1"/>
  <c r="C1009" i="7"/>
  <c r="D1009" i="7"/>
  <c r="E1009" i="7"/>
  <c r="F1009" i="7" a="1"/>
  <c r="F1009" i="7" s="1"/>
  <c r="G1009" i="7"/>
  <c r="H1009" i="7"/>
  <c r="I1009" i="7"/>
  <c r="J1009" i="7"/>
  <c r="K1009" i="7" a="1"/>
  <c r="K1009" i="7" s="1"/>
  <c r="L1009" i="7"/>
  <c r="M1009" i="7"/>
  <c r="N1009" i="7"/>
  <c r="O1009" i="7" a="1"/>
  <c r="O1009" i="7" s="1"/>
  <c r="P1009" i="7"/>
  <c r="Q1009" i="7"/>
  <c r="R1009" i="7"/>
  <c r="S1009" i="7"/>
  <c r="T1009" i="7"/>
  <c r="U1009" i="7"/>
  <c r="V1009" i="7"/>
  <c r="W1009" i="7"/>
  <c r="X1009" i="7"/>
  <c r="Y1009" i="7"/>
  <c r="Z1009" i="7"/>
  <c r="AA1009" i="7"/>
  <c r="AB1009" i="7"/>
  <c r="AC1009" i="7"/>
  <c r="AD1009" i="7"/>
  <c r="AE1009" i="7"/>
  <c r="AG1009" i="7"/>
  <c r="AH1009" i="7"/>
  <c r="AI1009" i="7"/>
  <c r="AJ1009" i="7"/>
  <c r="AK1009" i="7"/>
  <c r="AL1009" i="7"/>
  <c r="A1010" i="7"/>
  <c r="B1010" i="7" a="1"/>
  <c r="B1010" i="7" s="1"/>
  <c r="C1010" i="7"/>
  <c r="D1010" i="7"/>
  <c r="E1010" i="7"/>
  <c r="F1010" i="7" a="1"/>
  <c r="F1010" i="7" s="1"/>
  <c r="G1010" i="7"/>
  <c r="H1010" i="7"/>
  <c r="I1010" i="7"/>
  <c r="J1010" i="7"/>
  <c r="K1010" i="7" a="1"/>
  <c r="K1010" i="7" s="1"/>
  <c r="L1010" i="7"/>
  <c r="M1010" i="7"/>
  <c r="N1010" i="7"/>
  <c r="O1010" i="7" a="1"/>
  <c r="O1010" i="7"/>
  <c r="P1010" i="7"/>
  <c r="Q1010" i="7"/>
  <c r="R1010" i="7"/>
  <c r="S1010" i="7"/>
  <c r="T1010" i="7"/>
  <c r="U1010" i="7"/>
  <c r="V1010" i="7"/>
  <c r="W1010" i="7"/>
  <c r="X1010" i="7"/>
  <c r="Y1010" i="7"/>
  <c r="Z1010" i="7"/>
  <c r="AA1010" i="7"/>
  <c r="AB1010" i="7"/>
  <c r="AC1010" i="7"/>
  <c r="AD1010" i="7"/>
  <c r="AE1010" i="7"/>
  <c r="AG1010" i="7"/>
  <c r="AH1010" i="7"/>
  <c r="AI1010" i="7"/>
  <c r="AJ1010" i="7"/>
  <c r="AK1010" i="7"/>
  <c r="AL1010" i="7"/>
  <c r="A1011" i="7"/>
  <c r="B1011" i="7" a="1"/>
  <c r="B1011" i="7" s="1"/>
  <c r="C1011" i="7"/>
  <c r="D1011" i="7"/>
  <c r="E1011" i="7"/>
  <c r="F1011" i="7" a="1"/>
  <c r="F1011" i="7" s="1"/>
  <c r="G1011" i="7"/>
  <c r="H1011" i="7"/>
  <c r="I1011" i="7"/>
  <c r="J1011" i="7"/>
  <c r="K1011" i="7" a="1"/>
  <c r="K1011" i="7" s="1"/>
  <c r="L1011" i="7"/>
  <c r="M1011" i="7"/>
  <c r="N1011" i="7"/>
  <c r="O1011" i="7" a="1"/>
  <c r="O1011" i="7" s="1"/>
  <c r="P1011" i="7"/>
  <c r="Q1011" i="7"/>
  <c r="R1011" i="7"/>
  <c r="S1011" i="7"/>
  <c r="T1011" i="7"/>
  <c r="U1011" i="7"/>
  <c r="V1011" i="7"/>
  <c r="W1011" i="7"/>
  <c r="X1011" i="7"/>
  <c r="Y1011" i="7"/>
  <c r="Z1011" i="7"/>
  <c r="AA1011" i="7"/>
  <c r="AB1011" i="7"/>
  <c r="AC1011" i="7"/>
  <c r="AD1011" i="7"/>
  <c r="AE1011" i="7"/>
  <c r="AG1011" i="7"/>
  <c r="AH1011" i="7"/>
  <c r="AI1011" i="7"/>
  <c r="AJ1011" i="7"/>
  <c r="AK1011" i="7"/>
  <c r="AL1011" i="7"/>
  <c r="A1012" i="7"/>
  <c r="B1012" i="7" a="1"/>
  <c r="B1012" i="7" s="1"/>
  <c r="C1012" i="7"/>
  <c r="D1012" i="7"/>
  <c r="E1012" i="7"/>
  <c r="F1012" i="7" a="1"/>
  <c r="F1012" i="7" s="1"/>
  <c r="G1012" i="7"/>
  <c r="H1012" i="7"/>
  <c r="I1012" i="7"/>
  <c r="J1012" i="7"/>
  <c r="K1012" i="7" a="1"/>
  <c r="K1012" i="7" s="1"/>
  <c r="L1012" i="7"/>
  <c r="M1012" i="7"/>
  <c r="N1012" i="7"/>
  <c r="O1012" i="7" a="1"/>
  <c r="O1012" i="7"/>
  <c r="P1012" i="7"/>
  <c r="Q1012" i="7"/>
  <c r="R1012" i="7"/>
  <c r="S1012" i="7"/>
  <c r="T1012" i="7"/>
  <c r="U1012" i="7"/>
  <c r="V1012" i="7"/>
  <c r="W1012" i="7"/>
  <c r="X1012" i="7"/>
  <c r="Y1012" i="7"/>
  <c r="Z1012" i="7"/>
  <c r="AA1012" i="7"/>
  <c r="AB1012" i="7"/>
  <c r="AC1012" i="7"/>
  <c r="AD1012" i="7"/>
  <c r="AE1012" i="7"/>
  <c r="AG1012" i="7"/>
  <c r="AH1012" i="7"/>
  <c r="AI1012" i="7"/>
  <c r="AJ1012" i="7"/>
  <c r="AK1012" i="7"/>
  <c r="AL1012" i="7"/>
  <c r="A1013" i="7"/>
  <c r="B1013" i="7" a="1"/>
  <c r="B1013" i="7" s="1"/>
  <c r="C1013" i="7"/>
  <c r="D1013" i="7"/>
  <c r="E1013" i="7"/>
  <c r="F1013" i="7" a="1"/>
  <c r="F1013" i="7" s="1"/>
  <c r="G1013" i="7"/>
  <c r="H1013" i="7"/>
  <c r="I1013" i="7"/>
  <c r="J1013" i="7"/>
  <c r="K1013" i="7" a="1"/>
  <c r="K1013" i="7" s="1"/>
  <c r="L1013" i="7"/>
  <c r="M1013" i="7"/>
  <c r="N1013" i="7"/>
  <c r="O1013" i="7" a="1"/>
  <c r="O1013" i="7" s="1"/>
  <c r="P1013" i="7"/>
  <c r="Q1013" i="7"/>
  <c r="R1013" i="7"/>
  <c r="S1013" i="7"/>
  <c r="T1013" i="7"/>
  <c r="U1013" i="7"/>
  <c r="V1013" i="7"/>
  <c r="W1013" i="7"/>
  <c r="X1013" i="7"/>
  <c r="Y1013" i="7"/>
  <c r="Z1013" i="7"/>
  <c r="AA1013" i="7"/>
  <c r="AB1013" i="7"/>
  <c r="AC1013" i="7"/>
  <c r="AD1013" i="7"/>
  <c r="AE1013" i="7"/>
  <c r="AG1013" i="7"/>
  <c r="AH1013" i="7"/>
  <c r="AI1013" i="7"/>
  <c r="AJ1013" i="7"/>
  <c r="AK1013" i="7"/>
  <c r="AL1013" i="7"/>
  <c r="A1014" i="7"/>
  <c r="B1014" i="7" a="1"/>
  <c r="B1014" i="7" s="1"/>
  <c r="C1014" i="7"/>
  <c r="D1014" i="7"/>
  <c r="E1014" i="7"/>
  <c r="F1014" i="7" a="1"/>
  <c r="F1014" i="7" s="1"/>
  <c r="G1014" i="7"/>
  <c r="H1014" i="7"/>
  <c r="I1014" i="7"/>
  <c r="J1014" i="7"/>
  <c r="K1014" i="7" a="1"/>
  <c r="K1014" i="7" s="1"/>
  <c r="L1014" i="7"/>
  <c r="M1014" i="7"/>
  <c r="N1014" i="7"/>
  <c r="O1014" i="7" a="1"/>
  <c r="O1014" i="7"/>
  <c r="P1014" i="7"/>
  <c r="Q1014" i="7"/>
  <c r="R1014" i="7"/>
  <c r="S1014" i="7"/>
  <c r="T1014" i="7"/>
  <c r="U1014" i="7"/>
  <c r="V1014" i="7"/>
  <c r="W1014" i="7"/>
  <c r="X1014" i="7"/>
  <c r="Y1014" i="7"/>
  <c r="Z1014" i="7"/>
  <c r="AA1014" i="7"/>
  <c r="AB1014" i="7"/>
  <c r="AC1014" i="7"/>
  <c r="AD1014" i="7"/>
  <c r="AE1014" i="7"/>
  <c r="AG1014" i="7"/>
  <c r="AH1014" i="7"/>
  <c r="AI1014" i="7"/>
  <c r="AJ1014" i="7"/>
  <c r="AK1014" i="7"/>
  <c r="AL1014" i="7"/>
  <c r="A1015" i="7"/>
  <c r="B1015" i="7" a="1"/>
  <c r="B1015" i="7" s="1"/>
  <c r="C1015" i="7"/>
  <c r="D1015" i="7"/>
  <c r="E1015" i="7"/>
  <c r="F1015" i="7" a="1"/>
  <c r="F1015" i="7" s="1"/>
  <c r="G1015" i="7"/>
  <c r="H1015" i="7"/>
  <c r="I1015" i="7"/>
  <c r="J1015" i="7"/>
  <c r="K1015" i="7" a="1"/>
  <c r="K1015" i="7" s="1"/>
  <c r="L1015" i="7"/>
  <c r="M1015" i="7"/>
  <c r="N1015" i="7"/>
  <c r="O1015" i="7" a="1"/>
  <c r="O1015" i="7" s="1"/>
  <c r="P1015" i="7"/>
  <c r="Q1015" i="7"/>
  <c r="R1015" i="7"/>
  <c r="S1015" i="7"/>
  <c r="T1015" i="7"/>
  <c r="U1015" i="7"/>
  <c r="V1015" i="7"/>
  <c r="W1015" i="7"/>
  <c r="X1015" i="7"/>
  <c r="Y1015" i="7"/>
  <c r="Z1015" i="7"/>
  <c r="AA1015" i="7"/>
  <c r="AB1015" i="7"/>
  <c r="AC1015" i="7"/>
  <c r="AD1015" i="7"/>
  <c r="AE1015" i="7"/>
  <c r="AG1015" i="7"/>
  <c r="AH1015" i="7"/>
  <c r="AI1015" i="7"/>
  <c r="AJ1015" i="7"/>
  <c r="AK1015" i="7"/>
  <c r="AL1015" i="7"/>
  <c r="A1016" i="7"/>
  <c r="B1016" i="7" a="1"/>
  <c r="B1016" i="7" s="1"/>
  <c r="C1016" i="7"/>
  <c r="D1016" i="7"/>
  <c r="E1016" i="7"/>
  <c r="F1016" i="7" a="1"/>
  <c r="F1016" i="7" s="1"/>
  <c r="G1016" i="7"/>
  <c r="H1016" i="7"/>
  <c r="I1016" i="7"/>
  <c r="J1016" i="7"/>
  <c r="K1016" i="7" a="1"/>
  <c r="K1016" i="7" s="1"/>
  <c r="L1016" i="7"/>
  <c r="M1016" i="7"/>
  <c r="N1016" i="7"/>
  <c r="O1016" i="7" a="1"/>
  <c r="O1016" i="7" s="1"/>
  <c r="P1016" i="7"/>
  <c r="Q1016" i="7"/>
  <c r="R1016" i="7"/>
  <c r="S1016" i="7"/>
  <c r="T1016" i="7"/>
  <c r="U1016" i="7"/>
  <c r="V1016" i="7"/>
  <c r="W1016" i="7"/>
  <c r="X1016" i="7"/>
  <c r="Y1016" i="7"/>
  <c r="Z1016" i="7"/>
  <c r="AA1016" i="7"/>
  <c r="AB1016" i="7"/>
  <c r="AC1016" i="7"/>
  <c r="AD1016" i="7"/>
  <c r="AE1016" i="7"/>
  <c r="AG1016" i="7"/>
  <c r="AH1016" i="7"/>
  <c r="AI1016" i="7"/>
  <c r="AJ1016" i="7"/>
  <c r="AK1016" i="7"/>
  <c r="AL1016" i="7"/>
  <c r="A1017" i="7"/>
  <c r="B1017" i="7" a="1"/>
  <c r="B1017" i="7" s="1"/>
  <c r="C1017" i="7"/>
  <c r="D1017" i="7"/>
  <c r="E1017" i="7"/>
  <c r="F1017" i="7" a="1"/>
  <c r="F1017" i="7" s="1"/>
  <c r="G1017" i="7"/>
  <c r="H1017" i="7"/>
  <c r="I1017" i="7"/>
  <c r="J1017" i="7"/>
  <c r="K1017" i="7" a="1"/>
  <c r="K1017" i="7" s="1"/>
  <c r="L1017" i="7"/>
  <c r="M1017" i="7"/>
  <c r="N1017" i="7"/>
  <c r="O1017" i="7" a="1"/>
  <c r="O1017" i="7" s="1"/>
  <c r="P1017" i="7"/>
  <c r="Q1017" i="7"/>
  <c r="R1017" i="7"/>
  <c r="S1017" i="7"/>
  <c r="T1017" i="7"/>
  <c r="U1017" i="7"/>
  <c r="V1017" i="7"/>
  <c r="W1017" i="7"/>
  <c r="X1017" i="7"/>
  <c r="Y1017" i="7"/>
  <c r="Z1017" i="7"/>
  <c r="AA1017" i="7"/>
  <c r="AB1017" i="7"/>
  <c r="AC1017" i="7"/>
  <c r="AD1017" i="7"/>
  <c r="AE1017" i="7"/>
  <c r="AG1017" i="7"/>
  <c r="AH1017" i="7"/>
  <c r="AI1017" i="7"/>
  <c r="AJ1017" i="7"/>
  <c r="AK1017" i="7"/>
  <c r="AL1017" i="7"/>
  <c r="A1018" i="7"/>
  <c r="B1018" i="7" a="1"/>
  <c r="B1018" i="7" s="1"/>
  <c r="C1018" i="7"/>
  <c r="D1018" i="7"/>
  <c r="E1018" i="7"/>
  <c r="F1018" i="7" a="1"/>
  <c r="F1018" i="7" s="1"/>
  <c r="G1018" i="7"/>
  <c r="H1018" i="7"/>
  <c r="I1018" i="7"/>
  <c r="J1018" i="7"/>
  <c r="K1018" i="7" a="1"/>
  <c r="K1018" i="7" s="1"/>
  <c r="L1018" i="7"/>
  <c r="M1018" i="7"/>
  <c r="N1018" i="7"/>
  <c r="O1018" i="7" a="1"/>
  <c r="O1018" i="7" s="1"/>
  <c r="P1018" i="7"/>
  <c r="Q1018" i="7"/>
  <c r="R1018" i="7"/>
  <c r="S1018" i="7"/>
  <c r="T1018" i="7"/>
  <c r="U1018" i="7"/>
  <c r="V1018" i="7"/>
  <c r="W1018" i="7"/>
  <c r="X1018" i="7"/>
  <c r="Y1018" i="7"/>
  <c r="Z1018" i="7"/>
  <c r="AA1018" i="7"/>
  <c r="AB1018" i="7"/>
  <c r="AC1018" i="7"/>
  <c r="AD1018" i="7"/>
  <c r="AE1018" i="7"/>
  <c r="AG1018" i="7"/>
  <c r="AH1018" i="7"/>
  <c r="AI1018" i="7"/>
  <c r="AJ1018" i="7"/>
  <c r="AK1018" i="7"/>
  <c r="AL1018" i="7"/>
  <c r="A1019" i="7"/>
  <c r="B1019" i="7" a="1"/>
  <c r="B1019" i="7" s="1"/>
  <c r="C1019" i="7"/>
  <c r="D1019" i="7"/>
  <c r="E1019" i="7"/>
  <c r="F1019" i="7" a="1"/>
  <c r="F1019" i="7" s="1"/>
  <c r="G1019" i="7"/>
  <c r="H1019" i="7"/>
  <c r="I1019" i="7"/>
  <c r="J1019" i="7"/>
  <c r="K1019" i="7" a="1"/>
  <c r="K1019" i="7" s="1"/>
  <c r="L1019" i="7"/>
  <c r="M1019" i="7"/>
  <c r="N1019" i="7"/>
  <c r="O1019" i="7" a="1"/>
  <c r="O1019" i="7" s="1"/>
  <c r="P1019" i="7"/>
  <c r="Q1019" i="7"/>
  <c r="R1019" i="7"/>
  <c r="S1019" i="7"/>
  <c r="T1019" i="7"/>
  <c r="U1019" i="7"/>
  <c r="V1019" i="7"/>
  <c r="W1019" i="7"/>
  <c r="X1019" i="7"/>
  <c r="Y1019" i="7"/>
  <c r="Z1019" i="7"/>
  <c r="AA1019" i="7"/>
  <c r="AB1019" i="7"/>
  <c r="AC1019" i="7"/>
  <c r="AD1019" i="7"/>
  <c r="AE1019" i="7"/>
  <c r="AG1019" i="7"/>
  <c r="AH1019" i="7"/>
  <c r="AI1019" i="7"/>
  <c r="AJ1019" i="7"/>
  <c r="AK1019" i="7"/>
  <c r="AL1019" i="7"/>
  <c r="A1020" i="7"/>
  <c r="B1020" i="7" a="1"/>
  <c r="B1020" i="7" s="1"/>
  <c r="C1020" i="7"/>
  <c r="D1020" i="7"/>
  <c r="E1020" i="7"/>
  <c r="F1020" i="7" a="1"/>
  <c r="F1020" i="7" s="1"/>
  <c r="G1020" i="7"/>
  <c r="H1020" i="7"/>
  <c r="I1020" i="7"/>
  <c r="J1020" i="7"/>
  <c r="K1020" i="7" a="1"/>
  <c r="K1020" i="7" s="1"/>
  <c r="L1020" i="7"/>
  <c r="M1020" i="7"/>
  <c r="N1020" i="7"/>
  <c r="O1020" i="7" a="1"/>
  <c r="O1020" i="7" s="1"/>
  <c r="P1020" i="7"/>
  <c r="Q1020" i="7"/>
  <c r="R1020" i="7"/>
  <c r="S1020" i="7"/>
  <c r="T1020" i="7"/>
  <c r="U1020" i="7"/>
  <c r="V1020" i="7"/>
  <c r="W1020" i="7"/>
  <c r="X1020" i="7"/>
  <c r="Y1020" i="7"/>
  <c r="Z1020" i="7"/>
  <c r="AA1020" i="7"/>
  <c r="AB1020" i="7"/>
  <c r="AC1020" i="7"/>
  <c r="AD1020" i="7"/>
  <c r="AE1020" i="7"/>
  <c r="AG1020" i="7"/>
  <c r="AH1020" i="7"/>
  <c r="AI1020" i="7"/>
  <c r="AJ1020" i="7"/>
  <c r="AK1020" i="7"/>
  <c r="AL1020" i="7"/>
  <c r="A1021" i="7"/>
  <c r="B1021" i="7" a="1"/>
  <c r="B1021" i="7" s="1"/>
  <c r="C1021" i="7"/>
  <c r="D1021" i="7"/>
  <c r="E1021" i="7"/>
  <c r="F1021" i="7" a="1"/>
  <c r="F1021" i="7" s="1"/>
  <c r="G1021" i="7"/>
  <c r="H1021" i="7"/>
  <c r="I1021" i="7"/>
  <c r="J1021" i="7"/>
  <c r="K1021" i="7" a="1"/>
  <c r="K1021" i="7" s="1"/>
  <c r="L1021" i="7"/>
  <c r="M1021" i="7"/>
  <c r="N1021" i="7"/>
  <c r="O1021" i="7" a="1"/>
  <c r="O1021" i="7" s="1"/>
  <c r="P1021" i="7"/>
  <c r="Q1021" i="7"/>
  <c r="R1021" i="7"/>
  <c r="S1021" i="7"/>
  <c r="T1021" i="7"/>
  <c r="U1021" i="7"/>
  <c r="V1021" i="7"/>
  <c r="W1021" i="7"/>
  <c r="X1021" i="7"/>
  <c r="Y1021" i="7"/>
  <c r="Z1021" i="7"/>
  <c r="AA1021" i="7"/>
  <c r="AB1021" i="7"/>
  <c r="AC1021" i="7"/>
  <c r="AD1021" i="7"/>
  <c r="AE1021" i="7"/>
  <c r="AG1021" i="7"/>
  <c r="AH1021" i="7"/>
  <c r="AI1021" i="7"/>
  <c r="AJ1021" i="7"/>
  <c r="AK1021" i="7"/>
  <c r="AL1021" i="7"/>
  <c r="A1022" i="7"/>
  <c r="B1022" i="7" a="1"/>
  <c r="B1022" i="7" s="1"/>
  <c r="C1022" i="7"/>
  <c r="D1022" i="7"/>
  <c r="E1022" i="7"/>
  <c r="F1022" i="7" a="1"/>
  <c r="F1022" i="7" s="1"/>
  <c r="G1022" i="7"/>
  <c r="H1022" i="7"/>
  <c r="I1022" i="7"/>
  <c r="J1022" i="7"/>
  <c r="K1022" i="7" a="1"/>
  <c r="K1022" i="7" s="1"/>
  <c r="L1022" i="7"/>
  <c r="M1022" i="7"/>
  <c r="N1022" i="7"/>
  <c r="O1022" i="7" a="1"/>
  <c r="O1022" i="7"/>
  <c r="P1022" i="7"/>
  <c r="Q1022" i="7"/>
  <c r="R1022" i="7"/>
  <c r="S1022" i="7"/>
  <c r="T1022" i="7"/>
  <c r="U1022" i="7"/>
  <c r="V1022" i="7"/>
  <c r="W1022" i="7"/>
  <c r="X1022" i="7"/>
  <c r="Y1022" i="7"/>
  <c r="Z1022" i="7"/>
  <c r="AA1022" i="7"/>
  <c r="AB1022" i="7"/>
  <c r="AC1022" i="7"/>
  <c r="AD1022" i="7"/>
  <c r="AE1022" i="7"/>
  <c r="AG1022" i="7"/>
  <c r="AH1022" i="7"/>
  <c r="AI1022" i="7"/>
  <c r="AJ1022" i="7"/>
  <c r="AK1022" i="7"/>
  <c r="AL1022" i="7"/>
  <c r="A1023" i="7"/>
  <c r="B1023" i="7" a="1"/>
  <c r="B1023" i="7" s="1"/>
  <c r="C1023" i="7"/>
  <c r="D1023" i="7"/>
  <c r="E1023" i="7"/>
  <c r="F1023" i="7" a="1"/>
  <c r="F1023" i="7" s="1"/>
  <c r="G1023" i="7"/>
  <c r="H1023" i="7"/>
  <c r="I1023" i="7"/>
  <c r="J1023" i="7"/>
  <c r="K1023" i="7" a="1"/>
  <c r="K1023" i="7" s="1"/>
  <c r="L1023" i="7"/>
  <c r="M1023" i="7"/>
  <c r="N1023" i="7"/>
  <c r="O1023" i="7" a="1"/>
  <c r="O1023" i="7" s="1"/>
  <c r="P1023" i="7"/>
  <c r="Q1023" i="7"/>
  <c r="R1023" i="7"/>
  <c r="S1023" i="7"/>
  <c r="T1023" i="7"/>
  <c r="U1023" i="7"/>
  <c r="V1023" i="7"/>
  <c r="W1023" i="7"/>
  <c r="X1023" i="7"/>
  <c r="Y1023" i="7"/>
  <c r="Z1023" i="7"/>
  <c r="AA1023" i="7"/>
  <c r="AB1023" i="7"/>
  <c r="AC1023" i="7"/>
  <c r="AD1023" i="7"/>
  <c r="AE1023" i="7"/>
  <c r="AG1023" i="7"/>
  <c r="AH1023" i="7"/>
  <c r="AI1023" i="7"/>
  <c r="AJ1023" i="7"/>
  <c r="AK1023" i="7"/>
  <c r="AL1023" i="7"/>
  <c r="A1024" i="7"/>
  <c r="B1024" i="7" a="1"/>
  <c r="B1024" i="7" s="1"/>
  <c r="C1024" i="7"/>
  <c r="D1024" i="7"/>
  <c r="E1024" i="7"/>
  <c r="F1024" i="7" a="1"/>
  <c r="F1024" i="7" s="1"/>
  <c r="G1024" i="7"/>
  <c r="H1024" i="7"/>
  <c r="I1024" i="7"/>
  <c r="J1024" i="7"/>
  <c r="K1024" i="7" a="1"/>
  <c r="K1024" i="7" s="1"/>
  <c r="L1024" i="7"/>
  <c r="M1024" i="7"/>
  <c r="N1024" i="7"/>
  <c r="O1024" i="7" a="1"/>
  <c r="O1024" i="7"/>
  <c r="P1024" i="7"/>
  <c r="Q1024" i="7"/>
  <c r="R1024" i="7"/>
  <c r="S1024" i="7"/>
  <c r="T1024" i="7"/>
  <c r="U1024" i="7"/>
  <c r="V1024" i="7"/>
  <c r="W1024" i="7"/>
  <c r="X1024" i="7"/>
  <c r="Y1024" i="7"/>
  <c r="Z1024" i="7"/>
  <c r="AA1024" i="7"/>
  <c r="AB1024" i="7"/>
  <c r="AC1024" i="7"/>
  <c r="AD1024" i="7"/>
  <c r="AE1024" i="7"/>
  <c r="AG1024" i="7"/>
  <c r="AH1024" i="7"/>
  <c r="AI1024" i="7"/>
  <c r="AJ1024" i="7"/>
  <c r="AK1024" i="7"/>
  <c r="AL1024" i="7"/>
  <c r="A1025" i="7"/>
  <c r="B1025" i="7" a="1"/>
  <c r="B1025" i="7" s="1"/>
  <c r="C1025" i="7"/>
  <c r="D1025" i="7"/>
  <c r="E1025" i="7"/>
  <c r="F1025" i="7" a="1"/>
  <c r="F1025" i="7" s="1"/>
  <c r="G1025" i="7"/>
  <c r="H1025" i="7"/>
  <c r="I1025" i="7"/>
  <c r="J1025" i="7"/>
  <c r="K1025" i="7" a="1"/>
  <c r="K1025" i="7" s="1"/>
  <c r="L1025" i="7"/>
  <c r="M1025" i="7"/>
  <c r="N1025" i="7"/>
  <c r="O1025" i="7" a="1"/>
  <c r="O1025" i="7" s="1"/>
  <c r="P1025" i="7"/>
  <c r="Q1025" i="7"/>
  <c r="R1025" i="7"/>
  <c r="S1025" i="7"/>
  <c r="T1025" i="7"/>
  <c r="U1025" i="7"/>
  <c r="V1025" i="7"/>
  <c r="W1025" i="7"/>
  <c r="X1025" i="7"/>
  <c r="Y1025" i="7"/>
  <c r="Z1025" i="7"/>
  <c r="AA1025" i="7"/>
  <c r="AB1025" i="7"/>
  <c r="AC1025" i="7"/>
  <c r="AD1025" i="7"/>
  <c r="AE1025" i="7"/>
  <c r="AG1025" i="7"/>
  <c r="AH1025" i="7"/>
  <c r="AI1025" i="7"/>
  <c r="AJ1025" i="7"/>
  <c r="AK1025" i="7"/>
  <c r="AL1025" i="7"/>
  <c r="A1026" i="7"/>
  <c r="B1026" i="7" a="1"/>
  <c r="B1026" i="7" s="1"/>
  <c r="C1026" i="7"/>
  <c r="D1026" i="7"/>
  <c r="E1026" i="7"/>
  <c r="F1026" i="7" a="1"/>
  <c r="F1026" i="7" s="1"/>
  <c r="G1026" i="7"/>
  <c r="H1026" i="7"/>
  <c r="I1026" i="7"/>
  <c r="J1026" i="7"/>
  <c r="K1026" i="7" a="1"/>
  <c r="K1026" i="7" s="1"/>
  <c r="L1026" i="7"/>
  <c r="M1026" i="7"/>
  <c r="N1026" i="7"/>
  <c r="O1026" i="7" a="1"/>
  <c r="O1026" i="7"/>
  <c r="P1026" i="7"/>
  <c r="Q1026" i="7"/>
  <c r="R1026" i="7"/>
  <c r="S1026" i="7"/>
  <c r="T1026" i="7"/>
  <c r="U1026" i="7"/>
  <c r="V1026" i="7"/>
  <c r="W1026" i="7"/>
  <c r="X1026" i="7"/>
  <c r="Y1026" i="7"/>
  <c r="Z1026" i="7"/>
  <c r="AA1026" i="7"/>
  <c r="AB1026" i="7"/>
  <c r="AC1026" i="7"/>
  <c r="AD1026" i="7"/>
  <c r="AE1026" i="7"/>
  <c r="AG1026" i="7"/>
  <c r="AH1026" i="7"/>
  <c r="AI1026" i="7"/>
  <c r="AJ1026" i="7"/>
  <c r="AK1026" i="7"/>
  <c r="AL1026" i="7"/>
  <c r="A1027" i="7"/>
  <c r="B1027" i="7" a="1"/>
  <c r="B1027" i="7" s="1"/>
  <c r="C1027" i="7"/>
  <c r="D1027" i="7"/>
  <c r="E1027" i="7"/>
  <c r="F1027" i="7" a="1"/>
  <c r="F1027" i="7" s="1"/>
  <c r="G1027" i="7"/>
  <c r="H1027" i="7"/>
  <c r="I1027" i="7"/>
  <c r="J1027" i="7"/>
  <c r="K1027" i="7" a="1"/>
  <c r="K1027" i="7" s="1"/>
  <c r="L1027" i="7"/>
  <c r="M1027" i="7"/>
  <c r="N1027" i="7"/>
  <c r="O1027" i="7" a="1"/>
  <c r="O1027" i="7" s="1"/>
  <c r="P1027" i="7"/>
  <c r="Q1027" i="7"/>
  <c r="R1027" i="7"/>
  <c r="S1027" i="7"/>
  <c r="T1027" i="7"/>
  <c r="U1027" i="7"/>
  <c r="V1027" i="7"/>
  <c r="W1027" i="7"/>
  <c r="X1027" i="7"/>
  <c r="Y1027" i="7"/>
  <c r="Z1027" i="7"/>
  <c r="AA1027" i="7"/>
  <c r="AB1027" i="7"/>
  <c r="AC1027" i="7"/>
  <c r="AD1027" i="7"/>
  <c r="AE1027" i="7"/>
  <c r="AG1027" i="7"/>
  <c r="AH1027" i="7"/>
  <c r="AI1027" i="7"/>
  <c r="AJ1027" i="7"/>
  <c r="AK1027" i="7"/>
  <c r="AL1027" i="7"/>
  <c r="A1028" i="7"/>
  <c r="B1028" i="7" a="1"/>
  <c r="B1028" i="7" s="1"/>
  <c r="C1028" i="7"/>
  <c r="D1028" i="7"/>
  <c r="E1028" i="7"/>
  <c r="F1028" i="7" a="1"/>
  <c r="F1028" i="7" s="1"/>
  <c r="G1028" i="7"/>
  <c r="H1028" i="7"/>
  <c r="I1028" i="7"/>
  <c r="J1028" i="7"/>
  <c r="K1028" i="7" a="1"/>
  <c r="K1028" i="7" s="1"/>
  <c r="L1028" i="7"/>
  <c r="M1028" i="7"/>
  <c r="N1028" i="7"/>
  <c r="O1028" i="7" a="1"/>
  <c r="O1028" i="7" s="1"/>
  <c r="P1028" i="7"/>
  <c r="Q1028" i="7"/>
  <c r="R1028" i="7"/>
  <c r="S1028" i="7"/>
  <c r="T1028" i="7"/>
  <c r="U1028" i="7"/>
  <c r="V1028" i="7"/>
  <c r="W1028" i="7"/>
  <c r="X1028" i="7"/>
  <c r="Y1028" i="7"/>
  <c r="Z1028" i="7"/>
  <c r="AA1028" i="7"/>
  <c r="AB1028" i="7"/>
  <c r="AC1028" i="7"/>
  <c r="AD1028" i="7"/>
  <c r="AE1028" i="7"/>
  <c r="AG1028" i="7"/>
  <c r="AH1028" i="7"/>
  <c r="AI1028" i="7"/>
  <c r="AJ1028" i="7"/>
  <c r="AK1028" i="7"/>
  <c r="AL1028" i="7"/>
  <c r="A1029" i="7"/>
  <c r="B1029" i="7" a="1"/>
  <c r="B1029" i="7" s="1"/>
  <c r="C1029" i="7"/>
  <c r="D1029" i="7"/>
  <c r="E1029" i="7"/>
  <c r="F1029" i="7" a="1"/>
  <c r="F1029" i="7" s="1"/>
  <c r="G1029" i="7"/>
  <c r="H1029" i="7"/>
  <c r="I1029" i="7"/>
  <c r="J1029" i="7"/>
  <c r="K1029" i="7" a="1"/>
  <c r="K1029" i="7" s="1"/>
  <c r="L1029" i="7"/>
  <c r="M1029" i="7"/>
  <c r="N1029" i="7"/>
  <c r="O1029" i="7" a="1"/>
  <c r="O1029" i="7" s="1"/>
  <c r="P1029" i="7"/>
  <c r="Q1029" i="7"/>
  <c r="R1029" i="7"/>
  <c r="S1029" i="7"/>
  <c r="T1029" i="7"/>
  <c r="U1029" i="7"/>
  <c r="V1029" i="7"/>
  <c r="W1029" i="7"/>
  <c r="X1029" i="7"/>
  <c r="Y1029" i="7"/>
  <c r="Z1029" i="7"/>
  <c r="AA1029" i="7"/>
  <c r="AB1029" i="7"/>
  <c r="AC1029" i="7"/>
  <c r="AD1029" i="7"/>
  <c r="AE1029" i="7"/>
  <c r="AG1029" i="7"/>
  <c r="AH1029" i="7"/>
  <c r="AI1029" i="7"/>
  <c r="AJ1029" i="7"/>
  <c r="AK1029" i="7"/>
  <c r="AL1029" i="7"/>
  <c r="A1030" i="7"/>
  <c r="B1030" i="7" a="1"/>
  <c r="B1030" i="7" s="1"/>
  <c r="C1030" i="7"/>
  <c r="D1030" i="7"/>
  <c r="E1030" i="7"/>
  <c r="F1030" i="7" a="1"/>
  <c r="F1030" i="7" s="1"/>
  <c r="G1030" i="7"/>
  <c r="H1030" i="7"/>
  <c r="I1030" i="7"/>
  <c r="J1030" i="7"/>
  <c r="K1030" i="7" a="1"/>
  <c r="K1030" i="7" s="1"/>
  <c r="L1030" i="7"/>
  <c r="M1030" i="7"/>
  <c r="N1030" i="7"/>
  <c r="O1030" i="7" a="1"/>
  <c r="O1030" i="7" s="1"/>
  <c r="P1030" i="7"/>
  <c r="Q1030" i="7"/>
  <c r="R1030" i="7"/>
  <c r="S1030" i="7"/>
  <c r="T1030" i="7"/>
  <c r="U1030" i="7"/>
  <c r="V1030" i="7"/>
  <c r="W1030" i="7"/>
  <c r="X1030" i="7"/>
  <c r="Y1030" i="7"/>
  <c r="Z1030" i="7"/>
  <c r="AA1030" i="7"/>
  <c r="AB1030" i="7"/>
  <c r="AC1030" i="7"/>
  <c r="AD1030" i="7"/>
  <c r="AE1030" i="7"/>
  <c r="AG1030" i="7"/>
  <c r="AH1030" i="7"/>
  <c r="AI1030" i="7"/>
  <c r="AJ1030" i="7"/>
  <c r="AK1030" i="7"/>
  <c r="AL1030" i="7"/>
  <c r="A1031" i="7"/>
  <c r="B1031" i="7" a="1"/>
  <c r="B1031" i="7" s="1"/>
  <c r="C1031" i="7"/>
  <c r="D1031" i="7"/>
  <c r="E1031" i="7"/>
  <c r="F1031" i="7" a="1"/>
  <c r="F1031" i="7" s="1"/>
  <c r="G1031" i="7"/>
  <c r="H1031" i="7"/>
  <c r="I1031" i="7"/>
  <c r="J1031" i="7"/>
  <c r="K1031" i="7" a="1"/>
  <c r="K1031" i="7" s="1"/>
  <c r="AM1031" i="7" s="1"/>
  <c r="L1031" i="7"/>
  <c r="M1031" i="7"/>
  <c r="N1031" i="7"/>
  <c r="O1031" i="7" a="1"/>
  <c r="O1031" i="7" s="1"/>
  <c r="P1031" i="7"/>
  <c r="Q1031" i="7"/>
  <c r="R1031" i="7"/>
  <c r="S1031" i="7"/>
  <c r="T1031" i="7"/>
  <c r="U1031" i="7"/>
  <c r="V1031" i="7"/>
  <c r="W1031" i="7"/>
  <c r="X1031" i="7"/>
  <c r="Y1031" i="7"/>
  <c r="Z1031" i="7"/>
  <c r="AA1031" i="7"/>
  <c r="AB1031" i="7"/>
  <c r="AC1031" i="7"/>
  <c r="AD1031" i="7"/>
  <c r="AE1031" i="7"/>
  <c r="AG1031" i="7"/>
  <c r="AH1031" i="7"/>
  <c r="AI1031" i="7"/>
  <c r="AJ1031" i="7"/>
  <c r="AK1031" i="7"/>
  <c r="AL1031" i="7"/>
  <c r="A1032" i="7"/>
  <c r="B1032" i="7" a="1"/>
  <c r="B1032" i="7" s="1"/>
  <c r="C1032" i="7"/>
  <c r="AO1032" i="7" s="1"/>
  <c r="D1032" i="7"/>
  <c r="E1032" i="7"/>
  <c r="F1032" i="7" a="1"/>
  <c r="F1032" i="7" s="1"/>
  <c r="G1032" i="7"/>
  <c r="H1032" i="7"/>
  <c r="I1032" i="7"/>
  <c r="J1032" i="7"/>
  <c r="K1032" i="7" a="1"/>
  <c r="K1032" i="7" s="1"/>
  <c r="L1032" i="7"/>
  <c r="M1032" i="7"/>
  <c r="N1032" i="7"/>
  <c r="O1032" i="7" a="1"/>
  <c r="O1032" i="7" s="1"/>
  <c r="P1032" i="7"/>
  <c r="Q1032" i="7"/>
  <c r="R1032" i="7"/>
  <c r="S1032" i="7"/>
  <c r="T1032" i="7"/>
  <c r="U1032" i="7"/>
  <c r="V1032" i="7"/>
  <c r="W1032" i="7"/>
  <c r="X1032" i="7"/>
  <c r="Y1032" i="7"/>
  <c r="Z1032" i="7"/>
  <c r="AA1032" i="7"/>
  <c r="AB1032" i="7"/>
  <c r="AC1032" i="7"/>
  <c r="AD1032" i="7"/>
  <c r="AE1032" i="7"/>
  <c r="AG1032" i="7"/>
  <c r="AH1032" i="7"/>
  <c r="AI1032" i="7"/>
  <c r="AJ1032" i="7"/>
  <c r="AK1032" i="7"/>
  <c r="AL1032" i="7"/>
  <c r="A1033" i="7"/>
  <c r="B1033" i="7" a="1"/>
  <c r="B1033" i="7" s="1"/>
  <c r="C1033" i="7"/>
  <c r="D1033" i="7"/>
  <c r="E1033" i="7"/>
  <c r="F1033" i="7" a="1"/>
  <c r="F1033" i="7" s="1"/>
  <c r="G1033" i="7"/>
  <c r="H1033" i="7"/>
  <c r="I1033" i="7"/>
  <c r="J1033" i="7"/>
  <c r="K1033" i="7" a="1"/>
  <c r="K1033" i="7" s="1"/>
  <c r="L1033" i="7"/>
  <c r="M1033" i="7"/>
  <c r="N1033" i="7"/>
  <c r="O1033" i="7" a="1"/>
  <c r="O1033" i="7" s="1"/>
  <c r="P1033" i="7"/>
  <c r="Q1033" i="7"/>
  <c r="R1033" i="7"/>
  <c r="S1033" i="7"/>
  <c r="T1033" i="7"/>
  <c r="U1033" i="7"/>
  <c r="V1033" i="7"/>
  <c r="W1033" i="7"/>
  <c r="X1033" i="7"/>
  <c r="Y1033" i="7"/>
  <c r="Z1033" i="7"/>
  <c r="AA1033" i="7"/>
  <c r="AB1033" i="7"/>
  <c r="AC1033" i="7"/>
  <c r="AD1033" i="7"/>
  <c r="AE1033" i="7"/>
  <c r="AG1033" i="7"/>
  <c r="AH1033" i="7"/>
  <c r="AI1033" i="7"/>
  <c r="AJ1033" i="7"/>
  <c r="AK1033" i="7"/>
  <c r="AL1033" i="7"/>
  <c r="A1034" i="7"/>
  <c r="B1034" i="7" a="1"/>
  <c r="B1034" i="7" s="1"/>
  <c r="C1034" i="7"/>
  <c r="D1034" i="7"/>
  <c r="E1034" i="7"/>
  <c r="F1034" i="7" a="1"/>
  <c r="F1034" i="7" s="1"/>
  <c r="G1034" i="7"/>
  <c r="H1034" i="7"/>
  <c r="I1034" i="7"/>
  <c r="J1034" i="7"/>
  <c r="K1034" i="7" a="1"/>
  <c r="K1034" i="7" s="1"/>
  <c r="L1034" i="7"/>
  <c r="M1034" i="7"/>
  <c r="N1034" i="7"/>
  <c r="O1034" i="7" a="1"/>
  <c r="O1034" i="7"/>
  <c r="P1034" i="7"/>
  <c r="Q1034" i="7"/>
  <c r="R1034" i="7"/>
  <c r="S1034" i="7"/>
  <c r="T1034" i="7"/>
  <c r="U1034" i="7"/>
  <c r="V1034" i="7"/>
  <c r="W1034" i="7"/>
  <c r="X1034" i="7"/>
  <c r="Y1034" i="7"/>
  <c r="Z1034" i="7"/>
  <c r="AA1034" i="7"/>
  <c r="AB1034" i="7"/>
  <c r="AC1034" i="7"/>
  <c r="AD1034" i="7"/>
  <c r="AE1034" i="7"/>
  <c r="AG1034" i="7"/>
  <c r="AH1034" i="7"/>
  <c r="AI1034" i="7"/>
  <c r="AJ1034" i="7"/>
  <c r="AK1034" i="7"/>
  <c r="AL1034" i="7"/>
  <c r="A1035" i="7"/>
  <c r="B1035" i="7" a="1"/>
  <c r="B1035" i="7" s="1"/>
  <c r="C1035" i="7"/>
  <c r="D1035" i="7"/>
  <c r="E1035" i="7"/>
  <c r="F1035" i="7" a="1"/>
  <c r="F1035" i="7" s="1"/>
  <c r="G1035" i="7"/>
  <c r="H1035" i="7"/>
  <c r="I1035" i="7"/>
  <c r="J1035" i="7"/>
  <c r="K1035" i="7" a="1"/>
  <c r="K1035" i="7" s="1"/>
  <c r="L1035" i="7"/>
  <c r="M1035" i="7"/>
  <c r="N1035" i="7"/>
  <c r="O1035" i="7" a="1"/>
  <c r="O1035" i="7" s="1"/>
  <c r="P1035" i="7"/>
  <c r="Q1035" i="7"/>
  <c r="R1035" i="7"/>
  <c r="S1035" i="7"/>
  <c r="T1035" i="7"/>
  <c r="U1035" i="7"/>
  <c r="V1035" i="7"/>
  <c r="W1035" i="7"/>
  <c r="X1035" i="7"/>
  <c r="Y1035" i="7"/>
  <c r="Z1035" i="7"/>
  <c r="AA1035" i="7"/>
  <c r="AB1035" i="7"/>
  <c r="AC1035" i="7"/>
  <c r="AD1035" i="7"/>
  <c r="AE1035" i="7"/>
  <c r="AG1035" i="7"/>
  <c r="AH1035" i="7"/>
  <c r="AI1035" i="7"/>
  <c r="AJ1035" i="7"/>
  <c r="AK1035" i="7"/>
  <c r="AL1035" i="7"/>
  <c r="A1036" i="7"/>
  <c r="B1036" i="7" a="1"/>
  <c r="B1036" i="7" s="1"/>
  <c r="C1036" i="7"/>
  <c r="D1036" i="7"/>
  <c r="E1036" i="7"/>
  <c r="F1036" i="7" a="1"/>
  <c r="F1036" i="7" s="1"/>
  <c r="G1036" i="7"/>
  <c r="H1036" i="7"/>
  <c r="I1036" i="7"/>
  <c r="J1036" i="7"/>
  <c r="K1036" i="7" a="1"/>
  <c r="K1036" i="7" s="1"/>
  <c r="L1036" i="7"/>
  <c r="M1036" i="7"/>
  <c r="N1036" i="7"/>
  <c r="O1036" i="7" a="1"/>
  <c r="O1036" i="7"/>
  <c r="P1036" i="7"/>
  <c r="Q1036" i="7"/>
  <c r="R1036" i="7"/>
  <c r="S1036" i="7"/>
  <c r="T1036" i="7"/>
  <c r="U1036" i="7"/>
  <c r="V1036" i="7"/>
  <c r="W1036" i="7"/>
  <c r="X1036" i="7"/>
  <c r="Y1036" i="7"/>
  <c r="Z1036" i="7"/>
  <c r="AA1036" i="7"/>
  <c r="AB1036" i="7"/>
  <c r="AC1036" i="7"/>
  <c r="AD1036" i="7"/>
  <c r="AE1036" i="7"/>
  <c r="AG1036" i="7"/>
  <c r="AH1036" i="7"/>
  <c r="AI1036" i="7"/>
  <c r="AJ1036" i="7"/>
  <c r="AK1036" i="7"/>
  <c r="AL1036" i="7"/>
  <c r="A1037" i="7"/>
  <c r="B1037" i="7" a="1"/>
  <c r="B1037" i="7" s="1"/>
  <c r="C1037" i="7"/>
  <c r="D1037" i="7"/>
  <c r="E1037" i="7"/>
  <c r="F1037" i="7" a="1"/>
  <c r="F1037" i="7" s="1"/>
  <c r="G1037" i="7"/>
  <c r="H1037" i="7"/>
  <c r="I1037" i="7"/>
  <c r="J1037" i="7"/>
  <c r="K1037" i="7" a="1"/>
  <c r="K1037" i="7" s="1"/>
  <c r="L1037" i="7"/>
  <c r="M1037" i="7"/>
  <c r="N1037" i="7"/>
  <c r="O1037" i="7" a="1"/>
  <c r="O1037" i="7" s="1"/>
  <c r="P1037" i="7"/>
  <c r="Q1037" i="7"/>
  <c r="R1037" i="7"/>
  <c r="S1037" i="7"/>
  <c r="T1037" i="7"/>
  <c r="U1037" i="7"/>
  <c r="V1037" i="7"/>
  <c r="W1037" i="7"/>
  <c r="X1037" i="7"/>
  <c r="Y1037" i="7"/>
  <c r="Z1037" i="7"/>
  <c r="AA1037" i="7"/>
  <c r="AB1037" i="7"/>
  <c r="AC1037" i="7"/>
  <c r="AD1037" i="7"/>
  <c r="AE1037" i="7"/>
  <c r="AG1037" i="7"/>
  <c r="AH1037" i="7"/>
  <c r="AI1037" i="7"/>
  <c r="AJ1037" i="7"/>
  <c r="AK1037" i="7"/>
  <c r="AL1037" i="7"/>
  <c r="A1038" i="7"/>
  <c r="B1038" i="7" a="1"/>
  <c r="B1038" i="7" s="1"/>
  <c r="C1038" i="7"/>
  <c r="D1038" i="7"/>
  <c r="E1038" i="7"/>
  <c r="F1038" i="7" a="1"/>
  <c r="F1038" i="7" s="1"/>
  <c r="G1038" i="7"/>
  <c r="H1038" i="7"/>
  <c r="I1038" i="7"/>
  <c r="J1038" i="7"/>
  <c r="K1038" i="7" a="1"/>
  <c r="K1038" i="7" s="1"/>
  <c r="L1038" i="7"/>
  <c r="M1038" i="7"/>
  <c r="N1038" i="7"/>
  <c r="O1038" i="7" a="1"/>
  <c r="O1038" i="7"/>
  <c r="P1038" i="7"/>
  <c r="Q1038" i="7"/>
  <c r="R1038" i="7"/>
  <c r="S1038" i="7"/>
  <c r="T1038" i="7"/>
  <c r="U1038" i="7"/>
  <c r="V1038" i="7"/>
  <c r="W1038" i="7"/>
  <c r="X1038" i="7"/>
  <c r="Y1038" i="7"/>
  <c r="Z1038" i="7"/>
  <c r="AA1038" i="7"/>
  <c r="AB1038" i="7"/>
  <c r="AC1038" i="7"/>
  <c r="AD1038" i="7"/>
  <c r="AE1038" i="7"/>
  <c r="AG1038" i="7"/>
  <c r="AH1038" i="7"/>
  <c r="AI1038" i="7"/>
  <c r="AJ1038" i="7"/>
  <c r="AK1038" i="7"/>
  <c r="AL1038" i="7"/>
  <c r="A1039" i="7"/>
  <c r="B1039" i="7" a="1"/>
  <c r="B1039" i="7" s="1"/>
  <c r="C1039" i="7"/>
  <c r="D1039" i="7"/>
  <c r="E1039" i="7"/>
  <c r="F1039" i="7" a="1"/>
  <c r="F1039" i="7" s="1"/>
  <c r="G1039" i="7"/>
  <c r="H1039" i="7"/>
  <c r="I1039" i="7"/>
  <c r="J1039" i="7"/>
  <c r="K1039" i="7" a="1"/>
  <c r="K1039" i="7" s="1"/>
  <c r="L1039" i="7"/>
  <c r="M1039" i="7"/>
  <c r="N1039" i="7"/>
  <c r="O1039" i="7" a="1"/>
  <c r="O1039" i="7" s="1"/>
  <c r="P1039" i="7"/>
  <c r="Q1039" i="7"/>
  <c r="R1039" i="7"/>
  <c r="S1039" i="7"/>
  <c r="T1039" i="7"/>
  <c r="U1039" i="7"/>
  <c r="V1039" i="7"/>
  <c r="W1039" i="7"/>
  <c r="X1039" i="7"/>
  <c r="Y1039" i="7"/>
  <c r="Z1039" i="7"/>
  <c r="AA1039" i="7"/>
  <c r="AB1039" i="7"/>
  <c r="AC1039" i="7"/>
  <c r="AD1039" i="7"/>
  <c r="AE1039" i="7"/>
  <c r="AG1039" i="7"/>
  <c r="AH1039" i="7"/>
  <c r="AI1039" i="7"/>
  <c r="AJ1039" i="7"/>
  <c r="AK1039" i="7"/>
  <c r="AL1039" i="7"/>
  <c r="A1040" i="7"/>
  <c r="B1040" i="7" a="1"/>
  <c r="B1040" i="7" s="1"/>
  <c r="C1040" i="7"/>
  <c r="D1040" i="7"/>
  <c r="E1040" i="7"/>
  <c r="F1040" i="7" a="1"/>
  <c r="F1040" i="7" s="1"/>
  <c r="G1040" i="7"/>
  <c r="H1040" i="7"/>
  <c r="I1040" i="7"/>
  <c r="J1040" i="7"/>
  <c r="K1040" i="7" a="1"/>
  <c r="K1040" i="7" s="1"/>
  <c r="L1040" i="7"/>
  <c r="M1040" i="7"/>
  <c r="N1040" i="7"/>
  <c r="O1040" i="7" a="1"/>
  <c r="O1040" i="7" s="1"/>
  <c r="P1040" i="7"/>
  <c r="Q1040" i="7"/>
  <c r="R1040" i="7"/>
  <c r="S1040" i="7"/>
  <c r="T1040" i="7"/>
  <c r="U1040" i="7"/>
  <c r="V1040" i="7"/>
  <c r="W1040" i="7"/>
  <c r="X1040" i="7"/>
  <c r="Y1040" i="7"/>
  <c r="Z1040" i="7"/>
  <c r="AA1040" i="7"/>
  <c r="AB1040" i="7"/>
  <c r="AC1040" i="7"/>
  <c r="AD1040" i="7"/>
  <c r="AE1040" i="7"/>
  <c r="AG1040" i="7"/>
  <c r="AH1040" i="7"/>
  <c r="AI1040" i="7"/>
  <c r="AJ1040" i="7"/>
  <c r="AK1040" i="7"/>
  <c r="AL1040" i="7"/>
  <c r="A1041" i="7"/>
  <c r="B1041" i="7" a="1"/>
  <c r="B1041" i="7" s="1"/>
  <c r="C1041" i="7"/>
  <c r="D1041" i="7"/>
  <c r="E1041" i="7"/>
  <c r="F1041" i="7" a="1"/>
  <c r="F1041" i="7" s="1"/>
  <c r="G1041" i="7"/>
  <c r="H1041" i="7"/>
  <c r="I1041" i="7"/>
  <c r="J1041" i="7"/>
  <c r="K1041" i="7" a="1"/>
  <c r="K1041" i="7" s="1"/>
  <c r="L1041" i="7"/>
  <c r="M1041" i="7"/>
  <c r="N1041" i="7"/>
  <c r="O1041" i="7" a="1"/>
  <c r="O1041" i="7" s="1"/>
  <c r="P1041" i="7"/>
  <c r="Q1041" i="7"/>
  <c r="R1041" i="7"/>
  <c r="S1041" i="7"/>
  <c r="T1041" i="7"/>
  <c r="U1041" i="7"/>
  <c r="V1041" i="7"/>
  <c r="W1041" i="7"/>
  <c r="X1041" i="7"/>
  <c r="Y1041" i="7"/>
  <c r="Z1041" i="7"/>
  <c r="AA1041" i="7"/>
  <c r="AB1041" i="7"/>
  <c r="AC1041" i="7"/>
  <c r="AD1041" i="7"/>
  <c r="AE1041" i="7"/>
  <c r="AG1041" i="7"/>
  <c r="AH1041" i="7"/>
  <c r="AI1041" i="7"/>
  <c r="AJ1041" i="7"/>
  <c r="AK1041" i="7"/>
  <c r="AL1041" i="7"/>
  <c r="A1042" i="7"/>
  <c r="B1042" i="7" a="1"/>
  <c r="B1042" i="7" s="1"/>
  <c r="C1042" i="7"/>
  <c r="D1042" i="7"/>
  <c r="E1042" i="7"/>
  <c r="F1042" i="7" a="1"/>
  <c r="F1042" i="7" s="1"/>
  <c r="G1042" i="7"/>
  <c r="H1042" i="7"/>
  <c r="I1042" i="7"/>
  <c r="J1042" i="7"/>
  <c r="K1042" i="7" a="1"/>
  <c r="K1042" i="7" s="1"/>
  <c r="L1042" i="7"/>
  <c r="M1042" i="7"/>
  <c r="N1042" i="7"/>
  <c r="O1042" i="7" a="1"/>
  <c r="O1042" i="7" s="1"/>
  <c r="P1042" i="7"/>
  <c r="Q1042" i="7"/>
  <c r="R1042" i="7"/>
  <c r="S1042" i="7"/>
  <c r="T1042" i="7"/>
  <c r="U1042" i="7"/>
  <c r="V1042" i="7"/>
  <c r="W1042" i="7"/>
  <c r="X1042" i="7"/>
  <c r="Y1042" i="7"/>
  <c r="Z1042" i="7"/>
  <c r="AA1042" i="7"/>
  <c r="AB1042" i="7"/>
  <c r="AC1042" i="7"/>
  <c r="AD1042" i="7"/>
  <c r="AE1042" i="7"/>
  <c r="AG1042" i="7"/>
  <c r="AH1042" i="7"/>
  <c r="AI1042" i="7"/>
  <c r="AJ1042" i="7"/>
  <c r="AK1042" i="7"/>
  <c r="AL1042" i="7"/>
  <c r="A1043" i="7"/>
  <c r="B1043" i="7" a="1"/>
  <c r="B1043" i="7" s="1"/>
  <c r="C1043" i="7"/>
  <c r="D1043" i="7"/>
  <c r="E1043" i="7"/>
  <c r="F1043" i="7" a="1"/>
  <c r="F1043" i="7" s="1"/>
  <c r="G1043" i="7"/>
  <c r="H1043" i="7"/>
  <c r="I1043" i="7"/>
  <c r="J1043" i="7"/>
  <c r="K1043" i="7" a="1"/>
  <c r="K1043" i="7" s="1"/>
  <c r="L1043" i="7"/>
  <c r="M1043" i="7"/>
  <c r="N1043" i="7"/>
  <c r="O1043" i="7" a="1"/>
  <c r="O1043" i="7" s="1"/>
  <c r="P1043" i="7"/>
  <c r="Q1043" i="7"/>
  <c r="R1043" i="7"/>
  <c r="S1043" i="7"/>
  <c r="T1043" i="7"/>
  <c r="U1043" i="7"/>
  <c r="V1043" i="7"/>
  <c r="W1043" i="7"/>
  <c r="X1043" i="7"/>
  <c r="Y1043" i="7"/>
  <c r="Z1043" i="7"/>
  <c r="AA1043" i="7"/>
  <c r="AB1043" i="7"/>
  <c r="AC1043" i="7"/>
  <c r="AD1043" i="7"/>
  <c r="AE1043" i="7"/>
  <c r="AG1043" i="7"/>
  <c r="AH1043" i="7"/>
  <c r="AI1043" i="7"/>
  <c r="AJ1043" i="7"/>
  <c r="AK1043" i="7"/>
  <c r="AL1043" i="7"/>
  <c r="A1044" i="7"/>
  <c r="B1044" i="7" a="1"/>
  <c r="B1044" i="7" s="1"/>
  <c r="C1044" i="7"/>
  <c r="D1044" i="7"/>
  <c r="E1044" i="7"/>
  <c r="F1044" i="7" a="1"/>
  <c r="F1044" i="7" s="1"/>
  <c r="G1044" i="7"/>
  <c r="H1044" i="7"/>
  <c r="I1044" i="7"/>
  <c r="J1044" i="7"/>
  <c r="K1044" i="7" a="1"/>
  <c r="K1044" i="7" s="1"/>
  <c r="L1044" i="7"/>
  <c r="M1044" i="7"/>
  <c r="N1044" i="7"/>
  <c r="O1044" i="7" a="1"/>
  <c r="O1044" i="7" s="1"/>
  <c r="P1044" i="7"/>
  <c r="Q1044" i="7"/>
  <c r="R1044" i="7"/>
  <c r="S1044" i="7"/>
  <c r="T1044" i="7"/>
  <c r="U1044" i="7"/>
  <c r="V1044" i="7"/>
  <c r="W1044" i="7"/>
  <c r="X1044" i="7"/>
  <c r="Y1044" i="7"/>
  <c r="Z1044" i="7"/>
  <c r="AA1044" i="7"/>
  <c r="AB1044" i="7"/>
  <c r="AC1044" i="7"/>
  <c r="AD1044" i="7"/>
  <c r="AE1044" i="7"/>
  <c r="AG1044" i="7"/>
  <c r="AH1044" i="7"/>
  <c r="AI1044" i="7"/>
  <c r="AJ1044" i="7"/>
  <c r="AK1044" i="7"/>
  <c r="AL1044" i="7"/>
  <c r="A1045" i="7"/>
  <c r="B1045" i="7" a="1"/>
  <c r="B1045" i="7" s="1"/>
  <c r="C1045" i="7"/>
  <c r="D1045" i="7"/>
  <c r="E1045" i="7"/>
  <c r="F1045" i="7" a="1"/>
  <c r="F1045" i="7" s="1"/>
  <c r="G1045" i="7"/>
  <c r="H1045" i="7"/>
  <c r="I1045" i="7"/>
  <c r="J1045" i="7"/>
  <c r="K1045" i="7" a="1"/>
  <c r="K1045" i="7" s="1"/>
  <c r="L1045" i="7"/>
  <c r="M1045" i="7"/>
  <c r="N1045" i="7"/>
  <c r="O1045" i="7" a="1"/>
  <c r="O1045" i="7" s="1"/>
  <c r="P1045" i="7"/>
  <c r="Q1045" i="7"/>
  <c r="R1045" i="7"/>
  <c r="S1045" i="7"/>
  <c r="T1045" i="7"/>
  <c r="U1045" i="7"/>
  <c r="V1045" i="7"/>
  <c r="W1045" i="7"/>
  <c r="X1045" i="7"/>
  <c r="Y1045" i="7"/>
  <c r="Z1045" i="7"/>
  <c r="AA1045" i="7"/>
  <c r="AB1045" i="7"/>
  <c r="AC1045" i="7"/>
  <c r="AD1045" i="7"/>
  <c r="AE1045" i="7"/>
  <c r="AG1045" i="7"/>
  <c r="AH1045" i="7"/>
  <c r="AI1045" i="7"/>
  <c r="AJ1045" i="7"/>
  <c r="AK1045" i="7"/>
  <c r="AL1045" i="7"/>
  <c r="A1046" i="7"/>
  <c r="B1046" i="7" a="1"/>
  <c r="B1046" i="7" s="1"/>
  <c r="C1046" i="7"/>
  <c r="D1046" i="7"/>
  <c r="E1046" i="7"/>
  <c r="F1046" i="7" a="1"/>
  <c r="F1046" i="7" s="1"/>
  <c r="G1046" i="7"/>
  <c r="H1046" i="7"/>
  <c r="I1046" i="7"/>
  <c r="J1046" i="7"/>
  <c r="K1046" i="7" a="1"/>
  <c r="K1046" i="7" s="1"/>
  <c r="L1046" i="7"/>
  <c r="M1046" i="7"/>
  <c r="N1046" i="7"/>
  <c r="O1046" i="7" a="1"/>
  <c r="O1046" i="7"/>
  <c r="P1046" i="7"/>
  <c r="Q1046" i="7"/>
  <c r="R1046" i="7"/>
  <c r="S1046" i="7"/>
  <c r="T1046" i="7"/>
  <c r="U1046" i="7"/>
  <c r="V1046" i="7"/>
  <c r="W1046" i="7"/>
  <c r="X1046" i="7"/>
  <c r="Y1046" i="7"/>
  <c r="Z1046" i="7"/>
  <c r="AA1046" i="7"/>
  <c r="AB1046" i="7"/>
  <c r="AC1046" i="7"/>
  <c r="AD1046" i="7"/>
  <c r="AE1046" i="7"/>
  <c r="AG1046" i="7"/>
  <c r="AH1046" i="7"/>
  <c r="AI1046" i="7"/>
  <c r="AJ1046" i="7"/>
  <c r="AK1046" i="7"/>
  <c r="AL1046" i="7"/>
  <c r="A1047" i="7"/>
  <c r="B1047" i="7" a="1"/>
  <c r="B1047" i="7" s="1"/>
  <c r="C1047" i="7"/>
  <c r="D1047" i="7"/>
  <c r="E1047" i="7"/>
  <c r="F1047" i="7" a="1"/>
  <c r="F1047" i="7" s="1"/>
  <c r="G1047" i="7"/>
  <c r="H1047" i="7"/>
  <c r="I1047" i="7"/>
  <c r="J1047" i="7"/>
  <c r="K1047" i="7" a="1"/>
  <c r="K1047" i="7" s="1"/>
  <c r="L1047" i="7"/>
  <c r="M1047" i="7"/>
  <c r="N1047" i="7"/>
  <c r="O1047" i="7" a="1"/>
  <c r="O1047" i="7" s="1"/>
  <c r="P1047" i="7"/>
  <c r="Q1047" i="7"/>
  <c r="R1047" i="7"/>
  <c r="S1047" i="7"/>
  <c r="T1047" i="7"/>
  <c r="U1047" i="7"/>
  <c r="V1047" i="7"/>
  <c r="W1047" i="7"/>
  <c r="X1047" i="7"/>
  <c r="Y1047" i="7"/>
  <c r="Z1047" i="7"/>
  <c r="AA1047" i="7"/>
  <c r="AB1047" i="7"/>
  <c r="AC1047" i="7"/>
  <c r="AD1047" i="7"/>
  <c r="AE1047" i="7"/>
  <c r="AG1047" i="7"/>
  <c r="AH1047" i="7"/>
  <c r="AI1047" i="7"/>
  <c r="AJ1047" i="7"/>
  <c r="AK1047" i="7"/>
  <c r="AL1047" i="7"/>
  <c r="A1048" i="7"/>
  <c r="B1048" i="7" a="1"/>
  <c r="B1048" i="7" s="1"/>
  <c r="C1048" i="7"/>
  <c r="D1048" i="7"/>
  <c r="E1048" i="7"/>
  <c r="F1048" i="7" a="1"/>
  <c r="F1048" i="7" s="1"/>
  <c r="G1048" i="7"/>
  <c r="H1048" i="7"/>
  <c r="I1048" i="7"/>
  <c r="J1048" i="7"/>
  <c r="K1048" i="7" a="1"/>
  <c r="K1048" i="7" s="1"/>
  <c r="L1048" i="7"/>
  <c r="M1048" i="7"/>
  <c r="N1048" i="7"/>
  <c r="O1048" i="7" a="1"/>
  <c r="O1048" i="7"/>
  <c r="P1048" i="7"/>
  <c r="Q1048" i="7"/>
  <c r="R1048" i="7"/>
  <c r="S1048" i="7"/>
  <c r="T1048" i="7"/>
  <c r="U1048" i="7"/>
  <c r="V1048" i="7"/>
  <c r="W1048" i="7"/>
  <c r="X1048" i="7"/>
  <c r="Y1048" i="7"/>
  <c r="Z1048" i="7"/>
  <c r="AA1048" i="7"/>
  <c r="AB1048" i="7"/>
  <c r="AC1048" i="7"/>
  <c r="AD1048" i="7"/>
  <c r="AE1048" i="7"/>
  <c r="AG1048" i="7"/>
  <c r="AH1048" i="7"/>
  <c r="AI1048" i="7"/>
  <c r="AJ1048" i="7"/>
  <c r="AK1048" i="7"/>
  <c r="AL1048" i="7"/>
  <c r="A1049" i="7"/>
  <c r="B1049" i="7" a="1"/>
  <c r="B1049" i="7" s="1"/>
  <c r="C1049" i="7"/>
  <c r="D1049" i="7"/>
  <c r="E1049" i="7"/>
  <c r="F1049" i="7" a="1"/>
  <c r="F1049" i="7" s="1"/>
  <c r="G1049" i="7"/>
  <c r="H1049" i="7"/>
  <c r="I1049" i="7"/>
  <c r="J1049" i="7"/>
  <c r="K1049" i="7" a="1"/>
  <c r="K1049" i="7" s="1"/>
  <c r="L1049" i="7"/>
  <c r="M1049" i="7"/>
  <c r="N1049" i="7"/>
  <c r="O1049" i="7" a="1"/>
  <c r="O1049" i="7" s="1"/>
  <c r="P1049" i="7"/>
  <c r="Q1049" i="7"/>
  <c r="R1049" i="7"/>
  <c r="S1049" i="7"/>
  <c r="T1049" i="7"/>
  <c r="U1049" i="7"/>
  <c r="V1049" i="7"/>
  <c r="W1049" i="7"/>
  <c r="X1049" i="7"/>
  <c r="Y1049" i="7"/>
  <c r="Z1049" i="7"/>
  <c r="AA1049" i="7"/>
  <c r="AB1049" i="7"/>
  <c r="AC1049" i="7"/>
  <c r="AD1049" i="7"/>
  <c r="AE1049" i="7"/>
  <c r="AG1049" i="7"/>
  <c r="AH1049" i="7"/>
  <c r="AI1049" i="7"/>
  <c r="AJ1049" i="7"/>
  <c r="AK1049" i="7"/>
  <c r="AL1049" i="7"/>
  <c r="A1050" i="7"/>
  <c r="B1050" i="7" a="1"/>
  <c r="B1050" i="7" s="1"/>
  <c r="C1050" i="7"/>
  <c r="D1050" i="7"/>
  <c r="E1050" i="7"/>
  <c r="F1050" i="7" a="1"/>
  <c r="F1050" i="7" s="1"/>
  <c r="G1050" i="7"/>
  <c r="H1050" i="7"/>
  <c r="I1050" i="7"/>
  <c r="J1050" i="7"/>
  <c r="K1050" i="7" a="1"/>
  <c r="K1050" i="7" s="1"/>
  <c r="L1050" i="7"/>
  <c r="M1050" i="7"/>
  <c r="N1050" i="7"/>
  <c r="O1050" i="7" a="1"/>
  <c r="O1050" i="7"/>
  <c r="P1050" i="7"/>
  <c r="Q1050" i="7"/>
  <c r="R1050" i="7"/>
  <c r="S1050" i="7"/>
  <c r="T1050" i="7"/>
  <c r="U1050" i="7"/>
  <c r="V1050" i="7"/>
  <c r="W1050" i="7"/>
  <c r="X1050" i="7"/>
  <c r="Y1050" i="7"/>
  <c r="Z1050" i="7"/>
  <c r="AA1050" i="7"/>
  <c r="AB1050" i="7"/>
  <c r="AC1050" i="7"/>
  <c r="AD1050" i="7"/>
  <c r="AE1050" i="7"/>
  <c r="AG1050" i="7"/>
  <c r="AH1050" i="7"/>
  <c r="AI1050" i="7"/>
  <c r="AJ1050" i="7"/>
  <c r="AK1050" i="7"/>
  <c r="AL1050" i="7"/>
  <c r="A1051" i="7"/>
  <c r="B1051" i="7" a="1"/>
  <c r="B1051" i="7" s="1"/>
  <c r="C1051" i="7"/>
  <c r="D1051" i="7"/>
  <c r="E1051" i="7"/>
  <c r="F1051" i="7" a="1"/>
  <c r="F1051" i="7" s="1"/>
  <c r="G1051" i="7"/>
  <c r="H1051" i="7"/>
  <c r="I1051" i="7"/>
  <c r="J1051" i="7"/>
  <c r="K1051" i="7" a="1"/>
  <c r="K1051" i="7" s="1"/>
  <c r="L1051" i="7"/>
  <c r="M1051" i="7"/>
  <c r="N1051" i="7"/>
  <c r="O1051" i="7" a="1"/>
  <c r="O1051" i="7" s="1"/>
  <c r="P1051" i="7"/>
  <c r="Q1051" i="7"/>
  <c r="R1051" i="7"/>
  <c r="S1051" i="7"/>
  <c r="T1051" i="7"/>
  <c r="U1051" i="7"/>
  <c r="V1051" i="7"/>
  <c r="W1051" i="7"/>
  <c r="X1051" i="7"/>
  <c r="Y1051" i="7"/>
  <c r="Z1051" i="7"/>
  <c r="AA1051" i="7"/>
  <c r="AB1051" i="7"/>
  <c r="AC1051" i="7"/>
  <c r="AD1051" i="7"/>
  <c r="AE1051" i="7"/>
  <c r="AG1051" i="7"/>
  <c r="AH1051" i="7"/>
  <c r="AI1051" i="7"/>
  <c r="AJ1051" i="7"/>
  <c r="AK1051" i="7"/>
  <c r="AL1051" i="7"/>
  <c r="A1052" i="7"/>
  <c r="B1052" i="7" a="1"/>
  <c r="B1052" i="7" s="1"/>
  <c r="C1052" i="7"/>
  <c r="D1052" i="7"/>
  <c r="E1052" i="7"/>
  <c r="F1052" i="7" a="1"/>
  <c r="F1052" i="7" s="1"/>
  <c r="G1052" i="7"/>
  <c r="H1052" i="7"/>
  <c r="I1052" i="7"/>
  <c r="J1052" i="7"/>
  <c r="K1052" i="7" a="1"/>
  <c r="K1052" i="7" s="1"/>
  <c r="L1052" i="7"/>
  <c r="M1052" i="7"/>
  <c r="N1052" i="7"/>
  <c r="O1052" i="7" a="1"/>
  <c r="O1052" i="7" s="1"/>
  <c r="P1052" i="7"/>
  <c r="Q1052" i="7"/>
  <c r="R1052" i="7"/>
  <c r="S1052" i="7"/>
  <c r="T1052" i="7"/>
  <c r="U1052" i="7"/>
  <c r="V1052" i="7"/>
  <c r="W1052" i="7"/>
  <c r="X1052" i="7"/>
  <c r="Y1052" i="7"/>
  <c r="Z1052" i="7"/>
  <c r="AA1052" i="7"/>
  <c r="AB1052" i="7"/>
  <c r="AC1052" i="7"/>
  <c r="AD1052" i="7"/>
  <c r="AE1052" i="7"/>
  <c r="AG1052" i="7"/>
  <c r="AH1052" i="7"/>
  <c r="AI1052" i="7"/>
  <c r="AJ1052" i="7"/>
  <c r="AK1052" i="7"/>
  <c r="AL1052" i="7"/>
  <c r="A1053" i="7"/>
  <c r="B1053" i="7" a="1"/>
  <c r="B1053" i="7" s="1"/>
  <c r="C1053" i="7"/>
  <c r="D1053" i="7"/>
  <c r="E1053" i="7"/>
  <c r="F1053" i="7" a="1"/>
  <c r="F1053" i="7" s="1"/>
  <c r="G1053" i="7"/>
  <c r="H1053" i="7"/>
  <c r="I1053" i="7"/>
  <c r="J1053" i="7"/>
  <c r="K1053" i="7" a="1"/>
  <c r="K1053" i="7" s="1"/>
  <c r="L1053" i="7"/>
  <c r="M1053" i="7"/>
  <c r="N1053" i="7"/>
  <c r="O1053" i="7" a="1"/>
  <c r="O1053" i="7" s="1"/>
  <c r="P1053" i="7"/>
  <c r="Q1053" i="7"/>
  <c r="R1053" i="7"/>
  <c r="S1053" i="7"/>
  <c r="T1053" i="7"/>
  <c r="U1053" i="7"/>
  <c r="V1053" i="7"/>
  <c r="W1053" i="7"/>
  <c r="X1053" i="7"/>
  <c r="Y1053" i="7"/>
  <c r="Z1053" i="7"/>
  <c r="AA1053" i="7"/>
  <c r="AB1053" i="7"/>
  <c r="AC1053" i="7"/>
  <c r="AD1053" i="7"/>
  <c r="AE1053" i="7"/>
  <c r="AG1053" i="7"/>
  <c r="AH1053" i="7"/>
  <c r="AI1053" i="7"/>
  <c r="AJ1053" i="7"/>
  <c r="AK1053" i="7"/>
  <c r="AL1053" i="7"/>
  <c r="A1054" i="7"/>
  <c r="B1054" i="7" a="1"/>
  <c r="B1054" i="7" s="1"/>
  <c r="C1054" i="7"/>
  <c r="D1054" i="7"/>
  <c r="E1054" i="7"/>
  <c r="F1054" i="7" a="1"/>
  <c r="F1054" i="7" s="1"/>
  <c r="G1054" i="7"/>
  <c r="H1054" i="7"/>
  <c r="I1054" i="7"/>
  <c r="J1054" i="7"/>
  <c r="K1054" i="7" a="1"/>
  <c r="K1054" i="7" s="1"/>
  <c r="L1054" i="7"/>
  <c r="M1054" i="7"/>
  <c r="N1054" i="7"/>
  <c r="O1054" i="7" a="1"/>
  <c r="O1054" i="7" s="1"/>
  <c r="P1054" i="7"/>
  <c r="Q1054" i="7"/>
  <c r="R1054" i="7"/>
  <c r="S1054" i="7"/>
  <c r="T1054" i="7"/>
  <c r="U1054" i="7"/>
  <c r="V1054" i="7"/>
  <c r="W1054" i="7"/>
  <c r="X1054" i="7"/>
  <c r="Y1054" i="7"/>
  <c r="Z1054" i="7"/>
  <c r="AA1054" i="7"/>
  <c r="AB1054" i="7"/>
  <c r="AC1054" i="7"/>
  <c r="AD1054" i="7"/>
  <c r="AE1054" i="7"/>
  <c r="AG1054" i="7"/>
  <c r="AH1054" i="7"/>
  <c r="AI1054" i="7"/>
  <c r="AJ1054" i="7"/>
  <c r="AK1054" i="7"/>
  <c r="AL1054" i="7"/>
  <c r="A1055" i="7"/>
  <c r="B1055" i="7" a="1"/>
  <c r="B1055" i="7" s="1"/>
  <c r="C1055" i="7"/>
  <c r="D1055" i="7"/>
  <c r="E1055" i="7"/>
  <c r="F1055" i="7" a="1"/>
  <c r="F1055" i="7" s="1"/>
  <c r="G1055" i="7"/>
  <c r="H1055" i="7"/>
  <c r="I1055" i="7"/>
  <c r="J1055" i="7"/>
  <c r="K1055" i="7" a="1"/>
  <c r="K1055" i="7" s="1"/>
  <c r="L1055" i="7"/>
  <c r="M1055" i="7"/>
  <c r="N1055" i="7"/>
  <c r="O1055" i="7" a="1"/>
  <c r="O1055" i="7" s="1"/>
  <c r="P1055" i="7"/>
  <c r="Q1055" i="7"/>
  <c r="R1055" i="7"/>
  <c r="S1055" i="7"/>
  <c r="T1055" i="7"/>
  <c r="U1055" i="7"/>
  <c r="V1055" i="7"/>
  <c r="W1055" i="7"/>
  <c r="X1055" i="7"/>
  <c r="Y1055" i="7"/>
  <c r="Z1055" i="7"/>
  <c r="AA1055" i="7"/>
  <c r="AB1055" i="7"/>
  <c r="AC1055" i="7"/>
  <c r="AD1055" i="7"/>
  <c r="AE1055" i="7"/>
  <c r="AG1055" i="7"/>
  <c r="AH1055" i="7"/>
  <c r="AI1055" i="7"/>
  <c r="AJ1055" i="7"/>
  <c r="AK1055" i="7"/>
  <c r="AL1055" i="7"/>
  <c r="A1056" i="7"/>
  <c r="B1056" i="7" a="1"/>
  <c r="B1056" i="7" s="1"/>
  <c r="C1056" i="7"/>
  <c r="AO1056" i="7" s="1"/>
  <c r="D1056" i="7"/>
  <c r="E1056" i="7"/>
  <c r="F1056" i="7" a="1"/>
  <c r="F1056" i="7" s="1"/>
  <c r="G1056" i="7"/>
  <c r="H1056" i="7"/>
  <c r="I1056" i="7"/>
  <c r="J1056" i="7"/>
  <c r="K1056" i="7" a="1"/>
  <c r="K1056" i="7" s="1"/>
  <c r="L1056" i="7"/>
  <c r="M1056" i="7"/>
  <c r="N1056" i="7"/>
  <c r="O1056" i="7" a="1"/>
  <c r="O1056" i="7" s="1"/>
  <c r="P1056" i="7"/>
  <c r="Q1056" i="7"/>
  <c r="R1056" i="7"/>
  <c r="S1056" i="7"/>
  <c r="T1056" i="7"/>
  <c r="U1056" i="7"/>
  <c r="V1056" i="7"/>
  <c r="W1056" i="7"/>
  <c r="X1056" i="7"/>
  <c r="Y1056" i="7"/>
  <c r="Z1056" i="7"/>
  <c r="AA1056" i="7"/>
  <c r="AB1056" i="7"/>
  <c r="AC1056" i="7"/>
  <c r="AD1056" i="7"/>
  <c r="AE1056" i="7"/>
  <c r="AG1056" i="7"/>
  <c r="AH1056" i="7"/>
  <c r="AI1056" i="7"/>
  <c r="AJ1056" i="7"/>
  <c r="AK1056" i="7"/>
  <c r="AL1056" i="7"/>
  <c r="A1057" i="7"/>
  <c r="B1057" i="7" a="1"/>
  <c r="B1057" i="7" s="1"/>
  <c r="C1057" i="7"/>
  <c r="D1057" i="7"/>
  <c r="E1057" i="7"/>
  <c r="F1057" i="7" a="1"/>
  <c r="F1057" i="7" s="1"/>
  <c r="G1057" i="7"/>
  <c r="H1057" i="7"/>
  <c r="I1057" i="7"/>
  <c r="J1057" i="7"/>
  <c r="K1057" i="7" a="1"/>
  <c r="K1057" i="7" s="1"/>
  <c r="L1057" i="7"/>
  <c r="M1057" i="7"/>
  <c r="N1057" i="7"/>
  <c r="O1057" i="7" a="1"/>
  <c r="O1057" i="7" s="1"/>
  <c r="P1057" i="7"/>
  <c r="Q1057" i="7"/>
  <c r="R1057" i="7"/>
  <c r="S1057" i="7"/>
  <c r="T1057" i="7"/>
  <c r="U1057" i="7"/>
  <c r="V1057" i="7"/>
  <c r="W1057" i="7"/>
  <c r="X1057" i="7"/>
  <c r="Y1057" i="7"/>
  <c r="Z1057" i="7"/>
  <c r="AA1057" i="7"/>
  <c r="AB1057" i="7"/>
  <c r="AC1057" i="7"/>
  <c r="AD1057" i="7"/>
  <c r="AE1057" i="7"/>
  <c r="AG1057" i="7"/>
  <c r="AH1057" i="7"/>
  <c r="AI1057" i="7"/>
  <c r="AJ1057" i="7"/>
  <c r="AK1057" i="7"/>
  <c r="AL1057" i="7"/>
  <c r="A1058" i="7"/>
  <c r="B1058" i="7" a="1"/>
  <c r="B1058" i="7" s="1"/>
  <c r="C1058" i="7"/>
  <c r="D1058" i="7"/>
  <c r="E1058" i="7"/>
  <c r="F1058" i="7" a="1"/>
  <c r="F1058" i="7" s="1"/>
  <c r="G1058" i="7"/>
  <c r="H1058" i="7"/>
  <c r="I1058" i="7"/>
  <c r="J1058" i="7"/>
  <c r="K1058" i="7" a="1"/>
  <c r="K1058" i="7" s="1"/>
  <c r="L1058" i="7"/>
  <c r="M1058" i="7"/>
  <c r="N1058" i="7"/>
  <c r="O1058" i="7" a="1"/>
  <c r="O1058" i="7"/>
  <c r="P1058" i="7"/>
  <c r="Q1058" i="7"/>
  <c r="R1058" i="7"/>
  <c r="S1058" i="7"/>
  <c r="T1058" i="7"/>
  <c r="U1058" i="7"/>
  <c r="V1058" i="7"/>
  <c r="W1058" i="7"/>
  <c r="X1058" i="7"/>
  <c r="Y1058" i="7"/>
  <c r="Z1058" i="7"/>
  <c r="AA1058" i="7"/>
  <c r="AB1058" i="7"/>
  <c r="AC1058" i="7"/>
  <c r="AD1058" i="7"/>
  <c r="AE1058" i="7"/>
  <c r="AG1058" i="7"/>
  <c r="AH1058" i="7"/>
  <c r="AI1058" i="7"/>
  <c r="AJ1058" i="7"/>
  <c r="AK1058" i="7"/>
  <c r="AL1058" i="7"/>
  <c r="A1059" i="7"/>
  <c r="B1059" i="7" a="1"/>
  <c r="B1059" i="7" s="1"/>
  <c r="C1059" i="7"/>
  <c r="D1059" i="7"/>
  <c r="E1059" i="7"/>
  <c r="F1059" i="7" a="1"/>
  <c r="F1059" i="7" s="1"/>
  <c r="G1059" i="7"/>
  <c r="H1059" i="7"/>
  <c r="I1059" i="7"/>
  <c r="J1059" i="7"/>
  <c r="K1059" i="7" a="1"/>
  <c r="K1059" i="7" s="1"/>
  <c r="L1059" i="7"/>
  <c r="M1059" i="7"/>
  <c r="N1059" i="7"/>
  <c r="O1059" i="7" a="1"/>
  <c r="O1059" i="7" s="1"/>
  <c r="P1059" i="7"/>
  <c r="Q1059" i="7"/>
  <c r="R1059" i="7"/>
  <c r="S1059" i="7"/>
  <c r="T1059" i="7"/>
  <c r="U1059" i="7"/>
  <c r="V1059" i="7"/>
  <c r="W1059" i="7"/>
  <c r="X1059" i="7"/>
  <c r="Y1059" i="7"/>
  <c r="Z1059" i="7"/>
  <c r="AA1059" i="7"/>
  <c r="AB1059" i="7"/>
  <c r="AC1059" i="7"/>
  <c r="AD1059" i="7"/>
  <c r="AE1059" i="7"/>
  <c r="AG1059" i="7"/>
  <c r="AH1059" i="7"/>
  <c r="AI1059" i="7"/>
  <c r="AJ1059" i="7"/>
  <c r="AK1059" i="7"/>
  <c r="AL1059" i="7"/>
  <c r="A1060" i="7"/>
  <c r="B1060" i="7" a="1"/>
  <c r="B1060" i="7" s="1"/>
  <c r="C1060" i="7"/>
  <c r="D1060" i="7"/>
  <c r="E1060" i="7"/>
  <c r="F1060" i="7" a="1"/>
  <c r="F1060" i="7" s="1"/>
  <c r="G1060" i="7"/>
  <c r="H1060" i="7"/>
  <c r="I1060" i="7"/>
  <c r="J1060" i="7"/>
  <c r="K1060" i="7" a="1"/>
  <c r="K1060" i="7" s="1"/>
  <c r="L1060" i="7"/>
  <c r="M1060" i="7"/>
  <c r="N1060" i="7"/>
  <c r="O1060" i="7" a="1"/>
  <c r="O1060" i="7"/>
  <c r="P1060" i="7"/>
  <c r="Q1060" i="7"/>
  <c r="R1060" i="7"/>
  <c r="S1060" i="7"/>
  <c r="T1060" i="7"/>
  <c r="U1060" i="7"/>
  <c r="V1060" i="7"/>
  <c r="W1060" i="7"/>
  <c r="X1060" i="7"/>
  <c r="Y1060" i="7"/>
  <c r="Z1060" i="7"/>
  <c r="AA1060" i="7"/>
  <c r="AB1060" i="7"/>
  <c r="AC1060" i="7"/>
  <c r="AD1060" i="7"/>
  <c r="AE1060" i="7"/>
  <c r="AG1060" i="7"/>
  <c r="AH1060" i="7"/>
  <c r="AI1060" i="7"/>
  <c r="AJ1060" i="7"/>
  <c r="AK1060" i="7"/>
  <c r="AL1060" i="7"/>
  <c r="A1061" i="7"/>
  <c r="B1061" i="7" a="1"/>
  <c r="B1061" i="7" s="1"/>
  <c r="C1061" i="7"/>
  <c r="D1061" i="7"/>
  <c r="E1061" i="7"/>
  <c r="F1061" i="7" a="1"/>
  <c r="F1061" i="7" s="1"/>
  <c r="G1061" i="7"/>
  <c r="H1061" i="7"/>
  <c r="I1061" i="7"/>
  <c r="J1061" i="7"/>
  <c r="K1061" i="7" a="1"/>
  <c r="K1061" i="7" s="1"/>
  <c r="L1061" i="7"/>
  <c r="M1061" i="7"/>
  <c r="N1061" i="7"/>
  <c r="O1061" i="7" a="1"/>
  <c r="O1061" i="7" s="1"/>
  <c r="P1061" i="7"/>
  <c r="Q1061" i="7"/>
  <c r="R1061" i="7"/>
  <c r="S1061" i="7"/>
  <c r="T1061" i="7"/>
  <c r="U1061" i="7"/>
  <c r="V1061" i="7"/>
  <c r="W1061" i="7"/>
  <c r="X1061" i="7"/>
  <c r="Y1061" i="7"/>
  <c r="Z1061" i="7"/>
  <c r="AA1061" i="7"/>
  <c r="AB1061" i="7"/>
  <c r="AC1061" i="7"/>
  <c r="AD1061" i="7"/>
  <c r="AE1061" i="7"/>
  <c r="AG1061" i="7"/>
  <c r="AH1061" i="7"/>
  <c r="AI1061" i="7"/>
  <c r="AJ1061" i="7"/>
  <c r="AK1061" i="7"/>
  <c r="AL1061" i="7"/>
  <c r="A1062" i="7"/>
  <c r="B1062" i="7" a="1"/>
  <c r="B1062" i="7" s="1"/>
  <c r="C1062" i="7"/>
  <c r="D1062" i="7"/>
  <c r="E1062" i="7"/>
  <c r="F1062" i="7" a="1"/>
  <c r="F1062" i="7" s="1"/>
  <c r="G1062" i="7"/>
  <c r="H1062" i="7"/>
  <c r="I1062" i="7"/>
  <c r="J1062" i="7"/>
  <c r="K1062" i="7" a="1"/>
  <c r="K1062" i="7" s="1"/>
  <c r="L1062" i="7"/>
  <c r="M1062" i="7"/>
  <c r="N1062" i="7"/>
  <c r="O1062" i="7" a="1"/>
  <c r="O1062" i="7"/>
  <c r="P1062" i="7"/>
  <c r="Q1062" i="7"/>
  <c r="R1062" i="7"/>
  <c r="S1062" i="7"/>
  <c r="T1062" i="7"/>
  <c r="U1062" i="7"/>
  <c r="V1062" i="7"/>
  <c r="W1062" i="7"/>
  <c r="X1062" i="7"/>
  <c r="Y1062" i="7"/>
  <c r="Z1062" i="7"/>
  <c r="AA1062" i="7"/>
  <c r="AB1062" i="7"/>
  <c r="AC1062" i="7"/>
  <c r="AD1062" i="7"/>
  <c r="AE1062" i="7"/>
  <c r="AG1062" i="7"/>
  <c r="AH1062" i="7"/>
  <c r="AI1062" i="7"/>
  <c r="AJ1062" i="7"/>
  <c r="AK1062" i="7"/>
  <c r="AL1062" i="7"/>
  <c r="A1063" i="7"/>
  <c r="B1063" i="7" a="1"/>
  <c r="B1063" i="7" s="1"/>
  <c r="C1063" i="7"/>
  <c r="D1063" i="7"/>
  <c r="E1063" i="7"/>
  <c r="F1063" i="7" a="1"/>
  <c r="F1063" i="7" s="1"/>
  <c r="G1063" i="7"/>
  <c r="H1063" i="7"/>
  <c r="I1063" i="7"/>
  <c r="J1063" i="7"/>
  <c r="K1063" i="7" a="1"/>
  <c r="K1063" i="7" s="1"/>
  <c r="L1063" i="7"/>
  <c r="M1063" i="7"/>
  <c r="N1063" i="7"/>
  <c r="O1063" i="7" a="1"/>
  <c r="O1063" i="7" s="1"/>
  <c r="P1063" i="7"/>
  <c r="Q1063" i="7"/>
  <c r="R1063" i="7"/>
  <c r="S1063" i="7"/>
  <c r="T1063" i="7"/>
  <c r="U1063" i="7"/>
  <c r="V1063" i="7"/>
  <c r="W1063" i="7"/>
  <c r="X1063" i="7"/>
  <c r="Y1063" i="7"/>
  <c r="Z1063" i="7"/>
  <c r="AA1063" i="7"/>
  <c r="AB1063" i="7"/>
  <c r="AC1063" i="7"/>
  <c r="AD1063" i="7"/>
  <c r="AE1063" i="7"/>
  <c r="AG1063" i="7"/>
  <c r="AH1063" i="7"/>
  <c r="AI1063" i="7"/>
  <c r="AJ1063" i="7"/>
  <c r="AK1063" i="7"/>
  <c r="AL1063" i="7"/>
  <c r="A1064" i="7"/>
  <c r="B1064" i="7" a="1"/>
  <c r="B1064" i="7" s="1"/>
  <c r="C1064" i="7"/>
  <c r="D1064" i="7"/>
  <c r="E1064" i="7"/>
  <c r="F1064" i="7" a="1"/>
  <c r="F1064" i="7" s="1"/>
  <c r="G1064" i="7"/>
  <c r="H1064" i="7"/>
  <c r="I1064" i="7"/>
  <c r="J1064" i="7"/>
  <c r="K1064" i="7" a="1"/>
  <c r="K1064" i="7" s="1"/>
  <c r="L1064" i="7"/>
  <c r="M1064" i="7"/>
  <c r="N1064" i="7"/>
  <c r="O1064" i="7" a="1"/>
  <c r="O1064" i="7" s="1"/>
  <c r="P1064" i="7"/>
  <c r="Q1064" i="7"/>
  <c r="R1064" i="7"/>
  <c r="S1064" i="7"/>
  <c r="T1064" i="7"/>
  <c r="U1064" i="7"/>
  <c r="V1064" i="7"/>
  <c r="W1064" i="7"/>
  <c r="X1064" i="7"/>
  <c r="Y1064" i="7"/>
  <c r="Z1064" i="7"/>
  <c r="AA1064" i="7"/>
  <c r="AB1064" i="7"/>
  <c r="AC1064" i="7"/>
  <c r="AD1064" i="7"/>
  <c r="AE1064" i="7"/>
  <c r="AG1064" i="7"/>
  <c r="AH1064" i="7"/>
  <c r="AI1064" i="7"/>
  <c r="AJ1064" i="7"/>
  <c r="AK1064" i="7"/>
  <c r="AL1064" i="7"/>
  <c r="A1065" i="7"/>
  <c r="B1065" i="7" a="1"/>
  <c r="B1065" i="7" s="1"/>
  <c r="C1065" i="7"/>
  <c r="D1065" i="7"/>
  <c r="E1065" i="7"/>
  <c r="F1065" i="7" a="1"/>
  <c r="F1065" i="7" s="1"/>
  <c r="G1065" i="7"/>
  <c r="H1065" i="7"/>
  <c r="I1065" i="7"/>
  <c r="J1065" i="7"/>
  <c r="K1065" i="7" a="1"/>
  <c r="K1065" i="7" s="1"/>
  <c r="L1065" i="7"/>
  <c r="M1065" i="7"/>
  <c r="N1065" i="7"/>
  <c r="O1065" i="7" a="1"/>
  <c r="O1065" i="7" s="1"/>
  <c r="P1065" i="7"/>
  <c r="Q1065" i="7"/>
  <c r="R1065" i="7"/>
  <c r="S1065" i="7"/>
  <c r="T1065" i="7"/>
  <c r="U1065" i="7"/>
  <c r="V1065" i="7"/>
  <c r="W1065" i="7"/>
  <c r="X1065" i="7"/>
  <c r="Y1065" i="7"/>
  <c r="Z1065" i="7"/>
  <c r="AA1065" i="7"/>
  <c r="AB1065" i="7"/>
  <c r="AC1065" i="7"/>
  <c r="AD1065" i="7"/>
  <c r="AE1065" i="7"/>
  <c r="AG1065" i="7"/>
  <c r="AH1065" i="7"/>
  <c r="AI1065" i="7"/>
  <c r="AJ1065" i="7"/>
  <c r="AK1065" i="7"/>
  <c r="AL1065" i="7"/>
  <c r="A1066" i="7"/>
  <c r="B1066" i="7" a="1"/>
  <c r="B1066" i="7" s="1"/>
  <c r="C1066" i="7"/>
  <c r="D1066" i="7"/>
  <c r="E1066" i="7"/>
  <c r="F1066" i="7" a="1"/>
  <c r="F1066" i="7" s="1"/>
  <c r="G1066" i="7"/>
  <c r="H1066" i="7"/>
  <c r="I1066" i="7"/>
  <c r="J1066" i="7"/>
  <c r="K1066" i="7" a="1"/>
  <c r="K1066" i="7" s="1"/>
  <c r="L1066" i="7"/>
  <c r="M1066" i="7"/>
  <c r="N1066" i="7"/>
  <c r="O1066" i="7" a="1"/>
  <c r="O1066" i="7" s="1"/>
  <c r="P1066" i="7"/>
  <c r="Q1066" i="7"/>
  <c r="R1066" i="7"/>
  <c r="S1066" i="7"/>
  <c r="T1066" i="7"/>
  <c r="U1066" i="7"/>
  <c r="V1066" i="7"/>
  <c r="W1066" i="7"/>
  <c r="X1066" i="7"/>
  <c r="Y1066" i="7"/>
  <c r="Z1066" i="7"/>
  <c r="AA1066" i="7"/>
  <c r="AB1066" i="7"/>
  <c r="AC1066" i="7"/>
  <c r="AD1066" i="7"/>
  <c r="AE1066" i="7"/>
  <c r="AG1066" i="7"/>
  <c r="AH1066" i="7"/>
  <c r="AI1066" i="7"/>
  <c r="AJ1066" i="7"/>
  <c r="AK1066" i="7"/>
  <c r="AL1066" i="7"/>
  <c r="A1067" i="7"/>
  <c r="B1067" i="7" a="1"/>
  <c r="B1067" i="7" s="1"/>
  <c r="C1067" i="7"/>
  <c r="D1067" i="7"/>
  <c r="E1067" i="7"/>
  <c r="F1067" i="7" a="1"/>
  <c r="F1067" i="7" s="1"/>
  <c r="G1067" i="7"/>
  <c r="H1067" i="7"/>
  <c r="I1067" i="7"/>
  <c r="J1067" i="7"/>
  <c r="K1067" i="7" a="1"/>
  <c r="K1067" i="7" s="1"/>
  <c r="L1067" i="7"/>
  <c r="M1067" i="7"/>
  <c r="N1067" i="7"/>
  <c r="O1067" i="7" a="1"/>
  <c r="O1067" i="7" s="1"/>
  <c r="P1067" i="7"/>
  <c r="Q1067" i="7"/>
  <c r="R1067" i="7"/>
  <c r="S1067" i="7"/>
  <c r="T1067" i="7"/>
  <c r="U1067" i="7"/>
  <c r="V1067" i="7"/>
  <c r="W1067" i="7"/>
  <c r="X1067" i="7"/>
  <c r="Y1067" i="7"/>
  <c r="Z1067" i="7"/>
  <c r="AA1067" i="7"/>
  <c r="AB1067" i="7"/>
  <c r="AC1067" i="7"/>
  <c r="AD1067" i="7"/>
  <c r="AE1067" i="7"/>
  <c r="AG1067" i="7"/>
  <c r="AH1067" i="7"/>
  <c r="AI1067" i="7"/>
  <c r="AJ1067" i="7"/>
  <c r="AK1067" i="7"/>
  <c r="AL1067" i="7"/>
  <c r="A1068" i="7"/>
  <c r="B1068" i="7" a="1"/>
  <c r="B1068" i="7" s="1"/>
  <c r="C1068" i="7"/>
  <c r="D1068" i="7"/>
  <c r="E1068" i="7"/>
  <c r="F1068" i="7" a="1"/>
  <c r="F1068" i="7" s="1"/>
  <c r="G1068" i="7"/>
  <c r="H1068" i="7"/>
  <c r="I1068" i="7"/>
  <c r="J1068" i="7"/>
  <c r="K1068" i="7" a="1"/>
  <c r="K1068" i="7" s="1"/>
  <c r="L1068" i="7"/>
  <c r="M1068" i="7"/>
  <c r="N1068" i="7"/>
  <c r="O1068" i="7" a="1"/>
  <c r="O1068" i="7" s="1"/>
  <c r="P1068" i="7"/>
  <c r="Q1068" i="7"/>
  <c r="R1068" i="7"/>
  <c r="S1068" i="7"/>
  <c r="T1068" i="7"/>
  <c r="U1068" i="7"/>
  <c r="V1068" i="7"/>
  <c r="W1068" i="7"/>
  <c r="X1068" i="7"/>
  <c r="Y1068" i="7"/>
  <c r="Z1068" i="7"/>
  <c r="AA1068" i="7"/>
  <c r="AB1068" i="7"/>
  <c r="AC1068" i="7"/>
  <c r="AD1068" i="7"/>
  <c r="AE1068" i="7"/>
  <c r="AG1068" i="7"/>
  <c r="AH1068" i="7"/>
  <c r="AI1068" i="7"/>
  <c r="AJ1068" i="7"/>
  <c r="AK1068" i="7"/>
  <c r="AL1068" i="7"/>
  <c r="A1069" i="7"/>
  <c r="B1069" i="7" a="1"/>
  <c r="B1069" i="7" s="1"/>
  <c r="C1069" i="7"/>
  <c r="D1069" i="7"/>
  <c r="E1069" i="7"/>
  <c r="F1069" i="7" a="1"/>
  <c r="F1069" i="7" s="1"/>
  <c r="G1069" i="7"/>
  <c r="H1069" i="7"/>
  <c r="I1069" i="7"/>
  <c r="J1069" i="7"/>
  <c r="K1069" i="7" a="1"/>
  <c r="K1069" i="7" s="1"/>
  <c r="L1069" i="7"/>
  <c r="M1069" i="7"/>
  <c r="N1069" i="7"/>
  <c r="O1069" i="7" a="1"/>
  <c r="O1069" i="7" s="1"/>
  <c r="P1069" i="7"/>
  <c r="Q1069" i="7"/>
  <c r="R1069" i="7"/>
  <c r="S1069" i="7"/>
  <c r="T1069" i="7"/>
  <c r="U1069" i="7"/>
  <c r="V1069" i="7"/>
  <c r="W1069" i="7"/>
  <c r="X1069" i="7"/>
  <c r="Y1069" i="7"/>
  <c r="Z1069" i="7"/>
  <c r="AA1069" i="7"/>
  <c r="AB1069" i="7"/>
  <c r="AC1069" i="7"/>
  <c r="AD1069" i="7"/>
  <c r="AE1069" i="7"/>
  <c r="AG1069" i="7"/>
  <c r="AH1069" i="7"/>
  <c r="AI1069" i="7"/>
  <c r="AJ1069" i="7"/>
  <c r="AK1069" i="7"/>
  <c r="AL1069" i="7"/>
  <c r="A1070" i="7"/>
  <c r="B1070" i="7" a="1"/>
  <c r="B1070" i="7" s="1"/>
  <c r="C1070" i="7"/>
  <c r="D1070" i="7"/>
  <c r="E1070" i="7"/>
  <c r="F1070" i="7" a="1"/>
  <c r="F1070" i="7" s="1"/>
  <c r="G1070" i="7"/>
  <c r="H1070" i="7"/>
  <c r="I1070" i="7"/>
  <c r="J1070" i="7"/>
  <c r="K1070" i="7" a="1"/>
  <c r="K1070" i="7" s="1"/>
  <c r="L1070" i="7"/>
  <c r="M1070" i="7"/>
  <c r="N1070" i="7"/>
  <c r="O1070" i="7" a="1"/>
  <c r="O1070" i="7"/>
  <c r="P1070" i="7"/>
  <c r="Q1070" i="7"/>
  <c r="R1070" i="7"/>
  <c r="S1070" i="7"/>
  <c r="T1070" i="7"/>
  <c r="U1070" i="7"/>
  <c r="V1070" i="7"/>
  <c r="W1070" i="7"/>
  <c r="X1070" i="7"/>
  <c r="Y1070" i="7"/>
  <c r="Z1070" i="7"/>
  <c r="AA1070" i="7"/>
  <c r="AB1070" i="7"/>
  <c r="AC1070" i="7"/>
  <c r="AD1070" i="7"/>
  <c r="AE1070" i="7"/>
  <c r="AG1070" i="7"/>
  <c r="AH1070" i="7"/>
  <c r="AI1070" i="7"/>
  <c r="AJ1070" i="7"/>
  <c r="AK1070" i="7"/>
  <c r="AL1070" i="7"/>
  <c r="A1071" i="7"/>
  <c r="B1071" i="7" a="1"/>
  <c r="B1071" i="7" s="1"/>
  <c r="C1071" i="7"/>
  <c r="D1071" i="7"/>
  <c r="E1071" i="7"/>
  <c r="F1071" i="7" a="1"/>
  <c r="F1071" i="7" s="1"/>
  <c r="G1071" i="7"/>
  <c r="H1071" i="7"/>
  <c r="I1071" i="7"/>
  <c r="J1071" i="7"/>
  <c r="K1071" i="7" a="1"/>
  <c r="K1071" i="7" s="1"/>
  <c r="L1071" i="7"/>
  <c r="M1071" i="7"/>
  <c r="N1071" i="7"/>
  <c r="O1071" i="7" a="1"/>
  <c r="O1071" i="7" s="1"/>
  <c r="P1071" i="7"/>
  <c r="Q1071" i="7"/>
  <c r="R1071" i="7"/>
  <c r="S1071" i="7"/>
  <c r="T1071" i="7"/>
  <c r="U1071" i="7"/>
  <c r="V1071" i="7"/>
  <c r="W1071" i="7"/>
  <c r="X1071" i="7"/>
  <c r="Y1071" i="7"/>
  <c r="Z1071" i="7"/>
  <c r="AA1071" i="7"/>
  <c r="AB1071" i="7"/>
  <c r="AC1071" i="7"/>
  <c r="AD1071" i="7"/>
  <c r="AE1071" i="7"/>
  <c r="AG1071" i="7"/>
  <c r="AH1071" i="7"/>
  <c r="AI1071" i="7"/>
  <c r="AJ1071" i="7"/>
  <c r="AK1071" i="7"/>
  <c r="AL1071" i="7"/>
  <c r="A1072" i="7"/>
  <c r="B1072" i="7" a="1"/>
  <c r="B1072" i="7" s="1"/>
  <c r="C1072" i="7"/>
  <c r="D1072" i="7"/>
  <c r="E1072" i="7"/>
  <c r="F1072" i="7" a="1"/>
  <c r="F1072" i="7" s="1"/>
  <c r="G1072" i="7"/>
  <c r="H1072" i="7"/>
  <c r="I1072" i="7"/>
  <c r="J1072" i="7"/>
  <c r="K1072" i="7" a="1"/>
  <c r="K1072" i="7" s="1"/>
  <c r="L1072" i="7"/>
  <c r="M1072" i="7"/>
  <c r="N1072" i="7"/>
  <c r="O1072" i="7" a="1"/>
  <c r="O1072" i="7"/>
  <c r="P1072" i="7"/>
  <c r="Q1072" i="7"/>
  <c r="R1072" i="7"/>
  <c r="S1072" i="7"/>
  <c r="T1072" i="7"/>
  <c r="U1072" i="7"/>
  <c r="V1072" i="7"/>
  <c r="W1072" i="7"/>
  <c r="X1072" i="7"/>
  <c r="Y1072" i="7"/>
  <c r="Z1072" i="7"/>
  <c r="AA1072" i="7"/>
  <c r="AB1072" i="7"/>
  <c r="AC1072" i="7"/>
  <c r="AD1072" i="7"/>
  <c r="AE1072" i="7"/>
  <c r="AG1072" i="7"/>
  <c r="AH1072" i="7"/>
  <c r="AI1072" i="7"/>
  <c r="AJ1072" i="7"/>
  <c r="AK1072" i="7"/>
  <c r="AL1072" i="7"/>
  <c r="A1073" i="7"/>
  <c r="B1073" i="7" a="1"/>
  <c r="B1073" i="7" s="1"/>
  <c r="C1073" i="7"/>
  <c r="D1073" i="7"/>
  <c r="E1073" i="7"/>
  <c r="F1073" i="7" a="1"/>
  <c r="F1073" i="7" s="1"/>
  <c r="G1073" i="7"/>
  <c r="H1073" i="7"/>
  <c r="I1073" i="7"/>
  <c r="J1073" i="7"/>
  <c r="K1073" i="7" a="1"/>
  <c r="K1073" i="7" s="1"/>
  <c r="L1073" i="7"/>
  <c r="M1073" i="7"/>
  <c r="N1073" i="7"/>
  <c r="O1073" i="7" a="1"/>
  <c r="O1073" i="7" s="1"/>
  <c r="P1073" i="7"/>
  <c r="Q1073" i="7"/>
  <c r="R1073" i="7"/>
  <c r="S1073" i="7"/>
  <c r="T1073" i="7"/>
  <c r="U1073" i="7"/>
  <c r="V1073" i="7"/>
  <c r="W1073" i="7"/>
  <c r="X1073" i="7"/>
  <c r="Y1073" i="7"/>
  <c r="Z1073" i="7"/>
  <c r="AA1073" i="7"/>
  <c r="AB1073" i="7"/>
  <c r="AC1073" i="7"/>
  <c r="AD1073" i="7"/>
  <c r="AE1073" i="7"/>
  <c r="AG1073" i="7"/>
  <c r="AH1073" i="7"/>
  <c r="AI1073" i="7"/>
  <c r="AJ1073" i="7"/>
  <c r="AK1073" i="7"/>
  <c r="AL1073" i="7"/>
  <c r="A1074" i="7"/>
  <c r="B1074" i="7" a="1"/>
  <c r="B1074" i="7" s="1"/>
  <c r="C1074" i="7"/>
  <c r="D1074" i="7"/>
  <c r="E1074" i="7"/>
  <c r="F1074" i="7" a="1"/>
  <c r="F1074" i="7" s="1"/>
  <c r="G1074" i="7"/>
  <c r="H1074" i="7"/>
  <c r="I1074" i="7"/>
  <c r="J1074" i="7"/>
  <c r="K1074" i="7" a="1"/>
  <c r="K1074" i="7" s="1"/>
  <c r="L1074" i="7"/>
  <c r="M1074" i="7"/>
  <c r="N1074" i="7"/>
  <c r="O1074" i="7" a="1"/>
  <c r="O1074" i="7"/>
  <c r="P1074" i="7"/>
  <c r="Q1074" i="7"/>
  <c r="R1074" i="7"/>
  <c r="S1074" i="7"/>
  <c r="T1074" i="7"/>
  <c r="U1074" i="7"/>
  <c r="V1074" i="7"/>
  <c r="W1074" i="7"/>
  <c r="X1074" i="7"/>
  <c r="Y1074" i="7"/>
  <c r="Z1074" i="7"/>
  <c r="AA1074" i="7"/>
  <c r="AB1074" i="7"/>
  <c r="AC1074" i="7"/>
  <c r="AD1074" i="7"/>
  <c r="AE1074" i="7"/>
  <c r="AG1074" i="7"/>
  <c r="AH1074" i="7"/>
  <c r="AI1074" i="7"/>
  <c r="AJ1074" i="7"/>
  <c r="AK1074" i="7"/>
  <c r="AL1074" i="7"/>
  <c r="A1075" i="7"/>
  <c r="B1075" i="7" a="1"/>
  <c r="B1075" i="7" s="1"/>
  <c r="C1075" i="7"/>
  <c r="D1075" i="7"/>
  <c r="E1075" i="7"/>
  <c r="F1075" i="7" a="1"/>
  <c r="F1075" i="7" s="1"/>
  <c r="G1075" i="7"/>
  <c r="H1075" i="7"/>
  <c r="I1075" i="7"/>
  <c r="J1075" i="7"/>
  <c r="K1075" i="7" a="1"/>
  <c r="K1075" i="7" s="1"/>
  <c r="L1075" i="7"/>
  <c r="M1075" i="7"/>
  <c r="N1075" i="7"/>
  <c r="O1075" i="7" a="1"/>
  <c r="O1075" i="7" s="1"/>
  <c r="P1075" i="7"/>
  <c r="Q1075" i="7"/>
  <c r="R1075" i="7"/>
  <c r="S1075" i="7"/>
  <c r="T1075" i="7"/>
  <c r="U1075" i="7"/>
  <c r="V1075" i="7"/>
  <c r="W1075" i="7"/>
  <c r="X1075" i="7"/>
  <c r="Y1075" i="7"/>
  <c r="Z1075" i="7"/>
  <c r="AA1075" i="7"/>
  <c r="AB1075" i="7"/>
  <c r="AC1075" i="7"/>
  <c r="AD1075" i="7"/>
  <c r="AE1075" i="7"/>
  <c r="AG1075" i="7"/>
  <c r="AH1075" i="7"/>
  <c r="AI1075" i="7"/>
  <c r="AJ1075" i="7"/>
  <c r="AK1075" i="7"/>
  <c r="AL1075" i="7"/>
  <c r="A1076" i="7"/>
  <c r="B1076" i="7" a="1"/>
  <c r="B1076" i="7" s="1"/>
  <c r="C1076" i="7"/>
  <c r="D1076" i="7"/>
  <c r="E1076" i="7"/>
  <c r="F1076" i="7" a="1"/>
  <c r="F1076" i="7" s="1"/>
  <c r="G1076" i="7"/>
  <c r="H1076" i="7"/>
  <c r="I1076" i="7"/>
  <c r="J1076" i="7"/>
  <c r="K1076" i="7" a="1"/>
  <c r="K1076" i="7" s="1"/>
  <c r="L1076" i="7"/>
  <c r="M1076" i="7"/>
  <c r="N1076" i="7"/>
  <c r="O1076" i="7" a="1"/>
  <c r="O1076" i="7" s="1"/>
  <c r="P1076" i="7"/>
  <c r="Q1076" i="7"/>
  <c r="R1076" i="7"/>
  <c r="S1076" i="7"/>
  <c r="T1076" i="7"/>
  <c r="U1076" i="7"/>
  <c r="V1076" i="7"/>
  <c r="W1076" i="7"/>
  <c r="X1076" i="7"/>
  <c r="Y1076" i="7"/>
  <c r="Z1076" i="7"/>
  <c r="AA1076" i="7"/>
  <c r="AB1076" i="7"/>
  <c r="AC1076" i="7"/>
  <c r="AD1076" i="7"/>
  <c r="AE1076" i="7"/>
  <c r="AG1076" i="7"/>
  <c r="AH1076" i="7"/>
  <c r="AI1076" i="7"/>
  <c r="AJ1076" i="7"/>
  <c r="AK1076" i="7"/>
  <c r="AL1076" i="7"/>
  <c r="A1077" i="7"/>
  <c r="B1077" i="7" a="1"/>
  <c r="B1077" i="7" s="1"/>
  <c r="C1077" i="7"/>
  <c r="D1077" i="7"/>
  <c r="E1077" i="7"/>
  <c r="F1077" i="7" a="1"/>
  <c r="F1077" i="7" s="1"/>
  <c r="G1077" i="7"/>
  <c r="H1077" i="7"/>
  <c r="I1077" i="7"/>
  <c r="J1077" i="7"/>
  <c r="K1077" i="7" a="1"/>
  <c r="K1077" i="7" s="1"/>
  <c r="L1077" i="7"/>
  <c r="M1077" i="7"/>
  <c r="N1077" i="7"/>
  <c r="O1077" i="7" a="1"/>
  <c r="O1077" i="7" s="1"/>
  <c r="P1077" i="7"/>
  <c r="Q1077" i="7"/>
  <c r="R1077" i="7"/>
  <c r="S1077" i="7"/>
  <c r="T1077" i="7"/>
  <c r="U1077" i="7"/>
  <c r="V1077" i="7"/>
  <c r="W1077" i="7"/>
  <c r="X1077" i="7"/>
  <c r="Y1077" i="7"/>
  <c r="Z1077" i="7"/>
  <c r="AA1077" i="7"/>
  <c r="AB1077" i="7"/>
  <c r="AC1077" i="7"/>
  <c r="AD1077" i="7"/>
  <c r="AE1077" i="7"/>
  <c r="AG1077" i="7"/>
  <c r="AH1077" i="7"/>
  <c r="AI1077" i="7"/>
  <c r="AJ1077" i="7"/>
  <c r="AK1077" i="7"/>
  <c r="AL1077" i="7"/>
  <c r="A1078" i="7"/>
  <c r="B1078" i="7" a="1"/>
  <c r="B1078" i="7" s="1"/>
  <c r="C1078" i="7"/>
  <c r="D1078" i="7"/>
  <c r="E1078" i="7"/>
  <c r="F1078" i="7" a="1"/>
  <c r="F1078" i="7" s="1"/>
  <c r="G1078" i="7"/>
  <c r="H1078" i="7"/>
  <c r="I1078" i="7"/>
  <c r="J1078" i="7"/>
  <c r="K1078" i="7" a="1"/>
  <c r="K1078" i="7" s="1"/>
  <c r="L1078" i="7"/>
  <c r="M1078" i="7"/>
  <c r="N1078" i="7"/>
  <c r="O1078" i="7" a="1"/>
  <c r="O1078" i="7" s="1"/>
  <c r="P1078" i="7"/>
  <c r="Q1078" i="7"/>
  <c r="R1078" i="7"/>
  <c r="S1078" i="7"/>
  <c r="T1078" i="7"/>
  <c r="U1078" i="7"/>
  <c r="V1078" i="7"/>
  <c r="W1078" i="7"/>
  <c r="X1078" i="7"/>
  <c r="Y1078" i="7"/>
  <c r="Z1078" i="7"/>
  <c r="AA1078" i="7"/>
  <c r="AB1078" i="7"/>
  <c r="AC1078" i="7"/>
  <c r="AD1078" i="7"/>
  <c r="AE1078" i="7"/>
  <c r="AG1078" i="7"/>
  <c r="AH1078" i="7"/>
  <c r="AI1078" i="7"/>
  <c r="AJ1078" i="7"/>
  <c r="AK1078" i="7"/>
  <c r="AL1078" i="7"/>
  <c r="A1079" i="7"/>
  <c r="B1079" i="7" a="1"/>
  <c r="B1079" i="7" s="1"/>
  <c r="C1079" i="7"/>
  <c r="D1079" i="7"/>
  <c r="E1079" i="7"/>
  <c r="F1079" i="7" a="1"/>
  <c r="F1079" i="7" s="1"/>
  <c r="G1079" i="7"/>
  <c r="H1079" i="7"/>
  <c r="I1079" i="7"/>
  <c r="J1079" i="7"/>
  <c r="K1079" i="7" a="1"/>
  <c r="K1079" i="7" s="1"/>
  <c r="L1079" i="7"/>
  <c r="M1079" i="7"/>
  <c r="N1079" i="7"/>
  <c r="O1079" i="7" a="1"/>
  <c r="O1079" i="7" s="1"/>
  <c r="P1079" i="7"/>
  <c r="Q1079" i="7"/>
  <c r="R1079" i="7"/>
  <c r="S1079" i="7"/>
  <c r="T1079" i="7"/>
  <c r="U1079" i="7"/>
  <c r="V1079" i="7"/>
  <c r="W1079" i="7"/>
  <c r="X1079" i="7"/>
  <c r="Y1079" i="7"/>
  <c r="Z1079" i="7"/>
  <c r="AA1079" i="7"/>
  <c r="AB1079" i="7"/>
  <c r="AC1079" i="7"/>
  <c r="AD1079" i="7"/>
  <c r="AE1079" i="7"/>
  <c r="AG1079" i="7"/>
  <c r="AH1079" i="7"/>
  <c r="AI1079" i="7"/>
  <c r="AJ1079" i="7"/>
  <c r="AK1079" i="7"/>
  <c r="AL1079" i="7"/>
  <c r="A1080" i="7"/>
  <c r="B1080" i="7" a="1"/>
  <c r="B1080" i="7" s="1"/>
  <c r="C1080" i="7"/>
  <c r="AO1080" i="7" s="1"/>
  <c r="D1080" i="7"/>
  <c r="E1080" i="7"/>
  <c r="F1080" i="7" a="1"/>
  <c r="F1080" i="7" s="1"/>
  <c r="G1080" i="7"/>
  <c r="H1080" i="7"/>
  <c r="I1080" i="7"/>
  <c r="J1080" i="7"/>
  <c r="K1080" i="7" a="1"/>
  <c r="K1080" i="7" s="1"/>
  <c r="L1080" i="7"/>
  <c r="M1080" i="7"/>
  <c r="N1080" i="7"/>
  <c r="O1080" i="7" a="1"/>
  <c r="O1080" i="7" s="1"/>
  <c r="P1080" i="7"/>
  <c r="Q1080" i="7"/>
  <c r="R1080" i="7"/>
  <c r="S1080" i="7"/>
  <c r="T1080" i="7"/>
  <c r="U1080" i="7"/>
  <c r="V1080" i="7"/>
  <c r="W1080" i="7"/>
  <c r="X1080" i="7"/>
  <c r="Y1080" i="7"/>
  <c r="Z1080" i="7"/>
  <c r="AA1080" i="7"/>
  <c r="AB1080" i="7"/>
  <c r="AC1080" i="7"/>
  <c r="AD1080" i="7"/>
  <c r="AE1080" i="7"/>
  <c r="AG1080" i="7"/>
  <c r="AH1080" i="7"/>
  <c r="AI1080" i="7"/>
  <c r="AJ1080" i="7"/>
  <c r="AK1080" i="7"/>
  <c r="AL1080" i="7"/>
  <c r="A1081" i="7"/>
  <c r="B1081" i="7" a="1"/>
  <c r="B1081" i="7" s="1"/>
  <c r="C1081" i="7"/>
  <c r="D1081" i="7"/>
  <c r="E1081" i="7"/>
  <c r="F1081" i="7" a="1"/>
  <c r="F1081" i="7" s="1"/>
  <c r="G1081" i="7"/>
  <c r="H1081" i="7"/>
  <c r="I1081" i="7"/>
  <c r="J1081" i="7"/>
  <c r="K1081" i="7" a="1"/>
  <c r="K1081" i="7" s="1"/>
  <c r="L1081" i="7"/>
  <c r="M1081" i="7"/>
  <c r="N1081" i="7"/>
  <c r="O1081" i="7" a="1"/>
  <c r="O1081" i="7" s="1"/>
  <c r="P1081" i="7"/>
  <c r="Q1081" i="7"/>
  <c r="R1081" i="7"/>
  <c r="S1081" i="7"/>
  <c r="T1081" i="7"/>
  <c r="U1081" i="7"/>
  <c r="V1081" i="7"/>
  <c r="W1081" i="7"/>
  <c r="X1081" i="7"/>
  <c r="Y1081" i="7"/>
  <c r="Z1081" i="7"/>
  <c r="AA1081" i="7"/>
  <c r="AB1081" i="7"/>
  <c r="AC1081" i="7"/>
  <c r="AD1081" i="7"/>
  <c r="AE1081" i="7"/>
  <c r="AG1081" i="7"/>
  <c r="AH1081" i="7"/>
  <c r="AI1081" i="7"/>
  <c r="AJ1081" i="7"/>
  <c r="AK1081" i="7"/>
  <c r="AL1081" i="7"/>
  <c r="A1082" i="7"/>
  <c r="B1082" i="7" a="1"/>
  <c r="B1082" i="7" s="1"/>
  <c r="C1082" i="7"/>
  <c r="D1082" i="7"/>
  <c r="E1082" i="7"/>
  <c r="F1082" i="7" a="1"/>
  <c r="F1082" i="7" s="1"/>
  <c r="G1082" i="7"/>
  <c r="H1082" i="7"/>
  <c r="I1082" i="7"/>
  <c r="J1082" i="7"/>
  <c r="K1082" i="7" a="1"/>
  <c r="K1082" i="7" s="1"/>
  <c r="L1082" i="7"/>
  <c r="M1082" i="7"/>
  <c r="N1082" i="7"/>
  <c r="O1082" i="7" a="1"/>
  <c r="O1082" i="7"/>
  <c r="P1082" i="7"/>
  <c r="Q1082" i="7"/>
  <c r="R1082" i="7"/>
  <c r="S1082" i="7"/>
  <c r="T1082" i="7"/>
  <c r="U1082" i="7"/>
  <c r="V1082" i="7"/>
  <c r="W1082" i="7"/>
  <c r="X1082" i="7"/>
  <c r="Y1082" i="7"/>
  <c r="Z1082" i="7"/>
  <c r="AA1082" i="7"/>
  <c r="AB1082" i="7"/>
  <c r="AC1082" i="7"/>
  <c r="AD1082" i="7"/>
  <c r="AE1082" i="7"/>
  <c r="AG1082" i="7"/>
  <c r="AH1082" i="7"/>
  <c r="AI1082" i="7"/>
  <c r="AJ1082" i="7"/>
  <c r="AK1082" i="7"/>
  <c r="AL1082" i="7"/>
  <c r="A1083" i="7"/>
  <c r="B1083" i="7" a="1"/>
  <c r="B1083" i="7" s="1"/>
  <c r="C1083" i="7"/>
  <c r="D1083" i="7"/>
  <c r="E1083" i="7"/>
  <c r="F1083" i="7" a="1"/>
  <c r="F1083" i="7" s="1"/>
  <c r="G1083" i="7"/>
  <c r="H1083" i="7"/>
  <c r="I1083" i="7"/>
  <c r="J1083" i="7"/>
  <c r="K1083" i="7" a="1"/>
  <c r="K1083" i="7" s="1"/>
  <c r="L1083" i="7"/>
  <c r="M1083" i="7"/>
  <c r="N1083" i="7"/>
  <c r="O1083" i="7" a="1"/>
  <c r="O1083" i="7" s="1"/>
  <c r="P1083" i="7"/>
  <c r="Q1083" i="7"/>
  <c r="R1083" i="7"/>
  <c r="S1083" i="7"/>
  <c r="T1083" i="7"/>
  <c r="U1083" i="7"/>
  <c r="V1083" i="7"/>
  <c r="W1083" i="7"/>
  <c r="X1083" i="7"/>
  <c r="Y1083" i="7"/>
  <c r="Z1083" i="7"/>
  <c r="AA1083" i="7"/>
  <c r="AB1083" i="7"/>
  <c r="AC1083" i="7"/>
  <c r="AD1083" i="7"/>
  <c r="AE1083" i="7"/>
  <c r="AG1083" i="7"/>
  <c r="AH1083" i="7"/>
  <c r="AI1083" i="7"/>
  <c r="AJ1083" i="7"/>
  <c r="AK1083" i="7"/>
  <c r="AL1083" i="7"/>
  <c r="A1084" i="7"/>
  <c r="B1084" i="7" a="1"/>
  <c r="B1084" i="7" s="1"/>
  <c r="C1084" i="7"/>
  <c r="D1084" i="7"/>
  <c r="E1084" i="7"/>
  <c r="F1084" i="7" a="1"/>
  <c r="F1084" i="7" s="1"/>
  <c r="G1084" i="7"/>
  <c r="H1084" i="7"/>
  <c r="I1084" i="7"/>
  <c r="J1084" i="7"/>
  <c r="K1084" i="7" a="1"/>
  <c r="K1084" i="7" s="1"/>
  <c r="L1084" i="7"/>
  <c r="M1084" i="7"/>
  <c r="N1084" i="7"/>
  <c r="O1084" i="7" a="1"/>
  <c r="O1084" i="7"/>
  <c r="P1084" i="7"/>
  <c r="Q1084" i="7"/>
  <c r="R1084" i="7"/>
  <c r="S1084" i="7"/>
  <c r="T1084" i="7"/>
  <c r="U1084" i="7"/>
  <c r="V1084" i="7"/>
  <c r="W1084" i="7"/>
  <c r="X1084" i="7"/>
  <c r="Y1084" i="7"/>
  <c r="Z1084" i="7"/>
  <c r="AA1084" i="7"/>
  <c r="AB1084" i="7"/>
  <c r="AC1084" i="7"/>
  <c r="AD1084" i="7"/>
  <c r="AE1084" i="7"/>
  <c r="AG1084" i="7"/>
  <c r="AH1084" i="7"/>
  <c r="AI1084" i="7"/>
  <c r="AJ1084" i="7"/>
  <c r="AK1084" i="7"/>
  <c r="AL1084" i="7"/>
  <c r="A1085" i="7"/>
  <c r="B1085" i="7" a="1"/>
  <c r="B1085" i="7" s="1"/>
  <c r="C1085" i="7"/>
  <c r="D1085" i="7"/>
  <c r="E1085" i="7"/>
  <c r="F1085" i="7" a="1"/>
  <c r="F1085" i="7" s="1"/>
  <c r="G1085" i="7"/>
  <c r="H1085" i="7"/>
  <c r="I1085" i="7"/>
  <c r="J1085" i="7"/>
  <c r="K1085" i="7" a="1"/>
  <c r="K1085" i="7" s="1"/>
  <c r="L1085" i="7"/>
  <c r="M1085" i="7"/>
  <c r="N1085" i="7"/>
  <c r="O1085" i="7" a="1"/>
  <c r="O1085" i="7" s="1"/>
  <c r="P1085" i="7"/>
  <c r="Q1085" i="7"/>
  <c r="R1085" i="7"/>
  <c r="S1085" i="7"/>
  <c r="T1085" i="7"/>
  <c r="U1085" i="7"/>
  <c r="V1085" i="7"/>
  <c r="W1085" i="7"/>
  <c r="X1085" i="7"/>
  <c r="Y1085" i="7"/>
  <c r="Z1085" i="7"/>
  <c r="AA1085" i="7"/>
  <c r="AB1085" i="7"/>
  <c r="AC1085" i="7"/>
  <c r="AD1085" i="7"/>
  <c r="AE1085" i="7"/>
  <c r="AG1085" i="7"/>
  <c r="AH1085" i="7"/>
  <c r="AI1085" i="7"/>
  <c r="AJ1085" i="7"/>
  <c r="AK1085" i="7"/>
  <c r="AL1085" i="7"/>
  <c r="A1086" i="7"/>
  <c r="B1086" i="7" a="1"/>
  <c r="B1086" i="7" s="1"/>
  <c r="C1086" i="7"/>
  <c r="D1086" i="7"/>
  <c r="E1086" i="7"/>
  <c r="F1086" i="7" a="1"/>
  <c r="F1086" i="7" s="1"/>
  <c r="G1086" i="7"/>
  <c r="H1086" i="7"/>
  <c r="I1086" i="7"/>
  <c r="J1086" i="7"/>
  <c r="K1086" i="7" a="1"/>
  <c r="K1086" i="7" s="1"/>
  <c r="L1086" i="7"/>
  <c r="M1086" i="7"/>
  <c r="N1086" i="7"/>
  <c r="O1086" i="7" a="1"/>
  <c r="O1086" i="7" s="1"/>
  <c r="P1086" i="7"/>
  <c r="Q1086" i="7"/>
  <c r="R1086" i="7"/>
  <c r="S1086" i="7"/>
  <c r="T1086" i="7"/>
  <c r="U1086" i="7"/>
  <c r="V1086" i="7"/>
  <c r="W1086" i="7"/>
  <c r="X1086" i="7"/>
  <c r="Y1086" i="7"/>
  <c r="Z1086" i="7"/>
  <c r="AA1086" i="7"/>
  <c r="AB1086" i="7"/>
  <c r="AC1086" i="7"/>
  <c r="AD1086" i="7"/>
  <c r="AE1086" i="7"/>
  <c r="AG1086" i="7"/>
  <c r="AH1086" i="7"/>
  <c r="AI1086" i="7"/>
  <c r="AJ1086" i="7"/>
  <c r="AK1086" i="7"/>
  <c r="AL1086" i="7"/>
  <c r="A1087" i="7"/>
  <c r="B1087" i="7" a="1"/>
  <c r="B1087" i="7" s="1"/>
  <c r="C1087" i="7"/>
  <c r="D1087" i="7"/>
  <c r="E1087" i="7"/>
  <c r="F1087" i="7" a="1"/>
  <c r="F1087" i="7" s="1"/>
  <c r="G1087" i="7"/>
  <c r="H1087" i="7"/>
  <c r="I1087" i="7"/>
  <c r="J1087" i="7"/>
  <c r="K1087" i="7" a="1"/>
  <c r="K1087" i="7" s="1"/>
  <c r="L1087" i="7"/>
  <c r="M1087" i="7"/>
  <c r="N1087" i="7"/>
  <c r="O1087" i="7" a="1"/>
  <c r="O1087" i="7" s="1"/>
  <c r="P1087" i="7"/>
  <c r="Q1087" i="7"/>
  <c r="R1087" i="7"/>
  <c r="S1087" i="7"/>
  <c r="T1087" i="7"/>
  <c r="U1087" i="7"/>
  <c r="V1087" i="7"/>
  <c r="W1087" i="7"/>
  <c r="X1087" i="7"/>
  <c r="Y1087" i="7"/>
  <c r="Z1087" i="7"/>
  <c r="AA1087" i="7"/>
  <c r="AB1087" i="7"/>
  <c r="AC1087" i="7"/>
  <c r="AD1087" i="7"/>
  <c r="AE1087" i="7"/>
  <c r="AG1087" i="7"/>
  <c r="AH1087" i="7"/>
  <c r="AI1087" i="7"/>
  <c r="AJ1087" i="7"/>
  <c r="AK1087" i="7"/>
  <c r="AL1087" i="7"/>
  <c r="A1088" i="7"/>
  <c r="B1088" i="7" a="1"/>
  <c r="B1088" i="7" s="1"/>
  <c r="C1088" i="7"/>
  <c r="D1088" i="7"/>
  <c r="E1088" i="7"/>
  <c r="F1088" i="7" a="1"/>
  <c r="F1088" i="7" s="1"/>
  <c r="G1088" i="7"/>
  <c r="H1088" i="7"/>
  <c r="I1088" i="7"/>
  <c r="J1088" i="7"/>
  <c r="K1088" i="7" a="1"/>
  <c r="K1088" i="7" s="1"/>
  <c r="L1088" i="7"/>
  <c r="M1088" i="7"/>
  <c r="N1088" i="7"/>
  <c r="O1088" i="7" a="1"/>
  <c r="O1088" i="7" s="1"/>
  <c r="P1088" i="7"/>
  <c r="Q1088" i="7"/>
  <c r="R1088" i="7"/>
  <c r="S1088" i="7"/>
  <c r="T1088" i="7"/>
  <c r="U1088" i="7"/>
  <c r="V1088" i="7"/>
  <c r="W1088" i="7"/>
  <c r="X1088" i="7"/>
  <c r="Y1088" i="7"/>
  <c r="Z1088" i="7"/>
  <c r="AA1088" i="7"/>
  <c r="AB1088" i="7"/>
  <c r="AC1088" i="7"/>
  <c r="AD1088" i="7"/>
  <c r="AE1088" i="7"/>
  <c r="AG1088" i="7"/>
  <c r="AH1088" i="7"/>
  <c r="AI1088" i="7"/>
  <c r="AJ1088" i="7"/>
  <c r="AK1088" i="7"/>
  <c r="AL1088" i="7"/>
  <c r="A1089" i="7"/>
  <c r="B1089" i="7" a="1"/>
  <c r="B1089" i="7" s="1"/>
  <c r="C1089" i="7"/>
  <c r="D1089" i="7"/>
  <c r="E1089" i="7"/>
  <c r="F1089" i="7" a="1"/>
  <c r="F1089" i="7" s="1"/>
  <c r="G1089" i="7"/>
  <c r="H1089" i="7"/>
  <c r="I1089" i="7"/>
  <c r="J1089" i="7"/>
  <c r="K1089" i="7" a="1"/>
  <c r="K1089" i="7" s="1"/>
  <c r="L1089" i="7"/>
  <c r="M1089" i="7"/>
  <c r="N1089" i="7"/>
  <c r="O1089" i="7" a="1"/>
  <c r="O1089" i="7" s="1"/>
  <c r="P1089" i="7"/>
  <c r="Q1089" i="7"/>
  <c r="R1089" i="7"/>
  <c r="S1089" i="7"/>
  <c r="T1089" i="7"/>
  <c r="U1089" i="7"/>
  <c r="V1089" i="7"/>
  <c r="W1089" i="7"/>
  <c r="X1089" i="7"/>
  <c r="Y1089" i="7"/>
  <c r="Z1089" i="7"/>
  <c r="AA1089" i="7"/>
  <c r="AB1089" i="7"/>
  <c r="AC1089" i="7"/>
  <c r="AD1089" i="7"/>
  <c r="AE1089" i="7"/>
  <c r="AG1089" i="7"/>
  <c r="AH1089" i="7"/>
  <c r="AI1089" i="7"/>
  <c r="AJ1089" i="7"/>
  <c r="AK1089" i="7"/>
  <c r="AL1089" i="7"/>
  <c r="A1090" i="7"/>
  <c r="B1090" i="7" a="1"/>
  <c r="B1090" i="7" s="1"/>
  <c r="C1090" i="7"/>
  <c r="D1090" i="7"/>
  <c r="E1090" i="7"/>
  <c r="F1090" i="7" a="1"/>
  <c r="F1090" i="7" s="1"/>
  <c r="G1090" i="7"/>
  <c r="H1090" i="7"/>
  <c r="I1090" i="7"/>
  <c r="J1090" i="7"/>
  <c r="K1090" i="7" a="1"/>
  <c r="K1090" i="7" s="1"/>
  <c r="L1090" i="7"/>
  <c r="M1090" i="7"/>
  <c r="N1090" i="7"/>
  <c r="O1090" i="7" a="1"/>
  <c r="O1090" i="7" s="1"/>
  <c r="P1090" i="7"/>
  <c r="Q1090" i="7"/>
  <c r="R1090" i="7"/>
  <c r="S1090" i="7"/>
  <c r="T1090" i="7"/>
  <c r="U1090" i="7"/>
  <c r="V1090" i="7"/>
  <c r="W1090" i="7"/>
  <c r="X1090" i="7"/>
  <c r="Y1090" i="7"/>
  <c r="Z1090" i="7"/>
  <c r="AA1090" i="7"/>
  <c r="AB1090" i="7"/>
  <c r="AC1090" i="7"/>
  <c r="AD1090" i="7"/>
  <c r="AE1090" i="7"/>
  <c r="AG1090" i="7"/>
  <c r="AH1090" i="7"/>
  <c r="AI1090" i="7"/>
  <c r="AJ1090" i="7"/>
  <c r="AK1090" i="7"/>
  <c r="AL1090" i="7"/>
  <c r="A1091" i="7"/>
  <c r="B1091" i="7" a="1"/>
  <c r="B1091" i="7" s="1"/>
  <c r="C1091" i="7"/>
  <c r="D1091" i="7"/>
  <c r="E1091" i="7"/>
  <c r="F1091" i="7" a="1"/>
  <c r="F1091" i="7" s="1"/>
  <c r="G1091" i="7"/>
  <c r="H1091" i="7"/>
  <c r="I1091" i="7"/>
  <c r="J1091" i="7"/>
  <c r="K1091" i="7" a="1"/>
  <c r="K1091" i="7" s="1"/>
  <c r="L1091" i="7"/>
  <c r="M1091" i="7"/>
  <c r="N1091" i="7"/>
  <c r="O1091" i="7" a="1"/>
  <c r="O1091" i="7" s="1"/>
  <c r="P1091" i="7"/>
  <c r="Q1091" i="7"/>
  <c r="R1091" i="7"/>
  <c r="S1091" i="7"/>
  <c r="T1091" i="7"/>
  <c r="U1091" i="7"/>
  <c r="V1091" i="7"/>
  <c r="W1091" i="7"/>
  <c r="X1091" i="7"/>
  <c r="Y1091" i="7"/>
  <c r="Z1091" i="7"/>
  <c r="AA1091" i="7"/>
  <c r="AB1091" i="7"/>
  <c r="AC1091" i="7"/>
  <c r="AD1091" i="7"/>
  <c r="AE1091" i="7"/>
  <c r="AG1091" i="7"/>
  <c r="AH1091" i="7"/>
  <c r="AI1091" i="7"/>
  <c r="AJ1091" i="7"/>
  <c r="AK1091" i="7"/>
  <c r="AL1091" i="7"/>
  <c r="A1092" i="7"/>
  <c r="B1092" i="7" a="1"/>
  <c r="B1092" i="7" s="1"/>
  <c r="C1092" i="7"/>
  <c r="D1092" i="7"/>
  <c r="E1092" i="7"/>
  <c r="F1092" i="7" a="1"/>
  <c r="F1092" i="7" s="1"/>
  <c r="G1092" i="7"/>
  <c r="H1092" i="7"/>
  <c r="I1092" i="7"/>
  <c r="J1092" i="7"/>
  <c r="K1092" i="7" a="1"/>
  <c r="K1092" i="7" s="1"/>
  <c r="L1092" i="7"/>
  <c r="M1092" i="7"/>
  <c r="N1092" i="7"/>
  <c r="O1092" i="7" a="1"/>
  <c r="O1092" i="7"/>
  <c r="P1092" i="7"/>
  <c r="Q1092" i="7"/>
  <c r="R1092" i="7"/>
  <c r="S1092" i="7"/>
  <c r="T1092" i="7"/>
  <c r="U1092" i="7"/>
  <c r="V1092" i="7"/>
  <c r="W1092" i="7"/>
  <c r="X1092" i="7"/>
  <c r="Y1092" i="7"/>
  <c r="Z1092" i="7"/>
  <c r="AA1092" i="7"/>
  <c r="AB1092" i="7"/>
  <c r="AC1092" i="7"/>
  <c r="AD1092" i="7"/>
  <c r="AE1092" i="7"/>
  <c r="AG1092" i="7"/>
  <c r="AH1092" i="7"/>
  <c r="AI1092" i="7"/>
  <c r="AJ1092" i="7"/>
  <c r="AK1092" i="7"/>
  <c r="AL1092" i="7"/>
  <c r="A1093" i="7"/>
  <c r="B1093" i="7" a="1"/>
  <c r="B1093" i="7" s="1"/>
  <c r="C1093" i="7"/>
  <c r="D1093" i="7"/>
  <c r="E1093" i="7"/>
  <c r="F1093" i="7" a="1"/>
  <c r="F1093" i="7" s="1"/>
  <c r="G1093" i="7"/>
  <c r="H1093" i="7"/>
  <c r="I1093" i="7"/>
  <c r="J1093" i="7"/>
  <c r="K1093" i="7" a="1"/>
  <c r="K1093" i="7" s="1"/>
  <c r="L1093" i="7"/>
  <c r="M1093" i="7"/>
  <c r="N1093" i="7"/>
  <c r="O1093" i="7" a="1"/>
  <c r="O1093" i="7" s="1"/>
  <c r="P1093" i="7"/>
  <c r="Q1093" i="7"/>
  <c r="R1093" i="7"/>
  <c r="S1093" i="7"/>
  <c r="T1093" i="7"/>
  <c r="U1093" i="7"/>
  <c r="V1093" i="7"/>
  <c r="W1093" i="7"/>
  <c r="X1093" i="7"/>
  <c r="Y1093" i="7"/>
  <c r="Z1093" i="7"/>
  <c r="AA1093" i="7"/>
  <c r="AB1093" i="7"/>
  <c r="AC1093" i="7"/>
  <c r="AD1093" i="7"/>
  <c r="AE1093" i="7"/>
  <c r="AG1093" i="7"/>
  <c r="AH1093" i="7"/>
  <c r="AI1093" i="7"/>
  <c r="AJ1093" i="7"/>
  <c r="AK1093" i="7"/>
  <c r="AL1093" i="7"/>
  <c r="A1094" i="7"/>
  <c r="B1094" i="7" a="1"/>
  <c r="B1094" i="7" s="1"/>
  <c r="C1094" i="7"/>
  <c r="D1094" i="7"/>
  <c r="E1094" i="7"/>
  <c r="F1094" i="7" a="1"/>
  <c r="F1094" i="7" s="1"/>
  <c r="G1094" i="7"/>
  <c r="H1094" i="7"/>
  <c r="I1094" i="7"/>
  <c r="J1094" i="7"/>
  <c r="K1094" i="7" a="1"/>
  <c r="K1094" i="7" s="1"/>
  <c r="L1094" i="7"/>
  <c r="M1094" i="7"/>
  <c r="N1094" i="7"/>
  <c r="O1094" i="7" a="1"/>
  <c r="O1094" i="7"/>
  <c r="P1094" i="7"/>
  <c r="Q1094" i="7"/>
  <c r="R1094" i="7"/>
  <c r="S1094" i="7"/>
  <c r="T1094" i="7"/>
  <c r="U1094" i="7"/>
  <c r="V1094" i="7"/>
  <c r="W1094" i="7"/>
  <c r="X1094" i="7"/>
  <c r="Y1094" i="7"/>
  <c r="Z1094" i="7"/>
  <c r="AA1094" i="7"/>
  <c r="AB1094" i="7"/>
  <c r="AC1094" i="7"/>
  <c r="AD1094" i="7"/>
  <c r="AE1094" i="7"/>
  <c r="AG1094" i="7"/>
  <c r="AH1094" i="7"/>
  <c r="AI1094" i="7"/>
  <c r="AJ1094" i="7"/>
  <c r="AK1094" i="7"/>
  <c r="AL1094" i="7"/>
  <c r="A1095" i="7"/>
  <c r="B1095" i="7" a="1"/>
  <c r="B1095" i="7" s="1"/>
  <c r="C1095" i="7"/>
  <c r="D1095" i="7"/>
  <c r="E1095" i="7"/>
  <c r="F1095" i="7" a="1"/>
  <c r="F1095" i="7" s="1"/>
  <c r="G1095" i="7"/>
  <c r="H1095" i="7"/>
  <c r="I1095" i="7"/>
  <c r="J1095" i="7"/>
  <c r="K1095" i="7" a="1"/>
  <c r="K1095" i="7" s="1"/>
  <c r="L1095" i="7"/>
  <c r="M1095" i="7"/>
  <c r="N1095" i="7"/>
  <c r="O1095" i="7" a="1"/>
  <c r="O1095" i="7" s="1"/>
  <c r="P1095" i="7"/>
  <c r="Q1095" i="7"/>
  <c r="R1095" i="7"/>
  <c r="S1095" i="7"/>
  <c r="T1095" i="7"/>
  <c r="U1095" i="7"/>
  <c r="V1095" i="7"/>
  <c r="W1095" i="7"/>
  <c r="X1095" i="7"/>
  <c r="Y1095" i="7"/>
  <c r="Z1095" i="7"/>
  <c r="AA1095" i="7"/>
  <c r="AB1095" i="7"/>
  <c r="AC1095" i="7"/>
  <c r="AD1095" i="7"/>
  <c r="AE1095" i="7"/>
  <c r="AG1095" i="7"/>
  <c r="AH1095" i="7"/>
  <c r="AI1095" i="7"/>
  <c r="AJ1095" i="7"/>
  <c r="AK1095" i="7"/>
  <c r="AL1095" i="7"/>
  <c r="A1096" i="7"/>
  <c r="B1096" i="7" a="1"/>
  <c r="B1096" i="7" s="1"/>
  <c r="C1096" i="7"/>
  <c r="D1096" i="7"/>
  <c r="E1096" i="7"/>
  <c r="F1096" i="7" a="1"/>
  <c r="F1096" i="7" s="1"/>
  <c r="G1096" i="7"/>
  <c r="H1096" i="7"/>
  <c r="I1096" i="7"/>
  <c r="J1096" i="7"/>
  <c r="K1096" i="7" a="1"/>
  <c r="K1096" i="7" s="1"/>
  <c r="L1096" i="7"/>
  <c r="M1096" i="7"/>
  <c r="N1096" i="7"/>
  <c r="O1096" i="7" a="1"/>
  <c r="O1096" i="7" s="1"/>
  <c r="P1096" i="7"/>
  <c r="Q1096" i="7"/>
  <c r="R1096" i="7"/>
  <c r="S1096" i="7"/>
  <c r="T1096" i="7"/>
  <c r="U1096" i="7"/>
  <c r="V1096" i="7"/>
  <c r="W1096" i="7"/>
  <c r="X1096" i="7"/>
  <c r="Y1096" i="7"/>
  <c r="Z1096" i="7"/>
  <c r="AA1096" i="7"/>
  <c r="AB1096" i="7"/>
  <c r="AC1096" i="7"/>
  <c r="AD1096" i="7"/>
  <c r="AE1096" i="7"/>
  <c r="AG1096" i="7"/>
  <c r="AH1096" i="7"/>
  <c r="AI1096" i="7"/>
  <c r="AJ1096" i="7"/>
  <c r="AK1096" i="7"/>
  <c r="AL1096" i="7"/>
  <c r="A1097" i="7"/>
  <c r="B1097" i="7" a="1"/>
  <c r="B1097" i="7" s="1"/>
  <c r="C1097" i="7"/>
  <c r="D1097" i="7"/>
  <c r="E1097" i="7"/>
  <c r="F1097" i="7" a="1"/>
  <c r="F1097" i="7" s="1"/>
  <c r="G1097" i="7"/>
  <c r="H1097" i="7"/>
  <c r="I1097" i="7"/>
  <c r="J1097" i="7"/>
  <c r="K1097" i="7" a="1"/>
  <c r="K1097" i="7" s="1"/>
  <c r="L1097" i="7"/>
  <c r="M1097" i="7"/>
  <c r="N1097" i="7"/>
  <c r="O1097" i="7" a="1"/>
  <c r="O1097" i="7" s="1"/>
  <c r="P1097" i="7"/>
  <c r="Q1097" i="7"/>
  <c r="R1097" i="7"/>
  <c r="S1097" i="7"/>
  <c r="T1097" i="7"/>
  <c r="U1097" i="7"/>
  <c r="V1097" i="7"/>
  <c r="W1097" i="7"/>
  <c r="X1097" i="7"/>
  <c r="Y1097" i="7"/>
  <c r="Z1097" i="7"/>
  <c r="AA1097" i="7"/>
  <c r="AB1097" i="7"/>
  <c r="AC1097" i="7"/>
  <c r="AD1097" i="7"/>
  <c r="AE1097" i="7"/>
  <c r="AG1097" i="7"/>
  <c r="AH1097" i="7"/>
  <c r="AI1097" i="7"/>
  <c r="AJ1097" i="7"/>
  <c r="AK1097" i="7"/>
  <c r="AL1097" i="7"/>
  <c r="A1098" i="7"/>
  <c r="B1098" i="7" a="1"/>
  <c r="B1098" i="7" s="1"/>
  <c r="C1098" i="7"/>
  <c r="D1098" i="7"/>
  <c r="E1098" i="7"/>
  <c r="F1098" i="7" a="1"/>
  <c r="F1098" i="7" s="1"/>
  <c r="G1098" i="7"/>
  <c r="H1098" i="7"/>
  <c r="I1098" i="7"/>
  <c r="J1098" i="7"/>
  <c r="K1098" i="7" a="1"/>
  <c r="K1098" i="7" s="1"/>
  <c r="L1098" i="7"/>
  <c r="M1098" i="7"/>
  <c r="N1098" i="7"/>
  <c r="O1098" i="7" a="1"/>
  <c r="O1098" i="7" s="1"/>
  <c r="P1098" i="7"/>
  <c r="Q1098" i="7"/>
  <c r="R1098" i="7"/>
  <c r="S1098" i="7"/>
  <c r="T1098" i="7"/>
  <c r="U1098" i="7"/>
  <c r="V1098" i="7"/>
  <c r="W1098" i="7"/>
  <c r="X1098" i="7"/>
  <c r="Y1098" i="7"/>
  <c r="Z1098" i="7"/>
  <c r="AA1098" i="7"/>
  <c r="AB1098" i="7"/>
  <c r="AC1098" i="7"/>
  <c r="AD1098" i="7"/>
  <c r="AE1098" i="7"/>
  <c r="AG1098" i="7"/>
  <c r="AH1098" i="7"/>
  <c r="AI1098" i="7"/>
  <c r="AJ1098" i="7"/>
  <c r="AK1098" i="7"/>
  <c r="AL1098" i="7"/>
  <c r="A1099" i="7"/>
  <c r="B1099" i="7" a="1"/>
  <c r="B1099" i="7" s="1"/>
  <c r="C1099" i="7"/>
  <c r="D1099" i="7"/>
  <c r="E1099" i="7"/>
  <c r="F1099" i="7" a="1"/>
  <c r="F1099" i="7" s="1"/>
  <c r="G1099" i="7"/>
  <c r="H1099" i="7"/>
  <c r="I1099" i="7"/>
  <c r="J1099" i="7"/>
  <c r="K1099" i="7" a="1"/>
  <c r="K1099" i="7" s="1"/>
  <c r="L1099" i="7"/>
  <c r="M1099" i="7"/>
  <c r="N1099" i="7"/>
  <c r="O1099" i="7" a="1"/>
  <c r="O1099" i="7"/>
  <c r="P1099" i="7"/>
  <c r="Q1099" i="7"/>
  <c r="R1099" i="7"/>
  <c r="S1099" i="7"/>
  <c r="T1099" i="7"/>
  <c r="U1099" i="7"/>
  <c r="V1099" i="7"/>
  <c r="W1099" i="7"/>
  <c r="X1099" i="7"/>
  <c r="Y1099" i="7"/>
  <c r="Z1099" i="7"/>
  <c r="AA1099" i="7"/>
  <c r="AB1099" i="7"/>
  <c r="AC1099" i="7"/>
  <c r="AD1099" i="7"/>
  <c r="AE1099" i="7"/>
  <c r="AG1099" i="7"/>
  <c r="AH1099" i="7"/>
  <c r="AI1099" i="7"/>
  <c r="AJ1099" i="7"/>
  <c r="AK1099" i="7"/>
  <c r="AL1099" i="7"/>
  <c r="A1100" i="7"/>
  <c r="B1100" i="7" a="1"/>
  <c r="B1100" i="7" s="1"/>
  <c r="C1100" i="7"/>
  <c r="D1100" i="7"/>
  <c r="E1100" i="7"/>
  <c r="F1100" i="7" a="1"/>
  <c r="F1100" i="7" s="1"/>
  <c r="G1100" i="7"/>
  <c r="H1100" i="7"/>
  <c r="I1100" i="7"/>
  <c r="J1100" i="7"/>
  <c r="K1100" i="7" a="1"/>
  <c r="K1100" i="7" s="1"/>
  <c r="L1100" i="7"/>
  <c r="M1100" i="7"/>
  <c r="N1100" i="7"/>
  <c r="O1100" i="7" a="1"/>
  <c r="O1100" i="7" s="1"/>
  <c r="P1100" i="7"/>
  <c r="Q1100" i="7"/>
  <c r="R1100" i="7"/>
  <c r="S1100" i="7"/>
  <c r="T1100" i="7"/>
  <c r="U1100" i="7"/>
  <c r="V1100" i="7"/>
  <c r="W1100" i="7"/>
  <c r="X1100" i="7"/>
  <c r="Y1100" i="7"/>
  <c r="Z1100" i="7"/>
  <c r="AA1100" i="7"/>
  <c r="AB1100" i="7"/>
  <c r="AC1100" i="7"/>
  <c r="AD1100" i="7"/>
  <c r="AE1100" i="7"/>
  <c r="AG1100" i="7"/>
  <c r="AH1100" i="7"/>
  <c r="AI1100" i="7"/>
  <c r="AJ1100" i="7"/>
  <c r="AK1100" i="7"/>
  <c r="AL1100" i="7"/>
  <c r="A1101" i="7"/>
  <c r="B1101" i="7" a="1"/>
  <c r="B1101" i="7" s="1"/>
  <c r="C1101" i="7"/>
  <c r="D1101" i="7"/>
  <c r="E1101" i="7"/>
  <c r="F1101" i="7" a="1"/>
  <c r="F1101" i="7" s="1"/>
  <c r="G1101" i="7"/>
  <c r="H1101" i="7"/>
  <c r="I1101" i="7"/>
  <c r="J1101" i="7"/>
  <c r="K1101" i="7" a="1"/>
  <c r="K1101" i="7" s="1"/>
  <c r="L1101" i="7"/>
  <c r="M1101" i="7"/>
  <c r="N1101" i="7"/>
  <c r="O1101" i="7" a="1"/>
  <c r="O1101" i="7" s="1"/>
  <c r="P1101" i="7"/>
  <c r="Q1101" i="7"/>
  <c r="R1101" i="7"/>
  <c r="S1101" i="7"/>
  <c r="T1101" i="7"/>
  <c r="U1101" i="7"/>
  <c r="V1101" i="7"/>
  <c r="W1101" i="7"/>
  <c r="X1101" i="7"/>
  <c r="Y1101" i="7"/>
  <c r="Z1101" i="7"/>
  <c r="AA1101" i="7"/>
  <c r="AB1101" i="7"/>
  <c r="AC1101" i="7"/>
  <c r="AD1101" i="7"/>
  <c r="AE1101" i="7"/>
  <c r="AG1101" i="7"/>
  <c r="AH1101" i="7"/>
  <c r="AI1101" i="7"/>
  <c r="AJ1101" i="7"/>
  <c r="AK1101" i="7"/>
  <c r="AL1101" i="7"/>
  <c r="A1102" i="7"/>
  <c r="B1102" i="7" a="1"/>
  <c r="B1102" i="7" s="1"/>
  <c r="C1102" i="7"/>
  <c r="D1102" i="7"/>
  <c r="E1102" i="7"/>
  <c r="F1102" i="7" a="1"/>
  <c r="F1102" i="7" s="1"/>
  <c r="G1102" i="7"/>
  <c r="H1102" i="7"/>
  <c r="I1102" i="7"/>
  <c r="J1102" i="7"/>
  <c r="K1102" i="7" a="1"/>
  <c r="K1102" i="7" s="1"/>
  <c r="L1102" i="7"/>
  <c r="M1102" i="7"/>
  <c r="N1102" i="7"/>
  <c r="O1102" i="7" a="1"/>
  <c r="O1102" i="7"/>
  <c r="P1102" i="7"/>
  <c r="Q1102" i="7"/>
  <c r="R1102" i="7"/>
  <c r="S1102" i="7"/>
  <c r="T1102" i="7"/>
  <c r="U1102" i="7"/>
  <c r="V1102" i="7"/>
  <c r="W1102" i="7"/>
  <c r="X1102" i="7"/>
  <c r="Y1102" i="7"/>
  <c r="Z1102" i="7"/>
  <c r="AA1102" i="7"/>
  <c r="AB1102" i="7"/>
  <c r="AC1102" i="7"/>
  <c r="AD1102" i="7"/>
  <c r="AE1102" i="7"/>
  <c r="AG1102" i="7"/>
  <c r="AQ1102" i="7" s="1"/>
  <c r="AH1102" i="7"/>
  <c r="AI1102" i="7"/>
  <c r="AJ1102" i="7"/>
  <c r="AK1102" i="7"/>
  <c r="AL1102" i="7"/>
  <c r="A1103" i="7"/>
  <c r="B1103" i="7" a="1"/>
  <c r="B1103" i="7" s="1"/>
  <c r="C1103" i="7"/>
  <c r="D1103" i="7"/>
  <c r="E1103" i="7"/>
  <c r="F1103" i="7" a="1"/>
  <c r="F1103" i="7" s="1"/>
  <c r="G1103" i="7"/>
  <c r="H1103" i="7"/>
  <c r="I1103" i="7"/>
  <c r="J1103" i="7"/>
  <c r="K1103" i="7" a="1"/>
  <c r="K1103" i="7" s="1"/>
  <c r="L1103" i="7"/>
  <c r="M1103" i="7"/>
  <c r="N1103" i="7"/>
  <c r="O1103" i="7" a="1"/>
  <c r="O1103" i="7" s="1"/>
  <c r="P1103" i="7"/>
  <c r="Q1103" i="7"/>
  <c r="R1103" i="7"/>
  <c r="S1103" i="7"/>
  <c r="T1103" i="7"/>
  <c r="U1103" i="7"/>
  <c r="V1103" i="7"/>
  <c r="W1103" i="7"/>
  <c r="X1103" i="7"/>
  <c r="Y1103" i="7"/>
  <c r="Z1103" i="7"/>
  <c r="AA1103" i="7"/>
  <c r="AB1103" i="7"/>
  <c r="AC1103" i="7"/>
  <c r="AD1103" i="7"/>
  <c r="AE1103" i="7"/>
  <c r="AG1103" i="7"/>
  <c r="AH1103" i="7"/>
  <c r="AI1103" i="7"/>
  <c r="AJ1103" i="7"/>
  <c r="AK1103" i="7"/>
  <c r="AL1103" i="7"/>
  <c r="A1104" i="7"/>
  <c r="B1104" i="7" a="1"/>
  <c r="B1104" i="7" s="1"/>
  <c r="C1104" i="7"/>
  <c r="D1104" i="7"/>
  <c r="E1104" i="7"/>
  <c r="F1104" i="7" a="1"/>
  <c r="F1104" i="7" s="1"/>
  <c r="G1104" i="7"/>
  <c r="H1104" i="7"/>
  <c r="I1104" i="7"/>
  <c r="J1104" i="7"/>
  <c r="K1104" i="7" a="1"/>
  <c r="K1104" i="7" s="1"/>
  <c r="L1104" i="7"/>
  <c r="M1104" i="7"/>
  <c r="N1104" i="7"/>
  <c r="O1104" i="7" a="1"/>
  <c r="O1104" i="7" s="1"/>
  <c r="P1104" i="7"/>
  <c r="Q1104" i="7"/>
  <c r="R1104" i="7"/>
  <c r="S1104" i="7"/>
  <c r="T1104" i="7"/>
  <c r="U1104" i="7"/>
  <c r="V1104" i="7"/>
  <c r="W1104" i="7"/>
  <c r="X1104" i="7"/>
  <c r="Y1104" i="7"/>
  <c r="Z1104" i="7"/>
  <c r="AA1104" i="7"/>
  <c r="AB1104" i="7"/>
  <c r="AC1104" i="7"/>
  <c r="AD1104" i="7"/>
  <c r="AE1104" i="7"/>
  <c r="AG1104" i="7"/>
  <c r="AH1104" i="7"/>
  <c r="AI1104" i="7"/>
  <c r="AJ1104" i="7"/>
  <c r="AK1104" i="7"/>
  <c r="AL1104" i="7"/>
  <c r="A1105" i="7"/>
  <c r="B1105" i="7" a="1"/>
  <c r="B1105" i="7" s="1"/>
  <c r="C1105" i="7"/>
  <c r="D1105" i="7"/>
  <c r="E1105" i="7"/>
  <c r="F1105" i="7" a="1"/>
  <c r="F1105" i="7" s="1"/>
  <c r="G1105" i="7"/>
  <c r="H1105" i="7"/>
  <c r="I1105" i="7"/>
  <c r="J1105" i="7"/>
  <c r="K1105" i="7" a="1"/>
  <c r="K1105" i="7" s="1"/>
  <c r="L1105" i="7"/>
  <c r="M1105" i="7"/>
  <c r="N1105" i="7"/>
  <c r="O1105" i="7" a="1"/>
  <c r="O1105" i="7"/>
  <c r="P1105" i="7"/>
  <c r="Q1105" i="7"/>
  <c r="R1105" i="7"/>
  <c r="S1105" i="7"/>
  <c r="T1105" i="7"/>
  <c r="U1105" i="7"/>
  <c r="V1105" i="7"/>
  <c r="W1105" i="7"/>
  <c r="X1105" i="7"/>
  <c r="Y1105" i="7"/>
  <c r="Z1105" i="7"/>
  <c r="AA1105" i="7"/>
  <c r="AB1105" i="7"/>
  <c r="AC1105" i="7"/>
  <c r="AD1105" i="7"/>
  <c r="AE1105" i="7"/>
  <c r="AG1105" i="7"/>
  <c r="AH1105" i="7"/>
  <c r="AI1105" i="7"/>
  <c r="AJ1105" i="7"/>
  <c r="AK1105" i="7"/>
  <c r="AL1105" i="7"/>
  <c r="A1106" i="7"/>
  <c r="B1106" i="7" a="1"/>
  <c r="B1106" i="7" s="1"/>
  <c r="C1106" i="7"/>
  <c r="D1106" i="7"/>
  <c r="E1106" i="7"/>
  <c r="F1106" i="7" a="1"/>
  <c r="F1106" i="7" s="1"/>
  <c r="G1106" i="7"/>
  <c r="H1106" i="7"/>
  <c r="I1106" i="7"/>
  <c r="J1106" i="7"/>
  <c r="K1106" i="7" a="1"/>
  <c r="K1106" i="7" s="1"/>
  <c r="L1106" i="7"/>
  <c r="M1106" i="7"/>
  <c r="N1106" i="7"/>
  <c r="O1106" i="7" a="1"/>
  <c r="O1106" i="7" s="1"/>
  <c r="P1106" i="7"/>
  <c r="Q1106" i="7"/>
  <c r="R1106" i="7"/>
  <c r="S1106" i="7"/>
  <c r="T1106" i="7"/>
  <c r="U1106" i="7"/>
  <c r="V1106" i="7"/>
  <c r="W1106" i="7"/>
  <c r="X1106" i="7"/>
  <c r="Y1106" i="7"/>
  <c r="Z1106" i="7"/>
  <c r="AA1106" i="7"/>
  <c r="AB1106" i="7"/>
  <c r="AC1106" i="7"/>
  <c r="AD1106" i="7"/>
  <c r="AE1106" i="7"/>
  <c r="AG1106" i="7"/>
  <c r="AH1106" i="7"/>
  <c r="AI1106" i="7"/>
  <c r="AJ1106" i="7"/>
  <c r="AK1106" i="7"/>
  <c r="AL1106" i="7"/>
  <c r="A1107" i="7"/>
  <c r="B1107" i="7" a="1"/>
  <c r="B1107" i="7" s="1"/>
  <c r="C1107" i="7"/>
  <c r="D1107" i="7"/>
  <c r="E1107" i="7"/>
  <c r="F1107" i="7" a="1"/>
  <c r="F1107" i="7" s="1"/>
  <c r="G1107" i="7"/>
  <c r="H1107" i="7"/>
  <c r="I1107" i="7"/>
  <c r="J1107" i="7"/>
  <c r="K1107" i="7" a="1"/>
  <c r="K1107" i="7" s="1"/>
  <c r="L1107" i="7"/>
  <c r="M1107" i="7"/>
  <c r="N1107" i="7"/>
  <c r="O1107" i="7" a="1"/>
  <c r="O1107" i="7" s="1"/>
  <c r="P1107" i="7"/>
  <c r="Q1107" i="7"/>
  <c r="R1107" i="7"/>
  <c r="S1107" i="7"/>
  <c r="T1107" i="7"/>
  <c r="U1107" i="7"/>
  <c r="V1107" i="7"/>
  <c r="W1107" i="7"/>
  <c r="X1107" i="7"/>
  <c r="Y1107" i="7"/>
  <c r="Z1107" i="7"/>
  <c r="AA1107" i="7"/>
  <c r="AB1107" i="7"/>
  <c r="AC1107" i="7"/>
  <c r="AD1107" i="7"/>
  <c r="AE1107" i="7"/>
  <c r="AG1107" i="7"/>
  <c r="AH1107" i="7"/>
  <c r="AI1107" i="7"/>
  <c r="AJ1107" i="7"/>
  <c r="AK1107" i="7"/>
  <c r="AL1107" i="7"/>
  <c r="A1108" i="7"/>
  <c r="B1108" i="7" a="1"/>
  <c r="B1108" i="7" s="1"/>
  <c r="C1108" i="7"/>
  <c r="D1108" i="7"/>
  <c r="E1108" i="7"/>
  <c r="F1108" i="7" a="1"/>
  <c r="F1108" i="7" s="1"/>
  <c r="G1108" i="7"/>
  <c r="H1108" i="7"/>
  <c r="I1108" i="7"/>
  <c r="J1108" i="7"/>
  <c r="K1108" i="7" a="1"/>
  <c r="K1108" i="7" s="1"/>
  <c r="L1108" i="7"/>
  <c r="M1108" i="7"/>
  <c r="N1108" i="7"/>
  <c r="O1108" i="7" a="1"/>
  <c r="O1108" i="7" s="1"/>
  <c r="P1108" i="7"/>
  <c r="Q1108" i="7"/>
  <c r="R1108" i="7"/>
  <c r="S1108" i="7"/>
  <c r="T1108" i="7"/>
  <c r="U1108" i="7"/>
  <c r="V1108" i="7"/>
  <c r="W1108" i="7"/>
  <c r="X1108" i="7"/>
  <c r="Y1108" i="7"/>
  <c r="Z1108" i="7"/>
  <c r="AA1108" i="7"/>
  <c r="AB1108" i="7"/>
  <c r="AC1108" i="7"/>
  <c r="AD1108" i="7"/>
  <c r="AE1108" i="7"/>
  <c r="AG1108" i="7"/>
  <c r="AH1108" i="7"/>
  <c r="AI1108" i="7"/>
  <c r="AJ1108" i="7"/>
  <c r="AK1108" i="7"/>
  <c r="AL1108" i="7"/>
  <c r="A1109" i="7"/>
  <c r="B1109" i="7" a="1"/>
  <c r="B1109" i="7" s="1"/>
  <c r="C1109" i="7"/>
  <c r="D1109" i="7"/>
  <c r="E1109" i="7"/>
  <c r="F1109" i="7" a="1"/>
  <c r="F1109" i="7" s="1"/>
  <c r="G1109" i="7"/>
  <c r="H1109" i="7"/>
  <c r="I1109" i="7"/>
  <c r="J1109" i="7"/>
  <c r="K1109" i="7" a="1"/>
  <c r="K1109" i="7" s="1"/>
  <c r="L1109" i="7"/>
  <c r="M1109" i="7"/>
  <c r="N1109" i="7"/>
  <c r="O1109" i="7" a="1"/>
  <c r="O1109" i="7" s="1"/>
  <c r="P1109" i="7"/>
  <c r="Q1109" i="7"/>
  <c r="R1109" i="7"/>
  <c r="S1109" i="7"/>
  <c r="T1109" i="7"/>
  <c r="U1109" i="7"/>
  <c r="V1109" i="7"/>
  <c r="W1109" i="7"/>
  <c r="X1109" i="7"/>
  <c r="Y1109" i="7"/>
  <c r="Z1109" i="7"/>
  <c r="AA1109" i="7"/>
  <c r="AB1109" i="7"/>
  <c r="AC1109" i="7"/>
  <c r="AD1109" i="7"/>
  <c r="AE1109" i="7"/>
  <c r="AG1109" i="7"/>
  <c r="AH1109" i="7"/>
  <c r="AI1109" i="7"/>
  <c r="AJ1109" i="7"/>
  <c r="AK1109" i="7"/>
  <c r="AL1109" i="7"/>
  <c r="A1110" i="7"/>
  <c r="B1110" i="7" a="1"/>
  <c r="B1110" i="7" s="1"/>
  <c r="C1110" i="7"/>
  <c r="D1110" i="7"/>
  <c r="E1110" i="7"/>
  <c r="F1110" i="7" a="1"/>
  <c r="F1110" i="7" s="1"/>
  <c r="G1110" i="7"/>
  <c r="H1110" i="7"/>
  <c r="I1110" i="7"/>
  <c r="J1110" i="7"/>
  <c r="K1110" i="7" a="1"/>
  <c r="K1110" i="7" s="1"/>
  <c r="L1110" i="7"/>
  <c r="M1110" i="7"/>
  <c r="N1110" i="7"/>
  <c r="O1110" i="7" a="1"/>
  <c r="O1110" i="7" s="1"/>
  <c r="P1110" i="7"/>
  <c r="Q1110" i="7"/>
  <c r="R1110" i="7"/>
  <c r="S1110" i="7"/>
  <c r="T1110" i="7"/>
  <c r="U1110" i="7"/>
  <c r="V1110" i="7"/>
  <c r="W1110" i="7"/>
  <c r="X1110" i="7"/>
  <c r="Y1110" i="7"/>
  <c r="Z1110" i="7"/>
  <c r="AA1110" i="7"/>
  <c r="AB1110" i="7"/>
  <c r="AC1110" i="7"/>
  <c r="AD1110" i="7"/>
  <c r="AE1110" i="7"/>
  <c r="AG1110" i="7"/>
  <c r="AH1110" i="7"/>
  <c r="AI1110" i="7"/>
  <c r="AJ1110" i="7"/>
  <c r="AK1110" i="7"/>
  <c r="AL1110" i="7"/>
  <c r="A1111" i="7"/>
  <c r="B1111" i="7" a="1"/>
  <c r="B1111" i="7" s="1"/>
  <c r="C1111" i="7"/>
  <c r="D1111" i="7"/>
  <c r="E1111" i="7"/>
  <c r="F1111" i="7" a="1"/>
  <c r="F1111" i="7" s="1"/>
  <c r="G1111" i="7"/>
  <c r="H1111" i="7"/>
  <c r="I1111" i="7"/>
  <c r="J1111" i="7"/>
  <c r="K1111" i="7" a="1"/>
  <c r="K1111" i="7" s="1"/>
  <c r="L1111" i="7"/>
  <c r="M1111" i="7"/>
  <c r="N1111" i="7"/>
  <c r="O1111" i="7" a="1"/>
  <c r="O1111" i="7" s="1"/>
  <c r="P1111" i="7"/>
  <c r="Q1111" i="7"/>
  <c r="R1111" i="7"/>
  <c r="S1111" i="7"/>
  <c r="T1111" i="7"/>
  <c r="U1111" i="7"/>
  <c r="V1111" i="7"/>
  <c r="W1111" i="7"/>
  <c r="X1111" i="7"/>
  <c r="Y1111" i="7"/>
  <c r="Z1111" i="7"/>
  <c r="AA1111" i="7"/>
  <c r="AB1111" i="7"/>
  <c r="AC1111" i="7"/>
  <c r="AD1111" i="7"/>
  <c r="AE1111" i="7"/>
  <c r="AG1111" i="7"/>
  <c r="AH1111" i="7"/>
  <c r="AI1111" i="7"/>
  <c r="AJ1111" i="7"/>
  <c r="AK1111" i="7"/>
  <c r="AL1111" i="7"/>
  <c r="A1112" i="7"/>
  <c r="B1112" i="7" a="1"/>
  <c r="B1112" i="7" s="1"/>
  <c r="C1112" i="7"/>
  <c r="D1112" i="7"/>
  <c r="E1112" i="7"/>
  <c r="F1112" i="7" a="1"/>
  <c r="F1112" i="7" s="1"/>
  <c r="G1112" i="7"/>
  <c r="H1112" i="7"/>
  <c r="I1112" i="7"/>
  <c r="J1112" i="7"/>
  <c r="K1112" i="7" a="1"/>
  <c r="K1112" i="7" s="1"/>
  <c r="L1112" i="7"/>
  <c r="M1112" i="7"/>
  <c r="N1112" i="7"/>
  <c r="O1112" i="7" a="1"/>
  <c r="O1112" i="7" s="1"/>
  <c r="P1112" i="7"/>
  <c r="Q1112" i="7"/>
  <c r="R1112" i="7"/>
  <c r="S1112" i="7"/>
  <c r="T1112" i="7"/>
  <c r="U1112" i="7"/>
  <c r="V1112" i="7"/>
  <c r="W1112" i="7"/>
  <c r="X1112" i="7"/>
  <c r="Y1112" i="7"/>
  <c r="Z1112" i="7"/>
  <c r="AA1112" i="7"/>
  <c r="AB1112" i="7"/>
  <c r="AC1112" i="7"/>
  <c r="AD1112" i="7"/>
  <c r="AE1112" i="7"/>
  <c r="AG1112" i="7"/>
  <c r="AH1112" i="7"/>
  <c r="AI1112" i="7"/>
  <c r="AJ1112" i="7"/>
  <c r="AK1112" i="7"/>
  <c r="AL1112" i="7"/>
  <c r="A1113" i="7"/>
  <c r="B1113" i="7" a="1"/>
  <c r="B1113" i="7" s="1"/>
  <c r="C1113" i="7"/>
  <c r="D1113" i="7"/>
  <c r="E1113" i="7"/>
  <c r="F1113" i="7" a="1"/>
  <c r="F1113" i="7" s="1"/>
  <c r="G1113" i="7"/>
  <c r="H1113" i="7"/>
  <c r="I1113" i="7"/>
  <c r="J1113" i="7"/>
  <c r="K1113" i="7" a="1"/>
  <c r="K1113" i="7" s="1"/>
  <c r="L1113" i="7"/>
  <c r="M1113" i="7"/>
  <c r="N1113" i="7"/>
  <c r="O1113" i="7" a="1"/>
  <c r="O1113" i="7" s="1"/>
  <c r="P1113" i="7"/>
  <c r="Q1113" i="7"/>
  <c r="R1113" i="7"/>
  <c r="S1113" i="7"/>
  <c r="T1113" i="7"/>
  <c r="U1113" i="7"/>
  <c r="V1113" i="7"/>
  <c r="W1113" i="7"/>
  <c r="X1113" i="7"/>
  <c r="Y1113" i="7"/>
  <c r="Z1113" i="7"/>
  <c r="AA1113" i="7"/>
  <c r="AB1113" i="7"/>
  <c r="AC1113" i="7"/>
  <c r="AD1113" i="7"/>
  <c r="AE1113" i="7"/>
  <c r="AG1113" i="7"/>
  <c r="AH1113" i="7"/>
  <c r="AI1113" i="7"/>
  <c r="AJ1113" i="7"/>
  <c r="AK1113" i="7"/>
  <c r="AL1113" i="7"/>
  <c r="A1114" i="7"/>
  <c r="B1114" i="7" a="1"/>
  <c r="B1114" i="7" s="1"/>
  <c r="C1114" i="7"/>
  <c r="D1114" i="7"/>
  <c r="E1114" i="7"/>
  <c r="F1114" i="7" a="1"/>
  <c r="F1114" i="7" s="1"/>
  <c r="G1114" i="7"/>
  <c r="H1114" i="7"/>
  <c r="I1114" i="7"/>
  <c r="J1114" i="7"/>
  <c r="K1114" i="7" a="1"/>
  <c r="K1114" i="7" s="1"/>
  <c r="L1114" i="7"/>
  <c r="M1114" i="7"/>
  <c r="N1114" i="7"/>
  <c r="O1114" i="7" a="1"/>
  <c r="O1114" i="7" s="1"/>
  <c r="P1114" i="7"/>
  <c r="Q1114" i="7"/>
  <c r="R1114" i="7"/>
  <c r="S1114" i="7"/>
  <c r="T1114" i="7"/>
  <c r="U1114" i="7"/>
  <c r="V1114" i="7"/>
  <c r="W1114" i="7"/>
  <c r="X1114" i="7"/>
  <c r="Y1114" i="7"/>
  <c r="Z1114" i="7"/>
  <c r="AA1114" i="7"/>
  <c r="AB1114" i="7"/>
  <c r="AC1114" i="7"/>
  <c r="AD1114" i="7"/>
  <c r="AE1114" i="7"/>
  <c r="AG1114" i="7"/>
  <c r="AH1114" i="7"/>
  <c r="AI1114" i="7"/>
  <c r="AJ1114" i="7"/>
  <c r="AK1114" i="7"/>
  <c r="AL1114" i="7"/>
  <c r="A1115" i="7"/>
  <c r="B1115" i="7" a="1"/>
  <c r="B1115" i="7" s="1"/>
  <c r="C1115" i="7"/>
  <c r="D1115" i="7"/>
  <c r="E1115" i="7"/>
  <c r="F1115" i="7" a="1"/>
  <c r="F1115" i="7" s="1"/>
  <c r="G1115" i="7"/>
  <c r="H1115" i="7"/>
  <c r="I1115" i="7"/>
  <c r="J1115" i="7"/>
  <c r="K1115" i="7" a="1"/>
  <c r="K1115" i="7" s="1"/>
  <c r="L1115" i="7"/>
  <c r="M1115" i="7"/>
  <c r="N1115" i="7"/>
  <c r="O1115" i="7" a="1"/>
  <c r="O1115" i="7"/>
  <c r="P1115" i="7"/>
  <c r="Q1115" i="7"/>
  <c r="R1115" i="7"/>
  <c r="S1115" i="7"/>
  <c r="T1115" i="7"/>
  <c r="U1115" i="7"/>
  <c r="V1115" i="7"/>
  <c r="W1115" i="7"/>
  <c r="X1115" i="7"/>
  <c r="Y1115" i="7"/>
  <c r="Z1115" i="7"/>
  <c r="AA1115" i="7"/>
  <c r="AB1115" i="7"/>
  <c r="AC1115" i="7"/>
  <c r="AD1115" i="7"/>
  <c r="AE1115" i="7"/>
  <c r="AG1115" i="7"/>
  <c r="AH1115" i="7"/>
  <c r="AI1115" i="7"/>
  <c r="AJ1115" i="7"/>
  <c r="AK1115" i="7"/>
  <c r="AL1115" i="7"/>
  <c r="A1116" i="7"/>
  <c r="B1116" i="7" a="1"/>
  <c r="B1116" i="7" s="1"/>
  <c r="C1116" i="7"/>
  <c r="D1116" i="7"/>
  <c r="E1116" i="7"/>
  <c r="F1116" i="7" a="1"/>
  <c r="F1116" i="7"/>
  <c r="G1116" i="7"/>
  <c r="H1116" i="7"/>
  <c r="I1116" i="7"/>
  <c r="J1116" i="7"/>
  <c r="K1116" i="7" a="1"/>
  <c r="K1116" i="7" s="1"/>
  <c r="L1116" i="7"/>
  <c r="M1116" i="7"/>
  <c r="N1116" i="7"/>
  <c r="O1116" i="7" a="1"/>
  <c r="O1116" i="7" s="1"/>
  <c r="P1116" i="7"/>
  <c r="Q1116" i="7"/>
  <c r="R1116" i="7"/>
  <c r="S1116" i="7"/>
  <c r="T1116" i="7"/>
  <c r="U1116" i="7"/>
  <c r="V1116" i="7"/>
  <c r="W1116" i="7"/>
  <c r="X1116" i="7"/>
  <c r="Y1116" i="7"/>
  <c r="Z1116" i="7"/>
  <c r="AA1116" i="7"/>
  <c r="AB1116" i="7"/>
  <c r="AC1116" i="7"/>
  <c r="AD1116" i="7"/>
  <c r="AE1116" i="7"/>
  <c r="AG1116" i="7"/>
  <c r="AH1116" i="7"/>
  <c r="AI1116" i="7"/>
  <c r="AJ1116" i="7"/>
  <c r="AK1116" i="7"/>
  <c r="AL1116" i="7"/>
  <c r="A1117" i="7"/>
  <c r="B1117" i="7" a="1"/>
  <c r="B1117" i="7" s="1"/>
  <c r="C1117" i="7"/>
  <c r="D1117" i="7"/>
  <c r="E1117" i="7"/>
  <c r="F1117" i="7" a="1"/>
  <c r="F1117" i="7" s="1"/>
  <c r="G1117" i="7"/>
  <c r="H1117" i="7"/>
  <c r="I1117" i="7"/>
  <c r="J1117" i="7"/>
  <c r="K1117" i="7" a="1"/>
  <c r="K1117" i="7" s="1"/>
  <c r="L1117" i="7"/>
  <c r="M1117" i="7"/>
  <c r="N1117" i="7"/>
  <c r="O1117" i="7" a="1"/>
  <c r="O1117" i="7" s="1"/>
  <c r="P1117" i="7"/>
  <c r="Q1117" i="7"/>
  <c r="R1117" i="7"/>
  <c r="S1117" i="7"/>
  <c r="T1117" i="7"/>
  <c r="U1117" i="7"/>
  <c r="V1117" i="7"/>
  <c r="W1117" i="7"/>
  <c r="X1117" i="7"/>
  <c r="Y1117" i="7"/>
  <c r="Z1117" i="7"/>
  <c r="AA1117" i="7"/>
  <c r="AB1117" i="7"/>
  <c r="AC1117" i="7"/>
  <c r="AD1117" i="7"/>
  <c r="AE1117" i="7"/>
  <c r="AG1117" i="7"/>
  <c r="AH1117" i="7"/>
  <c r="AI1117" i="7"/>
  <c r="AJ1117" i="7"/>
  <c r="AK1117" i="7"/>
  <c r="AL1117" i="7"/>
  <c r="A1118" i="7"/>
  <c r="B1118" i="7" a="1"/>
  <c r="B1118" i="7" s="1"/>
  <c r="C1118" i="7"/>
  <c r="D1118" i="7"/>
  <c r="E1118" i="7"/>
  <c r="F1118" i="7" a="1"/>
  <c r="F1118" i="7" s="1"/>
  <c r="G1118" i="7"/>
  <c r="H1118" i="7"/>
  <c r="I1118" i="7"/>
  <c r="J1118" i="7"/>
  <c r="K1118" i="7" a="1"/>
  <c r="K1118" i="7" s="1"/>
  <c r="L1118" i="7"/>
  <c r="M1118" i="7"/>
  <c r="N1118" i="7"/>
  <c r="O1118" i="7" a="1"/>
  <c r="O1118" i="7" s="1"/>
  <c r="P1118" i="7"/>
  <c r="Q1118" i="7"/>
  <c r="R1118" i="7"/>
  <c r="S1118" i="7"/>
  <c r="T1118" i="7"/>
  <c r="U1118" i="7"/>
  <c r="V1118" i="7"/>
  <c r="W1118" i="7"/>
  <c r="X1118" i="7"/>
  <c r="Y1118" i="7"/>
  <c r="Z1118" i="7"/>
  <c r="AA1118" i="7"/>
  <c r="AB1118" i="7"/>
  <c r="AC1118" i="7"/>
  <c r="AD1118" i="7"/>
  <c r="AE1118" i="7"/>
  <c r="AG1118" i="7"/>
  <c r="AH1118" i="7"/>
  <c r="AI1118" i="7"/>
  <c r="AJ1118" i="7"/>
  <c r="AK1118" i="7"/>
  <c r="AL1118" i="7"/>
  <c r="A1119" i="7"/>
  <c r="B1119" i="7" a="1"/>
  <c r="B1119" i="7" s="1"/>
  <c r="C1119" i="7"/>
  <c r="D1119" i="7"/>
  <c r="E1119" i="7"/>
  <c r="F1119" i="7" a="1"/>
  <c r="F1119" i="7" s="1"/>
  <c r="G1119" i="7"/>
  <c r="H1119" i="7"/>
  <c r="I1119" i="7"/>
  <c r="J1119" i="7"/>
  <c r="K1119" i="7" a="1"/>
  <c r="K1119" i="7" s="1"/>
  <c r="L1119" i="7"/>
  <c r="M1119" i="7"/>
  <c r="N1119" i="7"/>
  <c r="O1119" i="7" a="1"/>
  <c r="O1119" i="7" s="1"/>
  <c r="P1119" i="7"/>
  <c r="Q1119" i="7"/>
  <c r="R1119" i="7"/>
  <c r="S1119" i="7"/>
  <c r="T1119" i="7"/>
  <c r="U1119" i="7"/>
  <c r="V1119" i="7"/>
  <c r="W1119" i="7"/>
  <c r="X1119" i="7"/>
  <c r="Y1119" i="7"/>
  <c r="Z1119" i="7"/>
  <c r="AA1119" i="7"/>
  <c r="AB1119" i="7"/>
  <c r="AC1119" i="7"/>
  <c r="AD1119" i="7"/>
  <c r="AE1119" i="7"/>
  <c r="AG1119" i="7"/>
  <c r="AH1119" i="7"/>
  <c r="AI1119" i="7"/>
  <c r="AJ1119" i="7"/>
  <c r="AK1119" i="7"/>
  <c r="AL1119" i="7"/>
  <c r="A1120" i="7"/>
  <c r="B1120" i="7" a="1"/>
  <c r="B1120" i="7" s="1"/>
  <c r="C1120" i="7"/>
  <c r="D1120" i="7"/>
  <c r="E1120" i="7"/>
  <c r="F1120" i="7" a="1"/>
  <c r="F1120" i="7" s="1"/>
  <c r="G1120" i="7"/>
  <c r="H1120" i="7"/>
  <c r="I1120" i="7"/>
  <c r="J1120" i="7"/>
  <c r="K1120" i="7" a="1"/>
  <c r="K1120" i="7" s="1"/>
  <c r="L1120" i="7"/>
  <c r="M1120" i="7"/>
  <c r="N1120" i="7"/>
  <c r="O1120" i="7" a="1"/>
  <c r="O1120" i="7" s="1"/>
  <c r="P1120" i="7"/>
  <c r="Q1120" i="7"/>
  <c r="R1120" i="7"/>
  <c r="S1120" i="7"/>
  <c r="T1120" i="7"/>
  <c r="U1120" i="7"/>
  <c r="V1120" i="7"/>
  <c r="W1120" i="7"/>
  <c r="X1120" i="7"/>
  <c r="Y1120" i="7"/>
  <c r="Z1120" i="7"/>
  <c r="AA1120" i="7"/>
  <c r="AB1120" i="7"/>
  <c r="AC1120" i="7"/>
  <c r="AD1120" i="7"/>
  <c r="AE1120" i="7"/>
  <c r="AG1120" i="7"/>
  <c r="AH1120" i="7"/>
  <c r="AI1120" i="7"/>
  <c r="AJ1120" i="7"/>
  <c r="AK1120" i="7"/>
  <c r="AL1120" i="7"/>
  <c r="A1121" i="7"/>
  <c r="B1121" i="7" a="1"/>
  <c r="B1121" i="7" s="1"/>
  <c r="C1121" i="7"/>
  <c r="D1121" i="7"/>
  <c r="E1121" i="7"/>
  <c r="F1121" i="7" a="1"/>
  <c r="F1121" i="7" s="1"/>
  <c r="G1121" i="7"/>
  <c r="H1121" i="7"/>
  <c r="I1121" i="7"/>
  <c r="J1121" i="7"/>
  <c r="K1121" i="7" a="1"/>
  <c r="K1121" i="7" s="1"/>
  <c r="L1121" i="7"/>
  <c r="M1121" i="7"/>
  <c r="N1121" i="7"/>
  <c r="O1121" i="7" a="1"/>
  <c r="O1121" i="7" s="1"/>
  <c r="P1121" i="7"/>
  <c r="Q1121" i="7"/>
  <c r="R1121" i="7"/>
  <c r="S1121" i="7"/>
  <c r="T1121" i="7"/>
  <c r="U1121" i="7"/>
  <c r="V1121" i="7"/>
  <c r="W1121" i="7"/>
  <c r="X1121" i="7"/>
  <c r="Y1121" i="7"/>
  <c r="Z1121" i="7"/>
  <c r="AA1121" i="7"/>
  <c r="AB1121" i="7"/>
  <c r="AC1121" i="7"/>
  <c r="AD1121" i="7"/>
  <c r="AE1121" i="7"/>
  <c r="AG1121" i="7"/>
  <c r="AH1121" i="7"/>
  <c r="AI1121" i="7"/>
  <c r="AJ1121" i="7"/>
  <c r="AK1121" i="7"/>
  <c r="AL1121" i="7"/>
  <c r="A1122" i="7"/>
  <c r="B1122" i="7" a="1"/>
  <c r="B1122" i="7" s="1"/>
  <c r="C1122" i="7"/>
  <c r="D1122" i="7"/>
  <c r="E1122" i="7"/>
  <c r="F1122" i="7" a="1"/>
  <c r="F1122" i="7" s="1"/>
  <c r="G1122" i="7"/>
  <c r="H1122" i="7"/>
  <c r="I1122" i="7"/>
  <c r="J1122" i="7"/>
  <c r="K1122" i="7" a="1"/>
  <c r="K1122" i="7" s="1"/>
  <c r="L1122" i="7"/>
  <c r="M1122" i="7"/>
  <c r="N1122" i="7"/>
  <c r="O1122" i="7" a="1"/>
  <c r="O1122" i="7" s="1"/>
  <c r="P1122" i="7"/>
  <c r="Q1122" i="7"/>
  <c r="R1122" i="7"/>
  <c r="S1122" i="7"/>
  <c r="T1122" i="7"/>
  <c r="U1122" i="7"/>
  <c r="V1122" i="7"/>
  <c r="W1122" i="7"/>
  <c r="X1122" i="7"/>
  <c r="Y1122" i="7"/>
  <c r="Z1122" i="7"/>
  <c r="AA1122" i="7"/>
  <c r="AB1122" i="7"/>
  <c r="AC1122" i="7"/>
  <c r="AD1122" i="7"/>
  <c r="AE1122" i="7"/>
  <c r="AG1122" i="7"/>
  <c r="AH1122" i="7"/>
  <c r="AI1122" i="7"/>
  <c r="AJ1122" i="7"/>
  <c r="AK1122" i="7"/>
  <c r="AL1122" i="7"/>
  <c r="A1123" i="7"/>
  <c r="B1123" i="7" a="1"/>
  <c r="B1123" i="7" s="1"/>
  <c r="C1123" i="7"/>
  <c r="D1123" i="7"/>
  <c r="E1123" i="7"/>
  <c r="F1123" i="7" a="1"/>
  <c r="F1123" i="7" s="1"/>
  <c r="G1123" i="7"/>
  <c r="H1123" i="7"/>
  <c r="I1123" i="7"/>
  <c r="J1123" i="7"/>
  <c r="K1123" i="7" a="1"/>
  <c r="K1123" i="7" s="1"/>
  <c r="L1123" i="7"/>
  <c r="M1123" i="7"/>
  <c r="N1123" i="7"/>
  <c r="O1123" i="7" a="1"/>
  <c r="O1123" i="7" s="1"/>
  <c r="P1123" i="7"/>
  <c r="Q1123" i="7"/>
  <c r="R1123" i="7"/>
  <c r="S1123" i="7"/>
  <c r="T1123" i="7"/>
  <c r="U1123" i="7"/>
  <c r="V1123" i="7"/>
  <c r="W1123" i="7"/>
  <c r="X1123" i="7"/>
  <c r="Y1123" i="7"/>
  <c r="Z1123" i="7"/>
  <c r="AA1123" i="7"/>
  <c r="AB1123" i="7"/>
  <c r="AC1123" i="7"/>
  <c r="AD1123" i="7"/>
  <c r="AE1123" i="7"/>
  <c r="AG1123" i="7"/>
  <c r="AH1123" i="7"/>
  <c r="AI1123" i="7"/>
  <c r="AJ1123" i="7"/>
  <c r="AK1123" i="7"/>
  <c r="AL1123" i="7"/>
  <c r="A1124" i="7"/>
  <c r="B1124" i="7" a="1"/>
  <c r="B1124" i="7" s="1"/>
  <c r="C1124" i="7"/>
  <c r="D1124" i="7"/>
  <c r="E1124" i="7"/>
  <c r="F1124" i="7" a="1"/>
  <c r="F1124" i="7"/>
  <c r="G1124" i="7"/>
  <c r="H1124" i="7"/>
  <c r="I1124" i="7"/>
  <c r="J1124" i="7"/>
  <c r="K1124" i="7" a="1"/>
  <c r="K1124" i="7" s="1"/>
  <c r="L1124" i="7"/>
  <c r="M1124" i="7"/>
  <c r="N1124" i="7"/>
  <c r="O1124" i="7" a="1"/>
  <c r="O1124" i="7" s="1"/>
  <c r="P1124" i="7"/>
  <c r="Q1124" i="7"/>
  <c r="R1124" i="7"/>
  <c r="S1124" i="7"/>
  <c r="T1124" i="7"/>
  <c r="U1124" i="7"/>
  <c r="V1124" i="7"/>
  <c r="W1124" i="7"/>
  <c r="X1124" i="7"/>
  <c r="Y1124" i="7"/>
  <c r="Z1124" i="7"/>
  <c r="AA1124" i="7"/>
  <c r="AB1124" i="7"/>
  <c r="AC1124" i="7"/>
  <c r="AD1124" i="7"/>
  <c r="AE1124" i="7"/>
  <c r="AG1124" i="7"/>
  <c r="AH1124" i="7"/>
  <c r="AI1124" i="7"/>
  <c r="AJ1124" i="7"/>
  <c r="AK1124" i="7"/>
  <c r="AL1124" i="7"/>
  <c r="A1125" i="7"/>
  <c r="B1125" i="7" a="1"/>
  <c r="B1125" i="7" s="1"/>
  <c r="C1125" i="7"/>
  <c r="D1125" i="7"/>
  <c r="E1125" i="7"/>
  <c r="F1125" i="7" a="1"/>
  <c r="F1125" i="7" s="1"/>
  <c r="G1125" i="7"/>
  <c r="H1125" i="7"/>
  <c r="I1125" i="7"/>
  <c r="J1125" i="7"/>
  <c r="K1125" i="7" a="1"/>
  <c r="K1125" i="7" s="1"/>
  <c r="L1125" i="7"/>
  <c r="M1125" i="7"/>
  <c r="N1125" i="7"/>
  <c r="O1125" i="7" a="1"/>
  <c r="O1125" i="7" s="1"/>
  <c r="P1125" i="7"/>
  <c r="Q1125" i="7"/>
  <c r="R1125" i="7"/>
  <c r="S1125" i="7"/>
  <c r="T1125" i="7"/>
  <c r="U1125" i="7"/>
  <c r="V1125" i="7"/>
  <c r="W1125" i="7"/>
  <c r="X1125" i="7"/>
  <c r="Y1125" i="7"/>
  <c r="Z1125" i="7"/>
  <c r="AA1125" i="7"/>
  <c r="AB1125" i="7"/>
  <c r="AC1125" i="7"/>
  <c r="AD1125" i="7"/>
  <c r="AE1125" i="7"/>
  <c r="AG1125" i="7"/>
  <c r="AH1125" i="7"/>
  <c r="AI1125" i="7"/>
  <c r="AJ1125" i="7"/>
  <c r="AK1125" i="7"/>
  <c r="AL1125" i="7"/>
  <c r="A1126" i="7"/>
  <c r="B1126" i="7" a="1"/>
  <c r="B1126" i="7" s="1"/>
  <c r="C1126" i="7"/>
  <c r="AO1126" i="7" s="1"/>
  <c r="D1126" i="7"/>
  <c r="E1126" i="7"/>
  <c r="F1126" i="7" a="1"/>
  <c r="F1126" i="7" s="1"/>
  <c r="G1126" i="7"/>
  <c r="H1126" i="7"/>
  <c r="I1126" i="7"/>
  <c r="J1126" i="7"/>
  <c r="K1126" i="7" a="1"/>
  <c r="K1126" i="7" s="1"/>
  <c r="L1126" i="7"/>
  <c r="M1126" i="7"/>
  <c r="N1126" i="7"/>
  <c r="O1126" i="7" a="1"/>
  <c r="O1126" i="7" s="1"/>
  <c r="P1126" i="7"/>
  <c r="Q1126" i="7"/>
  <c r="R1126" i="7"/>
  <c r="S1126" i="7"/>
  <c r="T1126" i="7"/>
  <c r="U1126" i="7"/>
  <c r="V1126" i="7"/>
  <c r="W1126" i="7"/>
  <c r="X1126" i="7"/>
  <c r="Y1126" i="7"/>
  <c r="Z1126" i="7"/>
  <c r="AA1126" i="7"/>
  <c r="AB1126" i="7"/>
  <c r="AC1126" i="7"/>
  <c r="AD1126" i="7"/>
  <c r="AE1126" i="7"/>
  <c r="AG1126" i="7"/>
  <c r="AH1126" i="7"/>
  <c r="AI1126" i="7"/>
  <c r="AJ1126" i="7"/>
  <c r="AK1126" i="7"/>
  <c r="AL1126" i="7"/>
  <c r="A1127" i="7"/>
  <c r="B1127" i="7" a="1"/>
  <c r="B1127" i="7" s="1"/>
  <c r="C1127" i="7"/>
  <c r="D1127" i="7"/>
  <c r="E1127" i="7"/>
  <c r="F1127" i="7" a="1"/>
  <c r="F1127" i="7"/>
  <c r="G1127" i="7"/>
  <c r="H1127" i="7"/>
  <c r="I1127" i="7"/>
  <c r="J1127" i="7"/>
  <c r="K1127" i="7" a="1"/>
  <c r="K1127" i="7"/>
  <c r="AM1127" i="7" s="1"/>
  <c r="L1127" i="7"/>
  <c r="M1127" i="7"/>
  <c r="N1127" i="7"/>
  <c r="O1127" i="7" a="1"/>
  <c r="O1127" i="7" s="1"/>
  <c r="P1127" i="7"/>
  <c r="Q1127" i="7"/>
  <c r="R1127" i="7"/>
  <c r="S1127" i="7"/>
  <c r="T1127" i="7"/>
  <c r="U1127" i="7"/>
  <c r="V1127" i="7"/>
  <c r="W1127" i="7"/>
  <c r="X1127" i="7"/>
  <c r="Y1127" i="7"/>
  <c r="Z1127" i="7"/>
  <c r="AA1127" i="7"/>
  <c r="AB1127" i="7"/>
  <c r="AC1127" i="7"/>
  <c r="AD1127" i="7"/>
  <c r="AE1127" i="7"/>
  <c r="AG1127" i="7"/>
  <c r="AH1127" i="7"/>
  <c r="AI1127" i="7"/>
  <c r="AJ1127" i="7"/>
  <c r="AK1127" i="7"/>
  <c r="AL1127" i="7"/>
  <c r="A1128" i="7"/>
  <c r="B1128" i="7" a="1"/>
  <c r="B1128" i="7" s="1"/>
  <c r="C1128" i="7"/>
  <c r="AO1128" i="7" s="1"/>
  <c r="D1128" i="7"/>
  <c r="E1128" i="7"/>
  <c r="F1128" i="7" a="1"/>
  <c r="F1128" i="7" s="1"/>
  <c r="G1128" i="7"/>
  <c r="H1128" i="7"/>
  <c r="I1128" i="7"/>
  <c r="J1128" i="7"/>
  <c r="K1128" i="7" a="1"/>
  <c r="K1128" i="7" s="1"/>
  <c r="L1128" i="7"/>
  <c r="M1128" i="7"/>
  <c r="N1128" i="7"/>
  <c r="O1128" i="7" a="1"/>
  <c r="O1128" i="7" s="1"/>
  <c r="P1128" i="7"/>
  <c r="Q1128" i="7"/>
  <c r="R1128" i="7"/>
  <c r="S1128" i="7"/>
  <c r="T1128" i="7"/>
  <c r="U1128" i="7"/>
  <c r="V1128" i="7"/>
  <c r="W1128" i="7"/>
  <c r="X1128" i="7"/>
  <c r="Y1128" i="7"/>
  <c r="Z1128" i="7"/>
  <c r="AA1128" i="7"/>
  <c r="AB1128" i="7"/>
  <c r="AC1128" i="7"/>
  <c r="AD1128" i="7"/>
  <c r="AE1128" i="7"/>
  <c r="AG1128" i="7"/>
  <c r="AH1128" i="7"/>
  <c r="AI1128" i="7"/>
  <c r="AJ1128" i="7"/>
  <c r="AK1128" i="7"/>
  <c r="AL1128" i="7"/>
  <c r="A1129" i="7"/>
  <c r="B1129" i="7" a="1"/>
  <c r="B1129" i="7" s="1"/>
  <c r="C1129" i="7"/>
  <c r="D1129" i="7"/>
  <c r="E1129" i="7"/>
  <c r="F1129" i="7" a="1"/>
  <c r="F1129" i="7" s="1"/>
  <c r="G1129" i="7"/>
  <c r="H1129" i="7"/>
  <c r="I1129" i="7"/>
  <c r="J1129" i="7"/>
  <c r="K1129" i="7" a="1"/>
  <c r="K1129" i="7" s="1"/>
  <c r="L1129" i="7"/>
  <c r="M1129" i="7"/>
  <c r="N1129" i="7"/>
  <c r="O1129" i="7" a="1"/>
  <c r="O1129" i="7" s="1"/>
  <c r="P1129" i="7"/>
  <c r="Q1129" i="7"/>
  <c r="R1129" i="7"/>
  <c r="S1129" i="7"/>
  <c r="T1129" i="7"/>
  <c r="U1129" i="7"/>
  <c r="V1129" i="7"/>
  <c r="W1129" i="7"/>
  <c r="X1129" i="7"/>
  <c r="Y1129" i="7"/>
  <c r="Z1129" i="7"/>
  <c r="AA1129" i="7"/>
  <c r="AB1129" i="7"/>
  <c r="AC1129" i="7"/>
  <c r="AD1129" i="7"/>
  <c r="AE1129" i="7"/>
  <c r="AG1129" i="7"/>
  <c r="AH1129" i="7"/>
  <c r="AI1129" i="7"/>
  <c r="AJ1129" i="7"/>
  <c r="AK1129" i="7"/>
  <c r="AL1129" i="7"/>
  <c r="A1130" i="7"/>
  <c r="B1130" i="7" a="1"/>
  <c r="B1130" i="7" s="1"/>
  <c r="C1130" i="7"/>
  <c r="D1130" i="7"/>
  <c r="E1130" i="7"/>
  <c r="F1130" i="7" a="1"/>
  <c r="F1130" i="7"/>
  <c r="G1130" i="7"/>
  <c r="H1130" i="7"/>
  <c r="I1130" i="7"/>
  <c r="J1130" i="7"/>
  <c r="K1130" i="7" a="1"/>
  <c r="K1130" i="7"/>
  <c r="L1130" i="7"/>
  <c r="M1130" i="7"/>
  <c r="N1130" i="7"/>
  <c r="O1130" i="7" a="1"/>
  <c r="O1130" i="7" s="1"/>
  <c r="P1130" i="7"/>
  <c r="Q1130" i="7"/>
  <c r="R1130" i="7"/>
  <c r="S1130" i="7"/>
  <c r="T1130" i="7"/>
  <c r="U1130" i="7"/>
  <c r="V1130" i="7"/>
  <c r="W1130" i="7"/>
  <c r="X1130" i="7"/>
  <c r="Y1130" i="7"/>
  <c r="Z1130" i="7"/>
  <c r="AA1130" i="7"/>
  <c r="AB1130" i="7"/>
  <c r="AC1130" i="7"/>
  <c r="AD1130" i="7"/>
  <c r="AE1130" i="7"/>
  <c r="AG1130" i="7"/>
  <c r="AH1130" i="7"/>
  <c r="AI1130" i="7"/>
  <c r="AJ1130" i="7"/>
  <c r="AK1130" i="7"/>
  <c r="AL1130" i="7"/>
  <c r="A1131" i="7"/>
  <c r="B1131" i="7" a="1"/>
  <c r="B1131" i="7" s="1"/>
  <c r="C1131" i="7"/>
  <c r="D1131" i="7"/>
  <c r="E1131" i="7"/>
  <c r="F1131" i="7" a="1"/>
  <c r="F1131" i="7" s="1"/>
  <c r="G1131" i="7"/>
  <c r="H1131" i="7"/>
  <c r="I1131" i="7"/>
  <c r="J1131" i="7"/>
  <c r="K1131" i="7" a="1"/>
  <c r="K1131" i="7" s="1"/>
  <c r="L1131" i="7"/>
  <c r="M1131" i="7"/>
  <c r="N1131" i="7"/>
  <c r="O1131" i="7" a="1"/>
  <c r="O1131" i="7" s="1"/>
  <c r="P1131" i="7"/>
  <c r="Q1131" i="7"/>
  <c r="R1131" i="7"/>
  <c r="S1131" i="7"/>
  <c r="T1131" i="7"/>
  <c r="U1131" i="7"/>
  <c r="V1131" i="7"/>
  <c r="W1131" i="7"/>
  <c r="X1131" i="7"/>
  <c r="Y1131" i="7"/>
  <c r="Z1131" i="7"/>
  <c r="AA1131" i="7"/>
  <c r="AB1131" i="7"/>
  <c r="AC1131" i="7"/>
  <c r="AD1131" i="7"/>
  <c r="AE1131" i="7"/>
  <c r="AG1131" i="7"/>
  <c r="AH1131" i="7"/>
  <c r="AI1131" i="7"/>
  <c r="AJ1131" i="7"/>
  <c r="AK1131" i="7"/>
  <c r="AL1131" i="7"/>
  <c r="A1132" i="7"/>
  <c r="B1132" i="7" a="1"/>
  <c r="B1132" i="7" s="1"/>
  <c r="C1132" i="7"/>
  <c r="D1132" i="7"/>
  <c r="E1132" i="7"/>
  <c r="F1132" i="7" a="1"/>
  <c r="F1132" i="7" s="1"/>
  <c r="G1132" i="7"/>
  <c r="H1132" i="7"/>
  <c r="I1132" i="7"/>
  <c r="J1132" i="7"/>
  <c r="K1132" i="7" a="1"/>
  <c r="K1132" i="7" s="1"/>
  <c r="L1132" i="7"/>
  <c r="M1132" i="7"/>
  <c r="N1132" i="7"/>
  <c r="O1132" i="7" a="1"/>
  <c r="O1132" i="7" s="1"/>
  <c r="P1132" i="7"/>
  <c r="Q1132" i="7"/>
  <c r="R1132" i="7"/>
  <c r="S1132" i="7"/>
  <c r="T1132" i="7"/>
  <c r="U1132" i="7"/>
  <c r="V1132" i="7"/>
  <c r="W1132" i="7"/>
  <c r="X1132" i="7"/>
  <c r="Y1132" i="7"/>
  <c r="Z1132" i="7"/>
  <c r="AA1132" i="7"/>
  <c r="AB1132" i="7"/>
  <c r="AC1132" i="7"/>
  <c r="AD1132" i="7"/>
  <c r="AE1132" i="7"/>
  <c r="AG1132" i="7"/>
  <c r="AH1132" i="7"/>
  <c r="AI1132" i="7"/>
  <c r="AJ1132" i="7"/>
  <c r="AK1132" i="7"/>
  <c r="AL1132" i="7"/>
  <c r="A1133" i="7"/>
  <c r="B1133" i="7" a="1"/>
  <c r="B1133" i="7" s="1"/>
  <c r="C1133" i="7"/>
  <c r="D1133" i="7"/>
  <c r="E1133" i="7"/>
  <c r="F1133" i="7" a="1"/>
  <c r="F1133" i="7"/>
  <c r="G1133" i="7"/>
  <c r="H1133" i="7"/>
  <c r="I1133" i="7"/>
  <c r="J1133" i="7"/>
  <c r="K1133" i="7" a="1"/>
  <c r="K1133" i="7"/>
  <c r="AM1133" i="7" s="1"/>
  <c r="L1133" i="7"/>
  <c r="M1133" i="7"/>
  <c r="N1133" i="7"/>
  <c r="O1133" i="7" a="1"/>
  <c r="O1133" i="7" s="1"/>
  <c r="P1133" i="7"/>
  <c r="Q1133" i="7"/>
  <c r="R1133" i="7"/>
  <c r="S1133" i="7"/>
  <c r="T1133" i="7"/>
  <c r="U1133" i="7"/>
  <c r="V1133" i="7"/>
  <c r="W1133" i="7"/>
  <c r="X1133" i="7"/>
  <c r="Y1133" i="7"/>
  <c r="Z1133" i="7"/>
  <c r="AA1133" i="7"/>
  <c r="AB1133" i="7"/>
  <c r="AC1133" i="7"/>
  <c r="AD1133" i="7"/>
  <c r="AE1133" i="7"/>
  <c r="AG1133" i="7"/>
  <c r="AH1133" i="7"/>
  <c r="AI1133" i="7"/>
  <c r="AJ1133" i="7"/>
  <c r="AK1133" i="7"/>
  <c r="AL1133" i="7"/>
  <c r="A1134" i="7"/>
  <c r="B1134" i="7" a="1"/>
  <c r="B1134" i="7" s="1"/>
  <c r="C1134" i="7"/>
  <c r="D1134" i="7"/>
  <c r="E1134" i="7"/>
  <c r="F1134" i="7" a="1"/>
  <c r="F1134" i="7" s="1"/>
  <c r="G1134" i="7"/>
  <c r="H1134" i="7"/>
  <c r="I1134" i="7"/>
  <c r="J1134" i="7"/>
  <c r="K1134" i="7" a="1"/>
  <c r="K1134" i="7" s="1"/>
  <c r="L1134" i="7"/>
  <c r="M1134" i="7"/>
  <c r="N1134" i="7"/>
  <c r="O1134" i="7" a="1"/>
  <c r="O1134" i="7" s="1"/>
  <c r="P1134" i="7"/>
  <c r="Q1134" i="7"/>
  <c r="R1134" i="7"/>
  <c r="S1134" i="7"/>
  <c r="T1134" i="7"/>
  <c r="U1134" i="7"/>
  <c r="V1134" i="7"/>
  <c r="W1134" i="7"/>
  <c r="X1134" i="7"/>
  <c r="Y1134" i="7"/>
  <c r="Z1134" i="7"/>
  <c r="AA1134" i="7"/>
  <c r="AB1134" i="7"/>
  <c r="AC1134" i="7"/>
  <c r="AD1134" i="7"/>
  <c r="AE1134" i="7"/>
  <c r="AG1134" i="7"/>
  <c r="AH1134" i="7"/>
  <c r="AI1134" i="7"/>
  <c r="AJ1134" i="7"/>
  <c r="AK1134" i="7"/>
  <c r="AL1134" i="7"/>
  <c r="A1135" i="7"/>
  <c r="B1135" i="7" a="1"/>
  <c r="B1135" i="7" s="1"/>
  <c r="C1135" i="7"/>
  <c r="D1135" i="7"/>
  <c r="E1135" i="7"/>
  <c r="F1135" i="7" a="1"/>
  <c r="F1135" i="7" s="1"/>
  <c r="G1135" i="7"/>
  <c r="H1135" i="7"/>
  <c r="I1135" i="7"/>
  <c r="J1135" i="7"/>
  <c r="K1135" i="7" a="1"/>
  <c r="K1135" i="7" s="1"/>
  <c r="L1135" i="7"/>
  <c r="M1135" i="7"/>
  <c r="N1135" i="7"/>
  <c r="O1135" i="7" a="1"/>
  <c r="O1135" i="7" s="1"/>
  <c r="P1135" i="7"/>
  <c r="Q1135" i="7"/>
  <c r="R1135" i="7"/>
  <c r="S1135" i="7"/>
  <c r="T1135" i="7"/>
  <c r="U1135" i="7"/>
  <c r="V1135" i="7"/>
  <c r="W1135" i="7"/>
  <c r="X1135" i="7"/>
  <c r="Y1135" i="7"/>
  <c r="Z1135" i="7"/>
  <c r="AA1135" i="7"/>
  <c r="AB1135" i="7"/>
  <c r="AC1135" i="7"/>
  <c r="AD1135" i="7"/>
  <c r="AE1135" i="7"/>
  <c r="AG1135" i="7"/>
  <c r="AH1135" i="7"/>
  <c r="AI1135" i="7"/>
  <c r="AJ1135" i="7"/>
  <c r="AK1135" i="7"/>
  <c r="AL1135" i="7"/>
  <c r="A1136" i="7"/>
  <c r="B1136" i="7" a="1"/>
  <c r="B1136" i="7" s="1"/>
  <c r="C1136" i="7"/>
  <c r="D1136" i="7"/>
  <c r="E1136" i="7"/>
  <c r="F1136" i="7" a="1"/>
  <c r="F1136" i="7" s="1"/>
  <c r="G1136" i="7"/>
  <c r="H1136" i="7"/>
  <c r="I1136" i="7"/>
  <c r="J1136" i="7"/>
  <c r="K1136" i="7" a="1"/>
  <c r="K1136" i="7" s="1"/>
  <c r="L1136" i="7"/>
  <c r="M1136" i="7"/>
  <c r="N1136" i="7"/>
  <c r="O1136" i="7" a="1"/>
  <c r="O1136" i="7" s="1"/>
  <c r="P1136" i="7"/>
  <c r="Q1136" i="7"/>
  <c r="R1136" i="7"/>
  <c r="S1136" i="7"/>
  <c r="T1136" i="7"/>
  <c r="U1136" i="7"/>
  <c r="V1136" i="7"/>
  <c r="W1136" i="7"/>
  <c r="X1136" i="7"/>
  <c r="Y1136" i="7"/>
  <c r="Z1136" i="7"/>
  <c r="AA1136" i="7"/>
  <c r="AB1136" i="7"/>
  <c r="AC1136" i="7"/>
  <c r="AD1136" i="7"/>
  <c r="AE1136" i="7"/>
  <c r="AG1136" i="7"/>
  <c r="AH1136" i="7"/>
  <c r="AI1136" i="7"/>
  <c r="AJ1136" i="7"/>
  <c r="AK1136" i="7"/>
  <c r="AL1136" i="7"/>
  <c r="A1137" i="7"/>
  <c r="B1137" i="7" a="1"/>
  <c r="B1137" i="7" s="1"/>
  <c r="C1137" i="7"/>
  <c r="D1137" i="7"/>
  <c r="E1137" i="7"/>
  <c r="F1137" i="7" a="1"/>
  <c r="F1137" i="7" s="1"/>
  <c r="G1137" i="7"/>
  <c r="H1137" i="7"/>
  <c r="I1137" i="7"/>
  <c r="J1137" i="7"/>
  <c r="K1137" i="7" a="1"/>
  <c r="K1137" i="7" s="1"/>
  <c r="L1137" i="7"/>
  <c r="M1137" i="7"/>
  <c r="N1137" i="7"/>
  <c r="O1137" i="7" a="1"/>
  <c r="O1137" i="7" s="1"/>
  <c r="P1137" i="7"/>
  <c r="Q1137" i="7"/>
  <c r="R1137" i="7"/>
  <c r="S1137" i="7"/>
  <c r="T1137" i="7"/>
  <c r="U1137" i="7"/>
  <c r="V1137" i="7"/>
  <c r="W1137" i="7"/>
  <c r="X1137" i="7"/>
  <c r="Y1137" i="7"/>
  <c r="Z1137" i="7"/>
  <c r="AA1137" i="7"/>
  <c r="AB1137" i="7"/>
  <c r="AC1137" i="7"/>
  <c r="AD1137" i="7"/>
  <c r="AE1137" i="7"/>
  <c r="AG1137" i="7"/>
  <c r="AH1137" i="7"/>
  <c r="AI1137" i="7"/>
  <c r="AJ1137" i="7"/>
  <c r="AK1137" i="7"/>
  <c r="AL1137" i="7"/>
  <c r="A1138" i="7"/>
  <c r="B1138" i="7" a="1"/>
  <c r="B1138" i="7" s="1"/>
  <c r="C1138" i="7"/>
  <c r="D1138" i="7"/>
  <c r="E1138" i="7"/>
  <c r="F1138" i="7" a="1"/>
  <c r="F1138" i="7" s="1"/>
  <c r="G1138" i="7"/>
  <c r="H1138" i="7"/>
  <c r="I1138" i="7"/>
  <c r="J1138" i="7"/>
  <c r="K1138" i="7" a="1"/>
  <c r="K1138" i="7" s="1"/>
  <c r="L1138" i="7"/>
  <c r="M1138" i="7"/>
  <c r="N1138" i="7"/>
  <c r="O1138" i="7" a="1"/>
  <c r="O1138" i="7" s="1"/>
  <c r="P1138" i="7"/>
  <c r="Q1138" i="7"/>
  <c r="R1138" i="7"/>
  <c r="S1138" i="7"/>
  <c r="T1138" i="7"/>
  <c r="U1138" i="7"/>
  <c r="V1138" i="7"/>
  <c r="W1138" i="7"/>
  <c r="X1138" i="7"/>
  <c r="Y1138" i="7"/>
  <c r="Z1138" i="7"/>
  <c r="AA1138" i="7"/>
  <c r="AB1138" i="7"/>
  <c r="AC1138" i="7"/>
  <c r="AD1138" i="7"/>
  <c r="AE1138" i="7"/>
  <c r="AG1138" i="7"/>
  <c r="AH1138" i="7"/>
  <c r="AI1138" i="7"/>
  <c r="AJ1138" i="7"/>
  <c r="AK1138" i="7"/>
  <c r="AL1138" i="7"/>
  <c r="A1139" i="7"/>
  <c r="B1139" i="7" a="1"/>
  <c r="B1139" i="7" s="1"/>
  <c r="C1139" i="7"/>
  <c r="D1139" i="7"/>
  <c r="E1139" i="7"/>
  <c r="F1139" i="7" a="1"/>
  <c r="F1139" i="7" s="1"/>
  <c r="G1139" i="7"/>
  <c r="H1139" i="7"/>
  <c r="I1139" i="7"/>
  <c r="J1139" i="7"/>
  <c r="K1139" i="7" a="1"/>
  <c r="K1139" i="7" s="1"/>
  <c r="L1139" i="7"/>
  <c r="M1139" i="7"/>
  <c r="N1139" i="7"/>
  <c r="O1139" i="7" a="1"/>
  <c r="O1139" i="7" s="1"/>
  <c r="P1139" i="7"/>
  <c r="Q1139" i="7"/>
  <c r="R1139" i="7"/>
  <c r="S1139" i="7"/>
  <c r="T1139" i="7"/>
  <c r="U1139" i="7"/>
  <c r="V1139" i="7"/>
  <c r="W1139" i="7"/>
  <c r="X1139" i="7"/>
  <c r="Y1139" i="7"/>
  <c r="Z1139" i="7"/>
  <c r="AA1139" i="7"/>
  <c r="AB1139" i="7"/>
  <c r="AC1139" i="7"/>
  <c r="AD1139" i="7"/>
  <c r="AE1139" i="7"/>
  <c r="AG1139" i="7"/>
  <c r="AH1139" i="7"/>
  <c r="AI1139" i="7"/>
  <c r="AJ1139" i="7"/>
  <c r="AK1139" i="7"/>
  <c r="AL1139" i="7"/>
  <c r="A1140" i="7"/>
  <c r="B1140" i="7" a="1"/>
  <c r="B1140" i="7" s="1"/>
  <c r="C1140" i="7"/>
  <c r="D1140" i="7"/>
  <c r="E1140" i="7"/>
  <c r="F1140" i="7" a="1"/>
  <c r="F1140" i="7" s="1"/>
  <c r="G1140" i="7"/>
  <c r="H1140" i="7"/>
  <c r="I1140" i="7"/>
  <c r="J1140" i="7"/>
  <c r="K1140" i="7" a="1"/>
  <c r="K1140" i="7" s="1"/>
  <c r="L1140" i="7"/>
  <c r="M1140" i="7"/>
  <c r="N1140" i="7"/>
  <c r="O1140" i="7" a="1"/>
  <c r="O1140" i="7" s="1"/>
  <c r="P1140" i="7"/>
  <c r="Q1140" i="7"/>
  <c r="R1140" i="7"/>
  <c r="S1140" i="7"/>
  <c r="T1140" i="7"/>
  <c r="U1140" i="7"/>
  <c r="V1140" i="7"/>
  <c r="W1140" i="7"/>
  <c r="X1140" i="7"/>
  <c r="Y1140" i="7"/>
  <c r="Z1140" i="7"/>
  <c r="AA1140" i="7"/>
  <c r="AB1140" i="7"/>
  <c r="AC1140" i="7"/>
  <c r="AD1140" i="7"/>
  <c r="AE1140" i="7"/>
  <c r="AG1140" i="7"/>
  <c r="AH1140" i="7"/>
  <c r="AI1140" i="7"/>
  <c r="AJ1140" i="7"/>
  <c r="AK1140" i="7"/>
  <c r="AL1140" i="7"/>
  <c r="A1141" i="7"/>
  <c r="B1141" i="7" a="1"/>
  <c r="B1141" i="7" s="1"/>
  <c r="C1141" i="7"/>
  <c r="D1141" i="7"/>
  <c r="E1141" i="7"/>
  <c r="F1141" i="7" a="1"/>
  <c r="F1141" i="7" s="1"/>
  <c r="G1141" i="7"/>
  <c r="H1141" i="7"/>
  <c r="I1141" i="7"/>
  <c r="J1141" i="7"/>
  <c r="K1141" i="7" a="1"/>
  <c r="K1141" i="7" s="1"/>
  <c r="L1141" i="7"/>
  <c r="M1141" i="7"/>
  <c r="N1141" i="7"/>
  <c r="O1141" i="7" a="1"/>
  <c r="O1141" i="7" s="1"/>
  <c r="P1141" i="7"/>
  <c r="Q1141" i="7"/>
  <c r="R1141" i="7"/>
  <c r="S1141" i="7"/>
  <c r="T1141" i="7"/>
  <c r="U1141" i="7"/>
  <c r="V1141" i="7"/>
  <c r="W1141" i="7"/>
  <c r="X1141" i="7"/>
  <c r="Y1141" i="7"/>
  <c r="Z1141" i="7"/>
  <c r="AA1141" i="7"/>
  <c r="AB1141" i="7"/>
  <c r="AC1141" i="7"/>
  <c r="AD1141" i="7"/>
  <c r="AE1141" i="7"/>
  <c r="AG1141" i="7"/>
  <c r="AH1141" i="7"/>
  <c r="AI1141" i="7"/>
  <c r="AJ1141" i="7"/>
  <c r="AK1141" i="7"/>
  <c r="AL1141" i="7"/>
  <c r="A1142" i="7"/>
  <c r="B1142" i="7" a="1"/>
  <c r="B1142" i="7" s="1"/>
  <c r="C1142" i="7"/>
  <c r="D1142" i="7"/>
  <c r="E1142" i="7"/>
  <c r="F1142" i="7" a="1"/>
  <c r="F1142" i="7" s="1"/>
  <c r="G1142" i="7"/>
  <c r="H1142" i="7"/>
  <c r="I1142" i="7"/>
  <c r="J1142" i="7"/>
  <c r="K1142" i="7" a="1"/>
  <c r="K1142" i="7" s="1"/>
  <c r="L1142" i="7"/>
  <c r="M1142" i="7"/>
  <c r="N1142" i="7"/>
  <c r="O1142" i="7" a="1"/>
  <c r="O1142" i="7" s="1"/>
  <c r="P1142" i="7"/>
  <c r="Q1142" i="7"/>
  <c r="R1142" i="7"/>
  <c r="S1142" i="7"/>
  <c r="T1142" i="7"/>
  <c r="U1142" i="7"/>
  <c r="V1142" i="7"/>
  <c r="W1142" i="7"/>
  <c r="X1142" i="7"/>
  <c r="Y1142" i="7"/>
  <c r="Z1142" i="7"/>
  <c r="AA1142" i="7"/>
  <c r="AB1142" i="7"/>
  <c r="AC1142" i="7"/>
  <c r="AD1142" i="7"/>
  <c r="AE1142" i="7"/>
  <c r="AG1142" i="7"/>
  <c r="AH1142" i="7"/>
  <c r="AI1142" i="7"/>
  <c r="AJ1142" i="7"/>
  <c r="AK1142" i="7"/>
  <c r="AL1142" i="7"/>
  <c r="A1143" i="7"/>
  <c r="B1143" i="7" a="1"/>
  <c r="B1143" i="7" s="1"/>
  <c r="C1143" i="7"/>
  <c r="D1143" i="7"/>
  <c r="E1143" i="7"/>
  <c r="F1143" i="7" a="1"/>
  <c r="F1143" i="7" s="1"/>
  <c r="G1143" i="7"/>
  <c r="H1143" i="7"/>
  <c r="I1143" i="7"/>
  <c r="J1143" i="7"/>
  <c r="K1143" i="7" a="1"/>
  <c r="K1143" i="7" s="1"/>
  <c r="L1143" i="7"/>
  <c r="M1143" i="7"/>
  <c r="N1143" i="7"/>
  <c r="O1143" i="7" a="1"/>
  <c r="O1143" i="7" s="1"/>
  <c r="P1143" i="7"/>
  <c r="Q1143" i="7"/>
  <c r="R1143" i="7"/>
  <c r="S1143" i="7"/>
  <c r="T1143" i="7"/>
  <c r="U1143" i="7"/>
  <c r="V1143" i="7"/>
  <c r="W1143" i="7"/>
  <c r="X1143" i="7"/>
  <c r="Y1143" i="7"/>
  <c r="Z1143" i="7"/>
  <c r="AA1143" i="7"/>
  <c r="AB1143" i="7"/>
  <c r="AC1143" i="7"/>
  <c r="AD1143" i="7"/>
  <c r="AE1143" i="7"/>
  <c r="AG1143" i="7"/>
  <c r="AH1143" i="7"/>
  <c r="AI1143" i="7"/>
  <c r="AJ1143" i="7"/>
  <c r="AK1143" i="7"/>
  <c r="AL1143" i="7"/>
  <c r="A1144" i="7"/>
  <c r="B1144" i="7" a="1"/>
  <c r="B1144" i="7" s="1"/>
  <c r="C1144" i="7"/>
  <c r="D1144" i="7"/>
  <c r="E1144" i="7"/>
  <c r="F1144" i="7" a="1"/>
  <c r="F1144" i="7" s="1"/>
  <c r="G1144" i="7"/>
  <c r="H1144" i="7"/>
  <c r="I1144" i="7"/>
  <c r="J1144" i="7"/>
  <c r="K1144" i="7" a="1"/>
  <c r="K1144" i="7" s="1"/>
  <c r="L1144" i="7"/>
  <c r="M1144" i="7"/>
  <c r="N1144" i="7"/>
  <c r="O1144" i="7" a="1"/>
  <c r="O1144" i="7" s="1"/>
  <c r="P1144" i="7"/>
  <c r="Q1144" i="7"/>
  <c r="R1144" i="7"/>
  <c r="S1144" i="7"/>
  <c r="T1144" i="7"/>
  <c r="U1144" i="7"/>
  <c r="V1144" i="7"/>
  <c r="W1144" i="7"/>
  <c r="X1144" i="7"/>
  <c r="Y1144" i="7"/>
  <c r="Z1144" i="7"/>
  <c r="AA1144" i="7"/>
  <c r="AB1144" i="7"/>
  <c r="AC1144" i="7"/>
  <c r="AD1144" i="7"/>
  <c r="AE1144" i="7"/>
  <c r="AG1144" i="7"/>
  <c r="AH1144" i="7"/>
  <c r="AI1144" i="7"/>
  <c r="AJ1144" i="7"/>
  <c r="AK1144" i="7"/>
  <c r="AL1144" i="7"/>
  <c r="A1145" i="7"/>
  <c r="B1145" i="7" a="1"/>
  <c r="B1145" i="7" s="1"/>
  <c r="C1145" i="7"/>
  <c r="D1145" i="7"/>
  <c r="E1145" i="7"/>
  <c r="F1145" i="7" a="1"/>
  <c r="F1145" i="7" s="1"/>
  <c r="G1145" i="7"/>
  <c r="H1145" i="7"/>
  <c r="I1145" i="7"/>
  <c r="J1145" i="7"/>
  <c r="K1145" i="7" a="1"/>
  <c r="K1145" i="7" s="1"/>
  <c r="L1145" i="7"/>
  <c r="M1145" i="7"/>
  <c r="N1145" i="7"/>
  <c r="O1145" i="7" a="1"/>
  <c r="O1145" i="7" s="1"/>
  <c r="P1145" i="7"/>
  <c r="Q1145" i="7"/>
  <c r="R1145" i="7"/>
  <c r="S1145" i="7"/>
  <c r="T1145" i="7"/>
  <c r="U1145" i="7"/>
  <c r="V1145" i="7"/>
  <c r="W1145" i="7"/>
  <c r="X1145" i="7"/>
  <c r="Y1145" i="7"/>
  <c r="Z1145" i="7"/>
  <c r="AA1145" i="7"/>
  <c r="AB1145" i="7"/>
  <c r="AC1145" i="7"/>
  <c r="AD1145" i="7"/>
  <c r="AE1145" i="7"/>
  <c r="AG1145" i="7"/>
  <c r="AH1145" i="7"/>
  <c r="AI1145" i="7"/>
  <c r="AJ1145" i="7"/>
  <c r="AK1145" i="7"/>
  <c r="AL1145" i="7"/>
  <c r="A1146" i="7"/>
  <c r="B1146" i="7" a="1"/>
  <c r="B1146" i="7" s="1"/>
  <c r="C1146" i="7"/>
  <c r="D1146" i="7"/>
  <c r="E1146" i="7"/>
  <c r="F1146" i="7" a="1"/>
  <c r="F1146" i="7" s="1"/>
  <c r="G1146" i="7"/>
  <c r="H1146" i="7"/>
  <c r="I1146" i="7"/>
  <c r="J1146" i="7"/>
  <c r="K1146" i="7" a="1"/>
  <c r="K1146" i="7" s="1"/>
  <c r="L1146" i="7"/>
  <c r="M1146" i="7"/>
  <c r="N1146" i="7"/>
  <c r="O1146" i="7" a="1"/>
  <c r="O1146" i="7" s="1"/>
  <c r="P1146" i="7"/>
  <c r="Q1146" i="7"/>
  <c r="R1146" i="7"/>
  <c r="S1146" i="7"/>
  <c r="T1146" i="7"/>
  <c r="U1146" i="7"/>
  <c r="V1146" i="7"/>
  <c r="W1146" i="7"/>
  <c r="X1146" i="7"/>
  <c r="Y1146" i="7"/>
  <c r="Z1146" i="7"/>
  <c r="AA1146" i="7"/>
  <c r="AB1146" i="7"/>
  <c r="AC1146" i="7"/>
  <c r="AD1146" i="7"/>
  <c r="AE1146" i="7"/>
  <c r="AG1146" i="7"/>
  <c r="AH1146" i="7"/>
  <c r="AI1146" i="7"/>
  <c r="AJ1146" i="7"/>
  <c r="AK1146" i="7"/>
  <c r="AL1146" i="7"/>
  <c r="A1147" i="7"/>
  <c r="B1147" i="7" a="1"/>
  <c r="B1147" i="7" s="1"/>
  <c r="C1147" i="7"/>
  <c r="D1147" i="7"/>
  <c r="E1147" i="7"/>
  <c r="F1147" i="7" a="1"/>
  <c r="F1147" i="7" s="1"/>
  <c r="G1147" i="7"/>
  <c r="H1147" i="7"/>
  <c r="I1147" i="7"/>
  <c r="J1147" i="7"/>
  <c r="K1147" i="7" a="1"/>
  <c r="K1147" i="7" s="1"/>
  <c r="L1147" i="7"/>
  <c r="M1147" i="7"/>
  <c r="N1147" i="7"/>
  <c r="O1147" i="7" a="1"/>
  <c r="O1147" i="7" s="1"/>
  <c r="P1147" i="7"/>
  <c r="Q1147" i="7"/>
  <c r="R1147" i="7"/>
  <c r="S1147" i="7"/>
  <c r="T1147" i="7"/>
  <c r="U1147" i="7"/>
  <c r="V1147" i="7"/>
  <c r="W1147" i="7"/>
  <c r="X1147" i="7"/>
  <c r="Y1147" i="7"/>
  <c r="Z1147" i="7"/>
  <c r="AA1147" i="7"/>
  <c r="AB1147" i="7"/>
  <c r="AC1147" i="7"/>
  <c r="AD1147" i="7"/>
  <c r="AE1147" i="7"/>
  <c r="AG1147" i="7"/>
  <c r="AH1147" i="7"/>
  <c r="AI1147" i="7"/>
  <c r="AJ1147" i="7"/>
  <c r="AK1147" i="7"/>
  <c r="AL1147" i="7"/>
  <c r="A1148" i="7"/>
  <c r="B1148" i="7" a="1"/>
  <c r="B1148" i="7" s="1"/>
  <c r="C1148" i="7"/>
  <c r="D1148" i="7"/>
  <c r="E1148" i="7"/>
  <c r="F1148" i="7" a="1"/>
  <c r="F1148" i="7" s="1"/>
  <c r="G1148" i="7"/>
  <c r="H1148" i="7"/>
  <c r="I1148" i="7"/>
  <c r="J1148" i="7"/>
  <c r="K1148" i="7" a="1"/>
  <c r="K1148" i="7" s="1"/>
  <c r="L1148" i="7"/>
  <c r="M1148" i="7"/>
  <c r="N1148" i="7"/>
  <c r="O1148" i="7" a="1"/>
  <c r="O1148" i="7" s="1"/>
  <c r="P1148" i="7"/>
  <c r="Q1148" i="7"/>
  <c r="R1148" i="7"/>
  <c r="S1148" i="7"/>
  <c r="T1148" i="7"/>
  <c r="U1148" i="7"/>
  <c r="V1148" i="7"/>
  <c r="W1148" i="7"/>
  <c r="X1148" i="7"/>
  <c r="Y1148" i="7"/>
  <c r="Z1148" i="7"/>
  <c r="AA1148" i="7"/>
  <c r="AB1148" i="7"/>
  <c r="AC1148" i="7"/>
  <c r="AD1148" i="7"/>
  <c r="AE1148" i="7"/>
  <c r="AG1148" i="7"/>
  <c r="AH1148" i="7"/>
  <c r="AI1148" i="7"/>
  <c r="AJ1148" i="7"/>
  <c r="AK1148" i="7"/>
  <c r="AL1148" i="7"/>
  <c r="A1149" i="7"/>
  <c r="B1149" i="7" a="1"/>
  <c r="B1149" i="7" s="1"/>
  <c r="C1149" i="7"/>
  <c r="D1149" i="7"/>
  <c r="E1149" i="7"/>
  <c r="F1149" i="7" a="1"/>
  <c r="F1149" i="7" s="1"/>
  <c r="G1149" i="7"/>
  <c r="H1149" i="7"/>
  <c r="I1149" i="7"/>
  <c r="J1149" i="7"/>
  <c r="K1149" i="7" a="1"/>
  <c r="K1149" i="7" s="1"/>
  <c r="L1149" i="7"/>
  <c r="M1149" i="7"/>
  <c r="N1149" i="7"/>
  <c r="O1149" i="7" a="1"/>
  <c r="O1149" i="7" s="1"/>
  <c r="P1149" i="7"/>
  <c r="Q1149" i="7"/>
  <c r="R1149" i="7"/>
  <c r="S1149" i="7"/>
  <c r="T1149" i="7"/>
  <c r="U1149" i="7"/>
  <c r="V1149" i="7"/>
  <c r="W1149" i="7"/>
  <c r="X1149" i="7"/>
  <c r="Y1149" i="7"/>
  <c r="Z1149" i="7"/>
  <c r="AA1149" i="7"/>
  <c r="AB1149" i="7"/>
  <c r="AC1149" i="7"/>
  <c r="AD1149" i="7"/>
  <c r="AE1149" i="7"/>
  <c r="AG1149" i="7"/>
  <c r="AH1149" i="7"/>
  <c r="AI1149" i="7"/>
  <c r="AJ1149" i="7"/>
  <c r="AK1149" i="7"/>
  <c r="AL1149" i="7"/>
  <c r="A1150" i="7"/>
  <c r="B1150" i="7" a="1"/>
  <c r="B1150" i="7" s="1"/>
  <c r="C1150" i="7"/>
  <c r="D1150" i="7"/>
  <c r="E1150" i="7"/>
  <c r="F1150" i="7" a="1"/>
  <c r="F1150" i="7" s="1"/>
  <c r="G1150" i="7"/>
  <c r="H1150" i="7"/>
  <c r="I1150" i="7"/>
  <c r="J1150" i="7"/>
  <c r="K1150" i="7" a="1"/>
  <c r="K1150" i="7" s="1"/>
  <c r="L1150" i="7"/>
  <c r="M1150" i="7"/>
  <c r="N1150" i="7"/>
  <c r="O1150" i="7" a="1"/>
  <c r="O1150" i="7" s="1"/>
  <c r="P1150" i="7"/>
  <c r="Q1150" i="7"/>
  <c r="R1150" i="7"/>
  <c r="S1150" i="7"/>
  <c r="T1150" i="7"/>
  <c r="U1150" i="7"/>
  <c r="V1150" i="7"/>
  <c r="W1150" i="7"/>
  <c r="X1150" i="7"/>
  <c r="Y1150" i="7"/>
  <c r="Z1150" i="7"/>
  <c r="AA1150" i="7"/>
  <c r="AB1150" i="7"/>
  <c r="AC1150" i="7"/>
  <c r="AD1150" i="7"/>
  <c r="AE1150" i="7"/>
  <c r="AG1150" i="7"/>
  <c r="AH1150" i="7"/>
  <c r="AI1150" i="7"/>
  <c r="AJ1150" i="7"/>
  <c r="AK1150" i="7"/>
  <c r="AL1150" i="7"/>
  <c r="A1151" i="7"/>
  <c r="B1151" i="7" a="1"/>
  <c r="B1151" i="7" s="1"/>
  <c r="C1151" i="7"/>
  <c r="D1151" i="7"/>
  <c r="E1151" i="7"/>
  <c r="F1151" i="7" a="1"/>
  <c r="F1151" i="7" s="1"/>
  <c r="G1151" i="7"/>
  <c r="H1151" i="7"/>
  <c r="I1151" i="7"/>
  <c r="J1151" i="7"/>
  <c r="K1151" i="7" a="1"/>
  <c r="K1151" i="7" s="1"/>
  <c r="L1151" i="7"/>
  <c r="M1151" i="7"/>
  <c r="N1151" i="7"/>
  <c r="O1151" i="7" a="1"/>
  <c r="O1151" i="7" s="1"/>
  <c r="P1151" i="7"/>
  <c r="Q1151" i="7"/>
  <c r="R1151" i="7"/>
  <c r="S1151" i="7"/>
  <c r="T1151" i="7"/>
  <c r="U1151" i="7"/>
  <c r="V1151" i="7"/>
  <c r="W1151" i="7"/>
  <c r="X1151" i="7"/>
  <c r="Y1151" i="7"/>
  <c r="Z1151" i="7"/>
  <c r="AA1151" i="7"/>
  <c r="AB1151" i="7"/>
  <c r="AC1151" i="7"/>
  <c r="AD1151" i="7"/>
  <c r="AE1151" i="7"/>
  <c r="AG1151" i="7"/>
  <c r="AH1151" i="7"/>
  <c r="AI1151" i="7"/>
  <c r="AJ1151" i="7"/>
  <c r="AK1151" i="7"/>
  <c r="AL1151" i="7"/>
  <c r="A1152" i="7"/>
  <c r="B1152" i="7" a="1"/>
  <c r="B1152" i="7" s="1"/>
  <c r="C1152" i="7"/>
  <c r="D1152" i="7"/>
  <c r="E1152" i="7"/>
  <c r="F1152" i="7" a="1"/>
  <c r="F1152" i="7" s="1"/>
  <c r="G1152" i="7"/>
  <c r="H1152" i="7"/>
  <c r="I1152" i="7"/>
  <c r="J1152" i="7"/>
  <c r="K1152" i="7" a="1"/>
  <c r="K1152" i="7" s="1"/>
  <c r="L1152" i="7"/>
  <c r="M1152" i="7"/>
  <c r="N1152" i="7"/>
  <c r="O1152" i="7" a="1"/>
  <c r="O1152" i="7" s="1"/>
  <c r="P1152" i="7"/>
  <c r="Q1152" i="7"/>
  <c r="R1152" i="7"/>
  <c r="S1152" i="7"/>
  <c r="T1152" i="7"/>
  <c r="U1152" i="7"/>
  <c r="V1152" i="7"/>
  <c r="W1152" i="7"/>
  <c r="X1152" i="7"/>
  <c r="Y1152" i="7"/>
  <c r="Z1152" i="7"/>
  <c r="AA1152" i="7"/>
  <c r="AB1152" i="7"/>
  <c r="AC1152" i="7"/>
  <c r="AD1152" i="7"/>
  <c r="AE1152" i="7"/>
  <c r="AG1152" i="7"/>
  <c r="AH1152" i="7"/>
  <c r="AI1152" i="7"/>
  <c r="AJ1152" i="7"/>
  <c r="AK1152" i="7"/>
  <c r="AL1152" i="7"/>
  <c r="A1153" i="7"/>
  <c r="B1153" i="7" a="1"/>
  <c r="B1153" i="7" s="1"/>
  <c r="C1153" i="7"/>
  <c r="D1153" i="7"/>
  <c r="E1153" i="7"/>
  <c r="F1153" i="7" a="1"/>
  <c r="F1153" i="7" s="1"/>
  <c r="G1153" i="7"/>
  <c r="H1153" i="7"/>
  <c r="I1153" i="7"/>
  <c r="J1153" i="7"/>
  <c r="K1153" i="7" a="1"/>
  <c r="K1153" i="7" s="1"/>
  <c r="L1153" i="7"/>
  <c r="M1153" i="7"/>
  <c r="N1153" i="7"/>
  <c r="O1153" i="7" a="1"/>
  <c r="O1153" i="7" s="1"/>
  <c r="P1153" i="7"/>
  <c r="Q1153" i="7"/>
  <c r="R1153" i="7"/>
  <c r="S1153" i="7"/>
  <c r="T1153" i="7"/>
  <c r="U1153" i="7"/>
  <c r="V1153" i="7"/>
  <c r="W1153" i="7"/>
  <c r="X1153" i="7"/>
  <c r="Y1153" i="7"/>
  <c r="Z1153" i="7"/>
  <c r="AA1153" i="7"/>
  <c r="AB1153" i="7"/>
  <c r="AC1153" i="7"/>
  <c r="AD1153" i="7"/>
  <c r="AE1153" i="7"/>
  <c r="AG1153" i="7"/>
  <c r="AH1153" i="7"/>
  <c r="AI1153" i="7"/>
  <c r="AJ1153" i="7"/>
  <c r="AK1153" i="7"/>
  <c r="AL1153" i="7"/>
  <c r="A1154" i="7"/>
  <c r="B1154" i="7" a="1"/>
  <c r="B1154" i="7" s="1"/>
  <c r="C1154" i="7"/>
  <c r="D1154" i="7"/>
  <c r="E1154" i="7"/>
  <c r="F1154" i="7" a="1"/>
  <c r="F1154" i="7" s="1"/>
  <c r="G1154" i="7"/>
  <c r="H1154" i="7"/>
  <c r="I1154" i="7"/>
  <c r="J1154" i="7"/>
  <c r="K1154" i="7" a="1"/>
  <c r="K1154" i="7" s="1"/>
  <c r="L1154" i="7"/>
  <c r="M1154" i="7"/>
  <c r="N1154" i="7"/>
  <c r="O1154" i="7" a="1"/>
  <c r="O1154" i="7" s="1"/>
  <c r="P1154" i="7"/>
  <c r="Q1154" i="7"/>
  <c r="R1154" i="7"/>
  <c r="S1154" i="7"/>
  <c r="T1154" i="7"/>
  <c r="U1154" i="7"/>
  <c r="V1154" i="7"/>
  <c r="W1154" i="7"/>
  <c r="X1154" i="7"/>
  <c r="Y1154" i="7"/>
  <c r="Z1154" i="7"/>
  <c r="AA1154" i="7"/>
  <c r="AB1154" i="7"/>
  <c r="AC1154" i="7"/>
  <c r="AD1154" i="7"/>
  <c r="AE1154" i="7"/>
  <c r="AG1154" i="7"/>
  <c r="AH1154" i="7"/>
  <c r="AI1154" i="7"/>
  <c r="AJ1154" i="7"/>
  <c r="AK1154" i="7"/>
  <c r="AL1154" i="7"/>
  <c r="A1155" i="7"/>
  <c r="B1155" i="7" a="1"/>
  <c r="B1155" i="7" s="1"/>
  <c r="C1155" i="7"/>
  <c r="D1155" i="7"/>
  <c r="E1155" i="7"/>
  <c r="F1155" i="7" a="1"/>
  <c r="F1155" i="7" s="1"/>
  <c r="G1155" i="7"/>
  <c r="H1155" i="7"/>
  <c r="I1155" i="7"/>
  <c r="J1155" i="7"/>
  <c r="K1155" i="7" a="1"/>
  <c r="K1155" i="7" s="1"/>
  <c r="L1155" i="7"/>
  <c r="M1155" i="7"/>
  <c r="N1155" i="7"/>
  <c r="O1155" i="7" a="1"/>
  <c r="O1155" i="7" s="1"/>
  <c r="P1155" i="7"/>
  <c r="Q1155" i="7"/>
  <c r="R1155" i="7"/>
  <c r="S1155" i="7"/>
  <c r="T1155" i="7"/>
  <c r="U1155" i="7"/>
  <c r="V1155" i="7"/>
  <c r="W1155" i="7"/>
  <c r="X1155" i="7"/>
  <c r="Y1155" i="7"/>
  <c r="Z1155" i="7"/>
  <c r="AA1155" i="7"/>
  <c r="AB1155" i="7"/>
  <c r="AC1155" i="7"/>
  <c r="AD1155" i="7"/>
  <c r="AE1155" i="7"/>
  <c r="AG1155" i="7"/>
  <c r="AH1155" i="7"/>
  <c r="AI1155" i="7"/>
  <c r="AJ1155" i="7"/>
  <c r="AK1155" i="7"/>
  <c r="AL1155" i="7"/>
  <c r="A1156" i="7"/>
  <c r="B1156" i="7" a="1"/>
  <c r="B1156" i="7" s="1"/>
  <c r="C1156" i="7"/>
  <c r="D1156" i="7"/>
  <c r="E1156" i="7"/>
  <c r="F1156" i="7" a="1"/>
  <c r="F1156" i="7" s="1"/>
  <c r="G1156" i="7"/>
  <c r="H1156" i="7"/>
  <c r="I1156" i="7"/>
  <c r="J1156" i="7"/>
  <c r="K1156" i="7" a="1"/>
  <c r="K1156" i="7" s="1"/>
  <c r="L1156" i="7"/>
  <c r="M1156" i="7"/>
  <c r="N1156" i="7"/>
  <c r="O1156" i="7" a="1"/>
  <c r="O1156" i="7" s="1"/>
  <c r="P1156" i="7"/>
  <c r="Q1156" i="7"/>
  <c r="R1156" i="7"/>
  <c r="S1156" i="7"/>
  <c r="T1156" i="7"/>
  <c r="U1156" i="7"/>
  <c r="V1156" i="7"/>
  <c r="W1156" i="7"/>
  <c r="X1156" i="7"/>
  <c r="Y1156" i="7"/>
  <c r="Z1156" i="7"/>
  <c r="AA1156" i="7"/>
  <c r="AB1156" i="7"/>
  <c r="AC1156" i="7"/>
  <c r="AD1156" i="7"/>
  <c r="AE1156" i="7"/>
  <c r="AG1156" i="7"/>
  <c r="AH1156" i="7"/>
  <c r="AI1156" i="7"/>
  <c r="AJ1156" i="7"/>
  <c r="AK1156" i="7"/>
  <c r="AL1156" i="7"/>
  <c r="A1157" i="7"/>
  <c r="B1157" i="7" a="1"/>
  <c r="B1157" i="7" s="1"/>
  <c r="C1157" i="7"/>
  <c r="D1157" i="7"/>
  <c r="E1157" i="7"/>
  <c r="F1157" i="7" a="1"/>
  <c r="F1157" i="7" s="1"/>
  <c r="G1157" i="7"/>
  <c r="H1157" i="7"/>
  <c r="I1157" i="7"/>
  <c r="J1157" i="7"/>
  <c r="K1157" i="7" a="1"/>
  <c r="K1157" i="7" s="1"/>
  <c r="L1157" i="7"/>
  <c r="M1157" i="7"/>
  <c r="N1157" i="7"/>
  <c r="O1157" i="7" a="1"/>
  <c r="O1157" i="7" s="1"/>
  <c r="P1157" i="7"/>
  <c r="Q1157" i="7"/>
  <c r="R1157" i="7"/>
  <c r="S1157" i="7"/>
  <c r="T1157" i="7"/>
  <c r="U1157" i="7"/>
  <c r="V1157" i="7"/>
  <c r="W1157" i="7"/>
  <c r="X1157" i="7"/>
  <c r="Y1157" i="7"/>
  <c r="Z1157" i="7"/>
  <c r="AA1157" i="7"/>
  <c r="AB1157" i="7"/>
  <c r="AC1157" i="7"/>
  <c r="AD1157" i="7"/>
  <c r="AE1157" i="7"/>
  <c r="AG1157" i="7"/>
  <c r="AH1157" i="7"/>
  <c r="AI1157" i="7"/>
  <c r="AJ1157" i="7"/>
  <c r="AK1157" i="7"/>
  <c r="AL1157" i="7"/>
  <c r="A1158" i="7"/>
  <c r="B1158" i="7" a="1"/>
  <c r="B1158" i="7" s="1"/>
  <c r="C1158" i="7"/>
  <c r="D1158" i="7"/>
  <c r="E1158" i="7"/>
  <c r="F1158" i="7" a="1"/>
  <c r="F1158" i="7" s="1"/>
  <c r="G1158" i="7"/>
  <c r="H1158" i="7"/>
  <c r="I1158" i="7"/>
  <c r="J1158" i="7"/>
  <c r="K1158" i="7" a="1"/>
  <c r="K1158" i="7" s="1"/>
  <c r="L1158" i="7"/>
  <c r="M1158" i="7"/>
  <c r="N1158" i="7"/>
  <c r="O1158" i="7" a="1"/>
  <c r="O1158" i="7" s="1"/>
  <c r="P1158" i="7"/>
  <c r="Q1158" i="7"/>
  <c r="R1158" i="7"/>
  <c r="S1158" i="7"/>
  <c r="T1158" i="7"/>
  <c r="U1158" i="7"/>
  <c r="V1158" i="7"/>
  <c r="W1158" i="7"/>
  <c r="X1158" i="7"/>
  <c r="Y1158" i="7"/>
  <c r="Z1158" i="7"/>
  <c r="AA1158" i="7"/>
  <c r="AB1158" i="7"/>
  <c r="AC1158" i="7"/>
  <c r="AD1158" i="7"/>
  <c r="AE1158" i="7"/>
  <c r="AG1158" i="7"/>
  <c r="AH1158" i="7"/>
  <c r="AI1158" i="7"/>
  <c r="AJ1158" i="7"/>
  <c r="AK1158" i="7"/>
  <c r="AL1158" i="7"/>
  <c r="A1159" i="7"/>
  <c r="B1159" i="7" a="1"/>
  <c r="B1159" i="7" s="1"/>
  <c r="C1159" i="7"/>
  <c r="D1159" i="7"/>
  <c r="E1159" i="7"/>
  <c r="F1159" i="7" a="1"/>
  <c r="F1159" i="7" s="1"/>
  <c r="G1159" i="7"/>
  <c r="H1159" i="7"/>
  <c r="I1159" i="7"/>
  <c r="J1159" i="7"/>
  <c r="K1159" i="7" a="1"/>
  <c r="K1159" i="7" s="1"/>
  <c r="L1159" i="7"/>
  <c r="M1159" i="7"/>
  <c r="N1159" i="7"/>
  <c r="O1159" i="7" a="1"/>
  <c r="O1159" i="7" s="1"/>
  <c r="P1159" i="7"/>
  <c r="Q1159" i="7"/>
  <c r="R1159" i="7"/>
  <c r="S1159" i="7"/>
  <c r="T1159" i="7"/>
  <c r="U1159" i="7"/>
  <c r="V1159" i="7"/>
  <c r="W1159" i="7"/>
  <c r="X1159" i="7"/>
  <c r="Y1159" i="7"/>
  <c r="Z1159" i="7"/>
  <c r="AA1159" i="7"/>
  <c r="AB1159" i="7"/>
  <c r="AC1159" i="7"/>
  <c r="AD1159" i="7"/>
  <c r="AE1159" i="7"/>
  <c r="AG1159" i="7"/>
  <c r="AH1159" i="7"/>
  <c r="AI1159" i="7"/>
  <c r="AJ1159" i="7"/>
  <c r="AK1159" i="7"/>
  <c r="AL1159" i="7"/>
  <c r="A1160" i="7"/>
  <c r="B1160" i="7" a="1"/>
  <c r="B1160" i="7" s="1"/>
  <c r="C1160" i="7"/>
  <c r="D1160" i="7"/>
  <c r="E1160" i="7"/>
  <c r="F1160" i="7" a="1"/>
  <c r="F1160" i="7" s="1"/>
  <c r="G1160" i="7"/>
  <c r="H1160" i="7"/>
  <c r="I1160" i="7"/>
  <c r="J1160" i="7"/>
  <c r="K1160" i="7" a="1"/>
  <c r="K1160" i="7" s="1"/>
  <c r="L1160" i="7"/>
  <c r="M1160" i="7"/>
  <c r="N1160" i="7"/>
  <c r="O1160" i="7" a="1"/>
  <c r="O1160" i="7" s="1"/>
  <c r="P1160" i="7"/>
  <c r="Q1160" i="7"/>
  <c r="R1160" i="7"/>
  <c r="S1160" i="7"/>
  <c r="T1160" i="7"/>
  <c r="U1160" i="7"/>
  <c r="V1160" i="7"/>
  <c r="W1160" i="7"/>
  <c r="X1160" i="7"/>
  <c r="Y1160" i="7"/>
  <c r="Z1160" i="7"/>
  <c r="AA1160" i="7"/>
  <c r="AB1160" i="7"/>
  <c r="AC1160" i="7"/>
  <c r="AD1160" i="7"/>
  <c r="AE1160" i="7"/>
  <c r="AG1160" i="7"/>
  <c r="AH1160" i="7"/>
  <c r="AI1160" i="7"/>
  <c r="AJ1160" i="7"/>
  <c r="AK1160" i="7"/>
  <c r="AL1160" i="7"/>
  <c r="A1161" i="7"/>
  <c r="B1161" i="7" a="1"/>
  <c r="B1161" i="7" s="1"/>
  <c r="C1161" i="7"/>
  <c r="D1161" i="7"/>
  <c r="E1161" i="7"/>
  <c r="F1161" i="7" a="1"/>
  <c r="F1161" i="7" s="1"/>
  <c r="G1161" i="7"/>
  <c r="H1161" i="7"/>
  <c r="I1161" i="7"/>
  <c r="J1161" i="7"/>
  <c r="K1161" i="7" a="1"/>
  <c r="K1161" i="7" s="1"/>
  <c r="L1161" i="7"/>
  <c r="M1161" i="7"/>
  <c r="N1161" i="7"/>
  <c r="O1161" i="7" a="1"/>
  <c r="O1161" i="7" s="1"/>
  <c r="P1161" i="7"/>
  <c r="Q1161" i="7"/>
  <c r="R1161" i="7"/>
  <c r="S1161" i="7"/>
  <c r="T1161" i="7"/>
  <c r="U1161" i="7"/>
  <c r="V1161" i="7"/>
  <c r="W1161" i="7"/>
  <c r="X1161" i="7"/>
  <c r="Y1161" i="7"/>
  <c r="Z1161" i="7"/>
  <c r="AA1161" i="7"/>
  <c r="AB1161" i="7"/>
  <c r="AC1161" i="7"/>
  <c r="AD1161" i="7"/>
  <c r="AE1161" i="7"/>
  <c r="AG1161" i="7"/>
  <c r="AH1161" i="7"/>
  <c r="AI1161" i="7"/>
  <c r="AJ1161" i="7"/>
  <c r="AK1161" i="7"/>
  <c r="AL1161" i="7"/>
  <c r="A1162" i="7"/>
  <c r="B1162" i="7" a="1"/>
  <c r="B1162" i="7" s="1"/>
  <c r="C1162" i="7"/>
  <c r="D1162" i="7"/>
  <c r="E1162" i="7"/>
  <c r="F1162" i="7" a="1"/>
  <c r="F1162" i="7" s="1"/>
  <c r="G1162" i="7"/>
  <c r="H1162" i="7"/>
  <c r="I1162" i="7"/>
  <c r="J1162" i="7"/>
  <c r="K1162" i="7" a="1"/>
  <c r="K1162" i="7" s="1"/>
  <c r="L1162" i="7"/>
  <c r="M1162" i="7"/>
  <c r="N1162" i="7"/>
  <c r="O1162" i="7" a="1"/>
  <c r="O1162" i="7" s="1"/>
  <c r="P1162" i="7"/>
  <c r="Q1162" i="7"/>
  <c r="R1162" i="7"/>
  <c r="S1162" i="7"/>
  <c r="T1162" i="7"/>
  <c r="U1162" i="7"/>
  <c r="V1162" i="7"/>
  <c r="W1162" i="7"/>
  <c r="X1162" i="7"/>
  <c r="Y1162" i="7"/>
  <c r="Z1162" i="7"/>
  <c r="AA1162" i="7"/>
  <c r="AB1162" i="7"/>
  <c r="AC1162" i="7"/>
  <c r="AD1162" i="7"/>
  <c r="AE1162" i="7"/>
  <c r="AQ1162" i="7"/>
  <c r="AG1162" i="7"/>
  <c r="AH1162" i="7"/>
  <c r="AI1162" i="7"/>
  <c r="AJ1162" i="7"/>
  <c r="AK1162" i="7"/>
  <c r="AL1162" i="7"/>
  <c r="A1163" i="7"/>
  <c r="B1163" i="7" a="1"/>
  <c r="B1163" i="7" s="1"/>
  <c r="C1163" i="7"/>
  <c r="D1163" i="7"/>
  <c r="E1163" i="7"/>
  <c r="F1163" i="7" a="1"/>
  <c r="F1163" i="7" s="1"/>
  <c r="G1163" i="7"/>
  <c r="H1163" i="7"/>
  <c r="I1163" i="7"/>
  <c r="J1163" i="7"/>
  <c r="K1163" i="7" a="1"/>
  <c r="K1163" i="7" s="1"/>
  <c r="L1163" i="7"/>
  <c r="M1163" i="7"/>
  <c r="N1163" i="7"/>
  <c r="O1163" i="7" a="1"/>
  <c r="O1163" i="7" s="1"/>
  <c r="P1163" i="7"/>
  <c r="Q1163" i="7"/>
  <c r="R1163" i="7"/>
  <c r="S1163" i="7"/>
  <c r="T1163" i="7"/>
  <c r="U1163" i="7"/>
  <c r="V1163" i="7"/>
  <c r="W1163" i="7"/>
  <c r="X1163" i="7"/>
  <c r="Y1163" i="7"/>
  <c r="Z1163" i="7"/>
  <c r="AA1163" i="7"/>
  <c r="AB1163" i="7"/>
  <c r="AC1163" i="7"/>
  <c r="AD1163" i="7"/>
  <c r="AE1163" i="7"/>
  <c r="AG1163" i="7"/>
  <c r="AH1163" i="7"/>
  <c r="AI1163" i="7"/>
  <c r="AJ1163" i="7"/>
  <c r="AK1163" i="7"/>
  <c r="AL1163" i="7"/>
  <c r="A1164" i="7"/>
  <c r="B1164" i="7" a="1"/>
  <c r="B1164" i="7" s="1"/>
  <c r="C1164" i="7"/>
  <c r="D1164" i="7"/>
  <c r="E1164" i="7"/>
  <c r="F1164" i="7" a="1"/>
  <c r="F1164" i="7" s="1"/>
  <c r="G1164" i="7"/>
  <c r="H1164" i="7"/>
  <c r="I1164" i="7"/>
  <c r="J1164" i="7"/>
  <c r="K1164" i="7" a="1"/>
  <c r="K1164" i="7" s="1"/>
  <c r="L1164" i="7"/>
  <c r="M1164" i="7"/>
  <c r="N1164" i="7"/>
  <c r="O1164" i="7" a="1"/>
  <c r="O1164" i="7" s="1"/>
  <c r="P1164" i="7"/>
  <c r="Q1164" i="7"/>
  <c r="R1164" i="7"/>
  <c r="S1164" i="7"/>
  <c r="T1164" i="7"/>
  <c r="U1164" i="7"/>
  <c r="V1164" i="7"/>
  <c r="W1164" i="7"/>
  <c r="X1164" i="7"/>
  <c r="Y1164" i="7"/>
  <c r="Z1164" i="7"/>
  <c r="AA1164" i="7"/>
  <c r="AB1164" i="7"/>
  <c r="AC1164" i="7"/>
  <c r="AD1164" i="7"/>
  <c r="AE1164" i="7"/>
  <c r="AG1164" i="7"/>
  <c r="AH1164" i="7"/>
  <c r="AI1164" i="7"/>
  <c r="AJ1164" i="7"/>
  <c r="AK1164" i="7"/>
  <c r="AL1164" i="7"/>
  <c r="A1165" i="7"/>
  <c r="B1165" i="7" a="1"/>
  <c r="B1165" i="7" s="1"/>
  <c r="C1165" i="7"/>
  <c r="D1165" i="7"/>
  <c r="E1165" i="7"/>
  <c r="F1165" i="7" a="1"/>
  <c r="F1165" i="7" s="1"/>
  <c r="G1165" i="7"/>
  <c r="H1165" i="7"/>
  <c r="I1165" i="7"/>
  <c r="J1165" i="7"/>
  <c r="K1165" i="7" a="1"/>
  <c r="K1165" i="7" s="1"/>
  <c r="L1165" i="7"/>
  <c r="M1165" i="7"/>
  <c r="N1165" i="7"/>
  <c r="O1165" i="7" a="1"/>
  <c r="O1165" i="7" s="1"/>
  <c r="P1165" i="7"/>
  <c r="Q1165" i="7"/>
  <c r="R1165" i="7"/>
  <c r="S1165" i="7"/>
  <c r="T1165" i="7"/>
  <c r="U1165" i="7"/>
  <c r="V1165" i="7"/>
  <c r="W1165" i="7"/>
  <c r="X1165" i="7"/>
  <c r="Y1165" i="7"/>
  <c r="Z1165" i="7"/>
  <c r="AA1165" i="7"/>
  <c r="AB1165" i="7"/>
  <c r="AC1165" i="7"/>
  <c r="AD1165" i="7"/>
  <c r="AE1165" i="7"/>
  <c r="AG1165" i="7"/>
  <c r="AH1165" i="7"/>
  <c r="AI1165" i="7"/>
  <c r="AJ1165" i="7"/>
  <c r="AK1165" i="7"/>
  <c r="AL1165" i="7"/>
  <c r="A1166" i="7"/>
  <c r="B1166" i="7" a="1"/>
  <c r="B1166" i="7" s="1"/>
  <c r="C1166" i="7"/>
  <c r="D1166" i="7"/>
  <c r="E1166" i="7"/>
  <c r="F1166" i="7" a="1"/>
  <c r="F1166" i="7" s="1"/>
  <c r="G1166" i="7"/>
  <c r="H1166" i="7"/>
  <c r="I1166" i="7"/>
  <c r="J1166" i="7"/>
  <c r="K1166" i="7" a="1"/>
  <c r="K1166" i="7" s="1"/>
  <c r="L1166" i="7"/>
  <c r="M1166" i="7"/>
  <c r="N1166" i="7"/>
  <c r="O1166" i="7" a="1"/>
  <c r="O1166" i="7" s="1"/>
  <c r="P1166" i="7"/>
  <c r="Q1166" i="7"/>
  <c r="R1166" i="7"/>
  <c r="S1166" i="7"/>
  <c r="T1166" i="7"/>
  <c r="U1166" i="7"/>
  <c r="V1166" i="7"/>
  <c r="W1166" i="7"/>
  <c r="X1166" i="7"/>
  <c r="Y1166" i="7"/>
  <c r="Z1166" i="7"/>
  <c r="AA1166" i="7"/>
  <c r="AB1166" i="7"/>
  <c r="AC1166" i="7"/>
  <c r="AD1166" i="7"/>
  <c r="AE1166" i="7"/>
  <c r="AG1166" i="7"/>
  <c r="AH1166" i="7"/>
  <c r="AI1166" i="7"/>
  <c r="AJ1166" i="7"/>
  <c r="AK1166" i="7"/>
  <c r="AL1166" i="7"/>
  <c r="A1167" i="7"/>
  <c r="B1167" i="7" a="1"/>
  <c r="B1167" i="7" s="1"/>
  <c r="C1167" i="7"/>
  <c r="D1167" i="7"/>
  <c r="E1167" i="7"/>
  <c r="F1167" i="7" a="1"/>
  <c r="F1167" i="7" s="1"/>
  <c r="G1167" i="7"/>
  <c r="H1167" i="7"/>
  <c r="I1167" i="7"/>
  <c r="J1167" i="7"/>
  <c r="K1167" i="7" a="1"/>
  <c r="K1167" i="7" s="1"/>
  <c r="L1167" i="7"/>
  <c r="M1167" i="7"/>
  <c r="N1167" i="7"/>
  <c r="O1167" i="7" a="1"/>
  <c r="O1167" i="7" s="1"/>
  <c r="P1167" i="7"/>
  <c r="Q1167" i="7"/>
  <c r="R1167" i="7"/>
  <c r="S1167" i="7"/>
  <c r="T1167" i="7"/>
  <c r="U1167" i="7"/>
  <c r="V1167" i="7"/>
  <c r="W1167" i="7"/>
  <c r="X1167" i="7"/>
  <c r="Y1167" i="7"/>
  <c r="Z1167" i="7"/>
  <c r="AA1167" i="7"/>
  <c r="AB1167" i="7"/>
  <c r="AC1167" i="7"/>
  <c r="AD1167" i="7"/>
  <c r="AE1167" i="7"/>
  <c r="AG1167" i="7"/>
  <c r="AH1167" i="7"/>
  <c r="AI1167" i="7"/>
  <c r="AJ1167" i="7"/>
  <c r="AK1167" i="7"/>
  <c r="AL1167" i="7"/>
  <c r="A1168" i="7"/>
  <c r="B1168" i="7" a="1"/>
  <c r="B1168" i="7" s="1"/>
  <c r="C1168" i="7"/>
  <c r="D1168" i="7"/>
  <c r="E1168" i="7"/>
  <c r="F1168" i="7" a="1"/>
  <c r="F1168" i="7" s="1"/>
  <c r="G1168" i="7"/>
  <c r="H1168" i="7"/>
  <c r="I1168" i="7"/>
  <c r="J1168" i="7"/>
  <c r="K1168" i="7" a="1"/>
  <c r="K1168" i="7" s="1"/>
  <c r="L1168" i="7"/>
  <c r="M1168" i="7"/>
  <c r="N1168" i="7"/>
  <c r="O1168" i="7" a="1"/>
  <c r="O1168" i="7" s="1"/>
  <c r="P1168" i="7"/>
  <c r="Q1168" i="7"/>
  <c r="R1168" i="7"/>
  <c r="S1168" i="7"/>
  <c r="T1168" i="7"/>
  <c r="U1168" i="7"/>
  <c r="V1168" i="7"/>
  <c r="W1168" i="7"/>
  <c r="X1168" i="7"/>
  <c r="Y1168" i="7"/>
  <c r="Z1168" i="7"/>
  <c r="AA1168" i="7"/>
  <c r="AB1168" i="7"/>
  <c r="AC1168" i="7"/>
  <c r="AD1168" i="7"/>
  <c r="AE1168" i="7"/>
  <c r="AG1168" i="7"/>
  <c r="AH1168" i="7"/>
  <c r="AI1168" i="7"/>
  <c r="AJ1168" i="7"/>
  <c r="AK1168" i="7"/>
  <c r="AL1168" i="7"/>
  <c r="A1169" i="7"/>
  <c r="B1169" i="7" a="1"/>
  <c r="B1169" i="7" s="1"/>
  <c r="C1169" i="7"/>
  <c r="D1169" i="7"/>
  <c r="E1169" i="7"/>
  <c r="F1169" i="7" a="1"/>
  <c r="F1169" i="7" s="1"/>
  <c r="G1169" i="7"/>
  <c r="H1169" i="7"/>
  <c r="I1169" i="7"/>
  <c r="J1169" i="7"/>
  <c r="K1169" i="7" a="1"/>
  <c r="K1169" i="7" s="1"/>
  <c r="L1169" i="7"/>
  <c r="M1169" i="7"/>
  <c r="N1169" i="7"/>
  <c r="O1169" i="7" a="1"/>
  <c r="O1169" i="7" s="1"/>
  <c r="P1169" i="7"/>
  <c r="Q1169" i="7"/>
  <c r="R1169" i="7"/>
  <c r="S1169" i="7"/>
  <c r="T1169" i="7"/>
  <c r="U1169" i="7"/>
  <c r="V1169" i="7"/>
  <c r="W1169" i="7"/>
  <c r="X1169" i="7"/>
  <c r="Y1169" i="7"/>
  <c r="Z1169" i="7"/>
  <c r="AA1169" i="7"/>
  <c r="AB1169" i="7"/>
  <c r="AC1169" i="7"/>
  <c r="AD1169" i="7"/>
  <c r="AE1169" i="7"/>
  <c r="AG1169" i="7"/>
  <c r="AH1169" i="7"/>
  <c r="AI1169" i="7"/>
  <c r="AJ1169" i="7"/>
  <c r="AK1169" i="7"/>
  <c r="AL1169" i="7"/>
  <c r="A1170" i="7"/>
  <c r="B1170" i="7" a="1"/>
  <c r="B1170" i="7" s="1"/>
  <c r="C1170" i="7"/>
  <c r="D1170" i="7"/>
  <c r="E1170" i="7"/>
  <c r="F1170" i="7" a="1"/>
  <c r="F1170" i="7" s="1"/>
  <c r="G1170" i="7"/>
  <c r="H1170" i="7"/>
  <c r="I1170" i="7"/>
  <c r="J1170" i="7"/>
  <c r="K1170" i="7" a="1"/>
  <c r="K1170" i="7" s="1"/>
  <c r="L1170" i="7"/>
  <c r="M1170" i="7"/>
  <c r="N1170" i="7"/>
  <c r="O1170" i="7" a="1"/>
  <c r="O1170" i="7" s="1"/>
  <c r="P1170" i="7"/>
  <c r="Q1170" i="7"/>
  <c r="R1170" i="7"/>
  <c r="S1170" i="7"/>
  <c r="T1170" i="7"/>
  <c r="U1170" i="7"/>
  <c r="V1170" i="7"/>
  <c r="W1170" i="7"/>
  <c r="X1170" i="7"/>
  <c r="Y1170" i="7"/>
  <c r="Z1170" i="7"/>
  <c r="AA1170" i="7"/>
  <c r="AB1170" i="7"/>
  <c r="AC1170" i="7"/>
  <c r="AD1170" i="7"/>
  <c r="AE1170" i="7"/>
  <c r="AG1170" i="7"/>
  <c r="AH1170" i="7"/>
  <c r="AI1170" i="7"/>
  <c r="AJ1170" i="7"/>
  <c r="AK1170" i="7"/>
  <c r="AL1170" i="7"/>
  <c r="A1171" i="7"/>
  <c r="B1171" i="7" a="1"/>
  <c r="B1171" i="7" s="1"/>
  <c r="C1171" i="7"/>
  <c r="D1171" i="7"/>
  <c r="E1171" i="7"/>
  <c r="F1171" i="7" a="1"/>
  <c r="F1171" i="7" s="1"/>
  <c r="G1171" i="7"/>
  <c r="H1171" i="7"/>
  <c r="I1171" i="7"/>
  <c r="J1171" i="7"/>
  <c r="K1171" i="7" a="1"/>
  <c r="K1171" i="7" s="1"/>
  <c r="L1171" i="7"/>
  <c r="M1171" i="7"/>
  <c r="N1171" i="7"/>
  <c r="O1171" i="7" a="1"/>
  <c r="O1171" i="7" s="1"/>
  <c r="P1171" i="7"/>
  <c r="Q1171" i="7"/>
  <c r="R1171" i="7"/>
  <c r="S1171" i="7"/>
  <c r="T1171" i="7"/>
  <c r="U1171" i="7"/>
  <c r="V1171" i="7"/>
  <c r="W1171" i="7"/>
  <c r="X1171" i="7"/>
  <c r="Y1171" i="7"/>
  <c r="Z1171" i="7"/>
  <c r="AA1171" i="7"/>
  <c r="AB1171" i="7"/>
  <c r="AC1171" i="7"/>
  <c r="AD1171" i="7"/>
  <c r="AE1171" i="7"/>
  <c r="AG1171" i="7"/>
  <c r="AH1171" i="7"/>
  <c r="AI1171" i="7"/>
  <c r="AJ1171" i="7"/>
  <c r="AK1171" i="7"/>
  <c r="AL1171" i="7"/>
  <c r="A1172" i="7"/>
  <c r="B1172" i="7" a="1"/>
  <c r="B1172" i="7" s="1"/>
  <c r="C1172" i="7"/>
  <c r="D1172" i="7"/>
  <c r="E1172" i="7"/>
  <c r="F1172" i="7" a="1"/>
  <c r="F1172" i="7" s="1"/>
  <c r="G1172" i="7"/>
  <c r="H1172" i="7"/>
  <c r="I1172" i="7"/>
  <c r="J1172" i="7"/>
  <c r="K1172" i="7" a="1"/>
  <c r="K1172" i="7" s="1"/>
  <c r="L1172" i="7"/>
  <c r="M1172" i="7"/>
  <c r="N1172" i="7"/>
  <c r="O1172" i="7" a="1"/>
  <c r="O1172" i="7" s="1"/>
  <c r="P1172" i="7"/>
  <c r="Q1172" i="7"/>
  <c r="R1172" i="7"/>
  <c r="S1172" i="7"/>
  <c r="T1172" i="7"/>
  <c r="U1172" i="7"/>
  <c r="V1172" i="7"/>
  <c r="W1172" i="7"/>
  <c r="X1172" i="7"/>
  <c r="Y1172" i="7"/>
  <c r="Z1172" i="7"/>
  <c r="AA1172" i="7"/>
  <c r="AB1172" i="7"/>
  <c r="AC1172" i="7"/>
  <c r="AD1172" i="7"/>
  <c r="AE1172" i="7"/>
  <c r="AG1172" i="7"/>
  <c r="AH1172" i="7"/>
  <c r="AI1172" i="7"/>
  <c r="AJ1172" i="7"/>
  <c r="AK1172" i="7"/>
  <c r="AL1172" i="7"/>
  <c r="A1173" i="7"/>
  <c r="B1173" i="7" a="1"/>
  <c r="B1173" i="7" s="1"/>
  <c r="C1173" i="7"/>
  <c r="D1173" i="7"/>
  <c r="E1173" i="7"/>
  <c r="F1173" i="7" a="1"/>
  <c r="F1173" i="7" s="1"/>
  <c r="G1173" i="7"/>
  <c r="H1173" i="7"/>
  <c r="I1173" i="7"/>
  <c r="J1173" i="7"/>
  <c r="K1173" i="7" a="1"/>
  <c r="K1173" i="7" s="1"/>
  <c r="L1173" i="7"/>
  <c r="M1173" i="7"/>
  <c r="N1173" i="7"/>
  <c r="O1173" i="7" a="1"/>
  <c r="O1173" i="7" s="1"/>
  <c r="P1173" i="7"/>
  <c r="Q1173" i="7"/>
  <c r="R1173" i="7"/>
  <c r="S1173" i="7"/>
  <c r="T1173" i="7"/>
  <c r="U1173" i="7"/>
  <c r="V1173" i="7"/>
  <c r="W1173" i="7"/>
  <c r="X1173" i="7"/>
  <c r="Y1173" i="7"/>
  <c r="Z1173" i="7"/>
  <c r="AA1173" i="7"/>
  <c r="AB1173" i="7"/>
  <c r="AC1173" i="7"/>
  <c r="AD1173" i="7"/>
  <c r="AE1173" i="7"/>
  <c r="AG1173" i="7"/>
  <c r="AH1173" i="7"/>
  <c r="AI1173" i="7"/>
  <c r="AJ1173" i="7"/>
  <c r="AK1173" i="7"/>
  <c r="AL1173" i="7"/>
  <c r="A1174" i="7"/>
  <c r="B1174" i="7" a="1"/>
  <c r="B1174" i="7" s="1"/>
  <c r="C1174" i="7"/>
  <c r="D1174" i="7"/>
  <c r="E1174" i="7"/>
  <c r="F1174" i="7" a="1"/>
  <c r="F1174" i="7" s="1"/>
  <c r="G1174" i="7"/>
  <c r="H1174" i="7"/>
  <c r="I1174" i="7"/>
  <c r="J1174" i="7"/>
  <c r="K1174" i="7" a="1"/>
  <c r="K1174" i="7" s="1"/>
  <c r="L1174" i="7"/>
  <c r="M1174" i="7"/>
  <c r="N1174" i="7"/>
  <c r="O1174" i="7" a="1"/>
  <c r="O1174" i="7" s="1"/>
  <c r="P1174" i="7"/>
  <c r="Q1174" i="7"/>
  <c r="R1174" i="7"/>
  <c r="S1174" i="7"/>
  <c r="T1174" i="7"/>
  <c r="U1174" i="7"/>
  <c r="V1174" i="7"/>
  <c r="W1174" i="7"/>
  <c r="X1174" i="7"/>
  <c r="Y1174" i="7"/>
  <c r="Z1174" i="7"/>
  <c r="AA1174" i="7"/>
  <c r="AB1174" i="7"/>
  <c r="AC1174" i="7"/>
  <c r="AD1174" i="7"/>
  <c r="AE1174" i="7"/>
  <c r="AG1174" i="7"/>
  <c r="AH1174" i="7"/>
  <c r="AI1174" i="7"/>
  <c r="AJ1174" i="7"/>
  <c r="AK1174" i="7"/>
  <c r="AL1174" i="7"/>
  <c r="A1175" i="7"/>
  <c r="B1175" i="7" a="1"/>
  <c r="B1175" i="7" s="1"/>
  <c r="C1175" i="7"/>
  <c r="D1175" i="7"/>
  <c r="E1175" i="7"/>
  <c r="F1175" i="7" a="1"/>
  <c r="F1175" i="7" s="1"/>
  <c r="G1175" i="7"/>
  <c r="H1175" i="7"/>
  <c r="I1175" i="7"/>
  <c r="J1175" i="7"/>
  <c r="K1175" i="7" a="1"/>
  <c r="K1175" i="7" s="1"/>
  <c r="L1175" i="7"/>
  <c r="M1175" i="7"/>
  <c r="N1175" i="7"/>
  <c r="O1175" i="7" a="1"/>
  <c r="O1175" i="7" s="1"/>
  <c r="P1175" i="7"/>
  <c r="Q1175" i="7"/>
  <c r="R1175" i="7"/>
  <c r="S1175" i="7"/>
  <c r="T1175" i="7"/>
  <c r="U1175" i="7"/>
  <c r="V1175" i="7"/>
  <c r="W1175" i="7"/>
  <c r="X1175" i="7"/>
  <c r="Y1175" i="7"/>
  <c r="Z1175" i="7"/>
  <c r="AA1175" i="7"/>
  <c r="AB1175" i="7"/>
  <c r="AC1175" i="7"/>
  <c r="AD1175" i="7"/>
  <c r="AE1175" i="7"/>
  <c r="AG1175" i="7"/>
  <c r="AH1175" i="7"/>
  <c r="AI1175" i="7"/>
  <c r="AJ1175" i="7"/>
  <c r="AK1175" i="7"/>
  <c r="AL1175" i="7"/>
  <c r="A1176" i="7"/>
  <c r="B1176" i="7" a="1"/>
  <c r="B1176" i="7" s="1"/>
  <c r="C1176" i="7"/>
  <c r="D1176" i="7"/>
  <c r="E1176" i="7"/>
  <c r="F1176" i="7" a="1"/>
  <c r="F1176" i="7" s="1"/>
  <c r="G1176" i="7"/>
  <c r="H1176" i="7"/>
  <c r="I1176" i="7"/>
  <c r="J1176" i="7"/>
  <c r="K1176" i="7" a="1"/>
  <c r="K1176" i="7" s="1"/>
  <c r="L1176" i="7"/>
  <c r="M1176" i="7"/>
  <c r="N1176" i="7"/>
  <c r="O1176" i="7" a="1"/>
  <c r="O1176" i="7" s="1"/>
  <c r="P1176" i="7"/>
  <c r="Q1176" i="7"/>
  <c r="R1176" i="7"/>
  <c r="S1176" i="7"/>
  <c r="T1176" i="7"/>
  <c r="U1176" i="7"/>
  <c r="V1176" i="7"/>
  <c r="W1176" i="7"/>
  <c r="X1176" i="7"/>
  <c r="Y1176" i="7"/>
  <c r="Z1176" i="7"/>
  <c r="AA1176" i="7"/>
  <c r="AB1176" i="7"/>
  <c r="AC1176" i="7"/>
  <c r="AD1176" i="7"/>
  <c r="AE1176" i="7"/>
  <c r="AG1176" i="7"/>
  <c r="AH1176" i="7"/>
  <c r="AI1176" i="7"/>
  <c r="AJ1176" i="7"/>
  <c r="AK1176" i="7"/>
  <c r="AL1176" i="7"/>
  <c r="A1177" i="7"/>
  <c r="B1177" i="7" a="1"/>
  <c r="B1177" i="7" s="1"/>
  <c r="C1177" i="7"/>
  <c r="D1177" i="7"/>
  <c r="E1177" i="7"/>
  <c r="F1177" i="7" a="1"/>
  <c r="F1177" i="7" s="1"/>
  <c r="G1177" i="7"/>
  <c r="H1177" i="7"/>
  <c r="I1177" i="7"/>
  <c r="J1177" i="7"/>
  <c r="K1177" i="7" a="1"/>
  <c r="K1177" i="7" s="1"/>
  <c r="L1177" i="7"/>
  <c r="M1177" i="7"/>
  <c r="N1177" i="7"/>
  <c r="O1177" i="7" a="1"/>
  <c r="O1177" i="7" s="1"/>
  <c r="P1177" i="7"/>
  <c r="Q1177" i="7"/>
  <c r="R1177" i="7"/>
  <c r="S1177" i="7"/>
  <c r="T1177" i="7"/>
  <c r="U1177" i="7"/>
  <c r="V1177" i="7"/>
  <c r="W1177" i="7"/>
  <c r="X1177" i="7"/>
  <c r="Y1177" i="7"/>
  <c r="Z1177" i="7"/>
  <c r="AA1177" i="7"/>
  <c r="AB1177" i="7"/>
  <c r="AC1177" i="7"/>
  <c r="AD1177" i="7"/>
  <c r="AE1177" i="7"/>
  <c r="AG1177" i="7"/>
  <c r="AH1177" i="7"/>
  <c r="AI1177" i="7"/>
  <c r="AJ1177" i="7"/>
  <c r="AK1177" i="7"/>
  <c r="AL1177" i="7"/>
  <c r="A1178" i="7"/>
  <c r="B1178" i="7" a="1"/>
  <c r="B1178" i="7" s="1"/>
  <c r="C1178" i="7"/>
  <c r="D1178" i="7"/>
  <c r="E1178" i="7"/>
  <c r="F1178" i="7" a="1"/>
  <c r="F1178" i="7" s="1"/>
  <c r="G1178" i="7"/>
  <c r="H1178" i="7"/>
  <c r="I1178" i="7"/>
  <c r="J1178" i="7"/>
  <c r="K1178" i="7" a="1"/>
  <c r="K1178" i="7" s="1"/>
  <c r="L1178" i="7"/>
  <c r="M1178" i="7"/>
  <c r="N1178" i="7"/>
  <c r="O1178" i="7" a="1"/>
  <c r="O1178" i="7" s="1"/>
  <c r="P1178" i="7"/>
  <c r="Q1178" i="7"/>
  <c r="R1178" i="7"/>
  <c r="S1178" i="7"/>
  <c r="T1178" i="7"/>
  <c r="U1178" i="7"/>
  <c r="V1178" i="7"/>
  <c r="W1178" i="7"/>
  <c r="X1178" i="7"/>
  <c r="Y1178" i="7"/>
  <c r="Z1178" i="7"/>
  <c r="AA1178" i="7"/>
  <c r="AB1178" i="7"/>
  <c r="AC1178" i="7"/>
  <c r="AD1178" i="7"/>
  <c r="AE1178" i="7"/>
  <c r="AG1178" i="7"/>
  <c r="AH1178" i="7"/>
  <c r="AI1178" i="7"/>
  <c r="AJ1178" i="7"/>
  <c r="AK1178" i="7"/>
  <c r="AL1178" i="7"/>
  <c r="A1179" i="7"/>
  <c r="B1179" i="7" a="1"/>
  <c r="B1179" i="7" s="1"/>
  <c r="C1179" i="7"/>
  <c r="D1179" i="7"/>
  <c r="E1179" i="7"/>
  <c r="F1179" i="7" a="1"/>
  <c r="F1179" i="7" s="1"/>
  <c r="G1179" i="7"/>
  <c r="H1179" i="7"/>
  <c r="I1179" i="7"/>
  <c r="J1179" i="7"/>
  <c r="K1179" i="7" a="1"/>
  <c r="K1179" i="7" s="1"/>
  <c r="L1179" i="7"/>
  <c r="M1179" i="7"/>
  <c r="N1179" i="7"/>
  <c r="O1179" i="7" a="1"/>
  <c r="O1179" i="7" s="1"/>
  <c r="P1179" i="7"/>
  <c r="Q1179" i="7"/>
  <c r="R1179" i="7"/>
  <c r="S1179" i="7"/>
  <c r="T1179" i="7"/>
  <c r="U1179" i="7"/>
  <c r="V1179" i="7"/>
  <c r="W1179" i="7"/>
  <c r="X1179" i="7"/>
  <c r="Y1179" i="7"/>
  <c r="Z1179" i="7"/>
  <c r="AA1179" i="7"/>
  <c r="AB1179" i="7"/>
  <c r="AC1179" i="7"/>
  <c r="AD1179" i="7"/>
  <c r="AE1179" i="7"/>
  <c r="AG1179" i="7"/>
  <c r="AH1179" i="7"/>
  <c r="AI1179" i="7"/>
  <c r="AJ1179" i="7"/>
  <c r="AK1179" i="7"/>
  <c r="AL1179" i="7"/>
  <c r="A1180" i="7"/>
  <c r="B1180" i="7" a="1"/>
  <c r="B1180" i="7" s="1"/>
  <c r="C1180" i="7"/>
  <c r="D1180" i="7"/>
  <c r="E1180" i="7"/>
  <c r="F1180" i="7" a="1"/>
  <c r="F1180" i="7" s="1"/>
  <c r="G1180" i="7"/>
  <c r="H1180" i="7"/>
  <c r="I1180" i="7"/>
  <c r="J1180" i="7"/>
  <c r="K1180" i="7" a="1"/>
  <c r="K1180" i="7" s="1"/>
  <c r="L1180" i="7"/>
  <c r="M1180" i="7"/>
  <c r="N1180" i="7"/>
  <c r="O1180" i="7" a="1"/>
  <c r="O1180" i="7" s="1"/>
  <c r="P1180" i="7"/>
  <c r="Q1180" i="7"/>
  <c r="R1180" i="7"/>
  <c r="S1180" i="7"/>
  <c r="T1180" i="7"/>
  <c r="U1180" i="7"/>
  <c r="V1180" i="7"/>
  <c r="W1180" i="7"/>
  <c r="X1180" i="7"/>
  <c r="Y1180" i="7"/>
  <c r="Z1180" i="7"/>
  <c r="AA1180" i="7"/>
  <c r="AB1180" i="7"/>
  <c r="AC1180" i="7"/>
  <c r="AD1180" i="7"/>
  <c r="AE1180" i="7"/>
  <c r="AG1180" i="7"/>
  <c r="AH1180" i="7"/>
  <c r="AI1180" i="7"/>
  <c r="AJ1180" i="7"/>
  <c r="AK1180" i="7"/>
  <c r="AL1180" i="7"/>
  <c r="A1181" i="7"/>
  <c r="B1181" i="7" a="1"/>
  <c r="B1181" i="7" s="1"/>
  <c r="C1181" i="7"/>
  <c r="D1181" i="7"/>
  <c r="E1181" i="7"/>
  <c r="F1181" i="7" a="1"/>
  <c r="F1181" i="7" s="1"/>
  <c r="G1181" i="7"/>
  <c r="H1181" i="7"/>
  <c r="I1181" i="7"/>
  <c r="J1181" i="7"/>
  <c r="K1181" i="7" a="1"/>
  <c r="K1181" i="7" s="1"/>
  <c r="L1181" i="7"/>
  <c r="M1181" i="7"/>
  <c r="N1181" i="7"/>
  <c r="O1181" i="7" a="1"/>
  <c r="O1181" i="7" s="1"/>
  <c r="P1181" i="7"/>
  <c r="Q1181" i="7"/>
  <c r="R1181" i="7"/>
  <c r="S1181" i="7"/>
  <c r="T1181" i="7"/>
  <c r="U1181" i="7"/>
  <c r="V1181" i="7"/>
  <c r="W1181" i="7"/>
  <c r="X1181" i="7"/>
  <c r="Y1181" i="7"/>
  <c r="Z1181" i="7"/>
  <c r="AA1181" i="7"/>
  <c r="AB1181" i="7"/>
  <c r="AC1181" i="7"/>
  <c r="AD1181" i="7"/>
  <c r="AE1181" i="7"/>
  <c r="AG1181" i="7"/>
  <c r="AH1181" i="7"/>
  <c r="AI1181" i="7"/>
  <c r="AJ1181" i="7"/>
  <c r="AK1181" i="7"/>
  <c r="AL1181" i="7"/>
  <c r="A1182" i="7"/>
  <c r="B1182" i="7" a="1"/>
  <c r="B1182" i="7" s="1"/>
  <c r="C1182" i="7"/>
  <c r="D1182" i="7"/>
  <c r="E1182" i="7"/>
  <c r="F1182" i="7" a="1"/>
  <c r="F1182" i="7" s="1"/>
  <c r="G1182" i="7"/>
  <c r="H1182" i="7"/>
  <c r="I1182" i="7"/>
  <c r="J1182" i="7"/>
  <c r="K1182" i="7" a="1"/>
  <c r="K1182" i="7" s="1"/>
  <c r="L1182" i="7"/>
  <c r="M1182" i="7"/>
  <c r="N1182" i="7"/>
  <c r="O1182" i="7" a="1"/>
  <c r="O1182" i="7" s="1"/>
  <c r="P1182" i="7"/>
  <c r="Q1182" i="7"/>
  <c r="R1182" i="7"/>
  <c r="S1182" i="7"/>
  <c r="T1182" i="7"/>
  <c r="U1182" i="7"/>
  <c r="V1182" i="7"/>
  <c r="W1182" i="7"/>
  <c r="X1182" i="7"/>
  <c r="Y1182" i="7"/>
  <c r="Z1182" i="7"/>
  <c r="AA1182" i="7"/>
  <c r="AB1182" i="7"/>
  <c r="AC1182" i="7"/>
  <c r="AD1182" i="7"/>
  <c r="AE1182" i="7"/>
  <c r="AG1182" i="7"/>
  <c r="AH1182" i="7"/>
  <c r="AI1182" i="7"/>
  <c r="AJ1182" i="7"/>
  <c r="AK1182" i="7"/>
  <c r="AL1182" i="7"/>
  <c r="A1183" i="7"/>
  <c r="B1183" i="7" a="1"/>
  <c r="B1183" i="7" s="1"/>
  <c r="C1183" i="7"/>
  <c r="D1183" i="7"/>
  <c r="E1183" i="7"/>
  <c r="F1183" i="7" a="1"/>
  <c r="F1183" i="7" s="1"/>
  <c r="G1183" i="7"/>
  <c r="H1183" i="7"/>
  <c r="I1183" i="7"/>
  <c r="J1183" i="7"/>
  <c r="K1183" i="7" a="1"/>
  <c r="K1183" i="7" s="1"/>
  <c r="L1183" i="7"/>
  <c r="M1183" i="7"/>
  <c r="N1183" i="7"/>
  <c r="O1183" i="7" a="1"/>
  <c r="O1183" i="7" s="1"/>
  <c r="P1183" i="7"/>
  <c r="Q1183" i="7"/>
  <c r="R1183" i="7"/>
  <c r="S1183" i="7"/>
  <c r="T1183" i="7"/>
  <c r="U1183" i="7"/>
  <c r="V1183" i="7"/>
  <c r="W1183" i="7"/>
  <c r="X1183" i="7"/>
  <c r="Y1183" i="7"/>
  <c r="Z1183" i="7"/>
  <c r="AA1183" i="7"/>
  <c r="AB1183" i="7"/>
  <c r="AC1183" i="7"/>
  <c r="AD1183" i="7"/>
  <c r="AE1183" i="7"/>
  <c r="AG1183" i="7"/>
  <c r="AH1183" i="7"/>
  <c r="AI1183" i="7"/>
  <c r="AJ1183" i="7"/>
  <c r="AK1183" i="7"/>
  <c r="AL1183" i="7"/>
  <c r="A1184" i="7"/>
  <c r="B1184" i="7" a="1"/>
  <c r="B1184" i="7" s="1"/>
  <c r="C1184" i="7"/>
  <c r="D1184" i="7"/>
  <c r="E1184" i="7"/>
  <c r="F1184" i="7" a="1"/>
  <c r="F1184" i="7" s="1"/>
  <c r="G1184" i="7"/>
  <c r="H1184" i="7"/>
  <c r="I1184" i="7"/>
  <c r="J1184" i="7"/>
  <c r="K1184" i="7" a="1"/>
  <c r="K1184" i="7" s="1"/>
  <c r="L1184" i="7"/>
  <c r="M1184" i="7"/>
  <c r="N1184" i="7"/>
  <c r="O1184" i="7" a="1"/>
  <c r="O1184" i="7" s="1"/>
  <c r="P1184" i="7"/>
  <c r="Q1184" i="7"/>
  <c r="R1184" i="7"/>
  <c r="S1184" i="7"/>
  <c r="T1184" i="7"/>
  <c r="U1184" i="7"/>
  <c r="V1184" i="7"/>
  <c r="W1184" i="7"/>
  <c r="X1184" i="7"/>
  <c r="Y1184" i="7"/>
  <c r="Z1184" i="7"/>
  <c r="AA1184" i="7"/>
  <c r="AB1184" i="7"/>
  <c r="AC1184" i="7"/>
  <c r="AD1184" i="7"/>
  <c r="AE1184" i="7"/>
  <c r="AG1184" i="7"/>
  <c r="AH1184" i="7"/>
  <c r="AI1184" i="7"/>
  <c r="AJ1184" i="7"/>
  <c r="AK1184" i="7"/>
  <c r="AL1184" i="7"/>
  <c r="A1185" i="7"/>
  <c r="B1185" i="7" a="1"/>
  <c r="B1185" i="7" s="1"/>
  <c r="C1185" i="7"/>
  <c r="D1185" i="7"/>
  <c r="E1185" i="7"/>
  <c r="F1185" i="7" a="1"/>
  <c r="F1185" i="7" s="1"/>
  <c r="G1185" i="7"/>
  <c r="H1185" i="7"/>
  <c r="I1185" i="7"/>
  <c r="J1185" i="7"/>
  <c r="K1185" i="7" a="1"/>
  <c r="K1185" i="7" s="1"/>
  <c r="L1185" i="7"/>
  <c r="M1185" i="7"/>
  <c r="N1185" i="7"/>
  <c r="O1185" i="7" a="1"/>
  <c r="O1185" i="7" s="1"/>
  <c r="P1185" i="7"/>
  <c r="Q1185" i="7"/>
  <c r="R1185" i="7"/>
  <c r="S1185" i="7"/>
  <c r="T1185" i="7"/>
  <c r="U1185" i="7"/>
  <c r="V1185" i="7"/>
  <c r="W1185" i="7"/>
  <c r="X1185" i="7"/>
  <c r="Y1185" i="7"/>
  <c r="Z1185" i="7"/>
  <c r="AA1185" i="7"/>
  <c r="AB1185" i="7"/>
  <c r="AC1185" i="7"/>
  <c r="AD1185" i="7"/>
  <c r="AE1185" i="7"/>
  <c r="AG1185" i="7"/>
  <c r="AH1185" i="7"/>
  <c r="AI1185" i="7"/>
  <c r="AJ1185" i="7"/>
  <c r="AK1185" i="7"/>
  <c r="AL1185" i="7"/>
  <c r="A1186" i="7"/>
  <c r="B1186" i="7" a="1"/>
  <c r="B1186" i="7" s="1"/>
  <c r="C1186" i="7"/>
  <c r="D1186" i="7"/>
  <c r="E1186" i="7"/>
  <c r="F1186" i="7" a="1"/>
  <c r="F1186" i="7" s="1"/>
  <c r="G1186" i="7"/>
  <c r="H1186" i="7"/>
  <c r="I1186" i="7"/>
  <c r="J1186" i="7"/>
  <c r="K1186" i="7" a="1"/>
  <c r="K1186" i="7" s="1"/>
  <c r="L1186" i="7"/>
  <c r="M1186" i="7"/>
  <c r="N1186" i="7"/>
  <c r="O1186" i="7" a="1"/>
  <c r="O1186" i="7" s="1"/>
  <c r="P1186" i="7"/>
  <c r="Q1186" i="7"/>
  <c r="R1186" i="7"/>
  <c r="S1186" i="7"/>
  <c r="T1186" i="7"/>
  <c r="U1186" i="7"/>
  <c r="V1186" i="7"/>
  <c r="W1186" i="7"/>
  <c r="X1186" i="7"/>
  <c r="Y1186" i="7"/>
  <c r="Z1186" i="7"/>
  <c r="AA1186" i="7"/>
  <c r="AB1186" i="7"/>
  <c r="AC1186" i="7"/>
  <c r="AD1186" i="7"/>
  <c r="AE1186" i="7"/>
  <c r="AG1186" i="7"/>
  <c r="AH1186" i="7"/>
  <c r="AI1186" i="7"/>
  <c r="AJ1186" i="7"/>
  <c r="AK1186" i="7"/>
  <c r="AL1186" i="7"/>
  <c r="A1187" i="7"/>
  <c r="B1187" i="7" a="1"/>
  <c r="B1187" i="7" s="1"/>
  <c r="C1187" i="7"/>
  <c r="D1187" i="7"/>
  <c r="E1187" i="7"/>
  <c r="F1187" i="7" a="1"/>
  <c r="F1187" i="7" s="1"/>
  <c r="G1187" i="7"/>
  <c r="H1187" i="7"/>
  <c r="I1187" i="7"/>
  <c r="J1187" i="7"/>
  <c r="K1187" i="7" a="1"/>
  <c r="K1187" i="7" s="1"/>
  <c r="L1187" i="7"/>
  <c r="M1187" i="7"/>
  <c r="N1187" i="7"/>
  <c r="O1187" i="7" a="1"/>
  <c r="O1187" i="7" s="1"/>
  <c r="P1187" i="7"/>
  <c r="Q1187" i="7"/>
  <c r="R1187" i="7"/>
  <c r="S1187" i="7"/>
  <c r="T1187" i="7"/>
  <c r="U1187" i="7"/>
  <c r="V1187" i="7"/>
  <c r="W1187" i="7"/>
  <c r="X1187" i="7"/>
  <c r="Y1187" i="7"/>
  <c r="Z1187" i="7"/>
  <c r="AA1187" i="7"/>
  <c r="AB1187" i="7"/>
  <c r="AC1187" i="7"/>
  <c r="AD1187" i="7"/>
  <c r="AE1187" i="7"/>
  <c r="AG1187" i="7"/>
  <c r="AH1187" i="7"/>
  <c r="AI1187" i="7"/>
  <c r="AJ1187" i="7"/>
  <c r="AK1187" i="7"/>
  <c r="AL1187" i="7"/>
  <c r="A1188" i="7"/>
  <c r="B1188" i="7" a="1"/>
  <c r="B1188" i="7" s="1"/>
  <c r="C1188" i="7"/>
  <c r="D1188" i="7"/>
  <c r="E1188" i="7"/>
  <c r="F1188" i="7" a="1"/>
  <c r="F1188" i="7" s="1"/>
  <c r="G1188" i="7"/>
  <c r="H1188" i="7"/>
  <c r="I1188" i="7"/>
  <c r="J1188" i="7"/>
  <c r="K1188" i="7" a="1"/>
  <c r="K1188" i="7" s="1"/>
  <c r="L1188" i="7"/>
  <c r="M1188" i="7"/>
  <c r="N1188" i="7"/>
  <c r="O1188" i="7" a="1"/>
  <c r="O1188" i="7" s="1"/>
  <c r="P1188" i="7"/>
  <c r="Q1188" i="7"/>
  <c r="R1188" i="7"/>
  <c r="S1188" i="7"/>
  <c r="T1188" i="7"/>
  <c r="U1188" i="7"/>
  <c r="V1188" i="7"/>
  <c r="W1188" i="7"/>
  <c r="X1188" i="7"/>
  <c r="Y1188" i="7"/>
  <c r="Z1188" i="7"/>
  <c r="AA1188" i="7"/>
  <c r="AB1188" i="7"/>
  <c r="AC1188" i="7"/>
  <c r="AD1188" i="7"/>
  <c r="AE1188" i="7"/>
  <c r="AG1188" i="7"/>
  <c r="AH1188" i="7"/>
  <c r="AI1188" i="7"/>
  <c r="AJ1188" i="7"/>
  <c r="AK1188" i="7"/>
  <c r="AL1188" i="7"/>
  <c r="A1189" i="7"/>
  <c r="B1189" i="7" a="1"/>
  <c r="B1189" i="7" s="1"/>
  <c r="C1189" i="7"/>
  <c r="D1189" i="7"/>
  <c r="E1189" i="7"/>
  <c r="F1189" i="7" a="1"/>
  <c r="F1189" i="7" s="1"/>
  <c r="G1189" i="7"/>
  <c r="H1189" i="7"/>
  <c r="I1189" i="7"/>
  <c r="J1189" i="7"/>
  <c r="K1189" i="7" a="1"/>
  <c r="K1189" i="7" s="1"/>
  <c r="L1189" i="7"/>
  <c r="M1189" i="7"/>
  <c r="N1189" i="7"/>
  <c r="O1189" i="7" a="1"/>
  <c r="O1189" i="7" s="1"/>
  <c r="P1189" i="7"/>
  <c r="Q1189" i="7"/>
  <c r="R1189" i="7"/>
  <c r="S1189" i="7"/>
  <c r="T1189" i="7"/>
  <c r="U1189" i="7"/>
  <c r="V1189" i="7"/>
  <c r="W1189" i="7"/>
  <c r="X1189" i="7"/>
  <c r="Y1189" i="7"/>
  <c r="Z1189" i="7"/>
  <c r="AA1189" i="7"/>
  <c r="AB1189" i="7"/>
  <c r="AC1189" i="7"/>
  <c r="AD1189" i="7"/>
  <c r="AE1189" i="7"/>
  <c r="AG1189" i="7"/>
  <c r="AH1189" i="7"/>
  <c r="AI1189" i="7"/>
  <c r="AJ1189" i="7"/>
  <c r="AK1189" i="7"/>
  <c r="AL1189" i="7"/>
  <c r="A1190" i="7"/>
  <c r="B1190" i="7" a="1"/>
  <c r="B1190" i="7" s="1"/>
  <c r="C1190" i="7"/>
  <c r="D1190" i="7"/>
  <c r="E1190" i="7"/>
  <c r="F1190" i="7" a="1"/>
  <c r="F1190" i="7" s="1"/>
  <c r="G1190" i="7"/>
  <c r="H1190" i="7"/>
  <c r="I1190" i="7"/>
  <c r="J1190" i="7"/>
  <c r="K1190" i="7" a="1"/>
  <c r="K1190" i="7" s="1"/>
  <c r="L1190" i="7"/>
  <c r="M1190" i="7"/>
  <c r="N1190" i="7"/>
  <c r="O1190" i="7" a="1"/>
  <c r="O1190" i="7" s="1"/>
  <c r="P1190" i="7"/>
  <c r="Q1190" i="7"/>
  <c r="R1190" i="7"/>
  <c r="S1190" i="7"/>
  <c r="T1190" i="7"/>
  <c r="U1190" i="7"/>
  <c r="V1190" i="7"/>
  <c r="W1190" i="7"/>
  <c r="X1190" i="7"/>
  <c r="Y1190" i="7"/>
  <c r="Z1190" i="7"/>
  <c r="AA1190" i="7"/>
  <c r="AB1190" i="7"/>
  <c r="AC1190" i="7"/>
  <c r="AD1190" i="7"/>
  <c r="AE1190" i="7"/>
  <c r="AG1190" i="7"/>
  <c r="AH1190" i="7"/>
  <c r="AI1190" i="7"/>
  <c r="AJ1190" i="7"/>
  <c r="AK1190" i="7"/>
  <c r="AL1190" i="7"/>
  <c r="A1191" i="7"/>
  <c r="B1191" i="7" a="1"/>
  <c r="B1191" i="7" s="1"/>
  <c r="C1191" i="7"/>
  <c r="D1191" i="7"/>
  <c r="E1191" i="7"/>
  <c r="F1191" i="7" a="1"/>
  <c r="F1191" i="7" s="1"/>
  <c r="G1191" i="7"/>
  <c r="H1191" i="7"/>
  <c r="I1191" i="7"/>
  <c r="J1191" i="7"/>
  <c r="K1191" i="7" a="1"/>
  <c r="K1191" i="7" s="1"/>
  <c r="L1191" i="7"/>
  <c r="M1191" i="7"/>
  <c r="N1191" i="7"/>
  <c r="O1191" i="7" a="1"/>
  <c r="O1191" i="7" s="1"/>
  <c r="P1191" i="7"/>
  <c r="Q1191" i="7"/>
  <c r="R1191" i="7"/>
  <c r="S1191" i="7"/>
  <c r="T1191" i="7"/>
  <c r="U1191" i="7"/>
  <c r="V1191" i="7"/>
  <c r="W1191" i="7"/>
  <c r="X1191" i="7"/>
  <c r="Y1191" i="7"/>
  <c r="Z1191" i="7"/>
  <c r="AA1191" i="7"/>
  <c r="AB1191" i="7"/>
  <c r="AC1191" i="7"/>
  <c r="AD1191" i="7"/>
  <c r="AE1191" i="7"/>
  <c r="AG1191" i="7"/>
  <c r="AH1191" i="7"/>
  <c r="AI1191" i="7"/>
  <c r="AJ1191" i="7"/>
  <c r="AK1191" i="7"/>
  <c r="AL1191" i="7"/>
  <c r="A1192" i="7"/>
  <c r="B1192" i="7" a="1"/>
  <c r="B1192" i="7" s="1"/>
  <c r="C1192" i="7"/>
  <c r="D1192" i="7"/>
  <c r="E1192" i="7"/>
  <c r="F1192" i="7" a="1"/>
  <c r="F1192" i="7" s="1"/>
  <c r="G1192" i="7"/>
  <c r="H1192" i="7"/>
  <c r="I1192" i="7"/>
  <c r="J1192" i="7"/>
  <c r="K1192" i="7" a="1"/>
  <c r="K1192" i="7" s="1"/>
  <c r="L1192" i="7"/>
  <c r="M1192" i="7"/>
  <c r="N1192" i="7"/>
  <c r="O1192" i="7" a="1"/>
  <c r="O1192" i="7" s="1"/>
  <c r="P1192" i="7"/>
  <c r="Q1192" i="7"/>
  <c r="R1192" i="7"/>
  <c r="S1192" i="7"/>
  <c r="T1192" i="7"/>
  <c r="U1192" i="7"/>
  <c r="V1192" i="7"/>
  <c r="W1192" i="7"/>
  <c r="X1192" i="7"/>
  <c r="Y1192" i="7"/>
  <c r="Z1192" i="7"/>
  <c r="AA1192" i="7"/>
  <c r="AB1192" i="7"/>
  <c r="AC1192" i="7"/>
  <c r="AD1192" i="7"/>
  <c r="AE1192" i="7"/>
  <c r="AG1192" i="7"/>
  <c r="AH1192" i="7"/>
  <c r="AI1192" i="7"/>
  <c r="AJ1192" i="7"/>
  <c r="AK1192" i="7"/>
  <c r="AL1192" i="7"/>
  <c r="A1193" i="7"/>
  <c r="B1193" i="7" a="1"/>
  <c r="B1193" i="7" s="1"/>
  <c r="C1193" i="7"/>
  <c r="D1193" i="7"/>
  <c r="E1193" i="7"/>
  <c r="F1193" i="7" a="1"/>
  <c r="F1193" i="7" s="1"/>
  <c r="G1193" i="7"/>
  <c r="H1193" i="7"/>
  <c r="I1193" i="7"/>
  <c r="J1193" i="7"/>
  <c r="K1193" i="7" a="1"/>
  <c r="K1193" i="7" s="1"/>
  <c r="L1193" i="7"/>
  <c r="M1193" i="7"/>
  <c r="N1193" i="7"/>
  <c r="O1193" i="7" a="1"/>
  <c r="O1193" i="7" s="1"/>
  <c r="P1193" i="7"/>
  <c r="Q1193" i="7"/>
  <c r="R1193" i="7"/>
  <c r="S1193" i="7"/>
  <c r="T1193" i="7"/>
  <c r="U1193" i="7"/>
  <c r="V1193" i="7"/>
  <c r="W1193" i="7"/>
  <c r="X1193" i="7"/>
  <c r="Y1193" i="7"/>
  <c r="Z1193" i="7"/>
  <c r="AA1193" i="7"/>
  <c r="AB1193" i="7"/>
  <c r="AC1193" i="7"/>
  <c r="AD1193" i="7"/>
  <c r="AE1193" i="7"/>
  <c r="AG1193" i="7"/>
  <c r="AH1193" i="7"/>
  <c r="AI1193" i="7"/>
  <c r="AJ1193" i="7"/>
  <c r="AK1193" i="7"/>
  <c r="AL1193" i="7"/>
  <c r="A1194" i="7"/>
  <c r="B1194" i="7" a="1"/>
  <c r="B1194" i="7" s="1"/>
  <c r="C1194" i="7"/>
  <c r="D1194" i="7"/>
  <c r="E1194" i="7"/>
  <c r="F1194" i="7" a="1"/>
  <c r="F1194" i="7" s="1"/>
  <c r="G1194" i="7"/>
  <c r="H1194" i="7"/>
  <c r="I1194" i="7"/>
  <c r="J1194" i="7"/>
  <c r="K1194" i="7" a="1"/>
  <c r="K1194" i="7" s="1"/>
  <c r="L1194" i="7"/>
  <c r="M1194" i="7"/>
  <c r="N1194" i="7"/>
  <c r="O1194" i="7" a="1"/>
  <c r="O1194" i="7" s="1"/>
  <c r="P1194" i="7"/>
  <c r="Q1194" i="7"/>
  <c r="R1194" i="7"/>
  <c r="S1194" i="7"/>
  <c r="T1194" i="7"/>
  <c r="U1194" i="7"/>
  <c r="V1194" i="7"/>
  <c r="W1194" i="7"/>
  <c r="X1194" i="7"/>
  <c r="Y1194" i="7"/>
  <c r="Z1194" i="7"/>
  <c r="AA1194" i="7"/>
  <c r="AB1194" i="7"/>
  <c r="AC1194" i="7"/>
  <c r="AD1194" i="7"/>
  <c r="AE1194" i="7"/>
  <c r="AG1194" i="7"/>
  <c r="AH1194" i="7"/>
  <c r="AI1194" i="7"/>
  <c r="AJ1194" i="7"/>
  <c r="AK1194" i="7"/>
  <c r="AL1194" i="7"/>
  <c r="A1195" i="7"/>
  <c r="B1195" i="7" a="1"/>
  <c r="B1195" i="7" s="1"/>
  <c r="C1195" i="7"/>
  <c r="D1195" i="7"/>
  <c r="E1195" i="7"/>
  <c r="F1195" i="7" a="1"/>
  <c r="F1195" i="7" s="1"/>
  <c r="G1195" i="7"/>
  <c r="H1195" i="7"/>
  <c r="I1195" i="7"/>
  <c r="J1195" i="7"/>
  <c r="K1195" i="7" a="1"/>
  <c r="K1195" i="7" s="1"/>
  <c r="L1195" i="7"/>
  <c r="M1195" i="7"/>
  <c r="N1195" i="7"/>
  <c r="O1195" i="7" a="1"/>
  <c r="O1195" i="7" s="1"/>
  <c r="P1195" i="7"/>
  <c r="Q1195" i="7"/>
  <c r="R1195" i="7"/>
  <c r="S1195" i="7"/>
  <c r="T1195" i="7"/>
  <c r="U1195" i="7"/>
  <c r="V1195" i="7"/>
  <c r="W1195" i="7"/>
  <c r="X1195" i="7"/>
  <c r="Y1195" i="7"/>
  <c r="Z1195" i="7"/>
  <c r="AA1195" i="7"/>
  <c r="AB1195" i="7"/>
  <c r="AC1195" i="7"/>
  <c r="AD1195" i="7"/>
  <c r="AE1195" i="7"/>
  <c r="AG1195" i="7"/>
  <c r="AH1195" i="7"/>
  <c r="AI1195" i="7"/>
  <c r="AJ1195" i="7"/>
  <c r="AK1195" i="7"/>
  <c r="AL1195" i="7"/>
  <c r="A1196" i="7"/>
  <c r="B1196" i="7" a="1"/>
  <c r="B1196" i="7" s="1"/>
  <c r="C1196" i="7"/>
  <c r="D1196" i="7"/>
  <c r="E1196" i="7"/>
  <c r="F1196" i="7" a="1"/>
  <c r="F1196" i="7" s="1"/>
  <c r="G1196" i="7"/>
  <c r="H1196" i="7"/>
  <c r="I1196" i="7"/>
  <c r="J1196" i="7"/>
  <c r="K1196" i="7" a="1"/>
  <c r="K1196" i="7" s="1"/>
  <c r="L1196" i="7"/>
  <c r="M1196" i="7"/>
  <c r="N1196" i="7"/>
  <c r="O1196" i="7" a="1"/>
  <c r="O1196" i="7" s="1"/>
  <c r="P1196" i="7"/>
  <c r="Q1196" i="7"/>
  <c r="R1196" i="7"/>
  <c r="S1196" i="7"/>
  <c r="T1196" i="7"/>
  <c r="U1196" i="7"/>
  <c r="V1196" i="7"/>
  <c r="W1196" i="7"/>
  <c r="X1196" i="7"/>
  <c r="Y1196" i="7"/>
  <c r="Z1196" i="7"/>
  <c r="AA1196" i="7"/>
  <c r="AB1196" i="7"/>
  <c r="AC1196" i="7"/>
  <c r="AD1196" i="7"/>
  <c r="AE1196" i="7"/>
  <c r="AG1196" i="7"/>
  <c r="AH1196" i="7"/>
  <c r="AI1196" i="7"/>
  <c r="AJ1196" i="7"/>
  <c r="AK1196" i="7"/>
  <c r="AL1196" i="7"/>
  <c r="A1197" i="7"/>
  <c r="B1197" i="7" a="1"/>
  <c r="B1197" i="7" s="1"/>
  <c r="C1197" i="7"/>
  <c r="D1197" i="7"/>
  <c r="E1197" i="7"/>
  <c r="F1197" i="7" a="1"/>
  <c r="F1197" i="7" s="1"/>
  <c r="G1197" i="7"/>
  <c r="H1197" i="7"/>
  <c r="I1197" i="7"/>
  <c r="J1197" i="7"/>
  <c r="K1197" i="7" a="1"/>
  <c r="K1197" i="7" s="1"/>
  <c r="L1197" i="7"/>
  <c r="M1197" i="7"/>
  <c r="N1197" i="7"/>
  <c r="O1197" i="7" a="1"/>
  <c r="O1197" i="7" s="1"/>
  <c r="P1197" i="7"/>
  <c r="Q1197" i="7"/>
  <c r="R1197" i="7"/>
  <c r="S1197" i="7"/>
  <c r="T1197" i="7"/>
  <c r="U1197" i="7"/>
  <c r="V1197" i="7"/>
  <c r="W1197" i="7"/>
  <c r="X1197" i="7"/>
  <c r="Y1197" i="7"/>
  <c r="Z1197" i="7"/>
  <c r="AA1197" i="7"/>
  <c r="AB1197" i="7"/>
  <c r="AC1197" i="7"/>
  <c r="AD1197" i="7"/>
  <c r="AE1197" i="7"/>
  <c r="AG1197" i="7"/>
  <c r="AH1197" i="7"/>
  <c r="AI1197" i="7"/>
  <c r="AJ1197" i="7"/>
  <c r="AK1197" i="7"/>
  <c r="AL1197" i="7"/>
  <c r="A1198" i="7"/>
  <c r="B1198" i="7" a="1"/>
  <c r="B1198" i="7" s="1"/>
  <c r="C1198" i="7"/>
  <c r="D1198" i="7"/>
  <c r="E1198" i="7"/>
  <c r="F1198" i="7" a="1"/>
  <c r="F1198" i="7" s="1"/>
  <c r="G1198" i="7"/>
  <c r="H1198" i="7"/>
  <c r="I1198" i="7"/>
  <c r="J1198" i="7"/>
  <c r="K1198" i="7" a="1"/>
  <c r="K1198" i="7" s="1"/>
  <c r="L1198" i="7"/>
  <c r="M1198" i="7"/>
  <c r="N1198" i="7"/>
  <c r="O1198" i="7" a="1"/>
  <c r="O1198" i="7" s="1"/>
  <c r="P1198" i="7"/>
  <c r="Q1198" i="7"/>
  <c r="R1198" i="7"/>
  <c r="S1198" i="7"/>
  <c r="T1198" i="7"/>
  <c r="U1198" i="7"/>
  <c r="V1198" i="7"/>
  <c r="W1198" i="7"/>
  <c r="X1198" i="7"/>
  <c r="Y1198" i="7"/>
  <c r="Z1198" i="7"/>
  <c r="AA1198" i="7"/>
  <c r="AB1198" i="7"/>
  <c r="AC1198" i="7"/>
  <c r="AD1198" i="7"/>
  <c r="AE1198" i="7"/>
  <c r="AG1198" i="7"/>
  <c r="AH1198" i="7"/>
  <c r="AI1198" i="7"/>
  <c r="AJ1198" i="7"/>
  <c r="AK1198" i="7"/>
  <c r="AL1198" i="7"/>
  <c r="A1199" i="7"/>
  <c r="B1199" i="7" a="1"/>
  <c r="B1199" i="7" s="1"/>
  <c r="C1199" i="7"/>
  <c r="D1199" i="7"/>
  <c r="E1199" i="7"/>
  <c r="F1199" i="7" a="1"/>
  <c r="F1199" i="7" s="1"/>
  <c r="G1199" i="7"/>
  <c r="H1199" i="7"/>
  <c r="I1199" i="7"/>
  <c r="J1199" i="7"/>
  <c r="K1199" i="7" a="1"/>
  <c r="K1199" i="7" s="1"/>
  <c r="L1199" i="7"/>
  <c r="M1199" i="7"/>
  <c r="N1199" i="7"/>
  <c r="O1199" i="7" a="1"/>
  <c r="O1199" i="7" s="1"/>
  <c r="P1199" i="7"/>
  <c r="Q1199" i="7"/>
  <c r="R1199" i="7"/>
  <c r="S1199" i="7"/>
  <c r="T1199" i="7"/>
  <c r="U1199" i="7"/>
  <c r="V1199" i="7"/>
  <c r="W1199" i="7"/>
  <c r="X1199" i="7"/>
  <c r="Y1199" i="7"/>
  <c r="Z1199" i="7"/>
  <c r="AA1199" i="7"/>
  <c r="AB1199" i="7"/>
  <c r="AC1199" i="7"/>
  <c r="AD1199" i="7"/>
  <c r="AE1199" i="7"/>
  <c r="AG1199" i="7"/>
  <c r="AH1199" i="7"/>
  <c r="AI1199" i="7"/>
  <c r="AJ1199" i="7"/>
  <c r="AK1199" i="7"/>
  <c r="AL1199" i="7"/>
  <c r="A1200" i="7"/>
  <c r="B1200" i="7" a="1"/>
  <c r="B1200" i="7" s="1"/>
  <c r="C1200" i="7"/>
  <c r="D1200" i="7"/>
  <c r="E1200" i="7"/>
  <c r="F1200" i="7" a="1"/>
  <c r="F1200" i="7" s="1"/>
  <c r="G1200" i="7"/>
  <c r="H1200" i="7"/>
  <c r="I1200" i="7"/>
  <c r="J1200" i="7"/>
  <c r="K1200" i="7" a="1"/>
  <c r="K1200" i="7" s="1"/>
  <c r="L1200" i="7"/>
  <c r="M1200" i="7"/>
  <c r="N1200" i="7"/>
  <c r="O1200" i="7" a="1"/>
  <c r="O1200" i="7" s="1"/>
  <c r="P1200" i="7"/>
  <c r="Q1200" i="7"/>
  <c r="R1200" i="7"/>
  <c r="S1200" i="7"/>
  <c r="T1200" i="7"/>
  <c r="U1200" i="7"/>
  <c r="V1200" i="7"/>
  <c r="W1200" i="7"/>
  <c r="X1200" i="7"/>
  <c r="Y1200" i="7"/>
  <c r="Z1200" i="7"/>
  <c r="AA1200" i="7"/>
  <c r="AB1200" i="7"/>
  <c r="AC1200" i="7"/>
  <c r="AD1200" i="7"/>
  <c r="AE1200" i="7"/>
  <c r="AG1200" i="7"/>
  <c r="AH1200" i="7"/>
  <c r="AI1200" i="7"/>
  <c r="AJ1200" i="7"/>
  <c r="AK1200" i="7"/>
  <c r="AL1200" i="7"/>
  <c r="A1201" i="7"/>
  <c r="B1201" i="7" a="1"/>
  <c r="B1201" i="7" s="1"/>
  <c r="C1201" i="7"/>
  <c r="D1201" i="7"/>
  <c r="E1201" i="7"/>
  <c r="F1201" i="7" a="1"/>
  <c r="F1201" i="7" s="1"/>
  <c r="G1201" i="7"/>
  <c r="H1201" i="7"/>
  <c r="I1201" i="7"/>
  <c r="J1201" i="7"/>
  <c r="K1201" i="7" a="1"/>
  <c r="K1201" i="7" s="1"/>
  <c r="L1201" i="7"/>
  <c r="M1201" i="7"/>
  <c r="N1201" i="7"/>
  <c r="O1201" i="7" a="1"/>
  <c r="O1201" i="7" s="1"/>
  <c r="P1201" i="7"/>
  <c r="Q1201" i="7"/>
  <c r="R1201" i="7"/>
  <c r="S1201" i="7"/>
  <c r="T1201" i="7"/>
  <c r="U1201" i="7"/>
  <c r="V1201" i="7"/>
  <c r="W1201" i="7"/>
  <c r="X1201" i="7"/>
  <c r="Y1201" i="7"/>
  <c r="Z1201" i="7"/>
  <c r="AA1201" i="7"/>
  <c r="AB1201" i="7"/>
  <c r="AC1201" i="7"/>
  <c r="AD1201" i="7"/>
  <c r="AE1201" i="7"/>
  <c r="AG1201" i="7"/>
  <c r="AH1201" i="7"/>
  <c r="AI1201" i="7"/>
  <c r="AJ1201" i="7"/>
  <c r="AK1201" i="7"/>
  <c r="AL1201" i="7"/>
  <c r="A1202" i="7"/>
  <c r="B1202" i="7" a="1"/>
  <c r="B1202" i="7" s="1"/>
  <c r="C1202" i="7"/>
  <c r="D1202" i="7"/>
  <c r="E1202" i="7"/>
  <c r="F1202" i="7" a="1"/>
  <c r="F1202" i="7" s="1"/>
  <c r="G1202" i="7"/>
  <c r="H1202" i="7"/>
  <c r="I1202" i="7"/>
  <c r="J1202" i="7"/>
  <c r="K1202" i="7" a="1"/>
  <c r="K1202" i="7" s="1"/>
  <c r="L1202" i="7"/>
  <c r="M1202" i="7"/>
  <c r="N1202" i="7"/>
  <c r="O1202" i="7" a="1"/>
  <c r="O1202" i="7" s="1"/>
  <c r="P1202" i="7"/>
  <c r="Q1202" i="7"/>
  <c r="R1202" i="7"/>
  <c r="S1202" i="7"/>
  <c r="T1202" i="7"/>
  <c r="U1202" i="7"/>
  <c r="V1202" i="7"/>
  <c r="W1202" i="7"/>
  <c r="X1202" i="7"/>
  <c r="Y1202" i="7"/>
  <c r="Z1202" i="7"/>
  <c r="AA1202" i="7"/>
  <c r="AB1202" i="7"/>
  <c r="AC1202" i="7"/>
  <c r="AD1202" i="7"/>
  <c r="AE1202" i="7"/>
  <c r="AG1202" i="7"/>
  <c r="AH1202" i="7"/>
  <c r="AI1202" i="7"/>
  <c r="AJ1202" i="7"/>
  <c r="AK1202" i="7"/>
  <c r="AL1202" i="7"/>
  <c r="A1203" i="7"/>
  <c r="B1203" i="7" a="1"/>
  <c r="B1203" i="7" s="1"/>
  <c r="C1203" i="7"/>
  <c r="D1203" i="7"/>
  <c r="E1203" i="7"/>
  <c r="F1203" i="7" a="1"/>
  <c r="F1203" i="7" s="1"/>
  <c r="G1203" i="7"/>
  <c r="H1203" i="7"/>
  <c r="I1203" i="7"/>
  <c r="J1203" i="7"/>
  <c r="K1203" i="7" a="1"/>
  <c r="K1203" i="7" s="1"/>
  <c r="L1203" i="7"/>
  <c r="M1203" i="7"/>
  <c r="N1203" i="7"/>
  <c r="O1203" i="7" a="1"/>
  <c r="O1203" i="7" s="1"/>
  <c r="P1203" i="7"/>
  <c r="Q1203" i="7"/>
  <c r="R1203" i="7"/>
  <c r="S1203" i="7"/>
  <c r="T1203" i="7"/>
  <c r="U1203" i="7"/>
  <c r="V1203" i="7"/>
  <c r="W1203" i="7"/>
  <c r="X1203" i="7"/>
  <c r="Y1203" i="7"/>
  <c r="Z1203" i="7"/>
  <c r="AA1203" i="7"/>
  <c r="AB1203" i="7"/>
  <c r="AC1203" i="7"/>
  <c r="AD1203" i="7"/>
  <c r="AE1203" i="7"/>
  <c r="AG1203" i="7"/>
  <c r="AH1203" i="7"/>
  <c r="AI1203" i="7"/>
  <c r="AJ1203" i="7"/>
  <c r="AK1203" i="7"/>
  <c r="AL1203" i="7"/>
  <c r="A1204" i="7"/>
  <c r="B1204" i="7" a="1"/>
  <c r="B1204" i="7" s="1"/>
  <c r="C1204" i="7"/>
  <c r="D1204" i="7"/>
  <c r="E1204" i="7"/>
  <c r="F1204" i="7" a="1"/>
  <c r="F1204" i="7" s="1"/>
  <c r="G1204" i="7"/>
  <c r="H1204" i="7"/>
  <c r="I1204" i="7"/>
  <c r="J1204" i="7"/>
  <c r="K1204" i="7" a="1"/>
  <c r="K1204" i="7" s="1"/>
  <c r="L1204" i="7"/>
  <c r="M1204" i="7"/>
  <c r="N1204" i="7"/>
  <c r="O1204" i="7" a="1"/>
  <c r="O1204" i="7" s="1"/>
  <c r="P1204" i="7"/>
  <c r="Q1204" i="7"/>
  <c r="R1204" i="7"/>
  <c r="S1204" i="7"/>
  <c r="T1204" i="7"/>
  <c r="U1204" i="7"/>
  <c r="V1204" i="7"/>
  <c r="W1204" i="7"/>
  <c r="X1204" i="7"/>
  <c r="Y1204" i="7"/>
  <c r="Z1204" i="7"/>
  <c r="AA1204" i="7"/>
  <c r="AB1204" i="7"/>
  <c r="AC1204" i="7"/>
  <c r="AD1204" i="7"/>
  <c r="AE1204" i="7"/>
  <c r="AQ1204" i="7"/>
  <c r="AG1204" i="7"/>
  <c r="AH1204" i="7"/>
  <c r="AI1204" i="7"/>
  <c r="AJ1204" i="7"/>
  <c r="AK1204" i="7"/>
  <c r="AL1204" i="7"/>
  <c r="A1205" i="7"/>
  <c r="B1205" i="7" a="1"/>
  <c r="B1205" i="7" s="1"/>
  <c r="C1205" i="7"/>
  <c r="D1205" i="7"/>
  <c r="E1205" i="7"/>
  <c r="F1205" i="7" a="1"/>
  <c r="F1205" i="7" s="1"/>
  <c r="G1205" i="7"/>
  <c r="H1205" i="7"/>
  <c r="I1205" i="7"/>
  <c r="J1205" i="7"/>
  <c r="K1205" i="7" a="1"/>
  <c r="K1205" i="7" s="1"/>
  <c r="L1205" i="7"/>
  <c r="M1205" i="7"/>
  <c r="N1205" i="7"/>
  <c r="O1205" i="7" a="1"/>
  <c r="O1205" i="7" s="1"/>
  <c r="P1205" i="7"/>
  <c r="Q1205" i="7"/>
  <c r="R1205" i="7"/>
  <c r="S1205" i="7"/>
  <c r="T1205" i="7"/>
  <c r="U1205" i="7"/>
  <c r="V1205" i="7"/>
  <c r="W1205" i="7"/>
  <c r="X1205" i="7"/>
  <c r="Y1205" i="7"/>
  <c r="Z1205" i="7"/>
  <c r="AA1205" i="7"/>
  <c r="AB1205" i="7"/>
  <c r="AC1205" i="7"/>
  <c r="AD1205" i="7"/>
  <c r="AE1205" i="7"/>
  <c r="AG1205" i="7"/>
  <c r="AH1205" i="7"/>
  <c r="AI1205" i="7"/>
  <c r="AJ1205" i="7"/>
  <c r="AK1205" i="7"/>
  <c r="AL1205" i="7"/>
  <c r="A1206" i="7"/>
  <c r="B1206" i="7" a="1"/>
  <c r="B1206" i="7" s="1"/>
  <c r="C1206" i="7"/>
  <c r="D1206" i="7"/>
  <c r="E1206" i="7"/>
  <c r="F1206" i="7" a="1"/>
  <c r="F1206" i="7" s="1"/>
  <c r="G1206" i="7"/>
  <c r="H1206" i="7"/>
  <c r="I1206" i="7"/>
  <c r="J1206" i="7"/>
  <c r="K1206" i="7" a="1"/>
  <c r="K1206" i="7" s="1"/>
  <c r="L1206" i="7"/>
  <c r="M1206" i="7"/>
  <c r="N1206" i="7"/>
  <c r="O1206" i="7" a="1"/>
  <c r="O1206" i="7" s="1"/>
  <c r="P1206" i="7"/>
  <c r="Q1206" i="7"/>
  <c r="R1206" i="7"/>
  <c r="S1206" i="7"/>
  <c r="T1206" i="7"/>
  <c r="U1206" i="7"/>
  <c r="V1206" i="7"/>
  <c r="W1206" i="7"/>
  <c r="X1206" i="7"/>
  <c r="Y1206" i="7"/>
  <c r="Z1206" i="7"/>
  <c r="AA1206" i="7"/>
  <c r="AB1206" i="7"/>
  <c r="AC1206" i="7"/>
  <c r="AD1206" i="7"/>
  <c r="AE1206" i="7"/>
  <c r="AG1206" i="7"/>
  <c r="AH1206" i="7"/>
  <c r="AI1206" i="7"/>
  <c r="AJ1206" i="7"/>
  <c r="AK1206" i="7"/>
  <c r="AL1206" i="7"/>
  <c r="A1207" i="7"/>
  <c r="B1207" i="7" a="1"/>
  <c r="B1207" i="7" s="1"/>
  <c r="C1207" i="7"/>
  <c r="D1207" i="7"/>
  <c r="E1207" i="7"/>
  <c r="F1207" i="7" a="1"/>
  <c r="F1207" i="7" s="1"/>
  <c r="G1207" i="7"/>
  <c r="H1207" i="7"/>
  <c r="I1207" i="7"/>
  <c r="J1207" i="7"/>
  <c r="K1207" i="7" a="1"/>
  <c r="K1207" i="7" s="1"/>
  <c r="L1207" i="7"/>
  <c r="M1207" i="7"/>
  <c r="N1207" i="7"/>
  <c r="O1207" i="7" a="1"/>
  <c r="O1207" i="7" s="1"/>
  <c r="P1207" i="7"/>
  <c r="Q1207" i="7"/>
  <c r="R1207" i="7"/>
  <c r="S1207" i="7"/>
  <c r="T1207" i="7"/>
  <c r="U1207" i="7"/>
  <c r="V1207" i="7"/>
  <c r="W1207" i="7"/>
  <c r="X1207" i="7"/>
  <c r="Y1207" i="7"/>
  <c r="Z1207" i="7"/>
  <c r="AA1207" i="7"/>
  <c r="AB1207" i="7"/>
  <c r="AC1207" i="7"/>
  <c r="AD1207" i="7"/>
  <c r="AE1207" i="7"/>
  <c r="AG1207" i="7"/>
  <c r="AH1207" i="7"/>
  <c r="AI1207" i="7"/>
  <c r="AJ1207" i="7"/>
  <c r="AK1207" i="7"/>
  <c r="AL1207" i="7"/>
  <c r="A1208" i="7"/>
  <c r="B1208" i="7" a="1"/>
  <c r="B1208" i="7" s="1"/>
  <c r="C1208" i="7"/>
  <c r="D1208" i="7"/>
  <c r="E1208" i="7"/>
  <c r="F1208" i="7" a="1"/>
  <c r="F1208" i="7" s="1"/>
  <c r="G1208" i="7"/>
  <c r="H1208" i="7"/>
  <c r="I1208" i="7"/>
  <c r="J1208" i="7"/>
  <c r="K1208" i="7" a="1"/>
  <c r="K1208" i="7" s="1"/>
  <c r="L1208" i="7"/>
  <c r="M1208" i="7"/>
  <c r="N1208" i="7"/>
  <c r="O1208" i="7" a="1"/>
  <c r="O1208" i="7" s="1"/>
  <c r="P1208" i="7"/>
  <c r="Q1208" i="7"/>
  <c r="R1208" i="7"/>
  <c r="S1208" i="7"/>
  <c r="T1208" i="7"/>
  <c r="U1208" i="7"/>
  <c r="V1208" i="7"/>
  <c r="W1208" i="7"/>
  <c r="X1208" i="7"/>
  <c r="Y1208" i="7"/>
  <c r="Z1208" i="7"/>
  <c r="AA1208" i="7"/>
  <c r="AB1208" i="7"/>
  <c r="AC1208" i="7"/>
  <c r="AD1208" i="7"/>
  <c r="AE1208" i="7"/>
  <c r="AG1208" i="7"/>
  <c r="AH1208" i="7"/>
  <c r="AI1208" i="7"/>
  <c r="AJ1208" i="7"/>
  <c r="AK1208" i="7"/>
  <c r="AL1208" i="7"/>
  <c r="A1209" i="7"/>
  <c r="B1209" i="7" a="1"/>
  <c r="B1209" i="7" s="1"/>
  <c r="C1209" i="7"/>
  <c r="D1209" i="7"/>
  <c r="E1209" i="7"/>
  <c r="F1209" i="7" a="1"/>
  <c r="F1209" i="7" s="1"/>
  <c r="G1209" i="7"/>
  <c r="H1209" i="7"/>
  <c r="I1209" i="7"/>
  <c r="J1209" i="7"/>
  <c r="K1209" i="7" a="1"/>
  <c r="K1209" i="7" s="1"/>
  <c r="L1209" i="7"/>
  <c r="M1209" i="7"/>
  <c r="N1209" i="7"/>
  <c r="O1209" i="7" a="1"/>
  <c r="O1209" i="7" s="1"/>
  <c r="P1209" i="7"/>
  <c r="Q1209" i="7"/>
  <c r="R1209" i="7"/>
  <c r="S1209" i="7"/>
  <c r="T1209" i="7"/>
  <c r="U1209" i="7"/>
  <c r="V1209" i="7"/>
  <c r="W1209" i="7"/>
  <c r="X1209" i="7"/>
  <c r="Y1209" i="7"/>
  <c r="Z1209" i="7"/>
  <c r="AA1209" i="7"/>
  <c r="AB1209" i="7"/>
  <c r="AC1209" i="7"/>
  <c r="AD1209" i="7"/>
  <c r="AE1209" i="7"/>
  <c r="AG1209" i="7"/>
  <c r="AH1209" i="7"/>
  <c r="AI1209" i="7"/>
  <c r="AJ1209" i="7"/>
  <c r="AK1209" i="7"/>
  <c r="AL1209" i="7"/>
  <c r="A1210" i="7"/>
  <c r="B1210" i="7" a="1"/>
  <c r="B1210" i="7" s="1"/>
  <c r="C1210" i="7"/>
  <c r="D1210" i="7"/>
  <c r="E1210" i="7"/>
  <c r="F1210" i="7" a="1"/>
  <c r="F1210" i="7" s="1"/>
  <c r="G1210" i="7"/>
  <c r="H1210" i="7"/>
  <c r="I1210" i="7"/>
  <c r="J1210" i="7"/>
  <c r="K1210" i="7" a="1"/>
  <c r="K1210" i="7" s="1"/>
  <c r="L1210" i="7"/>
  <c r="M1210" i="7"/>
  <c r="N1210" i="7"/>
  <c r="O1210" i="7" a="1"/>
  <c r="O1210" i="7" s="1"/>
  <c r="P1210" i="7"/>
  <c r="Q1210" i="7"/>
  <c r="R1210" i="7"/>
  <c r="S1210" i="7"/>
  <c r="T1210" i="7"/>
  <c r="U1210" i="7"/>
  <c r="V1210" i="7"/>
  <c r="W1210" i="7"/>
  <c r="X1210" i="7"/>
  <c r="Y1210" i="7"/>
  <c r="Z1210" i="7"/>
  <c r="AA1210" i="7"/>
  <c r="AB1210" i="7"/>
  <c r="AC1210" i="7"/>
  <c r="AD1210" i="7"/>
  <c r="AE1210" i="7"/>
  <c r="AG1210" i="7"/>
  <c r="AH1210" i="7"/>
  <c r="AI1210" i="7"/>
  <c r="AJ1210" i="7"/>
  <c r="AK1210" i="7"/>
  <c r="AL1210" i="7"/>
  <c r="A1211" i="7"/>
  <c r="B1211" i="7" a="1"/>
  <c r="B1211" i="7" s="1"/>
  <c r="C1211" i="7"/>
  <c r="D1211" i="7"/>
  <c r="E1211" i="7"/>
  <c r="F1211" i="7" a="1"/>
  <c r="F1211" i="7" s="1"/>
  <c r="G1211" i="7"/>
  <c r="H1211" i="7"/>
  <c r="I1211" i="7"/>
  <c r="J1211" i="7"/>
  <c r="K1211" i="7" a="1"/>
  <c r="K1211" i="7" s="1"/>
  <c r="L1211" i="7"/>
  <c r="M1211" i="7"/>
  <c r="N1211" i="7"/>
  <c r="O1211" i="7" a="1"/>
  <c r="O1211" i="7" s="1"/>
  <c r="P1211" i="7"/>
  <c r="Q1211" i="7"/>
  <c r="R1211" i="7"/>
  <c r="S1211" i="7"/>
  <c r="T1211" i="7"/>
  <c r="U1211" i="7"/>
  <c r="V1211" i="7"/>
  <c r="W1211" i="7"/>
  <c r="X1211" i="7"/>
  <c r="Y1211" i="7"/>
  <c r="Z1211" i="7"/>
  <c r="AA1211" i="7"/>
  <c r="AB1211" i="7"/>
  <c r="AC1211" i="7"/>
  <c r="AD1211" i="7"/>
  <c r="AE1211" i="7"/>
  <c r="AG1211" i="7"/>
  <c r="AH1211" i="7"/>
  <c r="AI1211" i="7"/>
  <c r="AJ1211" i="7"/>
  <c r="AK1211" i="7"/>
  <c r="AL1211" i="7"/>
  <c r="A1212" i="7"/>
  <c r="B1212" i="7" a="1"/>
  <c r="B1212" i="7" s="1"/>
  <c r="C1212" i="7"/>
  <c r="D1212" i="7"/>
  <c r="E1212" i="7"/>
  <c r="F1212" i="7" a="1"/>
  <c r="F1212" i="7" s="1"/>
  <c r="G1212" i="7"/>
  <c r="H1212" i="7"/>
  <c r="I1212" i="7"/>
  <c r="J1212" i="7"/>
  <c r="K1212" i="7" a="1"/>
  <c r="K1212" i="7" s="1"/>
  <c r="L1212" i="7"/>
  <c r="M1212" i="7"/>
  <c r="N1212" i="7"/>
  <c r="O1212" i="7" a="1"/>
  <c r="O1212" i="7" s="1"/>
  <c r="P1212" i="7"/>
  <c r="Q1212" i="7"/>
  <c r="R1212" i="7"/>
  <c r="S1212" i="7"/>
  <c r="T1212" i="7"/>
  <c r="U1212" i="7"/>
  <c r="V1212" i="7"/>
  <c r="W1212" i="7"/>
  <c r="X1212" i="7"/>
  <c r="Y1212" i="7"/>
  <c r="Z1212" i="7"/>
  <c r="AA1212" i="7"/>
  <c r="AB1212" i="7"/>
  <c r="AC1212" i="7"/>
  <c r="AD1212" i="7"/>
  <c r="AE1212" i="7"/>
  <c r="AG1212" i="7"/>
  <c r="AH1212" i="7"/>
  <c r="AI1212" i="7"/>
  <c r="AJ1212" i="7"/>
  <c r="AK1212" i="7"/>
  <c r="AL1212" i="7"/>
  <c r="A1213" i="7"/>
  <c r="B1213" i="7" a="1"/>
  <c r="B1213" i="7" s="1"/>
  <c r="C1213" i="7"/>
  <c r="D1213" i="7"/>
  <c r="E1213" i="7"/>
  <c r="F1213" i="7" a="1"/>
  <c r="F1213" i="7" s="1"/>
  <c r="G1213" i="7"/>
  <c r="H1213" i="7"/>
  <c r="I1213" i="7"/>
  <c r="J1213" i="7"/>
  <c r="K1213" i="7" a="1"/>
  <c r="K1213" i="7" s="1"/>
  <c r="L1213" i="7"/>
  <c r="M1213" i="7"/>
  <c r="N1213" i="7"/>
  <c r="O1213" i="7" a="1"/>
  <c r="O1213" i="7" s="1"/>
  <c r="P1213" i="7"/>
  <c r="Q1213" i="7"/>
  <c r="R1213" i="7"/>
  <c r="S1213" i="7"/>
  <c r="T1213" i="7"/>
  <c r="U1213" i="7"/>
  <c r="V1213" i="7"/>
  <c r="W1213" i="7"/>
  <c r="X1213" i="7"/>
  <c r="Y1213" i="7"/>
  <c r="Z1213" i="7"/>
  <c r="AA1213" i="7"/>
  <c r="AB1213" i="7"/>
  <c r="AC1213" i="7"/>
  <c r="AD1213" i="7"/>
  <c r="AE1213" i="7"/>
  <c r="AG1213" i="7"/>
  <c r="AH1213" i="7"/>
  <c r="AI1213" i="7"/>
  <c r="AJ1213" i="7"/>
  <c r="AK1213" i="7"/>
  <c r="AL1213" i="7"/>
  <c r="A1214" i="7"/>
  <c r="B1214" i="7" a="1"/>
  <c r="B1214" i="7" s="1"/>
  <c r="C1214" i="7"/>
  <c r="D1214" i="7"/>
  <c r="E1214" i="7"/>
  <c r="F1214" i="7" a="1"/>
  <c r="F1214" i="7" s="1"/>
  <c r="G1214" i="7"/>
  <c r="H1214" i="7"/>
  <c r="I1214" i="7"/>
  <c r="J1214" i="7"/>
  <c r="K1214" i="7" a="1"/>
  <c r="K1214" i="7" s="1"/>
  <c r="L1214" i="7"/>
  <c r="M1214" i="7"/>
  <c r="N1214" i="7"/>
  <c r="O1214" i="7" a="1"/>
  <c r="O1214" i="7" s="1"/>
  <c r="P1214" i="7"/>
  <c r="Q1214" i="7"/>
  <c r="R1214" i="7"/>
  <c r="S1214" i="7"/>
  <c r="T1214" i="7"/>
  <c r="U1214" i="7"/>
  <c r="V1214" i="7"/>
  <c r="W1214" i="7"/>
  <c r="X1214" i="7"/>
  <c r="Y1214" i="7"/>
  <c r="Z1214" i="7"/>
  <c r="AA1214" i="7"/>
  <c r="AB1214" i="7"/>
  <c r="AC1214" i="7"/>
  <c r="AD1214" i="7"/>
  <c r="AE1214" i="7"/>
  <c r="AG1214" i="7"/>
  <c r="AH1214" i="7"/>
  <c r="AI1214" i="7"/>
  <c r="AJ1214" i="7"/>
  <c r="AK1214" i="7"/>
  <c r="AL1214" i="7"/>
  <c r="A1215" i="7"/>
  <c r="B1215" i="7" a="1"/>
  <c r="B1215" i="7" s="1"/>
  <c r="C1215" i="7"/>
  <c r="D1215" i="7"/>
  <c r="E1215" i="7"/>
  <c r="F1215" i="7" a="1"/>
  <c r="F1215" i="7" s="1"/>
  <c r="G1215" i="7"/>
  <c r="H1215" i="7"/>
  <c r="I1215" i="7"/>
  <c r="J1215" i="7"/>
  <c r="K1215" i="7" a="1"/>
  <c r="K1215" i="7" s="1"/>
  <c r="L1215" i="7"/>
  <c r="M1215" i="7"/>
  <c r="N1215" i="7"/>
  <c r="O1215" i="7" a="1"/>
  <c r="O1215" i="7" s="1"/>
  <c r="P1215" i="7"/>
  <c r="Q1215" i="7"/>
  <c r="R1215" i="7"/>
  <c r="S1215" i="7"/>
  <c r="T1215" i="7"/>
  <c r="U1215" i="7"/>
  <c r="V1215" i="7"/>
  <c r="W1215" i="7"/>
  <c r="X1215" i="7"/>
  <c r="Y1215" i="7"/>
  <c r="Z1215" i="7"/>
  <c r="AA1215" i="7"/>
  <c r="AB1215" i="7"/>
  <c r="AC1215" i="7"/>
  <c r="AD1215" i="7"/>
  <c r="AE1215" i="7"/>
  <c r="AG1215" i="7"/>
  <c r="AH1215" i="7"/>
  <c r="AI1215" i="7"/>
  <c r="AJ1215" i="7"/>
  <c r="AK1215" i="7"/>
  <c r="AL1215" i="7"/>
  <c r="A1216" i="7"/>
  <c r="B1216" i="7" a="1"/>
  <c r="B1216" i="7" s="1"/>
  <c r="C1216" i="7"/>
  <c r="D1216" i="7"/>
  <c r="E1216" i="7"/>
  <c r="F1216" i="7" a="1"/>
  <c r="F1216" i="7" s="1"/>
  <c r="G1216" i="7"/>
  <c r="H1216" i="7"/>
  <c r="I1216" i="7"/>
  <c r="J1216" i="7"/>
  <c r="K1216" i="7" a="1"/>
  <c r="K1216" i="7" s="1"/>
  <c r="L1216" i="7"/>
  <c r="M1216" i="7"/>
  <c r="N1216" i="7"/>
  <c r="O1216" i="7" a="1"/>
  <c r="O1216" i="7" s="1"/>
  <c r="P1216" i="7"/>
  <c r="Q1216" i="7"/>
  <c r="R1216" i="7"/>
  <c r="S1216" i="7"/>
  <c r="T1216" i="7"/>
  <c r="U1216" i="7"/>
  <c r="V1216" i="7"/>
  <c r="W1216" i="7"/>
  <c r="X1216" i="7"/>
  <c r="Y1216" i="7"/>
  <c r="Z1216" i="7"/>
  <c r="AA1216" i="7"/>
  <c r="AB1216" i="7"/>
  <c r="AC1216" i="7"/>
  <c r="AD1216" i="7"/>
  <c r="AE1216" i="7"/>
  <c r="AG1216" i="7"/>
  <c r="AH1216" i="7"/>
  <c r="AI1216" i="7"/>
  <c r="AJ1216" i="7"/>
  <c r="AK1216" i="7"/>
  <c r="AL1216" i="7"/>
  <c r="A1217" i="7"/>
  <c r="B1217" i="7" a="1"/>
  <c r="B1217" i="7" s="1"/>
  <c r="C1217" i="7"/>
  <c r="D1217" i="7"/>
  <c r="E1217" i="7"/>
  <c r="F1217" i="7" a="1"/>
  <c r="F1217" i="7" s="1"/>
  <c r="G1217" i="7"/>
  <c r="H1217" i="7"/>
  <c r="I1217" i="7"/>
  <c r="J1217" i="7"/>
  <c r="K1217" i="7" a="1"/>
  <c r="K1217" i="7" s="1"/>
  <c r="L1217" i="7"/>
  <c r="M1217" i="7"/>
  <c r="N1217" i="7"/>
  <c r="O1217" i="7" a="1"/>
  <c r="O1217" i="7" s="1"/>
  <c r="P1217" i="7"/>
  <c r="Q1217" i="7"/>
  <c r="R1217" i="7"/>
  <c r="S1217" i="7"/>
  <c r="T1217" i="7"/>
  <c r="U1217" i="7"/>
  <c r="V1217" i="7"/>
  <c r="W1217" i="7"/>
  <c r="X1217" i="7"/>
  <c r="Y1217" i="7"/>
  <c r="Z1217" i="7"/>
  <c r="AA1217" i="7"/>
  <c r="AB1217" i="7"/>
  <c r="AC1217" i="7"/>
  <c r="AD1217" i="7"/>
  <c r="AE1217" i="7"/>
  <c r="AG1217" i="7"/>
  <c r="AH1217" i="7"/>
  <c r="AI1217" i="7"/>
  <c r="AJ1217" i="7"/>
  <c r="AK1217" i="7"/>
  <c r="AL1217" i="7"/>
  <c r="A1218" i="7"/>
  <c r="B1218" i="7" a="1"/>
  <c r="B1218" i="7" s="1"/>
  <c r="C1218" i="7"/>
  <c r="D1218" i="7"/>
  <c r="E1218" i="7"/>
  <c r="F1218" i="7" a="1"/>
  <c r="F1218" i="7" s="1"/>
  <c r="G1218" i="7"/>
  <c r="H1218" i="7"/>
  <c r="I1218" i="7"/>
  <c r="J1218" i="7"/>
  <c r="K1218" i="7" a="1"/>
  <c r="K1218" i="7" s="1"/>
  <c r="L1218" i="7"/>
  <c r="M1218" i="7"/>
  <c r="N1218" i="7"/>
  <c r="O1218" i="7" a="1"/>
  <c r="O1218" i="7" s="1"/>
  <c r="P1218" i="7"/>
  <c r="Q1218" i="7"/>
  <c r="R1218" i="7"/>
  <c r="S1218" i="7"/>
  <c r="T1218" i="7"/>
  <c r="U1218" i="7"/>
  <c r="V1218" i="7"/>
  <c r="W1218" i="7"/>
  <c r="X1218" i="7"/>
  <c r="Y1218" i="7"/>
  <c r="Z1218" i="7"/>
  <c r="AA1218" i="7"/>
  <c r="AB1218" i="7"/>
  <c r="AC1218" i="7"/>
  <c r="AD1218" i="7"/>
  <c r="AE1218" i="7"/>
  <c r="AG1218" i="7"/>
  <c r="AH1218" i="7"/>
  <c r="AI1218" i="7"/>
  <c r="AJ1218" i="7"/>
  <c r="AK1218" i="7"/>
  <c r="AL1218" i="7"/>
  <c r="A1219" i="7"/>
  <c r="B1219" i="7" a="1"/>
  <c r="B1219" i="7" s="1"/>
  <c r="C1219" i="7"/>
  <c r="D1219" i="7"/>
  <c r="E1219" i="7"/>
  <c r="F1219" i="7" a="1"/>
  <c r="F1219" i="7" s="1"/>
  <c r="G1219" i="7"/>
  <c r="H1219" i="7"/>
  <c r="I1219" i="7"/>
  <c r="J1219" i="7"/>
  <c r="K1219" i="7" a="1"/>
  <c r="K1219" i="7" s="1"/>
  <c r="L1219" i="7"/>
  <c r="M1219" i="7"/>
  <c r="N1219" i="7"/>
  <c r="O1219" i="7" a="1"/>
  <c r="O1219" i="7" s="1"/>
  <c r="P1219" i="7"/>
  <c r="Q1219" i="7"/>
  <c r="R1219" i="7"/>
  <c r="S1219" i="7"/>
  <c r="T1219" i="7"/>
  <c r="U1219" i="7"/>
  <c r="V1219" i="7"/>
  <c r="W1219" i="7"/>
  <c r="X1219" i="7"/>
  <c r="Y1219" i="7"/>
  <c r="Z1219" i="7"/>
  <c r="AA1219" i="7"/>
  <c r="AB1219" i="7"/>
  <c r="AC1219" i="7"/>
  <c r="AD1219" i="7"/>
  <c r="AE1219" i="7"/>
  <c r="AG1219" i="7"/>
  <c r="AH1219" i="7"/>
  <c r="AI1219" i="7"/>
  <c r="AJ1219" i="7"/>
  <c r="AK1219" i="7"/>
  <c r="AL1219" i="7"/>
  <c r="A1220" i="7"/>
  <c r="B1220" i="7" a="1"/>
  <c r="B1220" i="7" s="1"/>
  <c r="C1220" i="7"/>
  <c r="D1220" i="7"/>
  <c r="E1220" i="7"/>
  <c r="F1220" i="7" a="1"/>
  <c r="F1220" i="7" s="1"/>
  <c r="G1220" i="7"/>
  <c r="H1220" i="7"/>
  <c r="I1220" i="7"/>
  <c r="J1220" i="7"/>
  <c r="K1220" i="7" a="1"/>
  <c r="K1220" i="7" s="1"/>
  <c r="L1220" i="7"/>
  <c r="M1220" i="7"/>
  <c r="N1220" i="7"/>
  <c r="O1220" i="7" a="1"/>
  <c r="O1220" i="7" s="1"/>
  <c r="P1220" i="7"/>
  <c r="Q1220" i="7"/>
  <c r="R1220" i="7"/>
  <c r="S1220" i="7"/>
  <c r="T1220" i="7"/>
  <c r="U1220" i="7"/>
  <c r="V1220" i="7"/>
  <c r="W1220" i="7"/>
  <c r="X1220" i="7"/>
  <c r="Y1220" i="7"/>
  <c r="Z1220" i="7"/>
  <c r="AA1220" i="7"/>
  <c r="AB1220" i="7"/>
  <c r="AC1220" i="7"/>
  <c r="AD1220" i="7"/>
  <c r="AE1220" i="7"/>
  <c r="AG1220" i="7"/>
  <c r="AH1220" i="7"/>
  <c r="AI1220" i="7"/>
  <c r="AJ1220" i="7"/>
  <c r="AK1220" i="7"/>
  <c r="AL1220" i="7"/>
  <c r="A1221" i="7"/>
  <c r="B1221" i="7" a="1"/>
  <c r="B1221" i="7" s="1"/>
  <c r="C1221" i="7"/>
  <c r="D1221" i="7"/>
  <c r="E1221" i="7"/>
  <c r="F1221" i="7" a="1"/>
  <c r="F1221" i="7" s="1"/>
  <c r="G1221" i="7"/>
  <c r="H1221" i="7"/>
  <c r="I1221" i="7"/>
  <c r="J1221" i="7"/>
  <c r="K1221" i="7" a="1"/>
  <c r="K1221" i="7" s="1"/>
  <c r="L1221" i="7"/>
  <c r="M1221" i="7"/>
  <c r="N1221" i="7"/>
  <c r="O1221" i="7" a="1"/>
  <c r="O1221" i="7" s="1"/>
  <c r="P1221" i="7"/>
  <c r="Q1221" i="7"/>
  <c r="R1221" i="7"/>
  <c r="S1221" i="7"/>
  <c r="T1221" i="7"/>
  <c r="U1221" i="7"/>
  <c r="V1221" i="7"/>
  <c r="W1221" i="7"/>
  <c r="X1221" i="7"/>
  <c r="Y1221" i="7"/>
  <c r="Z1221" i="7"/>
  <c r="AA1221" i="7"/>
  <c r="AB1221" i="7"/>
  <c r="AC1221" i="7"/>
  <c r="AD1221" i="7"/>
  <c r="AE1221" i="7"/>
  <c r="AG1221" i="7"/>
  <c r="AH1221" i="7"/>
  <c r="AI1221" i="7"/>
  <c r="AJ1221" i="7"/>
  <c r="AK1221" i="7"/>
  <c r="AL1221" i="7"/>
  <c r="A1222" i="7"/>
  <c r="B1222" i="7" a="1"/>
  <c r="B1222" i="7" s="1"/>
  <c r="C1222" i="7"/>
  <c r="D1222" i="7"/>
  <c r="E1222" i="7"/>
  <c r="F1222" i="7" a="1"/>
  <c r="F1222" i="7" s="1"/>
  <c r="G1222" i="7"/>
  <c r="H1222" i="7"/>
  <c r="I1222" i="7"/>
  <c r="J1222" i="7"/>
  <c r="K1222" i="7" a="1"/>
  <c r="K1222" i="7" s="1"/>
  <c r="L1222" i="7"/>
  <c r="M1222" i="7"/>
  <c r="N1222" i="7"/>
  <c r="O1222" i="7" a="1"/>
  <c r="O1222" i="7" s="1"/>
  <c r="P1222" i="7"/>
  <c r="Q1222" i="7"/>
  <c r="R1222" i="7"/>
  <c r="S1222" i="7"/>
  <c r="T1222" i="7"/>
  <c r="U1222" i="7"/>
  <c r="V1222" i="7"/>
  <c r="W1222" i="7"/>
  <c r="X1222" i="7"/>
  <c r="Y1222" i="7"/>
  <c r="Z1222" i="7"/>
  <c r="AA1222" i="7"/>
  <c r="AB1222" i="7"/>
  <c r="AC1222" i="7"/>
  <c r="AD1222" i="7"/>
  <c r="AE1222" i="7"/>
  <c r="AG1222" i="7"/>
  <c r="AH1222" i="7"/>
  <c r="AI1222" i="7"/>
  <c r="AJ1222" i="7"/>
  <c r="AK1222" i="7"/>
  <c r="AL1222" i="7"/>
  <c r="A1223" i="7"/>
  <c r="B1223" i="7" a="1"/>
  <c r="B1223" i="7" s="1"/>
  <c r="C1223" i="7"/>
  <c r="D1223" i="7"/>
  <c r="E1223" i="7"/>
  <c r="F1223" i="7" a="1"/>
  <c r="F1223" i="7" s="1"/>
  <c r="G1223" i="7"/>
  <c r="H1223" i="7"/>
  <c r="I1223" i="7"/>
  <c r="J1223" i="7"/>
  <c r="K1223" i="7" a="1"/>
  <c r="K1223" i="7" s="1"/>
  <c r="L1223" i="7"/>
  <c r="M1223" i="7"/>
  <c r="N1223" i="7"/>
  <c r="O1223" i="7" a="1"/>
  <c r="O1223" i="7" s="1"/>
  <c r="P1223" i="7"/>
  <c r="Q1223" i="7"/>
  <c r="R1223" i="7"/>
  <c r="S1223" i="7"/>
  <c r="T1223" i="7"/>
  <c r="U1223" i="7"/>
  <c r="V1223" i="7"/>
  <c r="W1223" i="7"/>
  <c r="X1223" i="7"/>
  <c r="Y1223" i="7"/>
  <c r="Z1223" i="7"/>
  <c r="AA1223" i="7"/>
  <c r="AB1223" i="7"/>
  <c r="AC1223" i="7"/>
  <c r="AD1223" i="7"/>
  <c r="AE1223" i="7"/>
  <c r="AG1223" i="7"/>
  <c r="AH1223" i="7"/>
  <c r="AI1223" i="7"/>
  <c r="AJ1223" i="7"/>
  <c r="AK1223" i="7"/>
  <c r="AL1223" i="7"/>
  <c r="A1224" i="7"/>
  <c r="B1224" i="7" a="1"/>
  <c r="B1224" i="7" s="1"/>
  <c r="C1224" i="7"/>
  <c r="D1224" i="7"/>
  <c r="E1224" i="7"/>
  <c r="F1224" i="7" a="1"/>
  <c r="F1224" i="7" s="1"/>
  <c r="G1224" i="7"/>
  <c r="H1224" i="7"/>
  <c r="I1224" i="7"/>
  <c r="J1224" i="7"/>
  <c r="K1224" i="7" a="1"/>
  <c r="K1224" i="7" s="1"/>
  <c r="L1224" i="7"/>
  <c r="M1224" i="7"/>
  <c r="N1224" i="7"/>
  <c r="O1224" i="7" a="1"/>
  <c r="O1224" i="7" s="1"/>
  <c r="P1224" i="7"/>
  <c r="Q1224" i="7"/>
  <c r="R1224" i="7"/>
  <c r="S1224" i="7"/>
  <c r="T1224" i="7"/>
  <c r="U1224" i="7"/>
  <c r="V1224" i="7"/>
  <c r="W1224" i="7"/>
  <c r="X1224" i="7"/>
  <c r="Y1224" i="7"/>
  <c r="Z1224" i="7"/>
  <c r="AA1224" i="7"/>
  <c r="AB1224" i="7"/>
  <c r="AC1224" i="7"/>
  <c r="AD1224" i="7"/>
  <c r="AE1224" i="7"/>
  <c r="AG1224" i="7"/>
  <c r="AH1224" i="7"/>
  <c r="AI1224" i="7"/>
  <c r="AJ1224" i="7"/>
  <c r="AK1224" i="7"/>
  <c r="AL1224" i="7"/>
  <c r="A1225" i="7"/>
  <c r="B1225" i="7" a="1"/>
  <c r="B1225" i="7" s="1"/>
  <c r="C1225" i="7"/>
  <c r="D1225" i="7"/>
  <c r="E1225" i="7"/>
  <c r="F1225" i="7" a="1"/>
  <c r="F1225" i="7" s="1"/>
  <c r="G1225" i="7"/>
  <c r="H1225" i="7"/>
  <c r="I1225" i="7"/>
  <c r="J1225" i="7"/>
  <c r="K1225" i="7" a="1"/>
  <c r="K1225" i="7" s="1"/>
  <c r="L1225" i="7"/>
  <c r="M1225" i="7"/>
  <c r="N1225" i="7"/>
  <c r="O1225" i="7" a="1"/>
  <c r="O1225" i="7" s="1"/>
  <c r="P1225" i="7"/>
  <c r="Q1225" i="7"/>
  <c r="R1225" i="7"/>
  <c r="S1225" i="7"/>
  <c r="T1225" i="7"/>
  <c r="U1225" i="7"/>
  <c r="V1225" i="7"/>
  <c r="W1225" i="7"/>
  <c r="X1225" i="7"/>
  <c r="Y1225" i="7"/>
  <c r="Z1225" i="7"/>
  <c r="AA1225" i="7"/>
  <c r="AB1225" i="7"/>
  <c r="AC1225" i="7"/>
  <c r="AD1225" i="7"/>
  <c r="AE1225" i="7"/>
  <c r="AG1225" i="7"/>
  <c r="AH1225" i="7"/>
  <c r="AI1225" i="7"/>
  <c r="AJ1225" i="7"/>
  <c r="AK1225" i="7"/>
  <c r="AL1225" i="7"/>
  <c r="A1226" i="7"/>
  <c r="B1226" i="7" a="1"/>
  <c r="B1226" i="7" s="1"/>
  <c r="C1226" i="7"/>
  <c r="D1226" i="7"/>
  <c r="E1226" i="7"/>
  <c r="F1226" i="7" a="1"/>
  <c r="F1226" i="7" s="1"/>
  <c r="G1226" i="7"/>
  <c r="H1226" i="7"/>
  <c r="I1226" i="7"/>
  <c r="J1226" i="7"/>
  <c r="K1226" i="7" a="1"/>
  <c r="K1226" i="7" s="1"/>
  <c r="L1226" i="7"/>
  <c r="M1226" i="7"/>
  <c r="N1226" i="7"/>
  <c r="O1226" i="7" a="1"/>
  <c r="O1226" i="7" s="1"/>
  <c r="P1226" i="7"/>
  <c r="Q1226" i="7"/>
  <c r="R1226" i="7"/>
  <c r="S1226" i="7"/>
  <c r="T1226" i="7"/>
  <c r="U1226" i="7"/>
  <c r="V1226" i="7"/>
  <c r="W1226" i="7"/>
  <c r="X1226" i="7"/>
  <c r="Y1226" i="7"/>
  <c r="Z1226" i="7"/>
  <c r="AA1226" i="7"/>
  <c r="AB1226" i="7"/>
  <c r="AC1226" i="7"/>
  <c r="AD1226" i="7"/>
  <c r="AE1226" i="7"/>
  <c r="AG1226" i="7"/>
  <c r="AH1226" i="7"/>
  <c r="AI1226" i="7"/>
  <c r="AJ1226" i="7"/>
  <c r="AK1226" i="7"/>
  <c r="AL1226" i="7"/>
  <c r="A1227" i="7"/>
  <c r="B1227" i="7" a="1"/>
  <c r="B1227" i="7" s="1"/>
  <c r="C1227" i="7"/>
  <c r="D1227" i="7"/>
  <c r="E1227" i="7"/>
  <c r="F1227" i="7" a="1"/>
  <c r="F1227" i="7" s="1"/>
  <c r="G1227" i="7"/>
  <c r="H1227" i="7"/>
  <c r="I1227" i="7"/>
  <c r="J1227" i="7"/>
  <c r="K1227" i="7" a="1"/>
  <c r="K1227" i="7" s="1"/>
  <c r="L1227" i="7"/>
  <c r="M1227" i="7"/>
  <c r="N1227" i="7"/>
  <c r="O1227" i="7" a="1"/>
  <c r="O1227" i="7" s="1"/>
  <c r="P1227" i="7"/>
  <c r="Q1227" i="7"/>
  <c r="R1227" i="7"/>
  <c r="S1227" i="7"/>
  <c r="T1227" i="7"/>
  <c r="U1227" i="7"/>
  <c r="V1227" i="7"/>
  <c r="W1227" i="7"/>
  <c r="X1227" i="7"/>
  <c r="Y1227" i="7"/>
  <c r="Z1227" i="7"/>
  <c r="AA1227" i="7"/>
  <c r="AB1227" i="7"/>
  <c r="AC1227" i="7"/>
  <c r="AD1227" i="7"/>
  <c r="AE1227" i="7"/>
  <c r="AG1227" i="7"/>
  <c r="AH1227" i="7"/>
  <c r="AI1227" i="7"/>
  <c r="AJ1227" i="7"/>
  <c r="AK1227" i="7"/>
  <c r="AL1227" i="7"/>
  <c r="A1228" i="7"/>
  <c r="B1228" i="7" a="1"/>
  <c r="B1228" i="7" s="1"/>
  <c r="C1228" i="7"/>
  <c r="D1228" i="7"/>
  <c r="E1228" i="7"/>
  <c r="F1228" i="7" a="1"/>
  <c r="F1228" i="7" s="1"/>
  <c r="G1228" i="7"/>
  <c r="H1228" i="7"/>
  <c r="I1228" i="7"/>
  <c r="J1228" i="7"/>
  <c r="K1228" i="7" a="1"/>
  <c r="K1228" i="7" s="1"/>
  <c r="L1228" i="7"/>
  <c r="M1228" i="7"/>
  <c r="N1228" i="7"/>
  <c r="O1228" i="7" a="1"/>
  <c r="O1228" i="7" s="1"/>
  <c r="P1228" i="7"/>
  <c r="Q1228" i="7"/>
  <c r="R1228" i="7"/>
  <c r="S1228" i="7"/>
  <c r="T1228" i="7"/>
  <c r="U1228" i="7"/>
  <c r="V1228" i="7"/>
  <c r="W1228" i="7"/>
  <c r="X1228" i="7"/>
  <c r="Y1228" i="7"/>
  <c r="Z1228" i="7"/>
  <c r="AA1228" i="7"/>
  <c r="AB1228" i="7"/>
  <c r="AC1228" i="7"/>
  <c r="AD1228" i="7"/>
  <c r="AE1228" i="7"/>
  <c r="AG1228" i="7"/>
  <c r="AH1228" i="7"/>
  <c r="AI1228" i="7"/>
  <c r="AJ1228" i="7"/>
  <c r="AK1228" i="7"/>
  <c r="AL1228" i="7"/>
  <c r="A1229" i="7"/>
  <c r="B1229" i="7" a="1"/>
  <c r="B1229" i="7" s="1"/>
  <c r="C1229" i="7"/>
  <c r="D1229" i="7"/>
  <c r="E1229" i="7"/>
  <c r="F1229" i="7" a="1"/>
  <c r="F1229" i="7" s="1"/>
  <c r="G1229" i="7"/>
  <c r="H1229" i="7"/>
  <c r="I1229" i="7"/>
  <c r="J1229" i="7"/>
  <c r="K1229" i="7" a="1"/>
  <c r="K1229" i="7" s="1"/>
  <c r="L1229" i="7"/>
  <c r="M1229" i="7"/>
  <c r="N1229" i="7"/>
  <c r="O1229" i="7" a="1"/>
  <c r="O1229" i="7" s="1"/>
  <c r="P1229" i="7"/>
  <c r="Q1229" i="7"/>
  <c r="R1229" i="7"/>
  <c r="S1229" i="7"/>
  <c r="T1229" i="7"/>
  <c r="U1229" i="7"/>
  <c r="V1229" i="7"/>
  <c r="W1229" i="7"/>
  <c r="X1229" i="7"/>
  <c r="Y1229" i="7"/>
  <c r="Z1229" i="7"/>
  <c r="AA1229" i="7"/>
  <c r="AB1229" i="7"/>
  <c r="AC1229" i="7"/>
  <c r="AD1229" i="7"/>
  <c r="AE1229" i="7"/>
  <c r="AG1229" i="7"/>
  <c r="AH1229" i="7"/>
  <c r="AI1229" i="7"/>
  <c r="AJ1229" i="7"/>
  <c r="AK1229" i="7"/>
  <c r="AL1229" i="7"/>
  <c r="A1230" i="7"/>
  <c r="B1230" i="7" a="1"/>
  <c r="B1230" i="7" s="1"/>
  <c r="C1230" i="7"/>
  <c r="D1230" i="7"/>
  <c r="E1230" i="7"/>
  <c r="F1230" i="7" a="1"/>
  <c r="F1230" i="7" s="1"/>
  <c r="G1230" i="7"/>
  <c r="H1230" i="7"/>
  <c r="I1230" i="7"/>
  <c r="J1230" i="7"/>
  <c r="K1230" i="7" a="1"/>
  <c r="K1230" i="7" s="1"/>
  <c r="L1230" i="7"/>
  <c r="M1230" i="7"/>
  <c r="N1230" i="7"/>
  <c r="O1230" i="7" a="1"/>
  <c r="O1230" i="7" s="1"/>
  <c r="P1230" i="7"/>
  <c r="Q1230" i="7"/>
  <c r="R1230" i="7"/>
  <c r="S1230" i="7"/>
  <c r="T1230" i="7"/>
  <c r="U1230" i="7"/>
  <c r="V1230" i="7"/>
  <c r="W1230" i="7"/>
  <c r="X1230" i="7"/>
  <c r="Y1230" i="7"/>
  <c r="Z1230" i="7"/>
  <c r="AA1230" i="7"/>
  <c r="AB1230" i="7"/>
  <c r="AC1230" i="7"/>
  <c r="AD1230" i="7"/>
  <c r="AE1230" i="7"/>
  <c r="AG1230" i="7"/>
  <c r="AH1230" i="7"/>
  <c r="AI1230" i="7"/>
  <c r="AJ1230" i="7"/>
  <c r="AK1230" i="7"/>
  <c r="AL1230" i="7"/>
  <c r="A1231" i="7"/>
  <c r="B1231" i="7" a="1"/>
  <c r="B1231" i="7" s="1"/>
  <c r="C1231" i="7"/>
  <c r="D1231" i="7"/>
  <c r="E1231" i="7"/>
  <c r="F1231" i="7" a="1"/>
  <c r="F1231" i="7" s="1"/>
  <c r="G1231" i="7"/>
  <c r="H1231" i="7"/>
  <c r="I1231" i="7"/>
  <c r="J1231" i="7"/>
  <c r="K1231" i="7" a="1"/>
  <c r="K1231" i="7" s="1"/>
  <c r="L1231" i="7"/>
  <c r="M1231" i="7"/>
  <c r="N1231" i="7"/>
  <c r="O1231" i="7" a="1"/>
  <c r="O1231" i="7" s="1"/>
  <c r="P1231" i="7"/>
  <c r="Q1231" i="7"/>
  <c r="R1231" i="7"/>
  <c r="S1231" i="7"/>
  <c r="T1231" i="7"/>
  <c r="U1231" i="7"/>
  <c r="V1231" i="7"/>
  <c r="W1231" i="7"/>
  <c r="X1231" i="7"/>
  <c r="Y1231" i="7"/>
  <c r="Z1231" i="7"/>
  <c r="AA1231" i="7"/>
  <c r="AB1231" i="7"/>
  <c r="AC1231" i="7"/>
  <c r="AD1231" i="7"/>
  <c r="AE1231" i="7"/>
  <c r="AG1231" i="7"/>
  <c r="AH1231" i="7"/>
  <c r="AI1231" i="7"/>
  <c r="AJ1231" i="7"/>
  <c r="AK1231" i="7"/>
  <c r="AL1231" i="7"/>
  <c r="A1232" i="7"/>
  <c r="B1232" i="7" a="1"/>
  <c r="B1232" i="7" s="1"/>
  <c r="C1232" i="7"/>
  <c r="D1232" i="7"/>
  <c r="E1232" i="7"/>
  <c r="F1232" i="7" a="1"/>
  <c r="F1232" i="7" s="1"/>
  <c r="G1232" i="7"/>
  <c r="H1232" i="7"/>
  <c r="I1232" i="7"/>
  <c r="J1232" i="7"/>
  <c r="K1232" i="7" a="1"/>
  <c r="K1232" i="7" s="1"/>
  <c r="L1232" i="7"/>
  <c r="M1232" i="7"/>
  <c r="N1232" i="7"/>
  <c r="O1232" i="7" a="1"/>
  <c r="O1232" i="7" s="1"/>
  <c r="P1232" i="7"/>
  <c r="Q1232" i="7"/>
  <c r="R1232" i="7"/>
  <c r="S1232" i="7"/>
  <c r="T1232" i="7"/>
  <c r="U1232" i="7"/>
  <c r="V1232" i="7"/>
  <c r="W1232" i="7"/>
  <c r="X1232" i="7"/>
  <c r="Y1232" i="7"/>
  <c r="Z1232" i="7"/>
  <c r="AA1232" i="7"/>
  <c r="AB1232" i="7"/>
  <c r="AC1232" i="7"/>
  <c r="AD1232" i="7"/>
  <c r="AE1232" i="7"/>
  <c r="AG1232" i="7"/>
  <c r="AH1232" i="7"/>
  <c r="AI1232" i="7"/>
  <c r="AJ1232" i="7"/>
  <c r="AK1232" i="7"/>
  <c r="AL1232" i="7"/>
  <c r="A1233" i="7"/>
  <c r="B1233" i="7" a="1"/>
  <c r="B1233" i="7" s="1"/>
  <c r="C1233" i="7"/>
  <c r="D1233" i="7"/>
  <c r="E1233" i="7"/>
  <c r="F1233" i="7" a="1"/>
  <c r="F1233" i="7" s="1"/>
  <c r="G1233" i="7"/>
  <c r="H1233" i="7"/>
  <c r="I1233" i="7"/>
  <c r="J1233" i="7"/>
  <c r="K1233" i="7" a="1"/>
  <c r="K1233" i="7" s="1"/>
  <c r="L1233" i="7"/>
  <c r="M1233" i="7"/>
  <c r="N1233" i="7"/>
  <c r="O1233" i="7" a="1"/>
  <c r="O1233" i="7" s="1"/>
  <c r="P1233" i="7"/>
  <c r="Q1233" i="7"/>
  <c r="R1233" i="7"/>
  <c r="S1233" i="7"/>
  <c r="T1233" i="7"/>
  <c r="U1233" i="7"/>
  <c r="V1233" i="7"/>
  <c r="W1233" i="7"/>
  <c r="X1233" i="7"/>
  <c r="Y1233" i="7"/>
  <c r="Z1233" i="7"/>
  <c r="AA1233" i="7"/>
  <c r="AB1233" i="7"/>
  <c r="AC1233" i="7"/>
  <c r="AD1233" i="7"/>
  <c r="AE1233" i="7"/>
  <c r="AG1233" i="7"/>
  <c r="AH1233" i="7"/>
  <c r="AI1233" i="7"/>
  <c r="AJ1233" i="7"/>
  <c r="AK1233" i="7"/>
  <c r="AL1233" i="7"/>
  <c r="A1234" i="7"/>
  <c r="B1234" i="7" a="1"/>
  <c r="B1234" i="7" s="1"/>
  <c r="C1234" i="7"/>
  <c r="D1234" i="7"/>
  <c r="E1234" i="7"/>
  <c r="F1234" i="7" a="1"/>
  <c r="F1234" i="7" s="1"/>
  <c r="G1234" i="7"/>
  <c r="H1234" i="7"/>
  <c r="I1234" i="7"/>
  <c r="J1234" i="7"/>
  <c r="K1234" i="7" a="1"/>
  <c r="K1234" i="7" s="1"/>
  <c r="L1234" i="7"/>
  <c r="M1234" i="7"/>
  <c r="N1234" i="7"/>
  <c r="O1234" i="7" a="1"/>
  <c r="O1234" i="7" s="1"/>
  <c r="P1234" i="7"/>
  <c r="Q1234" i="7"/>
  <c r="R1234" i="7"/>
  <c r="S1234" i="7"/>
  <c r="T1234" i="7"/>
  <c r="U1234" i="7"/>
  <c r="V1234" i="7"/>
  <c r="W1234" i="7"/>
  <c r="X1234" i="7"/>
  <c r="Y1234" i="7"/>
  <c r="Z1234" i="7"/>
  <c r="AA1234" i="7"/>
  <c r="AB1234" i="7"/>
  <c r="AC1234" i="7"/>
  <c r="AD1234" i="7"/>
  <c r="AE1234" i="7"/>
  <c r="AG1234" i="7"/>
  <c r="AH1234" i="7"/>
  <c r="AI1234" i="7"/>
  <c r="AJ1234" i="7"/>
  <c r="AK1234" i="7"/>
  <c r="AL1234" i="7"/>
  <c r="A1235" i="7"/>
  <c r="B1235" i="7" a="1"/>
  <c r="B1235" i="7" s="1"/>
  <c r="C1235" i="7"/>
  <c r="D1235" i="7"/>
  <c r="E1235" i="7"/>
  <c r="F1235" i="7" a="1"/>
  <c r="F1235" i="7" s="1"/>
  <c r="G1235" i="7"/>
  <c r="H1235" i="7"/>
  <c r="I1235" i="7"/>
  <c r="J1235" i="7"/>
  <c r="K1235" i="7" a="1"/>
  <c r="K1235" i="7" s="1"/>
  <c r="L1235" i="7"/>
  <c r="M1235" i="7"/>
  <c r="N1235" i="7"/>
  <c r="O1235" i="7" a="1"/>
  <c r="O1235" i="7" s="1"/>
  <c r="P1235" i="7"/>
  <c r="Q1235" i="7"/>
  <c r="R1235" i="7"/>
  <c r="S1235" i="7"/>
  <c r="T1235" i="7"/>
  <c r="U1235" i="7"/>
  <c r="V1235" i="7"/>
  <c r="W1235" i="7"/>
  <c r="X1235" i="7"/>
  <c r="Y1235" i="7"/>
  <c r="Z1235" i="7"/>
  <c r="AA1235" i="7"/>
  <c r="AB1235" i="7"/>
  <c r="AC1235" i="7"/>
  <c r="AD1235" i="7"/>
  <c r="AE1235" i="7"/>
  <c r="AG1235" i="7"/>
  <c r="AH1235" i="7"/>
  <c r="AI1235" i="7"/>
  <c r="AJ1235" i="7"/>
  <c r="AK1235" i="7"/>
  <c r="AL1235" i="7"/>
  <c r="A1236" i="7"/>
  <c r="B1236" i="7" a="1"/>
  <c r="B1236" i="7" s="1"/>
  <c r="C1236" i="7"/>
  <c r="D1236" i="7"/>
  <c r="E1236" i="7"/>
  <c r="F1236" i="7" a="1"/>
  <c r="F1236" i="7" s="1"/>
  <c r="G1236" i="7"/>
  <c r="H1236" i="7"/>
  <c r="I1236" i="7"/>
  <c r="J1236" i="7"/>
  <c r="K1236" i="7" a="1"/>
  <c r="K1236" i="7" s="1"/>
  <c r="L1236" i="7"/>
  <c r="M1236" i="7"/>
  <c r="N1236" i="7"/>
  <c r="O1236" i="7" a="1"/>
  <c r="O1236" i="7" s="1"/>
  <c r="P1236" i="7"/>
  <c r="Q1236" i="7"/>
  <c r="R1236" i="7"/>
  <c r="S1236" i="7"/>
  <c r="T1236" i="7"/>
  <c r="U1236" i="7"/>
  <c r="V1236" i="7"/>
  <c r="W1236" i="7"/>
  <c r="X1236" i="7"/>
  <c r="Y1236" i="7"/>
  <c r="Z1236" i="7"/>
  <c r="AA1236" i="7"/>
  <c r="AB1236" i="7"/>
  <c r="AC1236" i="7"/>
  <c r="AD1236" i="7"/>
  <c r="AE1236" i="7"/>
  <c r="AG1236" i="7"/>
  <c r="AH1236" i="7"/>
  <c r="AI1236" i="7"/>
  <c r="AJ1236" i="7"/>
  <c r="AK1236" i="7"/>
  <c r="AL1236" i="7"/>
  <c r="A1237" i="7"/>
  <c r="B1237" i="7" a="1"/>
  <c r="B1237" i="7" s="1"/>
  <c r="C1237" i="7"/>
  <c r="D1237" i="7"/>
  <c r="E1237" i="7"/>
  <c r="F1237" i="7" a="1"/>
  <c r="F1237" i="7" s="1"/>
  <c r="G1237" i="7"/>
  <c r="H1237" i="7"/>
  <c r="I1237" i="7"/>
  <c r="J1237" i="7"/>
  <c r="K1237" i="7" a="1"/>
  <c r="K1237" i="7" s="1"/>
  <c r="L1237" i="7"/>
  <c r="M1237" i="7"/>
  <c r="N1237" i="7"/>
  <c r="O1237" i="7" a="1"/>
  <c r="O1237" i="7" s="1"/>
  <c r="P1237" i="7"/>
  <c r="Q1237" i="7"/>
  <c r="R1237" i="7"/>
  <c r="S1237" i="7"/>
  <c r="T1237" i="7"/>
  <c r="U1237" i="7"/>
  <c r="V1237" i="7"/>
  <c r="W1237" i="7"/>
  <c r="X1237" i="7"/>
  <c r="Y1237" i="7"/>
  <c r="Z1237" i="7"/>
  <c r="AA1237" i="7"/>
  <c r="AB1237" i="7"/>
  <c r="AC1237" i="7"/>
  <c r="AD1237" i="7"/>
  <c r="AE1237" i="7"/>
  <c r="AG1237" i="7"/>
  <c r="AH1237" i="7"/>
  <c r="AI1237" i="7"/>
  <c r="AJ1237" i="7"/>
  <c r="AK1237" i="7"/>
  <c r="AL1237" i="7"/>
  <c r="A1238" i="7"/>
  <c r="B1238" i="7" a="1"/>
  <c r="B1238" i="7" s="1"/>
  <c r="C1238" i="7"/>
  <c r="D1238" i="7"/>
  <c r="E1238" i="7"/>
  <c r="F1238" i="7" a="1"/>
  <c r="F1238" i="7" s="1"/>
  <c r="G1238" i="7"/>
  <c r="H1238" i="7"/>
  <c r="I1238" i="7"/>
  <c r="J1238" i="7"/>
  <c r="K1238" i="7" a="1"/>
  <c r="K1238" i="7" s="1"/>
  <c r="L1238" i="7"/>
  <c r="M1238" i="7"/>
  <c r="N1238" i="7"/>
  <c r="O1238" i="7" a="1"/>
  <c r="O1238" i="7" s="1"/>
  <c r="P1238" i="7"/>
  <c r="Q1238" i="7"/>
  <c r="R1238" i="7"/>
  <c r="S1238" i="7"/>
  <c r="T1238" i="7"/>
  <c r="U1238" i="7"/>
  <c r="V1238" i="7"/>
  <c r="W1238" i="7"/>
  <c r="X1238" i="7"/>
  <c r="Y1238" i="7"/>
  <c r="Z1238" i="7"/>
  <c r="AA1238" i="7"/>
  <c r="AB1238" i="7"/>
  <c r="AC1238" i="7"/>
  <c r="AD1238" i="7"/>
  <c r="AE1238" i="7"/>
  <c r="AG1238" i="7"/>
  <c r="AH1238" i="7"/>
  <c r="AI1238" i="7"/>
  <c r="AJ1238" i="7"/>
  <c r="AK1238" i="7"/>
  <c r="AL1238" i="7"/>
  <c r="A1239" i="7"/>
  <c r="B1239" i="7" a="1"/>
  <c r="B1239" i="7" s="1"/>
  <c r="C1239" i="7"/>
  <c r="D1239" i="7"/>
  <c r="E1239" i="7"/>
  <c r="F1239" i="7" a="1"/>
  <c r="F1239" i="7" s="1"/>
  <c r="G1239" i="7"/>
  <c r="H1239" i="7"/>
  <c r="I1239" i="7"/>
  <c r="J1239" i="7"/>
  <c r="K1239" i="7" a="1"/>
  <c r="K1239" i="7" s="1"/>
  <c r="L1239" i="7"/>
  <c r="M1239" i="7"/>
  <c r="N1239" i="7"/>
  <c r="O1239" i="7" a="1"/>
  <c r="O1239" i="7" s="1"/>
  <c r="P1239" i="7"/>
  <c r="Q1239" i="7"/>
  <c r="R1239" i="7"/>
  <c r="S1239" i="7"/>
  <c r="T1239" i="7"/>
  <c r="U1239" i="7"/>
  <c r="V1239" i="7"/>
  <c r="W1239" i="7"/>
  <c r="X1239" i="7"/>
  <c r="Y1239" i="7"/>
  <c r="Z1239" i="7"/>
  <c r="AA1239" i="7"/>
  <c r="AB1239" i="7"/>
  <c r="AC1239" i="7"/>
  <c r="AD1239" i="7"/>
  <c r="AE1239" i="7"/>
  <c r="AG1239" i="7"/>
  <c r="AH1239" i="7"/>
  <c r="AI1239" i="7"/>
  <c r="AJ1239" i="7"/>
  <c r="AK1239" i="7"/>
  <c r="AL1239" i="7"/>
  <c r="A1240" i="7"/>
  <c r="B1240" i="7" a="1"/>
  <c r="B1240" i="7" s="1"/>
  <c r="C1240" i="7"/>
  <c r="D1240" i="7"/>
  <c r="E1240" i="7"/>
  <c r="F1240" i="7" a="1"/>
  <c r="F1240" i="7" s="1"/>
  <c r="G1240" i="7"/>
  <c r="H1240" i="7"/>
  <c r="I1240" i="7"/>
  <c r="J1240" i="7"/>
  <c r="K1240" i="7" a="1"/>
  <c r="K1240" i="7" s="1"/>
  <c r="L1240" i="7"/>
  <c r="M1240" i="7"/>
  <c r="N1240" i="7"/>
  <c r="O1240" i="7" a="1"/>
  <c r="O1240" i="7" s="1"/>
  <c r="P1240" i="7"/>
  <c r="Q1240" i="7"/>
  <c r="R1240" i="7"/>
  <c r="S1240" i="7"/>
  <c r="T1240" i="7"/>
  <c r="U1240" i="7"/>
  <c r="V1240" i="7"/>
  <c r="W1240" i="7"/>
  <c r="X1240" i="7"/>
  <c r="Y1240" i="7"/>
  <c r="Z1240" i="7"/>
  <c r="AA1240" i="7"/>
  <c r="AB1240" i="7"/>
  <c r="AC1240" i="7"/>
  <c r="AD1240" i="7"/>
  <c r="AE1240" i="7"/>
  <c r="AG1240" i="7"/>
  <c r="AH1240" i="7"/>
  <c r="AI1240" i="7"/>
  <c r="AJ1240" i="7"/>
  <c r="AK1240" i="7"/>
  <c r="AL1240" i="7"/>
  <c r="A1241" i="7"/>
  <c r="B1241" i="7" a="1"/>
  <c r="B1241" i="7" s="1"/>
  <c r="C1241" i="7"/>
  <c r="D1241" i="7"/>
  <c r="E1241" i="7"/>
  <c r="F1241" i="7" a="1"/>
  <c r="F1241" i="7" s="1"/>
  <c r="G1241" i="7"/>
  <c r="H1241" i="7"/>
  <c r="I1241" i="7"/>
  <c r="J1241" i="7"/>
  <c r="K1241" i="7" a="1"/>
  <c r="K1241" i="7" s="1"/>
  <c r="L1241" i="7"/>
  <c r="M1241" i="7"/>
  <c r="N1241" i="7"/>
  <c r="O1241" i="7" a="1"/>
  <c r="O1241" i="7" s="1"/>
  <c r="P1241" i="7"/>
  <c r="Q1241" i="7"/>
  <c r="R1241" i="7"/>
  <c r="S1241" i="7"/>
  <c r="T1241" i="7"/>
  <c r="U1241" i="7"/>
  <c r="V1241" i="7"/>
  <c r="W1241" i="7"/>
  <c r="X1241" i="7"/>
  <c r="Y1241" i="7"/>
  <c r="Z1241" i="7"/>
  <c r="AA1241" i="7"/>
  <c r="AB1241" i="7"/>
  <c r="AC1241" i="7"/>
  <c r="AD1241" i="7"/>
  <c r="AE1241" i="7"/>
  <c r="AG1241" i="7"/>
  <c r="AH1241" i="7"/>
  <c r="AI1241" i="7"/>
  <c r="AJ1241" i="7"/>
  <c r="AK1241" i="7"/>
  <c r="AL1241" i="7"/>
  <c r="A1242" i="7"/>
  <c r="B1242" i="7" a="1"/>
  <c r="B1242" i="7" s="1"/>
  <c r="C1242" i="7"/>
  <c r="D1242" i="7"/>
  <c r="E1242" i="7"/>
  <c r="F1242" i="7" a="1"/>
  <c r="F1242" i="7" s="1"/>
  <c r="G1242" i="7"/>
  <c r="H1242" i="7"/>
  <c r="I1242" i="7"/>
  <c r="J1242" i="7"/>
  <c r="K1242" i="7" a="1"/>
  <c r="K1242" i="7" s="1"/>
  <c r="L1242" i="7"/>
  <c r="M1242" i="7"/>
  <c r="N1242" i="7"/>
  <c r="O1242" i="7" a="1"/>
  <c r="O1242" i="7" s="1"/>
  <c r="P1242" i="7"/>
  <c r="Q1242" i="7"/>
  <c r="R1242" i="7"/>
  <c r="S1242" i="7"/>
  <c r="T1242" i="7"/>
  <c r="U1242" i="7"/>
  <c r="V1242" i="7"/>
  <c r="W1242" i="7"/>
  <c r="X1242" i="7"/>
  <c r="Y1242" i="7"/>
  <c r="Z1242" i="7"/>
  <c r="AA1242" i="7"/>
  <c r="AB1242" i="7"/>
  <c r="AC1242" i="7"/>
  <c r="AD1242" i="7"/>
  <c r="AE1242" i="7"/>
  <c r="AG1242" i="7"/>
  <c r="AH1242" i="7"/>
  <c r="AI1242" i="7"/>
  <c r="AJ1242" i="7"/>
  <c r="AK1242" i="7"/>
  <c r="AL1242" i="7"/>
  <c r="A1243" i="7"/>
  <c r="B1243" i="7" a="1"/>
  <c r="B1243" i="7" s="1"/>
  <c r="C1243" i="7"/>
  <c r="D1243" i="7"/>
  <c r="E1243" i="7"/>
  <c r="F1243" i="7" a="1"/>
  <c r="F1243" i="7" s="1"/>
  <c r="G1243" i="7"/>
  <c r="H1243" i="7"/>
  <c r="I1243" i="7"/>
  <c r="J1243" i="7"/>
  <c r="K1243" i="7" a="1"/>
  <c r="K1243" i="7" s="1"/>
  <c r="L1243" i="7"/>
  <c r="M1243" i="7"/>
  <c r="N1243" i="7"/>
  <c r="O1243" i="7" a="1"/>
  <c r="O1243" i="7" s="1"/>
  <c r="P1243" i="7"/>
  <c r="Q1243" i="7"/>
  <c r="R1243" i="7"/>
  <c r="S1243" i="7"/>
  <c r="T1243" i="7"/>
  <c r="U1243" i="7"/>
  <c r="V1243" i="7"/>
  <c r="W1243" i="7"/>
  <c r="X1243" i="7"/>
  <c r="Y1243" i="7"/>
  <c r="Z1243" i="7"/>
  <c r="AA1243" i="7"/>
  <c r="AB1243" i="7"/>
  <c r="AC1243" i="7"/>
  <c r="AD1243" i="7"/>
  <c r="AE1243" i="7"/>
  <c r="AG1243" i="7"/>
  <c r="AH1243" i="7"/>
  <c r="AI1243" i="7"/>
  <c r="AJ1243" i="7"/>
  <c r="AK1243" i="7"/>
  <c r="AL1243" i="7"/>
  <c r="A1244" i="7"/>
  <c r="B1244" i="7" a="1"/>
  <c r="B1244" i="7" s="1"/>
  <c r="C1244" i="7"/>
  <c r="D1244" i="7"/>
  <c r="E1244" i="7"/>
  <c r="F1244" i="7" a="1"/>
  <c r="F1244" i="7" s="1"/>
  <c r="G1244" i="7"/>
  <c r="H1244" i="7"/>
  <c r="I1244" i="7"/>
  <c r="J1244" i="7"/>
  <c r="K1244" i="7" a="1"/>
  <c r="K1244" i="7" s="1"/>
  <c r="L1244" i="7"/>
  <c r="M1244" i="7"/>
  <c r="N1244" i="7"/>
  <c r="O1244" i="7" a="1"/>
  <c r="O1244" i="7" s="1"/>
  <c r="P1244" i="7"/>
  <c r="Q1244" i="7"/>
  <c r="R1244" i="7"/>
  <c r="S1244" i="7"/>
  <c r="T1244" i="7"/>
  <c r="U1244" i="7"/>
  <c r="V1244" i="7"/>
  <c r="W1244" i="7"/>
  <c r="X1244" i="7"/>
  <c r="Y1244" i="7"/>
  <c r="Z1244" i="7"/>
  <c r="AA1244" i="7"/>
  <c r="AB1244" i="7"/>
  <c r="AC1244" i="7"/>
  <c r="AD1244" i="7"/>
  <c r="AE1244" i="7"/>
  <c r="AG1244" i="7"/>
  <c r="AH1244" i="7"/>
  <c r="AI1244" i="7"/>
  <c r="AJ1244" i="7"/>
  <c r="AK1244" i="7"/>
  <c r="AL1244" i="7"/>
  <c r="A1245" i="7"/>
  <c r="B1245" i="7" a="1"/>
  <c r="B1245" i="7" s="1"/>
  <c r="C1245" i="7"/>
  <c r="D1245" i="7"/>
  <c r="E1245" i="7"/>
  <c r="F1245" i="7" a="1"/>
  <c r="F1245" i="7" s="1"/>
  <c r="G1245" i="7"/>
  <c r="H1245" i="7"/>
  <c r="I1245" i="7"/>
  <c r="J1245" i="7"/>
  <c r="K1245" i="7" a="1"/>
  <c r="K1245" i="7" s="1"/>
  <c r="L1245" i="7"/>
  <c r="M1245" i="7"/>
  <c r="N1245" i="7"/>
  <c r="O1245" i="7" a="1"/>
  <c r="O1245" i="7" s="1"/>
  <c r="P1245" i="7"/>
  <c r="Q1245" i="7"/>
  <c r="R1245" i="7"/>
  <c r="S1245" i="7"/>
  <c r="T1245" i="7"/>
  <c r="U1245" i="7"/>
  <c r="V1245" i="7"/>
  <c r="W1245" i="7"/>
  <c r="X1245" i="7"/>
  <c r="Y1245" i="7"/>
  <c r="Z1245" i="7"/>
  <c r="AA1245" i="7"/>
  <c r="AB1245" i="7"/>
  <c r="AC1245" i="7"/>
  <c r="AD1245" i="7"/>
  <c r="AE1245" i="7"/>
  <c r="AG1245" i="7"/>
  <c r="AH1245" i="7"/>
  <c r="AI1245" i="7"/>
  <c r="AJ1245" i="7"/>
  <c r="AK1245" i="7"/>
  <c r="AL1245" i="7"/>
  <c r="A1246" i="7"/>
  <c r="B1246" i="7" a="1"/>
  <c r="B1246" i="7" s="1"/>
  <c r="C1246" i="7"/>
  <c r="D1246" i="7"/>
  <c r="E1246" i="7"/>
  <c r="F1246" i="7" a="1"/>
  <c r="F1246" i="7" s="1"/>
  <c r="G1246" i="7"/>
  <c r="H1246" i="7"/>
  <c r="I1246" i="7"/>
  <c r="J1246" i="7"/>
  <c r="K1246" i="7" a="1"/>
  <c r="K1246" i="7" s="1"/>
  <c r="L1246" i="7"/>
  <c r="M1246" i="7"/>
  <c r="N1246" i="7"/>
  <c r="O1246" i="7" a="1"/>
  <c r="O1246" i="7" s="1"/>
  <c r="P1246" i="7"/>
  <c r="Q1246" i="7"/>
  <c r="R1246" i="7"/>
  <c r="S1246" i="7"/>
  <c r="T1246" i="7"/>
  <c r="U1246" i="7"/>
  <c r="V1246" i="7"/>
  <c r="W1246" i="7"/>
  <c r="X1246" i="7"/>
  <c r="Y1246" i="7"/>
  <c r="Z1246" i="7"/>
  <c r="AA1246" i="7"/>
  <c r="AB1246" i="7"/>
  <c r="AC1246" i="7"/>
  <c r="AD1246" i="7"/>
  <c r="AE1246" i="7"/>
  <c r="AQ1246" i="7"/>
  <c r="AG1246" i="7"/>
  <c r="AH1246" i="7"/>
  <c r="AI1246" i="7"/>
  <c r="AJ1246" i="7"/>
  <c r="AK1246" i="7"/>
  <c r="AL1246" i="7"/>
  <c r="A1247" i="7"/>
  <c r="B1247" i="7" a="1"/>
  <c r="B1247" i="7" s="1"/>
  <c r="C1247" i="7"/>
  <c r="D1247" i="7"/>
  <c r="E1247" i="7"/>
  <c r="F1247" i="7" a="1"/>
  <c r="F1247" i="7" s="1"/>
  <c r="G1247" i="7"/>
  <c r="H1247" i="7"/>
  <c r="I1247" i="7"/>
  <c r="J1247" i="7"/>
  <c r="K1247" i="7" a="1"/>
  <c r="K1247" i="7" s="1"/>
  <c r="L1247" i="7"/>
  <c r="M1247" i="7"/>
  <c r="N1247" i="7"/>
  <c r="O1247" i="7" a="1"/>
  <c r="O1247" i="7" s="1"/>
  <c r="P1247" i="7"/>
  <c r="Q1247" i="7"/>
  <c r="R1247" i="7"/>
  <c r="S1247" i="7"/>
  <c r="T1247" i="7"/>
  <c r="U1247" i="7"/>
  <c r="V1247" i="7"/>
  <c r="W1247" i="7"/>
  <c r="X1247" i="7"/>
  <c r="Y1247" i="7"/>
  <c r="Z1247" i="7"/>
  <c r="AA1247" i="7"/>
  <c r="AB1247" i="7"/>
  <c r="AC1247" i="7"/>
  <c r="AD1247" i="7"/>
  <c r="AE1247" i="7"/>
  <c r="AG1247" i="7"/>
  <c r="AH1247" i="7"/>
  <c r="AI1247" i="7"/>
  <c r="AJ1247" i="7"/>
  <c r="AK1247" i="7"/>
  <c r="AL1247" i="7"/>
  <c r="A1248" i="7"/>
  <c r="B1248" i="7" a="1"/>
  <c r="B1248" i="7" s="1"/>
  <c r="C1248" i="7"/>
  <c r="D1248" i="7"/>
  <c r="E1248" i="7"/>
  <c r="F1248" i="7" a="1"/>
  <c r="F1248" i="7" s="1"/>
  <c r="G1248" i="7"/>
  <c r="H1248" i="7"/>
  <c r="I1248" i="7"/>
  <c r="J1248" i="7"/>
  <c r="K1248" i="7" a="1"/>
  <c r="K1248" i="7" s="1"/>
  <c r="L1248" i="7"/>
  <c r="M1248" i="7"/>
  <c r="N1248" i="7"/>
  <c r="O1248" i="7" a="1"/>
  <c r="O1248" i="7" s="1"/>
  <c r="P1248" i="7"/>
  <c r="Q1248" i="7"/>
  <c r="R1248" i="7"/>
  <c r="S1248" i="7"/>
  <c r="T1248" i="7"/>
  <c r="U1248" i="7"/>
  <c r="V1248" i="7"/>
  <c r="W1248" i="7"/>
  <c r="X1248" i="7"/>
  <c r="Y1248" i="7"/>
  <c r="Z1248" i="7"/>
  <c r="AA1248" i="7"/>
  <c r="AB1248" i="7"/>
  <c r="AC1248" i="7"/>
  <c r="AD1248" i="7"/>
  <c r="AE1248" i="7"/>
  <c r="AG1248" i="7"/>
  <c r="AH1248" i="7"/>
  <c r="AI1248" i="7"/>
  <c r="AJ1248" i="7"/>
  <c r="AK1248" i="7"/>
  <c r="AL1248" i="7"/>
  <c r="A1249" i="7"/>
  <c r="B1249" i="7" a="1"/>
  <c r="B1249" i="7" s="1"/>
  <c r="C1249" i="7"/>
  <c r="D1249" i="7"/>
  <c r="E1249" i="7"/>
  <c r="F1249" i="7" a="1"/>
  <c r="F1249" i="7" s="1"/>
  <c r="G1249" i="7"/>
  <c r="H1249" i="7"/>
  <c r="I1249" i="7"/>
  <c r="J1249" i="7"/>
  <c r="K1249" i="7" a="1"/>
  <c r="K1249" i="7" s="1"/>
  <c r="L1249" i="7"/>
  <c r="M1249" i="7"/>
  <c r="N1249" i="7"/>
  <c r="O1249" i="7" a="1"/>
  <c r="O1249" i="7" s="1"/>
  <c r="P1249" i="7"/>
  <c r="Q1249" i="7"/>
  <c r="R1249" i="7"/>
  <c r="S1249" i="7"/>
  <c r="T1249" i="7"/>
  <c r="U1249" i="7"/>
  <c r="V1249" i="7"/>
  <c r="W1249" i="7"/>
  <c r="X1249" i="7"/>
  <c r="Y1249" i="7"/>
  <c r="Z1249" i="7"/>
  <c r="AA1249" i="7"/>
  <c r="AB1249" i="7"/>
  <c r="AC1249" i="7"/>
  <c r="AD1249" i="7"/>
  <c r="AE1249" i="7"/>
  <c r="AG1249" i="7"/>
  <c r="AH1249" i="7"/>
  <c r="AI1249" i="7"/>
  <c r="AJ1249" i="7"/>
  <c r="AK1249" i="7"/>
  <c r="AL1249" i="7"/>
  <c r="A1250" i="7"/>
  <c r="B1250" i="7" a="1"/>
  <c r="B1250" i="7" s="1"/>
  <c r="C1250" i="7"/>
  <c r="D1250" i="7"/>
  <c r="E1250" i="7"/>
  <c r="F1250" i="7" a="1"/>
  <c r="F1250" i="7" s="1"/>
  <c r="G1250" i="7"/>
  <c r="H1250" i="7"/>
  <c r="I1250" i="7"/>
  <c r="J1250" i="7"/>
  <c r="K1250" i="7" a="1"/>
  <c r="K1250" i="7" s="1"/>
  <c r="L1250" i="7"/>
  <c r="M1250" i="7"/>
  <c r="N1250" i="7"/>
  <c r="O1250" i="7" a="1"/>
  <c r="O1250" i="7" s="1"/>
  <c r="P1250" i="7"/>
  <c r="Q1250" i="7"/>
  <c r="R1250" i="7"/>
  <c r="S1250" i="7"/>
  <c r="T1250" i="7"/>
  <c r="U1250" i="7"/>
  <c r="V1250" i="7"/>
  <c r="W1250" i="7"/>
  <c r="X1250" i="7"/>
  <c r="Y1250" i="7"/>
  <c r="Z1250" i="7"/>
  <c r="AA1250" i="7"/>
  <c r="AB1250" i="7"/>
  <c r="AC1250" i="7"/>
  <c r="AD1250" i="7"/>
  <c r="AE1250" i="7"/>
  <c r="AG1250" i="7"/>
  <c r="AH1250" i="7"/>
  <c r="AI1250" i="7"/>
  <c r="AJ1250" i="7"/>
  <c r="AK1250" i="7"/>
  <c r="AL1250" i="7"/>
  <c r="A1251" i="7"/>
  <c r="B1251" i="7" a="1"/>
  <c r="B1251" i="7" s="1"/>
  <c r="C1251" i="7"/>
  <c r="D1251" i="7"/>
  <c r="E1251" i="7"/>
  <c r="F1251" i="7" a="1"/>
  <c r="F1251" i="7" s="1"/>
  <c r="G1251" i="7"/>
  <c r="H1251" i="7"/>
  <c r="I1251" i="7"/>
  <c r="J1251" i="7"/>
  <c r="K1251" i="7" a="1"/>
  <c r="K1251" i="7" s="1"/>
  <c r="L1251" i="7"/>
  <c r="M1251" i="7"/>
  <c r="N1251" i="7"/>
  <c r="O1251" i="7" a="1"/>
  <c r="O1251" i="7" s="1"/>
  <c r="P1251" i="7"/>
  <c r="Q1251" i="7"/>
  <c r="R1251" i="7"/>
  <c r="S1251" i="7"/>
  <c r="T1251" i="7"/>
  <c r="U1251" i="7"/>
  <c r="V1251" i="7"/>
  <c r="W1251" i="7"/>
  <c r="X1251" i="7"/>
  <c r="Y1251" i="7"/>
  <c r="Z1251" i="7"/>
  <c r="AA1251" i="7"/>
  <c r="AB1251" i="7"/>
  <c r="AC1251" i="7"/>
  <c r="AD1251" i="7"/>
  <c r="AE1251" i="7"/>
  <c r="AG1251" i="7"/>
  <c r="AH1251" i="7"/>
  <c r="AI1251" i="7"/>
  <c r="AJ1251" i="7"/>
  <c r="AK1251" i="7"/>
  <c r="AL1251" i="7"/>
  <c r="A1252" i="7"/>
  <c r="B1252" i="7" a="1"/>
  <c r="B1252" i="7" s="1"/>
  <c r="C1252" i="7"/>
  <c r="D1252" i="7"/>
  <c r="E1252" i="7"/>
  <c r="F1252" i="7" a="1"/>
  <c r="F1252" i="7" s="1"/>
  <c r="G1252" i="7"/>
  <c r="H1252" i="7"/>
  <c r="I1252" i="7"/>
  <c r="J1252" i="7"/>
  <c r="K1252" i="7" a="1"/>
  <c r="K1252" i="7" s="1"/>
  <c r="L1252" i="7"/>
  <c r="M1252" i="7"/>
  <c r="N1252" i="7"/>
  <c r="O1252" i="7" a="1"/>
  <c r="O1252" i="7" s="1"/>
  <c r="P1252" i="7"/>
  <c r="Q1252" i="7"/>
  <c r="R1252" i="7"/>
  <c r="S1252" i="7"/>
  <c r="T1252" i="7"/>
  <c r="U1252" i="7"/>
  <c r="V1252" i="7"/>
  <c r="W1252" i="7"/>
  <c r="X1252" i="7"/>
  <c r="Y1252" i="7"/>
  <c r="Z1252" i="7"/>
  <c r="AA1252" i="7"/>
  <c r="AB1252" i="7"/>
  <c r="AC1252" i="7"/>
  <c r="AD1252" i="7"/>
  <c r="AE1252" i="7"/>
  <c r="AG1252" i="7"/>
  <c r="AH1252" i="7"/>
  <c r="AI1252" i="7"/>
  <c r="AJ1252" i="7"/>
  <c r="AK1252" i="7"/>
  <c r="AL1252" i="7"/>
  <c r="A1253" i="7"/>
  <c r="B1253" i="7" a="1"/>
  <c r="B1253" i="7" s="1"/>
  <c r="C1253" i="7"/>
  <c r="D1253" i="7"/>
  <c r="E1253" i="7"/>
  <c r="F1253" i="7" a="1"/>
  <c r="F1253" i="7" s="1"/>
  <c r="G1253" i="7"/>
  <c r="H1253" i="7"/>
  <c r="I1253" i="7"/>
  <c r="J1253" i="7"/>
  <c r="K1253" i="7" a="1"/>
  <c r="K1253" i="7" s="1"/>
  <c r="L1253" i="7"/>
  <c r="M1253" i="7"/>
  <c r="N1253" i="7"/>
  <c r="O1253" i="7" a="1"/>
  <c r="O1253" i="7" s="1"/>
  <c r="P1253" i="7"/>
  <c r="Q1253" i="7"/>
  <c r="R1253" i="7"/>
  <c r="S1253" i="7"/>
  <c r="T1253" i="7"/>
  <c r="U1253" i="7"/>
  <c r="V1253" i="7"/>
  <c r="W1253" i="7"/>
  <c r="X1253" i="7"/>
  <c r="Y1253" i="7"/>
  <c r="Z1253" i="7"/>
  <c r="AA1253" i="7"/>
  <c r="AB1253" i="7"/>
  <c r="AC1253" i="7"/>
  <c r="AD1253" i="7"/>
  <c r="AE1253" i="7"/>
  <c r="AG1253" i="7"/>
  <c r="AH1253" i="7"/>
  <c r="AI1253" i="7"/>
  <c r="AJ1253" i="7"/>
  <c r="AK1253" i="7"/>
  <c r="AL1253" i="7"/>
  <c r="A1254" i="7"/>
  <c r="B1254" i="7" a="1"/>
  <c r="B1254" i="7" s="1"/>
  <c r="C1254" i="7"/>
  <c r="D1254" i="7"/>
  <c r="E1254" i="7"/>
  <c r="F1254" i="7" a="1"/>
  <c r="F1254" i="7" s="1"/>
  <c r="G1254" i="7"/>
  <c r="H1254" i="7"/>
  <c r="I1254" i="7"/>
  <c r="J1254" i="7"/>
  <c r="K1254" i="7" a="1"/>
  <c r="K1254" i="7" s="1"/>
  <c r="L1254" i="7"/>
  <c r="M1254" i="7"/>
  <c r="N1254" i="7"/>
  <c r="O1254" i="7" a="1"/>
  <c r="O1254" i="7" s="1"/>
  <c r="P1254" i="7"/>
  <c r="Q1254" i="7"/>
  <c r="R1254" i="7"/>
  <c r="S1254" i="7"/>
  <c r="T1254" i="7"/>
  <c r="U1254" i="7"/>
  <c r="V1254" i="7"/>
  <c r="W1254" i="7"/>
  <c r="X1254" i="7"/>
  <c r="Y1254" i="7"/>
  <c r="Z1254" i="7"/>
  <c r="AA1254" i="7"/>
  <c r="AB1254" i="7"/>
  <c r="AC1254" i="7"/>
  <c r="AD1254" i="7"/>
  <c r="AE1254" i="7"/>
  <c r="AG1254" i="7"/>
  <c r="AH1254" i="7"/>
  <c r="AI1254" i="7"/>
  <c r="AJ1254" i="7"/>
  <c r="AK1254" i="7"/>
  <c r="AL1254" i="7"/>
  <c r="A1255" i="7"/>
  <c r="B1255" i="7" a="1"/>
  <c r="B1255" i="7" s="1"/>
  <c r="C1255" i="7"/>
  <c r="D1255" i="7"/>
  <c r="E1255" i="7"/>
  <c r="F1255" i="7" a="1"/>
  <c r="F1255" i="7" s="1"/>
  <c r="G1255" i="7"/>
  <c r="H1255" i="7"/>
  <c r="I1255" i="7"/>
  <c r="J1255" i="7"/>
  <c r="K1255" i="7" a="1"/>
  <c r="K1255" i="7" s="1"/>
  <c r="L1255" i="7"/>
  <c r="M1255" i="7"/>
  <c r="N1255" i="7"/>
  <c r="O1255" i="7" a="1"/>
  <c r="O1255" i="7" s="1"/>
  <c r="P1255" i="7"/>
  <c r="Q1255" i="7"/>
  <c r="R1255" i="7"/>
  <c r="S1255" i="7"/>
  <c r="T1255" i="7"/>
  <c r="U1255" i="7"/>
  <c r="V1255" i="7"/>
  <c r="W1255" i="7"/>
  <c r="X1255" i="7"/>
  <c r="Y1255" i="7"/>
  <c r="Z1255" i="7"/>
  <c r="AA1255" i="7"/>
  <c r="AB1255" i="7"/>
  <c r="AC1255" i="7"/>
  <c r="AD1255" i="7"/>
  <c r="AE1255" i="7"/>
  <c r="AG1255" i="7"/>
  <c r="AH1255" i="7"/>
  <c r="AI1255" i="7"/>
  <c r="AJ1255" i="7"/>
  <c r="AK1255" i="7"/>
  <c r="AL1255" i="7"/>
  <c r="A1256" i="7"/>
  <c r="B1256" i="7" a="1"/>
  <c r="B1256" i="7" s="1"/>
  <c r="C1256" i="7"/>
  <c r="D1256" i="7"/>
  <c r="E1256" i="7"/>
  <c r="F1256" i="7" a="1"/>
  <c r="F1256" i="7" s="1"/>
  <c r="G1256" i="7"/>
  <c r="H1256" i="7"/>
  <c r="I1256" i="7"/>
  <c r="J1256" i="7"/>
  <c r="K1256" i="7" a="1"/>
  <c r="K1256" i="7" s="1"/>
  <c r="L1256" i="7"/>
  <c r="M1256" i="7"/>
  <c r="N1256" i="7"/>
  <c r="O1256" i="7" a="1"/>
  <c r="O1256" i="7" s="1"/>
  <c r="P1256" i="7"/>
  <c r="Q1256" i="7"/>
  <c r="R1256" i="7"/>
  <c r="S1256" i="7"/>
  <c r="T1256" i="7"/>
  <c r="U1256" i="7"/>
  <c r="V1256" i="7"/>
  <c r="W1256" i="7"/>
  <c r="X1256" i="7"/>
  <c r="Y1256" i="7"/>
  <c r="Z1256" i="7"/>
  <c r="AA1256" i="7"/>
  <c r="AB1256" i="7"/>
  <c r="AC1256" i="7"/>
  <c r="AD1256" i="7"/>
  <c r="AE1256" i="7"/>
  <c r="AG1256" i="7"/>
  <c r="AH1256" i="7"/>
  <c r="AI1256" i="7"/>
  <c r="AJ1256" i="7"/>
  <c r="AK1256" i="7"/>
  <c r="AL1256" i="7"/>
  <c r="A1257" i="7"/>
  <c r="B1257" i="7" a="1"/>
  <c r="B1257" i="7" s="1"/>
  <c r="C1257" i="7"/>
  <c r="D1257" i="7"/>
  <c r="E1257" i="7"/>
  <c r="F1257" i="7" a="1"/>
  <c r="F1257" i="7" s="1"/>
  <c r="G1257" i="7"/>
  <c r="H1257" i="7"/>
  <c r="I1257" i="7"/>
  <c r="J1257" i="7"/>
  <c r="K1257" i="7" a="1"/>
  <c r="K1257" i="7" s="1"/>
  <c r="L1257" i="7"/>
  <c r="M1257" i="7"/>
  <c r="N1257" i="7"/>
  <c r="O1257" i="7" a="1"/>
  <c r="O1257" i="7" s="1"/>
  <c r="P1257" i="7"/>
  <c r="Q1257" i="7"/>
  <c r="R1257" i="7"/>
  <c r="S1257" i="7"/>
  <c r="T1257" i="7"/>
  <c r="U1257" i="7"/>
  <c r="V1257" i="7"/>
  <c r="W1257" i="7"/>
  <c r="X1257" i="7"/>
  <c r="Y1257" i="7"/>
  <c r="Z1257" i="7"/>
  <c r="AA1257" i="7"/>
  <c r="AB1257" i="7"/>
  <c r="AC1257" i="7"/>
  <c r="AD1257" i="7"/>
  <c r="AE1257" i="7"/>
  <c r="AG1257" i="7"/>
  <c r="AH1257" i="7"/>
  <c r="AI1257" i="7"/>
  <c r="AJ1257" i="7"/>
  <c r="AK1257" i="7"/>
  <c r="AL1257" i="7"/>
  <c r="A1258" i="7"/>
  <c r="B1258" i="7" a="1"/>
  <c r="B1258" i="7" s="1"/>
  <c r="C1258" i="7"/>
  <c r="D1258" i="7"/>
  <c r="E1258" i="7"/>
  <c r="F1258" i="7" a="1"/>
  <c r="F1258" i="7" s="1"/>
  <c r="G1258" i="7"/>
  <c r="H1258" i="7"/>
  <c r="I1258" i="7"/>
  <c r="J1258" i="7"/>
  <c r="K1258" i="7" a="1"/>
  <c r="K1258" i="7" s="1"/>
  <c r="L1258" i="7"/>
  <c r="M1258" i="7"/>
  <c r="N1258" i="7"/>
  <c r="O1258" i="7" a="1"/>
  <c r="O1258" i="7" s="1"/>
  <c r="P1258" i="7"/>
  <c r="Q1258" i="7"/>
  <c r="R1258" i="7"/>
  <c r="S1258" i="7"/>
  <c r="T1258" i="7"/>
  <c r="U1258" i="7"/>
  <c r="V1258" i="7"/>
  <c r="W1258" i="7"/>
  <c r="X1258" i="7"/>
  <c r="Y1258" i="7"/>
  <c r="Z1258" i="7"/>
  <c r="AA1258" i="7"/>
  <c r="AB1258" i="7"/>
  <c r="AC1258" i="7"/>
  <c r="AD1258" i="7"/>
  <c r="AE1258" i="7"/>
  <c r="AG1258" i="7"/>
  <c r="AH1258" i="7"/>
  <c r="AI1258" i="7"/>
  <c r="AJ1258" i="7"/>
  <c r="AK1258" i="7"/>
  <c r="AL1258" i="7"/>
  <c r="A1259" i="7"/>
  <c r="B1259" i="7" a="1"/>
  <c r="B1259" i="7" s="1"/>
  <c r="C1259" i="7"/>
  <c r="D1259" i="7"/>
  <c r="E1259" i="7"/>
  <c r="F1259" i="7" a="1"/>
  <c r="F1259" i="7" s="1"/>
  <c r="G1259" i="7"/>
  <c r="H1259" i="7"/>
  <c r="I1259" i="7"/>
  <c r="J1259" i="7"/>
  <c r="K1259" i="7" a="1"/>
  <c r="K1259" i="7" s="1"/>
  <c r="L1259" i="7"/>
  <c r="M1259" i="7"/>
  <c r="N1259" i="7"/>
  <c r="O1259" i="7" a="1"/>
  <c r="O1259" i="7" s="1"/>
  <c r="P1259" i="7"/>
  <c r="Q1259" i="7"/>
  <c r="R1259" i="7"/>
  <c r="S1259" i="7"/>
  <c r="T1259" i="7"/>
  <c r="U1259" i="7"/>
  <c r="V1259" i="7"/>
  <c r="W1259" i="7"/>
  <c r="X1259" i="7"/>
  <c r="Y1259" i="7"/>
  <c r="Z1259" i="7"/>
  <c r="AA1259" i="7"/>
  <c r="AB1259" i="7"/>
  <c r="AC1259" i="7"/>
  <c r="AD1259" i="7"/>
  <c r="AE1259" i="7"/>
  <c r="AG1259" i="7"/>
  <c r="AH1259" i="7"/>
  <c r="AI1259" i="7"/>
  <c r="AJ1259" i="7"/>
  <c r="AK1259" i="7"/>
  <c r="AL1259" i="7"/>
  <c r="A1260" i="7"/>
  <c r="B1260" i="7" a="1"/>
  <c r="B1260" i="7" s="1"/>
  <c r="C1260" i="7"/>
  <c r="D1260" i="7"/>
  <c r="E1260" i="7"/>
  <c r="F1260" i="7" a="1"/>
  <c r="F1260" i="7" s="1"/>
  <c r="G1260" i="7"/>
  <c r="H1260" i="7"/>
  <c r="I1260" i="7"/>
  <c r="J1260" i="7"/>
  <c r="K1260" i="7" a="1"/>
  <c r="K1260" i="7" s="1"/>
  <c r="L1260" i="7"/>
  <c r="M1260" i="7"/>
  <c r="N1260" i="7"/>
  <c r="O1260" i="7" a="1"/>
  <c r="O1260" i="7" s="1"/>
  <c r="P1260" i="7"/>
  <c r="Q1260" i="7"/>
  <c r="R1260" i="7"/>
  <c r="S1260" i="7"/>
  <c r="T1260" i="7"/>
  <c r="U1260" i="7"/>
  <c r="V1260" i="7"/>
  <c r="W1260" i="7"/>
  <c r="X1260" i="7"/>
  <c r="Y1260" i="7"/>
  <c r="Z1260" i="7"/>
  <c r="AA1260" i="7"/>
  <c r="AB1260" i="7"/>
  <c r="AC1260" i="7"/>
  <c r="AD1260" i="7"/>
  <c r="AE1260" i="7"/>
  <c r="AG1260" i="7"/>
  <c r="AH1260" i="7"/>
  <c r="AI1260" i="7"/>
  <c r="AJ1260" i="7"/>
  <c r="AK1260" i="7"/>
  <c r="AL1260" i="7"/>
  <c r="A1261" i="7"/>
  <c r="B1261" i="7" a="1"/>
  <c r="B1261" i="7" s="1"/>
  <c r="C1261" i="7"/>
  <c r="D1261" i="7"/>
  <c r="E1261" i="7"/>
  <c r="F1261" i="7" a="1"/>
  <c r="F1261" i="7" s="1"/>
  <c r="G1261" i="7"/>
  <c r="H1261" i="7"/>
  <c r="I1261" i="7"/>
  <c r="J1261" i="7"/>
  <c r="K1261" i="7" a="1"/>
  <c r="K1261" i="7" s="1"/>
  <c r="L1261" i="7"/>
  <c r="M1261" i="7"/>
  <c r="N1261" i="7"/>
  <c r="O1261" i="7" a="1"/>
  <c r="O1261" i="7" s="1"/>
  <c r="P1261" i="7"/>
  <c r="Q1261" i="7"/>
  <c r="R1261" i="7"/>
  <c r="S1261" i="7"/>
  <c r="T1261" i="7"/>
  <c r="U1261" i="7"/>
  <c r="V1261" i="7"/>
  <c r="W1261" i="7"/>
  <c r="X1261" i="7"/>
  <c r="Y1261" i="7"/>
  <c r="Z1261" i="7"/>
  <c r="AA1261" i="7"/>
  <c r="AB1261" i="7"/>
  <c r="AC1261" i="7"/>
  <c r="AD1261" i="7"/>
  <c r="AE1261" i="7"/>
  <c r="AG1261" i="7"/>
  <c r="AH1261" i="7"/>
  <c r="AI1261" i="7"/>
  <c r="AJ1261" i="7"/>
  <c r="AK1261" i="7"/>
  <c r="AL1261" i="7"/>
  <c r="A1262" i="7"/>
  <c r="B1262" i="7" a="1"/>
  <c r="B1262" i="7" s="1"/>
  <c r="C1262" i="7"/>
  <c r="D1262" i="7"/>
  <c r="E1262" i="7"/>
  <c r="F1262" i="7" a="1"/>
  <c r="F1262" i="7" s="1"/>
  <c r="G1262" i="7"/>
  <c r="H1262" i="7"/>
  <c r="I1262" i="7"/>
  <c r="J1262" i="7"/>
  <c r="K1262" i="7" a="1"/>
  <c r="K1262" i="7" s="1"/>
  <c r="L1262" i="7"/>
  <c r="M1262" i="7"/>
  <c r="N1262" i="7"/>
  <c r="O1262" i="7" a="1"/>
  <c r="O1262" i="7" s="1"/>
  <c r="P1262" i="7"/>
  <c r="Q1262" i="7"/>
  <c r="R1262" i="7"/>
  <c r="S1262" i="7"/>
  <c r="T1262" i="7"/>
  <c r="U1262" i="7"/>
  <c r="V1262" i="7"/>
  <c r="W1262" i="7"/>
  <c r="X1262" i="7"/>
  <c r="Y1262" i="7"/>
  <c r="Z1262" i="7"/>
  <c r="AA1262" i="7"/>
  <c r="AB1262" i="7"/>
  <c r="AC1262" i="7"/>
  <c r="AD1262" i="7"/>
  <c r="AE1262" i="7"/>
  <c r="AG1262" i="7"/>
  <c r="AH1262" i="7"/>
  <c r="AI1262" i="7"/>
  <c r="AJ1262" i="7"/>
  <c r="AK1262" i="7"/>
  <c r="AL1262" i="7"/>
  <c r="A1263" i="7"/>
  <c r="B1263" i="7" a="1"/>
  <c r="B1263" i="7" s="1"/>
  <c r="C1263" i="7"/>
  <c r="D1263" i="7"/>
  <c r="E1263" i="7"/>
  <c r="F1263" i="7" a="1"/>
  <c r="F1263" i="7" s="1"/>
  <c r="G1263" i="7"/>
  <c r="H1263" i="7"/>
  <c r="I1263" i="7"/>
  <c r="J1263" i="7"/>
  <c r="K1263" i="7" a="1"/>
  <c r="K1263" i="7" s="1"/>
  <c r="L1263" i="7"/>
  <c r="M1263" i="7"/>
  <c r="N1263" i="7"/>
  <c r="O1263" i="7" a="1"/>
  <c r="O1263" i="7" s="1"/>
  <c r="P1263" i="7"/>
  <c r="Q1263" i="7"/>
  <c r="R1263" i="7"/>
  <c r="S1263" i="7"/>
  <c r="T1263" i="7"/>
  <c r="U1263" i="7"/>
  <c r="V1263" i="7"/>
  <c r="W1263" i="7"/>
  <c r="X1263" i="7"/>
  <c r="Y1263" i="7"/>
  <c r="Z1263" i="7"/>
  <c r="AA1263" i="7"/>
  <c r="AB1263" i="7"/>
  <c r="AC1263" i="7"/>
  <c r="AD1263" i="7"/>
  <c r="AE1263" i="7"/>
  <c r="AG1263" i="7"/>
  <c r="AH1263" i="7"/>
  <c r="AI1263" i="7"/>
  <c r="AJ1263" i="7"/>
  <c r="AK1263" i="7"/>
  <c r="AL1263" i="7"/>
  <c r="A1264" i="7"/>
  <c r="B1264" i="7" a="1"/>
  <c r="B1264" i="7" s="1"/>
  <c r="C1264" i="7"/>
  <c r="D1264" i="7"/>
  <c r="E1264" i="7"/>
  <c r="F1264" i="7" a="1"/>
  <c r="F1264" i="7" s="1"/>
  <c r="G1264" i="7"/>
  <c r="H1264" i="7"/>
  <c r="I1264" i="7"/>
  <c r="J1264" i="7"/>
  <c r="K1264" i="7" a="1"/>
  <c r="K1264" i="7" s="1"/>
  <c r="L1264" i="7"/>
  <c r="M1264" i="7"/>
  <c r="N1264" i="7"/>
  <c r="O1264" i="7" a="1"/>
  <c r="O1264" i="7" s="1"/>
  <c r="P1264" i="7"/>
  <c r="Q1264" i="7"/>
  <c r="R1264" i="7"/>
  <c r="S1264" i="7"/>
  <c r="T1264" i="7"/>
  <c r="U1264" i="7"/>
  <c r="V1264" i="7"/>
  <c r="W1264" i="7"/>
  <c r="X1264" i="7"/>
  <c r="Y1264" i="7"/>
  <c r="Z1264" i="7"/>
  <c r="AA1264" i="7"/>
  <c r="AB1264" i="7"/>
  <c r="AC1264" i="7"/>
  <c r="AD1264" i="7"/>
  <c r="AE1264" i="7"/>
  <c r="AG1264" i="7"/>
  <c r="AH1264" i="7"/>
  <c r="AI1264" i="7"/>
  <c r="AJ1264" i="7"/>
  <c r="AK1264" i="7"/>
  <c r="AL1264" i="7"/>
  <c r="A1265" i="7"/>
  <c r="B1265" i="7" a="1"/>
  <c r="B1265" i="7" s="1"/>
  <c r="C1265" i="7"/>
  <c r="D1265" i="7"/>
  <c r="E1265" i="7"/>
  <c r="F1265" i="7" a="1"/>
  <c r="F1265" i="7" s="1"/>
  <c r="G1265" i="7"/>
  <c r="H1265" i="7"/>
  <c r="I1265" i="7"/>
  <c r="J1265" i="7"/>
  <c r="K1265" i="7" a="1"/>
  <c r="K1265" i="7" s="1"/>
  <c r="L1265" i="7"/>
  <c r="M1265" i="7"/>
  <c r="N1265" i="7"/>
  <c r="O1265" i="7" a="1"/>
  <c r="O1265" i="7" s="1"/>
  <c r="P1265" i="7"/>
  <c r="Q1265" i="7"/>
  <c r="R1265" i="7"/>
  <c r="S1265" i="7"/>
  <c r="T1265" i="7"/>
  <c r="U1265" i="7"/>
  <c r="V1265" i="7"/>
  <c r="W1265" i="7"/>
  <c r="X1265" i="7"/>
  <c r="Y1265" i="7"/>
  <c r="Z1265" i="7"/>
  <c r="AA1265" i="7"/>
  <c r="AB1265" i="7"/>
  <c r="AC1265" i="7"/>
  <c r="AD1265" i="7"/>
  <c r="AE1265" i="7"/>
  <c r="AG1265" i="7"/>
  <c r="AH1265" i="7"/>
  <c r="AI1265" i="7"/>
  <c r="AJ1265" i="7"/>
  <c r="AK1265" i="7"/>
  <c r="AL1265" i="7"/>
  <c r="A1266" i="7"/>
  <c r="B1266" i="7" a="1"/>
  <c r="B1266" i="7" s="1"/>
  <c r="C1266" i="7"/>
  <c r="D1266" i="7"/>
  <c r="E1266" i="7"/>
  <c r="F1266" i="7" a="1"/>
  <c r="F1266" i="7" s="1"/>
  <c r="G1266" i="7"/>
  <c r="H1266" i="7"/>
  <c r="I1266" i="7"/>
  <c r="J1266" i="7"/>
  <c r="K1266" i="7" a="1"/>
  <c r="K1266" i="7" s="1"/>
  <c r="L1266" i="7"/>
  <c r="M1266" i="7"/>
  <c r="N1266" i="7"/>
  <c r="O1266" i="7" a="1"/>
  <c r="O1266" i="7" s="1"/>
  <c r="P1266" i="7"/>
  <c r="Q1266" i="7"/>
  <c r="R1266" i="7"/>
  <c r="S1266" i="7"/>
  <c r="T1266" i="7"/>
  <c r="U1266" i="7"/>
  <c r="V1266" i="7"/>
  <c r="W1266" i="7"/>
  <c r="X1266" i="7"/>
  <c r="Y1266" i="7"/>
  <c r="Z1266" i="7"/>
  <c r="AA1266" i="7"/>
  <c r="AB1266" i="7"/>
  <c r="AC1266" i="7"/>
  <c r="AD1266" i="7"/>
  <c r="AE1266" i="7"/>
  <c r="AG1266" i="7"/>
  <c r="AH1266" i="7"/>
  <c r="AI1266" i="7"/>
  <c r="AJ1266" i="7"/>
  <c r="AK1266" i="7"/>
  <c r="AL1266" i="7"/>
  <c r="A1267" i="7"/>
  <c r="B1267" i="7" a="1"/>
  <c r="B1267" i="7" s="1"/>
  <c r="C1267" i="7"/>
  <c r="D1267" i="7"/>
  <c r="E1267" i="7"/>
  <c r="F1267" i="7" a="1"/>
  <c r="F1267" i="7" s="1"/>
  <c r="G1267" i="7"/>
  <c r="H1267" i="7"/>
  <c r="I1267" i="7"/>
  <c r="J1267" i="7"/>
  <c r="K1267" i="7" a="1"/>
  <c r="K1267" i="7" s="1"/>
  <c r="L1267" i="7"/>
  <c r="M1267" i="7"/>
  <c r="N1267" i="7"/>
  <c r="O1267" i="7" a="1"/>
  <c r="O1267" i="7" s="1"/>
  <c r="P1267" i="7"/>
  <c r="Q1267" i="7"/>
  <c r="R1267" i="7"/>
  <c r="S1267" i="7"/>
  <c r="T1267" i="7"/>
  <c r="U1267" i="7"/>
  <c r="V1267" i="7"/>
  <c r="W1267" i="7"/>
  <c r="X1267" i="7"/>
  <c r="Y1267" i="7"/>
  <c r="Z1267" i="7"/>
  <c r="AA1267" i="7"/>
  <c r="AB1267" i="7"/>
  <c r="AC1267" i="7"/>
  <c r="AD1267" i="7"/>
  <c r="AE1267" i="7"/>
  <c r="AG1267" i="7"/>
  <c r="AH1267" i="7"/>
  <c r="AI1267" i="7"/>
  <c r="AJ1267" i="7"/>
  <c r="AK1267" i="7"/>
  <c r="AL1267" i="7"/>
  <c r="A1268" i="7"/>
  <c r="B1268" i="7" a="1"/>
  <c r="B1268" i="7" s="1"/>
  <c r="C1268" i="7"/>
  <c r="D1268" i="7"/>
  <c r="E1268" i="7"/>
  <c r="F1268" i="7" a="1"/>
  <c r="F1268" i="7" s="1"/>
  <c r="G1268" i="7"/>
  <c r="H1268" i="7"/>
  <c r="I1268" i="7"/>
  <c r="J1268" i="7"/>
  <c r="K1268" i="7" a="1"/>
  <c r="K1268" i="7" s="1"/>
  <c r="L1268" i="7"/>
  <c r="M1268" i="7"/>
  <c r="N1268" i="7"/>
  <c r="O1268" i="7" a="1"/>
  <c r="O1268" i="7" s="1"/>
  <c r="P1268" i="7"/>
  <c r="Q1268" i="7"/>
  <c r="R1268" i="7"/>
  <c r="S1268" i="7"/>
  <c r="T1268" i="7"/>
  <c r="U1268" i="7"/>
  <c r="V1268" i="7"/>
  <c r="W1268" i="7"/>
  <c r="X1268" i="7"/>
  <c r="Y1268" i="7"/>
  <c r="Z1268" i="7"/>
  <c r="AA1268" i="7"/>
  <c r="AB1268" i="7"/>
  <c r="AC1268" i="7"/>
  <c r="AD1268" i="7"/>
  <c r="AE1268" i="7"/>
  <c r="AG1268" i="7"/>
  <c r="AH1268" i="7"/>
  <c r="AI1268" i="7"/>
  <c r="AJ1268" i="7"/>
  <c r="AK1268" i="7"/>
  <c r="AL1268" i="7"/>
  <c r="A1269" i="7"/>
  <c r="B1269" i="7" a="1"/>
  <c r="B1269" i="7" s="1"/>
  <c r="C1269" i="7"/>
  <c r="D1269" i="7"/>
  <c r="E1269" i="7"/>
  <c r="F1269" i="7" a="1"/>
  <c r="F1269" i="7" s="1"/>
  <c r="G1269" i="7"/>
  <c r="H1269" i="7"/>
  <c r="I1269" i="7"/>
  <c r="J1269" i="7"/>
  <c r="K1269" i="7" a="1"/>
  <c r="K1269" i="7" s="1"/>
  <c r="L1269" i="7"/>
  <c r="M1269" i="7"/>
  <c r="N1269" i="7"/>
  <c r="O1269" i="7" a="1"/>
  <c r="O1269" i="7" s="1"/>
  <c r="P1269" i="7"/>
  <c r="Q1269" i="7"/>
  <c r="R1269" i="7"/>
  <c r="S1269" i="7"/>
  <c r="T1269" i="7"/>
  <c r="U1269" i="7"/>
  <c r="V1269" i="7"/>
  <c r="W1269" i="7"/>
  <c r="X1269" i="7"/>
  <c r="Y1269" i="7"/>
  <c r="Z1269" i="7"/>
  <c r="AA1269" i="7"/>
  <c r="AB1269" i="7"/>
  <c r="AC1269" i="7"/>
  <c r="AD1269" i="7"/>
  <c r="AE1269" i="7"/>
  <c r="AG1269" i="7"/>
  <c r="AH1269" i="7"/>
  <c r="AI1269" i="7"/>
  <c r="AJ1269" i="7"/>
  <c r="AK1269" i="7"/>
  <c r="AL1269" i="7"/>
  <c r="A1270" i="7"/>
  <c r="B1270" i="7" a="1"/>
  <c r="B1270" i="7" s="1"/>
  <c r="C1270" i="7"/>
  <c r="D1270" i="7"/>
  <c r="E1270" i="7"/>
  <c r="F1270" i="7" a="1"/>
  <c r="F1270" i="7" s="1"/>
  <c r="G1270" i="7"/>
  <c r="H1270" i="7"/>
  <c r="I1270" i="7"/>
  <c r="J1270" i="7"/>
  <c r="K1270" i="7" a="1"/>
  <c r="K1270" i="7" s="1"/>
  <c r="L1270" i="7"/>
  <c r="M1270" i="7"/>
  <c r="N1270" i="7"/>
  <c r="O1270" i="7" a="1"/>
  <c r="O1270" i="7" s="1"/>
  <c r="P1270" i="7"/>
  <c r="Q1270" i="7"/>
  <c r="R1270" i="7"/>
  <c r="S1270" i="7"/>
  <c r="T1270" i="7"/>
  <c r="U1270" i="7"/>
  <c r="V1270" i="7"/>
  <c r="W1270" i="7"/>
  <c r="X1270" i="7"/>
  <c r="Y1270" i="7"/>
  <c r="Z1270" i="7"/>
  <c r="AA1270" i="7"/>
  <c r="AB1270" i="7"/>
  <c r="AC1270" i="7"/>
  <c r="AD1270" i="7"/>
  <c r="AE1270" i="7"/>
  <c r="AG1270" i="7"/>
  <c r="AH1270" i="7"/>
  <c r="AI1270" i="7"/>
  <c r="AJ1270" i="7"/>
  <c r="AK1270" i="7"/>
  <c r="AL1270" i="7"/>
  <c r="A1271" i="7"/>
  <c r="B1271" i="7" a="1"/>
  <c r="B1271" i="7" s="1"/>
  <c r="C1271" i="7"/>
  <c r="D1271" i="7"/>
  <c r="E1271" i="7"/>
  <c r="F1271" i="7" a="1"/>
  <c r="F1271" i="7" s="1"/>
  <c r="G1271" i="7"/>
  <c r="H1271" i="7"/>
  <c r="I1271" i="7"/>
  <c r="J1271" i="7"/>
  <c r="K1271" i="7" a="1"/>
  <c r="K1271" i="7" s="1"/>
  <c r="L1271" i="7"/>
  <c r="M1271" i="7"/>
  <c r="N1271" i="7"/>
  <c r="O1271" i="7" a="1"/>
  <c r="O1271" i="7" s="1"/>
  <c r="P1271" i="7"/>
  <c r="Q1271" i="7"/>
  <c r="R1271" i="7"/>
  <c r="S1271" i="7"/>
  <c r="T1271" i="7"/>
  <c r="U1271" i="7"/>
  <c r="V1271" i="7"/>
  <c r="W1271" i="7"/>
  <c r="X1271" i="7"/>
  <c r="Y1271" i="7"/>
  <c r="Z1271" i="7"/>
  <c r="AA1271" i="7"/>
  <c r="AB1271" i="7"/>
  <c r="AC1271" i="7"/>
  <c r="AD1271" i="7"/>
  <c r="AE1271" i="7"/>
  <c r="AG1271" i="7"/>
  <c r="AH1271" i="7"/>
  <c r="AI1271" i="7"/>
  <c r="AJ1271" i="7"/>
  <c r="AK1271" i="7"/>
  <c r="AL1271" i="7"/>
  <c r="A1272" i="7"/>
  <c r="B1272" i="7" a="1"/>
  <c r="B1272" i="7" s="1"/>
  <c r="C1272" i="7"/>
  <c r="D1272" i="7"/>
  <c r="E1272" i="7"/>
  <c r="F1272" i="7" a="1"/>
  <c r="F1272" i="7" s="1"/>
  <c r="G1272" i="7"/>
  <c r="H1272" i="7"/>
  <c r="I1272" i="7"/>
  <c r="J1272" i="7"/>
  <c r="K1272" i="7" a="1"/>
  <c r="K1272" i="7" s="1"/>
  <c r="L1272" i="7"/>
  <c r="M1272" i="7"/>
  <c r="N1272" i="7"/>
  <c r="O1272" i="7" a="1"/>
  <c r="O1272" i="7" s="1"/>
  <c r="P1272" i="7"/>
  <c r="Q1272" i="7"/>
  <c r="R1272" i="7"/>
  <c r="S1272" i="7"/>
  <c r="T1272" i="7"/>
  <c r="U1272" i="7"/>
  <c r="V1272" i="7"/>
  <c r="W1272" i="7"/>
  <c r="X1272" i="7"/>
  <c r="Y1272" i="7"/>
  <c r="Z1272" i="7"/>
  <c r="AA1272" i="7"/>
  <c r="AB1272" i="7"/>
  <c r="AC1272" i="7"/>
  <c r="AD1272" i="7"/>
  <c r="AE1272" i="7"/>
  <c r="AG1272" i="7"/>
  <c r="AH1272" i="7"/>
  <c r="AI1272" i="7"/>
  <c r="AJ1272" i="7"/>
  <c r="AK1272" i="7"/>
  <c r="AL1272" i="7"/>
  <c r="A1273" i="7"/>
  <c r="B1273" i="7" a="1"/>
  <c r="B1273" i="7" s="1"/>
  <c r="C1273" i="7"/>
  <c r="D1273" i="7"/>
  <c r="E1273" i="7"/>
  <c r="F1273" i="7" a="1"/>
  <c r="F1273" i="7" s="1"/>
  <c r="G1273" i="7"/>
  <c r="H1273" i="7"/>
  <c r="I1273" i="7"/>
  <c r="J1273" i="7"/>
  <c r="K1273" i="7" a="1"/>
  <c r="K1273" i="7" s="1"/>
  <c r="L1273" i="7"/>
  <c r="M1273" i="7"/>
  <c r="N1273" i="7"/>
  <c r="O1273" i="7" a="1"/>
  <c r="O1273" i="7" s="1"/>
  <c r="P1273" i="7"/>
  <c r="Q1273" i="7"/>
  <c r="R1273" i="7"/>
  <c r="S1273" i="7"/>
  <c r="T1273" i="7"/>
  <c r="U1273" i="7"/>
  <c r="V1273" i="7"/>
  <c r="W1273" i="7"/>
  <c r="X1273" i="7"/>
  <c r="Y1273" i="7"/>
  <c r="Z1273" i="7"/>
  <c r="AA1273" i="7"/>
  <c r="AB1273" i="7"/>
  <c r="AC1273" i="7"/>
  <c r="AD1273" i="7"/>
  <c r="AE1273" i="7"/>
  <c r="AG1273" i="7"/>
  <c r="AH1273" i="7"/>
  <c r="AI1273" i="7"/>
  <c r="AJ1273" i="7"/>
  <c r="AK1273" i="7"/>
  <c r="AL1273" i="7"/>
  <c r="A1274" i="7"/>
  <c r="B1274" i="7" a="1"/>
  <c r="B1274" i="7" s="1"/>
  <c r="C1274" i="7"/>
  <c r="D1274" i="7"/>
  <c r="E1274" i="7"/>
  <c r="F1274" i="7" a="1"/>
  <c r="F1274" i="7" s="1"/>
  <c r="G1274" i="7"/>
  <c r="H1274" i="7"/>
  <c r="I1274" i="7"/>
  <c r="J1274" i="7"/>
  <c r="K1274" i="7" a="1"/>
  <c r="K1274" i="7" s="1"/>
  <c r="L1274" i="7"/>
  <c r="M1274" i="7"/>
  <c r="N1274" i="7"/>
  <c r="O1274" i="7" a="1"/>
  <c r="O1274" i="7" s="1"/>
  <c r="P1274" i="7"/>
  <c r="Q1274" i="7"/>
  <c r="R1274" i="7"/>
  <c r="S1274" i="7"/>
  <c r="T1274" i="7"/>
  <c r="U1274" i="7"/>
  <c r="V1274" i="7"/>
  <c r="W1274" i="7"/>
  <c r="X1274" i="7"/>
  <c r="Y1274" i="7"/>
  <c r="Z1274" i="7"/>
  <c r="AA1274" i="7"/>
  <c r="AB1274" i="7"/>
  <c r="AC1274" i="7"/>
  <c r="AD1274" i="7"/>
  <c r="AE1274" i="7"/>
  <c r="AG1274" i="7"/>
  <c r="AH1274" i="7"/>
  <c r="AI1274" i="7"/>
  <c r="AJ1274" i="7"/>
  <c r="AK1274" i="7"/>
  <c r="AL1274" i="7"/>
  <c r="A1275" i="7"/>
  <c r="B1275" i="7" a="1"/>
  <c r="B1275" i="7" s="1"/>
  <c r="C1275" i="7"/>
  <c r="D1275" i="7"/>
  <c r="E1275" i="7"/>
  <c r="F1275" i="7" a="1"/>
  <c r="F1275" i="7" s="1"/>
  <c r="G1275" i="7"/>
  <c r="H1275" i="7"/>
  <c r="I1275" i="7"/>
  <c r="J1275" i="7"/>
  <c r="K1275" i="7" a="1"/>
  <c r="K1275" i="7" s="1"/>
  <c r="L1275" i="7"/>
  <c r="M1275" i="7"/>
  <c r="N1275" i="7"/>
  <c r="O1275" i="7" a="1"/>
  <c r="O1275" i="7" s="1"/>
  <c r="P1275" i="7"/>
  <c r="Q1275" i="7"/>
  <c r="R1275" i="7"/>
  <c r="S1275" i="7"/>
  <c r="T1275" i="7"/>
  <c r="U1275" i="7"/>
  <c r="V1275" i="7"/>
  <c r="W1275" i="7"/>
  <c r="X1275" i="7"/>
  <c r="Y1275" i="7"/>
  <c r="Z1275" i="7"/>
  <c r="AA1275" i="7"/>
  <c r="AB1275" i="7"/>
  <c r="AC1275" i="7"/>
  <c r="AD1275" i="7"/>
  <c r="AE1275" i="7"/>
  <c r="AG1275" i="7"/>
  <c r="AH1275" i="7"/>
  <c r="AI1275" i="7"/>
  <c r="AJ1275" i="7"/>
  <c r="AK1275" i="7"/>
  <c r="AL1275" i="7"/>
  <c r="A1276" i="7"/>
  <c r="B1276" i="7" a="1"/>
  <c r="B1276" i="7" s="1"/>
  <c r="C1276" i="7"/>
  <c r="D1276" i="7"/>
  <c r="E1276" i="7"/>
  <c r="F1276" i="7" a="1"/>
  <c r="F1276" i="7" s="1"/>
  <c r="G1276" i="7"/>
  <c r="H1276" i="7"/>
  <c r="I1276" i="7"/>
  <c r="J1276" i="7"/>
  <c r="K1276" i="7" a="1"/>
  <c r="K1276" i="7" s="1"/>
  <c r="L1276" i="7"/>
  <c r="M1276" i="7"/>
  <c r="N1276" i="7"/>
  <c r="O1276" i="7" a="1"/>
  <c r="O1276" i="7" s="1"/>
  <c r="P1276" i="7"/>
  <c r="Q1276" i="7"/>
  <c r="R1276" i="7"/>
  <c r="S1276" i="7"/>
  <c r="T1276" i="7"/>
  <c r="U1276" i="7"/>
  <c r="V1276" i="7"/>
  <c r="W1276" i="7"/>
  <c r="X1276" i="7"/>
  <c r="Y1276" i="7"/>
  <c r="Z1276" i="7"/>
  <c r="AA1276" i="7"/>
  <c r="AB1276" i="7"/>
  <c r="AC1276" i="7"/>
  <c r="AD1276" i="7"/>
  <c r="AE1276" i="7"/>
  <c r="AG1276" i="7"/>
  <c r="AH1276" i="7"/>
  <c r="AI1276" i="7"/>
  <c r="AJ1276" i="7"/>
  <c r="AK1276" i="7"/>
  <c r="AL1276" i="7"/>
  <c r="A1277" i="7"/>
  <c r="B1277" i="7" a="1"/>
  <c r="B1277" i="7" s="1"/>
  <c r="C1277" i="7"/>
  <c r="D1277" i="7"/>
  <c r="E1277" i="7"/>
  <c r="F1277" i="7" a="1"/>
  <c r="F1277" i="7" s="1"/>
  <c r="G1277" i="7"/>
  <c r="H1277" i="7"/>
  <c r="I1277" i="7"/>
  <c r="J1277" i="7"/>
  <c r="K1277" i="7" a="1"/>
  <c r="K1277" i="7" s="1"/>
  <c r="L1277" i="7"/>
  <c r="M1277" i="7"/>
  <c r="N1277" i="7"/>
  <c r="O1277" i="7" a="1"/>
  <c r="O1277" i="7" s="1"/>
  <c r="P1277" i="7"/>
  <c r="Q1277" i="7"/>
  <c r="R1277" i="7"/>
  <c r="S1277" i="7"/>
  <c r="T1277" i="7"/>
  <c r="U1277" i="7"/>
  <c r="V1277" i="7"/>
  <c r="W1277" i="7"/>
  <c r="X1277" i="7"/>
  <c r="Y1277" i="7"/>
  <c r="Z1277" i="7"/>
  <c r="AA1277" i="7"/>
  <c r="AB1277" i="7"/>
  <c r="AC1277" i="7"/>
  <c r="AD1277" i="7"/>
  <c r="AE1277" i="7"/>
  <c r="AG1277" i="7"/>
  <c r="AH1277" i="7"/>
  <c r="AI1277" i="7"/>
  <c r="AJ1277" i="7"/>
  <c r="AK1277" i="7"/>
  <c r="AL1277" i="7"/>
  <c r="A1278" i="7"/>
  <c r="B1278" i="7" a="1"/>
  <c r="B1278" i="7" s="1"/>
  <c r="C1278" i="7"/>
  <c r="D1278" i="7"/>
  <c r="E1278" i="7"/>
  <c r="F1278" i="7" a="1"/>
  <c r="F1278" i="7" s="1"/>
  <c r="G1278" i="7"/>
  <c r="H1278" i="7"/>
  <c r="I1278" i="7"/>
  <c r="J1278" i="7"/>
  <c r="K1278" i="7" a="1"/>
  <c r="K1278" i="7" s="1"/>
  <c r="L1278" i="7"/>
  <c r="M1278" i="7"/>
  <c r="N1278" i="7"/>
  <c r="O1278" i="7" a="1"/>
  <c r="O1278" i="7" s="1"/>
  <c r="P1278" i="7"/>
  <c r="Q1278" i="7"/>
  <c r="R1278" i="7"/>
  <c r="S1278" i="7"/>
  <c r="T1278" i="7"/>
  <c r="U1278" i="7"/>
  <c r="V1278" i="7"/>
  <c r="W1278" i="7"/>
  <c r="X1278" i="7"/>
  <c r="Y1278" i="7"/>
  <c r="Z1278" i="7"/>
  <c r="AA1278" i="7"/>
  <c r="AB1278" i="7"/>
  <c r="AC1278" i="7"/>
  <c r="AD1278" i="7"/>
  <c r="AE1278" i="7"/>
  <c r="AG1278" i="7"/>
  <c r="AH1278" i="7"/>
  <c r="AI1278" i="7"/>
  <c r="AJ1278" i="7"/>
  <c r="AK1278" i="7"/>
  <c r="AL1278" i="7"/>
  <c r="A1279" i="7"/>
  <c r="B1279" i="7" a="1"/>
  <c r="B1279" i="7" s="1"/>
  <c r="C1279" i="7"/>
  <c r="D1279" i="7"/>
  <c r="E1279" i="7"/>
  <c r="F1279" i="7" a="1"/>
  <c r="F1279" i="7" s="1"/>
  <c r="G1279" i="7"/>
  <c r="H1279" i="7"/>
  <c r="I1279" i="7"/>
  <c r="J1279" i="7"/>
  <c r="K1279" i="7" a="1"/>
  <c r="K1279" i="7" s="1"/>
  <c r="L1279" i="7"/>
  <c r="M1279" i="7"/>
  <c r="N1279" i="7"/>
  <c r="O1279" i="7" a="1"/>
  <c r="O1279" i="7" s="1"/>
  <c r="P1279" i="7"/>
  <c r="Q1279" i="7"/>
  <c r="R1279" i="7"/>
  <c r="S1279" i="7"/>
  <c r="T1279" i="7"/>
  <c r="U1279" i="7"/>
  <c r="V1279" i="7"/>
  <c r="W1279" i="7"/>
  <c r="X1279" i="7"/>
  <c r="Y1279" i="7"/>
  <c r="Z1279" i="7"/>
  <c r="AA1279" i="7"/>
  <c r="AB1279" i="7"/>
  <c r="AC1279" i="7"/>
  <c r="AD1279" i="7"/>
  <c r="AE1279" i="7"/>
  <c r="AG1279" i="7"/>
  <c r="AH1279" i="7"/>
  <c r="AI1279" i="7"/>
  <c r="AJ1279" i="7"/>
  <c r="AK1279" i="7"/>
  <c r="AL1279" i="7"/>
  <c r="A1280" i="7"/>
  <c r="B1280" i="7" a="1"/>
  <c r="B1280" i="7" s="1"/>
  <c r="C1280" i="7"/>
  <c r="D1280" i="7"/>
  <c r="E1280" i="7"/>
  <c r="F1280" i="7" a="1"/>
  <c r="F1280" i="7" s="1"/>
  <c r="G1280" i="7"/>
  <c r="H1280" i="7"/>
  <c r="I1280" i="7"/>
  <c r="J1280" i="7"/>
  <c r="K1280" i="7" a="1"/>
  <c r="K1280" i="7" s="1"/>
  <c r="L1280" i="7"/>
  <c r="M1280" i="7"/>
  <c r="N1280" i="7"/>
  <c r="O1280" i="7" a="1"/>
  <c r="O1280" i="7" s="1"/>
  <c r="P1280" i="7"/>
  <c r="Q1280" i="7"/>
  <c r="R1280" i="7"/>
  <c r="S1280" i="7"/>
  <c r="T1280" i="7"/>
  <c r="U1280" i="7"/>
  <c r="V1280" i="7"/>
  <c r="W1280" i="7"/>
  <c r="X1280" i="7"/>
  <c r="Y1280" i="7"/>
  <c r="Z1280" i="7"/>
  <c r="AA1280" i="7"/>
  <c r="AB1280" i="7"/>
  <c r="AC1280" i="7"/>
  <c r="AD1280" i="7"/>
  <c r="AE1280" i="7"/>
  <c r="AG1280" i="7"/>
  <c r="AH1280" i="7"/>
  <c r="AI1280" i="7"/>
  <c r="AJ1280" i="7"/>
  <c r="AK1280" i="7"/>
  <c r="AL1280" i="7"/>
  <c r="A1281" i="7"/>
  <c r="B1281" i="7" a="1"/>
  <c r="B1281" i="7" s="1"/>
  <c r="C1281" i="7"/>
  <c r="D1281" i="7"/>
  <c r="E1281" i="7"/>
  <c r="F1281" i="7" a="1"/>
  <c r="F1281" i="7" s="1"/>
  <c r="G1281" i="7"/>
  <c r="H1281" i="7"/>
  <c r="I1281" i="7"/>
  <c r="J1281" i="7"/>
  <c r="K1281" i="7" a="1"/>
  <c r="K1281" i="7" s="1"/>
  <c r="L1281" i="7"/>
  <c r="M1281" i="7"/>
  <c r="N1281" i="7"/>
  <c r="O1281" i="7" a="1"/>
  <c r="O1281" i="7" s="1"/>
  <c r="P1281" i="7"/>
  <c r="Q1281" i="7"/>
  <c r="R1281" i="7"/>
  <c r="S1281" i="7"/>
  <c r="T1281" i="7"/>
  <c r="U1281" i="7"/>
  <c r="V1281" i="7"/>
  <c r="W1281" i="7"/>
  <c r="X1281" i="7"/>
  <c r="Y1281" i="7"/>
  <c r="Z1281" i="7"/>
  <c r="AA1281" i="7"/>
  <c r="AB1281" i="7"/>
  <c r="AC1281" i="7"/>
  <c r="AD1281" i="7"/>
  <c r="AE1281" i="7"/>
  <c r="AG1281" i="7"/>
  <c r="AH1281" i="7"/>
  <c r="AI1281" i="7"/>
  <c r="AJ1281" i="7"/>
  <c r="AK1281" i="7"/>
  <c r="AL1281" i="7"/>
  <c r="A1282" i="7"/>
  <c r="B1282" i="7" a="1"/>
  <c r="B1282" i="7" s="1"/>
  <c r="C1282" i="7"/>
  <c r="D1282" i="7"/>
  <c r="E1282" i="7"/>
  <c r="F1282" i="7" a="1"/>
  <c r="F1282" i="7" s="1"/>
  <c r="G1282" i="7"/>
  <c r="H1282" i="7"/>
  <c r="I1282" i="7"/>
  <c r="J1282" i="7"/>
  <c r="K1282" i="7" a="1"/>
  <c r="K1282" i="7" s="1"/>
  <c r="L1282" i="7"/>
  <c r="M1282" i="7"/>
  <c r="N1282" i="7"/>
  <c r="O1282" i="7" a="1"/>
  <c r="O1282" i="7" s="1"/>
  <c r="P1282" i="7"/>
  <c r="Q1282" i="7"/>
  <c r="R1282" i="7"/>
  <c r="S1282" i="7"/>
  <c r="T1282" i="7"/>
  <c r="U1282" i="7"/>
  <c r="V1282" i="7"/>
  <c r="W1282" i="7"/>
  <c r="X1282" i="7"/>
  <c r="Y1282" i="7"/>
  <c r="Z1282" i="7"/>
  <c r="AA1282" i="7"/>
  <c r="AB1282" i="7"/>
  <c r="AC1282" i="7"/>
  <c r="AD1282" i="7"/>
  <c r="AE1282" i="7"/>
  <c r="AG1282" i="7"/>
  <c r="AH1282" i="7"/>
  <c r="AI1282" i="7"/>
  <c r="AJ1282" i="7"/>
  <c r="AK1282" i="7"/>
  <c r="AL1282" i="7"/>
  <c r="A1283" i="7"/>
  <c r="B1283" i="7" a="1"/>
  <c r="B1283" i="7" s="1"/>
  <c r="C1283" i="7"/>
  <c r="D1283" i="7"/>
  <c r="E1283" i="7"/>
  <c r="F1283" i="7" a="1"/>
  <c r="F1283" i="7" s="1"/>
  <c r="G1283" i="7"/>
  <c r="H1283" i="7"/>
  <c r="I1283" i="7"/>
  <c r="J1283" i="7"/>
  <c r="K1283" i="7" a="1"/>
  <c r="K1283" i="7" s="1"/>
  <c r="L1283" i="7"/>
  <c r="M1283" i="7"/>
  <c r="N1283" i="7"/>
  <c r="O1283" i="7" a="1"/>
  <c r="O1283" i="7" s="1"/>
  <c r="P1283" i="7"/>
  <c r="Q1283" i="7"/>
  <c r="R1283" i="7"/>
  <c r="S1283" i="7"/>
  <c r="T1283" i="7"/>
  <c r="U1283" i="7"/>
  <c r="V1283" i="7"/>
  <c r="W1283" i="7"/>
  <c r="X1283" i="7"/>
  <c r="Y1283" i="7"/>
  <c r="Z1283" i="7"/>
  <c r="AA1283" i="7"/>
  <c r="AB1283" i="7"/>
  <c r="AC1283" i="7"/>
  <c r="AD1283" i="7"/>
  <c r="AE1283" i="7"/>
  <c r="AG1283" i="7"/>
  <c r="AH1283" i="7"/>
  <c r="AI1283" i="7"/>
  <c r="AJ1283" i="7"/>
  <c r="AK1283" i="7"/>
  <c r="AL1283" i="7"/>
  <c r="A1284" i="7"/>
  <c r="B1284" i="7" a="1"/>
  <c r="B1284" i="7" s="1"/>
  <c r="C1284" i="7"/>
  <c r="D1284" i="7"/>
  <c r="E1284" i="7"/>
  <c r="F1284" i="7" a="1"/>
  <c r="F1284" i="7" s="1"/>
  <c r="G1284" i="7"/>
  <c r="H1284" i="7"/>
  <c r="I1284" i="7"/>
  <c r="J1284" i="7"/>
  <c r="K1284" i="7" a="1"/>
  <c r="K1284" i="7" s="1"/>
  <c r="L1284" i="7"/>
  <c r="M1284" i="7"/>
  <c r="N1284" i="7"/>
  <c r="O1284" i="7" a="1"/>
  <c r="O1284" i="7" s="1"/>
  <c r="P1284" i="7"/>
  <c r="Q1284" i="7"/>
  <c r="R1284" i="7"/>
  <c r="S1284" i="7"/>
  <c r="T1284" i="7"/>
  <c r="U1284" i="7"/>
  <c r="V1284" i="7"/>
  <c r="W1284" i="7"/>
  <c r="X1284" i="7"/>
  <c r="Y1284" i="7"/>
  <c r="Z1284" i="7"/>
  <c r="AA1284" i="7"/>
  <c r="AB1284" i="7"/>
  <c r="AC1284" i="7"/>
  <c r="AD1284" i="7"/>
  <c r="AE1284" i="7"/>
  <c r="AG1284" i="7"/>
  <c r="AH1284" i="7"/>
  <c r="AI1284" i="7"/>
  <c r="AJ1284" i="7"/>
  <c r="AK1284" i="7"/>
  <c r="AL1284" i="7"/>
  <c r="A1285" i="7"/>
  <c r="B1285" i="7" a="1"/>
  <c r="B1285" i="7" s="1"/>
  <c r="C1285" i="7"/>
  <c r="D1285" i="7"/>
  <c r="E1285" i="7"/>
  <c r="F1285" i="7" a="1"/>
  <c r="F1285" i="7" s="1"/>
  <c r="G1285" i="7"/>
  <c r="H1285" i="7"/>
  <c r="I1285" i="7"/>
  <c r="J1285" i="7"/>
  <c r="K1285" i="7" a="1"/>
  <c r="K1285" i="7" s="1"/>
  <c r="L1285" i="7"/>
  <c r="M1285" i="7"/>
  <c r="N1285" i="7"/>
  <c r="O1285" i="7" a="1"/>
  <c r="O1285" i="7" s="1"/>
  <c r="P1285" i="7"/>
  <c r="Q1285" i="7"/>
  <c r="R1285" i="7"/>
  <c r="S1285" i="7"/>
  <c r="T1285" i="7"/>
  <c r="U1285" i="7"/>
  <c r="V1285" i="7"/>
  <c r="W1285" i="7"/>
  <c r="X1285" i="7"/>
  <c r="Y1285" i="7"/>
  <c r="Z1285" i="7"/>
  <c r="AA1285" i="7"/>
  <c r="AB1285" i="7"/>
  <c r="AC1285" i="7"/>
  <c r="AD1285" i="7"/>
  <c r="AE1285" i="7"/>
  <c r="AG1285" i="7"/>
  <c r="AH1285" i="7"/>
  <c r="AI1285" i="7"/>
  <c r="AJ1285" i="7"/>
  <c r="AK1285" i="7"/>
  <c r="AL1285" i="7"/>
  <c r="A1286" i="7"/>
  <c r="B1286" i="7" a="1"/>
  <c r="B1286" i="7" s="1"/>
  <c r="C1286" i="7"/>
  <c r="D1286" i="7"/>
  <c r="E1286" i="7"/>
  <c r="F1286" i="7" a="1"/>
  <c r="F1286" i="7" s="1"/>
  <c r="G1286" i="7"/>
  <c r="H1286" i="7"/>
  <c r="I1286" i="7"/>
  <c r="J1286" i="7"/>
  <c r="K1286" i="7" a="1"/>
  <c r="K1286" i="7" s="1"/>
  <c r="L1286" i="7"/>
  <c r="M1286" i="7"/>
  <c r="N1286" i="7"/>
  <c r="O1286" i="7" a="1"/>
  <c r="O1286" i="7" s="1"/>
  <c r="P1286" i="7"/>
  <c r="Q1286" i="7"/>
  <c r="R1286" i="7"/>
  <c r="S1286" i="7"/>
  <c r="T1286" i="7"/>
  <c r="U1286" i="7"/>
  <c r="V1286" i="7"/>
  <c r="W1286" i="7"/>
  <c r="X1286" i="7"/>
  <c r="Y1286" i="7"/>
  <c r="Z1286" i="7"/>
  <c r="AA1286" i="7"/>
  <c r="AB1286" i="7"/>
  <c r="AC1286" i="7"/>
  <c r="AD1286" i="7"/>
  <c r="AE1286" i="7"/>
  <c r="AG1286" i="7"/>
  <c r="AH1286" i="7"/>
  <c r="AI1286" i="7"/>
  <c r="AJ1286" i="7"/>
  <c r="AK1286" i="7"/>
  <c r="AL1286" i="7"/>
  <c r="A1287" i="7"/>
  <c r="B1287" i="7" a="1"/>
  <c r="B1287" i="7" s="1"/>
  <c r="C1287" i="7"/>
  <c r="D1287" i="7"/>
  <c r="E1287" i="7"/>
  <c r="F1287" i="7" a="1"/>
  <c r="F1287" i="7" s="1"/>
  <c r="G1287" i="7"/>
  <c r="H1287" i="7"/>
  <c r="I1287" i="7"/>
  <c r="J1287" i="7"/>
  <c r="K1287" i="7" a="1"/>
  <c r="K1287" i="7" s="1"/>
  <c r="L1287" i="7"/>
  <c r="M1287" i="7"/>
  <c r="N1287" i="7"/>
  <c r="O1287" i="7" a="1"/>
  <c r="O1287" i="7" s="1"/>
  <c r="P1287" i="7"/>
  <c r="Q1287" i="7"/>
  <c r="R1287" i="7"/>
  <c r="S1287" i="7"/>
  <c r="T1287" i="7"/>
  <c r="U1287" i="7"/>
  <c r="V1287" i="7"/>
  <c r="W1287" i="7"/>
  <c r="X1287" i="7"/>
  <c r="Y1287" i="7"/>
  <c r="Z1287" i="7"/>
  <c r="AA1287" i="7"/>
  <c r="AB1287" i="7"/>
  <c r="AC1287" i="7"/>
  <c r="AD1287" i="7"/>
  <c r="AE1287" i="7"/>
  <c r="AG1287" i="7"/>
  <c r="AH1287" i="7"/>
  <c r="AI1287" i="7"/>
  <c r="AJ1287" i="7"/>
  <c r="AK1287" i="7"/>
  <c r="AL1287" i="7"/>
  <c r="A1288" i="7"/>
  <c r="B1288" i="7" a="1"/>
  <c r="B1288" i="7" s="1"/>
  <c r="C1288" i="7"/>
  <c r="D1288" i="7"/>
  <c r="E1288" i="7"/>
  <c r="F1288" i="7" a="1"/>
  <c r="F1288" i="7" s="1"/>
  <c r="G1288" i="7"/>
  <c r="H1288" i="7"/>
  <c r="I1288" i="7"/>
  <c r="J1288" i="7"/>
  <c r="K1288" i="7" a="1"/>
  <c r="K1288" i="7" s="1"/>
  <c r="L1288" i="7"/>
  <c r="M1288" i="7"/>
  <c r="N1288" i="7"/>
  <c r="O1288" i="7" a="1"/>
  <c r="O1288" i="7" s="1"/>
  <c r="P1288" i="7"/>
  <c r="Q1288" i="7"/>
  <c r="R1288" i="7"/>
  <c r="S1288" i="7"/>
  <c r="T1288" i="7"/>
  <c r="U1288" i="7"/>
  <c r="V1288" i="7"/>
  <c r="W1288" i="7"/>
  <c r="X1288" i="7"/>
  <c r="Y1288" i="7"/>
  <c r="Z1288" i="7"/>
  <c r="AA1288" i="7"/>
  <c r="AB1288" i="7"/>
  <c r="AC1288" i="7"/>
  <c r="AD1288" i="7"/>
  <c r="AE1288" i="7"/>
  <c r="AG1288" i="7"/>
  <c r="AH1288" i="7"/>
  <c r="AI1288" i="7"/>
  <c r="AJ1288" i="7"/>
  <c r="AK1288" i="7"/>
  <c r="AL1288" i="7"/>
  <c r="A1289" i="7"/>
  <c r="B1289" i="7" a="1"/>
  <c r="B1289" i="7" s="1"/>
  <c r="C1289" i="7"/>
  <c r="D1289" i="7"/>
  <c r="E1289" i="7"/>
  <c r="F1289" i="7" a="1"/>
  <c r="F1289" i="7" s="1"/>
  <c r="G1289" i="7"/>
  <c r="H1289" i="7"/>
  <c r="I1289" i="7"/>
  <c r="J1289" i="7"/>
  <c r="K1289" i="7" a="1"/>
  <c r="K1289" i="7" s="1"/>
  <c r="L1289" i="7"/>
  <c r="M1289" i="7"/>
  <c r="N1289" i="7"/>
  <c r="O1289" i="7" a="1"/>
  <c r="O1289" i="7" s="1"/>
  <c r="P1289" i="7"/>
  <c r="Q1289" i="7"/>
  <c r="R1289" i="7"/>
  <c r="S1289" i="7"/>
  <c r="T1289" i="7"/>
  <c r="U1289" i="7"/>
  <c r="V1289" i="7"/>
  <c r="W1289" i="7"/>
  <c r="X1289" i="7"/>
  <c r="Y1289" i="7"/>
  <c r="Z1289" i="7"/>
  <c r="AA1289" i="7"/>
  <c r="AB1289" i="7"/>
  <c r="AC1289" i="7"/>
  <c r="AD1289" i="7"/>
  <c r="AE1289" i="7"/>
  <c r="AG1289" i="7"/>
  <c r="AH1289" i="7"/>
  <c r="AI1289" i="7"/>
  <c r="AJ1289" i="7"/>
  <c r="AK1289" i="7"/>
  <c r="AL1289" i="7"/>
  <c r="A1290" i="7"/>
  <c r="B1290" i="7" a="1"/>
  <c r="B1290" i="7" s="1"/>
  <c r="C1290" i="7"/>
  <c r="D1290" i="7"/>
  <c r="E1290" i="7"/>
  <c r="F1290" i="7" a="1"/>
  <c r="F1290" i="7" s="1"/>
  <c r="G1290" i="7"/>
  <c r="H1290" i="7"/>
  <c r="I1290" i="7"/>
  <c r="J1290" i="7"/>
  <c r="K1290" i="7" a="1"/>
  <c r="K1290" i="7" s="1"/>
  <c r="L1290" i="7"/>
  <c r="M1290" i="7"/>
  <c r="N1290" i="7"/>
  <c r="O1290" i="7" a="1"/>
  <c r="O1290" i="7" s="1"/>
  <c r="P1290" i="7"/>
  <c r="Q1290" i="7"/>
  <c r="R1290" i="7"/>
  <c r="S1290" i="7"/>
  <c r="T1290" i="7"/>
  <c r="U1290" i="7"/>
  <c r="V1290" i="7"/>
  <c r="W1290" i="7"/>
  <c r="X1290" i="7"/>
  <c r="Y1290" i="7"/>
  <c r="Z1290" i="7"/>
  <c r="AA1290" i="7"/>
  <c r="AB1290" i="7"/>
  <c r="AC1290" i="7"/>
  <c r="AD1290" i="7"/>
  <c r="AE1290" i="7"/>
  <c r="AG1290" i="7"/>
  <c r="AH1290" i="7"/>
  <c r="AI1290" i="7"/>
  <c r="AJ1290" i="7"/>
  <c r="AK1290" i="7"/>
  <c r="AL1290" i="7"/>
  <c r="A1291" i="7"/>
  <c r="B1291" i="7" a="1"/>
  <c r="B1291" i="7" s="1"/>
  <c r="C1291" i="7"/>
  <c r="D1291" i="7"/>
  <c r="E1291" i="7"/>
  <c r="F1291" i="7" a="1"/>
  <c r="F1291" i="7" s="1"/>
  <c r="G1291" i="7"/>
  <c r="H1291" i="7"/>
  <c r="I1291" i="7"/>
  <c r="J1291" i="7"/>
  <c r="K1291" i="7" a="1"/>
  <c r="K1291" i="7" s="1"/>
  <c r="L1291" i="7"/>
  <c r="M1291" i="7"/>
  <c r="N1291" i="7"/>
  <c r="O1291" i="7" a="1"/>
  <c r="O1291" i="7" s="1"/>
  <c r="P1291" i="7"/>
  <c r="Q1291" i="7"/>
  <c r="R1291" i="7"/>
  <c r="S1291" i="7"/>
  <c r="T1291" i="7"/>
  <c r="U1291" i="7"/>
  <c r="V1291" i="7"/>
  <c r="W1291" i="7"/>
  <c r="X1291" i="7"/>
  <c r="Y1291" i="7"/>
  <c r="Z1291" i="7"/>
  <c r="AA1291" i="7"/>
  <c r="AB1291" i="7"/>
  <c r="AC1291" i="7"/>
  <c r="AD1291" i="7"/>
  <c r="AE1291" i="7"/>
  <c r="AG1291" i="7"/>
  <c r="AH1291" i="7"/>
  <c r="AI1291" i="7"/>
  <c r="AJ1291" i="7"/>
  <c r="AK1291" i="7"/>
  <c r="AL1291" i="7"/>
  <c r="A1292" i="7"/>
  <c r="B1292" i="7" a="1"/>
  <c r="B1292" i="7" s="1"/>
  <c r="C1292" i="7"/>
  <c r="D1292" i="7"/>
  <c r="E1292" i="7"/>
  <c r="F1292" i="7" a="1"/>
  <c r="F1292" i="7" s="1"/>
  <c r="G1292" i="7"/>
  <c r="H1292" i="7"/>
  <c r="I1292" i="7"/>
  <c r="J1292" i="7"/>
  <c r="K1292" i="7" a="1"/>
  <c r="K1292" i="7" s="1"/>
  <c r="L1292" i="7"/>
  <c r="M1292" i="7"/>
  <c r="N1292" i="7"/>
  <c r="O1292" i="7" a="1"/>
  <c r="O1292" i="7" s="1"/>
  <c r="P1292" i="7"/>
  <c r="Q1292" i="7"/>
  <c r="R1292" i="7"/>
  <c r="S1292" i="7"/>
  <c r="T1292" i="7"/>
  <c r="U1292" i="7"/>
  <c r="V1292" i="7"/>
  <c r="W1292" i="7"/>
  <c r="X1292" i="7"/>
  <c r="Y1292" i="7"/>
  <c r="Z1292" i="7"/>
  <c r="AA1292" i="7"/>
  <c r="AB1292" i="7"/>
  <c r="AC1292" i="7"/>
  <c r="AD1292" i="7"/>
  <c r="AE1292" i="7"/>
  <c r="AG1292" i="7"/>
  <c r="AH1292" i="7"/>
  <c r="AI1292" i="7"/>
  <c r="AJ1292" i="7"/>
  <c r="AK1292" i="7"/>
  <c r="AL1292" i="7"/>
  <c r="A1293" i="7"/>
  <c r="B1293" i="7" a="1"/>
  <c r="B1293" i="7" s="1"/>
  <c r="C1293" i="7"/>
  <c r="D1293" i="7"/>
  <c r="E1293" i="7"/>
  <c r="F1293" i="7" a="1"/>
  <c r="F1293" i="7" s="1"/>
  <c r="G1293" i="7"/>
  <c r="H1293" i="7"/>
  <c r="I1293" i="7"/>
  <c r="J1293" i="7"/>
  <c r="K1293" i="7" a="1"/>
  <c r="K1293" i="7" s="1"/>
  <c r="L1293" i="7"/>
  <c r="M1293" i="7"/>
  <c r="N1293" i="7"/>
  <c r="O1293" i="7" a="1"/>
  <c r="O1293" i="7" s="1"/>
  <c r="P1293" i="7"/>
  <c r="Q1293" i="7"/>
  <c r="R1293" i="7"/>
  <c r="S1293" i="7"/>
  <c r="T1293" i="7"/>
  <c r="U1293" i="7"/>
  <c r="V1293" i="7"/>
  <c r="W1293" i="7"/>
  <c r="X1293" i="7"/>
  <c r="Y1293" i="7"/>
  <c r="Z1293" i="7"/>
  <c r="AA1293" i="7"/>
  <c r="AB1293" i="7"/>
  <c r="AC1293" i="7"/>
  <c r="AD1293" i="7"/>
  <c r="AE1293" i="7"/>
  <c r="AG1293" i="7"/>
  <c r="AH1293" i="7"/>
  <c r="AI1293" i="7"/>
  <c r="AJ1293" i="7"/>
  <c r="AK1293" i="7"/>
  <c r="AL1293" i="7"/>
  <c r="A1294" i="7"/>
  <c r="B1294" i="7" a="1"/>
  <c r="B1294" i="7" s="1"/>
  <c r="C1294" i="7"/>
  <c r="D1294" i="7"/>
  <c r="E1294" i="7"/>
  <c r="F1294" i="7" a="1"/>
  <c r="F1294" i="7" s="1"/>
  <c r="G1294" i="7"/>
  <c r="H1294" i="7"/>
  <c r="I1294" i="7"/>
  <c r="J1294" i="7"/>
  <c r="K1294" i="7" a="1"/>
  <c r="K1294" i="7" s="1"/>
  <c r="L1294" i="7"/>
  <c r="M1294" i="7"/>
  <c r="N1294" i="7"/>
  <c r="O1294" i="7" a="1"/>
  <c r="O1294" i="7" s="1"/>
  <c r="P1294" i="7"/>
  <c r="Q1294" i="7"/>
  <c r="R1294" i="7"/>
  <c r="S1294" i="7"/>
  <c r="T1294" i="7"/>
  <c r="U1294" i="7"/>
  <c r="V1294" i="7"/>
  <c r="W1294" i="7"/>
  <c r="X1294" i="7"/>
  <c r="Y1294" i="7"/>
  <c r="Z1294" i="7"/>
  <c r="AA1294" i="7"/>
  <c r="AB1294" i="7"/>
  <c r="AC1294" i="7"/>
  <c r="AD1294" i="7"/>
  <c r="AE1294" i="7"/>
  <c r="AG1294" i="7"/>
  <c r="AH1294" i="7"/>
  <c r="AI1294" i="7"/>
  <c r="AJ1294" i="7"/>
  <c r="AK1294" i="7"/>
  <c r="AL1294" i="7"/>
  <c r="A1295" i="7"/>
  <c r="B1295" i="7" a="1"/>
  <c r="B1295" i="7" s="1"/>
  <c r="C1295" i="7"/>
  <c r="D1295" i="7"/>
  <c r="E1295" i="7"/>
  <c r="F1295" i="7" a="1"/>
  <c r="F1295" i="7" s="1"/>
  <c r="G1295" i="7"/>
  <c r="H1295" i="7"/>
  <c r="I1295" i="7"/>
  <c r="J1295" i="7"/>
  <c r="K1295" i="7" a="1"/>
  <c r="K1295" i="7" s="1"/>
  <c r="L1295" i="7"/>
  <c r="M1295" i="7"/>
  <c r="N1295" i="7"/>
  <c r="O1295" i="7" a="1"/>
  <c r="O1295" i="7" s="1"/>
  <c r="P1295" i="7"/>
  <c r="Q1295" i="7"/>
  <c r="R1295" i="7"/>
  <c r="S1295" i="7"/>
  <c r="T1295" i="7"/>
  <c r="U1295" i="7"/>
  <c r="V1295" i="7"/>
  <c r="W1295" i="7"/>
  <c r="X1295" i="7"/>
  <c r="Y1295" i="7"/>
  <c r="Z1295" i="7"/>
  <c r="AA1295" i="7"/>
  <c r="AB1295" i="7"/>
  <c r="AC1295" i="7"/>
  <c r="AD1295" i="7"/>
  <c r="AE1295" i="7"/>
  <c r="AG1295" i="7"/>
  <c r="AH1295" i="7"/>
  <c r="AI1295" i="7"/>
  <c r="AJ1295" i="7"/>
  <c r="AK1295" i="7"/>
  <c r="AL1295" i="7"/>
  <c r="A1296" i="7"/>
  <c r="B1296" i="7" a="1"/>
  <c r="B1296" i="7" s="1"/>
  <c r="C1296" i="7"/>
  <c r="D1296" i="7"/>
  <c r="E1296" i="7"/>
  <c r="F1296" i="7" a="1"/>
  <c r="F1296" i="7" s="1"/>
  <c r="G1296" i="7"/>
  <c r="H1296" i="7"/>
  <c r="I1296" i="7"/>
  <c r="J1296" i="7"/>
  <c r="K1296" i="7" a="1"/>
  <c r="K1296" i="7" s="1"/>
  <c r="L1296" i="7"/>
  <c r="M1296" i="7"/>
  <c r="N1296" i="7"/>
  <c r="O1296" i="7" a="1"/>
  <c r="O1296" i="7" s="1"/>
  <c r="P1296" i="7"/>
  <c r="Q1296" i="7"/>
  <c r="R1296" i="7"/>
  <c r="S1296" i="7"/>
  <c r="T1296" i="7"/>
  <c r="U1296" i="7"/>
  <c r="V1296" i="7"/>
  <c r="W1296" i="7"/>
  <c r="X1296" i="7"/>
  <c r="Y1296" i="7"/>
  <c r="Z1296" i="7"/>
  <c r="AA1296" i="7"/>
  <c r="AB1296" i="7"/>
  <c r="AC1296" i="7"/>
  <c r="AD1296" i="7"/>
  <c r="AE1296" i="7"/>
  <c r="AG1296" i="7"/>
  <c r="AH1296" i="7"/>
  <c r="AI1296" i="7"/>
  <c r="AJ1296" i="7"/>
  <c r="AK1296" i="7"/>
  <c r="AL1296" i="7"/>
  <c r="A1297" i="7"/>
  <c r="B1297" i="7" a="1"/>
  <c r="B1297" i="7" s="1"/>
  <c r="C1297" i="7"/>
  <c r="D1297" i="7"/>
  <c r="E1297" i="7"/>
  <c r="F1297" i="7" a="1"/>
  <c r="F1297" i="7" s="1"/>
  <c r="G1297" i="7"/>
  <c r="H1297" i="7"/>
  <c r="I1297" i="7"/>
  <c r="J1297" i="7"/>
  <c r="K1297" i="7" a="1"/>
  <c r="K1297" i="7" s="1"/>
  <c r="L1297" i="7"/>
  <c r="M1297" i="7"/>
  <c r="N1297" i="7"/>
  <c r="O1297" i="7" a="1"/>
  <c r="O1297" i="7" s="1"/>
  <c r="P1297" i="7"/>
  <c r="Q1297" i="7"/>
  <c r="R1297" i="7"/>
  <c r="S1297" i="7"/>
  <c r="T1297" i="7"/>
  <c r="U1297" i="7"/>
  <c r="V1297" i="7"/>
  <c r="W1297" i="7"/>
  <c r="X1297" i="7"/>
  <c r="Y1297" i="7"/>
  <c r="Z1297" i="7"/>
  <c r="AA1297" i="7"/>
  <c r="AB1297" i="7"/>
  <c r="AC1297" i="7"/>
  <c r="AD1297" i="7"/>
  <c r="AE1297" i="7"/>
  <c r="AG1297" i="7"/>
  <c r="AH1297" i="7"/>
  <c r="AI1297" i="7"/>
  <c r="AJ1297" i="7"/>
  <c r="AK1297" i="7"/>
  <c r="AL1297" i="7"/>
  <c r="A1298" i="7"/>
  <c r="B1298" i="7" a="1"/>
  <c r="B1298" i="7" s="1"/>
  <c r="C1298" i="7"/>
  <c r="D1298" i="7"/>
  <c r="E1298" i="7"/>
  <c r="F1298" i="7" a="1"/>
  <c r="F1298" i="7" s="1"/>
  <c r="G1298" i="7"/>
  <c r="H1298" i="7"/>
  <c r="I1298" i="7"/>
  <c r="J1298" i="7"/>
  <c r="K1298" i="7" a="1"/>
  <c r="K1298" i="7" s="1"/>
  <c r="L1298" i="7"/>
  <c r="M1298" i="7"/>
  <c r="N1298" i="7"/>
  <c r="O1298" i="7" a="1"/>
  <c r="O1298" i="7" s="1"/>
  <c r="P1298" i="7"/>
  <c r="Q1298" i="7"/>
  <c r="R1298" i="7"/>
  <c r="S1298" i="7"/>
  <c r="T1298" i="7"/>
  <c r="U1298" i="7"/>
  <c r="V1298" i="7"/>
  <c r="W1298" i="7"/>
  <c r="X1298" i="7"/>
  <c r="Y1298" i="7"/>
  <c r="Z1298" i="7"/>
  <c r="AA1298" i="7"/>
  <c r="AB1298" i="7"/>
  <c r="AC1298" i="7"/>
  <c r="AD1298" i="7"/>
  <c r="AE1298" i="7"/>
  <c r="AG1298" i="7"/>
  <c r="AH1298" i="7"/>
  <c r="AI1298" i="7"/>
  <c r="AJ1298" i="7"/>
  <c r="AK1298" i="7"/>
  <c r="AL1298" i="7"/>
  <c r="A1299" i="7"/>
  <c r="B1299" i="7" a="1"/>
  <c r="B1299" i="7" s="1"/>
  <c r="C1299" i="7"/>
  <c r="D1299" i="7"/>
  <c r="E1299" i="7"/>
  <c r="F1299" i="7" a="1"/>
  <c r="F1299" i="7" s="1"/>
  <c r="G1299" i="7"/>
  <c r="H1299" i="7"/>
  <c r="I1299" i="7"/>
  <c r="J1299" i="7"/>
  <c r="K1299" i="7" a="1"/>
  <c r="K1299" i="7" s="1"/>
  <c r="L1299" i="7"/>
  <c r="M1299" i="7"/>
  <c r="N1299" i="7"/>
  <c r="O1299" i="7" a="1"/>
  <c r="O1299" i="7" s="1"/>
  <c r="P1299" i="7"/>
  <c r="Q1299" i="7"/>
  <c r="R1299" i="7"/>
  <c r="S1299" i="7"/>
  <c r="T1299" i="7"/>
  <c r="U1299" i="7"/>
  <c r="V1299" i="7"/>
  <c r="W1299" i="7"/>
  <c r="X1299" i="7"/>
  <c r="Y1299" i="7"/>
  <c r="Z1299" i="7"/>
  <c r="AA1299" i="7"/>
  <c r="AB1299" i="7"/>
  <c r="AC1299" i="7"/>
  <c r="AD1299" i="7"/>
  <c r="AE1299" i="7"/>
  <c r="AG1299" i="7"/>
  <c r="AH1299" i="7"/>
  <c r="AI1299" i="7"/>
  <c r="AJ1299" i="7"/>
  <c r="AK1299" i="7"/>
  <c r="AL1299" i="7"/>
  <c r="A1300" i="7"/>
  <c r="B1300" i="7" a="1"/>
  <c r="B1300" i="7" s="1"/>
  <c r="C1300" i="7"/>
  <c r="D1300" i="7"/>
  <c r="E1300" i="7"/>
  <c r="F1300" i="7" a="1"/>
  <c r="F1300" i="7" s="1"/>
  <c r="G1300" i="7"/>
  <c r="H1300" i="7"/>
  <c r="I1300" i="7"/>
  <c r="J1300" i="7"/>
  <c r="K1300" i="7" a="1"/>
  <c r="K1300" i="7" s="1"/>
  <c r="L1300" i="7"/>
  <c r="M1300" i="7"/>
  <c r="N1300" i="7"/>
  <c r="O1300" i="7" a="1"/>
  <c r="O1300" i="7" s="1"/>
  <c r="P1300" i="7"/>
  <c r="Q1300" i="7"/>
  <c r="R1300" i="7"/>
  <c r="S1300" i="7"/>
  <c r="T1300" i="7"/>
  <c r="U1300" i="7"/>
  <c r="V1300" i="7"/>
  <c r="W1300" i="7"/>
  <c r="X1300" i="7"/>
  <c r="Y1300" i="7"/>
  <c r="Z1300" i="7"/>
  <c r="AA1300" i="7"/>
  <c r="AB1300" i="7"/>
  <c r="AC1300" i="7"/>
  <c r="AD1300" i="7"/>
  <c r="AE1300" i="7"/>
  <c r="AG1300" i="7"/>
  <c r="AH1300" i="7"/>
  <c r="AI1300" i="7"/>
  <c r="AJ1300" i="7"/>
  <c r="AK1300" i="7"/>
  <c r="AL1300" i="7"/>
  <c r="A1301" i="7"/>
  <c r="B1301" i="7" a="1"/>
  <c r="B1301" i="7" s="1"/>
  <c r="C1301" i="7"/>
  <c r="D1301" i="7"/>
  <c r="E1301" i="7"/>
  <c r="F1301" i="7" a="1"/>
  <c r="F1301" i="7" s="1"/>
  <c r="G1301" i="7"/>
  <c r="H1301" i="7"/>
  <c r="I1301" i="7"/>
  <c r="J1301" i="7"/>
  <c r="K1301" i="7" a="1"/>
  <c r="K1301" i="7" s="1"/>
  <c r="L1301" i="7"/>
  <c r="M1301" i="7"/>
  <c r="N1301" i="7"/>
  <c r="O1301" i="7" a="1"/>
  <c r="O1301" i="7" s="1"/>
  <c r="P1301" i="7"/>
  <c r="Q1301" i="7"/>
  <c r="R1301" i="7"/>
  <c r="S1301" i="7"/>
  <c r="T1301" i="7"/>
  <c r="U1301" i="7"/>
  <c r="V1301" i="7"/>
  <c r="W1301" i="7"/>
  <c r="X1301" i="7"/>
  <c r="Y1301" i="7"/>
  <c r="Z1301" i="7"/>
  <c r="AA1301" i="7"/>
  <c r="AB1301" i="7"/>
  <c r="AC1301" i="7"/>
  <c r="AD1301" i="7"/>
  <c r="AE1301" i="7"/>
  <c r="AG1301" i="7"/>
  <c r="AH1301" i="7"/>
  <c r="AI1301" i="7"/>
  <c r="AJ1301" i="7"/>
  <c r="AK1301" i="7"/>
  <c r="AL1301" i="7"/>
  <c r="A1302" i="7"/>
  <c r="B1302" i="7" a="1"/>
  <c r="B1302" i="7" s="1"/>
  <c r="C1302" i="7"/>
  <c r="D1302" i="7"/>
  <c r="E1302" i="7"/>
  <c r="F1302" i="7" a="1"/>
  <c r="F1302" i="7" s="1"/>
  <c r="G1302" i="7"/>
  <c r="H1302" i="7"/>
  <c r="I1302" i="7"/>
  <c r="J1302" i="7"/>
  <c r="K1302" i="7" a="1"/>
  <c r="K1302" i="7" s="1"/>
  <c r="L1302" i="7"/>
  <c r="M1302" i="7"/>
  <c r="N1302" i="7"/>
  <c r="O1302" i="7" a="1"/>
  <c r="O1302" i="7" s="1"/>
  <c r="P1302" i="7"/>
  <c r="Q1302" i="7"/>
  <c r="R1302" i="7"/>
  <c r="S1302" i="7"/>
  <c r="T1302" i="7"/>
  <c r="U1302" i="7"/>
  <c r="V1302" i="7"/>
  <c r="W1302" i="7"/>
  <c r="X1302" i="7"/>
  <c r="Y1302" i="7"/>
  <c r="Z1302" i="7"/>
  <c r="AA1302" i="7"/>
  <c r="AB1302" i="7"/>
  <c r="AC1302" i="7"/>
  <c r="AD1302" i="7"/>
  <c r="AE1302" i="7"/>
  <c r="AG1302" i="7"/>
  <c r="AH1302" i="7"/>
  <c r="AI1302" i="7"/>
  <c r="AJ1302" i="7"/>
  <c r="AK1302" i="7"/>
  <c r="AL1302" i="7"/>
  <c r="A1303" i="7"/>
  <c r="B1303" i="7" a="1"/>
  <c r="B1303" i="7" s="1"/>
  <c r="C1303" i="7"/>
  <c r="D1303" i="7"/>
  <c r="E1303" i="7"/>
  <c r="F1303" i="7" a="1"/>
  <c r="F1303" i="7" s="1"/>
  <c r="G1303" i="7"/>
  <c r="H1303" i="7"/>
  <c r="I1303" i="7"/>
  <c r="J1303" i="7"/>
  <c r="K1303" i="7" a="1"/>
  <c r="K1303" i="7" s="1"/>
  <c r="L1303" i="7"/>
  <c r="M1303" i="7"/>
  <c r="N1303" i="7"/>
  <c r="O1303" i="7" a="1"/>
  <c r="O1303" i="7" s="1"/>
  <c r="P1303" i="7"/>
  <c r="Q1303" i="7"/>
  <c r="R1303" i="7"/>
  <c r="S1303" i="7"/>
  <c r="T1303" i="7"/>
  <c r="U1303" i="7"/>
  <c r="V1303" i="7"/>
  <c r="W1303" i="7"/>
  <c r="X1303" i="7"/>
  <c r="Y1303" i="7"/>
  <c r="Z1303" i="7"/>
  <c r="AA1303" i="7"/>
  <c r="AB1303" i="7"/>
  <c r="AC1303" i="7"/>
  <c r="AD1303" i="7"/>
  <c r="AE1303" i="7"/>
  <c r="AG1303" i="7"/>
  <c r="AH1303" i="7"/>
  <c r="AI1303" i="7"/>
  <c r="AJ1303" i="7"/>
  <c r="AK1303" i="7"/>
  <c r="AL1303" i="7"/>
  <c r="A1304" i="7"/>
  <c r="B1304" i="7" a="1"/>
  <c r="B1304" i="7" s="1"/>
  <c r="C1304" i="7"/>
  <c r="D1304" i="7"/>
  <c r="E1304" i="7"/>
  <c r="F1304" i="7" a="1"/>
  <c r="F1304" i="7" s="1"/>
  <c r="G1304" i="7"/>
  <c r="H1304" i="7"/>
  <c r="I1304" i="7"/>
  <c r="J1304" i="7"/>
  <c r="K1304" i="7" a="1"/>
  <c r="K1304" i="7" s="1"/>
  <c r="L1304" i="7"/>
  <c r="M1304" i="7"/>
  <c r="N1304" i="7"/>
  <c r="O1304" i="7" a="1"/>
  <c r="O1304" i="7" s="1"/>
  <c r="P1304" i="7"/>
  <c r="Q1304" i="7"/>
  <c r="R1304" i="7"/>
  <c r="S1304" i="7"/>
  <c r="T1304" i="7"/>
  <c r="U1304" i="7"/>
  <c r="V1304" i="7"/>
  <c r="W1304" i="7"/>
  <c r="X1304" i="7"/>
  <c r="Y1304" i="7"/>
  <c r="Z1304" i="7"/>
  <c r="AA1304" i="7"/>
  <c r="AB1304" i="7"/>
  <c r="AC1304" i="7"/>
  <c r="AD1304" i="7"/>
  <c r="AE1304" i="7"/>
  <c r="AG1304" i="7"/>
  <c r="AH1304" i="7"/>
  <c r="AI1304" i="7"/>
  <c r="AJ1304" i="7"/>
  <c r="AK1304" i="7"/>
  <c r="AL1304" i="7"/>
  <c r="A1305" i="7"/>
  <c r="B1305" i="7" a="1"/>
  <c r="B1305" i="7" s="1"/>
  <c r="C1305" i="7"/>
  <c r="D1305" i="7"/>
  <c r="E1305" i="7"/>
  <c r="F1305" i="7" a="1"/>
  <c r="F1305" i="7" s="1"/>
  <c r="G1305" i="7"/>
  <c r="H1305" i="7"/>
  <c r="I1305" i="7"/>
  <c r="J1305" i="7"/>
  <c r="K1305" i="7" a="1"/>
  <c r="K1305" i="7" s="1"/>
  <c r="L1305" i="7"/>
  <c r="M1305" i="7"/>
  <c r="N1305" i="7"/>
  <c r="O1305" i="7" a="1"/>
  <c r="O1305" i="7" s="1"/>
  <c r="P1305" i="7"/>
  <c r="Q1305" i="7"/>
  <c r="R1305" i="7"/>
  <c r="S1305" i="7"/>
  <c r="T1305" i="7"/>
  <c r="U1305" i="7"/>
  <c r="V1305" i="7"/>
  <c r="W1305" i="7"/>
  <c r="X1305" i="7"/>
  <c r="Y1305" i="7"/>
  <c r="Z1305" i="7"/>
  <c r="AA1305" i="7"/>
  <c r="AB1305" i="7"/>
  <c r="AC1305" i="7"/>
  <c r="AD1305" i="7"/>
  <c r="AE1305" i="7"/>
  <c r="AG1305" i="7"/>
  <c r="AH1305" i="7"/>
  <c r="AI1305" i="7"/>
  <c r="AJ1305" i="7"/>
  <c r="AK1305" i="7"/>
  <c r="AL1305" i="7"/>
  <c r="A1306" i="7"/>
  <c r="B1306" i="7" a="1"/>
  <c r="B1306" i="7" s="1"/>
  <c r="C1306" i="7"/>
  <c r="D1306" i="7"/>
  <c r="E1306" i="7"/>
  <c r="F1306" i="7" a="1"/>
  <c r="F1306" i="7" s="1"/>
  <c r="G1306" i="7"/>
  <c r="H1306" i="7"/>
  <c r="I1306" i="7"/>
  <c r="J1306" i="7"/>
  <c r="K1306" i="7" a="1"/>
  <c r="K1306" i="7" s="1"/>
  <c r="L1306" i="7"/>
  <c r="M1306" i="7"/>
  <c r="N1306" i="7"/>
  <c r="O1306" i="7" a="1"/>
  <c r="O1306" i="7"/>
  <c r="P1306" i="7"/>
  <c r="Q1306" i="7"/>
  <c r="R1306" i="7"/>
  <c r="S1306" i="7"/>
  <c r="T1306" i="7"/>
  <c r="U1306" i="7"/>
  <c r="V1306" i="7"/>
  <c r="W1306" i="7"/>
  <c r="X1306" i="7"/>
  <c r="Y1306" i="7"/>
  <c r="Z1306" i="7"/>
  <c r="AA1306" i="7"/>
  <c r="AB1306" i="7"/>
  <c r="AC1306" i="7"/>
  <c r="AD1306" i="7"/>
  <c r="AE1306" i="7"/>
  <c r="AG1306" i="7"/>
  <c r="AH1306" i="7"/>
  <c r="AI1306" i="7"/>
  <c r="AJ1306" i="7"/>
  <c r="AK1306" i="7"/>
  <c r="AL1306" i="7"/>
  <c r="A1307" i="7"/>
  <c r="B1307" i="7" a="1"/>
  <c r="B1307" i="7" s="1"/>
  <c r="C1307" i="7"/>
  <c r="D1307" i="7"/>
  <c r="E1307" i="7"/>
  <c r="F1307" i="7" a="1"/>
  <c r="F1307" i="7" s="1"/>
  <c r="G1307" i="7"/>
  <c r="H1307" i="7"/>
  <c r="I1307" i="7"/>
  <c r="J1307" i="7"/>
  <c r="K1307" i="7" a="1"/>
  <c r="K1307" i="7" s="1"/>
  <c r="L1307" i="7"/>
  <c r="M1307" i="7"/>
  <c r="N1307" i="7"/>
  <c r="O1307" i="7" a="1"/>
  <c r="O1307" i="7" s="1"/>
  <c r="P1307" i="7"/>
  <c r="Q1307" i="7"/>
  <c r="R1307" i="7"/>
  <c r="S1307" i="7"/>
  <c r="T1307" i="7"/>
  <c r="U1307" i="7"/>
  <c r="V1307" i="7"/>
  <c r="W1307" i="7"/>
  <c r="X1307" i="7"/>
  <c r="Y1307" i="7"/>
  <c r="Z1307" i="7"/>
  <c r="AA1307" i="7"/>
  <c r="AB1307" i="7"/>
  <c r="AC1307" i="7"/>
  <c r="AD1307" i="7"/>
  <c r="AE1307" i="7"/>
  <c r="AG1307" i="7"/>
  <c r="AH1307" i="7"/>
  <c r="AI1307" i="7"/>
  <c r="AJ1307" i="7"/>
  <c r="AK1307" i="7"/>
  <c r="AL1307" i="7"/>
  <c r="A1308" i="7"/>
  <c r="B1308" i="7" a="1"/>
  <c r="B1308" i="7" s="1"/>
  <c r="C1308" i="7"/>
  <c r="D1308" i="7"/>
  <c r="E1308" i="7"/>
  <c r="F1308" i="7" a="1"/>
  <c r="F1308" i="7" s="1"/>
  <c r="G1308" i="7"/>
  <c r="H1308" i="7"/>
  <c r="I1308" i="7"/>
  <c r="J1308" i="7"/>
  <c r="K1308" i="7" a="1"/>
  <c r="K1308" i="7" s="1"/>
  <c r="L1308" i="7"/>
  <c r="M1308" i="7"/>
  <c r="N1308" i="7"/>
  <c r="O1308" i="7" a="1"/>
  <c r="O1308" i="7" s="1"/>
  <c r="P1308" i="7"/>
  <c r="Q1308" i="7"/>
  <c r="R1308" i="7"/>
  <c r="S1308" i="7"/>
  <c r="T1308" i="7"/>
  <c r="U1308" i="7"/>
  <c r="V1308" i="7"/>
  <c r="W1308" i="7"/>
  <c r="X1308" i="7"/>
  <c r="Y1308" i="7"/>
  <c r="Z1308" i="7"/>
  <c r="AA1308" i="7"/>
  <c r="AB1308" i="7"/>
  <c r="AC1308" i="7"/>
  <c r="AD1308" i="7"/>
  <c r="AE1308" i="7"/>
  <c r="AG1308" i="7"/>
  <c r="AH1308" i="7"/>
  <c r="AP1308" i="7" s="1"/>
  <c r="AI1308" i="7"/>
  <c r="AJ1308" i="7"/>
  <c r="AK1308" i="7"/>
  <c r="AL1308" i="7"/>
  <c r="A1309" i="7"/>
  <c r="B1309" i="7" a="1"/>
  <c r="B1309" i="7" s="1"/>
  <c r="C1309" i="7"/>
  <c r="D1309" i="7"/>
  <c r="E1309" i="7"/>
  <c r="F1309" i="7" a="1"/>
  <c r="F1309" i="7" s="1"/>
  <c r="G1309" i="7"/>
  <c r="H1309" i="7"/>
  <c r="I1309" i="7"/>
  <c r="J1309" i="7"/>
  <c r="K1309" i="7" a="1"/>
  <c r="K1309" i="7" s="1"/>
  <c r="L1309" i="7"/>
  <c r="M1309" i="7"/>
  <c r="N1309" i="7"/>
  <c r="O1309" i="7" a="1"/>
  <c r="O1309" i="7" s="1"/>
  <c r="P1309" i="7"/>
  <c r="Q1309" i="7"/>
  <c r="R1309" i="7"/>
  <c r="S1309" i="7"/>
  <c r="T1309" i="7"/>
  <c r="U1309" i="7"/>
  <c r="V1309" i="7"/>
  <c r="W1309" i="7"/>
  <c r="X1309" i="7"/>
  <c r="Y1309" i="7"/>
  <c r="Z1309" i="7"/>
  <c r="AA1309" i="7"/>
  <c r="AB1309" i="7"/>
  <c r="AC1309" i="7"/>
  <c r="AD1309" i="7"/>
  <c r="AE1309" i="7"/>
  <c r="AG1309" i="7"/>
  <c r="AH1309" i="7"/>
  <c r="AI1309" i="7"/>
  <c r="AJ1309" i="7"/>
  <c r="AK1309" i="7"/>
  <c r="AL1309" i="7"/>
  <c r="A1310" i="7"/>
  <c r="B1310" i="7" a="1"/>
  <c r="B1310" i="7" s="1"/>
  <c r="C1310" i="7"/>
  <c r="D1310" i="7"/>
  <c r="E1310" i="7"/>
  <c r="F1310" i="7" a="1"/>
  <c r="F1310" i="7" s="1"/>
  <c r="AM1310" i="7" s="1"/>
  <c r="G1310" i="7"/>
  <c r="H1310" i="7"/>
  <c r="I1310" i="7"/>
  <c r="J1310" i="7"/>
  <c r="K1310" i="7" a="1"/>
  <c r="K1310" i="7" s="1"/>
  <c r="L1310" i="7"/>
  <c r="M1310" i="7"/>
  <c r="N1310" i="7"/>
  <c r="O1310" i="7" a="1"/>
  <c r="O1310" i="7"/>
  <c r="P1310" i="7"/>
  <c r="Q1310" i="7"/>
  <c r="R1310" i="7"/>
  <c r="S1310" i="7"/>
  <c r="T1310" i="7"/>
  <c r="U1310" i="7"/>
  <c r="V1310" i="7"/>
  <c r="W1310" i="7"/>
  <c r="X1310" i="7"/>
  <c r="Y1310" i="7"/>
  <c r="Z1310" i="7"/>
  <c r="AA1310" i="7"/>
  <c r="AB1310" i="7"/>
  <c r="AC1310" i="7"/>
  <c r="AD1310" i="7"/>
  <c r="AE1310" i="7"/>
  <c r="AG1310" i="7"/>
  <c r="AH1310" i="7"/>
  <c r="AI1310" i="7"/>
  <c r="AJ1310" i="7"/>
  <c r="AK1310" i="7"/>
  <c r="AL1310" i="7"/>
  <c r="A1311" i="7"/>
  <c r="B1311" i="7" a="1"/>
  <c r="B1311" i="7" s="1"/>
  <c r="C1311" i="7"/>
  <c r="AO1311" i="7" s="1"/>
  <c r="D1311" i="7"/>
  <c r="E1311" i="7"/>
  <c r="F1311" i="7" a="1"/>
  <c r="F1311" i="7" s="1"/>
  <c r="G1311" i="7"/>
  <c r="H1311" i="7"/>
  <c r="I1311" i="7"/>
  <c r="J1311" i="7"/>
  <c r="K1311" i="7" a="1"/>
  <c r="K1311" i="7" s="1"/>
  <c r="L1311" i="7"/>
  <c r="M1311" i="7"/>
  <c r="N1311" i="7"/>
  <c r="O1311" i="7" a="1"/>
  <c r="O1311" i="7" s="1"/>
  <c r="P1311" i="7"/>
  <c r="Q1311" i="7"/>
  <c r="R1311" i="7"/>
  <c r="S1311" i="7"/>
  <c r="T1311" i="7"/>
  <c r="U1311" i="7"/>
  <c r="V1311" i="7"/>
  <c r="W1311" i="7"/>
  <c r="X1311" i="7"/>
  <c r="Y1311" i="7"/>
  <c r="Z1311" i="7"/>
  <c r="AA1311" i="7"/>
  <c r="AB1311" i="7"/>
  <c r="AC1311" i="7"/>
  <c r="AD1311" i="7"/>
  <c r="AE1311" i="7"/>
  <c r="AG1311" i="7"/>
  <c r="AQ1311" i="7" s="1"/>
  <c r="AH1311" i="7"/>
  <c r="AI1311" i="7"/>
  <c r="AJ1311" i="7"/>
  <c r="AK1311" i="7"/>
  <c r="AL1311" i="7"/>
  <c r="A1312" i="7"/>
  <c r="B1312" i="7" a="1"/>
  <c r="B1312" i="7" s="1"/>
  <c r="C1312" i="7"/>
  <c r="D1312" i="7"/>
  <c r="E1312" i="7"/>
  <c r="F1312" i="7" a="1"/>
  <c r="F1312" i="7" s="1"/>
  <c r="G1312" i="7"/>
  <c r="H1312" i="7"/>
  <c r="I1312" i="7"/>
  <c r="J1312" i="7"/>
  <c r="K1312" i="7" a="1"/>
  <c r="K1312" i="7" s="1"/>
  <c r="L1312" i="7"/>
  <c r="M1312" i="7"/>
  <c r="N1312" i="7"/>
  <c r="O1312" i="7" a="1"/>
  <c r="O1312" i="7" s="1"/>
  <c r="P1312" i="7"/>
  <c r="Q1312" i="7"/>
  <c r="R1312" i="7"/>
  <c r="S1312" i="7"/>
  <c r="T1312" i="7"/>
  <c r="U1312" i="7"/>
  <c r="V1312" i="7"/>
  <c r="W1312" i="7"/>
  <c r="X1312" i="7"/>
  <c r="Y1312" i="7"/>
  <c r="Z1312" i="7"/>
  <c r="AA1312" i="7"/>
  <c r="AB1312" i="7"/>
  <c r="AC1312" i="7"/>
  <c r="AD1312" i="7"/>
  <c r="AE1312" i="7"/>
  <c r="AG1312" i="7"/>
  <c r="AH1312" i="7"/>
  <c r="AI1312" i="7"/>
  <c r="AJ1312" i="7"/>
  <c r="AK1312" i="7"/>
  <c r="AL1312" i="7"/>
  <c r="A1313" i="7"/>
  <c r="B1313" i="7" a="1"/>
  <c r="B1313" i="7" s="1"/>
  <c r="C1313" i="7"/>
  <c r="D1313" i="7"/>
  <c r="E1313" i="7"/>
  <c r="F1313" i="7" a="1"/>
  <c r="F1313" i="7" s="1"/>
  <c r="G1313" i="7"/>
  <c r="H1313" i="7"/>
  <c r="I1313" i="7"/>
  <c r="J1313" i="7"/>
  <c r="K1313" i="7" a="1"/>
  <c r="K1313" i="7" s="1"/>
  <c r="L1313" i="7"/>
  <c r="M1313" i="7"/>
  <c r="N1313" i="7"/>
  <c r="O1313" i="7" a="1"/>
  <c r="O1313" i="7" s="1"/>
  <c r="P1313" i="7"/>
  <c r="Q1313" i="7"/>
  <c r="R1313" i="7"/>
  <c r="S1313" i="7"/>
  <c r="T1313" i="7"/>
  <c r="U1313" i="7"/>
  <c r="V1313" i="7"/>
  <c r="W1313" i="7"/>
  <c r="X1313" i="7"/>
  <c r="Y1313" i="7"/>
  <c r="Z1313" i="7"/>
  <c r="AA1313" i="7"/>
  <c r="AB1313" i="7"/>
  <c r="AC1313" i="7"/>
  <c r="AD1313" i="7"/>
  <c r="AE1313" i="7"/>
  <c r="AG1313" i="7"/>
  <c r="AH1313" i="7"/>
  <c r="AI1313" i="7"/>
  <c r="AJ1313" i="7"/>
  <c r="AK1313" i="7"/>
  <c r="AL1313" i="7"/>
  <c r="A1314" i="7"/>
  <c r="B1314" i="7" a="1"/>
  <c r="B1314" i="7" s="1"/>
  <c r="C1314" i="7"/>
  <c r="AO1314" i="7" s="1"/>
  <c r="D1314" i="7"/>
  <c r="E1314" i="7"/>
  <c r="F1314" i="7" a="1"/>
  <c r="F1314" i="7" s="1"/>
  <c r="G1314" i="7"/>
  <c r="H1314" i="7"/>
  <c r="I1314" i="7"/>
  <c r="J1314" i="7"/>
  <c r="K1314" i="7" a="1"/>
  <c r="K1314" i="7" s="1"/>
  <c r="L1314" i="7"/>
  <c r="M1314" i="7"/>
  <c r="N1314" i="7"/>
  <c r="O1314" i="7" a="1"/>
  <c r="O1314" i="7" s="1"/>
  <c r="P1314" i="7"/>
  <c r="Q1314" i="7"/>
  <c r="R1314" i="7"/>
  <c r="S1314" i="7"/>
  <c r="T1314" i="7"/>
  <c r="U1314" i="7"/>
  <c r="V1314" i="7"/>
  <c r="W1314" i="7"/>
  <c r="X1314" i="7"/>
  <c r="Y1314" i="7"/>
  <c r="Z1314" i="7"/>
  <c r="AA1314" i="7"/>
  <c r="AB1314" i="7"/>
  <c r="AC1314" i="7"/>
  <c r="AD1314" i="7"/>
  <c r="AE1314" i="7"/>
  <c r="AG1314" i="7"/>
  <c r="AH1314" i="7"/>
  <c r="AI1314" i="7"/>
  <c r="AJ1314" i="7"/>
  <c r="AK1314" i="7"/>
  <c r="AL1314" i="7"/>
  <c r="A1315" i="7"/>
  <c r="B1315" i="7" a="1"/>
  <c r="B1315" i="7" s="1"/>
  <c r="C1315" i="7"/>
  <c r="D1315" i="7"/>
  <c r="E1315" i="7"/>
  <c r="F1315" i="7" a="1"/>
  <c r="F1315" i="7" s="1"/>
  <c r="G1315" i="7"/>
  <c r="H1315" i="7"/>
  <c r="I1315" i="7"/>
  <c r="J1315" i="7"/>
  <c r="K1315" i="7" a="1"/>
  <c r="K1315" i="7" s="1"/>
  <c r="L1315" i="7"/>
  <c r="M1315" i="7"/>
  <c r="N1315" i="7"/>
  <c r="O1315" i="7" a="1"/>
  <c r="O1315" i="7" s="1"/>
  <c r="P1315" i="7"/>
  <c r="Q1315" i="7"/>
  <c r="R1315" i="7"/>
  <c r="S1315" i="7"/>
  <c r="T1315" i="7"/>
  <c r="U1315" i="7"/>
  <c r="V1315" i="7"/>
  <c r="W1315" i="7"/>
  <c r="X1315" i="7"/>
  <c r="Y1315" i="7"/>
  <c r="Z1315" i="7"/>
  <c r="AA1315" i="7"/>
  <c r="AB1315" i="7"/>
  <c r="AC1315" i="7"/>
  <c r="AD1315" i="7"/>
  <c r="AE1315" i="7"/>
  <c r="AG1315" i="7"/>
  <c r="AH1315" i="7"/>
  <c r="AI1315" i="7"/>
  <c r="AJ1315" i="7"/>
  <c r="AK1315" i="7"/>
  <c r="AL1315" i="7"/>
  <c r="A1316" i="7"/>
  <c r="B1316" i="7" a="1"/>
  <c r="B1316" i="7" s="1"/>
  <c r="C1316" i="7"/>
  <c r="D1316" i="7"/>
  <c r="E1316" i="7"/>
  <c r="F1316" i="7" a="1"/>
  <c r="F1316" i="7" s="1"/>
  <c r="G1316" i="7"/>
  <c r="H1316" i="7"/>
  <c r="I1316" i="7"/>
  <c r="J1316" i="7"/>
  <c r="K1316" i="7" a="1"/>
  <c r="K1316" i="7" s="1"/>
  <c r="L1316" i="7"/>
  <c r="M1316" i="7"/>
  <c r="N1316" i="7"/>
  <c r="O1316" i="7" a="1"/>
  <c r="O1316" i="7"/>
  <c r="P1316" i="7"/>
  <c r="Q1316" i="7"/>
  <c r="R1316" i="7"/>
  <c r="S1316" i="7"/>
  <c r="T1316" i="7"/>
  <c r="U1316" i="7"/>
  <c r="V1316" i="7"/>
  <c r="W1316" i="7"/>
  <c r="X1316" i="7"/>
  <c r="Y1316" i="7"/>
  <c r="Z1316" i="7"/>
  <c r="AA1316" i="7"/>
  <c r="AB1316" i="7"/>
  <c r="AC1316" i="7"/>
  <c r="AD1316" i="7"/>
  <c r="AE1316" i="7"/>
  <c r="AG1316" i="7"/>
  <c r="AH1316" i="7"/>
  <c r="AI1316" i="7"/>
  <c r="AJ1316" i="7"/>
  <c r="AK1316" i="7"/>
  <c r="AL1316" i="7"/>
  <c r="A1317" i="7"/>
  <c r="B1317" i="7" a="1"/>
  <c r="B1317" i="7" s="1"/>
  <c r="C1317" i="7"/>
  <c r="D1317" i="7"/>
  <c r="E1317" i="7"/>
  <c r="F1317" i="7" a="1"/>
  <c r="F1317" i="7" s="1"/>
  <c r="G1317" i="7"/>
  <c r="H1317" i="7"/>
  <c r="I1317" i="7"/>
  <c r="J1317" i="7"/>
  <c r="K1317" i="7" a="1"/>
  <c r="K1317" i="7" s="1"/>
  <c r="L1317" i="7"/>
  <c r="M1317" i="7"/>
  <c r="N1317" i="7"/>
  <c r="O1317" i="7" a="1"/>
  <c r="O1317" i="7" s="1"/>
  <c r="P1317" i="7"/>
  <c r="Q1317" i="7"/>
  <c r="R1317" i="7"/>
  <c r="S1317" i="7"/>
  <c r="T1317" i="7"/>
  <c r="U1317" i="7"/>
  <c r="V1317" i="7"/>
  <c r="W1317" i="7"/>
  <c r="X1317" i="7"/>
  <c r="Y1317" i="7"/>
  <c r="Z1317" i="7"/>
  <c r="AA1317" i="7"/>
  <c r="AB1317" i="7"/>
  <c r="AC1317" i="7"/>
  <c r="AD1317" i="7"/>
  <c r="AE1317" i="7"/>
  <c r="AG1317" i="7"/>
  <c r="AH1317" i="7"/>
  <c r="AI1317" i="7"/>
  <c r="AJ1317" i="7"/>
  <c r="AK1317" i="7"/>
  <c r="AL1317" i="7"/>
  <c r="A1318" i="7"/>
  <c r="B1318" i="7" a="1"/>
  <c r="B1318" i="7" s="1"/>
  <c r="C1318" i="7"/>
  <c r="D1318" i="7"/>
  <c r="E1318" i="7"/>
  <c r="F1318" i="7" a="1"/>
  <c r="F1318" i="7" s="1"/>
  <c r="G1318" i="7"/>
  <c r="H1318" i="7"/>
  <c r="I1318" i="7"/>
  <c r="J1318" i="7"/>
  <c r="K1318" i="7" a="1"/>
  <c r="K1318" i="7" s="1"/>
  <c r="L1318" i="7"/>
  <c r="M1318" i="7"/>
  <c r="N1318" i="7"/>
  <c r="O1318" i="7" a="1"/>
  <c r="O1318" i="7"/>
  <c r="P1318" i="7"/>
  <c r="Q1318" i="7"/>
  <c r="R1318" i="7"/>
  <c r="S1318" i="7"/>
  <c r="T1318" i="7"/>
  <c r="U1318" i="7"/>
  <c r="V1318" i="7"/>
  <c r="W1318" i="7"/>
  <c r="X1318" i="7"/>
  <c r="Y1318" i="7"/>
  <c r="Z1318" i="7"/>
  <c r="AA1318" i="7"/>
  <c r="AB1318" i="7"/>
  <c r="AC1318" i="7"/>
  <c r="AD1318" i="7"/>
  <c r="AE1318" i="7"/>
  <c r="AG1318" i="7"/>
  <c r="AH1318" i="7"/>
  <c r="AI1318" i="7"/>
  <c r="AJ1318" i="7"/>
  <c r="AK1318" i="7"/>
  <c r="AL1318" i="7"/>
  <c r="A1319" i="7"/>
  <c r="B1319" i="7" a="1"/>
  <c r="B1319" i="7" s="1"/>
  <c r="C1319" i="7"/>
  <c r="D1319" i="7"/>
  <c r="E1319" i="7"/>
  <c r="F1319" i="7" a="1"/>
  <c r="F1319" i="7" s="1"/>
  <c r="G1319" i="7"/>
  <c r="H1319" i="7"/>
  <c r="I1319" i="7"/>
  <c r="J1319" i="7"/>
  <c r="K1319" i="7" a="1"/>
  <c r="K1319" i="7" s="1"/>
  <c r="L1319" i="7"/>
  <c r="M1319" i="7"/>
  <c r="N1319" i="7"/>
  <c r="O1319" i="7" a="1"/>
  <c r="O1319" i="7" s="1"/>
  <c r="P1319" i="7"/>
  <c r="Q1319" i="7"/>
  <c r="R1319" i="7"/>
  <c r="S1319" i="7"/>
  <c r="T1319" i="7"/>
  <c r="U1319" i="7"/>
  <c r="V1319" i="7"/>
  <c r="W1319" i="7"/>
  <c r="X1319" i="7"/>
  <c r="Y1319" i="7"/>
  <c r="Z1319" i="7"/>
  <c r="AA1319" i="7"/>
  <c r="AB1319" i="7"/>
  <c r="AC1319" i="7"/>
  <c r="AD1319" i="7"/>
  <c r="AE1319" i="7"/>
  <c r="AG1319" i="7"/>
  <c r="AH1319" i="7"/>
  <c r="AI1319" i="7"/>
  <c r="AJ1319" i="7"/>
  <c r="AK1319" i="7"/>
  <c r="AL1319" i="7"/>
  <c r="A1320" i="7"/>
  <c r="B1320" i="7" a="1"/>
  <c r="B1320" i="7" s="1"/>
  <c r="C1320" i="7"/>
  <c r="D1320" i="7"/>
  <c r="E1320" i="7"/>
  <c r="F1320" i="7" a="1"/>
  <c r="F1320" i="7" s="1"/>
  <c r="G1320" i="7"/>
  <c r="H1320" i="7"/>
  <c r="I1320" i="7"/>
  <c r="J1320" i="7"/>
  <c r="K1320" i="7" a="1"/>
  <c r="K1320" i="7" s="1"/>
  <c r="L1320" i="7"/>
  <c r="M1320" i="7"/>
  <c r="N1320" i="7"/>
  <c r="O1320" i="7" a="1"/>
  <c r="O1320" i="7" s="1"/>
  <c r="P1320" i="7"/>
  <c r="Q1320" i="7"/>
  <c r="R1320" i="7"/>
  <c r="S1320" i="7"/>
  <c r="T1320" i="7"/>
  <c r="U1320" i="7"/>
  <c r="V1320" i="7"/>
  <c r="W1320" i="7"/>
  <c r="X1320" i="7"/>
  <c r="Y1320" i="7"/>
  <c r="Z1320" i="7"/>
  <c r="AA1320" i="7"/>
  <c r="AB1320" i="7"/>
  <c r="AC1320" i="7"/>
  <c r="AD1320" i="7"/>
  <c r="AE1320" i="7"/>
  <c r="AG1320" i="7"/>
  <c r="AH1320" i="7"/>
  <c r="AI1320" i="7"/>
  <c r="AJ1320" i="7"/>
  <c r="AK1320" i="7"/>
  <c r="AL1320" i="7"/>
  <c r="A1321" i="7"/>
  <c r="B1321" i="7" a="1"/>
  <c r="B1321" i="7" s="1"/>
  <c r="C1321" i="7"/>
  <c r="D1321" i="7"/>
  <c r="E1321" i="7"/>
  <c r="F1321" i="7" a="1"/>
  <c r="F1321" i="7" s="1"/>
  <c r="G1321" i="7"/>
  <c r="H1321" i="7"/>
  <c r="I1321" i="7"/>
  <c r="J1321" i="7"/>
  <c r="K1321" i="7" a="1"/>
  <c r="K1321" i="7" s="1"/>
  <c r="L1321" i="7"/>
  <c r="M1321" i="7"/>
  <c r="N1321" i="7"/>
  <c r="O1321" i="7" a="1"/>
  <c r="O1321" i="7" s="1"/>
  <c r="P1321" i="7"/>
  <c r="Q1321" i="7"/>
  <c r="R1321" i="7"/>
  <c r="S1321" i="7"/>
  <c r="T1321" i="7"/>
  <c r="U1321" i="7"/>
  <c r="V1321" i="7"/>
  <c r="W1321" i="7"/>
  <c r="X1321" i="7"/>
  <c r="Y1321" i="7"/>
  <c r="Z1321" i="7"/>
  <c r="AA1321" i="7"/>
  <c r="AB1321" i="7"/>
  <c r="AC1321" i="7"/>
  <c r="AD1321" i="7"/>
  <c r="AE1321" i="7"/>
  <c r="AG1321" i="7"/>
  <c r="AH1321" i="7"/>
  <c r="AI1321" i="7"/>
  <c r="AJ1321" i="7"/>
  <c r="AK1321" i="7"/>
  <c r="AL1321" i="7"/>
  <c r="A1322" i="7"/>
  <c r="B1322" i="7" a="1"/>
  <c r="B1322" i="7" s="1"/>
  <c r="C1322" i="7"/>
  <c r="D1322" i="7"/>
  <c r="E1322" i="7"/>
  <c r="F1322" i="7" a="1"/>
  <c r="F1322" i="7" s="1"/>
  <c r="G1322" i="7"/>
  <c r="H1322" i="7"/>
  <c r="I1322" i="7"/>
  <c r="J1322" i="7"/>
  <c r="K1322" i="7" a="1"/>
  <c r="K1322" i="7" s="1"/>
  <c r="L1322" i="7"/>
  <c r="M1322" i="7"/>
  <c r="N1322" i="7"/>
  <c r="O1322" i="7" a="1"/>
  <c r="O1322" i="7"/>
  <c r="P1322" i="7"/>
  <c r="Q1322" i="7"/>
  <c r="R1322" i="7"/>
  <c r="S1322" i="7"/>
  <c r="T1322" i="7"/>
  <c r="U1322" i="7"/>
  <c r="V1322" i="7"/>
  <c r="W1322" i="7"/>
  <c r="X1322" i="7"/>
  <c r="Y1322" i="7"/>
  <c r="Z1322" i="7"/>
  <c r="AA1322" i="7"/>
  <c r="AB1322" i="7"/>
  <c r="AC1322" i="7"/>
  <c r="AD1322" i="7"/>
  <c r="AE1322" i="7"/>
  <c r="AG1322" i="7"/>
  <c r="AH1322" i="7"/>
  <c r="AI1322" i="7"/>
  <c r="AJ1322" i="7"/>
  <c r="AK1322" i="7"/>
  <c r="AL1322" i="7"/>
  <c r="A1323" i="7"/>
  <c r="B1323" i="7" a="1"/>
  <c r="B1323" i="7" s="1"/>
  <c r="C1323" i="7"/>
  <c r="AO1323" i="7" s="1"/>
  <c r="D1323" i="7"/>
  <c r="E1323" i="7"/>
  <c r="F1323" i="7" a="1"/>
  <c r="F1323" i="7" s="1"/>
  <c r="G1323" i="7"/>
  <c r="H1323" i="7"/>
  <c r="I1323" i="7"/>
  <c r="J1323" i="7"/>
  <c r="K1323" i="7" a="1"/>
  <c r="K1323" i="7" s="1"/>
  <c r="L1323" i="7"/>
  <c r="M1323" i="7"/>
  <c r="N1323" i="7"/>
  <c r="O1323" i="7" a="1"/>
  <c r="O1323" i="7" s="1"/>
  <c r="P1323" i="7"/>
  <c r="Q1323" i="7"/>
  <c r="R1323" i="7"/>
  <c r="S1323" i="7"/>
  <c r="T1323" i="7"/>
  <c r="U1323" i="7"/>
  <c r="V1323" i="7"/>
  <c r="W1323" i="7"/>
  <c r="X1323" i="7"/>
  <c r="Y1323" i="7"/>
  <c r="Z1323" i="7"/>
  <c r="AA1323" i="7"/>
  <c r="AB1323" i="7"/>
  <c r="AC1323" i="7"/>
  <c r="AD1323" i="7"/>
  <c r="AE1323" i="7"/>
  <c r="AG1323" i="7"/>
  <c r="AH1323" i="7"/>
  <c r="AI1323" i="7"/>
  <c r="AJ1323" i="7"/>
  <c r="AK1323" i="7"/>
  <c r="AL1323" i="7"/>
  <c r="A1324" i="7"/>
  <c r="B1324" i="7" a="1"/>
  <c r="B1324" i="7" s="1"/>
  <c r="C1324" i="7"/>
  <c r="D1324" i="7"/>
  <c r="E1324" i="7"/>
  <c r="F1324" i="7" a="1"/>
  <c r="F1324" i="7" s="1"/>
  <c r="G1324" i="7"/>
  <c r="H1324" i="7"/>
  <c r="I1324" i="7"/>
  <c r="J1324" i="7"/>
  <c r="K1324" i="7" a="1"/>
  <c r="K1324" i="7" s="1"/>
  <c r="L1324" i="7"/>
  <c r="M1324" i="7"/>
  <c r="N1324" i="7"/>
  <c r="O1324" i="7" a="1"/>
  <c r="O1324" i="7" s="1"/>
  <c r="P1324" i="7"/>
  <c r="Q1324" i="7"/>
  <c r="R1324" i="7"/>
  <c r="S1324" i="7"/>
  <c r="T1324" i="7"/>
  <c r="U1324" i="7"/>
  <c r="V1324" i="7"/>
  <c r="W1324" i="7"/>
  <c r="X1324" i="7"/>
  <c r="Y1324" i="7"/>
  <c r="Z1324" i="7"/>
  <c r="AA1324" i="7"/>
  <c r="AB1324" i="7"/>
  <c r="AC1324" i="7"/>
  <c r="AD1324" i="7"/>
  <c r="AE1324" i="7"/>
  <c r="AG1324" i="7"/>
  <c r="AH1324" i="7"/>
  <c r="AI1324" i="7"/>
  <c r="AJ1324" i="7"/>
  <c r="AK1324" i="7"/>
  <c r="AL1324" i="7"/>
  <c r="A1325" i="7"/>
  <c r="B1325" i="7" a="1"/>
  <c r="B1325" i="7" s="1"/>
  <c r="C1325" i="7"/>
  <c r="D1325" i="7"/>
  <c r="E1325" i="7"/>
  <c r="F1325" i="7" a="1"/>
  <c r="F1325" i="7" s="1"/>
  <c r="G1325" i="7"/>
  <c r="H1325" i="7"/>
  <c r="I1325" i="7"/>
  <c r="J1325" i="7"/>
  <c r="K1325" i="7" a="1"/>
  <c r="K1325" i="7" s="1"/>
  <c r="L1325" i="7"/>
  <c r="M1325" i="7"/>
  <c r="N1325" i="7"/>
  <c r="O1325" i="7" a="1"/>
  <c r="O1325" i="7" s="1"/>
  <c r="P1325" i="7"/>
  <c r="Q1325" i="7"/>
  <c r="R1325" i="7"/>
  <c r="S1325" i="7"/>
  <c r="T1325" i="7"/>
  <c r="U1325" i="7"/>
  <c r="V1325" i="7"/>
  <c r="W1325" i="7"/>
  <c r="X1325" i="7"/>
  <c r="Y1325" i="7"/>
  <c r="Z1325" i="7"/>
  <c r="AA1325" i="7"/>
  <c r="AB1325" i="7"/>
  <c r="AC1325" i="7"/>
  <c r="AD1325" i="7"/>
  <c r="AE1325" i="7"/>
  <c r="AG1325" i="7"/>
  <c r="AH1325" i="7"/>
  <c r="AI1325" i="7"/>
  <c r="AJ1325" i="7"/>
  <c r="AK1325" i="7"/>
  <c r="AL1325" i="7"/>
  <c r="A1326" i="7"/>
  <c r="B1326" i="7" a="1"/>
  <c r="B1326" i="7" s="1"/>
  <c r="C1326" i="7"/>
  <c r="D1326" i="7"/>
  <c r="E1326" i="7"/>
  <c r="F1326" i="7" a="1"/>
  <c r="F1326" i="7" s="1"/>
  <c r="G1326" i="7"/>
  <c r="H1326" i="7"/>
  <c r="I1326" i="7"/>
  <c r="J1326" i="7"/>
  <c r="K1326" i="7" a="1"/>
  <c r="K1326" i="7" s="1"/>
  <c r="L1326" i="7"/>
  <c r="M1326" i="7"/>
  <c r="N1326" i="7"/>
  <c r="O1326" i="7" a="1"/>
  <c r="O1326" i="7" s="1"/>
  <c r="P1326" i="7"/>
  <c r="Q1326" i="7"/>
  <c r="R1326" i="7"/>
  <c r="S1326" i="7"/>
  <c r="T1326" i="7"/>
  <c r="U1326" i="7"/>
  <c r="V1326" i="7"/>
  <c r="W1326" i="7"/>
  <c r="X1326" i="7"/>
  <c r="Y1326" i="7"/>
  <c r="Z1326" i="7"/>
  <c r="AA1326" i="7"/>
  <c r="AB1326" i="7"/>
  <c r="AC1326" i="7"/>
  <c r="AD1326" i="7"/>
  <c r="AE1326" i="7"/>
  <c r="AG1326" i="7"/>
  <c r="AH1326" i="7"/>
  <c r="AI1326" i="7"/>
  <c r="AJ1326" i="7"/>
  <c r="AK1326" i="7"/>
  <c r="AL1326" i="7"/>
  <c r="A1327" i="7"/>
  <c r="B1327" i="7" a="1"/>
  <c r="B1327" i="7" s="1"/>
  <c r="C1327" i="7"/>
  <c r="D1327" i="7"/>
  <c r="E1327" i="7"/>
  <c r="F1327" i="7" a="1"/>
  <c r="F1327" i="7" s="1"/>
  <c r="G1327" i="7"/>
  <c r="H1327" i="7"/>
  <c r="I1327" i="7"/>
  <c r="J1327" i="7"/>
  <c r="K1327" i="7" a="1"/>
  <c r="K1327" i="7" s="1"/>
  <c r="L1327" i="7"/>
  <c r="M1327" i="7"/>
  <c r="N1327" i="7"/>
  <c r="O1327" i="7" a="1"/>
  <c r="O1327" i="7" s="1"/>
  <c r="P1327" i="7"/>
  <c r="Q1327" i="7"/>
  <c r="R1327" i="7"/>
  <c r="S1327" i="7"/>
  <c r="T1327" i="7"/>
  <c r="U1327" i="7"/>
  <c r="V1327" i="7"/>
  <c r="W1327" i="7"/>
  <c r="X1327" i="7"/>
  <c r="Y1327" i="7"/>
  <c r="Z1327" i="7"/>
  <c r="AA1327" i="7"/>
  <c r="AB1327" i="7"/>
  <c r="AC1327" i="7"/>
  <c r="AD1327" i="7"/>
  <c r="AE1327" i="7"/>
  <c r="AG1327" i="7"/>
  <c r="AH1327" i="7"/>
  <c r="AI1327" i="7"/>
  <c r="AJ1327" i="7"/>
  <c r="AK1327" i="7"/>
  <c r="AL1327" i="7"/>
  <c r="A1328" i="7"/>
  <c r="B1328" i="7" a="1"/>
  <c r="B1328" i="7" s="1"/>
  <c r="C1328" i="7"/>
  <c r="D1328" i="7"/>
  <c r="E1328" i="7"/>
  <c r="F1328" i="7" a="1"/>
  <c r="F1328" i="7" s="1"/>
  <c r="G1328" i="7"/>
  <c r="H1328" i="7"/>
  <c r="I1328" i="7"/>
  <c r="J1328" i="7"/>
  <c r="K1328" i="7" a="1"/>
  <c r="K1328" i="7" s="1"/>
  <c r="L1328" i="7"/>
  <c r="M1328" i="7"/>
  <c r="N1328" i="7"/>
  <c r="O1328" i="7" a="1"/>
  <c r="O1328" i="7"/>
  <c r="P1328" i="7"/>
  <c r="Q1328" i="7"/>
  <c r="R1328" i="7"/>
  <c r="S1328" i="7"/>
  <c r="T1328" i="7"/>
  <c r="U1328" i="7"/>
  <c r="V1328" i="7"/>
  <c r="W1328" i="7"/>
  <c r="X1328" i="7"/>
  <c r="Y1328" i="7"/>
  <c r="Z1328" i="7"/>
  <c r="AA1328" i="7"/>
  <c r="AB1328" i="7"/>
  <c r="AC1328" i="7"/>
  <c r="AD1328" i="7"/>
  <c r="AE1328" i="7"/>
  <c r="AG1328" i="7"/>
  <c r="AH1328" i="7"/>
  <c r="AI1328" i="7"/>
  <c r="AJ1328" i="7"/>
  <c r="AK1328" i="7"/>
  <c r="AL1328" i="7"/>
  <c r="A1329" i="7"/>
  <c r="B1329" i="7" a="1"/>
  <c r="B1329" i="7" s="1"/>
  <c r="C1329" i="7"/>
  <c r="D1329" i="7"/>
  <c r="E1329" i="7"/>
  <c r="F1329" i="7" a="1"/>
  <c r="F1329" i="7" s="1"/>
  <c r="G1329" i="7"/>
  <c r="H1329" i="7"/>
  <c r="I1329" i="7"/>
  <c r="J1329" i="7"/>
  <c r="K1329" i="7" a="1"/>
  <c r="K1329" i="7" s="1"/>
  <c r="L1329" i="7"/>
  <c r="M1329" i="7"/>
  <c r="N1329" i="7"/>
  <c r="O1329" i="7" a="1"/>
  <c r="O1329" i="7" s="1"/>
  <c r="P1329" i="7"/>
  <c r="Q1329" i="7"/>
  <c r="R1329" i="7"/>
  <c r="S1329" i="7"/>
  <c r="T1329" i="7"/>
  <c r="U1329" i="7"/>
  <c r="V1329" i="7"/>
  <c r="W1329" i="7"/>
  <c r="X1329" i="7"/>
  <c r="Y1329" i="7"/>
  <c r="Z1329" i="7"/>
  <c r="AA1329" i="7"/>
  <c r="AB1329" i="7"/>
  <c r="AC1329" i="7"/>
  <c r="AD1329" i="7"/>
  <c r="AE1329" i="7"/>
  <c r="AG1329" i="7"/>
  <c r="AH1329" i="7"/>
  <c r="AI1329" i="7"/>
  <c r="AJ1329" i="7"/>
  <c r="AK1329" i="7"/>
  <c r="AL1329" i="7"/>
  <c r="A1330" i="7"/>
  <c r="B1330" i="7" a="1"/>
  <c r="B1330" i="7" s="1"/>
  <c r="C1330" i="7"/>
  <c r="D1330" i="7"/>
  <c r="E1330" i="7"/>
  <c r="F1330" i="7" a="1"/>
  <c r="F1330" i="7" s="1"/>
  <c r="G1330" i="7"/>
  <c r="H1330" i="7"/>
  <c r="I1330" i="7"/>
  <c r="J1330" i="7"/>
  <c r="K1330" i="7" a="1"/>
  <c r="K1330" i="7" s="1"/>
  <c r="L1330" i="7"/>
  <c r="M1330" i="7"/>
  <c r="N1330" i="7"/>
  <c r="O1330" i="7" a="1"/>
  <c r="O1330" i="7"/>
  <c r="P1330" i="7"/>
  <c r="Q1330" i="7"/>
  <c r="R1330" i="7"/>
  <c r="S1330" i="7"/>
  <c r="T1330" i="7"/>
  <c r="U1330" i="7"/>
  <c r="V1330" i="7"/>
  <c r="W1330" i="7"/>
  <c r="X1330" i="7"/>
  <c r="Y1330" i="7"/>
  <c r="Z1330" i="7"/>
  <c r="AA1330" i="7"/>
  <c r="AB1330" i="7"/>
  <c r="AC1330" i="7"/>
  <c r="AD1330" i="7"/>
  <c r="AE1330" i="7"/>
  <c r="AG1330" i="7"/>
  <c r="AH1330" i="7"/>
  <c r="AI1330" i="7"/>
  <c r="AJ1330" i="7"/>
  <c r="AK1330" i="7"/>
  <c r="AL1330" i="7"/>
  <c r="A1331" i="7"/>
  <c r="B1331" i="7" a="1"/>
  <c r="B1331" i="7" s="1"/>
  <c r="C1331" i="7"/>
  <c r="D1331" i="7"/>
  <c r="E1331" i="7"/>
  <c r="F1331" i="7" a="1"/>
  <c r="F1331" i="7" s="1"/>
  <c r="G1331" i="7"/>
  <c r="H1331" i="7"/>
  <c r="I1331" i="7"/>
  <c r="J1331" i="7"/>
  <c r="K1331" i="7" a="1"/>
  <c r="K1331" i="7" s="1"/>
  <c r="L1331" i="7"/>
  <c r="M1331" i="7"/>
  <c r="N1331" i="7"/>
  <c r="O1331" i="7" a="1"/>
  <c r="O1331" i="7" s="1"/>
  <c r="P1331" i="7"/>
  <c r="Q1331" i="7"/>
  <c r="R1331" i="7"/>
  <c r="S1331" i="7"/>
  <c r="T1331" i="7"/>
  <c r="U1331" i="7"/>
  <c r="V1331" i="7"/>
  <c r="W1331" i="7"/>
  <c r="X1331" i="7"/>
  <c r="Y1331" i="7"/>
  <c r="Z1331" i="7"/>
  <c r="AA1331" i="7"/>
  <c r="AB1331" i="7"/>
  <c r="AC1331" i="7"/>
  <c r="AD1331" i="7"/>
  <c r="AE1331" i="7"/>
  <c r="AG1331" i="7"/>
  <c r="AH1331" i="7"/>
  <c r="AI1331" i="7"/>
  <c r="AJ1331" i="7"/>
  <c r="AK1331" i="7"/>
  <c r="AL1331" i="7"/>
  <c r="A1332" i="7"/>
  <c r="B1332" i="7" a="1"/>
  <c r="B1332" i="7" s="1"/>
  <c r="C1332" i="7"/>
  <c r="D1332" i="7"/>
  <c r="E1332" i="7"/>
  <c r="F1332" i="7" a="1"/>
  <c r="F1332" i="7" s="1"/>
  <c r="G1332" i="7"/>
  <c r="H1332" i="7"/>
  <c r="I1332" i="7"/>
  <c r="J1332" i="7"/>
  <c r="K1332" i="7" a="1"/>
  <c r="K1332" i="7" s="1"/>
  <c r="L1332" i="7"/>
  <c r="M1332" i="7"/>
  <c r="N1332" i="7"/>
  <c r="O1332" i="7" a="1"/>
  <c r="O1332" i="7" s="1"/>
  <c r="P1332" i="7"/>
  <c r="Q1332" i="7"/>
  <c r="R1332" i="7"/>
  <c r="S1332" i="7"/>
  <c r="T1332" i="7"/>
  <c r="U1332" i="7"/>
  <c r="V1332" i="7"/>
  <c r="W1332" i="7"/>
  <c r="X1332" i="7"/>
  <c r="Y1332" i="7"/>
  <c r="Z1332" i="7"/>
  <c r="AA1332" i="7"/>
  <c r="AB1332" i="7"/>
  <c r="AC1332" i="7"/>
  <c r="AD1332" i="7"/>
  <c r="AE1332" i="7"/>
  <c r="AG1332" i="7"/>
  <c r="AH1332" i="7"/>
  <c r="AP1332" i="7" s="1"/>
  <c r="AI1332" i="7"/>
  <c r="AJ1332" i="7"/>
  <c r="AK1332" i="7"/>
  <c r="AL1332" i="7"/>
  <c r="A1333" i="7"/>
  <c r="B1333" i="7" a="1"/>
  <c r="B1333" i="7" s="1"/>
  <c r="C1333" i="7"/>
  <c r="D1333" i="7"/>
  <c r="E1333" i="7"/>
  <c r="F1333" i="7" a="1"/>
  <c r="F1333" i="7" s="1"/>
  <c r="G1333" i="7"/>
  <c r="H1333" i="7"/>
  <c r="I1333" i="7"/>
  <c r="J1333" i="7"/>
  <c r="K1333" i="7" a="1"/>
  <c r="K1333" i="7" s="1"/>
  <c r="L1333" i="7"/>
  <c r="M1333" i="7"/>
  <c r="N1333" i="7"/>
  <c r="O1333" i="7" a="1"/>
  <c r="O1333" i="7" s="1"/>
  <c r="P1333" i="7"/>
  <c r="Q1333" i="7"/>
  <c r="R1333" i="7"/>
  <c r="S1333" i="7"/>
  <c r="T1333" i="7"/>
  <c r="U1333" i="7"/>
  <c r="V1333" i="7"/>
  <c r="W1333" i="7"/>
  <c r="X1333" i="7"/>
  <c r="Y1333" i="7"/>
  <c r="Z1333" i="7"/>
  <c r="AA1333" i="7"/>
  <c r="AB1333" i="7"/>
  <c r="AC1333" i="7"/>
  <c r="AD1333" i="7"/>
  <c r="AE1333" i="7"/>
  <c r="AG1333" i="7"/>
  <c r="AH1333" i="7"/>
  <c r="AI1333" i="7"/>
  <c r="AJ1333" i="7"/>
  <c r="AK1333" i="7"/>
  <c r="AL1333" i="7"/>
  <c r="A1334" i="7"/>
  <c r="B1334" i="7" a="1"/>
  <c r="B1334" i="7" s="1"/>
  <c r="C1334" i="7"/>
  <c r="D1334" i="7"/>
  <c r="E1334" i="7"/>
  <c r="F1334" i="7" a="1"/>
  <c r="F1334" i="7" s="1"/>
  <c r="AM1334" i="7" s="1"/>
  <c r="G1334" i="7"/>
  <c r="H1334" i="7"/>
  <c r="I1334" i="7"/>
  <c r="J1334" i="7"/>
  <c r="K1334" i="7" a="1"/>
  <c r="K1334" i="7" s="1"/>
  <c r="L1334" i="7"/>
  <c r="M1334" i="7"/>
  <c r="N1334" i="7"/>
  <c r="O1334" i="7" a="1"/>
  <c r="O1334" i="7"/>
  <c r="P1334" i="7"/>
  <c r="Q1334" i="7"/>
  <c r="R1334" i="7"/>
  <c r="S1334" i="7"/>
  <c r="T1334" i="7"/>
  <c r="U1334" i="7"/>
  <c r="V1334" i="7"/>
  <c r="W1334" i="7"/>
  <c r="X1334" i="7"/>
  <c r="Y1334" i="7"/>
  <c r="Z1334" i="7"/>
  <c r="AA1334" i="7"/>
  <c r="AB1334" i="7"/>
  <c r="AC1334" i="7"/>
  <c r="AD1334" i="7"/>
  <c r="AE1334" i="7"/>
  <c r="AG1334" i="7"/>
  <c r="AH1334" i="7"/>
  <c r="AI1334" i="7"/>
  <c r="AJ1334" i="7"/>
  <c r="AK1334" i="7"/>
  <c r="AL1334" i="7"/>
  <c r="A1335" i="7"/>
  <c r="B1335" i="7" a="1"/>
  <c r="B1335" i="7" s="1"/>
  <c r="C1335" i="7"/>
  <c r="AO1335" i="7" s="1"/>
  <c r="D1335" i="7"/>
  <c r="E1335" i="7"/>
  <c r="F1335" i="7" a="1"/>
  <c r="F1335" i="7" s="1"/>
  <c r="G1335" i="7"/>
  <c r="H1335" i="7"/>
  <c r="I1335" i="7"/>
  <c r="J1335" i="7"/>
  <c r="K1335" i="7" a="1"/>
  <c r="K1335" i="7" s="1"/>
  <c r="L1335" i="7"/>
  <c r="M1335" i="7"/>
  <c r="N1335" i="7"/>
  <c r="O1335" i="7" a="1"/>
  <c r="O1335" i="7" s="1"/>
  <c r="P1335" i="7"/>
  <c r="Q1335" i="7"/>
  <c r="R1335" i="7"/>
  <c r="S1335" i="7"/>
  <c r="T1335" i="7"/>
  <c r="U1335" i="7"/>
  <c r="V1335" i="7"/>
  <c r="W1335" i="7"/>
  <c r="X1335" i="7"/>
  <c r="Y1335" i="7"/>
  <c r="Z1335" i="7"/>
  <c r="AA1335" i="7"/>
  <c r="AB1335" i="7"/>
  <c r="AC1335" i="7"/>
  <c r="AD1335" i="7"/>
  <c r="AE1335" i="7"/>
  <c r="AG1335" i="7"/>
  <c r="AQ1335" i="7" s="1"/>
  <c r="AH1335" i="7"/>
  <c r="AI1335" i="7"/>
  <c r="AJ1335" i="7"/>
  <c r="AK1335" i="7"/>
  <c r="AL1335" i="7"/>
  <c r="A1336" i="7"/>
  <c r="B1336" i="7" a="1"/>
  <c r="B1336" i="7" s="1"/>
  <c r="C1336" i="7"/>
  <c r="D1336" i="7"/>
  <c r="E1336" i="7"/>
  <c r="F1336" i="7" a="1"/>
  <c r="F1336" i="7" s="1"/>
  <c r="G1336" i="7"/>
  <c r="H1336" i="7"/>
  <c r="I1336" i="7"/>
  <c r="J1336" i="7"/>
  <c r="K1336" i="7" a="1"/>
  <c r="K1336" i="7" s="1"/>
  <c r="L1336" i="7"/>
  <c r="M1336" i="7"/>
  <c r="N1336" i="7"/>
  <c r="O1336" i="7" a="1"/>
  <c r="O1336" i="7" s="1"/>
  <c r="P1336" i="7"/>
  <c r="Q1336" i="7"/>
  <c r="R1336" i="7"/>
  <c r="S1336" i="7"/>
  <c r="T1336" i="7"/>
  <c r="U1336" i="7"/>
  <c r="V1336" i="7"/>
  <c r="W1336" i="7"/>
  <c r="X1336" i="7"/>
  <c r="Y1336" i="7"/>
  <c r="Z1336" i="7"/>
  <c r="AA1336" i="7"/>
  <c r="AB1336" i="7"/>
  <c r="AC1336" i="7"/>
  <c r="AD1336" i="7"/>
  <c r="AE1336" i="7"/>
  <c r="AG1336" i="7"/>
  <c r="AH1336" i="7"/>
  <c r="AI1336" i="7"/>
  <c r="AJ1336" i="7"/>
  <c r="AK1336" i="7"/>
  <c r="AL1336" i="7"/>
  <c r="A1337" i="7"/>
  <c r="B1337" i="7" a="1"/>
  <c r="B1337" i="7" s="1"/>
  <c r="C1337" i="7"/>
  <c r="D1337" i="7"/>
  <c r="E1337" i="7"/>
  <c r="F1337" i="7" a="1"/>
  <c r="F1337" i="7" s="1"/>
  <c r="G1337" i="7"/>
  <c r="H1337" i="7"/>
  <c r="I1337" i="7"/>
  <c r="J1337" i="7"/>
  <c r="K1337" i="7" a="1"/>
  <c r="K1337" i="7" s="1"/>
  <c r="AM1337" i="7" s="1"/>
  <c r="L1337" i="7"/>
  <c r="M1337" i="7"/>
  <c r="N1337" i="7"/>
  <c r="O1337" i="7" a="1"/>
  <c r="O1337" i="7" s="1"/>
  <c r="P1337" i="7"/>
  <c r="Q1337" i="7"/>
  <c r="R1337" i="7"/>
  <c r="S1337" i="7"/>
  <c r="T1337" i="7"/>
  <c r="U1337" i="7"/>
  <c r="V1337" i="7"/>
  <c r="W1337" i="7"/>
  <c r="X1337" i="7"/>
  <c r="Y1337" i="7"/>
  <c r="Z1337" i="7"/>
  <c r="AA1337" i="7"/>
  <c r="AB1337" i="7"/>
  <c r="AC1337" i="7"/>
  <c r="AD1337" i="7"/>
  <c r="AE1337" i="7"/>
  <c r="AG1337" i="7"/>
  <c r="AH1337" i="7"/>
  <c r="AI1337" i="7"/>
  <c r="AJ1337" i="7"/>
  <c r="AK1337" i="7"/>
  <c r="AL1337" i="7"/>
  <c r="A1338" i="7"/>
  <c r="B1338" i="7" a="1"/>
  <c r="B1338" i="7" s="1"/>
  <c r="C1338" i="7"/>
  <c r="AO1338" i="7" s="1"/>
  <c r="D1338" i="7"/>
  <c r="E1338" i="7"/>
  <c r="F1338" i="7" a="1"/>
  <c r="F1338" i="7" s="1"/>
  <c r="G1338" i="7"/>
  <c r="H1338" i="7"/>
  <c r="I1338" i="7"/>
  <c r="J1338" i="7"/>
  <c r="K1338" i="7" a="1"/>
  <c r="K1338" i="7" s="1"/>
  <c r="L1338" i="7"/>
  <c r="M1338" i="7"/>
  <c r="N1338" i="7"/>
  <c r="O1338" i="7" a="1"/>
  <c r="O1338" i="7" s="1"/>
  <c r="P1338" i="7"/>
  <c r="Q1338" i="7"/>
  <c r="R1338" i="7"/>
  <c r="S1338" i="7"/>
  <c r="T1338" i="7"/>
  <c r="U1338" i="7"/>
  <c r="V1338" i="7"/>
  <c r="W1338" i="7"/>
  <c r="X1338" i="7"/>
  <c r="Y1338" i="7"/>
  <c r="Z1338" i="7"/>
  <c r="AA1338" i="7"/>
  <c r="AB1338" i="7"/>
  <c r="AC1338" i="7"/>
  <c r="AD1338" i="7"/>
  <c r="AE1338" i="7"/>
  <c r="AG1338" i="7"/>
  <c r="AH1338" i="7"/>
  <c r="AI1338" i="7"/>
  <c r="AJ1338" i="7"/>
  <c r="AK1338" i="7"/>
  <c r="AL1338" i="7"/>
  <c r="A1339" i="7"/>
  <c r="B1339" i="7" a="1"/>
  <c r="B1339" i="7" s="1"/>
  <c r="C1339" i="7"/>
  <c r="D1339" i="7"/>
  <c r="E1339" i="7"/>
  <c r="F1339" i="7" a="1"/>
  <c r="F1339" i="7" s="1"/>
  <c r="G1339" i="7"/>
  <c r="H1339" i="7"/>
  <c r="I1339" i="7"/>
  <c r="J1339" i="7"/>
  <c r="K1339" i="7" a="1"/>
  <c r="K1339" i="7" s="1"/>
  <c r="L1339" i="7"/>
  <c r="M1339" i="7"/>
  <c r="N1339" i="7"/>
  <c r="O1339" i="7" a="1"/>
  <c r="O1339" i="7" s="1"/>
  <c r="P1339" i="7"/>
  <c r="Q1339" i="7"/>
  <c r="R1339" i="7"/>
  <c r="S1339" i="7"/>
  <c r="T1339" i="7"/>
  <c r="U1339" i="7"/>
  <c r="V1339" i="7"/>
  <c r="W1339" i="7"/>
  <c r="X1339" i="7"/>
  <c r="Y1339" i="7"/>
  <c r="Z1339" i="7"/>
  <c r="AA1339" i="7"/>
  <c r="AB1339" i="7"/>
  <c r="AC1339" i="7"/>
  <c r="AD1339" i="7"/>
  <c r="AE1339" i="7"/>
  <c r="AG1339" i="7"/>
  <c r="AH1339" i="7"/>
  <c r="AI1339" i="7"/>
  <c r="AJ1339" i="7"/>
  <c r="AK1339" i="7"/>
  <c r="AL1339" i="7"/>
  <c r="A1340" i="7"/>
  <c r="B1340" i="7" a="1"/>
  <c r="B1340" i="7" s="1"/>
  <c r="C1340" i="7"/>
  <c r="D1340" i="7"/>
  <c r="E1340" i="7"/>
  <c r="F1340" i="7" a="1"/>
  <c r="F1340" i="7" s="1"/>
  <c r="G1340" i="7"/>
  <c r="H1340" i="7"/>
  <c r="I1340" i="7"/>
  <c r="J1340" i="7"/>
  <c r="K1340" i="7" a="1"/>
  <c r="K1340" i="7" s="1"/>
  <c r="L1340" i="7"/>
  <c r="M1340" i="7"/>
  <c r="N1340" i="7"/>
  <c r="O1340" i="7" a="1"/>
  <c r="O1340" i="7"/>
  <c r="P1340" i="7"/>
  <c r="Q1340" i="7"/>
  <c r="R1340" i="7"/>
  <c r="S1340" i="7"/>
  <c r="T1340" i="7"/>
  <c r="U1340" i="7"/>
  <c r="V1340" i="7"/>
  <c r="W1340" i="7"/>
  <c r="X1340" i="7"/>
  <c r="Y1340" i="7"/>
  <c r="Z1340" i="7"/>
  <c r="AA1340" i="7"/>
  <c r="AB1340" i="7"/>
  <c r="AC1340" i="7"/>
  <c r="AD1340" i="7"/>
  <c r="AE1340" i="7"/>
  <c r="AG1340" i="7"/>
  <c r="AH1340" i="7"/>
  <c r="AI1340" i="7"/>
  <c r="AJ1340" i="7"/>
  <c r="AK1340" i="7"/>
  <c r="AL1340" i="7"/>
  <c r="A1341" i="7"/>
  <c r="B1341" i="7" a="1"/>
  <c r="B1341" i="7" s="1"/>
  <c r="C1341" i="7"/>
  <c r="D1341" i="7"/>
  <c r="E1341" i="7"/>
  <c r="F1341" i="7" a="1"/>
  <c r="F1341" i="7" s="1"/>
  <c r="G1341" i="7"/>
  <c r="H1341" i="7"/>
  <c r="I1341" i="7"/>
  <c r="J1341" i="7"/>
  <c r="K1341" i="7" a="1"/>
  <c r="K1341" i="7" s="1"/>
  <c r="L1341" i="7"/>
  <c r="M1341" i="7"/>
  <c r="N1341" i="7"/>
  <c r="O1341" i="7" a="1"/>
  <c r="O1341" i="7" s="1"/>
  <c r="P1341" i="7"/>
  <c r="Q1341" i="7"/>
  <c r="R1341" i="7"/>
  <c r="S1341" i="7"/>
  <c r="T1341" i="7"/>
  <c r="U1341" i="7"/>
  <c r="V1341" i="7"/>
  <c r="W1341" i="7"/>
  <c r="X1341" i="7"/>
  <c r="Y1341" i="7"/>
  <c r="Z1341" i="7"/>
  <c r="AA1341" i="7"/>
  <c r="AB1341" i="7"/>
  <c r="AC1341" i="7"/>
  <c r="AD1341" i="7"/>
  <c r="AE1341" i="7"/>
  <c r="AG1341" i="7"/>
  <c r="AH1341" i="7"/>
  <c r="AI1341" i="7"/>
  <c r="AJ1341" i="7"/>
  <c r="AK1341" i="7"/>
  <c r="AL1341" i="7"/>
  <c r="A1342" i="7"/>
  <c r="B1342" i="7" a="1"/>
  <c r="B1342" i="7" s="1"/>
  <c r="C1342" i="7"/>
  <c r="D1342" i="7"/>
  <c r="E1342" i="7"/>
  <c r="F1342" i="7" a="1"/>
  <c r="F1342" i="7" s="1"/>
  <c r="G1342" i="7"/>
  <c r="H1342" i="7"/>
  <c r="I1342" i="7"/>
  <c r="J1342" i="7"/>
  <c r="K1342" i="7" a="1"/>
  <c r="K1342" i="7" s="1"/>
  <c r="L1342" i="7"/>
  <c r="M1342" i="7"/>
  <c r="N1342" i="7"/>
  <c r="O1342" i="7" a="1"/>
  <c r="O1342" i="7"/>
  <c r="P1342" i="7"/>
  <c r="Q1342" i="7"/>
  <c r="R1342" i="7"/>
  <c r="S1342" i="7"/>
  <c r="T1342" i="7"/>
  <c r="U1342" i="7"/>
  <c r="V1342" i="7"/>
  <c r="W1342" i="7"/>
  <c r="X1342" i="7"/>
  <c r="Y1342" i="7"/>
  <c r="Z1342" i="7"/>
  <c r="AA1342" i="7"/>
  <c r="AB1342" i="7"/>
  <c r="AC1342" i="7"/>
  <c r="AD1342" i="7"/>
  <c r="AE1342" i="7"/>
  <c r="AG1342" i="7"/>
  <c r="AH1342" i="7"/>
  <c r="AI1342" i="7"/>
  <c r="AJ1342" i="7"/>
  <c r="AK1342" i="7"/>
  <c r="AL1342" i="7"/>
  <c r="A1343" i="7"/>
  <c r="B1343" i="7" a="1"/>
  <c r="B1343" i="7" s="1"/>
  <c r="C1343" i="7"/>
  <c r="D1343" i="7"/>
  <c r="E1343" i="7"/>
  <c r="F1343" i="7" a="1"/>
  <c r="F1343" i="7" s="1"/>
  <c r="G1343" i="7"/>
  <c r="H1343" i="7"/>
  <c r="I1343" i="7"/>
  <c r="J1343" i="7"/>
  <c r="K1343" i="7" a="1"/>
  <c r="K1343" i="7" s="1"/>
  <c r="L1343" i="7"/>
  <c r="M1343" i="7"/>
  <c r="N1343" i="7"/>
  <c r="O1343" i="7" a="1"/>
  <c r="O1343" i="7" s="1"/>
  <c r="P1343" i="7"/>
  <c r="Q1343" i="7"/>
  <c r="R1343" i="7"/>
  <c r="S1343" i="7"/>
  <c r="T1343" i="7"/>
  <c r="U1343" i="7"/>
  <c r="V1343" i="7"/>
  <c r="W1343" i="7"/>
  <c r="X1343" i="7"/>
  <c r="Y1343" i="7"/>
  <c r="Z1343" i="7"/>
  <c r="AA1343" i="7"/>
  <c r="AB1343" i="7"/>
  <c r="AC1343" i="7"/>
  <c r="AD1343" i="7"/>
  <c r="AE1343" i="7"/>
  <c r="AG1343" i="7"/>
  <c r="AH1343" i="7"/>
  <c r="AI1343" i="7"/>
  <c r="AJ1343" i="7"/>
  <c r="AK1343" i="7"/>
  <c r="AL1343" i="7"/>
  <c r="A1344" i="7"/>
  <c r="B1344" i="7" a="1"/>
  <c r="B1344" i="7" s="1"/>
  <c r="C1344" i="7"/>
  <c r="D1344" i="7"/>
  <c r="E1344" i="7"/>
  <c r="F1344" i="7" a="1"/>
  <c r="F1344" i="7" s="1"/>
  <c r="G1344" i="7"/>
  <c r="H1344" i="7"/>
  <c r="I1344" i="7"/>
  <c r="J1344" i="7"/>
  <c r="K1344" i="7" a="1"/>
  <c r="K1344" i="7" s="1"/>
  <c r="L1344" i="7"/>
  <c r="M1344" i="7"/>
  <c r="N1344" i="7"/>
  <c r="O1344" i="7" a="1"/>
  <c r="O1344" i="7" s="1"/>
  <c r="P1344" i="7"/>
  <c r="Q1344" i="7"/>
  <c r="R1344" i="7"/>
  <c r="S1344" i="7"/>
  <c r="T1344" i="7"/>
  <c r="U1344" i="7"/>
  <c r="V1344" i="7"/>
  <c r="W1344" i="7"/>
  <c r="X1344" i="7"/>
  <c r="Y1344" i="7"/>
  <c r="Z1344" i="7"/>
  <c r="AA1344" i="7"/>
  <c r="AB1344" i="7"/>
  <c r="AC1344" i="7"/>
  <c r="AD1344" i="7"/>
  <c r="AE1344" i="7"/>
  <c r="AG1344" i="7"/>
  <c r="AH1344" i="7"/>
  <c r="AI1344" i="7"/>
  <c r="AJ1344" i="7"/>
  <c r="AK1344" i="7"/>
  <c r="AL1344" i="7"/>
  <c r="A1345" i="7"/>
  <c r="B1345" i="7" a="1"/>
  <c r="B1345" i="7" s="1"/>
  <c r="C1345" i="7"/>
  <c r="D1345" i="7"/>
  <c r="E1345" i="7"/>
  <c r="F1345" i="7" a="1"/>
  <c r="F1345" i="7" s="1"/>
  <c r="G1345" i="7"/>
  <c r="H1345" i="7"/>
  <c r="I1345" i="7"/>
  <c r="J1345" i="7"/>
  <c r="K1345" i="7" a="1"/>
  <c r="K1345" i="7" s="1"/>
  <c r="L1345" i="7"/>
  <c r="M1345" i="7"/>
  <c r="N1345" i="7"/>
  <c r="O1345" i="7" a="1"/>
  <c r="O1345" i="7" s="1"/>
  <c r="P1345" i="7"/>
  <c r="Q1345" i="7"/>
  <c r="R1345" i="7"/>
  <c r="S1345" i="7"/>
  <c r="T1345" i="7"/>
  <c r="U1345" i="7"/>
  <c r="V1345" i="7"/>
  <c r="W1345" i="7"/>
  <c r="X1345" i="7"/>
  <c r="Y1345" i="7"/>
  <c r="Z1345" i="7"/>
  <c r="AA1345" i="7"/>
  <c r="AB1345" i="7"/>
  <c r="AC1345" i="7"/>
  <c r="AD1345" i="7"/>
  <c r="AE1345" i="7"/>
  <c r="AG1345" i="7"/>
  <c r="AH1345" i="7"/>
  <c r="AI1345" i="7"/>
  <c r="AJ1345" i="7"/>
  <c r="AK1345" i="7"/>
  <c r="AL1345" i="7"/>
  <c r="A1346" i="7"/>
  <c r="B1346" i="7" a="1"/>
  <c r="B1346" i="7" s="1"/>
  <c r="C1346" i="7"/>
  <c r="D1346" i="7"/>
  <c r="E1346" i="7"/>
  <c r="F1346" i="7" a="1"/>
  <c r="F1346" i="7" s="1"/>
  <c r="G1346" i="7"/>
  <c r="H1346" i="7"/>
  <c r="I1346" i="7"/>
  <c r="J1346" i="7"/>
  <c r="K1346" i="7" a="1"/>
  <c r="K1346" i="7" s="1"/>
  <c r="L1346" i="7"/>
  <c r="M1346" i="7"/>
  <c r="N1346" i="7"/>
  <c r="O1346" i="7" a="1"/>
  <c r="O1346" i="7"/>
  <c r="P1346" i="7"/>
  <c r="Q1346" i="7"/>
  <c r="R1346" i="7"/>
  <c r="S1346" i="7"/>
  <c r="T1346" i="7"/>
  <c r="U1346" i="7"/>
  <c r="V1346" i="7"/>
  <c r="W1346" i="7"/>
  <c r="X1346" i="7"/>
  <c r="Y1346" i="7"/>
  <c r="Z1346" i="7"/>
  <c r="AA1346" i="7"/>
  <c r="AB1346" i="7"/>
  <c r="AC1346" i="7"/>
  <c r="AD1346" i="7"/>
  <c r="AE1346" i="7"/>
  <c r="AG1346" i="7"/>
  <c r="AH1346" i="7"/>
  <c r="AI1346" i="7"/>
  <c r="AJ1346" i="7"/>
  <c r="AK1346" i="7"/>
  <c r="AL1346" i="7"/>
  <c r="A1347" i="7"/>
  <c r="B1347" i="7" a="1"/>
  <c r="B1347" i="7" s="1"/>
  <c r="C1347" i="7"/>
  <c r="AO1347" i="7" s="1"/>
  <c r="D1347" i="7"/>
  <c r="E1347" i="7"/>
  <c r="F1347" i="7" a="1"/>
  <c r="F1347" i="7" s="1"/>
  <c r="G1347" i="7"/>
  <c r="H1347" i="7"/>
  <c r="I1347" i="7"/>
  <c r="J1347" i="7"/>
  <c r="K1347" i="7" a="1"/>
  <c r="K1347" i="7" s="1"/>
  <c r="L1347" i="7"/>
  <c r="M1347" i="7"/>
  <c r="N1347" i="7"/>
  <c r="O1347" i="7" a="1"/>
  <c r="O1347" i="7" s="1"/>
  <c r="P1347" i="7"/>
  <c r="Q1347" i="7"/>
  <c r="R1347" i="7"/>
  <c r="S1347" i="7"/>
  <c r="T1347" i="7"/>
  <c r="U1347" i="7"/>
  <c r="V1347" i="7"/>
  <c r="W1347" i="7"/>
  <c r="X1347" i="7"/>
  <c r="Y1347" i="7"/>
  <c r="Z1347" i="7"/>
  <c r="AA1347" i="7"/>
  <c r="AB1347" i="7"/>
  <c r="AC1347" i="7"/>
  <c r="AD1347" i="7"/>
  <c r="AE1347" i="7"/>
  <c r="AG1347" i="7"/>
  <c r="AH1347" i="7"/>
  <c r="AI1347" i="7"/>
  <c r="AJ1347" i="7"/>
  <c r="AK1347" i="7"/>
  <c r="AL1347" i="7"/>
  <c r="A1348" i="7"/>
  <c r="B1348" i="7" a="1"/>
  <c r="B1348" i="7" s="1"/>
  <c r="C1348" i="7"/>
  <c r="D1348" i="7"/>
  <c r="E1348" i="7"/>
  <c r="F1348" i="7" a="1"/>
  <c r="F1348" i="7" s="1"/>
  <c r="G1348" i="7"/>
  <c r="H1348" i="7"/>
  <c r="I1348" i="7"/>
  <c r="J1348" i="7"/>
  <c r="K1348" i="7" a="1"/>
  <c r="K1348" i="7" s="1"/>
  <c r="L1348" i="7"/>
  <c r="M1348" i="7"/>
  <c r="N1348" i="7"/>
  <c r="O1348" i="7" a="1"/>
  <c r="O1348" i="7" s="1"/>
  <c r="P1348" i="7"/>
  <c r="Q1348" i="7"/>
  <c r="R1348" i="7"/>
  <c r="S1348" i="7"/>
  <c r="T1348" i="7"/>
  <c r="U1348" i="7"/>
  <c r="V1348" i="7"/>
  <c r="W1348" i="7"/>
  <c r="X1348" i="7"/>
  <c r="Y1348" i="7"/>
  <c r="Z1348" i="7"/>
  <c r="AA1348" i="7"/>
  <c r="AB1348" i="7"/>
  <c r="AC1348" i="7"/>
  <c r="AD1348" i="7"/>
  <c r="AE1348" i="7"/>
  <c r="AG1348" i="7"/>
  <c r="AH1348" i="7"/>
  <c r="AI1348" i="7"/>
  <c r="AJ1348" i="7"/>
  <c r="AK1348" i="7"/>
  <c r="AL1348" i="7"/>
  <c r="A1349" i="7"/>
  <c r="B1349" i="7" a="1"/>
  <c r="B1349" i="7" s="1"/>
  <c r="C1349" i="7"/>
  <c r="D1349" i="7"/>
  <c r="E1349" i="7"/>
  <c r="F1349" i="7" a="1"/>
  <c r="F1349" i="7" s="1"/>
  <c r="G1349" i="7"/>
  <c r="H1349" i="7"/>
  <c r="I1349" i="7"/>
  <c r="J1349" i="7"/>
  <c r="K1349" i="7" a="1"/>
  <c r="K1349" i="7" s="1"/>
  <c r="L1349" i="7"/>
  <c r="M1349" i="7"/>
  <c r="N1349" i="7"/>
  <c r="O1349" i="7" a="1"/>
  <c r="O1349" i="7" s="1"/>
  <c r="P1349" i="7"/>
  <c r="Q1349" i="7"/>
  <c r="R1349" i="7"/>
  <c r="S1349" i="7"/>
  <c r="T1349" i="7"/>
  <c r="U1349" i="7"/>
  <c r="V1349" i="7"/>
  <c r="W1349" i="7"/>
  <c r="X1349" i="7"/>
  <c r="Y1349" i="7"/>
  <c r="Z1349" i="7"/>
  <c r="AA1349" i="7"/>
  <c r="AB1349" i="7"/>
  <c r="AC1349" i="7"/>
  <c r="AD1349" i="7"/>
  <c r="AE1349" i="7"/>
  <c r="AG1349" i="7"/>
  <c r="AH1349" i="7"/>
  <c r="AI1349" i="7"/>
  <c r="AJ1349" i="7"/>
  <c r="AK1349" i="7"/>
  <c r="AL1349" i="7"/>
  <c r="A1350" i="7"/>
  <c r="B1350" i="7" a="1"/>
  <c r="B1350" i="7" s="1"/>
  <c r="C1350" i="7"/>
  <c r="D1350" i="7"/>
  <c r="E1350" i="7"/>
  <c r="F1350" i="7" a="1"/>
  <c r="F1350" i="7" s="1"/>
  <c r="G1350" i="7"/>
  <c r="H1350" i="7"/>
  <c r="I1350" i="7"/>
  <c r="J1350" i="7"/>
  <c r="K1350" i="7" a="1"/>
  <c r="K1350" i="7" s="1"/>
  <c r="L1350" i="7"/>
  <c r="M1350" i="7"/>
  <c r="N1350" i="7"/>
  <c r="O1350" i="7" a="1"/>
  <c r="O1350" i="7" s="1"/>
  <c r="P1350" i="7"/>
  <c r="Q1350" i="7"/>
  <c r="R1350" i="7"/>
  <c r="S1350" i="7"/>
  <c r="T1350" i="7"/>
  <c r="U1350" i="7"/>
  <c r="V1350" i="7"/>
  <c r="W1350" i="7"/>
  <c r="X1350" i="7"/>
  <c r="Y1350" i="7"/>
  <c r="Z1350" i="7"/>
  <c r="AA1350" i="7"/>
  <c r="AB1350" i="7"/>
  <c r="AC1350" i="7"/>
  <c r="AD1350" i="7"/>
  <c r="AE1350" i="7"/>
  <c r="AG1350" i="7"/>
  <c r="AH1350" i="7"/>
  <c r="AI1350" i="7"/>
  <c r="AJ1350" i="7"/>
  <c r="AK1350" i="7"/>
  <c r="AL1350" i="7"/>
  <c r="A1351" i="7"/>
  <c r="B1351" i="7" a="1"/>
  <c r="B1351" i="7" s="1"/>
  <c r="C1351" i="7"/>
  <c r="D1351" i="7"/>
  <c r="E1351" i="7"/>
  <c r="F1351" i="7" a="1"/>
  <c r="F1351" i="7" s="1"/>
  <c r="G1351" i="7"/>
  <c r="H1351" i="7"/>
  <c r="I1351" i="7"/>
  <c r="J1351" i="7"/>
  <c r="K1351" i="7" a="1"/>
  <c r="K1351" i="7" s="1"/>
  <c r="L1351" i="7"/>
  <c r="M1351" i="7"/>
  <c r="N1351" i="7"/>
  <c r="O1351" i="7" a="1"/>
  <c r="O1351" i="7" s="1"/>
  <c r="P1351" i="7"/>
  <c r="Q1351" i="7"/>
  <c r="R1351" i="7"/>
  <c r="S1351" i="7"/>
  <c r="T1351" i="7"/>
  <c r="U1351" i="7"/>
  <c r="V1351" i="7"/>
  <c r="W1351" i="7"/>
  <c r="X1351" i="7"/>
  <c r="Y1351" i="7"/>
  <c r="Z1351" i="7"/>
  <c r="AA1351" i="7"/>
  <c r="AB1351" i="7"/>
  <c r="AC1351" i="7"/>
  <c r="AD1351" i="7"/>
  <c r="AE1351" i="7"/>
  <c r="AG1351" i="7"/>
  <c r="AH1351" i="7"/>
  <c r="AI1351" i="7"/>
  <c r="AJ1351" i="7"/>
  <c r="AK1351" i="7"/>
  <c r="AL1351" i="7"/>
  <c r="A1352" i="7"/>
  <c r="B1352" i="7" a="1"/>
  <c r="B1352" i="7" s="1"/>
  <c r="C1352" i="7"/>
  <c r="D1352" i="7"/>
  <c r="E1352" i="7"/>
  <c r="F1352" i="7" a="1"/>
  <c r="F1352" i="7" s="1"/>
  <c r="G1352" i="7"/>
  <c r="H1352" i="7"/>
  <c r="I1352" i="7"/>
  <c r="J1352" i="7"/>
  <c r="K1352" i="7" a="1"/>
  <c r="K1352" i="7" s="1"/>
  <c r="L1352" i="7"/>
  <c r="M1352" i="7"/>
  <c r="N1352" i="7"/>
  <c r="O1352" i="7" a="1"/>
  <c r="O1352" i="7"/>
  <c r="P1352" i="7"/>
  <c r="Q1352" i="7"/>
  <c r="R1352" i="7"/>
  <c r="S1352" i="7"/>
  <c r="T1352" i="7"/>
  <c r="U1352" i="7"/>
  <c r="V1352" i="7"/>
  <c r="W1352" i="7"/>
  <c r="X1352" i="7"/>
  <c r="Y1352" i="7"/>
  <c r="Z1352" i="7"/>
  <c r="AA1352" i="7"/>
  <c r="AB1352" i="7"/>
  <c r="AC1352" i="7"/>
  <c r="AD1352" i="7"/>
  <c r="AE1352" i="7"/>
  <c r="AG1352" i="7"/>
  <c r="AH1352" i="7"/>
  <c r="AI1352" i="7"/>
  <c r="AJ1352" i="7"/>
  <c r="AK1352" i="7"/>
  <c r="AL1352" i="7"/>
  <c r="A1353" i="7"/>
  <c r="B1353" i="7" a="1"/>
  <c r="B1353" i="7" s="1"/>
  <c r="C1353" i="7"/>
  <c r="D1353" i="7"/>
  <c r="E1353" i="7"/>
  <c r="F1353" i="7" a="1"/>
  <c r="F1353" i="7" s="1"/>
  <c r="G1353" i="7"/>
  <c r="H1353" i="7"/>
  <c r="I1353" i="7"/>
  <c r="J1353" i="7"/>
  <c r="K1353" i="7" a="1"/>
  <c r="K1353" i="7" s="1"/>
  <c r="L1353" i="7"/>
  <c r="M1353" i="7"/>
  <c r="N1353" i="7"/>
  <c r="O1353" i="7" a="1"/>
  <c r="O1353" i="7" s="1"/>
  <c r="P1353" i="7"/>
  <c r="Q1353" i="7"/>
  <c r="R1353" i="7"/>
  <c r="S1353" i="7"/>
  <c r="T1353" i="7"/>
  <c r="U1353" i="7"/>
  <c r="V1353" i="7"/>
  <c r="W1353" i="7"/>
  <c r="X1353" i="7"/>
  <c r="Y1353" i="7"/>
  <c r="Z1353" i="7"/>
  <c r="AA1353" i="7"/>
  <c r="AB1353" i="7"/>
  <c r="AC1353" i="7"/>
  <c r="AD1353" i="7"/>
  <c r="AE1353" i="7"/>
  <c r="AG1353" i="7"/>
  <c r="AH1353" i="7"/>
  <c r="AI1353" i="7"/>
  <c r="AJ1353" i="7"/>
  <c r="AK1353" i="7"/>
  <c r="AL1353" i="7"/>
  <c r="A1354" i="7"/>
  <c r="B1354" i="7" a="1"/>
  <c r="B1354" i="7" s="1"/>
  <c r="C1354" i="7"/>
  <c r="D1354" i="7"/>
  <c r="E1354" i="7"/>
  <c r="F1354" i="7" a="1"/>
  <c r="F1354" i="7" s="1"/>
  <c r="G1354" i="7"/>
  <c r="H1354" i="7"/>
  <c r="I1354" i="7"/>
  <c r="J1354" i="7"/>
  <c r="K1354" i="7" a="1"/>
  <c r="K1354" i="7" s="1"/>
  <c r="L1354" i="7"/>
  <c r="M1354" i="7"/>
  <c r="N1354" i="7"/>
  <c r="O1354" i="7" a="1"/>
  <c r="O1354" i="7"/>
  <c r="P1354" i="7"/>
  <c r="Q1354" i="7"/>
  <c r="R1354" i="7"/>
  <c r="S1354" i="7"/>
  <c r="T1354" i="7"/>
  <c r="U1354" i="7"/>
  <c r="V1354" i="7"/>
  <c r="W1354" i="7"/>
  <c r="X1354" i="7"/>
  <c r="Y1354" i="7"/>
  <c r="Z1354" i="7"/>
  <c r="AA1354" i="7"/>
  <c r="AB1354" i="7"/>
  <c r="AC1354" i="7"/>
  <c r="AD1354" i="7"/>
  <c r="AE1354" i="7"/>
  <c r="AG1354" i="7"/>
  <c r="AH1354" i="7"/>
  <c r="AI1354" i="7"/>
  <c r="AJ1354" i="7"/>
  <c r="AK1354" i="7"/>
  <c r="AL1354" i="7"/>
  <c r="A1355" i="7"/>
  <c r="B1355" i="7" a="1"/>
  <c r="B1355" i="7" s="1"/>
  <c r="C1355" i="7"/>
  <c r="D1355" i="7"/>
  <c r="E1355" i="7"/>
  <c r="F1355" i="7" a="1"/>
  <c r="F1355" i="7" s="1"/>
  <c r="G1355" i="7"/>
  <c r="H1355" i="7"/>
  <c r="I1355" i="7"/>
  <c r="J1355" i="7"/>
  <c r="K1355" i="7" a="1"/>
  <c r="K1355" i="7" s="1"/>
  <c r="L1355" i="7"/>
  <c r="M1355" i="7"/>
  <c r="N1355" i="7"/>
  <c r="O1355" i="7" a="1"/>
  <c r="O1355" i="7" s="1"/>
  <c r="P1355" i="7"/>
  <c r="Q1355" i="7"/>
  <c r="R1355" i="7"/>
  <c r="S1355" i="7"/>
  <c r="T1355" i="7"/>
  <c r="U1355" i="7"/>
  <c r="V1355" i="7"/>
  <c r="W1355" i="7"/>
  <c r="X1355" i="7"/>
  <c r="Y1355" i="7"/>
  <c r="Z1355" i="7"/>
  <c r="AA1355" i="7"/>
  <c r="AB1355" i="7"/>
  <c r="AC1355" i="7"/>
  <c r="AD1355" i="7"/>
  <c r="AE1355" i="7"/>
  <c r="AG1355" i="7"/>
  <c r="AH1355" i="7"/>
  <c r="AI1355" i="7"/>
  <c r="AJ1355" i="7"/>
  <c r="AK1355" i="7"/>
  <c r="AL1355" i="7"/>
  <c r="A1356" i="7"/>
  <c r="B1356" i="7" a="1"/>
  <c r="B1356" i="7" s="1"/>
  <c r="C1356" i="7"/>
  <c r="D1356" i="7"/>
  <c r="E1356" i="7"/>
  <c r="F1356" i="7" a="1"/>
  <c r="F1356" i="7" s="1"/>
  <c r="G1356" i="7"/>
  <c r="H1356" i="7"/>
  <c r="I1356" i="7"/>
  <c r="J1356" i="7"/>
  <c r="K1356" i="7" a="1"/>
  <c r="K1356" i="7" s="1"/>
  <c r="L1356" i="7"/>
  <c r="M1356" i="7"/>
  <c r="N1356" i="7"/>
  <c r="O1356" i="7" a="1"/>
  <c r="O1356" i="7" s="1"/>
  <c r="P1356" i="7"/>
  <c r="Q1356" i="7"/>
  <c r="R1356" i="7"/>
  <c r="S1356" i="7"/>
  <c r="T1356" i="7"/>
  <c r="U1356" i="7"/>
  <c r="V1356" i="7"/>
  <c r="W1356" i="7"/>
  <c r="X1356" i="7"/>
  <c r="Y1356" i="7"/>
  <c r="Z1356" i="7"/>
  <c r="AA1356" i="7"/>
  <c r="AB1356" i="7"/>
  <c r="AC1356" i="7"/>
  <c r="AD1356" i="7"/>
  <c r="AE1356" i="7"/>
  <c r="AG1356" i="7"/>
  <c r="AH1356" i="7"/>
  <c r="AI1356" i="7"/>
  <c r="AJ1356" i="7"/>
  <c r="AK1356" i="7"/>
  <c r="AL1356" i="7"/>
  <c r="A1357" i="7"/>
  <c r="B1357" i="7" a="1"/>
  <c r="B1357" i="7" s="1"/>
  <c r="C1357" i="7"/>
  <c r="D1357" i="7"/>
  <c r="E1357" i="7"/>
  <c r="F1357" i="7" a="1"/>
  <c r="F1357" i="7" s="1"/>
  <c r="G1357" i="7"/>
  <c r="H1357" i="7"/>
  <c r="I1357" i="7"/>
  <c r="J1357" i="7"/>
  <c r="K1357" i="7" a="1"/>
  <c r="K1357" i="7" s="1"/>
  <c r="L1357" i="7"/>
  <c r="M1357" i="7"/>
  <c r="N1357" i="7"/>
  <c r="O1357" i="7" a="1"/>
  <c r="O1357" i="7" s="1"/>
  <c r="P1357" i="7"/>
  <c r="Q1357" i="7"/>
  <c r="R1357" i="7"/>
  <c r="S1357" i="7"/>
  <c r="T1357" i="7"/>
  <c r="U1357" i="7"/>
  <c r="V1357" i="7"/>
  <c r="W1357" i="7"/>
  <c r="X1357" i="7"/>
  <c r="Y1357" i="7"/>
  <c r="Z1357" i="7"/>
  <c r="AA1357" i="7"/>
  <c r="AB1357" i="7"/>
  <c r="AC1357" i="7"/>
  <c r="AD1357" i="7"/>
  <c r="AE1357" i="7"/>
  <c r="AG1357" i="7"/>
  <c r="AH1357" i="7"/>
  <c r="AI1357" i="7"/>
  <c r="AJ1357" i="7"/>
  <c r="AK1357" i="7"/>
  <c r="AL1357" i="7"/>
  <c r="A1358" i="7"/>
  <c r="B1358" i="7" a="1"/>
  <c r="B1358" i="7" s="1"/>
  <c r="C1358" i="7"/>
  <c r="D1358" i="7"/>
  <c r="E1358" i="7"/>
  <c r="F1358" i="7" a="1"/>
  <c r="F1358" i="7" s="1"/>
  <c r="AM1358" i="7" s="1"/>
  <c r="G1358" i="7"/>
  <c r="H1358" i="7"/>
  <c r="I1358" i="7"/>
  <c r="J1358" i="7"/>
  <c r="K1358" i="7" a="1"/>
  <c r="K1358" i="7" s="1"/>
  <c r="L1358" i="7"/>
  <c r="M1358" i="7"/>
  <c r="N1358" i="7"/>
  <c r="O1358" i="7" a="1"/>
  <c r="O1358" i="7"/>
  <c r="P1358" i="7"/>
  <c r="Q1358" i="7"/>
  <c r="R1358" i="7"/>
  <c r="S1358" i="7"/>
  <c r="T1358" i="7"/>
  <c r="U1358" i="7"/>
  <c r="V1358" i="7"/>
  <c r="W1358" i="7"/>
  <c r="X1358" i="7"/>
  <c r="Y1358" i="7"/>
  <c r="Z1358" i="7"/>
  <c r="AA1358" i="7"/>
  <c r="AB1358" i="7"/>
  <c r="AC1358" i="7"/>
  <c r="AD1358" i="7"/>
  <c r="AE1358" i="7"/>
  <c r="AG1358" i="7"/>
  <c r="AH1358" i="7"/>
  <c r="AI1358" i="7"/>
  <c r="AJ1358" i="7"/>
  <c r="AK1358" i="7"/>
  <c r="AL1358" i="7"/>
  <c r="A1359" i="7"/>
  <c r="B1359" i="7" a="1"/>
  <c r="B1359" i="7" s="1"/>
  <c r="C1359" i="7"/>
  <c r="AO1359" i="7" s="1"/>
  <c r="D1359" i="7"/>
  <c r="E1359" i="7"/>
  <c r="F1359" i="7" a="1"/>
  <c r="F1359" i="7" s="1"/>
  <c r="G1359" i="7"/>
  <c r="H1359" i="7"/>
  <c r="I1359" i="7"/>
  <c r="J1359" i="7"/>
  <c r="K1359" i="7" a="1"/>
  <c r="K1359" i="7" s="1"/>
  <c r="L1359" i="7"/>
  <c r="M1359" i="7"/>
  <c r="N1359" i="7"/>
  <c r="O1359" i="7" a="1"/>
  <c r="O1359" i="7" s="1"/>
  <c r="P1359" i="7"/>
  <c r="Q1359" i="7"/>
  <c r="R1359" i="7"/>
  <c r="S1359" i="7"/>
  <c r="T1359" i="7"/>
  <c r="U1359" i="7"/>
  <c r="V1359" i="7"/>
  <c r="W1359" i="7"/>
  <c r="X1359" i="7"/>
  <c r="Y1359" i="7"/>
  <c r="Z1359" i="7"/>
  <c r="AA1359" i="7"/>
  <c r="AB1359" i="7"/>
  <c r="AC1359" i="7"/>
  <c r="AD1359" i="7"/>
  <c r="AE1359" i="7"/>
  <c r="AG1359" i="7"/>
  <c r="AQ1359" i="7" s="1"/>
  <c r="AH1359" i="7"/>
  <c r="AI1359" i="7"/>
  <c r="AJ1359" i="7"/>
  <c r="AK1359" i="7"/>
  <c r="AL1359" i="7"/>
  <c r="A1360" i="7"/>
  <c r="B1360" i="7" a="1"/>
  <c r="B1360" i="7" s="1"/>
  <c r="C1360" i="7"/>
  <c r="D1360" i="7"/>
  <c r="E1360" i="7"/>
  <c r="F1360" i="7" a="1"/>
  <c r="F1360" i="7" s="1"/>
  <c r="G1360" i="7"/>
  <c r="H1360" i="7"/>
  <c r="I1360" i="7"/>
  <c r="J1360" i="7"/>
  <c r="K1360" i="7" a="1"/>
  <c r="K1360" i="7" s="1"/>
  <c r="L1360" i="7"/>
  <c r="M1360" i="7"/>
  <c r="N1360" i="7"/>
  <c r="O1360" i="7" a="1"/>
  <c r="O1360" i="7" s="1"/>
  <c r="P1360" i="7"/>
  <c r="Q1360" i="7"/>
  <c r="R1360" i="7"/>
  <c r="S1360" i="7"/>
  <c r="T1360" i="7"/>
  <c r="U1360" i="7"/>
  <c r="V1360" i="7"/>
  <c r="W1360" i="7"/>
  <c r="X1360" i="7"/>
  <c r="Y1360" i="7"/>
  <c r="Z1360" i="7"/>
  <c r="AA1360" i="7"/>
  <c r="AB1360" i="7"/>
  <c r="AC1360" i="7"/>
  <c r="AD1360" i="7"/>
  <c r="AE1360" i="7"/>
  <c r="AG1360" i="7"/>
  <c r="AH1360" i="7"/>
  <c r="AI1360" i="7"/>
  <c r="AJ1360" i="7"/>
  <c r="AK1360" i="7"/>
  <c r="AL1360" i="7"/>
  <c r="A1361" i="7"/>
  <c r="B1361" i="7" a="1"/>
  <c r="B1361" i="7" s="1"/>
  <c r="C1361" i="7"/>
  <c r="D1361" i="7"/>
  <c r="E1361" i="7"/>
  <c r="F1361" i="7" a="1"/>
  <c r="F1361" i="7" s="1"/>
  <c r="G1361" i="7"/>
  <c r="H1361" i="7"/>
  <c r="I1361" i="7"/>
  <c r="J1361" i="7"/>
  <c r="K1361" i="7" a="1"/>
  <c r="K1361" i="7" s="1"/>
  <c r="AM1361" i="7" s="1"/>
  <c r="L1361" i="7"/>
  <c r="M1361" i="7"/>
  <c r="N1361" i="7"/>
  <c r="O1361" i="7" a="1"/>
  <c r="O1361" i="7" s="1"/>
  <c r="P1361" i="7"/>
  <c r="Q1361" i="7"/>
  <c r="R1361" i="7"/>
  <c r="S1361" i="7"/>
  <c r="T1361" i="7"/>
  <c r="U1361" i="7"/>
  <c r="V1361" i="7"/>
  <c r="W1361" i="7"/>
  <c r="X1361" i="7"/>
  <c r="Y1361" i="7"/>
  <c r="Z1361" i="7"/>
  <c r="AA1361" i="7"/>
  <c r="AB1361" i="7"/>
  <c r="AC1361" i="7"/>
  <c r="AD1361" i="7"/>
  <c r="AE1361" i="7"/>
  <c r="AG1361" i="7"/>
  <c r="AH1361" i="7"/>
  <c r="AI1361" i="7"/>
  <c r="AJ1361" i="7"/>
  <c r="AK1361" i="7"/>
  <c r="AL1361" i="7"/>
  <c r="A1362" i="7"/>
  <c r="B1362" i="7" a="1"/>
  <c r="B1362" i="7" s="1"/>
  <c r="C1362" i="7"/>
  <c r="AO1362" i="7" s="1"/>
  <c r="D1362" i="7"/>
  <c r="E1362" i="7"/>
  <c r="F1362" i="7" a="1"/>
  <c r="F1362" i="7" s="1"/>
  <c r="G1362" i="7"/>
  <c r="H1362" i="7"/>
  <c r="I1362" i="7"/>
  <c r="J1362" i="7"/>
  <c r="K1362" i="7" a="1"/>
  <c r="K1362" i="7" s="1"/>
  <c r="L1362" i="7"/>
  <c r="M1362" i="7"/>
  <c r="N1362" i="7"/>
  <c r="O1362" i="7" a="1"/>
  <c r="O1362" i="7" s="1"/>
  <c r="P1362" i="7"/>
  <c r="Q1362" i="7"/>
  <c r="R1362" i="7"/>
  <c r="S1362" i="7"/>
  <c r="T1362" i="7"/>
  <c r="U1362" i="7"/>
  <c r="V1362" i="7"/>
  <c r="W1362" i="7"/>
  <c r="X1362" i="7"/>
  <c r="Y1362" i="7"/>
  <c r="Z1362" i="7"/>
  <c r="AA1362" i="7"/>
  <c r="AB1362" i="7"/>
  <c r="AC1362" i="7"/>
  <c r="AD1362" i="7"/>
  <c r="AE1362" i="7"/>
  <c r="AG1362" i="7"/>
  <c r="AH1362" i="7"/>
  <c r="AI1362" i="7"/>
  <c r="AJ1362" i="7"/>
  <c r="AK1362" i="7"/>
  <c r="AL1362" i="7"/>
  <c r="A1363" i="7"/>
  <c r="B1363" i="7" a="1"/>
  <c r="B1363" i="7" s="1"/>
  <c r="C1363" i="7"/>
  <c r="D1363" i="7"/>
  <c r="E1363" i="7"/>
  <c r="F1363" i="7" a="1"/>
  <c r="F1363" i="7" s="1"/>
  <c r="G1363" i="7"/>
  <c r="H1363" i="7"/>
  <c r="I1363" i="7"/>
  <c r="J1363" i="7"/>
  <c r="K1363" i="7" a="1"/>
  <c r="K1363" i="7" s="1"/>
  <c r="L1363" i="7"/>
  <c r="M1363" i="7"/>
  <c r="N1363" i="7"/>
  <c r="O1363" i="7" a="1"/>
  <c r="O1363" i="7" s="1"/>
  <c r="P1363" i="7"/>
  <c r="Q1363" i="7"/>
  <c r="R1363" i="7"/>
  <c r="S1363" i="7"/>
  <c r="T1363" i="7"/>
  <c r="U1363" i="7"/>
  <c r="V1363" i="7"/>
  <c r="W1363" i="7"/>
  <c r="X1363" i="7"/>
  <c r="Y1363" i="7"/>
  <c r="Z1363" i="7"/>
  <c r="AA1363" i="7"/>
  <c r="AB1363" i="7"/>
  <c r="AC1363" i="7"/>
  <c r="AD1363" i="7"/>
  <c r="AE1363" i="7"/>
  <c r="AG1363" i="7"/>
  <c r="AH1363" i="7"/>
  <c r="AI1363" i="7"/>
  <c r="AJ1363" i="7"/>
  <c r="AK1363" i="7"/>
  <c r="AL1363" i="7"/>
  <c r="A1364" i="7"/>
  <c r="B1364" i="7" a="1"/>
  <c r="B1364" i="7" s="1"/>
  <c r="C1364" i="7"/>
  <c r="D1364" i="7"/>
  <c r="E1364" i="7"/>
  <c r="F1364" i="7" a="1"/>
  <c r="F1364" i="7" s="1"/>
  <c r="G1364" i="7"/>
  <c r="H1364" i="7"/>
  <c r="I1364" i="7"/>
  <c r="J1364" i="7"/>
  <c r="K1364" i="7" a="1"/>
  <c r="K1364" i="7" s="1"/>
  <c r="L1364" i="7"/>
  <c r="M1364" i="7"/>
  <c r="N1364" i="7"/>
  <c r="O1364" i="7" a="1"/>
  <c r="O1364" i="7"/>
  <c r="P1364" i="7"/>
  <c r="Q1364" i="7"/>
  <c r="R1364" i="7"/>
  <c r="S1364" i="7"/>
  <c r="T1364" i="7"/>
  <c r="U1364" i="7"/>
  <c r="V1364" i="7"/>
  <c r="W1364" i="7"/>
  <c r="X1364" i="7"/>
  <c r="Y1364" i="7"/>
  <c r="Z1364" i="7"/>
  <c r="AA1364" i="7"/>
  <c r="AB1364" i="7"/>
  <c r="AC1364" i="7"/>
  <c r="AD1364" i="7"/>
  <c r="AE1364" i="7"/>
  <c r="AG1364" i="7"/>
  <c r="AH1364" i="7"/>
  <c r="AI1364" i="7"/>
  <c r="AJ1364" i="7"/>
  <c r="AK1364" i="7"/>
  <c r="AL1364" i="7"/>
  <c r="A1365" i="7"/>
  <c r="B1365" i="7" a="1"/>
  <c r="B1365" i="7" s="1"/>
  <c r="C1365" i="7"/>
  <c r="D1365" i="7"/>
  <c r="E1365" i="7"/>
  <c r="F1365" i="7" a="1"/>
  <c r="F1365" i="7" s="1"/>
  <c r="G1365" i="7"/>
  <c r="H1365" i="7"/>
  <c r="I1365" i="7"/>
  <c r="J1365" i="7"/>
  <c r="K1365" i="7" a="1"/>
  <c r="K1365" i="7" s="1"/>
  <c r="L1365" i="7"/>
  <c r="M1365" i="7"/>
  <c r="N1365" i="7"/>
  <c r="O1365" i="7" a="1"/>
  <c r="O1365" i="7" s="1"/>
  <c r="P1365" i="7"/>
  <c r="Q1365" i="7"/>
  <c r="R1365" i="7"/>
  <c r="S1365" i="7"/>
  <c r="T1365" i="7"/>
  <c r="U1365" i="7"/>
  <c r="V1365" i="7"/>
  <c r="W1365" i="7"/>
  <c r="X1365" i="7"/>
  <c r="Y1365" i="7"/>
  <c r="Z1365" i="7"/>
  <c r="AA1365" i="7"/>
  <c r="AB1365" i="7"/>
  <c r="AC1365" i="7"/>
  <c r="AD1365" i="7"/>
  <c r="AE1365" i="7"/>
  <c r="AG1365" i="7"/>
  <c r="AH1365" i="7"/>
  <c r="AI1365" i="7"/>
  <c r="AJ1365" i="7"/>
  <c r="AK1365" i="7"/>
  <c r="AL1365" i="7"/>
  <c r="A1366" i="7"/>
  <c r="B1366" i="7" a="1"/>
  <c r="B1366" i="7" s="1"/>
  <c r="C1366" i="7"/>
  <c r="D1366" i="7"/>
  <c r="E1366" i="7"/>
  <c r="F1366" i="7" a="1"/>
  <c r="F1366" i="7" s="1"/>
  <c r="G1366" i="7"/>
  <c r="H1366" i="7"/>
  <c r="I1366" i="7"/>
  <c r="J1366" i="7"/>
  <c r="K1366" i="7" a="1"/>
  <c r="K1366" i="7" s="1"/>
  <c r="L1366" i="7"/>
  <c r="M1366" i="7"/>
  <c r="N1366" i="7"/>
  <c r="O1366" i="7" a="1"/>
  <c r="O1366" i="7"/>
  <c r="P1366" i="7"/>
  <c r="Q1366" i="7"/>
  <c r="R1366" i="7"/>
  <c r="S1366" i="7"/>
  <c r="T1366" i="7"/>
  <c r="U1366" i="7"/>
  <c r="V1366" i="7"/>
  <c r="W1366" i="7"/>
  <c r="X1366" i="7"/>
  <c r="Y1366" i="7"/>
  <c r="Z1366" i="7"/>
  <c r="AA1366" i="7"/>
  <c r="AB1366" i="7"/>
  <c r="AC1366" i="7"/>
  <c r="AD1366" i="7"/>
  <c r="AE1366" i="7"/>
  <c r="AG1366" i="7"/>
  <c r="AH1366" i="7"/>
  <c r="AI1366" i="7"/>
  <c r="AJ1366" i="7"/>
  <c r="AK1366" i="7"/>
  <c r="AL1366" i="7"/>
  <c r="A1367" i="7"/>
  <c r="B1367" i="7" a="1"/>
  <c r="B1367" i="7" s="1"/>
  <c r="C1367" i="7"/>
  <c r="D1367" i="7"/>
  <c r="E1367" i="7"/>
  <c r="F1367" i="7" a="1"/>
  <c r="F1367" i="7" s="1"/>
  <c r="G1367" i="7"/>
  <c r="H1367" i="7"/>
  <c r="I1367" i="7"/>
  <c r="J1367" i="7"/>
  <c r="K1367" i="7" a="1"/>
  <c r="K1367" i="7" s="1"/>
  <c r="L1367" i="7"/>
  <c r="M1367" i="7"/>
  <c r="N1367" i="7"/>
  <c r="O1367" i="7" a="1"/>
  <c r="O1367" i="7" s="1"/>
  <c r="P1367" i="7"/>
  <c r="Q1367" i="7"/>
  <c r="R1367" i="7"/>
  <c r="S1367" i="7"/>
  <c r="T1367" i="7"/>
  <c r="U1367" i="7"/>
  <c r="V1367" i="7"/>
  <c r="W1367" i="7"/>
  <c r="X1367" i="7"/>
  <c r="Y1367" i="7"/>
  <c r="Z1367" i="7"/>
  <c r="AA1367" i="7"/>
  <c r="AB1367" i="7"/>
  <c r="AC1367" i="7"/>
  <c r="AD1367" i="7"/>
  <c r="AE1367" i="7"/>
  <c r="AG1367" i="7"/>
  <c r="AH1367" i="7"/>
  <c r="AI1367" i="7"/>
  <c r="AJ1367" i="7"/>
  <c r="AK1367" i="7"/>
  <c r="AL1367" i="7"/>
  <c r="A1368" i="7"/>
  <c r="B1368" i="7" a="1"/>
  <c r="B1368" i="7" s="1"/>
  <c r="C1368" i="7"/>
  <c r="D1368" i="7"/>
  <c r="E1368" i="7"/>
  <c r="F1368" i="7" a="1"/>
  <c r="F1368" i="7" s="1"/>
  <c r="G1368" i="7"/>
  <c r="H1368" i="7"/>
  <c r="I1368" i="7"/>
  <c r="J1368" i="7"/>
  <c r="K1368" i="7" a="1"/>
  <c r="K1368" i="7" s="1"/>
  <c r="L1368" i="7"/>
  <c r="M1368" i="7"/>
  <c r="N1368" i="7"/>
  <c r="O1368" i="7" a="1"/>
  <c r="O1368" i="7" s="1"/>
  <c r="P1368" i="7"/>
  <c r="Q1368" i="7"/>
  <c r="R1368" i="7"/>
  <c r="S1368" i="7"/>
  <c r="T1368" i="7"/>
  <c r="U1368" i="7"/>
  <c r="V1368" i="7"/>
  <c r="W1368" i="7"/>
  <c r="X1368" i="7"/>
  <c r="Y1368" i="7"/>
  <c r="Z1368" i="7"/>
  <c r="AA1368" i="7"/>
  <c r="AB1368" i="7"/>
  <c r="AC1368" i="7"/>
  <c r="AD1368" i="7"/>
  <c r="AE1368" i="7"/>
  <c r="AG1368" i="7"/>
  <c r="AH1368" i="7"/>
  <c r="AI1368" i="7"/>
  <c r="AJ1368" i="7"/>
  <c r="AK1368" i="7"/>
  <c r="AL1368" i="7"/>
  <c r="A1369" i="7"/>
  <c r="B1369" i="7" a="1"/>
  <c r="B1369" i="7" s="1"/>
  <c r="C1369" i="7"/>
  <c r="D1369" i="7"/>
  <c r="E1369" i="7"/>
  <c r="F1369" i="7" a="1"/>
  <c r="F1369" i="7" s="1"/>
  <c r="G1369" i="7"/>
  <c r="H1369" i="7"/>
  <c r="I1369" i="7"/>
  <c r="J1369" i="7"/>
  <c r="K1369" i="7" a="1"/>
  <c r="K1369" i="7" s="1"/>
  <c r="L1369" i="7"/>
  <c r="M1369" i="7"/>
  <c r="N1369" i="7"/>
  <c r="O1369" i="7" a="1"/>
  <c r="O1369" i="7" s="1"/>
  <c r="P1369" i="7"/>
  <c r="Q1369" i="7"/>
  <c r="R1369" i="7"/>
  <c r="S1369" i="7"/>
  <c r="T1369" i="7"/>
  <c r="U1369" i="7"/>
  <c r="V1369" i="7"/>
  <c r="W1369" i="7"/>
  <c r="X1369" i="7"/>
  <c r="Y1369" i="7"/>
  <c r="Z1369" i="7"/>
  <c r="AA1369" i="7"/>
  <c r="AB1369" i="7"/>
  <c r="AC1369" i="7"/>
  <c r="AD1369" i="7"/>
  <c r="AE1369" i="7"/>
  <c r="AG1369" i="7"/>
  <c r="AH1369" i="7"/>
  <c r="AI1369" i="7"/>
  <c r="AJ1369" i="7"/>
  <c r="AK1369" i="7"/>
  <c r="AL1369" i="7"/>
  <c r="A1370" i="7"/>
  <c r="B1370" i="7" a="1"/>
  <c r="B1370" i="7" s="1"/>
  <c r="C1370" i="7"/>
  <c r="D1370" i="7"/>
  <c r="E1370" i="7"/>
  <c r="F1370" i="7" a="1"/>
  <c r="F1370" i="7" s="1"/>
  <c r="AM1370" i="7" s="1"/>
  <c r="G1370" i="7"/>
  <c r="H1370" i="7"/>
  <c r="I1370" i="7"/>
  <c r="J1370" i="7"/>
  <c r="K1370" i="7" a="1"/>
  <c r="K1370" i="7" s="1"/>
  <c r="L1370" i="7"/>
  <c r="M1370" i="7"/>
  <c r="N1370" i="7"/>
  <c r="O1370" i="7" a="1"/>
  <c r="O1370" i="7"/>
  <c r="P1370" i="7"/>
  <c r="Q1370" i="7"/>
  <c r="R1370" i="7"/>
  <c r="S1370" i="7"/>
  <c r="T1370" i="7"/>
  <c r="U1370" i="7"/>
  <c r="V1370" i="7"/>
  <c r="W1370" i="7"/>
  <c r="X1370" i="7"/>
  <c r="Y1370" i="7"/>
  <c r="Z1370" i="7"/>
  <c r="AA1370" i="7"/>
  <c r="AB1370" i="7"/>
  <c r="AC1370" i="7"/>
  <c r="AD1370" i="7"/>
  <c r="AE1370" i="7"/>
  <c r="AG1370" i="7"/>
  <c r="AH1370" i="7"/>
  <c r="AI1370" i="7"/>
  <c r="AJ1370" i="7"/>
  <c r="AK1370" i="7"/>
  <c r="AL1370" i="7"/>
  <c r="A1371" i="7"/>
  <c r="B1371" i="7" a="1"/>
  <c r="B1371" i="7" s="1"/>
  <c r="C1371" i="7"/>
  <c r="AO1371" i="7" s="1"/>
  <c r="D1371" i="7"/>
  <c r="E1371" i="7"/>
  <c r="F1371" i="7" a="1"/>
  <c r="F1371" i="7" s="1"/>
  <c r="G1371" i="7"/>
  <c r="H1371" i="7"/>
  <c r="I1371" i="7"/>
  <c r="J1371" i="7"/>
  <c r="K1371" i="7" a="1"/>
  <c r="K1371" i="7" s="1"/>
  <c r="L1371" i="7"/>
  <c r="M1371" i="7"/>
  <c r="N1371" i="7"/>
  <c r="O1371" i="7" a="1"/>
  <c r="O1371" i="7" s="1"/>
  <c r="P1371" i="7"/>
  <c r="Q1371" i="7"/>
  <c r="R1371" i="7"/>
  <c r="S1371" i="7"/>
  <c r="T1371" i="7"/>
  <c r="U1371" i="7"/>
  <c r="V1371" i="7"/>
  <c r="W1371" i="7"/>
  <c r="X1371" i="7"/>
  <c r="Y1371" i="7"/>
  <c r="Z1371" i="7"/>
  <c r="AA1371" i="7"/>
  <c r="AB1371" i="7"/>
  <c r="AC1371" i="7"/>
  <c r="AD1371" i="7"/>
  <c r="AE1371" i="7"/>
  <c r="AG1371" i="7"/>
  <c r="AH1371" i="7"/>
  <c r="AI1371" i="7"/>
  <c r="AJ1371" i="7"/>
  <c r="AK1371" i="7"/>
  <c r="AL1371" i="7"/>
  <c r="A1372" i="7"/>
  <c r="B1372" i="7" a="1"/>
  <c r="B1372" i="7" s="1"/>
  <c r="C1372" i="7"/>
  <c r="D1372" i="7"/>
  <c r="E1372" i="7"/>
  <c r="F1372" i="7" a="1"/>
  <c r="F1372" i="7" s="1"/>
  <c r="G1372" i="7"/>
  <c r="H1372" i="7"/>
  <c r="I1372" i="7"/>
  <c r="J1372" i="7"/>
  <c r="K1372" i="7" a="1"/>
  <c r="K1372" i="7" s="1"/>
  <c r="L1372" i="7"/>
  <c r="M1372" i="7"/>
  <c r="N1372" i="7"/>
  <c r="O1372" i="7" a="1"/>
  <c r="O1372" i="7" s="1"/>
  <c r="P1372" i="7"/>
  <c r="Q1372" i="7"/>
  <c r="R1372" i="7"/>
  <c r="S1372" i="7"/>
  <c r="T1372" i="7"/>
  <c r="U1372" i="7"/>
  <c r="V1372" i="7"/>
  <c r="W1372" i="7"/>
  <c r="X1372" i="7"/>
  <c r="Y1372" i="7"/>
  <c r="Z1372" i="7"/>
  <c r="AA1372" i="7"/>
  <c r="AB1372" i="7"/>
  <c r="AC1372" i="7"/>
  <c r="AD1372" i="7"/>
  <c r="AE1372" i="7"/>
  <c r="AG1372" i="7"/>
  <c r="AH1372" i="7"/>
  <c r="AI1372" i="7"/>
  <c r="AJ1372" i="7"/>
  <c r="AK1372" i="7"/>
  <c r="AL1372" i="7"/>
  <c r="A1373" i="7"/>
  <c r="B1373" i="7" a="1"/>
  <c r="B1373" i="7" s="1"/>
  <c r="C1373" i="7"/>
  <c r="D1373" i="7"/>
  <c r="E1373" i="7"/>
  <c r="F1373" i="7" a="1"/>
  <c r="F1373" i="7" s="1"/>
  <c r="G1373" i="7"/>
  <c r="H1373" i="7"/>
  <c r="I1373" i="7"/>
  <c r="J1373" i="7"/>
  <c r="K1373" i="7" a="1"/>
  <c r="K1373" i="7" s="1"/>
  <c r="L1373" i="7"/>
  <c r="M1373" i="7"/>
  <c r="N1373" i="7"/>
  <c r="O1373" i="7" a="1"/>
  <c r="O1373" i="7" s="1"/>
  <c r="P1373" i="7"/>
  <c r="Q1373" i="7"/>
  <c r="R1373" i="7"/>
  <c r="S1373" i="7"/>
  <c r="T1373" i="7"/>
  <c r="U1373" i="7"/>
  <c r="V1373" i="7"/>
  <c r="W1373" i="7"/>
  <c r="X1373" i="7"/>
  <c r="Y1373" i="7"/>
  <c r="Z1373" i="7"/>
  <c r="AA1373" i="7"/>
  <c r="AB1373" i="7"/>
  <c r="AC1373" i="7"/>
  <c r="AD1373" i="7"/>
  <c r="AE1373" i="7"/>
  <c r="AG1373" i="7"/>
  <c r="AH1373" i="7"/>
  <c r="AI1373" i="7"/>
  <c r="AJ1373" i="7"/>
  <c r="AK1373" i="7"/>
  <c r="AL1373" i="7"/>
  <c r="A1374" i="7"/>
  <c r="B1374" i="7" a="1"/>
  <c r="B1374" i="7" s="1"/>
  <c r="C1374" i="7"/>
  <c r="D1374" i="7"/>
  <c r="E1374" i="7"/>
  <c r="F1374" i="7" a="1"/>
  <c r="F1374" i="7" s="1"/>
  <c r="G1374" i="7"/>
  <c r="H1374" i="7"/>
  <c r="I1374" i="7"/>
  <c r="J1374" i="7"/>
  <c r="K1374" i="7" a="1"/>
  <c r="K1374" i="7" s="1"/>
  <c r="L1374" i="7"/>
  <c r="M1374" i="7"/>
  <c r="N1374" i="7"/>
  <c r="O1374" i="7" a="1"/>
  <c r="O1374" i="7" s="1"/>
  <c r="P1374" i="7"/>
  <c r="Q1374" i="7"/>
  <c r="R1374" i="7"/>
  <c r="S1374" i="7"/>
  <c r="T1374" i="7"/>
  <c r="U1374" i="7"/>
  <c r="V1374" i="7"/>
  <c r="W1374" i="7"/>
  <c r="X1374" i="7"/>
  <c r="Y1374" i="7"/>
  <c r="Z1374" i="7"/>
  <c r="AA1374" i="7"/>
  <c r="AB1374" i="7"/>
  <c r="AC1374" i="7"/>
  <c r="AD1374" i="7"/>
  <c r="AE1374" i="7"/>
  <c r="AG1374" i="7"/>
  <c r="AH1374" i="7"/>
  <c r="AI1374" i="7"/>
  <c r="AJ1374" i="7"/>
  <c r="AK1374" i="7"/>
  <c r="AL1374" i="7"/>
  <c r="A1375" i="7"/>
  <c r="B1375" i="7" a="1"/>
  <c r="B1375" i="7" s="1"/>
  <c r="C1375" i="7"/>
  <c r="D1375" i="7"/>
  <c r="E1375" i="7"/>
  <c r="F1375" i="7" a="1"/>
  <c r="F1375" i="7" s="1"/>
  <c r="G1375" i="7"/>
  <c r="H1375" i="7"/>
  <c r="I1375" i="7"/>
  <c r="J1375" i="7"/>
  <c r="K1375" i="7" a="1"/>
  <c r="K1375" i="7" s="1"/>
  <c r="L1375" i="7"/>
  <c r="M1375" i="7"/>
  <c r="N1375" i="7"/>
  <c r="O1375" i="7" a="1"/>
  <c r="O1375" i="7" s="1"/>
  <c r="P1375" i="7"/>
  <c r="Q1375" i="7"/>
  <c r="R1375" i="7"/>
  <c r="S1375" i="7"/>
  <c r="T1375" i="7"/>
  <c r="U1375" i="7"/>
  <c r="V1375" i="7"/>
  <c r="W1375" i="7"/>
  <c r="X1375" i="7"/>
  <c r="Y1375" i="7"/>
  <c r="Z1375" i="7"/>
  <c r="AA1375" i="7"/>
  <c r="AB1375" i="7"/>
  <c r="AC1375" i="7"/>
  <c r="AD1375" i="7"/>
  <c r="AE1375" i="7"/>
  <c r="AG1375" i="7"/>
  <c r="AH1375" i="7"/>
  <c r="AI1375" i="7"/>
  <c r="AJ1375" i="7"/>
  <c r="AK1375" i="7"/>
  <c r="AL1375" i="7"/>
  <c r="A1376" i="7"/>
  <c r="B1376" i="7" a="1"/>
  <c r="B1376" i="7" s="1"/>
  <c r="C1376" i="7"/>
  <c r="D1376" i="7"/>
  <c r="E1376" i="7"/>
  <c r="F1376" i="7" a="1"/>
  <c r="F1376" i="7" s="1"/>
  <c r="G1376" i="7"/>
  <c r="H1376" i="7"/>
  <c r="I1376" i="7"/>
  <c r="J1376" i="7"/>
  <c r="K1376" i="7" a="1"/>
  <c r="K1376" i="7" s="1"/>
  <c r="L1376" i="7"/>
  <c r="M1376" i="7"/>
  <c r="N1376" i="7"/>
  <c r="O1376" i="7" a="1"/>
  <c r="O1376" i="7"/>
  <c r="P1376" i="7"/>
  <c r="Q1376" i="7"/>
  <c r="R1376" i="7"/>
  <c r="S1376" i="7"/>
  <c r="T1376" i="7"/>
  <c r="U1376" i="7"/>
  <c r="V1376" i="7"/>
  <c r="W1376" i="7"/>
  <c r="X1376" i="7"/>
  <c r="Y1376" i="7"/>
  <c r="Z1376" i="7"/>
  <c r="AA1376" i="7"/>
  <c r="AB1376" i="7"/>
  <c r="AC1376" i="7"/>
  <c r="AD1376" i="7"/>
  <c r="AE1376" i="7"/>
  <c r="AG1376" i="7"/>
  <c r="AH1376" i="7"/>
  <c r="AI1376" i="7"/>
  <c r="AJ1376" i="7"/>
  <c r="AK1376" i="7"/>
  <c r="AL1376" i="7"/>
  <c r="A1377" i="7"/>
  <c r="B1377" i="7" a="1"/>
  <c r="B1377" i="7" s="1"/>
  <c r="C1377" i="7"/>
  <c r="D1377" i="7"/>
  <c r="E1377" i="7"/>
  <c r="F1377" i="7" a="1"/>
  <c r="F1377" i="7" s="1"/>
  <c r="G1377" i="7"/>
  <c r="H1377" i="7"/>
  <c r="I1377" i="7"/>
  <c r="J1377" i="7"/>
  <c r="K1377" i="7" a="1"/>
  <c r="K1377" i="7" s="1"/>
  <c r="L1377" i="7"/>
  <c r="M1377" i="7"/>
  <c r="N1377" i="7"/>
  <c r="O1377" i="7" a="1"/>
  <c r="O1377" i="7" s="1"/>
  <c r="P1377" i="7"/>
  <c r="Q1377" i="7"/>
  <c r="R1377" i="7"/>
  <c r="S1377" i="7"/>
  <c r="T1377" i="7"/>
  <c r="U1377" i="7"/>
  <c r="V1377" i="7"/>
  <c r="W1377" i="7"/>
  <c r="X1377" i="7"/>
  <c r="Y1377" i="7"/>
  <c r="Z1377" i="7"/>
  <c r="AA1377" i="7"/>
  <c r="AB1377" i="7"/>
  <c r="AC1377" i="7"/>
  <c r="AD1377" i="7"/>
  <c r="AE1377" i="7"/>
  <c r="AG1377" i="7"/>
  <c r="AH1377" i="7"/>
  <c r="AI1377" i="7"/>
  <c r="AJ1377" i="7"/>
  <c r="AK1377" i="7"/>
  <c r="AL1377" i="7"/>
  <c r="A1378" i="7"/>
  <c r="B1378" i="7" a="1"/>
  <c r="B1378" i="7" s="1"/>
  <c r="C1378" i="7"/>
  <c r="D1378" i="7"/>
  <c r="E1378" i="7"/>
  <c r="F1378" i="7" a="1"/>
  <c r="F1378" i="7" s="1"/>
  <c r="G1378" i="7"/>
  <c r="H1378" i="7"/>
  <c r="I1378" i="7"/>
  <c r="J1378" i="7"/>
  <c r="K1378" i="7" a="1"/>
  <c r="K1378" i="7" s="1"/>
  <c r="L1378" i="7"/>
  <c r="M1378" i="7"/>
  <c r="N1378" i="7"/>
  <c r="O1378" i="7" a="1"/>
  <c r="O1378" i="7"/>
  <c r="P1378" i="7"/>
  <c r="Q1378" i="7"/>
  <c r="R1378" i="7"/>
  <c r="S1378" i="7"/>
  <c r="T1378" i="7"/>
  <c r="U1378" i="7"/>
  <c r="V1378" i="7"/>
  <c r="W1378" i="7"/>
  <c r="X1378" i="7"/>
  <c r="Y1378" i="7"/>
  <c r="Z1378" i="7"/>
  <c r="AA1378" i="7"/>
  <c r="AB1378" i="7"/>
  <c r="AC1378" i="7"/>
  <c r="AD1378" i="7"/>
  <c r="AE1378" i="7"/>
  <c r="AG1378" i="7"/>
  <c r="AH1378" i="7"/>
  <c r="AI1378" i="7"/>
  <c r="AJ1378" i="7"/>
  <c r="AK1378" i="7"/>
  <c r="AL1378" i="7"/>
  <c r="A1379" i="7"/>
  <c r="B1379" i="7" a="1"/>
  <c r="B1379" i="7" s="1"/>
  <c r="C1379" i="7"/>
  <c r="D1379" i="7"/>
  <c r="E1379" i="7"/>
  <c r="F1379" i="7" a="1"/>
  <c r="F1379" i="7" s="1"/>
  <c r="G1379" i="7"/>
  <c r="H1379" i="7"/>
  <c r="I1379" i="7"/>
  <c r="J1379" i="7"/>
  <c r="K1379" i="7" a="1"/>
  <c r="K1379" i="7" s="1"/>
  <c r="L1379" i="7"/>
  <c r="M1379" i="7"/>
  <c r="N1379" i="7"/>
  <c r="O1379" i="7" a="1"/>
  <c r="O1379" i="7" s="1"/>
  <c r="P1379" i="7"/>
  <c r="Q1379" i="7"/>
  <c r="R1379" i="7"/>
  <c r="S1379" i="7"/>
  <c r="T1379" i="7"/>
  <c r="U1379" i="7"/>
  <c r="V1379" i="7"/>
  <c r="W1379" i="7"/>
  <c r="X1379" i="7"/>
  <c r="Y1379" i="7"/>
  <c r="Z1379" i="7"/>
  <c r="AA1379" i="7"/>
  <c r="AB1379" i="7"/>
  <c r="AC1379" i="7"/>
  <c r="AD1379" i="7"/>
  <c r="AE1379" i="7"/>
  <c r="AG1379" i="7"/>
  <c r="AH1379" i="7"/>
  <c r="AI1379" i="7"/>
  <c r="AJ1379" i="7"/>
  <c r="AK1379" i="7"/>
  <c r="AL1379" i="7"/>
  <c r="A1380" i="7"/>
  <c r="B1380" i="7" a="1"/>
  <c r="B1380" i="7" s="1"/>
  <c r="C1380" i="7"/>
  <c r="D1380" i="7"/>
  <c r="E1380" i="7"/>
  <c r="F1380" i="7" a="1"/>
  <c r="F1380" i="7" s="1"/>
  <c r="G1380" i="7"/>
  <c r="H1380" i="7"/>
  <c r="I1380" i="7"/>
  <c r="J1380" i="7"/>
  <c r="K1380" i="7" a="1"/>
  <c r="K1380" i="7" s="1"/>
  <c r="L1380" i="7"/>
  <c r="M1380" i="7"/>
  <c r="N1380" i="7"/>
  <c r="O1380" i="7" a="1"/>
  <c r="O1380" i="7" s="1"/>
  <c r="P1380" i="7"/>
  <c r="Q1380" i="7"/>
  <c r="R1380" i="7"/>
  <c r="S1380" i="7"/>
  <c r="T1380" i="7"/>
  <c r="U1380" i="7"/>
  <c r="V1380" i="7"/>
  <c r="W1380" i="7"/>
  <c r="X1380" i="7"/>
  <c r="Y1380" i="7"/>
  <c r="Z1380" i="7"/>
  <c r="AA1380" i="7"/>
  <c r="AB1380" i="7"/>
  <c r="AC1380" i="7"/>
  <c r="AD1380" i="7"/>
  <c r="AE1380" i="7"/>
  <c r="AG1380" i="7"/>
  <c r="AH1380" i="7"/>
  <c r="AP1380" i="7" s="1"/>
  <c r="AI1380" i="7"/>
  <c r="AJ1380" i="7"/>
  <c r="AK1380" i="7"/>
  <c r="AL1380" i="7"/>
  <c r="A1381" i="7"/>
  <c r="B1381" i="7" a="1"/>
  <c r="B1381" i="7" s="1"/>
  <c r="C1381" i="7"/>
  <c r="D1381" i="7"/>
  <c r="E1381" i="7"/>
  <c r="F1381" i="7" a="1"/>
  <c r="F1381" i="7" s="1"/>
  <c r="G1381" i="7"/>
  <c r="H1381" i="7"/>
  <c r="I1381" i="7"/>
  <c r="J1381" i="7"/>
  <c r="K1381" i="7" a="1"/>
  <c r="K1381" i="7" s="1"/>
  <c r="L1381" i="7"/>
  <c r="M1381" i="7"/>
  <c r="N1381" i="7"/>
  <c r="O1381" i="7" a="1"/>
  <c r="O1381" i="7" s="1"/>
  <c r="P1381" i="7"/>
  <c r="Q1381" i="7"/>
  <c r="R1381" i="7"/>
  <c r="S1381" i="7"/>
  <c r="T1381" i="7"/>
  <c r="U1381" i="7"/>
  <c r="V1381" i="7"/>
  <c r="W1381" i="7"/>
  <c r="X1381" i="7"/>
  <c r="Y1381" i="7"/>
  <c r="Z1381" i="7"/>
  <c r="AA1381" i="7"/>
  <c r="AB1381" i="7"/>
  <c r="AC1381" i="7"/>
  <c r="AD1381" i="7"/>
  <c r="AE1381" i="7"/>
  <c r="AG1381" i="7"/>
  <c r="AH1381" i="7"/>
  <c r="AI1381" i="7"/>
  <c r="AJ1381" i="7"/>
  <c r="AK1381" i="7"/>
  <c r="AL1381" i="7"/>
  <c r="A1382" i="7"/>
  <c r="B1382" i="7" a="1"/>
  <c r="B1382" i="7" s="1"/>
  <c r="C1382" i="7"/>
  <c r="D1382" i="7"/>
  <c r="E1382" i="7"/>
  <c r="F1382" i="7" a="1"/>
  <c r="F1382" i="7" s="1"/>
  <c r="AM1382" i="7" s="1"/>
  <c r="G1382" i="7"/>
  <c r="H1382" i="7"/>
  <c r="I1382" i="7"/>
  <c r="J1382" i="7"/>
  <c r="K1382" i="7" a="1"/>
  <c r="K1382" i="7" s="1"/>
  <c r="L1382" i="7"/>
  <c r="M1382" i="7"/>
  <c r="N1382" i="7"/>
  <c r="O1382" i="7" a="1"/>
  <c r="O1382" i="7"/>
  <c r="P1382" i="7"/>
  <c r="Q1382" i="7"/>
  <c r="R1382" i="7"/>
  <c r="S1382" i="7"/>
  <c r="T1382" i="7"/>
  <c r="U1382" i="7"/>
  <c r="V1382" i="7"/>
  <c r="W1382" i="7"/>
  <c r="X1382" i="7"/>
  <c r="Y1382" i="7"/>
  <c r="Z1382" i="7"/>
  <c r="AA1382" i="7"/>
  <c r="AB1382" i="7"/>
  <c r="AC1382" i="7"/>
  <c r="AD1382" i="7"/>
  <c r="AE1382" i="7"/>
  <c r="AG1382" i="7"/>
  <c r="AH1382" i="7"/>
  <c r="AI1382" i="7"/>
  <c r="AJ1382" i="7"/>
  <c r="AK1382" i="7"/>
  <c r="AL1382" i="7"/>
  <c r="A1383" i="7"/>
  <c r="B1383" i="7" a="1"/>
  <c r="B1383" i="7" s="1"/>
  <c r="C1383" i="7"/>
  <c r="AO1383" i="7" s="1"/>
  <c r="D1383" i="7"/>
  <c r="E1383" i="7"/>
  <c r="F1383" i="7" a="1"/>
  <c r="F1383" i="7" s="1"/>
  <c r="G1383" i="7"/>
  <c r="H1383" i="7"/>
  <c r="I1383" i="7"/>
  <c r="J1383" i="7"/>
  <c r="K1383" i="7" a="1"/>
  <c r="K1383" i="7" s="1"/>
  <c r="L1383" i="7"/>
  <c r="M1383" i="7"/>
  <c r="N1383" i="7"/>
  <c r="O1383" i="7" a="1"/>
  <c r="O1383" i="7" s="1"/>
  <c r="P1383" i="7"/>
  <c r="Q1383" i="7"/>
  <c r="R1383" i="7"/>
  <c r="S1383" i="7"/>
  <c r="T1383" i="7"/>
  <c r="U1383" i="7"/>
  <c r="V1383" i="7"/>
  <c r="W1383" i="7"/>
  <c r="X1383" i="7"/>
  <c r="Y1383" i="7"/>
  <c r="Z1383" i="7"/>
  <c r="AA1383" i="7"/>
  <c r="AB1383" i="7"/>
  <c r="AC1383" i="7"/>
  <c r="AD1383" i="7"/>
  <c r="AE1383" i="7"/>
  <c r="AG1383" i="7"/>
  <c r="AQ1383" i="7" s="1"/>
  <c r="AH1383" i="7"/>
  <c r="AI1383" i="7"/>
  <c r="AJ1383" i="7"/>
  <c r="AK1383" i="7"/>
  <c r="AL1383" i="7"/>
  <c r="A1384" i="7"/>
  <c r="B1384" i="7" a="1"/>
  <c r="B1384" i="7" s="1"/>
  <c r="C1384" i="7"/>
  <c r="D1384" i="7"/>
  <c r="E1384" i="7"/>
  <c r="F1384" i="7" a="1"/>
  <c r="F1384" i="7" s="1"/>
  <c r="G1384" i="7"/>
  <c r="H1384" i="7"/>
  <c r="I1384" i="7"/>
  <c r="J1384" i="7"/>
  <c r="K1384" i="7" a="1"/>
  <c r="K1384" i="7" s="1"/>
  <c r="L1384" i="7"/>
  <c r="M1384" i="7"/>
  <c r="N1384" i="7"/>
  <c r="O1384" i="7" a="1"/>
  <c r="O1384" i="7" s="1"/>
  <c r="P1384" i="7"/>
  <c r="Q1384" i="7"/>
  <c r="R1384" i="7"/>
  <c r="S1384" i="7"/>
  <c r="T1384" i="7"/>
  <c r="U1384" i="7"/>
  <c r="V1384" i="7"/>
  <c r="W1384" i="7"/>
  <c r="X1384" i="7"/>
  <c r="Y1384" i="7"/>
  <c r="Z1384" i="7"/>
  <c r="AA1384" i="7"/>
  <c r="AB1384" i="7"/>
  <c r="AC1384" i="7"/>
  <c r="AD1384" i="7"/>
  <c r="AE1384" i="7"/>
  <c r="AG1384" i="7"/>
  <c r="AH1384" i="7"/>
  <c r="AI1384" i="7"/>
  <c r="AJ1384" i="7"/>
  <c r="AK1384" i="7"/>
  <c r="AL1384" i="7"/>
  <c r="A1385" i="7"/>
  <c r="B1385" i="7" a="1"/>
  <c r="B1385" i="7" s="1"/>
  <c r="C1385" i="7"/>
  <c r="D1385" i="7"/>
  <c r="E1385" i="7"/>
  <c r="F1385" i="7" a="1"/>
  <c r="F1385" i="7" s="1"/>
  <c r="G1385" i="7"/>
  <c r="H1385" i="7"/>
  <c r="I1385" i="7"/>
  <c r="J1385" i="7"/>
  <c r="K1385" i="7" a="1"/>
  <c r="K1385" i="7" s="1"/>
  <c r="L1385" i="7"/>
  <c r="M1385" i="7"/>
  <c r="N1385" i="7"/>
  <c r="O1385" i="7" a="1"/>
  <c r="O1385" i="7" s="1"/>
  <c r="P1385" i="7"/>
  <c r="Q1385" i="7"/>
  <c r="R1385" i="7"/>
  <c r="S1385" i="7"/>
  <c r="T1385" i="7"/>
  <c r="U1385" i="7"/>
  <c r="V1385" i="7"/>
  <c r="W1385" i="7"/>
  <c r="X1385" i="7"/>
  <c r="Y1385" i="7"/>
  <c r="Z1385" i="7"/>
  <c r="AA1385" i="7"/>
  <c r="AB1385" i="7"/>
  <c r="AC1385" i="7"/>
  <c r="AD1385" i="7"/>
  <c r="AE1385" i="7"/>
  <c r="AG1385" i="7"/>
  <c r="AH1385" i="7"/>
  <c r="AI1385" i="7"/>
  <c r="AJ1385" i="7"/>
  <c r="AK1385" i="7"/>
  <c r="AL1385" i="7"/>
  <c r="A1386" i="7"/>
  <c r="B1386" i="7" a="1"/>
  <c r="B1386" i="7" s="1"/>
  <c r="C1386" i="7"/>
  <c r="AO1386" i="7" s="1"/>
  <c r="D1386" i="7"/>
  <c r="E1386" i="7"/>
  <c r="F1386" i="7" a="1"/>
  <c r="F1386" i="7" s="1"/>
  <c r="G1386" i="7"/>
  <c r="H1386" i="7"/>
  <c r="I1386" i="7"/>
  <c r="J1386" i="7"/>
  <c r="K1386" i="7" a="1"/>
  <c r="K1386" i="7" s="1"/>
  <c r="L1386" i="7"/>
  <c r="M1386" i="7"/>
  <c r="N1386" i="7"/>
  <c r="O1386" i="7" a="1"/>
  <c r="O1386" i="7" s="1"/>
  <c r="P1386" i="7"/>
  <c r="Q1386" i="7"/>
  <c r="R1386" i="7"/>
  <c r="S1386" i="7"/>
  <c r="T1386" i="7"/>
  <c r="U1386" i="7"/>
  <c r="V1386" i="7"/>
  <c r="W1386" i="7"/>
  <c r="X1386" i="7"/>
  <c r="Y1386" i="7"/>
  <c r="Z1386" i="7"/>
  <c r="AA1386" i="7"/>
  <c r="AB1386" i="7"/>
  <c r="AC1386" i="7"/>
  <c r="AD1386" i="7"/>
  <c r="AE1386" i="7"/>
  <c r="AG1386" i="7"/>
  <c r="AH1386" i="7"/>
  <c r="AI1386" i="7"/>
  <c r="AJ1386" i="7"/>
  <c r="AK1386" i="7"/>
  <c r="AL1386" i="7"/>
  <c r="A1387" i="7"/>
  <c r="B1387" i="7" a="1"/>
  <c r="B1387" i="7" s="1"/>
  <c r="C1387" i="7"/>
  <c r="D1387" i="7"/>
  <c r="E1387" i="7"/>
  <c r="F1387" i="7" a="1"/>
  <c r="F1387" i="7" s="1"/>
  <c r="AM1387" i="7" s="1"/>
  <c r="G1387" i="7"/>
  <c r="H1387" i="7"/>
  <c r="I1387" i="7"/>
  <c r="J1387" i="7"/>
  <c r="K1387" i="7" a="1"/>
  <c r="K1387" i="7" s="1"/>
  <c r="L1387" i="7"/>
  <c r="M1387" i="7"/>
  <c r="N1387" i="7"/>
  <c r="O1387" i="7" a="1"/>
  <c r="O1387" i="7" s="1"/>
  <c r="P1387" i="7"/>
  <c r="Q1387" i="7"/>
  <c r="R1387" i="7"/>
  <c r="S1387" i="7"/>
  <c r="T1387" i="7"/>
  <c r="U1387" i="7"/>
  <c r="V1387" i="7"/>
  <c r="W1387" i="7"/>
  <c r="X1387" i="7"/>
  <c r="Y1387" i="7"/>
  <c r="Z1387" i="7"/>
  <c r="AA1387" i="7"/>
  <c r="AB1387" i="7"/>
  <c r="AC1387" i="7"/>
  <c r="AD1387" i="7"/>
  <c r="AE1387" i="7"/>
  <c r="AG1387" i="7"/>
  <c r="AH1387" i="7"/>
  <c r="AI1387" i="7"/>
  <c r="AJ1387" i="7"/>
  <c r="AK1387" i="7"/>
  <c r="AL1387" i="7"/>
  <c r="A1388" i="7"/>
  <c r="B1388" i="7" a="1"/>
  <c r="B1388" i="7" s="1"/>
  <c r="C1388" i="7"/>
  <c r="D1388" i="7"/>
  <c r="E1388" i="7"/>
  <c r="F1388" i="7" a="1"/>
  <c r="F1388" i="7" s="1"/>
  <c r="G1388" i="7"/>
  <c r="H1388" i="7"/>
  <c r="I1388" i="7"/>
  <c r="J1388" i="7"/>
  <c r="K1388" i="7" a="1"/>
  <c r="K1388" i="7" s="1"/>
  <c r="L1388" i="7"/>
  <c r="M1388" i="7"/>
  <c r="N1388" i="7"/>
  <c r="O1388" i="7" a="1"/>
  <c r="O1388" i="7"/>
  <c r="P1388" i="7"/>
  <c r="Q1388" i="7"/>
  <c r="R1388" i="7"/>
  <c r="S1388" i="7"/>
  <c r="T1388" i="7"/>
  <c r="U1388" i="7"/>
  <c r="V1388" i="7"/>
  <c r="W1388" i="7"/>
  <c r="X1388" i="7"/>
  <c r="Y1388" i="7"/>
  <c r="Z1388" i="7"/>
  <c r="AA1388" i="7"/>
  <c r="AB1388" i="7"/>
  <c r="AC1388" i="7"/>
  <c r="AD1388" i="7"/>
  <c r="AE1388" i="7"/>
  <c r="AG1388" i="7"/>
  <c r="AQ1388" i="7" s="1"/>
  <c r="AH1388" i="7"/>
  <c r="AI1388" i="7"/>
  <c r="AJ1388" i="7"/>
  <c r="AK1388" i="7"/>
  <c r="AL1388" i="7"/>
  <c r="A1389" i="7"/>
  <c r="B1389" i="7" a="1"/>
  <c r="B1389" i="7" s="1"/>
  <c r="C1389" i="7"/>
  <c r="D1389" i="7"/>
  <c r="E1389" i="7"/>
  <c r="F1389" i="7" a="1"/>
  <c r="F1389" i="7" s="1"/>
  <c r="G1389" i="7"/>
  <c r="H1389" i="7"/>
  <c r="I1389" i="7"/>
  <c r="J1389" i="7"/>
  <c r="K1389" i="7" a="1"/>
  <c r="K1389" i="7" s="1"/>
  <c r="L1389" i="7"/>
  <c r="M1389" i="7"/>
  <c r="N1389" i="7"/>
  <c r="O1389" i="7" a="1"/>
  <c r="O1389" i="7" s="1"/>
  <c r="P1389" i="7"/>
  <c r="Q1389" i="7"/>
  <c r="R1389" i="7"/>
  <c r="S1389" i="7"/>
  <c r="T1389" i="7"/>
  <c r="U1389" i="7"/>
  <c r="V1389" i="7"/>
  <c r="W1389" i="7"/>
  <c r="X1389" i="7"/>
  <c r="Y1389" i="7"/>
  <c r="Z1389" i="7"/>
  <c r="AA1389" i="7"/>
  <c r="AB1389" i="7"/>
  <c r="AC1389" i="7"/>
  <c r="AD1389" i="7"/>
  <c r="AE1389" i="7"/>
  <c r="AG1389" i="7"/>
  <c r="AH1389" i="7"/>
  <c r="AI1389" i="7"/>
  <c r="AJ1389" i="7"/>
  <c r="AK1389" i="7"/>
  <c r="AL1389" i="7"/>
  <c r="A1390" i="7"/>
  <c r="B1390" i="7" a="1"/>
  <c r="B1390" i="7" s="1"/>
  <c r="C1390" i="7"/>
  <c r="D1390" i="7"/>
  <c r="E1390" i="7"/>
  <c r="F1390" i="7" a="1"/>
  <c r="F1390" i="7" s="1"/>
  <c r="G1390" i="7"/>
  <c r="H1390" i="7"/>
  <c r="I1390" i="7"/>
  <c r="J1390" i="7"/>
  <c r="K1390" i="7" a="1"/>
  <c r="K1390" i="7" s="1"/>
  <c r="L1390" i="7"/>
  <c r="M1390" i="7"/>
  <c r="N1390" i="7"/>
  <c r="O1390" i="7" a="1"/>
  <c r="O1390" i="7"/>
  <c r="P1390" i="7"/>
  <c r="Q1390" i="7"/>
  <c r="R1390" i="7"/>
  <c r="S1390" i="7"/>
  <c r="T1390" i="7"/>
  <c r="U1390" i="7"/>
  <c r="V1390" i="7"/>
  <c r="W1390" i="7"/>
  <c r="X1390" i="7"/>
  <c r="Y1390" i="7"/>
  <c r="Z1390" i="7"/>
  <c r="AA1390" i="7"/>
  <c r="AB1390" i="7"/>
  <c r="AC1390" i="7"/>
  <c r="AD1390" i="7"/>
  <c r="AE1390" i="7"/>
  <c r="AG1390" i="7"/>
  <c r="AH1390" i="7"/>
  <c r="AI1390" i="7"/>
  <c r="AJ1390" i="7"/>
  <c r="AK1390" i="7"/>
  <c r="AL1390" i="7"/>
  <c r="A1391" i="7"/>
  <c r="B1391" i="7" a="1"/>
  <c r="B1391" i="7" s="1"/>
  <c r="C1391" i="7"/>
  <c r="D1391" i="7"/>
  <c r="E1391" i="7"/>
  <c r="F1391" i="7" a="1"/>
  <c r="F1391" i="7" s="1"/>
  <c r="G1391" i="7"/>
  <c r="H1391" i="7"/>
  <c r="I1391" i="7"/>
  <c r="J1391" i="7"/>
  <c r="K1391" i="7" a="1"/>
  <c r="K1391" i="7" s="1"/>
  <c r="L1391" i="7"/>
  <c r="M1391" i="7"/>
  <c r="N1391" i="7"/>
  <c r="O1391" i="7" a="1"/>
  <c r="O1391" i="7" s="1"/>
  <c r="P1391" i="7"/>
  <c r="Q1391" i="7"/>
  <c r="R1391" i="7"/>
  <c r="S1391" i="7"/>
  <c r="T1391" i="7"/>
  <c r="U1391" i="7"/>
  <c r="V1391" i="7"/>
  <c r="W1391" i="7"/>
  <c r="X1391" i="7"/>
  <c r="Y1391" i="7"/>
  <c r="Z1391" i="7"/>
  <c r="AA1391" i="7"/>
  <c r="AB1391" i="7"/>
  <c r="AC1391" i="7"/>
  <c r="AD1391" i="7"/>
  <c r="AE1391" i="7"/>
  <c r="AG1391" i="7"/>
  <c r="AH1391" i="7"/>
  <c r="AI1391" i="7"/>
  <c r="AJ1391" i="7"/>
  <c r="AK1391" i="7"/>
  <c r="AL1391" i="7"/>
  <c r="A1392" i="7"/>
  <c r="B1392" i="7" a="1"/>
  <c r="B1392" i="7" s="1"/>
  <c r="C1392" i="7"/>
  <c r="D1392" i="7"/>
  <c r="E1392" i="7"/>
  <c r="F1392" i="7" a="1"/>
  <c r="F1392" i="7" s="1"/>
  <c r="G1392" i="7"/>
  <c r="H1392" i="7"/>
  <c r="I1392" i="7"/>
  <c r="J1392" i="7"/>
  <c r="K1392" i="7" a="1"/>
  <c r="K1392" i="7" s="1"/>
  <c r="L1392" i="7"/>
  <c r="M1392" i="7"/>
  <c r="N1392" i="7"/>
  <c r="O1392" i="7" a="1"/>
  <c r="O1392" i="7" s="1"/>
  <c r="P1392" i="7"/>
  <c r="Q1392" i="7"/>
  <c r="R1392" i="7"/>
  <c r="S1392" i="7"/>
  <c r="T1392" i="7"/>
  <c r="U1392" i="7"/>
  <c r="V1392" i="7"/>
  <c r="W1392" i="7"/>
  <c r="X1392" i="7"/>
  <c r="Y1392" i="7"/>
  <c r="Z1392" i="7"/>
  <c r="AA1392" i="7"/>
  <c r="AB1392" i="7"/>
  <c r="AC1392" i="7"/>
  <c r="AD1392" i="7"/>
  <c r="AE1392" i="7"/>
  <c r="AG1392" i="7"/>
  <c r="AH1392" i="7"/>
  <c r="AI1392" i="7"/>
  <c r="AJ1392" i="7"/>
  <c r="AK1392" i="7"/>
  <c r="AL1392" i="7"/>
  <c r="A1393" i="7"/>
  <c r="B1393" i="7" a="1"/>
  <c r="B1393" i="7" s="1"/>
  <c r="C1393" i="7"/>
  <c r="AO1393" i="7" s="1"/>
  <c r="D1393" i="7"/>
  <c r="E1393" i="7"/>
  <c r="F1393" i="7" a="1"/>
  <c r="F1393" i="7" s="1"/>
  <c r="G1393" i="7"/>
  <c r="H1393" i="7"/>
  <c r="I1393" i="7"/>
  <c r="J1393" i="7"/>
  <c r="K1393" i="7" a="1"/>
  <c r="K1393" i="7" s="1"/>
  <c r="L1393" i="7"/>
  <c r="M1393" i="7"/>
  <c r="N1393" i="7"/>
  <c r="O1393" i="7" a="1"/>
  <c r="O1393" i="7" s="1"/>
  <c r="P1393" i="7"/>
  <c r="Q1393" i="7"/>
  <c r="R1393" i="7"/>
  <c r="S1393" i="7"/>
  <c r="T1393" i="7"/>
  <c r="U1393" i="7"/>
  <c r="V1393" i="7"/>
  <c r="W1393" i="7"/>
  <c r="X1393" i="7"/>
  <c r="Y1393" i="7"/>
  <c r="Z1393" i="7"/>
  <c r="AA1393" i="7"/>
  <c r="AB1393" i="7"/>
  <c r="AC1393" i="7"/>
  <c r="AD1393" i="7"/>
  <c r="AE1393" i="7"/>
  <c r="AG1393" i="7"/>
  <c r="AH1393" i="7"/>
  <c r="AI1393" i="7"/>
  <c r="AJ1393" i="7"/>
  <c r="AK1393" i="7"/>
  <c r="AL1393" i="7"/>
  <c r="A1394" i="7"/>
  <c r="B1394" i="7" a="1"/>
  <c r="B1394" i="7" s="1"/>
  <c r="C1394" i="7"/>
  <c r="D1394" i="7"/>
  <c r="E1394" i="7"/>
  <c r="F1394" i="7" a="1"/>
  <c r="F1394" i="7" s="1"/>
  <c r="G1394" i="7"/>
  <c r="H1394" i="7"/>
  <c r="I1394" i="7"/>
  <c r="J1394" i="7"/>
  <c r="K1394" i="7" a="1"/>
  <c r="K1394" i="7" s="1"/>
  <c r="L1394" i="7"/>
  <c r="M1394" i="7"/>
  <c r="N1394" i="7"/>
  <c r="O1394" i="7" a="1"/>
  <c r="O1394" i="7" s="1"/>
  <c r="P1394" i="7"/>
  <c r="Q1394" i="7"/>
  <c r="R1394" i="7"/>
  <c r="S1394" i="7"/>
  <c r="T1394" i="7"/>
  <c r="U1394" i="7"/>
  <c r="V1394" i="7"/>
  <c r="W1394" i="7"/>
  <c r="X1394" i="7"/>
  <c r="Y1394" i="7"/>
  <c r="Z1394" i="7"/>
  <c r="AA1394" i="7"/>
  <c r="AB1394" i="7"/>
  <c r="AC1394" i="7"/>
  <c r="AD1394" i="7"/>
  <c r="AE1394" i="7"/>
  <c r="AG1394" i="7"/>
  <c r="AH1394" i="7"/>
  <c r="AI1394" i="7"/>
  <c r="AJ1394" i="7"/>
  <c r="AK1394" i="7"/>
  <c r="AL1394" i="7"/>
  <c r="A1395" i="7"/>
  <c r="B1395" i="7" a="1"/>
  <c r="B1395" i="7" s="1"/>
  <c r="C1395" i="7"/>
  <c r="AO1395" i="7" s="1"/>
  <c r="D1395" i="7"/>
  <c r="E1395" i="7"/>
  <c r="F1395" i="7" a="1"/>
  <c r="F1395" i="7" s="1"/>
  <c r="G1395" i="7"/>
  <c r="H1395" i="7"/>
  <c r="I1395" i="7"/>
  <c r="J1395" i="7"/>
  <c r="K1395" i="7" a="1"/>
  <c r="K1395" i="7" s="1"/>
  <c r="L1395" i="7"/>
  <c r="M1395" i="7"/>
  <c r="N1395" i="7"/>
  <c r="O1395" i="7" a="1"/>
  <c r="O1395" i="7" s="1"/>
  <c r="P1395" i="7"/>
  <c r="Q1395" i="7"/>
  <c r="R1395" i="7"/>
  <c r="S1395" i="7"/>
  <c r="T1395" i="7"/>
  <c r="U1395" i="7"/>
  <c r="V1395" i="7"/>
  <c r="W1395" i="7"/>
  <c r="X1395" i="7"/>
  <c r="Y1395" i="7"/>
  <c r="Z1395" i="7"/>
  <c r="AA1395" i="7"/>
  <c r="AB1395" i="7"/>
  <c r="AC1395" i="7"/>
  <c r="AD1395" i="7"/>
  <c r="AE1395" i="7"/>
  <c r="AG1395" i="7"/>
  <c r="AH1395" i="7"/>
  <c r="AI1395" i="7"/>
  <c r="AJ1395" i="7"/>
  <c r="AK1395" i="7"/>
  <c r="AL1395" i="7"/>
  <c r="A1396" i="7"/>
  <c r="B1396" i="7" a="1"/>
  <c r="B1396" i="7" s="1"/>
  <c r="C1396" i="7"/>
  <c r="D1396" i="7"/>
  <c r="E1396" i="7"/>
  <c r="F1396" i="7" a="1"/>
  <c r="F1396" i="7" s="1"/>
  <c r="G1396" i="7"/>
  <c r="H1396" i="7"/>
  <c r="I1396" i="7"/>
  <c r="J1396" i="7"/>
  <c r="K1396" i="7" a="1"/>
  <c r="K1396" i="7" s="1"/>
  <c r="L1396" i="7"/>
  <c r="M1396" i="7"/>
  <c r="N1396" i="7"/>
  <c r="O1396" i="7" a="1"/>
  <c r="O1396" i="7"/>
  <c r="P1396" i="7"/>
  <c r="Q1396" i="7"/>
  <c r="R1396" i="7"/>
  <c r="S1396" i="7"/>
  <c r="T1396" i="7"/>
  <c r="U1396" i="7"/>
  <c r="V1396" i="7"/>
  <c r="W1396" i="7"/>
  <c r="X1396" i="7"/>
  <c r="Y1396" i="7"/>
  <c r="Z1396" i="7"/>
  <c r="AA1396" i="7"/>
  <c r="AB1396" i="7"/>
  <c r="AC1396" i="7"/>
  <c r="AD1396" i="7"/>
  <c r="AE1396" i="7"/>
  <c r="AG1396" i="7"/>
  <c r="AH1396" i="7"/>
  <c r="AI1396" i="7"/>
  <c r="AJ1396" i="7"/>
  <c r="AK1396" i="7"/>
  <c r="AL1396" i="7"/>
  <c r="A1397" i="7"/>
  <c r="B1397" i="7" a="1"/>
  <c r="B1397" i="7" s="1"/>
  <c r="C1397" i="7"/>
  <c r="D1397" i="7"/>
  <c r="E1397" i="7"/>
  <c r="F1397" i="7" a="1"/>
  <c r="F1397" i="7" s="1"/>
  <c r="G1397" i="7"/>
  <c r="H1397" i="7"/>
  <c r="I1397" i="7"/>
  <c r="J1397" i="7"/>
  <c r="K1397" i="7" a="1"/>
  <c r="K1397" i="7" s="1"/>
  <c r="L1397" i="7"/>
  <c r="M1397" i="7"/>
  <c r="N1397" i="7"/>
  <c r="O1397" i="7" a="1"/>
  <c r="O1397" i="7" s="1"/>
  <c r="P1397" i="7"/>
  <c r="Q1397" i="7"/>
  <c r="R1397" i="7"/>
  <c r="S1397" i="7"/>
  <c r="T1397" i="7"/>
  <c r="U1397" i="7"/>
  <c r="V1397" i="7"/>
  <c r="W1397" i="7"/>
  <c r="X1397" i="7"/>
  <c r="Y1397" i="7"/>
  <c r="Z1397" i="7"/>
  <c r="AA1397" i="7"/>
  <c r="AB1397" i="7"/>
  <c r="AC1397" i="7"/>
  <c r="AD1397" i="7"/>
  <c r="AE1397" i="7"/>
  <c r="AG1397" i="7"/>
  <c r="AH1397" i="7"/>
  <c r="AI1397" i="7"/>
  <c r="AJ1397" i="7"/>
  <c r="AK1397" i="7"/>
  <c r="AL1397" i="7"/>
  <c r="A1398" i="7"/>
  <c r="B1398" i="7" a="1"/>
  <c r="B1398" i="7" s="1"/>
  <c r="C1398" i="7"/>
  <c r="D1398" i="7"/>
  <c r="E1398" i="7"/>
  <c r="F1398" i="7" a="1"/>
  <c r="F1398" i="7" s="1"/>
  <c r="G1398" i="7"/>
  <c r="H1398" i="7"/>
  <c r="I1398" i="7"/>
  <c r="J1398" i="7"/>
  <c r="K1398" i="7" a="1"/>
  <c r="K1398" i="7" s="1"/>
  <c r="L1398" i="7"/>
  <c r="M1398" i="7"/>
  <c r="N1398" i="7"/>
  <c r="O1398" i="7" a="1"/>
  <c r="O1398" i="7" s="1"/>
  <c r="P1398" i="7"/>
  <c r="Q1398" i="7"/>
  <c r="R1398" i="7"/>
  <c r="S1398" i="7"/>
  <c r="T1398" i="7"/>
  <c r="U1398" i="7"/>
  <c r="V1398" i="7"/>
  <c r="W1398" i="7"/>
  <c r="X1398" i="7"/>
  <c r="Y1398" i="7"/>
  <c r="Z1398" i="7"/>
  <c r="AA1398" i="7"/>
  <c r="AB1398" i="7"/>
  <c r="AC1398" i="7"/>
  <c r="AD1398" i="7"/>
  <c r="AE1398" i="7"/>
  <c r="AG1398" i="7"/>
  <c r="AH1398" i="7"/>
  <c r="AI1398" i="7"/>
  <c r="AJ1398" i="7"/>
  <c r="AK1398" i="7"/>
  <c r="AL1398" i="7"/>
  <c r="A1399" i="7"/>
  <c r="B1399" i="7" a="1"/>
  <c r="B1399" i="7" s="1"/>
  <c r="C1399" i="7"/>
  <c r="D1399" i="7"/>
  <c r="E1399" i="7"/>
  <c r="F1399" i="7" a="1"/>
  <c r="F1399" i="7" s="1"/>
  <c r="G1399" i="7"/>
  <c r="H1399" i="7"/>
  <c r="I1399" i="7"/>
  <c r="J1399" i="7"/>
  <c r="K1399" i="7" a="1"/>
  <c r="K1399" i="7" s="1"/>
  <c r="L1399" i="7"/>
  <c r="M1399" i="7"/>
  <c r="N1399" i="7"/>
  <c r="O1399" i="7" a="1"/>
  <c r="O1399" i="7" s="1"/>
  <c r="P1399" i="7"/>
  <c r="Q1399" i="7"/>
  <c r="R1399" i="7"/>
  <c r="S1399" i="7"/>
  <c r="T1399" i="7"/>
  <c r="U1399" i="7"/>
  <c r="V1399" i="7"/>
  <c r="W1399" i="7"/>
  <c r="X1399" i="7"/>
  <c r="Y1399" i="7"/>
  <c r="Z1399" i="7"/>
  <c r="AA1399" i="7"/>
  <c r="AB1399" i="7"/>
  <c r="AC1399" i="7"/>
  <c r="AD1399" i="7"/>
  <c r="AE1399" i="7"/>
  <c r="AG1399" i="7"/>
  <c r="AH1399" i="7"/>
  <c r="AI1399" i="7"/>
  <c r="AJ1399" i="7"/>
  <c r="AK1399" i="7"/>
  <c r="AL1399" i="7"/>
  <c r="A1400" i="7"/>
  <c r="B1400" i="7" a="1"/>
  <c r="B1400" i="7" s="1"/>
  <c r="C1400" i="7"/>
  <c r="D1400" i="7"/>
  <c r="E1400" i="7"/>
  <c r="F1400" i="7" a="1"/>
  <c r="F1400" i="7" s="1"/>
  <c r="G1400" i="7"/>
  <c r="H1400" i="7"/>
  <c r="I1400" i="7"/>
  <c r="J1400" i="7"/>
  <c r="K1400" i="7" a="1"/>
  <c r="K1400" i="7" s="1"/>
  <c r="L1400" i="7"/>
  <c r="M1400" i="7"/>
  <c r="N1400" i="7"/>
  <c r="O1400" i="7" a="1"/>
  <c r="O1400" i="7"/>
  <c r="P1400" i="7"/>
  <c r="Q1400" i="7"/>
  <c r="R1400" i="7"/>
  <c r="S1400" i="7"/>
  <c r="T1400" i="7"/>
  <c r="U1400" i="7"/>
  <c r="V1400" i="7"/>
  <c r="W1400" i="7"/>
  <c r="X1400" i="7"/>
  <c r="Y1400" i="7"/>
  <c r="Z1400" i="7"/>
  <c r="AA1400" i="7"/>
  <c r="AB1400" i="7"/>
  <c r="AC1400" i="7"/>
  <c r="AD1400" i="7"/>
  <c r="AE1400" i="7"/>
  <c r="AG1400" i="7"/>
  <c r="AQ1400" i="7" s="1"/>
  <c r="AH1400" i="7"/>
  <c r="AI1400" i="7"/>
  <c r="AJ1400" i="7"/>
  <c r="AK1400" i="7"/>
  <c r="AL1400" i="7"/>
  <c r="A1401" i="7"/>
  <c r="B1401" i="7" a="1"/>
  <c r="B1401" i="7" s="1"/>
  <c r="C1401" i="7"/>
  <c r="D1401" i="7"/>
  <c r="E1401" i="7"/>
  <c r="F1401" i="7" a="1"/>
  <c r="F1401" i="7" s="1"/>
  <c r="G1401" i="7"/>
  <c r="H1401" i="7"/>
  <c r="I1401" i="7"/>
  <c r="J1401" i="7"/>
  <c r="K1401" i="7" a="1"/>
  <c r="K1401" i="7" s="1"/>
  <c r="L1401" i="7"/>
  <c r="M1401" i="7"/>
  <c r="N1401" i="7"/>
  <c r="O1401" i="7" a="1"/>
  <c r="O1401" i="7" s="1"/>
  <c r="P1401" i="7"/>
  <c r="Q1401" i="7"/>
  <c r="R1401" i="7"/>
  <c r="S1401" i="7"/>
  <c r="T1401" i="7"/>
  <c r="U1401" i="7"/>
  <c r="V1401" i="7"/>
  <c r="W1401" i="7"/>
  <c r="X1401" i="7"/>
  <c r="Y1401" i="7"/>
  <c r="Z1401" i="7"/>
  <c r="AA1401" i="7"/>
  <c r="AB1401" i="7"/>
  <c r="AC1401" i="7"/>
  <c r="AD1401" i="7"/>
  <c r="AE1401" i="7"/>
  <c r="AG1401" i="7"/>
  <c r="AH1401" i="7"/>
  <c r="AI1401" i="7"/>
  <c r="AJ1401" i="7"/>
  <c r="AK1401" i="7"/>
  <c r="AL1401" i="7"/>
  <c r="A1402" i="7"/>
  <c r="B1402" i="7" a="1"/>
  <c r="B1402" i="7" s="1"/>
  <c r="C1402" i="7"/>
  <c r="D1402" i="7"/>
  <c r="E1402" i="7"/>
  <c r="F1402" i="7" a="1"/>
  <c r="F1402" i="7" s="1"/>
  <c r="G1402" i="7"/>
  <c r="H1402" i="7"/>
  <c r="I1402" i="7"/>
  <c r="J1402" i="7"/>
  <c r="K1402" i="7" a="1"/>
  <c r="K1402" i="7" s="1"/>
  <c r="L1402" i="7"/>
  <c r="M1402" i="7"/>
  <c r="N1402" i="7"/>
  <c r="O1402" i="7" a="1"/>
  <c r="O1402" i="7"/>
  <c r="P1402" i="7"/>
  <c r="Q1402" i="7"/>
  <c r="R1402" i="7"/>
  <c r="S1402" i="7"/>
  <c r="T1402" i="7"/>
  <c r="U1402" i="7"/>
  <c r="V1402" i="7"/>
  <c r="W1402" i="7"/>
  <c r="X1402" i="7"/>
  <c r="Y1402" i="7"/>
  <c r="Z1402" i="7"/>
  <c r="AA1402" i="7"/>
  <c r="AB1402" i="7"/>
  <c r="AC1402" i="7"/>
  <c r="AD1402" i="7"/>
  <c r="AE1402" i="7"/>
  <c r="AG1402" i="7"/>
  <c r="AH1402" i="7"/>
  <c r="AI1402" i="7"/>
  <c r="AJ1402" i="7"/>
  <c r="AK1402" i="7"/>
  <c r="AL1402" i="7"/>
  <c r="A1403" i="7"/>
  <c r="B1403" i="7" a="1"/>
  <c r="B1403" i="7" s="1"/>
  <c r="C1403" i="7"/>
  <c r="D1403" i="7"/>
  <c r="E1403" i="7"/>
  <c r="F1403" i="7" a="1"/>
  <c r="F1403" i="7" s="1"/>
  <c r="G1403" i="7"/>
  <c r="H1403" i="7"/>
  <c r="I1403" i="7"/>
  <c r="J1403" i="7"/>
  <c r="K1403" i="7" a="1"/>
  <c r="K1403" i="7" s="1"/>
  <c r="L1403" i="7"/>
  <c r="M1403" i="7"/>
  <c r="N1403" i="7"/>
  <c r="O1403" i="7" a="1"/>
  <c r="O1403" i="7" s="1"/>
  <c r="P1403" i="7"/>
  <c r="Q1403" i="7"/>
  <c r="R1403" i="7"/>
  <c r="S1403" i="7"/>
  <c r="T1403" i="7"/>
  <c r="U1403" i="7"/>
  <c r="V1403" i="7"/>
  <c r="W1403" i="7"/>
  <c r="X1403" i="7"/>
  <c r="Y1403" i="7"/>
  <c r="Z1403" i="7"/>
  <c r="AA1403" i="7"/>
  <c r="AB1403" i="7"/>
  <c r="AC1403" i="7"/>
  <c r="AD1403" i="7"/>
  <c r="AE1403" i="7"/>
  <c r="AG1403" i="7"/>
  <c r="AH1403" i="7"/>
  <c r="AI1403" i="7"/>
  <c r="AJ1403" i="7"/>
  <c r="AK1403" i="7"/>
  <c r="AL1403" i="7"/>
  <c r="A1404" i="7"/>
  <c r="B1404" i="7" a="1"/>
  <c r="B1404" i="7" s="1"/>
  <c r="C1404" i="7"/>
  <c r="D1404" i="7"/>
  <c r="E1404" i="7"/>
  <c r="F1404" i="7" a="1"/>
  <c r="F1404" i="7" s="1"/>
  <c r="G1404" i="7"/>
  <c r="H1404" i="7"/>
  <c r="I1404" i="7"/>
  <c r="J1404" i="7"/>
  <c r="K1404" i="7" a="1"/>
  <c r="K1404" i="7" s="1"/>
  <c r="L1404" i="7"/>
  <c r="M1404" i="7"/>
  <c r="N1404" i="7"/>
  <c r="O1404" i="7" a="1"/>
  <c r="O1404" i="7" s="1"/>
  <c r="P1404" i="7"/>
  <c r="Q1404" i="7"/>
  <c r="R1404" i="7"/>
  <c r="S1404" i="7"/>
  <c r="T1404" i="7"/>
  <c r="U1404" i="7"/>
  <c r="V1404" i="7"/>
  <c r="W1404" i="7"/>
  <c r="X1404" i="7"/>
  <c r="Y1404" i="7"/>
  <c r="Z1404" i="7"/>
  <c r="AA1404" i="7"/>
  <c r="AB1404" i="7"/>
  <c r="AC1404" i="7"/>
  <c r="AD1404" i="7"/>
  <c r="AE1404" i="7"/>
  <c r="AG1404" i="7"/>
  <c r="AH1404" i="7"/>
  <c r="AI1404" i="7"/>
  <c r="AJ1404" i="7"/>
  <c r="AK1404" i="7"/>
  <c r="AL1404" i="7"/>
  <c r="A1405" i="7"/>
  <c r="B1405" i="7" a="1"/>
  <c r="B1405" i="7" s="1"/>
  <c r="C1405" i="7"/>
  <c r="AO1405" i="7" s="1"/>
  <c r="D1405" i="7"/>
  <c r="E1405" i="7"/>
  <c r="F1405" i="7" a="1"/>
  <c r="F1405" i="7" s="1"/>
  <c r="G1405" i="7"/>
  <c r="H1405" i="7"/>
  <c r="I1405" i="7"/>
  <c r="J1405" i="7"/>
  <c r="K1405" i="7" a="1"/>
  <c r="K1405" i="7" s="1"/>
  <c r="L1405" i="7"/>
  <c r="M1405" i="7"/>
  <c r="N1405" i="7"/>
  <c r="O1405" i="7" a="1"/>
  <c r="O1405" i="7" s="1"/>
  <c r="P1405" i="7"/>
  <c r="Q1405" i="7"/>
  <c r="R1405" i="7"/>
  <c r="S1405" i="7"/>
  <c r="T1405" i="7"/>
  <c r="U1405" i="7"/>
  <c r="V1405" i="7"/>
  <c r="W1405" i="7"/>
  <c r="X1405" i="7"/>
  <c r="Y1405" i="7"/>
  <c r="Z1405" i="7"/>
  <c r="AA1405" i="7"/>
  <c r="AB1405" i="7"/>
  <c r="AC1405" i="7"/>
  <c r="AD1405" i="7"/>
  <c r="AE1405" i="7"/>
  <c r="AG1405" i="7"/>
  <c r="AH1405" i="7"/>
  <c r="AI1405" i="7"/>
  <c r="AJ1405" i="7"/>
  <c r="AK1405" i="7"/>
  <c r="AL1405" i="7"/>
  <c r="A1406" i="7"/>
  <c r="B1406" i="7" a="1"/>
  <c r="B1406" i="7" s="1"/>
  <c r="C1406" i="7"/>
  <c r="D1406" i="7"/>
  <c r="E1406" i="7"/>
  <c r="F1406" i="7" a="1"/>
  <c r="F1406" i="7" s="1"/>
  <c r="G1406" i="7"/>
  <c r="H1406" i="7"/>
  <c r="I1406" i="7"/>
  <c r="J1406" i="7"/>
  <c r="K1406" i="7" a="1"/>
  <c r="K1406" i="7" s="1"/>
  <c r="L1406" i="7"/>
  <c r="M1406" i="7"/>
  <c r="N1406" i="7"/>
  <c r="O1406" i="7" a="1"/>
  <c r="O1406" i="7" s="1"/>
  <c r="P1406" i="7"/>
  <c r="Q1406" i="7"/>
  <c r="R1406" i="7"/>
  <c r="S1406" i="7"/>
  <c r="T1406" i="7"/>
  <c r="U1406" i="7"/>
  <c r="V1406" i="7"/>
  <c r="W1406" i="7"/>
  <c r="X1406" i="7"/>
  <c r="AN1406" i="7" s="1"/>
  <c r="Y1406" i="7"/>
  <c r="Z1406" i="7"/>
  <c r="AA1406" i="7"/>
  <c r="AB1406" i="7"/>
  <c r="AC1406" i="7"/>
  <c r="AD1406" i="7"/>
  <c r="AE1406" i="7"/>
  <c r="AG1406" i="7"/>
  <c r="AH1406" i="7"/>
  <c r="AI1406" i="7"/>
  <c r="AJ1406" i="7"/>
  <c r="AK1406" i="7"/>
  <c r="AL1406" i="7"/>
  <c r="A1407" i="7"/>
  <c r="B1407" i="7" a="1"/>
  <c r="B1407" i="7" s="1"/>
  <c r="C1407" i="7"/>
  <c r="AO1407" i="7" s="1"/>
  <c r="D1407" i="7"/>
  <c r="E1407" i="7"/>
  <c r="F1407" i="7" a="1"/>
  <c r="F1407" i="7" s="1"/>
  <c r="G1407" i="7"/>
  <c r="H1407" i="7"/>
  <c r="I1407" i="7"/>
  <c r="J1407" i="7"/>
  <c r="K1407" i="7" a="1"/>
  <c r="K1407" i="7" s="1"/>
  <c r="L1407" i="7"/>
  <c r="M1407" i="7"/>
  <c r="N1407" i="7"/>
  <c r="O1407" i="7" a="1"/>
  <c r="O1407" i="7" s="1"/>
  <c r="P1407" i="7"/>
  <c r="Q1407" i="7"/>
  <c r="R1407" i="7"/>
  <c r="S1407" i="7"/>
  <c r="T1407" i="7"/>
  <c r="U1407" i="7"/>
  <c r="V1407" i="7"/>
  <c r="W1407" i="7"/>
  <c r="X1407" i="7"/>
  <c r="Y1407" i="7"/>
  <c r="Z1407" i="7"/>
  <c r="AA1407" i="7"/>
  <c r="AB1407" i="7"/>
  <c r="AC1407" i="7"/>
  <c r="AD1407" i="7"/>
  <c r="AE1407" i="7"/>
  <c r="AG1407" i="7"/>
  <c r="AH1407" i="7"/>
  <c r="AI1407" i="7"/>
  <c r="AJ1407" i="7"/>
  <c r="AK1407" i="7"/>
  <c r="AL1407" i="7"/>
  <c r="A1408" i="7"/>
  <c r="B1408" i="7" a="1"/>
  <c r="B1408" i="7" s="1"/>
  <c r="C1408" i="7"/>
  <c r="D1408" i="7"/>
  <c r="E1408" i="7"/>
  <c r="F1408" i="7" a="1"/>
  <c r="F1408" i="7" s="1"/>
  <c r="G1408" i="7"/>
  <c r="H1408" i="7"/>
  <c r="I1408" i="7"/>
  <c r="J1408" i="7"/>
  <c r="K1408" i="7" a="1"/>
  <c r="K1408" i="7" s="1"/>
  <c r="L1408" i="7"/>
  <c r="M1408" i="7"/>
  <c r="N1408" i="7"/>
  <c r="O1408" i="7" a="1"/>
  <c r="O1408" i="7"/>
  <c r="P1408" i="7"/>
  <c r="Q1408" i="7"/>
  <c r="R1408" i="7"/>
  <c r="S1408" i="7"/>
  <c r="T1408" i="7"/>
  <c r="U1408" i="7"/>
  <c r="V1408" i="7"/>
  <c r="W1408" i="7"/>
  <c r="X1408" i="7"/>
  <c r="Y1408" i="7"/>
  <c r="Z1408" i="7"/>
  <c r="AA1408" i="7"/>
  <c r="AB1408" i="7"/>
  <c r="AC1408" i="7"/>
  <c r="AD1408" i="7"/>
  <c r="AE1408" i="7"/>
  <c r="AG1408" i="7"/>
  <c r="AH1408" i="7"/>
  <c r="AI1408" i="7"/>
  <c r="AJ1408" i="7"/>
  <c r="AK1408" i="7"/>
  <c r="AL1408" i="7"/>
  <c r="A1409" i="7"/>
  <c r="B1409" i="7" a="1"/>
  <c r="B1409" i="7" s="1"/>
  <c r="C1409" i="7"/>
  <c r="D1409" i="7"/>
  <c r="E1409" i="7"/>
  <c r="F1409" i="7" a="1"/>
  <c r="F1409" i="7" s="1"/>
  <c r="G1409" i="7"/>
  <c r="H1409" i="7"/>
  <c r="I1409" i="7"/>
  <c r="J1409" i="7"/>
  <c r="K1409" i="7" a="1"/>
  <c r="K1409" i="7" s="1"/>
  <c r="AM1409" i="7" s="1"/>
  <c r="L1409" i="7"/>
  <c r="M1409" i="7"/>
  <c r="N1409" i="7"/>
  <c r="O1409" i="7" a="1"/>
  <c r="O1409" i="7" s="1"/>
  <c r="P1409" i="7"/>
  <c r="Q1409" i="7"/>
  <c r="R1409" i="7"/>
  <c r="S1409" i="7"/>
  <c r="T1409" i="7"/>
  <c r="U1409" i="7"/>
  <c r="V1409" i="7"/>
  <c r="W1409" i="7"/>
  <c r="X1409" i="7"/>
  <c r="Y1409" i="7"/>
  <c r="Z1409" i="7"/>
  <c r="AA1409" i="7"/>
  <c r="AB1409" i="7"/>
  <c r="AC1409" i="7"/>
  <c r="AD1409" i="7"/>
  <c r="AE1409" i="7"/>
  <c r="AG1409" i="7"/>
  <c r="AH1409" i="7"/>
  <c r="AI1409" i="7"/>
  <c r="AJ1409" i="7"/>
  <c r="AK1409" i="7"/>
  <c r="AL1409" i="7"/>
  <c r="A1410" i="7"/>
  <c r="B1410" i="7" a="1"/>
  <c r="B1410" i="7" s="1"/>
  <c r="C1410" i="7"/>
  <c r="AO1410" i="7" s="1"/>
  <c r="D1410" i="7"/>
  <c r="E1410" i="7"/>
  <c r="F1410" i="7" a="1"/>
  <c r="F1410" i="7" s="1"/>
  <c r="G1410" i="7"/>
  <c r="H1410" i="7"/>
  <c r="I1410" i="7"/>
  <c r="J1410" i="7"/>
  <c r="K1410" i="7" a="1"/>
  <c r="K1410" i="7" s="1"/>
  <c r="L1410" i="7"/>
  <c r="M1410" i="7"/>
  <c r="N1410" i="7"/>
  <c r="O1410" i="7" a="1"/>
  <c r="O1410" i="7" s="1"/>
  <c r="P1410" i="7"/>
  <c r="Q1410" i="7"/>
  <c r="R1410" i="7"/>
  <c r="S1410" i="7"/>
  <c r="T1410" i="7"/>
  <c r="U1410" i="7"/>
  <c r="V1410" i="7"/>
  <c r="W1410" i="7"/>
  <c r="X1410" i="7"/>
  <c r="Y1410" i="7"/>
  <c r="Z1410" i="7"/>
  <c r="AA1410" i="7"/>
  <c r="AB1410" i="7"/>
  <c r="AC1410" i="7"/>
  <c r="AD1410" i="7"/>
  <c r="AE1410" i="7"/>
  <c r="AG1410" i="7"/>
  <c r="AH1410" i="7"/>
  <c r="AI1410" i="7"/>
  <c r="AJ1410" i="7"/>
  <c r="AK1410" i="7"/>
  <c r="AL1410" i="7"/>
  <c r="A1411" i="7"/>
  <c r="B1411" i="7" a="1"/>
  <c r="B1411" i="7" s="1"/>
  <c r="C1411" i="7"/>
  <c r="D1411" i="7"/>
  <c r="E1411" i="7"/>
  <c r="F1411" i="7" a="1"/>
  <c r="F1411" i="7" s="1"/>
  <c r="G1411" i="7"/>
  <c r="H1411" i="7"/>
  <c r="I1411" i="7"/>
  <c r="J1411" i="7"/>
  <c r="K1411" i="7" a="1"/>
  <c r="K1411" i="7" s="1"/>
  <c r="L1411" i="7"/>
  <c r="M1411" i="7"/>
  <c r="N1411" i="7"/>
  <c r="O1411" i="7" a="1"/>
  <c r="O1411" i="7" s="1"/>
  <c r="P1411" i="7"/>
  <c r="Q1411" i="7"/>
  <c r="R1411" i="7"/>
  <c r="S1411" i="7"/>
  <c r="T1411" i="7"/>
  <c r="U1411" i="7"/>
  <c r="V1411" i="7"/>
  <c r="W1411" i="7"/>
  <c r="X1411" i="7"/>
  <c r="Y1411" i="7"/>
  <c r="Z1411" i="7"/>
  <c r="AA1411" i="7"/>
  <c r="AB1411" i="7"/>
  <c r="AC1411" i="7"/>
  <c r="AD1411" i="7"/>
  <c r="AE1411" i="7"/>
  <c r="AG1411" i="7"/>
  <c r="AH1411" i="7"/>
  <c r="AI1411" i="7"/>
  <c r="AJ1411" i="7"/>
  <c r="AK1411" i="7"/>
  <c r="AL1411" i="7"/>
  <c r="A1412" i="7"/>
  <c r="B1412" i="7" a="1"/>
  <c r="B1412" i="7" s="1"/>
  <c r="C1412" i="7"/>
  <c r="D1412" i="7"/>
  <c r="E1412" i="7"/>
  <c r="F1412" i="7" a="1"/>
  <c r="F1412" i="7" s="1"/>
  <c r="G1412" i="7"/>
  <c r="H1412" i="7"/>
  <c r="I1412" i="7"/>
  <c r="J1412" i="7"/>
  <c r="K1412" i="7" a="1"/>
  <c r="K1412" i="7" s="1"/>
  <c r="L1412" i="7"/>
  <c r="M1412" i="7"/>
  <c r="N1412" i="7"/>
  <c r="O1412" i="7" a="1"/>
  <c r="O1412" i="7"/>
  <c r="P1412" i="7"/>
  <c r="Q1412" i="7"/>
  <c r="R1412" i="7"/>
  <c r="S1412" i="7"/>
  <c r="T1412" i="7"/>
  <c r="U1412" i="7"/>
  <c r="V1412" i="7"/>
  <c r="W1412" i="7"/>
  <c r="X1412" i="7"/>
  <c r="Y1412" i="7"/>
  <c r="Z1412" i="7"/>
  <c r="AA1412" i="7"/>
  <c r="AB1412" i="7"/>
  <c r="AC1412" i="7"/>
  <c r="AD1412" i="7"/>
  <c r="AE1412" i="7"/>
  <c r="AG1412" i="7"/>
  <c r="AQ1412" i="7" s="1"/>
  <c r="AH1412" i="7"/>
  <c r="AI1412" i="7"/>
  <c r="AJ1412" i="7"/>
  <c r="AK1412" i="7"/>
  <c r="AL1412" i="7"/>
  <c r="A1413" i="7"/>
  <c r="B1413" i="7" a="1"/>
  <c r="B1413" i="7" s="1"/>
  <c r="C1413" i="7"/>
  <c r="D1413" i="7"/>
  <c r="E1413" i="7"/>
  <c r="F1413" i="7" a="1"/>
  <c r="F1413" i="7" s="1"/>
  <c r="G1413" i="7"/>
  <c r="H1413" i="7"/>
  <c r="I1413" i="7"/>
  <c r="J1413" i="7"/>
  <c r="K1413" i="7" a="1"/>
  <c r="K1413" i="7" s="1"/>
  <c r="L1413" i="7"/>
  <c r="M1413" i="7"/>
  <c r="N1413" i="7"/>
  <c r="O1413" i="7" a="1"/>
  <c r="O1413" i="7" s="1"/>
  <c r="P1413" i="7"/>
  <c r="Q1413" i="7"/>
  <c r="R1413" i="7"/>
  <c r="S1413" i="7"/>
  <c r="T1413" i="7"/>
  <c r="U1413" i="7"/>
  <c r="V1413" i="7"/>
  <c r="W1413" i="7"/>
  <c r="X1413" i="7"/>
  <c r="Y1413" i="7"/>
  <c r="Z1413" i="7"/>
  <c r="AA1413" i="7"/>
  <c r="AB1413" i="7"/>
  <c r="AC1413" i="7"/>
  <c r="AD1413" i="7"/>
  <c r="AE1413" i="7"/>
  <c r="AG1413" i="7"/>
  <c r="AH1413" i="7"/>
  <c r="AI1413" i="7"/>
  <c r="AJ1413" i="7"/>
  <c r="AK1413" i="7"/>
  <c r="AL1413" i="7"/>
  <c r="A1414" i="7"/>
  <c r="B1414" i="7" a="1"/>
  <c r="B1414" i="7" s="1"/>
  <c r="C1414" i="7"/>
  <c r="D1414" i="7"/>
  <c r="E1414" i="7"/>
  <c r="F1414" i="7" a="1"/>
  <c r="F1414" i="7" s="1"/>
  <c r="G1414" i="7"/>
  <c r="H1414" i="7"/>
  <c r="I1414" i="7"/>
  <c r="J1414" i="7"/>
  <c r="K1414" i="7" a="1"/>
  <c r="K1414" i="7" s="1"/>
  <c r="L1414" i="7"/>
  <c r="M1414" i="7"/>
  <c r="N1414" i="7"/>
  <c r="O1414" i="7" a="1"/>
  <c r="O1414" i="7"/>
  <c r="P1414" i="7"/>
  <c r="Q1414" i="7"/>
  <c r="R1414" i="7"/>
  <c r="S1414" i="7"/>
  <c r="T1414" i="7"/>
  <c r="U1414" i="7"/>
  <c r="V1414" i="7"/>
  <c r="W1414" i="7"/>
  <c r="X1414" i="7"/>
  <c r="Y1414" i="7"/>
  <c r="Z1414" i="7"/>
  <c r="AA1414" i="7"/>
  <c r="AB1414" i="7"/>
  <c r="AC1414" i="7"/>
  <c r="AD1414" i="7"/>
  <c r="AE1414" i="7"/>
  <c r="AG1414" i="7"/>
  <c r="AH1414" i="7"/>
  <c r="AI1414" i="7"/>
  <c r="AJ1414" i="7"/>
  <c r="AK1414" i="7"/>
  <c r="AL1414" i="7"/>
  <c r="A1415" i="7"/>
  <c r="B1415" i="7" a="1"/>
  <c r="B1415" i="7" s="1"/>
  <c r="C1415" i="7"/>
  <c r="D1415" i="7"/>
  <c r="E1415" i="7"/>
  <c r="F1415" i="7" a="1"/>
  <c r="F1415" i="7" s="1"/>
  <c r="G1415" i="7"/>
  <c r="H1415" i="7"/>
  <c r="I1415" i="7"/>
  <c r="J1415" i="7"/>
  <c r="K1415" i="7" a="1"/>
  <c r="K1415" i="7" s="1"/>
  <c r="L1415" i="7"/>
  <c r="M1415" i="7"/>
  <c r="N1415" i="7"/>
  <c r="O1415" i="7" a="1"/>
  <c r="O1415" i="7" s="1"/>
  <c r="P1415" i="7"/>
  <c r="Q1415" i="7"/>
  <c r="R1415" i="7"/>
  <c r="S1415" i="7"/>
  <c r="T1415" i="7"/>
  <c r="U1415" i="7"/>
  <c r="V1415" i="7"/>
  <c r="W1415" i="7"/>
  <c r="X1415" i="7"/>
  <c r="Y1415" i="7"/>
  <c r="Z1415" i="7"/>
  <c r="AA1415" i="7"/>
  <c r="AB1415" i="7"/>
  <c r="AC1415" i="7"/>
  <c r="AD1415" i="7"/>
  <c r="AE1415" i="7"/>
  <c r="AG1415" i="7"/>
  <c r="AH1415" i="7"/>
  <c r="AI1415" i="7"/>
  <c r="AJ1415" i="7"/>
  <c r="AK1415" i="7"/>
  <c r="AL1415" i="7"/>
  <c r="A1416" i="7"/>
  <c r="B1416" i="7" a="1"/>
  <c r="B1416" i="7" s="1"/>
  <c r="C1416" i="7"/>
  <c r="D1416" i="7"/>
  <c r="E1416" i="7"/>
  <c r="F1416" i="7" a="1"/>
  <c r="F1416" i="7" s="1"/>
  <c r="G1416" i="7"/>
  <c r="H1416" i="7"/>
  <c r="I1416" i="7"/>
  <c r="J1416" i="7"/>
  <c r="K1416" i="7" a="1"/>
  <c r="K1416" i="7" s="1"/>
  <c r="L1416" i="7"/>
  <c r="M1416" i="7"/>
  <c r="N1416" i="7"/>
  <c r="O1416" i="7" a="1"/>
  <c r="O1416" i="7" s="1"/>
  <c r="P1416" i="7"/>
  <c r="Q1416" i="7"/>
  <c r="R1416" i="7"/>
  <c r="S1416" i="7"/>
  <c r="T1416" i="7"/>
  <c r="U1416" i="7"/>
  <c r="V1416" i="7"/>
  <c r="W1416" i="7"/>
  <c r="X1416" i="7"/>
  <c r="Y1416" i="7"/>
  <c r="Z1416" i="7"/>
  <c r="AA1416" i="7"/>
  <c r="AB1416" i="7"/>
  <c r="AC1416" i="7"/>
  <c r="AD1416" i="7"/>
  <c r="AE1416" i="7"/>
  <c r="AG1416" i="7"/>
  <c r="AH1416" i="7"/>
  <c r="AI1416" i="7"/>
  <c r="AJ1416" i="7"/>
  <c r="AK1416" i="7"/>
  <c r="AL1416" i="7"/>
  <c r="A1417" i="7"/>
  <c r="B1417" i="7" a="1"/>
  <c r="B1417" i="7" s="1"/>
  <c r="C1417" i="7"/>
  <c r="D1417" i="7"/>
  <c r="E1417" i="7"/>
  <c r="F1417" i="7" a="1"/>
  <c r="F1417" i="7" s="1"/>
  <c r="G1417" i="7"/>
  <c r="H1417" i="7"/>
  <c r="I1417" i="7"/>
  <c r="J1417" i="7"/>
  <c r="K1417" i="7" a="1"/>
  <c r="K1417" i="7" s="1"/>
  <c r="L1417" i="7"/>
  <c r="M1417" i="7"/>
  <c r="N1417" i="7"/>
  <c r="O1417" i="7" a="1"/>
  <c r="O1417" i="7" s="1"/>
  <c r="P1417" i="7"/>
  <c r="Q1417" i="7"/>
  <c r="R1417" i="7"/>
  <c r="S1417" i="7"/>
  <c r="T1417" i="7"/>
  <c r="U1417" i="7"/>
  <c r="V1417" i="7"/>
  <c r="W1417" i="7"/>
  <c r="X1417" i="7"/>
  <c r="Y1417" i="7"/>
  <c r="Z1417" i="7"/>
  <c r="AA1417" i="7"/>
  <c r="AB1417" i="7"/>
  <c r="AC1417" i="7"/>
  <c r="AD1417" i="7"/>
  <c r="AE1417" i="7"/>
  <c r="AG1417" i="7"/>
  <c r="AH1417" i="7"/>
  <c r="AI1417" i="7"/>
  <c r="AJ1417" i="7"/>
  <c r="AK1417" i="7"/>
  <c r="AL1417" i="7"/>
  <c r="A1418" i="7"/>
  <c r="B1418" i="7" a="1"/>
  <c r="B1418" i="7" s="1"/>
  <c r="C1418" i="7"/>
  <c r="D1418" i="7"/>
  <c r="E1418" i="7"/>
  <c r="F1418" i="7" a="1"/>
  <c r="F1418" i="7" s="1"/>
  <c r="G1418" i="7"/>
  <c r="H1418" i="7"/>
  <c r="I1418" i="7"/>
  <c r="J1418" i="7"/>
  <c r="K1418" i="7" a="1"/>
  <c r="K1418" i="7" s="1"/>
  <c r="L1418" i="7"/>
  <c r="M1418" i="7"/>
  <c r="N1418" i="7"/>
  <c r="O1418" i="7" a="1"/>
  <c r="O1418" i="7" s="1"/>
  <c r="P1418" i="7"/>
  <c r="Q1418" i="7"/>
  <c r="R1418" i="7"/>
  <c r="S1418" i="7"/>
  <c r="T1418" i="7"/>
  <c r="U1418" i="7"/>
  <c r="V1418" i="7"/>
  <c r="W1418" i="7"/>
  <c r="X1418" i="7"/>
  <c r="Y1418" i="7"/>
  <c r="Z1418" i="7"/>
  <c r="AA1418" i="7"/>
  <c r="AB1418" i="7"/>
  <c r="AC1418" i="7"/>
  <c r="AD1418" i="7"/>
  <c r="AE1418" i="7"/>
  <c r="AG1418" i="7"/>
  <c r="AH1418" i="7"/>
  <c r="AI1418" i="7"/>
  <c r="AJ1418" i="7"/>
  <c r="AK1418" i="7"/>
  <c r="AL1418" i="7"/>
  <c r="A1419" i="7"/>
  <c r="B1419" i="7" a="1"/>
  <c r="B1419" i="7" s="1"/>
  <c r="C1419" i="7"/>
  <c r="AO1419" i="7" s="1"/>
  <c r="D1419" i="7"/>
  <c r="E1419" i="7"/>
  <c r="F1419" i="7" a="1"/>
  <c r="F1419" i="7" s="1"/>
  <c r="G1419" i="7"/>
  <c r="H1419" i="7"/>
  <c r="I1419" i="7"/>
  <c r="J1419" i="7"/>
  <c r="K1419" i="7" a="1"/>
  <c r="K1419" i="7" s="1"/>
  <c r="L1419" i="7"/>
  <c r="M1419" i="7"/>
  <c r="N1419" i="7"/>
  <c r="O1419" i="7" a="1"/>
  <c r="O1419" i="7" s="1"/>
  <c r="P1419" i="7"/>
  <c r="Q1419" i="7"/>
  <c r="R1419" i="7"/>
  <c r="S1419" i="7"/>
  <c r="T1419" i="7"/>
  <c r="U1419" i="7"/>
  <c r="V1419" i="7"/>
  <c r="W1419" i="7"/>
  <c r="X1419" i="7"/>
  <c r="Y1419" i="7"/>
  <c r="Z1419" i="7"/>
  <c r="AA1419" i="7"/>
  <c r="AB1419" i="7"/>
  <c r="AC1419" i="7"/>
  <c r="AD1419" i="7"/>
  <c r="AE1419" i="7"/>
  <c r="AG1419" i="7"/>
  <c r="AH1419" i="7"/>
  <c r="AI1419" i="7"/>
  <c r="AJ1419" i="7"/>
  <c r="AK1419" i="7"/>
  <c r="AL1419" i="7"/>
  <c r="A1420" i="7"/>
  <c r="B1420" i="7" a="1"/>
  <c r="B1420" i="7" s="1"/>
  <c r="C1420" i="7"/>
  <c r="D1420" i="7"/>
  <c r="E1420" i="7"/>
  <c r="F1420" i="7" a="1"/>
  <c r="F1420" i="7" s="1"/>
  <c r="G1420" i="7"/>
  <c r="H1420" i="7"/>
  <c r="I1420" i="7"/>
  <c r="J1420" i="7"/>
  <c r="K1420" i="7" a="1"/>
  <c r="K1420" i="7" s="1"/>
  <c r="L1420" i="7"/>
  <c r="M1420" i="7"/>
  <c r="N1420" i="7"/>
  <c r="O1420" i="7" a="1"/>
  <c r="O1420" i="7"/>
  <c r="P1420" i="7"/>
  <c r="Q1420" i="7"/>
  <c r="R1420" i="7"/>
  <c r="S1420" i="7"/>
  <c r="T1420" i="7"/>
  <c r="U1420" i="7"/>
  <c r="V1420" i="7"/>
  <c r="W1420" i="7"/>
  <c r="X1420" i="7"/>
  <c r="Y1420" i="7"/>
  <c r="Z1420" i="7"/>
  <c r="AA1420" i="7"/>
  <c r="AB1420" i="7"/>
  <c r="AC1420" i="7"/>
  <c r="AD1420" i="7"/>
  <c r="AE1420" i="7"/>
  <c r="AG1420" i="7"/>
  <c r="AH1420" i="7"/>
  <c r="AI1420" i="7"/>
  <c r="AJ1420" i="7"/>
  <c r="AK1420" i="7"/>
  <c r="AL1420" i="7"/>
  <c r="A1421" i="7"/>
  <c r="B1421" i="7" a="1"/>
  <c r="B1421" i="7" s="1"/>
  <c r="C1421" i="7"/>
  <c r="D1421" i="7"/>
  <c r="E1421" i="7"/>
  <c r="F1421" i="7" a="1"/>
  <c r="F1421" i="7" s="1"/>
  <c r="G1421" i="7"/>
  <c r="H1421" i="7"/>
  <c r="I1421" i="7"/>
  <c r="J1421" i="7"/>
  <c r="K1421" i="7" a="1"/>
  <c r="K1421" i="7" s="1"/>
  <c r="L1421" i="7"/>
  <c r="M1421" i="7"/>
  <c r="N1421" i="7"/>
  <c r="O1421" i="7" a="1"/>
  <c r="O1421" i="7" s="1"/>
  <c r="P1421" i="7"/>
  <c r="Q1421" i="7"/>
  <c r="R1421" i="7"/>
  <c r="S1421" i="7"/>
  <c r="T1421" i="7"/>
  <c r="U1421" i="7"/>
  <c r="V1421" i="7"/>
  <c r="W1421" i="7"/>
  <c r="X1421" i="7"/>
  <c r="Y1421" i="7"/>
  <c r="Z1421" i="7"/>
  <c r="AA1421" i="7"/>
  <c r="AB1421" i="7"/>
  <c r="AC1421" i="7"/>
  <c r="AD1421" i="7"/>
  <c r="AE1421" i="7"/>
  <c r="AG1421" i="7"/>
  <c r="AH1421" i="7"/>
  <c r="AI1421" i="7"/>
  <c r="AJ1421" i="7"/>
  <c r="AK1421" i="7"/>
  <c r="AL1421" i="7"/>
  <c r="A1422" i="7"/>
  <c r="B1422" i="7" a="1"/>
  <c r="B1422" i="7" s="1"/>
  <c r="C1422" i="7"/>
  <c r="D1422" i="7"/>
  <c r="E1422" i="7"/>
  <c r="F1422" i="7" a="1"/>
  <c r="F1422" i="7" s="1"/>
  <c r="G1422" i="7"/>
  <c r="H1422" i="7"/>
  <c r="I1422" i="7"/>
  <c r="J1422" i="7"/>
  <c r="K1422" i="7" a="1"/>
  <c r="K1422" i="7" s="1"/>
  <c r="L1422" i="7"/>
  <c r="M1422" i="7"/>
  <c r="N1422" i="7"/>
  <c r="O1422" i="7" a="1"/>
  <c r="O1422" i="7" s="1"/>
  <c r="P1422" i="7"/>
  <c r="Q1422" i="7"/>
  <c r="R1422" i="7"/>
  <c r="S1422" i="7"/>
  <c r="T1422" i="7"/>
  <c r="U1422" i="7"/>
  <c r="V1422" i="7"/>
  <c r="W1422" i="7"/>
  <c r="X1422" i="7"/>
  <c r="Y1422" i="7"/>
  <c r="Z1422" i="7"/>
  <c r="AA1422" i="7"/>
  <c r="AB1422" i="7"/>
  <c r="AC1422" i="7"/>
  <c r="AD1422" i="7"/>
  <c r="AE1422" i="7"/>
  <c r="AG1422" i="7"/>
  <c r="AH1422" i="7"/>
  <c r="AI1422" i="7"/>
  <c r="AJ1422" i="7"/>
  <c r="AK1422" i="7"/>
  <c r="AL1422" i="7"/>
  <c r="A1423" i="7"/>
  <c r="B1423" i="7" a="1"/>
  <c r="B1423" i="7" s="1"/>
  <c r="C1423" i="7"/>
  <c r="D1423" i="7"/>
  <c r="E1423" i="7"/>
  <c r="F1423" i="7" a="1"/>
  <c r="F1423" i="7" s="1"/>
  <c r="G1423" i="7"/>
  <c r="H1423" i="7"/>
  <c r="I1423" i="7"/>
  <c r="J1423" i="7"/>
  <c r="K1423" i="7" a="1"/>
  <c r="K1423" i="7" s="1"/>
  <c r="L1423" i="7"/>
  <c r="M1423" i="7"/>
  <c r="N1423" i="7"/>
  <c r="O1423" i="7" a="1"/>
  <c r="O1423" i="7" s="1"/>
  <c r="P1423" i="7"/>
  <c r="Q1423" i="7"/>
  <c r="R1423" i="7"/>
  <c r="S1423" i="7"/>
  <c r="T1423" i="7"/>
  <c r="U1423" i="7"/>
  <c r="V1423" i="7"/>
  <c r="W1423" i="7"/>
  <c r="X1423" i="7"/>
  <c r="Y1423" i="7"/>
  <c r="Z1423" i="7"/>
  <c r="AA1423" i="7"/>
  <c r="AB1423" i="7"/>
  <c r="AC1423" i="7"/>
  <c r="AD1423" i="7"/>
  <c r="AE1423" i="7"/>
  <c r="AG1423" i="7"/>
  <c r="AH1423" i="7"/>
  <c r="AI1423" i="7"/>
  <c r="AJ1423" i="7"/>
  <c r="AK1423" i="7"/>
  <c r="AL1423" i="7"/>
  <c r="A1424" i="7"/>
  <c r="B1424" i="7" a="1"/>
  <c r="B1424" i="7" s="1"/>
  <c r="C1424" i="7"/>
  <c r="D1424" i="7"/>
  <c r="E1424" i="7"/>
  <c r="F1424" i="7" a="1"/>
  <c r="F1424" i="7" s="1"/>
  <c r="G1424" i="7"/>
  <c r="H1424" i="7"/>
  <c r="I1424" i="7"/>
  <c r="J1424" i="7"/>
  <c r="K1424" i="7" a="1"/>
  <c r="K1424" i="7" s="1"/>
  <c r="L1424" i="7"/>
  <c r="M1424" i="7"/>
  <c r="N1424" i="7"/>
  <c r="O1424" i="7" a="1"/>
  <c r="O1424" i="7"/>
  <c r="P1424" i="7"/>
  <c r="Q1424" i="7"/>
  <c r="R1424" i="7"/>
  <c r="S1424" i="7"/>
  <c r="T1424" i="7"/>
  <c r="U1424" i="7"/>
  <c r="V1424" i="7"/>
  <c r="W1424" i="7"/>
  <c r="X1424" i="7"/>
  <c r="Y1424" i="7"/>
  <c r="Z1424" i="7"/>
  <c r="AA1424" i="7"/>
  <c r="AB1424" i="7"/>
  <c r="AC1424" i="7"/>
  <c r="AD1424" i="7"/>
  <c r="AE1424" i="7"/>
  <c r="AG1424" i="7"/>
  <c r="AH1424" i="7"/>
  <c r="AI1424" i="7"/>
  <c r="AJ1424" i="7"/>
  <c r="AK1424" i="7"/>
  <c r="AL1424" i="7"/>
  <c r="A1425" i="7"/>
  <c r="B1425" i="7" a="1"/>
  <c r="B1425" i="7" s="1"/>
  <c r="C1425" i="7"/>
  <c r="D1425" i="7"/>
  <c r="E1425" i="7"/>
  <c r="F1425" i="7" a="1"/>
  <c r="F1425" i="7" s="1"/>
  <c r="G1425" i="7"/>
  <c r="H1425" i="7"/>
  <c r="I1425" i="7"/>
  <c r="J1425" i="7"/>
  <c r="K1425" i="7" a="1"/>
  <c r="K1425" i="7" s="1"/>
  <c r="L1425" i="7"/>
  <c r="M1425" i="7"/>
  <c r="N1425" i="7"/>
  <c r="O1425" i="7" a="1"/>
  <c r="O1425" i="7" s="1"/>
  <c r="P1425" i="7"/>
  <c r="Q1425" i="7"/>
  <c r="R1425" i="7"/>
  <c r="S1425" i="7"/>
  <c r="T1425" i="7"/>
  <c r="U1425" i="7"/>
  <c r="V1425" i="7"/>
  <c r="W1425" i="7"/>
  <c r="X1425" i="7"/>
  <c r="Y1425" i="7"/>
  <c r="Z1425" i="7"/>
  <c r="AA1425" i="7"/>
  <c r="AB1425" i="7"/>
  <c r="AC1425" i="7"/>
  <c r="AD1425" i="7"/>
  <c r="AE1425" i="7"/>
  <c r="AG1425" i="7"/>
  <c r="AH1425" i="7"/>
  <c r="AI1425" i="7"/>
  <c r="AJ1425" i="7"/>
  <c r="AK1425" i="7"/>
  <c r="AL1425" i="7"/>
  <c r="A1426" i="7"/>
  <c r="B1426" i="7" a="1"/>
  <c r="B1426" i="7" s="1"/>
  <c r="C1426" i="7"/>
  <c r="D1426" i="7"/>
  <c r="E1426" i="7"/>
  <c r="F1426" i="7" a="1"/>
  <c r="F1426" i="7" s="1"/>
  <c r="G1426" i="7"/>
  <c r="H1426" i="7"/>
  <c r="I1426" i="7"/>
  <c r="J1426" i="7"/>
  <c r="K1426" i="7" a="1"/>
  <c r="K1426" i="7" s="1"/>
  <c r="L1426" i="7"/>
  <c r="M1426" i="7"/>
  <c r="N1426" i="7"/>
  <c r="O1426" i="7" a="1"/>
  <c r="O1426" i="7"/>
  <c r="P1426" i="7"/>
  <c r="Q1426" i="7"/>
  <c r="R1426" i="7"/>
  <c r="S1426" i="7"/>
  <c r="T1426" i="7"/>
  <c r="U1426" i="7"/>
  <c r="V1426" i="7"/>
  <c r="W1426" i="7"/>
  <c r="X1426" i="7"/>
  <c r="Y1426" i="7"/>
  <c r="Z1426" i="7"/>
  <c r="AA1426" i="7"/>
  <c r="AB1426" i="7"/>
  <c r="AC1426" i="7"/>
  <c r="AD1426" i="7"/>
  <c r="AE1426" i="7"/>
  <c r="AG1426" i="7"/>
  <c r="AH1426" i="7"/>
  <c r="AI1426" i="7"/>
  <c r="AJ1426" i="7"/>
  <c r="AK1426" i="7"/>
  <c r="AL1426" i="7"/>
  <c r="A1427" i="7"/>
  <c r="B1427" i="7" a="1"/>
  <c r="B1427" i="7" s="1"/>
  <c r="C1427" i="7"/>
  <c r="D1427" i="7"/>
  <c r="E1427" i="7"/>
  <c r="F1427" i="7" a="1"/>
  <c r="F1427" i="7" s="1"/>
  <c r="G1427" i="7"/>
  <c r="H1427" i="7"/>
  <c r="I1427" i="7"/>
  <c r="J1427" i="7"/>
  <c r="K1427" i="7" a="1"/>
  <c r="K1427" i="7" s="1"/>
  <c r="L1427" i="7"/>
  <c r="M1427" i="7"/>
  <c r="N1427" i="7"/>
  <c r="O1427" i="7" a="1"/>
  <c r="O1427" i="7" s="1"/>
  <c r="P1427" i="7"/>
  <c r="Q1427" i="7"/>
  <c r="R1427" i="7"/>
  <c r="S1427" i="7"/>
  <c r="T1427" i="7"/>
  <c r="U1427" i="7"/>
  <c r="V1427" i="7"/>
  <c r="W1427" i="7"/>
  <c r="X1427" i="7"/>
  <c r="Y1427" i="7"/>
  <c r="Z1427" i="7"/>
  <c r="AA1427" i="7"/>
  <c r="AB1427" i="7"/>
  <c r="AC1427" i="7"/>
  <c r="AD1427" i="7"/>
  <c r="AE1427" i="7"/>
  <c r="AG1427" i="7"/>
  <c r="AH1427" i="7"/>
  <c r="AI1427" i="7"/>
  <c r="AJ1427" i="7"/>
  <c r="AK1427" i="7"/>
  <c r="AL1427" i="7"/>
  <c r="A1428" i="7"/>
  <c r="B1428" i="7" a="1"/>
  <c r="B1428" i="7" s="1"/>
  <c r="C1428" i="7"/>
  <c r="D1428" i="7"/>
  <c r="E1428" i="7"/>
  <c r="F1428" i="7" a="1"/>
  <c r="F1428" i="7" s="1"/>
  <c r="G1428" i="7"/>
  <c r="H1428" i="7"/>
  <c r="I1428" i="7"/>
  <c r="J1428" i="7"/>
  <c r="K1428" i="7" a="1"/>
  <c r="K1428" i="7" s="1"/>
  <c r="L1428" i="7"/>
  <c r="M1428" i="7"/>
  <c r="N1428" i="7"/>
  <c r="O1428" i="7" a="1"/>
  <c r="O1428" i="7" s="1"/>
  <c r="P1428" i="7"/>
  <c r="Q1428" i="7"/>
  <c r="R1428" i="7"/>
  <c r="S1428" i="7"/>
  <c r="T1428" i="7"/>
  <c r="U1428" i="7"/>
  <c r="V1428" i="7"/>
  <c r="W1428" i="7"/>
  <c r="X1428" i="7"/>
  <c r="Y1428" i="7"/>
  <c r="Z1428" i="7"/>
  <c r="AA1428" i="7"/>
  <c r="AB1428" i="7"/>
  <c r="AC1428" i="7"/>
  <c r="AD1428" i="7"/>
  <c r="AE1428" i="7"/>
  <c r="AG1428" i="7"/>
  <c r="AH1428" i="7"/>
  <c r="AI1428" i="7"/>
  <c r="AJ1428" i="7"/>
  <c r="AK1428" i="7"/>
  <c r="AL1428" i="7"/>
  <c r="A1429" i="7"/>
  <c r="B1429" i="7" a="1"/>
  <c r="B1429" i="7" s="1"/>
  <c r="C1429" i="7"/>
  <c r="AO1429" i="7" s="1"/>
  <c r="D1429" i="7"/>
  <c r="E1429" i="7"/>
  <c r="F1429" i="7" a="1"/>
  <c r="F1429" i="7" s="1"/>
  <c r="G1429" i="7"/>
  <c r="H1429" i="7"/>
  <c r="I1429" i="7"/>
  <c r="J1429" i="7"/>
  <c r="K1429" i="7" a="1"/>
  <c r="K1429" i="7" s="1"/>
  <c r="L1429" i="7"/>
  <c r="M1429" i="7"/>
  <c r="N1429" i="7"/>
  <c r="O1429" i="7" a="1"/>
  <c r="O1429" i="7" s="1"/>
  <c r="P1429" i="7"/>
  <c r="Q1429" i="7"/>
  <c r="R1429" i="7"/>
  <c r="S1429" i="7"/>
  <c r="T1429" i="7"/>
  <c r="U1429" i="7"/>
  <c r="V1429" i="7"/>
  <c r="W1429" i="7"/>
  <c r="X1429" i="7"/>
  <c r="Y1429" i="7"/>
  <c r="Z1429" i="7"/>
  <c r="AA1429" i="7"/>
  <c r="AB1429" i="7"/>
  <c r="AC1429" i="7"/>
  <c r="AD1429" i="7"/>
  <c r="AE1429" i="7"/>
  <c r="AG1429" i="7"/>
  <c r="AH1429" i="7"/>
  <c r="AI1429" i="7"/>
  <c r="AJ1429" i="7"/>
  <c r="AK1429" i="7"/>
  <c r="AL1429" i="7"/>
  <c r="A1430" i="7"/>
  <c r="B1430" i="7" a="1"/>
  <c r="B1430" i="7" s="1"/>
  <c r="C1430" i="7"/>
  <c r="D1430" i="7"/>
  <c r="E1430" i="7"/>
  <c r="F1430" i="7" a="1"/>
  <c r="F1430" i="7" s="1"/>
  <c r="G1430" i="7"/>
  <c r="H1430" i="7"/>
  <c r="I1430" i="7"/>
  <c r="J1430" i="7"/>
  <c r="K1430" i="7" a="1"/>
  <c r="K1430" i="7" s="1"/>
  <c r="L1430" i="7"/>
  <c r="M1430" i="7"/>
  <c r="N1430" i="7"/>
  <c r="O1430" i="7" a="1"/>
  <c r="O1430" i="7" s="1"/>
  <c r="P1430" i="7"/>
  <c r="Q1430" i="7"/>
  <c r="R1430" i="7"/>
  <c r="S1430" i="7"/>
  <c r="T1430" i="7"/>
  <c r="U1430" i="7"/>
  <c r="V1430" i="7"/>
  <c r="W1430" i="7"/>
  <c r="X1430" i="7"/>
  <c r="AN1430" i="7" s="1"/>
  <c r="Y1430" i="7"/>
  <c r="Z1430" i="7"/>
  <c r="AA1430" i="7"/>
  <c r="AB1430" i="7"/>
  <c r="AC1430" i="7"/>
  <c r="AD1430" i="7"/>
  <c r="AE1430" i="7"/>
  <c r="AG1430" i="7"/>
  <c r="AH1430" i="7"/>
  <c r="AI1430" i="7"/>
  <c r="AJ1430" i="7"/>
  <c r="AK1430" i="7"/>
  <c r="AL1430" i="7"/>
  <c r="A1431" i="7"/>
  <c r="B1431" i="7" a="1"/>
  <c r="B1431" i="7" s="1"/>
  <c r="C1431" i="7"/>
  <c r="AO1431" i="7" s="1"/>
  <c r="D1431" i="7"/>
  <c r="E1431" i="7"/>
  <c r="F1431" i="7" a="1"/>
  <c r="F1431" i="7" s="1"/>
  <c r="G1431" i="7"/>
  <c r="H1431" i="7"/>
  <c r="I1431" i="7"/>
  <c r="J1431" i="7"/>
  <c r="K1431" i="7" a="1"/>
  <c r="K1431" i="7" s="1"/>
  <c r="L1431" i="7"/>
  <c r="M1431" i="7"/>
  <c r="N1431" i="7"/>
  <c r="O1431" i="7" a="1"/>
  <c r="O1431" i="7" s="1"/>
  <c r="P1431" i="7"/>
  <c r="Q1431" i="7"/>
  <c r="R1431" i="7"/>
  <c r="S1431" i="7"/>
  <c r="T1431" i="7"/>
  <c r="U1431" i="7"/>
  <c r="V1431" i="7"/>
  <c r="W1431" i="7"/>
  <c r="X1431" i="7"/>
  <c r="Y1431" i="7"/>
  <c r="Z1431" i="7"/>
  <c r="AA1431" i="7"/>
  <c r="AB1431" i="7"/>
  <c r="AC1431" i="7"/>
  <c r="AD1431" i="7"/>
  <c r="AE1431" i="7"/>
  <c r="AG1431" i="7"/>
  <c r="AH1431" i="7"/>
  <c r="AP1431" i="7" s="1"/>
  <c r="AI1431" i="7"/>
  <c r="AJ1431" i="7"/>
  <c r="AK1431" i="7"/>
  <c r="AL1431" i="7"/>
  <c r="A1432" i="7"/>
  <c r="B1432" i="7" a="1"/>
  <c r="B1432" i="7" s="1"/>
  <c r="C1432" i="7"/>
  <c r="D1432" i="7"/>
  <c r="E1432" i="7"/>
  <c r="F1432" i="7" a="1"/>
  <c r="F1432" i="7" s="1"/>
  <c r="G1432" i="7"/>
  <c r="H1432" i="7"/>
  <c r="I1432" i="7"/>
  <c r="J1432" i="7"/>
  <c r="K1432" i="7" a="1"/>
  <c r="K1432" i="7" s="1"/>
  <c r="L1432" i="7"/>
  <c r="M1432" i="7"/>
  <c r="N1432" i="7"/>
  <c r="O1432" i="7" a="1"/>
  <c r="O1432" i="7"/>
  <c r="P1432" i="7"/>
  <c r="Q1432" i="7"/>
  <c r="R1432" i="7"/>
  <c r="S1432" i="7"/>
  <c r="T1432" i="7"/>
  <c r="U1432" i="7"/>
  <c r="V1432" i="7"/>
  <c r="W1432" i="7"/>
  <c r="X1432" i="7"/>
  <c r="Y1432" i="7"/>
  <c r="Z1432" i="7"/>
  <c r="AA1432" i="7"/>
  <c r="AB1432" i="7"/>
  <c r="AC1432" i="7"/>
  <c r="AD1432" i="7"/>
  <c r="AE1432" i="7"/>
  <c r="AG1432" i="7"/>
  <c r="AH1432" i="7"/>
  <c r="AI1432" i="7"/>
  <c r="AJ1432" i="7"/>
  <c r="AK1432" i="7"/>
  <c r="AL1432" i="7"/>
  <c r="A1433" i="7"/>
  <c r="B1433" i="7" a="1"/>
  <c r="B1433" i="7" s="1"/>
  <c r="C1433" i="7"/>
  <c r="D1433" i="7"/>
  <c r="E1433" i="7"/>
  <c r="F1433" i="7" a="1"/>
  <c r="F1433" i="7" s="1"/>
  <c r="G1433" i="7"/>
  <c r="H1433" i="7"/>
  <c r="I1433" i="7"/>
  <c r="J1433" i="7"/>
  <c r="K1433" i="7" a="1"/>
  <c r="K1433" i="7" s="1"/>
  <c r="L1433" i="7"/>
  <c r="M1433" i="7"/>
  <c r="N1433" i="7"/>
  <c r="O1433" i="7" a="1"/>
  <c r="O1433" i="7" s="1"/>
  <c r="P1433" i="7"/>
  <c r="Q1433" i="7"/>
  <c r="R1433" i="7"/>
  <c r="S1433" i="7"/>
  <c r="T1433" i="7"/>
  <c r="U1433" i="7"/>
  <c r="V1433" i="7"/>
  <c r="W1433" i="7"/>
  <c r="X1433" i="7"/>
  <c r="Y1433" i="7"/>
  <c r="Z1433" i="7"/>
  <c r="AA1433" i="7"/>
  <c r="AB1433" i="7"/>
  <c r="AC1433" i="7"/>
  <c r="AD1433" i="7"/>
  <c r="AE1433" i="7"/>
  <c r="AG1433" i="7"/>
  <c r="AH1433" i="7"/>
  <c r="AI1433" i="7"/>
  <c r="AJ1433" i="7"/>
  <c r="AK1433" i="7"/>
  <c r="AL1433" i="7"/>
  <c r="A1434" i="7"/>
  <c r="B1434" i="7" a="1"/>
  <c r="B1434" i="7" s="1"/>
  <c r="C1434" i="7"/>
  <c r="AO1434" i="7" s="1"/>
  <c r="D1434" i="7"/>
  <c r="E1434" i="7"/>
  <c r="F1434" i="7" a="1"/>
  <c r="F1434" i="7" s="1"/>
  <c r="G1434" i="7"/>
  <c r="H1434" i="7"/>
  <c r="I1434" i="7"/>
  <c r="J1434" i="7"/>
  <c r="K1434" i="7" a="1"/>
  <c r="K1434" i="7" s="1"/>
  <c r="L1434" i="7"/>
  <c r="M1434" i="7"/>
  <c r="N1434" i="7"/>
  <c r="O1434" i="7" a="1"/>
  <c r="O1434" i="7" s="1"/>
  <c r="P1434" i="7"/>
  <c r="Q1434" i="7"/>
  <c r="R1434" i="7"/>
  <c r="S1434" i="7"/>
  <c r="T1434" i="7"/>
  <c r="U1434" i="7"/>
  <c r="V1434" i="7"/>
  <c r="W1434" i="7"/>
  <c r="X1434" i="7"/>
  <c r="Y1434" i="7"/>
  <c r="Z1434" i="7"/>
  <c r="AA1434" i="7"/>
  <c r="AB1434" i="7"/>
  <c r="AC1434" i="7"/>
  <c r="AD1434" i="7"/>
  <c r="AE1434" i="7"/>
  <c r="AG1434" i="7"/>
  <c r="AQ1434" i="7" s="1"/>
  <c r="AH1434" i="7"/>
  <c r="AI1434" i="7"/>
  <c r="AJ1434" i="7"/>
  <c r="AK1434" i="7"/>
  <c r="AL1434" i="7"/>
  <c r="A1435" i="7"/>
  <c r="B1435" i="7" a="1"/>
  <c r="B1435" i="7" s="1"/>
  <c r="C1435" i="7"/>
  <c r="D1435" i="7"/>
  <c r="E1435" i="7"/>
  <c r="F1435" i="7" a="1"/>
  <c r="F1435" i="7" s="1"/>
  <c r="G1435" i="7"/>
  <c r="H1435" i="7"/>
  <c r="I1435" i="7"/>
  <c r="J1435" i="7"/>
  <c r="K1435" i="7" a="1"/>
  <c r="K1435" i="7" s="1"/>
  <c r="L1435" i="7"/>
  <c r="M1435" i="7"/>
  <c r="N1435" i="7"/>
  <c r="O1435" i="7" a="1"/>
  <c r="O1435" i="7" s="1"/>
  <c r="P1435" i="7"/>
  <c r="Q1435" i="7"/>
  <c r="R1435" i="7"/>
  <c r="S1435" i="7"/>
  <c r="T1435" i="7"/>
  <c r="U1435" i="7"/>
  <c r="V1435" i="7"/>
  <c r="W1435" i="7"/>
  <c r="X1435" i="7"/>
  <c r="Y1435" i="7"/>
  <c r="Z1435" i="7"/>
  <c r="AA1435" i="7"/>
  <c r="AB1435" i="7"/>
  <c r="AC1435" i="7"/>
  <c r="AD1435" i="7"/>
  <c r="AE1435" i="7"/>
  <c r="AG1435" i="7"/>
  <c r="AH1435" i="7"/>
  <c r="AI1435" i="7"/>
  <c r="AJ1435" i="7"/>
  <c r="AK1435" i="7"/>
  <c r="AL1435" i="7"/>
  <c r="A1436" i="7"/>
  <c r="B1436" i="7" a="1"/>
  <c r="B1436" i="7" s="1"/>
  <c r="C1436" i="7"/>
  <c r="D1436" i="7"/>
  <c r="E1436" i="7"/>
  <c r="F1436" i="7" a="1"/>
  <c r="F1436" i="7" s="1"/>
  <c r="G1436" i="7"/>
  <c r="H1436" i="7"/>
  <c r="I1436" i="7"/>
  <c r="J1436" i="7"/>
  <c r="K1436" i="7" a="1"/>
  <c r="K1436" i="7" s="1"/>
  <c r="AM1436" i="7" s="1"/>
  <c r="L1436" i="7"/>
  <c r="M1436" i="7"/>
  <c r="N1436" i="7"/>
  <c r="O1436" i="7" a="1"/>
  <c r="O1436" i="7" s="1"/>
  <c r="P1436" i="7"/>
  <c r="Q1436" i="7"/>
  <c r="R1436" i="7"/>
  <c r="S1436" i="7"/>
  <c r="T1436" i="7"/>
  <c r="U1436" i="7"/>
  <c r="V1436" i="7"/>
  <c r="W1436" i="7"/>
  <c r="X1436" i="7"/>
  <c r="Y1436" i="7"/>
  <c r="Z1436" i="7"/>
  <c r="AA1436" i="7"/>
  <c r="AB1436" i="7"/>
  <c r="AC1436" i="7"/>
  <c r="AD1436" i="7"/>
  <c r="AE1436" i="7"/>
  <c r="AG1436" i="7"/>
  <c r="AH1436" i="7"/>
  <c r="AI1436" i="7"/>
  <c r="AJ1436" i="7"/>
  <c r="AK1436" i="7"/>
  <c r="AL1436" i="7"/>
  <c r="A1437" i="7"/>
  <c r="B1437" i="7" a="1"/>
  <c r="B1437" i="7" s="1"/>
  <c r="C1437" i="7"/>
  <c r="AO1437" i="7" s="1"/>
  <c r="D1437" i="7"/>
  <c r="E1437" i="7"/>
  <c r="F1437" i="7" a="1"/>
  <c r="F1437" i="7" s="1"/>
  <c r="G1437" i="7"/>
  <c r="H1437" i="7"/>
  <c r="I1437" i="7"/>
  <c r="J1437" i="7"/>
  <c r="K1437" i="7" a="1"/>
  <c r="K1437" i="7" s="1"/>
  <c r="L1437" i="7"/>
  <c r="M1437" i="7"/>
  <c r="N1437" i="7"/>
  <c r="O1437" i="7" a="1"/>
  <c r="O1437" i="7" s="1"/>
  <c r="P1437" i="7"/>
  <c r="Q1437" i="7"/>
  <c r="R1437" i="7"/>
  <c r="S1437" i="7"/>
  <c r="T1437" i="7"/>
  <c r="U1437" i="7"/>
  <c r="V1437" i="7"/>
  <c r="W1437" i="7"/>
  <c r="X1437" i="7"/>
  <c r="Y1437" i="7"/>
  <c r="Z1437" i="7"/>
  <c r="AA1437" i="7"/>
  <c r="AB1437" i="7"/>
  <c r="AC1437" i="7"/>
  <c r="AD1437" i="7"/>
  <c r="AE1437" i="7"/>
  <c r="AG1437" i="7"/>
  <c r="AP1437" i="7" s="1"/>
  <c r="AH1437" i="7"/>
  <c r="AI1437" i="7"/>
  <c r="AJ1437" i="7"/>
  <c r="AK1437" i="7"/>
  <c r="AL1437" i="7"/>
  <c r="A1438" i="7"/>
  <c r="B1438" i="7" a="1"/>
  <c r="B1438" i="7" s="1"/>
  <c r="C1438" i="7"/>
  <c r="D1438" i="7"/>
  <c r="E1438" i="7"/>
  <c r="F1438" i="7" a="1"/>
  <c r="F1438" i="7" s="1"/>
  <c r="G1438" i="7"/>
  <c r="H1438" i="7"/>
  <c r="I1438" i="7"/>
  <c r="J1438" i="7"/>
  <c r="K1438" i="7" a="1"/>
  <c r="K1438" i="7" s="1"/>
  <c r="L1438" i="7"/>
  <c r="M1438" i="7"/>
  <c r="N1438" i="7"/>
  <c r="O1438" i="7" a="1"/>
  <c r="O1438" i="7" s="1"/>
  <c r="P1438" i="7"/>
  <c r="Q1438" i="7"/>
  <c r="R1438" i="7"/>
  <c r="S1438" i="7"/>
  <c r="T1438" i="7"/>
  <c r="U1438" i="7"/>
  <c r="V1438" i="7"/>
  <c r="W1438" i="7"/>
  <c r="X1438" i="7"/>
  <c r="Y1438" i="7"/>
  <c r="Z1438" i="7"/>
  <c r="AA1438" i="7"/>
  <c r="AB1438" i="7"/>
  <c r="AC1438" i="7"/>
  <c r="AD1438" i="7"/>
  <c r="AE1438" i="7"/>
  <c r="AG1438" i="7"/>
  <c r="AH1438" i="7"/>
  <c r="AI1438" i="7"/>
  <c r="AJ1438" i="7"/>
  <c r="AK1438" i="7"/>
  <c r="AL1438" i="7"/>
  <c r="A1439" i="7"/>
  <c r="B1439" i="7" a="1"/>
  <c r="B1439" i="7" s="1"/>
  <c r="C1439" i="7"/>
  <c r="D1439" i="7"/>
  <c r="E1439" i="7"/>
  <c r="F1439" i="7" a="1"/>
  <c r="F1439" i="7" s="1"/>
  <c r="G1439" i="7"/>
  <c r="H1439" i="7"/>
  <c r="I1439" i="7"/>
  <c r="J1439" i="7"/>
  <c r="K1439" i="7" a="1"/>
  <c r="K1439" i="7" s="1"/>
  <c r="AM1439" i="7" s="1"/>
  <c r="L1439" i="7"/>
  <c r="M1439" i="7"/>
  <c r="N1439" i="7"/>
  <c r="O1439" i="7" a="1"/>
  <c r="O1439" i="7" s="1"/>
  <c r="P1439" i="7"/>
  <c r="Q1439" i="7"/>
  <c r="R1439" i="7"/>
  <c r="S1439" i="7"/>
  <c r="T1439" i="7"/>
  <c r="U1439" i="7"/>
  <c r="V1439" i="7"/>
  <c r="W1439" i="7"/>
  <c r="X1439" i="7"/>
  <c r="Y1439" i="7"/>
  <c r="Z1439" i="7"/>
  <c r="AA1439" i="7"/>
  <c r="AB1439" i="7"/>
  <c r="AC1439" i="7"/>
  <c r="AD1439" i="7"/>
  <c r="AE1439" i="7"/>
  <c r="AG1439" i="7"/>
  <c r="AH1439" i="7"/>
  <c r="AI1439" i="7"/>
  <c r="AJ1439" i="7"/>
  <c r="AK1439" i="7"/>
  <c r="AL1439" i="7"/>
  <c r="A1440" i="7"/>
  <c r="B1440" i="7" a="1"/>
  <c r="B1440" i="7" s="1"/>
  <c r="C1440" i="7"/>
  <c r="AO1440" i="7" s="1"/>
  <c r="D1440" i="7"/>
  <c r="E1440" i="7"/>
  <c r="F1440" i="7" a="1"/>
  <c r="F1440" i="7" s="1"/>
  <c r="G1440" i="7"/>
  <c r="H1440" i="7"/>
  <c r="I1440" i="7"/>
  <c r="J1440" i="7"/>
  <c r="K1440" i="7" a="1"/>
  <c r="K1440" i="7" s="1"/>
  <c r="L1440" i="7"/>
  <c r="M1440" i="7"/>
  <c r="N1440" i="7"/>
  <c r="O1440" i="7" a="1"/>
  <c r="O1440" i="7" s="1"/>
  <c r="P1440" i="7"/>
  <c r="Q1440" i="7"/>
  <c r="R1440" i="7"/>
  <c r="S1440" i="7"/>
  <c r="T1440" i="7"/>
  <c r="U1440" i="7"/>
  <c r="V1440" i="7"/>
  <c r="W1440" i="7"/>
  <c r="X1440" i="7"/>
  <c r="Y1440" i="7"/>
  <c r="Z1440" i="7"/>
  <c r="AA1440" i="7"/>
  <c r="AB1440" i="7"/>
  <c r="AC1440" i="7"/>
  <c r="AD1440" i="7"/>
  <c r="AE1440" i="7"/>
  <c r="AG1440" i="7"/>
  <c r="AQ1440" i="7" s="1"/>
  <c r="AH1440" i="7"/>
  <c r="AI1440" i="7"/>
  <c r="AJ1440" i="7"/>
  <c r="AK1440" i="7"/>
  <c r="AL1440" i="7"/>
  <c r="A1441" i="7"/>
  <c r="B1441" i="7" a="1"/>
  <c r="B1441" i="7" s="1"/>
  <c r="C1441" i="7"/>
  <c r="D1441" i="7"/>
  <c r="E1441" i="7"/>
  <c r="F1441" i="7" a="1"/>
  <c r="F1441" i="7" s="1"/>
  <c r="G1441" i="7"/>
  <c r="H1441" i="7"/>
  <c r="I1441" i="7"/>
  <c r="J1441" i="7"/>
  <c r="K1441" i="7" a="1"/>
  <c r="K1441" i="7" s="1"/>
  <c r="L1441" i="7"/>
  <c r="M1441" i="7"/>
  <c r="N1441" i="7"/>
  <c r="O1441" i="7" a="1"/>
  <c r="O1441" i="7" s="1"/>
  <c r="P1441" i="7"/>
  <c r="Q1441" i="7"/>
  <c r="R1441" i="7"/>
  <c r="S1441" i="7"/>
  <c r="T1441" i="7"/>
  <c r="U1441" i="7"/>
  <c r="V1441" i="7"/>
  <c r="W1441" i="7"/>
  <c r="X1441" i="7"/>
  <c r="Y1441" i="7"/>
  <c r="Z1441" i="7"/>
  <c r="AA1441" i="7"/>
  <c r="AB1441" i="7"/>
  <c r="AC1441" i="7"/>
  <c r="AD1441" i="7"/>
  <c r="AE1441" i="7"/>
  <c r="AG1441" i="7"/>
  <c r="AH1441" i="7"/>
  <c r="AI1441" i="7"/>
  <c r="AJ1441" i="7"/>
  <c r="AK1441" i="7"/>
  <c r="AL1441" i="7"/>
  <c r="A1442" i="7"/>
  <c r="B1442" i="7" a="1"/>
  <c r="B1442" i="7" s="1"/>
  <c r="C1442" i="7"/>
  <c r="D1442" i="7"/>
  <c r="E1442" i="7"/>
  <c r="F1442" i="7" a="1"/>
  <c r="F1442" i="7" s="1"/>
  <c r="G1442" i="7"/>
  <c r="H1442" i="7"/>
  <c r="I1442" i="7"/>
  <c r="J1442" i="7"/>
  <c r="K1442" i="7" a="1"/>
  <c r="K1442" i="7" s="1"/>
  <c r="L1442" i="7"/>
  <c r="M1442" i="7"/>
  <c r="N1442" i="7"/>
  <c r="O1442" i="7" a="1"/>
  <c r="O1442" i="7" s="1"/>
  <c r="P1442" i="7"/>
  <c r="Q1442" i="7"/>
  <c r="R1442" i="7"/>
  <c r="S1442" i="7"/>
  <c r="T1442" i="7"/>
  <c r="U1442" i="7"/>
  <c r="V1442" i="7"/>
  <c r="W1442" i="7"/>
  <c r="X1442" i="7"/>
  <c r="Y1442" i="7"/>
  <c r="Z1442" i="7"/>
  <c r="AA1442" i="7"/>
  <c r="AB1442" i="7"/>
  <c r="AC1442" i="7"/>
  <c r="AD1442" i="7"/>
  <c r="AE1442" i="7"/>
  <c r="AG1442" i="7"/>
  <c r="AH1442" i="7"/>
  <c r="AI1442" i="7"/>
  <c r="AJ1442" i="7"/>
  <c r="AK1442" i="7"/>
  <c r="AL1442" i="7"/>
  <c r="A1443" i="7"/>
  <c r="B1443" i="7" a="1"/>
  <c r="B1443" i="7" s="1"/>
  <c r="C1443" i="7"/>
  <c r="D1443" i="7"/>
  <c r="E1443" i="7"/>
  <c r="F1443" i="7" a="1"/>
  <c r="F1443" i="7" s="1"/>
  <c r="G1443" i="7"/>
  <c r="H1443" i="7"/>
  <c r="I1443" i="7"/>
  <c r="J1443" i="7"/>
  <c r="K1443" i="7" a="1"/>
  <c r="K1443" i="7" s="1"/>
  <c r="L1443" i="7"/>
  <c r="M1443" i="7"/>
  <c r="N1443" i="7"/>
  <c r="O1443" i="7" a="1"/>
  <c r="O1443" i="7" s="1"/>
  <c r="P1443" i="7"/>
  <c r="Q1443" i="7"/>
  <c r="R1443" i="7"/>
  <c r="S1443" i="7"/>
  <c r="T1443" i="7"/>
  <c r="U1443" i="7"/>
  <c r="V1443" i="7"/>
  <c r="W1443" i="7"/>
  <c r="X1443" i="7"/>
  <c r="Y1443" i="7"/>
  <c r="Z1443" i="7"/>
  <c r="AA1443" i="7"/>
  <c r="AB1443" i="7"/>
  <c r="AC1443" i="7"/>
  <c r="AD1443" i="7"/>
  <c r="AE1443" i="7"/>
  <c r="AG1443" i="7"/>
  <c r="AH1443" i="7"/>
  <c r="AI1443" i="7"/>
  <c r="AJ1443" i="7"/>
  <c r="AK1443" i="7"/>
  <c r="AL1443" i="7"/>
  <c r="A1444" i="7"/>
  <c r="B1444" i="7" a="1"/>
  <c r="B1444" i="7" s="1"/>
  <c r="C1444" i="7"/>
  <c r="D1444" i="7"/>
  <c r="E1444" i="7"/>
  <c r="F1444" i="7" a="1"/>
  <c r="F1444" i="7" s="1"/>
  <c r="G1444" i="7"/>
  <c r="H1444" i="7"/>
  <c r="I1444" i="7"/>
  <c r="J1444" i="7"/>
  <c r="K1444" i="7" a="1"/>
  <c r="K1444" i="7" s="1"/>
  <c r="L1444" i="7"/>
  <c r="M1444" i="7"/>
  <c r="N1444" i="7"/>
  <c r="O1444" i="7" a="1"/>
  <c r="O1444" i="7" s="1"/>
  <c r="P1444" i="7"/>
  <c r="Q1444" i="7"/>
  <c r="R1444" i="7"/>
  <c r="S1444" i="7"/>
  <c r="T1444" i="7"/>
  <c r="U1444" i="7"/>
  <c r="V1444" i="7"/>
  <c r="W1444" i="7"/>
  <c r="X1444" i="7"/>
  <c r="Y1444" i="7"/>
  <c r="Z1444" i="7"/>
  <c r="AA1444" i="7"/>
  <c r="AB1444" i="7"/>
  <c r="AC1444" i="7"/>
  <c r="AD1444" i="7"/>
  <c r="AE1444" i="7"/>
  <c r="AG1444" i="7"/>
  <c r="AH1444" i="7"/>
  <c r="AI1444" i="7"/>
  <c r="AJ1444" i="7"/>
  <c r="AK1444" i="7"/>
  <c r="AL1444" i="7"/>
  <c r="A1445" i="7"/>
  <c r="B1445" i="7" a="1"/>
  <c r="B1445" i="7" s="1"/>
  <c r="C1445" i="7"/>
  <c r="D1445" i="7"/>
  <c r="E1445" i="7"/>
  <c r="F1445" i="7" a="1"/>
  <c r="F1445" i="7" s="1"/>
  <c r="G1445" i="7"/>
  <c r="H1445" i="7"/>
  <c r="I1445" i="7"/>
  <c r="J1445" i="7"/>
  <c r="K1445" i="7" a="1"/>
  <c r="K1445" i="7" s="1"/>
  <c r="AM1445" i="7" s="1"/>
  <c r="L1445" i="7"/>
  <c r="M1445" i="7"/>
  <c r="N1445" i="7"/>
  <c r="O1445" i="7" a="1"/>
  <c r="O1445" i="7" s="1"/>
  <c r="P1445" i="7"/>
  <c r="Q1445" i="7"/>
  <c r="R1445" i="7"/>
  <c r="S1445" i="7"/>
  <c r="T1445" i="7"/>
  <c r="U1445" i="7"/>
  <c r="V1445" i="7"/>
  <c r="W1445" i="7"/>
  <c r="X1445" i="7"/>
  <c r="Y1445" i="7"/>
  <c r="Z1445" i="7"/>
  <c r="AA1445" i="7"/>
  <c r="AB1445" i="7"/>
  <c r="AC1445" i="7"/>
  <c r="AD1445" i="7"/>
  <c r="AE1445" i="7"/>
  <c r="AG1445" i="7"/>
  <c r="AH1445" i="7"/>
  <c r="AI1445" i="7"/>
  <c r="AJ1445" i="7"/>
  <c r="AK1445" i="7"/>
  <c r="AL1445" i="7"/>
  <c r="A1446" i="7"/>
  <c r="B1446" i="7" a="1"/>
  <c r="B1446" i="7" s="1"/>
  <c r="C1446" i="7"/>
  <c r="AO1446" i="7" s="1"/>
  <c r="D1446" i="7"/>
  <c r="E1446" i="7"/>
  <c r="F1446" i="7" a="1"/>
  <c r="F1446" i="7" s="1"/>
  <c r="G1446" i="7"/>
  <c r="H1446" i="7"/>
  <c r="I1446" i="7"/>
  <c r="J1446" i="7"/>
  <c r="K1446" i="7" a="1"/>
  <c r="K1446" i="7" s="1"/>
  <c r="L1446" i="7"/>
  <c r="M1446" i="7"/>
  <c r="N1446" i="7"/>
  <c r="O1446" i="7" a="1"/>
  <c r="O1446" i="7" s="1"/>
  <c r="P1446" i="7"/>
  <c r="Q1446" i="7"/>
  <c r="R1446" i="7"/>
  <c r="S1446" i="7"/>
  <c r="T1446" i="7"/>
  <c r="U1446" i="7"/>
  <c r="V1446" i="7"/>
  <c r="W1446" i="7"/>
  <c r="X1446" i="7"/>
  <c r="Y1446" i="7"/>
  <c r="Z1446" i="7"/>
  <c r="AA1446" i="7"/>
  <c r="AB1446" i="7"/>
  <c r="AC1446" i="7"/>
  <c r="AD1446" i="7"/>
  <c r="AE1446" i="7"/>
  <c r="AG1446" i="7"/>
  <c r="AQ1446" i="7" s="1"/>
  <c r="AH1446" i="7"/>
  <c r="AI1446" i="7"/>
  <c r="AJ1446" i="7"/>
  <c r="AK1446" i="7"/>
  <c r="AL1446" i="7"/>
  <c r="A1447" i="7"/>
  <c r="B1447" i="7" a="1"/>
  <c r="B1447" i="7" s="1"/>
  <c r="C1447" i="7"/>
  <c r="D1447" i="7"/>
  <c r="E1447" i="7"/>
  <c r="F1447" i="7" a="1"/>
  <c r="F1447" i="7" s="1"/>
  <c r="G1447" i="7"/>
  <c r="H1447" i="7"/>
  <c r="I1447" i="7"/>
  <c r="J1447" i="7"/>
  <c r="K1447" i="7" a="1"/>
  <c r="K1447" i="7" s="1"/>
  <c r="L1447" i="7"/>
  <c r="M1447" i="7"/>
  <c r="N1447" i="7"/>
  <c r="O1447" i="7" a="1"/>
  <c r="O1447" i="7" s="1"/>
  <c r="P1447" i="7"/>
  <c r="Q1447" i="7"/>
  <c r="R1447" i="7"/>
  <c r="S1447" i="7"/>
  <c r="T1447" i="7"/>
  <c r="U1447" i="7"/>
  <c r="V1447" i="7"/>
  <c r="W1447" i="7"/>
  <c r="X1447" i="7"/>
  <c r="Y1447" i="7"/>
  <c r="Z1447" i="7"/>
  <c r="AA1447" i="7"/>
  <c r="AB1447" i="7"/>
  <c r="AC1447" i="7"/>
  <c r="AD1447" i="7"/>
  <c r="AE1447" i="7"/>
  <c r="AG1447" i="7"/>
  <c r="AH1447" i="7"/>
  <c r="AI1447" i="7"/>
  <c r="AJ1447" i="7"/>
  <c r="AK1447" i="7"/>
  <c r="AL1447" i="7"/>
  <c r="A1448" i="7"/>
  <c r="B1448" i="7" a="1"/>
  <c r="B1448" i="7" s="1"/>
  <c r="C1448" i="7"/>
  <c r="D1448" i="7"/>
  <c r="E1448" i="7"/>
  <c r="F1448" i="7" a="1"/>
  <c r="F1448" i="7" s="1"/>
  <c r="G1448" i="7"/>
  <c r="H1448" i="7"/>
  <c r="I1448" i="7"/>
  <c r="J1448" i="7"/>
  <c r="K1448" i="7" a="1"/>
  <c r="K1448" i="7" s="1"/>
  <c r="L1448" i="7"/>
  <c r="M1448" i="7"/>
  <c r="N1448" i="7"/>
  <c r="O1448" i="7" a="1"/>
  <c r="O1448" i="7" s="1"/>
  <c r="P1448" i="7"/>
  <c r="Q1448" i="7"/>
  <c r="R1448" i="7"/>
  <c r="S1448" i="7"/>
  <c r="T1448" i="7"/>
  <c r="U1448" i="7"/>
  <c r="V1448" i="7"/>
  <c r="W1448" i="7"/>
  <c r="X1448" i="7"/>
  <c r="Y1448" i="7"/>
  <c r="Z1448" i="7"/>
  <c r="AA1448" i="7"/>
  <c r="AB1448" i="7"/>
  <c r="AC1448" i="7"/>
  <c r="AD1448" i="7"/>
  <c r="AE1448" i="7"/>
  <c r="AG1448" i="7"/>
  <c r="AH1448" i="7"/>
  <c r="AI1448" i="7"/>
  <c r="AJ1448" i="7"/>
  <c r="AK1448" i="7"/>
  <c r="AL1448" i="7"/>
  <c r="A1449" i="7"/>
  <c r="B1449" i="7" a="1"/>
  <c r="B1449" i="7" s="1"/>
  <c r="C1449" i="7"/>
  <c r="AO1449" i="7" s="1"/>
  <c r="D1449" i="7"/>
  <c r="E1449" i="7"/>
  <c r="F1449" i="7" a="1"/>
  <c r="F1449" i="7" s="1"/>
  <c r="G1449" i="7"/>
  <c r="H1449" i="7"/>
  <c r="I1449" i="7"/>
  <c r="J1449" i="7"/>
  <c r="K1449" i="7" a="1"/>
  <c r="K1449" i="7" s="1"/>
  <c r="L1449" i="7"/>
  <c r="M1449" i="7"/>
  <c r="N1449" i="7"/>
  <c r="O1449" i="7" a="1"/>
  <c r="O1449" i="7" s="1"/>
  <c r="P1449" i="7"/>
  <c r="Q1449" i="7"/>
  <c r="R1449" i="7"/>
  <c r="S1449" i="7"/>
  <c r="T1449" i="7"/>
  <c r="U1449" i="7"/>
  <c r="V1449" i="7"/>
  <c r="W1449" i="7"/>
  <c r="X1449" i="7"/>
  <c r="Y1449" i="7"/>
  <c r="Z1449" i="7"/>
  <c r="AA1449" i="7"/>
  <c r="AB1449" i="7"/>
  <c r="AC1449" i="7"/>
  <c r="AD1449" i="7"/>
  <c r="AE1449" i="7"/>
  <c r="AG1449" i="7"/>
  <c r="AP1449" i="7" s="1"/>
  <c r="AH1449" i="7"/>
  <c r="AI1449" i="7"/>
  <c r="AJ1449" i="7"/>
  <c r="AK1449" i="7"/>
  <c r="AL1449" i="7"/>
  <c r="A1450" i="7"/>
  <c r="B1450" i="7" a="1"/>
  <c r="B1450" i="7" s="1"/>
  <c r="C1450" i="7"/>
  <c r="D1450" i="7"/>
  <c r="E1450" i="7"/>
  <c r="F1450" i="7" a="1"/>
  <c r="F1450" i="7" s="1"/>
  <c r="G1450" i="7"/>
  <c r="H1450" i="7"/>
  <c r="I1450" i="7"/>
  <c r="J1450" i="7"/>
  <c r="K1450" i="7" a="1"/>
  <c r="K1450" i="7" s="1"/>
  <c r="L1450" i="7"/>
  <c r="M1450" i="7"/>
  <c r="N1450" i="7"/>
  <c r="O1450" i="7" a="1"/>
  <c r="O1450" i="7" s="1"/>
  <c r="P1450" i="7"/>
  <c r="Q1450" i="7"/>
  <c r="R1450" i="7"/>
  <c r="S1450" i="7"/>
  <c r="T1450" i="7"/>
  <c r="U1450" i="7"/>
  <c r="V1450" i="7"/>
  <c r="W1450" i="7"/>
  <c r="X1450" i="7"/>
  <c r="Y1450" i="7"/>
  <c r="Z1450" i="7"/>
  <c r="AA1450" i="7"/>
  <c r="AB1450" i="7"/>
  <c r="AC1450" i="7"/>
  <c r="AD1450" i="7"/>
  <c r="AE1450" i="7"/>
  <c r="AG1450" i="7"/>
  <c r="AH1450" i="7"/>
  <c r="AI1450" i="7"/>
  <c r="AJ1450" i="7"/>
  <c r="AK1450" i="7"/>
  <c r="AL1450" i="7"/>
  <c r="A1451" i="7"/>
  <c r="B1451" i="7" a="1"/>
  <c r="B1451" i="7" s="1"/>
  <c r="C1451" i="7"/>
  <c r="D1451" i="7"/>
  <c r="E1451" i="7"/>
  <c r="F1451" i="7" a="1"/>
  <c r="F1451" i="7" s="1"/>
  <c r="G1451" i="7"/>
  <c r="H1451" i="7"/>
  <c r="I1451" i="7"/>
  <c r="J1451" i="7"/>
  <c r="K1451" i="7" a="1"/>
  <c r="K1451" i="7" s="1"/>
  <c r="AM1451" i="7" s="1"/>
  <c r="L1451" i="7"/>
  <c r="M1451" i="7"/>
  <c r="N1451" i="7"/>
  <c r="O1451" i="7" a="1"/>
  <c r="O1451" i="7" s="1"/>
  <c r="P1451" i="7"/>
  <c r="Q1451" i="7"/>
  <c r="R1451" i="7"/>
  <c r="S1451" i="7"/>
  <c r="T1451" i="7"/>
  <c r="U1451" i="7"/>
  <c r="V1451" i="7"/>
  <c r="W1451" i="7"/>
  <c r="X1451" i="7"/>
  <c r="Y1451" i="7"/>
  <c r="Z1451" i="7"/>
  <c r="AA1451" i="7"/>
  <c r="AB1451" i="7"/>
  <c r="AC1451" i="7"/>
  <c r="AD1451" i="7"/>
  <c r="AE1451" i="7"/>
  <c r="AQ1451" i="7"/>
  <c r="AG1451" i="7"/>
  <c r="AH1451" i="7"/>
  <c r="AI1451" i="7"/>
  <c r="AJ1451" i="7"/>
  <c r="AK1451" i="7"/>
  <c r="AL1451" i="7"/>
  <c r="A1452" i="7"/>
  <c r="B1452" i="7" a="1"/>
  <c r="B1452" i="7" s="1"/>
  <c r="C1452" i="7"/>
  <c r="AO1452" i="7" s="1"/>
  <c r="D1452" i="7"/>
  <c r="E1452" i="7"/>
  <c r="F1452" i="7" a="1"/>
  <c r="F1452" i="7" s="1"/>
  <c r="G1452" i="7"/>
  <c r="H1452" i="7"/>
  <c r="I1452" i="7"/>
  <c r="J1452" i="7"/>
  <c r="K1452" i="7" a="1"/>
  <c r="K1452" i="7" s="1"/>
  <c r="L1452" i="7"/>
  <c r="M1452" i="7"/>
  <c r="N1452" i="7"/>
  <c r="O1452" i="7" a="1"/>
  <c r="O1452" i="7" s="1"/>
  <c r="P1452" i="7"/>
  <c r="Q1452" i="7"/>
  <c r="R1452" i="7"/>
  <c r="S1452" i="7"/>
  <c r="T1452" i="7"/>
  <c r="U1452" i="7"/>
  <c r="V1452" i="7"/>
  <c r="W1452" i="7"/>
  <c r="X1452" i="7"/>
  <c r="Y1452" i="7"/>
  <c r="Z1452" i="7"/>
  <c r="AA1452" i="7"/>
  <c r="AB1452" i="7"/>
  <c r="AC1452" i="7"/>
  <c r="AD1452" i="7"/>
  <c r="AE1452" i="7"/>
  <c r="AG1452" i="7"/>
  <c r="AH1452" i="7"/>
  <c r="AI1452" i="7"/>
  <c r="AJ1452" i="7"/>
  <c r="AK1452" i="7"/>
  <c r="AL1452" i="7"/>
  <c r="A1453" i="7"/>
  <c r="B1453" i="7" a="1"/>
  <c r="B1453" i="7" s="1"/>
  <c r="C1453" i="7"/>
  <c r="D1453" i="7"/>
  <c r="E1453" i="7"/>
  <c r="F1453" i="7" a="1"/>
  <c r="F1453" i="7" s="1"/>
  <c r="G1453" i="7"/>
  <c r="H1453" i="7"/>
  <c r="I1453" i="7"/>
  <c r="J1453" i="7"/>
  <c r="K1453" i="7" a="1"/>
  <c r="K1453" i="7" s="1"/>
  <c r="L1453" i="7"/>
  <c r="M1453" i="7"/>
  <c r="N1453" i="7"/>
  <c r="O1453" i="7" a="1"/>
  <c r="O1453" i="7" s="1"/>
  <c r="P1453" i="7"/>
  <c r="Q1453" i="7"/>
  <c r="R1453" i="7"/>
  <c r="S1453" i="7"/>
  <c r="T1453" i="7"/>
  <c r="U1453" i="7"/>
  <c r="V1453" i="7"/>
  <c r="W1453" i="7"/>
  <c r="X1453" i="7"/>
  <c r="Y1453" i="7"/>
  <c r="Z1453" i="7"/>
  <c r="AA1453" i="7"/>
  <c r="AB1453" i="7"/>
  <c r="AC1453" i="7"/>
  <c r="AD1453" i="7"/>
  <c r="AE1453" i="7"/>
  <c r="AG1453" i="7"/>
  <c r="AH1453" i="7"/>
  <c r="AI1453" i="7"/>
  <c r="AJ1453" i="7"/>
  <c r="AK1453" i="7"/>
  <c r="AL1453" i="7"/>
  <c r="A1454" i="7"/>
  <c r="B1454" i="7" a="1"/>
  <c r="B1454" i="7" s="1"/>
  <c r="C1454" i="7"/>
  <c r="D1454" i="7"/>
  <c r="E1454" i="7"/>
  <c r="F1454" i="7" a="1"/>
  <c r="F1454" i="7" s="1"/>
  <c r="G1454" i="7"/>
  <c r="H1454" i="7"/>
  <c r="I1454" i="7"/>
  <c r="J1454" i="7"/>
  <c r="K1454" i="7" a="1"/>
  <c r="K1454" i="7" s="1"/>
  <c r="AM1454" i="7" s="1"/>
  <c r="L1454" i="7"/>
  <c r="M1454" i="7"/>
  <c r="N1454" i="7"/>
  <c r="O1454" i="7" a="1"/>
  <c r="O1454" i="7" s="1"/>
  <c r="P1454" i="7"/>
  <c r="Q1454" i="7"/>
  <c r="R1454" i="7"/>
  <c r="S1454" i="7"/>
  <c r="T1454" i="7"/>
  <c r="U1454" i="7"/>
  <c r="V1454" i="7"/>
  <c r="W1454" i="7"/>
  <c r="X1454" i="7"/>
  <c r="Y1454" i="7"/>
  <c r="Z1454" i="7"/>
  <c r="AA1454" i="7"/>
  <c r="AB1454" i="7"/>
  <c r="AC1454" i="7"/>
  <c r="AD1454" i="7"/>
  <c r="AE1454" i="7"/>
  <c r="AG1454" i="7"/>
  <c r="AH1454" i="7"/>
  <c r="AI1454" i="7"/>
  <c r="AJ1454" i="7"/>
  <c r="AK1454" i="7"/>
  <c r="AL1454" i="7"/>
  <c r="A1455" i="7"/>
  <c r="B1455" i="7" a="1"/>
  <c r="B1455" i="7" s="1"/>
  <c r="C1455" i="7"/>
  <c r="AO1455" i="7" s="1"/>
  <c r="D1455" i="7"/>
  <c r="E1455" i="7"/>
  <c r="F1455" i="7" a="1"/>
  <c r="F1455" i="7" s="1"/>
  <c r="G1455" i="7"/>
  <c r="H1455" i="7"/>
  <c r="I1455" i="7"/>
  <c r="J1455" i="7"/>
  <c r="K1455" i="7" a="1"/>
  <c r="K1455" i="7" s="1"/>
  <c r="L1455" i="7"/>
  <c r="M1455" i="7"/>
  <c r="N1455" i="7"/>
  <c r="O1455" i="7" a="1"/>
  <c r="O1455" i="7" s="1"/>
  <c r="P1455" i="7"/>
  <c r="Q1455" i="7"/>
  <c r="R1455" i="7"/>
  <c r="S1455" i="7"/>
  <c r="T1455" i="7"/>
  <c r="U1455" i="7"/>
  <c r="V1455" i="7"/>
  <c r="W1455" i="7"/>
  <c r="X1455" i="7"/>
  <c r="Y1455" i="7"/>
  <c r="Z1455" i="7"/>
  <c r="AA1455" i="7"/>
  <c r="AB1455" i="7"/>
  <c r="AC1455" i="7"/>
  <c r="AD1455" i="7"/>
  <c r="AE1455" i="7"/>
  <c r="AG1455" i="7"/>
  <c r="AQ1455" i="7" s="1"/>
  <c r="AH1455" i="7"/>
  <c r="AI1455" i="7"/>
  <c r="AJ1455" i="7"/>
  <c r="AK1455" i="7"/>
  <c r="AL1455" i="7"/>
  <c r="A1456" i="7"/>
  <c r="B1456" i="7" a="1"/>
  <c r="B1456" i="7" s="1"/>
  <c r="C1456" i="7"/>
  <c r="D1456" i="7"/>
  <c r="E1456" i="7"/>
  <c r="F1456" i="7" a="1"/>
  <c r="F1456" i="7" s="1"/>
  <c r="G1456" i="7"/>
  <c r="H1456" i="7"/>
  <c r="I1456" i="7"/>
  <c r="J1456" i="7"/>
  <c r="K1456" i="7" a="1"/>
  <c r="K1456" i="7" s="1"/>
  <c r="L1456" i="7"/>
  <c r="M1456" i="7"/>
  <c r="N1456" i="7"/>
  <c r="O1456" i="7" a="1"/>
  <c r="O1456" i="7" s="1"/>
  <c r="P1456" i="7"/>
  <c r="Q1456" i="7"/>
  <c r="R1456" i="7"/>
  <c r="S1456" i="7"/>
  <c r="T1456" i="7"/>
  <c r="U1456" i="7"/>
  <c r="V1456" i="7"/>
  <c r="W1456" i="7"/>
  <c r="X1456" i="7"/>
  <c r="Y1456" i="7"/>
  <c r="Z1456" i="7"/>
  <c r="AA1456" i="7"/>
  <c r="AB1456" i="7"/>
  <c r="AC1456" i="7"/>
  <c r="AD1456" i="7"/>
  <c r="AE1456" i="7"/>
  <c r="AG1456" i="7"/>
  <c r="AH1456" i="7"/>
  <c r="AI1456" i="7"/>
  <c r="AJ1456" i="7"/>
  <c r="AK1456" i="7"/>
  <c r="AL1456" i="7"/>
  <c r="A1457" i="7"/>
  <c r="B1457" i="7" a="1"/>
  <c r="B1457" i="7" s="1"/>
  <c r="C1457" i="7"/>
  <c r="D1457" i="7"/>
  <c r="E1457" i="7"/>
  <c r="F1457" i="7" a="1"/>
  <c r="F1457" i="7" s="1"/>
  <c r="G1457" i="7"/>
  <c r="H1457" i="7"/>
  <c r="I1457" i="7"/>
  <c r="J1457" i="7"/>
  <c r="K1457" i="7" a="1"/>
  <c r="K1457" i="7" s="1"/>
  <c r="AM1457" i="7" s="1"/>
  <c r="L1457" i="7"/>
  <c r="M1457" i="7"/>
  <c r="N1457" i="7"/>
  <c r="O1457" i="7" a="1"/>
  <c r="O1457" i="7" s="1"/>
  <c r="P1457" i="7"/>
  <c r="Q1457" i="7"/>
  <c r="R1457" i="7"/>
  <c r="S1457" i="7"/>
  <c r="T1457" i="7"/>
  <c r="U1457" i="7"/>
  <c r="V1457" i="7"/>
  <c r="W1457" i="7"/>
  <c r="X1457" i="7"/>
  <c r="Y1457" i="7"/>
  <c r="Z1457" i="7"/>
  <c r="AA1457" i="7"/>
  <c r="AB1457" i="7"/>
  <c r="AC1457" i="7"/>
  <c r="AD1457" i="7"/>
  <c r="AE1457" i="7"/>
  <c r="AG1457" i="7"/>
  <c r="AH1457" i="7"/>
  <c r="AI1457" i="7"/>
  <c r="AJ1457" i="7"/>
  <c r="AK1457" i="7"/>
  <c r="AL1457" i="7"/>
  <c r="A1458" i="7"/>
  <c r="B1458" i="7" a="1"/>
  <c r="B1458" i="7" s="1"/>
  <c r="C1458" i="7"/>
  <c r="AO1458" i="7" s="1"/>
  <c r="D1458" i="7"/>
  <c r="E1458" i="7"/>
  <c r="F1458" i="7" a="1"/>
  <c r="F1458" i="7" s="1"/>
  <c r="G1458" i="7"/>
  <c r="H1458" i="7"/>
  <c r="I1458" i="7"/>
  <c r="J1458" i="7"/>
  <c r="K1458" i="7" a="1"/>
  <c r="K1458" i="7" s="1"/>
  <c r="L1458" i="7"/>
  <c r="M1458" i="7"/>
  <c r="N1458" i="7"/>
  <c r="O1458" i="7" a="1"/>
  <c r="O1458" i="7" s="1"/>
  <c r="P1458" i="7"/>
  <c r="Q1458" i="7"/>
  <c r="R1458" i="7"/>
  <c r="S1458" i="7"/>
  <c r="T1458" i="7"/>
  <c r="U1458" i="7"/>
  <c r="V1458" i="7"/>
  <c r="W1458" i="7"/>
  <c r="X1458" i="7"/>
  <c r="Y1458" i="7"/>
  <c r="Z1458" i="7"/>
  <c r="AA1458" i="7"/>
  <c r="AB1458" i="7"/>
  <c r="AC1458" i="7"/>
  <c r="AD1458" i="7"/>
  <c r="AE1458" i="7"/>
  <c r="AG1458" i="7"/>
  <c r="AP1458" i="7" s="1"/>
  <c r="AH1458" i="7"/>
  <c r="AI1458" i="7"/>
  <c r="AJ1458" i="7"/>
  <c r="AK1458" i="7"/>
  <c r="AL1458" i="7"/>
  <c r="A1459" i="7"/>
  <c r="B1459" i="7" a="1"/>
  <c r="B1459" i="7" s="1"/>
  <c r="C1459" i="7"/>
  <c r="D1459" i="7"/>
  <c r="E1459" i="7"/>
  <c r="F1459" i="7" a="1"/>
  <c r="F1459" i="7" s="1"/>
  <c r="G1459" i="7"/>
  <c r="H1459" i="7"/>
  <c r="I1459" i="7"/>
  <c r="J1459" i="7"/>
  <c r="K1459" i="7" a="1"/>
  <c r="K1459" i="7" s="1"/>
  <c r="L1459" i="7"/>
  <c r="M1459" i="7"/>
  <c r="N1459" i="7"/>
  <c r="O1459" i="7" a="1"/>
  <c r="O1459" i="7" s="1"/>
  <c r="P1459" i="7"/>
  <c r="Q1459" i="7"/>
  <c r="R1459" i="7"/>
  <c r="S1459" i="7"/>
  <c r="T1459" i="7"/>
  <c r="U1459" i="7"/>
  <c r="V1459" i="7"/>
  <c r="W1459" i="7"/>
  <c r="X1459" i="7"/>
  <c r="Y1459" i="7"/>
  <c r="Z1459" i="7"/>
  <c r="AA1459" i="7"/>
  <c r="AB1459" i="7"/>
  <c r="AC1459" i="7"/>
  <c r="AD1459" i="7"/>
  <c r="AE1459" i="7"/>
  <c r="AG1459" i="7"/>
  <c r="AH1459" i="7"/>
  <c r="AI1459" i="7"/>
  <c r="AJ1459" i="7"/>
  <c r="AK1459" i="7"/>
  <c r="AL1459" i="7"/>
  <c r="A1460" i="7"/>
  <c r="B1460" i="7" a="1"/>
  <c r="B1460" i="7" s="1"/>
  <c r="C1460" i="7"/>
  <c r="D1460" i="7"/>
  <c r="E1460" i="7"/>
  <c r="F1460" i="7" a="1"/>
  <c r="F1460" i="7" s="1"/>
  <c r="G1460" i="7"/>
  <c r="H1460" i="7"/>
  <c r="I1460" i="7"/>
  <c r="J1460" i="7"/>
  <c r="K1460" i="7" a="1"/>
  <c r="K1460" i="7" s="1"/>
  <c r="L1460" i="7"/>
  <c r="M1460" i="7"/>
  <c r="N1460" i="7"/>
  <c r="O1460" i="7" a="1"/>
  <c r="O1460" i="7" s="1"/>
  <c r="P1460" i="7"/>
  <c r="Q1460" i="7"/>
  <c r="R1460" i="7"/>
  <c r="S1460" i="7"/>
  <c r="T1460" i="7"/>
  <c r="U1460" i="7"/>
  <c r="V1460" i="7"/>
  <c r="W1460" i="7"/>
  <c r="X1460" i="7"/>
  <c r="Y1460" i="7"/>
  <c r="Z1460" i="7"/>
  <c r="AA1460" i="7"/>
  <c r="AB1460" i="7"/>
  <c r="AC1460" i="7"/>
  <c r="AD1460" i="7"/>
  <c r="AE1460" i="7"/>
  <c r="AG1460" i="7"/>
  <c r="AH1460" i="7"/>
  <c r="AI1460" i="7"/>
  <c r="AJ1460" i="7"/>
  <c r="AK1460" i="7"/>
  <c r="AL1460" i="7"/>
  <c r="A1461" i="7"/>
  <c r="B1461" i="7" a="1"/>
  <c r="B1461" i="7" s="1"/>
  <c r="C1461" i="7"/>
  <c r="AO1461" i="7" s="1"/>
  <c r="D1461" i="7"/>
  <c r="E1461" i="7"/>
  <c r="F1461" i="7" a="1"/>
  <c r="F1461" i="7" s="1"/>
  <c r="G1461" i="7"/>
  <c r="H1461" i="7"/>
  <c r="I1461" i="7"/>
  <c r="J1461" i="7"/>
  <c r="K1461" i="7" a="1"/>
  <c r="K1461" i="7" s="1"/>
  <c r="L1461" i="7"/>
  <c r="M1461" i="7"/>
  <c r="N1461" i="7"/>
  <c r="O1461" i="7" a="1"/>
  <c r="O1461" i="7" s="1"/>
  <c r="P1461" i="7"/>
  <c r="Q1461" i="7"/>
  <c r="R1461" i="7"/>
  <c r="S1461" i="7"/>
  <c r="T1461" i="7"/>
  <c r="U1461" i="7"/>
  <c r="V1461" i="7"/>
  <c r="W1461" i="7"/>
  <c r="X1461" i="7"/>
  <c r="Y1461" i="7"/>
  <c r="Z1461" i="7"/>
  <c r="AA1461" i="7"/>
  <c r="AB1461" i="7"/>
  <c r="AC1461" i="7"/>
  <c r="AD1461" i="7"/>
  <c r="AE1461" i="7"/>
  <c r="AG1461" i="7"/>
  <c r="AP1461" i="7" s="1"/>
  <c r="AH1461" i="7"/>
  <c r="AI1461" i="7"/>
  <c r="AJ1461" i="7"/>
  <c r="AK1461" i="7"/>
  <c r="AL1461" i="7"/>
  <c r="A1462" i="7"/>
  <c r="B1462" i="7" a="1"/>
  <c r="B1462" i="7" s="1"/>
  <c r="C1462" i="7"/>
  <c r="D1462" i="7"/>
  <c r="E1462" i="7"/>
  <c r="F1462" i="7" a="1"/>
  <c r="F1462" i="7" s="1"/>
  <c r="G1462" i="7"/>
  <c r="H1462" i="7"/>
  <c r="I1462" i="7"/>
  <c r="J1462" i="7"/>
  <c r="K1462" i="7" a="1"/>
  <c r="K1462" i="7" s="1"/>
  <c r="L1462" i="7"/>
  <c r="M1462" i="7"/>
  <c r="N1462" i="7"/>
  <c r="O1462" i="7" a="1"/>
  <c r="O1462" i="7" s="1"/>
  <c r="P1462" i="7"/>
  <c r="Q1462" i="7"/>
  <c r="R1462" i="7"/>
  <c r="S1462" i="7"/>
  <c r="T1462" i="7"/>
  <c r="U1462" i="7"/>
  <c r="V1462" i="7"/>
  <c r="W1462" i="7"/>
  <c r="X1462" i="7"/>
  <c r="Y1462" i="7"/>
  <c r="Z1462" i="7"/>
  <c r="AA1462" i="7"/>
  <c r="AB1462" i="7"/>
  <c r="AC1462" i="7"/>
  <c r="AD1462" i="7"/>
  <c r="AE1462" i="7"/>
  <c r="AG1462" i="7"/>
  <c r="AH1462" i="7"/>
  <c r="AI1462" i="7"/>
  <c r="AJ1462" i="7"/>
  <c r="AK1462" i="7"/>
  <c r="AL1462" i="7"/>
  <c r="A1463" i="7"/>
  <c r="B1463" i="7" a="1"/>
  <c r="B1463" i="7" s="1"/>
  <c r="C1463" i="7"/>
  <c r="D1463" i="7"/>
  <c r="E1463" i="7"/>
  <c r="F1463" i="7" a="1"/>
  <c r="F1463" i="7" s="1"/>
  <c r="G1463" i="7"/>
  <c r="H1463" i="7"/>
  <c r="I1463" i="7"/>
  <c r="J1463" i="7"/>
  <c r="K1463" i="7" a="1"/>
  <c r="K1463" i="7" s="1"/>
  <c r="AM1463" i="7" s="1"/>
  <c r="L1463" i="7"/>
  <c r="M1463" i="7"/>
  <c r="N1463" i="7"/>
  <c r="O1463" i="7" a="1"/>
  <c r="O1463" i="7" s="1"/>
  <c r="P1463" i="7"/>
  <c r="Q1463" i="7"/>
  <c r="R1463" i="7"/>
  <c r="S1463" i="7"/>
  <c r="T1463" i="7"/>
  <c r="U1463" i="7"/>
  <c r="V1463" i="7"/>
  <c r="W1463" i="7"/>
  <c r="X1463" i="7"/>
  <c r="Y1463" i="7"/>
  <c r="Z1463" i="7"/>
  <c r="AA1463" i="7"/>
  <c r="AB1463" i="7"/>
  <c r="AC1463" i="7"/>
  <c r="AD1463" i="7"/>
  <c r="AE1463" i="7"/>
  <c r="AG1463" i="7"/>
  <c r="AH1463" i="7"/>
  <c r="AI1463" i="7"/>
  <c r="AJ1463" i="7"/>
  <c r="AK1463" i="7"/>
  <c r="AL1463" i="7"/>
  <c r="A1464" i="7"/>
  <c r="B1464" i="7" a="1"/>
  <c r="B1464" i="7" s="1"/>
  <c r="C1464" i="7"/>
  <c r="AO1464" i="7" s="1"/>
  <c r="D1464" i="7"/>
  <c r="E1464" i="7"/>
  <c r="F1464" i="7" a="1"/>
  <c r="F1464" i="7" s="1"/>
  <c r="G1464" i="7"/>
  <c r="H1464" i="7"/>
  <c r="I1464" i="7"/>
  <c r="J1464" i="7"/>
  <c r="K1464" i="7" a="1"/>
  <c r="K1464" i="7" s="1"/>
  <c r="L1464" i="7"/>
  <c r="M1464" i="7"/>
  <c r="N1464" i="7"/>
  <c r="O1464" i="7" a="1"/>
  <c r="O1464" i="7" s="1"/>
  <c r="P1464" i="7"/>
  <c r="Q1464" i="7"/>
  <c r="R1464" i="7"/>
  <c r="S1464" i="7"/>
  <c r="T1464" i="7"/>
  <c r="U1464" i="7"/>
  <c r="V1464" i="7"/>
  <c r="W1464" i="7"/>
  <c r="X1464" i="7"/>
  <c r="Y1464" i="7"/>
  <c r="Z1464" i="7"/>
  <c r="AA1464" i="7"/>
  <c r="AB1464" i="7"/>
  <c r="AC1464" i="7"/>
  <c r="AD1464" i="7"/>
  <c r="AE1464" i="7"/>
  <c r="AG1464" i="7"/>
  <c r="AH1464" i="7"/>
  <c r="AI1464" i="7"/>
  <c r="AJ1464" i="7"/>
  <c r="AK1464" i="7"/>
  <c r="AL1464" i="7"/>
  <c r="A1465" i="7"/>
  <c r="B1465" i="7" a="1"/>
  <c r="B1465" i="7" s="1"/>
  <c r="C1465" i="7"/>
  <c r="D1465" i="7"/>
  <c r="E1465" i="7"/>
  <c r="F1465" i="7" a="1"/>
  <c r="F1465" i="7" s="1"/>
  <c r="G1465" i="7"/>
  <c r="H1465" i="7"/>
  <c r="I1465" i="7"/>
  <c r="J1465" i="7"/>
  <c r="K1465" i="7" a="1"/>
  <c r="K1465" i="7" s="1"/>
  <c r="L1465" i="7"/>
  <c r="M1465" i="7"/>
  <c r="N1465" i="7"/>
  <c r="O1465" i="7" a="1"/>
  <c r="O1465" i="7" s="1"/>
  <c r="P1465" i="7"/>
  <c r="Q1465" i="7"/>
  <c r="R1465" i="7"/>
  <c r="S1465" i="7"/>
  <c r="T1465" i="7"/>
  <c r="U1465" i="7"/>
  <c r="V1465" i="7"/>
  <c r="W1465" i="7"/>
  <c r="X1465" i="7"/>
  <c r="Y1465" i="7"/>
  <c r="Z1465" i="7"/>
  <c r="AA1465" i="7"/>
  <c r="AB1465" i="7"/>
  <c r="AC1465" i="7"/>
  <c r="AD1465" i="7"/>
  <c r="AE1465" i="7"/>
  <c r="AG1465" i="7"/>
  <c r="AH1465" i="7"/>
  <c r="AI1465" i="7"/>
  <c r="AJ1465" i="7"/>
  <c r="AK1465" i="7"/>
  <c r="AL1465" i="7"/>
  <c r="A1466" i="7"/>
  <c r="B1466" i="7" a="1"/>
  <c r="B1466" i="7" s="1"/>
  <c r="C1466" i="7"/>
  <c r="D1466" i="7"/>
  <c r="E1466" i="7"/>
  <c r="F1466" i="7" a="1"/>
  <c r="F1466" i="7" s="1"/>
  <c r="G1466" i="7"/>
  <c r="H1466" i="7"/>
  <c r="I1466" i="7"/>
  <c r="J1466" i="7"/>
  <c r="K1466" i="7" a="1"/>
  <c r="K1466" i="7" s="1"/>
  <c r="L1466" i="7"/>
  <c r="M1466" i="7"/>
  <c r="N1466" i="7"/>
  <c r="O1466" i="7" a="1"/>
  <c r="O1466" i="7" s="1"/>
  <c r="P1466" i="7"/>
  <c r="Q1466" i="7"/>
  <c r="R1466" i="7"/>
  <c r="S1466" i="7"/>
  <c r="T1466" i="7"/>
  <c r="U1466" i="7"/>
  <c r="V1466" i="7"/>
  <c r="W1466" i="7"/>
  <c r="X1466" i="7"/>
  <c r="Y1466" i="7"/>
  <c r="Z1466" i="7"/>
  <c r="AA1466" i="7"/>
  <c r="AB1466" i="7"/>
  <c r="AC1466" i="7"/>
  <c r="AD1466" i="7"/>
  <c r="AE1466" i="7"/>
  <c r="AG1466" i="7"/>
  <c r="AH1466" i="7"/>
  <c r="AI1466" i="7"/>
  <c r="AJ1466" i="7"/>
  <c r="AK1466" i="7"/>
  <c r="AL1466" i="7"/>
  <c r="A1467" i="7"/>
  <c r="B1467" i="7" a="1"/>
  <c r="B1467" i="7" s="1"/>
  <c r="C1467" i="7"/>
  <c r="AO1467" i="7" s="1"/>
  <c r="D1467" i="7"/>
  <c r="E1467" i="7"/>
  <c r="F1467" i="7" a="1"/>
  <c r="F1467" i="7" s="1"/>
  <c r="G1467" i="7"/>
  <c r="H1467" i="7"/>
  <c r="I1467" i="7"/>
  <c r="J1467" i="7"/>
  <c r="K1467" i="7" a="1"/>
  <c r="K1467" i="7" s="1"/>
  <c r="L1467" i="7"/>
  <c r="M1467" i="7"/>
  <c r="N1467" i="7"/>
  <c r="O1467" i="7" a="1"/>
  <c r="O1467" i="7" s="1"/>
  <c r="P1467" i="7"/>
  <c r="Q1467" i="7"/>
  <c r="R1467" i="7"/>
  <c r="S1467" i="7"/>
  <c r="T1467" i="7"/>
  <c r="U1467" i="7"/>
  <c r="V1467" i="7"/>
  <c r="W1467" i="7"/>
  <c r="X1467" i="7"/>
  <c r="Y1467" i="7"/>
  <c r="Z1467" i="7"/>
  <c r="AA1467" i="7"/>
  <c r="AB1467" i="7"/>
  <c r="AC1467" i="7"/>
  <c r="AD1467" i="7"/>
  <c r="AE1467" i="7"/>
  <c r="AG1467" i="7"/>
  <c r="AP1467" i="7" s="1"/>
  <c r="AH1467" i="7"/>
  <c r="AI1467" i="7"/>
  <c r="AJ1467" i="7"/>
  <c r="AK1467" i="7"/>
  <c r="AL1467" i="7"/>
  <c r="A1468" i="7"/>
  <c r="B1468" i="7" a="1"/>
  <c r="B1468" i="7" s="1"/>
  <c r="C1468" i="7"/>
  <c r="D1468" i="7"/>
  <c r="E1468" i="7"/>
  <c r="F1468" i="7" a="1"/>
  <c r="F1468" i="7" s="1"/>
  <c r="G1468" i="7"/>
  <c r="H1468" i="7"/>
  <c r="I1468" i="7"/>
  <c r="J1468" i="7"/>
  <c r="K1468" i="7" a="1"/>
  <c r="K1468" i="7" s="1"/>
  <c r="L1468" i="7"/>
  <c r="M1468" i="7"/>
  <c r="N1468" i="7"/>
  <c r="O1468" i="7" a="1"/>
  <c r="O1468" i="7" s="1"/>
  <c r="P1468" i="7"/>
  <c r="Q1468" i="7"/>
  <c r="R1468" i="7"/>
  <c r="S1468" i="7"/>
  <c r="T1468" i="7"/>
  <c r="U1468" i="7"/>
  <c r="V1468" i="7"/>
  <c r="W1468" i="7"/>
  <c r="X1468" i="7"/>
  <c r="Y1468" i="7"/>
  <c r="Z1468" i="7"/>
  <c r="AA1468" i="7"/>
  <c r="AB1468" i="7"/>
  <c r="AC1468" i="7"/>
  <c r="AD1468" i="7"/>
  <c r="AE1468" i="7"/>
  <c r="AG1468" i="7"/>
  <c r="AH1468" i="7"/>
  <c r="AI1468" i="7"/>
  <c r="AJ1468" i="7"/>
  <c r="AK1468" i="7"/>
  <c r="AL1468" i="7"/>
  <c r="A1469" i="7"/>
  <c r="B1469" i="7" a="1"/>
  <c r="B1469" i="7" s="1"/>
  <c r="C1469" i="7"/>
  <c r="D1469" i="7"/>
  <c r="E1469" i="7"/>
  <c r="F1469" i="7" a="1"/>
  <c r="F1469" i="7" s="1"/>
  <c r="G1469" i="7"/>
  <c r="H1469" i="7"/>
  <c r="I1469" i="7"/>
  <c r="J1469" i="7"/>
  <c r="K1469" i="7" a="1"/>
  <c r="K1469" i="7" s="1"/>
  <c r="AM1469" i="7" s="1"/>
  <c r="L1469" i="7"/>
  <c r="M1469" i="7"/>
  <c r="N1469" i="7"/>
  <c r="O1469" i="7" a="1"/>
  <c r="O1469" i="7" s="1"/>
  <c r="P1469" i="7"/>
  <c r="Q1469" i="7"/>
  <c r="R1469" i="7"/>
  <c r="S1469" i="7"/>
  <c r="T1469" i="7"/>
  <c r="U1469" i="7"/>
  <c r="V1469" i="7"/>
  <c r="W1469" i="7"/>
  <c r="X1469" i="7"/>
  <c r="Y1469" i="7"/>
  <c r="Z1469" i="7"/>
  <c r="AA1469" i="7"/>
  <c r="AB1469" i="7"/>
  <c r="AC1469" i="7"/>
  <c r="AD1469" i="7"/>
  <c r="AE1469" i="7"/>
  <c r="AG1469" i="7"/>
  <c r="AH1469" i="7"/>
  <c r="AI1469" i="7"/>
  <c r="AJ1469" i="7"/>
  <c r="AK1469" i="7"/>
  <c r="AL1469" i="7"/>
  <c r="A1470" i="7"/>
  <c r="B1470" i="7" a="1"/>
  <c r="B1470" i="7" s="1"/>
  <c r="C1470" i="7"/>
  <c r="AO1470" i="7" s="1"/>
  <c r="D1470" i="7"/>
  <c r="E1470" i="7"/>
  <c r="F1470" i="7" a="1"/>
  <c r="F1470" i="7" s="1"/>
  <c r="G1470" i="7"/>
  <c r="H1470" i="7"/>
  <c r="I1470" i="7"/>
  <c r="J1470" i="7"/>
  <c r="K1470" i="7" a="1"/>
  <c r="K1470" i="7" s="1"/>
  <c r="L1470" i="7"/>
  <c r="M1470" i="7"/>
  <c r="N1470" i="7"/>
  <c r="O1470" i="7" a="1"/>
  <c r="O1470" i="7" s="1"/>
  <c r="P1470" i="7"/>
  <c r="Q1470" i="7"/>
  <c r="R1470" i="7"/>
  <c r="S1470" i="7"/>
  <c r="T1470" i="7"/>
  <c r="U1470" i="7"/>
  <c r="V1470" i="7"/>
  <c r="W1470" i="7"/>
  <c r="X1470" i="7"/>
  <c r="Y1470" i="7"/>
  <c r="Z1470" i="7"/>
  <c r="AA1470" i="7"/>
  <c r="AB1470" i="7"/>
  <c r="AC1470" i="7"/>
  <c r="AD1470" i="7"/>
  <c r="AE1470" i="7"/>
  <c r="AG1470" i="7"/>
  <c r="AH1470" i="7"/>
  <c r="AI1470" i="7"/>
  <c r="AJ1470" i="7"/>
  <c r="AK1470" i="7"/>
  <c r="AL1470" i="7"/>
  <c r="A1471" i="7"/>
  <c r="B1471" i="7" a="1"/>
  <c r="B1471" i="7" s="1"/>
  <c r="C1471" i="7"/>
  <c r="D1471" i="7"/>
  <c r="E1471" i="7"/>
  <c r="F1471" i="7" a="1"/>
  <c r="F1471" i="7" s="1"/>
  <c r="G1471" i="7"/>
  <c r="H1471" i="7"/>
  <c r="I1471" i="7"/>
  <c r="J1471" i="7"/>
  <c r="K1471" i="7" a="1"/>
  <c r="K1471" i="7" s="1"/>
  <c r="L1471" i="7"/>
  <c r="M1471" i="7"/>
  <c r="N1471" i="7"/>
  <c r="O1471" i="7" a="1"/>
  <c r="O1471" i="7" s="1"/>
  <c r="P1471" i="7"/>
  <c r="Q1471" i="7"/>
  <c r="R1471" i="7"/>
  <c r="S1471" i="7"/>
  <c r="T1471" i="7"/>
  <c r="U1471" i="7"/>
  <c r="V1471" i="7"/>
  <c r="W1471" i="7"/>
  <c r="X1471" i="7"/>
  <c r="Y1471" i="7"/>
  <c r="Z1471" i="7"/>
  <c r="AA1471" i="7"/>
  <c r="AB1471" i="7"/>
  <c r="AC1471" i="7"/>
  <c r="AD1471" i="7"/>
  <c r="AE1471" i="7"/>
  <c r="AG1471" i="7"/>
  <c r="AH1471" i="7"/>
  <c r="AI1471" i="7"/>
  <c r="AJ1471" i="7"/>
  <c r="AK1471" i="7"/>
  <c r="AL1471" i="7"/>
  <c r="A1472" i="7"/>
  <c r="B1472" i="7" a="1"/>
  <c r="B1472" i="7" s="1"/>
  <c r="C1472" i="7"/>
  <c r="D1472" i="7"/>
  <c r="E1472" i="7"/>
  <c r="F1472" i="7" a="1"/>
  <c r="F1472" i="7" s="1"/>
  <c r="G1472" i="7"/>
  <c r="H1472" i="7"/>
  <c r="I1472" i="7"/>
  <c r="J1472" i="7"/>
  <c r="K1472" i="7" a="1"/>
  <c r="K1472" i="7" s="1"/>
  <c r="AM1472" i="7" s="1"/>
  <c r="L1472" i="7"/>
  <c r="M1472" i="7"/>
  <c r="N1472" i="7"/>
  <c r="O1472" i="7" a="1"/>
  <c r="O1472" i="7" s="1"/>
  <c r="P1472" i="7"/>
  <c r="Q1472" i="7"/>
  <c r="R1472" i="7"/>
  <c r="S1472" i="7"/>
  <c r="T1472" i="7"/>
  <c r="U1472" i="7"/>
  <c r="V1472" i="7"/>
  <c r="W1472" i="7"/>
  <c r="X1472" i="7"/>
  <c r="Y1472" i="7"/>
  <c r="Z1472" i="7"/>
  <c r="AA1472" i="7"/>
  <c r="AB1472" i="7"/>
  <c r="AC1472" i="7"/>
  <c r="AD1472" i="7"/>
  <c r="AE1472" i="7"/>
  <c r="AG1472" i="7"/>
  <c r="AH1472" i="7"/>
  <c r="AI1472" i="7"/>
  <c r="AJ1472" i="7"/>
  <c r="AK1472" i="7"/>
  <c r="AL1472" i="7"/>
  <c r="A1473" i="7"/>
  <c r="B1473" i="7" a="1"/>
  <c r="B1473" i="7" s="1"/>
  <c r="C1473" i="7"/>
  <c r="AO1473" i="7" s="1"/>
  <c r="D1473" i="7"/>
  <c r="E1473" i="7"/>
  <c r="F1473" i="7" a="1"/>
  <c r="F1473" i="7" s="1"/>
  <c r="G1473" i="7"/>
  <c r="H1473" i="7"/>
  <c r="I1473" i="7"/>
  <c r="J1473" i="7"/>
  <c r="K1473" i="7" a="1"/>
  <c r="K1473" i="7" s="1"/>
  <c r="L1473" i="7"/>
  <c r="M1473" i="7"/>
  <c r="N1473" i="7"/>
  <c r="O1473" i="7" a="1"/>
  <c r="O1473" i="7" s="1"/>
  <c r="P1473" i="7"/>
  <c r="Q1473" i="7"/>
  <c r="R1473" i="7"/>
  <c r="S1473" i="7"/>
  <c r="T1473" i="7"/>
  <c r="U1473" i="7"/>
  <c r="V1473" i="7"/>
  <c r="W1473" i="7"/>
  <c r="X1473" i="7"/>
  <c r="Y1473" i="7"/>
  <c r="Z1473" i="7"/>
  <c r="AA1473" i="7"/>
  <c r="AB1473" i="7"/>
  <c r="AC1473" i="7"/>
  <c r="AD1473" i="7"/>
  <c r="AE1473" i="7"/>
  <c r="AG1473" i="7"/>
  <c r="AP1473" i="7" s="1"/>
  <c r="AH1473" i="7"/>
  <c r="AI1473" i="7"/>
  <c r="AJ1473" i="7"/>
  <c r="AK1473" i="7"/>
  <c r="AL1473" i="7"/>
  <c r="A1474" i="7"/>
  <c r="B1474" i="7" a="1"/>
  <c r="B1474" i="7" s="1"/>
  <c r="C1474" i="7"/>
  <c r="D1474" i="7"/>
  <c r="E1474" i="7"/>
  <c r="F1474" i="7" a="1"/>
  <c r="F1474" i="7" s="1"/>
  <c r="G1474" i="7"/>
  <c r="H1474" i="7"/>
  <c r="I1474" i="7"/>
  <c r="J1474" i="7"/>
  <c r="K1474" i="7" a="1"/>
  <c r="K1474" i="7" s="1"/>
  <c r="L1474" i="7"/>
  <c r="M1474" i="7"/>
  <c r="N1474" i="7"/>
  <c r="O1474" i="7" a="1"/>
  <c r="O1474" i="7" s="1"/>
  <c r="P1474" i="7"/>
  <c r="Q1474" i="7"/>
  <c r="R1474" i="7"/>
  <c r="S1474" i="7"/>
  <c r="T1474" i="7"/>
  <c r="U1474" i="7"/>
  <c r="V1474" i="7"/>
  <c r="W1474" i="7"/>
  <c r="X1474" i="7"/>
  <c r="Y1474" i="7"/>
  <c r="Z1474" i="7"/>
  <c r="AA1474" i="7"/>
  <c r="AB1474" i="7"/>
  <c r="AC1474" i="7"/>
  <c r="AD1474" i="7"/>
  <c r="AE1474" i="7"/>
  <c r="AG1474" i="7"/>
  <c r="AH1474" i="7"/>
  <c r="AI1474" i="7"/>
  <c r="AJ1474" i="7"/>
  <c r="AK1474" i="7"/>
  <c r="AL1474" i="7"/>
  <c r="A1475" i="7"/>
  <c r="B1475" i="7" a="1"/>
  <c r="B1475" i="7" s="1"/>
  <c r="C1475" i="7"/>
  <c r="D1475" i="7"/>
  <c r="E1475" i="7"/>
  <c r="F1475" i="7" a="1"/>
  <c r="F1475" i="7" s="1"/>
  <c r="G1475" i="7"/>
  <c r="H1475" i="7"/>
  <c r="I1475" i="7"/>
  <c r="J1475" i="7"/>
  <c r="K1475" i="7" a="1"/>
  <c r="K1475" i="7" s="1"/>
  <c r="L1475" i="7"/>
  <c r="M1475" i="7"/>
  <c r="N1475" i="7"/>
  <c r="O1475" i="7" a="1"/>
  <c r="O1475" i="7" s="1"/>
  <c r="P1475" i="7"/>
  <c r="Q1475" i="7"/>
  <c r="R1475" i="7"/>
  <c r="S1475" i="7"/>
  <c r="T1475" i="7"/>
  <c r="U1475" i="7"/>
  <c r="V1475" i="7"/>
  <c r="W1475" i="7"/>
  <c r="X1475" i="7"/>
  <c r="Y1475" i="7"/>
  <c r="Z1475" i="7"/>
  <c r="AA1475" i="7"/>
  <c r="AB1475" i="7"/>
  <c r="AC1475" i="7"/>
  <c r="AD1475" i="7"/>
  <c r="AE1475" i="7"/>
  <c r="AG1475" i="7"/>
  <c r="AH1475" i="7"/>
  <c r="AI1475" i="7"/>
  <c r="AJ1475" i="7"/>
  <c r="AK1475" i="7"/>
  <c r="AL1475" i="7"/>
  <c r="A1476" i="7"/>
  <c r="B1476" i="7" a="1"/>
  <c r="B1476" i="7" s="1"/>
  <c r="C1476" i="7"/>
  <c r="AO1476" i="7" s="1"/>
  <c r="D1476" i="7"/>
  <c r="E1476" i="7"/>
  <c r="F1476" i="7" a="1"/>
  <c r="F1476" i="7" s="1"/>
  <c r="G1476" i="7"/>
  <c r="H1476" i="7"/>
  <c r="I1476" i="7"/>
  <c r="J1476" i="7"/>
  <c r="K1476" i="7" a="1"/>
  <c r="K1476" i="7" s="1"/>
  <c r="L1476" i="7"/>
  <c r="M1476" i="7"/>
  <c r="N1476" i="7"/>
  <c r="O1476" i="7" a="1"/>
  <c r="O1476" i="7" s="1"/>
  <c r="P1476" i="7"/>
  <c r="Q1476" i="7"/>
  <c r="R1476" i="7"/>
  <c r="S1476" i="7"/>
  <c r="T1476" i="7"/>
  <c r="U1476" i="7"/>
  <c r="V1476" i="7"/>
  <c r="W1476" i="7"/>
  <c r="X1476" i="7"/>
  <c r="Y1476" i="7"/>
  <c r="Z1476" i="7"/>
  <c r="AA1476" i="7"/>
  <c r="AB1476" i="7"/>
  <c r="AC1476" i="7"/>
  <c r="AD1476" i="7"/>
  <c r="AE1476" i="7"/>
  <c r="AG1476" i="7"/>
  <c r="AH1476" i="7"/>
  <c r="AI1476" i="7"/>
  <c r="AJ1476" i="7"/>
  <c r="AK1476" i="7"/>
  <c r="AL1476" i="7"/>
  <c r="A1477" i="7"/>
  <c r="B1477" i="7" a="1"/>
  <c r="B1477" i="7" s="1"/>
  <c r="C1477" i="7"/>
  <c r="D1477" i="7"/>
  <c r="E1477" i="7"/>
  <c r="F1477" i="7" a="1"/>
  <c r="F1477" i="7" s="1"/>
  <c r="G1477" i="7"/>
  <c r="H1477" i="7"/>
  <c r="I1477" i="7"/>
  <c r="J1477" i="7"/>
  <c r="K1477" i="7" a="1"/>
  <c r="K1477" i="7" s="1"/>
  <c r="L1477" i="7"/>
  <c r="M1477" i="7"/>
  <c r="N1477" i="7"/>
  <c r="O1477" i="7" a="1"/>
  <c r="O1477" i="7" s="1"/>
  <c r="P1477" i="7"/>
  <c r="Q1477" i="7"/>
  <c r="R1477" i="7"/>
  <c r="S1477" i="7"/>
  <c r="T1477" i="7"/>
  <c r="U1477" i="7"/>
  <c r="V1477" i="7"/>
  <c r="W1477" i="7"/>
  <c r="X1477" i="7"/>
  <c r="Y1477" i="7"/>
  <c r="Z1477" i="7"/>
  <c r="AA1477" i="7"/>
  <c r="AB1477" i="7"/>
  <c r="AC1477" i="7"/>
  <c r="AD1477" i="7"/>
  <c r="AE1477" i="7"/>
  <c r="AG1477" i="7"/>
  <c r="AH1477" i="7"/>
  <c r="AI1477" i="7"/>
  <c r="AJ1477" i="7"/>
  <c r="AK1477" i="7"/>
  <c r="AL1477" i="7"/>
  <c r="A1478" i="7"/>
  <c r="B1478" i="7" a="1"/>
  <c r="B1478" i="7" s="1"/>
  <c r="C1478" i="7"/>
  <c r="D1478" i="7"/>
  <c r="E1478" i="7"/>
  <c r="F1478" i="7" a="1"/>
  <c r="F1478" i="7" s="1"/>
  <c r="G1478" i="7"/>
  <c r="H1478" i="7"/>
  <c r="I1478" i="7"/>
  <c r="J1478" i="7"/>
  <c r="K1478" i="7" a="1"/>
  <c r="K1478" i="7" s="1"/>
  <c r="AM1478" i="7" s="1"/>
  <c r="L1478" i="7"/>
  <c r="M1478" i="7"/>
  <c r="N1478" i="7"/>
  <c r="O1478" i="7" a="1"/>
  <c r="O1478" i="7" s="1"/>
  <c r="P1478" i="7"/>
  <c r="Q1478" i="7"/>
  <c r="R1478" i="7"/>
  <c r="S1478" i="7"/>
  <c r="T1478" i="7"/>
  <c r="U1478" i="7"/>
  <c r="V1478" i="7"/>
  <c r="W1478" i="7"/>
  <c r="X1478" i="7"/>
  <c r="Y1478" i="7"/>
  <c r="Z1478" i="7"/>
  <c r="AA1478" i="7"/>
  <c r="AB1478" i="7"/>
  <c r="AC1478" i="7"/>
  <c r="AD1478" i="7"/>
  <c r="AE1478" i="7"/>
  <c r="AG1478" i="7"/>
  <c r="AH1478" i="7"/>
  <c r="AI1478" i="7"/>
  <c r="AJ1478" i="7"/>
  <c r="AK1478" i="7"/>
  <c r="AL1478" i="7"/>
  <c r="A1479" i="7"/>
  <c r="B1479" i="7" a="1"/>
  <c r="B1479" i="7" s="1"/>
  <c r="C1479" i="7"/>
  <c r="D1479" i="7"/>
  <c r="E1479" i="7"/>
  <c r="F1479" i="7" a="1"/>
  <c r="F1479" i="7" s="1"/>
  <c r="G1479" i="7"/>
  <c r="H1479" i="7"/>
  <c r="I1479" i="7"/>
  <c r="J1479" i="7"/>
  <c r="K1479" i="7" a="1"/>
  <c r="K1479" i="7" s="1"/>
  <c r="L1479" i="7"/>
  <c r="M1479" i="7"/>
  <c r="N1479" i="7"/>
  <c r="O1479" i="7" a="1"/>
  <c r="O1479" i="7" s="1"/>
  <c r="P1479" i="7"/>
  <c r="Q1479" i="7"/>
  <c r="R1479" i="7"/>
  <c r="S1479" i="7"/>
  <c r="T1479" i="7"/>
  <c r="U1479" i="7"/>
  <c r="V1479" i="7"/>
  <c r="W1479" i="7"/>
  <c r="X1479" i="7"/>
  <c r="Y1479" i="7"/>
  <c r="Z1479" i="7"/>
  <c r="AA1479" i="7"/>
  <c r="AB1479" i="7"/>
  <c r="AC1479" i="7"/>
  <c r="AD1479" i="7"/>
  <c r="AE1479" i="7"/>
  <c r="AG1479" i="7"/>
  <c r="AH1479" i="7"/>
  <c r="AI1479" i="7"/>
  <c r="AJ1479" i="7"/>
  <c r="AK1479" i="7"/>
  <c r="AL1479" i="7"/>
  <c r="A1480" i="7"/>
  <c r="B1480" i="7" a="1"/>
  <c r="B1480" i="7" s="1"/>
  <c r="C1480" i="7"/>
  <c r="D1480" i="7"/>
  <c r="E1480" i="7"/>
  <c r="F1480" i="7" a="1"/>
  <c r="F1480" i="7" s="1"/>
  <c r="G1480" i="7"/>
  <c r="H1480" i="7"/>
  <c r="I1480" i="7"/>
  <c r="J1480" i="7"/>
  <c r="K1480" i="7" a="1"/>
  <c r="K1480" i="7" s="1"/>
  <c r="L1480" i="7"/>
  <c r="M1480" i="7"/>
  <c r="N1480" i="7"/>
  <c r="O1480" i="7" a="1"/>
  <c r="O1480" i="7" s="1"/>
  <c r="P1480" i="7"/>
  <c r="Q1480" i="7"/>
  <c r="R1480" i="7"/>
  <c r="S1480" i="7"/>
  <c r="T1480" i="7"/>
  <c r="U1480" i="7"/>
  <c r="V1480" i="7"/>
  <c r="W1480" i="7"/>
  <c r="X1480" i="7"/>
  <c r="Y1480" i="7"/>
  <c r="Z1480" i="7"/>
  <c r="AA1480" i="7"/>
  <c r="AB1480" i="7"/>
  <c r="AC1480" i="7"/>
  <c r="AD1480" i="7"/>
  <c r="AE1480" i="7"/>
  <c r="AG1480" i="7"/>
  <c r="AH1480" i="7"/>
  <c r="AI1480" i="7"/>
  <c r="AJ1480" i="7"/>
  <c r="AK1480" i="7"/>
  <c r="AL1480" i="7"/>
  <c r="A1481" i="7"/>
  <c r="B1481" i="7" a="1"/>
  <c r="B1481" i="7" s="1"/>
  <c r="C1481" i="7"/>
  <c r="D1481" i="7"/>
  <c r="E1481" i="7"/>
  <c r="F1481" i="7" a="1"/>
  <c r="F1481" i="7" s="1"/>
  <c r="G1481" i="7"/>
  <c r="H1481" i="7"/>
  <c r="I1481" i="7"/>
  <c r="J1481" i="7"/>
  <c r="K1481" i="7" a="1"/>
  <c r="K1481" i="7" s="1"/>
  <c r="L1481" i="7"/>
  <c r="M1481" i="7"/>
  <c r="N1481" i="7"/>
  <c r="O1481" i="7" a="1"/>
  <c r="O1481" i="7" s="1"/>
  <c r="P1481" i="7"/>
  <c r="Q1481" i="7"/>
  <c r="R1481" i="7"/>
  <c r="S1481" i="7"/>
  <c r="T1481" i="7"/>
  <c r="U1481" i="7"/>
  <c r="V1481" i="7"/>
  <c r="W1481" i="7"/>
  <c r="X1481" i="7"/>
  <c r="Y1481" i="7"/>
  <c r="Z1481" i="7"/>
  <c r="AA1481" i="7"/>
  <c r="AB1481" i="7"/>
  <c r="AC1481" i="7"/>
  <c r="AD1481" i="7"/>
  <c r="AE1481" i="7"/>
  <c r="AG1481" i="7"/>
  <c r="AH1481" i="7"/>
  <c r="AI1481" i="7"/>
  <c r="AJ1481" i="7"/>
  <c r="AK1481" i="7"/>
  <c r="AL1481" i="7"/>
  <c r="A1482" i="7"/>
  <c r="B1482" i="7" a="1"/>
  <c r="B1482" i="7" s="1"/>
  <c r="C1482" i="7"/>
  <c r="AO1482" i="7" s="1"/>
  <c r="D1482" i="7"/>
  <c r="E1482" i="7"/>
  <c r="F1482" i="7" a="1"/>
  <c r="F1482" i="7" s="1"/>
  <c r="G1482" i="7"/>
  <c r="H1482" i="7"/>
  <c r="I1482" i="7"/>
  <c r="J1482" i="7"/>
  <c r="K1482" i="7" a="1"/>
  <c r="K1482" i="7" s="1"/>
  <c r="L1482" i="7"/>
  <c r="M1482" i="7"/>
  <c r="N1482" i="7"/>
  <c r="O1482" i="7" a="1"/>
  <c r="O1482" i="7" s="1"/>
  <c r="P1482" i="7"/>
  <c r="Q1482" i="7"/>
  <c r="R1482" i="7"/>
  <c r="S1482" i="7"/>
  <c r="T1482" i="7"/>
  <c r="U1482" i="7"/>
  <c r="V1482" i="7"/>
  <c r="W1482" i="7"/>
  <c r="X1482" i="7"/>
  <c r="Y1482" i="7"/>
  <c r="Z1482" i="7"/>
  <c r="AA1482" i="7"/>
  <c r="AB1482" i="7"/>
  <c r="AC1482" i="7"/>
  <c r="AD1482" i="7"/>
  <c r="AE1482" i="7"/>
  <c r="AG1482" i="7"/>
  <c r="AH1482" i="7"/>
  <c r="AI1482" i="7"/>
  <c r="AJ1482" i="7"/>
  <c r="AK1482" i="7"/>
  <c r="AL1482" i="7"/>
  <c r="A1483" i="7"/>
  <c r="B1483" i="7" a="1"/>
  <c r="B1483" i="7" s="1"/>
  <c r="C1483" i="7"/>
  <c r="D1483" i="7"/>
  <c r="E1483" i="7"/>
  <c r="F1483" i="7" a="1"/>
  <c r="F1483" i="7" s="1"/>
  <c r="G1483" i="7"/>
  <c r="H1483" i="7"/>
  <c r="I1483" i="7"/>
  <c r="J1483" i="7"/>
  <c r="K1483" i="7" a="1"/>
  <c r="K1483" i="7" s="1"/>
  <c r="L1483" i="7"/>
  <c r="M1483" i="7"/>
  <c r="N1483" i="7"/>
  <c r="O1483" i="7" a="1"/>
  <c r="O1483" i="7" s="1"/>
  <c r="P1483" i="7"/>
  <c r="Q1483" i="7"/>
  <c r="R1483" i="7"/>
  <c r="S1483" i="7"/>
  <c r="T1483" i="7"/>
  <c r="U1483" i="7"/>
  <c r="V1483" i="7"/>
  <c r="W1483" i="7"/>
  <c r="X1483" i="7"/>
  <c r="Y1483" i="7"/>
  <c r="Z1483" i="7"/>
  <c r="AA1483" i="7"/>
  <c r="AB1483" i="7"/>
  <c r="AC1483" i="7"/>
  <c r="AD1483" i="7"/>
  <c r="AE1483" i="7"/>
  <c r="AG1483" i="7"/>
  <c r="AH1483" i="7"/>
  <c r="AI1483" i="7"/>
  <c r="AJ1483" i="7"/>
  <c r="AK1483" i="7"/>
  <c r="AL1483" i="7"/>
  <c r="A1484" i="7"/>
  <c r="B1484" i="7" a="1"/>
  <c r="B1484" i="7" s="1"/>
  <c r="C1484" i="7"/>
  <c r="D1484" i="7"/>
  <c r="E1484" i="7"/>
  <c r="F1484" i="7" a="1"/>
  <c r="F1484" i="7" s="1"/>
  <c r="G1484" i="7"/>
  <c r="H1484" i="7"/>
  <c r="I1484" i="7"/>
  <c r="J1484" i="7"/>
  <c r="K1484" i="7" a="1"/>
  <c r="K1484" i="7" s="1"/>
  <c r="L1484" i="7"/>
  <c r="M1484" i="7"/>
  <c r="N1484" i="7"/>
  <c r="O1484" i="7" a="1"/>
  <c r="O1484" i="7" s="1"/>
  <c r="P1484" i="7"/>
  <c r="Q1484" i="7"/>
  <c r="R1484" i="7"/>
  <c r="S1484" i="7"/>
  <c r="T1484" i="7"/>
  <c r="U1484" i="7"/>
  <c r="V1484" i="7"/>
  <c r="W1484" i="7"/>
  <c r="X1484" i="7"/>
  <c r="Y1484" i="7"/>
  <c r="Z1484" i="7"/>
  <c r="AA1484" i="7"/>
  <c r="AB1484" i="7"/>
  <c r="AC1484" i="7"/>
  <c r="AD1484" i="7"/>
  <c r="AE1484" i="7"/>
  <c r="AG1484" i="7"/>
  <c r="AH1484" i="7"/>
  <c r="AI1484" i="7"/>
  <c r="AJ1484" i="7"/>
  <c r="AK1484" i="7"/>
  <c r="AL1484" i="7"/>
  <c r="A1485" i="7"/>
  <c r="B1485" i="7" a="1"/>
  <c r="B1485" i="7" s="1"/>
  <c r="C1485" i="7"/>
  <c r="D1485" i="7"/>
  <c r="E1485" i="7"/>
  <c r="F1485" i="7" a="1"/>
  <c r="F1485" i="7" s="1"/>
  <c r="G1485" i="7"/>
  <c r="H1485" i="7"/>
  <c r="I1485" i="7"/>
  <c r="J1485" i="7"/>
  <c r="K1485" i="7" a="1"/>
  <c r="K1485" i="7" s="1"/>
  <c r="L1485" i="7"/>
  <c r="M1485" i="7"/>
  <c r="N1485" i="7"/>
  <c r="O1485" i="7" a="1"/>
  <c r="O1485" i="7" s="1"/>
  <c r="P1485" i="7"/>
  <c r="Q1485" i="7"/>
  <c r="R1485" i="7"/>
  <c r="S1485" i="7"/>
  <c r="T1485" i="7"/>
  <c r="U1485" i="7"/>
  <c r="V1485" i="7"/>
  <c r="W1485" i="7"/>
  <c r="X1485" i="7"/>
  <c r="Y1485" i="7"/>
  <c r="Z1485" i="7"/>
  <c r="AA1485" i="7"/>
  <c r="AB1485" i="7"/>
  <c r="AC1485" i="7"/>
  <c r="AD1485" i="7"/>
  <c r="AE1485" i="7"/>
  <c r="AG1485" i="7"/>
  <c r="AH1485" i="7"/>
  <c r="AI1485" i="7"/>
  <c r="AJ1485" i="7"/>
  <c r="AK1485" i="7"/>
  <c r="AL1485" i="7"/>
  <c r="A1486" i="7"/>
  <c r="B1486" i="7" a="1"/>
  <c r="B1486" i="7" s="1"/>
  <c r="C1486" i="7"/>
  <c r="D1486" i="7"/>
  <c r="E1486" i="7"/>
  <c r="F1486" i="7" a="1"/>
  <c r="F1486" i="7" s="1"/>
  <c r="G1486" i="7"/>
  <c r="H1486" i="7"/>
  <c r="I1486" i="7"/>
  <c r="J1486" i="7"/>
  <c r="K1486" i="7" a="1"/>
  <c r="K1486" i="7" s="1"/>
  <c r="L1486" i="7"/>
  <c r="M1486" i="7"/>
  <c r="N1486" i="7"/>
  <c r="O1486" i="7" a="1"/>
  <c r="O1486" i="7" s="1"/>
  <c r="P1486" i="7"/>
  <c r="Q1486" i="7"/>
  <c r="R1486" i="7"/>
  <c r="S1486" i="7"/>
  <c r="T1486" i="7"/>
  <c r="U1486" i="7"/>
  <c r="V1486" i="7"/>
  <c r="W1486" i="7"/>
  <c r="X1486" i="7"/>
  <c r="Y1486" i="7"/>
  <c r="Z1486" i="7"/>
  <c r="AA1486" i="7"/>
  <c r="AB1486" i="7"/>
  <c r="AC1486" i="7"/>
  <c r="AD1486" i="7"/>
  <c r="AE1486" i="7"/>
  <c r="AG1486" i="7"/>
  <c r="AH1486" i="7"/>
  <c r="AI1486" i="7"/>
  <c r="AJ1486" i="7"/>
  <c r="AK1486" i="7"/>
  <c r="AL1486" i="7"/>
  <c r="A1487" i="7"/>
  <c r="B1487" i="7" a="1"/>
  <c r="B1487" i="7" s="1"/>
  <c r="C1487" i="7"/>
  <c r="AO1487" i="7" s="1"/>
  <c r="D1487" i="7"/>
  <c r="E1487" i="7"/>
  <c r="F1487" i="7" a="1"/>
  <c r="F1487" i="7" s="1"/>
  <c r="G1487" i="7"/>
  <c r="H1487" i="7"/>
  <c r="I1487" i="7"/>
  <c r="J1487" i="7"/>
  <c r="K1487" i="7" a="1"/>
  <c r="K1487" i="7" s="1"/>
  <c r="L1487" i="7"/>
  <c r="M1487" i="7"/>
  <c r="N1487" i="7"/>
  <c r="O1487" i="7" a="1"/>
  <c r="O1487" i="7" s="1"/>
  <c r="P1487" i="7"/>
  <c r="Q1487" i="7"/>
  <c r="R1487" i="7"/>
  <c r="S1487" i="7"/>
  <c r="T1487" i="7"/>
  <c r="U1487" i="7"/>
  <c r="V1487" i="7"/>
  <c r="W1487" i="7"/>
  <c r="X1487" i="7"/>
  <c r="Y1487" i="7"/>
  <c r="Z1487" i="7"/>
  <c r="AA1487" i="7"/>
  <c r="AB1487" i="7"/>
  <c r="AC1487" i="7"/>
  <c r="AD1487" i="7"/>
  <c r="AE1487" i="7"/>
  <c r="AG1487" i="7"/>
  <c r="AH1487" i="7"/>
  <c r="AI1487" i="7"/>
  <c r="AJ1487" i="7"/>
  <c r="AK1487" i="7"/>
  <c r="AL1487" i="7"/>
  <c r="A1488" i="7"/>
  <c r="B1488" i="7" a="1"/>
  <c r="B1488" i="7" s="1"/>
  <c r="C1488" i="7"/>
  <c r="D1488" i="7"/>
  <c r="E1488" i="7"/>
  <c r="F1488" i="7" a="1"/>
  <c r="F1488" i="7" s="1"/>
  <c r="G1488" i="7"/>
  <c r="H1488" i="7"/>
  <c r="I1488" i="7"/>
  <c r="J1488" i="7"/>
  <c r="K1488" i="7" a="1"/>
  <c r="K1488" i="7" s="1"/>
  <c r="L1488" i="7"/>
  <c r="M1488" i="7"/>
  <c r="N1488" i="7"/>
  <c r="O1488" i="7" a="1"/>
  <c r="O1488" i="7" s="1"/>
  <c r="P1488" i="7"/>
  <c r="Q1488" i="7"/>
  <c r="R1488" i="7"/>
  <c r="S1488" i="7"/>
  <c r="T1488" i="7"/>
  <c r="U1488" i="7"/>
  <c r="V1488" i="7"/>
  <c r="W1488" i="7"/>
  <c r="X1488" i="7"/>
  <c r="Y1488" i="7"/>
  <c r="Z1488" i="7"/>
  <c r="AA1488" i="7"/>
  <c r="AB1488" i="7"/>
  <c r="AC1488" i="7"/>
  <c r="AD1488" i="7"/>
  <c r="AE1488" i="7"/>
  <c r="AG1488" i="7"/>
  <c r="AH1488" i="7"/>
  <c r="AI1488" i="7"/>
  <c r="AJ1488" i="7"/>
  <c r="AK1488" i="7"/>
  <c r="AL1488" i="7"/>
  <c r="A1489" i="7"/>
  <c r="B1489" i="7" a="1"/>
  <c r="B1489" i="7" s="1"/>
  <c r="C1489" i="7"/>
  <c r="D1489" i="7"/>
  <c r="E1489" i="7"/>
  <c r="F1489" i="7" a="1"/>
  <c r="F1489" i="7" s="1"/>
  <c r="G1489" i="7"/>
  <c r="H1489" i="7"/>
  <c r="I1489" i="7"/>
  <c r="J1489" i="7"/>
  <c r="K1489" i="7" a="1"/>
  <c r="K1489" i="7" s="1"/>
  <c r="L1489" i="7"/>
  <c r="M1489" i="7"/>
  <c r="N1489" i="7"/>
  <c r="O1489" i="7" a="1"/>
  <c r="O1489" i="7"/>
  <c r="P1489" i="7"/>
  <c r="Q1489" i="7"/>
  <c r="R1489" i="7"/>
  <c r="S1489" i="7"/>
  <c r="T1489" i="7"/>
  <c r="U1489" i="7"/>
  <c r="V1489" i="7"/>
  <c r="W1489" i="7"/>
  <c r="X1489" i="7"/>
  <c r="Y1489" i="7"/>
  <c r="Z1489" i="7"/>
  <c r="AA1489" i="7"/>
  <c r="AB1489" i="7"/>
  <c r="AC1489" i="7"/>
  <c r="AD1489" i="7"/>
  <c r="AE1489" i="7"/>
  <c r="AG1489" i="7"/>
  <c r="AH1489" i="7"/>
  <c r="AI1489" i="7"/>
  <c r="AJ1489" i="7"/>
  <c r="AK1489" i="7"/>
  <c r="AL1489" i="7"/>
  <c r="A1490" i="7"/>
  <c r="B1490" i="7" a="1"/>
  <c r="B1490" i="7" s="1"/>
  <c r="C1490" i="7"/>
  <c r="D1490" i="7"/>
  <c r="E1490" i="7"/>
  <c r="F1490" i="7" a="1"/>
  <c r="F1490" i="7"/>
  <c r="G1490" i="7"/>
  <c r="H1490" i="7"/>
  <c r="I1490" i="7"/>
  <c r="J1490" i="7"/>
  <c r="K1490" i="7" a="1"/>
  <c r="K1490" i="7"/>
  <c r="L1490" i="7"/>
  <c r="M1490" i="7"/>
  <c r="N1490" i="7"/>
  <c r="O1490" i="7" a="1"/>
  <c r="O1490" i="7" s="1"/>
  <c r="P1490" i="7"/>
  <c r="Q1490" i="7"/>
  <c r="R1490" i="7"/>
  <c r="S1490" i="7"/>
  <c r="T1490" i="7"/>
  <c r="U1490" i="7"/>
  <c r="V1490" i="7"/>
  <c r="W1490" i="7"/>
  <c r="X1490" i="7"/>
  <c r="Y1490" i="7"/>
  <c r="Z1490" i="7"/>
  <c r="AA1490" i="7"/>
  <c r="AB1490" i="7"/>
  <c r="AC1490" i="7"/>
  <c r="AD1490" i="7"/>
  <c r="AE1490" i="7"/>
  <c r="AG1490" i="7"/>
  <c r="AH1490" i="7"/>
  <c r="AP1490" i="7" s="1"/>
  <c r="AI1490" i="7"/>
  <c r="AJ1490" i="7"/>
  <c r="AK1490" i="7"/>
  <c r="AL1490" i="7"/>
  <c r="A1491" i="7"/>
  <c r="B1491" i="7" a="1"/>
  <c r="B1491" i="7" s="1"/>
  <c r="C1491" i="7"/>
  <c r="D1491" i="7"/>
  <c r="E1491" i="7"/>
  <c r="F1491" i="7" a="1"/>
  <c r="F1491" i="7" s="1"/>
  <c r="G1491" i="7"/>
  <c r="H1491" i="7"/>
  <c r="I1491" i="7"/>
  <c r="J1491" i="7"/>
  <c r="K1491" i="7" a="1"/>
  <c r="K1491" i="7" s="1"/>
  <c r="L1491" i="7"/>
  <c r="M1491" i="7"/>
  <c r="N1491" i="7"/>
  <c r="O1491" i="7" a="1"/>
  <c r="O1491" i="7" s="1"/>
  <c r="P1491" i="7"/>
  <c r="Q1491" i="7"/>
  <c r="R1491" i="7"/>
  <c r="S1491" i="7"/>
  <c r="T1491" i="7"/>
  <c r="U1491" i="7"/>
  <c r="V1491" i="7"/>
  <c r="W1491" i="7"/>
  <c r="X1491" i="7"/>
  <c r="Y1491" i="7"/>
  <c r="Z1491" i="7"/>
  <c r="AA1491" i="7"/>
  <c r="AB1491" i="7"/>
  <c r="AC1491" i="7"/>
  <c r="AD1491" i="7"/>
  <c r="AE1491" i="7"/>
  <c r="AG1491" i="7"/>
  <c r="AQ1491" i="7" s="1"/>
  <c r="AH1491" i="7"/>
  <c r="AI1491" i="7"/>
  <c r="AJ1491" i="7"/>
  <c r="AK1491" i="7"/>
  <c r="AL1491" i="7"/>
  <c r="A1492" i="7"/>
  <c r="B1492" i="7" a="1"/>
  <c r="B1492" i="7" s="1"/>
  <c r="C1492" i="7"/>
  <c r="D1492" i="7"/>
  <c r="E1492" i="7"/>
  <c r="F1492" i="7" a="1"/>
  <c r="F1492" i="7" s="1"/>
  <c r="G1492" i="7"/>
  <c r="H1492" i="7"/>
  <c r="I1492" i="7"/>
  <c r="J1492" i="7"/>
  <c r="K1492" i="7" a="1"/>
  <c r="K1492" i="7" s="1"/>
  <c r="L1492" i="7"/>
  <c r="M1492" i="7"/>
  <c r="N1492" i="7"/>
  <c r="O1492" i="7" a="1"/>
  <c r="O1492" i="7" s="1"/>
  <c r="P1492" i="7"/>
  <c r="Q1492" i="7"/>
  <c r="R1492" i="7"/>
  <c r="S1492" i="7"/>
  <c r="T1492" i="7"/>
  <c r="U1492" i="7"/>
  <c r="V1492" i="7"/>
  <c r="W1492" i="7"/>
  <c r="X1492" i="7"/>
  <c r="Y1492" i="7"/>
  <c r="Z1492" i="7"/>
  <c r="AA1492" i="7"/>
  <c r="AB1492" i="7"/>
  <c r="AC1492" i="7"/>
  <c r="AD1492" i="7"/>
  <c r="AE1492" i="7"/>
  <c r="AG1492" i="7"/>
  <c r="AH1492" i="7"/>
  <c r="AI1492" i="7"/>
  <c r="AJ1492" i="7"/>
  <c r="AK1492" i="7"/>
  <c r="AL1492" i="7"/>
  <c r="A1493" i="7"/>
  <c r="B1493" i="7" a="1"/>
  <c r="B1493" i="7" s="1"/>
  <c r="C1493" i="7"/>
  <c r="D1493" i="7"/>
  <c r="E1493" i="7"/>
  <c r="F1493" i="7" a="1"/>
  <c r="F1493" i="7" s="1"/>
  <c r="G1493" i="7"/>
  <c r="H1493" i="7"/>
  <c r="I1493" i="7"/>
  <c r="J1493" i="7"/>
  <c r="K1493" i="7" a="1"/>
  <c r="K1493" i="7" s="1"/>
  <c r="L1493" i="7"/>
  <c r="M1493" i="7"/>
  <c r="N1493" i="7"/>
  <c r="O1493" i="7" a="1"/>
  <c r="O1493" i="7" s="1"/>
  <c r="P1493" i="7"/>
  <c r="Q1493" i="7"/>
  <c r="R1493" i="7"/>
  <c r="S1493" i="7"/>
  <c r="T1493" i="7"/>
  <c r="U1493" i="7"/>
  <c r="V1493" i="7"/>
  <c r="W1493" i="7"/>
  <c r="X1493" i="7"/>
  <c r="Y1493" i="7"/>
  <c r="Z1493" i="7"/>
  <c r="AA1493" i="7"/>
  <c r="AB1493" i="7"/>
  <c r="AC1493" i="7"/>
  <c r="AD1493" i="7"/>
  <c r="AE1493" i="7"/>
  <c r="AG1493" i="7"/>
  <c r="AH1493" i="7"/>
  <c r="AI1493" i="7"/>
  <c r="AJ1493" i="7"/>
  <c r="AK1493" i="7"/>
  <c r="AL1493" i="7"/>
  <c r="A1494" i="7"/>
  <c r="B1494" i="7" a="1"/>
  <c r="B1494" i="7" s="1"/>
  <c r="C1494" i="7"/>
  <c r="AO1494" i="7" s="1"/>
  <c r="D1494" i="7"/>
  <c r="E1494" i="7"/>
  <c r="F1494" i="7" a="1"/>
  <c r="F1494" i="7" s="1"/>
  <c r="G1494" i="7"/>
  <c r="H1494" i="7"/>
  <c r="I1494" i="7"/>
  <c r="J1494" i="7"/>
  <c r="K1494" i="7" a="1"/>
  <c r="K1494" i="7" s="1"/>
  <c r="L1494" i="7"/>
  <c r="M1494" i="7"/>
  <c r="N1494" i="7"/>
  <c r="O1494" i="7" a="1"/>
  <c r="O1494" i="7" s="1"/>
  <c r="P1494" i="7"/>
  <c r="Q1494" i="7"/>
  <c r="R1494" i="7"/>
  <c r="S1494" i="7"/>
  <c r="T1494" i="7"/>
  <c r="U1494" i="7"/>
  <c r="V1494" i="7"/>
  <c r="W1494" i="7"/>
  <c r="X1494" i="7"/>
  <c r="Y1494" i="7"/>
  <c r="Z1494" i="7"/>
  <c r="AA1494" i="7"/>
  <c r="AB1494" i="7"/>
  <c r="AC1494" i="7"/>
  <c r="AD1494" i="7"/>
  <c r="AE1494" i="7"/>
  <c r="AG1494" i="7"/>
  <c r="AH1494" i="7"/>
  <c r="AI1494" i="7"/>
  <c r="AJ1494" i="7"/>
  <c r="AK1494" i="7"/>
  <c r="AL1494" i="7"/>
  <c r="A1495" i="7"/>
  <c r="B1495" i="7" a="1"/>
  <c r="B1495" i="7" s="1"/>
  <c r="C1495" i="7"/>
  <c r="D1495" i="7"/>
  <c r="E1495" i="7"/>
  <c r="F1495" i="7" a="1"/>
  <c r="F1495" i="7" s="1"/>
  <c r="AM1495" i="7" s="1"/>
  <c r="G1495" i="7"/>
  <c r="H1495" i="7"/>
  <c r="I1495" i="7"/>
  <c r="J1495" i="7"/>
  <c r="K1495" i="7" a="1"/>
  <c r="K1495" i="7" s="1"/>
  <c r="L1495" i="7"/>
  <c r="M1495" i="7"/>
  <c r="N1495" i="7"/>
  <c r="O1495" i="7" a="1"/>
  <c r="O1495" i="7" s="1"/>
  <c r="P1495" i="7"/>
  <c r="Q1495" i="7"/>
  <c r="R1495" i="7"/>
  <c r="S1495" i="7"/>
  <c r="T1495" i="7"/>
  <c r="U1495" i="7"/>
  <c r="V1495" i="7"/>
  <c r="W1495" i="7"/>
  <c r="X1495" i="7"/>
  <c r="Y1495" i="7"/>
  <c r="Z1495" i="7"/>
  <c r="AA1495" i="7"/>
  <c r="AB1495" i="7"/>
  <c r="AC1495" i="7"/>
  <c r="AD1495" i="7"/>
  <c r="AE1495" i="7"/>
  <c r="AG1495" i="7"/>
  <c r="AH1495" i="7"/>
  <c r="AI1495" i="7"/>
  <c r="AJ1495" i="7"/>
  <c r="AK1495" i="7"/>
  <c r="AL1495" i="7"/>
  <c r="A1496" i="7"/>
  <c r="B1496" i="7" a="1"/>
  <c r="B1496" i="7" s="1"/>
  <c r="C1496" i="7"/>
  <c r="D1496" i="7"/>
  <c r="E1496" i="7"/>
  <c r="F1496" i="7" a="1"/>
  <c r="F1496" i="7" s="1"/>
  <c r="G1496" i="7"/>
  <c r="H1496" i="7"/>
  <c r="I1496" i="7"/>
  <c r="J1496" i="7"/>
  <c r="K1496" i="7" a="1"/>
  <c r="K1496" i="7" s="1"/>
  <c r="AM1496" i="7" s="1"/>
  <c r="L1496" i="7"/>
  <c r="M1496" i="7"/>
  <c r="N1496" i="7"/>
  <c r="O1496" i="7" a="1"/>
  <c r="O1496" i="7"/>
  <c r="P1496" i="7"/>
  <c r="Q1496" i="7"/>
  <c r="R1496" i="7"/>
  <c r="S1496" i="7"/>
  <c r="T1496" i="7"/>
  <c r="U1496" i="7"/>
  <c r="V1496" i="7"/>
  <c r="W1496" i="7"/>
  <c r="X1496" i="7"/>
  <c r="Y1496" i="7"/>
  <c r="Z1496" i="7"/>
  <c r="AA1496" i="7"/>
  <c r="AB1496" i="7"/>
  <c r="AC1496" i="7"/>
  <c r="AD1496" i="7"/>
  <c r="AE1496" i="7"/>
  <c r="AG1496" i="7"/>
  <c r="AH1496" i="7"/>
  <c r="AI1496" i="7"/>
  <c r="AJ1496" i="7"/>
  <c r="AK1496" i="7"/>
  <c r="AL1496" i="7"/>
  <c r="A1497" i="7"/>
  <c r="B1497" i="7" a="1"/>
  <c r="B1497" i="7" s="1"/>
  <c r="C1497" i="7"/>
  <c r="D1497" i="7"/>
  <c r="E1497" i="7"/>
  <c r="F1497" i="7" a="1"/>
  <c r="F1497" i="7" s="1"/>
  <c r="G1497" i="7"/>
  <c r="H1497" i="7"/>
  <c r="I1497" i="7"/>
  <c r="J1497" i="7"/>
  <c r="K1497" i="7" a="1"/>
  <c r="K1497" i="7" s="1"/>
  <c r="L1497" i="7"/>
  <c r="M1497" i="7"/>
  <c r="N1497" i="7"/>
  <c r="O1497" i="7" a="1"/>
  <c r="O1497" i="7"/>
  <c r="P1497" i="7"/>
  <c r="Q1497" i="7"/>
  <c r="R1497" i="7"/>
  <c r="S1497" i="7"/>
  <c r="T1497" i="7"/>
  <c r="U1497" i="7"/>
  <c r="V1497" i="7"/>
  <c r="W1497" i="7"/>
  <c r="X1497" i="7"/>
  <c r="Y1497" i="7"/>
  <c r="Z1497" i="7"/>
  <c r="AA1497" i="7"/>
  <c r="AB1497" i="7"/>
  <c r="AC1497" i="7"/>
  <c r="AD1497" i="7"/>
  <c r="AE1497" i="7"/>
  <c r="AG1497" i="7"/>
  <c r="AH1497" i="7"/>
  <c r="AI1497" i="7"/>
  <c r="AJ1497" i="7"/>
  <c r="AK1497" i="7"/>
  <c r="AL1497" i="7"/>
  <c r="A1498" i="7"/>
  <c r="B1498" i="7" a="1"/>
  <c r="B1498" i="7" s="1"/>
  <c r="C1498" i="7"/>
  <c r="D1498" i="7"/>
  <c r="E1498" i="7"/>
  <c r="F1498" i="7" a="1"/>
  <c r="F1498" i="7"/>
  <c r="G1498" i="7"/>
  <c r="H1498" i="7"/>
  <c r="I1498" i="7"/>
  <c r="J1498" i="7"/>
  <c r="K1498" i="7" a="1"/>
  <c r="K1498" i="7"/>
  <c r="L1498" i="7"/>
  <c r="M1498" i="7"/>
  <c r="N1498" i="7"/>
  <c r="O1498" i="7" a="1"/>
  <c r="O1498" i="7" s="1"/>
  <c r="P1498" i="7"/>
  <c r="Q1498" i="7"/>
  <c r="R1498" i="7"/>
  <c r="S1498" i="7"/>
  <c r="T1498" i="7"/>
  <c r="U1498" i="7"/>
  <c r="V1498" i="7"/>
  <c r="W1498" i="7"/>
  <c r="X1498" i="7"/>
  <c r="Y1498" i="7"/>
  <c r="Z1498" i="7"/>
  <c r="AA1498" i="7"/>
  <c r="AB1498" i="7"/>
  <c r="AC1498" i="7"/>
  <c r="AD1498" i="7"/>
  <c r="AE1498" i="7"/>
  <c r="AG1498" i="7"/>
  <c r="AQ1498" i="7" s="1"/>
  <c r="AH1498" i="7"/>
  <c r="AI1498" i="7"/>
  <c r="AJ1498" i="7"/>
  <c r="AK1498" i="7"/>
  <c r="AL1498" i="7"/>
  <c r="A1499" i="7"/>
  <c r="B1499" i="7" a="1"/>
  <c r="B1499" i="7" s="1"/>
  <c r="C1499" i="7"/>
  <c r="D1499" i="7"/>
  <c r="E1499" i="7"/>
  <c r="F1499" i="7" a="1"/>
  <c r="F1499" i="7" s="1"/>
  <c r="G1499" i="7"/>
  <c r="H1499" i="7"/>
  <c r="I1499" i="7"/>
  <c r="J1499" i="7"/>
  <c r="K1499" i="7" a="1"/>
  <c r="K1499" i="7" s="1"/>
  <c r="L1499" i="7"/>
  <c r="M1499" i="7"/>
  <c r="N1499" i="7"/>
  <c r="O1499" i="7" a="1"/>
  <c r="O1499" i="7" s="1"/>
  <c r="P1499" i="7"/>
  <c r="Q1499" i="7"/>
  <c r="R1499" i="7"/>
  <c r="S1499" i="7"/>
  <c r="T1499" i="7"/>
  <c r="U1499" i="7"/>
  <c r="V1499" i="7"/>
  <c r="W1499" i="7"/>
  <c r="X1499" i="7"/>
  <c r="Y1499" i="7"/>
  <c r="Z1499" i="7"/>
  <c r="AA1499" i="7"/>
  <c r="AB1499" i="7"/>
  <c r="AC1499" i="7"/>
  <c r="AD1499" i="7"/>
  <c r="AE1499" i="7"/>
  <c r="AG1499" i="7"/>
  <c r="AH1499" i="7"/>
  <c r="AI1499" i="7"/>
  <c r="AJ1499" i="7"/>
  <c r="AK1499" i="7"/>
  <c r="AL1499" i="7"/>
  <c r="A1500" i="7"/>
  <c r="B1500" i="7" a="1"/>
  <c r="B1500" i="7" s="1"/>
  <c r="C1500" i="7"/>
  <c r="D1500" i="7"/>
  <c r="E1500" i="7"/>
  <c r="F1500" i="7" a="1"/>
  <c r="F1500" i="7" s="1"/>
  <c r="G1500" i="7"/>
  <c r="H1500" i="7"/>
  <c r="I1500" i="7"/>
  <c r="J1500" i="7"/>
  <c r="K1500" i="7" a="1"/>
  <c r="K1500" i="7" s="1"/>
  <c r="L1500" i="7"/>
  <c r="M1500" i="7"/>
  <c r="N1500" i="7"/>
  <c r="O1500" i="7" a="1"/>
  <c r="O1500" i="7" s="1"/>
  <c r="P1500" i="7"/>
  <c r="Q1500" i="7"/>
  <c r="R1500" i="7"/>
  <c r="S1500" i="7"/>
  <c r="T1500" i="7"/>
  <c r="U1500" i="7"/>
  <c r="V1500" i="7"/>
  <c r="W1500" i="7"/>
  <c r="X1500" i="7"/>
  <c r="Y1500" i="7"/>
  <c r="Z1500" i="7"/>
  <c r="AA1500" i="7"/>
  <c r="AB1500" i="7"/>
  <c r="AC1500" i="7"/>
  <c r="AD1500" i="7"/>
  <c r="AE1500" i="7"/>
  <c r="AG1500" i="7"/>
  <c r="AH1500" i="7"/>
  <c r="AI1500" i="7"/>
  <c r="AJ1500" i="7"/>
  <c r="AK1500" i="7"/>
  <c r="AL1500" i="7"/>
  <c r="A1501" i="7"/>
  <c r="B1501" i="7" a="1"/>
  <c r="B1501" i="7" s="1"/>
  <c r="C1501" i="7"/>
  <c r="D1501" i="7"/>
  <c r="E1501" i="7"/>
  <c r="F1501" i="7" a="1"/>
  <c r="F1501" i="7" s="1"/>
  <c r="G1501" i="7"/>
  <c r="H1501" i="7"/>
  <c r="I1501" i="7"/>
  <c r="J1501" i="7"/>
  <c r="K1501" i="7" a="1"/>
  <c r="K1501" i="7" s="1"/>
  <c r="L1501" i="7"/>
  <c r="M1501" i="7"/>
  <c r="N1501" i="7"/>
  <c r="O1501" i="7" a="1"/>
  <c r="O1501" i="7" s="1"/>
  <c r="P1501" i="7"/>
  <c r="Q1501" i="7"/>
  <c r="R1501" i="7"/>
  <c r="S1501" i="7"/>
  <c r="T1501" i="7"/>
  <c r="U1501" i="7"/>
  <c r="V1501" i="7"/>
  <c r="W1501" i="7"/>
  <c r="X1501" i="7"/>
  <c r="Y1501" i="7"/>
  <c r="Z1501" i="7"/>
  <c r="AA1501" i="7"/>
  <c r="AB1501" i="7"/>
  <c r="AC1501" i="7"/>
  <c r="AD1501" i="7"/>
  <c r="AE1501" i="7"/>
  <c r="AG1501" i="7"/>
  <c r="AH1501" i="7"/>
  <c r="AI1501" i="7"/>
  <c r="AJ1501" i="7"/>
  <c r="AK1501" i="7"/>
  <c r="AL1501" i="7"/>
  <c r="A1502" i="7"/>
  <c r="B1502" i="7" a="1"/>
  <c r="B1502" i="7" s="1"/>
  <c r="C1502" i="7"/>
  <c r="D1502" i="7"/>
  <c r="E1502" i="7"/>
  <c r="F1502" i="7" a="1"/>
  <c r="F1502" i="7" s="1"/>
  <c r="G1502" i="7"/>
  <c r="H1502" i="7"/>
  <c r="I1502" i="7"/>
  <c r="J1502" i="7"/>
  <c r="K1502" i="7" a="1"/>
  <c r="K1502" i="7" s="1"/>
  <c r="L1502" i="7"/>
  <c r="M1502" i="7"/>
  <c r="N1502" i="7"/>
  <c r="O1502" i="7" a="1"/>
  <c r="O1502" i="7" s="1"/>
  <c r="P1502" i="7"/>
  <c r="Q1502" i="7"/>
  <c r="R1502" i="7"/>
  <c r="S1502" i="7"/>
  <c r="T1502" i="7"/>
  <c r="U1502" i="7"/>
  <c r="V1502" i="7"/>
  <c r="W1502" i="7"/>
  <c r="X1502" i="7"/>
  <c r="Y1502" i="7"/>
  <c r="Z1502" i="7"/>
  <c r="AA1502" i="7"/>
  <c r="AB1502" i="7"/>
  <c r="AC1502" i="7"/>
  <c r="AD1502" i="7"/>
  <c r="AE1502" i="7"/>
  <c r="AG1502" i="7"/>
  <c r="AH1502" i="7"/>
  <c r="AI1502" i="7"/>
  <c r="AJ1502" i="7"/>
  <c r="AK1502" i="7"/>
  <c r="AL1502" i="7"/>
  <c r="A1503" i="7"/>
  <c r="B1503" i="7" a="1"/>
  <c r="B1503" i="7" s="1"/>
  <c r="C1503" i="7"/>
  <c r="D1503" i="7"/>
  <c r="E1503" i="7"/>
  <c r="F1503" i="7" a="1"/>
  <c r="F1503" i="7" s="1"/>
  <c r="G1503" i="7"/>
  <c r="H1503" i="7"/>
  <c r="I1503" i="7"/>
  <c r="J1503" i="7"/>
  <c r="K1503" i="7" a="1"/>
  <c r="K1503" i="7" s="1"/>
  <c r="L1503" i="7"/>
  <c r="M1503" i="7"/>
  <c r="N1503" i="7"/>
  <c r="O1503" i="7" a="1"/>
  <c r="O1503" i="7" s="1"/>
  <c r="P1503" i="7"/>
  <c r="Q1503" i="7"/>
  <c r="R1503" i="7"/>
  <c r="S1503" i="7"/>
  <c r="T1503" i="7"/>
  <c r="U1503" i="7"/>
  <c r="V1503" i="7"/>
  <c r="W1503" i="7"/>
  <c r="X1503" i="7"/>
  <c r="Y1503" i="7"/>
  <c r="Z1503" i="7"/>
  <c r="AA1503" i="7"/>
  <c r="AB1503" i="7"/>
  <c r="AC1503" i="7"/>
  <c r="AD1503" i="7"/>
  <c r="AE1503" i="7"/>
  <c r="AG1503" i="7"/>
  <c r="AH1503" i="7"/>
  <c r="AI1503" i="7"/>
  <c r="AJ1503" i="7"/>
  <c r="AK1503" i="7"/>
  <c r="AL1503" i="7"/>
  <c r="A1504" i="7"/>
  <c r="B1504" i="7" a="1"/>
  <c r="B1504" i="7" s="1"/>
  <c r="C1504" i="7"/>
  <c r="AO1504" i="7" s="1"/>
  <c r="D1504" i="7"/>
  <c r="E1504" i="7"/>
  <c r="F1504" i="7" a="1"/>
  <c r="F1504" i="7" s="1"/>
  <c r="G1504" i="7"/>
  <c r="H1504" i="7"/>
  <c r="I1504" i="7"/>
  <c r="J1504" i="7"/>
  <c r="K1504" i="7" a="1"/>
  <c r="K1504" i="7" s="1"/>
  <c r="L1504" i="7"/>
  <c r="M1504" i="7"/>
  <c r="N1504" i="7"/>
  <c r="O1504" i="7" a="1"/>
  <c r="O1504" i="7" s="1"/>
  <c r="P1504" i="7"/>
  <c r="Q1504" i="7"/>
  <c r="R1504" i="7"/>
  <c r="S1504" i="7"/>
  <c r="T1504" i="7"/>
  <c r="U1504" i="7"/>
  <c r="V1504" i="7"/>
  <c r="W1504" i="7"/>
  <c r="X1504" i="7"/>
  <c r="Y1504" i="7"/>
  <c r="Z1504" i="7"/>
  <c r="AA1504" i="7"/>
  <c r="AB1504" i="7"/>
  <c r="AC1504" i="7"/>
  <c r="AD1504" i="7"/>
  <c r="AE1504" i="7"/>
  <c r="AQ1504" i="7"/>
  <c r="AG1504" i="7"/>
  <c r="AH1504" i="7"/>
  <c r="AI1504" i="7"/>
  <c r="AJ1504" i="7"/>
  <c r="AK1504" i="7"/>
  <c r="AL1504" i="7"/>
  <c r="A1505" i="7"/>
  <c r="B1505" i="7" a="1"/>
  <c r="B1505" i="7" s="1"/>
  <c r="C1505" i="7"/>
  <c r="D1505" i="7"/>
  <c r="E1505" i="7"/>
  <c r="F1505" i="7" a="1"/>
  <c r="F1505" i="7" s="1"/>
  <c r="AM1505" i="7" s="1"/>
  <c r="G1505" i="7"/>
  <c r="H1505" i="7"/>
  <c r="I1505" i="7"/>
  <c r="J1505" i="7"/>
  <c r="K1505" i="7" a="1"/>
  <c r="K1505" i="7" s="1"/>
  <c r="L1505" i="7"/>
  <c r="M1505" i="7"/>
  <c r="N1505" i="7"/>
  <c r="O1505" i="7" a="1"/>
  <c r="O1505" i="7" s="1"/>
  <c r="P1505" i="7"/>
  <c r="Q1505" i="7"/>
  <c r="R1505" i="7"/>
  <c r="S1505" i="7"/>
  <c r="T1505" i="7"/>
  <c r="U1505" i="7"/>
  <c r="V1505" i="7"/>
  <c r="W1505" i="7"/>
  <c r="X1505" i="7"/>
  <c r="Y1505" i="7"/>
  <c r="Z1505" i="7"/>
  <c r="AA1505" i="7"/>
  <c r="AB1505" i="7"/>
  <c r="AC1505" i="7"/>
  <c r="AD1505" i="7"/>
  <c r="AE1505" i="7"/>
  <c r="AG1505" i="7"/>
  <c r="AH1505" i="7"/>
  <c r="AI1505" i="7"/>
  <c r="AJ1505" i="7"/>
  <c r="AK1505" i="7"/>
  <c r="AL1505" i="7"/>
  <c r="A1506" i="7"/>
  <c r="B1506" i="7" a="1"/>
  <c r="B1506" i="7" s="1"/>
  <c r="C1506" i="7"/>
  <c r="AO1506" i="7" s="1"/>
  <c r="D1506" i="7"/>
  <c r="E1506" i="7"/>
  <c r="F1506" i="7" a="1"/>
  <c r="F1506" i="7" s="1"/>
  <c r="G1506" i="7"/>
  <c r="H1506" i="7"/>
  <c r="I1506" i="7"/>
  <c r="J1506" i="7"/>
  <c r="K1506" i="7" a="1"/>
  <c r="K1506" i="7" s="1"/>
  <c r="L1506" i="7"/>
  <c r="M1506" i="7"/>
  <c r="N1506" i="7"/>
  <c r="O1506" i="7" a="1"/>
  <c r="O1506" i="7" s="1"/>
  <c r="P1506" i="7"/>
  <c r="Q1506" i="7"/>
  <c r="R1506" i="7"/>
  <c r="S1506" i="7"/>
  <c r="T1506" i="7"/>
  <c r="U1506" i="7"/>
  <c r="V1506" i="7"/>
  <c r="W1506" i="7"/>
  <c r="X1506" i="7"/>
  <c r="Y1506" i="7"/>
  <c r="Z1506" i="7"/>
  <c r="AA1506" i="7"/>
  <c r="AB1506" i="7"/>
  <c r="AC1506" i="7"/>
  <c r="AD1506" i="7"/>
  <c r="AE1506" i="7"/>
  <c r="AG1506" i="7"/>
  <c r="AH1506" i="7"/>
  <c r="AI1506" i="7"/>
  <c r="AJ1506" i="7"/>
  <c r="AK1506" i="7"/>
  <c r="AL1506" i="7"/>
  <c r="A1507" i="7"/>
  <c r="B1507" i="7" a="1"/>
  <c r="B1507" i="7" s="1"/>
  <c r="C1507" i="7"/>
  <c r="D1507" i="7"/>
  <c r="E1507" i="7"/>
  <c r="F1507" i="7" a="1"/>
  <c r="F1507" i="7" s="1"/>
  <c r="G1507" i="7"/>
  <c r="H1507" i="7"/>
  <c r="I1507" i="7"/>
  <c r="J1507" i="7"/>
  <c r="K1507" i="7" a="1"/>
  <c r="K1507" i="7" s="1"/>
  <c r="L1507" i="7"/>
  <c r="M1507" i="7"/>
  <c r="N1507" i="7"/>
  <c r="O1507" i="7" a="1"/>
  <c r="O1507" i="7" s="1"/>
  <c r="P1507" i="7"/>
  <c r="Q1507" i="7"/>
  <c r="R1507" i="7"/>
  <c r="S1507" i="7"/>
  <c r="T1507" i="7"/>
  <c r="U1507" i="7"/>
  <c r="V1507" i="7"/>
  <c r="W1507" i="7"/>
  <c r="X1507" i="7"/>
  <c r="Y1507" i="7"/>
  <c r="Z1507" i="7"/>
  <c r="AA1507" i="7"/>
  <c r="AB1507" i="7"/>
  <c r="AC1507" i="7"/>
  <c r="AD1507" i="7"/>
  <c r="AE1507" i="7"/>
  <c r="AG1507" i="7"/>
  <c r="AH1507" i="7"/>
  <c r="AI1507" i="7"/>
  <c r="AJ1507" i="7"/>
  <c r="AK1507" i="7"/>
  <c r="AL1507" i="7"/>
  <c r="A1508" i="7"/>
  <c r="B1508" i="7" a="1"/>
  <c r="B1508" i="7" s="1"/>
  <c r="C1508" i="7"/>
  <c r="AO1508" i="7" s="1"/>
  <c r="D1508" i="7"/>
  <c r="E1508" i="7"/>
  <c r="F1508" i="7" a="1"/>
  <c r="F1508" i="7" s="1"/>
  <c r="G1508" i="7"/>
  <c r="H1508" i="7"/>
  <c r="I1508" i="7"/>
  <c r="J1508" i="7"/>
  <c r="K1508" i="7" a="1"/>
  <c r="K1508" i="7" s="1"/>
  <c r="L1508" i="7"/>
  <c r="M1508" i="7"/>
  <c r="N1508" i="7"/>
  <c r="O1508" i="7" a="1"/>
  <c r="O1508" i="7" s="1"/>
  <c r="P1508" i="7"/>
  <c r="Q1508" i="7"/>
  <c r="R1508" i="7"/>
  <c r="S1508" i="7"/>
  <c r="T1508" i="7"/>
  <c r="U1508" i="7"/>
  <c r="V1508" i="7"/>
  <c r="W1508" i="7"/>
  <c r="X1508" i="7"/>
  <c r="Y1508" i="7"/>
  <c r="Z1508" i="7"/>
  <c r="AA1508" i="7"/>
  <c r="AB1508" i="7"/>
  <c r="AC1508" i="7"/>
  <c r="AD1508" i="7"/>
  <c r="AE1508" i="7"/>
  <c r="AG1508" i="7"/>
  <c r="AH1508" i="7"/>
  <c r="AI1508" i="7"/>
  <c r="AJ1508" i="7"/>
  <c r="AK1508" i="7"/>
  <c r="AL1508" i="7"/>
  <c r="A1509" i="7"/>
  <c r="B1509" i="7" a="1"/>
  <c r="B1509" i="7" s="1"/>
  <c r="C1509" i="7"/>
  <c r="D1509" i="7"/>
  <c r="E1509" i="7"/>
  <c r="F1509" i="7" a="1"/>
  <c r="F1509" i="7" s="1"/>
  <c r="G1509" i="7"/>
  <c r="H1509" i="7"/>
  <c r="I1509" i="7"/>
  <c r="J1509" i="7"/>
  <c r="K1509" i="7" a="1"/>
  <c r="K1509" i="7" s="1"/>
  <c r="L1509" i="7"/>
  <c r="M1509" i="7"/>
  <c r="N1509" i="7"/>
  <c r="O1509" i="7" a="1"/>
  <c r="O1509" i="7" s="1"/>
  <c r="P1509" i="7"/>
  <c r="Q1509" i="7"/>
  <c r="R1509" i="7"/>
  <c r="S1509" i="7"/>
  <c r="T1509" i="7"/>
  <c r="U1509" i="7"/>
  <c r="V1509" i="7"/>
  <c r="W1509" i="7"/>
  <c r="X1509" i="7"/>
  <c r="Y1509" i="7"/>
  <c r="Z1509" i="7"/>
  <c r="AA1509" i="7"/>
  <c r="AB1509" i="7"/>
  <c r="AC1509" i="7"/>
  <c r="AD1509" i="7"/>
  <c r="AE1509" i="7"/>
  <c r="AG1509" i="7"/>
  <c r="AH1509" i="7"/>
  <c r="AI1509" i="7"/>
  <c r="AJ1509" i="7"/>
  <c r="AK1509" i="7"/>
  <c r="AL1509" i="7"/>
  <c r="A1510" i="7"/>
  <c r="B1510" i="7" a="1"/>
  <c r="B1510" i="7" s="1"/>
  <c r="C1510" i="7"/>
  <c r="AO1510" i="7" s="1"/>
  <c r="D1510" i="7"/>
  <c r="E1510" i="7"/>
  <c r="F1510" i="7" a="1"/>
  <c r="F1510" i="7" s="1"/>
  <c r="G1510" i="7"/>
  <c r="H1510" i="7"/>
  <c r="I1510" i="7"/>
  <c r="J1510" i="7"/>
  <c r="K1510" i="7" a="1"/>
  <c r="K1510" i="7" s="1"/>
  <c r="L1510" i="7"/>
  <c r="M1510" i="7"/>
  <c r="N1510" i="7"/>
  <c r="O1510" i="7" a="1"/>
  <c r="O1510" i="7" s="1"/>
  <c r="P1510" i="7"/>
  <c r="Q1510" i="7"/>
  <c r="R1510" i="7"/>
  <c r="S1510" i="7"/>
  <c r="T1510" i="7"/>
  <c r="U1510" i="7"/>
  <c r="V1510" i="7"/>
  <c r="W1510" i="7"/>
  <c r="X1510" i="7"/>
  <c r="Y1510" i="7"/>
  <c r="Z1510" i="7"/>
  <c r="AA1510" i="7"/>
  <c r="AB1510" i="7"/>
  <c r="AC1510" i="7"/>
  <c r="AD1510" i="7"/>
  <c r="AE1510" i="7"/>
  <c r="AG1510" i="7"/>
  <c r="AH1510" i="7"/>
  <c r="AI1510" i="7"/>
  <c r="AJ1510" i="7"/>
  <c r="AK1510" i="7"/>
  <c r="AL1510" i="7"/>
  <c r="A1511" i="7"/>
  <c r="B1511" i="7" a="1"/>
  <c r="B1511" i="7" s="1"/>
  <c r="C1511" i="7"/>
  <c r="D1511" i="7"/>
  <c r="E1511" i="7"/>
  <c r="F1511" i="7" a="1"/>
  <c r="F1511" i="7" s="1"/>
  <c r="G1511" i="7"/>
  <c r="H1511" i="7"/>
  <c r="I1511" i="7"/>
  <c r="J1511" i="7"/>
  <c r="K1511" i="7" a="1"/>
  <c r="K1511" i="7" s="1"/>
  <c r="L1511" i="7"/>
  <c r="M1511" i="7"/>
  <c r="N1511" i="7"/>
  <c r="O1511" i="7" a="1"/>
  <c r="O1511" i="7" s="1"/>
  <c r="P1511" i="7"/>
  <c r="Q1511" i="7"/>
  <c r="R1511" i="7"/>
  <c r="S1511" i="7"/>
  <c r="T1511" i="7"/>
  <c r="U1511" i="7"/>
  <c r="V1511" i="7"/>
  <c r="W1511" i="7"/>
  <c r="X1511" i="7"/>
  <c r="Y1511" i="7"/>
  <c r="Z1511" i="7"/>
  <c r="AA1511" i="7"/>
  <c r="AB1511" i="7"/>
  <c r="AC1511" i="7"/>
  <c r="AD1511" i="7"/>
  <c r="AE1511" i="7"/>
  <c r="AG1511" i="7"/>
  <c r="AH1511" i="7"/>
  <c r="AI1511" i="7"/>
  <c r="AJ1511" i="7"/>
  <c r="AK1511" i="7"/>
  <c r="AL1511" i="7"/>
  <c r="A1512" i="7"/>
  <c r="B1512" i="7" a="1"/>
  <c r="B1512" i="7" s="1"/>
  <c r="C1512" i="7"/>
  <c r="D1512" i="7"/>
  <c r="E1512" i="7"/>
  <c r="F1512" i="7" a="1"/>
  <c r="F1512" i="7" s="1"/>
  <c r="G1512" i="7"/>
  <c r="H1512" i="7"/>
  <c r="I1512" i="7"/>
  <c r="J1512" i="7"/>
  <c r="K1512" i="7" a="1"/>
  <c r="K1512" i="7" s="1"/>
  <c r="L1512" i="7"/>
  <c r="M1512" i="7"/>
  <c r="N1512" i="7"/>
  <c r="O1512" i="7" a="1"/>
  <c r="O1512" i="7" s="1"/>
  <c r="P1512" i="7"/>
  <c r="Q1512" i="7"/>
  <c r="R1512" i="7"/>
  <c r="S1512" i="7"/>
  <c r="T1512" i="7"/>
  <c r="U1512" i="7"/>
  <c r="V1512" i="7"/>
  <c r="W1512" i="7"/>
  <c r="X1512" i="7"/>
  <c r="Y1512" i="7"/>
  <c r="Z1512" i="7"/>
  <c r="AA1512" i="7"/>
  <c r="AB1512" i="7"/>
  <c r="AC1512" i="7"/>
  <c r="AD1512" i="7"/>
  <c r="AE1512" i="7"/>
  <c r="AG1512" i="7"/>
  <c r="AH1512" i="7"/>
  <c r="AI1512" i="7"/>
  <c r="AJ1512" i="7"/>
  <c r="AK1512" i="7"/>
  <c r="AL1512" i="7"/>
  <c r="A1513" i="7"/>
  <c r="B1513" i="7" a="1"/>
  <c r="B1513" i="7" s="1"/>
  <c r="C1513" i="7"/>
  <c r="D1513" i="7"/>
  <c r="E1513" i="7"/>
  <c r="F1513" i="7" a="1"/>
  <c r="F1513" i="7" s="1"/>
  <c r="G1513" i="7"/>
  <c r="H1513" i="7"/>
  <c r="I1513" i="7"/>
  <c r="J1513" i="7"/>
  <c r="K1513" i="7" a="1"/>
  <c r="K1513" i="7" s="1"/>
  <c r="L1513" i="7"/>
  <c r="M1513" i="7"/>
  <c r="N1513" i="7"/>
  <c r="O1513" i="7" a="1"/>
  <c r="O1513" i="7" s="1"/>
  <c r="P1513" i="7"/>
  <c r="Q1513" i="7"/>
  <c r="R1513" i="7"/>
  <c r="S1513" i="7"/>
  <c r="T1513" i="7"/>
  <c r="U1513" i="7"/>
  <c r="V1513" i="7"/>
  <c r="W1513" i="7"/>
  <c r="X1513" i="7"/>
  <c r="Y1513" i="7"/>
  <c r="Z1513" i="7"/>
  <c r="AA1513" i="7"/>
  <c r="AB1513" i="7"/>
  <c r="AC1513" i="7"/>
  <c r="AD1513" i="7"/>
  <c r="AE1513" i="7"/>
  <c r="AG1513" i="7"/>
  <c r="AH1513" i="7"/>
  <c r="AI1513" i="7"/>
  <c r="AJ1513" i="7"/>
  <c r="AK1513" i="7"/>
  <c r="AL1513" i="7"/>
  <c r="A1514" i="7"/>
  <c r="B1514" i="7" a="1"/>
  <c r="B1514" i="7" s="1"/>
  <c r="C1514" i="7"/>
  <c r="D1514" i="7"/>
  <c r="E1514" i="7"/>
  <c r="F1514" i="7" a="1"/>
  <c r="F1514" i="7" s="1"/>
  <c r="AM1514" i="7" s="1"/>
  <c r="G1514" i="7"/>
  <c r="H1514" i="7"/>
  <c r="I1514" i="7"/>
  <c r="J1514" i="7"/>
  <c r="K1514" i="7" a="1"/>
  <c r="K1514" i="7" s="1"/>
  <c r="L1514" i="7"/>
  <c r="M1514" i="7"/>
  <c r="N1514" i="7"/>
  <c r="O1514" i="7" a="1"/>
  <c r="O1514" i="7" s="1"/>
  <c r="P1514" i="7"/>
  <c r="Q1514" i="7"/>
  <c r="R1514" i="7"/>
  <c r="S1514" i="7"/>
  <c r="T1514" i="7"/>
  <c r="U1514" i="7"/>
  <c r="V1514" i="7"/>
  <c r="W1514" i="7"/>
  <c r="X1514" i="7"/>
  <c r="Y1514" i="7"/>
  <c r="Z1514" i="7"/>
  <c r="AA1514" i="7"/>
  <c r="AB1514" i="7"/>
  <c r="AC1514" i="7"/>
  <c r="AD1514" i="7"/>
  <c r="AE1514" i="7"/>
  <c r="AG1514" i="7"/>
  <c r="AH1514" i="7"/>
  <c r="AI1514" i="7"/>
  <c r="AJ1514" i="7"/>
  <c r="AK1514" i="7"/>
  <c r="AL1514" i="7"/>
  <c r="A1515" i="7"/>
  <c r="B1515" i="7" a="1"/>
  <c r="B1515" i="7" s="1"/>
  <c r="C1515" i="7"/>
  <c r="D1515" i="7"/>
  <c r="E1515" i="7"/>
  <c r="F1515" i="7" a="1"/>
  <c r="F1515" i="7" s="1"/>
  <c r="G1515" i="7"/>
  <c r="H1515" i="7"/>
  <c r="I1515" i="7"/>
  <c r="J1515" i="7"/>
  <c r="K1515" i="7" a="1"/>
  <c r="K1515" i="7" s="1"/>
  <c r="L1515" i="7"/>
  <c r="M1515" i="7"/>
  <c r="N1515" i="7"/>
  <c r="O1515" i="7" a="1"/>
  <c r="O1515" i="7"/>
  <c r="P1515" i="7"/>
  <c r="Q1515" i="7"/>
  <c r="R1515" i="7"/>
  <c r="S1515" i="7"/>
  <c r="T1515" i="7"/>
  <c r="U1515" i="7"/>
  <c r="V1515" i="7"/>
  <c r="W1515" i="7"/>
  <c r="X1515" i="7"/>
  <c r="Y1515" i="7"/>
  <c r="Z1515" i="7"/>
  <c r="AA1515" i="7"/>
  <c r="AB1515" i="7"/>
  <c r="AC1515" i="7"/>
  <c r="AD1515" i="7"/>
  <c r="AE1515" i="7"/>
  <c r="AG1515" i="7"/>
  <c r="AQ1515" i="7" s="1"/>
  <c r="AH1515" i="7"/>
  <c r="AI1515" i="7"/>
  <c r="AJ1515" i="7"/>
  <c r="AK1515" i="7"/>
  <c r="AL1515" i="7"/>
  <c r="A1516" i="7"/>
  <c r="B1516" i="7" a="1"/>
  <c r="B1516" i="7" s="1"/>
  <c r="C1516" i="7"/>
  <c r="D1516" i="7"/>
  <c r="E1516" i="7"/>
  <c r="F1516" i="7" a="1"/>
  <c r="F1516" i="7"/>
  <c r="G1516" i="7"/>
  <c r="H1516" i="7"/>
  <c r="I1516" i="7"/>
  <c r="J1516" i="7"/>
  <c r="K1516" i="7" a="1"/>
  <c r="K1516" i="7"/>
  <c r="L1516" i="7"/>
  <c r="M1516" i="7"/>
  <c r="N1516" i="7"/>
  <c r="O1516" i="7" a="1"/>
  <c r="O1516" i="7"/>
  <c r="P1516" i="7"/>
  <c r="Q1516" i="7"/>
  <c r="R1516" i="7"/>
  <c r="S1516" i="7"/>
  <c r="T1516" i="7"/>
  <c r="U1516" i="7"/>
  <c r="V1516" i="7"/>
  <c r="W1516" i="7"/>
  <c r="X1516" i="7"/>
  <c r="Y1516" i="7"/>
  <c r="Z1516" i="7"/>
  <c r="AA1516" i="7"/>
  <c r="AB1516" i="7"/>
  <c r="AC1516" i="7"/>
  <c r="AD1516" i="7"/>
  <c r="AE1516" i="7"/>
  <c r="AG1516" i="7"/>
  <c r="AH1516" i="7"/>
  <c r="AI1516" i="7"/>
  <c r="AJ1516" i="7"/>
  <c r="AK1516" i="7"/>
  <c r="AL1516" i="7"/>
  <c r="A1517" i="7"/>
  <c r="B1517" i="7" a="1"/>
  <c r="B1517" i="7" s="1"/>
  <c r="C1517" i="7"/>
  <c r="D1517" i="7"/>
  <c r="E1517" i="7"/>
  <c r="F1517" i="7" a="1"/>
  <c r="F1517" i="7" s="1"/>
  <c r="G1517" i="7"/>
  <c r="H1517" i="7"/>
  <c r="I1517" i="7"/>
  <c r="J1517" i="7"/>
  <c r="K1517" i="7" a="1"/>
  <c r="K1517" i="7" s="1"/>
  <c r="L1517" i="7"/>
  <c r="M1517" i="7"/>
  <c r="N1517" i="7"/>
  <c r="O1517" i="7" a="1"/>
  <c r="O1517" i="7" s="1"/>
  <c r="P1517" i="7"/>
  <c r="Q1517" i="7"/>
  <c r="R1517" i="7"/>
  <c r="S1517" i="7"/>
  <c r="T1517" i="7"/>
  <c r="U1517" i="7"/>
  <c r="V1517" i="7"/>
  <c r="W1517" i="7"/>
  <c r="X1517" i="7"/>
  <c r="Y1517" i="7"/>
  <c r="Z1517" i="7"/>
  <c r="AA1517" i="7"/>
  <c r="AB1517" i="7"/>
  <c r="AC1517" i="7"/>
  <c r="AD1517" i="7"/>
  <c r="AE1517" i="7"/>
  <c r="AQ1517" i="7"/>
  <c r="AG1517" i="7"/>
  <c r="AH1517" i="7"/>
  <c r="AI1517" i="7"/>
  <c r="AJ1517" i="7"/>
  <c r="AK1517" i="7"/>
  <c r="AL1517" i="7"/>
  <c r="A1518" i="7"/>
  <c r="B1518" i="7" a="1"/>
  <c r="B1518" i="7" s="1"/>
  <c r="C1518" i="7"/>
  <c r="D1518" i="7"/>
  <c r="E1518" i="7"/>
  <c r="F1518" i="7" a="1"/>
  <c r="F1518" i="7" s="1"/>
  <c r="G1518" i="7"/>
  <c r="H1518" i="7"/>
  <c r="I1518" i="7"/>
  <c r="J1518" i="7"/>
  <c r="K1518" i="7" a="1"/>
  <c r="K1518" i="7" s="1"/>
  <c r="L1518" i="7"/>
  <c r="M1518" i="7"/>
  <c r="N1518" i="7"/>
  <c r="O1518" i="7" a="1"/>
  <c r="O1518" i="7" s="1"/>
  <c r="P1518" i="7"/>
  <c r="Q1518" i="7"/>
  <c r="R1518" i="7"/>
  <c r="S1518" i="7"/>
  <c r="T1518" i="7"/>
  <c r="U1518" i="7"/>
  <c r="V1518" i="7"/>
  <c r="W1518" i="7"/>
  <c r="X1518" i="7"/>
  <c r="Y1518" i="7"/>
  <c r="Z1518" i="7"/>
  <c r="AA1518" i="7"/>
  <c r="AB1518" i="7"/>
  <c r="AC1518" i="7"/>
  <c r="AD1518" i="7"/>
  <c r="AE1518" i="7"/>
  <c r="AG1518" i="7"/>
  <c r="AH1518" i="7"/>
  <c r="AP1518" i="7" s="1"/>
  <c r="AI1518" i="7"/>
  <c r="AJ1518" i="7"/>
  <c r="AK1518" i="7"/>
  <c r="AL1518" i="7"/>
  <c r="A1519" i="7"/>
  <c r="B1519" i="7" a="1"/>
  <c r="B1519" i="7" s="1"/>
  <c r="C1519" i="7"/>
  <c r="D1519" i="7"/>
  <c r="E1519" i="7"/>
  <c r="F1519" i="7" a="1"/>
  <c r="F1519" i="7" s="1"/>
  <c r="G1519" i="7"/>
  <c r="H1519" i="7"/>
  <c r="I1519" i="7"/>
  <c r="J1519" i="7"/>
  <c r="K1519" i="7" a="1"/>
  <c r="K1519" i="7" s="1"/>
  <c r="L1519" i="7"/>
  <c r="M1519" i="7"/>
  <c r="N1519" i="7"/>
  <c r="O1519" i="7" a="1"/>
  <c r="O1519" i="7" s="1"/>
  <c r="P1519" i="7"/>
  <c r="Q1519" i="7"/>
  <c r="R1519" i="7"/>
  <c r="S1519" i="7"/>
  <c r="T1519" i="7"/>
  <c r="U1519" i="7"/>
  <c r="V1519" i="7"/>
  <c r="W1519" i="7"/>
  <c r="X1519" i="7"/>
  <c r="Y1519" i="7"/>
  <c r="Z1519" i="7"/>
  <c r="AA1519" i="7"/>
  <c r="AB1519" i="7"/>
  <c r="AC1519" i="7"/>
  <c r="AD1519" i="7"/>
  <c r="AE1519" i="7"/>
  <c r="AG1519" i="7"/>
  <c r="AH1519" i="7"/>
  <c r="AI1519" i="7"/>
  <c r="AJ1519" i="7"/>
  <c r="AK1519" i="7"/>
  <c r="AL1519" i="7"/>
  <c r="A1520" i="7"/>
  <c r="B1520" i="7" a="1"/>
  <c r="B1520" i="7" s="1"/>
  <c r="C1520" i="7"/>
  <c r="D1520" i="7"/>
  <c r="E1520" i="7"/>
  <c r="F1520" i="7" a="1"/>
  <c r="F1520" i="7" s="1"/>
  <c r="AM1520" i="7" s="1"/>
  <c r="G1520" i="7"/>
  <c r="H1520" i="7"/>
  <c r="I1520" i="7"/>
  <c r="J1520" i="7"/>
  <c r="K1520" i="7" a="1"/>
  <c r="K1520" i="7" s="1"/>
  <c r="L1520" i="7"/>
  <c r="M1520" i="7"/>
  <c r="N1520" i="7"/>
  <c r="O1520" i="7" a="1"/>
  <c r="O1520" i="7" s="1"/>
  <c r="P1520" i="7"/>
  <c r="Q1520" i="7"/>
  <c r="R1520" i="7"/>
  <c r="S1520" i="7"/>
  <c r="T1520" i="7"/>
  <c r="U1520" i="7"/>
  <c r="V1520" i="7"/>
  <c r="W1520" i="7"/>
  <c r="X1520" i="7"/>
  <c r="Y1520" i="7"/>
  <c r="Z1520" i="7"/>
  <c r="AA1520" i="7"/>
  <c r="AB1520" i="7"/>
  <c r="AC1520" i="7"/>
  <c r="AD1520" i="7"/>
  <c r="AE1520" i="7"/>
  <c r="AG1520" i="7"/>
  <c r="AH1520" i="7"/>
  <c r="AI1520" i="7"/>
  <c r="AJ1520" i="7"/>
  <c r="AK1520" i="7"/>
  <c r="AL1520" i="7"/>
  <c r="A1521" i="7"/>
  <c r="B1521" i="7" a="1"/>
  <c r="B1521" i="7" s="1"/>
  <c r="C1521" i="7"/>
  <c r="D1521" i="7"/>
  <c r="E1521" i="7"/>
  <c r="F1521" i="7" a="1"/>
  <c r="F1521" i="7" s="1"/>
  <c r="G1521" i="7"/>
  <c r="H1521" i="7"/>
  <c r="I1521" i="7"/>
  <c r="J1521" i="7"/>
  <c r="K1521" i="7" a="1"/>
  <c r="K1521" i="7" s="1"/>
  <c r="L1521" i="7"/>
  <c r="M1521" i="7"/>
  <c r="N1521" i="7"/>
  <c r="O1521" i="7" a="1"/>
  <c r="O1521" i="7" s="1"/>
  <c r="P1521" i="7"/>
  <c r="Q1521" i="7"/>
  <c r="R1521" i="7"/>
  <c r="S1521" i="7"/>
  <c r="T1521" i="7"/>
  <c r="U1521" i="7"/>
  <c r="V1521" i="7"/>
  <c r="W1521" i="7"/>
  <c r="X1521" i="7"/>
  <c r="Y1521" i="7"/>
  <c r="Z1521" i="7"/>
  <c r="AA1521" i="7"/>
  <c r="AB1521" i="7"/>
  <c r="AC1521" i="7"/>
  <c r="AD1521" i="7"/>
  <c r="AE1521" i="7"/>
  <c r="AG1521" i="7"/>
  <c r="AH1521" i="7"/>
  <c r="AI1521" i="7"/>
  <c r="AJ1521" i="7"/>
  <c r="AK1521" i="7"/>
  <c r="AL1521" i="7"/>
  <c r="A1522" i="7"/>
  <c r="B1522" i="7" a="1"/>
  <c r="B1522" i="7" s="1"/>
  <c r="C1522" i="7"/>
  <c r="AO1522" i="7" s="1"/>
  <c r="D1522" i="7"/>
  <c r="E1522" i="7"/>
  <c r="F1522" i="7" a="1"/>
  <c r="F1522" i="7" s="1"/>
  <c r="G1522" i="7"/>
  <c r="H1522" i="7"/>
  <c r="I1522" i="7"/>
  <c r="J1522" i="7"/>
  <c r="K1522" i="7" a="1"/>
  <c r="K1522" i="7" s="1"/>
  <c r="L1522" i="7"/>
  <c r="M1522" i="7"/>
  <c r="N1522" i="7"/>
  <c r="O1522" i="7" a="1"/>
  <c r="O1522" i="7" s="1"/>
  <c r="P1522" i="7"/>
  <c r="Q1522" i="7"/>
  <c r="R1522" i="7"/>
  <c r="S1522" i="7"/>
  <c r="T1522" i="7"/>
  <c r="U1522" i="7"/>
  <c r="V1522" i="7"/>
  <c r="W1522" i="7"/>
  <c r="X1522" i="7"/>
  <c r="Y1522" i="7"/>
  <c r="Z1522" i="7"/>
  <c r="AA1522" i="7"/>
  <c r="AB1522" i="7"/>
  <c r="AC1522" i="7"/>
  <c r="AD1522" i="7"/>
  <c r="AE1522" i="7"/>
  <c r="AG1522" i="7"/>
  <c r="AQ1522" i="7" s="1"/>
  <c r="AH1522" i="7"/>
  <c r="AI1522" i="7"/>
  <c r="AJ1522" i="7"/>
  <c r="AK1522" i="7"/>
  <c r="AL1522" i="7"/>
  <c r="A1523" i="7"/>
  <c r="B1523" i="7" a="1"/>
  <c r="B1523" i="7" s="1"/>
  <c r="C1523" i="7"/>
  <c r="D1523" i="7"/>
  <c r="E1523" i="7"/>
  <c r="F1523" i="7" a="1"/>
  <c r="F1523" i="7" s="1"/>
  <c r="G1523" i="7"/>
  <c r="H1523" i="7"/>
  <c r="I1523" i="7"/>
  <c r="J1523" i="7"/>
  <c r="K1523" i="7" a="1"/>
  <c r="K1523" i="7" s="1"/>
  <c r="L1523" i="7"/>
  <c r="M1523" i="7"/>
  <c r="N1523" i="7"/>
  <c r="O1523" i="7" a="1"/>
  <c r="O1523" i="7" s="1"/>
  <c r="P1523" i="7"/>
  <c r="Q1523" i="7"/>
  <c r="R1523" i="7"/>
  <c r="S1523" i="7"/>
  <c r="T1523" i="7"/>
  <c r="U1523" i="7"/>
  <c r="V1523" i="7"/>
  <c r="W1523" i="7"/>
  <c r="X1523" i="7"/>
  <c r="AN1523" i="7" s="1"/>
  <c r="Y1523" i="7"/>
  <c r="Z1523" i="7"/>
  <c r="AA1523" i="7"/>
  <c r="AB1523" i="7"/>
  <c r="AC1523" i="7"/>
  <c r="AD1523" i="7"/>
  <c r="AE1523" i="7"/>
  <c r="AG1523" i="7"/>
  <c r="AH1523" i="7"/>
  <c r="AI1523" i="7"/>
  <c r="AJ1523" i="7"/>
  <c r="AK1523" i="7"/>
  <c r="AL1523" i="7"/>
  <c r="A1524" i="7"/>
  <c r="B1524" i="7" a="1"/>
  <c r="B1524" i="7" s="1"/>
  <c r="C1524" i="7"/>
  <c r="D1524" i="7"/>
  <c r="E1524" i="7"/>
  <c r="F1524" i="7" a="1"/>
  <c r="F1524" i="7" s="1"/>
  <c r="G1524" i="7"/>
  <c r="H1524" i="7"/>
  <c r="I1524" i="7"/>
  <c r="J1524" i="7"/>
  <c r="K1524" i="7" a="1"/>
  <c r="K1524" i="7" s="1"/>
  <c r="L1524" i="7"/>
  <c r="M1524" i="7"/>
  <c r="N1524" i="7"/>
  <c r="O1524" i="7" a="1"/>
  <c r="O1524" i="7" s="1"/>
  <c r="P1524" i="7"/>
  <c r="Q1524" i="7"/>
  <c r="R1524" i="7"/>
  <c r="S1524" i="7"/>
  <c r="T1524" i="7"/>
  <c r="U1524" i="7"/>
  <c r="V1524" i="7"/>
  <c r="W1524" i="7"/>
  <c r="X1524" i="7"/>
  <c r="Y1524" i="7"/>
  <c r="Z1524" i="7"/>
  <c r="AA1524" i="7"/>
  <c r="AB1524" i="7"/>
  <c r="AC1524" i="7"/>
  <c r="AD1524" i="7"/>
  <c r="AE1524" i="7"/>
  <c r="AG1524" i="7"/>
  <c r="AH1524" i="7"/>
  <c r="AI1524" i="7"/>
  <c r="AJ1524" i="7"/>
  <c r="AK1524" i="7"/>
  <c r="AL1524" i="7"/>
  <c r="A1525" i="7"/>
  <c r="B1525" i="7" a="1"/>
  <c r="B1525" i="7" s="1"/>
  <c r="C1525" i="7"/>
  <c r="D1525" i="7"/>
  <c r="E1525" i="7"/>
  <c r="F1525" i="7" a="1"/>
  <c r="F1525" i="7" s="1"/>
  <c r="G1525" i="7"/>
  <c r="H1525" i="7"/>
  <c r="I1525" i="7"/>
  <c r="J1525" i="7"/>
  <c r="K1525" i="7" a="1"/>
  <c r="K1525" i="7" s="1"/>
  <c r="AM1525" i="7" s="1"/>
  <c r="L1525" i="7"/>
  <c r="M1525" i="7"/>
  <c r="N1525" i="7"/>
  <c r="O1525" i="7" a="1"/>
  <c r="O1525" i="7"/>
  <c r="P1525" i="7"/>
  <c r="Q1525" i="7"/>
  <c r="R1525" i="7"/>
  <c r="S1525" i="7"/>
  <c r="T1525" i="7"/>
  <c r="U1525" i="7"/>
  <c r="V1525" i="7"/>
  <c r="W1525" i="7"/>
  <c r="X1525" i="7"/>
  <c r="Y1525" i="7"/>
  <c r="Z1525" i="7"/>
  <c r="AA1525" i="7"/>
  <c r="AB1525" i="7"/>
  <c r="AC1525" i="7"/>
  <c r="AD1525" i="7"/>
  <c r="AE1525" i="7"/>
  <c r="AG1525" i="7"/>
  <c r="AH1525" i="7"/>
  <c r="AI1525" i="7"/>
  <c r="AJ1525" i="7"/>
  <c r="AK1525" i="7"/>
  <c r="AL1525" i="7"/>
  <c r="A1526" i="7"/>
  <c r="B1526" i="7" a="1"/>
  <c r="B1526" i="7" s="1"/>
  <c r="C1526" i="7"/>
  <c r="D1526" i="7"/>
  <c r="E1526" i="7"/>
  <c r="F1526" i="7" a="1"/>
  <c r="F1526" i="7"/>
  <c r="G1526" i="7"/>
  <c r="H1526" i="7"/>
  <c r="I1526" i="7"/>
  <c r="J1526" i="7"/>
  <c r="K1526" i="7" a="1"/>
  <c r="K1526" i="7"/>
  <c r="AM1526" i="7" s="1"/>
  <c r="L1526" i="7"/>
  <c r="M1526" i="7"/>
  <c r="N1526" i="7"/>
  <c r="O1526" i="7" a="1"/>
  <c r="O1526" i="7" s="1"/>
  <c r="P1526" i="7"/>
  <c r="Q1526" i="7"/>
  <c r="R1526" i="7"/>
  <c r="S1526" i="7"/>
  <c r="T1526" i="7"/>
  <c r="U1526" i="7"/>
  <c r="V1526" i="7"/>
  <c r="W1526" i="7"/>
  <c r="X1526" i="7"/>
  <c r="Y1526" i="7"/>
  <c r="Z1526" i="7"/>
  <c r="AA1526" i="7"/>
  <c r="AB1526" i="7"/>
  <c r="AC1526" i="7"/>
  <c r="AD1526" i="7"/>
  <c r="AE1526" i="7"/>
  <c r="AG1526" i="7"/>
  <c r="AQ1526" i="7" s="1"/>
  <c r="AH1526" i="7"/>
  <c r="AI1526" i="7"/>
  <c r="AJ1526" i="7"/>
  <c r="AK1526" i="7"/>
  <c r="AL1526" i="7"/>
  <c r="A1527" i="7"/>
  <c r="B1527" i="7" a="1"/>
  <c r="B1527" i="7" s="1"/>
  <c r="C1527" i="7"/>
  <c r="D1527" i="7"/>
  <c r="E1527" i="7"/>
  <c r="F1527" i="7" a="1"/>
  <c r="F1527" i="7" s="1"/>
  <c r="G1527" i="7"/>
  <c r="H1527" i="7"/>
  <c r="I1527" i="7"/>
  <c r="J1527" i="7"/>
  <c r="K1527" i="7" a="1"/>
  <c r="K1527" i="7" s="1"/>
  <c r="L1527" i="7"/>
  <c r="M1527" i="7"/>
  <c r="N1527" i="7"/>
  <c r="O1527" i="7" a="1"/>
  <c r="O1527" i="7" s="1"/>
  <c r="P1527" i="7"/>
  <c r="Q1527" i="7"/>
  <c r="R1527" i="7"/>
  <c r="S1527" i="7"/>
  <c r="T1527" i="7"/>
  <c r="U1527" i="7"/>
  <c r="V1527" i="7"/>
  <c r="W1527" i="7"/>
  <c r="X1527" i="7"/>
  <c r="Y1527" i="7"/>
  <c r="Z1527" i="7"/>
  <c r="AA1527" i="7"/>
  <c r="AB1527" i="7"/>
  <c r="AC1527" i="7"/>
  <c r="AD1527" i="7"/>
  <c r="AE1527" i="7"/>
  <c r="AG1527" i="7"/>
  <c r="AH1527" i="7"/>
  <c r="AI1527" i="7"/>
  <c r="AJ1527" i="7"/>
  <c r="AK1527" i="7"/>
  <c r="AL1527" i="7"/>
  <c r="A1528" i="7"/>
  <c r="B1528" i="7" a="1"/>
  <c r="B1528" i="7" s="1"/>
  <c r="C1528" i="7"/>
  <c r="D1528" i="7"/>
  <c r="E1528" i="7"/>
  <c r="F1528" i="7" a="1"/>
  <c r="F1528" i="7" s="1"/>
  <c r="G1528" i="7"/>
  <c r="H1528" i="7"/>
  <c r="I1528" i="7"/>
  <c r="J1528" i="7"/>
  <c r="K1528" i="7" a="1"/>
  <c r="K1528" i="7" s="1"/>
  <c r="L1528" i="7"/>
  <c r="M1528" i="7"/>
  <c r="N1528" i="7"/>
  <c r="O1528" i="7" a="1"/>
  <c r="O1528" i="7" s="1"/>
  <c r="P1528" i="7"/>
  <c r="Q1528" i="7"/>
  <c r="R1528" i="7"/>
  <c r="S1528" i="7"/>
  <c r="T1528" i="7"/>
  <c r="U1528" i="7"/>
  <c r="V1528" i="7"/>
  <c r="W1528" i="7"/>
  <c r="X1528" i="7"/>
  <c r="Y1528" i="7"/>
  <c r="Z1528" i="7"/>
  <c r="AA1528" i="7"/>
  <c r="AB1528" i="7"/>
  <c r="AC1528" i="7"/>
  <c r="AD1528" i="7"/>
  <c r="AE1528" i="7"/>
  <c r="AG1528" i="7"/>
  <c r="AH1528" i="7"/>
  <c r="AI1528" i="7"/>
  <c r="AJ1528" i="7"/>
  <c r="AK1528" i="7"/>
  <c r="AL1528" i="7"/>
  <c r="A1529" i="7"/>
  <c r="B1529" i="7" a="1"/>
  <c r="B1529" i="7" s="1"/>
  <c r="C1529" i="7"/>
  <c r="AO1529" i="7" s="1"/>
  <c r="D1529" i="7"/>
  <c r="E1529" i="7"/>
  <c r="F1529" i="7" a="1"/>
  <c r="F1529" i="7" s="1"/>
  <c r="G1529" i="7"/>
  <c r="H1529" i="7"/>
  <c r="I1529" i="7"/>
  <c r="J1529" i="7"/>
  <c r="K1529" i="7" a="1"/>
  <c r="K1529" i="7" s="1"/>
  <c r="L1529" i="7"/>
  <c r="M1529" i="7"/>
  <c r="N1529" i="7"/>
  <c r="O1529" i="7" a="1"/>
  <c r="O1529" i="7" s="1"/>
  <c r="P1529" i="7"/>
  <c r="Q1529" i="7"/>
  <c r="R1529" i="7"/>
  <c r="S1529" i="7"/>
  <c r="T1529" i="7"/>
  <c r="U1529" i="7"/>
  <c r="V1529" i="7"/>
  <c r="W1529" i="7"/>
  <c r="X1529" i="7"/>
  <c r="Y1529" i="7"/>
  <c r="Z1529" i="7"/>
  <c r="AA1529" i="7"/>
  <c r="AB1529" i="7"/>
  <c r="AC1529" i="7"/>
  <c r="AD1529" i="7"/>
  <c r="AE1529" i="7"/>
  <c r="AG1529" i="7"/>
  <c r="AQ1529" i="7" s="1"/>
  <c r="AH1529" i="7"/>
  <c r="AI1529" i="7"/>
  <c r="AJ1529" i="7"/>
  <c r="AK1529" i="7"/>
  <c r="AL1529" i="7"/>
  <c r="A1530" i="7"/>
  <c r="B1530" i="7" a="1"/>
  <c r="B1530" i="7" s="1"/>
  <c r="C1530" i="7"/>
  <c r="D1530" i="7"/>
  <c r="E1530" i="7"/>
  <c r="F1530" i="7" a="1"/>
  <c r="F1530" i="7" s="1"/>
  <c r="G1530" i="7"/>
  <c r="H1530" i="7"/>
  <c r="I1530" i="7"/>
  <c r="J1530" i="7"/>
  <c r="K1530" i="7" a="1"/>
  <c r="K1530" i="7" s="1"/>
  <c r="L1530" i="7"/>
  <c r="M1530" i="7"/>
  <c r="N1530" i="7"/>
  <c r="O1530" i="7" a="1"/>
  <c r="O1530" i="7" s="1"/>
  <c r="P1530" i="7"/>
  <c r="Q1530" i="7"/>
  <c r="R1530" i="7"/>
  <c r="S1530" i="7"/>
  <c r="T1530" i="7"/>
  <c r="U1530" i="7"/>
  <c r="V1530" i="7"/>
  <c r="W1530" i="7"/>
  <c r="X1530" i="7"/>
  <c r="Y1530" i="7"/>
  <c r="Z1530" i="7"/>
  <c r="AA1530" i="7"/>
  <c r="AB1530" i="7"/>
  <c r="AC1530" i="7"/>
  <c r="AD1530" i="7"/>
  <c r="AE1530" i="7"/>
  <c r="AG1530" i="7"/>
  <c r="AH1530" i="7"/>
  <c r="AI1530" i="7"/>
  <c r="AJ1530" i="7"/>
  <c r="AK1530" i="7"/>
  <c r="AL1530" i="7"/>
  <c r="A1531" i="7"/>
  <c r="B1531" i="7" a="1"/>
  <c r="B1531" i="7" s="1"/>
  <c r="C1531" i="7"/>
  <c r="D1531" i="7"/>
  <c r="E1531" i="7"/>
  <c r="F1531" i="7" a="1"/>
  <c r="F1531" i="7" s="1"/>
  <c r="G1531" i="7"/>
  <c r="H1531" i="7"/>
  <c r="I1531" i="7"/>
  <c r="J1531" i="7"/>
  <c r="K1531" i="7" a="1"/>
  <c r="K1531" i="7" s="1"/>
  <c r="L1531" i="7"/>
  <c r="M1531" i="7"/>
  <c r="N1531" i="7"/>
  <c r="O1531" i="7" a="1"/>
  <c r="O1531" i="7" s="1"/>
  <c r="P1531" i="7"/>
  <c r="Q1531" i="7"/>
  <c r="R1531" i="7"/>
  <c r="S1531" i="7"/>
  <c r="T1531" i="7"/>
  <c r="U1531" i="7"/>
  <c r="V1531" i="7"/>
  <c r="W1531" i="7"/>
  <c r="X1531" i="7"/>
  <c r="Y1531" i="7"/>
  <c r="Z1531" i="7"/>
  <c r="AA1531" i="7"/>
  <c r="AB1531" i="7"/>
  <c r="AC1531" i="7"/>
  <c r="AD1531" i="7"/>
  <c r="AE1531" i="7"/>
  <c r="AG1531" i="7"/>
  <c r="AH1531" i="7"/>
  <c r="AI1531" i="7"/>
  <c r="AJ1531" i="7"/>
  <c r="AK1531" i="7"/>
  <c r="AL1531" i="7"/>
  <c r="A1532" i="7"/>
  <c r="B1532" i="7" a="1"/>
  <c r="B1532" i="7" s="1"/>
  <c r="C1532" i="7"/>
  <c r="AO1532" i="7" s="1"/>
  <c r="D1532" i="7"/>
  <c r="E1532" i="7"/>
  <c r="F1532" i="7" a="1"/>
  <c r="F1532" i="7" s="1"/>
  <c r="G1532" i="7"/>
  <c r="H1532" i="7"/>
  <c r="I1532" i="7"/>
  <c r="J1532" i="7"/>
  <c r="K1532" i="7" a="1"/>
  <c r="K1532" i="7" s="1"/>
  <c r="L1532" i="7"/>
  <c r="M1532" i="7"/>
  <c r="N1532" i="7"/>
  <c r="O1532" i="7" a="1"/>
  <c r="O1532" i="7" s="1"/>
  <c r="P1532" i="7"/>
  <c r="Q1532" i="7"/>
  <c r="R1532" i="7"/>
  <c r="S1532" i="7"/>
  <c r="T1532" i="7"/>
  <c r="U1532" i="7"/>
  <c r="V1532" i="7"/>
  <c r="W1532" i="7"/>
  <c r="X1532" i="7"/>
  <c r="Y1532" i="7"/>
  <c r="Z1532" i="7"/>
  <c r="AA1532" i="7"/>
  <c r="AB1532" i="7"/>
  <c r="AC1532" i="7"/>
  <c r="AD1532" i="7"/>
  <c r="AE1532" i="7"/>
  <c r="AG1532" i="7"/>
  <c r="AQ1532" i="7" s="1"/>
  <c r="AH1532" i="7"/>
  <c r="AI1532" i="7"/>
  <c r="AJ1532" i="7"/>
  <c r="AK1532" i="7"/>
  <c r="AL1532" i="7"/>
  <c r="A1533" i="7"/>
  <c r="B1533" i="7" a="1"/>
  <c r="B1533" i="7" s="1"/>
  <c r="C1533" i="7"/>
  <c r="D1533" i="7"/>
  <c r="E1533" i="7"/>
  <c r="F1533" i="7" a="1"/>
  <c r="F1533" i="7" s="1"/>
  <c r="G1533" i="7"/>
  <c r="H1533" i="7"/>
  <c r="I1533" i="7"/>
  <c r="J1533" i="7"/>
  <c r="K1533" i="7" a="1"/>
  <c r="K1533" i="7" s="1"/>
  <c r="L1533" i="7"/>
  <c r="M1533" i="7"/>
  <c r="N1533" i="7"/>
  <c r="O1533" i="7" a="1"/>
  <c r="O1533" i="7" s="1"/>
  <c r="P1533" i="7"/>
  <c r="Q1533" i="7"/>
  <c r="R1533" i="7"/>
  <c r="S1533" i="7"/>
  <c r="T1533" i="7"/>
  <c r="U1533" i="7"/>
  <c r="V1533" i="7"/>
  <c r="W1533" i="7"/>
  <c r="X1533" i="7"/>
  <c r="Y1533" i="7"/>
  <c r="Z1533" i="7"/>
  <c r="AA1533" i="7"/>
  <c r="AB1533" i="7"/>
  <c r="AC1533" i="7"/>
  <c r="AD1533" i="7"/>
  <c r="AE1533" i="7"/>
  <c r="AG1533" i="7"/>
  <c r="AH1533" i="7"/>
  <c r="AI1533" i="7"/>
  <c r="AJ1533" i="7"/>
  <c r="AK1533" i="7"/>
  <c r="AL1533" i="7"/>
  <c r="A1534" i="7"/>
  <c r="B1534" i="7" a="1"/>
  <c r="B1534" i="7" s="1"/>
  <c r="C1534" i="7"/>
  <c r="D1534" i="7"/>
  <c r="E1534" i="7"/>
  <c r="F1534" i="7" a="1"/>
  <c r="F1534" i="7" s="1"/>
  <c r="G1534" i="7"/>
  <c r="H1534" i="7"/>
  <c r="I1534" i="7"/>
  <c r="J1534" i="7"/>
  <c r="K1534" i="7" a="1"/>
  <c r="K1534" i="7" s="1"/>
  <c r="L1534" i="7"/>
  <c r="M1534" i="7"/>
  <c r="N1534" i="7"/>
  <c r="O1534" i="7" a="1"/>
  <c r="O1534" i="7" s="1"/>
  <c r="P1534" i="7"/>
  <c r="Q1534" i="7"/>
  <c r="R1534" i="7"/>
  <c r="S1534" i="7"/>
  <c r="T1534" i="7"/>
  <c r="U1534" i="7"/>
  <c r="V1534" i="7"/>
  <c r="W1534" i="7"/>
  <c r="X1534" i="7"/>
  <c r="Y1534" i="7"/>
  <c r="Z1534" i="7"/>
  <c r="AA1534" i="7"/>
  <c r="AB1534" i="7"/>
  <c r="AC1534" i="7"/>
  <c r="AD1534" i="7"/>
  <c r="AE1534" i="7"/>
  <c r="AG1534" i="7"/>
  <c r="AH1534" i="7"/>
  <c r="AI1534" i="7"/>
  <c r="AJ1534" i="7"/>
  <c r="AK1534" i="7"/>
  <c r="AL1534" i="7"/>
  <c r="A1535" i="7"/>
  <c r="B1535" i="7" a="1"/>
  <c r="B1535" i="7" s="1"/>
  <c r="C1535" i="7"/>
  <c r="D1535" i="7"/>
  <c r="E1535" i="7"/>
  <c r="F1535" i="7" a="1"/>
  <c r="F1535" i="7" s="1"/>
  <c r="G1535" i="7"/>
  <c r="H1535" i="7"/>
  <c r="I1535" i="7"/>
  <c r="J1535" i="7"/>
  <c r="K1535" i="7" a="1"/>
  <c r="K1535" i="7" s="1"/>
  <c r="L1535" i="7"/>
  <c r="M1535" i="7"/>
  <c r="N1535" i="7"/>
  <c r="O1535" i="7" a="1"/>
  <c r="O1535" i="7" s="1"/>
  <c r="P1535" i="7"/>
  <c r="Q1535" i="7"/>
  <c r="R1535" i="7"/>
  <c r="S1535" i="7"/>
  <c r="T1535" i="7"/>
  <c r="U1535" i="7"/>
  <c r="V1535" i="7"/>
  <c r="W1535" i="7"/>
  <c r="X1535" i="7"/>
  <c r="Y1535" i="7"/>
  <c r="Z1535" i="7"/>
  <c r="AA1535" i="7"/>
  <c r="AB1535" i="7"/>
  <c r="AC1535" i="7"/>
  <c r="AD1535" i="7"/>
  <c r="AE1535" i="7"/>
  <c r="AG1535" i="7"/>
  <c r="AH1535" i="7"/>
  <c r="AI1535" i="7"/>
  <c r="AJ1535" i="7"/>
  <c r="AK1535" i="7"/>
  <c r="AL1535" i="7"/>
  <c r="A1536" i="7"/>
  <c r="B1536" i="7" a="1"/>
  <c r="B1536" i="7" s="1"/>
  <c r="C1536" i="7"/>
  <c r="D1536" i="7"/>
  <c r="E1536" i="7"/>
  <c r="F1536" i="7" a="1"/>
  <c r="F1536" i="7" s="1"/>
  <c r="G1536" i="7"/>
  <c r="H1536" i="7"/>
  <c r="I1536" i="7"/>
  <c r="J1536" i="7"/>
  <c r="K1536" i="7" a="1"/>
  <c r="K1536" i="7" s="1"/>
  <c r="L1536" i="7"/>
  <c r="M1536" i="7"/>
  <c r="N1536" i="7"/>
  <c r="O1536" i="7" a="1"/>
  <c r="O1536" i="7" s="1"/>
  <c r="P1536" i="7"/>
  <c r="Q1536" i="7"/>
  <c r="R1536" i="7"/>
  <c r="S1536" i="7"/>
  <c r="T1536" i="7"/>
  <c r="U1536" i="7"/>
  <c r="V1536" i="7"/>
  <c r="W1536" i="7"/>
  <c r="X1536" i="7"/>
  <c r="Y1536" i="7"/>
  <c r="Z1536" i="7"/>
  <c r="AA1536" i="7"/>
  <c r="AB1536" i="7"/>
  <c r="AC1536" i="7"/>
  <c r="AD1536" i="7"/>
  <c r="AE1536" i="7"/>
  <c r="AG1536" i="7"/>
  <c r="AH1536" i="7"/>
  <c r="AI1536" i="7"/>
  <c r="AJ1536" i="7"/>
  <c r="AK1536" i="7"/>
  <c r="AL1536" i="7"/>
  <c r="A1537" i="7"/>
  <c r="B1537" i="7" a="1"/>
  <c r="B1537" i="7" s="1"/>
  <c r="C1537" i="7"/>
  <c r="D1537" i="7"/>
  <c r="E1537" i="7"/>
  <c r="F1537" i="7" a="1"/>
  <c r="F1537" i="7" s="1"/>
  <c r="G1537" i="7"/>
  <c r="H1537" i="7"/>
  <c r="I1537" i="7"/>
  <c r="J1537" i="7"/>
  <c r="K1537" i="7" a="1"/>
  <c r="K1537" i="7" s="1"/>
  <c r="L1537" i="7"/>
  <c r="M1537" i="7"/>
  <c r="N1537" i="7"/>
  <c r="O1537" i="7" a="1"/>
  <c r="O1537" i="7" s="1"/>
  <c r="P1537" i="7"/>
  <c r="Q1537" i="7"/>
  <c r="R1537" i="7"/>
  <c r="S1537" i="7"/>
  <c r="T1537" i="7"/>
  <c r="U1537" i="7"/>
  <c r="V1537" i="7"/>
  <c r="W1537" i="7"/>
  <c r="X1537" i="7"/>
  <c r="Y1537" i="7"/>
  <c r="Z1537" i="7"/>
  <c r="AA1537" i="7"/>
  <c r="AB1537" i="7"/>
  <c r="AC1537" i="7"/>
  <c r="AD1537" i="7"/>
  <c r="AE1537" i="7"/>
  <c r="AG1537" i="7"/>
  <c r="AH1537" i="7"/>
  <c r="AI1537" i="7"/>
  <c r="AJ1537" i="7"/>
  <c r="AK1537" i="7"/>
  <c r="AL1537" i="7"/>
  <c r="A1538" i="7"/>
  <c r="B1538" i="7" a="1"/>
  <c r="B1538" i="7" s="1"/>
  <c r="C1538" i="7"/>
  <c r="D1538" i="7"/>
  <c r="E1538" i="7"/>
  <c r="F1538" i="7" a="1"/>
  <c r="F1538" i="7" s="1"/>
  <c r="G1538" i="7"/>
  <c r="H1538" i="7"/>
  <c r="I1538" i="7"/>
  <c r="J1538" i="7"/>
  <c r="K1538" i="7" a="1"/>
  <c r="K1538" i="7" s="1"/>
  <c r="L1538" i="7"/>
  <c r="M1538" i="7"/>
  <c r="N1538" i="7"/>
  <c r="O1538" i="7" a="1"/>
  <c r="O1538" i="7" s="1"/>
  <c r="P1538" i="7"/>
  <c r="Q1538" i="7"/>
  <c r="R1538" i="7"/>
  <c r="S1538" i="7"/>
  <c r="T1538" i="7"/>
  <c r="U1538" i="7"/>
  <c r="V1538" i="7"/>
  <c r="W1538" i="7"/>
  <c r="X1538" i="7"/>
  <c r="Y1538" i="7"/>
  <c r="Z1538" i="7"/>
  <c r="AA1538" i="7"/>
  <c r="AB1538" i="7"/>
  <c r="AC1538" i="7"/>
  <c r="AD1538" i="7"/>
  <c r="AE1538" i="7"/>
  <c r="AG1538" i="7"/>
  <c r="AH1538" i="7"/>
  <c r="AI1538" i="7"/>
  <c r="AJ1538" i="7"/>
  <c r="AK1538" i="7"/>
  <c r="AL1538" i="7"/>
  <c r="A1539" i="7"/>
  <c r="B1539" i="7" a="1"/>
  <c r="B1539" i="7" s="1"/>
  <c r="C1539" i="7"/>
  <c r="D1539" i="7"/>
  <c r="E1539" i="7"/>
  <c r="F1539" i="7" a="1"/>
  <c r="F1539" i="7" s="1"/>
  <c r="AM1539" i="7" s="1"/>
  <c r="G1539" i="7"/>
  <c r="H1539" i="7"/>
  <c r="I1539" i="7"/>
  <c r="J1539" i="7"/>
  <c r="K1539" i="7" a="1"/>
  <c r="K1539" i="7" s="1"/>
  <c r="L1539" i="7"/>
  <c r="M1539" i="7"/>
  <c r="N1539" i="7"/>
  <c r="O1539" i="7" a="1"/>
  <c r="O1539" i="7" s="1"/>
  <c r="P1539" i="7"/>
  <c r="Q1539" i="7"/>
  <c r="R1539" i="7"/>
  <c r="S1539" i="7"/>
  <c r="T1539" i="7"/>
  <c r="U1539" i="7"/>
  <c r="V1539" i="7"/>
  <c r="W1539" i="7"/>
  <c r="X1539" i="7"/>
  <c r="Y1539" i="7"/>
  <c r="Z1539" i="7"/>
  <c r="AA1539" i="7"/>
  <c r="AB1539" i="7"/>
  <c r="AC1539" i="7"/>
  <c r="AD1539" i="7"/>
  <c r="AE1539" i="7"/>
  <c r="AG1539" i="7"/>
  <c r="AH1539" i="7"/>
  <c r="AI1539" i="7"/>
  <c r="AJ1539" i="7"/>
  <c r="AK1539" i="7"/>
  <c r="AL1539" i="7"/>
  <c r="A1540" i="7"/>
  <c r="B1540" i="7" a="1"/>
  <c r="B1540" i="7" s="1"/>
  <c r="C1540" i="7"/>
  <c r="D1540" i="7"/>
  <c r="E1540" i="7"/>
  <c r="F1540" i="7" a="1"/>
  <c r="F1540" i="7" s="1"/>
  <c r="G1540" i="7"/>
  <c r="H1540" i="7"/>
  <c r="I1540" i="7"/>
  <c r="J1540" i="7"/>
  <c r="K1540" i="7" a="1"/>
  <c r="K1540" i="7" s="1"/>
  <c r="L1540" i="7"/>
  <c r="M1540" i="7"/>
  <c r="N1540" i="7"/>
  <c r="O1540" i="7" a="1"/>
  <c r="O1540" i="7" s="1"/>
  <c r="P1540" i="7"/>
  <c r="Q1540" i="7"/>
  <c r="R1540" i="7"/>
  <c r="S1540" i="7"/>
  <c r="T1540" i="7"/>
  <c r="U1540" i="7"/>
  <c r="V1540" i="7"/>
  <c r="W1540" i="7"/>
  <c r="X1540" i="7"/>
  <c r="Y1540" i="7"/>
  <c r="Z1540" i="7"/>
  <c r="AA1540" i="7"/>
  <c r="AB1540" i="7"/>
  <c r="AC1540" i="7"/>
  <c r="AD1540" i="7"/>
  <c r="AE1540" i="7"/>
  <c r="AG1540" i="7"/>
  <c r="AH1540" i="7"/>
  <c r="AI1540" i="7"/>
  <c r="AJ1540" i="7"/>
  <c r="AK1540" i="7"/>
  <c r="AL1540" i="7"/>
  <c r="A1541" i="7"/>
  <c r="B1541" i="7" a="1"/>
  <c r="B1541" i="7" s="1"/>
  <c r="C1541" i="7"/>
  <c r="D1541" i="7"/>
  <c r="E1541" i="7"/>
  <c r="F1541" i="7" a="1"/>
  <c r="F1541" i="7" s="1"/>
  <c r="G1541" i="7"/>
  <c r="H1541" i="7"/>
  <c r="I1541" i="7"/>
  <c r="J1541" i="7"/>
  <c r="K1541" i="7" a="1"/>
  <c r="K1541" i="7" s="1"/>
  <c r="L1541" i="7"/>
  <c r="M1541" i="7"/>
  <c r="N1541" i="7"/>
  <c r="O1541" i="7" a="1"/>
  <c r="O1541" i="7" s="1"/>
  <c r="P1541" i="7"/>
  <c r="Q1541" i="7"/>
  <c r="R1541" i="7"/>
  <c r="S1541" i="7"/>
  <c r="T1541" i="7"/>
  <c r="U1541" i="7"/>
  <c r="V1541" i="7"/>
  <c r="W1541" i="7"/>
  <c r="X1541" i="7"/>
  <c r="Y1541" i="7"/>
  <c r="Z1541" i="7"/>
  <c r="AA1541" i="7"/>
  <c r="AB1541" i="7"/>
  <c r="AC1541" i="7"/>
  <c r="AD1541" i="7"/>
  <c r="AE1541" i="7"/>
  <c r="AG1541" i="7"/>
  <c r="AH1541" i="7"/>
  <c r="AI1541" i="7"/>
  <c r="AJ1541" i="7"/>
  <c r="AK1541" i="7"/>
  <c r="AL1541" i="7"/>
  <c r="A1542" i="7"/>
  <c r="B1542" i="7" a="1"/>
  <c r="B1542" i="7" s="1"/>
  <c r="C1542" i="7"/>
  <c r="AO1542" i="7" s="1"/>
  <c r="D1542" i="7"/>
  <c r="E1542" i="7"/>
  <c r="F1542" i="7" a="1"/>
  <c r="F1542" i="7" s="1"/>
  <c r="G1542" i="7"/>
  <c r="H1542" i="7"/>
  <c r="I1542" i="7"/>
  <c r="J1542" i="7"/>
  <c r="K1542" i="7" a="1"/>
  <c r="K1542" i="7" s="1"/>
  <c r="L1542" i="7"/>
  <c r="M1542" i="7"/>
  <c r="N1542" i="7"/>
  <c r="O1542" i="7" a="1"/>
  <c r="O1542" i="7" s="1"/>
  <c r="P1542" i="7"/>
  <c r="Q1542" i="7"/>
  <c r="R1542" i="7"/>
  <c r="S1542" i="7"/>
  <c r="T1542" i="7"/>
  <c r="U1542" i="7"/>
  <c r="V1542" i="7"/>
  <c r="W1542" i="7"/>
  <c r="X1542" i="7"/>
  <c r="Y1542" i="7"/>
  <c r="Z1542" i="7"/>
  <c r="AA1542" i="7"/>
  <c r="AB1542" i="7"/>
  <c r="AC1542" i="7"/>
  <c r="AD1542" i="7"/>
  <c r="AE1542" i="7"/>
  <c r="AG1542" i="7"/>
  <c r="AH1542" i="7"/>
  <c r="AI1542" i="7"/>
  <c r="AJ1542" i="7"/>
  <c r="AK1542" i="7"/>
  <c r="AL1542" i="7"/>
  <c r="A1543" i="7"/>
  <c r="B1543" i="7" a="1"/>
  <c r="B1543" i="7" s="1"/>
  <c r="C1543" i="7"/>
  <c r="D1543" i="7"/>
  <c r="E1543" i="7"/>
  <c r="F1543" i="7" a="1"/>
  <c r="F1543" i="7" s="1"/>
  <c r="G1543" i="7"/>
  <c r="H1543" i="7"/>
  <c r="I1543" i="7"/>
  <c r="J1543" i="7"/>
  <c r="K1543" i="7" a="1"/>
  <c r="K1543" i="7" s="1"/>
  <c r="L1543" i="7"/>
  <c r="M1543" i="7"/>
  <c r="N1543" i="7"/>
  <c r="O1543" i="7" a="1"/>
  <c r="O1543" i="7" s="1"/>
  <c r="P1543" i="7"/>
  <c r="Q1543" i="7"/>
  <c r="R1543" i="7"/>
  <c r="S1543" i="7"/>
  <c r="T1543" i="7"/>
  <c r="U1543" i="7"/>
  <c r="V1543" i="7"/>
  <c r="W1543" i="7"/>
  <c r="X1543" i="7"/>
  <c r="Y1543" i="7"/>
  <c r="Z1543" i="7"/>
  <c r="AA1543" i="7"/>
  <c r="AB1543" i="7"/>
  <c r="AC1543" i="7"/>
  <c r="AD1543" i="7"/>
  <c r="AE1543" i="7"/>
  <c r="AG1543" i="7"/>
  <c r="AH1543" i="7"/>
  <c r="AI1543" i="7"/>
  <c r="AJ1543" i="7"/>
  <c r="AK1543" i="7"/>
  <c r="AL1543" i="7"/>
  <c r="A1544" i="7"/>
  <c r="B1544" i="7" a="1"/>
  <c r="B1544" i="7" s="1"/>
  <c r="C1544" i="7"/>
  <c r="D1544" i="7"/>
  <c r="E1544" i="7"/>
  <c r="F1544" i="7" a="1"/>
  <c r="F1544" i="7" s="1"/>
  <c r="G1544" i="7"/>
  <c r="H1544" i="7"/>
  <c r="I1544" i="7"/>
  <c r="J1544" i="7"/>
  <c r="K1544" i="7" a="1"/>
  <c r="K1544" i="7" s="1"/>
  <c r="L1544" i="7"/>
  <c r="M1544" i="7"/>
  <c r="N1544" i="7"/>
  <c r="O1544" i="7" a="1"/>
  <c r="O1544" i="7" s="1"/>
  <c r="P1544" i="7"/>
  <c r="Q1544" i="7"/>
  <c r="R1544" i="7"/>
  <c r="S1544" i="7"/>
  <c r="T1544" i="7"/>
  <c r="U1544" i="7"/>
  <c r="V1544" i="7"/>
  <c r="W1544" i="7"/>
  <c r="X1544" i="7"/>
  <c r="Y1544" i="7"/>
  <c r="Z1544" i="7"/>
  <c r="AA1544" i="7"/>
  <c r="AB1544" i="7"/>
  <c r="AC1544" i="7"/>
  <c r="AD1544" i="7"/>
  <c r="AE1544" i="7"/>
  <c r="AQ1544" i="7"/>
  <c r="AG1544" i="7"/>
  <c r="AH1544" i="7"/>
  <c r="AI1544" i="7"/>
  <c r="AJ1544" i="7"/>
  <c r="AK1544" i="7"/>
  <c r="AL1544" i="7"/>
  <c r="A1545" i="7"/>
  <c r="B1545" i="7" a="1"/>
  <c r="B1545" i="7" s="1"/>
  <c r="C1545" i="7"/>
  <c r="D1545" i="7"/>
  <c r="E1545" i="7"/>
  <c r="F1545" i="7" a="1"/>
  <c r="F1545" i="7" s="1"/>
  <c r="G1545" i="7"/>
  <c r="H1545" i="7"/>
  <c r="I1545" i="7"/>
  <c r="J1545" i="7"/>
  <c r="K1545" i="7" a="1"/>
  <c r="K1545" i="7" s="1"/>
  <c r="L1545" i="7"/>
  <c r="M1545" i="7"/>
  <c r="N1545" i="7"/>
  <c r="O1545" i="7" a="1"/>
  <c r="O1545" i="7" s="1"/>
  <c r="P1545" i="7"/>
  <c r="Q1545" i="7"/>
  <c r="R1545" i="7"/>
  <c r="S1545" i="7"/>
  <c r="T1545" i="7"/>
  <c r="U1545" i="7"/>
  <c r="V1545" i="7"/>
  <c r="W1545" i="7"/>
  <c r="X1545" i="7"/>
  <c r="Y1545" i="7"/>
  <c r="Z1545" i="7"/>
  <c r="AA1545" i="7"/>
  <c r="AB1545" i="7"/>
  <c r="AC1545" i="7"/>
  <c r="AD1545" i="7"/>
  <c r="AE1545" i="7"/>
  <c r="AG1545" i="7"/>
  <c r="AH1545" i="7"/>
  <c r="AI1545" i="7"/>
  <c r="AJ1545" i="7"/>
  <c r="AK1545" i="7"/>
  <c r="AL1545" i="7"/>
  <c r="A1546" i="7"/>
  <c r="B1546" i="7" a="1"/>
  <c r="B1546" i="7" s="1"/>
  <c r="C1546" i="7"/>
  <c r="D1546" i="7"/>
  <c r="E1546" i="7"/>
  <c r="F1546" i="7" a="1"/>
  <c r="F1546" i="7" s="1"/>
  <c r="G1546" i="7"/>
  <c r="H1546" i="7"/>
  <c r="I1546" i="7"/>
  <c r="J1546" i="7"/>
  <c r="K1546" i="7" a="1"/>
  <c r="K1546" i="7" s="1"/>
  <c r="L1546" i="7"/>
  <c r="M1546" i="7"/>
  <c r="N1546" i="7"/>
  <c r="O1546" i="7" a="1"/>
  <c r="O1546" i="7" s="1"/>
  <c r="P1546" i="7"/>
  <c r="Q1546" i="7"/>
  <c r="R1546" i="7"/>
  <c r="S1546" i="7"/>
  <c r="T1546" i="7"/>
  <c r="U1546" i="7"/>
  <c r="V1546" i="7"/>
  <c r="W1546" i="7"/>
  <c r="X1546" i="7"/>
  <c r="Y1546" i="7"/>
  <c r="Z1546" i="7"/>
  <c r="AA1546" i="7"/>
  <c r="AB1546" i="7"/>
  <c r="AC1546" i="7"/>
  <c r="AD1546" i="7"/>
  <c r="AE1546" i="7"/>
  <c r="AG1546" i="7"/>
  <c r="AH1546" i="7"/>
  <c r="AI1546" i="7"/>
  <c r="AJ1546" i="7"/>
  <c r="AK1546" i="7"/>
  <c r="AL1546" i="7"/>
  <c r="A1547" i="7"/>
  <c r="B1547" i="7" a="1"/>
  <c r="B1547" i="7" s="1"/>
  <c r="C1547" i="7"/>
  <c r="D1547" i="7"/>
  <c r="E1547" i="7"/>
  <c r="F1547" i="7" a="1"/>
  <c r="F1547" i="7" s="1"/>
  <c r="G1547" i="7"/>
  <c r="H1547" i="7"/>
  <c r="I1547" i="7"/>
  <c r="J1547" i="7"/>
  <c r="K1547" i="7" a="1"/>
  <c r="K1547" i="7" s="1"/>
  <c r="L1547" i="7"/>
  <c r="M1547" i="7"/>
  <c r="N1547" i="7"/>
  <c r="O1547" i="7" a="1"/>
  <c r="O1547" i="7" s="1"/>
  <c r="P1547" i="7"/>
  <c r="Q1547" i="7"/>
  <c r="R1547" i="7"/>
  <c r="S1547" i="7"/>
  <c r="T1547" i="7"/>
  <c r="U1547" i="7"/>
  <c r="V1547" i="7"/>
  <c r="W1547" i="7"/>
  <c r="X1547" i="7"/>
  <c r="Y1547" i="7"/>
  <c r="Z1547" i="7"/>
  <c r="AA1547" i="7"/>
  <c r="AB1547" i="7"/>
  <c r="AC1547" i="7"/>
  <c r="AD1547" i="7"/>
  <c r="AE1547" i="7"/>
  <c r="AG1547" i="7"/>
  <c r="AH1547" i="7"/>
  <c r="AI1547" i="7"/>
  <c r="AJ1547" i="7"/>
  <c r="AK1547" i="7"/>
  <c r="AL1547" i="7"/>
  <c r="A1548" i="7"/>
  <c r="B1548" i="7" a="1"/>
  <c r="B1548" i="7" s="1"/>
  <c r="C1548" i="7"/>
  <c r="D1548" i="7"/>
  <c r="E1548" i="7"/>
  <c r="F1548" i="7" a="1"/>
  <c r="F1548" i="7" s="1"/>
  <c r="G1548" i="7"/>
  <c r="H1548" i="7"/>
  <c r="I1548" i="7"/>
  <c r="J1548" i="7"/>
  <c r="K1548" i="7" a="1"/>
  <c r="K1548" i="7" s="1"/>
  <c r="L1548" i="7"/>
  <c r="M1548" i="7"/>
  <c r="N1548" i="7"/>
  <c r="O1548" i="7" a="1"/>
  <c r="O1548" i="7" s="1"/>
  <c r="P1548" i="7"/>
  <c r="Q1548" i="7"/>
  <c r="R1548" i="7"/>
  <c r="S1548" i="7"/>
  <c r="T1548" i="7"/>
  <c r="U1548" i="7"/>
  <c r="V1548" i="7"/>
  <c r="W1548" i="7"/>
  <c r="X1548" i="7"/>
  <c r="Y1548" i="7"/>
  <c r="Z1548" i="7"/>
  <c r="AA1548" i="7"/>
  <c r="AB1548" i="7"/>
  <c r="AC1548" i="7"/>
  <c r="AD1548" i="7"/>
  <c r="AE1548" i="7"/>
  <c r="AG1548" i="7"/>
  <c r="AH1548" i="7"/>
  <c r="AI1548" i="7"/>
  <c r="AJ1548" i="7"/>
  <c r="AK1548" i="7"/>
  <c r="AL1548" i="7"/>
  <c r="A1549" i="7"/>
  <c r="B1549" i="7" a="1"/>
  <c r="B1549" i="7" s="1"/>
  <c r="C1549" i="7"/>
  <c r="D1549" i="7"/>
  <c r="E1549" i="7"/>
  <c r="F1549" i="7" a="1"/>
  <c r="F1549" i="7" s="1"/>
  <c r="AM1549" i="7" s="1"/>
  <c r="G1549" i="7"/>
  <c r="H1549" i="7"/>
  <c r="I1549" i="7"/>
  <c r="J1549" i="7"/>
  <c r="K1549" i="7" a="1"/>
  <c r="K1549" i="7" s="1"/>
  <c r="L1549" i="7"/>
  <c r="M1549" i="7"/>
  <c r="N1549" i="7"/>
  <c r="O1549" i="7" a="1"/>
  <c r="O1549" i="7" s="1"/>
  <c r="P1549" i="7"/>
  <c r="Q1549" i="7"/>
  <c r="R1549" i="7"/>
  <c r="S1549" i="7"/>
  <c r="T1549" i="7"/>
  <c r="U1549" i="7"/>
  <c r="V1549" i="7"/>
  <c r="W1549" i="7"/>
  <c r="X1549" i="7"/>
  <c r="Y1549" i="7"/>
  <c r="Z1549" i="7"/>
  <c r="AA1549" i="7"/>
  <c r="AB1549" i="7"/>
  <c r="AC1549" i="7"/>
  <c r="AD1549" i="7"/>
  <c r="AE1549" i="7"/>
  <c r="AG1549" i="7"/>
  <c r="AH1549" i="7"/>
  <c r="AI1549" i="7"/>
  <c r="AJ1549" i="7"/>
  <c r="AK1549" i="7"/>
  <c r="AL1549" i="7"/>
  <c r="A1550" i="7"/>
  <c r="B1550" i="7" a="1"/>
  <c r="B1550" i="7" s="1"/>
  <c r="C1550" i="7"/>
  <c r="D1550" i="7"/>
  <c r="E1550" i="7"/>
  <c r="F1550" i="7" a="1"/>
  <c r="F1550" i="7" s="1"/>
  <c r="G1550" i="7"/>
  <c r="H1550" i="7"/>
  <c r="I1550" i="7"/>
  <c r="J1550" i="7"/>
  <c r="K1550" i="7" a="1"/>
  <c r="K1550" i="7" s="1"/>
  <c r="L1550" i="7"/>
  <c r="M1550" i="7"/>
  <c r="N1550" i="7"/>
  <c r="O1550" i="7" a="1"/>
  <c r="O1550" i="7" s="1"/>
  <c r="P1550" i="7"/>
  <c r="Q1550" i="7"/>
  <c r="R1550" i="7"/>
  <c r="S1550" i="7"/>
  <c r="T1550" i="7"/>
  <c r="U1550" i="7"/>
  <c r="V1550" i="7"/>
  <c r="W1550" i="7"/>
  <c r="X1550" i="7"/>
  <c r="Y1550" i="7"/>
  <c r="Z1550" i="7"/>
  <c r="AA1550" i="7"/>
  <c r="AB1550" i="7"/>
  <c r="AC1550" i="7"/>
  <c r="AD1550" i="7"/>
  <c r="AE1550" i="7"/>
  <c r="AG1550" i="7"/>
  <c r="AH1550" i="7"/>
  <c r="AI1550" i="7"/>
  <c r="AJ1550" i="7"/>
  <c r="AK1550" i="7"/>
  <c r="AL1550" i="7"/>
  <c r="A1551" i="7"/>
  <c r="B1551" i="7" a="1"/>
  <c r="B1551" i="7" s="1"/>
  <c r="C1551" i="7"/>
  <c r="D1551" i="7"/>
  <c r="E1551" i="7"/>
  <c r="F1551" i="7" a="1"/>
  <c r="F1551" i="7" s="1"/>
  <c r="G1551" i="7"/>
  <c r="H1551" i="7"/>
  <c r="I1551" i="7"/>
  <c r="J1551" i="7"/>
  <c r="K1551" i="7" a="1"/>
  <c r="K1551" i="7" s="1"/>
  <c r="L1551" i="7"/>
  <c r="M1551" i="7"/>
  <c r="N1551" i="7"/>
  <c r="O1551" i="7" a="1"/>
  <c r="O1551" i="7" s="1"/>
  <c r="P1551" i="7"/>
  <c r="Q1551" i="7"/>
  <c r="R1551" i="7"/>
  <c r="S1551" i="7"/>
  <c r="T1551" i="7"/>
  <c r="U1551" i="7"/>
  <c r="V1551" i="7"/>
  <c r="W1551" i="7"/>
  <c r="X1551" i="7"/>
  <c r="Y1551" i="7"/>
  <c r="Z1551" i="7"/>
  <c r="AA1551" i="7"/>
  <c r="AB1551" i="7"/>
  <c r="AC1551" i="7"/>
  <c r="AD1551" i="7"/>
  <c r="AE1551" i="7"/>
  <c r="AG1551" i="7"/>
  <c r="AH1551" i="7"/>
  <c r="AI1551" i="7"/>
  <c r="AJ1551" i="7"/>
  <c r="AK1551" i="7"/>
  <c r="AL1551" i="7"/>
  <c r="A1552" i="7"/>
  <c r="B1552" i="7" a="1"/>
  <c r="B1552" i="7" s="1"/>
  <c r="C1552" i="7"/>
  <c r="AO1552" i="7" s="1"/>
  <c r="D1552" i="7"/>
  <c r="E1552" i="7"/>
  <c r="F1552" i="7" a="1"/>
  <c r="F1552" i="7" s="1"/>
  <c r="G1552" i="7"/>
  <c r="H1552" i="7"/>
  <c r="I1552" i="7"/>
  <c r="J1552" i="7"/>
  <c r="K1552" i="7" a="1"/>
  <c r="K1552" i="7" s="1"/>
  <c r="L1552" i="7"/>
  <c r="M1552" i="7"/>
  <c r="N1552" i="7"/>
  <c r="O1552" i="7" a="1"/>
  <c r="O1552" i="7" s="1"/>
  <c r="P1552" i="7"/>
  <c r="Q1552" i="7"/>
  <c r="R1552" i="7"/>
  <c r="S1552" i="7"/>
  <c r="T1552" i="7"/>
  <c r="U1552" i="7"/>
  <c r="V1552" i="7"/>
  <c r="W1552" i="7"/>
  <c r="X1552" i="7"/>
  <c r="Y1552" i="7"/>
  <c r="Z1552" i="7"/>
  <c r="AA1552" i="7"/>
  <c r="AB1552" i="7"/>
  <c r="AC1552" i="7"/>
  <c r="AD1552" i="7"/>
  <c r="AE1552" i="7"/>
  <c r="AG1552" i="7"/>
  <c r="AH1552" i="7"/>
  <c r="AI1552" i="7"/>
  <c r="AJ1552" i="7"/>
  <c r="AK1552" i="7"/>
  <c r="AL1552" i="7"/>
  <c r="A1553" i="7"/>
  <c r="B1553" i="7" a="1"/>
  <c r="B1553" i="7" s="1"/>
  <c r="C1553" i="7"/>
  <c r="D1553" i="7"/>
  <c r="E1553" i="7"/>
  <c r="F1553" i="7" a="1"/>
  <c r="F1553" i="7" s="1"/>
  <c r="G1553" i="7"/>
  <c r="H1553" i="7"/>
  <c r="I1553" i="7"/>
  <c r="J1553" i="7"/>
  <c r="K1553" i="7" a="1"/>
  <c r="K1553" i="7" s="1"/>
  <c r="L1553" i="7"/>
  <c r="M1553" i="7"/>
  <c r="N1553" i="7"/>
  <c r="O1553" i="7" a="1"/>
  <c r="O1553" i="7" s="1"/>
  <c r="P1553" i="7"/>
  <c r="Q1553" i="7"/>
  <c r="R1553" i="7"/>
  <c r="S1553" i="7"/>
  <c r="T1553" i="7"/>
  <c r="U1553" i="7"/>
  <c r="V1553" i="7"/>
  <c r="W1553" i="7"/>
  <c r="X1553" i="7"/>
  <c r="Y1553" i="7"/>
  <c r="Z1553" i="7"/>
  <c r="AA1553" i="7"/>
  <c r="AB1553" i="7"/>
  <c r="AC1553" i="7"/>
  <c r="AD1553" i="7"/>
  <c r="AE1553" i="7"/>
  <c r="AG1553" i="7"/>
  <c r="AH1553" i="7"/>
  <c r="AI1553" i="7"/>
  <c r="AJ1553" i="7"/>
  <c r="AK1553" i="7"/>
  <c r="AL1553" i="7"/>
  <c r="A1554" i="7"/>
  <c r="B1554" i="7" a="1"/>
  <c r="B1554" i="7" s="1"/>
  <c r="C1554" i="7"/>
  <c r="D1554" i="7"/>
  <c r="E1554" i="7"/>
  <c r="F1554" i="7" a="1"/>
  <c r="F1554" i="7" s="1"/>
  <c r="G1554" i="7"/>
  <c r="H1554" i="7"/>
  <c r="I1554" i="7"/>
  <c r="J1554" i="7"/>
  <c r="K1554" i="7" a="1"/>
  <c r="K1554" i="7" s="1"/>
  <c r="L1554" i="7"/>
  <c r="M1554" i="7"/>
  <c r="N1554" i="7"/>
  <c r="O1554" i="7" a="1"/>
  <c r="O1554" i="7" s="1"/>
  <c r="P1554" i="7"/>
  <c r="Q1554" i="7"/>
  <c r="R1554" i="7"/>
  <c r="S1554" i="7"/>
  <c r="T1554" i="7"/>
  <c r="U1554" i="7"/>
  <c r="V1554" i="7"/>
  <c r="W1554" i="7"/>
  <c r="X1554" i="7"/>
  <c r="Y1554" i="7"/>
  <c r="Z1554" i="7"/>
  <c r="AA1554" i="7"/>
  <c r="AB1554" i="7"/>
  <c r="AC1554" i="7"/>
  <c r="AD1554" i="7"/>
  <c r="AE1554" i="7"/>
  <c r="AG1554" i="7"/>
  <c r="AH1554" i="7"/>
  <c r="AI1554" i="7"/>
  <c r="AJ1554" i="7"/>
  <c r="AK1554" i="7"/>
  <c r="AL1554" i="7"/>
  <c r="A1555" i="7"/>
  <c r="B1555" i="7" a="1"/>
  <c r="B1555" i="7" s="1"/>
  <c r="C1555" i="7"/>
  <c r="D1555" i="7"/>
  <c r="E1555" i="7"/>
  <c r="F1555" i="7" a="1"/>
  <c r="F1555" i="7" s="1"/>
  <c r="G1555" i="7"/>
  <c r="H1555" i="7"/>
  <c r="I1555" i="7"/>
  <c r="J1555" i="7"/>
  <c r="K1555" i="7" a="1"/>
  <c r="K1555" i="7" s="1"/>
  <c r="L1555" i="7"/>
  <c r="M1555" i="7"/>
  <c r="N1555" i="7"/>
  <c r="O1555" i="7" a="1"/>
  <c r="O1555" i="7" s="1"/>
  <c r="P1555" i="7"/>
  <c r="Q1555" i="7"/>
  <c r="R1555" i="7"/>
  <c r="S1555" i="7"/>
  <c r="T1555" i="7"/>
  <c r="U1555" i="7"/>
  <c r="V1555" i="7"/>
  <c r="W1555" i="7"/>
  <c r="X1555" i="7"/>
  <c r="Y1555" i="7"/>
  <c r="Z1555" i="7"/>
  <c r="AA1555" i="7"/>
  <c r="AB1555" i="7"/>
  <c r="AC1555" i="7"/>
  <c r="AD1555" i="7"/>
  <c r="AE1555" i="7"/>
  <c r="AG1555" i="7"/>
  <c r="AH1555" i="7"/>
  <c r="AI1555" i="7"/>
  <c r="AJ1555" i="7"/>
  <c r="AK1555" i="7"/>
  <c r="AL1555" i="7"/>
  <c r="A1556" i="7"/>
  <c r="B1556" i="7" a="1"/>
  <c r="B1556" i="7" s="1"/>
  <c r="C1556" i="7"/>
  <c r="D1556" i="7"/>
  <c r="E1556" i="7"/>
  <c r="F1556" i="7" a="1"/>
  <c r="F1556" i="7" s="1"/>
  <c r="G1556" i="7"/>
  <c r="H1556" i="7"/>
  <c r="I1556" i="7"/>
  <c r="J1556" i="7"/>
  <c r="K1556" i="7" a="1"/>
  <c r="K1556" i="7" s="1"/>
  <c r="L1556" i="7"/>
  <c r="M1556" i="7"/>
  <c r="N1556" i="7"/>
  <c r="O1556" i="7" a="1"/>
  <c r="O1556" i="7" s="1"/>
  <c r="P1556" i="7"/>
  <c r="Q1556" i="7"/>
  <c r="R1556" i="7"/>
  <c r="S1556" i="7"/>
  <c r="T1556" i="7"/>
  <c r="U1556" i="7"/>
  <c r="V1556" i="7"/>
  <c r="W1556" i="7"/>
  <c r="X1556" i="7"/>
  <c r="Y1556" i="7"/>
  <c r="Z1556" i="7"/>
  <c r="AA1556" i="7"/>
  <c r="AB1556" i="7"/>
  <c r="AC1556" i="7"/>
  <c r="AD1556" i="7"/>
  <c r="AE1556" i="7"/>
  <c r="AG1556" i="7"/>
  <c r="AH1556" i="7"/>
  <c r="AI1556" i="7"/>
  <c r="AJ1556" i="7"/>
  <c r="AK1556" i="7"/>
  <c r="AL1556" i="7"/>
  <c r="A1557" i="7"/>
  <c r="B1557" i="7" a="1"/>
  <c r="B1557" i="7" s="1"/>
  <c r="C1557" i="7"/>
  <c r="D1557" i="7"/>
  <c r="E1557" i="7"/>
  <c r="F1557" i="7" a="1"/>
  <c r="F1557" i="7" s="1"/>
  <c r="G1557" i="7"/>
  <c r="H1557" i="7"/>
  <c r="I1557" i="7"/>
  <c r="J1557" i="7"/>
  <c r="K1557" i="7" a="1"/>
  <c r="K1557" i="7" s="1"/>
  <c r="L1557" i="7"/>
  <c r="M1557" i="7"/>
  <c r="N1557" i="7"/>
  <c r="O1557" i="7" a="1"/>
  <c r="O1557" i="7" s="1"/>
  <c r="P1557" i="7"/>
  <c r="Q1557" i="7"/>
  <c r="R1557" i="7"/>
  <c r="S1557" i="7"/>
  <c r="T1557" i="7"/>
  <c r="U1557" i="7"/>
  <c r="V1557" i="7"/>
  <c r="W1557" i="7"/>
  <c r="X1557" i="7"/>
  <c r="Y1557" i="7"/>
  <c r="Z1557" i="7"/>
  <c r="AA1557" i="7"/>
  <c r="AB1557" i="7"/>
  <c r="AC1557" i="7"/>
  <c r="AD1557" i="7"/>
  <c r="AE1557" i="7"/>
  <c r="AQ1557" i="7"/>
  <c r="AG1557" i="7"/>
  <c r="AH1557" i="7"/>
  <c r="AI1557" i="7"/>
  <c r="AJ1557" i="7"/>
  <c r="AK1557" i="7"/>
  <c r="AL1557" i="7"/>
  <c r="A1558" i="7"/>
  <c r="B1558" i="7" a="1"/>
  <c r="B1558" i="7" s="1"/>
  <c r="C1558" i="7"/>
  <c r="D1558" i="7"/>
  <c r="E1558" i="7"/>
  <c r="F1558" i="7" a="1"/>
  <c r="F1558" i="7" s="1"/>
  <c r="G1558" i="7"/>
  <c r="H1558" i="7"/>
  <c r="I1558" i="7"/>
  <c r="J1558" i="7"/>
  <c r="K1558" i="7" a="1"/>
  <c r="K1558" i="7" s="1"/>
  <c r="L1558" i="7"/>
  <c r="M1558" i="7"/>
  <c r="N1558" i="7"/>
  <c r="O1558" i="7" a="1"/>
  <c r="O1558" i="7" s="1"/>
  <c r="P1558" i="7"/>
  <c r="Q1558" i="7"/>
  <c r="R1558" i="7"/>
  <c r="S1558" i="7"/>
  <c r="T1558" i="7"/>
  <c r="U1558" i="7"/>
  <c r="V1558" i="7"/>
  <c r="W1558" i="7"/>
  <c r="X1558" i="7"/>
  <c r="Y1558" i="7"/>
  <c r="Z1558" i="7"/>
  <c r="AA1558" i="7"/>
  <c r="AB1558" i="7"/>
  <c r="AC1558" i="7"/>
  <c r="AD1558" i="7"/>
  <c r="AE1558" i="7"/>
  <c r="AG1558" i="7"/>
  <c r="AH1558" i="7"/>
  <c r="AI1558" i="7"/>
  <c r="AJ1558" i="7"/>
  <c r="AK1558" i="7"/>
  <c r="AL1558" i="7"/>
  <c r="A1559" i="7"/>
  <c r="B1559" i="7" a="1"/>
  <c r="B1559" i="7" s="1"/>
  <c r="C1559" i="7"/>
  <c r="D1559" i="7"/>
  <c r="E1559" i="7"/>
  <c r="F1559" i="7" a="1"/>
  <c r="F1559" i="7" s="1"/>
  <c r="G1559" i="7"/>
  <c r="H1559" i="7"/>
  <c r="I1559" i="7"/>
  <c r="J1559" i="7"/>
  <c r="K1559" i="7" a="1"/>
  <c r="K1559" i="7" s="1"/>
  <c r="L1559" i="7"/>
  <c r="M1559" i="7"/>
  <c r="N1559" i="7"/>
  <c r="O1559" i="7" a="1"/>
  <c r="O1559" i="7"/>
  <c r="P1559" i="7"/>
  <c r="Q1559" i="7"/>
  <c r="R1559" i="7"/>
  <c r="S1559" i="7"/>
  <c r="T1559" i="7"/>
  <c r="U1559" i="7"/>
  <c r="V1559" i="7"/>
  <c r="W1559" i="7"/>
  <c r="X1559" i="7"/>
  <c r="Y1559" i="7"/>
  <c r="Z1559" i="7"/>
  <c r="AA1559" i="7"/>
  <c r="AB1559" i="7"/>
  <c r="AC1559" i="7"/>
  <c r="AD1559" i="7"/>
  <c r="AE1559" i="7"/>
  <c r="AG1559" i="7"/>
  <c r="AQ1559" i="7" s="1"/>
  <c r="AH1559" i="7"/>
  <c r="AI1559" i="7"/>
  <c r="AJ1559" i="7"/>
  <c r="AK1559" i="7"/>
  <c r="AL1559" i="7"/>
  <c r="A1560" i="7"/>
  <c r="B1560" i="7" a="1"/>
  <c r="B1560" i="7" s="1"/>
  <c r="C1560" i="7"/>
  <c r="D1560" i="7"/>
  <c r="E1560" i="7"/>
  <c r="F1560" i="7" a="1"/>
  <c r="F1560" i="7" s="1"/>
  <c r="G1560" i="7"/>
  <c r="H1560" i="7"/>
  <c r="I1560" i="7"/>
  <c r="J1560" i="7"/>
  <c r="K1560" i="7" a="1"/>
  <c r="K1560" i="7" s="1"/>
  <c r="L1560" i="7"/>
  <c r="M1560" i="7"/>
  <c r="N1560" i="7"/>
  <c r="O1560" i="7" a="1"/>
  <c r="O1560" i="7" s="1"/>
  <c r="P1560" i="7"/>
  <c r="Q1560" i="7"/>
  <c r="R1560" i="7"/>
  <c r="S1560" i="7"/>
  <c r="T1560" i="7"/>
  <c r="U1560" i="7"/>
  <c r="V1560" i="7"/>
  <c r="W1560" i="7"/>
  <c r="X1560" i="7"/>
  <c r="AN1560" i="7" s="1"/>
  <c r="Y1560" i="7"/>
  <c r="Z1560" i="7"/>
  <c r="AA1560" i="7"/>
  <c r="AB1560" i="7"/>
  <c r="AC1560" i="7"/>
  <c r="AD1560" i="7"/>
  <c r="AE1560" i="7"/>
  <c r="AG1560" i="7"/>
  <c r="AH1560" i="7"/>
  <c r="AI1560" i="7"/>
  <c r="AJ1560" i="7"/>
  <c r="AK1560" i="7"/>
  <c r="AL1560" i="7"/>
  <c r="A1561" i="7"/>
  <c r="B1561" i="7" a="1"/>
  <c r="B1561" i="7" s="1"/>
  <c r="C1561" i="7"/>
  <c r="D1561" i="7"/>
  <c r="E1561" i="7"/>
  <c r="F1561" i="7" a="1"/>
  <c r="F1561" i="7" s="1"/>
  <c r="G1561" i="7"/>
  <c r="H1561" i="7"/>
  <c r="I1561" i="7"/>
  <c r="J1561" i="7"/>
  <c r="K1561" i="7" a="1"/>
  <c r="K1561" i="7" s="1"/>
  <c r="L1561" i="7"/>
  <c r="M1561" i="7"/>
  <c r="N1561" i="7"/>
  <c r="O1561" i="7" a="1"/>
  <c r="O1561" i="7"/>
  <c r="P1561" i="7"/>
  <c r="Q1561" i="7"/>
  <c r="R1561" i="7"/>
  <c r="S1561" i="7"/>
  <c r="T1561" i="7"/>
  <c r="U1561" i="7"/>
  <c r="V1561" i="7"/>
  <c r="W1561" i="7"/>
  <c r="X1561" i="7"/>
  <c r="Y1561" i="7"/>
  <c r="Z1561" i="7"/>
  <c r="AA1561" i="7"/>
  <c r="AB1561" i="7"/>
  <c r="AC1561" i="7"/>
  <c r="AD1561" i="7"/>
  <c r="AE1561" i="7"/>
  <c r="AG1561" i="7"/>
  <c r="AH1561" i="7"/>
  <c r="AI1561" i="7"/>
  <c r="AJ1561" i="7"/>
  <c r="AK1561" i="7"/>
  <c r="AL1561" i="7"/>
  <c r="A1562" i="7"/>
  <c r="B1562" i="7" a="1"/>
  <c r="B1562" i="7" s="1"/>
  <c r="C1562" i="7"/>
  <c r="D1562" i="7"/>
  <c r="E1562" i="7"/>
  <c r="F1562" i="7" a="1"/>
  <c r="F1562" i="7"/>
  <c r="G1562" i="7"/>
  <c r="H1562" i="7"/>
  <c r="I1562" i="7"/>
  <c r="J1562" i="7"/>
  <c r="K1562" i="7" a="1"/>
  <c r="K1562" i="7"/>
  <c r="L1562" i="7"/>
  <c r="M1562" i="7"/>
  <c r="N1562" i="7"/>
  <c r="O1562" i="7" a="1"/>
  <c r="O1562" i="7" s="1"/>
  <c r="P1562" i="7"/>
  <c r="Q1562" i="7"/>
  <c r="R1562" i="7"/>
  <c r="S1562" i="7"/>
  <c r="T1562" i="7"/>
  <c r="U1562" i="7"/>
  <c r="V1562" i="7"/>
  <c r="W1562" i="7"/>
  <c r="X1562" i="7"/>
  <c r="Y1562" i="7"/>
  <c r="Z1562" i="7"/>
  <c r="AA1562" i="7"/>
  <c r="AB1562" i="7"/>
  <c r="AC1562" i="7"/>
  <c r="AD1562" i="7"/>
  <c r="AE1562" i="7"/>
  <c r="AG1562" i="7"/>
  <c r="AH1562" i="7"/>
  <c r="AI1562" i="7"/>
  <c r="AJ1562" i="7"/>
  <c r="AK1562" i="7"/>
  <c r="AL1562" i="7"/>
  <c r="A1563" i="7"/>
  <c r="B1563" i="7" a="1"/>
  <c r="B1563" i="7" s="1"/>
  <c r="C1563" i="7"/>
  <c r="D1563" i="7"/>
  <c r="E1563" i="7"/>
  <c r="F1563" i="7" a="1"/>
  <c r="F1563" i="7" s="1"/>
  <c r="G1563" i="7"/>
  <c r="H1563" i="7"/>
  <c r="I1563" i="7"/>
  <c r="J1563" i="7"/>
  <c r="K1563" i="7" a="1"/>
  <c r="K1563" i="7" s="1"/>
  <c r="L1563" i="7"/>
  <c r="M1563" i="7"/>
  <c r="N1563" i="7"/>
  <c r="O1563" i="7" a="1"/>
  <c r="O1563" i="7" s="1"/>
  <c r="P1563" i="7"/>
  <c r="Q1563" i="7"/>
  <c r="R1563" i="7"/>
  <c r="S1563" i="7"/>
  <c r="T1563" i="7"/>
  <c r="U1563" i="7"/>
  <c r="V1563" i="7"/>
  <c r="W1563" i="7"/>
  <c r="X1563" i="7"/>
  <c r="Y1563" i="7"/>
  <c r="Z1563" i="7"/>
  <c r="AA1563" i="7"/>
  <c r="AB1563" i="7"/>
  <c r="AC1563" i="7"/>
  <c r="AD1563" i="7"/>
  <c r="AE1563" i="7"/>
  <c r="AG1563" i="7"/>
  <c r="AH1563" i="7"/>
  <c r="AI1563" i="7"/>
  <c r="AJ1563" i="7"/>
  <c r="AK1563" i="7"/>
  <c r="AL1563" i="7"/>
  <c r="A1564" i="7"/>
  <c r="B1564" i="7" a="1"/>
  <c r="B1564" i="7" s="1"/>
  <c r="C1564" i="7"/>
  <c r="D1564" i="7"/>
  <c r="E1564" i="7"/>
  <c r="F1564" i="7" a="1"/>
  <c r="F1564" i="7" s="1"/>
  <c r="G1564" i="7"/>
  <c r="H1564" i="7"/>
  <c r="I1564" i="7"/>
  <c r="J1564" i="7"/>
  <c r="K1564" i="7" a="1"/>
  <c r="K1564" i="7" s="1"/>
  <c r="L1564" i="7"/>
  <c r="M1564" i="7"/>
  <c r="N1564" i="7"/>
  <c r="O1564" i="7" a="1"/>
  <c r="O1564" i="7" s="1"/>
  <c r="P1564" i="7"/>
  <c r="Q1564" i="7"/>
  <c r="R1564" i="7"/>
  <c r="S1564" i="7"/>
  <c r="T1564" i="7"/>
  <c r="U1564" i="7"/>
  <c r="V1564" i="7"/>
  <c r="W1564" i="7"/>
  <c r="X1564" i="7"/>
  <c r="Y1564" i="7"/>
  <c r="Z1564" i="7"/>
  <c r="AA1564" i="7"/>
  <c r="AB1564" i="7"/>
  <c r="AC1564" i="7"/>
  <c r="AD1564" i="7"/>
  <c r="AE1564" i="7"/>
  <c r="AG1564" i="7"/>
  <c r="AH1564" i="7"/>
  <c r="AI1564" i="7"/>
  <c r="AJ1564" i="7"/>
  <c r="AK1564" i="7"/>
  <c r="AL1564" i="7"/>
  <c r="A1565" i="7"/>
  <c r="B1565" i="7" a="1"/>
  <c r="B1565" i="7" s="1"/>
  <c r="C1565" i="7"/>
  <c r="D1565" i="7"/>
  <c r="E1565" i="7"/>
  <c r="F1565" i="7" a="1"/>
  <c r="F1565" i="7" s="1"/>
  <c r="G1565" i="7"/>
  <c r="H1565" i="7"/>
  <c r="I1565" i="7"/>
  <c r="J1565" i="7"/>
  <c r="K1565" i="7" a="1"/>
  <c r="K1565" i="7" s="1"/>
  <c r="L1565" i="7"/>
  <c r="M1565" i="7"/>
  <c r="N1565" i="7"/>
  <c r="O1565" i="7" a="1"/>
  <c r="O1565" i="7" s="1"/>
  <c r="P1565" i="7"/>
  <c r="Q1565" i="7"/>
  <c r="R1565" i="7"/>
  <c r="S1565" i="7"/>
  <c r="T1565" i="7"/>
  <c r="U1565" i="7"/>
  <c r="V1565" i="7"/>
  <c r="W1565" i="7"/>
  <c r="X1565" i="7"/>
  <c r="Y1565" i="7"/>
  <c r="Z1565" i="7"/>
  <c r="AA1565" i="7"/>
  <c r="AB1565" i="7"/>
  <c r="AC1565" i="7"/>
  <c r="AD1565" i="7"/>
  <c r="AE1565" i="7"/>
  <c r="AG1565" i="7"/>
  <c r="AH1565" i="7"/>
  <c r="AI1565" i="7"/>
  <c r="AJ1565" i="7"/>
  <c r="AK1565" i="7"/>
  <c r="AL1565" i="7"/>
  <c r="A1566" i="7"/>
  <c r="B1566" i="7" a="1"/>
  <c r="B1566" i="7" s="1"/>
  <c r="C1566" i="7"/>
  <c r="AO1566" i="7" s="1"/>
  <c r="D1566" i="7"/>
  <c r="E1566" i="7"/>
  <c r="F1566" i="7" a="1"/>
  <c r="F1566" i="7" s="1"/>
  <c r="G1566" i="7"/>
  <c r="H1566" i="7"/>
  <c r="I1566" i="7"/>
  <c r="J1566" i="7"/>
  <c r="K1566" i="7" a="1"/>
  <c r="K1566" i="7" s="1"/>
  <c r="L1566" i="7"/>
  <c r="M1566" i="7"/>
  <c r="N1566" i="7"/>
  <c r="O1566" i="7" a="1"/>
  <c r="O1566" i="7" s="1"/>
  <c r="P1566" i="7"/>
  <c r="Q1566" i="7"/>
  <c r="R1566" i="7"/>
  <c r="S1566" i="7"/>
  <c r="T1566" i="7"/>
  <c r="U1566" i="7"/>
  <c r="V1566" i="7"/>
  <c r="W1566" i="7"/>
  <c r="X1566" i="7"/>
  <c r="Y1566" i="7"/>
  <c r="Z1566" i="7"/>
  <c r="AA1566" i="7"/>
  <c r="AB1566" i="7"/>
  <c r="AC1566" i="7"/>
  <c r="AD1566" i="7"/>
  <c r="AE1566" i="7"/>
  <c r="AG1566" i="7"/>
  <c r="AP1566" i="7" s="1"/>
  <c r="AH1566" i="7"/>
  <c r="AI1566" i="7"/>
  <c r="AJ1566" i="7"/>
  <c r="AK1566" i="7"/>
  <c r="AL1566" i="7"/>
  <c r="A1567" i="7"/>
  <c r="B1567" i="7" a="1"/>
  <c r="B1567" i="7" s="1"/>
  <c r="C1567" i="7"/>
  <c r="D1567" i="7"/>
  <c r="E1567" i="7"/>
  <c r="F1567" i="7" a="1"/>
  <c r="F1567" i="7" s="1"/>
  <c r="G1567" i="7"/>
  <c r="H1567" i="7"/>
  <c r="I1567" i="7"/>
  <c r="J1567" i="7"/>
  <c r="K1567" i="7" a="1"/>
  <c r="K1567" i="7" s="1"/>
  <c r="L1567" i="7"/>
  <c r="M1567" i="7"/>
  <c r="N1567" i="7"/>
  <c r="O1567" i="7" a="1"/>
  <c r="O1567" i="7" s="1"/>
  <c r="P1567" i="7"/>
  <c r="Q1567" i="7"/>
  <c r="R1567" i="7"/>
  <c r="S1567" i="7"/>
  <c r="T1567" i="7"/>
  <c r="U1567" i="7"/>
  <c r="V1567" i="7"/>
  <c r="W1567" i="7"/>
  <c r="X1567" i="7"/>
  <c r="Y1567" i="7"/>
  <c r="Z1567" i="7"/>
  <c r="AA1567" i="7"/>
  <c r="AB1567" i="7"/>
  <c r="AC1567" i="7"/>
  <c r="AD1567" i="7"/>
  <c r="AE1567" i="7"/>
  <c r="AG1567" i="7"/>
  <c r="AH1567" i="7"/>
  <c r="AI1567" i="7"/>
  <c r="AJ1567" i="7"/>
  <c r="AK1567" i="7"/>
  <c r="AL1567" i="7"/>
  <c r="A1568" i="7"/>
  <c r="B1568" i="7" a="1"/>
  <c r="B1568" i="7" s="1"/>
  <c r="C1568" i="7"/>
  <c r="AO1568" i="7" s="1"/>
  <c r="D1568" i="7"/>
  <c r="E1568" i="7"/>
  <c r="F1568" i="7" a="1"/>
  <c r="F1568" i="7"/>
  <c r="G1568" i="7"/>
  <c r="H1568" i="7"/>
  <c r="I1568" i="7"/>
  <c r="J1568" i="7"/>
  <c r="K1568" i="7" a="1"/>
  <c r="K1568" i="7" s="1"/>
  <c r="L1568" i="7"/>
  <c r="M1568" i="7"/>
  <c r="N1568" i="7"/>
  <c r="O1568" i="7" a="1"/>
  <c r="O1568" i="7" s="1"/>
  <c r="P1568" i="7"/>
  <c r="Q1568" i="7"/>
  <c r="R1568" i="7"/>
  <c r="S1568" i="7"/>
  <c r="T1568" i="7"/>
  <c r="U1568" i="7"/>
  <c r="V1568" i="7"/>
  <c r="W1568" i="7"/>
  <c r="X1568" i="7"/>
  <c r="Y1568" i="7"/>
  <c r="Z1568" i="7"/>
  <c r="AA1568" i="7"/>
  <c r="AB1568" i="7"/>
  <c r="AC1568" i="7"/>
  <c r="AD1568" i="7"/>
  <c r="AE1568" i="7"/>
  <c r="AG1568" i="7"/>
  <c r="AH1568" i="7"/>
  <c r="AP1568" i="7" s="1"/>
  <c r="AI1568" i="7"/>
  <c r="AJ1568" i="7"/>
  <c r="AK1568" i="7"/>
  <c r="AL1568" i="7"/>
  <c r="A1569" i="7"/>
  <c r="B1569" i="7" a="1"/>
  <c r="B1569" i="7" s="1"/>
  <c r="C1569" i="7"/>
  <c r="D1569" i="7"/>
  <c r="E1569" i="7"/>
  <c r="F1569" i="7" a="1"/>
  <c r="F1569" i="7" s="1"/>
  <c r="G1569" i="7"/>
  <c r="H1569" i="7"/>
  <c r="I1569" i="7"/>
  <c r="J1569" i="7"/>
  <c r="K1569" i="7" a="1"/>
  <c r="K1569" i="7" s="1"/>
  <c r="L1569" i="7"/>
  <c r="M1569" i="7"/>
  <c r="N1569" i="7"/>
  <c r="O1569" i="7" a="1"/>
  <c r="O1569" i="7"/>
  <c r="P1569" i="7"/>
  <c r="Q1569" i="7"/>
  <c r="R1569" i="7"/>
  <c r="S1569" i="7"/>
  <c r="T1569" i="7"/>
  <c r="U1569" i="7"/>
  <c r="V1569" i="7"/>
  <c r="W1569" i="7"/>
  <c r="X1569" i="7"/>
  <c r="Y1569" i="7"/>
  <c r="Z1569" i="7"/>
  <c r="AA1569" i="7"/>
  <c r="AB1569" i="7"/>
  <c r="AC1569" i="7"/>
  <c r="AD1569" i="7"/>
  <c r="AE1569" i="7"/>
  <c r="AG1569" i="7"/>
  <c r="AH1569" i="7"/>
  <c r="AI1569" i="7"/>
  <c r="AJ1569" i="7"/>
  <c r="AK1569" i="7"/>
  <c r="AL1569" i="7"/>
  <c r="A1570" i="7"/>
  <c r="B1570" i="7" a="1"/>
  <c r="B1570" i="7" s="1"/>
  <c r="C1570" i="7"/>
  <c r="D1570" i="7"/>
  <c r="E1570" i="7"/>
  <c r="F1570" i="7" a="1"/>
  <c r="F1570" i="7"/>
  <c r="G1570" i="7"/>
  <c r="H1570" i="7"/>
  <c r="I1570" i="7"/>
  <c r="J1570" i="7"/>
  <c r="K1570" i="7" a="1"/>
  <c r="K1570" i="7"/>
  <c r="L1570" i="7"/>
  <c r="M1570" i="7"/>
  <c r="N1570" i="7"/>
  <c r="O1570" i="7" a="1"/>
  <c r="O1570" i="7" s="1"/>
  <c r="P1570" i="7"/>
  <c r="Q1570" i="7"/>
  <c r="R1570" i="7"/>
  <c r="S1570" i="7"/>
  <c r="T1570" i="7"/>
  <c r="U1570" i="7"/>
  <c r="V1570" i="7"/>
  <c r="W1570" i="7"/>
  <c r="X1570" i="7"/>
  <c r="Y1570" i="7"/>
  <c r="Z1570" i="7"/>
  <c r="AA1570" i="7"/>
  <c r="AB1570" i="7"/>
  <c r="AC1570" i="7"/>
  <c r="AD1570" i="7"/>
  <c r="AE1570" i="7"/>
  <c r="AG1570" i="7"/>
  <c r="AH1570" i="7"/>
  <c r="AI1570" i="7"/>
  <c r="AJ1570" i="7"/>
  <c r="AK1570" i="7"/>
  <c r="AL1570" i="7"/>
  <c r="A1571" i="7"/>
  <c r="B1571" i="7" a="1"/>
  <c r="B1571" i="7" s="1"/>
  <c r="C1571" i="7"/>
  <c r="D1571" i="7"/>
  <c r="E1571" i="7"/>
  <c r="F1571" i="7" a="1"/>
  <c r="F1571" i="7" s="1"/>
  <c r="G1571" i="7"/>
  <c r="H1571" i="7"/>
  <c r="I1571" i="7"/>
  <c r="J1571" i="7"/>
  <c r="K1571" i="7" a="1"/>
  <c r="K1571" i="7" s="1"/>
  <c r="L1571" i="7"/>
  <c r="M1571" i="7"/>
  <c r="N1571" i="7"/>
  <c r="O1571" i="7" a="1"/>
  <c r="O1571" i="7" s="1"/>
  <c r="P1571" i="7"/>
  <c r="Q1571" i="7"/>
  <c r="R1571" i="7"/>
  <c r="S1571" i="7"/>
  <c r="T1571" i="7"/>
  <c r="U1571" i="7"/>
  <c r="V1571" i="7"/>
  <c r="W1571" i="7"/>
  <c r="X1571" i="7"/>
  <c r="Y1571" i="7"/>
  <c r="Z1571" i="7"/>
  <c r="AA1571" i="7"/>
  <c r="AB1571" i="7"/>
  <c r="AC1571" i="7"/>
  <c r="AD1571" i="7"/>
  <c r="AE1571" i="7"/>
  <c r="AG1571" i="7"/>
  <c r="AH1571" i="7"/>
  <c r="AI1571" i="7"/>
  <c r="AJ1571" i="7"/>
  <c r="AK1571" i="7"/>
  <c r="AL1571" i="7"/>
  <c r="A1572" i="7"/>
  <c r="B1572" i="7" a="1"/>
  <c r="B1572" i="7" s="1"/>
  <c r="C1572" i="7"/>
  <c r="D1572" i="7"/>
  <c r="E1572" i="7"/>
  <c r="F1572" i="7" a="1"/>
  <c r="F1572" i="7" s="1"/>
  <c r="G1572" i="7"/>
  <c r="H1572" i="7"/>
  <c r="I1572" i="7"/>
  <c r="J1572" i="7"/>
  <c r="K1572" i="7" a="1"/>
  <c r="K1572" i="7" s="1"/>
  <c r="L1572" i="7"/>
  <c r="M1572" i="7"/>
  <c r="N1572" i="7"/>
  <c r="O1572" i="7" a="1"/>
  <c r="O1572" i="7" s="1"/>
  <c r="P1572" i="7"/>
  <c r="Q1572" i="7"/>
  <c r="R1572" i="7"/>
  <c r="S1572" i="7"/>
  <c r="T1572" i="7"/>
  <c r="U1572" i="7"/>
  <c r="V1572" i="7"/>
  <c r="W1572" i="7"/>
  <c r="X1572" i="7"/>
  <c r="Y1572" i="7"/>
  <c r="Z1572" i="7"/>
  <c r="AA1572" i="7"/>
  <c r="AB1572" i="7"/>
  <c r="AC1572" i="7"/>
  <c r="AD1572" i="7"/>
  <c r="AE1572" i="7"/>
  <c r="AG1572" i="7"/>
  <c r="AH1572" i="7"/>
  <c r="AI1572" i="7"/>
  <c r="AJ1572" i="7"/>
  <c r="AK1572" i="7"/>
  <c r="AL1572" i="7"/>
  <c r="A1573" i="7"/>
  <c r="B1573" i="7" a="1"/>
  <c r="B1573" i="7" s="1"/>
  <c r="C1573" i="7"/>
  <c r="D1573" i="7"/>
  <c r="E1573" i="7"/>
  <c r="F1573" i="7" a="1"/>
  <c r="F1573" i="7" s="1"/>
  <c r="G1573" i="7"/>
  <c r="H1573" i="7"/>
  <c r="I1573" i="7"/>
  <c r="J1573" i="7"/>
  <c r="K1573" i="7" a="1"/>
  <c r="K1573" i="7" s="1"/>
  <c r="AM1573" i="7" s="1"/>
  <c r="L1573" i="7"/>
  <c r="M1573" i="7"/>
  <c r="N1573" i="7"/>
  <c r="O1573" i="7" a="1"/>
  <c r="O1573" i="7" s="1"/>
  <c r="P1573" i="7"/>
  <c r="Q1573" i="7"/>
  <c r="R1573" i="7"/>
  <c r="S1573" i="7"/>
  <c r="T1573" i="7"/>
  <c r="U1573" i="7"/>
  <c r="V1573" i="7"/>
  <c r="W1573" i="7"/>
  <c r="X1573" i="7"/>
  <c r="Y1573" i="7"/>
  <c r="Z1573" i="7"/>
  <c r="AA1573" i="7"/>
  <c r="AB1573" i="7"/>
  <c r="AC1573" i="7"/>
  <c r="AD1573" i="7"/>
  <c r="AE1573" i="7"/>
  <c r="AG1573" i="7"/>
  <c r="AH1573" i="7"/>
  <c r="AI1573" i="7"/>
  <c r="AJ1573" i="7"/>
  <c r="AK1573" i="7"/>
  <c r="AL1573" i="7"/>
  <c r="A1574" i="7"/>
  <c r="B1574" i="7" a="1"/>
  <c r="B1574" i="7" s="1"/>
  <c r="C1574" i="7"/>
  <c r="D1574" i="7"/>
  <c r="E1574" i="7"/>
  <c r="F1574" i="7" a="1"/>
  <c r="F1574" i="7" s="1"/>
  <c r="G1574" i="7"/>
  <c r="H1574" i="7"/>
  <c r="I1574" i="7"/>
  <c r="J1574" i="7"/>
  <c r="K1574" i="7" a="1"/>
  <c r="K1574" i="7" s="1"/>
  <c r="L1574" i="7"/>
  <c r="M1574" i="7"/>
  <c r="N1574" i="7"/>
  <c r="O1574" i="7" a="1"/>
  <c r="O1574" i="7" s="1"/>
  <c r="P1574" i="7"/>
  <c r="Q1574" i="7"/>
  <c r="R1574" i="7"/>
  <c r="S1574" i="7"/>
  <c r="T1574" i="7"/>
  <c r="U1574" i="7"/>
  <c r="V1574" i="7"/>
  <c r="W1574" i="7"/>
  <c r="X1574" i="7"/>
  <c r="Y1574" i="7"/>
  <c r="Z1574" i="7"/>
  <c r="AA1574" i="7"/>
  <c r="AB1574" i="7"/>
  <c r="AC1574" i="7"/>
  <c r="AD1574" i="7"/>
  <c r="AE1574" i="7"/>
  <c r="AG1574" i="7"/>
  <c r="AH1574" i="7"/>
  <c r="AI1574" i="7"/>
  <c r="AJ1574" i="7"/>
  <c r="AK1574" i="7"/>
  <c r="AL1574" i="7"/>
  <c r="A1575" i="7"/>
  <c r="B1575" i="7" a="1"/>
  <c r="B1575" i="7" s="1"/>
  <c r="C1575" i="7"/>
  <c r="D1575" i="7"/>
  <c r="E1575" i="7"/>
  <c r="F1575" i="7" a="1"/>
  <c r="F1575" i="7" s="1"/>
  <c r="AM1575" i="7" s="1"/>
  <c r="G1575" i="7"/>
  <c r="H1575" i="7"/>
  <c r="I1575" i="7"/>
  <c r="J1575" i="7"/>
  <c r="K1575" i="7" a="1"/>
  <c r="K1575" i="7" s="1"/>
  <c r="L1575" i="7"/>
  <c r="M1575" i="7"/>
  <c r="N1575" i="7"/>
  <c r="O1575" i="7" a="1"/>
  <c r="O1575" i="7" s="1"/>
  <c r="P1575" i="7"/>
  <c r="Q1575" i="7"/>
  <c r="R1575" i="7"/>
  <c r="S1575" i="7"/>
  <c r="T1575" i="7"/>
  <c r="U1575" i="7"/>
  <c r="V1575" i="7"/>
  <c r="W1575" i="7"/>
  <c r="X1575" i="7"/>
  <c r="Y1575" i="7"/>
  <c r="Z1575" i="7"/>
  <c r="AA1575" i="7"/>
  <c r="AB1575" i="7"/>
  <c r="AC1575" i="7"/>
  <c r="AD1575" i="7"/>
  <c r="AE1575" i="7"/>
  <c r="AG1575" i="7"/>
  <c r="AH1575" i="7"/>
  <c r="AI1575" i="7"/>
  <c r="AJ1575" i="7"/>
  <c r="AK1575" i="7"/>
  <c r="AL1575" i="7"/>
  <c r="A1576" i="7"/>
  <c r="B1576" i="7" a="1"/>
  <c r="B1576" i="7" s="1"/>
  <c r="C1576" i="7"/>
  <c r="D1576" i="7"/>
  <c r="E1576" i="7"/>
  <c r="F1576" i="7" a="1"/>
  <c r="F1576" i="7" s="1"/>
  <c r="G1576" i="7"/>
  <c r="H1576" i="7"/>
  <c r="I1576" i="7"/>
  <c r="J1576" i="7"/>
  <c r="K1576" i="7" a="1"/>
  <c r="K1576" i="7" s="1"/>
  <c r="L1576" i="7"/>
  <c r="M1576" i="7"/>
  <c r="N1576" i="7"/>
  <c r="O1576" i="7" a="1"/>
  <c r="O1576" i="7"/>
  <c r="P1576" i="7"/>
  <c r="Q1576" i="7"/>
  <c r="R1576" i="7"/>
  <c r="S1576" i="7"/>
  <c r="T1576" i="7"/>
  <c r="U1576" i="7"/>
  <c r="V1576" i="7"/>
  <c r="W1576" i="7"/>
  <c r="X1576" i="7"/>
  <c r="AN1576" i="7" s="1"/>
  <c r="Y1576" i="7"/>
  <c r="Z1576" i="7"/>
  <c r="AA1576" i="7"/>
  <c r="AB1576" i="7"/>
  <c r="AC1576" i="7"/>
  <c r="AD1576" i="7"/>
  <c r="AE1576" i="7"/>
  <c r="AG1576" i="7"/>
  <c r="AH1576" i="7"/>
  <c r="AI1576" i="7"/>
  <c r="AJ1576" i="7"/>
  <c r="AK1576" i="7"/>
  <c r="AL1576" i="7"/>
  <c r="A1577" i="7"/>
  <c r="B1577" i="7" a="1"/>
  <c r="B1577" i="7" s="1"/>
  <c r="C1577" i="7"/>
  <c r="D1577" i="7"/>
  <c r="E1577" i="7"/>
  <c r="F1577" i="7" a="1"/>
  <c r="F1577" i="7" s="1"/>
  <c r="G1577" i="7"/>
  <c r="H1577" i="7"/>
  <c r="I1577" i="7"/>
  <c r="J1577" i="7"/>
  <c r="K1577" i="7" a="1"/>
  <c r="K1577" i="7" s="1"/>
  <c r="AM1577" i="7" s="1"/>
  <c r="L1577" i="7"/>
  <c r="M1577" i="7"/>
  <c r="N1577" i="7"/>
  <c r="O1577" i="7" a="1"/>
  <c r="O1577" i="7"/>
  <c r="P1577" i="7"/>
  <c r="Q1577" i="7"/>
  <c r="R1577" i="7"/>
  <c r="S1577" i="7"/>
  <c r="T1577" i="7"/>
  <c r="U1577" i="7"/>
  <c r="V1577" i="7"/>
  <c r="W1577" i="7"/>
  <c r="X1577" i="7"/>
  <c r="Y1577" i="7"/>
  <c r="Z1577" i="7"/>
  <c r="AA1577" i="7"/>
  <c r="AB1577" i="7"/>
  <c r="AC1577" i="7"/>
  <c r="AD1577" i="7"/>
  <c r="AE1577" i="7"/>
  <c r="AG1577" i="7"/>
  <c r="AH1577" i="7"/>
  <c r="AI1577" i="7"/>
  <c r="AJ1577" i="7"/>
  <c r="AK1577" i="7"/>
  <c r="AL1577" i="7"/>
  <c r="A1578" i="7"/>
  <c r="B1578" i="7" a="1"/>
  <c r="B1578" i="7" s="1"/>
  <c r="C1578" i="7"/>
  <c r="D1578" i="7"/>
  <c r="E1578" i="7"/>
  <c r="F1578" i="7" a="1"/>
  <c r="F1578" i="7" s="1"/>
  <c r="G1578" i="7"/>
  <c r="H1578" i="7"/>
  <c r="I1578" i="7"/>
  <c r="J1578" i="7"/>
  <c r="K1578" i="7" a="1"/>
  <c r="K1578" i="7" s="1"/>
  <c r="L1578" i="7"/>
  <c r="M1578" i="7"/>
  <c r="N1578" i="7"/>
  <c r="O1578" i="7" a="1"/>
  <c r="O1578" i="7"/>
  <c r="P1578" i="7"/>
  <c r="Q1578" i="7"/>
  <c r="R1578" i="7"/>
  <c r="S1578" i="7"/>
  <c r="T1578" i="7"/>
  <c r="U1578" i="7"/>
  <c r="V1578" i="7"/>
  <c r="W1578" i="7"/>
  <c r="X1578" i="7"/>
  <c r="AN1578" i="7" s="1"/>
  <c r="Y1578" i="7"/>
  <c r="Z1578" i="7"/>
  <c r="AA1578" i="7"/>
  <c r="AB1578" i="7"/>
  <c r="AC1578" i="7"/>
  <c r="AD1578" i="7"/>
  <c r="AE1578" i="7"/>
  <c r="AG1578" i="7"/>
  <c r="AH1578" i="7"/>
  <c r="AI1578" i="7"/>
  <c r="AJ1578" i="7"/>
  <c r="AK1578" i="7"/>
  <c r="AL1578" i="7"/>
  <c r="A1579" i="7"/>
  <c r="B1579" i="7" a="1"/>
  <c r="B1579" i="7" s="1"/>
  <c r="C1579" i="7"/>
  <c r="D1579" i="7"/>
  <c r="E1579" i="7"/>
  <c r="F1579" i="7" a="1"/>
  <c r="F1579" i="7" s="1"/>
  <c r="G1579" i="7"/>
  <c r="H1579" i="7"/>
  <c r="I1579" i="7"/>
  <c r="J1579" i="7"/>
  <c r="K1579" i="7" a="1"/>
  <c r="K1579" i="7" s="1"/>
  <c r="AM1579" i="7" s="1"/>
  <c r="L1579" i="7"/>
  <c r="M1579" i="7"/>
  <c r="N1579" i="7"/>
  <c r="O1579" i="7" a="1"/>
  <c r="O1579" i="7"/>
  <c r="P1579" i="7"/>
  <c r="Q1579" i="7"/>
  <c r="R1579" i="7"/>
  <c r="S1579" i="7"/>
  <c r="T1579" i="7"/>
  <c r="U1579" i="7"/>
  <c r="V1579" i="7"/>
  <c r="W1579" i="7"/>
  <c r="X1579" i="7"/>
  <c r="Y1579" i="7"/>
  <c r="Z1579" i="7"/>
  <c r="AA1579" i="7"/>
  <c r="AB1579" i="7"/>
  <c r="AC1579" i="7"/>
  <c r="AD1579" i="7"/>
  <c r="AE1579" i="7"/>
  <c r="AG1579" i="7"/>
  <c r="AH1579" i="7"/>
  <c r="AI1579" i="7"/>
  <c r="AJ1579" i="7"/>
  <c r="AK1579" i="7"/>
  <c r="AL1579" i="7"/>
  <c r="A1580" i="7"/>
  <c r="B1580" i="7" a="1"/>
  <c r="B1580" i="7" s="1"/>
  <c r="C1580" i="7"/>
  <c r="D1580" i="7"/>
  <c r="E1580" i="7"/>
  <c r="F1580" i="7" a="1"/>
  <c r="F1580" i="7"/>
  <c r="G1580" i="7"/>
  <c r="H1580" i="7"/>
  <c r="I1580" i="7"/>
  <c r="J1580" i="7"/>
  <c r="K1580" i="7" a="1"/>
  <c r="K1580" i="7"/>
  <c r="AM1580" i="7" s="1"/>
  <c r="L1580" i="7"/>
  <c r="M1580" i="7"/>
  <c r="N1580" i="7"/>
  <c r="O1580" i="7" a="1"/>
  <c r="O1580" i="7"/>
  <c r="P1580" i="7"/>
  <c r="Q1580" i="7"/>
  <c r="R1580" i="7"/>
  <c r="S1580" i="7"/>
  <c r="T1580" i="7"/>
  <c r="U1580" i="7"/>
  <c r="V1580" i="7"/>
  <c r="W1580" i="7"/>
  <c r="X1580" i="7"/>
  <c r="Y1580" i="7"/>
  <c r="Z1580" i="7"/>
  <c r="AA1580" i="7"/>
  <c r="AB1580" i="7"/>
  <c r="AC1580" i="7"/>
  <c r="AD1580" i="7"/>
  <c r="AE1580" i="7"/>
  <c r="AG1580" i="7"/>
  <c r="AH1580" i="7"/>
  <c r="AI1580" i="7"/>
  <c r="AJ1580" i="7"/>
  <c r="AK1580" i="7"/>
  <c r="AL1580" i="7"/>
  <c r="A1581" i="7"/>
  <c r="B1581" i="7" a="1"/>
  <c r="B1581" i="7" s="1"/>
  <c r="C1581" i="7"/>
  <c r="AO1581" i="7" s="1"/>
  <c r="D1581" i="7"/>
  <c r="E1581" i="7"/>
  <c r="F1581" i="7" a="1"/>
  <c r="F1581" i="7" s="1"/>
  <c r="G1581" i="7"/>
  <c r="H1581" i="7"/>
  <c r="I1581" i="7"/>
  <c r="J1581" i="7"/>
  <c r="K1581" i="7" a="1"/>
  <c r="K1581" i="7" s="1"/>
  <c r="L1581" i="7"/>
  <c r="M1581" i="7"/>
  <c r="N1581" i="7"/>
  <c r="O1581" i="7" a="1"/>
  <c r="O1581" i="7" s="1"/>
  <c r="P1581" i="7"/>
  <c r="Q1581" i="7"/>
  <c r="R1581" i="7"/>
  <c r="S1581" i="7"/>
  <c r="T1581" i="7"/>
  <c r="U1581" i="7"/>
  <c r="V1581" i="7"/>
  <c r="W1581" i="7"/>
  <c r="X1581" i="7"/>
  <c r="Y1581" i="7"/>
  <c r="Z1581" i="7"/>
  <c r="AA1581" i="7"/>
  <c r="AB1581" i="7"/>
  <c r="AC1581" i="7"/>
  <c r="AD1581" i="7"/>
  <c r="AE1581" i="7"/>
  <c r="AG1581" i="7"/>
  <c r="AH1581" i="7"/>
  <c r="AI1581" i="7"/>
  <c r="AJ1581" i="7"/>
  <c r="AK1581" i="7"/>
  <c r="AL1581" i="7"/>
  <c r="A1582" i="7"/>
  <c r="B1582" i="7" a="1"/>
  <c r="B1582" i="7" s="1"/>
  <c r="C1582" i="7"/>
  <c r="D1582" i="7"/>
  <c r="E1582" i="7"/>
  <c r="F1582" i="7" a="1"/>
  <c r="F1582" i="7" s="1"/>
  <c r="G1582" i="7"/>
  <c r="H1582" i="7"/>
  <c r="I1582" i="7"/>
  <c r="J1582" i="7"/>
  <c r="K1582" i="7" a="1"/>
  <c r="K1582" i="7" s="1"/>
  <c r="L1582" i="7"/>
  <c r="M1582" i="7"/>
  <c r="N1582" i="7"/>
  <c r="O1582" i="7" a="1"/>
  <c r="O1582" i="7" s="1"/>
  <c r="P1582" i="7"/>
  <c r="Q1582" i="7"/>
  <c r="R1582" i="7"/>
  <c r="S1582" i="7"/>
  <c r="T1582" i="7"/>
  <c r="U1582" i="7"/>
  <c r="V1582" i="7"/>
  <c r="W1582" i="7"/>
  <c r="X1582" i="7"/>
  <c r="Y1582" i="7"/>
  <c r="Z1582" i="7"/>
  <c r="AA1582" i="7"/>
  <c r="AB1582" i="7"/>
  <c r="AC1582" i="7"/>
  <c r="AD1582" i="7"/>
  <c r="AE1582" i="7"/>
  <c r="AG1582" i="7"/>
  <c r="AH1582" i="7"/>
  <c r="AI1582" i="7"/>
  <c r="AJ1582" i="7"/>
  <c r="AK1582" i="7"/>
  <c r="AL1582" i="7"/>
  <c r="A1583" i="7"/>
  <c r="B1583" i="7" a="1"/>
  <c r="B1583" i="7" s="1"/>
  <c r="C1583" i="7"/>
  <c r="D1583" i="7"/>
  <c r="E1583" i="7"/>
  <c r="F1583" i="7" a="1"/>
  <c r="F1583" i="7" s="1"/>
  <c r="G1583" i="7"/>
  <c r="H1583" i="7"/>
  <c r="I1583" i="7"/>
  <c r="J1583" i="7"/>
  <c r="K1583" i="7" a="1"/>
  <c r="K1583" i="7" s="1"/>
  <c r="L1583" i="7"/>
  <c r="M1583" i="7"/>
  <c r="N1583" i="7"/>
  <c r="O1583" i="7" a="1"/>
  <c r="O1583" i="7" s="1"/>
  <c r="P1583" i="7"/>
  <c r="Q1583" i="7"/>
  <c r="R1583" i="7"/>
  <c r="S1583" i="7"/>
  <c r="T1583" i="7"/>
  <c r="U1583" i="7"/>
  <c r="V1583" i="7"/>
  <c r="W1583" i="7"/>
  <c r="X1583" i="7"/>
  <c r="Y1583" i="7"/>
  <c r="Z1583" i="7"/>
  <c r="AA1583" i="7"/>
  <c r="AB1583" i="7"/>
  <c r="AC1583" i="7"/>
  <c r="AD1583" i="7"/>
  <c r="AE1583" i="7"/>
  <c r="AG1583" i="7"/>
  <c r="AH1583" i="7"/>
  <c r="AI1583" i="7"/>
  <c r="AJ1583" i="7"/>
  <c r="AK1583" i="7"/>
  <c r="AL1583" i="7"/>
  <c r="A1584" i="7"/>
  <c r="B1584" i="7" a="1"/>
  <c r="B1584" i="7" s="1"/>
  <c r="C1584" i="7"/>
  <c r="AO1584" i="7" s="1"/>
  <c r="D1584" i="7"/>
  <c r="E1584" i="7"/>
  <c r="F1584" i="7" a="1"/>
  <c r="F1584" i="7" s="1"/>
  <c r="G1584" i="7"/>
  <c r="H1584" i="7"/>
  <c r="I1584" i="7"/>
  <c r="J1584" i="7"/>
  <c r="K1584" i="7" a="1"/>
  <c r="K1584" i="7" s="1"/>
  <c r="L1584" i="7"/>
  <c r="M1584" i="7"/>
  <c r="N1584" i="7"/>
  <c r="O1584" i="7" a="1"/>
  <c r="O1584" i="7" s="1"/>
  <c r="P1584" i="7"/>
  <c r="Q1584" i="7"/>
  <c r="R1584" i="7"/>
  <c r="S1584" i="7"/>
  <c r="T1584" i="7"/>
  <c r="U1584" i="7"/>
  <c r="V1584" i="7"/>
  <c r="W1584" i="7"/>
  <c r="X1584" i="7"/>
  <c r="Y1584" i="7"/>
  <c r="Z1584" i="7"/>
  <c r="AA1584" i="7"/>
  <c r="AB1584" i="7"/>
  <c r="AC1584" i="7"/>
  <c r="AD1584" i="7"/>
  <c r="AE1584" i="7"/>
  <c r="AG1584" i="7"/>
  <c r="AH1584" i="7"/>
  <c r="AI1584" i="7"/>
  <c r="AJ1584" i="7"/>
  <c r="AK1584" i="7"/>
  <c r="AL1584" i="7"/>
  <c r="A1585" i="7"/>
  <c r="B1585" i="7" a="1"/>
  <c r="B1585" i="7" s="1"/>
  <c r="C1585" i="7"/>
  <c r="D1585" i="7"/>
  <c r="E1585" i="7"/>
  <c r="F1585" i="7" a="1"/>
  <c r="F1585" i="7" s="1"/>
  <c r="G1585" i="7"/>
  <c r="H1585" i="7"/>
  <c r="I1585" i="7"/>
  <c r="J1585" i="7"/>
  <c r="K1585" i="7" a="1"/>
  <c r="K1585" i="7" s="1"/>
  <c r="L1585" i="7"/>
  <c r="M1585" i="7"/>
  <c r="N1585" i="7"/>
  <c r="O1585" i="7" a="1"/>
  <c r="O1585" i="7" s="1"/>
  <c r="P1585" i="7"/>
  <c r="Q1585" i="7"/>
  <c r="R1585" i="7"/>
  <c r="S1585" i="7"/>
  <c r="T1585" i="7"/>
  <c r="U1585" i="7"/>
  <c r="V1585" i="7"/>
  <c r="W1585" i="7"/>
  <c r="X1585" i="7"/>
  <c r="Y1585" i="7"/>
  <c r="Z1585" i="7"/>
  <c r="AA1585" i="7"/>
  <c r="AB1585" i="7"/>
  <c r="AC1585" i="7"/>
  <c r="AD1585" i="7"/>
  <c r="AE1585" i="7"/>
  <c r="AG1585" i="7"/>
  <c r="AH1585" i="7"/>
  <c r="AI1585" i="7"/>
  <c r="AJ1585" i="7"/>
  <c r="AK1585" i="7"/>
  <c r="AL1585" i="7"/>
  <c r="A1586" i="7"/>
  <c r="B1586" i="7" a="1"/>
  <c r="B1586" i="7" s="1"/>
  <c r="C1586" i="7"/>
  <c r="AO1586" i="7" s="1"/>
  <c r="D1586" i="7"/>
  <c r="E1586" i="7"/>
  <c r="F1586" i="7" a="1"/>
  <c r="F1586" i="7" s="1"/>
  <c r="G1586" i="7"/>
  <c r="H1586" i="7"/>
  <c r="I1586" i="7"/>
  <c r="J1586" i="7"/>
  <c r="K1586" i="7" a="1"/>
  <c r="K1586" i="7" s="1"/>
  <c r="AM1586" i="7" s="1"/>
  <c r="L1586" i="7"/>
  <c r="M1586" i="7"/>
  <c r="N1586" i="7"/>
  <c r="O1586" i="7" a="1"/>
  <c r="O1586" i="7"/>
  <c r="P1586" i="7"/>
  <c r="Q1586" i="7"/>
  <c r="R1586" i="7"/>
  <c r="S1586" i="7"/>
  <c r="T1586" i="7"/>
  <c r="U1586" i="7"/>
  <c r="V1586" i="7"/>
  <c r="W1586" i="7"/>
  <c r="X1586" i="7"/>
  <c r="Y1586" i="7"/>
  <c r="Z1586" i="7"/>
  <c r="AA1586" i="7"/>
  <c r="AB1586" i="7"/>
  <c r="AC1586" i="7"/>
  <c r="AD1586" i="7"/>
  <c r="AE1586" i="7"/>
  <c r="AG1586" i="7"/>
  <c r="AH1586" i="7"/>
  <c r="AI1586" i="7"/>
  <c r="AJ1586" i="7"/>
  <c r="AK1586" i="7"/>
  <c r="AL1586" i="7"/>
  <c r="A1587" i="7"/>
  <c r="B1587" i="7" a="1"/>
  <c r="B1587" i="7" s="1"/>
  <c r="C1587" i="7"/>
  <c r="D1587" i="7"/>
  <c r="E1587" i="7"/>
  <c r="F1587" i="7" a="1"/>
  <c r="F1587" i="7" s="1"/>
  <c r="G1587" i="7"/>
  <c r="H1587" i="7"/>
  <c r="I1587" i="7"/>
  <c r="J1587" i="7"/>
  <c r="K1587" i="7" a="1"/>
  <c r="K1587" i="7" s="1"/>
  <c r="L1587" i="7"/>
  <c r="M1587" i="7"/>
  <c r="N1587" i="7"/>
  <c r="O1587" i="7" a="1"/>
  <c r="O1587" i="7"/>
  <c r="P1587" i="7"/>
  <c r="Q1587" i="7"/>
  <c r="R1587" i="7"/>
  <c r="S1587" i="7"/>
  <c r="T1587" i="7"/>
  <c r="U1587" i="7"/>
  <c r="V1587" i="7"/>
  <c r="W1587" i="7"/>
  <c r="X1587" i="7"/>
  <c r="Y1587" i="7"/>
  <c r="Z1587" i="7"/>
  <c r="AA1587" i="7"/>
  <c r="AB1587" i="7"/>
  <c r="AC1587" i="7"/>
  <c r="AD1587" i="7"/>
  <c r="AE1587" i="7"/>
  <c r="AG1587" i="7"/>
  <c r="AH1587" i="7"/>
  <c r="AI1587" i="7"/>
  <c r="AJ1587" i="7"/>
  <c r="AK1587" i="7"/>
  <c r="AL1587" i="7"/>
  <c r="A1588" i="7"/>
  <c r="B1588" i="7" a="1"/>
  <c r="B1588" i="7" s="1"/>
  <c r="C1588" i="7"/>
  <c r="D1588" i="7"/>
  <c r="E1588" i="7"/>
  <c r="F1588" i="7" a="1"/>
  <c r="F1588" i="7"/>
  <c r="G1588" i="7"/>
  <c r="H1588" i="7"/>
  <c r="I1588" i="7"/>
  <c r="J1588" i="7"/>
  <c r="K1588" i="7" a="1"/>
  <c r="K1588" i="7"/>
  <c r="L1588" i="7"/>
  <c r="M1588" i="7"/>
  <c r="N1588" i="7"/>
  <c r="O1588" i="7" a="1"/>
  <c r="O1588" i="7" s="1"/>
  <c r="P1588" i="7"/>
  <c r="Q1588" i="7"/>
  <c r="R1588" i="7"/>
  <c r="S1588" i="7"/>
  <c r="T1588" i="7"/>
  <c r="U1588" i="7"/>
  <c r="V1588" i="7"/>
  <c r="W1588" i="7"/>
  <c r="X1588" i="7"/>
  <c r="Y1588" i="7"/>
  <c r="Z1588" i="7"/>
  <c r="AA1588" i="7"/>
  <c r="AB1588" i="7"/>
  <c r="AC1588" i="7"/>
  <c r="AD1588" i="7"/>
  <c r="AE1588" i="7"/>
  <c r="AG1588" i="7"/>
  <c r="AH1588" i="7"/>
  <c r="AI1588" i="7"/>
  <c r="AJ1588" i="7"/>
  <c r="AK1588" i="7"/>
  <c r="AL1588" i="7"/>
  <c r="A1589" i="7"/>
  <c r="B1589" i="7" a="1"/>
  <c r="B1589" i="7" s="1"/>
  <c r="C1589" i="7"/>
  <c r="D1589" i="7"/>
  <c r="E1589" i="7"/>
  <c r="F1589" i="7" a="1"/>
  <c r="F1589" i="7" s="1"/>
  <c r="G1589" i="7"/>
  <c r="H1589" i="7"/>
  <c r="I1589" i="7"/>
  <c r="J1589" i="7"/>
  <c r="K1589" i="7" a="1"/>
  <c r="K1589" i="7" s="1"/>
  <c r="L1589" i="7"/>
  <c r="M1589" i="7"/>
  <c r="N1589" i="7"/>
  <c r="O1589" i="7" a="1"/>
  <c r="O1589" i="7" s="1"/>
  <c r="P1589" i="7"/>
  <c r="Q1589" i="7"/>
  <c r="R1589" i="7"/>
  <c r="S1589" i="7"/>
  <c r="T1589" i="7"/>
  <c r="U1589" i="7"/>
  <c r="V1589" i="7"/>
  <c r="W1589" i="7"/>
  <c r="X1589" i="7"/>
  <c r="Y1589" i="7"/>
  <c r="Z1589" i="7"/>
  <c r="AA1589" i="7"/>
  <c r="AB1589" i="7"/>
  <c r="AC1589" i="7"/>
  <c r="AD1589" i="7"/>
  <c r="AE1589" i="7"/>
  <c r="AG1589" i="7"/>
  <c r="AH1589" i="7"/>
  <c r="AI1589" i="7"/>
  <c r="AJ1589" i="7"/>
  <c r="AK1589" i="7"/>
  <c r="AL1589" i="7"/>
  <c r="A1590" i="7"/>
  <c r="B1590" i="7" a="1"/>
  <c r="B1590" i="7" s="1"/>
  <c r="C1590" i="7"/>
  <c r="D1590" i="7"/>
  <c r="E1590" i="7"/>
  <c r="F1590" i="7" a="1"/>
  <c r="F1590" i="7" s="1"/>
  <c r="G1590" i="7"/>
  <c r="H1590" i="7"/>
  <c r="I1590" i="7"/>
  <c r="J1590" i="7"/>
  <c r="K1590" i="7" a="1"/>
  <c r="K1590" i="7" s="1"/>
  <c r="L1590" i="7"/>
  <c r="M1590" i="7"/>
  <c r="N1590" i="7"/>
  <c r="O1590" i="7" a="1"/>
  <c r="O1590" i="7" s="1"/>
  <c r="P1590" i="7"/>
  <c r="Q1590" i="7"/>
  <c r="R1590" i="7"/>
  <c r="S1590" i="7"/>
  <c r="T1590" i="7"/>
  <c r="U1590" i="7"/>
  <c r="V1590" i="7"/>
  <c r="W1590" i="7"/>
  <c r="X1590" i="7"/>
  <c r="Y1590" i="7"/>
  <c r="Z1590" i="7"/>
  <c r="AA1590" i="7"/>
  <c r="AB1590" i="7"/>
  <c r="AC1590" i="7"/>
  <c r="AD1590" i="7"/>
  <c r="AE1590" i="7"/>
  <c r="AG1590" i="7"/>
  <c r="AH1590" i="7"/>
  <c r="AI1590" i="7"/>
  <c r="AJ1590" i="7"/>
  <c r="AK1590" i="7"/>
  <c r="AL1590" i="7"/>
  <c r="A1591" i="7"/>
  <c r="B1591" i="7" a="1"/>
  <c r="B1591" i="7" s="1"/>
  <c r="C1591" i="7"/>
  <c r="AO1591" i="7" s="1"/>
  <c r="D1591" i="7"/>
  <c r="E1591" i="7"/>
  <c r="F1591" i="7" a="1"/>
  <c r="F1591" i="7" s="1"/>
  <c r="G1591" i="7"/>
  <c r="H1591" i="7"/>
  <c r="I1591" i="7"/>
  <c r="J1591" i="7"/>
  <c r="K1591" i="7" a="1"/>
  <c r="K1591" i="7" s="1"/>
  <c r="AM1591" i="7" s="1"/>
  <c r="L1591" i="7"/>
  <c r="M1591" i="7"/>
  <c r="N1591" i="7"/>
  <c r="O1591" i="7" a="1"/>
  <c r="O1591" i="7" s="1"/>
  <c r="P1591" i="7"/>
  <c r="Q1591" i="7"/>
  <c r="R1591" i="7"/>
  <c r="S1591" i="7"/>
  <c r="T1591" i="7"/>
  <c r="U1591" i="7"/>
  <c r="V1591" i="7"/>
  <c r="W1591" i="7"/>
  <c r="X1591" i="7"/>
  <c r="Y1591" i="7"/>
  <c r="Z1591" i="7"/>
  <c r="AA1591" i="7"/>
  <c r="AB1591" i="7"/>
  <c r="AC1591" i="7"/>
  <c r="AD1591" i="7"/>
  <c r="AE1591" i="7"/>
  <c r="AG1591" i="7"/>
  <c r="AH1591" i="7"/>
  <c r="AI1591" i="7"/>
  <c r="AJ1591" i="7"/>
  <c r="AK1591" i="7"/>
  <c r="AL1591" i="7"/>
  <c r="A1592" i="7"/>
  <c r="B1592" i="7" a="1"/>
  <c r="B1592" i="7" s="1"/>
  <c r="C1592" i="7"/>
  <c r="D1592" i="7"/>
  <c r="E1592" i="7"/>
  <c r="F1592" i="7" a="1"/>
  <c r="F1592" i="7" s="1"/>
  <c r="G1592" i="7"/>
  <c r="H1592" i="7"/>
  <c r="I1592" i="7"/>
  <c r="J1592" i="7"/>
  <c r="K1592" i="7" a="1"/>
  <c r="K1592" i="7" s="1"/>
  <c r="L1592" i="7"/>
  <c r="M1592" i="7"/>
  <c r="N1592" i="7"/>
  <c r="O1592" i="7" a="1"/>
  <c r="O1592" i="7" s="1"/>
  <c r="P1592" i="7"/>
  <c r="Q1592" i="7"/>
  <c r="R1592" i="7"/>
  <c r="S1592" i="7"/>
  <c r="T1592" i="7"/>
  <c r="U1592" i="7"/>
  <c r="V1592" i="7"/>
  <c r="W1592" i="7"/>
  <c r="X1592" i="7"/>
  <c r="Y1592" i="7"/>
  <c r="Z1592" i="7"/>
  <c r="AA1592" i="7"/>
  <c r="AB1592" i="7"/>
  <c r="AC1592" i="7"/>
  <c r="AD1592" i="7"/>
  <c r="AE1592" i="7"/>
  <c r="AG1592" i="7"/>
  <c r="AH1592" i="7"/>
  <c r="AI1592" i="7"/>
  <c r="AJ1592" i="7"/>
  <c r="AK1592" i="7"/>
  <c r="AL1592" i="7"/>
  <c r="A1593" i="7"/>
  <c r="B1593" i="7" a="1"/>
  <c r="B1593" i="7" s="1"/>
  <c r="C1593" i="7"/>
  <c r="D1593" i="7"/>
  <c r="E1593" i="7"/>
  <c r="F1593" i="7" a="1"/>
  <c r="F1593" i="7" s="1"/>
  <c r="G1593" i="7"/>
  <c r="H1593" i="7"/>
  <c r="I1593" i="7"/>
  <c r="J1593" i="7"/>
  <c r="K1593" i="7" a="1"/>
  <c r="K1593" i="7" s="1"/>
  <c r="AM1593" i="7" s="1"/>
  <c r="L1593" i="7"/>
  <c r="M1593" i="7"/>
  <c r="N1593" i="7"/>
  <c r="O1593" i="7" a="1"/>
  <c r="O1593" i="7"/>
  <c r="P1593" i="7"/>
  <c r="Q1593" i="7"/>
  <c r="R1593" i="7"/>
  <c r="S1593" i="7"/>
  <c r="T1593" i="7"/>
  <c r="U1593" i="7"/>
  <c r="V1593" i="7"/>
  <c r="W1593" i="7"/>
  <c r="X1593" i="7"/>
  <c r="Y1593" i="7"/>
  <c r="Z1593" i="7"/>
  <c r="AA1593" i="7"/>
  <c r="AB1593" i="7"/>
  <c r="AC1593" i="7"/>
  <c r="AD1593" i="7"/>
  <c r="AE1593" i="7"/>
  <c r="AG1593" i="7"/>
  <c r="AH1593" i="7"/>
  <c r="AI1593" i="7"/>
  <c r="AJ1593" i="7"/>
  <c r="AK1593" i="7"/>
  <c r="AL1593" i="7"/>
  <c r="A1594" i="7"/>
  <c r="B1594" i="7" a="1"/>
  <c r="B1594" i="7" s="1"/>
  <c r="C1594" i="7"/>
  <c r="D1594" i="7"/>
  <c r="E1594" i="7"/>
  <c r="F1594" i="7" a="1"/>
  <c r="F1594" i="7"/>
  <c r="G1594" i="7"/>
  <c r="H1594" i="7"/>
  <c r="I1594" i="7"/>
  <c r="J1594" i="7"/>
  <c r="K1594" i="7" a="1"/>
  <c r="K1594" i="7"/>
  <c r="L1594" i="7"/>
  <c r="M1594" i="7"/>
  <c r="N1594" i="7"/>
  <c r="O1594" i="7" a="1"/>
  <c r="O1594" i="7" s="1"/>
  <c r="P1594" i="7"/>
  <c r="Q1594" i="7"/>
  <c r="R1594" i="7"/>
  <c r="S1594" i="7"/>
  <c r="T1594" i="7"/>
  <c r="U1594" i="7"/>
  <c r="V1594" i="7"/>
  <c r="W1594" i="7"/>
  <c r="X1594" i="7"/>
  <c r="Y1594" i="7"/>
  <c r="Z1594" i="7"/>
  <c r="AA1594" i="7"/>
  <c r="AB1594" i="7"/>
  <c r="AC1594" i="7"/>
  <c r="AD1594" i="7"/>
  <c r="AE1594" i="7"/>
  <c r="AG1594" i="7"/>
  <c r="AH1594" i="7"/>
  <c r="AI1594" i="7"/>
  <c r="AJ1594" i="7"/>
  <c r="AK1594" i="7"/>
  <c r="AL1594" i="7"/>
  <c r="A1595" i="7"/>
  <c r="B1595" i="7" a="1"/>
  <c r="B1595" i="7" s="1"/>
  <c r="C1595" i="7"/>
  <c r="D1595" i="7"/>
  <c r="E1595" i="7"/>
  <c r="F1595" i="7" a="1"/>
  <c r="F1595" i="7" s="1"/>
  <c r="G1595" i="7"/>
  <c r="H1595" i="7"/>
  <c r="I1595" i="7"/>
  <c r="J1595" i="7"/>
  <c r="K1595" i="7" a="1"/>
  <c r="K1595" i="7" s="1"/>
  <c r="L1595" i="7"/>
  <c r="M1595" i="7"/>
  <c r="N1595" i="7"/>
  <c r="O1595" i="7" a="1"/>
  <c r="O1595" i="7" s="1"/>
  <c r="P1595" i="7"/>
  <c r="Q1595" i="7"/>
  <c r="R1595" i="7"/>
  <c r="S1595" i="7"/>
  <c r="T1595" i="7"/>
  <c r="U1595" i="7"/>
  <c r="V1595" i="7"/>
  <c r="W1595" i="7"/>
  <c r="X1595" i="7"/>
  <c r="Y1595" i="7"/>
  <c r="Z1595" i="7"/>
  <c r="AA1595" i="7"/>
  <c r="AB1595" i="7"/>
  <c r="AC1595" i="7"/>
  <c r="AD1595" i="7"/>
  <c r="AE1595" i="7"/>
  <c r="AG1595" i="7"/>
  <c r="AH1595" i="7"/>
  <c r="AI1595" i="7"/>
  <c r="AJ1595" i="7"/>
  <c r="AK1595" i="7"/>
  <c r="AL1595" i="7"/>
  <c r="A1596" i="7"/>
  <c r="B1596" i="7" a="1"/>
  <c r="B1596" i="7" s="1"/>
  <c r="C1596" i="7"/>
  <c r="D1596" i="7"/>
  <c r="E1596" i="7"/>
  <c r="F1596" i="7" a="1"/>
  <c r="F1596" i="7" s="1"/>
  <c r="G1596" i="7"/>
  <c r="H1596" i="7"/>
  <c r="I1596" i="7"/>
  <c r="J1596" i="7"/>
  <c r="K1596" i="7" a="1"/>
  <c r="K1596" i="7" s="1"/>
  <c r="L1596" i="7"/>
  <c r="M1596" i="7"/>
  <c r="N1596" i="7"/>
  <c r="O1596" i="7" a="1"/>
  <c r="O1596" i="7" s="1"/>
  <c r="P1596" i="7"/>
  <c r="Q1596" i="7"/>
  <c r="R1596" i="7"/>
  <c r="S1596" i="7"/>
  <c r="T1596" i="7"/>
  <c r="U1596" i="7"/>
  <c r="V1596" i="7"/>
  <c r="W1596" i="7"/>
  <c r="X1596" i="7"/>
  <c r="Y1596" i="7"/>
  <c r="Z1596" i="7"/>
  <c r="AA1596" i="7"/>
  <c r="AB1596" i="7"/>
  <c r="AC1596" i="7"/>
  <c r="AD1596" i="7"/>
  <c r="AE1596" i="7"/>
  <c r="AQ1596" i="7"/>
  <c r="AG1596" i="7"/>
  <c r="AH1596" i="7"/>
  <c r="AI1596" i="7"/>
  <c r="AJ1596" i="7"/>
  <c r="AK1596" i="7"/>
  <c r="AL1596" i="7"/>
  <c r="A1597" i="7"/>
  <c r="B1597" i="7" a="1"/>
  <c r="B1597" i="7" s="1"/>
  <c r="C1597" i="7"/>
  <c r="AO1597" i="7" s="1"/>
  <c r="D1597" i="7"/>
  <c r="E1597" i="7"/>
  <c r="F1597" i="7" a="1"/>
  <c r="F1597" i="7" s="1"/>
  <c r="G1597" i="7"/>
  <c r="H1597" i="7"/>
  <c r="I1597" i="7"/>
  <c r="J1597" i="7"/>
  <c r="K1597" i="7" a="1"/>
  <c r="K1597" i="7" s="1"/>
  <c r="L1597" i="7"/>
  <c r="M1597" i="7"/>
  <c r="N1597" i="7"/>
  <c r="O1597" i="7" a="1"/>
  <c r="O1597" i="7" s="1"/>
  <c r="P1597" i="7"/>
  <c r="Q1597" i="7"/>
  <c r="R1597" i="7"/>
  <c r="S1597" i="7"/>
  <c r="T1597" i="7"/>
  <c r="U1597" i="7"/>
  <c r="V1597" i="7"/>
  <c r="W1597" i="7"/>
  <c r="X1597" i="7"/>
  <c r="Y1597" i="7"/>
  <c r="Z1597" i="7"/>
  <c r="AA1597" i="7"/>
  <c r="AB1597" i="7"/>
  <c r="AC1597" i="7"/>
  <c r="AD1597" i="7"/>
  <c r="AE1597" i="7"/>
  <c r="AG1597" i="7"/>
  <c r="AH1597" i="7"/>
  <c r="AI1597" i="7"/>
  <c r="AJ1597" i="7"/>
  <c r="AK1597" i="7"/>
  <c r="AL1597" i="7"/>
  <c r="A1598" i="7"/>
  <c r="B1598" i="7" a="1"/>
  <c r="B1598" i="7" s="1"/>
  <c r="C1598" i="7"/>
  <c r="D1598" i="7"/>
  <c r="E1598" i="7"/>
  <c r="F1598" i="7" a="1"/>
  <c r="F1598" i="7" s="1"/>
  <c r="G1598" i="7"/>
  <c r="H1598" i="7"/>
  <c r="I1598" i="7"/>
  <c r="J1598" i="7"/>
  <c r="K1598" i="7" a="1"/>
  <c r="K1598" i="7" s="1"/>
  <c r="AM1598" i="7" s="1"/>
  <c r="L1598" i="7"/>
  <c r="M1598" i="7"/>
  <c r="N1598" i="7"/>
  <c r="O1598" i="7" a="1"/>
  <c r="O1598" i="7" s="1"/>
  <c r="P1598" i="7"/>
  <c r="Q1598" i="7"/>
  <c r="R1598" i="7"/>
  <c r="S1598" i="7"/>
  <c r="T1598" i="7"/>
  <c r="U1598" i="7"/>
  <c r="V1598" i="7"/>
  <c r="W1598" i="7"/>
  <c r="X1598" i="7"/>
  <c r="Y1598" i="7"/>
  <c r="Z1598" i="7"/>
  <c r="AA1598" i="7"/>
  <c r="AB1598" i="7"/>
  <c r="AC1598" i="7"/>
  <c r="AD1598" i="7"/>
  <c r="AE1598" i="7"/>
  <c r="AG1598" i="7"/>
  <c r="AH1598" i="7"/>
  <c r="AI1598" i="7"/>
  <c r="AJ1598" i="7"/>
  <c r="AK1598" i="7"/>
  <c r="AL1598" i="7"/>
  <c r="A1599" i="7"/>
  <c r="B1599" i="7" a="1"/>
  <c r="B1599" i="7" s="1"/>
  <c r="C1599" i="7"/>
  <c r="D1599" i="7"/>
  <c r="E1599" i="7"/>
  <c r="F1599" i="7" a="1"/>
  <c r="F1599" i="7"/>
  <c r="G1599" i="7"/>
  <c r="H1599" i="7"/>
  <c r="I1599" i="7"/>
  <c r="J1599" i="7"/>
  <c r="K1599" i="7" a="1"/>
  <c r="K1599" i="7"/>
  <c r="L1599" i="7"/>
  <c r="M1599" i="7"/>
  <c r="N1599" i="7"/>
  <c r="O1599" i="7" a="1"/>
  <c r="O1599" i="7" s="1"/>
  <c r="P1599" i="7"/>
  <c r="Q1599" i="7"/>
  <c r="R1599" i="7"/>
  <c r="S1599" i="7"/>
  <c r="T1599" i="7"/>
  <c r="U1599" i="7"/>
  <c r="V1599" i="7"/>
  <c r="W1599" i="7"/>
  <c r="X1599" i="7"/>
  <c r="Y1599" i="7"/>
  <c r="Z1599" i="7"/>
  <c r="AA1599" i="7"/>
  <c r="AB1599" i="7"/>
  <c r="AC1599" i="7"/>
  <c r="AD1599" i="7"/>
  <c r="AE1599" i="7"/>
  <c r="AG1599" i="7"/>
  <c r="AH1599" i="7"/>
  <c r="AI1599" i="7"/>
  <c r="AJ1599" i="7"/>
  <c r="AK1599" i="7"/>
  <c r="AL1599" i="7"/>
  <c r="A1600" i="7"/>
  <c r="B1600" i="7" a="1"/>
  <c r="B1600" i="7" s="1"/>
  <c r="C1600" i="7"/>
  <c r="D1600" i="7"/>
  <c r="E1600" i="7"/>
  <c r="F1600" i="7" a="1"/>
  <c r="F1600" i="7" s="1"/>
  <c r="G1600" i="7"/>
  <c r="H1600" i="7"/>
  <c r="I1600" i="7"/>
  <c r="J1600" i="7"/>
  <c r="K1600" i="7" a="1"/>
  <c r="K1600" i="7" s="1"/>
  <c r="L1600" i="7"/>
  <c r="M1600" i="7"/>
  <c r="N1600" i="7"/>
  <c r="O1600" i="7" a="1"/>
  <c r="O1600" i="7" s="1"/>
  <c r="P1600" i="7"/>
  <c r="Q1600" i="7"/>
  <c r="R1600" i="7"/>
  <c r="S1600" i="7"/>
  <c r="T1600" i="7"/>
  <c r="U1600" i="7"/>
  <c r="V1600" i="7"/>
  <c r="W1600" i="7"/>
  <c r="X1600" i="7"/>
  <c r="AN1600" i="7" s="1"/>
  <c r="Y1600" i="7"/>
  <c r="Z1600" i="7"/>
  <c r="AA1600" i="7"/>
  <c r="AB1600" i="7"/>
  <c r="AC1600" i="7"/>
  <c r="AD1600" i="7"/>
  <c r="AE1600" i="7"/>
  <c r="AG1600" i="7"/>
  <c r="AH1600" i="7"/>
  <c r="AI1600" i="7"/>
  <c r="AJ1600" i="7"/>
  <c r="AK1600" i="7"/>
  <c r="AL1600" i="7"/>
  <c r="A1601" i="7"/>
  <c r="B1601" i="7" a="1"/>
  <c r="B1601" i="7" s="1"/>
  <c r="C1601" i="7"/>
  <c r="D1601" i="7"/>
  <c r="E1601" i="7"/>
  <c r="F1601" i="7" a="1"/>
  <c r="F1601" i="7" s="1"/>
  <c r="G1601" i="7"/>
  <c r="H1601" i="7"/>
  <c r="I1601" i="7"/>
  <c r="J1601" i="7"/>
  <c r="K1601" i="7" a="1"/>
  <c r="K1601" i="7" s="1"/>
  <c r="L1601" i="7"/>
  <c r="M1601" i="7"/>
  <c r="N1601" i="7"/>
  <c r="O1601" i="7" a="1"/>
  <c r="O1601" i="7" s="1"/>
  <c r="P1601" i="7"/>
  <c r="Q1601" i="7"/>
  <c r="R1601" i="7"/>
  <c r="S1601" i="7"/>
  <c r="T1601" i="7"/>
  <c r="U1601" i="7"/>
  <c r="V1601" i="7"/>
  <c r="W1601" i="7"/>
  <c r="X1601" i="7"/>
  <c r="Y1601" i="7"/>
  <c r="Z1601" i="7"/>
  <c r="AA1601" i="7"/>
  <c r="AB1601" i="7"/>
  <c r="AC1601" i="7"/>
  <c r="AD1601" i="7"/>
  <c r="AE1601" i="7"/>
  <c r="AQ1601" i="7"/>
  <c r="AG1601" i="7"/>
  <c r="AH1601" i="7"/>
  <c r="AI1601" i="7"/>
  <c r="AJ1601" i="7"/>
  <c r="AK1601" i="7"/>
  <c r="AL1601" i="7"/>
  <c r="A1602" i="7"/>
  <c r="B1602" i="7" a="1"/>
  <c r="B1602" i="7" s="1"/>
  <c r="C1602" i="7"/>
  <c r="D1602" i="7"/>
  <c r="E1602" i="7"/>
  <c r="F1602" i="7" a="1"/>
  <c r="F1602" i="7" s="1"/>
  <c r="G1602" i="7"/>
  <c r="H1602" i="7"/>
  <c r="I1602" i="7"/>
  <c r="J1602" i="7"/>
  <c r="K1602" i="7" a="1"/>
  <c r="K1602" i="7" s="1"/>
  <c r="L1602" i="7"/>
  <c r="M1602" i="7"/>
  <c r="N1602" i="7"/>
  <c r="O1602" i="7" a="1"/>
  <c r="O1602" i="7" s="1"/>
  <c r="P1602" i="7"/>
  <c r="Q1602" i="7"/>
  <c r="R1602" i="7"/>
  <c r="S1602" i="7"/>
  <c r="T1602" i="7"/>
  <c r="U1602" i="7"/>
  <c r="V1602" i="7"/>
  <c r="W1602" i="7"/>
  <c r="X1602" i="7"/>
  <c r="Y1602" i="7"/>
  <c r="Z1602" i="7"/>
  <c r="AA1602" i="7"/>
  <c r="AB1602" i="7"/>
  <c r="AC1602" i="7"/>
  <c r="AD1602" i="7"/>
  <c r="AE1602" i="7"/>
  <c r="AG1602" i="7"/>
  <c r="AH1602" i="7"/>
  <c r="AI1602" i="7"/>
  <c r="AJ1602" i="7"/>
  <c r="AK1602" i="7"/>
  <c r="AL1602" i="7"/>
  <c r="A1603" i="7"/>
  <c r="B1603" i="7" a="1"/>
  <c r="B1603" i="7" s="1"/>
  <c r="C1603" i="7"/>
  <c r="AO1603" i="7" s="1"/>
  <c r="D1603" i="7"/>
  <c r="E1603" i="7"/>
  <c r="F1603" i="7" a="1"/>
  <c r="F1603" i="7" s="1"/>
  <c r="G1603" i="7"/>
  <c r="H1603" i="7"/>
  <c r="I1603" i="7"/>
  <c r="J1603" i="7"/>
  <c r="K1603" i="7" a="1"/>
  <c r="K1603" i="7" s="1"/>
  <c r="L1603" i="7"/>
  <c r="M1603" i="7"/>
  <c r="N1603" i="7"/>
  <c r="O1603" i="7" a="1"/>
  <c r="O1603" i="7" s="1"/>
  <c r="P1603" i="7"/>
  <c r="Q1603" i="7"/>
  <c r="R1603" i="7"/>
  <c r="S1603" i="7"/>
  <c r="T1603" i="7"/>
  <c r="U1603" i="7"/>
  <c r="V1603" i="7"/>
  <c r="W1603" i="7"/>
  <c r="X1603" i="7"/>
  <c r="Y1603" i="7"/>
  <c r="Z1603" i="7"/>
  <c r="AA1603" i="7"/>
  <c r="AB1603" i="7"/>
  <c r="AC1603" i="7"/>
  <c r="AD1603" i="7"/>
  <c r="AE1603" i="7"/>
  <c r="AG1603" i="7"/>
  <c r="AH1603" i="7"/>
  <c r="AI1603" i="7"/>
  <c r="AJ1603" i="7"/>
  <c r="AK1603" i="7"/>
  <c r="AL1603" i="7"/>
  <c r="A1604" i="7"/>
  <c r="B1604" i="7" a="1"/>
  <c r="B1604" i="7" s="1"/>
  <c r="C1604" i="7"/>
  <c r="D1604" i="7"/>
  <c r="E1604" i="7"/>
  <c r="F1604" i="7" a="1"/>
  <c r="F1604" i="7" s="1"/>
  <c r="AM1604" i="7" s="1"/>
  <c r="G1604" i="7"/>
  <c r="H1604" i="7"/>
  <c r="I1604" i="7"/>
  <c r="J1604" i="7"/>
  <c r="K1604" i="7" a="1"/>
  <c r="K1604" i="7" s="1"/>
  <c r="L1604" i="7"/>
  <c r="M1604" i="7"/>
  <c r="N1604" i="7"/>
  <c r="O1604" i="7" a="1"/>
  <c r="O1604" i="7"/>
  <c r="P1604" i="7"/>
  <c r="Q1604" i="7"/>
  <c r="R1604" i="7"/>
  <c r="S1604" i="7"/>
  <c r="T1604" i="7"/>
  <c r="U1604" i="7"/>
  <c r="V1604" i="7"/>
  <c r="W1604" i="7"/>
  <c r="X1604" i="7"/>
  <c r="Y1604" i="7"/>
  <c r="Z1604" i="7"/>
  <c r="AA1604" i="7"/>
  <c r="AB1604" i="7"/>
  <c r="AC1604" i="7"/>
  <c r="AD1604" i="7"/>
  <c r="AE1604" i="7"/>
  <c r="AG1604" i="7"/>
  <c r="AH1604" i="7"/>
  <c r="AI1604" i="7"/>
  <c r="AJ1604" i="7"/>
  <c r="AK1604" i="7"/>
  <c r="AL1604" i="7"/>
  <c r="A1605" i="7"/>
  <c r="B1605" i="7" a="1"/>
  <c r="B1605" i="7" s="1"/>
  <c r="C1605" i="7"/>
  <c r="D1605" i="7"/>
  <c r="E1605" i="7"/>
  <c r="F1605" i="7" a="1"/>
  <c r="F1605" i="7"/>
  <c r="G1605" i="7"/>
  <c r="H1605" i="7"/>
  <c r="I1605" i="7"/>
  <c r="J1605" i="7"/>
  <c r="K1605" i="7" a="1"/>
  <c r="K1605" i="7"/>
  <c r="L1605" i="7"/>
  <c r="M1605" i="7"/>
  <c r="N1605" i="7"/>
  <c r="O1605" i="7" a="1"/>
  <c r="O1605" i="7" s="1"/>
  <c r="P1605" i="7"/>
  <c r="Q1605" i="7"/>
  <c r="R1605" i="7"/>
  <c r="S1605" i="7"/>
  <c r="T1605" i="7"/>
  <c r="U1605" i="7"/>
  <c r="V1605" i="7"/>
  <c r="W1605" i="7"/>
  <c r="X1605" i="7"/>
  <c r="Y1605" i="7"/>
  <c r="Z1605" i="7"/>
  <c r="AA1605" i="7"/>
  <c r="AB1605" i="7"/>
  <c r="AC1605" i="7"/>
  <c r="AD1605" i="7"/>
  <c r="AE1605" i="7"/>
  <c r="AQ1605" i="7"/>
  <c r="AG1605" i="7"/>
  <c r="AH1605" i="7"/>
  <c r="AI1605" i="7"/>
  <c r="AJ1605" i="7"/>
  <c r="AK1605" i="7"/>
  <c r="AL1605" i="7"/>
  <c r="A1606" i="7"/>
  <c r="B1606" i="7" a="1"/>
  <c r="B1606" i="7" s="1"/>
  <c r="C1606" i="7"/>
  <c r="D1606" i="7"/>
  <c r="E1606" i="7"/>
  <c r="F1606" i="7" a="1"/>
  <c r="F1606" i="7" s="1"/>
  <c r="G1606" i="7"/>
  <c r="H1606" i="7"/>
  <c r="I1606" i="7"/>
  <c r="J1606" i="7"/>
  <c r="K1606" i="7" a="1"/>
  <c r="K1606" i="7" s="1"/>
  <c r="L1606" i="7"/>
  <c r="M1606" i="7"/>
  <c r="N1606" i="7"/>
  <c r="O1606" i="7" a="1"/>
  <c r="O1606" i="7" s="1"/>
  <c r="P1606" i="7"/>
  <c r="Q1606" i="7"/>
  <c r="R1606" i="7"/>
  <c r="S1606" i="7"/>
  <c r="T1606" i="7"/>
  <c r="U1606" i="7"/>
  <c r="V1606" i="7"/>
  <c r="W1606" i="7"/>
  <c r="X1606" i="7"/>
  <c r="AN1606" i="7" s="1"/>
  <c r="Y1606" i="7"/>
  <c r="Z1606" i="7"/>
  <c r="AA1606" i="7"/>
  <c r="AB1606" i="7"/>
  <c r="AC1606" i="7"/>
  <c r="AD1606" i="7"/>
  <c r="AE1606" i="7"/>
  <c r="AG1606" i="7"/>
  <c r="AH1606" i="7"/>
  <c r="AI1606" i="7"/>
  <c r="AJ1606" i="7"/>
  <c r="AK1606" i="7"/>
  <c r="AL1606" i="7"/>
  <c r="A1607" i="7"/>
  <c r="B1607" i="7" a="1"/>
  <c r="B1607" i="7" s="1"/>
  <c r="C1607" i="7"/>
  <c r="D1607" i="7"/>
  <c r="E1607" i="7"/>
  <c r="F1607" i="7" a="1"/>
  <c r="F1607" i="7" s="1"/>
  <c r="G1607" i="7"/>
  <c r="H1607" i="7"/>
  <c r="I1607" i="7"/>
  <c r="J1607" i="7"/>
  <c r="K1607" i="7" a="1"/>
  <c r="K1607" i="7" s="1"/>
  <c r="L1607" i="7"/>
  <c r="M1607" i="7"/>
  <c r="N1607" i="7"/>
  <c r="O1607" i="7" a="1"/>
  <c r="O1607" i="7" s="1"/>
  <c r="P1607" i="7"/>
  <c r="Q1607" i="7"/>
  <c r="R1607" i="7"/>
  <c r="S1607" i="7"/>
  <c r="T1607" i="7"/>
  <c r="U1607" i="7"/>
  <c r="V1607" i="7"/>
  <c r="W1607" i="7"/>
  <c r="X1607" i="7"/>
  <c r="Y1607" i="7"/>
  <c r="Z1607" i="7"/>
  <c r="AA1607" i="7"/>
  <c r="AB1607" i="7"/>
  <c r="AC1607" i="7"/>
  <c r="AD1607" i="7"/>
  <c r="AE1607" i="7"/>
  <c r="AQ1607" i="7"/>
  <c r="AG1607" i="7"/>
  <c r="AH1607" i="7"/>
  <c r="AI1607" i="7"/>
  <c r="AJ1607" i="7"/>
  <c r="AK1607" i="7"/>
  <c r="AL1607" i="7"/>
  <c r="A1608" i="7"/>
  <c r="B1608" i="7" a="1"/>
  <c r="B1608" i="7" s="1"/>
  <c r="C1608" i="7"/>
  <c r="D1608" i="7"/>
  <c r="E1608" i="7"/>
  <c r="F1608" i="7" a="1"/>
  <c r="F1608" i="7" s="1"/>
  <c r="G1608" i="7"/>
  <c r="H1608" i="7"/>
  <c r="I1608" i="7"/>
  <c r="J1608" i="7"/>
  <c r="K1608" i="7" a="1"/>
  <c r="K1608" i="7" s="1"/>
  <c r="L1608" i="7"/>
  <c r="M1608" i="7"/>
  <c r="N1608" i="7"/>
  <c r="O1608" i="7" a="1"/>
  <c r="O1608" i="7" s="1"/>
  <c r="P1608" i="7"/>
  <c r="Q1608" i="7"/>
  <c r="R1608" i="7"/>
  <c r="S1608" i="7"/>
  <c r="T1608" i="7"/>
  <c r="U1608" i="7"/>
  <c r="V1608" i="7"/>
  <c r="W1608" i="7"/>
  <c r="X1608" i="7"/>
  <c r="Y1608" i="7"/>
  <c r="Z1608" i="7"/>
  <c r="AA1608" i="7"/>
  <c r="AB1608" i="7"/>
  <c r="AC1608" i="7"/>
  <c r="AD1608" i="7"/>
  <c r="AE1608" i="7"/>
  <c r="AG1608" i="7"/>
  <c r="AH1608" i="7"/>
  <c r="AI1608" i="7"/>
  <c r="AJ1608" i="7"/>
  <c r="AK1608" i="7"/>
  <c r="AL1608" i="7"/>
  <c r="A1609" i="7"/>
  <c r="B1609" i="7" a="1"/>
  <c r="B1609" i="7" s="1"/>
  <c r="C1609" i="7"/>
  <c r="D1609" i="7"/>
  <c r="E1609" i="7"/>
  <c r="F1609" i="7" a="1"/>
  <c r="F1609" i="7" s="1"/>
  <c r="G1609" i="7"/>
  <c r="H1609" i="7"/>
  <c r="I1609" i="7"/>
  <c r="J1609" i="7"/>
  <c r="K1609" i="7" a="1"/>
  <c r="K1609" i="7" s="1"/>
  <c r="L1609" i="7"/>
  <c r="M1609" i="7"/>
  <c r="N1609" i="7"/>
  <c r="O1609" i="7" a="1"/>
  <c r="O1609" i="7" s="1"/>
  <c r="P1609" i="7"/>
  <c r="Q1609" i="7"/>
  <c r="R1609" i="7"/>
  <c r="S1609" i="7"/>
  <c r="T1609" i="7"/>
  <c r="U1609" i="7"/>
  <c r="V1609" i="7"/>
  <c r="W1609" i="7"/>
  <c r="X1609" i="7"/>
  <c r="Y1609" i="7"/>
  <c r="Z1609" i="7"/>
  <c r="AA1609" i="7"/>
  <c r="AB1609" i="7"/>
  <c r="AC1609" i="7"/>
  <c r="AD1609" i="7"/>
  <c r="AE1609" i="7"/>
  <c r="AG1609" i="7"/>
  <c r="AH1609" i="7"/>
  <c r="AI1609" i="7"/>
  <c r="AJ1609" i="7"/>
  <c r="AK1609" i="7"/>
  <c r="AL1609" i="7"/>
  <c r="A1610" i="7"/>
  <c r="B1610" i="7" a="1"/>
  <c r="B1610" i="7" s="1"/>
  <c r="C1610" i="7"/>
  <c r="D1610" i="7"/>
  <c r="E1610" i="7"/>
  <c r="F1610" i="7" a="1"/>
  <c r="F1610" i="7" s="1"/>
  <c r="G1610" i="7"/>
  <c r="H1610" i="7"/>
  <c r="I1610" i="7"/>
  <c r="J1610" i="7"/>
  <c r="K1610" i="7" a="1"/>
  <c r="K1610" i="7" s="1"/>
  <c r="L1610" i="7"/>
  <c r="M1610" i="7"/>
  <c r="N1610" i="7"/>
  <c r="O1610" i="7" a="1"/>
  <c r="O1610" i="7"/>
  <c r="P1610" i="7"/>
  <c r="Q1610" i="7"/>
  <c r="R1610" i="7"/>
  <c r="S1610" i="7"/>
  <c r="T1610" i="7"/>
  <c r="U1610" i="7"/>
  <c r="V1610" i="7"/>
  <c r="W1610" i="7"/>
  <c r="X1610" i="7"/>
  <c r="AN1610" i="7" s="1"/>
  <c r="Y1610" i="7"/>
  <c r="Z1610" i="7"/>
  <c r="AA1610" i="7"/>
  <c r="AB1610" i="7"/>
  <c r="AC1610" i="7"/>
  <c r="AD1610" i="7"/>
  <c r="AE1610" i="7"/>
  <c r="AG1610" i="7"/>
  <c r="AH1610" i="7"/>
  <c r="AI1610" i="7"/>
  <c r="AJ1610" i="7"/>
  <c r="AK1610" i="7"/>
  <c r="AL1610" i="7"/>
  <c r="A1611" i="7"/>
  <c r="B1611" i="7" a="1"/>
  <c r="B1611" i="7" s="1"/>
  <c r="C1611" i="7"/>
  <c r="D1611" i="7"/>
  <c r="E1611" i="7"/>
  <c r="F1611" i="7" a="1"/>
  <c r="F1611" i="7"/>
  <c r="G1611" i="7"/>
  <c r="H1611" i="7"/>
  <c r="I1611" i="7"/>
  <c r="J1611" i="7"/>
  <c r="K1611" i="7" a="1"/>
  <c r="K1611" i="7"/>
  <c r="L1611" i="7"/>
  <c r="M1611" i="7"/>
  <c r="N1611" i="7"/>
  <c r="O1611" i="7" a="1"/>
  <c r="O1611" i="7" s="1"/>
  <c r="P1611" i="7"/>
  <c r="Q1611" i="7"/>
  <c r="R1611" i="7"/>
  <c r="S1611" i="7"/>
  <c r="T1611" i="7"/>
  <c r="U1611" i="7"/>
  <c r="V1611" i="7"/>
  <c r="W1611" i="7"/>
  <c r="X1611" i="7"/>
  <c r="Y1611" i="7"/>
  <c r="Z1611" i="7"/>
  <c r="AA1611" i="7"/>
  <c r="AB1611" i="7"/>
  <c r="AC1611" i="7"/>
  <c r="AD1611" i="7"/>
  <c r="AE1611" i="7"/>
  <c r="AQ1611" i="7"/>
  <c r="AG1611" i="7"/>
  <c r="AH1611" i="7"/>
  <c r="AI1611" i="7"/>
  <c r="AJ1611" i="7"/>
  <c r="AK1611" i="7"/>
  <c r="AL1611" i="7"/>
  <c r="A1612" i="7"/>
  <c r="B1612" i="7" a="1"/>
  <c r="B1612" i="7" s="1"/>
  <c r="C1612" i="7"/>
  <c r="D1612" i="7"/>
  <c r="E1612" i="7"/>
  <c r="F1612" i="7" a="1"/>
  <c r="F1612" i="7" s="1"/>
  <c r="G1612" i="7"/>
  <c r="H1612" i="7"/>
  <c r="I1612" i="7"/>
  <c r="J1612" i="7"/>
  <c r="K1612" i="7" a="1"/>
  <c r="K1612" i="7" s="1"/>
  <c r="L1612" i="7"/>
  <c r="M1612" i="7"/>
  <c r="N1612" i="7"/>
  <c r="O1612" i="7" a="1"/>
  <c r="O1612" i="7" s="1"/>
  <c r="P1612" i="7"/>
  <c r="Q1612" i="7"/>
  <c r="R1612" i="7"/>
  <c r="S1612" i="7"/>
  <c r="T1612" i="7"/>
  <c r="U1612" i="7"/>
  <c r="V1612" i="7"/>
  <c r="W1612" i="7"/>
  <c r="X1612" i="7"/>
  <c r="AN1612" i="7" s="1"/>
  <c r="Y1612" i="7"/>
  <c r="Z1612" i="7"/>
  <c r="AA1612" i="7"/>
  <c r="AB1612" i="7"/>
  <c r="AC1612" i="7"/>
  <c r="AD1612" i="7"/>
  <c r="AE1612" i="7"/>
  <c r="AG1612" i="7"/>
  <c r="AH1612" i="7"/>
  <c r="AI1612" i="7"/>
  <c r="AJ1612" i="7"/>
  <c r="AK1612" i="7"/>
  <c r="AL1612" i="7"/>
  <c r="A1613" i="7"/>
  <c r="B1613" i="7" a="1"/>
  <c r="B1613" i="7" s="1"/>
  <c r="C1613" i="7"/>
  <c r="D1613" i="7"/>
  <c r="E1613" i="7"/>
  <c r="F1613" i="7" a="1"/>
  <c r="F1613" i="7" s="1"/>
  <c r="G1613" i="7"/>
  <c r="H1613" i="7"/>
  <c r="I1613" i="7"/>
  <c r="J1613" i="7"/>
  <c r="K1613" i="7" a="1"/>
  <c r="K1613" i="7" s="1"/>
  <c r="L1613" i="7"/>
  <c r="M1613" i="7"/>
  <c r="N1613" i="7"/>
  <c r="O1613" i="7" a="1"/>
  <c r="O1613" i="7" s="1"/>
  <c r="P1613" i="7"/>
  <c r="Q1613" i="7"/>
  <c r="R1613" i="7"/>
  <c r="S1613" i="7"/>
  <c r="T1613" i="7"/>
  <c r="U1613" i="7"/>
  <c r="V1613" i="7"/>
  <c r="W1613" i="7"/>
  <c r="X1613" i="7"/>
  <c r="Y1613" i="7"/>
  <c r="Z1613" i="7"/>
  <c r="AA1613" i="7"/>
  <c r="AB1613" i="7"/>
  <c r="AC1613" i="7"/>
  <c r="AD1613" i="7"/>
  <c r="AE1613" i="7"/>
  <c r="AG1613" i="7"/>
  <c r="AH1613" i="7"/>
  <c r="AI1613" i="7"/>
  <c r="AJ1613" i="7"/>
  <c r="AK1613" i="7"/>
  <c r="AL1613" i="7"/>
  <c r="A1614" i="7"/>
  <c r="B1614" i="7" a="1"/>
  <c r="B1614" i="7" s="1"/>
  <c r="C1614" i="7"/>
  <c r="D1614" i="7"/>
  <c r="E1614" i="7"/>
  <c r="F1614" i="7" a="1"/>
  <c r="F1614" i="7" s="1"/>
  <c r="G1614" i="7"/>
  <c r="H1614" i="7"/>
  <c r="I1614" i="7"/>
  <c r="J1614" i="7"/>
  <c r="K1614" i="7" a="1"/>
  <c r="K1614" i="7" s="1"/>
  <c r="L1614" i="7"/>
  <c r="M1614" i="7"/>
  <c r="N1614" i="7"/>
  <c r="O1614" i="7" a="1"/>
  <c r="O1614" i="7" s="1"/>
  <c r="P1614" i="7"/>
  <c r="Q1614" i="7"/>
  <c r="R1614" i="7"/>
  <c r="S1614" i="7"/>
  <c r="T1614" i="7"/>
  <c r="U1614" i="7"/>
  <c r="V1614" i="7"/>
  <c r="W1614" i="7"/>
  <c r="X1614" i="7"/>
  <c r="Y1614" i="7"/>
  <c r="Z1614" i="7"/>
  <c r="AA1614" i="7"/>
  <c r="AB1614" i="7"/>
  <c r="AC1614" i="7"/>
  <c r="AD1614" i="7"/>
  <c r="AE1614" i="7"/>
  <c r="AG1614" i="7"/>
  <c r="AH1614" i="7"/>
  <c r="AI1614" i="7"/>
  <c r="AJ1614" i="7"/>
  <c r="AK1614" i="7"/>
  <c r="AL1614" i="7"/>
  <c r="A1615" i="7"/>
  <c r="B1615" i="7" a="1"/>
  <c r="B1615" i="7" s="1"/>
  <c r="C1615" i="7"/>
  <c r="D1615" i="7"/>
  <c r="E1615" i="7"/>
  <c r="F1615" i="7" a="1"/>
  <c r="F1615" i="7" s="1"/>
  <c r="G1615" i="7"/>
  <c r="H1615" i="7"/>
  <c r="I1615" i="7"/>
  <c r="J1615" i="7"/>
  <c r="K1615" i="7" a="1"/>
  <c r="K1615" i="7" s="1"/>
  <c r="L1615" i="7"/>
  <c r="M1615" i="7"/>
  <c r="N1615" i="7"/>
  <c r="O1615" i="7" a="1"/>
  <c r="O1615" i="7" s="1"/>
  <c r="P1615" i="7"/>
  <c r="Q1615" i="7"/>
  <c r="R1615" i="7"/>
  <c r="S1615" i="7"/>
  <c r="T1615" i="7"/>
  <c r="U1615" i="7"/>
  <c r="V1615" i="7"/>
  <c r="W1615" i="7"/>
  <c r="X1615" i="7"/>
  <c r="Y1615" i="7"/>
  <c r="Z1615" i="7"/>
  <c r="AA1615" i="7"/>
  <c r="AB1615" i="7"/>
  <c r="AC1615" i="7"/>
  <c r="AD1615" i="7"/>
  <c r="AE1615" i="7"/>
  <c r="AG1615" i="7"/>
  <c r="AH1615" i="7"/>
  <c r="AI1615" i="7"/>
  <c r="AJ1615" i="7"/>
  <c r="AK1615" i="7"/>
  <c r="AL1615" i="7"/>
  <c r="A1616" i="7"/>
  <c r="B1616" i="7" a="1"/>
  <c r="B1616" i="7" s="1"/>
  <c r="C1616" i="7"/>
  <c r="D1616" i="7"/>
  <c r="E1616" i="7"/>
  <c r="F1616" i="7" a="1"/>
  <c r="F1616" i="7" s="1"/>
  <c r="G1616" i="7"/>
  <c r="H1616" i="7"/>
  <c r="I1616" i="7"/>
  <c r="J1616" i="7"/>
  <c r="K1616" i="7" a="1"/>
  <c r="K1616" i="7" s="1"/>
  <c r="L1616" i="7"/>
  <c r="M1616" i="7"/>
  <c r="N1616" i="7"/>
  <c r="O1616" i="7" a="1"/>
  <c r="O1616" i="7" s="1"/>
  <c r="P1616" i="7"/>
  <c r="Q1616" i="7"/>
  <c r="R1616" i="7"/>
  <c r="S1616" i="7"/>
  <c r="T1616" i="7"/>
  <c r="U1616" i="7"/>
  <c r="V1616" i="7"/>
  <c r="W1616" i="7"/>
  <c r="X1616" i="7"/>
  <c r="Y1616" i="7"/>
  <c r="Z1616" i="7"/>
  <c r="AA1616" i="7"/>
  <c r="AB1616" i="7"/>
  <c r="AC1616" i="7"/>
  <c r="AD1616" i="7"/>
  <c r="AE1616" i="7"/>
  <c r="AG1616" i="7"/>
  <c r="AH1616" i="7"/>
  <c r="AI1616" i="7"/>
  <c r="AJ1616" i="7"/>
  <c r="AK1616" i="7"/>
  <c r="AL1616" i="7"/>
  <c r="A1617" i="7"/>
  <c r="B1617" i="7" a="1"/>
  <c r="B1617" i="7" s="1"/>
  <c r="C1617" i="7"/>
  <c r="D1617" i="7"/>
  <c r="E1617" i="7"/>
  <c r="F1617" i="7" a="1"/>
  <c r="F1617" i="7" s="1"/>
  <c r="G1617" i="7"/>
  <c r="H1617" i="7"/>
  <c r="I1617" i="7"/>
  <c r="J1617" i="7"/>
  <c r="K1617" i="7" a="1"/>
  <c r="K1617" i="7" s="1"/>
  <c r="L1617" i="7"/>
  <c r="M1617" i="7"/>
  <c r="N1617" i="7"/>
  <c r="O1617" i="7" a="1"/>
  <c r="O1617" i="7" s="1"/>
  <c r="P1617" i="7"/>
  <c r="Q1617" i="7"/>
  <c r="R1617" i="7"/>
  <c r="S1617" i="7"/>
  <c r="T1617" i="7"/>
  <c r="U1617" i="7"/>
  <c r="V1617" i="7"/>
  <c r="W1617" i="7"/>
  <c r="X1617" i="7"/>
  <c r="Y1617" i="7"/>
  <c r="Z1617" i="7"/>
  <c r="AA1617" i="7"/>
  <c r="AB1617" i="7"/>
  <c r="AC1617" i="7"/>
  <c r="AD1617" i="7"/>
  <c r="AE1617" i="7"/>
  <c r="AG1617" i="7"/>
  <c r="AH1617" i="7"/>
  <c r="AI1617" i="7"/>
  <c r="AJ1617" i="7"/>
  <c r="AK1617" i="7"/>
  <c r="AL1617" i="7"/>
  <c r="A1618" i="7"/>
  <c r="B1618" i="7" a="1"/>
  <c r="B1618" i="7" s="1"/>
  <c r="C1618" i="7"/>
  <c r="D1618" i="7"/>
  <c r="E1618" i="7"/>
  <c r="F1618" i="7" a="1"/>
  <c r="F1618" i="7" s="1"/>
  <c r="G1618" i="7"/>
  <c r="H1618" i="7"/>
  <c r="I1618" i="7"/>
  <c r="J1618" i="7"/>
  <c r="K1618" i="7" a="1"/>
  <c r="K1618" i="7" s="1"/>
  <c r="L1618" i="7"/>
  <c r="M1618" i="7"/>
  <c r="N1618" i="7"/>
  <c r="O1618" i="7" a="1"/>
  <c r="O1618" i="7" s="1"/>
  <c r="P1618" i="7"/>
  <c r="Q1618" i="7"/>
  <c r="R1618" i="7"/>
  <c r="S1618" i="7"/>
  <c r="T1618" i="7"/>
  <c r="U1618" i="7"/>
  <c r="V1618" i="7"/>
  <c r="W1618" i="7"/>
  <c r="X1618" i="7"/>
  <c r="Y1618" i="7"/>
  <c r="Z1618" i="7"/>
  <c r="AA1618" i="7"/>
  <c r="AB1618" i="7"/>
  <c r="AC1618" i="7"/>
  <c r="AD1618" i="7"/>
  <c r="AE1618" i="7"/>
  <c r="AG1618" i="7"/>
  <c r="AH1618" i="7"/>
  <c r="AI1618" i="7"/>
  <c r="AJ1618" i="7"/>
  <c r="AK1618" i="7"/>
  <c r="AL1618" i="7"/>
  <c r="A1619" i="7"/>
  <c r="B1619" i="7" a="1"/>
  <c r="B1619" i="7" s="1"/>
  <c r="C1619" i="7"/>
  <c r="D1619" i="7"/>
  <c r="E1619" i="7"/>
  <c r="F1619" i="7" a="1"/>
  <c r="F1619" i="7" s="1"/>
  <c r="G1619" i="7"/>
  <c r="H1619" i="7"/>
  <c r="I1619" i="7"/>
  <c r="J1619" i="7"/>
  <c r="K1619" i="7" a="1"/>
  <c r="K1619" i="7" s="1"/>
  <c r="L1619" i="7"/>
  <c r="M1619" i="7"/>
  <c r="N1619" i="7"/>
  <c r="O1619" i="7" a="1"/>
  <c r="O1619" i="7" s="1"/>
  <c r="P1619" i="7"/>
  <c r="Q1619" i="7"/>
  <c r="R1619" i="7"/>
  <c r="S1619" i="7"/>
  <c r="T1619" i="7"/>
  <c r="U1619" i="7"/>
  <c r="V1619" i="7"/>
  <c r="W1619" i="7"/>
  <c r="X1619" i="7"/>
  <c r="Y1619" i="7"/>
  <c r="Z1619" i="7"/>
  <c r="AA1619" i="7"/>
  <c r="AB1619" i="7"/>
  <c r="AC1619" i="7"/>
  <c r="AD1619" i="7"/>
  <c r="AE1619" i="7"/>
  <c r="AG1619" i="7"/>
  <c r="AH1619" i="7"/>
  <c r="AI1619" i="7"/>
  <c r="AJ1619" i="7"/>
  <c r="AK1619" i="7"/>
  <c r="AL1619" i="7"/>
  <c r="A1620" i="7"/>
  <c r="B1620" i="7" a="1"/>
  <c r="B1620" i="7" s="1"/>
  <c r="C1620" i="7"/>
  <c r="D1620" i="7"/>
  <c r="E1620" i="7"/>
  <c r="F1620" i="7" a="1"/>
  <c r="F1620" i="7" s="1"/>
  <c r="G1620" i="7"/>
  <c r="H1620" i="7"/>
  <c r="I1620" i="7"/>
  <c r="J1620" i="7"/>
  <c r="K1620" i="7" a="1"/>
  <c r="K1620" i="7" s="1"/>
  <c r="L1620" i="7"/>
  <c r="M1620" i="7"/>
  <c r="N1620" i="7"/>
  <c r="O1620" i="7" a="1"/>
  <c r="O1620" i="7" s="1"/>
  <c r="P1620" i="7"/>
  <c r="Q1620" i="7"/>
  <c r="R1620" i="7"/>
  <c r="S1620" i="7"/>
  <c r="T1620" i="7"/>
  <c r="U1620" i="7"/>
  <c r="V1620" i="7"/>
  <c r="W1620" i="7"/>
  <c r="X1620" i="7"/>
  <c r="Y1620" i="7"/>
  <c r="Z1620" i="7"/>
  <c r="AA1620" i="7"/>
  <c r="AB1620" i="7"/>
  <c r="AC1620" i="7"/>
  <c r="AD1620" i="7"/>
  <c r="AE1620" i="7"/>
  <c r="AG1620" i="7"/>
  <c r="AH1620" i="7"/>
  <c r="AI1620" i="7"/>
  <c r="AJ1620" i="7"/>
  <c r="AK1620" i="7"/>
  <c r="AL1620" i="7"/>
  <c r="A1621" i="7"/>
  <c r="B1621" i="7" a="1"/>
  <c r="B1621" i="7" s="1"/>
  <c r="C1621" i="7"/>
  <c r="D1621" i="7"/>
  <c r="E1621" i="7"/>
  <c r="F1621" i="7" a="1"/>
  <c r="F1621" i="7" s="1"/>
  <c r="G1621" i="7"/>
  <c r="H1621" i="7"/>
  <c r="I1621" i="7"/>
  <c r="J1621" i="7"/>
  <c r="K1621" i="7" a="1"/>
  <c r="K1621" i="7" s="1"/>
  <c r="L1621" i="7"/>
  <c r="M1621" i="7"/>
  <c r="N1621" i="7"/>
  <c r="O1621" i="7" a="1"/>
  <c r="O1621" i="7"/>
  <c r="P1621" i="7"/>
  <c r="Q1621" i="7"/>
  <c r="R1621" i="7"/>
  <c r="S1621" i="7"/>
  <c r="T1621" i="7"/>
  <c r="U1621" i="7"/>
  <c r="V1621" i="7"/>
  <c r="W1621" i="7"/>
  <c r="X1621" i="7"/>
  <c r="Y1621" i="7"/>
  <c r="Z1621" i="7"/>
  <c r="AA1621" i="7"/>
  <c r="AB1621" i="7"/>
  <c r="AC1621" i="7"/>
  <c r="AD1621" i="7"/>
  <c r="AE1621" i="7"/>
  <c r="AG1621" i="7"/>
  <c r="AH1621" i="7"/>
  <c r="AI1621" i="7"/>
  <c r="AJ1621" i="7"/>
  <c r="AK1621" i="7"/>
  <c r="AL1621" i="7"/>
  <c r="A1622" i="7"/>
  <c r="B1622" i="7" a="1"/>
  <c r="B1622" i="7"/>
  <c r="C1622" i="7"/>
  <c r="D1622" i="7"/>
  <c r="E1622" i="7"/>
  <c r="F1622" i="7" a="1"/>
  <c r="F1622" i="7" s="1"/>
  <c r="G1622" i="7"/>
  <c r="H1622" i="7"/>
  <c r="I1622" i="7"/>
  <c r="J1622" i="7"/>
  <c r="K1622" i="7" a="1"/>
  <c r="K1622" i="7" s="1"/>
  <c r="L1622" i="7"/>
  <c r="M1622" i="7"/>
  <c r="N1622" i="7"/>
  <c r="O1622" i="7" a="1"/>
  <c r="O1622" i="7" s="1"/>
  <c r="P1622" i="7"/>
  <c r="Q1622" i="7"/>
  <c r="R1622" i="7"/>
  <c r="S1622" i="7"/>
  <c r="T1622" i="7"/>
  <c r="U1622" i="7"/>
  <c r="V1622" i="7"/>
  <c r="W1622" i="7"/>
  <c r="X1622" i="7"/>
  <c r="Y1622" i="7"/>
  <c r="Z1622" i="7"/>
  <c r="AA1622" i="7"/>
  <c r="AB1622" i="7"/>
  <c r="AC1622" i="7"/>
  <c r="AD1622" i="7"/>
  <c r="AE1622" i="7"/>
  <c r="AG1622" i="7"/>
  <c r="AH1622" i="7"/>
  <c r="AI1622" i="7"/>
  <c r="AJ1622" i="7"/>
  <c r="AK1622" i="7"/>
  <c r="AL1622" i="7"/>
  <c r="A1623" i="7"/>
  <c r="B1623" i="7" a="1"/>
  <c r="B1623" i="7" s="1"/>
  <c r="C1623" i="7"/>
  <c r="AO1623" i="7" s="1"/>
  <c r="D1623" i="7"/>
  <c r="E1623" i="7"/>
  <c r="F1623" i="7" a="1"/>
  <c r="F1623" i="7" s="1"/>
  <c r="G1623" i="7"/>
  <c r="H1623" i="7"/>
  <c r="I1623" i="7"/>
  <c r="J1623" i="7"/>
  <c r="K1623" i="7" a="1"/>
  <c r="K1623" i="7" s="1"/>
  <c r="AM1623" i="7" s="1"/>
  <c r="L1623" i="7"/>
  <c r="M1623" i="7"/>
  <c r="N1623" i="7"/>
  <c r="O1623" i="7" a="1"/>
  <c r="O1623" i="7" s="1"/>
  <c r="P1623" i="7"/>
  <c r="Q1623" i="7"/>
  <c r="R1623" i="7"/>
  <c r="S1623" i="7"/>
  <c r="T1623" i="7"/>
  <c r="U1623" i="7"/>
  <c r="V1623" i="7"/>
  <c r="W1623" i="7"/>
  <c r="X1623" i="7"/>
  <c r="Y1623" i="7"/>
  <c r="Z1623" i="7"/>
  <c r="AA1623" i="7"/>
  <c r="AB1623" i="7"/>
  <c r="AC1623" i="7"/>
  <c r="AD1623" i="7"/>
  <c r="AE1623" i="7"/>
  <c r="AG1623" i="7"/>
  <c r="AH1623" i="7"/>
  <c r="AI1623" i="7"/>
  <c r="AJ1623" i="7"/>
  <c r="AK1623" i="7"/>
  <c r="AL1623" i="7"/>
  <c r="A1624" i="7"/>
  <c r="B1624" i="7" a="1"/>
  <c r="B1624" i="7" s="1"/>
  <c r="C1624" i="7"/>
  <c r="D1624" i="7"/>
  <c r="E1624" i="7"/>
  <c r="F1624" i="7" a="1"/>
  <c r="F1624" i="7" s="1"/>
  <c r="G1624" i="7"/>
  <c r="H1624" i="7"/>
  <c r="I1624" i="7"/>
  <c r="J1624" i="7"/>
  <c r="K1624" i="7" a="1"/>
  <c r="K1624" i="7" s="1"/>
  <c r="L1624" i="7"/>
  <c r="M1624" i="7"/>
  <c r="N1624" i="7"/>
  <c r="O1624" i="7" a="1"/>
  <c r="O1624" i="7"/>
  <c r="P1624" i="7"/>
  <c r="Q1624" i="7"/>
  <c r="R1624" i="7"/>
  <c r="S1624" i="7"/>
  <c r="T1624" i="7"/>
  <c r="U1624" i="7"/>
  <c r="V1624" i="7"/>
  <c r="W1624" i="7"/>
  <c r="X1624" i="7"/>
  <c r="Y1624" i="7"/>
  <c r="Z1624" i="7"/>
  <c r="AA1624" i="7"/>
  <c r="AB1624" i="7"/>
  <c r="AC1624" i="7"/>
  <c r="AD1624" i="7"/>
  <c r="AE1624" i="7"/>
  <c r="AG1624" i="7"/>
  <c r="AH1624" i="7"/>
  <c r="AI1624" i="7"/>
  <c r="AJ1624" i="7"/>
  <c r="AK1624" i="7"/>
  <c r="AL1624" i="7"/>
  <c r="A1625" i="7"/>
  <c r="B1625" i="7" a="1"/>
  <c r="B1625" i="7"/>
  <c r="C1625" i="7"/>
  <c r="D1625" i="7"/>
  <c r="E1625" i="7"/>
  <c r="F1625" i="7" a="1"/>
  <c r="F1625" i="7" s="1"/>
  <c r="G1625" i="7"/>
  <c r="H1625" i="7"/>
  <c r="I1625" i="7"/>
  <c r="J1625" i="7"/>
  <c r="K1625" i="7" a="1"/>
  <c r="K1625" i="7" s="1"/>
  <c r="L1625" i="7"/>
  <c r="M1625" i="7"/>
  <c r="N1625" i="7"/>
  <c r="O1625" i="7" a="1"/>
  <c r="O1625" i="7" s="1"/>
  <c r="P1625" i="7"/>
  <c r="Q1625" i="7"/>
  <c r="R1625" i="7"/>
  <c r="S1625" i="7"/>
  <c r="T1625" i="7"/>
  <c r="U1625" i="7"/>
  <c r="V1625" i="7"/>
  <c r="W1625" i="7"/>
  <c r="X1625" i="7"/>
  <c r="Y1625" i="7"/>
  <c r="Z1625" i="7"/>
  <c r="AA1625" i="7"/>
  <c r="AB1625" i="7"/>
  <c r="AC1625" i="7"/>
  <c r="AD1625" i="7"/>
  <c r="AE1625" i="7"/>
  <c r="AG1625" i="7"/>
  <c r="AH1625" i="7"/>
  <c r="AI1625" i="7"/>
  <c r="AJ1625" i="7"/>
  <c r="AK1625" i="7"/>
  <c r="AL1625" i="7"/>
  <c r="A1626" i="7"/>
  <c r="B1626" i="7" a="1"/>
  <c r="B1626" i="7" s="1"/>
  <c r="C1626" i="7"/>
  <c r="D1626" i="7"/>
  <c r="E1626" i="7"/>
  <c r="F1626" i="7" a="1"/>
  <c r="F1626" i="7" s="1"/>
  <c r="G1626" i="7"/>
  <c r="H1626" i="7"/>
  <c r="I1626" i="7"/>
  <c r="J1626" i="7"/>
  <c r="K1626" i="7" a="1"/>
  <c r="K1626" i="7" s="1"/>
  <c r="L1626" i="7"/>
  <c r="M1626" i="7"/>
  <c r="N1626" i="7"/>
  <c r="O1626" i="7" a="1"/>
  <c r="O1626" i="7" s="1"/>
  <c r="P1626" i="7"/>
  <c r="Q1626" i="7"/>
  <c r="R1626" i="7"/>
  <c r="S1626" i="7"/>
  <c r="T1626" i="7"/>
  <c r="U1626" i="7"/>
  <c r="V1626" i="7"/>
  <c r="W1626" i="7"/>
  <c r="X1626" i="7"/>
  <c r="Y1626" i="7"/>
  <c r="Z1626" i="7"/>
  <c r="AA1626" i="7"/>
  <c r="AB1626" i="7"/>
  <c r="AC1626" i="7"/>
  <c r="AD1626" i="7"/>
  <c r="AE1626" i="7"/>
  <c r="AG1626" i="7"/>
  <c r="AH1626" i="7"/>
  <c r="AI1626" i="7"/>
  <c r="AJ1626" i="7"/>
  <c r="AK1626" i="7"/>
  <c r="AL1626" i="7"/>
  <c r="A1627" i="7"/>
  <c r="B1627" i="7" a="1"/>
  <c r="B1627" i="7" s="1"/>
  <c r="C1627" i="7"/>
  <c r="D1627" i="7"/>
  <c r="E1627" i="7"/>
  <c r="F1627" i="7" a="1"/>
  <c r="F1627" i="7" s="1"/>
  <c r="G1627" i="7"/>
  <c r="H1627" i="7"/>
  <c r="I1627" i="7"/>
  <c r="J1627" i="7"/>
  <c r="K1627" i="7" a="1"/>
  <c r="K1627" i="7" s="1"/>
  <c r="L1627" i="7"/>
  <c r="M1627" i="7"/>
  <c r="N1627" i="7"/>
  <c r="O1627" i="7" a="1"/>
  <c r="O1627" i="7"/>
  <c r="P1627" i="7"/>
  <c r="Q1627" i="7"/>
  <c r="R1627" i="7"/>
  <c r="S1627" i="7"/>
  <c r="T1627" i="7"/>
  <c r="U1627" i="7"/>
  <c r="V1627" i="7"/>
  <c r="W1627" i="7"/>
  <c r="X1627" i="7"/>
  <c r="AN1627" i="7" s="1"/>
  <c r="Y1627" i="7"/>
  <c r="Z1627" i="7"/>
  <c r="AA1627" i="7"/>
  <c r="AB1627" i="7"/>
  <c r="AC1627" i="7"/>
  <c r="AD1627" i="7"/>
  <c r="AE1627" i="7"/>
  <c r="AG1627" i="7"/>
  <c r="AH1627" i="7"/>
  <c r="AI1627" i="7"/>
  <c r="AJ1627" i="7"/>
  <c r="AK1627" i="7"/>
  <c r="AL1627" i="7"/>
  <c r="A1628" i="7"/>
  <c r="B1628" i="7" a="1"/>
  <c r="B1628" i="7"/>
  <c r="C1628" i="7"/>
  <c r="AO1628" i="7" s="1"/>
  <c r="D1628" i="7"/>
  <c r="E1628" i="7"/>
  <c r="F1628" i="7" a="1"/>
  <c r="F1628" i="7" s="1"/>
  <c r="G1628" i="7"/>
  <c r="H1628" i="7"/>
  <c r="I1628" i="7"/>
  <c r="J1628" i="7"/>
  <c r="K1628" i="7" a="1"/>
  <c r="K1628" i="7" s="1"/>
  <c r="L1628" i="7"/>
  <c r="M1628" i="7"/>
  <c r="N1628" i="7"/>
  <c r="O1628" i="7" a="1"/>
  <c r="O1628" i="7" s="1"/>
  <c r="P1628" i="7"/>
  <c r="Q1628" i="7"/>
  <c r="R1628" i="7"/>
  <c r="S1628" i="7"/>
  <c r="T1628" i="7"/>
  <c r="U1628" i="7"/>
  <c r="V1628" i="7"/>
  <c r="W1628" i="7"/>
  <c r="X1628" i="7"/>
  <c r="Y1628" i="7"/>
  <c r="Z1628" i="7"/>
  <c r="AA1628" i="7"/>
  <c r="AB1628" i="7"/>
  <c r="AC1628" i="7"/>
  <c r="AD1628" i="7"/>
  <c r="AE1628" i="7"/>
  <c r="AG1628" i="7"/>
  <c r="AH1628" i="7"/>
  <c r="AI1628" i="7"/>
  <c r="AJ1628" i="7"/>
  <c r="AK1628" i="7"/>
  <c r="AL1628" i="7"/>
  <c r="A1629" i="7"/>
  <c r="B1629" i="7" a="1"/>
  <c r="B1629" i="7" s="1"/>
  <c r="C1629" i="7"/>
  <c r="D1629" i="7"/>
  <c r="E1629" i="7"/>
  <c r="F1629" i="7" a="1"/>
  <c r="F1629" i="7" s="1"/>
  <c r="G1629" i="7"/>
  <c r="H1629" i="7"/>
  <c r="I1629" i="7"/>
  <c r="J1629" i="7"/>
  <c r="K1629" i="7" a="1"/>
  <c r="K1629" i="7" s="1"/>
  <c r="L1629" i="7"/>
  <c r="M1629" i="7"/>
  <c r="N1629" i="7"/>
  <c r="O1629" i="7" a="1"/>
  <c r="O1629" i="7" s="1"/>
  <c r="P1629" i="7"/>
  <c r="Q1629" i="7"/>
  <c r="R1629" i="7"/>
  <c r="S1629" i="7"/>
  <c r="T1629" i="7"/>
  <c r="U1629" i="7"/>
  <c r="V1629" i="7"/>
  <c r="W1629" i="7"/>
  <c r="X1629" i="7"/>
  <c r="Y1629" i="7"/>
  <c r="Z1629" i="7"/>
  <c r="AA1629" i="7"/>
  <c r="AB1629" i="7"/>
  <c r="AC1629" i="7"/>
  <c r="AD1629" i="7"/>
  <c r="AE1629" i="7"/>
  <c r="AG1629" i="7"/>
  <c r="AH1629" i="7"/>
  <c r="AP1629" i="7" s="1"/>
  <c r="AI1629" i="7"/>
  <c r="AJ1629" i="7"/>
  <c r="AK1629" i="7"/>
  <c r="AL1629" i="7"/>
  <c r="A1630" i="7"/>
  <c r="B1630" i="7" a="1"/>
  <c r="B1630" i="7" s="1"/>
  <c r="C1630" i="7"/>
  <c r="D1630" i="7"/>
  <c r="E1630" i="7"/>
  <c r="F1630" i="7" a="1"/>
  <c r="F1630" i="7" s="1"/>
  <c r="G1630" i="7"/>
  <c r="H1630" i="7"/>
  <c r="I1630" i="7"/>
  <c r="J1630" i="7"/>
  <c r="K1630" i="7" a="1"/>
  <c r="K1630" i="7" s="1"/>
  <c r="L1630" i="7"/>
  <c r="M1630" i="7"/>
  <c r="N1630" i="7"/>
  <c r="O1630" i="7" a="1"/>
  <c r="O1630" i="7" s="1"/>
  <c r="P1630" i="7"/>
  <c r="Q1630" i="7"/>
  <c r="R1630" i="7"/>
  <c r="S1630" i="7"/>
  <c r="T1630" i="7"/>
  <c r="U1630" i="7"/>
  <c r="V1630" i="7"/>
  <c r="W1630" i="7"/>
  <c r="X1630" i="7"/>
  <c r="AN1630" i="7" s="1"/>
  <c r="Y1630" i="7"/>
  <c r="Z1630" i="7"/>
  <c r="AA1630" i="7"/>
  <c r="AB1630" i="7"/>
  <c r="AC1630" i="7"/>
  <c r="AD1630" i="7"/>
  <c r="AE1630" i="7"/>
  <c r="AG1630" i="7"/>
  <c r="AH1630" i="7"/>
  <c r="AI1630" i="7"/>
  <c r="AJ1630" i="7"/>
  <c r="AK1630" i="7"/>
  <c r="AL1630" i="7"/>
  <c r="A1631" i="7"/>
  <c r="B1631" i="7" a="1"/>
  <c r="B1631" i="7" s="1"/>
  <c r="C1631" i="7"/>
  <c r="AO1631" i="7" s="1"/>
  <c r="D1631" i="7"/>
  <c r="E1631" i="7"/>
  <c r="F1631" i="7" a="1"/>
  <c r="F1631" i="7" s="1"/>
  <c r="G1631" i="7"/>
  <c r="H1631" i="7"/>
  <c r="I1631" i="7"/>
  <c r="J1631" i="7"/>
  <c r="K1631" i="7" a="1"/>
  <c r="K1631" i="7" s="1"/>
  <c r="L1631" i="7"/>
  <c r="M1631" i="7"/>
  <c r="N1631" i="7"/>
  <c r="O1631" i="7" a="1"/>
  <c r="O1631" i="7" s="1"/>
  <c r="P1631" i="7"/>
  <c r="Q1631" i="7"/>
  <c r="R1631" i="7"/>
  <c r="S1631" i="7"/>
  <c r="T1631" i="7"/>
  <c r="U1631" i="7"/>
  <c r="V1631" i="7"/>
  <c r="W1631" i="7"/>
  <c r="X1631" i="7"/>
  <c r="AN1631" i="7" s="1"/>
  <c r="Y1631" i="7"/>
  <c r="Z1631" i="7"/>
  <c r="AA1631" i="7"/>
  <c r="AB1631" i="7"/>
  <c r="AC1631" i="7"/>
  <c r="AD1631" i="7"/>
  <c r="AE1631" i="7"/>
  <c r="AG1631" i="7"/>
  <c r="AH1631" i="7"/>
  <c r="AI1631" i="7"/>
  <c r="AJ1631" i="7"/>
  <c r="AK1631" i="7"/>
  <c r="AL1631" i="7"/>
  <c r="A1632" i="7"/>
  <c r="B1632" i="7" a="1"/>
  <c r="B1632" i="7" s="1"/>
  <c r="C1632" i="7"/>
  <c r="AO1632" i="7" s="1"/>
  <c r="D1632" i="7"/>
  <c r="E1632" i="7"/>
  <c r="F1632" i="7" a="1"/>
  <c r="F1632" i="7" s="1"/>
  <c r="G1632" i="7"/>
  <c r="H1632" i="7"/>
  <c r="I1632" i="7"/>
  <c r="J1632" i="7"/>
  <c r="K1632" i="7" a="1"/>
  <c r="K1632" i="7" s="1"/>
  <c r="L1632" i="7"/>
  <c r="M1632" i="7"/>
  <c r="N1632" i="7"/>
  <c r="O1632" i="7" a="1"/>
  <c r="O1632" i="7" s="1"/>
  <c r="P1632" i="7"/>
  <c r="Q1632" i="7"/>
  <c r="R1632" i="7"/>
  <c r="S1632" i="7"/>
  <c r="T1632" i="7"/>
  <c r="U1632" i="7"/>
  <c r="V1632" i="7"/>
  <c r="W1632" i="7"/>
  <c r="X1632" i="7"/>
  <c r="Y1632" i="7"/>
  <c r="Z1632" i="7"/>
  <c r="AA1632" i="7"/>
  <c r="AB1632" i="7"/>
  <c r="AC1632" i="7"/>
  <c r="AD1632" i="7"/>
  <c r="AE1632" i="7"/>
  <c r="AG1632" i="7"/>
  <c r="AH1632" i="7"/>
  <c r="AI1632" i="7"/>
  <c r="AJ1632" i="7"/>
  <c r="AK1632" i="7"/>
  <c r="AL1632" i="7"/>
  <c r="A1633" i="7"/>
  <c r="B1633" i="7" a="1"/>
  <c r="B1633" i="7" s="1"/>
  <c r="C1633" i="7"/>
  <c r="AO1633" i="7" s="1"/>
  <c r="D1633" i="7"/>
  <c r="E1633" i="7"/>
  <c r="F1633" i="7" a="1"/>
  <c r="F1633" i="7" s="1"/>
  <c r="G1633" i="7"/>
  <c r="H1633" i="7"/>
  <c r="I1633" i="7"/>
  <c r="J1633" i="7"/>
  <c r="K1633" i="7" a="1"/>
  <c r="K1633" i="7" s="1"/>
  <c r="L1633" i="7"/>
  <c r="M1633" i="7"/>
  <c r="N1633" i="7"/>
  <c r="O1633" i="7" a="1"/>
  <c r="O1633" i="7" s="1"/>
  <c r="P1633" i="7"/>
  <c r="Q1633" i="7"/>
  <c r="R1633" i="7"/>
  <c r="S1633" i="7"/>
  <c r="T1633" i="7"/>
  <c r="U1633" i="7"/>
  <c r="V1633" i="7"/>
  <c r="W1633" i="7"/>
  <c r="X1633" i="7"/>
  <c r="AN1633" i="7" s="1"/>
  <c r="Y1633" i="7"/>
  <c r="Z1633" i="7"/>
  <c r="AA1633" i="7"/>
  <c r="AB1633" i="7"/>
  <c r="AC1633" i="7"/>
  <c r="AD1633" i="7"/>
  <c r="AE1633" i="7"/>
  <c r="AG1633" i="7"/>
  <c r="AH1633" i="7"/>
  <c r="AI1633" i="7"/>
  <c r="AJ1633" i="7"/>
  <c r="AK1633" i="7"/>
  <c r="AL1633" i="7"/>
  <c r="A1634" i="7"/>
  <c r="B1634" i="7" a="1"/>
  <c r="B1634" i="7" s="1"/>
  <c r="C1634" i="7"/>
  <c r="AO1634" i="7" s="1"/>
  <c r="D1634" i="7"/>
  <c r="E1634" i="7"/>
  <c r="F1634" i="7" a="1"/>
  <c r="F1634" i="7" s="1"/>
  <c r="G1634" i="7"/>
  <c r="H1634" i="7"/>
  <c r="I1634" i="7"/>
  <c r="J1634" i="7"/>
  <c r="K1634" i="7" a="1"/>
  <c r="K1634" i="7" s="1"/>
  <c r="L1634" i="7"/>
  <c r="M1634" i="7"/>
  <c r="N1634" i="7"/>
  <c r="O1634" i="7" a="1"/>
  <c r="O1634" i="7"/>
  <c r="P1634" i="7"/>
  <c r="Q1634" i="7"/>
  <c r="R1634" i="7"/>
  <c r="S1634" i="7"/>
  <c r="T1634" i="7"/>
  <c r="U1634" i="7"/>
  <c r="V1634" i="7"/>
  <c r="W1634" i="7"/>
  <c r="X1634" i="7"/>
  <c r="AN1634" i="7" s="1"/>
  <c r="Y1634" i="7"/>
  <c r="Z1634" i="7"/>
  <c r="AA1634" i="7"/>
  <c r="AB1634" i="7"/>
  <c r="AC1634" i="7"/>
  <c r="AD1634" i="7"/>
  <c r="AE1634" i="7"/>
  <c r="AG1634" i="7"/>
  <c r="AQ1634" i="7" s="1"/>
  <c r="AH1634" i="7"/>
  <c r="AI1634" i="7"/>
  <c r="AJ1634" i="7"/>
  <c r="AK1634" i="7"/>
  <c r="AL1634" i="7"/>
  <c r="A1635" i="7"/>
  <c r="B1635" i="7" a="1"/>
  <c r="B1635" i="7" s="1"/>
  <c r="C1635" i="7"/>
  <c r="AO1635" i="7" s="1"/>
  <c r="D1635" i="7"/>
  <c r="E1635" i="7"/>
  <c r="F1635" i="7" a="1"/>
  <c r="F1635" i="7" s="1"/>
  <c r="G1635" i="7"/>
  <c r="H1635" i="7"/>
  <c r="I1635" i="7"/>
  <c r="J1635" i="7"/>
  <c r="K1635" i="7" a="1"/>
  <c r="K1635" i="7" s="1"/>
  <c r="L1635" i="7"/>
  <c r="M1635" i="7"/>
  <c r="N1635" i="7"/>
  <c r="O1635" i="7" a="1"/>
  <c r="O1635" i="7" s="1"/>
  <c r="P1635" i="7"/>
  <c r="Q1635" i="7"/>
  <c r="R1635" i="7"/>
  <c r="S1635" i="7"/>
  <c r="T1635" i="7"/>
  <c r="U1635" i="7"/>
  <c r="V1635" i="7"/>
  <c r="W1635" i="7"/>
  <c r="X1635" i="7"/>
  <c r="Y1635" i="7"/>
  <c r="Z1635" i="7"/>
  <c r="AA1635" i="7"/>
  <c r="AB1635" i="7"/>
  <c r="AC1635" i="7"/>
  <c r="AD1635" i="7"/>
  <c r="AE1635" i="7"/>
  <c r="AG1635" i="7"/>
  <c r="AQ1635" i="7" s="1"/>
  <c r="AH1635" i="7"/>
  <c r="AI1635" i="7"/>
  <c r="AJ1635" i="7"/>
  <c r="AK1635" i="7"/>
  <c r="AL1635" i="7"/>
  <c r="A1636" i="7"/>
  <c r="B1636" i="7" a="1"/>
  <c r="B1636" i="7" s="1"/>
  <c r="C1636" i="7"/>
  <c r="D1636" i="7"/>
  <c r="E1636" i="7"/>
  <c r="F1636" i="7" a="1"/>
  <c r="F1636" i="7" s="1"/>
  <c r="G1636" i="7"/>
  <c r="H1636" i="7"/>
  <c r="I1636" i="7"/>
  <c r="J1636" i="7"/>
  <c r="K1636" i="7" a="1"/>
  <c r="K1636" i="7" s="1"/>
  <c r="L1636" i="7"/>
  <c r="M1636" i="7"/>
  <c r="N1636" i="7"/>
  <c r="O1636" i="7" a="1"/>
  <c r="O1636" i="7" s="1"/>
  <c r="P1636" i="7"/>
  <c r="Q1636" i="7"/>
  <c r="R1636" i="7"/>
  <c r="S1636" i="7"/>
  <c r="T1636" i="7"/>
  <c r="U1636" i="7"/>
  <c r="V1636" i="7"/>
  <c r="W1636" i="7"/>
  <c r="X1636" i="7"/>
  <c r="AN1636" i="7" s="1"/>
  <c r="Y1636" i="7"/>
  <c r="Z1636" i="7"/>
  <c r="AA1636" i="7"/>
  <c r="AB1636" i="7"/>
  <c r="AC1636" i="7"/>
  <c r="AD1636" i="7"/>
  <c r="AE1636" i="7"/>
  <c r="AG1636" i="7"/>
  <c r="AH1636" i="7"/>
  <c r="AP1636" i="7" s="1"/>
  <c r="AI1636" i="7"/>
  <c r="AJ1636" i="7"/>
  <c r="AK1636" i="7"/>
  <c r="AL1636" i="7"/>
  <c r="A1637" i="7"/>
  <c r="B1637" i="7" a="1"/>
  <c r="B1637" i="7" s="1"/>
  <c r="C1637" i="7"/>
  <c r="AO1637" i="7" s="1"/>
  <c r="D1637" i="7"/>
  <c r="E1637" i="7"/>
  <c r="F1637" i="7" a="1"/>
  <c r="F1637" i="7" s="1"/>
  <c r="G1637" i="7"/>
  <c r="H1637" i="7"/>
  <c r="I1637" i="7"/>
  <c r="J1637" i="7"/>
  <c r="K1637" i="7" a="1"/>
  <c r="K1637" i="7" s="1"/>
  <c r="L1637" i="7"/>
  <c r="M1637" i="7"/>
  <c r="N1637" i="7"/>
  <c r="O1637" i="7" a="1"/>
  <c r="O1637" i="7" s="1"/>
  <c r="P1637" i="7"/>
  <c r="Q1637" i="7"/>
  <c r="R1637" i="7"/>
  <c r="S1637" i="7"/>
  <c r="T1637" i="7"/>
  <c r="U1637" i="7"/>
  <c r="V1637" i="7"/>
  <c r="W1637" i="7"/>
  <c r="X1637" i="7"/>
  <c r="AN1637" i="7" s="1"/>
  <c r="Y1637" i="7"/>
  <c r="Z1637" i="7"/>
  <c r="AA1637" i="7"/>
  <c r="AB1637" i="7"/>
  <c r="AC1637" i="7"/>
  <c r="AD1637" i="7"/>
  <c r="AE1637" i="7"/>
  <c r="AG1637" i="7"/>
  <c r="AH1637" i="7"/>
  <c r="AI1637" i="7"/>
  <c r="AJ1637" i="7"/>
  <c r="AK1637" i="7"/>
  <c r="AL1637" i="7"/>
  <c r="A1638" i="7"/>
  <c r="B1638" i="7" a="1"/>
  <c r="B1638" i="7" s="1"/>
  <c r="C1638" i="7"/>
  <c r="AO1638" i="7" s="1"/>
  <c r="D1638" i="7"/>
  <c r="E1638" i="7"/>
  <c r="F1638" i="7" a="1"/>
  <c r="F1638" i="7" s="1"/>
  <c r="G1638" i="7"/>
  <c r="H1638" i="7"/>
  <c r="I1638" i="7"/>
  <c r="J1638" i="7"/>
  <c r="K1638" i="7" a="1"/>
  <c r="K1638" i="7" s="1"/>
  <c r="L1638" i="7"/>
  <c r="M1638" i="7"/>
  <c r="N1638" i="7"/>
  <c r="O1638" i="7" a="1"/>
  <c r="O1638" i="7"/>
  <c r="P1638" i="7"/>
  <c r="Q1638" i="7"/>
  <c r="R1638" i="7"/>
  <c r="S1638" i="7"/>
  <c r="T1638" i="7"/>
  <c r="U1638" i="7"/>
  <c r="V1638" i="7"/>
  <c r="W1638" i="7"/>
  <c r="X1638" i="7"/>
  <c r="Y1638" i="7"/>
  <c r="Z1638" i="7"/>
  <c r="AA1638" i="7"/>
  <c r="AB1638" i="7"/>
  <c r="AC1638" i="7"/>
  <c r="AD1638" i="7"/>
  <c r="AE1638" i="7"/>
  <c r="AG1638" i="7"/>
  <c r="AH1638" i="7"/>
  <c r="AI1638" i="7"/>
  <c r="AJ1638" i="7"/>
  <c r="AK1638" i="7"/>
  <c r="AL1638" i="7"/>
  <c r="A1639" i="7"/>
  <c r="B1639" i="7" a="1"/>
  <c r="B1639" i="7" s="1"/>
  <c r="C1639" i="7"/>
  <c r="AO1639" i="7" s="1"/>
  <c r="D1639" i="7"/>
  <c r="E1639" i="7"/>
  <c r="F1639" i="7" a="1"/>
  <c r="F1639" i="7" s="1"/>
  <c r="G1639" i="7"/>
  <c r="H1639" i="7"/>
  <c r="I1639" i="7"/>
  <c r="J1639" i="7"/>
  <c r="K1639" i="7" a="1"/>
  <c r="K1639" i="7" s="1"/>
  <c r="L1639" i="7"/>
  <c r="M1639" i="7"/>
  <c r="N1639" i="7"/>
  <c r="O1639" i="7" a="1"/>
  <c r="O1639" i="7" s="1"/>
  <c r="P1639" i="7"/>
  <c r="Q1639" i="7"/>
  <c r="R1639" i="7"/>
  <c r="S1639" i="7"/>
  <c r="T1639" i="7"/>
  <c r="U1639" i="7"/>
  <c r="V1639" i="7"/>
  <c r="W1639" i="7"/>
  <c r="X1639" i="7"/>
  <c r="AN1639" i="7" s="1"/>
  <c r="Y1639" i="7"/>
  <c r="Z1639" i="7"/>
  <c r="AA1639" i="7"/>
  <c r="AB1639" i="7"/>
  <c r="AC1639" i="7"/>
  <c r="AD1639" i="7"/>
  <c r="AE1639" i="7"/>
  <c r="AG1639" i="7"/>
  <c r="AH1639" i="7"/>
  <c r="AI1639" i="7"/>
  <c r="AJ1639" i="7"/>
  <c r="AK1639" i="7"/>
  <c r="AL1639" i="7"/>
  <c r="A1640" i="7"/>
  <c r="B1640" i="7" a="1"/>
  <c r="B1640" i="7" s="1"/>
  <c r="C1640" i="7"/>
  <c r="AO1640" i="7" s="1"/>
  <c r="D1640" i="7"/>
  <c r="E1640" i="7"/>
  <c r="F1640" i="7" a="1"/>
  <c r="F1640" i="7" s="1"/>
  <c r="G1640" i="7"/>
  <c r="H1640" i="7"/>
  <c r="I1640" i="7"/>
  <c r="J1640" i="7"/>
  <c r="K1640" i="7" a="1"/>
  <c r="K1640" i="7" s="1"/>
  <c r="AM1640" i="7" s="1"/>
  <c r="L1640" i="7"/>
  <c r="M1640" i="7"/>
  <c r="N1640" i="7"/>
  <c r="O1640" i="7" a="1"/>
  <c r="O1640" i="7" s="1"/>
  <c r="P1640" i="7"/>
  <c r="Q1640" i="7"/>
  <c r="R1640" i="7"/>
  <c r="S1640" i="7"/>
  <c r="T1640" i="7"/>
  <c r="U1640" i="7"/>
  <c r="V1640" i="7"/>
  <c r="W1640" i="7"/>
  <c r="X1640" i="7"/>
  <c r="AN1640" i="7" s="1"/>
  <c r="Y1640" i="7"/>
  <c r="Z1640" i="7"/>
  <c r="AA1640" i="7"/>
  <c r="AB1640" i="7"/>
  <c r="AC1640" i="7"/>
  <c r="AD1640" i="7"/>
  <c r="AE1640" i="7"/>
  <c r="AG1640" i="7"/>
  <c r="AH1640" i="7"/>
  <c r="AI1640" i="7"/>
  <c r="AJ1640" i="7"/>
  <c r="AK1640" i="7"/>
  <c r="AL1640" i="7"/>
  <c r="A1641" i="7"/>
  <c r="B1641" i="7" a="1"/>
  <c r="B1641" i="7" s="1"/>
  <c r="C1641" i="7"/>
  <c r="AO1641" i="7" s="1"/>
  <c r="D1641" i="7"/>
  <c r="E1641" i="7"/>
  <c r="F1641" i="7" a="1"/>
  <c r="F1641" i="7" s="1"/>
  <c r="G1641" i="7"/>
  <c r="H1641" i="7"/>
  <c r="I1641" i="7"/>
  <c r="J1641" i="7"/>
  <c r="K1641" i="7" a="1"/>
  <c r="K1641" i="7" s="1"/>
  <c r="L1641" i="7"/>
  <c r="M1641" i="7"/>
  <c r="N1641" i="7"/>
  <c r="O1641" i="7" a="1"/>
  <c r="O1641" i="7"/>
  <c r="P1641" i="7"/>
  <c r="Q1641" i="7"/>
  <c r="R1641" i="7"/>
  <c r="S1641" i="7"/>
  <c r="T1641" i="7"/>
  <c r="U1641" i="7"/>
  <c r="V1641" i="7"/>
  <c r="W1641" i="7"/>
  <c r="X1641" i="7"/>
  <c r="Y1641" i="7"/>
  <c r="Z1641" i="7"/>
  <c r="AA1641" i="7"/>
  <c r="AB1641" i="7"/>
  <c r="AC1641" i="7"/>
  <c r="AD1641" i="7"/>
  <c r="AE1641" i="7"/>
  <c r="AG1641" i="7"/>
  <c r="AQ1641" i="7" s="1"/>
  <c r="AH1641" i="7"/>
  <c r="AI1641" i="7"/>
  <c r="AJ1641" i="7"/>
  <c r="AK1641" i="7"/>
  <c r="AL1641" i="7"/>
  <c r="A1642" i="7"/>
  <c r="B1642" i="7" a="1"/>
  <c r="B1642" i="7" s="1"/>
  <c r="C1642" i="7"/>
  <c r="AO1642" i="7" s="1"/>
  <c r="D1642" i="7"/>
  <c r="E1642" i="7"/>
  <c r="F1642" i="7" a="1"/>
  <c r="F1642" i="7" s="1"/>
  <c r="G1642" i="7"/>
  <c r="H1642" i="7"/>
  <c r="I1642" i="7"/>
  <c r="J1642" i="7"/>
  <c r="K1642" i="7" a="1"/>
  <c r="K1642" i="7" s="1"/>
  <c r="L1642" i="7"/>
  <c r="M1642" i="7"/>
  <c r="N1642" i="7"/>
  <c r="O1642" i="7" a="1"/>
  <c r="O1642" i="7" s="1"/>
  <c r="P1642" i="7"/>
  <c r="Q1642" i="7"/>
  <c r="R1642" i="7"/>
  <c r="S1642" i="7"/>
  <c r="T1642" i="7"/>
  <c r="U1642" i="7"/>
  <c r="V1642" i="7"/>
  <c r="W1642" i="7"/>
  <c r="X1642" i="7"/>
  <c r="AN1642" i="7" s="1"/>
  <c r="Y1642" i="7"/>
  <c r="Z1642" i="7"/>
  <c r="AA1642" i="7"/>
  <c r="AB1642" i="7"/>
  <c r="AC1642" i="7"/>
  <c r="AD1642" i="7"/>
  <c r="AE1642" i="7"/>
  <c r="AG1642" i="7"/>
  <c r="AH1642" i="7"/>
  <c r="AI1642" i="7"/>
  <c r="AJ1642" i="7"/>
  <c r="AK1642" i="7"/>
  <c r="AL1642" i="7"/>
  <c r="A1643" i="7"/>
  <c r="B1643" i="7" a="1"/>
  <c r="B1643" i="7" s="1"/>
  <c r="C1643" i="7"/>
  <c r="AO1643" i="7" s="1"/>
  <c r="D1643" i="7"/>
  <c r="E1643" i="7"/>
  <c r="F1643" i="7" a="1"/>
  <c r="F1643" i="7" s="1"/>
  <c r="AM1643" i="7" s="1"/>
  <c r="G1643" i="7"/>
  <c r="H1643" i="7"/>
  <c r="I1643" i="7"/>
  <c r="J1643" i="7"/>
  <c r="K1643" i="7" a="1"/>
  <c r="K1643" i="7" s="1"/>
  <c r="L1643" i="7"/>
  <c r="M1643" i="7"/>
  <c r="N1643" i="7"/>
  <c r="O1643" i="7" a="1"/>
  <c r="O1643" i="7"/>
  <c r="P1643" i="7"/>
  <c r="Q1643" i="7"/>
  <c r="R1643" i="7"/>
  <c r="S1643" i="7"/>
  <c r="T1643" i="7"/>
  <c r="U1643" i="7"/>
  <c r="V1643" i="7"/>
  <c r="W1643" i="7"/>
  <c r="X1643" i="7"/>
  <c r="AN1643" i="7" s="1"/>
  <c r="Y1643" i="7"/>
  <c r="Z1643" i="7"/>
  <c r="AA1643" i="7"/>
  <c r="AB1643" i="7"/>
  <c r="AC1643" i="7"/>
  <c r="AD1643" i="7"/>
  <c r="AE1643" i="7"/>
  <c r="AG1643" i="7"/>
  <c r="AQ1643" i="7" s="1"/>
  <c r="AH1643" i="7"/>
  <c r="AI1643" i="7"/>
  <c r="AJ1643" i="7"/>
  <c r="AK1643" i="7"/>
  <c r="AL1643" i="7"/>
  <c r="A1644" i="7"/>
  <c r="B1644" i="7" a="1"/>
  <c r="B1644" i="7" s="1"/>
  <c r="C1644" i="7"/>
  <c r="AO1644" i="7" s="1"/>
  <c r="D1644" i="7"/>
  <c r="E1644" i="7"/>
  <c r="F1644" i="7" a="1"/>
  <c r="F1644" i="7" s="1"/>
  <c r="G1644" i="7"/>
  <c r="H1644" i="7"/>
  <c r="I1644" i="7"/>
  <c r="J1644" i="7"/>
  <c r="K1644" i="7" a="1"/>
  <c r="K1644" i="7" s="1"/>
  <c r="L1644" i="7"/>
  <c r="M1644" i="7"/>
  <c r="N1644" i="7"/>
  <c r="O1644" i="7" a="1"/>
  <c r="O1644" i="7" s="1"/>
  <c r="P1644" i="7"/>
  <c r="Q1644" i="7"/>
  <c r="R1644" i="7"/>
  <c r="S1644" i="7"/>
  <c r="T1644" i="7"/>
  <c r="U1644" i="7"/>
  <c r="V1644" i="7"/>
  <c r="W1644" i="7"/>
  <c r="X1644" i="7"/>
  <c r="Y1644" i="7"/>
  <c r="Z1644" i="7"/>
  <c r="AA1644" i="7"/>
  <c r="AB1644" i="7"/>
  <c r="AC1644" i="7"/>
  <c r="AD1644" i="7"/>
  <c r="AE1644" i="7"/>
  <c r="AG1644" i="7"/>
  <c r="AH1644" i="7"/>
  <c r="AI1644" i="7"/>
  <c r="AJ1644" i="7"/>
  <c r="AK1644" i="7"/>
  <c r="AL1644" i="7"/>
  <c r="A1645" i="7"/>
  <c r="B1645" i="7" a="1"/>
  <c r="B1645" i="7" s="1"/>
  <c r="C1645" i="7"/>
  <c r="D1645" i="7"/>
  <c r="E1645" i="7"/>
  <c r="F1645" i="7" a="1"/>
  <c r="F1645" i="7" s="1"/>
  <c r="G1645" i="7"/>
  <c r="H1645" i="7"/>
  <c r="I1645" i="7"/>
  <c r="J1645" i="7"/>
  <c r="K1645" i="7" a="1"/>
  <c r="K1645" i="7" s="1"/>
  <c r="L1645" i="7"/>
  <c r="M1645" i="7"/>
  <c r="N1645" i="7"/>
  <c r="O1645" i="7" a="1"/>
  <c r="O1645" i="7"/>
  <c r="P1645" i="7"/>
  <c r="Q1645" i="7"/>
  <c r="R1645" i="7"/>
  <c r="S1645" i="7"/>
  <c r="T1645" i="7"/>
  <c r="U1645" i="7"/>
  <c r="V1645" i="7"/>
  <c r="W1645" i="7"/>
  <c r="X1645" i="7"/>
  <c r="AN1645" i="7" s="1"/>
  <c r="Y1645" i="7"/>
  <c r="Z1645" i="7"/>
  <c r="AA1645" i="7"/>
  <c r="AB1645" i="7"/>
  <c r="AC1645" i="7"/>
  <c r="AD1645" i="7"/>
  <c r="AE1645" i="7"/>
  <c r="AG1645" i="7"/>
  <c r="AH1645" i="7"/>
  <c r="AI1645" i="7"/>
  <c r="AJ1645" i="7"/>
  <c r="AK1645" i="7"/>
  <c r="AL1645" i="7"/>
  <c r="A1646" i="7"/>
  <c r="B1646" i="7" a="1"/>
  <c r="B1646" i="7" s="1"/>
  <c r="C1646" i="7"/>
  <c r="AO1646" i="7" s="1"/>
  <c r="D1646" i="7"/>
  <c r="E1646" i="7"/>
  <c r="F1646" i="7" a="1"/>
  <c r="F1646" i="7" s="1"/>
  <c r="G1646" i="7"/>
  <c r="H1646" i="7"/>
  <c r="I1646" i="7"/>
  <c r="J1646" i="7"/>
  <c r="K1646" i="7" a="1"/>
  <c r="K1646" i="7" s="1"/>
  <c r="AM1646" i="7" s="1"/>
  <c r="L1646" i="7"/>
  <c r="M1646" i="7"/>
  <c r="N1646" i="7"/>
  <c r="O1646" i="7" a="1"/>
  <c r="O1646" i="7" s="1"/>
  <c r="P1646" i="7"/>
  <c r="Q1646" i="7"/>
  <c r="R1646" i="7"/>
  <c r="S1646" i="7"/>
  <c r="T1646" i="7"/>
  <c r="U1646" i="7"/>
  <c r="V1646" i="7"/>
  <c r="W1646" i="7"/>
  <c r="X1646" i="7"/>
  <c r="AN1646" i="7" s="1"/>
  <c r="Y1646" i="7"/>
  <c r="Z1646" i="7"/>
  <c r="AA1646" i="7"/>
  <c r="AB1646" i="7"/>
  <c r="AC1646" i="7"/>
  <c r="AD1646" i="7"/>
  <c r="AE1646" i="7"/>
  <c r="AQ1646" i="7"/>
  <c r="AG1646" i="7"/>
  <c r="AH1646" i="7"/>
  <c r="AI1646" i="7"/>
  <c r="AJ1646" i="7"/>
  <c r="AK1646" i="7"/>
  <c r="AL1646" i="7"/>
  <c r="A1647" i="7"/>
  <c r="B1647" i="7" a="1"/>
  <c r="B1647" i="7" s="1"/>
  <c r="C1647" i="7"/>
  <c r="AO1647" i="7" s="1"/>
  <c r="D1647" i="7"/>
  <c r="E1647" i="7"/>
  <c r="F1647" i="7" a="1"/>
  <c r="F1647" i="7" s="1"/>
  <c r="G1647" i="7"/>
  <c r="H1647" i="7"/>
  <c r="I1647" i="7"/>
  <c r="J1647" i="7"/>
  <c r="K1647" i="7" a="1"/>
  <c r="K1647" i="7" s="1"/>
  <c r="L1647" i="7"/>
  <c r="M1647" i="7"/>
  <c r="N1647" i="7"/>
  <c r="O1647" i="7" a="1"/>
  <c r="O1647" i="7" s="1"/>
  <c r="P1647" i="7"/>
  <c r="Q1647" i="7"/>
  <c r="R1647" i="7"/>
  <c r="S1647" i="7"/>
  <c r="T1647" i="7"/>
  <c r="U1647" i="7"/>
  <c r="V1647" i="7"/>
  <c r="W1647" i="7"/>
  <c r="X1647" i="7"/>
  <c r="Y1647" i="7"/>
  <c r="Z1647" i="7"/>
  <c r="AA1647" i="7"/>
  <c r="AB1647" i="7"/>
  <c r="AC1647" i="7"/>
  <c r="AD1647" i="7"/>
  <c r="AE1647" i="7"/>
  <c r="AG1647" i="7"/>
  <c r="AH1647" i="7"/>
  <c r="AI1647" i="7"/>
  <c r="AJ1647" i="7"/>
  <c r="AK1647" i="7"/>
  <c r="AL1647" i="7"/>
  <c r="A1648" i="7"/>
  <c r="B1648" i="7" a="1"/>
  <c r="B1648" i="7" s="1"/>
  <c r="C1648" i="7"/>
  <c r="AO1648" i="7" s="1"/>
  <c r="D1648" i="7"/>
  <c r="E1648" i="7"/>
  <c r="F1648" i="7" a="1"/>
  <c r="F1648" i="7" s="1"/>
  <c r="G1648" i="7"/>
  <c r="H1648" i="7"/>
  <c r="I1648" i="7"/>
  <c r="J1648" i="7"/>
  <c r="K1648" i="7" a="1"/>
  <c r="K1648" i="7" s="1"/>
  <c r="L1648" i="7"/>
  <c r="M1648" i="7"/>
  <c r="N1648" i="7"/>
  <c r="O1648" i="7" a="1"/>
  <c r="O1648" i="7" s="1"/>
  <c r="P1648" i="7"/>
  <c r="Q1648" i="7"/>
  <c r="R1648" i="7"/>
  <c r="S1648" i="7"/>
  <c r="T1648" i="7"/>
  <c r="U1648" i="7"/>
  <c r="V1648" i="7"/>
  <c r="W1648" i="7"/>
  <c r="X1648" i="7"/>
  <c r="AN1648" i="7" s="1"/>
  <c r="Y1648" i="7"/>
  <c r="Z1648" i="7"/>
  <c r="AA1648" i="7"/>
  <c r="AB1648" i="7"/>
  <c r="AC1648" i="7"/>
  <c r="AD1648" i="7"/>
  <c r="AE1648" i="7"/>
  <c r="AG1648" i="7"/>
  <c r="AH1648" i="7"/>
  <c r="AI1648" i="7"/>
  <c r="AJ1648" i="7"/>
  <c r="AK1648" i="7"/>
  <c r="AL1648" i="7"/>
  <c r="A1649" i="7"/>
  <c r="B1649" i="7" a="1"/>
  <c r="B1649" i="7" s="1"/>
  <c r="C1649" i="7"/>
  <c r="AO1649" i="7" s="1"/>
  <c r="D1649" i="7"/>
  <c r="E1649" i="7"/>
  <c r="F1649" i="7" a="1"/>
  <c r="F1649" i="7" s="1"/>
  <c r="G1649" i="7"/>
  <c r="H1649" i="7"/>
  <c r="I1649" i="7"/>
  <c r="J1649" i="7"/>
  <c r="K1649" i="7" a="1"/>
  <c r="K1649" i="7" s="1"/>
  <c r="L1649" i="7"/>
  <c r="M1649" i="7"/>
  <c r="N1649" i="7"/>
  <c r="O1649" i="7" a="1"/>
  <c r="O1649" i="7" s="1"/>
  <c r="P1649" i="7"/>
  <c r="Q1649" i="7"/>
  <c r="R1649" i="7"/>
  <c r="S1649" i="7"/>
  <c r="T1649" i="7"/>
  <c r="U1649" i="7"/>
  <c r="V1649" i="7"/>
  <c r="W1649" i="7"/>
  <c r="X1649" i="7"/>
  <c r="AN1649" i="7" s="1"/>
  <c r="Y1649" i="7"/>
  <c r="Z1649" i="7"/>
  <c r="AA1649" i="7"/>
  <c r="AB1649" i="7"/>
  <c r="AC1649" i="7"/>
  <c r="AD1649" i="7"/>
  <c r="AE1649" i="7"/>
  <c r="AG1649" i="7"/>
  <c r="AH1649" i="7"/>
  <c r="AI1649" i="7"/>
  <c r="AJ1649" i="7"/>
  <c r="AK1649" i="7"/>
  <c r="AL1649" i="7"/>
  <c r="A1650" i="7"/>
  <c r="B1650" i="7" a="1"/>
  <c r="B1650" i="7" s="1"/>
  <c r="C1650" i="7"/>
  <c r="AO1650" i="7" s="1"/>
  <c r="D1650" i="7"/>
  <c r="E1650" i="7"/>
  <c r="F1650" i="7" a="1"/>
  <c r="F1650" i="7" s="1"/>
  <c r="G1650" i="7"/>
  <c r="H1650" i="7"/>
  <c r="I1650" i="7"/>
  <c r="J1650" i="7"/>
  <c r="K1650" i="7" a="1"/>
  <c r="K1650" i="7" s="1"/>
  <c r="L1650" i="7"/>
  <c r="M1650" i="7"/>
  <c r="N1650" i="7"/>
  <c r="O1650" i="7" a="1"/>
  <c r="O1650" i="7" s="1"/>
  <c r="P1650" i="7"/>
  <c r="Q1650" i="7"/>
  <c r="R1650" i="7"/>
  <c r="S1650" i="7"/>
  <c r="T1650" i="7"/>
  <c r="U1650" i="7"/>
  <c r="V1650" i="7"/>
  <c r="W1650" i="7"/>
  <c r="X1650" i="7"/>
  <c r="Y1650" i="7"/>
  <c r="Z1650" i="7"/>
  <c r="AA1650" i="7"/>
  <c r="AB1650" i="7"/>
  <c r="AC1650" i="7"/>
  <c r="AD1650" i="7"/>
  <c r="AE1650" i="7"/>
  <c r="AG1650" i="7"/>
  <c r="AH1650" i="7"/>
  <c r="AI1650" i="7"/>
  <c r="AJ1650" i="7"/>
  <c r="AK1650" i="7"/>
  <c r="AL1650" i="7"/>
  <c r="A1651" i="7"/>
  <c r="B1651" i="7" a="1"/>
  <c r="B1651" i="7" s="1"/>
  <c r="C1651" i="7"/>
  <c r="AO1651" i="7" s="1"/>
  <c r="D1651" i="7"/>
  <c r="E1651" i="7"/>
  <c r="F1651" i="7" a="1"/>
  <c r="F1651" i="7" s="1"/>
  <c r="G1651" i="7"/>
  <c r="H1651" i="7"/>
  <c r="I1651" i="7"/>
  <c r="J1651" i="7"/>
  <c r="K1651" i="7" a="1"/>
  <c r="K1651" i="7" s="1"/>
  <c r="L1651" i="7"/>
  <c r="M1651" i="7"/>
  <c r="N1651" i="7"/>
  <c r="O1651" i="7" a="1"/>
  <c r="O1651" i="7" s="1"/>
  <c r="P1651" i="7"/>
  <c r="Q1651" i="7"/>
  <c r="R1651" i="7"/>
  <c r="S1651" i="7"/>
  <c r="T1651" i="7"/>
  <c r="U1651" i="7"/>
  <c r="V1651" i="7"/>
  <c r="W1651" i="7"/>
  <c r="X1651" i="7"/>
  <c r="AN1651" i="7" s="1"/>
  <c r="Y1651" i="7"/>
  <c r="Z1651" i="7"/>
  <c r="AA1651" i="7"/>
  <c r="AB1651" i="7"/>
  <c r="AC1651" i="7"/>
  <c r="AD1651" i="7"/>
  <c r="AE1651" i="7"/>
  <c r="AG1651" i="7"/>
  <c r="AH1651" i="7"/>
  <c r="AI1651" i="7"/>
  <c r="AJ1651" i="7"/>
  <c r="AK1651" i="7"/>
  <c r="AL1651" i="7"/>
  <c r="A1652" i="7"/>
  <c r="B1652" i="7" a="1"/>
  <c r="B1652" i="7" s="1"/>
  <c r="C1652" i="7"/>
  <c r="AO1652" i="7" s="1"/>
  <c r="D1652" i="7"/>
  <c r="E1652" i="7"/>
  <c r="F1652" i="7" a="1"/>
  <c r="F1652" i="7" s="1"/>
  <c r="G1652" i="7"/>
  <c r="H1652" i="7"/>
  <c r="I1652" i="7"/>
  <c r="J1652" i="7"/>
  <c r="K1652" i="7" a="1"/>
  <c r="K1652" i="7" s="1"/>
  <c r="AM1652" i="7" s="1"/>
  <c r="L1652" i="7"/>
  <c r="M1652" i="7"/>
  <c r="N1652" i="7"/>
  <c r="O1652" i="7" a="1"/>
  <c r="O1652" i="7" s="1"/>
  <c r="P1652" i="7"/>
  <c r="Q1652" i="7"/>
  <c r="R1652" i="7"/>
  <c r="S1652" i="7"/>
  <c r="T1652" i="7"/>
  <c r="U1652" i="7"/>
  <c r="V1652" i="7"/>
  <c r="W1652" i="7"/>
  <c r="X1652" i="7"/>
  <c r="AN1652" i="7" s="1"/>
  <c r="Y1652" i="7"/>
  <c r="Z1652" i="7"/>
  <c r="AA1652" i="7"/>
  <c r="AB1652" i="7"/>
  <c r="AC1652" i="7"/>
  <c r="AD1652" i="7"/>
  <c r="AE1652" i="7"/>
  <c r="AG1652" i="7"/>
  <c r="AH1652" i="7"/>
  <c r="AI1652" i="7"/>
  <c r="AJ1652" i="7"/>
  <c r="AK1652" i="7"/>
  <c r="AL1652" i="7"/>
  <c r="A1653" i="7"/>
  <c r="B1653" i="7" a="1"/>
  <c r="B1653" i="7" s="1"/>
  <c r="C1653" i="7"/>
  <c r="AO1653" i="7" s="1"/>
  <c r="D1653" i="7"/>
  <c r="E1653" i="7"/>
  <c r="F1653" i="7" a="1"/>
  <c r="F1653" i="7" s="1"/>
  <c r="G1653" i="7"/>
  <c r="H1653" i="7"/>
  <c r="I1653" i="7"/>
  <c r="J1653" i="7"/>
  <c r="K1653" i="7" a="1"/>
  <c r="K1653" i="7" s="1"/>
  <c r="L1653" i="7"/>
  <c r="M1653" i="7"/>
  <c r="N1653" i="7"/>
  <c r="O1653" i="7" a="1"/>
  <c r="O1653" i="7" s="1"/>
  <c r="P1653" i="7"/>
  <c r="Q1653" i="7"/>
  <c r="R1653" i="7"/>
  <c r="S1653" i="7"/>
  <c r="T1653" i="7"/>
  <c r="U1653" i="7"/>
  <c r="V1653" i="7"/>
  <c r="W1653" i="7"/>
  <c r="X1653" i="7"/>
  <c r="Y1653" i="7"/>
  <c r="Z1653" i="7"/>
  <c r="AA1653" i="7"/>
  <c r="AB1653" i="7"/>
  <c r="AC1653" i="7"/>
  <c r="AD1653" i="7"/>
  <c r="AE1653" i="7"/>
  <c r="AG1653" i="7"/>
  <c r="AH1653" i="7"/>
  <c r="AI1653" i="7"/>
  <c r="AJ1653" i="7"/>
  <c r="AK1653" i="7"/>
  <c r="AL1653" i="7"/>
  <c r="A1654" i="7"/>
  <c r="B1654" i="7" a="1"/>
  <c r="B1654" i="7" s="1"/>
  <c r="C1654" i="7"/>
  <c r="AO1654" i="7" s="1"/>
  <c r="D1654" i="7"/>
  <c r="E1654" i="7"/>
  <c r="F1654" i="7" a="1"/>
  <c r="F1654" i="7" s="1"/>
  <c r="G1654" i="7"/>
  <c r="H1654" i="7"/>
  <c r="I1654" i="7"/>
  <c r="J1654" i="7"/>
  <c r="K1654" i="7" a="1"/>
  <c r="K1654" i="7" s="1"/>
  <c r="L1654" i="7"/>
  <c r="M1654" i="7"/>
  <c r="N1654" i="7"/>
  <c r="O1654" i="7" a="1"/>
  <c r="O1654" i="7" s="1"/>
  <c r="P1654" i="7"/>
  <c r="Q1654" i="7"/>
  <c r="R1654" i="7"/>
  <c r="S1654" i="7"/>
  <c r="T1654" i="7"/>
  <c r="U1654" i="7"/>
  <c r="V1654" i="7"/>
  <c r="W1654" i="7"/>
  <c r="X1654" i="7"/>
  <c r="AN1654" i="7" s="1"/>
  <c r="Y1654" i="7"/>
  <c r="Z1654" i="7"/>
  <c r="AA1654" i="7"/>
  <c r="AB1654" i="7"/>
  <c r="AC1654" i="7"/>
  <c r="AD1654" i="7"/>
  <c r="AE1654" i="7"/>
  <c r="AG1654" i="7"/>
  <c r="AH1654" i="7"/>
  <c r="AI1654" i="7"/>
  <c r="AJ1654" i="7"/>
  <c r="AK1654" i="7"/>
  <c r="AL1654" i="7"/>
  <c r="A1655" i="7"/>
  <c r="B1655" i="7" a="1"/>
  <c r="B1655" i="7" s="1"/>
  <c r="C1655" i="7"/>
  <c r="AO1655" i="7" s="1"/>
  <c r="D1655" i="7"/>
  <c r="E1655" i="7"/>
  <c r="F1655" i="7" a="1"/>
  <c r="F1655" i="7" s="1"/>
  <c r="G1655" i="7"/>
  <c r="H1655" i="7"/>
  <c r="I1655" i="7"/>
  <c r="J1655" i="7"/>
  <c r="K1655" i="7" a="1"/>
  <c r="K1655" i="7" s="1"/>
  <c r="L1655" i="7"/>
  <c r="M1655" i="7"/>
  <c r="N1655" i="7"/>
  <c r="O1655" i="7" a="1"/>
  <c r="O1655" i="7" s="1"/>
  <c r="P1655" i="7"/>
  <c r="Q1655" i="7"/>
  <c r="R1655" i="7"/>
  <c r="S1655" i="7"/>
  <c r="T1655" i="7"/>
  <c r="U1655" i="7"/>
  <c r="V1655" i="7"/>
  <c r="W1655" i="7"/>
  <c r="X1655" i="7"/>
  <c r="AN1655" i="7" s="1"/>
  <c r="Y1655" i="7"/>
  <c r="Z1655" i="7"/>
  <c r="AA1655" i="7"/>
  <c r="AB1655" i="7"/>
  <c r="AC1655" i="7"/>
  <c r="AD1655" i="7"/>
  <c r="AE1655" i="7"/>
  <c r="AG1655" i="7"/>
  <c r="AH1655" i="7"/>
  <c r="AI1655" i="7"/>
  <c r="AJ1655" i="7"/>
  <c r="AK1655" i="7"/>
  <c r="AL1655" i="7"/>
  <c r="A1656" i="7"/>
  <c r="B1656" i="7" a="1"/>
  <c r="B1656" i="7" s="1"/>
  <c r="C1656" i="7"/>
  <c r="AO1656" i="7" s="1"/>
  <c r="D1656" i="7"/>
  <c r="E1656" i="7"/>
  <c r="F1656" i="7" a="1"/>
  <c r="F1656" i="7" s="1"/>
  <c r="G1656" i="7"/>
  <c r="H1656" i="7"/>
  <c r="I1656" i="7"/>
  <c r="J1656" i="7"/>
  <c r="K1656" i="7" a="1"/>
  <c r="K1656" i="7" s="1"/>
  <c r="L1656" i="7"/>
  <c r="M1656" i="7"/>
  <c r="N1656" i="7"/>
  <c r="O1656" i="7" a="1"/>
  <c r="O1656" i="7" s="1"/>
  <c r="P1656" i="7"/>
  <c r="Q1656" i="7"/>
  <c r="R1656" i="7"/>
  <c r="S1656" i="7"/>
  <c r="T1656" i="7"/>
  <c r="U1656" i="7"/>
  <c r="V1656" i="7"/>
  <c r="W1656" i="7"/>
  <c r="X1656" i="7"/>
  <c r="Y1656" i="7"/>
  <c r="Z1656" i="7"/>
  <c r="AA1656" i="7"/>
  <c r="AB1656" i="7"/>
  <c r="AC1656" i="7"/>
  <c r="AD1656" i="7"/>
  <c r="AE1656" i="7"/>
  <c r="AG1656" i="7"/>
  <c r="AH1656" i="7"/>
  <c r="AI1656" i="7"/>
  <c r="AJ1656" i="7"/>
  <c r="AK1656" i="7"/>
  <c r="AL1656" i="7"/>
  <c r="A1657" i="7"/>
  <c r="B1657" i="7" a="1"/>
  <c r="B1657" i="7" s="1"/>
  <c r="C1657" i="7"/>
  <c r="AO1657" i="7" s="1"/>
  <c r="D1657" i="7"/>
  <c r="E1657" i="7"/>
  <c r="F1657" i="7" a="1"/>
  <c r="F1657" i="7" s="1"/>
  <c r="AM1657" i="7" s="1"/>
  <c r="G1657" i="7"/>
  <c r="H1657" i="7"/>
  <c r="I1657" i="7"/>
  <c r="J1657" i="7"/>
  <c r="K1657" i="7" a="1"/>
  <c r="K1657" i="7" s="1"/>
  <c r="L1657" i="7"/>
  <c r="M1657" i="7"/>
  <c r="N1657" i="7"/>
  <c r="O1657" i="7" a="1"/>
  <c r="O1657" i="7" s="1"/>
  <c r="P1657" i="7"/>
  <c r="Q1657" i="7"/>
  <c r="R1657" i="7"/>
  <c r="S1657" i="7"/>
  <c r="T1657" i="7"/>
  <c r="U1657" i="7"/>
  <c r="V1657" i="7"/>
  <c r="W1657" i="7"/>
  <c r="X1657" i="7"/>
  <c r="AN1657" i="7" s="1"/>
  <c r="Y1657" i="7"/>
  <c r="Z1657" i="7"/>
  <c r="AA1657" i="7"/>
  <c r="AB1657" i="7"/>
  <c r="AC1657" i="7"/>
  <c r="AD1657" i="7"/>
  <c r="AE1657" i="7"/>
  <c r="AG1657" i="7"/>
  <c r="AH1657" i="7"/>
  <c r="AI1657" i="7"/>
  <c r="AJ1657" i="7"/>
  <c r="AK1657" i="7"/>
  <c r="AL1657" i="7"/>
  <c r="A1658" i="7"/>
  <c r="B1658" i="7" a="1"/>
  <c r="B1658" i="7" s="1"/>
  <c r="C1658" i="7"/>
  <c r="AO1658" i="7" s="1"/>
  <c r="D1658" i="7"/>
  <c r="E1658" i="7"/>
  <c r="F1658" i="7" a="1"/>
  <c r="F1658" i="7" s="1"/>
  <c r="G1658" i="7"/>
  <c r="H1658" i="7"/>
  <c r="I1658" i="7"/>
  <c r="J1658" i="7"/>
  <c r="K1658" i="7" a="1"/>
  <c r="K1658" i="7" s="1"/>
  <c r="AM1658" i="7" s="1"/>
  <c r="L1658" i="7"/>
  <c r="M1658" i="7"/>
  <c r="N1658" i="7"/>
  <c r="O1658" i="7" a="1"/>
  <c r="O1658" i="7" s="1"/>
  <c r="P1658" i="7"/>
  <c r="Q1658" i="7"/>
  <c r="R1658" i="7"/>
  <c r="S1658" i="7"/>
  <c r="T1658" i="7"/>
  <c r="U1658" i="7"/>
  <c r="V1658" i="7"/>
  <c r="W1658" i="7"/>
  <c r="X1658" i="7"/>
  <c r="AN1658" i="7" s="1"/>
  <c r="Y1658" i="7"/>
  <c r="Z1658" i="7"/>
  <c r="AA1658" i="7"/>
  <c r="AB1658" i="7"/>
  <c r="AC1658" i="7"/>
  <c r="AD1658" i="7"/>
  <c r="AE1658" i="7"/>
  <c r="AG1658" i="7"/>
  <c r="AH1658" i="7"/>
  <c r="AI1658" i="7"/>
  <c r="AJ1658" i="7"/>
  <c r="AK1658" i="7"/>
  <c r="AL1658" i="7"/>
  <c r="A1659" i="7"/>
  <c r="B1659" i="7" a="1"/>
  <c r="B1659" i="7" s="1"/>
  <c r="C1659" i="7"/>
  <c r="AO1659" i="7" s="1"/>
  <c r="D1659" i="7"/>
  <c r="E1659" i="7"/>
  <c r="F1659" i="7" a="1"/>
  <c r="F1659" i="7" s="1"/>
  <c r="G1659" i="7"/>
  <c r="H1659" i="7"/>
  <c r="I1659" i="7"/>
  <c r="J1659" i="7"/>
  <c r="K1659" i="7" a="1"/>
  <c r="K1659" i="7" s="1"/>
  <c r="L1659" i="7"/>
  <c r="M1659" i="7"/>
  <c r="N1659" i="7"/>
  <c r="O1659" i="7" a="1"/>
  <c r="O1659" i="7" s="1"/>
  <c r="P1659" i="7"/>
  <c r="Q1659" i="7"/>
  <c r="R1659" i="7"/>
  <c r="S1659" i="7"/>
  <c r="T1659" i="7"/>
  <c r="U1659" i="7"/>
  <c r="V1659" i="7"/>
  <c r="W1659" i="7"/>
  <c r="X1659" i="7"/>
  <c r="Y1659" i="7"/>
  <c r="Z1659" i="7"/>
  <c r="AA1659" i="7"/>
  <c r="AB1659" i="7"/>
  <c r="AC1659" i="7"/>
  <c r="AD1659" i="7"/>
  <c r="AE1659" i="7"/>
  <c r="AG1659" i="7"/>
  <c r="AH1659" i="7"/>
  <c r="AI1659" i="7"/>
  <c r="AJ1659" i="7"/>
  <c r="AK1659" i="7"/>
  <c r="AL1659" i="7"/>
  <c r="A1660" i="7"/>
  <c r="B1660" i="7" a="1"/>
  <c r="B1660" i="7" s="1"/>
  <c r="C1660" i="7"/>
  <c r="AO1660" i="7" s="1"/>
  <c r="D1660" i="7"/>
  <c r="E1660" i="7"/>
  <c r="F1660" i="7" a="1"/>
  <c r="F1660" i="7" s="1"/>
  <c r="G1660" i="7"/>
  <c r="H1660" i="7"/>
  <c r="I1660" i="7"/>
  <c r="J1660" i="7"/>
  <c r="K1660" i="7" a="1"/>
  <c r="K1660" i="7" s="1"/>
  <c r="L1660" i="7"/>
  <c r="M1660" i="7"/>
  <c r="N1660" i="7"/>
  <c r="O1660" i="7" a="1"/>
  <c r="O1660" i="7" s="1"/>
  <c r="P1660" i="7"/>
  <c r="Q1660" i="7"/>
  <c r="R1660" i="7"/>
  <c r="S1660" i="7"/>
  <c r="T1660" i="7"/>
  <c r="U1660" i="7"/>
  <c r="V1660" i="7"/>
  <c r="W1660" i="7"/>
  <c r="X1660" i="7"/>
  <c r="AN1660" i="7" s="1"/>
  <c r="Y1660" i="7"/>
  <c r="Z1660" i="7"/>
  <c r="AA1660" i="7"/>
  <c r="AB1660" i="7"/>
  <c r="AC1660" i="7"/>
  <c r="AD1660" i="7"/>
  <c r="AE1660" i="7"/>
  <c r="AG1660" i="7"/>
  <c r="AH1660" i="7"/>
  <c r="AI1660" i="7"/>
  <c r="AJ1660" i="7"/>
  <c r="AK1660" i="7"/>
  <c r="AL1660" i="7"/>
  <c r="A1661" i="7"/>
  <c r="B1661" i="7" a="1"/>
  <c r="B1661" i="7" s="1"/>
  <c r="C1661" i="7"/>
  <c r="AO1661" i="7" s="1"/>
  <c r="D1661" i="7"/>
  <c r="E1661" i="7"/>
  <c r="F1661" i="7" a="1"/>
  <c r="F1661" i="7" s="1"/>
  <c r="G1661" i="7"/>
  <c r="H1661" i="7"/>
  <c r="I1661" i="7"/>
  <c r="J1661" i="7"/>
  <c r="K1661" i="7" a="1"/>
  <c r="K1661" i="7" s="1"/>
  <c r="L1661" i="7"/>
  <c r="M1661" i="7"/>
  <c r="N1661" i="7"/>
  <c r="O1661" i="7" a="1"/>
  <c r="O1661" i="7" s="1"/>
  <c r="P1661" i="7"/>
  <c r="Q1661" i="7"/>
  <c r="R1661" i="7"/>
  <c r="S1661" i="7"/>
  <c r="T1661" i="7"/>
  <c r="U1661" i="7"/>
  <c r="V1661" i="7"/>
  <c r="W1661" i="7"/>
  <c r="X1661" i="7"/>
  <c r="AN1661" i="7" s="1"/>
  <c r="Y1661" i="7"/>
  <c r="Z1661" i="7"/>
  <c r="AA1661" i="7"/>
  <c r="AB1661" i="7"/>
  <c r="AC1661" i="7"/>
  <c r="AD1661" i="7"/>
  <c r="AE1661" i="7"/>
  <c r="AG1661" i="7"/>
  <c r="AH1661" i="7"/>
  <c r="AI1661" i="7"/>
  <c r="AJ1661" i="7"/>
  <c r="AK1661" i="7"/>
  <c r="AL1661" i="7"/>
  <c r="A1662" i="7"/>
  <c r="B1662" i="7" a="1"/>
  <c r="B1662" i="7" s="1"/>
  <c r="C1662" i="7"/>
  <c r="AO1662" i="7" s="1"/>
  <c r="D1662" i="7"/>
  <c r="E1662" i="7"/>
  <c r="F1662" i="7" a="1"/>
  <c r="F1662" i="7" s="1"/>
  <c r="G1662" i="7"/>
  <c r="H1662" i="7"/>
  <c r="I1662" i="7"/>
  <c r="J1662" i="7"/>
  <c r="K1662" i="7" a="1"/>
  <c r="K1662" i="7" s="1"/>
  <c r="L1662" i="7"/>
  <c r="M1662" i="7"/>
  <c r="N1662" i="7"/>
  <c r="O1662" i="7" a="1"/>
  <c r="O1662" i="7" s="1"/>
  <c r="P1662" i="7"/>
  <c r="Q1662" i="7"/>
  <c r="R1662" i="7"/>
  <c r="S1662" i="7"/>
  <c r="T1662" i="7"/>
  <c r="U1662" i="7"/>
  <c r="V1662" i="7"/>
  <c r="W1662" i="7"/>
  <c r="X1662" i="7"/>
  <c r="Y1662" i="7"/>
  <c r="Z1662" i="7"/>
  <c r="AA1662" i="7"/>
  <c r="AB1662" i="7"/>
  <c r="AC1662" i="7"/>
  <c r="AD1662" i="7"/>
  <c r="AE1662" i="7"/>
  <c r="AG1662" i="7"/>
  <c r="AH1662" i="7"/>
  <c r="AI1662" i="7"/>
  <c r="AJ1662" i="7"/>
  <c r="AK1662" i="7"/>
  <c r="AL1662" i="7"/>
  <c r="A1663" i="7"/>
  <c r="B1663" i="7" a="1"/>
  <c r="B1663" i="7" s="1"/>
  <c r="C1663" i="7"/>
  <c r="D1663" i="7"/>
  <c r="E1663" i="7"/>
  <c r="F1663" i="7" a="1"/>
  <c r="F1663" i="7" s="1"/>
  <c r="AM1663" i="7" s="1"/>
  <c r="G1663" i="7"/>
  <c r="H1663" i="7"/>
  <c r="I1663" i="7"/>
  <c r="J1663" i="7"/>
  <c r="K1663" i="7" a="1"/>
  <c r="K1663" i="7" s="1"/>
  <c r="L1663" i="7"/>
  <c r="M1663" i="7"/>
  <c r="N1663" i="7"/>
  <c r="O1663" i="7" a="1"/>
  <c r="O1663" i="7" s="1"/>
  <c r="P1663" i="7"/>
  <c r="Q1663" i="7"/>
  <c r="R1663" i="7"/>
  <c r="S1663" i="7"/>
  <c r="T1663" i="7"/>
  <c r="U1663" i="7"/>
  <c r="V1663" i="7"/>
  <c r="W1663" i="7"/>
  <c r="X1663" i="7"/>
  <c r="AN1663" i="7" s="1"/>
  <c r="Y1663" i="7"/>
  <c r="Z1663" i="7"/>
  <c r="AA1663" i="7"/>
  <c r="AB1663" i="7"/>
  <c r="AC1663" i="7"/>
  <c r="AD1663" i="7"/>
  <c r="AE1663" i="7"/>
  <c r="AG1663" i="7"/>
  <c r="AH1663" i="7"/>
  <c r="AI1663" i="7"/>
  <c r="AJ1663" i="7"/>
  <c r="AK1663" i="7"/>
  <c r="AL1663" i="7"/>
  <c r="A1664" i="7"/>
  <c r="B1664" i="7" a="1"/>
  <c r="B1664" i="7" s="1"/>
  <c r="C1664" i="7"/>
  <c r="AO1664" i="7" s="1"/>
  <c r="D1664" i="7"/>
  <c r="E1664" i="7"/>
  <c r="F1664" i="7" a="1"/>
  <c r="F1664" i="7" s="1"/>
  <c r="G1664" i="7"/>
  <c r="H1664" i="7"/>
  <c r="I1664" i="7"/>
  <c r="J1664" i="7"/>
  <c r="K1664" i="7" a="1"/>
  <c r="K1664" i="7" s="1"/>
  <c r="L1664" i="7"/>
  <c r="M1664" i="7"/>
  <c r="N1664" i="7"/>
  <c r="O1664" i="7" a="1"/>
  <c r="O1664" i="7" s="1"/>
  <c r="P1664" i="7"/>
  <c r="Q1664" i="7"/>
  <c r="R1664" i="7"/>
  <c r="S1664" i="7"/>
  <c r="T1664" i="7"/>
  <c r="U1664" i="7"/>
  <c r="V1664" i="7"/>
  <c r="W1664" i="7"/>
  <c r="X1664" i="7"/>
  <c r="AN1664" i="7" s="1"/>
  <c r="Y1664" i="7"/>
  <c r="Z1664" i="7"/>
  <c r="AA1664" i="7"/>
  <c r="AB1664" i="7"/>
  <c r="AC1664" i="7"/>
  <c r="AD1664" i="7"/>
  <c r="AE1664" i="7"/>
  <c r="AG1664" i="7"/>
  <c r="AH1664" i="7"/>
  <c r="AI1664" i="7"/>
  <c r="AJ1664" i="7"/>
  <c r="AK1664" i="7"/>
  <c r="AL1664" i="7"/>
  <c r="A1665" i="7"/>
  <c r="B1665" i="7" a="1"/>
  <c r="B1665" i="7" s="1"/>
  <c r="C1665" i="7"/>
  <c r="AO1665" i="7" s="1"/>
  <c r="D1665" i="7"/>
  <c r="E1665" i="7"/>
  <c r="F1665" i="7" a="1"/>
  <c r="F1665" i="7" s="1"/>
  <c r="G1665" i="7"/>
  <c r="H1665" i="7"/>
  <c r="I1665" i="7"/>
  <c r="J1665" i="7"/>
  <c r="K1665" i="7" a="1"/>
  <c r="K1665" i="7" s="1"/>
  <c r="L1665" i="7"/>
  <c r="M1665" i="7"/>
  <c r="N1665" i="7"/>
  <c r="O1665" i="7" a="1"/>
  <c r="O1665" i="7" s="1"/>
  <c r="P1665" i="7"/>
  <c r="Q1665" i="7"/>
  <c r="R1665" i="7"/>
  <c r="S1665" i="7"/>
  <c r="T1665" i="7"/>
  <c r="U1665" i="7"/>
  <c r="V1665" i="7"/>
  <c r="W1665" i="7"/>
  <c r="X1665" i="7"/>
  <c r="Y1665" i="7"/>
  <c r="Z1665" i="7"/>
  <c r="AA1665" i="7"/>
  <c r="AB1665" i="7"/>
  <c r="AC1665" i="7"/>
  <c r="AD1665" i="7"/>
  <c r="AE1665" i="7"/>
  <c r="AG1665" i="7"/>
  <c r="AH1665" i="7"/>
  <c r="AI1665" i="7"/>
  <c r="AJ1665" i="7"/>
  <c r="AK1665" i="7"/>
  <c r="AL1665" i="7"/>
  <c r="A1666" i="7"/>
  <c r="B1666" i="7" a="1"/>
  <c r="B1666" i="7" s="1"/>
  <c r="C1666" i="7"/>
  <c r="AO1666" i="7" s="1"/>
  <c r="D1666" i="7"/>
  <c r="E1666" i="7"/>
  <c r="F1666" i="7" a="1"/>
  <c r="F1666" i="7" s="1"/>
  <c r="G1666" i="7"/>
  <c r="H1666" i="7"/>
  <c r="I1666" i="7"/>
  <c r="J1666" i="7"/>
  <c r="K1666" i="7" a="1"/>
  <c r="K1666" i="7" s="1"/>
  <c r="L1666" i="7"/>
  <c r="M1666" i="7"/>
  <c r="N1666" i="7"/>
  <c r="O1666" i="7" a="1"/>
  <c r="O1666" i="7" s="1"/>
  <c r="P1666" i="7"/>
  <c r="Q1666" i="7"/>
  <c r="R1666" i="7"/>
  <c r="S1666" i="7"/>
  <c r="T1666" i="7"/>
  <c r="U1666" i="7"/>
  <c r="V1666" i="7"/>
  <c r="W1666" i="7"/>
  <c r="X1666" i="7"/>
  <c r="AN1666" i="7" s="1"/>
  <c r="Y1666" i="7"/>
  <c r="Z1666" i="7"/>
  <c r="AA1666" i="7"/>
  <c r="AB1666" i="7"/>
  <c r="AC1666" i="7"/>
  <c r="AD1666" i="7"/>
  <c r="AE1666" i="7"/>
  <c r="AG1666" i="7"/>
  <c r="AH1666" i="7"/>
  <c r="AI1666" i="7"/>
  <c r="AJ1666" i="7"/>
  <c r="AK1666" i="7"/>
  <c r="AL1666" i="7"/>
  <c r="A1667" i="7"/>
  <c r="B1667" i="7" a="1"/>
  <c r="B1667" i="7" s="1"/>
  <c r="C1667" i="7"/>
  <c r="AO1667" i="7" s="1"/>
  <c r="D1667" i="7"/>
  <c r="E1667" i="7"/>
  <c r="F1667" i="7" a="1"/>
  <c r="F1667" i="7" s="1"/>
  <c r="G1667" i="7"/>
  <c r="H1667" i="7"/>
  <c r="I1667" i="7"/>
  <c r="J1667" i="7"/>
  <c r="K1667" i="7" a="1"/>
  <c r="K1667" i="7" s="1"/>
  <c r="L1667" i="7"/>
  <c r="M1667" i="7"/>
  <c r="N1667" i="7"/>
  <c r="O1667" i="7" a="1"/>
  <c r="O1667" i="7" s="1"/>
  <c r="P1667" i="7"/>
  <c r="Q1667" i="7"/>
  <c r="R1667" i="7"/>
  <c r="S1667" i="7"/>
  <c r="T1667" i="7"/>
  <c r="U1667" i="7"/>
  <c r="V1667" i="7"/>
  <c r="W1667" i="7"/>
  <c r="X1667" i="7"/>
  <c r="AN1667" i="7" s="1"/>
  <c r="Y1667" i="7"/>
  <c r="Z1667" i="7"/>
  <c r="AA1667" i="7"/>
  <c r="AB1667" i="7"/>
  <c r="AC1667" i="7"/>
  <c r="AD1667" i="7"/>
  <c r="AE1667" i="7"/>
  <c r="AG1667" i="7"/>
  <c r="AH1667" i="7"/>
  <c r="AI1667" i="7"/>
  <c r="AJ1667" i="7"/>
  <c r="AK1667" i="7"/>
  <c r="AL1667" i="7"/>
  <c r="A1668" i="7"/>
  <c r="B1668" i="7" a="1"/>
  <c r="B1668" i="7" s="1"/>
  <c r="C1668" i="7"/>
  <c r="AO1668" i="7" s="1"/>
  <c r="D1668" i="7"/>
  <c r="E1668" i="7"/>
  <c r="F1668" i="7" a="1"/>
  <c r="F1668" i="7" s="1"/>
  <c r="G1668" i="7"/>
  <c r="H1668" i="7"/>
  <c r="I1668" i="7"/>
  <c r="J1668" i="7"/>
  <c r="K1668" i="7" a="1"/>
  <c r="K1668" i="7" s="1"/>
  <c r="L1668" i="7"/>
  <c r="M1668" i="7"/>
  <c r="N1668" i="7"/>
  <c r="O1668" i="7" a="1"/>
  <c r="O1668" i="7" s="1"/>
  <c r="P1668" i="7"/>
  <c r="Q1668" i="7"/>
  <c r="R1668" i="7"/>
  <c r="S1668" i="7"/>
  <c r="T1668" i="7"/>
  <c r="U1668" i="7"/>
  <c r="V1668" i="7"/>
  <c r="W1668" i="7"/>
  <c r="X1668" i="7"/>
  <c r="Y1668" i="7"/>
  <c r="Z1668" i="7"/>
  <c r="AA1668" i="7"/>
  <c r="AB1668" i="7"/>
  <c r="AC1668" i="7"/>
  <c r="AD1668" i="7"/>
  <c r="AE1668" i="7"/>
  <c r="AG1668" i="7"/>
  <c r="AH1668" i="7"/>
  <c r="AI1668" i="7"/>
  <c r="AJ1668" i="7"/>
  <c r="AK1668" i="7"/>
  <c r="AL1668" i="7"/>
  <c r="A1669" i="7"/>
  <c r="B1669" i="7" a="1"/>
  <c r="B1669" i="7" s="1"/>
  <c r="C1669" i="7"/>
  <c r="AO1669" i="7" s="1"/>
  <c r="D1669" i="7"/>
  <c r="E1669" i="7"/>
  <c r="F1669" i="7" a="1"/>
  <c r="F1669" i="7" s="1"/>
  <c r="G1669" i="7"/>
  <c r="H1669" i="7"/>
  <c r="I1669" i="7"/>
  <c r="J1669" i="7"/>
  <c r="K1669" i="7" a="1"/>
  <c r="K1669" i="7" s="1"/>
  <c r="L1669" i="7"/>
  <c r="M1669" i="7"/>
  <c r="N1669" i="7"/>
  <c r="O1669" i="7" a="1"/>
  <c r="O1669" i="7" s="1"/>
  <c r="P1669" i="7"/>
  <c r="Q1669" i="7"/>
  <c r="R1669" i="7"/>
  <c r="S1669" i="7"/>
  <c r="T1669" i="7"/>
  <c r="U1669" i="7"/>
  <c r="V1669" i="7"/>
  <c r="W1669" i="7"/>
  <c r="X1669" i="7"/>
  <c r="AN1669" i="7" s="1"/>
  <c r="Y1669" i="7"/>
  <c r="Z1669" i="7"/>
  <c r="AA1669" i="7"/>
  <c r="AB1669" i="7"/>
  <c r="AC1669" i="7"/>
  <c r="AD1669" i="7"/>
  <c r="AE1669" i="7"/>
  <c r="AG1669" i="7"/>
  <c r="AH1669" i="7"/>
  <c r="AI1669" i="7"/>
  <c r="AJ1669" i="7"/>
  <c r="AK1669" i="7"/>
  <c r="AL1669" i="7"/>
  <c r="A1670" i="7"/>
  <c r="B1670" i="7" a="1"/>
  <c r="B1670" i="7" s="1"/>
  <c r="C1670" i="7"/>
  <c r="AO1670" i="7" s="1"/>
  <c r="D1670" i="7"/>
  <c r="E1670" i="7"/>
  <c r="F1670" i="7" a="1"/>
  <c r="F1670" i="7" s="1"/>
  <c r="G1670" i="7"/>
  <c r="H1670" i="7"/>
  <c r="I1670" i="7"/>
  <c r="J1670" i="7"/>
  <c r="K1670" i="7" a="1"/>
  <c r="K1670" i="7" s="1"/>
  <c r="AM1670" i="7" s="1"/>
  <c r="L1670" i="7"/>
  <c r="M1670" i="7"/>
  <c r="N1670" i="7"/>
  <c r="O1670" i="7" a="1"/>
  <c r="O1670" i="7" s="1"/>
  <c r="P1670" i="7"/>
  <c r="Q1670" i="7"/>
  <c r="R1670" i="7"/>
  <c r="S1670" i="7"/>
  <c r="T1670" i="7"/>
  <c r="U1670" i="7"/>
  <c r="V1670" i="7"/>
  <c r="W1670" i="7"/>
  <c r="X1670" i="7"/>
  <c r="AN1670" i="7" s="1"/>
  <c r="Y1670" i="7"/>
  <c r="Z1670" i="7"/>
  <c r="AA1670" i="7"/>
  <c r="AB1670" i="7"/>
  <c r="AC1670" i="7"/>
  <c r="AD1670" i="7"/>
  <c r="AE1670" i="7"/>
  <c r="AG1670" i="7"/>
  <c r="AH1670" i="7"/>
  <c r="AI1670" i="7"/>
  <c r="AJ1670" i="7"/>
  <c r="AK1670" i="7"/>
  <c r="AL1670" i="7"/>
  <c r="A1671" i="7"/>
  <c r="B1671" i="7" a="1"/>
  <c r="B1671" i="7" s="1"/>
  <c r="C1671" i="7"/>
  <c r="AO1671" i="7" s="1"/>
  <c r="D1671" i="7"/>
  <c r="E1671" i="7"/>
  <c r="F1671" i="7" a="1"/>
  <c r="F1671" i="7" s="1"/>
  <c r="G1671" i="7"/>
  <c r="H1671" i="7"/>
  <c r="I1671" i="7"/>
  <c r="J1671" i="7"/>
  <c r="K1671" i="7" a="1"/>
  <c r="K1671" i="7" s="1"/>
  <c r="L1671" i="7"/>
  <c r="M1671" i="7"/>
  <c r="N1671" i="7"/>
  <c r="O1671" i="7" a="1"/>
  <c r="O1671" i="7" s="1"/>
  <c r="P1671" i="7"/>
  <c r="Q1671" i="7"/>
  <c r="R1671" i="7"/>
  <c r="S1671" i="7"/>
  <c r="T1671" i="7"/>
  <c r="U1671" i="7"/>
  <c r="V1671" i="7"/>
  <c r="W1671" i="7"/>
  <c r="X1671" i="7"/>
  <c r="Y1671" i="7"/>
  <c r="Z1671" i="7"/>
  <c r="AA1671" i="7"/>
  <c r="AB1671" i="7"/>
  <c r="AC1671" i="7"/>
  <c r="AD1671" i="7"/>
  <c r="AE1671" i="7"/>
  <c r="AG1671" i="7"/>
  <c r="AH1671" i="7"/>
  <c r="AI1671" i="7"/>
  <c r="AJ1671" i="7"/>
  <c r="AK1671" i="7"/>
  <c r="AL1671" i="7"/>
  <c r="A1672" i="7"/>
  <c r="B1672" i="7" a="1"/>
  <c r="B1672" i="7" s="1"/>
  <c r="C1672" i="7"/>
  <c r="D1672" i="7"/>
  <c r="E1672" i="7"/>
  <c r="F1672" i="7" a="1"/>
  <c r="F1672" i="7" s="1"/>
  <c r="G1672" i="7"/>
  <c r="H1672" i="7"/>
  <c r="I1672" i="7"/>
  <c r="J1672" i="7"/>
  <c r="K1672" i="7" a="1"/>
  <c r="K1672" i="7" s="1"/>
  <c r="L1672" i="7"/>
  <c r="M1672" i="7"/>
  <c r="N1672" i="7"/>
  <c r="O1672" i="7" a="1"/>
  <c r="O1672" i="7" s="1"/>
  <c r="P1672" i="7"/>
  <c r="Q1672" i="7"/>
  <c r="R1672" i="7"/>
  <c r="S1672" i="7"/>
  <c r="T1672" i="7"/>
  <c r="U1672" i="7"/>
  <c r="V1672" i="7"/>
  <c r="W1672" i="7"/>
  <c r="X1672" i="7"/>
  <c r="AN1672" i="7" s="1"/>
  <c r="Y1672" i="7"/>
  <c r="Z1672" i="7"/>
  <c r="AA1672" i="7"/>
  <c r="AB1672" i="7"/>
  <c r="AC1672" i="7"/>
  <c r="AD1672" i="7"/>
  <c r="AE1672" i="7"/>
  <c r="AG1672" i="7"/>
  <c r="AH1672" i="7"/>
  <c r="AI1672" i="7"/>
  <c r="AJ1672" i="7"/>
  <c r="AK1672" i="7"/>
  <c r="AL1672" i="7"/>
  <c r="A1673" i="7"/>
  <c r="B1673" i="7" a="1"/>
  <c r="B1673" i="7" s="1"/>
  <c r="C1673" i="7"/>
  <c r="AO1673" i="7" s="1"/>
  <c r="D1673" i="7"/>
  <c r="E1673" i="7"/>
  <c r="F1673" i="7" a="1"/>
  <c r="F1673" i="7" s="1"/>
  <c r="G1673" i="7"/>
  <c r="H1673" i="7"/>
  <c r="I1673" i="7"/>
  <c r="J1673" i="7"/>
  <c r="K1673" i="7" a="1"/>
  <c r="K1673" i="7" s="1"/>
  <c r="L1673" i="7"/>
  <c r="M1673" i="7"/>
  <c r="N1673" i="7"/>
  <c r="O1673" i="7" a="1"/>
  <c r="O1673" i="7" s="1"/>
  <c r="P1673" i="7"/>
  <c r="Q1673" i="7"/>
  <c r="R1673" i="7"/>
  <c r="S1673" i="7"/>
  <c r="T1673" i="7"/>
  <c r="U1673" i="7"/>
  <c r="V1673" i="7"/>
  <c r="W1673" i="7"/>
  <c r="X1673" i="7"/>
  <c r="AN1673" i="7" s="1"/>
  <c r="Y1673" i="7"/>
  <c r="Z1673" i="7"/>
  <c r="AA1673" i="7"/>
  <c r="AB1673" i="7"/>
  <c r="AC1673" i="7"/>
  <c r="AD1673" i="7"/>
  <c r="AE1673" i="7"/>
  <c r="AG1673" i="7"/>
  <c r="AH1673" i="7"/>
  <c r="AI1673" i="7"/>
  <c r="AJ1673" i="7"/>
  <c r="AK1673" i="7"/>
  <c r="AL1673" i="7"/>
  <c r="A1674" i="7"/>
  <c r="B1674" i="7" a="1"/>
  <c r="B1674" i="7" s="1"/>
  <c r="C1674" i="7"/>
  <c r="AO1674" i="7" s="1"/>
  <c r="D1674" i="7"/>
  <c r="E1674" i="7"/>
  <c r="F1674" i="7" a="1"/>
  <c r="F1674" i="7" s="1"/>
  <c r="G1674" i="7"/>
  <c r="H1674" i="7"/>
  <c r="I1674" i="7"/>
  <c r="J1674" i="7"/>
  <c r="K1674" i="7" a="1"/>
  <c r="K1674" i="7" s="1"/>
  <c r="L1674" i="7"/>
  <c r="M1674" i="7"/>
  <c r="N1674" i="7"/>
  <c r="O1674" i="7" a="1"/>
  <c r="O1674" i="7" s="1"/>
  <c r="P1674" i="7"/>
  <c r="Q1674" i="7"/>
  <c r="R1674" i="7"/>
  <c r="S1674" i="7"/>
  <c r="T1674" i="7"/>
  <c r="U1674" i="7"/>
  <c r="V1674" i="7"/>
  <c r="W1674" i="7"/>
  <c r="X1674" i="7"/>
  <c r="Y1674" i="7"/>
  <c r="Z1674" i="7"/>
  <c r="AA1674" i="7"/>
  <c r="AB1674" i="7"/>
  <c r="AC1674" i="7"/>
  <c r="AD1674" i="7"/>
  <c r="AE1674" i="7"/>
  <c r="AG1674" i="7"/>
  <c r="AH1674" i="7"/>
  <c r="AI1674" i="7"/>
  <c r="AJ1674" i="7"/>
  <c r="AK1674" i="7"/>
  <c r="AL1674" i="7"/>
  <c r="A1675" i="7"/>
  <c r="B1675" i="7" a="1"/>
  <c r="B1675" i="7" s="1"/>
  <c r="C1675" i="7"/>
  <c r="AO1675" i="7" s="1"/>
  <c r="D1675" i="7"/>
  <c r="E1675" i="7"/>
  <c r="F1675" i="7" a="1"/>
  <c r="F1675" i="7" s="1"/>
  <c r="G1675" i="7"/>
  <c r="H1675" i="7"/>
  <c r="I1675" i="7"/>
  <c r="J1675" i="7"/>
  <c r="K1675" i="7" a="1"/>
  <c r="K1675" i="7" s="1"/>
  <c r="L1675" i="7"/>
  <c r="M1675" i="7"/>
  <c r="N1675" i="7"/>
  <c r="O1675" i="7" a="1"/>
  <c r="O1675" i="7" s="1"/>
  <c r="P1675" i="7"/>
  <c r="Q1675" i="7"/>
  <c r="R1675" i="7"/>
  <c r="S1675" i="7"/>
  <c r="T1675" i="7"/>
  <c r="U1675" i="7"/>
  <c r="V1675" i="7"/>
  <c r="W1675" i="7"/>
  <c r="X1675" i="7"/>
  <c r="AN1675" i="7" s="1"/>
  <c r="Y1675" i="7"/>
  <c r="Z1675" i="7"/>
  <c r="AA1675" i="7"/>
  <c r="AB1675" i="7"/>
  <c r="AC1675" i="7"/>
  <c r="AD1675" i="7"/>
  <c r="AE1675" i="7"/>
  <c r="AG1675" i="7"/>
  <c r="AH1675" i="7"/>
  <c r="AI1675" i="7"/>
  <c r="AJ1675" i="7"/>
  <c r="AK1675" i="7"/>
  <c r="AL1675" i="7"/>
  <c r="A1676" i="7"/>
  <c r="B1676" i="7" a="1"/>
  <c r="B1676" i="7" s="1"/>
  <c r="C1676" i="7"/>
  <c r="AO1676" i="7" s="1"/>
  <c r="D1676" i="7"/>
  <c r="E1676" i="7"/>
  <c r="F1676" i="7" a="1"/>
  <c r="F1676" i="7" s="1"/>
  <c r="G1676" i="7"/>
  <c r="H1676" i="7"/>
  <c r="I1676" i="7"/>
  <c r="J1676" i="7"/>
  <c r="K1676" i="7" a="1"/>
  <c r="K1676" i="7" s="1"/>
  <c r="L1676" i="7"/>
  <c r="M1676" i="7"/>
  <c r="N1676" i="7"/>
  <c r="O1676" i="7" a="1"/>
  <c r="O1676" i="7"/>
  <c r="P1676" i="7"/>
  <c r="Q1676" i="7"/>
  <c r="R1676" i="7"/>
  <c r="S1676" i="7"/>
  <c r="T1676" i="7"/>
  <c r="U1676" i="7"/>
  <c r="V1676" i="7"/>
  <c r="W1676" i="7"/>
  <c r="X1676" i="7"/>
  <c r="AN1676" i="7" s="1"/>
  <c r="Y1676" i="7"/>
  <c r="Z1676" i="7"/>
  <c r="AA1676" i="7"/>
  <c r="AB1676" i="7"/>
  <c r="AC1676" i="7"/>
  <c r="AD1676" i="7"/>
  <c r="AE1676" i="7"/>
  <c r="AG1676" i="7"/>
  <c r="AQ1676" i="7" s="1"/>
  <c r="AH1676" i="7"/>
  <c r="AI1676" i="7"/>
  <c r="AJ1676" i="7"/>
  <c r="AK1676" i="7"/>
  <c r="AL1676" i="7"/>
  <c r="A1677" i="7"/>
  <c r="B1677" i="7" a="1"/>
  <c r="B1677" i="7" s="1"/>
  <c r="C1677" i="7"/>
  <c r="AO1677" i="7" s="1"/>
  <c r="D1677" i="7"/>
  <c r="E1677" i="7"/>
  <c r="F1677" i="7" a="1"/>
  <c r="F1677" i="7" s="1"/>
  <c r="G1677" i="7"/>
  <c r="H1677" i="7"/>
  <c r="I1677" i="7"/>
  <c r="J1677" i="7"/>
  <c r="K1677" i="7" a="1"/>
  <c r="K1677" i="7" s="1"/>
  <c r="L1677" i="7"/>
  <c r="M1677" i="7"/>
  <c r="N1677" i="7"/>
  <c r="O1677" i="7" a="1"/>
  <c r="O1677" i="7" s="1"/>
  <c r="P1677" i="7"/>
  <c r="Q1677" i="7"/>
  <c r="R1677" i="7"/>
  <c r="S1677" i="7"/>
  <c r="T1677" i="7"/>
  <c r="U1677" i="7"/>
  <c r="V1677" i="7"/>
  <c r="W1677" i="7"/>
  <c r="X1677" i="7"/>
  <c r="Y1677" i="7"/>
  <c r="Z1677" i="7"/>
  <c r="AA1677" i="7"/>
  <c r="AB1677" i="7"/>
  <c r="AC1677" i="7"/>
  <c r="AD1677" i="7"/>
  <c r="AE1677" i="7"/>
  <c r="AG1677" i="7"/>
  <c r="AQ1677" i="7" s="1"/>
  <c r="AH1677" i="7"/>
  <c r="AI1677" i="7"/>
  <c r="AJ1677" i="7"/>
  <c r="AK1677" i="7"/>
  <c r="AL1677" i="7"/>
  <c r="A1678" i="7"/>
  <c r="B1678" i="7" a="1"/>
  <c r="B1678" i="7" s="1"/>
  <c r="C1678" i="7"/>
  <c r="D1678" i="7"/>
  <c r="E1678" i="7"/>
  <c r="F1678" i="7" a="1"/>
  <c r="F1678" i="7" s="1"/>
  <c r="G1678" i="7"/>
  <c r="H1678" i="7"/>
  <c r="I1678" i="7"/>
  <c r="J1678" i="7"/>
  <c r="K1678" i="7" a="1"/>
  <c r="K1678" i="7" s="1"/>
  <c r="L1678" i="7"/>
  <c r="M1678" i="7"/>
  <c r="N1678" i="7"/>
  <c r="O1678" i="7" a="1"/>
  <c r="O1678" i="7"/>
  <c r="P1678" i="7"/>
  <c r="Q1678" i="7"/>
  <c r="R1678" i="7"/>
  <c r="S1678" i="7"/>
  <c r="T1678" i="7"/>
  <c r="U1678" i="7"/>
  <c r="V1678" i="7"/>
  <c r="W1678" i="7"/>
  <c r="X1678" i="7"/>
  <c r="AN1678" i="7" s="1"/>
  <c r="Y1678" i="7"/>
  <c r="Z1678" i="7"/>
  <c r="AA1678" i="7"/>
  <c r="AB1678" i="7"/>
  <c r="AC1678" i="7"/>
  <c r="AD1678" i="7"/>
  <c r="AE1678" i="7"/>
  <c r="AG1678" i="7"/>
  <c r="AH1678" i="7"/>
  <c r="AP1678" i="7" s="1"/>
  <c r="AI1678" i="7"/>
  <c r="AJ1678" i="7"/>
  <c r="AK1678" i="7"/>
  <c r="AL1678" i="7"/>
  <c r="A1679" i="7"/>
  <c r="B1679" i="7" a="1"/>
  <c r="B1679" i="7" s="1"/>
  <c r="C1679" i="7"/>
  <c r="AO1679" i="7" s="1"/>
  <c r="D1679" i="7"/>
  <c r="E1679" i="7"/>
  <c r="F1679" i="7" a="1"/>
  <c r="F1679" i="7" s="1"/>
  <c r="G1679" i="7"/>
  <c r="H1679" i="7"/>
  <c r="I1679" i="7"/>
  <c r="J1679" i="7"/>
  <c r="K1679" i="7" a="1"/>
  <c r="K1679" i="7" s="1"/>
  <c r="AM1679" i="7" s="1"/>
  <c r="L1679" i="7"/>
  <c r="M1679" i="7"/>
  <c r="N1679" i="7"/>
  <c r="O1679" i="7" a="1"/>
  <c r="O1679" i="7"/>
  <c r="P1679" i="7"/>
  <c r="Q1679" i="7"/>
  <c r="R1679" i="7"/>
  <c r="S1679" i="7"/>
  <c r="T1679" i="7"/>
  <c r="U1679" i="7"/>
  <c r="V1679" i="7"/>
  <c r="W1679" i="7"/>
  <c r="X1679" i="7"/>
  <c r="AN1679" i="7" s="1"/>
  <c r="Y1679" i="7"/>
  <c r="Z1679" i="7"/>
  <c r="AA1679" i="7"/>
  <c r="AB1679" i="7"/>
  <c r="AC1679" i="7"/>
  <c r="AD1679" i="7"/>
  <c r="AE1679" i="7"/>
  <c r="AG1679" i="7"/>
  <c r="AQ1679" i="7" s="1"/>
  <c r="AH1679" i="7"/>
  <c r="AI1679" i="7"/>
  <c r="AJ1679" i="7"/>
  <c r="AK1679" i="7"/>
  <c r="AL1679" i="7"/>
  <c r="A1680" i="7"/>
  <c r="B1680" i="7" a="1"/>
  <c r="B1680" i="7" s="1"/>
  <c r="C1680" i="7"/>
  <c r="AO1680" i="7" s="1"/>
  <c r="D1680" i="7"/>
  <c r="E1680" i="7"/>
  <c r="F1680" i="7" a="1"/>
  <c r="F1680" i="7" s="1"/>
  <c r="G1680" i="7"/>
  <c r="H1680" i="7"/>
  <c r="I1680" i="7"/>
  <c r="J1680" i="7"/>
  <c r="K1680" i="7" a="1"/>
  <c r="K1680" i="7" s="1"/>
  <c r="L1680" i="7"/>
  <c r="M1680" i="7"/>
  <c r="N1680" i="7"/>
  <c r="O1680" i="7" a="1"/>
  <c r="O1680" i="7"/>
  <c r="P1680" i="7"/>
  <c r="Q1680" i="7"/>
  <c r="R1680" i="7"/>
  <c r="S1680" i="7"/>
  <c r="T1680" i="7"/>
  <c r="U1680" i="7"/>
  <c r="V1680" i="7"/>
  <c r="W1680" i="7"/>
  <c r="X1680" i="7"/>
  <c r="Y1680" i="7"/>
  <c r="Z1680" i="7"/>
  <c r="AA1680" i="7"/>
  <c r="AB1680" i="7"/>
  <c r="AC1680" i="7"/>
  <c r="AD1680" i="7"/>
  <c r="AE1680" i="7"/>
  <c r="AG1680" i="7"/>
  <c r="AH1680" i="7"/>
  <c r="AI1680" i="7"/>
  <c r="AJ1680" i="7"/>
  <c r="AK1680" i="7"/>
  <c r="AL1680" i="7"/>
  <c r="A1681" i="7"/>
  <c r="B1681" i="7" a="1"/>
  <c r="B1681" i="7" s="1"/>
  <c r="C1681" i="7"/>
  <c r="D1681" i="7"/>
  <c r="E1681" i="7"/>
  <c r="F1681" i="7" a="1"/>
  <c r="F1681" i="7" s="1"/>
  <c r="G1681" i="7"/>
  <c r="H1681" i="7"/>
  <c r="I1681" i="7"/>
  <c r="J1681" i="7"/>
  <c r="K1681" i="7" a="1"/>
  <c r="K1681" i="7" s="1"/>
  <c r="AM1681" i="7" s="1"/>
  <c r="L1681" i="7"/>
  <c r="M1681" i="7"/>
  <c r="N1681" i="7"/>
  <c r="O1681" i="7" a="1"/>
  <c r="O1681" i="7"/>
  <c r="P1681" i="7"/>
  <c r="Q1681" i="7"/>
  <c r="R1681" i="7"/>
  <c r="S1681" i="7"/>
  <c r="T1681" i="7"/>
  <c r="U1681" i="7"/>
  <c r="V1681" i="7"/>
  <c r="W1681" i="7"/>
  <c r="X1681" i="7"/>
  <c r="AN1681" i="7" s="1"/>
  <c r="Y1681" i="7"/>
  <c r="Z1681" i="7"/>
  <c r="AA1681" i="7"/>
  <c r="AB1681" i="7"/>
  <c r="AC1681" i="7"/>
  <c r="AD1681" i="7"/>
  <c r="AE1681" i="7"/>
  <c r="AG1681" i="7"/>
  <c r="AH1681" i="7"/>
  <c r="AI1681" i="7"/>
  <c r="AJ1681" i="7"/>
  <c r="AK1681" i="7"/>
  <c r="AL1681" i="7"/>
  <c r="A1682" i="7"/>
  <c r="B1682" i="7" a="1"/>
  <c r="B1682" i="7" s="1"/>
  <c r="C1682" i="7"/>
  <c r="AO1682" i="7" s="1"/>
  <c r="D1682" i="7"/>
  <c r="E1682" i="7"/>
  <c r="F1682" i="7" a="1"/>
  <c r="F1682" i="7" s="1"/>
  <c r="G1682" i="7"/>
  <c r="H1682" i="7"/>
  <c r="I1682" i="7"/>
  <c r="J1682" i="7"/>
  <c r="K1682" i="7" a="1"/>
  <c r="K1682" i="7" s="1"/>
  <c r="AM1682" i="7" s="1"/>
  <c r="L1682" i="7"/>
  <c r="M1682" i="7"/>
  <c r="N1682" i="7"/>
  <c r="O1682" i="7" a="1"/>
  <c r="O1682" i="7"/>
  <c r="P1682" i="7"/>
  <c r="Q1682" i="7"/>
  <c r="R1682" i="7"/>
  <c r="S1682" i="7"/>
  <c r="T1682" i="7"/>
  <c r="U1682" i="7"/>
  <c r="V1682" i="7"/>
  <c r="W1682" i="7"/>
  <c r="X1682" i="7"/>
  <c r="AN1682" i="7" s="1"/>
  <c r="Y1682" i="7"/>
  <c r="Z1682" i="7"/>
  <c r="AA1682" i="7"/>
  <c r="AB1682" i="7"/>
  <c r="AC1682" i="7"/>
  <c r="AD1682" i="7"/>
  <c r="AE1682" i="7"/>
  <c r="AG1682" i="7"/>
  <c r="AH1682" i="7"/>
  <c r="AP1682" i="7" s="1"/>
  <c r="AI1682" i="7"/>
  <c r="AJ1682" i="7"/>
  <c r="AK1682" i="7"/>
  <c r="AL1682" i="7"/>
  <c r="A1683" i="7"/>
  <c r="B1683" i="7" a="1"/>
  <c r="B1683" i="7" s="1"/>
  <c r="C1683" i="7"/>
  <c r="AO1683" i="7" s="1"/>
  <c r="D1683" i="7"/>
  <c r="E1683" i="7"/>
  <c r="F1683" i="7" a="1"/>
  <c r="F1683" i="7" s="1"/>
  <c r="G1683" i="7"/>
  <c r="H1683" i="7"/>
  <c r="I1683" i="7"/>
  <c r="J1683" i="7"/>
  <c r="K1683" i="7" a="1"/>
  <c r="K1683" i="7" s="1"/>
  <c r="L1683" i="7"/>
  <c r="M1683" i="7"/>
  <c r="N1683" i="7"/>
  <c r="O1683" i="7" a="1"/>
  <c r="O1683" i="7"/>
  <c r="P1683" i="7"/>
  <c r="Q1683" i="7"/>
  <c r="R1683" i="7"/>
  <c r="S1683" i="7"/>
  <c r="T1683" i="7"/>
  <c r="U1683" i="7"/>
  <c r="V1683" i="7"/>
  <c r="W1683" i="7"/>
  <c r="X1683" i="7"/>
  <c r="Y1683" i="7"/>
  <c r="Z1683" i="7"/>
  <c r="AA1683" i="7"/>
  <c r="AB1683" i="7"/>
  <c r="AC1683" i="7"/>
  <c r="AD1683" i="7"/>
  <c r="AE1683" i="7"/>
  <c r="AG1683" i="7"/>
  <c r="AQ1683" i="7" s="1"/>
  <c r="AH1683" i="7"/>
  <c r="AI1683" i="7"/>
  <c r="AJ1683" i="7"/>
  <c r="AK1683" i="7"/>
  <c r="AL1683" i="7"/>
  <c r="A1684" i="7"/>
  <c r="B1684" i="7" a="1"/>
  <c r="B1684" i="7" s="1"/>
  <c r="C1684" i="7"/>
  <c r="D1684" i="7"/>
  <c r="E1684" i="7"/>
  <c r="F1684" i="7" a="1"/>
  <c r="F1684" i="7" s="1"/>
  <c r="G1684" i="7"/>
  <c r="H1684" i="7"/>
  <c r="I1684" i="7"/>
  <c r="J1684" i="7"/>
  <c r="K1684" i="7" a="1"/>
  <c r="K1684" i="7" s="1"/>
  <c r="L1684" i="7"/>
  <c r="M1684" i="7"/>
  <c r="N1684" i="7"/>
  <c r="O1684" i="7" a="1"/>
  <c r="O1684" i="7"/>
  <c r="P1684" i="7"/>
  <c r="Q1684" i="7"/>
  <c r="R1684" i="7"/>
  <c r="S1684" i="7"/>
  <c r="T1684" i="7"/>
  <c r="U1684" i="7"/>
  <c r="V1684" i="7"/>
  <c r="W1684" i="7"/>
  <c r="X1684" i="7"/>
  <c r="AN1684" i="7" s="1"/>
  <c r="Y1684" i="7"/>
  <c r="Z1684" i="7"/>
  <c r="AA1684" i="7"/>
  <c r="AB1684" i="7"/>
  <c r="AC1684" i="7"/>
  <c r="AD1684" i="7"/>
  <c r="AE1684" i="7"/>
  <c r="AG1684" i="7"/>
  <c r="AH1684" i="7"/>
  <c r="AP1684" i="7" s="1"/>
  <c r="AI1684" i="7"/>
  <c r="AJ1684" i="7"/>
  <c r="AK1684" i="7"/>
  <c r="AL1684" i="7"/>
  <c r="A1685" i="7"/>
  <c r="B1685" i="7" a="1"/>
  <c r="B1685" i="7" s="1"/>
  <c r="C1685" i="7"/>
  <c r="AO1685" i="7" s="1"/>
  <c r="D1685" i="7"/>
  <c r="E1685" i="7"/>
  <c r="F1685" i="7" a="1"/>
  <c r="F1685" i="7" s="1"/>
  <c r="G1685" i="7"/>
  <c r="H1685" i="7"/>
  <c r="I1685" i="7"/>
  <c r="J1685" i="7"/>
  <c r="K1685" i="7" a="1"/>
  <c r="K1685" i="7" s="1"/>
  <c r="L1685" i="7"/>
  <c r="M1685" i="7"/>
  <c r="N1685" i="7"/>
  <c r="O1685" i="7" a="1"/>
  <c r="O1685" i="7"/>
  <c r="P1685" i="7"/>
  <c r="Q1685" i="7"/>
  <c r="R1685" i="7"/>
  <c r="S1685" i="7"/>
  <c r="T1685" i="7"/>
  <c r="U1685" i="7"/>
  <c r="V1685" i="7"/>
  <c r="W1685" i="7"/>
  <c r="X1685" i="7"/>
  <c r="AN1685" i="7" s="1"/>
  <c r="Y1685" i="7"/>
  <c r="Z1685" i="7"/>
  <c r="AA1685" i="7"/>
  <c r="AB1685" i="7"/>
  <c r="AC1685" i="7"/>
  <c r="AD1685" i="7"/>
  <c r="AE1685" i="7"/>
  <c r="AG1685" i="7"/>
  <c r="AH1685" i="7"/>
  <c r="AI1685" i="7"/>
  <c r="AJ1685" i="7"/>
  <c r="AK1685" i="7"/>
  <c r="AL1685" i="7"/>
  <c r="A1686" i="7"/>
  <c r="B1686" i="7" a="1"/>
  <c r="B1686" i="7" s="1"/>
  <c r="C1686" i="7"/>
  <c r="AO1686" i="7" s="1"/>
  <c r="D1686" i="7"/>
  <c r="E1686" i="7"/>
  <c r="F1686" i="7" a="1"/>
  <c r="F1686" i="7" s="1"/>
  <c r="G1686" i="7"/>
  <c r="H1686" i="7"/>
  <c r="I1686" i="7"/>
  <c r="J1686" i="7"/>
  <c r="K1686" i="7" a="1"/>
  <c r="K1686" i="7" s="1"/>
  <c r="L1686" i="7"/>
  <c r="M1686" i="7"/>
  <c r="N1686" i="7"/>
  <c r="O1686" i="7" a="1"/>
  <c r="O1686" i="7"/>
  <c r="P1686" i="7"/>
  <c r="Q1686" i="7"/>
  <c r="R1686" i="7"/>
  <c r="S1686" i="7"/>
  <c r="T1686" i="7"/>
  <c r="U1686" i="7"/>
  <c r="V1686" i="7"/>
  <c r="W1686" i="7"/>
  <c r="X1686" i="7"/>
  <c r="Y1686" i="7"/>
  <c r="Z1686" i="7"/>
  <c r="AA1686" i="7"/>
  <c r="AB1686" i="7"/>
  <c r="AC1686" i="7"/>
  <c r="AD1686" i="7"/>
  <c r="AE1686" i="7"/>
  <c r="AG1686" i="7"/>
  <c r="AH1686" i="7"/>
  <c r="AP1686" i="7" s="1"/>
  <c r="AI1686" i="7"/>
  <c r="AJ1686" i="7"/>
  <c r="AK1686" i="7"/>
  <c r="AL1686" i="7"/>
  <c r="A1687" i="7"/>
  <c r="B1687" i="7" a="1"/>
  <c r="B1687" i="7" s="1"/>
  <c r="C1687" i="7"/>
  <c r="AO1687" i="7" s="1"/>
  <c r="D1687" i="7"/>
  <c r="E1687" i="7"/>
  <c r="F1687" i="7" a="1"/>
  <c r="F1687" i="7" s="1"/>
  <c r="G1687" i="7"/>
  <c r="H1687" i="7"/>
  <c r="I1687" i="7"/>
  <c r="J1687" i="7"/>
  <c r="K1687" i="7" a="1"/>
  <c r="K1687" i="7" s="1"/>
  <c r="L1687" i="7"/>
  <c r="M1687" i="7"/>
  <c r="N1687" i="7"/>
  <c r="O1687" i="7" a="1"/>
  <c r="O1687" i="7"/>
  <c r="P1687" i="7"/>
  <c r="Q1687" i="7"/>
  <c r="R1687" i="7"/>
  <c r="S1687" i="7"/>
  <c r="T1687" i="7"/>
  <c r="U1687" i="7"/>
  <c r="V1687" i="7"/>
  <c r="W1687" i="7"/>
  <c r="X1687" i="7"/>
  <c r="AN1687" i="7" s="1"/>
  <c r="Y1687" i="7"/>
  <c r="Z1687" i="7"/>
  <c r="AA1687" i="7"/>
  <c r="AB1687" i="7"/>
  <c r="AC1687" i="7"/>
  <c r="AD1687" i="7"/>
  <c r="AE1687" i="7"/>
  <c r="AG1687" i="7"/>
  <c r="AH1687" i="7"/>
  <c r="AI1687" i="7"/>
  <c r="AJ1687" i="7"/>
  <c r="AK1687" i="7"/>
  <c r="AL1687" i="7"/>
  <c r="A1688" i="7"/>
  <c r="B1688" i="7" a="1"/>
  <c r="B1688" i="7" s="1"/>
  <c r="C1688" i="7"/>
  <c r="AO1688" i="7" s="1"/>
  <c r="D1688" i="7"/>
  <c r="E1688" i="7"/>
  <c r="F1688" i="7" a="1"/>
  <c r="F1688" i="7" s="1"/>
  <c r="G1688" i="7"/>
  <c r="H1688" i="7"/>
  <c r="I1688" i="7"/>
  <c r="J1688" i="7"/>
  <c r="K1688" i="7" a="1"/>
  <c r="K1688" i="7" s="1"/>
  <c r="AM1688" i="7" s="1"/>
  <c r="L1688" i="7"/>
  <c r="M1688" i="7"/>
  <c r="N1688" i="7"/>
  <c r="O1688" i="7" a="1"/>
  <c r="O1688" i="7"/>
  <c r="P1688" i="7"/>
  <c r="Q1688" i="7"/>
  <c r="R1688" i="7"/>
  <c r="S1688" i="7"/>
  <c r="T1688" i="7"/>
  <c r="U1688" i="7"/>
  <c r="V1688" i="7"/>
  <c r="W1688" i="7"/>
  <c r="X1688" i="7"/>
  <c r="Y1688" i="7"/>
  <c r="Z1688" i="7"/>
  <c r="AA1688" i="7"/>
  <c r="AB1688" i="7"/>
  <c r="AC1688" i="7"/>
  <c r="AD1688" i="7"/>
  <c r="AE1688" i="7"/>
  <c r="AG1688" i="7"/>
  <c r="AH1688" i="7"/>
  <c r="AI1688" i="7"/>
  <c r="AJ1688" i="7"/>
  <c r="AK1688" i="7"/>
  <c r="AL1688" i="7"/>
  <c r="A1689" i="7"/>
  <c r="B1689" i="7" a="1"/>
  <c r="B1689" i="7" s="1"/>
  <c r="C1689" i="7"/>
  <c r="AO1689" i="7" s="1"/>
  <c r="D1689" i="7"/>
  <c r="E1689" i="7"/>
  <c r="F1689" i="7" a="1"/>
  <c r="F1689" i="7" s="1"/>
  <c r="G1689" i="7"/>
  <c r="H1689" i="7"/>
  <c r="I1689" i="7"/>
  <c r="J1689" i="7"/>
  <c r="K1689" i="7" a="1"/>
  <c r="K1689" i="7" s="1"/>
  <c r="L1689" i="7"/>
  <c r="M1689" i="7"/>
  <c r="N1689" i="7"/>
  <c r="O1689" i="7" a="1"/>
  <c r="O1689" i="7"/>
  <c r="P1689" i="7"/>
  <c r="Q1689" i="7"/>
  <c r="R1689" i="7"/>
  <c r="S1689" i="7"/>
  <c r="T1689" i="7"/>
  <c r="U1689" i="7"/>
  <c r="V1689" i="7"/>
  <c r="W1689" i="7"/>
  <c r="X1689" i="7"/>
  <c r="Y1689" i="7"/>
  <c r="Z1689" i="7"/>
  <c r="AA1689" i="7"/>
  <c r="AB1689" i="7"/>
  <c r="AC1689" i="7"/>
  <c r="AD1689" i="7"/>
  <c r="AE1689" i="7"/>
  <c r="AG1689" i="7"/>
  <c r="AQ1689" i="7" s="1"/>
  <c r="AH1689" i="7"/>
  <c r="AI1689" i="7"/>
  <c r="AJ1689" i="7"/>
  <c r="AK1689" i="7"/>
  <c r="AL1689" i="7"/>
  <c r="A1690" i="7"/>
  <c r="B1690" i="7" a="1"/>
  <c r="B1690" i="7" s="1"/>
  <c r="C1690" i="7"/>
  <c r="D1690" i="7"/>
  <c r="E1690" i="7"/>
  <c r="F1690" i="7" a="1"/>
  <c r="F1690" i="7" s="1"/>
  <c r="G1690" i="7"/>
  <c r="H1690" i="7"/>
  <c r="I1690" i="7"/>
  <c r="J1690" i="7"/>
  <c r="K1690" i="7" a="1"/>
  <c r="K1690" i="7" s="1"/>
  <c r="L1690" i="7"/>
  <c r="M1690" i="7"/>
  <c r="N1690" i="7"/>
  <c r="O1690" i="7" a="1"/>
  <c r="O1690" i="7"/>
  <c r="P1690" i="7"/>
  <c r="Q1690" i="7"/>
  <c r="R1690" i="7"/>
  <c r="S1690" i="7"/>
  <c r="T1690" i="7"/>
  <c r="U1690" i="7"/>
  <c r="V1690" i="7"/>
  <c r="W1690" i="7"/>
  <c r="X1690" i="7"/>
  <c r="AN1690" i="7" s="1"/>
  <c r="Y1690" i="7"/>
  <c r="Z1690" i="7"/>
  <c r="AA1690" i="7"/>
  <c r="AB1690" i="7"/>
  <c r="AC1690" i="7"/>
  <c r="AD1690" i="7"/>
  <c r="AE1690" i="7"/>
  <c r="AG1690" i="7"/>
  <c r="AH1690" i="7"/>
  <c r="AP1690" i="7" s="1"/>
  <c r="AI1690" i="7"/>
  <c r="AJ1690" i="7"/>
  <c r="AK1690" i="7"/>
  <c r="AL1690" i="7"/>
  <c r="A1691" i="7"/>
  <c r="B1691" i="7" a="1"/>
  <c r="B1691" i="7" s="1"/>
  <c r="C1691" i="7"/>
  <c r="AO1691" i="7" s="1"/>
  <c r="D1691" i="7"/>
  <c r="E1691" i="7"/>
  <c r="F1691" i="7" a="1"/>
  <c r="F1691" i="7" s="1"/>
  <c r="G1691" i="7"/>
  <c r="H1691" i="7"/>
  <c r="I1691" i="7"/>
  <c r="J1691" i="7"/>
  <c r="K1691" i="7" a="1"/>
  <c r="K1691" i="7" s="1"/>
  <c r="L1691" i="7"/>
  <c r="M1691" i="7"/>
  <c r="N1691" i="7"/>
  <c r="O1691" i="7" a="1"/>
  <c r="O1691" i="7"/>
  <c r="P1691" i="7"/>
  <c r="Q1691" i="7"/>
  <c r="R1691" i="7"/>
  <c r="S1691" i="7"/>
  <c r="T1691" i="7"/>
  <c r="U1691" i="7"/>
  <c r="V1691" i="7"/>
  <c r="W1691" i="7"/>
  <c r="X1691" i="7"/>
  <c r="AN1691" i="7" s="1"/>
  <c r="Y1691" i="7"/>
  <c r="Z1691" i="7"/>
  <c r="AA1691" i="7"/>
  <c r="AB1691" i="7"/>
  <c r="AC1691" i="7"/>
  <c r="AD1691" i="7"/>
  <c r="AE1691" i="7"/>
  <c r="AG1691" i="7"/>
  <c r="AQ1691" i="7" s="1"/>
  <c r="AH1691" i="7"/>
  <c r="AI1691" i="7"/>
  <c r="AJ1691" i="7"/>
  <c r="AK1691" i="7"/>
  <c r="AL1691" i="7"/>
  <c r="AK1692" i="7"/>
  <c r="AJ1692" i="7"/>
  <c r="AI1692" i="7"/>
  <c r="AQ2" i="7"/>
  <c r="AQ3" i="7"/>
  <c r="AQ5" i="7"/>
  <c r="AQ6" i="7"/>
  <c r="AQ8" i="7"/>
  <c r="AQ9" i="7"/>
  <c r="AQ11" i="7"/>
  <c r="AQ14" i="7"/>
  <c r="AQ15" i="7"/>
  <c r="AQ17" i="7"/>
  <c r="AQ20" i="7"/>
  <c r="AQ21" i="7"/>
  <c r="AQ23" i="7"/>
  <c r="AQ24" i="7"/>
  <c r="AQ26" i="7"/>
  <c r="AQ27" i="7"/>
  <c r="AQ29" i="7"/>
  <c r="AQ32" i="7"/>
  <c r="AQ33" i="7"/>
  <c r="AQ35" i="7"/>
  <c r="AQ38" i="7"/>
  <c r="AQ39" i="7"/>
  <c r="AQ41" i="7"/>
  <c r="AQ44" i="7"/>
  <c r="AQ45" i="7"/>
  <c r="AQ47" i="7"/>
  <c r="AQ48" i="7"/>
  <c r="AQ50" i="7"/>
  <c r="AQ51" i="7"/>
  <c r="AQ53" i="7"/>
  <c r="AQ54" i="7"/>
  <c r="AQ56" i="7"/>
  <c r="AQ57" i="7"/>
  <c r="AQ59" i="7"/>
  <c r="AQ62" i="7"/>
  <c r="AQ63" i="7"/>
  <c r="AQ65" i="7"/>
  <c r="AQ68" i="7"/>
  <c r="AQ69" i="7"/>
  <c r="AQ71" i="7"/>
  <c r="AQ74" i="7"/>
  <c r="AQ75" i="7"/>
  <c r="AQ77" i="7"/>
  <c r="AQ80" i="7"/>
  <c r="AQ81" i="7"/>
  <c r="AQ83" i="7"/>
  <c r="AQ84" i="7"/>
  <c r="AQ86" i="7"/>
  <c r="AQ87" i="7"/>
  <c r="AQ88" i="7"/>
  <c r="AQ89" i="7"/>
  <c r="AQ90" i="7"/>
  <c r="AQ92" i="7"/>
  <c r="AQ93" i="7"/>
  <c r="AQ95" i="7"/>
  <c r="AQ98" i="7"/>
  <c r="AQ99" i="7"/>
  <c r="AQ101" i="7"/>
  <c r="AQ104" i="7"/>
  <c r="AQ105" i="7"/>
  <c r="AQ107" i="7"/>
  <c r="AQ110" i="7"/>
  <c r="AQ111" i="7"/>
  <c r="AQ113" i="7"/>
  <c r="AQ116" i="7"/>
  <c r="AQ117" i="7"/>
  <c r="AQ119" i="7"/>
  <c r="AQ120" i="7"/>
  <c r="AQ122" i="7"/>
  <c r="AQ123" i="7"/>
  <c r="AQ125" i="7"/>
  <c r="AQ126" i="7"/>
  <c r="AQ128" i="7"/>
  <c r="AQ129" i="7"/>
  <c r="AQ131" i="7"/>
  <c r="AQ134" i="7"/>
  <c r="AQ135" i="7"/>
  <c r="AQ137" i="7"/>
  <c r="AQ140" i="7"/>
  <c r="AQ144" i="7"/>
  <c r="AQ146" i="7"/>
  <c r="AQ147" i="7"/>
  <c r="AQ148" i="7"/>
  <c r="AQ149" i="7"/>
  <c r="AQ150" i="7"/>
  <c r="AQ152" i="7"/>
  <c r="AQ153" i="7"/>
  <c r="AQ155" i="7"/>
  <c r="AQ158" i="7"/>
  <c r="AQ159" i="7"/>
  <c r="AQ161" i="7"/>
  <c r="AQ164" i="7"/>
  <c r="AQ165" i="7"/>
  <c r="AQ167" i="7"/>
  <c r="AQ170" i="7"/>
  <c r="AQ171" i="7"/>
  <c r="AQ173" i="7"/>
  <c r="AQ176" i="7"/>
  <c r="AQ177" i="7"/>
  <c r="AQ179" i="7"/>
  <c r="AQ180" i="7"/>
  <c r="AQ182" i="7"/>
  <c r="AQ183" i="7"/>
  <c r="AQ185" i="7"/>
  <c r="AQ186" i="7"/>
  <c r="AQ188" i="7"/>
  <c r="AQ189" i="7"/>
  <c r="AQ191" i="7"/>
  <c r="AQ194" i="7"/>
  <c r="AQ200" i="7"/>
  <c r="AQ201" i="7"/>
  <c r="AQ203" i="7"/>
  <c r="AQ204" i="7"/>
  <c r="AQ206" i="7"/>
  <c r="AQ207" i="7"/>
  <c r="AQ208" i="7"/>
  <c r="AQ209" i="7"/>
  <c r="AQ210" i="7"/>
  <c r="AQ212" i="7"/>
  <c r="AQ213" i="7"/>
  <c r="AQ215" i="7"/>
  <c r="AQ218" i="7"/>
  <c r="AQ219" i="7"/>
  <c r="AQ221" i="7"/>
  <c r="AQ224" i="7"/>
  <c r="AQ225" i="7"/>
  <c r="AQ227" i="7"/>
  <c r="AQ230" i="7"/>
  <c r="AQ231" i="7"/>
  <c r="AQ233" i="7"/>
  <c r="AQ236" i="7"/>
  <c r="AQ237" i="7"/>
  <c r="AQ239" i="7"/>
  <c r="AQ240" i="7"/>
  <c r="AQ242" i="7"/>
  <c r="AQ243" i="7"/>
  <c r="AQ245" i="7"/>
  <c r="AQ246" i="7"/>
  <c r="AQ248" i="7"/>
  <c r="AQ249" i="7"/>
  <c r="AQ251" i="7"/>
  <c r="AQ254" i="7"/>
  <c r="AQ255" i="7"/>
  <c r="AQ257" i="7"/>
  <c r="AQ260" i="7"/>
  <c r="AQ261" i="7"/>
  <c r="AQ263" i="7"/>
  <c r="AQ266" i="7"/>
  <c r="AQ267" i="7"/>
  <c r="AQ269" i="7"/>
  <c r="AQ272" i="7"/>
  <c r="AQ273" i="7"/>
  <c r="AQ275" i="7"/>
  <c r="AQ276" i="7"/>
  <c r="AQ278" i="7"/>
  <c r="AQ279" i="7"/>
  <c r="AQ281" i="7"/>
  <c r="AQ282" i="7"/>
  <c r="AQ284" i="7"/>
  <c r="AQ285" i="7"/>
  <c r="AQ287" i="7"/>
  <c r="AQ290" i="7"/>
  <c r="AQ291" i="7"/>
  <c r="AQ293" i="7"/>
  <c r="AQ296" i="7"/>
  <c r="AQ297" i="7"/>
  <c r="AQ299" i="7"/>
  <c r="AQ302" i="7"/>
  <c r="AQ303" i="7"/>
  <c r="AQ305" i="7"/>
  <c r="AQ308" i="7"/>
  <c r="AQ309" i="7"/>
  <c r="AQ311" i="7"/>
  <c r="AQ312" i="7"/>
  <c r="AQ314" i="7"/>
  <c r="AQ315" i="7"/>
  <c r="AQ316" i="7"/>
  <c r="AQ317" i="7"/>
  <c r="AQ318" i="7"/>
  <c r="AQ320" i="7"/>
  <c r="AQ321" i="7"/>
  <c r="AQ323" i="7"/>
  <c r="AQ326" i="7"/>
  <c r="AQ327" i="7"/>
  <c r="AQ329" i="7"/>
  <c r="AQ332" i="7"/>
  <c r="AQ333" i="7"/>
  <c r="AQ335" i="7"/>
  <c r="AQ338" i="7"/>
  <c r="AQ339" i="7"/>
  <c r="AQ341" i="7"/>
  <c r="AQ344" i="7"/>
  <c r="AQ345" i="7"/>
  <c r="AQ347" i="7"/>
  <c r="AQ348" i="7"/>
  <c r="AQ350" i="7"/>
  <c r="AQ351" i="7"/>
  <c r="AQ353" i="7"/>
  <c r="AQ354" i="7"/>
  <c r="AQ356" i="7"/>
  <c r="AQ357" i="7"/>
  <c r="AQ359" i="7"/>
  <c r="AQ362" i="7"/>
  <c r="AQ363" i="7"/>
  <c r="AQ365" i="7"/>
  <c r="AQ368" i="7"/>
  <c r="AQ369" i="7"/>
  <c r="AQ371" i="7"/>
  <c r="AQ374" i="7"/>
  <c r="AQ375" i="7"/>
  <c r="AQ377" i="7"/>
  <c r="AQ380" i="7"/>
  <c r="AQ381" i="7"/>
  <c r="AQ384" i="7"/>
  <c r="AQ386" i="7"/>
  <c r="AQ387" i="7"/>
  <c r="AQ389" i="7"/>
  <c r="AQ392" i="7"/>
  <c r="AQ393" i="7"/>
  <c r="AQ395" i="7"/>
  <c r="AQ398" i="7"/>
  <c r="AQ399" i="7"/>
  <c r="AQ401" i="7"/>
  <c r="AQ404" i="7"/>
  <c r="AQ405" i="7"/>
  <c r="AQ407" i="7"/>
  <c r="AQ410" i="7"/>
  <c r="AQ411" i="7"/>
  <c r="AQ413" i="7"/>
  <c r="AQ414" i="7"/>
  <c r="AQ416" i="7"/>
  <c r="AQ417" i="7"/>
  <c r="AQ418" i="7"/>
  <c r="AQ419" i="7"/>
  <c r="AQ420" i="7"/>
  <c r="AQ422" i="7"/>
  <c r="AQ423" i="7"/>
  <c r="AQ425" i="7"/>
  <c r="AQ428" i="7"/>
  <c r="AQ429" i="7"/>
  <c r="AQ431" i="7"/>
  <c r="AQ434" i="7"/>
  <c r="AQ435" i="7"/>
  <c r="AQ437" i="7"/>
  <c r="AQ440" i="7"/>
  <c r="AQ441" i="7"/>
  <c r="AQ443" i="7"/>
  <c r="AQ446" i="7"/>
  <c r="AQ447" i="7"/>
  <c r="AQ449" i="7"/>
  <c r="AQ450" i="7"/>
  <c r="AQ452" i="7"/>
  <c r="AQ453" i="7"/>
  <c r="AQ455" i="7"/>
  <c r="AQ456" i="7"/>
  <c r="AQ458" i="7"/>
  <c r="AQ459" i="7"/>
  <c r="AQ461" i="7"/>
  <c r="AQ464" i="7"/>
  <c r="AQ465" i="7"/>
  <c r="AQ467" i="7"/>
  <c r="AQ470" i="7"/>
  <c r="AQ471" i="7"/>
  <c r="AQ473" i="7"/>
  <c r="AQ476" i="7"/>
  <c r="AQ477" i="7"/>
  <c r="AQ479" i="7"/>
  <c r="AQ482" i="7"/>
  <c r="AQ483" i="7"/>
  <c r="AQ485" i="7"/>
  <c r="AQ486" i="7"/>
  <c r="AQ488" i="7"/>
  <c r="AQ489" i="7"/>
  <c r="AQ491" i="7"/>
  <c r="AQ492" i="7"/>
  <c r="AQ494" i="7"/>
  <c r="AQ495" i="7"/>
  <c r="AQ497" i="7"/>
  <c r="AQ500" i="7"/>
  <c r="AQ501" i="7"/>
  <c r="AQ503" i="7"/>
  <c r="AQ506" i="7"/>
  <c r="AQ507" i="7"/>
  <c r="AQ509" i="7"/>
  <c r="AQ512" i="7"/>
  <c r="AQ513" i="7"/>
  <c r="AQ515" i="7"/>
  <c r="AQ518" i="7"/>
  <c r="AQ519" i="7"/>
  <c r="AQ521" i="7"/>
  <c r="AQ522" i="7"/>
  <c r="AQ524" i="7"/>
  <c r="AQ525" i="7"/>
  <c r="AQ526" i="7"/>
  <c r="AQ527" i="7"/>
  <c r="AQ528" i="7"/>
  <c r="AQ530" i="7"/>
  <c r="AQ531" i="7"/>
  <c r="AQ533" i="7"/>
  <c r="AQ536" i="7"/>
  <c r="AQ537" i="7"/>
  <c r="AQ539" i="7"/>
  <c r="AQ542" i="7"/>
  <c r="AQ543" i="7"/>
  <c r="AQ545" i="7"/>
  <c r="AQ548" i="7"/>
  <c r="AQ549" i="7"/>
  <c r="AQ551" i="7"/>
  <c r="AQ554" i="7"/>
  <c r="AQ555" i="7"/>
  <c r="AQ557" i="7"/>
  <c r="AQ558" i="7"/>
  <c r="AQ560" i="7"/>
  <c r="AQ561" i="7"/>
  <c r="AQ563" i="7"/>
  <c r="AQ564" i="7"/>
  <c r="AQ566" i="7"/>
  <c r="AQ567" i="7"/>
  <c r="AQ569" i="7"/>
  <c r="AQ572" i="7"/>
  <c r="AQ573" i="7"/>
  <c r="AQ575" i="7"/>
  <c r="AQ578" i="7"/>
  <c r="AQ579" i="7"/>
  <c r="AQ581" i="7"/>
  <c r="AQ584" i="7"/>
  <c r="AQ585" i="7"/>
  <c r="AQ587" i="7"/>
  <c r="AQ590" i="7"/>
  <c r="AQ591" i="7"/>
  <c r="AQ593" i="7"/>
  <c r="AQ594" i="7"/>
  <c r="AQ596" i="7"/>
  <c r="AQ597" i="7"/>
  <c r="AQ599" i="7"/>
  <c r="AQ600" i="7"/>
  <c r="AQ602" i="7"/>
  <c r="AQ603" i="7"/>
  <c r="AQ605" i="7"/>
  <c r="AQ608" i="7"/>
  <c r="AQ609" i="7"/>
  <c r="AQ611" i="7"/>
  <c r="AQ614" i="7"/>
  <c r="AQ615" i="7"/>
  <c r="AQ617" i="7"/>
  <c r="AQ620" i="7"/>
  <c r="AQ621" i="7"/>
  <c r="AQ623" i="7"/>
  <c r="AQ626" i="7"/>
  <c r="AQ627" i="7"/>
  <c r="AQ629" i="7"/>
  <c r="AQ630" i="7"/>
  <c r="AQ632" i="7"/>
  <c r="AQ633" i="7"/>
  <c r="AQ634" i="7"/>
  <c r="AQ635" i="7"/>
  <c r="AQ636" i="7"/>
  <c r="AQ638" i="7"/>
  <c r="AQ639" i="7"/>
  <c r="AQ641" i="7"/>
  <c r="AQ644" i="7"/>
  <c r="AQ645" i="7"/>
  <c r="AQ647" i="7"/>
  <c r="AQ650" i="7"/>
  <c r="AQ651" i="7"/>
  <c r="AQ653" i="7"/>
  <c r="AQ656" i="7"/>
  <c r="AQ657" i="7"/>
  <c r="AQ659" i="7"/>
  <c r="AQ662" i="7"/>
  <c r="AQ663" i="7"/>
  <c r="AQ665" i="7"/>
  <c r="AQ666" i="7"/>
  <c r="AQ668" i="7"/>
  <c r="AQ669" i="7"/>
  <c r="AQ671" i="7"/>
  <c r="AQ672" i="7"/>
  <c r="AQ674" i="7"/>
  <c r="AQ675" i="7"/>
  <c r="AQ677" i="7"/>
  <c r="AQ680" i="7"/>
  <c r="AQ681" i="7"/>
  <c r="AQ683" i="7"/>
  <c r="AQ686" i="7"/>
  <c r="AQ687" i="7"/>
  <c r="AQ689" i="7"/>
  <c r="AQ692" i="7"/>
  <c r="AQ693" i="7"/>
  <c r="AQ695" i="7"/>
  <c r="AQ698" i="7"/>
  <c r="AQ699" i="7"/>
  <c r="AQ701" i="7"/>
  <c r="AQ702" i="7"/>
  <c r="AQ704" i="7"/>
  <c r="AQ705" i="7"/>
  <c r="AQ707" i="7"/>
  <c r="AQ708" i="7"/>
  <c r="AQ710" i="7"/>
  <c r="AQ711" i="7"/>
  <c r="AQ713" i="7"/>
  <c r="AQ716" i="7"/>
  <c r="AQ717" i="7"/>
  <c r="AQ719" i="7"/>
  <c r="AQ722" i="7"/>
  <c r="AQ723" i="7"/>
  <c r="AQ725" i="7"/>
  <c r="AQ728" i="7"/>
  <c r="AQ729" i="7"/>
  <c r="AQ731" i="7"/>
  <c r="AQ734" i="7"/>
  <c r="AQ735" i="7"/>
  <c r="AQ737" i="7"/>
  <c r="AQ738" i="7"/>
  <c r="AQ740" i="7"/>
  <c r="AQ741" i="7"/>
  <c r="AQ742" i="7"/>
  <c r="AQ743" i="7"/>
  <c r="AQ746" i="7"/>
  <c r="AQ747" i="7"/>
  <c r="AQ749" i="7"/>
  <c r="AQ752" i="7"/>
  <c r="AQ753" i="7"/>
  <c r="AQ755" i="7"/>
  <c r="AQ759" i="7"/>
  <c r="AQ761" i="7"/>
  <c r="AQ764" i="7"/>
  <c r="AQ765" i="7"/>
  <c r="AQ767" i="7"/>
  <c r="AQ770" i="7"/>
  <c r="AQ771" i="7"/>
  <c r="AQ772" i="7"/>
  <c r="AQ773" i="7"/>
  <c r="AQ776" i="7"/>
  <c r="AQ777" i="7"/>
  <c r="AQ779" i="7"/>
  <c r="AQ782" i="7"/>
  <c r="AQ783" i="7"/>
  <c r="AQ785" i="7"/>
  <c r="AQ788" i="7"/>
  <c r="AQ789" i="7"/>
  <c r="AQ790" i="7"/>
  <c r="AQ791" i="7"/>
  <c r="AQ794" i="7"/>
  <c r="AQ795" i="7"/>
  <c r="AQ797" i="7"/>
  <c r="AQ800" i="7"/>
  <c r="AQ801" i="7"/>
  <c r="AQ803" i="7"/>
  <c r="AQ806" i="7"/>
  <c r="AQ807" i="7"/>
  <c r="AQ808" i="7"/>
  <c r="AQ809" i="7"/>
  <c r="AQ812" i="7"/>
  <c r="AQ815" i="7"/>
  <c r="AQ818" i="7"/>
  <c r="AQ820" i="7"/>
  <c r="AQ821" i="7"/>
  <c r="AQ824" i="7"/>
  <c r="AQ827" i="7"/>
  <c r="AQ830" i="7"/>
  <c r="AQ832" i="7"/>
  <c r="AQ833" i="7"/>
  <c r="AQ836" i="7"/>
  <c r="AQ839" i="7"/>
  <c r="AQ842" i="7"/>
  <c r="AQ844" i="7"/>
  <c r="AQ845" i="7"/>
  <c r="AQ848" i="7"/>
  <c r="AQ851" i="7"/>
  <c r="AQ854" i="7"/>
  <c r="AQ856" i="7"/>
  <c r="AQ857" i="7"/>
  <c r="AQ860" i="7"/>
  <c r="AQ863" i="7"/>
  <c r="AQ866" i="7"/>
  <c r="AQ868" i="7"/>
  <c r="AQ869" i="7"/>
  <c r="AQ872" i="7"/>
  <c r="AQ875" i="7"/>
  <c r="AQ878" i="7"/>
  <c r="AQ880" i="7"/>
  <c r="AQ881" i="7"/>
  <c r="AQ884" i="7"/>
  <c r="AQ887" i="7"/>
  <c r="AQ890" i="7"/>
  <c r="AQ892" i="7"/>
  <c r="AQ893" i="7"/>
  <c r="AQ896" i="7"/>
  <c r="AQ897" i="7"/>
  <c r="AQ899" i="7"/>
  <c r="AQ902" i="7"/>
  <c r="AQ905" i="7"/>
  <c r="AQ908" i="7"/>
  <c r="AQ911" i="7"/>
  <c r="AQ914" i="7"/>
  <c r="AQ917" i="7"/>
  <c r="AQ920" i="7"/>
  <c r="AQ923" i="7"/>
  <c r="AQ926" i="7"/>
  <c r="AQ929" i="7"/>
  <c r="AQ932" i="7"/>
  <c r="AQ935" i="7"/>
  <c r="AQ938" i="7"/>
  <c r="AQ939" i="7"/>
  <c r="AQ941" i="7"/>
  <c r="AQ944" i="7"/>
  <c r="AQ945" i="7"/>
  <c r="AQ947" i="7"/>
  <c r="AQ950" i="7"/>
  <c r="AQ951" i="7"/>
  <c r="AQ953" i="7"/>
  <c r="AQ956" i="7"/>
  <c r="AQ957" i="7"/>
  <c r="AQ959" i="7"/>
  <c r="AQ962" i="7"/>
  <c r="AQ963" i="7"/>
  <c r="AQ965" i="7"/>
  <c r="AQ968" i="7"/>
  <c r="AQ969" i="7"/>
  <c r="AQ971" i="7"/>
  <c r="AQ974" i="7"/>
  <c r="AQ975" i="7"/>
  <c r="AQ977" i="7"/>
  <c r="AQ978" i="7"/>
  <c r="AQ980" i="7"/>
  <c r="AQ981" i="7"/>
  <c r="AQ982" i="7"/>
  <c r="AQ983" i="7"/>
  <c r="AQ986" i="7"/>
  <c r="AQ987" i="7"/>
  <c r="AQ989" i="7"/>
  <c r="AQ992" i="7"/>
  <c r="AQ993" i="7"/>
  <c r="AQ995" i="7"/>
  <c r="AQ998" i="7"/>
  <c r="AQ999" i="7"/>
  <c r="AQ1000" i="7"/>
  <c r="AQ1001" i="7"/>
  <c r="AQ1004" i="7"/>
  <c r="AQ1005" i="7"/>
  <c r="AQ1007" i="7"/>
  <c r="AQ1010" i="7"/>
  <c r="AQ1011" i="7"/>
  <c r="AQ1013" i="7"/>
  <c r="AQ1016" i="7"/>
  <c r="AQ1017" i="7"/>
  <c r="AQ1018" i="7"/>
  <c r="AQ1019" i="7"/>
  <c r="AQ1022" i="7"/>
  <c r="AQ1023" i="7"/>
  <c r="AQ1025" i="7"/>
  <c r="AQ1028" i="7"/>
  <c r="AQ1029" i="7"/>
  <c r="AQ1031" i="7"/>
  <c r="AQ1034" i="7"/>
  <c r="AQ1035" i="7"/>
  <c r="AQ1036" i="7"/>
  <c r="AQ1037" i="7"/>
  <c r="AQ1040" i="7"/>
  <c r="AQ1041" i="7"/>
  <c r="AQ1043" i="7"/>
  <c r="AQ1044" i="7"/>
  <c r="AQ1046" i="7"/>
  <c r="AQ1047" i="7"/>
  <c r="AQ1049" i="7"/>
  <c r="AQ1052" i="7"/>
  <c r="AQ1053" i="7"/>
  <c r="AQ1055" i="7"/>
  <c r="AQ1058" i="7"/>
  <c r="AQ1059" i="7"/>
  <c r="AQ1061" i="7"/>
  <c r="AQ1064" i="7"/>
  <c r="AQ1065" i="7"/>
  <c r="AQ1067" i="7"/>
  <c r="AQ1070" i="7"/>
  <c r="AQ1071" i="7"/>
  <c r="AQ1073" i="7"/>
  <c r="AQ1076" i="7"/>
  <c r="AQ1077" i="7"/>
  <c r="AQ1079" i="7"/>
  <c r="AQ1082" i="7"/>
  <c r="AQ1083" i="7"/>
  <c r="AQ1085" i="7"/>
  <c r="AQ1086" i="7"/>
  <c r="AQ1088" i="7"/>
  <c r="AQ1089" i="7"/>
  <c r="AQ1091" i="7"/>
  <c r="AQ1094" i="7"/>
  <c r="AQ1095" i="7"/>
  <c r="AQ1096" i="7"/>
  <c r="AQ1097" i="7"/>
  <c r="AQ1101" i="7"/>
  <c r="AQ1103" i="7"/>
  <c r="AQ1104" i="7"/>
  <c r="AQ1106" i="7"/>
  <c r="AQ1107" i="7"/>
  <c r="AQ1109" i="7"/>
  <c r="AQ1112" i="7"/>
  <c r="AQ1113" i="7"/>
  <c r="AQ1115" i="7"/>
  <c r="AQ1119" i="7"/>
  <c r="AQ1121" i="7"/>
  <c r="AQ1124" i="7"/>
  <c r="AQ1125" i="7"/>
  <c r="AQ1126" i="7"/>
  <c r="AQ1127" i="7"/>
  <c r="AQ1130" i="7"/>
  <c r="AQ1131" i="7"/>
  <c r="AQ1133" i="7"/>
  <c r="AQ1136" i="7"/>
  <c r="AQ1137" i="7"/>
  <c r="AQ1142" i="7"/>
  <c r="AQ1143" i="7"/>
  <c r="AQ1145" i="7"/>
  <c r="AQ1148" i="7"/>
  <c r="AQ1149" i="7"/>
  <c r="AQ1151" i="7"/>
  <c r="AQ1152" i="7"/>
  <c r="AQ1154" i="7"/>
  <c r="AQ1155" i="7"/>
  <c r="AQ1157" i="7"/>
  <c r="AQ1160" i="7"/>
  <c r="AQ1161" i="7"/>
  <c r="AQ1163" i="7"/>
  <c r="AQ1166" i="7"/>
  <c r="AQ1167" i="7"/>
  <c r="AQ1169" i="7"/>
  <c r="AQ1172" i="7"/>
  <c r="AQ1173" i="7"/>
  <c r="AQ1175" i="7"/>
  <c r="AQ1178" i="7"/>
  <c r="AQ1179" i="7"/>
  <c r="AQ1181" i="7"/>
  <c r="AQ1184" i="7"/>
  <c r="AQ1185" i="7"/>
  <c r="AQ1187" i="7"/>
  <c r="AQ1190" i="7"/>
  <c r="AQ1191" i="7"/>
  <c r="AQ1193" i="7"/>
  <c r="AQ1194" i="7"/>
  <c r="AQ1196" i="7"/>
  <c r="AQ1197" i="7"/>
  <c r="AQ1199" i="7"/>
  <c r="AQ1202" i="7"/>
  <c r="AQ1203" i="7"/>
  <c r="AQ1205" i="7"/>
  <c r="AQ1208" i="7"/>
  <c r="AQ1209" i="7"/>
  <c r="AQ1211" i="7"/>
  <c r="AQ1214" i="7"/>
  <c r="AQ1215" i="7"/>
  <c r="AQ1217" i="7"/>
  <c r="AQ1220" i="7"/>
  <c r="AQ1221" i="7"/>
  <c r="AQ1223" i="7"/>
  <c r="AQ1226" i="7"/>
  <c r="AQ1227" i="7"/>
  <c r="AQ1229" i="7"/>
  <c r="AQ1232" i="7"/>
  <c r="AQ1233" i="7"/>
  <c r="AQ1235" i="7"/>
  <c r="AQ1238" i="7"/>
  <c r="AQ1239" i="7"/>
  <c r="AQ1241" i="7"/>
  <c r="AQ1244" i="7"/>
  <c r="AQ1245" i="7"/>
  <c r="AQ1247" i="7"/>
  <c r="AQ1250" i="7"/>
  <c r="AQ1251" i="7"/>
  <c r="AQ1253" i="7"/>
  <c r="AQ1256" i="7"/>
  <c r="AQ1257" i="7"/>
  <c r="AQ1258" i="7"/>
  <c r="AQ1259" i="7"/>
  <c r="AQ1262" i="7"/>
  <c r="AQ1263" i="7"/>
  <c r="AQ1265" i="7"/>
  <c r="AQ1268" i="7"/>
  <c r="AQ1269" i="7"/>
  <c r="AQ1271" i="7"/>
  <c r="AQ1274" i="7"/>
  <c r="AQ1275" i="7"/>
  <c r="AQ1277" i="7"/>
  <c r="AQ1280" i="7"/>
  <c r="AQ1281" i="7"/>
  <c r="AQ1283" i="7"/>
  <c r="AQ1286" i="7"/>
  <c r="AQ1287" i="7"/>
  <c r="AQ1289" i="7"/>
  <c r="AQ1292" i="7"/>
  <c r="AQ1293" i="7"/>
  <c r="AQ1295" i="7"/>
  <c r="AQ1298" i="7"/>
  <c r="AQ1299" i="7"/>
  <c r="AQ1301" i="7"/>
  <c r="AQ1302" i="7"/>
  <c r="AQ1304" i="7"/>
  <c r="AQ1305" i="7"/>
  <c r="AQ1306" i="7"/>
  <c r="AQ1307" i="7"/>
  <c r="AQ1308" i="7"/>
  <c r="AQ1310" i="7"/>
  <c r="AQ1313" i="7"/>
  <c r="AQ1316" i="7"/>
  <c r="AQ1317" i="7"/>
  <c r="AQ1319" i="7"/>
  <c r="AQ1322" i="7"/>
  <c r="AQ1323" i="7"/>
  <c r="AQ1324" i="7"/>
  <c r="AQ1325" i="7"/>
  <c r="AQ1328" i="7"/>
  <c r="AQ1329" i="7"/>
  <c r="AQ1331" i="7"/>
  <c r="AQ1332" i="7"/>
  <c r="AQ1334" i="7"/>
  <c r="AQ1337" i="7"/>
  <c r="AQ1340" i="7"/>
  <c r="AQ1341" i="7"/>
  <c r="AQ1342" i="7"/>
  <c r="AQ1343" i="7"/>
  <c r="AQ1346" i="7"/>
  <c r="AQ1347" i="7"/>
  <c r="AQ1349" i="7"/>
  <c r="AQ1352" i="7"/>
  <c r="AQ1353" i="7"/>
  <c r="AQ1355" i="7"/>
  <c r="AQ1358" i="7"/>
  <c r="AQ1361" i="7"/>
  <c r="AQ1362" i="7"/>
  <c r="AQ1364" i="7"/>
  <c r="AQ1365" i="7"/>
  <c r="AQ1367" i="7"/>
  <c r="AQ1370" i="7"/>
  <c r="AQ1371" i="7"/>
  <c r="AQ1373" i="7"/>
  <c r="AQ1376" i="7"/>
  <c r="AQ1377" i="7"/>
  <c r="AQ1378" i="7"/>
  <c r="AQ1379" i="7"/>
  <c r="AQ1382" i="7"/>
  <c r="AQ1385" i="7"/>
  <c r="AQ1386" i="7"/>
  <c r="AQ1389" i="7"/>
  <c r="AQ1394" i="7"/>
  <c r="AQ1397" i="7"/>
  <c r="AQ1401" i="7"/>
  <c r="AQ1402" i="7"/>
  <c r="AQ1406" i="7"/>
  <c r="AQ1415" i="7"/>
  <c r="AQ1418" i="7"/>
  <c r="AQ1419" i="7"/>
  <c r="AQ1424" i="7"/>
  <c r="AQ1430" i="7"/>
  <c r="AQ1433" i="7"/>
  <c r="AQ1436" i="7"/>
  <c r="AQ1442" i="7"/>
  <c r="AQ1448" i="7"/>
  <c r="AQ1450" i="7"/>
  <c r="AQ1454" i="7"/>
  <c r="AQ1460" i="7"/>
  <c r="AQ1466" i="7"/>
  <c r="AQ1468" i="7"/>
  <c r="AQ1469" i="7"/>
  <c r="AQ1472" i="7"/>
  <c r="AQ1478" i="7"/>
  <c r="AQ1481" i="7"/>
  <c r="AQ1484" i="7"/>
  <c r="AQ1485" i="7"/>
  <c r="AQ1487" i="7"/>
  <c r="AQ1488" i="7"/>
  <c r="AQ1490" i="7"/>
  <c r="AQ1493" i="7"/>
  <c r="AQ1496" i="7"/>
  <c r="AQ1497" i="7"/>
  <c r="AQ1499" i="7"/>
  <c r="AQ1502" i="7"/>
  <c r="AQ1503" i="7"/>
  <c r="AQ1505" i="7"/>
  <c r="AQ1508" i="7"/>
  <c r="AQ1509" i="7"/>
  <c r="AQ1511" i="7"/>
  <c r="AQ1514" i="7"/>
  <c r="AQ1518" i="7"/>
  <c r="AQ1520" i="7"/>
  <c r="AQ1521" i="7"/>
  <c r="AQ1527" i="7"/>
  <c r="AQ1528" i="7"/>
  <c r="AQ1530" i="7"/>
  <c r="AQ1533" i="7"/>
  <c r="AQ1535" i="7"/>
  <c r="AQ1538" i="7"/>
  <c r="AQ1539" i="7"/>
  <c r="AQ1541" i="7"/>
  <c r="AQ1545" i="7"/>
  <c r="AQ1547" i="7"/>
  <c r="AQ1550" i="7"/>
  <c r="AQ1553" i="7"/>
  <c r="AQ1556" i="7"/>
  <c r="AQ1562" i="7"/>
  <c r="AQ1563" i="7"/>
  <c r="AQ1565" i="7"/>
  <c r="AQ1568" i="7"/>
  <c r="AQ1569" i="7"/>
  <c r="AQ1571" i="7"/>
  <c r="AQ1574" i="7"/>
  <c r="AQ1575" i="7"/>
  <c r="AQ1577" i="7"/>
  <c r="AQ1580" i="7"/>
  <c r="AQ1581" i="7"/>
  <c r="AQ1583" i="7"/>
  <c r="AQ1586" i="7"/>
  <c r="AQ1587" i="7"/>
  <c r="AQ1589" i="7"/>
  <c r="AQ1592" i="7"/>
  <c r="AQ1593" i="7"/>
  <c r="AQ1595" i="7"/>
  <c r="AQ1598" i="7"/>
  <c r="AQ1599" i="7"/>
  <c r="AQ1602" i="7"/>
  <c r="AQ1604" i="7"/>
  <c r="AQ1610" i="7"/>
  <c r="AQ1613" i="7"/>
  <c r="AQ1620" i="7"/>
  <c r="AQ1628" i="7"/>
  <c r="AQ1649" i="7"/>
  <c r="AQ1653" i="7"/>
  <c r="AQ1664" i="7"/>
  <c r="AQ1667" i="7"/>
  <c r="AQ1671" i="7"/>
  <c r="AQ1682" i="7"/>
  <c r="AQ1685" i="7"/>
  <c r="AP285" i="7"/>
  <c r="AP861" i="7"/>
  <c r="A1692" i="7"/>
  <c r="B1692" i="7" a="1"/>
  <c r="B1692" i="7" s="1"/>
  <c r="AO2" i="7"/>
  <c r="AO3" i="7"/>
  <c r="AO4" i="7"/>
  <c r="AO5" i="7"/>
  <c r="AO6" i="7"/>
  <c r="AO7" i="7"/>
  <c r="AO8" i="7"/>
  <c r="AO9" i="7"/>
  <c r="AO10" i="7"/>
  <c r="AO11" i="7"/>
  <c r="AO12" i="7"/>
  <c r="AO13" i="7"/>
  <c r="AO14" i="7"/>
  <c r="AO15" i="7"/>
  <c r="AO16" i="7"/>
  <c r="AO17" i="7"/>
  <c r="AO18" i="7"/>
  <c r="AO19" i="7"/>
  <c r="AO20" i="7"/>
  <c r="AO21" i="7"/>
  <c r="AO22" i="7"/>
  <c r="AO23" i="7"/>
  <c r="AO24" i="7"/>
  <c r="AO25" i="7"/>
  <c r="AO26" i="7"/>
  <c r="AO27" i="7"/>
  <c r="AO28" i="7"/>
  <c r="AO29" i="7"/>
  <c r="AO30" i="7"/>
  <c r="AO31" i="7"/>
  <c r="AO32" i="7"/>
  <c r="AO33" i="7"/>
  <c r="AO34" i="7"/>
  <c r="AO35" i="7"/>
  <c r="AO36" i="7"/>
  <c r="AO37" i="7"/>
  <c r="AO38" i="7"/>
  <c r="AO39" i="7"/>
  <c r="AO40" i="7"/>
  <c r="AO41" i="7"/>
  <c r="AO42" i="7"/>
  <c r="AO43" i="7"/>
  <c r="AO44" i="7"/>
  <c r="AO45" i="7"/>
  <c r="AO46" i="7"/>
  <c r="AO47" i="7"/>
  <c r="AO48" i="7"/>
  <c r="AO49" i="7"/>
  <c r="AO50" i="7"/>
  <c r="AO51" i="7"/>
  <c r="AO52" i="7"/>
  <c r="AO53" i="7"/>
  <c r="AO54" i="7"/>
  <c r="AO55" i="7"/>
  <c r="AO56" i="7"/>
  <c r="AO57" i="7"/>
  <c r="AO58" i="7"/>
  <c r="AO59" i="7"/>
  <c r="AO60" i="7"/>
  <c r="AO61" i="7"/>
  <c r="AO62" i="7"/>
  <c r="AO63" i="7"/>
  <c r="AO64" i="7"/>
  <c r="AO65" i="7"/>
  <c r="AO66" i="7"/>
  <c r="AO67" i="7"/>
  <c r="AO68" i="7"/>
  <c r="AO69" i="7"/>
  <c r="AO70" i="7"/>
  <c r="AO71" i="7"/>
  <c r="AO72" i="7"/>
  <c r="AO73" i="7"/>
  <c r="AO74" i="7"/>
  <c r="AO75" i="7"/>
  <c r="AO76" i="7"/>
  <c r="AO77" i="7"/>
  <c r="AO78" i="7"/>
  <c r="AO79" i="7"/>
  <c r="AO80" i="7"/>
  <c r="AO81" i="7"/>
  <c r="AO82" i="7"/>
  <c r="AO83" i="7"/>
  <c r="AO84" i="7"/>
  <c r="AO85" i="7"/>
  <c r="AO86" i="7"/>
  <c r="AO87" i="7"/>
  <c r="AO88" i="7"/>
  <c r="AO89" i="7"/>
  <c r="AO90" i="7"/>
  <c r="AO92" i="7"/>
  <c r="AO93" i="7"/>
  <c r="AO94" i="7"/>
  <c r="AO95" i="7"/>
  <c r="AO96" i="7"/>
  <c r="AO97" i="7"/>
  <c r="AO98" i="7"/>
  <c r="AO99" i="7"/>
  <c r="AO100" i="7"/>
  <c r="AO101" i="7"/>
  <c r="AO102" i="7"/>
  <c r="AO103" i="7"/>
  <c r="AO104" i="7"/>
  <c r="AO105" i="7"/>
  <c r="AO106" i="7"/>
  <c r="AO107" i="7"/>
  <c r="AO108" i="7"/>
  <c r="AO109" i="7"/>
  <c r="AO110" i="7"/>
  <c r="AO111" i="7"/>
  <c r="AO112" i="7"/>
  <c r="AO113" i="7"/>
  <c r="AO115" i="7"/>
  <c r="AO116" i="7"/>
  <c r="AO117" i="7"/>
  <c r="AO118" i="7"/>
  <c r="AO119" i="7"/>
  <c r="AO121" i="7"/>
  <c r="AO122" i="7"/>
  <c r="AO123" i="7"/>
  <c r="AO124" i="7"/>
  <c r="AO125" i="7"/>
  <c r="AO126" i="7"/>
  <c r="AO127" i="7"/>
  <c r="AO128" i="7"/>
  <c r="AO129" i="7"/>
  <c r="AO130" i="7"/>
  <c r="AO131" i="7"/>
  <c r="AO132" i="7"/>
  <c r="AO133" i="7"/>
  <c r="AO134" i="7"/>
  <c r="AO135" i="7"/>
  <c r="AO136" i="7"/>
  <c r="AO137" i="7"/>
  <c r="AO138" i="7"/>
  <c r="AO139" i="7"/>
  <c r="AO140" i="7"/>
  <c r="AO142" i="7"/>
  <c r="AO143" i="7"/>
  <c r="AO144" i="7"/>
  <c r="AO145" i="7"/>
  <c r="AO146" i="7"/>
  <c r="AO147" i="7"/>
  <c r="AO149" i="7"/>
  <c r="AO150" i="7"/>
  <c r="AO151" i="7"/>
  <c r="AO152" i="7"/>
  <c r="AO153" i="7"/>
  <c r="AO154" i="7"/>
  <c r="AO155" i="7"/>
  <c r="AO156" i="7"/>
  <c r="AO157" i="7"/>
  <c r="AO158" i="7"/>
  <c r="AO159" i="7"/>
  <c r="AO160" i="7"/>
  <c r="AO161" i="7"/>
  <c r="AO162" i="7"/>
  <c r="AO163" i="7"/>
  <c r="AO164" i="7"/>
  <c r="AO165" i="7"/>
  <c r="AO166" i="7"/>
  <c r="AO167" i="7"/>
  <c r="AO168" i="7"/>
  <c r="AO169" i="7"/>
  <c r="AO170" i="7"/>
  <c r="AO171" i="7"/>
  <c r="AO172" i="7"/>
  <c r="AO173" i="7"/>
  <c r="AO174" i="7"/>
  <c r="AO175" i="7"/>
  <c r="AO176" i="7"/>
  <c r="AO177" i="7"/>
  <c r="AO178" i="7"/>
  <c r="AO180" i="7"/>
  <c r="AO181" i="7"/>
  <c r="AO182" i="7"/>
  <c r="AO183" i="7"/>
  <c r="AO184" i="7"/>
  <c r="AO185" i="7"/>
  <c r="AO186" i="7"/>
  <c r="AO187" i="7"/>
  <c r="AO188" i="7"/>
  <c r="AO189" i="7"/>
  <c r="AO190" i="7"/>
  <c r="AO191" i="7"/>
  <c r="AO192" i="7"/>
  <c r="AO193" i="7"/>
  <c r="AO194" i="7"/>
  <c r="AO195" i="7"/>
  <c r="AO196" i="7"/>
  <c r="AO197" i="7"/>
  <c r="AO198" i="7"/>
  <c r="AO199" i="7"/>
  <c r="AO200" i="7"/>
  <c r="AO201" i="7"/>
  <c r="AO202" i="7"/>
  <c r="AO203" i="7"/>
  <c r="AO204" i="7"/>
  <c r="AO205" i="7"/>
  <c r="AO206" i="7"/>
  <c r="AO207" i="7"/>
  <c r="AO208" i="7"/>
  <c r="AO209" i="7"/>
  <c r="AO210" i="7"/>
  <c r="AO211" i="7"/>
  <c r="AO212" i="7"/>
  <c r="AO213" i="7"/>
  <c r="AO214" i="7"/>
  <c r="AO215" i="7"/>
  <c r="AO216" i="7"/>
  <c r="AO217" i="7"/>
  <c r="AO218" i="7"/>
  <c r="AO219" i="7"/>
  <c r="AO220" i="7"/>
  <c r="AO221" i="7"/>
  <c r="AO222" i="7"/>
  <c r="AO223" i="7"/>
  <c r="AO224" i="7"/>
  <c r="AO225" i="7"/>
  <c r="AO226" i="7"/>
  <c r="AO227" i="7"/>
  <c r="AO228" i="7"/>
  <c r="AO229" i="7"/>
  <c r="AO230" i="7"/>
  <c r="AO231" i="7"/>
  <c r="AO232" i="7"/>
  <c r="AO233" i="7"/>
  <c r="AO234" i="7"/>
  <c r="AO235" i="7"/>
  <c r="AO236" i="7"/>
  <c r="AO237" i="7"/>
  <c r="AO238" i="7"/>
  <c r="AO239" i="7"/>
  <c r="AO240" i="7"/>
  <c r="AO241" i="7"/>
  <c r="AO242" i="7"/>
  <c r="AO243" i="7"/>
  <c r="AO244" i="7"/>
  <c r="AO245" i="7"/>
  <c r="AO246" i="7"/>
  <c r="AO247" i="7"/>
  <c r="AO248" i="7"/>
  <c r="AO249" i="7"/>
  <c r="AO250" i="7"/>
  <c r="AO251" i="7"/>
  <c r="AO252" i="7"/>
  <c r="AO253" i="7"/>
  <c r="AO254" i="7"/>
  <c r="AO255" i="7"/>
  <c r="AO256" i="7"/>
  <c r="AO257" i="7"/>
  <c r="AO258" i="7"/>
  <c r="AO259" i="7"/>
  <c r="AO260" i="7"/>
  <c r="AO261" i="7"/>
  <c r="AO262" i="7"/>
  <c r="AO263" i="7"/>
  <c r="AO264" i="7"/>
  <c r="AO265" i="7"/>
  <c r="AO266" i="7"/>
  <c r="AO267" i="7"/>
  <c r="AO268" i="7"/>
  <c r="AO269" i="7"/>
  <c r="AO270" i="7"/>
  <c r="AO271" i="7"/>
  <c r="AO272" i="7"/>
  <c r="AO273" i="7"/>
  <c r="AO274" i="7"/>
  <c r="AO275" i="7"/>
  <c r="AO276" i="7"/>
  <c r="AO277" i="7"/>
  <c r="AO278" i="7"/>
  <c r="AO279" i="7"/>
  <c r="AO280" i="7"/>
  <c r="AO281" i="7"/>
  <c r="AO282" i="7"/>
  <c r="AO283" i="7"/>
  <c r="AO284" i="7"/>
  <c r="AO285" i="7"/>
  <c r="AO286" i="7"/>
  <c r="AO287" i="7"/>
  <c r="AO289" i="7"/>
  <c r="AO290" i="7"/>
  <c r="AO291" i="7"/>
  <c r="AO292" i="7"/>
  <c r="AO293" i="7"/>
  <c r="AO294" i="7"/>
  <c r="AO295" i="7"/>
  <c r="AO296" i="7"/>
  <c r="AO297" i="7"/>
  <c r="AO298" i="7"/>
  <c r="AO299" i="7"/>
  <c r="AO300" i="7"/>
  <c r="AO301" i="7"/>
  <c r="AO302" i="7"/>
  <c r="AO303" i="7"/>
  <c r="AO304" i="7"/>
  <c r="AO305" i="7"/>
  <c r="AO306" i="7"/>
  <c r="AO307" i="7"/>
  <c r="AO308" i="7"/>
  <c r="AO309" i="7"/>
  <c r="AO310" i="7"/>
  <c r="AO311" i="7"/>
  <c r="AO312" i="7"/>
  <c r="AO313" i="7"/>
  <c r="AO314" i="7"/>
  <c r="AO315" i="7"/>
  <c r="AO316" i="7"/>
  <c r="AO317" i="7"/>
  <c r="AO318" i="7"/>
  <c r="AO319" i="7"/>
  <c r="AO320" i="7"/>
  <c r="AO321" i="7"/>
  <c r="AO322" i="7"/>
  <c r="AO323" i="7"/>
  <c r="AO324" i="7"/>
  <c r="AO325" i="7"/>
  <c r="AO326" i="7"/>
  <c r="AO327" i="7"/>
  <c r="AO328" i="7"/>
  <c r="AO329" i="7"/>
  <c r="AO330" i="7"/>
  <c r="AO331" i="7"/>
  <c r="AO332" i="7"/>
  <c r="AO333" i="7"/>
  <c r="AO334" i="7"/>
  <c r="AO335" i="7"/>
  <c r="AO336" i="7"/>
  <c r="AO337" i="7"/>
  <c r="AO338" i="7"/>
  <c r="AO339" i="7"/>
  <c r="AO340" i="7"/>
  <c r="AO341" i="7"/>
  <c r="AO342" i="7"/>
  <c r="AO343" i="7"/>
  <c r="AO344" i="7"/>
  <c r="AO345" i="7"/>
  <c r="AO346" i="7"/>
  <c r="AO347" i="7"/>
  <c r="AO348" i="7"/>
  <c r="AO349" i="7"/>
  <c r="AO350" i="7"/>
  <c r="AO351" i="7"/>
  <c r="AO352" i="7"/>
  <c r="AO353" i="7"/>
  <c r="AO354" i="7"/>
  <c r="AO355" i="7"/>
  <c r="AO356" i="7"/>
  <c r="AO357" i="7"/>
  <c r="AO358" i="7"/>
  <c r="AO359" i="7"/>
  <c r="AO360" i="7"/>
  <c r="AO361" i="7"/>
  <c r="AO362" i="7"/>
  <c r="AO363" i="7"/>
  <c r="AO364" i="7"/>
  <c r="AO365" i="7"/>
  <c r="AO366" i="7"/>
  <c r="AO367" i="7"/>
  <c r="AO368" i="7"/>
  <c r="AO369" i="7"/>
  <c r="AO370" i="7"/>
  <c r="AO371" i="7"/>
  <c r="AO372" i="7"/>
  <c r="AO373" i="7"/>
  <c r="AO374" i="7"/>
  <c r="AO375" i="7"/>
  <c r="AO376" i="7"/>
  <c r="AO377" i="7"/>
  <c r="AO378" i="7"/>
  <c r="AO379" i="7"/>
  <c r="AO380" i="7"/>
  <c r="AO381" i="7"/>
  <c r="AO382" i="7"/>
  <c r="AO384" i="7"/>
  <c r="AO385" i="7"/>
  <c r="AO386" i="7"/>
  <c r="AO387" i="7"/>
  <c r="AO388" i="7"/>
  <c r="AO389" i="7"/>
  <c r="AO390" i="7"/>
  <c r="AO391" i="7"/>
  <c r="AO392" i="7"/>
  <c r="AO393" i="7"/>
  <c r="AO394" i="7"/>
  <c r="AO395" i="7"/>
  <c r="AO396" i="7"/>
  <c r="AO397" i="7"/>
  <c r="AO398" i="7"/>
  <c r="AO399" i="7"/>
  <c r="AO400" i="7"/>
  <c r="AO401" i="7"/>
  <c r="AO402" i="7"/>
  <c r="AO403" i="7"/>
  <c r="AO404" i="7"/>
  <c r="AO405" i="7"/>
  <c r="AO406" i="7"/>
  <c r="AO407" i="7"/>
  <c r="AO408" i="7"/>
  <c r="AO409" i="7"/>
  <c r="AO410" i="7"/>
  <c r="AO411" i="7"/>
  <c r="AO412" i="7"/>
  <c r="AO413" i="7"/>
  <c r="AO414" i="7"/>
  <c r="AO415" i="7"/>
  <c r="AO416" i="7"/>
  <c r="AO417" i="7"/>
  <c r="AO418" i="7"/>
  <c r="AO419" i="7"/>
  <c r="AO420" i="7"/>
  <c r="AO421" i="7"/>
  <c r="AO422" i="7"/>
  <c r="AO423" i="7"/>
  <c r="AO424" i="7"/>
  <c r="AO425" i="7"/>
  <c r="AO426" i="7"/>
  <c r="AO427" i="7"/>
  <c r="AO428" i="7"/>
  <c r="AO429" i="7"/>
  <c r="AO430" i="7"/>
  <c r="AO431" i="7"/>
  <c r="AO432" i="7"/>
  <c r="AO433" i="7"/>
  <c r="AO434" i="7"/>
  <c r="AO435" i="7"/>
  <c r="AO436" i="7"/>
  <c r="AO437" i="7"/>
  <c r="AO438" i="7"/>
  <c r="AO439" i="7"/>
  <c r="AO440" i="7"/>
  <c r="AO441" i="7"/>
  <c r="AO442" i="7"/>
  <c r="AO443" i="7"/>
  <c r="AO444" i="7"/>
  <c r="AO445" i="7"/>
  <c r="AO446" i="7"/>
  <c r="AO447" i="7"/>
  <c r="AO448" i="7"/>
  <c r="AO449" i="7"/>
  <c r="AO450" i="7"/>
  <c r="AO451" i="7"/>
  <c r="AO452" i="7"/>
  <c r="AO453" i="7"/>
  <c r="AO454" i="7"/>
  <c r="AO455" i="7"/>
  <c r="AO456" i="7"/>
  <c r="AO457" i="7"/>
  <c r="AO458" i="7"/>
  <c r="AO459" i="7"/>
  <c r="AO460" i="7"/>
  <c r="AO461" i="7"/>
  <c r="AO462" i="7"/>
  <c r="AO463" i="7"/>
  <c r="AO464" i="7"/>
  <c r="AO465" i="7"/>
  <c r="AO466" i="7"/>
  <c r="AO467" i="7"/>
  <c r="AO468" i="7"/>
  <c r="AO469" i="7"/>
  <c r="AO470" i="7"/>
  <c r="AO471" i="7"/>
  <c r="AO472" i="7"/>
  <c r="AO473" i="7"/>
  <c r="AO474" i="7"/>
  <c r="AO475" i="7"/>
  <c r="AO476" i="7"/>
  <c r="AO477" i="7"/>
  <c r="AO478" i="7"/>
  <c r="AO479" i="7"/>
  <c r="AO480" i="7"/>
  <c r="AO481" i="7"/>
  <c r="AO482" i="7"/>
  <c r="AO483" i="7"/>
  <c r="AO484" i="7"/>
  <c r="AO485" i="7"/>
  <c r="AO486" i="7"/>
  <c r="AO487" i="7"/>
  <c r="AO488" i="7"/>
  <c r="AO489" i="7"/>
  <c r="AO490" i="7"/>
  <c r="AO491" i="7"/>
  <c r="AO492" i="7"/>
  <c r="AO493" i="7"/>
  <c r="AO494" i="7"/>
  <c r="AO495" i="7"/>
  <c r="AO496" i="7"/>
  <c r="AO497" i="7"/>
  <c r="AO498" i="7"/>
  <c r="AO499" i="7"/>
  <c r="AO500" i="7"/>
  <c r="AO501" i="7"/>
  <c r="AO502" i="7"/>
  <c r="AO503" i="7"/>
  <c r="AO504" i="7"/>
  <c r="AO505" i="7"/>
  <c r="AO506" i="7"/>
  <c r="AO507" i="7"/>
  <c r="AO508" i="7"/>
  <c r="AO509" i="7"/>
  <c r="AO510" i="7"/>
  <c r="AO511" i="7"/>
  <c r="AO512" i="7"/>
  <c r="AO513" i="7"/>
  <c r="AO514" i="7"/>
  <c r="AO515" i="7"/>
  <c r="AO516" i="7"/>
  <c r="AO517" i="7"/>
  <c r="AO518" i="7"/>
  <c r="AO519" i="7"/>
  <c r="AO520" i="7"/>
  <c r="AO521" i="7"/>
  <c r="AO522" i="7"/>
  <c r="AO523" i="7"/>
  <c r="AO524" i="7"/>
  <c r="AO525" i="7"/>
  <c r="AO526" i="7"/>
  <c r="AO527" i="7"/>
  <c r="AO528" i="7"/>
  <c r="AO529" i="7"/>
  <c r="AO530" i="7"/>
  <c r="AO531" i="7"/>
  <c r="AO532" i="7"/>
  <c r="AO533" i="7"/>
  <c r="AO534" i="7"/>
  <c r="AO535" i="7"/>
  <c r="AO536" i="7"/>
  <c r="AO537" i="7"/>
  <c r="AO538" i="7"/>
  <c r="AO539" i="7"/>
  <c r="AO540" i="7"/>
  <c r="AO541" i="7"/>
  <c r="AO542" i="7"/>
  <c r="AO543" i="7"/>
  <c r="AO544" i="7"/>
  <c r="AO545" i="7"/>
  <c r="AO546" i="7"/>
  <c r="AO547" i="7"/>
  <c r="AO548" i="7"/>
  <c r="AO549" i="7"/>
  <c r="AO550" i="7"/>
  <c r="AO551" i="7"/>
  <c r="AO552" i="7"/>
  <c r="AO553" i="7"/>
  <c r="AO554" i="7"/>
  <c r="AO555" i="7"/>
  <c r="AO556" i="7"/>
  <c r="AO557" i="7"/>
  <c r="AO558" i="7"/>
  <c r="AO559" i="7"/>
  <c r="AO560" i="7"/>
  <c r="AO561" i="7"/>
  <c r="AO562" i="7"/>
  <c r="AO563" i="7"/>
  <c r="AO564" i="7"/>
  <c r="AO565" i="7"/>
  <c r="AO566" i="7"/>
  <c r="AO567" i="7"/>
  <c r="AO568" i="7"/>
  <c r="AO569" i="7"/>
  <c r="AO570" i="7"/>
  <c r="AO571" i="7"/>
  <c r="AO572" i="7"/>
  <c r="AO573" i="7"/>
  <c r="AO574" i="7"/>
  <c r="AO575" i="7"/>
  <c r="AO576" i="7"/>
  <c r="AO577" i="7"/>
  <c r="AO578" i="7"/>
  <c r="AO579" i="7"/>
  <c r="AO580" i="7"/>
  <c r="AO581" i="7"/>
  <c r="AO582" i="7"/>
  <c r="AO583" i="7"/>
  <c r="AO584" i="7"/>
  <c r="AO585" i="7"/>
  <c r="AO586" i="7"/>
  <c r="AO587" i="7"/>
  <c r="AO588" i="7"/>
  <c r="AO589" i="7"/>
  <c r="AO590" i="7"/>
  <c r="AO591" i="7"/>
  <c r="AO592" i="7"/>
  <c r="AO593" i="7"/>
  <c r="AO594" i="7"/>
  <c r="AO595" i="7"/>
  <c r="AO596" i="7"/>
  <c r="AO597" i="7"/>
  <c r="AO598" i="7"/>
  <c r="AO599" i="7"/>
  <c r="AO600" i="7"/>
  <c r="AO601" i="7"/>
  <c r="AO602" i="7"/>
  <c r="AO603" i="7"/>
  <c r="AO604" i="7"/>
  <c r="AO605" i="7"/>
  <c r="AO606" i="7"/>
  <c r="AO607" i="7"/>
  <c r="AO608" i="7"/>
  <c r="AO609" i="7"/>
  <c r="AO610" i="7"/>
  <c r="AO611" i="7"/>
  <c r="AO612" i="7"/>
  <c r="AO613" i="7"/>
  <c r="AO614" i="7"/>
  <c r="AO615" i="7"/>
  <c r="AO616" i="7"/>
  <c r="AO617" i="7"/>
  <c r="AO618" i="7"/>
  <c r="AO619" i="7"/>
  <c r="AO620" i="7"/>
  <c r="AO621" i="7"/>
  <c r="AO622" i="7"/>
  <c r="AO623" i="7"/>
  <c r="AO624" i="7"/>
  <c r="AO625" i="7"/>
  <c r="AO626" i="7"/>
  <c r="AO627" i="7"/>
  <c r="AO628" i="7"/>
  <c r="AO629" i="7"/>
  <c r="AO630" i="7"/>
  <c r="AO631" i="7"/>
  <c r="AO632" i="7"/>
  <c r="AO633" i="7"/>
  <c r="AO634" i="7"/>
  <c r="AO636" i="7"/>
  <c r="AO637" i="7"/>
  <c r="AO638" i="7"/>
  <c r="AO639" i="7"/>
  <c r="AO640" i="7"/>
  <c r="AO641" i="7"/>
  <c r="AO642" i="7"/>
  <c r="AO643" i="7"/>
  <c r="AO645" i="7"/>
  <c r="AO646" i="7"/>
  <c r="AO647" i="7"/>
  <c r="AO648" i="7"/>
  <c r="AO649" i="7"/>
  <c r="AO650" i="7"/>
  <c r="AO651" i="7"/>
  <c r="AO652" i="7"/>
  <c r="AO654" i="7"/>
  <c r="AO655" i="7"/>
  <c r="AO656" i="7"/>
  <c r="AO657" i="7"/>
  <c r="AO658" i="7"/>
  <c r="AO659" i="7"/>
  <c r="AO660" i="7"/>
  <c r="AO661" i="7"/>
  <c r="AO662" i="7"/>
  <c r="AO663" i="7"/>
  <c r="AO664" i="7"/>
  <c r="AO665" i="7"/>
  <c r="AO666" i="7"/>
  <c r="AO667" i="7"/>
  <c r="AO668" i="7"/>
  <c r="AO669" i="7"/>
  <c r="AO670" i="7"/>
  <c r="AO671" i="7"/>
  <c r="AO672" i="7"/>
  <c r="AO673" i="7"/>
  <c r="AO674" i="7"/>
  <c r="AO675" i="7"/>
  <c r="AO676" i="7"/>
  <c r="AO677" i="7"/>
  <c r="AO678" i="7"/>
  <c r="AO679" i="7"/>
  <c r="AO680" i="7"/>
  <c r="AO681" i="7"/>
  <c r="AO682" i="7"/>
  <c r="AO683" i="7"/>
  <c r="AO684" i="7"/>
  <c r="AO685" i="7"/>
  <c r="AO686" i="7"/>
  <c r="AO687" i="7"/>
  <c r="AO688" i="7"/>
  <c r="AO689" i="7"/>
  <c r="AO690" i="7"/>
  <c r="AO691" i="7"/>
  <c r="AO692" i="7"/>
  <c r="AO693" i="7"/>
  <c r="AO694" i="7"/>
  <c r="AO695" i="7"/>
  <c r="AO696" i="7"/>
  <c r="AO697" i="7"/>
  <c r="AO698" i="7"/>
  <c r="AO699" i="7"/>
  <c r="AO700" i="7"/>
  <c r="AO701" i="7"/>
  <c r="AO702" i="7"/>
  <c r="AO703" i="7"/>
  <c r="AO704" i="7"/>
  <c r="AO705" i="7"/>
  <c r="AO706" i="7"/>
  <c r="AO707" i="7"/>
  <c r="AO708" i="7"/>
  <c r="AO709" i="7"/>
  <c r="AO710" i="7"/>
  <c r="AO711" i="7"/>
  <c r="AO712" i="7"/>
  <c r="AO713" i="7"/>
  <c r="AO714" i="7"/>
  <c r="AO715" i="7"/>
  <c r="AO716" i="7"/>
  <c r="AO717" i="7"/>
  <c r="AO718" i="7"/>
  <c r="AO719" i="7"/>
  <c r="AO720" i="7"/>
  <c r="AO721" i="7"/>
  <c r="AO722" i="7"/>
  <c r="AO723" i="7"/>
  <c r="AO724" i="7"/>
  <c r="AO725" i="7"/>
  <c r="AO726" i="7"/>
  <c r="AO727" i="7"/>
  <c r="AO728" i="7"/>
  <c r="AO729" i="7"/>
  <c r="AO730" i="7"/>
  <c r="AO731" i="7"/>
  <c r="AO732" i="7"/>
  <c r="AO733" i="7"/>
  <c r="AO734" i="7"/>
  <c r="AO735" i="7"/>
  <c r="AO736" i="7"/>
  <c r="AO737" i="7"/>
  <c r="AO738" i="7"/>
  <c r="AO739" i="7"/>
  <c r="AO740" i="7"/>
  <c r="AO741" i="7"/>
  <c r="AO742" i="7"/>
  <c r="AO743" i="7"/>
  <c r="AO745" i="7"/>
  <c r="AO746" i="7"/>
  <c r="AO747" i="7"/>
  <c r="AO748" i="7"/>
  <c r="AO749" i="7"/>
  <c r="AO750" i="7"/>
  <c r="AO751" i="7"/>
  <c r="AO752" i="7"/>
  <c r="AO753" i="7"/>
  <c r="AO754" i="7"/>
  <c r="AO755" i="7"/>
  <c r="AO757" i="7"/>
  <c r="AO759" i="7"/>
  <c r="AO760" i="7"/>
  <c r="AO761" i="7"/>
  <c r="AO762" i="7"/>
  <c r="AO763" i="7"/>
  <c r="AO764" i="7"/>
  <c r="AO765" i="7"/>
  <c r="AO766" i="7"/>
  <c r="AO767" i="7"/>
  <c r="AO768" i="7"/>
  <c r="AO769" i="7"/>
  <c r="AO770" i="7"/>
  <c r="AO771" i="7"/>
  <c r="AO772" i="7"/>
  <c r="AO773" i="7"/>
  <c r="AO774" i="7"/>
  <c r="AO775" i="7"/>
  <c r="AO776" i="7"/>
  <c r="AO777" i="7"/>
  <c r="AO778" i="7"/>
  <c r="AO779" i="7"/>
  <c r="AO780" i="7"/>
  <c r="AO781" i="7"/>
  <c r="AO782" i="7"/>
  <c r="AO783" i="7"/>
  <c r="AO784" i="7"/>
  <c r="AO785" i="7"/>
  <c r="AO786" i="7"/>
  <c r="AO787" i="7"/>
  <c r="AO788" i="7"/>
  <c r="AO789" i="7"/>
  <c r="AO790" i="7"/>
  <c r="AO791" i="7"/>
  <c r="AO792" i="7"/>
  <c r="AO793" i="7"/>
  <c r="AO794" i="7"/>
  <c r="AO795" i="7"/>
  <c r="AO796" i="7"/>
  <c r="AO797" i="7"/>
  <c r="AO798" i="7"/>
  <c r="AO799" i="7"/>
  <c r="AO800" i="7"/>
  <c r="AO801" i="7"/>
  <c r="AO802" i="7"/>
  <c r="AO803" i="7"/>
  <c r="AO804" i="7"/>
  <c r="AO805" i="7"/>
  <c r="AO806" i="7"/>
  <c r="AO807" i="7"/>
  <c r="AO808" i="7"/>
  <c r="AO809" i="7"/>
  <c r="AO810" i="7"/>
  <c r="AO811" i="7"/>
  <c r="AO812" i="7"/>
  <c r="AO813" i="7"/>
  <c r="AO814" i="7"/>
  <c r="AO815" i="7"/>
  <c r="AO816" i="7"/>
  <c r="AO817" i="7"/>
  <c r="AO818" i="7"/>
  <c r="AO819" i="7"/>
  <c r="AO820" i="7"/>
  <c r="AO821" i="7"/>
  <c r="AO822" i="7"/>
  <c r="AO823" i="7"/>
  <c r="AO824" i="7"/>
  <c r="AO825" i="7"/>
  <c r="AO826" i="7"/>
  <c r="AO827" i="7"/>
  <c r="AO828" i="7"/>
  <c r="AO829" i="7"/>
  <c r="AO830" i="7"/>
  <c r="AO831" i="7"/>
  <c r="AO832" i="7"/>
  <c r="AO833" i="7"/>
  <c r="AO834" i="7"/>
  <c r="AO835" i="7"/>
  <c r="AO836" i="7"/>
  <c r="AO837" i="7"/>
  <c r="AO838" i="7"/>
  <c r="AO839" i="7"/>
  <c r="AO840" i="7"/>
  <c r="AO841" i="7"/>
  <c r="AO842" i="7"/>
  <c r="AO843" i="7"/>
  <c r="AO844" i="7"/>
  <c r="AO845" i="7"/>
  <c r="AO846" i="7"/>
  <c r="AO847" i="7"/>
  <c r="AO848" i="7"/>
  <c r="AO849" i="7"/>
  <c r="AO850" i="7"/>
  <c r="AO851" i="7"/>
  <c r="AO852" i="7"/>
  <c r="AO853" i="7"/>
  <c r="AO854" i="7"/>
  <c r="AO855" i="7"/>
  <c r="AO856" i="7"/>
  <c r="AO857" i="7"/>
  <c r="AO858" i="7"/>
  <c r="AO859" i="7"/>
  <c r="AO860" i="7"/>
  <c r="AO861" i="7"/>
  <c r="AO862" i="7"/>
  <c r="AO863" i="7"/>
  <c r="AO864" i="7"/>
  <c r="AO865" i="7"/>
  <c r="AO866" i="7"/>
  <c r="AO867" i="7"/>
  <c r="AO868" i="7"/>
  <c r="AO869" i="7"/>
  <c r="AO870" i="7"/>
  <c r="AO871" i="7"/>
  <c r="AO872" i="7"/>
  <c r="AO873" i="7"/>
  <c r="AO874" i="7"/>
  <c r="AO875" i="7"/>
  <c r="AO876" i="7"/>
  <c r="AO877" i="7"/>
  <c r="AO878" i="7"/>
  <c r="AO879" i="7"/>
  <c r="AO880" i="7"/>
  <c r="AO881" i="7"/>
  <c r="AO882" i="7"/>
  <c r="AO883" i="7"/>
  <c r="AO884" i="7"/>
  <c r="AO885" i="7"/>
  <c r="AO886" i="7"/>
  <c r="AO887" i="7"/>
  <c r="AO888" i="7"/>
  <c r="AO889" i="7"/>
  <c r="AO890" i="7"/>
  <c r="AO891" i="7"/>
  <c r="AO892" i="7"/>
  <c r="AO893" i="7"/>
  <c r="AO894" i="7"/>
  <c r="AO895" i="7"/>
  <c r="AO896" i="7"/>
  <c r="AO897" i="7"/>
  <c r="AO898" i="7"/>
  <c r="AO899" i="7"/>
  <c r="AO900" i="7"/>
  <c r="AO901" i="7"/>
  <c r="AO902" i="7"/>
  <c r="AO903" i="7"/>
  <c r="AO904" i="7"/>
  <c r="AO905" i="7"/>
  <c r="AO906" i="7"/>
  <c r="AO907" i="7"/>
  <c r="AO908" i="7"/>
  <c r="AO909" i="7"/>
  <c r="AO910" i="7"/>
  <c r="AO911" i="7"/>
  <c r="AO912" i="7"/>
  <c r="AO913" i="7"/>
  <c r="AO914" i="7"/>
  <c r="AO915" i="7"/>
  <c r="AO916" i="7"/>
  <c r="AO917" i="7"/>
  <c r="AO918" i="7"/>
  <c r="AO919" i="7"/>
  <c r="AO920" i="7"/>
  <c r="AO921" i="7"/>
  <c r="AO922" i="7"/>
  <c r="AO923" i="7"/>
  <c r="AO924" i="7"/>
  <c r="AO925" i="7"/>
  <c r="AO926" i="7"/>
  <c r="AO927" i="7"/>
  <c r="AO928" i="7"/>
  <c r="AO929" i="7"/>
  <c r="AO930" i="7"/>
  <c r="AO931" i="7"/>
  <c r="AO932" i="7"/>
  <c r="AO933" i="7"/>
  <c r="AO934" i="7"/>
  <c r="AO935" i="7"/>
  <c r="AO936" i="7"/>
  <c r="AO938" i="7"/>
  <c r="AO939" i="7"/>
  <c r="AO941" i="7"/>
  <c r="AO942" i="7"/>
  <c r="AO943" i="7"/>
  <c r="AO944" i="7"/>
  <c r="AO945" i="7"/>
  <c r="AO946" i="7"/>
  <c r="AO947" i="7"/>
  <c r="AO948" i="7"/>
  <c r="AO949" i="7"/>
  <c r="AO950" i="7"/>
  <c r="AO951" i="7"/>
  <c r="AO952" i="7"/>
  <c r="AO953" i="7"/>
  <c r="AO954" i="7"/>
  <c r="AO955" i="7"/>
  <c r="AO956" i="7"/>
  <c r="AO957" i="7"/>
  <c r="AO958" i="7"/>
  <c r="AO960" i="7"/>
  <c r="AO961" i="7"/>
  <c r="AO962" i="7"/>
  <c r="AO963" i="7"/>
  <c r="AO964" i="7"/>
  <c r="AO965" i="7"/>
  <c r="AO966" i="7"/>
  <c r="AO967" i="7"/>
  <c r="AO968" i="7"/>
  <c r="AO969" i="7"/>
  <c r="AO970" i="7"/>
  <c r="AO971" i="7"/>
  <c r="AO972" i="7"/>
  <c r="AO973" i="7"/>
  <c r="AO974" i="7"/>
  <c r="AO975" i="7"/>
  <c r="AO976" i="7"/>
  <c r="AO977" i="7"/>
  <c r="AO978" i="7"/>
  <c r="AO979" i="7"/>
  <c r="AO980" i="7"/>
  <c r="AO981" i="7"/>
  <c r="AO982" i="7"/>
  <c r="AO983" i="7"/>
  <c r="AO985" i="7"/>
  <c r="AO986" i="7"/>
  <c r="AO987" i="7"/>
  <c r="AO988" i="7"/>
  <c r="AO989" i="7"/>
  <c r="AO990" i="7"/>
  <c r="AO991" i="7"/>
  <c r="AO992" i="7"/>
  <c r="AO993" i="7"/>
  <c r="AO994" i="7"/>
  <c r="AO995" i="7"/>
  <c r="AO996" i="7"/>
  <c r="AO997" i="7"/>
  <c r="AO998" i="7"/>
  <c r="AO999" i="7"/>
  <c r="AO1000" i="7"/>
  <c r="AO1001" i="7"/>
  <c r="AO1002" i="7"/>
  <c r="AO1003" i="7"/>
  <c r="AO1004" i="7"/>
  <c r="AO1005" i="7"/>
  <c r="AO1006" i="7"/>
  <c r="AO1007" i="7"/>
  <c r="AO1009" i="7"/>
  <c r="AO1010" i="7"/>
  <c r="AO1011" i="7"/>
  <c r="AO1012" i="7"/>
  <c r="AO1013" i="7"/>
  <c r="AO1014" i="7"/>
  <c r="AO1015" i="7"/>
  <c r="AO1016" i="7"/>
  <c r="AO1017" i="7"/>
  <c r="AO1018" i="7"/>
  <c r="AO1019" i="7"/>
  <c r="AO1020" i="7"/>
  <c r="AO1021" i="7"/>
  <c r="AO1022" i="7"/>
  <c r="AO1023" i="7"/>
  <c r="AO1024" i="7"/>
  <c r="AO1025" i="7"/>
  <c r="AO1026" i="7"/>
  <c r="AO1027" i="7"/>
  <c r="AO1028" i="7"/>
  <c r="AO1029" i="7"/>
  <c r="AO1030" i="7"/>
  <c r="AO1031" i="7"/>
  <c r="AO1033" i="7"/>
  <c r="AO1034" i="7"/>
  <c r="AO1035" i="7"/>
  <c r="AO1036" i="7"/>
  <c r="AO1037" i="7"/>
  <c r="AO1038" i="7"/>
  <c r="AO1039" i="7"/>
  <c r="AO1040" i="7"/>
  <c r="AO1041" i="7"/>
  <c r="AO1042" i="7"/>
  <c r="AO1043" i="7"/>
  <c r="AO1044" i="7"/>
  <c r="AO1045" i="7"/>
  <c r="AO1046" i="7"/>
  <c r="AO1047" i="7"/>
  <c r="AO1048" i="7"/>
  <c r="AO1049" i="7"/>
  <c r="AO1050" i="7"/>
  <c r="AO1051" i="7"/>
  <c r="AO1052" i="7"/>
  <c r="AO1053" i="7"/>
  <c r="AO1054" i="7"/>
  <c r="AO1055" i="7"/>
  <c r="AO1057" i="7"/>
  <c r="AO1058" i="7"/>
  <c r="AO1059" i="7"/>
  <c r="AO1060" i="7"/>
  <c r="AO1061" i="7"/>
  <c r="AO1062" i="7"/>
  <c r="AO1063" i="7"/>
  <c r="AO1064" i="7"/>
  <c r="AO1065" i="7"/>
  <c r="AO1066" i="7"/>
  <c r="AO1067" i="7"/>
  <c r="AO1068" i="7"/>
  <c r="AO1069" i="7"/>
  <c r="AO1070" i="7"/>
  <c r="AO1071" i="7"/>
  <c r="AO1072" i="7"/>
  <c r="AO1073" i="7"/>
  <c r="AO1074" i="7"/>
  <c r="AO1075" i="7"/>
  <c r="AO1076" i="7"/>
  <c r="AO1077" i="7"/>
  <c r="AO1078" i="7"/>
  <c r="AO1079" i="7"/>
  <c r="AO1081" i="7"/>
  <c r="AO1082" i="7"/>
  <c r="AO1083" i="7"/>
  <c r="AO1084" i="7"/>
  <c r="AO1085" i="7"/>
  <c r="AO1086" i="7"/>
  <c r="AO1087" i="7"/>
  <c r="AO1088" i="7"/>
  <c r="AO1089" i="7"/>
  <c r="AO1090" i="7"/>
  <c r="AO1091" i="7"/>
  <c r="AO1092" i="7"/>
  <c r="AO1093" i="7"/>
  <c r="AO1094" i="7"/>
  <c r="AO1095" i="7"/>
  <c r="AO1096" i="7"/>
  <c r="AO1097" i="7"/>
  <c r="AO1098" i="7"/>
  <c r="AO1099" i="7"/>
  <c r="AO1100" i="7"/>
  <c r="AO1101" i="7"/>
  <c r="AO1102" i="7"/>
  <c r="AO1103" i="7"/>
  <c r="AO1104" i="7"/>
  <c r="AO1105" i="7"/>
  <c r="AO1106" i="7"/>
  <c r="AO1107" i="7"/>
  <c r="AO1108" i="7"/>
  <c r="AO1109" i="7"/>
  <c r="AO1110" i="7"/>
  <c r="AO1111" i="7"/>
  <c r="AO1112" i="7"/>
  <c r="AO1113" i="7"/>
  <c r="AO1114" i="7"/>
  <c r="AO1115" i="7"/>
  <c r="AO1116" i="7"/>
  <c r="AO1117" i="7"/>
  <c r="AO1118" i="7"/>
  <c r="AO1119" i="7"/>
  <c r="AO1120" i="7"/>
  <c r="AO1121" i="7"/>
  <c r="AO1122" i="7"/>
  <c r="AO1123" i="7"/>
  <c r="AO1124" i="7"/>
  <c r="AO1125" i="7"/>
  <c r="AO1127" i="7"/>
  <c r="AO1129" i="7"/>
  <c r="AO1130" i="7"/>
  <c r="AO1131" i="7"/>
  <c r="AO1132" i="7"/>
  <c r="AO1133" i="7"/>
  <c r="AO1134" i="7"/>
  <c r="AO1135" i="7"/>
  <c r="AO1136" i="7"/>
  <c r="AO1137" i="7"/>
  <c r="AO1138" i="7"/>
  <c r="AO1139" i="7"/>
  <c r="AO1140" i="7"/>
  <c r="AO1141" i="7"/>
  <c r="AO1142" i="7"/>
  <c r="AO1143" i="7"/>
  <c r="AO1144" i="7"/>
  <c r="AO1145" i="7"/>
  <c r="AO1146" i="7"/>
  <c r="AO1147" i="7"/>
  <c r="AO1148" i="7"/>
  <c r="AO1149" i="7"/>
  <c r="AO1150" i="7"/>
  <c r="AO1151" i="7"/>
  <c r="AO1152" i="7"/>
  <c r="AO1153" i="7"/>
  <c r="AO1154" i="7"/>
  <c r="AO1155" i="7"/>
  <c r="AO1156" i="7"/>
  <c r="AO1157" i="7"/>
  <c r="AO1158" i="7"/>
  <c r="AO1159" i="7"/>
  <c r="AO1160" i="7"/>
  <c r="AO1161" i="7"/>
  <c r="AO1162" i="7"/>
  <c r="AO1163" i="7"/>
  <c r="AO1164" i="7"/>
  <c r="AO1165" i="7"/>
  <c r="AO1166" i="7"/>
  <c r="AO1167" i="7"/>
  <c r="AO1168" i="7"/>
  <c r="AO1169" i="7"/>
  <c r="AO1170" i="7"/>
  <c r="AO1171" i="7"/>
  <c r="AO1172" i="7"/>
  <c r="AO1173" i="7"/>
  <c r="AO1174" i="7"/>
  <c r="AO1175" i="7"/>
  <c r="AO1176" i="7"/>
  <c r="AO1177" i="7"/>
  <c r="AO1178" i="7"/>
  <c r="AO1179" i="7"/>
  <c r="AO1180" i="7"/>
  <c r="AO1181" i="7"/>
  <c r="AO1182" i="7"/>
  <c r="AO1183" i="7"/>
  <c r="AO1184" i="7"/>
  <c r="AO1185" i="7"/>
  <c r="AO1186" i="7"/>
  <c r="AO1187" i="7"/>
  <c r="AO1188" i="7"/>
  <c r="AO1189" i="7"/>
  <c r="AO1190" i="7"/>
  <c r="AO1191" i="7"/>
  <c r="AO1192" i="7"/>
  <c r="AO1193" i="7"/>
  <c r="AO1194" i="7"/>
  <c r="AO1195" i="7"/>
  <c r="AO1196" i="7"/>
  <c r="AO1197" i="7"/>
  <c r="AO1198" i="7"/>
  <c r="AO1199" i="7"/>
  <c r="AO1200" i="7"/>
  <c r="AO1201" i="7"/>
  <c r="AO1202" i="7"/>
  <c r="AO1203" i="7"/>
  <c r="AO1204" i="7"/>
  <c r="AO1205" i="7"/>
  <c r="AO1206" i="7"/>
  <c r="AO1207" i="7"/>
  <c r="AO1208" i="7"/>
  <c r="AO1209" i="7"/>
  <c r="AO1210" i="7"/>
  <c r="AO1211" i="7"/>
  <c r="AO1212" i="7"/>
  <c r="AO1213" i="7"/>
  <c r="AO1214" i="7"/>
  <c r="AO1215" i="7"/>
  <c r="AO1216" i="7"/>
  <c r="AO1217" i="7"/>
  <c r="AO1218" i="7"/>
  <c r="AO1219" i="7"/>
  <c r="AO1220" i="7"/>
  <c r="AO1221" i="7"/>
  <c r="AO1222" i="7"/>
  <c r="AO1223" i="7"/>
  <c r="AO1224" i="7"/>
  <c r="AO1225" i="7"/>
  <c r="AO1226" i="7"/>
  <c r="AO1227" i="7"/>
  <c r="AO1228" i="7"/>
  <c r="AO1229" i="7"/>
  <c r="AO1230" i="7"/>
  <c r="AO1231" i="7"/>
  <c r="AO1232" i="7"/>
  <c r="AO1233" i="7"/>
  <c r="AO1234" i="7"/>
  <c r="AO1235" i="7"/>
  <c r="AO1236" i="7"/>
  <c r="AO1237" i="7"/>
  <c r="AO1238" i="7"/>
  <c r="AO1239" i="7"/>
  <c r="AO1240" i="7"/>
  <c r="AO1241" i="7"/>
  <c r="AO1242" i="7"/>
  <c r="AO1243" i="7"/>
  <c r="AO1244" i="7"/>
  <c r="AO1245" i="7"/>
  <c r="AO1246" i="7"/>
  <c r="AO1247" i="7"/>
  <c r="AO1248" i="7"/>
  <c r="AO1249" i="7"/>
  <c r="AO1250" i="7"/>
  <c r="AO1251" i="7"/>
  <c r="AO1252" i="7"/>
  <c r="AO1253" i="7"/>
  <c r="AO1254" i="7"/>
  <c r="AO1255" i="7"/>
  <c r="AO1256" i="7"/>
  <c r="AO1257" i="7"/>
  <c r="AO1258" i="7"/>
  <c r="AO1259" i="7"/>
  <c r="AO1260" i="7"/>
  <c r="AO1261" i="7"/>
  <c r="AO1262" i="7"/>
  <c r="AO1263" i="7"/>
  <c r="AO1264" i="7"/>
  <c r="AO1265" i="7"/>
  <c r="AO1266" i="7"/>
  <c r="AO1267" i="7"/>
  <c r="AO1268" i="7"/>
  <c r="AO1269" i="7"/>
  <c r="AO1270" i="7"/>
  <c r="AO1271" i="7"/>
  <c r="AO1272" i="7"/>
  <c r="AO1273" i="7"/>
  <c r="AO1274" i="7"/>
  <c r="AO1275" i="7"/>
  <c r="AO1276" i="7"/>
  <c r="AO1277" i="7"/>
  <c r="AO1278" i="7"/>
  <c r="AO1279" i="7"/>
  <c r="AO1280" i="7"/>
  <c r="AO1281" i="7"/>
  <c r="AO1282" i="7"/>
  <c r="AO1283" i="7"/>
  <c r="AO1284" i="7"/>
  <c r="AO1285" i="7"/>
  <c r="AO1286" i="7"/>
  <c r="AO1287" i="7"/>
  <c r="AO1288" i="7"/>
  <c r="AO1289" i="7"/>
  <c r="AO1290" i="7"/>
  <c r="AO1291" i="7"/>
  <c r="AO1292" i="7"/>
  <c r="AO1293" i="7"/>
  <c r="AO1294" i="7"/>
  <c r="AO1295" i="7"/>
  <c r="AO1296" i="7"/>
  <c r="AO1297" i="7"/>
  <c r="AO1298" i="7"/>
  <c r="AO1299" i="7"/>
  <c r="AO1300" i="7"/>
  <c r="AO1301" i="7"/>
  <c r="AO1302" i="7"/>
  <c r="AO1303" i="7"/>
  <c r="AO1304" i="7"/>
  <c r="AO1305" i="7"/>
  <c r="AO1306" i="7"/>
  <c r="AO1307" i="7"/>
  <c r="AO1308" i="7"/>
  <c r="AO1309" i="7"/>
  <c r="AO1310" i="7"/>
  <c r="AO1312" i="7"/>
  <c r="AO1313" i="7"/>
  <c r="AO1315" i="7"/>
  <c r="AO1316" i="7"/>
  <c r="AO1317" i="7"/>
  <c r="AO1318" i="7"/>
  <c r="AO1319" i="7"/>
  <c r="AO1320" i="7"/>
  <c r="AO1321" i="7"/>
  <c r="AO1322" i="7"/>
  <c r="AO1324" i="7"/>
  <c r="AO1325" i="7"/>
  <c r="AO1326" i="7"/>
  <c r="AO1327" i="7"/>
  <c r="AO1328" i="7"/>
  <c r="AO1329" i="7"/>
  <c r="AO1330" i="7"/>
  <c r="AO1331" i="7"/>
  <c r="AO1332" i="7"/>
  <c r="AO1333" i="7"/>
  <c r="AO1334" i="7"/>
  <c r="AO1336" i="7"/>
  <c r="AO1337" i="7"/>
  <c r="AO1339" i="7"/>
  <c r="AO1340" i="7"/>
  <c r="AO1341" i="7"/>
  <c r="AO1342" i="7"/>
  <c r="AO1343" i="7"/>
  <c r="AO1344" i="7"/>
  <c r="AO1345" i="7"/>
  <c r="AO1346" i="7"/>
  <c r="AO1348" i="7"/>
  <c r="AO1349" i="7"/>
  <c r="AO1350" i="7"/>
  <c r="AO1351" i="7"/>
  <c r="AO1352" i="7"/>
  <c r="AO1353" i="7"/>
  <c r="AO1354" i="7"/>
  <c r="AO1355" i="7"/>
  <c r="AO1356" i="7"/>
  <c r="AO1357" i="7"/>
  <c r="AO1358" i="7"/>
  <c r="AO1360" i="7"/>
  <c r="AO1361" i="7"/>
  <c r="AO1363" i="7"/>
  <c r="AO1364" i="7"/>
  <c r="AO1365" i="7"/>
  <c r="AO1366" i="7"/>
  <c r="AO1367" i="7"/>
  <c r="AO1368" i="7"/>
  <c r="AO1369" i="7"/>
  <c r="AO1370" i="7"/>
  <c r="AO1372" i="7"/>
  <c r="AO1373" i="7"/>
  <c r="AO1374" i="7"/>
  <c r="AO1375" i="7"/>
  <c r="AO1376" i="7"/>
  <c r="AO1377" i="7"/>
  <c r="AO1378" i="7"/>
  <c r="AO1379" i="7"/>
  <c r="AO1380" i="7"/>
  <c r="AO1381" i="7"/>
  <c r="AO1382" i="7"/>
  <c r="AO1384" i="7"/>
  <c r="AO1385" i="7"/>
  <c r="AO1387" i="7"/>
  <c r="AO1388" i="7"/>
  <c r="AO1389" i="7"/>
  <c r="AO1390" i="7"/>
  <c r="AO1391" i="7"/>
  <c r="AO1392" i="7"/>
  <c r="AO1394" i="7"/>
  <c r="AO1396" i="7"/>
  <c r="AO1397" i="7"/>
  <c r="AO1398" i="7"/>
  <c r="AO1399" i="7"/>
  <c r="AO1400" i="7"/>
  <c r="AO1401" i="7"/>
  <c r="AO1402" i="7"/>
  <c r="AO1403" i="7"/>
  <c r="AO1404" i="7"/>
  <c r="AO1406" i="7"/>
  <c r="AO1408" i="7"/>
  <c r="AO1409" i="7"/>
  <c r="AO1411" i="7"/>
  <c r="AO1412" i="7"/>
  <c r="AO1413" i="7"/>
  <c r="AO1414" i="7"/>
  <c r="AO1415" i="7"/>
  <c r="AO1416" i="7"/>
  <c r="AO1417" i="7"/>
  <c r="AO1418" i="7"/>
  <c r="AO1420" i="7"/>
  <c r="AO1421" i="7"/>
  <c r="AO1422" i="7"/>
  <c r="AO1423" i="7"/>
  <c r="AO1424" i="7"/>
  <c r="AO1425" i="7"/>
  <c r="AO1426" i="7"/>
  <c r="AO1427" i="7"/>
  <c r="AO1428" i="7"/>
  <c r="AO1430" i="7"/>
  <c r="AO1432" i="7"/>
  <c r="AO1433" i="7"/>
  <c r="AO1435" i="7"/>
  <c r="AO1436" i="7"/>
  <c r="AO1438" i="7"/>
  <c r="AO1439" i="7"/>
  <c r="AO1441" i="7"/>
  <c r="AO1442" i="7"/>
  <c r="AO1443" i="7"/>
  <c r="AO1444" i="7"/>
  <c r="AO1445" i="7"/>
  <c r="AO1447" i="7"/>
  <c r="AO1448" i="7"/>
  <c r="AO1450" i="7"/>
  <c r="AO1451" i="7"/>
  <c r="AO1453" i="7"/>
  <c r="AO1454" i="7"/>
  <c r="AO1456" i="7"/>
  <c r="AO1457" i="7"/>
  <c r="AO1459" i="7"/>
  <c r="AO1460" i="7"/>
  <c r="AO1462" i="7"/>
  <c r="AO1463" i="7"/>
  <c r="AO1465" i="7"/>
  <c r="AO1466" i="7"/>
  <c r="AO1468" i="7"/>
  <c r="AO1469" i="7"/>
  <c r="AO1471" i="7"/>
  <c r="AO1472" i="7"/>
  <c r="AO1474" i="7"/>
  <c r="AO1475" i="7"/>
  <c r="AO1477" i="7"/>
  <c r="AO1478" i="7"/>
  <c r="AO1479" i="7"/>
  <c r="AO1480" i="7"/>
  <c r="AO1481" i="7"/>
  <c r="AO1483" i="7"/>
  <c r="AO1484" i="7"/>
  <c r="AO1485" i="7"/>
  <c r="AO1486" i="7"/>
  <c r="AO1488" i="7"/>
  <c r="AO1489" i="7"/>
  <c r="AO1490" i="7"/>
  <c r="AO1491" i="7"/>
  <c r="AO1492" i="7"/>
  <c r="AO1493" i="7"/>
  <c r="AO1495" i="7"/>
  <c r="AO1496" i="7"/>
  <c r="AO1497" i="7"/>
  <c r="AO1498" i="7"/>
  <c r="AO1499" i="7"/>
  <c r="AO1500" i="7"/>
  <c r="AO1501" i="7"/>
  <c r="AO1502" i="7"/>
  <c r="AO1503" i="7"/>
  <c r="AO1505" i="7"/>
  <c r="AO1507" i="7"/>
  <c r="AO1509" i="7"/>
  <c r="AO1511" i="7"/>
  <c r="AO1512" i="7"/>
  <c r="AO1513" i="7"/>
  <c r="AO1514" i="7"/>
  <c r="AO1515" i="7"/>
  <c r="AO1516" i="7"/>
  <c r="AO1517" i="7"/>
  <c r="AO1518" i="7"/>
  <c r="AO1519" i="7"/>
  <c r="AO1520" i="7"/>
  <c r="AO1521" i="7"/>
  <c r="AO1523" i="7"/>
  <c r="AO1524" i="7"/>
  <c r="AO1525" i="7"/>
  <c r="AO1526" i="7"/>
  <c r="AO1527" i="7"/>
  <c r="AO1528" i="7"/>
  <c r="AO1530" i="7"/>
  <c r="AO1531" i="7"/>
  <c r="AO1533" i="7"/>
  <c r="AO1534" i="7"/>
  <c r="AO1535" i="7"/>
  <c r="AO1536" i="7"/>
  <c r="AO1537" i="7"/>
  <c r="AO1538" i="7"/>
  <c r="AO1539" i="7"/>
  <c r="AO1540" i="7"/>
  <c r="AO1541" i="7"/>
  <c r="AO1543" i="7"/>
  <c r="AO1544" i="7"/>
  <c r="AO1545" i="7"/>
  <c r="AO1546" i="7"/>
  <c r="AO1547" i="7"/>
  <c r="AO1548" i="7"/>
  <c r="AO1549" i="7"/>
  <c r="AO1550" i="7"/>
  <c r="AO1551" i="7"/>
  <c r="AO1553" i="7"/>
  <c r="AO1554" i="7"/>
  <c r="AO1555" i="7"/>
  <c r="AO1556" i="7"/>
  <c r="AO1557" i="7"/>
  <c r="AO1558" i="7"/>
  <c r="AO1559" i="7"/>
  <c r="AO1560" i="7"/>
  <c r="AO1561" i="7"/>
  <c r="AO1562" i="7"/>
  <c r="AO1563" i="7"/>
  <c r="AO1564" i="7"/>
  <c r="AO1565" i="7"/>
  <c r="AO1567" i="7"/>
  <c r="AO1569" i="7"/>
  <c r="AO1570" i="7"/>
  <c r="AO1571" i="7"/>
  <c r="AO1572" i="7"/>
  <c r="AO1573" i="7"/>
  <c r="AO1574" i="7"/>
  <c r="AO1575" i="7"/>
  <c r="AO1576" i="7"/>
  <c r="AO1577" i="7"/>
  <c r="AO1578" i="7"/>
  <c r="AO1579" i="7"/>
  <c r="AO1580" i="7"/>
  <c r="AO1582" i="7"/>
  <c r="AO1583" i="7"/>
  <c r="AO1585" i="7"/>
  <c r="AO1587" i="7"/>
  <c r="AO1588" i="7"/>
  <c r="AO1589" i="7"/>
  <c r="AO1590" i="7"/>
  <c r="AO1592" i="7"/>
  <c r="AO1593" i="7"/>
  <c r="AO1594" i="7"/>
  <c r="AO1595" i="7"/>
  <c r="AO1596" i="7"/>
  <c r="AO1598" i="7"/>
  <c r="AO1599" i="7"/>
  <c r="AO1600" i="7"/>
  <c r="AO1601" i="7"/>
  <c r="AO1602" i="7"/>
  <c r="AO1604" i="7"/>
  <c r="AO1605" i="7"/>
  <c r="AO1606" i="7"/>
  <c r="AO1607" i="7"/>
  <c r="AO1608" i="7"/>
  <c r="AO1609" i="7"/>
  <c r="AO1610" i="7"/>
  <c r="AO1611" i="7"/>
  <c r="AO1612" i="7"/>
  <c r="AO1613" i="7"/>
  <c r="AO1614" i="7"/>
  <c r="AO1615" i="7"/>
  <c r="AO1616" i="7"/>
  <c r="AO1617" i="7"/>
  <c r="AO1618" i="7"/>
  <c r="AO1619" i="7"/>
  <c r="AO1620" i="7"/>
  <c r="AO1621" i="7"/>
  <c r="AO1622" i="7"/>
  <c r="AO1624" i="7"/>
  <c r="AO1625" i="7"/>
  <c r="AO1626" i="7"/>
  <c r="AO1627" i="7"/>
  <c r="AO1629" i="7"/>
  <c r="AO1630" i="7"/>
  <c r="AO1636" i="7"/>
  <c r="AO1645" i="7"/>
  <c r="AO1663" i="7"/>
  <c r="AO1672" i="7"/>
  <c r="AO1678" i="7"/>
  <c r="AO1681" i="7"/>
  <c r="AO1684" i="7"/>
  <c r="AO1690" i="7"/>
  <c r="C1692" i="7"/>
  <c r="D1692" i="7"/>
  <c r="E1692" i="7"/>
  <c r="AM34" i="7"/>
  <c r="AM46" i="7"/>
  <c r="AM442" i="7"/>
  <c r="AM448" i="7"/>
  <c r="AM454" i="7"/>
  <c r="AM460" i="7"/>
  <c r="AM466" i="7"/>
  <c r="AM496" i="7"/>
  <c r="AM502" i="7"/>
  <c r="AM544" i="7"/>
  <c r="AM550" i="7"/>
  <c r="AM556" i="7"/>
  <c r="AM562" i="7"/>
  <c r="AM568" i="7"/>
  <c r="AM580" i="7"/>
  <c r="AM586" i="7"/>
  <c r="AM592" i="7"/>
  <c r="AM598" i="7"/>
  <c r="AM610" i="7"/>
  <c r="AM616" i="7"/>
  <c r="AM730" i="7"/>
  <c r="AM736" i="7"/>
  <c r="AM742" i="7"/>
  <c r="AM754" i="7"/>
  <c r="AM760" i="7"/>
  <c r="AM766" i="7"/>
  <c r="AM772" i="7"/>
  <c r="AM778" i="7"/>
  <c r="AM784" i="7"/>
  <c r="AM790" i="7"/>
  <c r="AM796" i="7"/>
  <c r="AM802" i="7"/>
  <c r="AM808" i="7"/>
  <c r="AM820" i="7"/>
  <c r="AM952" i="7"/>
  <c r="AM1018" i="7"/>
  <c r="AM1024" i="7"/>
  <c r="AM1030" i="7"/>
  <c r="AM1036" i="7"/>
  <c r="AM1042" i="7"/>
  <c r="AM1048" i="7"/>
  <c r="AM1054" i="7"/>
  <c r="AM1060" i="7"/>
  <c r="AM1066" i="7"/>
  <c r="AM1078" i="7"/>
  <c r="AM1102" i="7"/>
  <c r="AM1132" i="7"/>
  <c r="AM1144" i="7"/>
  <c r="AM1150" i="7"/>
  <c r="AM1162" i="7"/>
  <c r="AM1168" i="7"/>
  <c r="AM1180" i="7"/>
  <c r="AM1186" i="7"/>
  <c r="AM1192" i="7"/>
  <c r="AM1228" i="7"/>
  <c r="AM1234" i="7"/>
  <c r="AM1252" i="7"/>
  <c r="AM1312" i="7"/>
  <c r="AM1330" i="7"/>
  <c r="AM1342" i="7"/>
  <c r="AM1348" i="7"/>
  <c r="AM1360" i="7"/>
  <c r="AM1366" i="7"/>
  <c r="AM1378" i="7"/>
  <c r="AM1384" i="7"/>
  <c r="AM1408" i="7"/>
  <c r="AM1414" i="7"/>
  <c r="F1692" i="7" a="1"/>
  <c r="F1692" i="7" s="1"/>
  <c r="G1692" i="7"/>
  <c r="H1692" i="7"/>
  <c r="I1692" i="7"/>
  <c r="J1692" i="7"/>
  <c r="AM33" i="7"/>
  <c r="AM44" i="7"/>
  <c r="AM51" i="7"/>
  <c r="AM56" i="7"/>
  <c r="AM62" i="7"/>
  <c r="AM63" i="7"/>
  <c r="AM68" i="7"/>
  <c r="AM74" i="7"/>
  <c r="AM79" i="7"/>
  <c r="AM80" i="7"/>
  <c r="AM81" i="7"/>
  <c r="AM86" i="7"/>
  <c r="AM92" i="7"/>
  <c r="AM96" i="7"/>
  <c r="AM97" i="7"/>
  <c r="AM99" i="7"/>
  <c r="AM103" i="7"/>
  <c r="AM115" i="7"/>
  <c r="AM129" i="7"/>
  <c r="AM133" i="7"/>
  <c r="AM139" i="7"/>
  <c r="AM145" i="7"/>
  <c r="AM151" i="7"/>
  <c r="AM157" i="7"/>
  <c r="AM163" i="7"/>
  <c r="AM169" i="7"/>
  <c r="AM171" i="7"/>
  <c r="AM175" i="7"/>
  <c r="AM181" i="7"/>
  <c r="AM187" i="7"/>
  <c r="AM193" i="7"/>
  <c r="AM199" i="7"/>
  <c r="AM200" i="7"/>
  <c r="AM205" i="7"/>
  <c r="AM211" i="7"/>
  <c r="AM213" i="7"/>
  <c r="AM217" i="7"/>
  <c r="AM229" i="7"/>
  <c r="AM230" i="7"/>
  <c r="AM235" i="7"/>
  <c r="AM236" i="7"/>
  <c r="AM241" i="7"/>
  <c r="AM243" i="7"/>
  <c r="AM247" i="7"/>
  <c r="AM249" i="7"/>
  <c r="AM253" i="7"/>
  <c r="AM261" i="7"/>
  <c r="AM265" i="7"/>
  <c r="AM267" i="7"/>
  <c r="AM271" i="7"/>
  <c r="AM273" i="7"/>
  <c r="AM277" i="7"/>
  <c r="AM279" i="7"/>
  <c r="AM283" i="7"/>
  <c r="AM289" i="7"/>
  <c r="AM291" i="7"/>
  <c r="AM295" i="7"/>
  <c r="AM297" i="7"/>
  <c r="AM301" i="7"/>
  <c r="AM303" i="7"/>
  <c r="AM309" i="7"/>
  <c r="AM313" i="7"/>
  <c r="AM315" i="7"/>
  <c r="AM319" i="7"/>
  <c r="AM321" i="7"/>
  <c r="AM325" i="7"/>
  <c r="AM327" i="7"/>
  <c r="AM331" i="7"/>
  <c r="AM333" i="7"/>
  <c r="AM337" i="7"/>
  <c r="AM338" i="7"/>
  <c r="AM345" i="7"/>
  <c r="AM349" i="7"/>
  <c r="AM351" i="7"/>
  <c r="AM355" i="7"/>
  <c r="AM357" i="7"/>
  <c r="AM361" i="7"/>
  <c r="AM363" i="7"/>
  <c r="AM367" i="7"/>
  <c r="AM374" i="7"/>
  <c r="AM380" i="7"/>
  <c r="AM381" i="7"/>
  <c r="AM386" i="7"/>
  <c r="AM387" i="7"/>
  <c r="AM390" i="7"/>
  <c r="AM391" i="7"/>
  <c r="AM393" i="7"/>
  <c r="AM396" i="7"/>
  <c r="AM397" i="7"/>
  <c r="AM399" i="7"/>
  <c r="AM403" i="7"/>
  <c r="AM405" i="7"/>
  <c r="AM408" i="7"/>
  <c r="AM409" i="7"/>
  <c r="AM410" i="7"/>
  <c r="AM411" i="7"/>
  <c r="AM415" i="7"/>
  <c r="AM416" i="7"/>
  <c r="AM417" i="7"/>
  <c r="AM420" i="7"/>
  <c r="AM421" i="7"/>
  <c r="AM427" i="7"/>
  <c r="AM429" i="7"/>
  <c r="AM435" i="7"/>
  <c r="AM438" i="7"/>
  <c r="AM441" i="7"/>
  <c r="AM444" i="7"/>
  <c r="AM446" i="7"/>
  <c r="AM447" i="7"/>
  <c r="AM450" i="7"/>
  <c r="AM453" i="7"/>
  <c r="AM456" i="7"/>
  <c r="AM459" i="7"/>
  <c r="AM462" i="7"/>
  <c r="AM465" i="7"/>
  <c r="AM470" i="7"/>
  <c r="AM471" i="7"/>
  <c r="AM474" i="7"/>
  <c r="AM477" i="7"/>
  <c r="AM480" i="7"/>
  <c r="AM483" i="7"/>
  <c r="AM488" i="7"/>
  <c r="AM489" i="7"/>
  <c r="AM492" i="7"/>
  <c r="AM495" i="7"/>
  <c r="AM500" i="7"/>
  <c r="AM501" i="7"/>
  <c r="AM504" i="7"/>
  <c r="AM506" i="7"/>
  <c r="AM507" i="7"/>
  <c r="AM510" i="7"/>
  <c r="AM513" i="7"/>
  <c r="AM516" i="7"/>
  <c r="AM519" i="7"/>
  <c r="AM522" i="7"/>
  <c r="AM525" i="7"/>
  <c r="AM528" i="7"/>
  <c r="AM531" i="7"/>
  <c r="AM534" i="7"/>
  <c r="AM537" i="7"/>
  <c r="AM540" i="7"/>
  <c r="AM543" i="7"/>
  <c r="AM546" i="7"/>
  <c r="AM549" i="7"/>
  <c r="AM552" i="7"/>
  <c r="AM555" i="7"/>
  <c r="AM558" i="7"/>
  <c r="AM561" i="7"/>
  <c r="AM564" i="7"/>
  <c r="AM567" i="7"/>
  <c r="AM570" i="7"/>
  <c r="AM571" i="7"/>
  <c r="AM573" i="7"/>
  <c r="AM576" i="7"/>
  <c r="AM577" i="7"/>
  <c r="AM578" i="7"/>
  <c r="AM579" i="7"/>
  <c r="AM582" i="7"/>
  <c r="AM585" i="7"/>
  <c r="AM589" i="7"/>
  <c r="AM591" i="7"/>
  <c r="AM594" i="7"/>
  <c r="AM595" i="7"/>
  <c r="AM597" i="7"/>
  <c r="AM600" i="7"/>
  <c r="AM601" i="7"/>
  <c r="AM603" i="7"/>
  <c r="AM606" i="7"/>
  <c r="AM609" i="7"/>
  <c r="AM612" i="7"/>
  <c r="AM613" i="7"/>
  <c r="AM615" i="7"/>
  <c r="AM618" i="7"/>
  <c r="AM619" i="7"/>
  <c r="AM620" i="7"/>
  <c r="AM621" i="7"/>
  <c r="AM624" i="7"/>
  <c r="AM625" i="7"/>
  <c r="AM627" i="7"/>
  <c r="AM630" i="7"/>
  <c r="AM633" i="7"/>
  <c r="AM636" i="7"/>
  <c r="AM639" i="7"/>
  <c r="AM642" i="7"/>
  <c r="AM643" i="7"/>
  <c r="AM644" i="7"/>
  <c r="AM645" i="7"/>
  <c r="AM648" i="7"/>
  <c r="AM649" i="7"/>
  <c r="AM650" i="7"/>
  <c r="AM654" i="7"/>
  <c r="AM657" i="7"/>
  <c r="AM663" i="7"/>
  <c r="AM666" i="7"/>
  <c r="AM667" i="7"/>
  <c r="AM669" i="7"/>
  <c r="AM672" i="7"/>
  <c r="AM673" i="7"/>
  <c r="AM675" i="7"/>
  <c r="AM678" i="7"/>
  <c r="AM681" i="7"/>
  <c r="AM685" i="7"/>
  <c r="AM686" i="7"/>
  <c r="AM687" i="7"/>
  <c r="AM690" i="7"/>
  <c r="AM691" i="7"/>
  <c r="AM693" i="7"/>
  <c r="AM696" i="7"/>
  <c r="AM699" i="7"/>
  <c r="AM702" i="7"/>
  <c r="AM705" i="7"/>
  <c r="AM708" i="7"/>
  <c r="AM709" i="7"/>
  <c r="AM713" i="7"/>
  <c r="AM720" i="7"/>
  <c r="AM721" i="7"/>
  <c r="AM726" i="7"/>
  <c r="AM727" i="7"/>
  <c r="AM729" i="7"/>
  <c r="AM732" i="7"/>
  <c r="AM735" i="7"/>
  <c r="AM738" i="7"/>
  <c r="AM741" i="7"/>
  <c r="AM744" i="7"/>
  <c r="AM745" i="7"/>
  <c r="AM747" i="7"/>
  <c r="AM749" i="7"/>
  <c r="AM750" i="7"/>
  <c r="AM753" i="7"/>
  <c r="AM756" i="7"/>
  <c r="AM759" i="7"/>
  <c r="AM761" i="7"/>
  <c r="AM763" i="7"/>
  <c r="AM765" i="7"/>
  <c r="AM767" i="7"/>
  <c r="AM768" i="7"/>
  <c r="AM771" i="7"/>
  <c r="AM774" i="7"/>
  <c r="AM777" i="7"/>
  <c r="AM780" i="7"/>
  <c r="AM783" i="7"/>
  <c r="AM786" i="7"/>
  <c r="AM789" i="7"/>
  <c r="AM792" i="7"/>
  <c r="AM793" i="7"/>
  <c r="AM795" i="7"/>
  <c r="AM797" i="7"/>
  <c r="AM798" i="7"/>
  <c r="AM801" i="7"/>
  <c r="AM803" i="7"/>
  <c r="AM804" i="7"/>
  <c r="AM807" i="7"/>
  <c r="AM810" i="7"/>
  <c r="AM813" i="7"/>
  <c r="AM816" i="7"/>
  <c r="AM819" i="7"/>
  <c r="AM821" i="7"/>
  <c r="AM825" i="7"/>
  <c r="AM828" i="7"/>
  <c r="AM831" i="7"/>
  <c r="AM833" i="7"/>
  <c r="AM834" i="7"/>
  <c r="AM837" i="7"/>
  <c r="AM839" i="7"/>
  <c r="AM845" i="7"/>
  <c r="AM846" i="7"/>
  <c r="AM849" i="7"/>
  <c r="AM851" i="7"/>
  <c r="AM855" i="7"/>
  <c r="AM857" i="7"/>
  <c r="AM861" i="7"/>
  <c r="AM863" i="7"/>
  <c r="AM867" i="7"/>
  <c r="AM869" i="7"/>
  <c r="AM873" i="7"/>
  <c r="AM875" i="7"/>
  <c r="AM879" i="7"/>
  <c r="AM882" i="7"/>
  <c r="AM885" i="7"/>
  <c r="AM887" i="7"/>
  <c r="AM891" i="7"/>
  <c r="AM893" i="7"/>
  <c r="AM897" i="7"/>
  <c r="AM900" i="7"/>
  <c r="AM903" i="7"/>
  <c r="AM905" i="7"/>
  <c r="AM906" i="7"/>
  <c r="AM909" i="7"/>
  <c r="AM911" i="7"/>
  <c r="AM915" i="7"/>
  <c r="AM917" i="7"/>
  <c r="AM918" i="7"/>
  <c r="AM921" i="7"/>
  <c r="AM923" i="7"/>
  <c r="AM927" i="7"/>
  <c r="AM929" i="7"/>
  <c r="AM933" i="7"/>
  <c r="AM945" i="7"/>
  <c r="AM951" i="7"/>
  <c r="AM954" i="7"/>
  <c r="AM957" i="7"/>
  <c r="AM963" i="7"/>
  <c r="AM969" i="7"/>
  <c r="AM972" i="7"/>
  <c r="AM975" i="7"/>
  <c r="AM981" i="7"/>
  <c r="AM987" i="7"/>
  <c r="AM993" i="7"/>
  <c r="AM999" i="7"/>
  <c r="AM1005" i="7"/>
  <c r="AM1011" i="7"/>
  <c r="AM1014" i="7"/>
  <c r="AM1017" i="7"/>
  <c r="AM1023" i="7"/>
  <c r="AM1027" i="7"/>
  <c r="AM1029" i="7"/>
  <c r="AM1041" i="7"/>
  <c r="AM1045" i="7"/>
  <c r="AM1047" i="7"/>
  <c r="AM1050" i="7"/>
  <c r="AM1057" i="7"/>
  <c r="AM1062" i="7"/>
  <c r="AM1063" i="7"/>
  <c r="AM1064" i="7"/>
  <c r="AM1069" i="7"/>
  <c r="AM1073" i="7"/>
  <c r="AM1075" i="7"/>
  <c r="AM1077" i="7"/>
  <c r="AM1080" i="7"/>
  <c r="AM1081" i="7"/>
  <c r="AM1086" i="7"/>
  <c r="AM1087" i="7"/>
  <c r="AM1091" i="7"/>
  <c r="AM1093" i="7"/>
  <c r="AM1095" i="7"/>
  <c r="AM1098" i="7"/>
  <c r="AM1099" i="7"/>
  <c r="AM1100" i="7"/>
  <c r="AM1105" i="7"/>
  <c r="AM1109" i="7"/>
  <c r="AM1111" i="7"/>
  <c r="AM1112" i="7"/>
  <c r="AM1115" i="7"/>
  <c r="AM1116" i="7"/>
  <c r="AM1117" i="7"/>
  <c r="AM1118" i="7"/>
  <c r="AM1123" i="7"/>
  <c r="AM1129" i="7"/>
  <c r="AM1135" i="7"/>
  <c r="AM1137" i="7"/>
  <c r="AM1141" i="7"/>
  <c r="AM1143" i="7"/>
  <c r="AM1153" i="7"/>
  <c r="AM1155" i="7"/>
  <c r="AM1158" i="7"/>
  <c r="AM1159" i="7"/>
  <c r="AM1161" i="7"/>
  <c r="AM1167" i="7"/>
  <c r="AM1170" i="7"/>
  <c r="AM1171" i="7"/>
  <c r="AM1173" i="7"/>
  <c r="AM1177" i="7"/>
  <c r="AM1179" i="7"/>
  <c r="AM1183" i="7"/>
  <c r="AM1185" i="7"/>
  <c r="AM1188" i="7"/>
  <c r="AM1189" i="7"/>
  <c r="AM1191" i="7"/>
  <c r="AM1195" i="7"/>
  <c r="AM1199" i="7"/>
  <c r="AM1201" i="7"/>
  <c r="AM1202" i="7"/>
  <c r="AM1203" i="7"/>
  <c r="AM1205" i="7"/>
  <c r="AM1206" i="7"/>
  <c r="AM1207" i="7"/>
  <c r="AM1208" i="7"/>
  <c r="AM1213" i="7"/>
  <c r="AM1215" i="7"/>
  <c r="AM1217" i="7"/>
  <c r="AM1219" i="7"/>
  <c r="AM1221" i="7"/>
  <c r="AM1224" i="7"/>
  <c r="AM1225" i="7"/>
  <c r="AM1226" i="7"/>
  <c r="AM1227" i="7"/>
  <c r="AM1231" i="7"/>
  <c r="AM1235" i="7"/>
  <c r="AM1237" i="7"/>
  <c r="AM1239" i="7"/>
  <c r="AM1241" i="7"/>
  <c r="AM1248" i="7"/>
  <c r="AM1249" i="7"/>
  <c r="AM1251" i="7"/>
  <c r="AM1253" i="7"/>
  <c r="AM1254" i="7"/>
  <c r="AM1260" i="7"/>
  <c r="AM1263" i="7"/>
  <c r="AM1266" i="7"/>
  <c r="AM1267" i="7"/>
  <c r="AM1269" i="7"/>
  <c r="AM1271" i="7"/>
  <c r="AM1272" i="7"/>
  <c r="AM1273" i="7"/>
  <c r="AM1275" i="7"/>
  <c r="AM1278" i="7"/>
  <c r="AM1280" i="7"/>
  <c r="AM1281" i="7"/>
  <c r="AM1284" i="7"/>
  <c r="AM1285" i="7"/>
  <c r="AM1289" i="7"/>
  <c r="AM1290" i="7"/>
  <c r="AM1296" i="7"/>
  <c r="AM1299" i="7"/>
  <c r="AM1302" i="7"/>
  <c r="AM1305" i="7"/>
  <c r="AM1307" i="7"/>
  <c r="AM1308" i="7"/>
  <c r="AM1309" i="7"/>
  <c r="AM1315" i="7"/>
  <c r="AM1316" i="7"/>
  <c r="AM1321" i="7"/>
  <c r="AM1325" i="7"/>
  <c r="AM1328" i="7"/>
  <c r="AM1331" i="7"/>
  <c r="AM1333" i="7"/>
  <c r="AM1339" i="7"/>
  <c r="AM1343" i="7"/>
  <c r="AM1345" i="7"/>
  <c r="AM1347" i="7"/>
  <c r="AM1349" i="7"/>
  <c r="AM1351" i="7"/>
  <c r="AM1352" i="7"/>
  <c r="AM1357" i="7"/>
  <c r="AM1369" i="7"/>
  <c r="AM1375" i="7"/>
  <c r="AM1377" i="7"/>
  <c r="AM1379" i="7"/>
  <c r="AM1388" i="7"/>
  <c r="AM1389" i="7"/>
  <c r="AM1391" i="7"/>
  <c r="AM1416" i="7"/>
  <c r="AM1422" i="7"/>
  <c r="AM1424" i="7"/>
  <c r="AM1425" i="7"/>
  <c r="AM1437" i="7"/>
  <c r="AM1447" i="7"/>
  <c r="AM1449" i="7"/>
  <c r="AM1460" i="7"/>
  <c r="AM1465" i="7"/>
  <c r="AM1490" i="7"/>
  <c r="AM1527" i="7"/>
  <c r="AM1553" i="7"/>
  <c r="AM1563" i="7"/>
  <c r="AM1581" i="7"/>
  <c r="AM1589" i="7"/>
  <c r="AM1597" i="7"/>
  <c r="AM1599" i="7"/>
  <c r="AM1605" i="7"/>
  <c r="AM1611" i="7"/>
  <c r="AM1619" i="7"/>
  <c r="AM1625" i="7"/>
  <c r="AM1631" i="7"/>
  <c r="AM1649" i="7"/>
  <c r="AM1655" i="7"/>
  <c r="AM1676" i="7"/>
  <c r="AM1685" i="7"/>
  <c r="K1692" i="7" a="1"/>
  <c r="K1692" i="7" s="1"/>
  <c r="L1692" i="7"/>
  <c r="M1692" i="7"/>
  <c r="N1692" i="7"/>
  <c r="O1692" i="7" a="1"/>
  <c r="O1692" i="7" s="1"/>
  <c r="P1692" i="7"/>
  <c r="Q1692" i="7"/>
  <c r="R1692" i="7"/>
  <c r="S1692" i="7"/>
  <c r="T1692" i="7"/>
  <c r="U1692" i="7"/>
  <c r="V1692" i="7"/>
  <c r="W1692" i="7"/>
  <c r="AN3" i="7"/>
  <c r="AN4" i="7"/>
  <c r="AN6" i="7"/>
  <c r="AN7" i="7"/>
  <c r="AN9" i="7"/>
  <c r="AN10" i="7"/>
  <c r="AN12" i="7"/>
  <c r="AN13" i="7"/>
  <c r="AN15" i="7"/>
  <c r="AN16" i="7"/>
  <c r="AN18" i="7"/>
  <c r="AN19" i="7"/>
  <c r="AN21" i="7"/>
  <c r="AN22" i="7"/>
  <c r="AN24" i="7"/>
  <c r="AN25" i="7"/>
  <c r="AN27" i="7"/>
  <c r="AN28" i="7"/>
  <c r="AN30" i="7"/>
  <c r="AN31" i="7"/>
  <c r="AN33" i="7"/>
  <c r="AN34" i="7"/>
  <c r="AN36" i="7"/>
  <c r="AN37" i="7"/>
  <c r="AN38" i="7"/>
  <c r="AN39" i="7"/>
  <c r="AN40" i="7"/>
  <c r="AN41" i="7"/>
  <c r="AN42" i="7"/>
  <c r="AN43" i="7"/>
  <c r="AN44" i="7"/>
  <c r="AN45" i="7"/>
  <c r="AN46" i="7"/>
  <c r="AN47" i="7"/>
  <c r="AN48" i="7"/>
  <c r="AN49" i="7"/>
  <c r="AN50" i="7"/>
  <c r="AN51" i="7"/>
  <c r="AN52" i="7"/>
  <c r="AN53" i="7"/>
  <c r="AN54" i="7"/>
  <c r="AN55" i="7"/>
  <c r="AN56" i="7"/>
  <c r="AN57" i="7"/>
  <c r="AN58" i="7"/>
  <c r="AN59" i="7"/>
  <c r="AN60" i="7"/>
  <c r="AN61" i="7"/>
  <c r="AN62" i="7"/>
  <c r="AN63" i="7"/>
  <c r="AN64" i="7"/>
  <c r="AN65" i="7"/>
  <c r="AN66" i="7"/>
  <c r="AN67" i="7"/>
  <c r="AN68" i="7"/>
  <c r="AN69" i="7"/>
  <c r="AN70" i="7"/>
  <c r="AN71" i="7"/>
  <c r="AN72" i="7"/>
  <c r="AN73" i="7"/>
  <c r="AN74" i="7"/>
  <c r="AN75" i="7"/>
  <c r="AN76" i="7"/>
  <c r="AN77" i="7"/>
  <c r="AN78" i="7"/>
  <c r="AN79" i="7"/>
  <c r="AN80" i="7"/>
  <c r="AN81" i="7"/>
  <c r="AN82" i="7"/>
  <c r="AN83" i="7"/>
  <c r="AN84" i="7"/>
  <c r="AN85" i="7"/>
  <c r="AN86" i="7"/>
  <c r="AN87" i="7"/>
  <c r="AN88" i="7"/>
  <c r="AN89" i="7"/>
  <c r="AN90" i="7"/>
  <c r="AN91" i="7"/>
  <c r="AN92" i="7"/>
  <c r="AN93" i="7"/>
  <c r="AN94" i="7"/>
  <c r="AN95" i="7"/>
  <c r="AN96" i="7"/>
  <c r="AN97" i="7"/>
  <c r="AN98" i="7"/>
  <c r="AN99" i="7"/>
  <c r="AN100" i="7"/>
  <c r="AN101" i="7"/>
  <c r="AN102" i="7"/>
  <c r="AN103" i="7"/>
  <c r="AN104" i="7"/>
  <c r="AN105" i="7"/>
  <c r="AN106" i="7"/>
  <c r="AN107" i="7"/>
  <c r="AN108" i="7"/>
  <c r="AN109" i="7"/>
  <c r="AN110" i="7"/>
  <c r="AN111" i="7"/>
  <c r="AN112" i="7"/>
  <c r="AN113" i="7"/>
  <c r="AN114" i="7"/>
  <c r="AN115" i="7"/>
  <c r="AN116" i="7"/>
  <c r="AN117" i="7"/>
  <c r="AN118" i="7"/>
  <c r="AN119" i="7"/>
  <c r="AN120" i="7"/>
  <c r="AN121" i="7"/>
  <c r="AN122" i="7"/>
  <c r="AN123" i="7"/>
  <c r="AN124" i="7"/>
  <c r="AN125" i="7"/>
  <c r="AN126" i="7"/>
  <c r="AN127" i="7"/>
  <c r="AN128" i="7"/>
  <c r="AN129" i="7"/>
  <c r="AN130" i="7"/>
  <c r="AN131" i="7"/>
  <c r="AN132" i="7"/>
  <c r="AN133" i="7"/>
  <c r="AN134" i="7"/>
  <c r="AN135" i="7"/>
  <c r="AN136" i="7"/>
  <c r="AN137" i="7"/>
  <c r="AN138" i="7"/>
  <c r="AN139" i="7"/>
  <c r="AN140" i="7"/>
  <c r="AN141" i="7"/>
  <c r="AN143" i="7"/>
  <c r="AN145" i="7"/>
  <c r="AN146" i="7"/>
  <c r="AN147" i="7"/>
  <c r="AN148" i="7"/>
  <c r="AN149" i="7"/>
  <c r="AN150" i="7"/>
  <c r="AN151" i="7"/>
  <c r="AN152" i="7"/>
  <c r="AN153" i="7"/>
  <c r="AN154" i="7"/>
  <c r="AN155" i="7"/>
  <c r="AN156" i="7"/>
  <c r="AN157" i="7"/>
  <c r="AN158" i="7"/>
  <c r="AN159" i="7"/>
  <c r="AN160" i="7"/>
  <c r="AN161" i="7"/>
  <c r="AN162" i="7"/>
  <c r="AN163" i="7"/>
  <c r="AN164" i="7"/>
  <c r="AN165" i="7"/>
  <c r="AN166" i="7"/>
  <c r="AN167" i="7"/>
  <c r="AN168" i="7"/>
  <c r="AN169" i="7"/>
  <c r="AN170" i="7"/>
  <c r="AN171" i="7"/>
  <c r="AN172" i="7"/>
  <c r="AN173" i="7"/>
  <c r="AN174" i="7"/>
  <c r="AN175" i="7"/>
  <c r="AN176" i="7"/>
  <c r="AN177" i="7"/>
  <c r="AN178" i="7"/>
  <c r="AN179" i="7"/>
  <c r="AN180" i="7"/>
  <c r="AN181" i="7"/>
  <c r="AN182" i="7"/>
  <c r="AN183" i="7"/>
  <c r="AN184" i="7"/>
  <c r="AN185" i="7"/>
  <c r="AN186" i="7"/>
  <c r="AN187" i="7"/>
  <c r="AN188" i="7"/>
  <c r="AN189" i="7"/>
  <c r="AN190" i="7"/>
  <c r="AN191" i="7"/>
  <c r="AN192" i="7"/>
  <c r="AN193" i="7"/>
  <c r="AN194" i="7"/>
  <c r="AN195" i="7"/>
  <c r="AN197" i="7"/>
  <c r="AN199" i="7"/>
  <c r="AN200" i="7"/>
  <c r="AN201" i="7"/>
  <c r="AN202" i="7"/>
  <c r="AN203" i="7"/>
  <c r="AN204" i="7"/>
  <c r="AN205" i="7"/>
  <c r="AN206" i="7"/>
  <c r="AN207" i="7"/>
  <c r="AN208" i="7"/>
  <c r="AN209" i="7"/>
  <c r="AN210" i="7"/>
  <c r="AN211" i="7"/>
  <c r="AN212" i="7"/>
  <c r="AN213" i="7"/>
  <c r="AN214" i="7"/>
  <c r="AN215" i="7"/>
  <c r="AN216" i="7"/>
  <c r="AN217" i="7"/>
  <c r="AN218" i="7"/>
  <c r="AN219" i="7"/>
  <c r="AN220" i="7"/>
  <c r="AN221" i="7"/>
  <c r="AN222" i="7"/>
  <c r="AN223" i="7"/>
  <c r="AN224" i="7"/>
  <c r="AN225" i="7"/>
  <c r="AN226" i="7"/>
  <c r="AN227" i="7"/>
  <c r="AN228" i="7"/>
  <c r="AN229" i="7"/>
  <c r="AN230" i="7"/>
  <c r="AN231" i="7"/>
  <c r="AN232" i="7"/>
  <c r="AN233" i="7"/>
  <c r="AN234" i="7"/>
  <c r="AN235" i="7"/>
  <c r="AN236" i="7"/>
  <c r="AN237" i="7"/>
  <c r="AN238" i="7"/>
  <c r="AN239" i="7"/>
  <c r="AN240" i="7"/>
  <c r="AN241" i="7"/>
  <c r="AN242" i="7"/>
  <c r="AN243" i="7"/>
  <c r="AN244" i="7"/>
  <c r="AN245" i="7"/>
  <c r="AN246" i="7"/>
  <c r="AN247" i="7"/>
  <c r="AN248" i="7"/>
  <c r="AN249" i="7"/>
  <c r="AN250" i="7"/>
  <c r="AN251" i="7"/>
  <c r="AN252" i="7"/>
  <c r="AN253" i="7"/>
  <c r="AN254" i="7"/>
  <c r="AN255" i="7"/>
  <c r="AN256" i="7"/>
  <c r="AN257" i="7"/>
  <c r="AN258" i="7"/>
  <c r="AN259" i="7"/>
  <c r="AN260" i="7"/>
  <c r="AN261" i="7"/>
  <c r="AN262" i="7"/>
  <c r="AN263" i="7"/>
  <c r="AN264" i="7"/>
  <c r="AN265" i="7"/>
  <c r="AN266" i="7"/>
  <c r="AN267" i="7"/>
  <c r="AN268" i="7"/>
  <c r="AN269" i="7"/>
  <c r="AN270" i="7"/>
  <c r="AN271" i="7"/>
  <c r="AN272" i="7"/>
  <c r="AN273" i="7"/>
  <c r="AN274" i="7"/>
  <c r="AN275" i="7"/>
  <c r="AN276" i="7"/>
  <c r="AN277" i="7"/>
  <c r="AN278" i="7"/>
  <c r="AN279" i="7"/>
  <c r="AN280" i="7"/>
  <c r="AN281" i="7"/>
  <c r="AN282" i="7"/>
  <c r="AN283" i="7"/>
  <c r="AN284" i="7"/>
  <c r="AN285" i="7"/>
  <c r="AN286" i="7"/>
  <c r="AN287" i="7"/>
  <c r="AN288" i="7"/>
  <c r="AN289" i="7"/>
  <c r="AN290" i="7"/>
  <c r="AN291" i="7"/>
  <c r="AN292" i="7"/>
  <c r="AN293" i="7"/>
  <c r="AN294" i="7"/>
  <c r="AN295" i="7"/>
  <c r="AN296" i="7"/>
  <c r="AN297" i="7"/>
  <c r="AN298" i="7"/>
  <c r="AN299" i="7"/>
  <c r="AN300" i="7"/>
  <c r="AN301" i="7"/>
  <c r="AN302" i="7"/>
  <c r="AN303" i="7"/>
  <c r="AN304" i="7"/>
  <c r="AN305" i="7"/>
  <c r="AN306" i="7"/>
  <c r="AN307" i="7"/>
  <c r="AN308" i="7"/>
  <c r="AN309" i="7"/>
  <c r="AN310" i="7"/>
  <c r="AN311" i="7"/>
  <c r="AN312" i="7"/>
  <c r="AN313" i="7"/>
  <c r="AN314" i="7"/>
  <c r="AN315" i="7"/>
  <c r="AN316" i="7"/>
  <c r="AN317" i="7"/>
  <c r="AN318" i="7"/>
  <c r="AN319" i="7"/>
  <c r="AN320" i="7"/>
  <c r="AN321" i="7"/>
  <c r="AN322" i="7"/>
  <c r="AN323" i="7"/>
  <c r="AN324" i="7"/>
  <c r="AN325" i="7"/>
  <c r="AN326" i="7"/>
  <c r="AN327" i="7"/>
  <c r="AN328" i="7"/>
  <c r="AN329" i="7"/>
  <c r="AN330" i="7"/>
  <c r="AN331" i="7"/>
  <c r="AN332" i="7"/>
  <c r="AN333" i="7"/>
  <c r="AN334" i="7"/>
  <c r="AN335" i="7"/>
  <c r="AN336" i="7"/>
  <c r="AN337" i="7"/>
  <c r="AN338" i="7"/>
  <c r="AN339" i="7"/>
  <c r="AN340" i="7"/>
  <c r="AN341" i="7"/>
  <c r="AN342" i="7"/>
  <c r="AN343" i="7"/>
  <c r="AN344" i="7"/>
  <c r="AN345" i="7"/>
  <c r="AN346" i="7"/>
  <c r="AN347" i="7"/>
  <c r="AN348" i="7"/>
  <c r="AN349" i="7"/>
  <c r="AN350" i="7"/>
  <c r="AN351" i="7"/>
  <c r="AN352" i="7"/>
  <c r="AN353" i="7"/>
  <c r="AN354" i="7"/>
  <c r="AN355" i="7"/>
  <c r="AN356" i="7"/>
  <c r="AN357" i="7"/>
  <c r="AN358" i="7"/>
  <c r="AN359" i="7"/>
  <c r="AN360" i="7"/>
  <c r="AN361" i="7"/>
  <c r="AN362" i="7"/>
  <c r="AN363" i="7"/>
  <c r="AN364" i="7"/>
  <c r="AN365" i="7"/>
  <c r="AN366" i="7"/>
  <c r="AN367" i="7"/>
  <c r="AN368" i="7"/>
  <c r="AN369" i="7"/>
  <c r="AN370" i="7"/>
  <c r="AN371" i="7"/>
  <c r="AN372" i="7"/>
  <c r="AN373" i="7"/>
  <c r="AN374" i="7"/>
  <c r="AN375" i="7"/>
  <c r="AN376" i="7"/>
  <c r="AN377" i="7"/>
  <c r="AN378" i="7"/>
  <c r="AN379" i="7"/>
  <c r="AN380" i="7"/>
  <c r="AN381" i="7"/>
  <c r="AN382" i="7"/>
  <c r="AN383" i="7"/>
  <c r="AN384" i="7"/>
  <c r="AN385" i="7"/>
  <c r="AN386" i="7"/>
  <c r="AN387" i="7"/>
  <c r="AN388" i="7"/>
  <c r="AN389" i="7"/>
  <c r="AN390" i="7"/>
  <c r="AN391" i="7"/>
  <c r="AN392" i="7"/>
  <c r="AN393" i="7"/>
  <c r="AN394" i="7"/>
  <c r="AN395" i="7"/>
  <c r="AN396" i="7"/>
  <c r="AN397" i="7"/>
  <c r="AN398" i="7"/>
  <c r="AN399" i="7"/>
  <c r="AN400" i="7"/>
  <c r="AN401" i="7"/>
  <c r="AN402" i="7"/>
  <c r="AN403" i="7"/>
  <c r="AN404" i="7"/>
  <c r="AN405" i="7"/>
  <c r="AN406" i="7"/>
  <c r="AN407" i="7"/>
  <c r="AN408" i="7"/>
  <c r="AN409" i="7"/>
  <c r="AN410" i="7"/>
  <c r="AN411" i="7"/>
  <c r="AN412" i="7"/>
  <c r="AN413" i="7"/>
  <c r="AN414" i="7"/>
  <c r="AN415" i="7"/>
  <c r="AN416" i="7"/>
  <c r="AN417" i="7"/>
  <c r="AN418" i="7"/>
  <c r="AN419" i="7"/>
  <c r="AN420" i="7"/>
  <c r="AN421" i="7"/>
  <c r="AN422" i="7"/>
  <c r="AN423" i="7"/>
  <c r="AN424" i="7"/>
  <c r="AN425" i="7"/>
  <c r="AN426" i="7"/>
  <c r="AN427" i="7"/>
  <c r="AN428" i="7"/>
  <c r="AN429" i="7"/>
  <c r="AN430" i="7"/>
  <c r="AN431" i="7"/>
  <c r="AN432" i="7"/>
  <c r="AN433" i="7"/>
  <c r="AN434" i="7"/>
  <c r="AN435" i="7"/>
  <c r="AN436" i="7"/>
  <c r="AN437" i="7"/>
  <c r="AN438" i="7"/>
  <c r="AN439" i="7"/>
  <c r="AN440" i="7"/>
  <c r="AN441" i="7"/>
  <c r="AN442" i="7"/>
  <c r="AN443" i="7"/>
  <c r="AN444" i="7"/>
  <c r="AN445" i="7"/>
  <c r="AN446" i="7"/>
  <c r="AN447" i="7"/>
  <c r="AN448" i="7"/>
  <c r="AN449" i="7"/>
  <c r="AN450" i="7"/>
  <c r="AN451" i="7"/>
  <c r="AN452" i="7"/>
  <c r="AN453" i="7"/>
  <c r="AN454" i="7"/>
  <c r="AN455" i="7"/>
  <c r="AN456" i="7"/>
  <c r="AN457" i="7"/>
  <c r="AN458" i="7"/>
  <c r="AN459" i="7"/>
  <c r="AN460" i="7"/>
  <c r="AN461" i="7"/>
  <c r="AN462" i="7"/>
  <c r="AN463" i="7"/>
  <c r="AN464" i="7"/>
  <c r="AN465" i="7"/>
  <c r="AN466" i="7"/>
  <c r="AN467" i="7"/>
  <c r="AN468" i="7"/>
  <c r="AN469" i="7"/>
  <c r="AN470" i="7"/>
  <c r="AN471" i="7"/>
  <c r="AN472" i="7"/>
  <c r="AN473" i="7"/>
  <c r="AN474" i="7"/>
  <c r="AN475" i="7"/>
  <c r="AN476" i="7"/>
  <c r="AN477" i="7"/>
  <c r="AN478" i="7"/>
  <c r="AN479" i="7"/>
  <c r="AN480" i="7"/>
  <c r="AN481" i="7"/>
  <c r="AN482" i="7"/>
  <c r="AN483" i="7"/>
  <c r="AN484" i="7"/>
  <c r="AN485" i="7"/>
  <c r="AN486" i="7"/>
  <c r="AN487" i="7"/>
  <c r="AN488" i="7"/>
  <c r="AN489" i="7"/>
  <c r="AN490" i="7"/>
  <c r="AN491" i="7"/>
  <c r="AN492" i="7"/>
  <c r="AN493" i="7"/>
  <c r="AN494" i="7"/>
  <c r="AN495" i="7"/>
  <c r="AN496" i="7"/>
  <c r="AN497" i="7"/>
  <c r="AN498" i="7"/>
  <c r="AN499" i="7"/>
  <c r="AN500" i="7"/>
  <c r="AN501" i="7"/>
  <c r="AN502" i="7"/>
  <c r="AN503" i="7"/>
  <c r="AN504" i="7"/>
  <c r="AN505" i="7"/>
  <c r="AN506" i="7"/>
  <c r="AN507" i="7"/>
  <c r="AN508" i="7"/>
  <c r="AN509" i="7"/>
  <c r="AN510" i="7"/>
  <c r="AN511" i="7"/>
  <c r="AN512" i="7"/>
  <c r="AN513" i="7"/>
  <c r="AN514" i="7"/>
  <c r="AN515" i="7"/>
  <c r="AN516" i="7"/>
  <c r="AN517" i="7"/>
  <c r="AN518" i="7"/>
  <c r="AN519" i="7"/>
  <c r="AN520" i="7"/>
  <c r="AN521" i="7"/>
  <c r="AN522" i="7"/>
  <c r="AN523" i="7"/>
  <c r="AN524" i="7"/>
  <c r="AN525" i="7"/>
  <c r="AN526" i="7"/>
  <c r="AN527" i="7"/>
  <c r="AN528" i="7"/>
  <c r="AN529" i="7"/>
  <c r="AN530" i="7"/>
  <c r="AN531" i="7"/>
  <c r="AN532" i="7"/>
  <c r="AN533" i="7"/>
  <c r="AN534" i="7"/>
  <c r="AN535" i="7"/>
  <c r="AN536" i="7"/>
  <c r="AN537" i="7"/>
  <c r="AN538" i="7"/>
  <c r="AN539" i="7"/>
  <c r="AN540" i="7"/>
  <c r="AN541" i="7"/>
  <c r="AN542" i="7"/>
  <c r="AN543" i="7"/>
  <c r="AN544" i="7"/>
  <c r="AN545" i="7"/>
  <c r="AN546" i="7"/>
  <c r="AN547" i="7"/>
  <c r="AN548" i="7"/>
  <c r="AN549" i="7"/>
  <c r="AN550" i="7"/>
  <c r="AN551" i="7"/>
  <c r="AN552" i="7"/>
  <c r="AN553" i="7"/>
  <c r="AN554" i="7"/>
  <c r="AN555" i="7"/>
  <c r="AN556" i="7"/>
  <c r="AN557" i="7"/>
  <c r="AN558" i="7"/>
  <c r="AN559" i="7"/>
  <c r="AN560" i="7"/>
  <c r="AN561" i="7"/>
  <c r="AN562" i="7"/>
  <c r="AN563" i="7"/>
  <c r="AN564" i="7"/>
  <c r="AN565" i="7"/>
  <c r="AN566" i="7"/>
  <c r="AN567" i="7"/>
  <c r="AN568" i="7"/>
  <c r="AN569" i="7"/>
  <c r="AN570" i="7"/>
  <c r="AN571" i="7"/>
  <c r="AN572" i="7"/>
  <c r="AN573" i="7"/>
  <c r="AN574" i="7"/>
  <c r="AN575" i="7"/>
  <c r="AN576" i="7"/>
  <c r="AN577" i="7"/>
  <c r="AN578" i="7"/>
  <c r="AN579" i="7"/>
  <c r="AN580" i="7"/>
  <c r="AN581" i="7"/>
  <c r="AN582" i="7"/>
  <c r="AN583" i="7"/>
  <c r="AN584" i="7"/>
  <c r="AN585" i="7"/>
  <c r="AN586" i="7"/>
  <c r="AN587" i="7"/>
  <c r="AN588" i="7"/>
  <c r="AN589" i="7"/>
  <c r="AN590" i="7"/>
  <c r="AN591" i="7"/>
  <c r="AN592" i="7"/>
  <c r="AN593" i="7"/>
  <c r="AN594" i="7"/>
  <c r="AN595" i="7"/>
  <c r="AN596" i="7"/>
  <c r="AN597" i="7"/>
  <c r="AN598" i="7"/>
  <c r="AN599" i="7"/>
  <c r="AN600" i="7"/>
  <c r="AN601" i="7"/>
  <c r="AN602" i="7"/>
  <c r="AN603" i="7"/>
  <c r="AN604" i="7"/>
  <c r="AN605" i="7"/>
  <c r="AN606" i="7"/>
  <c r="AN607" i="7"/>
  <c r="AN608" i="7"/>
  <c r="AN609" i="7"/>
  <c r="AN610" i="7"/>
  <c r="AN611" i="7"/>
  <c r="AN612" i="7"/>
  <c r="AN613" i="7"/>
  <c r="AN614" i="7"/>
  <c r="AN615" i="7"/>
  <c r="AN616" i="7"/>
  <c r="AN617" i="7"/>
  <c r="AN618" i="7"/>
  <c r="AN619" i="7"/>
  <c r="AN620" i="7"/>
  <c r="AN621" i="7"/>
  <c r="AN622" i="7"/>
  <c r="AN623" i="7"/>
  <c r="AN624" i="7"/>
  <c r="AN625" i="7"/>
  <c r="AN626" i="7"/>
  <c r="AN627" i="7"/>
  <c r="AN628" i="7"/>
  <c r="AN629" i="7"/>
  <c r="AN630" i="7"/>
  <c r="AN631" i="7"/>
  <c r="AN632" i="7"/>
  <c r="AN633" i="7"/>
  <c r="AN635" i="7"/>
  <c r="AN636" i="7"/>
  <c r="AN637" i="7"/>
  <c r="AN638" i="7"/>
  <c r="AN639" i="7"/>
  <c r="AN640" i="7"/>
  <c r="AN641" i="7"/>
  <c r="AN642" i="7"/>
  <c r="AN644" i="7"/>
  <c r="AN645" i="7"/>
  <c r="AN646" i="7"/>
  <c r="AN647" i="7"/>
  <c r="AN648" i="7"/>
  <c r="AN649" i="7"/>
  <c r="AN650" i="7"/>
  <c r="AN651" i="7"/>
  <c r="AN653" i="7"/>
  <c r="AN654" i="7"/>
  <c r="AN655" i="7"/>
  <c r="AN656" i="7"/>
  <c r="AN657" i="7"/>
  <c r="AN658" i="7"/>
  <c r="AN659" i="7"/>
  <c r="AN660" i="7"/>
  <c r="AN662" i="7"/>
  <c r="AN663" i="7"/>
  <c r="AN664" i="7"/>
  <c r="AN665" i="7"/>
  <c r="AN666" i="7"/>
  <c r="AN667" i="7"/>
  <c r="AN668" i="7"/>
  <c r="AN669" i="7"/>
  <c r="AN670" i="7"/>
  <c r="AN671" i="7"/>
  <c r="AN672" i="7"/>
  <c r="AN673" i="7"/>
  <c r="AN674" i="7"/>
  <c r="AN675" i="7"/>
  <c r="AN676" i="7"/>
  <c r="AN677" i="7"/>
  <c r="AN678" i="7"/>
  <c r="AN679" i="7"/>
  <c r="AN680" i="7"/>
  <c r="AN681" i="7"/>
  <c r="AN682" i="7"/>
  <c r="AN683" i="7"/>
  <c r="AN684" i="7"/>
  <c r="AN685" i="7"/>
  <c r="AN686" i="7"/>
  <c r="AN687" i="7"/>
  <c r="AN688" i="7"/>
  <c r="AN689" i="7"/>
  <c r="AN690" i="7"/>
  <c r="AN691" i="7"/>
  <c r="AN692" i="7"/>
  <c r="AN693" i="7"/>
  <c r="AN694" i="7"/>
  <c r="AN695" i="7"/>
  <c r="AN696" i="7"/>
  <c r="AN697" i="7"/>
  <c r="AN698" i="7"/>
  <c r="AN699" i="7"/>
  <c r="AN700" i="7"/>
  <c r="AN701" i="7"/>
  <c r="AN702" i="7"/>
  <c r="AN703" i="7"/>
  <c r="AN704" i="7"/>
  <c r="AN705" i="7"/>
  <c r="AN706" i="7"/>
  <c r="AN707" i="7"/>
  <c r="AN708" i="7"/>
  <c r="AN709" i="7"/>
  <c r="AN710" i="7"/>
  <c r="AN711" i="7"/>
  <c r="AN712" i="7"/>
  <c r="AN713" i="7"/>
  <c r="AN714" i="7"/>
  <c r="AN715" i="7"/>
  <c r="AN716" i="7"/>
  <c r="AN717" i="7"/>
  <c r="AN718" i="7"/>
  <c r="AN719" i="7"/>
  <c r="AN720" i="7"/>
  <c r="AN721" i="7"/>
  <c r="AN722" i="7"/>
  <c r="AN723" i="7"/>
  <c r="AN724" i="7"/>
  <c r="AN725" i="7"/>
  <c r="AN726" i="7"/>
  <c r="AN727" i="7"/>
  <c r="AN728" i="7"/>
  <c r="AN729" i="7"/>
  <c r="AN730" i="7"/>
  <c r="AN731" i="7"/>
  <c r="AN732" i="7"/>
  <c r="AN733" i="7"/>
  <c r="AN734" i="7"/>
  <c r="AN735" i="7"/>
  <c r="AN736" i="7"/>
  <c r="AN737" i="7"/>
  <c r="AN738" i="7"/>
  <c r="AN739" i="7"/>
  <c r="AN740" i="7"/>
  <c r="AN741" i="7"/>
  <c r="AN742" i="7"/>
  <c r="AN744" i="7"/>
  <c r="AN745" i="7"/>
  <c r="AN746" i="7"/>
  <c r="AN747" i="7"/>
  <c r="AN748" i="7"/>
  <c r="AN749" i="7"/>
  <c r="AN750" i="7"/>
  <c r="AN751" i="7"/>
  <c r="AN752" i="7"/>
  <c r="AN753" i="7"/>
  <c r="AN754" i="7"/>
  <c r="AN755" i="7"/>
  <c r="AN756" i="7"/>
  <c r="AN758" i="7"/>
  <c r="AN759" i="7"/>
  <c r="AN760" i="7"/>
  <c r="AN761" i="7"/>
  <c r="AN762" i="7"/>
  <c r="AN763" i="7"/>
  <c r="AN764" i="7"/>
  <c r="AN765" i="7"/>
  <c r="AN766" i="7"/>
  <c r="AN767" i="7"/>
  <c r="AN768" i="7"/>
  <c r="AN769" i="7"/>
  <c r="AN770" i="7"/>
  <c r="AN771" i="7"/>
  <c r="AN772" i="7"/>
  <c r="AN773" i="7"/>
  <c r="AN774" i="7"/>
  <c r="AN775" i="7"/>
  <c r="AN776" i="7"/>
  <c r="AN777" i="7"/>
  <c r="AN778" i="7"/>
  <c r="AN779" i="7"/>
  <c r="AN780" i="7"/>
  <c r="AN781" i="7"/>
  <c r="AN782" i="7"/>
  <c r="AN783" i="7"/>
  <c r="AN784" i="7"/>
  <c r="AN785" i="7"/>
  <c r="AN786" i="7"/>
  <c r="AN787" i="7"/>
  <c r="AN788" i="7"/>
  <c r="AN789" i="7"/>
  <c r="AN790" i="7"/>
  <c r="AN791" i="7"/>
  <c r="AN792" i="7"/>
  <c r="AN793" i="7"/>
  <c r="AN794" i="7"/>
  <c r="AN795" i="7"/>
  <c r="AN796" i="7"/>
  <c r="AN797" i="7"/>
  <c r="AN798" i="7"/>
  <c r="AN799" i="7"/>
  <c r="AN800" i="7"/>
  <c r="AN801" i="7"/>
  <c r="AN802" i="7"/>
  <c r="AN803" i="7"/>
  <c r="AN804" i="7"/>
  <c r="AN805" i="7"/>
  <c r="AN806" i="7"/>
  <c r="AN807" i="7"/>
  <c r="AN808" i="7"/>
  <c r="AN809" i="7"/>
  <c r="AN810" i="7"/>
  <c r="AN812" i="7"/>
  <c r="AN813" i="7"/>
  <c r="AN815" i="7"/>
  <c r="AN816" i="7"/>
  <c r="AN818" i="7"/>
  <c r="AN819" i="7"/>
  <c r="AN821" i="7"/>
  <c r="AN822" i="7"/>
  <c r="AN824" i="7"/>
  <c r="AN825" i="7"/>
  <c r="AN827" i="7"/>
  <c r="AN828" i="7"/>
  <c r="AN830" i="7"/>
  <c r="AN831" i="7"/>
  <c r="AN833" i="7"/>
  <c r="AN834" i="7"/>
  <c r="AN836" i="7"/>
  <c r="AN837" i="7"/>
  <c r="AN839" i="7"/>
  <c r="AN840" i="7"/>
  <c r="AN842" i="7"/>
  <c r="AN843" i="7"/>
  <c r="AN845" i="7"/>
  <c r="AN846" i="7"/>
  <c r="AN848" i="7"/>
  <c r="AN849" i="7"/>
  <c r="AN851" i="7"/>
  <c r="AN852" i="7"/>
  <c r="AN854" i="7"/>
  <c r="AN855" i="7"/>
  <c r="AN857" i="7"/>
  <c r="AN858" i="7"/>
  <c r="AN860" i="7"/>
  <c r="AN861" i="7"/>
  <c r="AN863" i="7"/>
  <c r="AN864" i="7"/>
  <c r="AN866" i="7"/>
  <c r="AN867" i="7"/>
  <c r="AN869" i="7"/>
  <c r="AN870" i="7"/>
  <c r="AN872" i="7"/>
  <c r="AN873" i="7"/>
  <c r="AN875" i="7"/>
  <c r="AN876" i="7"/>
  <c r="AN878" i="7"/>
  <c r="AN879" i="7"/>
  <c r="AN881" i="7"/>
  <c r="AN882" i="7"/>
  <c r="AN884" i="7"/>
  <c r="AN885" i="7"/>
  <c r="AN887" i="7"/>
  <c r="AN888" i="7"/>
  <c r="AN890" i="7"/>
  <c r="AN891" i="7"/>
  <c r="AN893" i="7"/>
  <c r="AN894" i="7"/>
  <c r="AN896" i="7"/>
  <c r="AN897" i="7"/>
  <c r="AN899" i="7"/>
  <c r="AN900" i="7"/>
  <c r="AN902" i="7"/>
  <c r="AN903" i="7"/>
  <c r="AN905" i="7"/>
  <c r="AN906" i="7"/>
  <c r="AN908" i="7"/>
  <c r="AN909" i="7"/>
  <c r="AN911" i="7"/>
  <c r="AN912" i="7"/>
  <c r="AN914" i="7"/>
  <c r="AN915" i="7"/>
  <c r="AN917" i="7"/>
  <c r="AN918" i="7"/>
  <c r="AN920" i="7"/>
  <c r="AN921" i="7"/>
  <c r="AN923" i="7"/>
  <c r="AN924" i="7"/>
  <c r="AN926" i="7"/>
  <c r="AN927" i="7"/>
  <c r="AN929" i="7"/>
  <c r="AN930" i="7"/>
  <c r="AN932" i="7"/>
  <c r="AN933" i="7"/>
  <c r="AN935" i="7"/>
  <c r="AN936" i="7"/>
  <c r="AN937" i="7"/>
  <c r="AN938" i="7"/>
  <c r="AN939" i="7"/>
  <c r="AN940" i="7"/>
  <c r="AN941" i="7"/>
  <c r="AN942" i="7"/>
  <c r="AN943" i="7"/>
  <c r="AN944" i="7"/>
  <c r="AN945" i="7"/>
  <c r="AN946" i="7"/>
  <c r="AN947" i="7"/>
  <c r="AN948" i="7"/>
  <c r="AN949" i="7"/>
  <c r="AN950" i="7"/>
  <c r="AN951" i="7"/>
  <c r="AN952" i="7"/>
  <c r="AN953" i="7"/>
  <c r="AN954" i="7"/>
  <c r="AN955" i="7"/>
  <c r="AN956" i="7"/>
  <c r="AN957" i="7"/>
  <c r="AN958" i="7"/>
  <c r="AN959" i="7"/>
  <c r="AN960" i="7"/>
  <c r="AN961" i="7"/>
  <c r="AN962" i="7"/>
  <c r="AN963" i="7"/>
  <c r="AN964" i="7"/>
  <c r="AN965" i="7"/>
  <c r="AN966" i="7"/>
  <c r="AN967" i="7"/>
  <c r="AN968" i="7"/>
  <c r="AN969" i="7"/>
  <c r="AN971" i="7"/>
  <c r="AN972" i="7"/>
  <c r="AN973" i="7"/>
  <c r="AN974" i="7"/>
  <c r="AN975" i="7"/>
  <c r="AN976" i="7"/>
  <c r="AN977" i="7"/>
  <c r="AN978" i="7"/>
  <c r="AN979" i="7"/>
  <c r="AN980" i="7"/>
  <c r="AN981" i="7"/>
  <c r="AN982" i="7"/>
  <c r="AN983" i="7"/>
  <c r="AN984" i="7"/>
  <c r="AN985" i="7"/>
  <c r="AN986" i="7"/>
  <c r="AN987" i="7"/>
  <c r="AN988" i="7"/>
  <c r="AN989" i="7"/>
  <c r="AN990" i="7"/>
  <c r="AN991" i="7"/>
  <c r="AN992" i="7"/>
  <c r="AN993" i="7"/>
  <c r="AN994" i="7"/>
  <c r="AN995" i="7"/>
  <c r="AN996" i="7"/>
  <c r="AN997" i="7"/>
  <c r="AN998" i="7"/>
  <c r="AN999" i="7"/>
  <c r="AN1000" i="7"/>
  <c r="AN1001" i="7"/>
  <c r="AN1002" i="7"/>
  <c r="AN1003" i="7"/>
  <c r="AN1004" i="7"/>
  <c r="AN1005" i="7"/>
  <c r="AN1006" i="7"/>
  <c r="AN1007" i="7"/>
  <c r="AN1008" i="7"/>
  <c r="AN1009" i="7"/>
  <c r="AN1010" i="7"/>
  <c r="AN1011" i="7"/>
  <c r="AN1012" i="7"/>
  <c r="AN1013" i="7"/>
  <c r="AN1014" i="7"/>
  <c r="AN1015" i="7"/>
  <c r="AN1016" i="7"/>
  <c r="AN1017" i="7"/>
  <c r="AN1018" i="7"/>
  <c r="AN1019" i="7"/>
  <c r="AN1020" i="7"/>
  <c r="AN1021" i="7"/>
  <c r="AN1022" i="7"/>
  <c r="AN1023" i="7"/>
  <c r="AN1024" i="7"/>
  <c r="AN1025" i="7"/>
  <c r="AN1026" i="7"/>
  <c r="AN1027" i="7"/>
  <c r="AN1028" i="7"/>
  <c r="AN1029" i="7"/>
  <c r="AN1030" i="7"/>
  <c r="AN1031" i="7"/>
  <c r="AN1032" i="7"/>
  <c r="AN1033" i="7"/>
  <c r="AN1034" i="7"/>
  <c r="AN1035" i="7"/>
  <c r="AN1036" i="7"/>
  <c r="AN1037" i="7"/>
  <c r="AN1038" i="7"/>
  <c r="AN1039" i="7"/>
  <c r="AN1040" i="7"/>
  <c r="AN1041" i="7"/>
  <c r="AN1042" i="7"/>
  <c r="AN1043" i="7"/>
  <c r="AN1044" i="7"/>
  <c r="AN1045" i="7"/>
  <c r="AN1046" i="7"/>
  <c r="AN1047" i="7"/>
  <c r="AN1048" i="7"/>
  <c r="AN1049" i="7"/>
  <c r="AN1050" i="7"/>
  <c r="AN1051" i="7"/>
  <c r="AN1052" i="7"/>
  <c r="AN1053" i="7"/>
  <c r="AN1054" i="7"/>
  <c r="AN1055" i="7"/>
  <c r="AN1056" i="7"/>
  <c r="AN1057" i="7"/>
  <c r="AN1058" i="7"/>
  <c r="AN1059" i="7"/>
  <c r="AN1060" i="7"/>
  <c r="AN1061" i="7"/>
  <c r="AN1062" i="7"/>
  <c r="AN1063" i="7"/>
  <c r="AN1064" i="7"/>
  <c r="AN1065" i="7"/>
  <c r="AN1066" i="7"/>
  <c r="AN1067" i="7"/>
  <c r="AN1068" i="7"/>
  <c r="AN1069" i="7"/>
  <c r="AN1070" i="7"/>
  <c r="AN1071" i="7"/>
  <c r="AN1072" i="7"/>
  <c r="AN1073" i="7"/>
  <c r="AN1074" i="7"/>
  <c r="AN1075" i="7"/>
  <c r="AN1076" i="7"/>
  <c r="AN1077" i="7"/>
  <c r="AN1078" i="7"/>
  <c r="AN1079" i="7"/>
  <c r="AN1080" i="7"/>
  <c r="AN1081" i="7"/>
  <c r="AN1082" i="7"/>
  <c r="AN1083" i="7"/>
  <c r="AN1084" i="7"/>
  <c r="AN1085" i="7"/>
  <c r="AN1086" i="7"/>
  <c r="AN1087" i="7"/>
  <c r="AN1088" i="7"/>
  <c r="AN1089" i="7"/>
  <c r="AN1090" i="7"/>
  <c r="AN1091" i="7"/>
  <c r="AN1092" i="7"/>
  <c r="AN1093" i="7"/>
  <c r="AN1094" i="7"/>
  <c r="AN1095" i="7"/>
  <c r="AN1096" i="7"/>
  <c r="AN1097" i="7"/>
  <c r="AN1098" i="7"/>
  <c r="AN1099" i="7"/>
  <c r="AN1100" i="7"/>
  <c r="AN1101" i="7"/>
  <c r="AN1102" i="7"/>
  <c r="AN1103" i="7"/>
  <c r="AN1104" i="7"/>
  <c r="AN1105" i="7"/>
  <c r="AN1106" i="7"/>
  <c r="AN1107" i="7"/>
  <c r="AN1108" i="7"/>
  <c r="AN1109" i="7"/>
  <c r="AN1110" i="7"/>
  <c r="AN1111" i="7"/>
  <c r="AN1112" i="7"/>
  <c r="AN1113" i="7"/>
  <c r="AN1114" i="7"/>
  <c r="AN1115" i="7"/>
  <c r="AN1116" i="7"/>
  <c r="AN1117" i="7"/>
  <c r="AN1118" i="7"/>
  <c r="AN1119" i="7"/>
  <c r="AN1120" i="7"/>
  <c r="AN1121" i="7"/>
  <c r="AN1122" i="7"/>
  <c r="AN1123" i="7"/>
  <c r="AN1124" i="7"/>
  <c r="AN1125" i="7"/>
  <c r="AN1126" i="7"/>
  <c r="AN1127" i="7"/>
  <c r="AN1128" i="7"/>
  <c r="AN1129" i="7"/>
  <c r="AN1130" i="7"/>
  <c r="AN1131" i="7"/>
  <c r="AN1132" i="7"/>
  <c r="AN1133" i="7"/>
  <c r="AN1134" i="7"/>
  <c r="AN1135" i="7"/>
  <c r="AN1136" i="7"/>
  <c r="AN1137" i="7"/>
  <c r="AN1138" i="7"/>
  <c r="AN1139" i="7"/>
  <c r="AN1140" i="7"/>
  <c r="AN1141" i="7"/>
  <c r="AN1142" i="7"/>
  <c r="AN1143" i="7"/>
  <c r="AN1144" i="7"/>
  <c r="AN1145" i="7"/>
  <c r="AN1146" i="7"/>
  <c r="AN1147" i="7"/>
  <c r="AN1148" i="7"/>
  <c r="AN1149" i="7"/>
  <c r="AN1150" i="7"/>
  <c r="AN1151" i="7"/>
  <c r="AN1152" i="7"/>
  <c r="AN1153" i="7"/>
  <c r="AN1154" i="7"/>
  <c r="AN1155" i="7"/>
  <c r="AN1156" i="7"/>
  <c r="AN1157" i="7"/>
  <c r="AN1158" i="7"/>
  <c r="AN1159" i="7"/>
  <c r="AN1160" i="7"/>
  <c r="AN1161" i="7"/>
  <c r="AN1162" i="7"/>
  <c r="AN1163" i="7"/>
  <c r="AN1164" i="7"/>
  <c r="AN1165" i="7"/>
  <c r="AN1166" i="7"/>
  <c r="AN1167" i="7"/>
  <c r="AN1168" i="7"/>
  <c r="AN1169" i="7"/>
  <c r="AN1170" i="7"/>
  <c r="AN1171" i="7"/>
  <c r="AN1172" i="7"/>
  <c r="AN1173" i="7"/>
  <c r="AN1174" i="7"/>
  <c r="AN1175" i="7"/>
  <c r="AN1176" i="7"/>
  <c r="AN1177" i="7"/>
  <c r="AN1178" i="7"/>
  <c r="AN1179" i="7"/>
  <c r="AN1180" i="7"/>
  <c r="AN1181" i="7"/>
  <c r="AN1182" i="7"/>
  <c r="AN1183" i="7"/>
  <c r="AN1184" i="7"/>
  <c r="AN1185" i="7"/>
  <c r="AN1186" i="7"/>
  <c r="AN1187" i="7"/>
  <c r="AN1188" i="7"/>
  <c r="AN1189" i="7"/>
  <c r="AN1190" i="7"/>
  <c r="AN1191" i="7"/>
  <c r="AN1192" i="7"/>
  <c r="AN1193" i="7"/>
  <c r="AN1194" i="7"/>
  <c r="AN1195" i="7"/>
  <c r="AN1196" i="7"/>
  <c r="AN1197" i="7"/>
  <c r="AN1198" i="7"/>
  <c r="AN1199" i="7"/>
  <c r="AN1200" i="7"/>
  <c r="AN1201" i="7"/>
  <c r="AN1202" i="7"/>
  <c r="AN1203" i="7"/>
  <c r="AN1204" i="7"/>
  <c r="AN1205" i="7"/>
  <c r="AN1206" i="7"/>
  <c r="AN1207" i="7"/>
  <c r="AN1208" i="7"/>
  <c r="AN1209" i="7"/>
  <c r="AN1210" i="7"/>
  <c r="AN1211" i="7"/>
  <c r="AN1212" i="7"/>
  <c r="AN1213" i="7"/>
  <c r="AN1214" i="7"/>
  <c r="AN1215" i="7"/>
  <c r="AN1216" i="7"/>
  <c r="AN1217" i="7"/>
  <c r="AN1218" i="7"/>
  <c r="AN1219" i="7"/>
  <c r="AN1220" i="7"/>
  <c r="AN1221" i="7"/>
  <c r="AN1222" i="7"/>
  <c r="AN1223" i="7"/>
  <c r="AN1224" i="7"/>
  <c r="AN1225" i="7"/>
  <c r="AN1226" i="7"/>
  <c r="AN1227" i="7"/>
  <c r="AN1228" i="7"/>
  <c r="AN1229" i="7"/>
  <c r="AN1230" i="7"/>
  <c r="AN1231" i="7"/>
  <c r="AN1232" i="7"/>
  <c r="AN1233" i="7"/>
  <c r="AN1234" i="7"/>
  <c r="AN1235" i="7"/>
  <c r="AN1236" i="7"/>
  <c r="AN1237" i="7"/>
  <c r="AN1238" i="7"/>
  <c r="AN1239" i="7"/>
  <c r="AN1240" i="7"/>
  <c r="AN1241" i="7"/>
  <c r="AN1242" i="7"/>
  <c r="AN1243" i="7"/>
  <c r="AN1244" i="7"/>
  <c r="AN1245" i="7"/>
  <c r="AN1246" i="7"/>
  <c r="AN1247" i="7"/>
  <c r="AN1248" i="7"/>
  <c r="AN1249" i="7"/>
  <c r="AN1250" i="7"/>
  <c r="AN1251" i="7"/>
  <c r="AN1252" i="7"/>
  <c r="AN1253" i="7"/>
  <c r="AN1254" i="7"/>
  <c r="AN1255" i="7"/>
  <c r="AN1256" i="7"/>
  <c r="AN1257" i="7"/>
  <c r="AN1258" i="7"/>
  <c r="AN1259" i="7"/>
  <c r="AN1260" i="7"/>
  <c r="AN1261" i="7"/>
  <c r="AN1262" i="7"/>
  <c r="AN1263" i="7"/>
  <c r="AN1264" i="7"/>
  <c r="AN1265" i="7"/>
  <c r="AN1266" i="7"/>
  <c r="AN1267" i="7"/>
  <c r="AN1268" i="7"/>
  <c r="AN1269" i="7"/>
  <c r="AN1270" i="7"/>
  <c r="AN1271" i="7"/>
  <c r="AN1272" i="7"/>
  <c r="AN1273" i="7"/>
  <c r="AN1274" i="7"/>
  <c r="AN1275" i="7"/>
  <c r="AN1276" i="7"/>
  <c r="AN1277" i="7"/>
  <c r="AN1278" i="7"/>
  <c r="AN1279" i="7"/>
  <c r="AN1280" i="7"/>
  <c r="AN1281" i="7"/>
  <c r="AN1282" i="7"/>
  <c r="AN1283" i="7"/>
  <c r="AN1284" i="7"/>
  <c r="AN1285" i="7"/>
  <c r="AN1286" i="7"/>
  <c r="AN1287" i="7"/>
  <c r="AN1288" i="7"/>
  <c r="AN1289" i="7"/>
  <c r="AN1290" i="7"/>
  <c r="AN1291" i="7"/>
  <c r="AN1292" i="7"/>
  <c r="AN1293" i="7"/>
  <c r="AN1294" i="7"/>
  <c r="AN1295" i="7"/>
  <c r="AN1296" i="7"/>
  <c r="AN1297" i="7"/>
  <c r="AN1298" i="7"/>
  <c r="AN1299" i="7"/>
  <c r="AN1300" i="7"/>
  <c r="AN1301" i="7"/>
  <c r="AN1302" i="7"/>
  <c r="AN1303" i="7"/>
  <c r="AN1304" i="7"/>
  <c r="AN1305" i="7"/>
  <c r="AN1306" i="7"/>
  <c r="AN1307" i="7"/>
  <c r="AN1308" i="7"/>
  <c r="AN1309" i="7"/>
  <c r="AN1310" i="7"/>
  <c r="AN1311" i="7"/>
  <c r="AN1312" i="7"/>
  <c r="AN1313" i="7"/>
  <c r="AN1314" i="7"/>
  <c r="AN1315" i="7"/>
  <c r="AN1316" i="7"/>
  <c r="AN1317" i="7"/>
  <c r="AN1318" i="7"/>
  <c r="AN1319" i="7"/>
  <c r="AN1320" i="7"/>
  <c r="AN1321" i="7"/>
  <c r="AN1322" i="7"/>
  <c r="AN1323" i="7"/>
  <c r="AN1324" i="7"/>
  <c r="AN1325" i="7"/>
  <c r="AN1326" i="7"/>
  <c r="AN1327" i="7"/>
  <c r="AN1328" i="7"/>
  <c r="AN1329" i="7"/>
  <c r="AN1330" i="7"/>
  <c r="AN1331" i="7"/>
  <c r="AN1332" i="7"/>
  <c r="AN1333" i="7"/>
  <c r="AN1334" i="7"/>
  <c r="AN1335" i="7"/>
  <c r="AN1336" i="7"/>
  <c r="AN1337" i="7"/>
  <c r="AN1338" i="7"/>
  <c r="AN1339" i="7"/>
  <c r="AN1340" i="7"/>
  <c r="AN1341" i="7"/>
  <c r="AN1342" i="7"/>
  <c r="AN1343" i="7"/>
  <c r="AN1344" i="7"/>
  <c r="AN1345" i="7"/>
  <c r="AN1346" i="7"/>
  <c r="AN1347" i="7"/>
  <c r="AN1348" i="7"/>
  <c r="AN1349" i="7"/>
  <c r="AN1350" i="7"/>
  <c r="AN1351" i="7"/>
  <c r="AN1352" i="7"/>
  <c r="AN1353" i="7"/>
  <c r="AN1354" i="7"/>
  <c r="AN1355" i="7"/>
  <c r="AN1356" i="7"/>
  <c r="AN1357" i="7"/>
  <c r="AN1358" i="7"/>
  <c r="AN1359" i="7"/>
  <c r="AN1360" i="7"/>
  <c r="AN1361" i="7"/>
  <c r="AN1362" i="7"/>
  <c r="AN1363" i="7"/>
  <c r="AN1364" i="7"/>
  <c r="AN1365" i="7"/>
  <c r="AN1366" i="7"/>
  <c r="AN1367" i="7"/>
  <c r="AN1368" i="7"/>
  <c r="AN1369" i="7"/>
  <c r="AN1370" i="7"/>
  <c r="AN1371" i="7"/>
  <c r="AN1372" i="7"/>
  <c r="AN1373" i="7"/>
  <c r="AN1374" i="7"/>
  <c r="AN1375" i="7"/>
  <c r="AN1376" i="7"/>
  <c r="AN1377" i="7"/>
  <c r="AN1378" i="7"/>
  <c r="AN1379" i="7"/>
  <c r="AN1380" i="7"/>
  <c r="AN1381" i="7"/>
  <c r="AN1382" i="7"/>
  <c r="AN1383" i="7"/>
  <c r="AN1384" i="7"/>
  <c r="AN1385" i="7"/>
  <c r="AN1386" i="7"/>
  <c r="AN1387" i="7"/>
  <c r="AN1388" i="7"/>
  <c r="AN1389" i="7"/>
  <c r="AN1390" i="7"/>
  <c r="AN1391" i="7"/>
  <c r="AN1392" i="7"/>
  <c r="AN1393" i="7"/>
  <c r="AN1394" i="7"/>
  <c r="AN1395" i="7"/>
  <c r="AN1396" i="7"/>
  <c r="AN1397" i="7"/>
  <c r="AN1398" i="7"/>
  <c r="AN1399" i="7"/>
  <c r="AN1400" i="7"/>
  <c r="AN1401" i="7"/>
  <c r="AN1402" i="7"/>
  <c r="AN1403" i="7"/>
  <c r="AN1404" i="7"/>
  <c r="AN1405" i="7"/>
  <c r="AN1407" i="7"/>
  <c r="AN1408" i="7"/>
  <c r="AN1409" i="7"/>
  <c r="AN1410" i="7"/>
  <c r="AN1411" i="7"/>
  <c r="AN1412" i="7"/>
  <c r="AN1413" i="7"/>
  <c r="AN1414" i="7"/>
  <c r="AN1415" i="7"/>
  <c r="AN1416" i="7"/>
  <c r="AN1417" i="7"/>
  <c r="AN1418" i="7"/>
  <c r="AN1419" i="7"/>
  <c r="AN1420" i="7"/>
  <c r="AN1421" i="7"/>
  <c r="AN1422" i="7"/>
  <c r="AN1423" i="7"/>
  <c r="AN1424" i="7"/>
  <c r="AN1425" i="7"/>
  <c r="AN1426" i="7"/>
  <c r="AN1427" i="7"/>
  <c r="AN1428" i="7"/>
  <c r="AN1429" i="7"/>
  <c r="AN1431" i="7"/>
  <c r="AN1432" i="7"/>
  <c r="AN1433" i="7"/>
  <c r="AN1434" i="7"/>
  <c r="AN1435" i="7"/>
  <c r="AN1436" i="7"/>
  <c r="AN1437" i="7"/>
  <c r="AN1438" i="7"/>
  <c r="AN1439" i="7"/>
  <c r="AN1440" i="7"/>
  <c r="AN1441" i="7"/>
  <c r="AN1442" i="7"/>
  <c r="AN1443" i="7"/>
  <c r="AN1444" i="7"/>
  <c r="AN1445" i="7"/>
  <c r="AN1446" i="7"/>
  <c r="AN1447" i="7"/>
  <c r="AN1448" i="7"/>
  <c r="AN1449" i="7"/>
  <c r="AN1450" i="7"/>
  <c r="AN1451" i="7"/>
  <c r="AN1452" i="7"/>
  <c r="AN1453" i="7"/>
  <c r="AN1454" i="7"/>
  <c r="AN1455" i="7"/>
  <c r="AN1456" i="7"/>
  <c r="AN1457" i="7"/>
  <c r="AN1458" i="7"/>
  <c r="AN1459" i="7"/>
  <c r="AN1460" i="7"/>
  <c r="AN1461" i="7"/>
  <c r="AN1462" i="7"/>
  <c r="AN1463" i="7"/>
  <c r="AN1464" i="7"/>
  <c r="AN1465" i="7"/>
  <c r="AN1466" i="7"/>
  <c r="AN1467" i="7"/>
  <c r="AN1468" i="7"/>
  <c r="AN1469" i="7"/>
  <c r="AN1470" i="7"/>
  <c r="AN1471" i="7"/>
  <c r="AN1472" i="7"/>
  <c r="AN1473" i="7"/>
  <c r="AN1474" i="7"/>
  <c r="AN1475" i="7"/>
  <c r="AN1476" i="7"/>
  <c r="AN1477" i="7"/>
  <c r="AN1478" i="7"/>
  <c r="AN1479" i="7"/>
  <c r="AN1480" i="7"/>
  <c r="AN1481" i="7"/>
  <c r="AN1482" i="7"/>
  <c r="AN1483" i="7"/>
  <c r="AN1484" i="7"/>
  <c r="AN1485" i="7"/>
  <c r="AN1486" i="7"/>
  <c r="AN1487" i="7"/>
  <c r="AN1488" i="7"/>
  <c r="AN1489" i="7"/>
  <c r="AN1490" i="7"/>
  <c r="AN1491" i="7"/>
  <c r="AN1492" i="7"/>
  <c r="AN1493" i="7"/>
  <c r="AN1494" i="7"/>
  <c r="AN1495" i="7"/>
  <c r="AN1496" i="7"/>
  <c r="AN1497" i="7"/>
  <c r="AN1498" i="7"/>
  <c r="AN1499" i="7"/>
  <c r="AN1500" i="7"/>
  <c r="AN1501" i="7"/>
  <c r="AN1502" i="7"/>
  <c r="AN1503" i="7"/>
  <c r="AN1504" i="7"/>
  <c r="AN1505" i="7"/>
  <c r="AN1506" i="7"/>
  <c r="AN1507" i="7"/>
  <c r="AN1508" i="7"/>
  <c r="AN1509" i="7"/>
  <c r="AN1510" i="7"/>
  <c r="AN1511" i="7"/>
  <c r="AN1512" i="7"/>
  <c r="AN1513" i="7"/>
  <c r="AN1514" i="7"/>
  <c r="AN1515" i="7"/>
  <c r="AN1516" i="7"/>
  <c r="AN1517" i="7"/>
  <c r="AN1518" i="7"/>
  <c r="AN1519" i="7"/>
  <c r="AN1520" i="7"/>
  <c r="AN1521" i="7"/>
  <c r="AN1522" i="7"/>
  <c r="AN1524" i="7"/>
  <c r="AN1525" i="7"/>
  <c r="AN1526" i="7"/>
  <c r="AN1527" i="7"/>
  <c r="AN1528" i="7"/>
  <c r="AN1529" i="7"/>
  <c r="AN1530" i="7"/>
  <c r="AN1531" i="7"/>
  <c r="AN1532" i="7"/>
  <c r="AN1533" i="7"/>
  <c r="AN1534" i="7"/>
  <c r="AN1535" i="7"/>
  <c r="AN1536" i="7"/>
  <c r="AN1537" i="7"/>
  <c r="AN1538" i="7"/>
  <c r="AN1539" i="7"/>
  <c r="AN1540" i="7"/>
  <c r="AN1541" i="7"/>
  <c r="AN1542" i="7"/>
  <c r="AN1543" i="7"/>
  <c r="AN1544" i="7"/>
  <c r="AN1545" i="7"/>
  <c r="AN1546" i="7"/>
  <c r="AN1547" i="7"/>
  <c r="AN1548" i="7"/>
  <c r="AN1549" i="7"/>
  <c r="AN1550" i="7"/>
  <c r="AN1551" i="7"/>
  <c r="AN1552" i="7"/>
  <c r="AN1553" i="7"/>
  <c r="AN1554" i="7"/>
  <c r="AN1555" i="7"/>
  <c r="AN1556" i="7"/>
  <c r="AN1557" i="7"/>
  <c r="AN1558" i="7"/>
  <c r="AN1559" i="7"/>
  <c r="AN1561" i="7"/>
  <c r="AN1562" i="7"/>
  <c r="AN1563" i="7"/>
  <c r="AN1564" i="7"/>
  <c r="AN1565" i="7"/>
  <c r="AN1566" i="7"/>
  <c r="AN1567" i="7"/>
  <c r="AN1568" i="7"/>
  <c r="AN1569" i="7"/>
  <c r="AN1570" i="7"/>
  <c r="AN1571" i="7"/>
  <c r="AN1572" i="7"/>
  <c r="AN1573" i="7"/>
  <c r="AN1574" i="7"/>
  <c r="AN1575" i="7"/>
  <c r="AN1577" i="7"/>
  <c r="AN1579" i="7"/>
  <c r="AN1580" i="7"/>
  <c r="AN1581" i="7"/>
  <c r="AN1582" i="7"/>
  <c r="AN1583" i="7"/>
  <c r="AN1584" i="7"/>
  <c r="AN1585" i="7"/>
  <c r="AN1586" i="7"/>
  <c r="AN1587" i="7"/>
  <c r="AN1588" i="7"/>
  <c r="AN1589" i="7"/>
  <c r="AN1590" i="7"/>
  <c r="AN1591" i="7"/>
  <c r="AN1592" i="7"/>
  <c r="AN1593" i="7"/>
  <c r="AN1594" i="7"/>
  <c r="AN1595" i="7"/>
  <c r="AN1596" i="7"/>
  <c r="AN1597" i="7"/>
  <c r="AN1598" i="7"/>
  <c r="AN1599" i="7"/>
  <c r="AN1601" i="7"/>
  <c r="AN1602" i="7"/>
  <c r="AN1603" i="7"/>
  <c r="AN1604" i="7"/>
  <c r="AN1605" i="7"/>
  <c r="AN1607" i="7"/>
  <c r="AN1608" i="7"/>
  <c r="AN1609" i="7"/>
  <c r="AN1611" i="7"/>
  <c r="AN1613" i="7"/>
  <c r="AN1614" i="7"/>
  <c r="AN1615" i="7"/>
  <c r="AN1616" i="7"/>
  <c r="AN1617" i="7"/>
  <c r="AN1618" i="7"/>
  <c r="AN1619" i="7"/>
  <c r="AN1620" i="7"/>
  <c r="AN1621" i="7"/>
  <c r="AN1622" i="7"/>
  <c r="AN1623" i="7"/>
  <c r="AN1624" i="7"/>
  <c r="AN1625" i="7"/>
  <c r="AN1626" i="7"/>
  <c r="AN1628" i="7"/>
  <c r="AN1629" i="7"/>
  <c r="AN1632" i="7"/>
  <c r="AN1635" i="7"/>
  <c r="AN1638" i="7"/>
  <c r="AN1641" i="7"/>
  <c r="AN1644" i="7"/>
  <c r="AN1647" i="7"/>
  <c r="AN1650" i="7"/>
  <c r="AN1653" i="7"/>
  <c r="AN1656" i="7"/>
  <c r="AN1659" i="7"/>
  <c r="AN1662" i="7"/>
  <c r="AN1665" i="7"/>
  <c r="AN1668" i="7"/>
  <c r="AN1671" i="7"/>
  <c r="AN1674" i="7"/>
  <c r="AN1677" i="7"/>
  <c r="AN1680" i="7"/>
  <c r="AN1683" i="7"/>
  <c r="AN1686" i="7"/>
  <c r="AN1688" i="7"/>
  <c r="AN1689" i="7"/>
  <c r="X1692" i="7"/>
  <c r="Y1692" i="7"/>
  <c r="Z1692" i="7"/>
  <c r="AA1692" i="7"/>
  <c r="AB1692" i="7"/>
  <c r="AC1692" i="7"/>
  <c r="AD1692" i="7"/>
  <c r="AE1692" i="7"/>
  <c r="AP2" i="7"/>
  <c r="AP4" i="7"/>
  <c r="AP5" i="7"/>
  <c r="AP8" i="7"/>
  <c r="AP10" i="7"/>
  <c r="AP11" i="7"/>
  <c r="AP14" i="7"/>
  <c r="AP16" i="7"/>
  <c r="AP17" i="7"/>
  <c r="AP20" i="7"/>
  <c r="AP22" i="7"/>
  <c r="AP23" i="7"/>
  <c r="AP26" i="7"/>
  <c r="AP28" i="7"/>
  <c r="AP29" i="7"/>
  <c r="AP32" i="7"/>
  <c r="AP34" i="7"/>
  <c r="AP35" i="7"/>
  <c r="AP38" i="7"/>
  <c r="AP40" i="7"/>
  <c r="AP41" i="7"/>
  <c r="AP44" i="7"/>
  <c r="AP46" i="7"/>
  <c r="AP47" i="7"/>
  <c r="AP50" i="7"/>
  <c r="AP52" i="7"/>
  <c r="AP53" i="7"/>
  <c r="AP56" i="7"/>
  <c r="AP58" i="7"/>
  <c r="AP59" i="7"/>
  <c r="AP62" i="7"/>
  <c r="AP64" i="7"/>
  <c r="AP65" i="7"/>
  <c r="AP68" i="7"/>
  <c r="AP70" i="7"/>
  <c r="AP71" i="7"/>
  <c r="AP74" i="7"/>
  <c r="AP76" i="7"/>
  <c r="AP77" i="7"/>
  <c r="AP80" i="7"/>
  <c r="AP82" i="7"/>
  <c r="AP83" i="7"/>
  <c r="AP86" i="7"/>
  <c r="AP88" i="7"/>
  <c r="AP89" i="7"/>
  <c r="AP92" i="7"/>
  <c r="AP93" i="7"/>
  <c r="AP94" i="7"/>
  <c r="AP95" i="7"/>
  <c r="AP98" i="7"/>
  <c r="AP99" i="7"/>
  <c r="AP100" i="7"/>
  <c r="AP104" i="7"/>
  <c r="AP105" i="7"/>
  <c r="AP106" i="7"/>
  <c r="AP107" i="7"/>
  <c r="AP110" i="7"/>
  <c r="AP111" i="7"/>
  <c r="AP112" i="7"/>
  <c r="AP113" i="7"/>
  <c r="AP116" i="7"/>
  <c r="AP117" i="7"/>
  <c r="AP118" i="7"/>
  <c r="AP119" i="7"/>
  <c r="AP122" i="7"/>
  <c r="AP123" i="7"/>
  <c r="AP124" i="7"/>
  <c r="AP125" i="7"/>
  <c r="AP128" i="7"/>
  <c r="AP129" i="7"/>
  <c r="AP130" i="7"/>
  <c r="AP131" i="7"/>
  <c r="AP134" i="7"/>
  <c r="AP135" i="7"/>
  <c r="AP136" i="7"/>
  <c r="AP137" i="7"/>
  <c r="AP140" i="7"/>
  <c r="AP142" i="7"/>
  <c r="AP143" i="7"/>
  <c r="AP146" i="7"/>
  <c r="AP147" i="7"/>
  <c r="AP148" i="7"/>
  <c r="AP149" i="7"/>
  <c r="AP152" i="7"/>
  <c r="AP153" i="7"/>
  <c r="AP154" i="7"/>
  <c r="AP155" i="7"/>
  <c r="AP158" i="7"/>
  <c r="AP159" i="7"/>
  <c r="AP160" i="7"/>
  <c r="AP161" i="7"/>
  <c r="AP164" i="7"/>
  <c r="AP165" i="7"/>
  <c r="AP166" i="7"/>
  <c r="AP167" i="7"/>
  <c r="AP170" i="7"/>
  <c r="AP171" i="7"/>
  <c r="AP172" i="7"/>
  <c r="AP173" i="7"/>
  <c r="AP176" i="7"/>
  <c r="AP177" i="7"/>
  <c r="AP178" i="7"/>
  <c r="AP179" i="7"/>
  <c r="AP182" i="7"/>
  <c r="AP183" i="7"/>
  <c r="AP184" i="7"/>
  <c r="AP185" i="7"/>
  <c r="AP188" i="7"/>
  <c r="AP189" i="7"/>
  <c r="AP190" i="7"/>
  <c r="AP191" i="7"/>
  <c r="AP194" i="7"/>
  <c r="AP195" i="7"/>
  <c r="AP196" i="7"/>
  <c r="AP197" i="7"/>
  <c r="AP200" i="7"/>
  <c r="AP201" i="7"/>
  <c r="AP202" i="7"/>
  <c r="AP203" i="7"/>
  <c r="AP206" i="7"/>
  <c r="AP207" i="7"/>
  <c r="AP208" i="7"/>
  <c r="AP209" i="7"/>
  <c r="AP212" i="7"/>
  <c r="AP213" i="7"/>
  <c r="AP214" i="7"/>
  <c r="AP215" i="7"/>
  <c r="AP218" i="7"/>
  <c r="AP219" i="7"/>
  <c r="AP220" i="7"/>
  <c r="AP221" i="7"/>
  <c r="AP224" i="7"/>
  <c r="AP225" i="7"/>
  <c r="AP226" i="7"/>
  <c r="AP227" i="7"/>
  <c r="AP230" i="7"/>
  <c r="AP231" i="7"/>
  <c r="AP232" i="7"/>
  <c r="AP233" i="7"/>
  <c r="AP236" i="7"/>
  <c r="AP237" i="7"/>
  <c r="AP238" i="7"/>
  <c r="AP239" i="7"/>
  <c r="AP242" i="7"/>
  <c r="AP243" i="7"/>
  <c r="AP244" i="7"/>
  <c r="AP245" i="7"/>
  <c r="AP248" i="7"/>
  <c r="AP249" i="7"/>
  <c r="AP250" i="7"/>
  <c r="AP251" i="7"/>
  <c r="AP254" i="7"/>
  <c r="AP255" i="7"/>
  <c r="AP256" i="7"/>
  <c r="AP257" i="7"/>
  <c r="AP260" i="7"/>
  <c r="AP261" i="7"/>
  <c r="AP262" i="7"/>
  <c r="AP263" i="7"/>
  <c r="AP266" i="7"/>
  <c r="AP267" i="7"/>
  <c r="AP268" i="7"/>
  <c r="AP269" i="7"/>
  <c r="AP272" i="7"/>
  <c r="AP273" i="7"/>
  <c r="AP274" i="7"/>
  <c r="AP275" i="7"/>
  <c r="AP278" i="7"/>
  <c r="AP279" i="7"/>
  <c r="AP280" i="7"/>
  <c r="AP281" i="7"/>
  <c r="AP284" i="7"/>
  <c r="AP286" i="7"/>
  <c r="AP287" i="7"/>
  <c r="AP290" i="7"/>
  <c r="AP291" i="7"/>
  <c r="AP292" i="7"/>
  <c r="AP293" i="7"/>
  <c r="AP296" i="7"/>
  <c r="AP297" i="7"/>
  <c r="AP298" i="7"/>
  <c r="AP299" i="7"/>
  <c r="AP302" i="7"/>
  <c r="AP303" i="7"/>
  <c r="AP304" i="7"/>
  <c r="AP305" i="7"/>
  <c r="AP308" i="7"/>
  <c r="AP309" i="7"/>
  <c r="AP310" i="7"/>
  <c r="AP311" i="7"/>
  <c r="AP314" i="7"/>
  <c r="AP315" i="7"/>
  <c r="AP316" i="7"/>
  <c r="AP317" i="7"/>
  <c r="AP320" i="7"/>
  <c r="AP321" i="7"/>
  <c r="AP322" i="7"/>
  <c r="AP323" i="7"/>
  <c r="AP326" i="7"/>
  <c r="AP327" i="7"/>
  <c r="AP328" i="7"/>
  <c r="AP329" i="7"/>
  <c r="AP332" i="7"/>
  <c r="AP333" i="7"/>
  <c r="AP334" i="7"/>
  <c r="AP335" i="7"/>
  <c r="AP338" i="7"/>
  <c r="AP339" i="7"/>
  <c r="AP340" i="7"/>
  <c r="AP341" i="7"/>
  <c r="AP344" i="7"/>
  <c r="AP345" i="7"/>
  <c r="AP347" i="7"/>
  <c r="AP350" i="7"/>
  <c r="AP351" i="7"/>
  <c r="AP352" i="7"/>
  <c r="AP353" i="7"/>
  <c r="AP356" i="7"/>
  <c r="AP357" i="7"/>
  <c r="AP359" i="7"/>
  <c r="AP362" i="7"/>
  <c r="AP363" i="7"/>
  <c r="AP364" i="7"/>
  <c r="AP365" i="7"/>
  <c r="AP366" i="7"/>
  <c r="AP368" i="7"/>
  <c r="AP369" i="7"/>
  <c r="AP371" i="7"/>
  <c r="AP372" i="7"/>
  <c r="AP374" i="7"/>
  <c r="AP375" i="7"/>
  <c r="AP376" i="7"/>
  <c r="AP377" i="7"/>
  <c r="AP378" i="7"/>
  <c r="AP380" i="7"/>
  <c r="AP381" i="7"/>
  <c r="AP382" i="7"/>
  <c r="AP383" i="7"/>
  <c r="AP384" i="7"/>
  <c r="AP386" i="7"/>
  <c r="AP387" i="7"/>
  <c r="AP388" i="7"/>
  <c r="AP389" i="7"/>
  <c r="AP390" i="7"/>
  <c r="AP392" i="7"/>
  <c r="AP393" i="7"/>
  <c r="AP394" i="7"/>
  <c r="AP395" i="7"/>
  <c r="AP396" i="7"/>
  <c r="AP398" i="7"/>
  <c r="AP399" i="7"/>
  <c r="AP400" i="7"/>
  <c r="AP401" i="7"/>
  <c r="AP402" i="7"/>
  <c r="AP404" i="7"/>
  <c r="AP405" i="7"/>
  <c r="AP406" i="7"/>
  <c r="AP407" i="7"/>
  <c r="AP408" i="7"/>
  <c r="AP411" i="7"/>
  <c r="AP412" i="7"/>
  <c r="AP413" i="7"/>
  <c r="AP414" i="7"/>
  <c r="AP416" i="7"/>
  <c r="AP417" i="7"/>
  <c r="AP418" i="7"/>
  <c r="AP419" i="7"/>
  <c r="AP420" i="7"/>
  <c r="AP422" i="7"/>
  <c r="AP423" i="7"/>
  <c r="AP424" i="7"/>
  <c r="AP425" i="7"/>
  <c r="AP426" i="7"/>
  <c r="AP428" i="7"/>
  <c r="AP429" i="7"/>
  <c r="AP430" i="7"/>
  <c r="AP431" i="7"/>
  <c r="AP432" i="7"/>
  <c r="AP434" i="7"/>
  <c r="AP435" i="7"/>
  <c r="AP436" i="7"/>
  <c r="AP437" i="7"/>
  <c r="AP438" i="7"/>
  <c r="AP440" i="7"/>
  <c r="AP441" i="7"/>
  <c r="AP442" i="7"/>
  <c r="AP443" i="7"/>
  <c r="AP444" i="7"/>
  <c r="AP446" i="7"/>
  <c r="AP447" i="7"/>
  <c r="AP448" i="7"/>
  <c r="AP449" i="7"/>
  <c r="AP450" i="7"/>
  <c r="AP452" i="7"/>
  <c r="AP453" i="7"/>
  <c r="AP454" i="7"/>
  <c r="AP455" i="7"/>
  <c r="AP456" i="7"/>
  <c r="AP458" i="7"/>
  <c r="AP459" i="7"/>
  <c r="AP460" i="7"/>
  <c r="AP461" i="7"/>
  <c r="AP462" i="7"/>
  <c r="AP464" i="7"/>
  <c r="AP465" i="7"/>
  <c r="AP466" i="7"/>
  <c r="AP467" i="7"/>
  <c r="AP468" i="7"/>
  <c r="AP470" i="7"/>
  <c r="AP471" i="7"/>
  <c r="AP472" i="7"/>
  <c r="AP473" i="7"/>
  <c r="AP474" i="7"/>
  <c r="AP476" i="7"/>
  <c r="AP477" i="7"/>
  <c r="AP478" i="7"/>
  <c r="AP479" i="7"/>
  <c r="AP480" i="7"/>
  <c r="AP482" i="7"/>
  <c r="AP483" i="7"/>
  <c r="AP484" i="7"/>
  <c r="AP485" i="7"/>
  <c r="AP486" i="7"/>
  <c r="AP488" i="7"/>
  <c r="AP489" i="7"/>
  <c r="AP490" i="7"/>
  <c r="AP491" i="7"/>
  <c r="AP492" i="7"/>
  <c r="AP494" i="7"/>
  <c r="AP495" i="7"/>
  <c r="AP496" i="7"/>
  <c r="AP497" i="7"/>
  <c r="AP498" i="7"/>
  <c r="AP500" i="7"/>
  <c r="AP501" i="7"/>
  <c r="AP502" i="7"/>
  <c r="AP503" i="7"/>
  <c r="AP504" i="7"/>
  <c r="AP506" i="7"/>
  <c r="AP507" i="7"/>
  <c r="AP508" i="7"/>
  <c r="AP509" i="7"/>
  <c r="AP510" i="7"/>
  <c r="AP512" i="7"/>
  <c r="AP513" i="7"/>
  <c r="AP514" i="7"/>
  <c r="AP515" i="7"/>
  <c r="AP516" i="7"/>
  <c r="AP518" i="7"/>
  <c r="AP519" i="7"/>
  <c r="AP520" i="7"/>
  <c r="AP521" i="7"/>
  <c r="AP522" i="7"/>
  <c r="AP524" i="7"/>
  <c r="AP525" i="7"/>
  <c r="AP526" i="7"/>
  <c r="AP527" i="7"/>
  <c r="AP528" i="7"/>
  <c r="AP530" i="7"/>
  <c r="AP531" i="7"/>
  <c r="AP532" i="7"/>
  <c r="AP533" i="7"/>
  <c r="AP534" i="7"/>
  <c r="AP536" i="7"/>
  <c r="AP537" i="7"/>
  <c r="AP538" i="7"/>
  <c r="AP539" i="7"/>
  <c r="AP540" i="7"/>
  <c r="AP542" i="7"/>
  <c r="AP543" i="7"/>
  <c r="AP544" i="7"/>
  <c r="AP545" i="7"/>
  <c r="AP546" i="7"/>
  <c r="AP548" i="7"/>
  <c r="AP549" i="7"/>
  <c r="AP550" i="7"/>
  <c r="AP551" i="7"/>
  <c r="AP552" i="7"/>
  <c r="AP554" i="7"/>
  <c r="AP555" i="7"/>
  <c r="AP556" i="7"/>
  <c r="AP557" i="7"/>
  <c r="AP558" i="7"/>
  <c r="AP560" i="7"/>
  <c r="AP561" i="7"/>
  <c r="AP562" i="7"/>
  <c r="AP563" i="7"/>
  <c r="AP564" i="7"/>
  <c r="AP566" i="7"/>
  <c r="AP567" i="7"/>
  <c r="AP568" i="7"/>
  <c r="AP569" i="7"/>
  <c r="AP570" i="7"/>
  <c r="AP572" i="7"/>
  <c r="AP573" i="7"/>
  <c r="AP574" i="7"/>
  <c r="AP575" i="7"/>
  <c r="AP576" i="7"/>
  <c r="AP578" i="7"/>
  <c r="AP579" i="7"/>
  <c r="AP580" i="7"/>
  <c r="AP581" i="7"/>
  <c r="AP582" i="7"/>
  <c r="AP584" i="7"/>
  <c r="AP585" i="7"/>
  <c r="AP586" i="7"/>
  <c r="AP587" i="7"/>
  <c r="AP588" i="7"/>
  <c r="AP590" i="7"/>
  <c r="AP591" i="7"/>
  <c r="AP592" i="7"/>
  <c r="AP593" i="7"/>
  <c r="AP594" i="7"/>
  <c r="AP596" i="7"/>
  <c r="AP597" i="7"/>
  <c r="AP598" i="7"/>
  <c r="AP599" i="7"/>
  <c r="AP600" i="7"/>
  <c r="AP602" i="7"/>
  <c r="AP603" i="7"/>
  <c r="AP604" i="7"/>
  <c r="AP605" i="7"/>
  <c r="AP606" i="7"/>
  <c r="AP608" i="7"/>
  <c r="AP609" i="7"/>
  <c r="AP610" i="7"/>
  <c r="AP611" i="7"/>
  <c r="AP612" i="7"/>
  <c r="AP614" i="7"/>
  <c r="AP615" i="7"/>
  <c r="AP616" i="7"/>
  <c r="AP617" i="7"/>
  <c r="AP618" i="7"/>
  <c r="AP620" i="7"/>
  <c r="AP621" i="7"/>
  <c r="AP622" i="7"/>
  <c r="AP623" i="7"/>
  <c r="AP624" i="7"/>
  <c r="AP626" i="7"/>
  <c r="AP627" i="7"/>
  <c r="AP628" i="7"/>
  <c r="AP629" i="7"/>
  <c r="AP630" i="7"/>
  <c r="AP632" i="7"/>
  <c r="AP633" i="7"/>
  <c r="AP634" i="7"/>
  <c r="AP635" i="7"/>
  <c r="AP636" i="7"/>
  <c r="AP638" i="7"/>
  <c r="AP639" i="7"/>
  <c r="AP640" i="7"/>
  <c r="AP641" i="7"/>
  <c r="AP642" i="7"/>
  <c r="AP644" i="7"/>
  <c r="AP645" i="7"/>
  <c r="AP646" i="7"/>
  <c r="AP647" i="7"/>
  <c r="AP648" i="7"/>
  <c r="AP650" i="7"/>
  <c r="AP651" i="7"/>
  <c r="AP652" i="7"/>
  <c r="AP653" i="7"/>
  <c r="AP654" i="7"/>
  <c r="AP656" i="7"/>
  <c r="AP657" i="7"/>
  <c r="AP658" i="7"/>
  <c r="AP659" i="7"/>
  <c r="AP660" i="7"/>
  <c r="AP662" i="7"/>
  <c r="AP663" i="7"/>
  <c r="AP664" i="7"/>
  <c r="AP665" i="7"/>
  <c r="AP666" i="7"/>
  <c r="AP668" i="7"/>
  <c r="AP670" i="7"/>
  <c r="AP671" i="7"/>
  <c r="AP672" i="7"/>
  <c r="AP674" i="7"/>
  <c r="AP675" i="7"/>
  <c r="AP676" i="7"/>
  <c r="AP677" i="7"/>
  <c r="AP678" i="7"/>
  <c r="AP680" i="7"/>
  <c r="AP681" i="7"/>
  <c r="AP682" i="7"/>
  <c r="AP683" i="7"/>
  <c r="AP686" i="7"/>
  <c r="AP687" i="7"/>
  <c r="AP688" i="7"/>
  <c r="AP689" i="7"/>
  <c r="AP690" i="7"/>
  <c r="AP692" i="7"/>
  <c r="AP693" i="7"/>
  <c r="AP694" i="7"/>
  <c r="AP695" i="7"/>
  <c r="AP698" i="7"/>
  <c r="AP699" i="7"/>
  <c r="AP700" i="7"/>
  <c r="AP701" i="7"/>
  <c r="AP702" i="7"/>
  <c r="AP704" i="7"/>
  <c r="AP705" i="7"/>
  <c r="AP706" i="7"/>
  <c r="AP707" i="7"/>
  <c r="AP710" i="7"/>
  <c r="AP711" i="7"/>
  <c r="AP712" i="7"/>
  <c r="AP713" i="7"/>
  <c r="AP714" i="7"/>
  <c r="AP716" i="7"/>
  <c r="AP717" i="7"/>
  <c r="AP718" i="7"/>
  <c r="AP719" i="7"/>
  <c r="AP722" i="7"/>
  <c r="AP723" i="7"/>
  <c r="AP724" i="7"/>
  <c r="AP725" i="7"/>
  <c r="AP726" i="7"/>
  <c r="AP728" i="7"/>
  <c r="AP729" i="7"/>
  <c r="AP730" i="7"/>
  <c r="AP731" i="7"/>
  <c r="AP734" i="7"/>
  <c r="AP735" i="7"/>
  <c r="AP736" i="7"/>
  <c r="AP737" i="7"/>
  <c r="AP738" i="7"/>
  <c r="AP740" i="7"/>
  <c r="AP741" i="7"/>
  <c r="AP742" i="7"/>
  <c r="AP743" i="7"/>
  <c r="AP746" i="7"/>
  <c r="AP747" i="7"/>
  <c r="AP748" i="7"/>
  <c r="AP749" i="7"/>
  <c r="AP750" i="7"/>
  <c r="AP752" i="7"/>
  <c r="AP753" i="7"/>
  <c r="AP754" i="7"/>
  <c r="AP755" i="7"/>
  <c r="AP758" i="7"/>
  <c r="AP759" i="7"/>
  <c r="AP761" i="7"/>
  <c r="AP762" i="7"/>
  <c r="AP764" i="7"/>
  <c r="AP765" i="7"/>
  <c r="AP766" i="7"/>
  <c r="AP767" i="7"/>
  <c r="AP768" i="7"/>
  <c r="AP770" i="7"/>
  <c r="AP771" i="7"/>
  <c r="AP772" i="7"/>
  <c r="AP773" i="7"/>
  <c r="AP774" i="7"/>
  <c r="AP776" i="7"/>
  <c r="AP777" i="7"/>
  <c r="AP778" i="7"/>
  <c r="AP779" i="7"/>
  <c r="AP780" i="7"/>
  <c r="AP782" i="7"/>
  <c r="AP783" i="7"/>
  <c r="AP784" i="7"/>
  <c r="AP785" i="7"/>
  <c r="AP786" i="7"/>
  <c r="AP788" i="7"/>
  <c r="AP789" i="7"/>
  <c r="AP790" i="7"/>
  <c r="AP791" i="7"/>
  <c r="AP792" i="7"/>
  <c r="AP794" i="7"/>
  <c r="AP795" i="7"/>
  <c r="AP796" i="7"/>
  <c r="AP797" i="7"/>
  <c r="AP798" i="7"/>
  <c r="AP800" i="7"/>
  <c r="AP801" i="7"/>
  <c r="AP802" i="7"/>
  <c r="AP803" i="7"/>
  <c r="AP804" i="7"/>
  <c r="AP806" i="7"/>
  <c r="AP807" i="7"/>
  <c r="AP808" i="7"/>
  <c r="AP809" i="7"/>
  <c r="AP810" i="7"/>
  <c r="AP813" i="7"/>
  <c r="AP814" i="7"/>
  <c r="AP815" i="7"/>
  <c r="AP816" i="7"/>
  <c r="AP819" i="7"/>
  <c r="AP820" i="7"/>
  <c r="AP822" i="7"/>
  <c r="AP825" i="7"/>
  <c r="AP826" i="7"/>
  <c r="AP828" i="7"/>
  <c r="AP830" i="7"/>
  <c r="AP831" i="7"/>
  <c r="AP832" i="7"/>
  <c r="AP834" i="7"/>
  <c r="AP837" i="7"/>
  <c r="AP838" i="7"/>
  <c r="AP840" i="7"/>
  <c r="AP843" i="7"/>
  <c r="AP844" i="7"/>
  <c r="AP846" i="7"/>
  <c r="AP849" i="7"/>
  <c r="AP850" i="7"/>
  <c r="AP851" i="7"/>
  <c r="AP852" i="7"/>
  <c r="AP855" i="7"/>
  <c r="AP856" i="7"/>
  <c r="AP858" i="7"/>
  <c r="AP862" i="7"/>
  <c r="AP864" i="7"/>
  <c r="AP867" i="7"/>
  <c r="AP868" i="7"/>
  <c r="AP870" i="7"/>
  <c r="AP873" i="7"/>
  <c r="AP874" i="7"/>
  <c r="AP876" i="7"/>
  <c r="AP879" i="7"/>
  <c r="AP880" i="7"/>
  <c r="AP881" i="7"/>
  <c r="AP882" i="7"/>
  <c r="AP885" i="7"/>
  <c r="AP886" i="7"/>
  <c r="AP888" i="7"/>
  <c r="AP891" i="7"/>
  <c r="AP892" i="7"/>
  <c r="AP894" i="7"/>
  <c r="AP896" i="7"/>
  <c r="AP897" i="7"/>
  <c r="AP898" i="7"/>
  <c r="AP900" i="7"/>
  <c r="AP903" i="7"/>
  <c r="AP904" i="7"/>
  <c r="AP906" i="7"/>
  <c r="AP909" i="7"/>
  <c r="AP910" i="7"/>
  <c r="AP912" i="7"/>
  <c r="AP915" i="7"/>
  <c r="AP916" i="7"/>
  <c r="AP917" i="7"/>
  <c r="AP918" i="7"/>
  <c r="AP921" i="7"/>
  <c r="AP922" i="7"/>
  <c r="AP924" i="7"/>
  <c r="AP927" i="7"/>
  <c r="AP928" i="7"/>
  <c r="AP930" i="7"/>
  <c r="AP932" i="7"/>
  <c r="AP933" i="7"/>
  <c r="AP934" i="7"/>
  <c r="AP936" i="7"/>
  <c r="AP938" i="7"/>
  <c r="AP939" i="7"/>
  <c r="AP941" i="7"/>
  <c r="AP942" i="7"/>
  <c r="AP944" i="7"/>
  <c r="AP945" i="7"/>
  <c r="AP946" i="7"/>
  <c r="AP947" i="7"/>
  <c r="AP948" i="7"/>
  <c r="AP950" i="7"/>
  <c r="AP951" i="7"/>
  <c r="AP952" i="7"/>
  <c r="AP953" i="7"/>
  <c r="AP954" i="7"/>
  <c r="AP956" i="7"/>
  <c r="AP957" i="7"/>
  <c r="AP958" i="7"/>
  <c r="AP959" i="7"/>
  <c r="AP960" i="7"/>
  <c r="AP962" i="7"/>
  <c r="AP963" i="7"/>
  <c r="AP964" i="7"/>
  <c r="AP965" i="7"/>
  <c r="AP966" i="7"/>
  <c r="AP968" i="7"/>
  <c r="AP969" i="7"/>
  <c r="AP970" i="7"/>
  <c r="AP972" i="7"/>
  <c r="AP974" i="7"/>
  <c r="AP975" i="7"/>
  <c r="AP976" i="7"/>
  <c r="AP977" i="7"/>
  <c r="AP978" i="7"/>
  <c r="AP980" i="7"/>
  <c r="AP981" i="7"/>
  <c r="AP982" i="7"/>
  <c r="AP983" i="7"/>
  <c r="AP984" i="7"/>
  <c r="AP986" i="7"/>
  <c r="AP987" i="7"/>
  <c r="AP988" i="7"/>
  <c r="AP989" i="7"/>
  <c r="AP990" i="7"/>
  <c r="AP992" i="7"/>
  <c r="AP993" i="7"/>
  <c r="AP994" i="7"/>
  <c r="AP995" i="7"/>
  <c r="AP996" i="7"/>
  <c r="AP998" i="7"/>
  <c r="AP999" i="7"/>
  <c r="AP1000" i="7"/>
  <c r="AP1001" i="7"/>
  <c r="AP1002" i="7"/>
  <c r="AP1004" i="7"/>
  <c r="AP1005" i="7"/>
  <c r="AP1006" i="7"/>
  <c r="AP1007" i="7"/>
  <c r="AP1008" i="7"/>
  <c r="AP1010" i="7"/>
  <c r="AP1011" i="7"/>
  <c r="AP1012" i="7"/>
  <c r="AP1013" i="7"/>
  <c r="AP1014" i="7"/>
  <c r="AP1016" i="7"/>
  <c r="AP1017" i="7"/>
  <c r="AP1018" i="7"/>
  <c r="AP1019" i="7"/>
  <c r="AP1020" i="7"/>
  <c r="AP1022" i="7"/>
  <c r="AP1023" i="7"/>
  <c r="AP1024" i="7"/>
  <c r="AP1025" i="7"/>
  <c r="AP1026" i="7"/>
  <c r="AP1028" i="7"/>
  <c r="AP1029" i="7"/>
  <c r="AP1030" i="7"/>
  <c r="AP1031" i="7"/>
  <c r="AP1032" i="7"/>
  <c r="AP1034" i="7"/>
  <c r="AP1035" i="7"/>
  <c r="AP1036" i="7"/>
  <c r="AP1037" i="7"/>
  <c r="AP1038" i="7"/>
  <c r="AP1040" i="7"/>
  <c r="AP1041" i="7"/>
  <c r="AP1042" i="7"/>
  <c r="AP1043" i="7"/>
  <c r="AP1044" i="7"/>
  <c r="AP1046" i="7"/>
  <c r="AP1047" i="7"/>
  <c r="AP1048" i="7"/>
  <c r="AP1049" i="7"/>
  <c r="AP1050" i="7"/>
  <c r="AP1052" i="7"/>
  <c r="AP1053" i="7"/>
  <c r="AP1054" i="7"/>
  <c r="AP1055" i="7"/>
  <c r="AP1056" i="7"/>
  <c r="AP1058" i="7"/>
  <c r="AP1059" i="7"/>
  <c r="AP1060" i="7"/>
  <c r="AP1061" i="7"/>
  <c r="AP1062" i="7"/>
  <c r="AP1064" i="7"/>
  <c r="AP1065" i="7"/>
  <c r="AP1066" i="7"/>
  <c r="AP1067" i="7"/>
  <c r="AP1068" i="7"/>
  <c r="AP1070" i="7"/>
  <c r="AP1071" i="7"/>
  <c r="AP1072" i="7"/>
  <c r="AP1073" i="7"/>
  <c r="AP1074" i="7"/>
  <c r="AP1076" i="7"/>
  <c r="AP1077" i="7"/>
  <c r="AP1078" i="7"/>
  <c r="AP1079" i="7"/>
  <c r="AP1080" i="7"/>
  <c r="AP1082" i="7"/>
  <c r="AP1083" i="7"/>
  <c r="AP1084" i="7"/>
  <c r="AP1085" i="7"/>
  <c r="AP1086" i="7"/>
  <c r="AP1088" i="7"/>
  <c r="AP1089" i="7"/>
  <c r="AP1090" i="7"/>
  <c r="AP1091" i="7"/>
  <c r="AP1092" i="7"/>
  <c r="AP1094" i="7"/>
  <c r="AP1095" i="7"/>
  <c r="AP1096" i="7"/>
  <c r="AP1097" i="7"/>
  <c r="AP1098" i="7"/>
  <c r="AP1100" i="7"/>
  <c r="AP1101" i="7"/>
  <c r="AP1102" i="7"/>
  <c r="AP1103" i="7"/>
  <c r="AP1104" i="7"/>
  <c r="AP1106" i="7"/>
  <c r="AP1107" i="7"/>
  <c r="AP1108" i="7"/>
  <c r="AP1109" i="7"/>
  <c r="AP1110" i="7"/>
  <c r="AP1112" i="7"/>
  <c r="AP1113" i="7"/>
  <c r="AP1114" i="7"/>
  <c r="AP1115" i="7"/>
  <c r="AP1116" i="7"/>
  <c r="AP1118" i="7"/>
  <c r="AP1119" i="7"/>
  <c r="AP1120" i="7"/>
  <c r="AP1121" i="7"/>
  <c r="AP1122" i="7"/>
  <c r="AP1124" i="7"/>
  <c r="AP1125" i="7"/>
  <c r="AP1126" i="7"/>
  <c r="AP1127" i="7"/>
  <c r="AP1128" i="7"/>
  <c r="AP1130" i="7"/>
  <c r="AP1131" i="7"/>
  <c r="AP1132" i="7"/>
  <c r="AP1133" i="7"/>
  <c r="AP1134" i="7"/>
  <c r="AP1136" i="7"/>
  <c r="AP1137" i="7"/>
  <c r="AP1138" i="7"/>
  <c r="AP1139" i="7"/>
  <c r="AP1140" i="7"/>
  <c r="AP1142" i="7"/>
  <c r="AP1143" i="7"/>
  <c r="AP1144" i="7"/>
  <c r="AP1145" i="7"/>
  <c r="AP1146" i="7"/>
  <c r="AP1148" i="7"/>
  <c r="AP1149" i="7"/>
  <c r="AP1150" i="7"/>
  <c r="AP1151" i="7"/>
  <c r="AP1152" i="7"/>
  <c r="AP1154" i="7"/>
  <c r="AP1155" i="7"/>
  <c r="AP1156" i="7"/>
  <c r="AP1157" i="7"/>
  <c r="AP1158" i="7"/>
  <c r="AP1160" i="7"/>
  <c r="AP1161" i="7"/>
  <c r="AP1162" i="7"/>
  <c r="AP1163" i="7"/>
  <c r="AP1164" i="7"/>
  <c r="AP1166" i="7"/>
  <c r="AP1167" i="7"/>
  <c r="AP1168" i="7"/>
  <c r="AP1169" i="7"/>
  <c r="AP1170" i="7"/>
  <c r="AP1172" i="7"/>
  <c r="AP1173" i="7"/>
  <c r="AP1174" i="7"/>
  <c r="AP1175" i="7"/>
  <c r="AP1176" i="7"/>
  <c r="AP1178" i="7"/>
  <c r="AP1179" i="7"/>
  <c r="AP1180" i="7"/>
  <c r="AP1181" i="7"/>
  <c r="AP1182" i="7"/>
  <c r="AP1184" i="7"/>
  <c r="AP1185" i="7"/>
  <c r="AP1186" i="7"/>
  <c r="AP1187" i="7"/>
  <c r="AP1188" i="7"/>
  <c r="AP1190" i="7"/>
  <c r="AP1191" i="7"/>
  <c r="AP1192" i="7"/>
  <c r="AP1193" i="7"/>
  <c r="AP1194" i="7"/>
  <c r="AP1196" i="7"/>
  <c r="AP1197" i="7"/>
  <c r="AP1198" i="7"/>
  <c r="AP1199" i="7"/>
  <c r="AP1200" i="7"/>
  <c r="AP1202" i="7"/>
  <c r="AP1203" i="7"/>
  <c r="AP1204" i="7"/>
  <c r="AP1205" i="7"/>
  <c r="AP1206" i="7"/>
  <c r="AP1208" i="7"/>
  <c r="AP1209" i="7"/>
  <c r="AP1210" i="7"/>
  <c r="AP1211" i="7"/>
  <c r="AP1212" i="7"/>
  <c r="AP1214" i="7"/>
  <c r="AP1215" i="7"/>
  <c r="AP1216" i="7"/>
  <c r="AP1217" i="7"/>
  <c r="AP1218" i="7"/>
  <c r="AP1220" i="7"/>
  <c r="AP1221" i="7"/>
  <c r="AP1222" i="7"/>
  <c r="AP1223" i="7"/>
  <c r="AP1224" i="7"/>
  <c r="AP1226" i="7"/>
  <c r="AP1227" i="7"/>
  <c r="AP1228" i="7"/>
  <c r="AP1229" i="7"/>
  <c r="AP1230" i="7"/>
  <c r="AP1232" i="7"/>
  <c r="AP1233" i="7"/>
  <c r="AP1234" i="7"/>
  <c r="AP1235" i="7"/>
  <c r="AP1236" i="7"/>
  <c r="AP1238" i="7"/>
  <c r="AP1239" i="7"/>
  <c r="AP1240" i="7"/>
  <c r="AP1241" i="7"/>
  <c r="AP1242" i="7"/>
  <c r="AP1244" i="7"/>
  <c r="AP1245" i="7"/>
  <c r="AP1246" i="7"/>
  <c r="AP1247" i="7"/>
  <c r="AP1248" i="7"/>
  <c r="AP1250" i="7"/>
  <c r="AP1251" i="7"/>
  <c r="AP1252" i="7"/>
  <c r="AP1253" i="7"/>
  <c r="AP1254" i="7"/>
  <c r="AP1256" i="7"/>
  <c r="AP1257" i="7"/>
  <c r="AP1258" i="7"/>
  <c r="AP1259" i="7"/>
  <c r="AP1260" i="7"/>
  <c r="AP1262" i="7"/>
  <c r="AP1263" i="7"/>
  <c r="AP1264" i="7"/>
  <c r="AP1265" i="7"/>
  <c r="AP1266" i="7"/>
  <c r="AP1268" i="7"/>
  <c r="AP1269" i="7"/>
  <c r="AP1270" i="7"/>
  <c r="AP1271" i="7"/>
  <c r="AP1272" i="7"/>
  <c r="AP1274" i="7"/>
  <c r="AP1275" i="7"/>
  <c r="AP1276" i="7"/>
  <c r="AP1277" i="7"/>
  <c r="AP1278" i="7"/>
  <c r="AP1280" i="7"/>
  <c r="AP1281" i="7"/>
  <c r="AP1282" i="7"/>
  <c r="AP1283" i="7"/>
  <c r="AP1284" i="7"/>
  <c r="AP1286" i="7"/>
  <c r="AP1287" i="7"/>
  <c r="AP1288" i="7"/>
  <c r="AP1289" i="7"/>
  <c r="AP1290" i="7"/>
  <c r="AP1292" i="7"/>
  <c r="AP1293" i="7"/>
  <c r="AP1294" i="7"/>
  <c r="AP1295" i="7"/>
  <c r="AP1296" i="7"/>
  <c r="AP1298" i="7"/>
  <c r="AP1299" i="7"/>
  <c r="AP1300" i="7"/>
  <c r="AP1301" i="7"/>
  <c r="AP1302" i="7"/>
  <c r="AP1304" i="7"/>
  <c r="AP1305" i="7"/>
  <c r="AP1306" i="7"/>
  <c r="AP1307" i="7"/>
  <c r="AP1310" i="7"/>
  <c r="AP1312" i="7"/>
  <c r="AP1313" i="7"/>
  <c r="AP1314" i="7"/>
  <c r="AP1316" i="7"/>
  <c r="AP1317" i="7"/>
  <c r="AP1318" i="7"/>
  <c r="AP1319" i="7"/>
  <c r="AP1320" i="7"/>
  <c r="AP1322" i="7"/>
  <c r="AP1323" i="7"/>
  <c r="AP1324" i="7"/>
  <c r="AP1325" i="7"/>
  <c r="AP1326" i="7"/>
  <c r="AP1328" i="7"/>
  <c r="AP1329" i="7"/>
  <c r="AP1330" i="7"/>
  <c r="AP1331" i="7"/>
  <c r="AP1334" i="7"/>
  <c r="AP1335" i="7"/>
  <c r="AP1336" i="7"/>
  <c r="AP1337" i="7"/>
  <c r="AP1338" i="7"/>
  <c r="AP1340" i="7"/>
  <c r="AP1341" i="7"/>
  <c r="AP1342" i="7"/>
  <c r="AP1343" i="7"/>
  <c r="AP1344" i="7"/>
  <c r="AP1346" i="7"/>
  <c r="AP1347" i="7"/>
  <c r="AP1348" i="7"/>
  <c r="AP1349" i="7"/>
  <c r="AP1350" i="7"/>
  <c r="AP1352" i="7"/>
  <c r="AP1353" i="7"/>
  <c r="AP1354" i="7"/>
  <c r="AP1355" i="7"/>
  <c r="AP1356" i="7"/>
  <c r="AP1358" i="7"/>
  <c r="AP1360" i="7"/>
  <c r="AP1361" i="7"/>
  <c r="AP1362" i="7"/>
  <c r="AP1364" i="7"/>
  <c r="AP1365" i="7"/>
  <c r="AP1366" i="7"/>
  <c r="AP1367" i="7"/>
  <c r="AP1368" i="7"/>
  <c r="AP1370" i="7"/>
  <c r="AP1371" i="7"/>
  <c r="AP1372" i="7"/>
  <c r="AP1373" i="7"/>
  <c r="AP1374" i="7"/>
  <c r="AP1376" i="7"/>
  <c r="AP1377" i="7"/>
  <c r="AP1378" i="7"/>
  <c r="AP1379" i="7"/>
  <c r="AP1382" i="7"/>
  <c r="AP1384" i="7"/>
  <c r="AP1385" i="7"/>
  <c r="AP1386" i="7"/>
  <c r="AP1388" i="7"/>
  <c r="AP1389" i="7"/>
  <c r="AP1390" i="7"/>
  <c r="AP1391" i="7"/>
  <c r="AP1392" i="7"/>
  <c r="AP1394" i="7"/>
  <c r="AP1395" i="7"/>
  <c r="AP1396" i="7"/>
  <c r="AP1397" i="7"/>
  <c r="AP1398" i="7"/>
  <c r="AP1400" i="7"/>
  <c r="AP1401" i="7"/>
  <c r="AP1402" i="7"/>
  <c r="AP1403" i="7"/>
  <c r="AP1404" i="7"/>
  <c r="AP1406" i="7"/>
  <c r="AP1407" i="7"/>
  <c r="AP1408" i="7"/>
  <c r="AP1409" i="7"/>
  <c r="AP1410" i="7"/>
  <c r="AP1412" i="7"/>
  <c r="AP1413" i="7"/>
  <c r="AP1414" i="7"/>
  <c r="AP1415" i="7"/>
  <c r="AP1416" i="7"/>
  <c r="AP1418" i="7"/>
  <c r="AP1419" i="7"/>
  <c r="AP1420" i="7"/>
  <c r="AP1421" i="7"/>
  <c r="AP1422" i="7"/>
  <c r="AP1424" i="7"/>
  <c r="AP1425" i="7"/>
  <c r="AP1426" i="7"/>
  <c r="AP1427" i="7"/>
  <c r="AP1428" i="7"/>
  <c r="AP1430" i="7"/>
  <c r="AP1432" i="7"/>
  <c r="AP1433" i="7"/>
  <c r="AP1436" i="7"/>
  <c r="AP1438" i="7"/>
  <c r="AP1439" i="7"/>
  <c r="AP1442" i="7"/>
  <c r="AP1443" i="7"/>
  <c r="AP1444" i="7"/>
  <c r="AP1445" i="7"/>
  <c r="AP1448" i="7"/>
  <c r="AP1450" i="7"/>
  <c r="AP1451" i="7"/>
  <c r="AP1454" i="7"/>
  <c r="AP1456" i="7"/>
  <c r="AP1457" i="7"/>
  <c r="AP1460" i="7"/>
  <c r="AP1462" i="7"/>
  <c r="AP1463" i="7"/>
  <c r="AP1464" i="7"/>
  <c r="AP1466" i="7"/>
  <c r="AP1468" i="7"/>
  <c r="AP1469" i="7"/>
  <c r="AP1472" i="7"/>
  <c r="AP1474" i="7"/>
  <c r="AP1475" i="7"/>
  <c r="AP1478" i="7"/>
  <c r="AP1479" i="7"/>
  <c r="AP1480" i="7"/>
  <c r="AP1481" i="7"/>
  <c r="AP1482" i="7"/>
  <c r="AP1484" i="7"/>
  <c r="AP1485" i="7"/>
  <c r="AP1486" i="7"/>
  <c r="AP1487" i="7"/>
  <c r="AP1488" i="7"/>
  <c r="AP1491" i="7"/>
  <c r="AP1492" i="7"/>
  <c r="AP1493" i="7"/>
  <c r="AP1494" i="7"/>
  <c r="AP1496" i="7"/>
  <c r="AP1497" i="7"/>
  <c r="AP1498" i="7"/>
  <c r="AP1499" i="7"/>
  <c r="AP1500" i="7"/>
  <c r="AP1502" i="7"/>
  <c r="AP1503" i="7"/>
  <c r="AP1504" i="7"/>
  <c r="AP1505" i="7"/>
  <c r="AP1506" i="7"/>
  <c r="AP1508" i="7"/>
  <c r="AP1509" i="7"/>
  <c r="AP1510" i="7"/>
  <c r="AP1511" i="7"/>
  <c r="AP1512" i="7"/>
  <c r="AP1514" i="7"/>
  <c r="AP1515" i="7"/>
  <c r="AP1516" i="7"/>
  <c r="AP1517" i="7"/>
  <c r="AP1520" i="7"/>
  <c r="AP1521" i="7"/>
  <c r="AP1522" i="7"/>
  <c r="AP1523" i="7"/>
  <c r="AP1524" i="7"/>
  <c r="AP1527" i="7"/>
  <c r="AP1528" i="7"/>
  <c r="AP1530" i="7"/>
  <c r="AP1532" i="7"/>
  <c r="AP1533" i="7"/>
  <c r="AP1534" i="7"/>
  <c r="AP1535" i="7"/>
  <c r="AP1536" i="7"/>
  <c r="AP1538" i="7"/>
  <c r="AP1539" i="7"/>
  <c r="AP1540" i="7"/>
  <c r="AP1541" i="7"/>
  <c r="AP1542" i="7"/>
  <c r="AP1544" i="7"/>
  <c r="AP1545" i="7"/>
  <c r="AP1546" i="7"/>
  <c r="AP1547" i="7"/>
  <c r="AP1548" i="7"/>
  <c r="AP1550" i="7"/>
  <c r="AP1551" i="7"/>
  <c r="AP1552" i="7"/>
  <c r="AP1553" i="7"/>
  <c r="AP1554" i="7"/>
  <c r="AP1556" i="7"/>
  <c r="AP1557" i="7"/>
  <c r="AP1558" i="7"/>
  <c r="AP1559" i="7"/>
  <c r="AP1560" i="7"/>
  <c r="AP1563" i="7"/>
  <c r="AP1564" i="7"/>
  <c r="AP1565" i="7"/>
  <c r="AP1569" i="7"/>
  <c r="AP1571" i="7"/>
  <c r="AP1572" i="7"/>
  <c r="AP1574" i="7"/>
  <c r="AP1575" i="7"/>
  <c r="AP1576" i="7"/>
  <c r="AP1578" i="7"/>
  <c r="AP1580" i="7"/>
  <c r="AP1581" i="7"/>
  <c r="AP1582" i="7"/>
  <c r="AP1583" i="7"/>
  <c r="AP1584" i="7"/>
  <c r="AP1586" i="7"/>
  <c r="AP1587" i="7"/>
  <c r="AP1588" i="7"/>
  <c r="AP1589" i="7"/>
  <c r="AP1590" i="7"/>
  <c r="AP1592" i="7"/>
  <c r="AP1593" i="7"/>
  <c r="AP1594" i="7"/>
  <c r="AP1595" i="7"/>
  <c r="AP1596" i="7"/>
  <c r="AP1598" i="7"/>
  <c r="AP1599" i="7"/>
  <c r="AP1601" i="7"/>
  <c r="AP1602" i="7"/>
  <c r="AP1604" i="7"/>
  <c r="AP1605" i="7"/>
  <c r="AP1606" i="7"/>
  <c r="AP1607" i="7"/>
  <c r="AP1608" i="7"/>
  <c r="AP1610" i="7"/>
  <c r="AP1611" i="7"/>
  <c r="AP1612" i="7"/>
  <c r="AP1613" i="7"/>
  <c r="AP1614" i="7"/>
  <c r="AP1618" i="7"/>
  <c r="AP1620" i="7"/>
  <c r="AP1622" i="7"/>
  <c r="AP1624" i="7"/>
  <c r="AP1626" i="7"/>
  <c r="AP1631" i="7"/>
  <c r="AP1632" i="7"/>
  <c r="AP1635" i="7"/>
  <c r="AP1638" i="7"/>
  <c r="AP1640" i="7"/>
  <c r="AP1641" i="7"/>
  <c r="AP1642" i="7"/>
  <c r="AP1643" i="7"/>
  <c r="AP1646" i="7"/>
  <c r="AP1647" i="7"/>
  <c r="AP1648" i="7"/>
  <c r="AP1649" i="7"/>
  <c r="AP1650" i="7"/>
  <c r="AP1653" i="7"/>
  <c r="AP1654" i="7"/>
  <c r="AP1655" i="7"/>
  <c r="AP1656" i="7"/>
  <c r="AP1658" i="7"/>
  <c r="AP1660" i="7"/>
  <c r="AP1661" i="7"/>
  <c r="AP1662" i="7"/>
  <c r="AP1664" i="7"/>
  <c r="AP1665" i="7"/>
  <c r="AP1667" i="7"/>
  <c r="AP1668" i="7"/>
  <c r="AP1670" i="7"/>
  <c r="AP1671" i="7"/>
  <c r="AP1672" i="7"/>
  <c r="AP1674" i="7"/>
  <c r="AP1677" i="7"/>
  <c r="AP1679" i="7"/>
  <c r="AP1683" i="7"/>
  <c r="AP1685" i="7"/>
  <c r="AP1689" i="7"/>
  <c r="AP1691" i="7"/>
  <c r="AG1692" i="7"/>
  <c r="AL1692" i="7"/>
  <c r="AM4" i="7"/>
  <c r="AM7" i="7"/>
  <c r="AM10" i="7"/>
  <c r="AM13" i="7"/>
  <c r="AM16" i="7"/>
  <c r="AM19" i="7"/>
  <c r="AM22" i="7"/>
  <c r="AM25" i="7"/>
  <c r="AM28" i="7"/>
  <c r="AM31" i="7"/>
  <c r="AM37" i="7"/>
  <c r="AM40" i="7"/>
  <c r="AM43" i="7"/>
  <c r="AM49" i="7"/>
  <c r="AM50" i="7"/>
  <c r="AM58" i="7"/>
  <c r="AM61" i="7"/>
  <c r="AM64" i="7"/>
  <c r="AM67" i="7"/>
  <c r="AM70" i="7"/>
  <c r="AM76" i="7"/>
  <c r="AM78" i="7"/>
  <c r="AM88" i="7"/>
  <c r="AM98" i="7"/>
  <c r="AM104" i="7"/>
  <c r="AM110" i="7"/>
  <c r="AM116" i="7"/>
  <c r="AM121" i="7"/>
  <c r="AM122" i="7"/>
  <c r="AM125" i="7"/>
  <c r="AM128" i="7"/>
  <c r="AM134" i="7"/>
  <c r="AM137" i="7"/>
  <c r="AM140" i="7"/>
  <c r="AM143" i="7"/>
  <c r="AM146" i="7"/>
  <c r="AM149" i="7"/>
  <c r="AM152" i="7"/>
  <c r="AM155" i="7"/>
  <c r="AM158" i="7"/>
  <c r="AM164" i="7"/>
  <c r="AM167" i="7"/>
  <c r="AM170" i="7"/>
  <c r="AM176" i="7"/>
  <c r="AM182" i="7"/>
  <c r="AM188" i="7"/>
  <c r="AM194" i="7"/>
  <c r="AM203" i="7"/>
  <c r="AM206" i="7"/>
  <c r="AM212" i="7"/>
  <c r="AM218" i="7"/>
  <c r="AM223" i="7"/>
  <c r="AM224" i="7"/>
  <c r="AM246" i="7"/>
  <c r="AM248" i="7"/>
  <c r="AM255" i="7"/>
  <c r="AM259" i="7"/>
  <c r="AM285" i="7"/>
  <c r="AM305" i="7"/>
  <c r="AM307" i="7"/>
  <c r="AM320" i="7"/>
  <c r="AM329" i="7"/>
  <c r="AM341" i="7"/>
  <c r="AM343" i="7"/>
  <c r="AM344" i="7"/>
  <c r="AM347" i="7"/>
  <c r="AM350" i="7"/>
  <c r="AM356" i="7"/>
  <c r="AM359" i="7"/>
  <c r="AM362" i="7"/>
  <c r="AM368" i="7"/>
  <c r="AM371" i="7"/>
  <c r="AM373" i="7"/>
  <c r="AM375" i="7"/>
  <c r="AM377" i="7"/>
  <c r="AM392" i="7"/>
  <c r="AM398" i="7"/>
  <c r="AM402" i="7"/>
  <c r="AM404" i="7"/>
  <c r="AM412" i="7"/>
  <c r="AM414" i="7"/>
  <c r="AM426" i="7"/>
  <c r="AM428" i="7"/>
  <c r="AM432" i="7"/>
  <c r="AM434" i="7"/>
  <c r="AM439" i="7"/>
  <c r="AM440" i="7"/>
  <c r="AM445" i="7"/>
  <c r="AM451" i="7"/>
  <c r="AM452" i="7"/>
  <c r="AM457" i="7"/>
  <c r="AM458" i="7"/>
  <c r="AM463" i="7"/>
  <c r="AM464" i="7"/>
  <c r="AM468" i="7"/>
  <c r="AM472" i="7"/>
  <c r="AM475" i="7"/>
  <c r="AM476" i="7"/>
  <c r="AM478" i="7"/>
  <c r="AM481" i="7"/>
  <c r="AM482" i="7"/>
  <c r="AM486" i="7"/>
  <c r="AM487" i="7"/>
  <c r="AM493" i="7"/>
  <c r="AM494" i="7"/>
  <c r="AM498" i="7"/>
  <c r="AM499" i="7"/>
  <c r="AM505" i="7"/>
  <c r="AM511" i="7"/>
  <c r="AM512" i="7"/>
  <c r="AM517" i="7"/>
  <c r="AM518" i="7"/>
  <c r="AM523" i="7"/>
  <c r="AM529" i="7"/>
  <c r="AM530" i="7"/>
  <c r="AM535" i="7"/>
  <c r="AM536" i="7"/>
  <c r="AM541" i="7"/>
  <c r="AM542" i="7"/>
  <c r="AM548" i="7"/>
  <c r="AM553" i="7"/>
  <c r="AM554" i="7"/>
  <c r="AM559" i="7"/>
  <c r="AM560" i="7"/>
  <c r="AM565" i="7"/>
  <c r="AM566" i="7"/>
  <c r="AM572" i="7"/>
  <c r="AM583" i="7"/>
  <c r="AM588" i="7"/>
  <c r="AM590" i="7"/>
  <c r="AM596" i="7"/>
  <c r="AM602" i="7"/>
  <c r="AM604" i="7"/>
  <c r="AM607" i="7"/>
  <c r="AM608" i="7"/>
  <c r="AM614" i="7"/>
  <c r="AM623" i="7"/>
  <c r="AM626" i="7"/>
  <c r="AM631" i="7"/>
  <c r="AM632" i="7"/>
  <c r="AM637" i="7"/>
  <c r="AM638" i="7"/>
  <c r="AM641" i="7"/>
  <c r="AM655" i="7"/>
  <c r="AM656" i="7"/>
  <c r="AM660" i="7"/>
  <c r="AM661" i="7"/>
  <c r="AM662" i="7"/>
  <c r="AM668" i="7"/>
  <c r="AM679" i="7"/>
  <c r="AM680" i="7"/>
  <c r="AM692" i="7"/>
  <c r="AM697" i="7"/>
  <c r="AM698" i="7"/>
  <c r="AM703" i="7"/>
  <c r="AM704" i="7"/>
  <c r="AM710" i="7"/>
  <c r="AM716" i="7"/>
  <c r="AM725" i="7"/>
  <c r="AM731" i="7"/>
  <c r="AM739" i="7"/>
  <c r="AM751" i="7"/>
  <c r="AM757" i="7"/>
  <c r="AM769" i="7"/>
  <c r="AM773" i="7"/>
  <c r="AM775" i="7"/>
  <c r="AM779" i="7"/>
  <c r="AM781" i="7"/>
  <c r="AM785" i="7"/>
  <c r="AM787" i="7"/>
  <c r="AM799" i="7"/>
  <c r="AM805" i="7"/>
  <c r="AM815" i="7"/>
  <c r="AM817" i="7"/>
  <c r="AM822" i="7"/>
  <c r="AM827" i="7"/>
  <c r="AM840" i="7"/>
  <c r="AM852" i="7"/>
  <c r="AM858" i="7"/>
  <c r="AM859" i="7"/>
  <c r="AM872" i="7"/>
  <c r="AM876" i="7"/>
  <c r="AM883" i="7"/>
  <c r="AM888" i="7"/>
  <c r="AM894" i="7"/>
  <c r="AM899" i="7"/>
  <c r="AM901" i="7"/>
  <c r="AM912" i="7"/>
  <c r="AM924" i="7"/>
  <c r="AM925" i="7"/>
  <c r="AM932" i="7"/>
  <c r="AM937" i="7"/>
  <c r="AM941" i="7"/>
  <c r="AM948" i="7"/>
  <c r="AM955" i="7"/>
  <c r="AM960" i="7"/>
  <c r="AM966" i="7"/>
  <c r="AM973" i="7"/>
  <c r="AM979" i="7"/>
  <c r="AM985" i="7"/>
  <c r="AM991" i="7"/>
  <c r="AM995" i="7"/>
  <c r="AM996" i="7"/>
  <c r="AM997" i="7"/>
  <c r="AM1003" i="7"/>
  <c r="AM1009" i="7"/>
  <c r="AM1015" i="7"/>
  <c r="AM1021" i="7"/>
  <c r="AM1033" i="7"/>
  <c r="AM1039" i="7"/>
  <c r="AM1043" i="7"/>
  <c r="AM1051" i="7"/>
  <c r="AM1056" i="7"/>
  <c r="AM1067" i="7"/>
  <c r="AM1068" i="7"/>
  <c r="AM1070" i="7"/>
  <c r="AM1074" i="7"/>
  <c r="AM1076" i="7"/>
  <c r="AM1085" i="7"/>
  <c r="AM1088" i="7"/>
  <c r="AM1092" i="7"/>
  <c r="AM1094" i="7"/>
  <c r="AM1103" i="7"/>
  <c r="AM1104" i="7"/>
  <c r="AM1106" i="7"/>
  <c r="AM1110" i="7"/>
  <c r="AM1121" i="7"/>
  <c r="AM1122" i="7"/>
  <c r="AM1124" i="7"/>
  <c r="AM1128" i="7"/>
  <c r="AM1130" i="7"/>
  <c r="AM1140" i="7"/>
  <c r="AM1142" i="7"/>
  <c r="AM1148" i="7"/>
  <c r="AM1156" i="7"/>
  <c r="AM1160" i="7"/>
  <c r="AM1164" i="7"/>
  <c r="AM1174" i="7"/>
  <c r="AM1175" i="7"/>
  <c r="AM1176" i="7"/>
  <c r="AM1182" i="7"/>
  <c r="AM1184" i="7"/>
  <c r="AM1200" i="7"/>
  <c r="AM1209" i="7"/>
  <c r="AM1211" i="7"/>
  <c r="AM1212" i="7"/>
  <c r="AM1214" i="7"/>
  <c r="AM1218" i="7"/>
  <c r="AM1220" i="7"/>
  <c r="AM1229" i="7"/>
  <c r="AM1230" i="7"/>
  <c r="AM1232" i="7"/>
  <c r="AM1233" i="7"/>
  <c r="AM1236" i="7"/>
  <c r="AM1238" i="7"/>
  <c r="AM1243" i="7"/>
  <c r="AM1245" i="7"/>
  <c r="AM1247" i="7"/>
  <c r="AM1255" i="7"/>
  <c r="AM1256" i="7"/>
  <c r="AM1257" i="7"/>
  <c r="AM1259" i="7"/>
  <c r="AM1265" i="7"/>
  <c r="AM1268" i="7"/>
  <c r="AM1276" i="7"/>
  <c r="AM1277" i="7"/>
  <c r="AM1283" i="7"/>
  <c r="AM1286" i="7"/>
  <c r="AM1292" i="7"/>
  <c r="AM1293" i="7"/>
  <c r="AM1295" i="7"/>
  <c r="AM1301" i="7"/>
  <c r="AM1304" i="7"/>
  <c r="AM1319" i="7"/>
  <c r="AM1322" i="7"/>
  <c r="AM1327" i="7"/>
  <c r="AM1336" i="7"/>
  <c r="AM1346" i="7"/>
  <c r="AM1354" i="7"/>
  <c r="AM1355" i="7"/>
  <c r="AM1364" i="7"/>
  <c r="AM1372" i="7"/>
  <c r="AM1373" i="7"/>
  <c r="AM1393" i="7"/>
  <c r="AM1394" i="7"/>
  <c r="AM1399" i="7"/>
  <c r="AM1400" i="7"/>
  <c r="AM1405" i="7"/>
  <c r="AM1411" i="7"/>
  <c r="AM1412" i="7"/>
  <c r="AM1417" i="7"/>
  <c r="AM1418" i="7"/>
  <c r="AM1423" i="7"/>
  <c r="AM1430" i="7"/>
  <c r="AM1435" i="7"/>
  <c r="AM1441" i="7"/>
  <c r="AM1459" i="7"/>
  <c r="AM1466" i="7"/>
  <c r="AM1471" i="7"/>
  <c r="AM1477" i="7"/>
  <c r="AM1484" i="7"/>
  <c r="AM1489" i="7"/>
  <c r="AM1494" i="7"/>
  <c r="AM1533" i="7"/>
  <c r="AM1544" i="7"/>
  <c r="AM1562" i="7"/>
  <c r="AM1565" i="7"/>
  <c r="AM1592" i="7"/>
  <c r="AM1603" i="7"/>
  <c r="AM1607" i="7"/>
  <c r="AM1616" i="7"/>
  <c r="AM1628" i="7"/>
  <c r="AM1633" i="7"/>
  <c r="AM1639" i="7"/>
  <c r="AM1651" i="7"/>
  <c r="AM1677" i="7"/>
  <c r="AM1687" i="7"/>
  <c r="AQ1570" i="7" l="1"/>
  <c r="AQ1132" i="7"/>
  <c r="AQ1690" i="7"/>
  <c r="AQ1684" i="7"/>
  <c r="AQ1621" i="7"/>
  <c r="AQ1525" i="7"/>
  <c r="AQ1686" i="7"/>
  <c r="AQ1645" i="7"/>
  <c r="AQ1567" i="7"/>
  <c r="AQ1627" i="7"/>
  <c r="AQ1549" i="7"/>
  <c r="AQ1489" i="7"/>
  <c r="AQ1584" i="7"/>
  <c r="AQ937" i="7"/>
  <c r="AQ1687" i="7"/>
  <c r="AQ1681" i="7"/>
  <c r="AQ1626" i="7"/>
  <c r="AQ1561" i="7"/>
  <c r="AQ1542" i="7"/>
  <c r="AQ1639" i="7"/>
  <c r="AQ1579" i="7"/>
  <c r="AQ1476" i="7"/>
  <c r="AQ1470" i="7"/>
  <c r="AQ1464" i="7"/>
  <c r="AQ1452" i="7"/>
  <c r="AP756" i="7"/>
  <c r="AP1529" i="7"/>
  <c r="AP1476" i="7"/>
  <c r="AP1455" i="7"/>
  <c r="AP1440" i="7"/>
  <c r="AP1383" i="7"/>
  <c r="AP1311" i="7"/>
  <c r="AP141" i="7"/>
  <c r="AQ940" i="7"/>
  <c r="AP1676" i="7"/>
  <c r="AP1470" i="7"/>
  <c r="AP1446" i="7"/>
  <c r="AQ1437" i="7"/>
  <c r="AP1434" i="7"/>
  <c r="AP1452" i="7"/>
  <c r="AP1359" i="7"/>
  <c r="AP760" i="7"/>
  <c r="AP1570" i="7"/>
  <c r="AP1526" i="7"/>
  <c r="AP744" i="7"/>
  <c r="AM1508" i="7"/>
  <c r="AM1675" i="7"/>
  <c r="AP1634" i="7"/>
  <c r="AM1634" i="7"/>
  <c r="AQ1632" i="7"/>
  <c r="AP1628" i="7"/>
  <c r="AM1612" i="7"/>
  <c r="AP1600" i="7"/>
  <c r="AP1577" i="7"/>
  <c r="AM1574" i="7"/>
  <c r="AQ1566" i="7"/>
  <c r="AM1551" i="7"/>
  <c r="AM1541" i="7"/>
  <c r="AM1538" i="7"/>
  <c r="AQ1510" i="7"/>
  <c r="AQ1494" i="7"/>
  <c r="AM1483" i="7"/>
  <c r="AQ1473" i="7"/>
  <c r="AQ1417" i="7"/>
  <c r="AQ1665" i="7"/>
  <c r="AQ1663" i="7"/>
  <c r="AQ1661" i="7"/>
  <c r="AQ1657" i="7"/>
  <c r="AQ1655" i="7"/>
  <c r="AQ1647" i="7"/>
  <c r="AM1629" i="7"/>
  <c r="AP1562" i="7"/>
  <c r="AQ1551" i="7"/>
  <c r="AM1547" i="7"/>
  <c r="AQ1546" i="7"/>
  <c r="AM1543" i="7"/>
  <c r="AQ1531" i="7"/>
  <c r="AQ1507" i="7"/>
  <c r="AQ1675" i="7"/>
  <c r="AQ1636" i="7"/>
  <c r="AQ1629" i="7"/>
  <c r="AQ1612" i="7"/>
  <c r="AM1587" i="7"/>
  <c r="AQ1543" i="7"/>
  <c r="AQ1523" i="7"/>
  <c r="AQ1672" i="7"/>
  <c r="AQ1670" i="7"/>
  <c r="AQ1668" i="7"/>
  <c r="AQ1662" i="7"/>
  <c r="AQ1658" i="7"/>
  <c r="AQ1654" i="7"/>
  <c r="AQ1650" i="7"/>
  <c r="AQ1648" i="7"/>
  <c r="AQ1640" i="7"/>
  <c r="AQ1591" i="7"/>
  <c r="AM1568" i="7"/>
  <c r="AM1531" i="7"/>
  <c r="AM1521" i="7"/>
  <c r="AM1493" i="7"/>
  <c r="AQ1471" i="7"/>
  <c r="AQ1453" i="7"/>
  <c r="AQ1118" i="7"/>
  <c r="AQ1100" i="7"/>
  <c r="AQ1291" i="7"/>
  <c r="AQ1285" i="7"/>
  <c r="AQ1282" i="7"/>
  <c r="AQ1279" i="7"/>
  <c r="AQ1273" i="7"/>
  <c r="AQ1270" i="7"/>
  <c r="AQ1267" i="7"/>
  <c r="AQ1264" i="7"/>
  <c r="AQ1139" i="7"/>
  <c r="AQ1375" i="7"/>
  <c r="AQ1363" i="7"/>
  <c r="AQ1351" i="7"/>
  <c r="AQ1339" i="7"/>
  <c r="AQ1327" i="7"/>
  <c r="AQ1315" i="7"/>
  <c r="AQ1600" i="7"/>
  <c r="AM1550" i="7"/>
  <c r="AM1532" i="7"/>
  <c r="AQ1618" i="7"/>
  <c r="AP1616" i="7"/>
  <c r="AQ1609" i="7"/>
  <c r="AQ1585" i="7"/>
  <c r="AQ1513" i="7"/>
  <c r="AQ1495" i="7"/>
  <c r="AM1661" i="7"/>
  <c r="AM1622" i="7"/>
  <c r="AM1617" i="7"/>
  <c r="AQ1573" i="7"/>
  <c r="AQ1555" i="7"/>
  <c r="AQ1537" i="7"/>
  <c r="AQ1519" i="7"/>
  <c r="AQ1501" i="7"/>
  <c r="AQ1483" i="7"/>
  <c r="AQ1631" i="7"/>
  <c r="AQ1625" i="7"/>
  <c r="AQ1622" i="7"/>
  <c r="AQ1619" i="7"/>
  <c r="AP1617" i="7"/>
  <c r="AQ1603" i="7"/>
  <c r="AM1569" i="7"/>
  <c r="AQ1479" i="7"/>
  <c r="AQ1477" i="7"/>
  <c r="AQ1475" i="7"/>
  <c r="AQ1467" i="7"/>
  <c r="AQ1465" i="7"/>
  <c r="AQ1463" i="7"/>
  <c r="AQ1461" i="7"/>
  <c r="AQ1459" i="7"/>
  <c r="AQ1457" i="7"/>
  <c r="AQ1449" i="7"/>
  <c r="AQ1447" i="7"/>
  <c r="AQ1445" i="7"/>
  <c r="AQ1443" i="7"/>
  <c r="AQ1441" i="7"/>
  <c r="AQ1439" i="7"/>
  <c r="AQ1431" i="7"/>
  <c r="AQ1429" i="7"/>
  <c r="AQ1427" i="7"/>
  <c r="AQ1425" i="7"/>
  <c r="AQ1423" i="7"/>
  <c r="AQ1421" i="7"/>
  <c r="AQ1413" i="7"/>
  <c r="AQ1411" i="7"/>
  <c r="AQ1409" i="7"/>
  <c r="AQ1407" i="7"/>
  <c r="AQ1405" i="7"/>
  <c r="AQ1403" i="7"/>
  <c r="AQ1395" i="7"/>
  <c r="AQ1393" i="7"/>
  <c r="AQ1391" i="7"/>
  <c r="AP1619" i="7"/>
  <c r="AP1688" i="7"/>
  <c r="AQ1688" i="7"/>
  <c r="AP1680" i="7"/>
  <c r="AQ1680" i="7"/>
  <c r="AP1666" i="7"/>
  <c r="AQ1666" i="7"/>
  <c r="AP1652" i="7"/>
  <c r="AQ1652" i="7"/>
  <c r="AP1644" i="7"/>
  <c r="AQ1644" i="7"/>
  <c r="AP1623" i="7"/>
  <c r="AQ1623" i="7"/>
  <c r="AM1609" i="7"/>
  <c r="AM1585" i="7"/>
  <c r="AM1567" i="7"/>
  <c r="AM1557" i="7"/>
  <c r="AM1513" i="7"/>
  <c r="AM1511" i="7"/>
  <c r="AQ1617" i="7"/>
  <c r="AM1627" i="7"/>
  <c r="AM1621" i="7"/>
  <c r="AM1613" i="7"/>
  <c r="AM1601" i="7"/>
  <c r="AP1625" i="7"/>
  <c r="AM1673" i="7"/>
  <c r="AM1653" i="7"/>
  <c r="AM1645" i="7"/>
  <c r="AP1630" i="7"/>
  <c r="AQ1630" i="7"/>
  <c r="AM1571" i="7"/>
  <c r="AM1555" i="7"/>
  <c r="AM1545" i="7"/>
  <c r="AM1537" i="7"/>
  <c r="AM1519" i="7"/>
  <c r="AM1517" i="7"/>
  <c r="AM1501" i="7"/>
  <c r="AP1673" i="7"/>
  <c r="AQ1673" i="7"/>
  <c r="AP1659" i="7"/>
  <c r="AQ1659" i="7"/>
  <c r="AP1637" i="7"/>
  <c r="AQ1637" i="7"/>
  <c r="AQ1616" i="7"/>
  <c r="AP87" i="7"/>
  <c r="AP81" i="7"/>
  <c r="AP75" i="7"/>
  <c r="AP69" i="7"/>
  <c r="AP63" i="7"/>
  <c r="AP57" i="7"/>
  <c r="AP51" i="7"/>
  <c r="AP45" i="7"/>
  <c r="AP39" i="7"/>
  <c r="AP33" i="7"/>
  <c r="AP27" i="7"/>
  <c r="AP21" i="7"/>
  <c r="AP15" i="7"/>
  <c r="AP9" i="7"/>
  <c r="AP3" i="7"/>
  <c r="AP1687" i="7"/>
  <c r="AP1681" i="7"/>
  <c r="AP1675" i="7"/>
  <c r="AP1669" i="7"/>
  <c r="AP1663" i="7"/>
  <c r="AP1657" i="7"/>
  <c r="AP1651" i="7"/>
  <c r="AP1645" i="7"/>
  <c r="AP1639" i="7"/>
  <c r="AP1633" i="7"/>
  <c r="AP1627" i="7"/>
  <c r="AP1621" i="7"/>
  <c r="AP1615" i="7"/>
  <c r="AP1609" i="7"/>
  <c r="AP1603" i="7"/>
  <c r="AP1597" i="7"/>
  <c r="AP1591" i="7"/>
  <c r="AP1585" i="7"/>
  <c r="AP1579" i="7"/>
  <c r="AP1573" i="7"/>
  <c r="AP1567" i="7"/>
  <c r="AP1561" i="7"/>
  <c r="AP1555" i="7"/>
  <c r="AP1549" i="7"/>
  <c r="AP1543" i="7"/>
  <c r="AP1537" i="7"/>
  <c r="AP1531" i="7"/>
  <c r="AP1525" i="7"/>
  <c r="AP1519" i="7"/>
  <c r="AP1513" i="7"/>
  <c r="AP1507" i="7"/>
  <c r="AP1501" i="7"/>
  <c r="AP1495" i="7"/>
  <c r="AP1489" i="7"/>
  <c r="AP1483" i="7"/>
  <c r="AP1477" i="7"/>
  <c r="AP1471" i="7"/>
  <c r="AM382" i="7"/>
  <c r="AM376" i="7"/>
  <c r="AM370" i="7"/>
  <c r="AM364" i="7"/>
  <c r="AM358" i="7"/>
  <c r="AM352" i="7"/>
  <c r="AM346" i="7"/>
  <c r="AM340" i="7"/>
  <c r="AM334" i="7"/>
  <c r="AM322" i="7"/>
  <c r="AM316" i="7"/>
  <c r="AM310" i="7"/>
  <c r="AM304" i="7"/>
  <c r="AM298" i="7"/>
  <c r="AM292" i="7"/>
  <c r="AM286" i="7"/>
  <c r="AM280" i="7"/>
  <c r="AM274" i="7"/>
  <c r="AM268" i="7"/>
  <c r="AM262" i="7"/>
  <c r="AM256" i="7"/>
  <c r="AM250" i="7"/>
  <c r="AM244" i="7"/>
  <c r="AM232" i="7"/>
  <c r="AM226" i="7"/>
  <c r="AM220" i="7"/>
  <c r="AM214" i="7"/>
  <c r="AM208" i="7"/>
  <c r="AM202" i="7"/>
  <c r="AM196" i="7"/>
  <c r="AM190" i="7"/>
  <c r="AM184" i="7"/>
  <c r="AM178" i="7"/>
  <c r="AM172" i="7"/>
  <c r="AM166" i="7"/>
  <c r="AM154" i="7"/>
  <c r="AM130" i="7"/>
  <c r="AM124" i="7"/>
  <c r="AM112" i="7"/>
  <c r="AM106" i="7"/>
  <c r="AP1465" i="7"/>
  <c r="AP1459" i="7"/>
  <c r="AP1453" i="7"/>
  <c r="AP1447" i="7"/>
  <c r="AP1441" i="7"/>
  <c r="AP1435" i="7"/>
  <c r="AP1429" i="7"/>
  <c r="AP1423" i="7"/>
  <c r="AP1417" i="7"/>
  <c r="AP1411" i="7"/>
  <c r="AP1405" i="7"/>
  <c r="AP1399" i="7"/>
  <c r="AP1393" i="7"/>
  <c r="AP1387" i="7"/>
  <c r="AP1381" i="7"/>
  <c r="AP1375" i="7"/>
  <c r="AP1369" i="7"/>
  <c r="AP1363" i="7"/>
  <c r="AP1357" i="7"/>
  <c r="AP1351" i="7"/>
  <c r="AP1345" i="7"/>
  <c r="AP1339" i="7"/>
  <c r="AP1333" i="7"/>
  <c r="AP1327" i="7"/>
  <c r="AP1321" i="7"/>
  <c r="AP1315" i="7"/>
  <c r="AP1309" i="7"/>
  <c r="AP1303" i="7"/>
  <c r="AP1297" i="7"/>
  <c r="AP1291" i="7"/>
  <c r="AP1285" i="7"/>
  <c r="AP1279" i="7"/>
  <c r="AP1273" i="7"/>
  <c r="AP1267" i="7"/>
  <c r="AP1261" i="7"/>
  <c r="AP1255" i="7"/>
  <c r="AP1249" i="7"/>
  <c r="AP1243" i="7"/>
  <c r="AP1237" i="7"/>
  <c r="AP1231" i="7"/>
  <c r="AP1225" i="7"/>
  <c r="AP1219" i="7"/>
  <c r="AP1213" i="7"/>
  <c r="AP1207" i="7"/>
  <c r="AP1201" i="7"/>
  <c r="AP1195" i="7"/>
  <c r="AP1189" i="7"/>
  <c r="AP1183" i="7"/>
  <c r="AP1177" i="7"/>
  <c r="AP1171" i="7"/>
  <c r="AP1165" i="7"/>
  <c r="AP1159" i="7"/>
  <c r="AP1153" i="7"/>
  <c r="AP1147" i="7"/>
  <c r="AP1141" i="7"/>
  <c r="AP1135" i="7"/>
  <c r="AP1129" i="7"/>
  <c r="AP1123" i="7"/>
  <c r="AP1117" i="7"/>
  <c r="AP1111" i="7"/>
  <c r="AP1105" i="7"/>
  <c r="AP1099" i="7"/>
  <c r="AP1093" i="7"/>
  <c r="AP1087" i="7"/>
  <c r="AP1081" i="7"/>
  <c r="AP1075" i="7"/>
  <c r="AP1069" i="7"/>
  <c r="AP1063" i="7"/>
  <c r="AP1057" i="7"/>
  <c r="AP1051" i="7"/>
  <c r="AP1045" i="7"/>
  <c r="AP1039" i="7"/>
  <c r="AP1033" i="7"/>
  <c r="AP1027" i="7"/>
  <c r="AP1021" i="7"/>
  <c r="AP1015" i="7"/>
  <c r="AP1009" i="7"/>
  <c r="AP1003" i="7"/>
  <c r="AP997" i="7"/>
  <c r="AP991" i="7"/>
  <c r="AP985" i="7"/>
  <c r="AP979" i="7"/>
  <c r="AP973" i="7"/>
  <c r="AP967" i="7"/>
  <c r="AP961" i="7"/>
  <c r="AP955" i="7"/>
  <c r="AP949" i="7"/>
  <c r="AP943" i="7"/>
  <c r="AP937" i="7"/>
  <c r="AP931" i="7"/>
  <c r="AP925" i="7"/>
  <c r="AP919" i="7"/>
  <c r="AP913" i="7"/>
  <c r="AP907" i="7"/>
  <c r="AP901" i="7"/>
  <c r="AP895" i="7"/>
  <c r="AP889" i="7"/>
  <c r="AP883" i="7"/>
  <c r="AP877" i="7"/>
  <c r="AP871" i="7"/>
  <c r="AP865" i="7"/>
  <c r="AP859" i="7"/>
  <c r="AP853" i="7"/>
  <c r="AP847" i="7"/>
  <c r="AP841" i="7"/>
  <c r="AP835" i="7"/>
  <c r="AP829" i="7"/>
  <c r="AP823" i="7"/>
  <c r="AP817" i="7"/>
  <c r="AP811" i="7"/>
  <c r="AP805" i="7"/>
  <c r="AP799" i="7"/>
  <c r="AP793" i="7"/>
  <c r="AP787" i="7"/>
  <c r="AP781" i="7"/>
  <c r="AP775" i="7"/>
  <c r="AP769" i="7"/>
  <c r="AP763" i="7"/>
  <c r="AP757" i="7"/>
  <c r="AP751" i="7"/>
  <c r="AP745" i="7"/>
  <c r="AP739" i="7"/>
  <c r="AP733" i="7"/>
  <c r="AP727" i="7"/>
  <c r="AP721" i="7"/>
  <c r="AP715" i="7"/>
  <c r="AP709" i="7"/>
  <c r="AP703" i="7"/>
  <c r="AP697" i="7"/>
  <c r="AP691" i="7"/>
  <c r="AP685" i="7"/>
  <c r="AP679" i="7"/>
  <c r="AP673" i="7"/>
  <c r="AP667" i="7"/>
  <c r="AP661" i="7"/>
  <c r="AP655" i="7"/>
  <c r="AP649" i="7"/>
  <c r="AP643" i="7"/>
  <c r="AP637" i="7"/>
  <c r="AP631" i="7"/>
  <c r="AP625" i="7"/>
  <c r="AP619" i="7"/>
  <c r="AP613" i="7"/>
  <c r="AP607" i="7"/>
  <c r="AP601" i="7"/>
  <c r="AP595" i="7"/>
  <c r="AP589" i="7"/>
  <c r="AP583" i="7"/>
  <c r="AP577" i="7"/>
  <c r="AP571" i="7"/>
  <c r="AP565" i="7"/>
  <c r="AP559" i="7"/>
  <c r="AP553" i="7"/>
  <c r="AP547" i="7"/>
  <c r="AP541" i="7"/>
  <c r="AP535" i="7"/>
  <c r="AP529" i="7"/>
  <c r="AP523" i="7"/>
  <c r="AP517" i="7"/>
  <c r="AP511" i="7"/>
  <c r="AP505" i="7"/>
  <c r="AP499" i="7"/>
  <c r="AP493" i="7"/>
  <c r="AP487" i="7"/>
  <c r="AP481" i="7"/>
  <c r="AP475" i="7"/>
  <c r="AP469" i="7"/>
  <c r="AP463" i="7"/>
  <c r="AP457" i="7"/>
  <c r="AP451" i="7"/>
  <c r="AP445" i="7"/>
  <c r="AP439" i="7"/>
  <c r="AP433" i="7"/>
  <c r="AP427" i="7"/>
  <c r="AP421" i="7"/>
  <c r="AP415" i="7"/>
  <c r="AP409" i="7"/>
  <c r="AP403" i="7"/>
  <c r="AP397" i="7"/>
  <c r="AP391" i="7"/>
  <c r="AP385" i="7"/>
  <c r="AP379" i="7"/>
  <c r="AP373" i="7"/>
  <c r="AP367" i="7"/>
  <c r="AP361" i="7"/>
  <c r="AP355" i="7"/>
  <c r="AP349" i="7"/>
  <c r="AP343" i="7"/>
  <c r="AP337" i="7"/>
  <c r="AP331" i="7"/>
  <c r="AP325" i="7"/>
  <c r="AP319" i="7"/>
  <c r="AP313" i="7"/>
  <c r="AP307" i="7"/>
  <c r="AP301" i="7"/>
  <c r="AP295" i="7"/>
  <c r="AP289" i="7"/>
  <c r="AP283" i="7"/>
  <c r="AP277" i="7"/>
  <c r="AP271" i="7"/>
  <c r="AP265" i="7"/>
  <c r="AP259" i="7"/>
  <c r="AP253" i="7"/>
  <c r="AP247" i="7"/>
  <c r="AP241" i="7"/>
  <c r="AP235" i="7"/>
  <c r="AP229" i="7"/>
  <c r="AP223" i="7"/>
  <c r="AP217" i="7"/>
  <c r="AP211" i="7"/>
  <c r="AP205" i="7"/>
  <c r="AP199" i="7"/>
  <c r="AP193" i="7"/>
  <c r="AP187" i="7"/>
  <c r="AP181" i="7"/>
  <c r="AP175" i="7"/>
  <c r="AP169" i="7"/>
  <c r="AP163" i="7"/>
  <c r="AP157" i="7"/>
  <c r="AP151" i="7"/>
  <c r="AP145" i="7"/>
  <c r="AP139" i="7"/>
  <c r="AP133" i="7"/>
  <c r="AP127" i="7"/>
  <c r="AP121" i="7"/>
  <c r="AP115" i="7"/>
  <c r="AP109" i="7"/>
  <c r="AP103" i="7"/>
  <c r="AP97" i="7"/>
  <c r="AP91" i="7"/>
  <c r="AP85" i="7"/>
  <c r="AP79" i="7"/>
  <c r="AP73" i="7"/>
  <c r="AP67" i="7"/>
  <c r="AP61" i="7"/>
  <c r="AP55" i="7"/>
  <c r="AP49" i="7"/>
  <c r="AP43" i="7"/>
  <c r="AP37" i="7"/>
  <c r="AP31" i="7"/>
  <c r="AP25" i="7"/>
  <c r="AP19" i="7"/>
  <c r="AP13" i="7"/>
  <c r="AP7" i="7"/>
  <c r="AP360" i="7"/>
  <c r="AP354" i="7"/>
  <c r="AP348" i="7"/>
  <c r="AP342" i="7"/>
  <c r="AP336" i="7"/>
  <c r="AP330" i="7"/>
  <c r="AP324" i="7"/>
  <c r="AP318" i="7"/>
  <c r="AP312" i="7"/>
  <c r="AP306" i="7"/>
  <c r="AP300" i="7"/>
  <c r="AP294" i="7"/>
  <c r="AP288" i="7"/>
  <c r="AP282" i="7"/>
  <c r="AP276" i="7"/>
  <c r="AP270" i="7"/>
  <c r="AP264" i="7"/>
  <c r="AP258" i="7"/>
  <c r="AP252" i="7"/>
  <c r="AP246" i="7"/>
  <c r="AP240" i="7"/>
  <c r="AP234" i="7"/>
  <c r="AP228" i="7"/>
  <c r="AP222" i="7"/>
  <c r="AP216" i="7"/>
  <c r="AP210" i="7"/>
  <c r="AP204" i="7"/>
  <c r="AP198" i="7"/>
  <c r="AP192" i="7"/>
  <c r="AP186" i="7"/>
  <c r="AP180" i="7"/>
  <c r="AP174" i="7"/>
  <c r="AP168" i="7"/>
  <c r="AP162" i="7"/>
  <c r="AP156" i="7"/>
  <c r="AP150" i="7"/>
  <c r="AP144" i="7"/>
  <c r="AP138" i="7"/>
  <c r="AP132" i="7"/>
  <c r="AP126" i="7"/>
  <c r="AP120" i="7"/>
  <c r="AP114" i="7"/>
  <c r="AP108" i="7"/>
  <c r="AP102" i="7"/>
  <c r="AP96" i="7"/>
  <c r="AP90" i="7"/>
  <c r="AP84" i="7"/>
  <c r="AP78" i="7"/>
  <c r="AP72" i="7"/>
  <c r="AP66" i="7"/>
  <c r="AP60" i="7"/>
  <c r="AP54" i="7"/>
  <c r="AP48" i="7"/>
  <c r="AP42" i="7"/>
  <c r="AP36" i="7"/>
  <c r="AP30" i="7"/>
  <c r="AP24" i="7"/>
  <c r="AP18" i="7"/>
  <c r="AP12" i="7"/>
  <c r="AP6" i="7"/>
  <c r="AM718" i="7"/>
  <c r="AM712" i="7"/>
  <c r="AM1131" i="7"/>
  <c r="AM1125" i="7"/>
  <c r="AM1113" i="7"/>
  <c r="AM1107" i="7"/>
  <c r="AM1101" i="7"/>
  <c r="AM1071" i="7"/>
  <c r="AM1059" i="7"/>
  <c r="AM1684" i="7"/>
  <c r="AM1660" i="7"/>
  <c r="AM1630" i="7"/>
  <c r="AM1624" i="7"/>
  <c r="AM1594" i="7"/>
  <c r="AM1570" i="7"/>
  <c r="AM1558" i="7"/>
  <c r="AM1552" i="7"/>
  <c r="AM1540" i="7"/>
  <c r="AM1522" i="7"/>
  <c r="AM1516" i="7"/>
  <c r="AM1504" i="7"/>
  <c r="AM1486" i="7"/>
  <c r="AM1468" i="7"/>
  <c r="AM1462" i="7"/>
  <c r="AM1450" i="7"/>
  <c r="AM1444" i="7"/>
  <c r="AM1438" i="7"/>
  <c r="AM1432" i="7"/>
  <c r="AM1420" i="7"/>
  <c r="AM1402" i="7"/>
  <c r="AM1396" i="7"/>
  <c r="AM1390" i="7"/>
  <c r="AM365" i="7"/>
  <c r="AM353" i="7"/>
  <c r="AM335" i="7"/>
  <c r="AM323" i="7"/>
  <c r="AM317" i="7"/>
  <c r="AM311" i="7"/>
  <c r="AM299" i="7"/>
  <c r="AM293" i="7"/>
  <c r="AM281" i="7"/>
  <c r="AM269" i="7"/>
  <c r="AM233" i="7"/>
  <c r="AM227" i="7"/>
  <c r="AM215" i="7"/>
  <c r="AM197" i="7"/>
  <c r="AM179" i="7"/>
  <c r="AM107" i="7"/>
  <c r="AM89" i="7"/>
  <c r="AM83" i="7"/>
  <c r="AM71" i="7"/>
  <c r="AM65" i="7"/>
  <c r="AM59" i="7"/>
  <c r="AM47" i="7"/>
  <c r="AM1656" i="7"/>
  <c r="AM1650" i="7"/>
  <c r="AM1638" i="7"/>
  <c r="AM1632" i="7"/>
  <c r="AM1602" i="7"/>
  <c r="AM1596" i="7"/>
  <c r="AM1584" i="7"/>
  <c r="AM1578" i="7"/>
  <c r="AM1548" i="7"/>
  <c r="AM1542" i="7"/>
  <c r="AM1530" i="7"/>
  <c r="AM1524" i="7"/>
  <c r="AM1488" i="7"/>
  <c r="AM1476" i="7"/>
  <c r="AM1470" i="7"/>
  <c r="AM1324" i="7"/>
  <c r="AM1318" i="7"/>
  <c r="AM1138" i="7"/>
  <c r="AM1012" i="7"/>
  <c r="AM1006" i="7"/>
  <c r="AM1000" i="7"/>
  <c r="AM994" i="7"/>
  <c r="AM988" i="7"/>
  <c r="AM982" i="7"/>
  <c r="AM976" i="7"/>
  <c r="AM970" i="7"/>
  <c r="AM964" i="7"/>
  <c r="AM958" i="7"/>
  <c r="AM946" i="7"/>
  <c r="AM940" i="7"/>
  <c r="AM934" i="7"/>
  <c r="AM928" i="7"/>
  <c r="AM922" i="7"/>
  <c r="AM916" i="7"/>
  <c r="AM904" i="7"/>
  <c r="AM898" i="7"/>
  <c r="AM892" i="7"/>
  <c r="AM886" i="7"/>
  <c r="AM874" i="7"/>
  <c r="AM868" i="7"/>
  <c r="AM862" i="7"/>
  <c r="AM856" i="7"/>
  <c r="AM850" i="7"/>
  <c r="AM844" i="7"/>
  <c r="AM832" i="7"/>
  <c r="AM826" i="7"/>
  <c r="AM748" i="7"/>
  <c r="AM724" i="7"/>
  <c r="AM574" i="7"/>
  <c r="AM538" i="7"/>
  <c r="AM532" i="7"/>
  <c r="AM520" i="7"/>
  <c r="AM514" i="7"/>
  <c r="AM508" i="7"/>
  <c r="AM490" i="7"/>
  <c r="AM484" i="7"/>
  <c r="AM436" i="7"/>
  <c r="AM430" i="7"/>
  <c r="AM424" i="7"/>
  <c r="AM418" i="7"/>
  <c r="AM406" i="7"/>
  <c r="AM400" i="7"/>
  <c r="AM394" i="7"/>
  <c r="AM388" i="7"/>
  <c r="AM695" i="7"/>
  <c r="AM683" i="7"/>
  <c r="AM653" i="7"/>
  <c r="AM647" i="7"/>
  <c r="AM413" i="7"/>
  <c r="AM378" i="7"/>
  <c r="AM366" i="7"/>
  <c r="AM324" i="7"/>
  <c r="AM306" i="7"/>
  <c r="AM300" i="7"/>
  <c r="AM288" i="7"/>
  <c r="AM282" i="7"/>
  <c r="AM276" i="7"/>
  <c r="AM258" i="7"/>
  <c r="AM216" i="7"/>
  <c r="AM210" i="7"/>
  <c r="AM180" i="7"/>
  <c r="AM138" i="7"/>
  <c r="AM102" i="7"/>
  <c r="AM84" i="7"/>
  <c r="AM54" i="7"/>
  <c r="AM42" i="7"/>
  <c r="AM30" i="7"/>
  <c r="AM18" i="7"/>
  <c r="AM12" i="7"/>
  <c r="AM1434" i="7"/>
  <c r="AM1386" i="7"/>
  <c r="AM1380" i="7"/>
  <c r="AM1374" i="7"/>
  <c r="AM1368" i="7"/>
  <c r="AM1344" i="7"/>
  <c r="AM1326" i="7"/>
  <c r="AM1320" i="7"/>
  <c r="AM1398" i="7"/>
  <c r="AM1261" i="7"/>
  <c r="AM1440" i="7"/>
  <c r="AM1392" i="7"/>
  <c r="AM1291" i="7"/>
  <c r="AM1083" i="7"/>
  <c r="AM1065" i="7"/>
  <c r="AM689" i="7"/>
  <c r="AM677" i="7"/>
  <c r="AM671" i="7"/>
  <c r="AM665" i="7"/>
  <c r="AM659" i="7"/>
  <c r="AM635" i="7"/>
  <c r="AM629" i="7"/>
  <c r="AM372" i="7"/>
  <c r="AM360" i="7"/>
  <c r="AM354" i="7"/>
  <c r="AM348" i="7"/>
  <c r="AM342" i="7"/>
  <c r="AM336" i="7"/>
  <c r="AM330" i="7"/>
  <c r="AM318" i="7"/>
  <c r="AM312" i="7"/>
  <c r="AM294" i="7"/>
  <c r="AM270" i="7"/>
  <c r="AM264" i="7"/>
  <c r="AM252" i="7"/>
  <c r="AM240" i="7"/>
  <c r="AM156" i="7"/>
  <c r="AM150" i="7"/>
  <c r="AM144" i="7"/>
  <c r="AM132" i="7"/>
  <c r="AM126" i="7"/>
  <c r="AM120" i="7"/>
  <c r="AM114" i="7"/>
  <c r="AM108" i="7"/>
  <c r="AM1049" i="7"/>
  <c r="AM1025" i="7"/>
  <c r="AM1013" i="7"/>
  <c r="AM977" i="7"/>
  <c r="AM959" i="7"/>
  <c r="AM1303" i="7"/>
  <c r="AM1279" i="7"/>
  <c r="AM36" i="7"/>
  <c r="AM24" i="7"/>
  <c r="AM6" i="7"/>
  <c r="AM1196" i="7"/>
  <c r="AM1178" i="7"/>
  <c r="AM1126" i="7"/>
  <c r="AM1120" i="7"/>
  <c r="AM1114" i="7"/>
  <c r="AM1108" i="7"/>
  <c r="AM1096" i="7"/>
  <c r="AM1090" i="7"/>
  <c r="AM1084" i="7"/>
  <c r="AM1072" i="7"/>
  <c r="AM423" i="7"/>
  <c r="AM1061" i="7"/>
  <c r="AM1055" i="7"/>
  <c r="AM1442" i="7"/>
  <c r="AM1689" i="7"/>
  <c r="AM1683" i="7"/>
  <c r="AM1671" i="7"/>
  <c r="AM1665" i="7"/>
  <c r="AM1659" i="7"/>
  <c r="AM1647" i="7"/>
  <c r="AM1641" i="7"/>
  <c r="AM1635" i="7"/>
  <c r="AM1515" i="7"/>
  <c r="AM1509" i="7"/>
  <c r="AM1497" i="7"/>
  <c r="AM1485" i="7"/>
  <c r="AM1473" i="7"/>
  <c r="AM1461" i="7"/>
  <c r="AM1443" i="7"/>
  <c r="AM1431" i="7"/>
  <c r="AM1419" i="7"/>
  <c r="AM1413" i="7"/>
  <c r="AM1407" i="7"/>
  <c r="AM1401" i="7"/>
  <c r="AM1395" i="7"/>
  <c r="AM1383" i="7"/>
  <c r="AM1365" i="7"/>
  <c r="AM1359" i="7"/>
  <c r="AM1353" i="7"/>
  <c r="AM1341" i="7"/>
  <c r="AM1329" i="7"/>
  <c r="AM1323" i="7"/>
  <c r="AM1317" i="7"/>
  <c r="AM1311" i="7"/>
  <c r="AM1306" i="7"/>
  <c r="AM1300" i="7"/>
  <c r="AM1288" i="7"/>
  <c r="AM1282" i="7"/>
  <c r="AM1270" i="7"/>
  <c r="AM1264" i="7"/>
  <c r="AM1258" i="7"/>
  <c r="AM1246" i="7"/>
  <c r="AM1240" i="7"/>
  <c r="AM1222" i="7"/>
  <c r="AM1216" i="7"/>
  <c r="AM1210" i="7"/>
  <c r="AM1686" i="7"/>
  <c r="AM1680" i="7"/>
  <c r="AM1662" i="7"/>
  <c r="AM1644" i="7"/>
  <c r="AM1626" i="7"/>
  <c r="AM1608" i="7"/>
  <c r="AM1590" i="7"/>
  <c r="AM1572" i="7"/>
  <c r="AM1554" i="7"/>
  <c r="AM1536" i="7"/>
  <c r="AM1518" i="7"/>
  <c r="AM1500" i="7"/>
  <c r="AM1482" i="7"/>
  <c r="AM1037" i="7"/>
  <c r="AM1019" i="7"/>
  <c r="AM1001" i="7"/>
  <c r="AM989" i="7"/>
  <c r="AM983" i="7"/>
  <c r="AM971" i="7"/>
  <c r="AM965" i="7"/>
  <c r="AM947" i="7"/>
  <c r="AM1428" i="7"/>
  <c r="AM1404" i="7"/>
  <c r="AM1190" i="7"/>
  <c r="AM1166" i="7"/>
  <c r="AM1154" i="7"/>
  <c r="AM1136" i="7"/>
  <c r="AM237" i="7"/>
  <c r="AM231" i="7"/>
  <c r="AM225" i="7"/>
  <c r="AM207" i="7"/>
  <c r="AM201" i="7"/>
  <c r="AM195" i="7"/>
  <c r="AM189" i="7"/>
  <c r="AM183" i="7"/>
  <c r="AM177" i="7"/>
  <c r="AM165" i="7"/>
  <c r="AM159" i="7"/>
  <c r="AM153" i="7"/>
  <c r="AM147" i="7"/>
  <c r="AM141" i="7"/>
  <c r="AM135" i="7"/>
  <c r="AM123" i="7"/>
  <c r="AM111" i="7"/>
  <c r="AM105" i="7"/>
  <c r="AM93" i="7"/>
  <c r="AM87" i="7"/>
  <c r="AM75" i="7"/>
  <c r="AM69" i="7"/>
  <c r="AM57" i="7"/>
  <c r="AM45" i="7"/>
  <c r="AM39" i="7"/>
  <c r="AM15" i="7"/>
  <c r="AM3" i="7"/>
  <c r="AM332" i="7"/>
  <c r="AM326" i="7"/>
  <c r="AM314" i="7"/>
  <c r="AM296" i="7"/>
  <c r="AM284" i="7"/>
  <c r="AM278" i="7"/>
  <c r="AM266" i="7"/>
  <c r="AM260" i="7"/>
  <c r="AM254" i="7"/>
  <c r="AM1204" i="7"/>
  <c r="AM1198" i="7"/>
  <c r="AM1193" i="7"/>
  <c r="AM1157" i="7"/>
  <c r="AM1139" i="7"/>
  <c r="AM1040" i="7"/>
  <c r="AM1034" i="7"/>
  <c r="AM1016" i="7"/>
  <c r="AM998" i="7"/>
  <c r="AM980" i="7"/>
  <c r="AM968" i="7"/>
  <c r="AM962" i="7"/>
  <c r="AM950" i="7"/>
  <c r="AM926" i="7"/>
  <c r="AM908" i="7"/>
  <c r="AM896" i="7"/>
  <c r="AM890" i="7"/>
  <c r="AM860" i="7"/>
  <c r="AM854" i="7"/>
  <c r="AM836" i="7"/>
  <c r="AM824" i="7"/>
  <c r="AM818" i="7"/>
  <c r="AM812" i="7"/>
  <c r="AM806" i="7"/>
  <c r="AM800" i="7"/>
  <c r="AM788" i="7"/>
  <c r="AM782" i="7"/>
  <c r="AM776" i="7"/>
  <c r="AM764" i="7"/>
  <c r="AM758" i="7"/>
  <c r="AM752" i="7"/>
  <c r="AM746" i="7"/>
  <c r="AM728" i="7"/>
  <c r="AM722" i="7"/>
  <c r="AM717" i="7"/>
  <c r="AM711" i="7"/>
  <c r="AM706" i="7"/>
  <c r="AM700" i="7"/>
  <c r="AM688" i="7"/>
  <c r="AM682" i="7"/>
  <c r="AM676" i="7"/>
  <c r="AM664" i="7"/>
  <c r="AM658" i="7"/>
  <c r="AM652" i="7"/>
  <c r="AM646" i="7"/>
  <c r="AM640" i="7"/>
  <c r="AM634" i="7"/>
  <c r="AM628" i="7"/>
  <c r="AM622" i="7"/>
  <c r="AM617" i="7"/>
  <c r="AM599" i="7"/>
  <c r="AM587" i="7"/>
  <c r="AM581" i="7"/>
  <c r="AM563" i="7"/>
  <c r="AM557" i="7"/>
  <c r="AM533" i="7"/>
  <c r="AM527" i="7"/>
  <c r="AM521" i="7"/>
  <c r="AM503" i="7"/>
  <c r="AM491" i="7"/>
  <c r="AM485" i="7"/>
  <c r="AM449" i="7"/>
  <c r="AM431" i="7"/>
  <c r="AM401" i="7"/>
  <c r="AM395" i="7"/>
  <c r="AM379" i="7"/>
  <c r="AM1503" i="7"/>
  <c r="AM1491" i="7"/>
  <c r="AM1467" i="7"/>
  <c r="AM1455" i="7"/>
  <c r="AM1134" i="7"/>
  <c r="AM1046" i="7"/>
  <c r="AM1028" i="7"/>
  <c r="AM1022" i="7"/>
  <c r="AM1340" i="7"/>
  <c r="AM967" i="7"/>
  <c r="AM961" i="7"/>
  <c r="AM943" i="7"/>
  <c r="AM1294" i="7"/>
  <c r="AM1181" i="7"/>
  <c r="AM1163" i="7"/>
  <c r="AM1145" i="7"/>
  <c r="AM1004" i="7"/>
  <c r="AM992" i="7"/>
  <c r="AM986" i="7"/>
  <c r="AM938" i="7"/>
  <c r="AM383" i="7"/>
  <c r="AM1274" i="7"/>
  <c r="AM1149" i="7"/>
  <c r="AM1038" i="7"/>
  <c r="AM1020" i="7"/>
  <c r="AM1002" i="7"/>
  <c r="AM984" i="7"/>
  <c r="AM55" i="7"/>
  <c r="AM1371" i="7"/>
  <c r="AM1335" i="7"/>
  <c r="AM238" i="7"/>
  <c r="AM1297" i="7"/>
  <c r="AM263" i="7"/>
  <c r="AM257" i="7"/>
  <c r="AM245" i="7"/>
  <c r="AM198" i="7"/>
  <c r="AM186" i="7"/>
  <c r="AM168" i="7"/>
  <c r="AM162" i="7"/>
  <c r="AM72" i="7"/>
  <c r="AM66" i="7"/>
  <c r="AM60" i="7"/>
  <c r="AM219" i="7"/>
  <c r="AM117" i="7"/>
  <c r="AM1403" i="7"/>
  <c r="AM369" i="7"/>
  <c r="AM339" i="7"/>
  <c r="AM1058" i="7"/>
  <c r="AM308" i="7"/>
  <c r="AM302" i="7"/>
  <c r="AM290" i="7"/>
  <c r="AM27" i="7"/>
  <c r="AM21" i="7"/>
  <c r="AM9" i="7"/>
  <c r="AM1678" i="7"/>
  <c r="AM1648" i="7"/>
  <c r="AM1606" i="7"/>
  <c r="AM1576" i="7"/>
  <c r="AM1498" i="7"/>
  <c r="AM569" i="7"/>
  <c r="AM545" i="7"/>
  <c r="AM467" i="7"/>
  <c r="AM461" i="7"/>
  <c r="AM455" i="7"/>
  <c r="AM443" i="7"/>
  <c r="AM1672" i="7"/>
  <c r="AM1666" i="7"/>
  <c r="AM328" i="7"/>
  <c r="AM1654" i="7"/>
  <c r="AM1636" i="7"/>
  <c r="AM1044" i="7"/>
  <c r="AM1032" i="7"/>
  <c r="AM1026" i="7"/>
  <c r="AM90" i="7"/>
  <c r="AM1618" i="7"/>
  <c r="AM1008" i="7"/>
  <c r="AM990" i="7"/>
  <c r="AM974" i="7"/>
  <c r="AM611" i="7"/>
  <c r="AM605" i="7"/>
  <c r="AM593" i="7"/>
  <c r="AM575" i="7"/>
  <c r="AM425" i="7"/>
  <c r="AM419" i="7"/>
  <c r="AM407" i="7"/>
  <c r="AM384" i="7"/>
  <c r="AM1089" i="7"/>
  <c r="AM148" i="7"/>
  <c r="AM1600" i="7"/>
  <c r="AM1582" i="7"/>
  <c r="AM1564" i="7"/>
  <c r="AM1546" i="7"/>
  <c r="AM1528" i="7"/>
  <c r="AM1262" i="7"/>
  <c r="AM920" i="7"/>
  <c r="AM914" i="7"/>
  <c r="AM902" i="7"/>
  <c r="AM884" i="7"/>
  <c r="AM878" i="7"/>
  <c r="AM866" i="7"/>
  <c r="AM848" i="7"/>
  <c r="AM842" i="7"/>
  <c r="AM694" i="7"/>
  <c r="AM670" i="7"/>
  <c r="AM389" i="7"/>
  <c r="AM1376" i="7"/>
  <c r="AM1053" i="7"/>
  <c r="AM1035" i="7"/>
  <c r="AM584" i="7"/>
  <c r="AM422" i="7"/>
  <c r="AM242" i="7"/>
  <c r="AM1510" i="7"/>
  <c r="AM551" i="7"/>
  <c r="AM1187" i="7"/>
  <c r="AM1052" i="7"/>
  <c r="AM469" i="7"/>
  <c r="AM1690" i="7"/>
  <c r="AM1492" i="7"/>
  <c r="AM1474" i="7"/>
  <c r="AM1456" i="7"/>
  <c r="AM1433" i="7"/>
  <c r="AM1427" i="7"/>
  <c r="AM1415" i="7"/>
  <c r="AM1397" i="7"/>
  <c r="AM1338" i="7"/>
  <c r="AM1332" i="7"/>
  <c r="AM1314" i="7"/>
  <c r="AM794" i="7"/>
  <c r="AM539" i="7"/>
  <c r="AM515" i="7"/>
  <c r="AM509" i="7"/>
  <c r="AM497" i="7"/>
  <c r="AM473" i="7"/>
  <c r="AM251" i="7"/>
  <c r="AM234" i="7"/>
  <c r="AM228" i="7"/>
  <c r="AM222" i="7"/>
  <c r="AM204" i="7"/>
  <c r="AM192" i="7"/>
  <c r="AM174" i="7"/>
  <c r="AM1197" i="7"/>
  <c r="AM944" i="7"/>
  <c r="AM843" i="7"/>
  <c r="AM275" i="7"/>
  <c r="AM1691" i="7"/>
  <c r="AM1287" i="7"/>
  <c r="AM674" i="7"/>
  <c r="AM526" i="7"/>
  <c r="AM1479" i="7"/>
  <c r="AM1250" i="7"/>
  <c r="AM1667" i="7"/>
  <c r="AM1595" i="7"/>
  <c r="AM1535" i="7"/>
  <c r="AM1523" i="7"/>
  <c r="AM1446" i="7"/>
  <c r="AM1429" i="7"/>
  <c r="AM1082" i="7"/>
  <c r="AM740" i="7"/>
  <c r="AM734" i="7"/>
  <c r="AM723" i="7"/>
  <c r="AM707" i="7"/>
  <c r="AM701" i="7"/>
  <c r="AM684" i="7"/>
  <c r="AM1406" i="7"/>
  <c r="AM1242" i="7"/>
  <c r="AM1559" i="7"/>
  <c r="AM1499" i="7"/>
  <c r="AM1079" i="7"/>
  <c r="AM956" i="7"/>
  <c r="AM547" i="7"/>
  <c r="AM1487" i="7"/>
  <c r="AM1481" i="7"/>
  <c r="AM1464" i="7"/>
  <c r="AM1356" i="7"/>
  <c r="AM1350" i="7"/>
  <c r="AM1298" i="7"/>
  <c r="AM1172" i="7"/>
  <c r="AM1119" i="7"/>
  <c r="AM870" i="7"/>
  <c r="AM770" i="7"/>
  <c r="AM651" i="7"/>
  <c r="AM479" i="7"/>
  <c r="AM1244" i="7"/>
  <c r="AM1152" i="7"/>
  <c r="AM1010" i="7"/>
  <c r="AM864" i="7"/>
  <c r="AM830" i="7"/>
  <c r="AM524" i="7"/>
  <c r="AM239" i="7"/>
  <c r="AM173" i="7"/>
  <c r="AM191" i="7"/>
  <c r="AM85" i="7"/>
  <c r="AM161" i="7"/>
  <c r="AM119" i="7"/>
  <c r="AM209" i="7"/>
  <c r="AM94" i="7"/>
  <c r="AM41" i="7"/>
  <c r="AM35" i="7"/>
  <c r="AM29" i="7"/>
  <c r="AM23" i="7"/>
  <c r="AM17" i="7"/>
  <c r="AM11" i="7"/>
  <c r="AM5" i="7"/>
  <c r="AM1151" i="7"/>
  <c r="AM38" i="7"/>
  <c r="AM32" i="7"/>
  <c r="AM26" i="7"/>
  <c r="AM20" i="7"/>
  <c r="AM14" i="7"/>
  <c r="AM8" i="7"/>
  <c r="AM2" i="7"/>
  <c r="AM1367" i="7"/>
  <c r="AM935" i="7"/>
  <c r="AM719" i="7"/>
  <c r="AM160" i="7"/>
  <c r="AM136" i="7"/>
  <c r="AM131" i="7"/>
  <c r="AM127" i="7"/>
  <c r="AM118" i="7"/>
  <c r="AM113" i="7"/>
  <c r="AM109" i="7"/>
  <c r="AM100" i="7"/>
  <c r="AM95" i="7"/>
  <c r="AM91" i="7"/>
  <c r="AM82" i="7"/>
  <c r="AM77" i="7"/>
  <c r="AM73" i="7"/>
  <c r="AM1669" i="7"/>
  <c r="AM1664" i="7"/>
  <c r="AM1642" i="7"/>
  <c r="AM1637" i="7"/>
  <c r="AM1615" i="7"/>
  <c r="AM1610" i="7"/>
  <c r="AM1588" i="7"/>
  <c r="AM1583" i="7"/>
  <c r="AM1561" i="7"/>
  <c r="AM1556" i="7"/>
  <c r="AM1534" i="7"/>
  <c r="AM1529" i="7"/>
  <c r="AM1507" i="7"/>
  <c r="AM1502" i="7"/>
  <c r="AM1480" i="7"/>
  <c r="AM1475" i="7"/>
  <c r="AM1453" i="7"/>
  <c r="AM1448" i="7"/>
  <c r="AM1426" i="7"/>
  <c r="AM1421" i="7"/>
  <c r="AM1410" i="7"/>
  <c r="AM1363" i="7"/>
  <c r="AM1223" i="7"/>
  <c r="AM1194" i="7"/>
  <c r="AM1147" i="7"/>
  <c r="AM1007" i="7"/>
  <c r="AM978" i="7"/>
  <c r="AM931" i="7"/>
  <c r="AM791" i="7"/>
  <c r="AM762" i="7"/>
  <c r="AM715" i="7"/>
  <c r="AM53" i="7"/>
  <c r="AM48" i="7"/>
  <c r="AM1674" i="7"/>
  <c r="AM1668" i="7"/>
  <c r="AM1620" i="7"/>
  <c r="AM1614" i="7"/>
  <c r="AM1566" i="7"/>
  <c r="AM1560" i="7"/>
  <c r="AM1512" i="7"/>
  <c r="AM1506" i="7"/>
  <c r="AM1458" i="7"/>
  <c r="AM1452" i="7"/>
  <c r="AM1385" i="7"/>
  <c r="AM1381" i="7"/>
  <c r="AM1362" i="7"/>
  <c r="AM1313" i="7"/>
  <c r="AM1169" i="7"/>
  <c r="AM1165" i="7"/>
  <c r="AM1146" i="7"/>
  <c r="AM1097" i="7"/>
  <c r="AM953" i="7"/>
  <c r="AM949" i="7"/>
  <c r="AM930" i="7"/>
  <c r="AM881" i="7"/>
  <c r="AM737" i="7"/>
  <c r="AM733" i="7"/>
  <c r="AM714" i="7"/>
  <c r="AM433" i="7"/>
  <c r="AM52" i="7"/>
  <c r="AM437" i="7"/>
  <c r="AM221" i="7"/>
  <c r="AM185" i="7"/>
  <c r="AM142" i="7"/>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<sst xmlns="http://schemas.openxmlformats.org/spreadsheetml/2006/main" count="46234" uniqueCount="13361">
  <si>
    <t>RAC</t>
  </si>
  <si>
    <t>BOOKET_AT</t>
  </si>
  <si>
    <t>RES</t>
  </si>
  <si>
    <t>WIZARD_NR</t>
  </si>
  <si>
    <t>STATION_OUT</t>
  </si>
  <si>
    <t>DAY_OUT</t>
  </si>
  <si>
    <t>FLIGHT_NO</t>
  </si>
  <si>
    <t>CAR_GROUP</t>
  </si>
  <si>
    <t>STATION_IN</t>
  </si>
  <si>
    <t>DAY_IN</t>
  </si>
  <si>
    <t>CUSTOMER_NAME</t>
  </si>
  <si>
    <t>RATE</t>
  </si>
  <si>
    <t>DATE_OF_BIRTH</t>
  </si>
  <si>
    <t>INSURANCE_CODES</t>
  </si>
  <si>
    <t>CCI</t>
  </si>
  <si>
    <t>CID</t>
  </si>
  <si>
    <t>METH_PAY</t>
  </si>
  <si>
    <t>CEX</t>
  </si>
  <si>
    <t>N/C</t>
  </si>
  <si>
    <t>ADDR1</t>
  </si>
  <si>
    <t>ADDR2</t>
  </si>
  <si>
    <t>ADDR3</t>
  </si>
  <si>
    <t>LICENSE</t>
  </si>
  <si>
    <t>SOURCE</t>
  </si>
  <si>
    <t>CONTACT</t>
  </si>
  <si>
    <t>REMARKS</t>
  </si>
  <si>
    <t>AWD</t>
  </si>
  <si>
    <t>T/A</t>
  </si>
  <si>
    <t>FREQUENT_TRAVEL_NUMBER</t>
  </si>
  <si>
    <t>PREPAYMENT</t>
  </si>
  <si>
    <t>CURRENCY</t>
  </si>
  <si>
    <t>PRICE</t>
  </si>
  <si>
    <t>CDW</t>
  </si>
  <si>
    <t>TP</t>
  </si>
  <si>
    <t>OWF</t>
  </si>
  <si>
    <t>A</t>
  </si>
  <si>
    <t>22JUN24</t>
  </si>
  <si>
    <t>TOS</t>
  </si>
  <si>
    <t>18JUL24</t>
  </si>
  <si>
    <t>THU</t>
  </si>
  <si>
    <t>SK4434</t>
  </si>
  <si>
    <t>I</t>
  </si>
  <si>
    <t>22JUL24</t>
  </si>
  <si>
    <t>MON</t>
  </si>
  <si>
    <t>JC</t>
  </si>
  <si>
    <t>1001</t>
  </si>
  <si>
    <t>CV</t>
  </si>
  <si>
    <t>06/28</t>
  </si>
  <si>
    <t>X</t>
  </si>
  <si>
    <t>NKR</t>
  </si>
  <si>
    <t>17JUL24</t>
  </si>
  <si>
    <t>WI</t>
  </si>
  <si>
    <t>C</t>
  </si>
  <si>
    <t>19JUL24</t>
  </si>
  <si>
    <t>FRI</t>
  </si>
  <si>
    <t>AS</t>
  </si>
  <si>
    <t>E153723</t>
  </si>
  <si>
    <t>89017</t>
  </si>
  <si>
    <t>WF626</t>
  </si>
  <si>
    <t>23JUL24</t>
  </si>
  <si>
    <t>TUE</t>
  </si>
  <si>
    <t>LY</t>
  </si>
  <si>
    <t>1101</t>
  </si>
  <si>
    <t>04/28</t>
  </si>
  <si>
    <t>P/I1</t>
  </si>
  <si>
    <t>PREFERRED WITH MRA</t>
  </si>
  <si>
    <t>B257500</t>
  </si>
  <si>
    <t>23DEC23</t>
  </si>
  <si>
    <t>SK1491</t>
  </si>
  <si>
    <t>04AUG24</t>
  </si>
  <si>
    <t>SUN</t>
  </si>
  <si>
    <t>LM</t>
  </si>
  <si>
    <t>CH</t>
  </si>
  <si>
    <t>T/0123922L/P/AE</t>
  </si>
  <si>
    <t>OCI/CP1/</t>
  </si>
  <si>
    <t>E500800</t>
  </si>
  <si>
    <t>EUR</t>
  </si>
  <si>
    <t>28DEC23</t>
  </si>
  <si>
    <t>B</t>
  </si>
  <si>
    <t>26JUL24</t>
  </si>
  <si>
    <t>LJ</t>
  </si>
  <si>
    <t>1XX1</t>
  </si>
  <si>
    <t>E506900</t>
  </si>
  <si>
    <t>08JAN24</t>
  </si>
  <si>
    <t>21JUL24</t>
  </si>
  <si>
    <t>LF</t>
  </si>
  <si>
    <t>09/25</t>
  </si>
  <si>
    <t>P/N5</t>
  </si>
  <si>
    <t>CP1/</t>
  </si>
  <si>
    <t>01FEB24</t>
  </si>
  <si>
    <t>3KU51R</t>
  </si>
  <si>
    <t>AF1220</t>
  </si>
  <si>
    <t>EVE</t>
  </si>
  <si>
    <t>27JUL24</t>
  </si>
  <si>
    <t>SAT</t>
  </si>
  <si>
    <t>21FEB67</t>
  </si>
  <si>
    <t>PARK RUE</t>
  </si>
  <si>
    <t>90015,PARIS                ,FR</t>
  </si>
  <si>
    <t>T/0183164K/P/QN</t>
  </si>
  <si>
    <t>+33186269080</t>
  </si>
  <si>
    <t>X717701</t>
  </si>
  <si>
    <t>03FEB24</t>
  </si>
  <si>
    <t>SK4452</t>
  </si>
  <si>
    <t>E</t>
  </si>
  <si>
    <t>MM</t>
  </si>
  <si>
    <t>01JAN94</t>
  </si>
  <si>
    <t>T/0151185Q/P/T6</t>
  </si>
  <si>
    <t>S606700</t>
  </si>
  <si>
    <t>UKL</t>
  </si>
  <si>
    <t>16FEB24</t>
  </si>
  <si>
    <t>01JAN62</t>
  </si>
  <si>
    <t>T/0151196Q/P/T6</t>
  </si>
  <si>
    <t>14JUL24</t>
  </si>
  <si>
    <t>T/0105103R/P/N5</t>
  </si>
  <si>
    <t>/RSN/CP1/</t>
  </si>
  <si>
    <t>NA</t>
  </si>
  <si>
    <t>08/24</t>
  </si>
  <si>
    <t>08NOV23</t>
  </si>
  <si>
    <t>8LH39R</t>
  </si>
  <si>
    <t>AF4534</t>
  </si>
  <si>
    <t>05AUG24</t>
  </si>
  <si>
    <t>T/0104786R/P/N5</t>
  </si>
  <si>
    <t>/ADD/CP1/</t>
  </si>
  <si>
    <t>01JAN24</t>
  </si>
  <si>
    <t>30JUL24</t>
  </si>
  <si>
    <t>OCI/ADD/CP1/</t>
  </si>
  <si>
    <t>12JAN24</t>
  </si>
  <si>
    <t>JG</t>
  </si>
  <si>
    <t>T/0151211Q/P/T6</t>
  </si>
  <si>
    <t>25JAN24</t>
  </si>
  <si>
    <t>P6</t>
  </si>
  <si>
    <t>M308101</t>
  </si>
  <si>
    <t>29JAN24</t>
  </si>
  <si>
    <t>8LH41R</t>
  </si>
  <si>
    <t>SK4424</t>
  </si>
  <si>
    <t>T/0104801R/P/N5</t>
  </si>
  <si>
    <t>06NOV23</t>
  </si>
  <si>
    <t>20JUL24</t>
  </si>
  <si>
    <t>ZZ1</t>
  </si>
  <si>
    <t>G</t>
  </si>
  <si>
    <t>CXC</t>
  </si>
  <si>
    <t>27FEB24</t>
  </si>
  <si>
    <t>WF624</t>
  </si>
  <si>
    <t>01MAR24</t>
  </si>
  <si>
    <t>AY</t>
  </si>
  <si>
    <t>29JUL24</t>
  </si>
  <si>
    <t>T/0119733L/P/I1</t>
  </si>
  <si>
    <t>30MAY24</t>
  </si>
  <si>
    <t>3QX69W</t>
  </si>
  <si>
    <t>AV872117710006TE12345678</t>
  </si>
  <si>
    <t>123 FAKE STREET</t>
  </si>
  <si>
    <t>90210,SPRINGFIELD          ,CH</t>
  </si>
  <si>
    <t>T/0194983C/P/FZ</t>
  </si>
  <si>
    <t>01JUL24</t>
  </si>
  <si>
    <t>T/0172141N/P/KU</t>
  </si>
  <si>
    <t>U829701</t>
  </si>
  <si>
    <t>03JUL24</t>
  </si>
  <si>
    <t>DY370</t>
  </si>
  <si>
    <t>28JUL24</t>
  </si>
  <si>
    <t>0U</t>
  </si>
  <si>
    <t>10/28</t>
  </si>
  <si>
    <t>/ADD/</t>
  </si>
  <si>
    <t>D814902</t>
  </si>
  <si>
    <t>12NOV23</t>
  </si>
  <si>
    <t>SK4842</t>
  </si>
  <si>
    <t>01AUG24</t>
  </si>
  <si>
    <t>O803000</t>
  </si>
  <si>
    <t>02JAN24</t>
  </si>
  <si>
    <t>SK4416</t>
  </si>
  <si>
    <t>T/0115150M/P/KU</t>
  </si>
  <si>
    <t>004982199949983</t>
  </si>
  <si>
    <t>15FEB24</t>
  </si>
  <si>
    <t>DY376</t>
  </si>
  <si>
    <t>19FEB24</t>
  </si>
  <si>
    <t>SK4418</t>
  </si>
  <si>
    <t>06AUG24</t>
  </si>
  <si>
    <t>ADD/</t>
  </si>
  <si>
    <t>01APR24</t>
  </si>
  <si>
    <t>K</t>
  </si>
  <si>
    <t>11APR24</t>
  </si>
  <si>
    <t>H</t>
  </si>
  <si>
    <t>BOO</t>
  </si>
  <si>
    <t>24JUL24</t>
  </si>
  <si>
    <t>WED</t>
  </si>
  <si>
    <t>LI</t>
  </si>
  <si>
    <t>3003</t>
  </si>
  <si>
    <t>03/25</t>
  </si>
  <si>
    <t>/RSN/GPS/ADD/CP3/</t>
  </si>
  <si>
    <t>OS329</t>
  </si>
  <si>
    <t>D</t>
  </si>
  <si>
    <t>JV</t>
  </si>
  <si>
    <t>19DEC23</t>
  </si>
  <si>
    <t>03AUG24</t>
  </si>
  <si>
    <t>07/25</t>
  </si>
  <si>
    <t>/CP1</t>
  </si>
  <si>
    <t>21DEC23</t>
  </si>
  <si>
    <t>12AUG24</t>
  </si>
  <si>
    <t>LV</t>
  </si>
  <si>
    <t>26DEC23</t>
  </si>
  <si>
    <t>SK4414</t>
  </si>
  <si>
    <t>SVJ</t>
  </si>
  <si>
    <t>31JUL24</t>
  </si>
  <si>
    <t>01JAN93</t>
  </si>
  <si>
    <t>19JAN24</t>
  </si>
  <si>
    <t>DY382</t>
  </si>
  <si>
    <t>L8</t>
  </si>
  <si>
    <t>30JAN24</t>
  </si>
  <si>
    <t>WF622</t>
  </si>
  <si>
    <t>NH</t>
  </si>
  <si>
    <t>09/24</t>
  </si>
  <si>
    <t>31JAN24</t>
  </si>
  <si>
    <t>10/25</t>
  </si>
  <si>
    <t>8LH75R</t>
  </si>
  <si>
    <t>O250801</t>
  </si>
  <si>
    <t>02APR24</t>
  </si>
  <si>
    <t>JX</t>
  </si>
  <si>
    <t>10X1</t>
  </si>
  <si>
    <t>999999999</t>
  </si>
  <si>
    <t>03APR24</t>
  </si>
  <si>
    <t>11AUG24</t>
  </si>
  <si>
    <t>QY</t>
  </si>
  <si>
    <t>09APR24</t>
  </si>
  <si>
    <t>25JUL24</t>
  </si>
  <si>
    <t>01/28</t>
  </si>
  <si>
    <t>29JUN24</t>
  </si>
  <si>
    <t>16JUL24</t>
  </si>
  <si>
    <t>J4</t>
  </si>
  <si>
    <t>06/27</t>
  </si>
  <si>
    <t>D194200</t>
  </si>
  <si>
    <t>LH6144</t>
  </si>
  <si>
    <t>03JAN24</t>
  </si>
  <si>
    <t>N</t>
  </si>
  <si>
    <t>L9</t>
  </si>
  <si>
    <t>CP2/</t>
  </si>
  <si>
    <t>09JAN24</t>
  </si>
  <si>
    <t>I932000</t>
  </si>
  <si>
    <t>16JAN24</t>
  </si>
  <si>
    <t>SK4425</t>
  </si>
  <si>
    <t>20JAN24</t>
  </si>
  <si>
    <t>WK318</t>
  </si>
  <si>
    <t>NI</t>
  </si>
  <si>
    <t>09/26</t>
  </si>
  <si>
    <t>21JAN24</t>
  </si>
  <si>
    <t>02FEB24</t>
  </si>
  <si>
    <t>04APR24</t>
  </si>
  <si>
    <t>08AUG24</t>
  </si>
  <si>
    <t>08APR24</t>
  </si>
  <si>
    <t>04/26</t>
  </si>
  <si>
    <t>28APR24</t>
  </si>
  <si>
    <t>TT</t>
  </si>
  <si>
    <t>02/27</t>
  </si>
  <si>
    <t>24MAY24</t>
  </si>
  <si>
    <t>SK4406</t>
  </si>
  <si>
    <t>01JAN55</t>
  </si>
  <si>
    <t>30JUN24</t>
  </si>
  <si>
    <t>EW9250</t>
  </si>
  <si>
    <t>10AUG24</t>
  </si>
  <si>
    <t>IY</t>
  </si>
  <si>
    <t>01JAN89</t>
  </si>
  <si>
    <t>02JUL24</t>
  </si>
  <si>
    <t>JD</t>
  </si>
  <si>
    <t>,NO</t>
  </si>
  <si>
    <t>10DEC23</t>
  </si>
  <si>
    <t>JN</t>
  </si>
  <si>
    <t>11/28</t>
  </si>
  <si>
    <t>T/0116115P/P/N5</t>
  </si>
  <si>
    <t>07AUG24</t>
  </si>
  <si>
    <t>01JAN57</t>
  </si>
  <si>
    <t>14AUG24</t>
  </si>
  <si>
    <t>JQ</t>
  </si>
  <si>
    <t>12/24</t>
  </si>
  <si>
    <t>13JAN24</t>
  </si>
  <si>
    <t>T/0110180M/05643</t>
  </si>
  <si>
    <t>0821330030</t>
  </si>
  <si>
    <t>H333320</t>
  </si>
  <si>
    <t>09AUG24</t>
  </si>
  <si>
    <t>11/26</t>
  </si>
  <si>
    <t>15JAN24</t>
  </si>
  <si>
    <t>T/0164964P/P/I1</t>
  </si>
  <si>
    <t>17JAN24</t>
  </si>
  <si>
    <t>10/27</t>
  </si>
  <si>
    <t>06FEB24</t>
  </si>
  <si>
    <t>QQ</t>
  </si>
  <si>
    <t>01/29</t>
  </si>
  <si>
    <t>PRESIDENTS CLUB SM</t>
  </si>
  <si>
    <t>USD</t>
  </si>
  <si>
    <t>AY945</t>
  </si>
  <si>
    <t>08/28</t>
  </si>
  <si>
    <t>OCI</t>
  </si>
  <si>
    <t>25MAR24</t>
  </si>
  <si>
    <t>0188-1774-NO-6</t>
  </si>
  <si>
    <t>9TG25D</t>
  </si>
  <si>
    <t>REIN,TROND,HERR</t>
  </si>
  <si>
    <t>JH</t>
  </si>
  <si>
    <t>03SEP63</t>
  </si>
  <si>
    <t>M/261104</t>
  </si>
  <si>
    <t>AV898110510002TE94447799</t>
  </si>
  <si>
    <t>SVEAVEGEN 13</t>
  </si>
  <si>
    <t>1263,OSLO                  ,NO</t>
  </si>
  <si>
    <t>NOXX06010333703</t>
  </si>
  <si>
    <t>+47-92254205/EM</t>
  </si>
  <si>
    <t>SK/064518541</t>
  </si>
  <si>
    <t>0189-5376-DE-0</t>
  </si>
  <si>
    <t>HEIMANN,BJOERN</t>
  </si>
  <si>
    <t>729220104</t>
  </si>
  <si>
    <t>AV868109400002TE01895376</t>
  </si>
  <si>
    <t>0197-9483-NO-2</t>
  </si>
  <si>
    <t>BUNGUM,MONA</t>
  </si>
  <si>
    <t>T/0118521R/P/IJ</t>
  </si>
  <si>
    <t>53683022</t>
  </si>
  <si>
    <t>E114500</t>
  </si>
  <si>
    <t>10JUL24</t>
  </si>
  <si>
    <t>0282-1818-FI-6</t>
  </si>
  <si>
    <t>AY937</t>
  </si>
  <si>
    <t>KEKKONEN,TUOMAS</t>
  </si>
  <si>
    <t>770222751</t>
  </si>
  <si>
    <t>AV868109400002TE02821818</t>
  </si>
  <si>
    <t>+35-8503784685</t>
  </si>
  <si>
    <t>17DEC23</t>
  </si>
  <si>
    <t>3373-5823-DE-2</t>
  </si>
  <si>
    <t>PUSCH,NADIN,FRAU</t>
  </si>
  <si>
    <t>M/044355</t>
  </si>
  <si>
    <t>AV898110210009TE92968972</t>
  </si>
  <si>
    <t>WIGGERSSTR.1</t>
  </si>
  <si>
    <t>/RSN/CP3/</t>
  </si>
  <si>
    <t>3590-4245-CH-6</t>
  </si>
  <si>
    <t>LX3544</t>
  </si>
  <si>
    <t>782640514</t>
  </si>
  <si>
    <t>AV868109400002TE35904245</t>
  </si>
  <si>
    <t>3728-5960-CS-5</t>
  </si>
  <si>
    <t>POSPISIL,JIRI,PAN</t>
  </si>
  <si>
    <t>CM516892XXXXXX8804</t>
  </si>
  <si>
    <t>05/25</t>
  </si>
  <si>
    <t>SLAVOSOV 44</t>
  </si>
  <si>
    <t>ZRUC NAD SAZAVOU</t>
  </si>
  <si>
    <t>28522,ZRUC NAD SAZAVOU,CS</t>
  </si>
  <si>
    <t>3733-4284-BE-1</t>
  </si>
  <si>
    <t>01JAN96</t>
  </si>
  <si>
    <t>732471424</t>
  </si>
  <si>
    <t>AV868109400002TE37334284</t>
  </si>
  <si>
    <t>03MAR24</t>
  </si>
  <si>
    <t>4042-0721-NO-5</t>
  </si>
  <si>
    <t>T/0118521R/P/I1</t>
  </si>
  <si>
    <t>24MAR24</t>
  </si>
  <si>
    <t>4244-4130-NO-1</t>
  </si>
  <si>
    <t>9PT18L</t>
  </si>
  <si>
    <t>HANSSEN,RAYMOND,HERR</t>
  </si>
  <si>
    <t>19MAY71</t>
  </si>
  <si>
    <t>M/138055</t>
  </si>
  <si>
    <t>AV898110510002TE93642621</t>
  </si>
  <si>
    <t>EVENTYRVEIEN 7</t>
  </si>
  <si>
    <t>2016,FROGNER               ,NO</t>
  </si>
  <si>
    <t>NOXX80010086165</t>
  </si>
  <si>
    <t>+47-91144540/EM</t>
  </si>
  <si>
    <t>SK/EBS633081005</t>
  </si>
  <si>
    <t>12APR24</t>
  </si>
  <si>
    <t>TR7</t>
  </si>
  <si>
    <t>PG</t>
  </si>
  <si>
    <t>11/27</t>
  </si>
  <si>
    <t>03MAY24</t>
  </si>
  <si>
    <t>HOEYBAKKVEIEN 5</t>
  </si>
  <si>
    <t>S099701</t>
  </si>
  <si>
    <t>11JUN24</t>
  </si>
  <si>
    <t>0007-0723-NO-2</t>
  </si>
  <si>
    <t>3RR62T</t>
  </si>
  <si>
    <t>J</t>
  </si>
  <si>
    <t>BJORKLIE,MARIANNE</t>
  </si>
  <si>
    <t>HX</t>
  </si>
  <si>
    <t>0000</t>
  </si>
  <si>
    <t>AV858078980019</t>
  </si>
  <si>
    <t>UNIV.SYKEHUSET NORD-NORGE HF</t>
  </si>
  <si>
    <t>11</t>
  </si>
  <si>
    <t>H013603</t>
  </si>
  <si>
    <t>28JUN24</t>
  </si>
  <si>
    <t>0191-5553-NO-3</t>
  </si>
  <si>
    <t>GULDAL,GUNNAR,HERR</t>
  </si>
  <si>
    <t>JF</t>
  </si>
  <si>
    <t>CM540123XXXXXX9967</t>
  </si>
  <si>
    <t>BENTERUDSTRANDA 5A</t>
  </si>
  <si>
    <t>3511,HOENEFOSS             ,NO</t>
  </si>
  <si>
    <t>+-4791145264</t>
  </si>
  <si>
    <t>T951260</t>
  </si>
  <si>
    <t>0319-7333-NO-6</t>
  </si>
  <si>
    <t>U7E732</t>
  </si>
  <si>
    <t>GUSAROV,VLADIMIR MR</t>
  </si>
  <si>
    <t>AV858035221200</t>
  </si>
  <si>
    <t>UNIVERSITETET I OSLO</t>
  </si>
  <si>
    <t>PROBLEMVEIEN 7</t>
  </si>
  <si>
    <t>T/60230586/P/1A</t>
  </si>
  <si>
    <t>004797764569</t>
  </si>
  <si>
    <t>N073021</t>
  </si>
  <si>
    <t>0350-8238-NO-6</t>
  </si>
  <si>
    <t>CX469279XXXXXX4567</t>
  </si>
  <si>
    <t>04/25</t>
  </si>
  <si>
    <t>STURLAS VEI 6B</t>
  </si>
  <si>
    <t>W330460</t>
  </si>
  <si>
    <t>19OCT23</t>
  </si>
  <si>
    <t>2884-4017-FR-6</t>
  </si>
  <si>
    <t>22AUG24</t>
  </si>
  <si>
    <t>771641457</t>
  </si>
  <si>
    <t>AV868109400002TE28844017</t>
  </si>
  <si>
    <t>3633-3624-IT-5</t>
  </si>
  <si>
    <t>OSL</t>
  </si>
  <si>
    <t>18AUG24</t>
  </si>
  <si>
    <t>FASOLINI,DANTE ANGELO</t>
  </si>
  <si>
    <t>20778909</t>
  </si>
  <si>
    <t>AV872113030003TE36333624</t>
  </si>
  <si>
    <t>393404991171</t>
  </si>
  <si>
    <t>E503700</t>
  </si>
  <si>
    <t>3768-5522-DE-0</t>
  </si>
  <si>
    <t>09JUL68</t>
  </si>
  <si>
    <t>CM548699XXXXXX5139</t>
  </si>
  <si>
    <t>SCHLESISCHE STR. 10</t>
  </si>
  <si>
    <t>T/0180202I/P/4L</t>
  </si>
  <si>
    <t>0049 82199949983</t>
  </si>
  <si>
    <t>F266400</t>
  </si>
  <si>
    <t>3769-7271-SE-3</t>
  </si>
  <si>
    <t>RETSLOFF,LINUS</t>
  </si>
  <si>
    <t>726604214</t>
  </si>
  <si>
    <t>AV868109620005TE37697271</t>
  </si>
  <si>
    <t>+46721576658</t>
  </si>
  <si>
    <t>22MAY24</t>
  </si>
  <si>
    <t>4811-1937-DK-6</t>
  </si>
  <si>
    <t>02AUG24</t>
  </si>
  <si>
    <t>ROSENGREEN,MOGENS KJELGAARD</t>
  </si>
  <si>
    <t>10507527</t>
  </si>
  <si>
    <t>AV864097940018TE48111937</t>
  </si>
  <si>
    <t>T/0117353M/P/QI</t>
  </si>
  <si>
    <t>R065201</t>
  </si>
  <si>
    <t>09JUL24</t>
  </si>
  <si>
    <t>0271-7356-FR-5</t>
  </si>
  <si>
    <t>AMIOT,FABIENNE,MME</t>
  </si>
  <si>
    <t>M/422517</t>
  </si>
  <si>
    <t>AV898110190003TE94531910</t>
  </si>
  <si>
    <t>19 RUE DE FREPILLON</t>
  </si>
  <si>
    <t>3458-4338-FR-5</t>
  </si>
  <si>
    <t>M/553645</t>
  </si>
  <si>
    <t>AV898110190003TE93034978</t>
  </si>
  <si>
    <t>7 RUE DES LIBELLULES</t>
  </si>
  <si>
    <t>05JUL24</t>
  </si>
  <si>
    <t>0237-8334-US-0</t>
  </si>
  <si>
    <t>0MM146</t>
  </si>
  <si>
    <t>SIECZKIEWICZ,GREGORY</t>
  </si>
  <si>
    <t>QA</t>
  </si>
  <si>
    <t>01SEP70</t>
  </si>
  <si>
    <t>1000</t>
  </si>
  <si>
    <t>AV768000105918T023783340</t>
  </si>
  <si>
    <t>22 OAKRIDGE ROAD</t>
  </si>
  <si>
    <t>UNIT 1</t>
  </si>
  <si>
    <t>WELLESLEY HILLS,MA,02481,US</t>
  </si>
  <si>
    <t>USMAS70536871</t>
  </si>
  <si>
    <t>T/0168652M/P/I1/0160</t>
  </si>
  <si>
    <t>6174076915</t>
  </si>
  <si>
    <t>B001000</t>
  </si>
  <si>
    <t>B6/3404904916</t>
  </si>
  <si>
    <t>08JUL24</t>
  </si>
  <si>
    <t>0260-1876-FR-4</t>
  </si>
  <si>
    <t>9QM14T</t>
  </si>
  <si>
    <t>DE RIBEROLLES,ALEXIA,MME</t>
  </si>
  <si>
    <t>3S</t>
  </si>
  <si>
    <t>26JAN86</t>
  </si>
  <si>
    <t>CA374983XXXXX6016</t>
  </si>
  <si>
    <t>04/29</t>
  </si>
  <si>
    <t>15 AVENUE PAUL DOUMER</t>
  </si>
  <si>
    <t>75116,PARIS                ,FR</t>
  </si>
  <si>
    <t>FRXX17BA76988</t>
  </si>
  <si>
    <t>614632598</t>
  </si>
  <si>
    <t>E994726</t>
  </si>
  <si>
    <t>0271-0888-SE-5</t>
  </si>
  <si>
    <t>THUNBERG,ANDERS HARALD</t>
  </si>
  <si>
    <t>NO156471390</t>
  </si>
  <si>
    <t>AV873091080200TE02710888</t>
  </si>
  <si>
    <t>706207560</t>
  </si>
  <si>
    <t>3437-3127-DE-5</t>
  </si>
  <si>
    <t>12OCT51</t>
  </si>
  <si>
    <t>CM512759XXXXXX9530</t>
  </si>
  <si>
    <t>10/26</t>
  </si>
  <si>
    <t>WELZOWERSTR.31</t>
  </si>
  <si>
    <t>T/0199953D/P/JI</t>
  </si>
  <si>
    <t>U613300</t>
  </si>
  <si>
    <t>3522-6683-FI-2</t>
  </si>
  <si>
    <t>LINDHOLM,CAROLA</t>
  </si>
  <si>
    <t>746874116</t>
  </si>
  <si>
    <t>AV868109400002TE35226683</t>
  </si>
  <si>
    <t>+358405374071</t>
  </si>
  <si>
    <t>3531-3422-FR-4</t>
  </si>
  <si>
    <t>DY384</t>
  </si>
  <si>
    <t>13AUG24</t>
  </si>
  <si>
    <t>TERRADE,FABIEN,M.</t>
  </si>
  <si>
    <t>M/623219</t>
  </si>
  <si>
    <t>AV898110190003TE93089426</t>
  </si>
  <si>
    <t>54 RUE MARECHAL GALLIENI</t>
  </si>
  <si>
    <t>33200,BORDEAUX             ,FR</t>
  </si>
  <si>
    <t>+33-619891356/EM</t>
  </si>
  <si>
    <t>/CBS/CP1/</t>
  </si>
  <si>
    <t>3643-8749-IT-4</t>
  </si>
  <si>
    <t>7BP030</t>
  </si>
  <si>
    <t>PARISOTTO,ALBERTO,SIG.</t>
  </si>
  <si>
    <t>21JUN62</t>
  </si>
  <si>
    <t>CX403003XXXXXX0083</t>
  </si>
  <si>
    <t>ALBERTO PARISOTTO</t>
  </si>
  <si>
    <t>VIA BELLOTTO 10</t>
  </si>
  <si>
    <t>30174,MESTRE               ,IT</t>
  </si>
  <si>
    <t>ITXXAL3710231</t>
  </si>
  <si>
    <t>T/0192135Q/P/N5</t>
  </si>
  <si>
    <t>+39-3389275655</t>
  </si>
  <si>
    <t>/ADD/CP2/</t>
  </si>
  <si>
    <t>SZ</t>
  </si>
  <si>
    <t>3764-6338-IT-2</t>
  </si>
  <si>
    <t>FILIPPI,GIACOMO</t>
  </si>
  <si>
    <t>763771069</t>
  </si>
  <si>
    <t>AV868109400002TE37646338</t>
  </si>
  <si>
    <t>+393475366419</t>
  </si>
  <si>
    <t>22FEB24</t>
  </si>
  <si>
    <t>3949-8558-NO-1</t>
  </si>
  <si>
    <t>RONNEBERG,BJORN</t>
  </si>
  <si>
    <t>NO322587280</t>
  </si>
  <si>
    <t>AV873091080200TE39498558</t>
  </si>
  <si>
    <t>45248888</t>
  </si>
  <si>
    <t>07APR24</t>
  </si>
  <si>
    <t>4370-5367-NO-6</t>
  </si>
  <si>
    <t>7DE407</t>
  </si>
  <si>
    <t>TOR AGE SYLTA,RISNES,HERR</t>
  </si>
  <si>
    <t>04APR72</t>
  </si>
  <si>
    <t>CA373777XXXXX1009</t>
  </si>
  <si>
    <t>07/24</t>
  </si>
  <si>
    <t>MARKAGEILEN 59</t>
  </si>
  <si>
    <t>4322,SANDNES               ,NO</t>
  </si>
  <si>
    <t>NOXX35110102940</t>
  </si>
  <si>
    <t>+47-92817769</t>
  </si>
  <si>
    <t>W330405</t>
  </si>
  <si>
    <t>SK/069476943</t>
  </si>
  <si>
    <t>30APR24</t>
  </si>
  <si>
    <t>4596-0342-NO-1</t>
  </si>
  <si>
    <t>U9J433</t>
  </si>
  <si>
    <t>SK4422</t>
  </si>
  <si>
    <t>DUBREZ,PHILIPPE</t>
  </si>
  <si>
    <t>TL</t>
  </si>
  <si>
    <t>23JUN88</t>
  </si>
  <si>
    <t>AV858097100003T45960342</t>
  </si>
  <si>
    <t>ECHAPPEE NORD AS</t>
  </si>
  <si>
    <t>T/0119361R/P/U7</t>
  </si>
  <si>
    <t>+4723125050</t>
  </si>
  <si>
    <t>VOUCHER 19370/</t>
  </si>
  <si>
    <t>03JUN24</t>
  </si>
  <si>
    <t>4921-8546-NO-6</t>
  </si>
  <si>
    <t>U7A438</t>
  </si>
  <si>
    <t>ZIELOSKO,SOPHIA</t>
  </si>
  <si>
    <t>600060689</t>
  </si>
  <si>
    <t>AV858035221549</t>
  </si>
  <si>
    <t>UIT</t>
  </si>
  <si>
    <t>TORE.HAUKAS@UIT.NO</t>
  </si>
  <si>
    <t>NOXX01</t>
  </si>
  <si>
    <t>+47-98854510/</t>
  </si>
  <si>
    <t>N073055</t>
  </si>
  <si>
    <t>89027</t>
  </si>
  <si>
    <t>0270-7465-NO-5</t>
  </si>
  <si>
    <t>NO156442630</t>
  </si>
  <si>
    <t>AV873091080200TE02707465</t>
  </si>
  <si>
    <t>0344-0436-NO-6</t>
  </si>
  <si>
    <t>7JM221</t>
  </si>
  <si>
    <t>JOHANSEN,LARS KJOENNAS,HERR</t>
  </si>
  <si>
    <t>14MAR80</t>
  </si>
  <si>
    <t>CM512688XXXXXX9329</t>
  </si>
  <si>
    <t>05/27</t>
  </si>
  <si>
    <t>STORGATA 6</t>
  </si>
  <si>
    <t>8660,MOSJOEEN              ,NO</t>
  </si>
  <si>
    <t>NOXX5107002772</t>
  </si>
  <si>
    <t>+-4795834665</t>
  </si>
  <si>
    <t>/CBSX2/CP1/</t>
  </si>
  <si>
    <t>23AUG23</t>
  </si>
  <si>
    <t>2333-5961-DE-5</t>
  </si>
  <si>
    <t>3KH93P</t>
  </si>
  <si>
    <t>WF1343</t>
  </si>
  <si>
    <t>BRAEDEL,HOLGER,HERR</t>
  </si>
  <si>
    <t>25AUG70</t>
  </si>
  <si>
    <t>AV872110840008F14189316</t>
  </si>
  <si>
    <t>REISEN MIT PFIFF</t>
  </si>
  <si>
    <t>MARKELSBACH 35A</t>
  </si>
  <si>
    <t>53804,MUCH,DE</t>
  </si>
  <si>
    <t>DEXX4312/88</t>
  </si>
  <si>
    <t>T/0177881K/</t>
  </si>
  <si>
    <t>+49-1772662705</t>
  </si>
  <si>
    <t>OCI/</t>
  </si>
  <si>
    <t>3645-9076-CH-3</t>
  </si>
  <si>
    <t>SAHM,BETTINA</t>
  </si>
  <si>
    <t>798116976</t>
  </si>
  <si>
    <t>AV868109400002TE36459076</t>
  </si>
  <si>
    <t>+41793201984</t>
  </si>
  <si>
    <t>T/0101415R/P/EO</t>
  </si>
  <si>
    <t>S311900</t>
  </si>
  <si>
    <t>4316-1123-FR-5</t>
  </si>
  <si>
    <t>SONREL,NATHALIE</t>
  </si>
  <si>
    <t>424179387</t>
  </si>
  <si>
    <t>AV871105250009TE42417938</t>
  </si>
  <si>
    <t>2239.90EUR/</t>
  </si>
  <si>
    <t>18APR24</t>
  </si>
  <si>
    <t>4485-2104-NO-3</t>
  </si>
  <si>
    <t>VELTA,GEIR,HERR</t>
  </si>
  <si>
    <t>CM512688XXXXXX6270</t>
  </si>
  <si>
    <t>ABB</t>
  </si>
  <si>
    <t>SOLPLASSVEGEN 48</t>
  </si>
  <si>
    <t>2319,HAMAR                 ,NO</t>
  </si>
  <si>
    <t>+47-95291348</t>
  </si>
  <si>
    <t>DY/27140317</t>
  </si>
  <si>
    <t>0206-8482-NO-3</t>
  </si>
  <si>
    <t>IVARSEN,MAGNUS FAGERNES M</t>
  </si>
  <si>
    <t>004748614865</t>
  </si>
  <si>
    <t>MOBILNUMMER</t>
  </si>
  <si>
    <t>04JUL24</t>
  </si>
  <si>
    <t>0230-7327-NO-1</t>
  </si>
  <si>
    <t>9DS19H</t>
  </si>
  <si>
    <t>THOVSEN,VEGARD,HERR</t>
  </si>
  <si>
    <t>29MAY81</t>
  </si>
  <si>
    <t>M/286848</t>
  </si>
  <si>
    <t>AV898110510002TE94489857</t>
  </si>
  <si>
    <t>BOEKKERVEIEN 26</t>
  </si>
  <si>
    <t>0579,OSLO,NO</t>
  </si>
  <si>
    <t>NOXX16010085971</t>
  </si>
  <si>
    <t>+47-90941632/EM</t>
  </si>
  <si>
    <t>CP1/ID3 ELLER ID4</t>
  </si>
  <si>
    <t>SK/096596721</t>
  </si>
  <si>
    <t>11JUL24</t>
  </si>
  <si>
    <t>0298-4177-NO-0</t>
  </si>
  <si>
    <t>3LU76W</t>
  </si>
  <si>
    <t>TRAETTEN,OEYSTEIN,HERR</t>
  </si>
  <si>
    <t>05NOV73</t>
  </si>
  <si>
    <t>CM540185XXXXXX9620</t>
  </si>
  <si>
    <t>12/25</t>
  </si>
  <si>
    <t>SAS EUROBONUS GOLD</t>
  </si>
  <si>
    <t>ANNERUDSKOGEN 24</t>
  </si>
  <si>
    <t>NOXX92221086572</t>
  </si>
  <si>
    <t>+47-99584308</t>
  </si>
  <si>
    <t>SK/EBG061171609</t>
  </si>
  <si>
    <t>20NOV23</t>
  </si>
  <si>
    <t>3154-3484-DE-0</t>
  </si>
  <si>
    <t>LH870</t>
  </si>
  <si>
    <t>KUROED,OLGA</t>
  </si>
  <si>
    <t>19MAY85</t>
  </si>
  <si>
    <t>CX422174XXXXXX4435</t>
  </si>
  <si>
    <t>FERDINAND-SCHOLLING-RING 84</t>
  </si>
  <si>
    <t>65934 FRANKFURT A          ,DE</t>
  </si>
  <si>
    <t>13DEC23</t>
  </si>
  <si>
    <t>3345-8251-US-1</t>
  </si>
  <si>
    <t>V9517X</t>
  </si>
  <si>
    <t>LKN</t>
  </si>
  <si>
    <t>TUNGSETH,REBECCA</t>
  </si>
  <si>
    <t>RX</t>
  </si>
  <si>
    <t>00XX</t>
  </si>
  <si>
    <t>CA379786XXXXX3005</t>
  </si>
  <si>
    <t>05/29</t>
  </si>
  <si>
    <t>10509 ZION ST NW</t>
  </si>
  <si>
    <t>COON RAPIDS,MN,55433,US</t>
  </si>
  <si>
    <t>USWZ33</t>
  </si>
  <si>
    <t>7638076816</t>
  </si>
  <si>
    <t>B723745</t>
  </si>
  <si>
    <t>10JAN24</t>
  </si>
  <si>
    <t>3546-4563-FR-1</t>
  </si>
  <si>
    <t>15AUG24</t>
  </si>
  <si>
    <t>ROBILLARD,JEROME</t>
  </si>
  <si>
    <t>20748085</t>
  </si>
  <si>
    <t>AV872113030003TE35464563</t>
  </si>
  <si>
    <t>0672477903</t>
  </si>
  <si>
    <t>E501000</t>
  </si>
  <si>
    <t>28JAN24</t>
  </si>
  <si>
    <t>3711-0895-FR-3</t>
  </si>
  <si>
    <t>MARCHIONI,ERIC</t>
  </si>
  <si>
    <t>740486635</t>
  </si>
  <si>
    <t>AV868109400002TE37110895</t>
  </si>
  <si>
    <t>+33695336569</t>
  </si>
  <si>
    <t>3769-2646-DE-5</t>
  </si>
  <si>
    <t>ALTFELDER,DR FELIX</t>
  </si>
  <si>
    <t>759587564</t>
  </si>
  <si>
    <t>AV868109400002TE37692646</t>
  </si>
  <si>
    <t>06MAR24</t>
  </si>
  <si>
    <t>4073-4786-NO-1</t>
  </si>
  <si>
    <t>STANDAL,RITA</t>
  </si>
  <si>
    <t>HARESTIEN 49</t>
  </si>
  <si>
    <t>1615,FREDRIKSTAD           ,NO</t>
  </si>
  <si>
    <t>P/U7</t>
  </si>
  <si>
    <t>41432652</t>
  </si>
  <si>
    <t>0177-8555-GB-2</t>
  </si>
  <si>
    <t>CHADBURN,MATT</t>
  </si>
  <si>
    <t>746793334</t>
  </si>
  <si>
    <t>AV868109160002TE01778555</t>
  </si>
  <si>
    <t>+447941984151</t>
  </si>
  <si>
    <t>0196-7965-IT-6</t>
  </si>
  <si>
    <t>UBALDINI,CLAUDIOMR</t>
  </si>
  <si>
    <t>25709677</t>
  </si>
  <si>
    <t>AV870136900004TE01967965</t>
  </si>
  <si>
    <t>T/0118204I/P/AX</t>
  </si>
  <si>
    <t>Z008801</t>
  </si>
  <si>
    <t>3711-3437-DE-4</t>
  </si>
  <si>
    <t>LX8318</t>
  </si>
  <si>
    <t>TALMON,INES</t>
  </si>
  <si>
    <t>792013917</t>
  </si>
  <si>
    <t>AV868109400002TE37113437</t>
  </si>
  <si>
    <t>24FEB24</t>
  </si>
  <si>
    <t>3964-0690-PL-5</t>
  </si>
  <si>
    <t>RZAZEWSKI,JACEK</t>
  </si>
  <si>
    <t>791902264</t>
  </si>
  <si>
    <t>AV868109400002TE39640690</t>
  </si>
  <si>
    <t>+48795562178</t>
  </si>
  <si>
    <t>3414-7347-FR-3</t>
  </si>
  <si>
    <t>DY328</t>
  </si>
  <si>
    <t>TISSANDIER,PIERRE</t>
  </si>
  <si>
    <t>932783812</t>
  </si>
  <si>
    <t>AV871105250009TE93278381</t>
  </si>
  <si>
    <t>938.65EUR/</t>
  </si>
  <si>
    <t>M742001</t>
  </si>
  <si>
    <t>3516-9585-DK-3</t>
  </si>
  <si>
    <t>KRISTIANSEN,OLE BIRGER</t>
  </si>
  <si>
    <t>10500410</t>
  </si>
  <si>
    <t>AV864097940018TE35169585</t>
  </si>
  <si>
    <t>3517-0016-DK-0</t>
  </si>
  <si>
    <t>KRISTIANSEN,THOMAS</t>
  </si>
  <si>
    <t>10500412</t>
  </si>
  <si>
    <t>AV864097940018TE35170016</t>
  </si>
  <si>
    <t>3517-3302-IT-3</t>
  </si>
  <si>
    <t>7AA126</t>
  </si>
  <si>
    <t>ARGENTIERI,FRANCESCO,SIG.</t>
  </si>
  <si>
    <t>07FEB78</t>
  </si>
  <si>
    <t>CM543013XXXXXX4820</t>
  </si>
  <si>
    <t>11/24</t>
  </si>
  <si>
    <t>VIA BUSONA 12</t>
  </si>
  <si>
    <t>21052,BUSTO ARSIZIO        ,IT</t>
  </si>
  <si>
    <t>ITXXU1R460595X</t>
  </si>
  <si>
    <t>+39-3209179457</t>
  </si>
  <si>
    <t>A080100</t>
  </si>
  <si>
    <t>26JAN24</t>
  </si>
  <si>
    <t>3693-8090-DK-0</t>
  </si>
  <si>
    <t>SAMAIR,TOLABOTT</t>
  </si>
  <si>
    <t>MK</t>
  </si>
  <si>
    <t>20799443</t>
  </si>
  <si>
    <t>AV873143920007TE36938090</t>
  </si>
  <si>
    <t>T/0165351P/P/AE</t>
  </si>
  <si>
    <t>004571380367</t>
  </si>
  <si>
    <t>3708-0677-IT-4</t>
  </si>
  <si>
    <t>7BC463</t>
  </si>
  <si>
    <t>FOGAZZI,ELENA,SIG.RA</t>
  </si>
  <si>
    <t>11MAY99</t>
  </si>
  <si>
    <t>M/832410</t>
  </si>
  <si>
    <t>AV898110320006TE93223580</t>
  </si>
  <si>
    <t>VIA TRABUCCHI 8</t>
  </si>
  <si>
    <t>27011,BELGIOIOSO           ,IT</t>
  </si>
  <si>
    <t>ITXXPV5330835D</t>
  </si>
  <si>
    <t>T/0104915R/P/N5</t>
  </si>
  <si>
    <t>+39-3334492854/EM</t>
  </si>
  <si>
    <t>/RSN/ADD/CP3/</t>
  </si>
  <si>
    <t>25FEB24</t>
  </si>
  <si>
    <t>3970-6880-IT-3</t>
  </si>
  <si>
    <t>BOCCONCELLI,SIMONE</t>
  </si>
  <si>
    <t>783907730</t>
  </si>
  <si>
    <t>AV868109400002TE39706880</t>
  </si>
  <si>
    <t>+393384272023</t>
  </si>
  <si>
    <t>21APR24</t>
  </si>
  <si>
    <t>4507-4874-NO-5</t>
  </si>
  <si>
    <t>3TD81R</t>
  </si>
  <si>
    <t>SK4438</t>
  </si>
  <si>
    <t>KVALHEIM,JOHAN,HERR</t>
  </si>
  <si>
    <t>03NOV71</t>
  </si>
  <si>
    <t>CM540185XXXXXX9497</t>
  </si>
  <si>
    <t>NORWEGIAN SEAFOOD COUNC</t>
  </si>
  <si>
    <t>1-1-7 HIROO SHIBUYA CITY</t>
  </si>
  <si>
    <t>PRIME SQUARE CITY, APT. 802</t>
  </si>
  <si>
    <t>1500012,TOKYO   JAPAN,NO</t>
  </si>
  <si>
    <t>NOXX56080017363</t>
  </si>
  <si>
    <t>+81-8048128643</t>
  </si>
  <si>
    <t>PRESIDENTS CLUB</t>
  </si>
  <si>
    <t>E888831</t>
  </si>
  <si>
    <t>SK/064150824</t>
  </si>
  <si>
    <t>09JUN24</t>
  </si>
  <si>
    <t>4986-1209-ES-6</t>
  </si>
  <si>
    <t>9KD66F</t>
  </si>
  <si>
    <t>HERNANDEZ MAICAS,JOAQUIN,SR</t>
  </si>
  <si>
    <t>02MAR59</t>
  </si>
  <si>
    <t>CX467199XXXXXX9549</t>
  </si>
  <si>
    <t>CALLE MONACO, 4</t>
  </si>
  <si>
    <t>50003,ZARAGOZA             ,ES</t>
  </si>
  <si>
    <t>ESXX17702245L</t>
  </si>
  <si>
    <t>+34-646076987</t>
  </si>
  <si>
    <t>07JUL24</t>
  </si>
  <si>
    <t>0252-8764-NO-0</t>
  </si>
  <si>
    <t>9WY68Y</t>
  </si>
  <si>
    <t>HARTVIGSEN,OLE KRISTIAN,HERR</t>
  </si>
  <si>
    <t>FS</t>
  </si>
  <si>
    <t>22JUN81</t>
  </si>
  <si>
    <t>CX445035XXXXXX2630</t>
  </si>
  <si>
    <t>OLE KRISTIAN HARTVIGSEN</t>
  </si>
  <si>
    <t>JUTERUDVEIEN 16</t>
  </si>
  <si>
    <t>5054,SLEPENDEN             ,NO</t>
  </si>
  <si>
    <t>NOXX39190103858</t>
  </si>
  <si>
    <t>+-4790275058</t>
  </si>
  <si>
    <t>T322902</t>
  </si>
  <si>
    <t>14NOV23</t>
  </si>
  <si>
    <t>3108-4006-FR-2</t>
  </si>
  <si>
    <t>MAZELIER,DIDIER</t>
  </si>
  <si>
    <t>NO823226620</t>
  </si>
  <si>
    <t>AV873091080168TE31084006</t>
  </si>
  <si>
    <t>0607218966</t>
  </si>
  <si>
    <t>3463-4239-IT-3</t>
  </si>
  <si>
    <t>8LH52R</t>
  </si>
  <si>
    <t>GARBELLI,MICHELE,SIG.</t>
  </si>
  <si>
    <t>M/238326</t>
  </si>
  <si>
    <t>AV898110320006TE93039134</t>
  </si>
  <si>
    <t>VIA BRESCIA, 324</t>
  </si>
  <si>
    <t>25075,NAVE                 ,IT</t>
  </si>
  <si>
    <t>ITXXU11T68001A</t>
  </si>
  <si>
    <t>+39-3666496223/EM</t>
  </si>
  <si>
    <t>04JAN24</t>
  </si>
  <si>
    <t>3491-1297-DE-1</t>
  </si>
  <si>
    <t>AV945</t>
  </si>
  <si>
    <t>ALLESCH,RUDOLF</t>
  </si>
  <si>
    <t>730387570</t>
  </si>
  <si>
    <t>AV868109400002TE34911297</t>
  </si>
  <si>
    <t>+436643412063</t>
  </si>
  <si>
    <t>06JAN24</t>
  </si>
  <si>
    <t>3504-6485-DK-5</t>
  </si>
  <si>
    <t>DEKANENKO,VOLODYMYR</t>
  </si>
  <si>
    <t>792321527</t>
  </si>
  <si>
    <t>AV868109620005TE35046485</t>
  </si>
  <si>
    <t>+380503289191</t>
  </si>
  <si>
    <t>3508-1820-DK-4</t>
  </si>
  <si>
    <t>SCURTU,STEFAN</t>
  </si>
  <si>
    <t>01JAN97</t>
  </si>
  <si>
    <t>714844001</t>
  </si>
  <si>
    <t>AV868109620005TE35081820</t>
  </si>
  <si>
    <t>+4550144508</t>
  </si>
  <si>
    <t>3572-4301-IT-4</t>
  </si>
  <si>
    <t>MARCHETTI,STEFANO</t>
  </si>
  <si>
    <t>749144888</t>
  </si>
  <si>
    <t>AV868109400002TE35724301</t>
  </si>
  <si>
    <t>+393351250208</t>
  </si>
  <si>
    <t>18MAR24</t>
  </si>
  <si>
    <t>4192-3070-NO-0</t>
  </si>
  <si>
    <t>3PN05T</t>
  </si>
  <si>
    <t>NYGAARD,JOSTEIN,HERR</t>
  </si>
  <si>
    <t>15FEB68</t>
  </si>
  <si>
    <t>CM512688XXXXXX8633</t>
  </si>
  <si>
    <t>02/26</t>
  </si>
  <si>
    <t>SOLSLETTA 17</t>
  </si>
  <si>
    <t>4351,KLEPPE                ,NO</t>
  </si>
  <si>
    <t>NOXXGFC421235</t>
  </si>
  <si>
    <t>+47-99331150</t>
  </si>
  <si>
    <t>/RSN/ADD/</t>
  </si>
  <si>
    <t>27MAR24</t>
  </si>
  <si>
    <t>4272-0334-DK-6</t>
  </si>
  <si>
    <t>MUSIAL,PHILIPPE</t>
  </si>
  <si>
    <t>21006048</t>
  </si>
  <si>
    <t>AV873143920007TE42720334</t>
  </si>
  <si>
    <t>03DEC23</t>
  </si>
  <si>
    <t>3263-9362-AU-0</t>
  </si>
  <si>
    <t>BGO</t>
  </si>
  <si>
    <t>23AUG24</t>
  </si>
  <si>
    <t>NEIL,JACOB</t>
  </si>
  <si>
    <t>86810855</t>
  </si>
  <si>
    <t>AV868108550005TE32639362</t>
  </si>
  <si>
    <t>T/0142273Q/P/Y8</t>
  </si>
  <si>
    <t>61-0430532854</t>
  </si>
  <si>
    <t>A464200</t>
  </si>
  <si>
    <t>14JAN24</t>
  </si>
  <si>
    <t>3580-1116-IT-1</t>
  </si>
  <si>
    <t>7AG168</t>
  </si>
  <si>
    <t>16AUG24</t>
  </si>
  <si>
    <t>FARINA,SILVIA,SIG.NA</t>
  </si>
  <si>
    <t>22JAN93</t>
  </si>
  <si>
    <t>M/W4SWXV</t>
  </si>
  <si>
    <t>AV898110320006TE93125917</t>
  </si>
  <si>
    <t>VIA FAZZANO 2/A</t>
  </si>
  <si>
    <t>42015,CORREGGIO            ,IT</t>
  </si>
  <si>
    <t>ITXXU126U0907A</t>
  </si>
  <si>
    <t>+39-3478068655/EM</t>
  </si>
  <si>
    <t>3587-3214-DE-6</t>
  </si>
  <si>
    <t>PAULIC,RENO</t>
  </si>
  <si>
    <t>781335395</t>
  </si>
  <si>
    <t>AV868109400002TE35873214</t>
  </si>
  <si>
    <t>+436502354236</t>
  </si>
  <si>
    <t>05FEB24</t>
  </si>
  <si>
    <t>3781-6426-FR-4</t>
  </si>
  <si>
    <t>TISSIER,SAMUEL</t>
  </si>
  <si>
    <t>8176284200</t>
  </si>
  <si>
    <t>AV871105250009TE17628420</t>
  </si>
  <si>
    <t>2361.84EUR/</t>
  </si>
  <si>
    <t>10FEB24</t>
  </si>
  <si>
    <t>3834-4730-SG-4</t>
  </si>
  <si>
    <t>9Z946R</t>
  </si>
  <si>
    <t>KHOO,CHIN HEE</t>
  </si>
  <si>
    <t>10AUG93</t>
  </si>
  <si>
    <t>CM542550XXXXXX0857</t>
  </si>
  <si>
    <t>07/26</t>
  </si>
  <si>
    <t>MASTERCARD</t>
  </si>
  <si>
    <t>16 SIGLAP LINK #15-21</t>
  </si>
  <si>
    <t>SEASIDE RESIDENCES TOWER 16</t>
  </si>
  <si>
    <t>SINGAPORE 448872           ,SG</t>
  </si>
  <si>
    <t>SGXXS9330444F</t>
  </si>
  <si>
    <t>6590621441</t>
  </si>
  <si>
    <t>E888856</t>
  </si>
  <si>
    <t>KF/8829371577</t>
  </si>
  <si>
    <t>27JUN24</t>
  </si>
  <si>
    <t>0167-4422-FR-1</t>
  </si>
  <si>
    <t>9RY73L</t>
  </si>
  <si>
    <t>GARCIA,ROMAIN,M.</t>
  </si>
  <si>
    <t>24SEP92</t>
  </si>
  <si>
    <t>CA374998XXXXX1008</t>
  </si>
  <si>
    <t>12/28</t>
  </si>
  <si>
    <t>18 AVENUE DE VILLIERS</t>
  </si>
  <si>
    <t>75017,PARIS                ,FR</t>
  </si>
  <si>
    <t>FRXX100592300666</t>
  </si>
  <si>
    <t>+33-634630007</t>
  </si>
  <si>
    <t>/RSN/TEF/ADD/</t>
  </si>
  <si>
    <t>N216190</t>
  </si>
  <si>
    <t>0190-3691-DK-6</t>
  </si>
  <si>
    <t>LARSEN,IBEN,FRU</t>
  </si>
  <si>
    <t>NX</t>
  </si>
  <si>
    <t>CM547133XXXXXX1126</t>
  </si>
  <si>
    <t>BYGADEN 11</t>
  </si>
  <si>
    <t>3500,VAERLOESE             ,DK</t>
  </si>
  <si>
    <t>+45-30104810</t>
  </si>
  <si>
    <t>0190-4707-DK-0</t>
  </si>
  <si>
    <t>7HX752</t>
  </si>
  <si>
    <t>05NOV70</t>
  </si>
  <si>
    <t>DKXX37205773</t>
  </si>
  <si>
    <t>3387-6921-DE-1</t>
  </si>
  <si>
    <t>DY1103</t>
  </si>
  <si>
    <t>GUENTHER,HERIBERT</t>
  </si>
  <si>
    <t>NO836740620</t>
  </si>
  <si>
    <t>AV873091080168TE33876921</t>
  </si>
  <si>
    <t>15735741255</t>
  </si>
  <si>
    <t>3578-8417-CH-0</t>
  </si>
  <si>
    <t>BACH,ROMAIN</t>
  </si>
  <si>
    <t>756223352</t>
  </si>
  <si>
    <t>AV868109400002TE35788417</t>
  </si>
  <si>
    <t>+41764318284</t>
  </si>
  <si>
    <t>22JAN24</t>
  </si>
  <si>
    <t>3656-9153-FR-5</t>
  </si>
  <si>
    <t>RICARD,JEAN-BAPTISTE,M.</t>
  </si>
  <si>
    <t>M/620454</t>
  </si>
  <si>
    <t>AV898110190003TE93184555</t>
  </si>
  <si>
    <t>RICARD</t>
  </si>
  <si>
    <t>19T ALLEE DE BRIENNE</t>
  </si>
  <si>
    <t>31000,TOULOUSE             ,FR</t>
  </si>
  <si>
    <t>+33-670512161/EM</t>
  </si>
  <si>
    <t>0294-1744-NO-1</t>
  </si>
  <si>
    <t>BL413W</t>
  </si>
  <si>
    <t>VANINI,ALDO</t>
  </si>
  <si>
    <t>AV870093290001T84982254</t>
  </si>
  <si>
    <t>GIVER VIAGGI E CROC</t>
  </si>
  <si>
    <t>VIA XX SETTEMBRE 14</t>
  </si>
  <si>
    <t>16100,GENOA                ,IT</t>
  </si>
  <si>
    <t>T/38262136/P/U7</t>
  </si>
  <si>
    <t>+393331652888</t>
  </si>
  <si>
    <t>ADD//</t>
  </si>
  <si>
    <t>W895001</t>
  </si>
  <si>
    <t>12JUL24</t>
  </si>
  <si>
    <t>0351-8798-DK-3</t>
  </si>
  <si>
    <t>7JL461</t>
  </si>
  <si>
    <t>517008</t>
  </si>
  <si>
    <t>MOELLER,HENRIK LOUW,HR</t>
  </si>
  <si>
    <t>08MAY68</t>
  </si>
  <si>
    <t>M/150319</t>
  </si>
  <si>
    <t>AV898110150007TE94604084</t>
  </si>
  <si>
    <t>VED PARKEN 2</t>
  </si>
  <si>
    <t>2750,BALLERUP              ,DK</t>
  </si>
  <si>
    <t>DKXX21995885</t>
  </si>
  <si>
    <t>T/0104742R/P/N5</t>
  </si>
  <si>
    <t>+45-53885063/EM</t>
  </si>
  <si>
    <t>/GPS/CP2/</t>
  </si>
  <si>
    <t>3265-0256-DE-2</t>
  </si>
  <si>
    <t>17AUG24</t>
  </si>
  <si>
    <t>BITO,RUDOLF</t>
  </si>
  <si>
    <t>20660213</t>
  </si>
  <si>
    <t>AV872113030003TE32650256</t>
  </si>
  <si>
    <t>436648455805</t>
  </si>
  <si>
    <t>3424-4122-FR-3</t>
  </si>
  <si>
    <t>MALLET,CEDRIC</t>
  </si>
  <si>
    <t>783676525</t>
  </si>
  <si>
    <t>AV868109400002TE34244122</t>
  </si>
  <si>
    <t>+330771175957</t>
  </si>
  <si>
    <t>3459-3117-NO-6</t>
  </si>
  <si>
    <t>3CY63P</t>
  </si>
  <si>
    <t>HEIBERT,MATHIS,HERR</t>
  </si>
  <si>
    <t>08JUN72</t>
  </si>
  <si>
    <t>CM521835XXXXXX5341</t>
  </si>
  <si>
    <t>02/24</t>
  </si>
  <si>
    <t>EMIL ASTRUPS VEG 4A</t>
  </si>
  <si>
    <t>7804,NAMSOS NO NO NO       ,NO</t>
  </si>
  <si>
    <t>NOXX50220026377</t>
  </si>
  <si>
    <t>+47-97668568</t>
  </si>
  <si>
    <t>U047301</t>
  </si>
  <si>
    <t>SK/EBD094200540</t>
  </si>
  <si>
    <t>3539-4554-NO-6</t>
  </si>
  <si>
    <t>RIO,LIV,FRU</t>
  </si>
  <si>
    <t>CM555014XXXXXX3981</t>
  </si>
  <si>
    <t>05/24</t>
  </si>
  <si>
    <t>SKIVEBAKKEN 27</t>
  </si>
  <si>
    <t>5018,BERGEN                ,NO</t>
  </si>
  <si>
    <t>+47-97765273</t>
  </si>
  <si>
    <t>24JAN24</t>
  </si>
  <si>
    <t>3678-1566-DE-3</t>
  </si>
  <si>
    <t>STEINER,WOLFGANG</t>
  </si>
  <si>
    <t>735234890</t>
  </si>
  <si>
    <t>AV868109400002TE36781566</t>
  </si>
  <si>
    <t>+4369913701243</t>
  </si>
  <si>
    <t>19MAY24</t>
  </si>
  <si>
    <t>4780-6700-CN-4</t>
  </si>
  <si>
    <t>TU,XIN</t>
  </si>
  <si>
    <t>24JUN75</t>
  </si>
  <si>
    <t>85309153</t>
  </si>
  <si>
    <t>AV868105160006TE47806700</t>
  </si>
  <si>
    <t>T/0106724P/P/ZS</t>
  </si>
  <si>
    <t>0086 (10) 86448992</t>
  </si>
  <si>
    <t>G082500</t>
  </si>
  <si>
    <t>3439-7468-FR-0</t>
  </si>
  <si>
    <t>20AUG24</t>
  </si>
  <si>
    <t>PETERS,MICHAEL</t>
  </si>
  <si>
    <t>20710343</t>
  </si>
  <si>
    <t>AV872113030003TE34397468</t>
  </si>
  <si>
    <t>32485617572</t>
  </si>
  <si>
    <t>3458-3912-DE-6</t>
  </si>
  <si>
    <t>3XV09L</t>
  </si>
  <si>
    <t>EVANGELOU,CHRISTIAN,HERR</t>
  </si>
  <si>
    <t>10JUL82</t>
  </si>
  <si>
    <t>CX490638XXXXXX4489</t>
  </si>
  <si>
    <t>03/27</t>
  </si>
  <si>
    <t>AM DRILLMEN 21B</t>
  </si>
  <si>
    <t>35606,SOLMS,DE</t>
  </si>
  <si>
    <t>DEXXG1601066971</t>
  </si>
  <si>
    <t>+49-17630393019</t>
  </si>
  <si>
    <t>K902904</t>
  </si>
  <si>
    <t>LH/992003925701728</t>
  </si>
  <si>
    <t>3532-0652-DE-3</t>
  </si>
  <si>
    <t>SK6144</t>
  </si>
  <si>
    <t>MARX,JOERG</t>
  </si>
  <si>
    <t>CN733144272263</t>
  </si>
  <si>
    <t>ICKERLESFELD 3</t>
  </si>
  <si>
    <t>77855,ACHERN               ,DE</t>
  </si>
  <si>
    <t>491715539720</t>
  </si>
  <si>
    <t>3543-4073-NO-3</t>
  </si>
  <si>
    <t>KALLAND DYREGROV,HAVARD,HERR</t>
  </si>
  <si>
    <t>CM540185XXXXXX8678</t>
  </si>
  <si>
    <t>12/27</t>
  </si>
  <si>
    <t>TARTARGATEN 23</t>
  </si>
  <si>
    <t>5034,BERGEN                ,NO</t>
  </si>
  <si>
    <t>+47-92494028</t>
  </si>
  <si>
    <t>J186900</t>
  </si>
  <si>
    <t>SK/EBS700681562</t>
  </si>
  <si>
    <t>3544-3915-IT-3</t>
  </si>
  <si>
    <t>MONTRESOR,LAURA</t>
  </si>
  <si>
    <t>715383668</t>
  </si>
  <si>
    <t>AV868109400002TE35443915</t>
  </si>
  <si>
    <t>3382325222</t>
  </si>
  <si>
    <t>3673-7039-FR-3</t>
  </si>
  <si>
    <t>DEGOULET,LOIC</t>
  </si>
  <si>
    <t>757707437</t>
  </si>
  <si>
    <t>AV868109400002TE36737039</t>
  </si>
  <si>
    <t>+330618893256</t>
  </si>
  <si>
    <t>3680-2026-FR-2</t>
  </si>
  <si>
    <t>THOMAS,VERGEZ</t>
  </si>
  <si>
    <t>720146044</t>
  </si>
  <si>
    <t>AV868109400002TE36802026</t>
  </si>
  <si>
    <t>+330678856180</t>
  </si>
  <si>
    <t>3739-0254-NO-6</t>
  </si>
  <si>
    <t>HANSEN,MONA,FRU</t>
  </si>
  <si>
    <t>CM540123XXXXXX6744</t>
  </si>
  <si>
    <t>01/27</t>
  </si>
  <si>
    <t>MIDTTUNVEIEN 5 B</t>
  </si>
  <si>
    <t>1177,OSLO                  ,NO</t>
  </si>
  <si>
    <t>+47-91697626</t>
  </si>
  <si>
    <t>4575-8582-ES-2</t>
  </si>
  <si>
    <t>CASCALES DE DIEGO,ALEX</t>
  </si>
  <si>
    <t>784544091</t>
  </si>
  <si>
    <t>AV868109400002TE45758582</t>
  </si>
  <si>
    <t>+34650073403</t>
  </si>
  <si>
    <t>12MAY24</t>
  </si>
  <si>
    <t>4713-5719-QS-1</t>
  </si>
  <si>
    <t>AY935</t>
  </si>
  <si>
    <t>NAHTIGAL,MATJAZ</t>
  </si>
  <si>
    <t>736402889</t>
  </si>
  <si>
    <t>AV868109400002TE47135719</t>
  </si>
  <si>
    <t>+38640335153</t>
  </si>
  <si>
    <t>0162-8187-NO-1</t>
  </si>
  <si>
    <t>9XH47T</t>
  </si>
  <si>
    <t>LOFTHUS,MERETE</t>
  </si>
  <si>
    <t>21AUG90</t>
  </si>
  <si>
    <t>CX469279XXXXXX6906</t>
  </si>
  <si>
    <t>08/26</t>
  </si>
  <si>
    <t>SJARKVEGEN 52</t>
  </si>
  <si>
    <t>9017 TROMSOE               ,NO</t>
  </si>
  <si>
    <t>NOXX80090000144</t>
  </si>
  <si>
    <t>+47-90405674/</t>
  </si>
  <si>
    <t>0310-6266-DE-2</t>
  </si>
  <si>
    <t>21AUG24</t>
  </si>
  <si>
    <t>LENTRODT,DR. JENS-PETER</t>
  </si>
  <si>
    <t>981346235830</t>
  </si>
  <si>
    <t>AV871105250009TE34623583</t>
  </si>
  <si>
    <t>90015,PARIS                ,DE</t>
  </si>
  <si>
    <t>1981.98EUR/</t>
  </si>
  <si>
    <t>0319-8879-NO-5</t>
  </si>
  <si>
    <t>HAVER,SVERRE KRISTIAN,DR</t>
  </si>
  <si>
    <t>CM540185XXXXXX9750</t>
  </si>
  <si>
    <t>11/25</t>
  </si>
  <si>
    <t>KRAFJELLET 9</t>
  </si>
  <si>
    <t>LEILIGHET 410</t>
  </si>
  <si>
    <t>4364,SIREVAG               ,NO</t>
  </si>
  <si>
    <t>+47-48072026</t>
  </si>
  <si>
    <t>SK/EBG047413034</t>
  </si>
  <si>
    <t>0351-3734-NO-0</t>
  </si>
  <si>
    <t>JOLMA,ELI ANN</t>
  </si>
  <si>
    <t>88</t>
  </si>
  <si>
    <t>1X11</t>
  </si>
  <si>
    <t>VINMONOPOLETCC.</t>
  </si>
  <si>
    <t>T/60205751/P/1A</t>
  </si>
  <si>
    <t>04741844184</t>
  </si>
  <si>
    <t>U914100</t>
  </si>
  <si>
    <t>0351-9202-NO-1</t>
  </si>
  <si>
    <t>WF1355</t>
  </si>
  <si>
    <t>HANKEN,INGUNN HELEN MS</t>
  </si>
  <si>
    <t>AF</t>
  </si>
  <si>
    <t>11X1</t>
  </si>
  <si>
    <t>AV858103750072FE03519202</t>
  </si>
  <si>
    <t>T/60200895/P/1G</t>
  </si>
  <si>
    <t>U997140</t>
  </si>
  <si>
    <t>18SEP23</t>
  </si>
  <si>
    <t>2584-1912-DE-5</t>
  </si>
  <si>
    <t>SCHIEBELSBERGER,EVA MARIA,FRAU</t>
  </si>
  <si>
    <t>CX454617XXXXXX9017</t>
  </si>
  <si>
    <t>WOTZMANNSDORF 27</t>
  </si>
  <si>
    <t>94571,SCHAUFLING           ,DE</t>
  </si>
  <si>
    <t>+49-15161891659</t>
  </si>
  <si>
    <t>3320-9309-GB-0</t>
  </si>
  <si>
    <t>AUGUSTINE,PAUL</t>
  </si>
  <si>
    <t>NO833418940</t>
  </si>
  <si>
    <t>AV873091080184TE33209309</t>
  </si>
  <si>
    <t>T/0115172M/P/KU</t>
  </si>
  <si>
    <t>4407518911698</t>
  </si>
  <si>
    <t>U829700</t>
  </si>
  <si>
    <t>07JAN24</t>
  </si>
  <si>
    <t>3512-0594-CA-5</t>
  </si>
  <si>
    <t>CARRUTHERS,RYANALEXANDER</t>
  </si>
  <si>
    <t>RN</t>
  </si>
  <si>
    <t>T/67503111/P/1A</t>
  </si>
  <si>
    <t>0015199493680</t>
  </si>
  <si>
    <t>D103900</t>
  </si>
  <si>
    <t>3513-4895-PL-5</t>
  </si>
  <si>
    <t>HONKISZ,JACEK</t>
  </si>
  <si>
    <t>771184664</t>
  </si>
  <si>
    <t>AV868109400002TE35134895</t>
  </si>
  <si>
    <t>+48501190973</t>
  </si>
  <si>
    <t>3639-5767-DE-2</t>
  </si>
  <si>
    <t>MENZEL,HEIKO</t>
  </si>
  <si>
    <t>751020401</t>
  </si>
  <si>
    <t>AV868109400002TE36395767</t>
  </si>
  <si>
    <t>+491777391381</t>
  </si>
  <si>
    <t>23JAN24</t>
  </si>
  <si>
    <t>3665-4461-DK-4</t>
  </si>
  <si>
    <t>NORDESTGAARD,HENRIK GRNNE</t>
  </si>
  <si>
    <t>776798404</t>
  </si>
  <si>
    <t>AV868109620005TE36654461</t>
  </si>
  <si>
    <t>+4520955140</t>
  </si>
  <si>
    <t>27JAN24</t>
  </si>
  <si>
    <t>3704-4446-FR-5</t>
  </si>
  <si>
    <t>FOUCRE,EDERN,M.</t>
  </si>
  <si>
    <t>M/235305</t>
  </si>
  <si>
    <t>AV898110190003TE93221161</t>
  </si>
  <si>
    <t>30 RUE DE DIANE</t>
  </si>
  <si>
    <t>35750,IFFENDIC             ,FR</t>
  </si>
  <si>
    <t>+33-763314865/EM</t>
  </si>
  <si>
    <t>3768-4203-FR-4</t>
  </si>
  <si>
    <t>THEVENET,MATTHIEU,M.</t>
  </si>
  <si>
    <t>CX497227XXXXXX5854</t>
  </si>
  <si>
    <t>5 SQUARE MONCEY</t>
  </si>
  <si>
    <t>75009,PARIS                ,FR</t>
  </si>
  <si>
    <t>+33-662632442</t>
  </si>
  <si>
    <t>04FEB24</t>
  </si>
  <si>
    <t>3775-6769-FR-1</t>
  </si>
  <si>
    <t>CONROZIER,LAURENT</t>
  </si>
  <si>
    <t>725846609</t>
  </si>
  <si>
    <t>AV868109400002TE37756769</t>
  </si>
  <si>
    <t>+33661479128</t>
  </si>
  <si>
    <t>14MAR24</t>
  </si>
  <si>
    <t>4158-8413-DK-6</t>
  </si>
  <si>
    <t>LARSEN,CELINE</t>
  </si>
  <si>
    <t>CX457104XXXXXX3963</t>
  </si>
  <si>
    <t>IDA</t>
  </si>
  <si>
    <t>HELGESVEJ 43</t>
  </si>
  <si>
    <t>3650,OELSTYKKE             ,DK</t>
  </si>
  <si>
    <t>004540796508</t>
  </si>
  <si>
    <t>RSN//</t>
  </si>
  <si>
    <t>T034312</t>
  </si>
  <si>
    <t>25APR24</t>
  </si>
  <si>
    <t>4551-4690-FR-4</t>
  </si>
  <si>
    <t>BF010N</t>
  </si>
  <si>
    <t>BUILLES,NICOLAS</t>
  </si>
  <si>
    <t>SC</t>
  </si>
  <si>
    <t>02JUN69</t>
  </si>
  <si>
    <t>3037467</t>
  </si>
  <si>
    <t>AV871096700004TE08417365</t>
  </si>
  <si>
    <t>1GPS</t>
  </si>
  <si>
    <t>O927101</t>
  </si>
  <si>
    <t>15MAY24</t>
  </si>
  <si>
    <t>4750-5328-KP-3</t>
  </si>
  <si>
    <t>KO,JAEYOUL</t>
  </si>
  <si>
    <t>730898083</t>
  </si>
  <si>
    <t>AV868109620005TE47505328</t>
  </si>
  <si>
    <t>+8201033861905</t>
  </si>
  <si>
    <t>4750-5710-KP-0</t>
  </si>
  <si>
    <t>714053439</t>
  </si>
  <si>
    <t>AV868109620005TE47505710</t>
  </si>
  <si>
    <t>0296-3653-LU-0</t>
  </si>
  <si>
    <t>9TY59L</t>
  </si>
  <si>
    <t>PICININ,MICHEL,MR</t>
  </si>
  <si>
    <t>YJ</t>
  </si>
  <si>
    <t>22JUL89</t>
  </si>
  <si>
    <t>CX494025XXXXXX3544</t>
  </si>
  <si>
    <t>02/28</t>
  </si>
  <si>
    <t>FERRERO INT</t>
  </si>
  <si>
    <t>40 RUE DU LABORATOIRE</t>
  </si>
  <si>
    <t>1911,LUXEMBOURG            ,LU</t>
  </si>
  <si>
    <t>LUXX0812721</t>
  </si>
  <si>
    <t>E093510</t>
  </si>
  <si>
    <t>LH/992226253419320</t>
  </si>
  <si>
    <t>27DEC23</t>
  </si>
  <si>
    <t>3429-7403-AU-0</t>
  </si>
  <si>
    <t>5HJ39Q</t>
  </si>
  <si>
    <t>JEPP,CALLUM</t>
  </si>
  <si>
    <t>VJ</t>
  </si>
  <si>
    <t>07JUL95</t>
  </si>
  <si>
    <t>CM552350XXXXXX3176</t>
  </si>
  <si>
    <t>116 HENSMAN STREET</t>
  </si>
  <si>
    <t>SOUTH PERTH      WA 6151,AU</t>
  </si>
  <si>
    <t>AUXX6300403</t>
  </si>
  <si>
    <t>T/0189556M/P/I1</t>
  </si>
  <si>
    <t>0414677706</t>
  </si>
  <si>
    <t>P974899</t>
  </si>
  <si>
    <t>QF/1964602641</t>
  </si>
  <si>
    <t>3459-4849-IT-2</t>
  </si>
  <si>
    <t>7AB014</t>
  </si>
  <si>
    <t>BONIZZARDI,SIMONE,SIG.</t>
  </si>
  <si>
    <t>24MAR85</t>
  </si>
  <si>
    <t>M/599583</t>
  </si>
  <si>
    <t>AV898110320006TE93036517</t>
  </si>
  <si>
    <t>VIA ALDO MORO 14</t>
  </si>
  <si>
    <t>25022,BORGO SAN GIACOMO,IT</t>
  </si>
  <si>
    <t>ITXXBS5938696G</t>
  </si>
  <si>
    <t>+39-3493918042/EM</t>
  </si>
  <si>
    <t>LH/992226109469917</t>
  </si>
  <si>
    <t>3545-1547-DE-5</t>
  </si>
  <si>
    <t>RUMMEL,PATRICK</t>
  </si>
  <si>
    <t>787841904</t>
  </si>
  <si>
    <t>AV868109400002TE35451547</t>
  </si>
  <si>
    <t>3574-9689-NO-3</t>
  </si>
  <si>
    <t>TOPSTAD,RAGNHILD</t>
  </si>
  <si>
    <t>ANDOEYSLOEYFEN 121</t>
  </si>
  <si>
    <t>4623,KRISTIANSAND          ,NO</t>
  </si>
  <si>
    <t>+4799389819</t>
  </si>
  <si>
    <t>3770-1801-IT-4</t>
  </si>
  <si>
    <t>STELLA,ANGELO MARCO</t>
  </si>
  <si>
    <t>775861711</t>
  </si>
  <si>
    <t>AV868109400002TE37701801</t>
  </si>
  <si>
    <t>+393283833365</t>
  </si>
  <si>
    <t>20FEB24</t>
  </si>
  <si>
    <t>3921-7858-GB-1</t>
  </si>
  <si>
    <t>MORGANS,ALLAN</t>
  </si>
  <si>
    <t>772025312</t>
  </si>
  <si>
    <t>AV868109160002TE39217858</t>
  </si>
  <si>
    <t>+447495302211</t>
  </si>
  <si>
    <t>0339-4512-FR-2</t>
  </si>
  <si>
    <t>7JD120</t>
  </si>
  <si>
    <t>CONAN,BLANDINE</t>
  </si>
  <si>
    <t>30AUG84</t>
  </si>
  <si>
    <t>CM513734XXXXXX2118</t>
  </si>
  <si>
    <t>01/26</t>
  </si>
  <si>
    <t>EURL LA CAVE DE MERLIN</t>
  </si>
  <si>
    <t>9 RUE NATIONALE</t>
  </si>
  <si>
    <t>35380,PLELAN LE GRAND,FR</t>
  </si>
  <si>
    <t>FRXX010529400545</t>
  </si>
  <si>
    <t>+33-0676708951</t>
  </si>
  <si>
    <t>CP1/CP1</t>
  </si>
  <si>
    <t>U071900</t>
  </si>
  <si>
    <t>3708-5094-DE-4</t>
  </si>
  <si>
    <t>25AUG24</t>
  </si>
  <si>
    <t>STOERIG,MARTIN</t>
  </si>
  <si>
    <t>721748929</t>
  </si>
  <si>
    <t>AV868109400002TE37085094</t>
  </si>
  <si>
    <t>+491728917226</t>
  </si>
  <si>
    <t>0233-7584-IT-4</t>
  </si>
  <si>
    <t>24AUG24</t>
  </si>
  <si>
    <t>VOLTA,GIADA</t>
  </si>
  <si>
    <t>778371724</t>
  </si>
  <si>
    <t>AV868109400002TE02337584</t>
  </si>
  <si>
    <t>+393331209701</t>
  </si>
  <si>
    <t>3578-3468-DE-0</t>
  </si>
  <si>
    <t>19AUG24</t>
  </si>
  <si>
    <t>WEHMER,JUSTUS,HERR</t>
  </si>
  <si>
    <t>CM523224XXXXXX0268</t>
  </si>
  <si>
    <t>GREIFBERGSTR. 1</t>
  </si>
  <si>
    <t>07749,JENA                 ,DE</t>
  </si>
  <si>
    <t>+49-16090813236</t>
  </si>
  <si>
    <t>LH/222012545319326</t>
  </si>
  <si>
    <t>3606-4126-BE-0</t>
  </si>
  <si>
    <t>7AD479</t>
  </si>
  <si>
    <t>BUYCK,CHARLOTTE,MW.</t>
  </si>
  <si>
    <t>02NOV82</t>
  </si>
  <si>
    <t>CM527583XXXXXX9959</t>
  </si>
  <si>
    <t>09/28</t>
  </si>
  <si>
    <t>TINNENPOTSTRAAT 61</t>
  </si>
  <si>
    <t>8870,IZEGEM                ,BE</t>
  </si>
  <si>
    <t>+32-479302141</t>
  </si>
  <si>
    <t>/ADD/CBS/CP1/</t>
  </si>
  <si>
    <t>0293-3862-DK-1</t>
  </si>
  <si>
    <t>8DQ09M</t>
  </si>
  <si>
    <t>KNUDSEN,RUNE</t>
  </si>
  <si>
    <t>03JUL78</t>
  </si>
  <si>
    <t>CM552518XXXXXX1407</t>
  </si>
  <si>
    <t>DANISH CRANE BUILDING A</t>
  </si>
  <si>
    <t>OESTERLANDSVEJ 2</t>
  </si>
  <si>
    <t>9240 NIBE                  ,DK</t>
  </si>
  <si>
    <t>DKXX22106915</t>
  </si>
  <si>
    <t>T/17210992/P/1A</t>
  </si>
  <si>
    <t>004551569814</t>
  </si>
  <si>
    <t>0295-4476-NO-0</t>
  </si>
  <si>
    <t>7BE151</t>
  </si>
  <si>
    <t>PETTERSEN,VIBEKE,FRU</t>
  </si>
  <si>
    <t>01SEP71</t>
  </si>
  <si>
    <t>M/064212</t>
  </si>
  <si>
    <t>AV898110510002TE94551359</t>
  </si>
  <si>
    <t>BOPLASSVEIEN 9</t>
  </si>
  <si>
    <t>1407,VINTERBRO             ,NO</t>
  </si>
  <si>
    <t>NOXX2110024204</t>
  </si>
  <si>
    <t>93419790/EM</t>
  </si>
  <si>
    <t>3506-6671-IT-3</t>
  </si>
  <si>
    <t>ADDIS,LEONARDO</t>
  </si>
  <si>
    <t>11952132/H/1195</t>
  </si>
  <si>
    <t>AV873143670008TE35066671</t>
  </si>
  <si>
    <t>T/0154254P/P/YB</t>
  </si>
  <si>
    <t>39-347-0038431</t>
  </si>
  <si>
    <t>V513100</t>
  </si>
  <si>
    <t>3572-3919-DE-0</t>
  </si>
  <si>
    <t>28AUG24</t>
  </si>
  <si>
    <t>WEISS,BERND</t>
  </si>
  <si>
    <t>25JUN73</t>
  </si>
  <si>
    <t>CX490638XXXXXX4594</t>
  </si>
  <si>
    <t>PRINZ-HEINRICH-STR. 7</t>
  </si>
  <si>
    <t>12307 BERLIN               ,DE</t>
  </si>
  <si>
    <t>3637-6889-DE-3</t>
  </si>
  <si>
    <t>JIN,HAOYAN</t>
  </si>
  <si>
    <t>03FEB57</t>
  </si>
  <si>
    <t>12345678</t>
  </si>
  <si>
    <t>AV872124160005TE36376889</t>
  </si>
  <si>
    <t>BLUMHARDTSTR. 4</t>
  </si>
  <si>
    <t>70599 STUTTGART            ,DE</t>
  </si>
  <si>
    <t>T/0139510P/P/4L</t>
  </si>
  <si>
    <t>0049 89708091293</t>
  </si>
  <si>
    <t>3657-4324-NO-3</t>
  </si>
  <si>
    <t>TOLLISEN,ALF STEN,HERR</t>
  </si>
  <si>
    <t>CX479674XXXXXX8768</t>
  </si>
  <si>
    <t>VILLAVEIEN 35</t>
  </si>
  <si>
    <t>4563,BORHAUG               ,NO</t>
  </si>
  <si>
    <t>+47-90197052</t>
  </si>
  <si>
    <t>3721-4411-NO-3</t>
  </si>
  <si>
    <t>SAEVARTVEIT,LARS OLAV</t>
  </si>
  <si>
    <t>NO309352000</t>
  </si>
  <si>
    <t>AV873091080200TE37214411</t>
  </si>
  <si>
    <t>92802086</t>
  </si>
  <si>
    <t>3725-5770-CS-6</t>
  </si>
  <si>
    <t>HUNJAN,DANIEL</t>
  </si>
  <si>
    <t>738812409</t>
  </si>
  <si>
    <t>AV868109400002TE37255770</t>
  </si>
  <si>
    <t>+420734577000</t>
  </si>
  <si>
    <t>26JUN24</t>
  </si>
  <si>
    <t>0153-9806-NO-2</t>
  </si>
  <si>
    <t>9XG69V</t>
  </si>
  <si>
    <t>HOFSTAD,OLE,HERR</t>
  </si>
  <si>
    <t>V0</t>
  </si>
  <si>
    <t>19SEP86</t>
  </si>
  <si>
    <t>CM541306XXXXXX9845</t>
  </si>
  <si>
    <t>VESTAS NORWAY AS</t>
  </si>
  <si>
    <t>THONING OWESENSGATE 23</t>
  </si>
  <si>
    <t>7044,TRONDHEIM             ,NO</t>
  </si>
  <si>
    <t>NOXX76050002484</t>
  </si>
  <si>
    <t>91871128</t>
  </si>
  <si>
    <t>AVIS PREFERRED PLUS</t>
  </si>
  <si>
    <t>E968470</t>
  </si>
  <si>
    <t>0163-8495-GB-5</t>
  </si>
  <si>
    <t>7HH641</t>
  </si>
  <si>
    <t>HADE,SIMON,MR</t>
  </si>
  <si>
    <t>20NOV76</t>
  </si>
  <si>
    <t>M/006960</t>
  </si>
  <si>
    <t>AV898110780001TE94426558</t>
  </si>
  <si>
    <t>78 NORTH RD</t>
  </si>
  <si>
    <t>TW94HQ,LONDON              ,GB</t>
  </si>
  <si>
    <t>GBXXHADE9711206SM9GS</t>
  </si>
  <si>
    <t>T/0105361R/P/N5</t>
  </si>
  <si>
    <t>+44-7309788872</t>
  </si>
  <si>
    <t>BA/45990535</t>
  </si>
  <si>
    <t>3511-6844-DE-0</t>
  </si>
  <si>
    <t>NEUBAUER,THERESA</t>
  </si>
  <si>
    <t>20736917</t>
  </si>
  <si>
    <t>AV872113030003TE35116844</t>
  </si>
  <si>
    <t>01778340561</t>
  </si>
  <si>
    <t>3568-9740-GB-2</t>
  </si>
  <si>
    <t>REVELL,JACK</t>
  </si>
  <si>
    <t>04SEP92</t>
  </si>
  <si>
    <t>BAL3Q9F3ZN</t>
  </si>
  <si>
    <t>AV873132130055TE35689740</t>
  </si>
  <si>
    <t>WARD ROAD</t>
  </si>
  <si>
    <t>FLAT 4 LANG HOUSE</t>
  </si>
  <si>
    <t>LONDON N195ED              ,GB</t>
  </si>
  <si>
    <t>T/0149575L/P/5B</t>
  </si>
  <si>
    <t>447578967672</t>
  </si>
  <si>
    <t>N255200</t>
  </si>
  <si>
    <t>3572-3244-FR-4</t>
  </si>
  <si>
    <t>OQ4586</t>
  </si>
  <si>
    <t>30AUG24</t>
  </si>
  <si>
    <t>MICHEL-AMADRY,GERALDINE</t>
  </si>
  <si>
    <t>305414409</t>
  </si>
  <si>
    <t>AV871105250009TE30541440</t>
  </si>
  <si>
    <t>1314.43EUR/</t>
  </si>
  <si>
    <t>3590-1908-DE-0</t>
  </si>
  <si>
    <t>PROEGER,SIMON,HERR</t>
  </si>
  <si>
    <t>CM523256XXXXXX1515</t>
  </si>
  <si>
    <t>GOETHESTRASSE 1D</t>
  </si>
  <si>
    <t>67134,BIRKENHEIDE          ,DE</t>
  </si>
  <si>
    <t>+49-17623555328</t>
  </si>
  <si>
    <t>3683-5711-DE-3</t>
  </si>
  <si>
    <t>EMPEY,PATRICK</t>
  </si>
  <si>
    <t>756759828</t>
  </si>
  <si>
    <t>AV868109400002TE36835711</t>
  </si>
  <si>
    <t>+4917632180794</t>
  </si>
  <si>
    <t>3780-6183-DK-2</t>
  </si>
  <si>
    <t>PERES,XAVIER</t>
  </si>
  <si>
    <t>20832882</t>
  </si>
  <si>
    <t>AV873143920007TE37806183</t>
  </si>
  <si>
    <t>13FEB24</t>
  </si>
  <si>
    <t>3860-5472-FR-3</t>
  </si>
  <si>
    <t>SK4417</t>
  </si>
  <si>
    <t>PLANTIER,REMI</t>
  </si>
  <si>
    <t>8486153705</t>
  </si>
  <si>
    <t>AV871105250009TE48615370</t>
  </si>
  <si>
    <t>858.05EUR/</t>
  </si>
  <si>
    <t>18FEB24</t>
  </si>
  <si>
    <t>3903-6611-DE-5</t>
  </si>
  <si>
    <t>PREISSNER,LASSE</t>
  </si>
  <si>
    <t>722794634</t>
  </si>
  <si>
    <t>AV868109400002TE39036611</t>
  </si>
  <si>
    <t>+4915153245986</t>
  </si>
  <si>
    <t>3903-9101-ES-3</t>
  </si>
  <si>
    <t>27AUG24</t>
  </si>
  <si>
    <t>PONT,JOAN</t>
  </si>
  <si>
    <t>741249074</t>
  </si>
  <si>
    <t>AV868109400002TE39039101</t>
  </si>
  <si>
    <t>+34620985253</t>
  </si>
  <si>
    <t>20MAR24</t>
  </si>
  <si>
    <t>4212-9151-ES-1</t>
  </si>
  <si>
    <t>VENTURA CREUS,ANTONIO</t>
  </si>
  <si>
    <t>771171078</t>
  </si>
  <si>
    <t>AV868109400002TE42129151</t>
  </si>
  <si>
    <t>+34670590752</t>
  </si>
  <si>
    <t>28MAR24</t>
  </si>
  <si>
    <t>4282-4207-IT-6</t>
  </si>
  <si>
    <t>RICOTTI,MASSIMO</t>
  </si>
  <si>
    <t>95968199/H/9596</t>
  </si>
  <si>
    <t>AV873143670008TE42824207</t>
  </si>
  <si>
    <t>39-346-4108794</t>
  </si>
  <si>
    <t>4424-4639-NO-5</t>
  </si>
  <si>
    <t>ROEYMSTAD,ANNE,FRU</t>
  </si>
  <si>
    <t>CX492536XXXXXX4743</t>
  </si>
  <si>
    <t>OEVRE SAETVEITHAGEN 21</t>
  </si>
  <si>
    <t>5627,JONDAL                ,NO</t>
  </si>
  <si>
    <t>+47-97571448</t>
  </si>
  <si>
    <t>/RSN/TPR/CP3/</t>
  </si>
  <si>
    <t>17APR24</t>
  </si>
  <si>
    <t>4471-2816-TH-1</t>
  </si>
  <si>
    <t>SK4572</t>
  </si>
  <si>
    <t>KHOOSUWAN,NITHIWAT</t>
  </si>
  <si>
    <t>784194707</t>
  </si>
  <si>
    <t>AV868109620005TE44712816</t>
  </si>
  <si>
    <t>+66812916155</t>
  </si>
  <si>
    <t>24APR24</t>
  </si>
  <si>
    <t>4544-8450-NO-5</t>
  </si>
  <si>
    <t>HOTVEDT,BJORNAR DAHL,HERR</t>
  </si>
  <si>
    <t>CX469279XXXXXX7452</t>
  </si>
  <si>
    <t>05/26</t>
  </si>
  <si>
    <t>TARNV. 1B</t>
  </si>
  <si>
    <t>1152,OSLO                  ,NO</t>
  </si>
  <si>
    <t>+47-40291712</t>
  </si>
  <si>
    <t>17MAY24</t>
  </si>
  <si>
    <t>4765-7294-NO-6</t>
  </si>
  <si>
    <t>ARNABOLDI,LUIGI</t>
  </si>
  <si>
    <t>AV870093290001T45931789</t>
  </si>
  <si>
    <t>VIA MARAGLIANO, 15</t>
  </si>
  <si>
    <t>16121,GENOA                ,IT</t>
  </si>
  <si>
    <t>+393334332386</t>
  </si>
  <si>
    <t>4834-3908-NO-4</t>
  </si>
  <si>
    <t>U7A658</t>
  </si>
  <si>
    <t>SANDODDEN,ROAR MR</t>
  </si>
  <si>
    <t>AV858035221754</t>
  </si>
  <si>
    <t>VETERINAERINSTITUTTET</t>
  </si>
  <si>
    <t>ARBORETVEIEN 57</t>
  </si>
  <si>
    <t>T/60200744/P/1A</t>
  </si>
  <si>
    <t>004791749610</t>
  </si>
  <si>
    <t>N073076</t>
  </si>
  <si>
    <t>4834-3909-NO-5</t>
  </si>
  <si>
    <t>0180-3192-NO-6</t>
  </si>
  <si>
    <t>3CM57D</t>
  </si>
  <si>
    <t>BREVIK,ERLING GEORG,HERR</t>
  </si>
  <si>
    <t>27MAY55</t>
  </si>
  <si>
    <t>CX416515XXXXXX1822</t>
  </si>
  <si>
    <t>AVIS EMPLOYEE</t>
  </si>
  <si>
    <t>HUSOYVEIEN 52</t>
  </si>
  <si>
    <t>FREI FREI</t>
  </si>
  <si>
    <t>6520,FREI NO NO            ,NO</t>
  </si>
  <si>
    <t>NOXX46080011664</t>
  </si>
  <si>
    <t>+47-04791539410</t>
  </si>
  <si>
    <t>SK/127436772</t>
  </si>
  <si>
    <t>0271-7063-NO-6</t>
  </si>
  <si>
    <t>KYRKJEEIDE,STIG LIDVIN</t>
  </si>
  <si>
    <t>STATNETTSFCC.KY</t>
  </si>
  <si>
    <t>04797732696</t>
  </si>
  <si>
    <t>T951232</t>
  </si>
  <si>
    <t>30AUG23</t>
  </si>
  <si>
    <t>2398-6793-DE-5</t>
  </si>
  <si>
    <t>03SEP24</t>
  </si>
  <si>
    <t>SPERLING-THEIS,ASTRID</t>
  </si>
  <si>
    <t>700675272144</t>
  </si>
  <si>
    <t>AV871105250009TE67527214</t>
  </si>
  <si>
    <t>895.67EUR/</t>
  </si>
  <si>
    <t>02SEP23</t>
  </si>
  <si>
    <t>2427-5701-FR-2</t>
  </si>
  <si>
    <t>ARPENTINIER,SIMONM</t>
  </si>
  <si>
    <t>CM513162XXXXXX8539</t>
  </si>
  <si>
    <t>GRAND TURLURON</t>
  </si>
  <si>
    <t>63160,BILLOM,FR</t>
  </si>
  <si>
    <t>+33-602155701</t>
  </si>
  <si>
    <t>3401-0546-CH-3</t>
  </si>
  <si>
    <t>ZURCHER,PATRICK</t>
  </si>
  <si>
    <t>CN729648221202</t>
  </si>
  <si>
    <t>0041792050895</t>
  </si>
  <si>
    <t>3505-4884-FR-4</t>
  </si>
  <si>
    <t>29AUG24</t>
  </si>
  <si>
    <t>POULON,FANNY</t>
  </si>
  <si>
    <t>01JAN92</t>
  </si>
  <si>
    <t>781205119</t>
  </si>
  <si>
    <t>AV868109400002TE35054884</t>
  </si>
  <si>
    <t>+33750678158</t>
  </si>
  <si>
    <t>3594-8250-CH-2</t>
  </si>
  <si>
    <t>HELBLING,PETER WERNER</t>
  </si>
  <si>
    <t>770323605</t>
  </si>
  <si>
    <t>AV868109400002TE35948250</t>
  </si>
  <si>
    <t>+41794486446</t>
  </si>
  <si>
    <t>3679-0274-CH-3</t>
  </si>
  <si>
    <t>THUT,ANDRIN</t>
  </si>
  <si>
    <t>773483060</t>
  </si>
  <si>
    <t>AV868109400002TE36790274</t>
  </si>
  <si>
    <t>+41762460710</t>
  </si>
  <si>
    <t>3731-4115-DE-6</t>
  </si>
  <si>
    <t>SCHAUM,HENNING</t>
  </si>
  <si>
    <t>NO309879000</t>
  </si>
  <si>
    <t>AV873091080168TE37314115</t>
  </si>
  <si>
    <t>3741-7464-DE-0</t>
  </si>
  <si>
    <t>26AUG24</t>
  </si>
  <si>
    <t>PLASA,MIRIAM</t>
  </si>
  <si>
    <t>772482809</t>
  </si>
  <si>
    <t>AV868109400002TE37417464</t>
  </si>
  <si>
    <t>+4917622014866</t>
  </si>
  <si>
    <t>3759-0949-NL-4</t>
  </si>
  <si>
    <t>SK822</t>
  </si>
  <si>
    <t>TARIQ,MONEEB</t>
  </si>
  <si>
    <t>T/0115393R/P/FM</t>
  </si>
  <si>
    <t>687391898</t>
  </si>
  <si>
    <t>N008200</t>
  </si>
  <si>
    <t>4023-8665-NO-5</t>
  </si>
  <si>
    <t>FOSSAN,TOR INGE</t>
  </si>
  <si>
    <t>+4748152948</t>
  </si>
  <si>
    <t>N070000</t>
  </si>
  <si>
    <t>4371-3663-NO-0</t>
  </si>
  <si>
    <t>HANSEN,KRISTIAN,HERR</t>
  </si>
  <si>
    <t>CX410651XXXXXX5793</t>
  </si>
  <si>
    <t>HOLLANDERHOF 9</t>
  </si>
  <si>
    <t>8932RA,LEEUWARDEN          ,NL</t>
  </si>
  <si>
    <t>+47-90674994</t>
  </si>
  <si>
    <t>14APR24</t>
  </si>
  <si>
    <t>4438-9792-IT-6</t>
  </si>
  <si>
    <t>U3F621</t>
  </si>
  <si>
    <t>FRANCO,GUIDO,SIG.</t>
  </si>
  <si>
    <t>12JUL90</t>
  </si>
  <si>
    <t>CA375245XXXXX1007</t>
  </si>
  <si>
    <t>05/28</t>
  </si>
  <si>
    <t>AMERICANEXPRESS</t>
  </si>
  <si>
    <t>VIA TOMMASO  SALVINI 55</t>
  </si>
  <si>
    <t>00197,ROMA                 ,IT</t>
  </si>
  <si>
    <t>ITXXU19R04705K</t>
  </si>
  <si>
    <t>+39-3466786908</t>
  </si>
  <si>
    <t>W614100</t>
  </si>
  <si>
    <t>AF/1177284156</t>
  </si>
  <si>
    <t>4839-4523-FR-2</t>
  </si>
  <si>
    <t>FLORENCE,KILIDJIAN</t>
  </si>
  <si>
    <t>717515493</t>
  </si>
  <si>
    <t>AV868109400002TE48394523</t>
  </si>
  <si>
    <t>+33649424380</t>
  </si>
  <si>
    <t>3602-5041-IT-3</t>
  </si>
  <si>
    <t>MORONI,CLAUDIA</t>
  </si>
  <si>
    <t>774561086</t>
  </si>
  <si>
    <t>AV868109400002TE36025041</t>
  </si>
  <si>
    <t>+393931862084</t>
  </si>
  <si>
    <t>3685-2240-DE-5</t>
  </si>
  <si>
    <t>31AUG24</t>
  </si>
  <si>
    <t>MOHR,HARTMUT</t>
  </si>
  <si>
    <t>30JUL66</t>
  </si>
  <si>
    <t>CX426354XXXXXX9566</t>
  </si>
  <si>
    <t>07/28</t>
  </si>
  <si>
    <t>RUPPRECHTSTRASSE 9</t>
  </si>
  <si>
    <t>82140 OLCHING              ,DE</t>
  </si>
  <si>
    <t>17FEB24</t>
  </si>
  <si>
    <t>3901-2501-US-3</t>
  </si>
  <si>
    <t>ROTHER,KRISTINA</t>
  </si>
  <si>
    <t>T/07560685/P/8Y</t>
  </si>
  <si>
    <t>3018735079</t>
  </si>
  <si>
    <t>A686200</t>
  </si>
  <si>
    <t>3902-4866-DE-6</t>
  </si>
  <si>
    <t>OCRAN,KENNETH</t>
  </si>
  <si>
    <t>28MAY62</t>
  </si>
  <si>
    <t>CM548602XXXXXX3077</t>
  </si>
  <si>
    <t>HEINZ-DITGENS-STR. 46</t>
  </si>
  <si>
    <t>41063 MOENCHENGLA          ,DE</t>
  </si>
  <si>
    <t>3903-1772-IT-3</t>
  </si>
  <si>
    <t>MASSA SALUZZO,CARLO</t>
  </si>
  <si>
    <t>796250999</t>
  </si>
  <si>
    <t>AV868109400002TE39031772</t>
  </si>
  <si>
    <t>+393337879684</t>
  </si>
  <si>
    <t>4370-8520-IT-2</t>
  </si>
  <si>
    <t>BACIS,DAVIDE,SIG.</t>
  </si>
  <si>
    <t>CM525500XXXXXX7290</t>
  </si>
  <si>
    <t>VIA ADIGE 23</t>
  </si>
  <si>
    <t>20135,MILANO               ,IT</t>
  </si>
  <si>
    <t>+39-3518551467</t>
  </si>
  <si>
    <t>24DEC23</t>
  </si>
  <si>
    <t>3417-4822-CS-3</t>
  </si>
  <si>
    <t>NOVAKOVA,MIROSLAVA</t>
  </si>
  <si>
    <t>765010287</t>
  </si>
  <si>
    <t>AV868109400002TE34174822</t>
  </si>
  <si>
    <t>+420723041198</t>
  </si>
  <si>
    <t>3668-9484-IT-6</t>
  </si>
  <si>
    <t>CENNERELLI,PAOLA</t>
  </si>
  <si>
    <t>798268888</t>
  </si>
  <si>
    <t>AV868109400002TE36689484</t>
  </si>
  <si>
    <t>+393333099190</t>
  </si>
  <si>
    <t>3727-6145-FR-4</t>
  </si>
  <si>
    <t>BEUVIER,JEAN PIERRE,M.</t>
  </si>
  <si>
    <t>M/475944</t>
  </si>
  <si>
    <t>AV898110190003TE93242594</t>
  </si>
  <si>
    <t>39 RUE DE LA GLACIERE</t>
  </si>
  <si>
    <t>75013,PARIS                ,FR</t>
  </si>
  <si>
    <t>+33-664489072/EM</t>
  </si>
  <si>
    <t>/GPS/CP1/</t>
  </si>
  <si>
    <t>3741-2578-DE-0</t>
  </si>
  <si>
    <t>DEMMELER,WOLFGANG</t>
  </si>
  <si>
    <t>676016442</t>
  </si>
  <si>
    <t>AV868109400002TE37412578</t>
  </si>
  <si>
    <t>3899-9959-IT-5</t>
  </si>
  <si>
    <t>GALESSI,MARCO</t>
  </si>
  <si>
    <t>774570403</t>
  </si>
  <si>
    <t>AV868109400002TE38999959</t>
  </si>
  <si>
    <t>+393358093980</t>
  </si>
  <si>
    <t>3905-1821-IT-4</t>
  </si>
  <si>
    <t>CANEPA,CRISTIANO</t>
  </si>
  <si>
    <t>715114733</t>
  </si>
  <si>
    <t>AV868109400002TE39051821</t>
  </si>
  <si>
    <t>+393495711415</t>
  </si>
  <si>
    <t>3905-3377-IT-6</t>
  </si>
  <si>
    <t>POGGI,GIANLUCA</t>
  </si>
  <si>
    <t>740478890</t>
  </si>
  <si>
    <t>AV868109400002TE39053377</t>
  </si>
  <si>
    <t>+393338665537</t>
  </si>
  <si>
    <t>3926-6293-IT-3</t>
  </si>
  <si>
    <t>BAZZO,STEFANO</t>
  </si>
  <si>
    <t>20882740</t>
  </si>
  <si>
    <t>AV872113030003TE39266293</t>
  </si>
  <si>
    <t>3925394337</t>
  </si>
  <si>
    <t>3993-1370-CS-3</t>
  </si>
  <si>
    <t>KAVANOVA,VERA</t>
  </si>
  <si>
    <t>01JAN99</t>
  </si>
  <si>
    <t>799718824</t>
  </si>
  <si>
    <t>AV868109400002TE39931370</t>
  </si>
  <si>
    <t>+420720173372</t>
  </si>
  <si>
    <t>28FEB24</t>
  </si>
  <si>
    <t>4000-6852-NO-4</t>
  </si>
  <si>
    <t>AASEN,HANNE</t>
  </si>
  <si>
    <t>+4797508223</t>
  </si>
  <si>
    <t>21MAR24</t>
  </si>
  <si>
    <t>4224-5279-CS-6</t>
  </si>
  <si>
    <t>JINDRICH,BROZOVSKY</t>
  </si>
  <si>
    <t>766098089</t>
  </si>
  <si>
    <t>AV868109400002TE42245279</t>
  </si>
  <si>
    <t>+420731580070</t>
  </si>
  <si>
    <t>0250-6304-NO-3</t>
  </si>
  <si>
    <t>3UR70R</t>
  </si>
  <si>
    <t>CHRAMER,CHRISTIAN,MR</t>
  </si>
  <si>
    <t>CM541249XXXXXX0906</t>
  </si>
  <si>
    <t>NOEKKEN 16</t>
  </si>
  <si>
    <t>9016,TROMSOE               ,NO</t>
  </si>
  <si>
    <t>NOXX56100029299</t>
  </si>
  <si>
    <t>92882360</t>
  </si>
  <si>
    <t>N072800</t>
  </si>
  <si>
    <t>SK/035993963</t>
  </si>
  <si>
    <t>15NOV23</t>
  </si>
  <si>
    <t>3122-6261-DE-3</t>
  </si>
  <si>
    <t>AY1412</t>
  </si>
  <si>
    <t>07SEP24</t>
  </si>
  <si>
    <t>ZEISSIG,MATTHIAS</t>
  </si>
  <si>
    <t>982813624645</t>
  </si>
  <si>
    <t>AV871105250009TE81362464</t>
  </si>
  <si>
    <t>3204.66EUR/</t>
  </si>
  <si>
    <t>3413-7644-CH-2</t>
  </si>
  <si>
    <t>MEIER,DANIEL</t>
  </si>
  <si>
    <t>CN730012025136</t>
  </si>
  <si>
    <t>0041795691633</t>
  </si>
  <si>
    <t>3664-0090-FI-4</t>
  </si>
  <si>
    <t>9VF39N</t>
  </si>
  <si>
    <t>NATYNKI,MATTI,HERRA</t>
  </si>
  <si>
    <t>08OCT88</t>
  </si>
  <si>
    <t>CM522580XXXXXX6077</t>
  </si>
  <si>
    <t>PRANGLINTIE 11 A 2</t>
  </si>
  <si>
    <t>02480,KIRKKONUMMI          ,FI</t>
  </si>
  <si>
    <t>T/0144126F/P/N5</t>
  </si>
  <si>
    <t>+358-401940605</t>
  </si>
  <si>
    <t>N086000</t>
  </si>
  <si>
    <t>3743-9199-FR-0</t>
  </si>
  <si>
    <t>8CD66G</t>
  </si>
  <si>
    <t>LONDON,THOMAS,M.</t>
  </si>
  <si>
    <t>20DEC71</t>
  </si>
  <si>
    <t>M/288027</t>
  </si>
  <si>
    <t>AV898110190003TE93254122</t>
  </si>
  <si>
    <t>33 AVENUE FOCH</t>
  </si>
  <si>
    <t>94300,VINCENNES            ,FR</t>
  </si>
  <si>
    <t>FRXX891294210091</t>
  </si>
  <si>
    <t>0671421750/EM</t>
  </si>
  <si>
    <t>AF/1023730395</t>
  </si>
  <si>
    <t>3835-3239-FR-1</t>
  </si>
  <si>
    <t>LUTTRINGER,BAPTISTE,M.</t>
  </si>
  <si>
    <t>M/462104</t>
  </si>
  <si>
    <t>AV898110190003TE93322212</t>
  </si>
  <si>
    <t>BAPTISTE LUTTRINGER</t>
  </si>
  <si>
    <t>7 RUE DES CHEVALIERS</t>
  </si>
  <si>
    <t>67118,GEISPOLSHEIM         ,FR</t>
  </si>
  <si>
    <t>+33-659692023/EM</t>
  </si>
  <si>
    <t>3970-2514-NL-5</t>
  </si>
  <si>
    <t>KRAAIJEVELD,TIJMEN</t>
  </si>
  <si>
    <t>738479566</t>
  </si>
  <si>
    <t>AV868109400002TE39702514</t>
  </si>
  <si>
    <t>+31640356727</t>
  </si>
  <si>
    <t>10APR24</t>
  </si>
  <si>
    <t>4400-7519-ES-3</t>
  </si>
  <si>
    <t>7NR92B</t>
  </si>
  <si>
    <t>GERBASI,VICENTE</t>
  </si>
  <si>
    <t>15FEB77</t>
  </si>
  <si>
    <t>CA375685XXXXX3009</t>
  </si>
  <si>
    <t>CALLE EMILI GRAHIT 13</t>
  </si>
  <si>
    <t>17002 GIRONA,ES</t>
  </si>
  <si>
    <t>DEXXY3126126A</t>
  </si>
  <si>
    <t>673461272</t>
  </si>
  <si>
    <t>CBS,CBS</t>
  </si>
  <si>
    <t>D868300</t>
  </si>
  <si>
    <t>07JUN24</t>
  </si>
  <si>
    <t>4969-7731-NO-6</t>
  </si>
  <si>
    <t>LANGELO,FRODE</t>
  </si>
  <si>
    <t>24</t>
  </si>
  <si>
    <t>+1-2069027201/</t>
  </si>
  <si>
    <t>S320500</t>
  </si>
  <si>
    <t>0158-4139-DE-4</t>
  </si>
  <si>
    <t>ALPAY,ANILHERR,HERR</t>
  </si>
  <si>
    <t>1S</t>
  </si>
  <si>
    <t>02JUN90</t>
  </si>
  <si>
    <t>CM523255XXXXXX3922</t>
  </si>
  <si>
    <t>AN DEN SIEBEN BAEUMEN 52</t>
  </si>
  <si>
    <t>65760,ESCHBORN,DE</t>
  </si>
  <si>
    <t>DEXXDEUTSCHLAND</t>
  </si>
  <si>
    <t>+49-17680345160</t>
  </si>
  <si>
    <t>OCI/MLA 17AUG24 1830/</t>
  </si>
  <si>
    <t>U853912</t>
  </si>
  <si>
    <t>11JAN24</t>
  </si>
  <si>
    <t>3551-2261-PL-1</t>
  </si>
  <si>
    <t>W61771</t>
  </si>
  <si>
    <t>KULIG,KRZYSZTOF ADAM</t>
  </si>
  <si>
    <t>776630278</t>
  </si>
  <si>
    <t>AV868109400002TE35512261</t>
  </si>
  <si>
    <t>+48605455131</t>
  </si>
  <si>
    <t>3610-0276-CH-2</t>
  </si>
  <si>
    <t>GUBELI,CLAUDIA</t>
  </si>
  <si>
    <t>722823720</t>
  </si>
  <si>
    <t>AV868109400002TE36100276</t>
  </si>
  <si>
    <t>+41795454036</t>
  </si>
  <si>
    <t>3720-0149-CH-0</t>
  </si>
  <si>
    <t>GILGEN,RUDOLF</t>
  </si>
  <si>
    <t>01JAN47</t>
  </si>
  <si>
    <t>736169616</t>
  </si>
  <si>
    <t>AV868109400002TE37200149</t>
  </si>
  <si>
    <t>+41792515482</t>
  </si>
  <si>
    <t>3759-4326-BE-0</t>
  </si>
  <si>
    <t>VYNCKE,RUBEN</t>
  </si>
  <si>
    <t>767150834</t>
  </si>
  <si>
    <t>AV868109400002TE37594326</t>
  </si>
  <si>
    <t>+32472396912</t>
  </si>
  <si>
    <t>3774-1959-NL-3</t>
  </si>
  <si>
    <t>JACOBS,GERBEN</t>
  </si>
  <si>
    <t>CJT-104821626</t>
  </si>
  <si>
    <t>AV875128460024TE37741959</t>
  </si>
  <si>
    <t>T/0108824N/P/R7</t>
  </si>
  <si>
    <t>+34964830995</t>
  </si>
  <si>
    <t>/</t>
  </si>
  <si>
    <t>K695801</t>
  </si>
  <si>
    <t>3835-2980-IT-1</t>
  </si>
  <si>
    <t>DW376</t>
  </si>
  <si>
    <t>GERNONE,FRANCESCO</t>
  </si>
  <si>
    <t>732689463</t>
  </si>
  <si>
    <t>AV868109400002TE38352980</t>
  </si>
  <si>
    <t>+393487977431</t>
  </si>
  <si>
    <t>3903-9531-DE-6</t>
  </si>
  <si>
    <t>SCHULZ,TOBIAS</t>
  </si>
  <si>
    <t>722312052</t>
  </si>
  <si>
    <t>AV868109400002TE39039531</t>
  </si>
  <si>
    <t>+491703361626</t>
  </si>
  <si>
    <t>26FEB24</t>
  </si>
  <si>
    <t>3981-4616-NO-2</t>
  </si>
  <si>
    <t>DUEVEL,LEONARD</t>
  </si>
  <si>
    <t>CM512688XXXXXX2637</t>
  </si>
  <si>
    <t>COOP FORDEL</t>
  </si>
  <si>
    <t>RISNESVEGEN 19</t>
  </si>
  <si>
    <t>4056,TANANGER              ,NO</t>
  </si>
  <si>
    <t>91720920</t>
  </si>
  <si>
    <t>S099702</t>
  </si>
  <si>
    <t>18MAY24</t>
  </si>
  <si>
    <t>4776-8162-CS-1</t>
  </si>
  <si>
    <t>KLIMAS,JI</t>
  </si>
  <si>
    <t>42-0731494226</t>
  </si>
  <si>
    <t>BA/25031332</t>
  </si>
  <si>
    <t>0223-0185-NO-6</t>
  </si>
  <si>
    <t>BARKVE,SIGURD</t>
  </si>
  <si>
    <t>STATNETTSF.BARK</t>
  </si>
  <si>
    <t>04795457100</t>
  </si>
  <si>
    <t>0304-9816-NO-0</t>
  </si>
  <si>
    <t>SK4420</t>
  </si>
  <si>
    <t>ENGER,ANDERS MR</t>
  </si>
  <si>
    <t>PF</t>
  </si>
  <si>
    <t>004745952370</t>
  </si>
  <si>
    <t>K873055</t>
  </si>
  <si>
    <t>3532-9177-IT-2</t>
  </si>
  <si>
    <t>U9S450</t>
  </si>
  <si>
    <t>N2V</t>
  </si>
  <si>
    <t>ZILIOTTO,LUCIA,SIG.RA</t>
  </si>
  <si>
    <t>20NOV79</t>
  </si>
  <si>
    <t>M/380223</t>
  </si>
  <si>
    <t>AV898110320006TE93090521</t>
  </si>
  <si>
    <t>LUCIA ZILIOTTO</t>
  </si>
  <si>
    <t>VIA GIORGIO MASSARI 2/20</t>
  </si>
  <si>
    <t>31100,TREVISO              ,IT</t>
  </si>
  <si>
    <t>ITXXU19C19492L</t>
  </si>
  <si>
    <t>+39-3473041015/EM</t>
  </si>
  <si>
    <t>DY/2012866499</t>
  </si>
  <si>
    <t>3546-9479-DE-3</t>
  </si>
  <si>
    <t>HILMER,CHRISTIAN</t>
  </si>
  <si>
    <t>713459021</t>
  </si>
  <si>
    <t>AV868109400002TE35469479</t>
  </si>
  <si>
    <t>+4916092003362</t>
  </si>
  <si>
    <t>3578-6462-IT-5</t>
  </si>
  <si>
    <t>MELANI,ALESSANDRA</t>
  </si>
  <si>
    <t>730476942</t>
  </si>
  <si>
    <t>AV868109400002TE35786462</t>
  </si>
  <si>
    <t>+393331457763</t>
  </si>
  <si>
    <t>3875-8369-GR-6</t>
  </si>
  <si>
    <t>PAPAZOGLOU,CHRISTOS</t>
  </si>
  <si>
    <t>761314355</t>
  </si>
  <si>
    <t>AV868109400002TE38758369</t>
  </si>
  <si>
    <t>+306906060830</t>
  </si>
  <si>
    <t>10MAR24</t>
  </si>
  <si>
    <t>4110-5613-AU-3</t>
  </si>
  <si>
    <t>HUNT,AARON</t>
  </si>
  <si>
    <t>720290212</t>
  </si>
  <si>
    <t>AV868109620005TE41105613</t>
  </si>
  <si>
    <t>+610406149958</t>
  </si>
  <si>
    <t>25JUN24</t>
  </si>
  <si>
    <t>0141-5116-NO-3</t>
  </si>
  <si>
    <t>8ET67X</t>
  </si>
  <si>
    <t>DL</t>
  </si>
  <si>
    <t>KVILSTAD,AGE MIKAL,HERR</t>
  </si>
  <si>
    <t>VK</t>
  </si>
  <si>
    <t>01OCT75</t>
  </si>
  <si>
    <t>N0681783</t>
  </si>
  <si>
    <t>AV858094440246TEF82853</t>
  </si>
  <si>
    <t>FINNSETERVEGEN 51</t>
  </si>
  <si>
    <t>KVILSTAD@ME.COM</t>
  </si>
  <si>
    <t>9105,KVALOEYA              ,NO</t>
  </si>
  <si>
    <t>T/0169271Q/P/CS</t>
  </si>
  <si>
    <t>4792213097</t>
  </si>
  <si>
    <t>ROD/SULLAND TROMSOE KA/</t>
  </si>
  <si>
    <t>N005503</t>
  </si>
  <si>
    <t>3511-4237-IT-4</t>
  </si>
  <si>
    <t>MONTERMINI,LUCA,SIG.</t>
  </si>
  <si>
    <t>M/116128</t>
  </si>
  <si>
    <t>AV898110320006TE93074396</t>
  </si>
  <si>
    <t>VIA MANENTI 2/14</t>
  </si>
  <si>
    <t>42123,REGGIO EMILIA        ,IT</t>
  </si>
  <si>
    <t>+39-3296098876/EM</t>
  </si>
  <si>
    <t>/BBS/CSS/CP1/</t>
  </si>
  <si>
    <t>3569-7128-DE-5</t>
  </si>
  <si>
    <t>OS178</t>
  </si>
  <si>
    <t>02SEP24</t>
  </si>
  <si>
    <t>FLUHR,SABINE</t>
  </si>
  <si>
    <t>623687253</t>
  </si>
  <si>
    <t>AV868109400002TE35697128</t>
  </si>
  <si>
    <t>3986-7301-IT-5</t>
  </si>
  <si>
    <t>TINTI,ROBERTO</t>
  </si>
  <si>
    <t>767839334</t>
  </si>
  <si>
    <t>AV868109400002TE39867301</t>
  </si>
  <si>
    <t>+393397663645</t>
  </si>
  <si>
    <t>07MAR24</t>
  </si>
  <si>
    <t>4086-8041-ES-4</t>
  </si>
  <si>
    <t>GUMA,SERGI</t>
  </si>
  <si>
    <t>3013</t>
  </si>
  <si>
    <t>AV875140480109TE40868041</t>
  </si>
  <si>
    <t>ADD/ GORINA,MARC</t>
  </si>
  <si>
    <t>T/78254842</t>
  </si>
  <si>
    <t>/+34-937852133</t>
  </si>
  <si>
    <t>/CP2</t>
  </si>
  <si>
    <t>U348200</t>
  </si>
  <si>
    <t>RAQUEL</t>
  </si>
  <si>
    <t>4412-0176-FR-2</t>
  </si>
  <si>
    <t>3SS60V</t>
  </si>
  <si>
    <t>LE COZ,LAURENT</t>
  </si>
  <si>
    <t>20</t>
  </si>
  <si>
    <t>05FEB65</t>
  </si>
  <si>
    <t>SH  LE COZ</t>
  </si>
  <si>
    <t>AV871145353508TE08405408</t>
  </si>
  <si>
    <t>T/20256541/03022</t>
  </si>
  <si>
    <t>0678914851</t>
  </si>
  <si>
    <t>H333315</t>
  </si>
  <si>
    <t>EMMANUELLE</t>
  </si>
  <si>
    <t>19APR24</t>
  </si>
  <si>
    <t>4498-7434-GB-2</t>
  </si>
  <si>
    <t>U4K060</t>
  </si>
  <si>
    <t>MILLER,JOHN,MR</t>
  </si>
  <si>
    <t>08JUN98</t>
  </si>
  <si>
    <t>M/387266</t>
  </si>
  <si>
    <t>AV898110780001TE93853431</t>
  </si>
  <si>
    <t>RAPTOR PHOTONICS</t>
  </si>
  <si>
    <t>4 WOODFIELD</t>
  </si>
  <si>
    <t>NEWTOWNABBEY BT370ZJ       ,GB</t>
  </si>
  <si>
    <t>GBXX33427311</t>
  </si>
  <si>
    <t>+44-7483222282/EM</t>
  </si>
  <si>
    <t>EI/3081472059148731</t>
  </si>
  <si>
    <t>05MAY24</t>
  </si>
  <si>
    <t>4643-1260-FR-1</t>
  </si>
  <si>
    <t>9SR97P</t>
  </si>
  <si>
    <t>LE DIMET,GAEL,M.</t>
  </si>
  <si>
    <t>27JUL72</t>
  </si>
  <si>
    <t>M/146332</t>
  </si>
  <si>
    <t>AV898110190003TE93974786</t>
  </si>
  <si>
    <t>25 RUE PRADIER</t>
  </si>
  <si>
    <t>75019,PARIS                ,FR</t>
  </si>
  <si>
    <t>FRXX16AL51329</t>
  </si>
  <si>
    <t>+33-672724439/EM</t>
  </si>
  <si>
    <t>4644-4300-PT-0</t>
  </si>
  <si>
    <t>3GQ74M</t>
  </si>
  <si>
    <t>BARREIRALUZ,RICARDOJORGE</t>
  </si>
  <si>
    <t>HR</t>
  </si>
  <si>
    <t>30JUN91</t>
  </si>
  <si>
    <t>AV875114910008TE12345678</t>
  </si>
  <si>
    <t>TRAVELTOOL SL</t>
  </si>
  <si>
    <t>EDIF. LANZATEIDE-OF. 20-21</t>
  </si>
  <si>
    <t>VIA TRANSVERSAL 2-M. LLANOS</t>
  </si>
  <si>
    <t>38003 S.C. TENERIFE        ,ES</t>
  </si>
  <si>
    <t>T/78297494/P/TT</t>
  </si>
  <si>
    <t>21MAY24</t>
  </si>
  <si>
    <t>4803-2361-FR-6</t>
  </si>
  <si>
    <t>BURAIS,JONATHAN</t>
  </si>
  <si>
    <t>16JUL83</t>
  </si>
  <si>
    <t>3042976</t>
  </si>
  <si>
    <t>AV871096700004T8436643</t>
  </si>
  <si>
    <t>02NOV23</t>
  </si>
  <si>
    <t>3011-8691-AU-1</t>
  </si>
  <si>
    <t>PAGE,RICHARD</t>
  </si>
  <si>
    <t>02JAN54</t>
  </si>
  <si>
    <t>CA377747XXXXX4009</t>
  </si>
  <si>
    <t>2B RIVERVIEW RD</t>
  </si>
  <si>
    <t>OYSTER BAY NSW 2225,AU</t>
  </si>
  <si>
    <t>AUXX9561RP</t>
  </si>
  <si>
    <t>6-1419033330</t>
  </si>
  <si>
    <t>05NOV23</t>
  </si>
  <si>
    <t>3033-0951-AU-0</t>
  </si>
  <si>
    <t>RIGGS,KAREN</t>
  </si>
  <si>
    <t>0403818282</t>
  </si>
  <si>
    <t>3563-2644-DE-5</t>
  </si>
  <si>
    <t>MUENCH,HERMANN</t>
  </si>
  <si>
    <t>785237397</t>
  </si>
  <si>
    <t>AV868109400002TE35632644</t>
  </si>
  <si>
    <t>+491789779786</t>
  </si>
  <si>
    <t>3569-1969-NO-5</t>
  </si>
  <si>
    <t>TVEIT,YVIND</t>
  </si>
  <si>
    <t>01JAN53</t>
  </si>
  <si>
    <t>768087027</t>
  </si>
  <si>
    <t>AV868109620005TE35691969</t>
  </si>
  <si>
    <t>+4791748498</t>
  </si>
  <si>
    <t>3569-9285-US-6</t>
  </si>
  <si>
    <t>W5991L</t>
  </si>
  <si>
    <t>SV0</t>
  </si>
  <si>
    <t>NYGAARD,MICHAEL</t>
  </si>
  <si>
    <t>18APR54</t>
  </si>
  <si>
    <t>863 PEAR CT NE</t>
  </si>
  <si>
    <t>OLYMPIA,WA,98506,US</t>
  </si>
  <si>
    <t>2069728185</t>
  </si>
  <si>
    <t>3578-5938-CH-6</t>
  </si>
  <si>
    <t>8LH97R</t>
  </si>
  <si>
    <t>HERSPERGER,MARTIN,HERR</t>
  </si>
  <si>
    <t>M/895941</t>
  </si>
  <si>
    <t>AV898110740005TE93123964</t>
  </si>
  <si>
    <t>ANDREASSTRASSE 11</t>
  </si>
  <si>
    <t>9000,ST  GALLEN            ,CH</t>
  </si>
  <si>
    <t>T/0105324R/P/N5</t>
  </si>
  <si>
    <t>+41-763803792/EM</t>
  </si>
  <si>
    <t>13MAR24</t>
  </si>
  <si>
    <t>4142-0931-NO-6</t>
  </si>
  <si>
    <t>ERIKSEN,SVEIN OLE</t>
  </si>
  <si>
    <t>NO333336120</t>
  </si>
  <si>
    <t>AV873091080200TE41420931</t>
  </si>
  <si>
    <t>47663845</t>
  </si>
  <si>
    <t>09MAY24</t>
  </si>
  <si>
    <t>4691-7453-IT-2</t>
  </si>
  <si>
    <t>7FL200</t>
  </si>
  <si>
    <t>TAMAGNINI,MATTIA,SIG.</t>
  </si>
  <si>
    <t>10DEC91</t>
  </si>
  <si>
    <t>CM528287XXXXXX1375</t>
  </si>
  <si>
    <t>VIA DELLALBERO, 30</t>
  </si>
  <si>
    <t>47923,RIMINI               ,IT</t>
  </si>
  <si>
    <t>ITXXU1T002783E</t>
  </si>
  <si>
    <t>+39-3343396993</t>
  </si>
  <si>
    <t>0149-2433-NO-5</t>
  </si>
  <si>
    <t>3WP91B</t>
  </si>
  <si>
    <t>TUFT,VEGARD LARSEN</t>
  </si>
  <si>
    <t>27DEC75</t>
  </si>
  <si>
    <t>STATNETTSFCC.TU</t>
  </si>
  <si>
    <t>CM541306XXXXXX5736</t>
  </si>
  <si>
    <t>POTTEMAKERVEGEN</t>
  </si>
  <si>
    <t>7046 TRONDHEIM</t>
  </si>
  <si>
    <t>7046 TRONDHEIM             ,NO</t>
  </si>
  <si>
    <t>NOXX47020023942</t>
  </si>
  <si>
    <t>04797044002</t>
  </si>
  <si>
    <t>3716-1459-GB-6</t>
  </si>
  <si>
    <t>8LJ01R</t>
  </si>
  <si>
    <t>SK4432</t>
  </si>
  <si>
    <t>01SEP24</t>
  </si>
  <si>
    <t>HUMBLES,STEVEN</t>
  </si>
  <si>
    <t>3X13</t>
  </si>
  <si>
    <t>CX492913XXXXXX0005</t>
  </si>
  <si>
    <t>06/26</t>
  </si>
  <si>
    <t>1 MARITIME AVENUE</t>
  </si>
  <si>
    <t>HEYBRIDGE BASIN</t>
  </si>
  <si>
    <t>MALDON CM9 4RT,GB</t>
  </si>
  <si>
    <t>I/PN</t>
  </si>
  <si>
    <t>+44-7586085263</t>
  </si>
  <si>
    <t>/CP3</t>
  </si>
  <si>
    <t>E888810</t>
  </si>
  <si>
    <t>4142-4528-NO-5</t>
  </si>
  <si>
    <t>HAMMERSTAD,GRETHE</t>
  </si>
  <si>
    <t>3001</t>
  </si>
  <si>
    <t>91745492</t>
  </si>
  <si>
    <t>4274-3756-FR-6</t>
  </si>
  <si>
    <t>LOUBIERE,PHILIPPE</t>
  </si>
  <si>
    <t>04JUL60</t>
  </si>
  <si>
    <t>3029574</t>
  </si>
  <si>
    <t>AV871096700004TE08393399</t>
  </si>
  <si>
    <t>0010-1041-FR-3</t>
  </si>
  <si>
    <t>AUCLERC,PASCAL</t>
  </si>
  <si>
    <t>11JUN59</t>
  </si>
  <si>
    <t>3047365</t>
  </si>
  <si>
    <t>AV871096700004T8459341</t>
  </si>
  <si>
    <t>3503-8524-US-3</t>
  </si>
  <si>
    <t>LIN,HSIULI</t>
  </si>
  <si>
    <t>T/0114461R/P/1A</t>
  </si>
  <si>
    <t>00118182986688</t>
  </si>
  <si>
    <t>A792400</t>
  </si>
  <si>
    <t>DL/6388041136</t>
  </si>
  <si>
    <t>3573-0749-DE-5</t>
  </si>
  <si>
    <t>05SEP24</t>
  </si>
  <si>
    <t>BARNERSSOI,ARMIN</t>
  </si>
  <si>
    <t>734415691</t>
  </si>
  <si>
    <t>AV868109400002TE35730749</t>
  </si>
  <si>
    <t>+4917684322693</t>
  </si>
  <si>
    <t>3727-8264-IT-2</t>
  </si>
  <si>
    <t>7BA444</t>
  </si>
  <si>
    <t>SANTONI,EMANUELE,SIG.</t>
  </si>
  <si>
    <t>06JUN89</t>
  </si>
  <si>
    <t>M/T25391</t>
  </si>
  <si>
    <t>AV898110320006TE93242835</t>
  </si>
  <si>
    <t>FOSCOLO 1B</t>
  </si>
  <si>
    <t>62017,PORTO RECANATI       ,IT</t>
  </si>
  <si>
    <t>ITXXU1Z211477P</t>
  </si>
  <si>
    <t>+39-3458502656/EM</t>
  </si>
  <si>
    <t>/CSS/CP1/</t>
  </si>
  <si>
    <t>A138200</t>
  </si>
  <si>
    <t>3769-3186-DE-6</t>
  </si>
  <si>
    <t>GROETZSCHEL,THOMAS,HERR</t>
  </si>
  <si>
    <t>M/765141</t>
  </si>
  <si>
    <t>AV898110210009TE93272762</t>
  </si>
  <si>
    <t>OBERE DORFSTRASSE 10</t>
  </si>
  <si>
    <t>01855,ALTENDORF            ,DE</t>
  </si>
  <si>
    <t>+XX-XXXXXXXXXXX/EM</t>
  </si>
  <si>
    <t>0142-3607-IT-3</t>
  </si>
  <si>
    <t>9SY10R</t>
  </si>
  <si>
    <t>DY397</t>
  </si>
  <si>
    <t>PEDE,FRANCESCO,SIG.</t>
  </si>
  <si>
    <t>12NOV71</t>
  </si>
  <si>
    <t>CM539832XXXXXX5535</t>
  </si>
  <si>
    <t>VIA VIGONI 10</t>
  </si>
  <si>
    <t>20097,MILANO CAP 20122,IT</t>
  </si>
  <si>
    <t>ITXXU19186992F</t>
  </si>
  <si>
    <t>+39-3351030304</t>
  </si>
  <si>
    <t>B108902</t>
  </si>
  <si>
    <t>3162-2667-BE-6</t>
  </si>
  <si>
    <t>VERMEIREN,DAVY</t>
  </si>
  <si>
    <t>776525564</t>
  </si>
  <si>
    <t>AV868109400002TE31622667</t>
  </si>
  <si>
    <t>+32475380978</t>
  </si>
  <si>
    <t>3773-8061-GB-4</t>
  </si>
  <si>
    <t>DY378</t>
  </si>
  <si>
    <t>MATUS,GERARD</t>
  </si>
  <si>
    <t>5579084</t>
  </si>
  <si>
    <t>AV872113020004TE37738061</t>
  </si>
  <si>
    <t>T/0123793L/P/AE</t>
  </si>
  <si>
    <t>07418058287</t>
  </si>
  <si>
    <t>E507900</t>
  </si>
  <si>
    <t>13APR24</t>
  </si>
  <si>
    <t>4434-2331-ES-5</t>
  </si>
  <si>
    <t>DENIZ PEREZ,MIGUEL ANGEL</t>
  </si>
  <si>
    <t>01JAN67</t>
  </si>
  <si>
    <t>769719731</t>
  </si>
  <si>
    <t>AV868109400002TE44342331</t>
  </si>
  <si>
    <t>+34639535819</t>
  </si>
  <si>
    <t>4687-8028-NO-1</t>
  </si>
  <si>
    <t>ROSNES,AUGUST EDVARD</t>
  </si>
  <si>
    <t>NO122356190</t>
  </si>
  <si>
    <t>AV873091080200TE46878028</t>
  </si>
  <si>
    <t>91576801</t>
  </si>
  <si>
    <t>29DEC23</t>
  </si>
  <si>
    <t>3445-1362-NL-1</t>
  </si>
  <si>
    <t>KL2976</t>
  </si>
  <si>
    <t>VAN DE SLUIS,GERRIT</t>
  </si>
  <si>
    <t>20712121</t>
  </si>
  <si>
    <t>AV872113030003TE34451362</t>
  </si>
  <si>
    <t>0031648585264</t>
  </si>
  <si>
    <t>30DEC23</t>
  </si>
  <si>
    <t>3452-6178-CH-1</t>
  </si>
  <si>
    <t>ANDREAS,HELBLING</t>
  </si>
  <si>
    <t>710301492</t>
  </si>
  <si>
    <t>AV868109400002TE34526178</t>
  </si>
  <si>
    <t>+41793629854</t>
  </si>
  <si>
    <t>3457-9025-DE-5</t>
  </si>
  <si>
    <t>14SEP24</t>
  </si>
  <si>
    <t>SCHMIDT,INA</t>
  </si>
  <si>
    <t>20715623</t>
  </si>
  <si>
    <t>AV872113030003TE34579025</t>
  </si>
  <si>
    <t>GEWUENSCHTE EXTRAS 1X G-P</t>
  </si>
  <si>
    <t>3638-0126-DE-6</t>
  </si>
  <si>
    <t>ERBACH,CORINNA</t>
  </si>
  <si>
    <t>914556254239</t>
  </si>
  <si>
    <t>AV871105250009TE55625423</t>
  </si>
  <si>
    <t>1093.95EUR/</t>
  </si>
  <si>
    <t>3716-7624-BE-4</t>
  </si>
  <si>
    <t>OLMANE,INETA</t>
  </si>
  <si>
    <t>784289988</t>
  </si>
  <si>
    <t>AV868109400002TE37167624</t>
  </si>
  <si>
    <t>+32488602394</t>
  </si>
  <si>
    <t>3907-9084-IT-2</t>
  </si>
  <si>
    <t>SCALCINATI,GIOELE</t>
  </si>
  <si>
    <t>20875443</t>
  </si>
  <si>
    <t>AV872113030003TE39079084</t>
  </si>
  <si>
    <t>393280428653</t>
  </si>
  <si>
    <t>1X CHILDSEAT 9-18KG/</t>
  </si>
  <si>
    <t>15APR24</t>
  </si>
  <si>
    <t>4450-7966-FR-6</t>
  </si>
  <si>
    <t>WILMART,NATHALIE</t>
  </si>
  <si>
    <t>750637966</t>
  </si>
  <si>
    <t>AV868109400002TE44507966</t>
  </si>
  <si>
    <t>+330763327787</t>
  </si>
  <si>
    <t>3743-7117-IT-4</t>
  </si>
  <si>
    <t>MACCIO,MATTEO</t>
  </si>
  <si>
    <t>734578200</t>
  </si>
  <si>
    <t>AV868109400002TE37437117</t>
  </si>
  <si>
    <t>+393346550841</t>
  </si>
  <si>
    <t>08FEB24</t>
  </si>
  <si>
    <t>3817-3408-CH-0</t>
  </si>
  <si>
    <t>NUSSBAUMER,RAMON</t>
  </si>
  <si>
    <t>712372792</t>
  </si>
  <si>
    <t>AV868109400002TE38173408</t>
  </si>
  <si>
    <t>+41798982145</t>
  </si>
  <si>
    <t>3833-6861-NO-3</t>
  </si>
  <si>
    <t>7BX177</t>
  </si>
  <si>
    <t>DY396</t>
  </si>
  <si>
    <t>06SEP24</t>
  </si>
  <si>
    <t>PETROPOULOS,DIMITRIOS,HERR</t>
  </si>
  <si>
    <t>24APR88</t>
  </si>
  <si>
    <t>CX416598XXXXXX0359</t>
  </si>
  <si>
    <t>MALTROSTVEIEN 22</t>
  </si>
  <si>
    <t>0786,OSLO                  ,NO</t>
  </si>
  <si>
    <t>GRXX540152367</t>
  </si>
  <si>
    <t>+36-204685771</t>
  </si>
  <si>
    <t>4379-0928-FR-6</t>
  </si>
  <si>
    <t>POUJADE,FLAVIA,MME</t>
  </si>
  <si>
    <t>M/127124</t>
  </si>
  <si>
    <t>AV898110190003TE93758481</t>
  </si>
  <si>
    <t>16 RUE CHARLEMAGNE</t>
  </si>
  <si>
    <t>75004,PARIS                ,FR</t>
  </si>
  <si>
    <t>T/0104786R/0139182L</t>
  </si>
  <si>
    <t>+33-688092798/EM</t>
  </si>
  <si>
    <t>O421501</t>
  </si>
  <si>
    <t>23NOV23</t>
  </si>
  <si>
    <t>3186-3054-DE-6</t>
  </si>
  <si>
    <t>SCHUBERT,VOLKMAR RUDIGER</t>
  </si>
  <si>
    <t>983014453031</t>
  </si>
  <si>
    <t>AV871105250009TE01445303</t>
  </si>
  <si>
    <t>602.13EUR/</t>
  </si>
  <si>
    <t>3463-8834-DE-6</t>
  </si>
  <si>
    <t>WUENSCHE,DANIEL</t>
  </si>
  <si>
    <t>757460695</t>
  </si>
  <si>
    <t>AV868109400002TE34638834</t>
  </si>
  <si>
    <t>00491629393052</t>
  </si>
  <si>
    <t>3653-1671-DE-1</t>
  </si>
  <si>
    <t>12SEP24</t>
  </si>
  <si>
    <t>WEINMANN,CHRISTINE</t>
  </si>
  <si>
    <t>716129199</t>
  </si>
  <si>
    <t>AV868109400002TE36531671</t>
  </si>
  <si>
    <t>+4901718072615</t>
  </si>
  <si>
    <t>LH6204</t>
  </si>
  <si>
    <t>08SEP24</t>
  </si>
  <si>
    <t>3792-5062-NL-0</t>
  </si>
  <si>
    <t>11SEP24</t>
  </si>
  <si>
    <t>MAGER,MINKE</t>
  </si>
  <si>
    <t>41356960/H/4135</t>
  </si>
  <si>
    <t>AV873143670008TE37925062</t>
  </si>
  <si>
    <t>31-102-950126</t>
  </si>
  <si>
    <t>3995-0778-DE-0</t>
  </si>
  <si>
    <t>REX,SVEN ERIK</t>
  </si>
  <si>
    <t>764825761</t>
  </si>
  <si>
    <t>AV868109400002TE39950778</t>
  </si>
  <si>
    <t>+491626270703</t>
  </si>
  <si>
    <t>23APR24</t>
  </si>
  <si>
    <t>4531-0969-DE-4</t>
  </si>
  <si>
    <t>RODRIGUES LOPES,RAFAEL</t>
  </si>
  <si>
    <t>763006809</t>
  </si>
  <si>
    <t>AV868109400002TE45310969</t>
  </si>
  <si>
    <t>+4915257899243</t>
  </si>
  <si>
    <t>4891-2268-IN-6</t>
  </si>
  <si>
    <t>SHASHANK,MR</t>
  </si>
  <si>
    <t>2R</t>
  </si>
  <si>
    <t>919725329790</t>
  </si>
  <si>
    <t>D008400</t>
  </si>
  <si>
    <t>4891-2408-IN-6</t>
  </si>
  <si>
    <t>EO</t>
  </si>
  <si>
    <t>B270898</t>
  </si>
  <si>
    <t>0191-4016-NO-6</t>
  </si>
  <si>
    <t>TRITT,ARTUR,HERR</t>
  </si>
  <si>
    <t>CX469279XXXXXX7227</t>
  </si>
  <si>
    <t>LAVRANS VEI 12</t>
  </si>
  <si>
    <t>0670,OSLO                  ,NO</t>
  </si>
  <si>
    <t>PLXX10676636</t>
  </si>
  <si>
    <t>+-4790080082</t>
  </si>
  <si>
    <t>SK/EBS642164347</t>
  </si>
  <si>
    <t>3651-5319-DE-1</t>
  </si>
  <si>
    <t>17SEP24</t>
  </si>
  <si>
    <t>NAEGELE,MELANIE</t>
  </si>
  <si>
    <t>NO102936670</t>
  </si>
  <si>
    <t>AV873091080168TE36515319</t>
  </si>
  <si>
    <t>3698-6922-DE-0</t>
  </si>
  <si>
    <t>10SEP24</t>
  </si>
  <si>
    <t>PAPKE,DANIEL</t>
  </si>
  <si>
    <t>NO307675560</t>
  </si>
  <si>
    <t>AV873091080168TE36986922</t>
  </si>
  <si>
    <t>0283-6479-NO-2</t>
  </si>
  <si>
    <t>9QH35M</t>
  </si>
  <si>
    <t>SK4409</t>
  </si>
  <si>
    <t>FIGENSCHAU,VERONIKAMS</t>
  </si>
  <si>
    <t>AV858103750106FE02836479</t>
  </si>
  <si>
    <t>ALTA KOMMUNE</t>
  </si>
  <si>
    <t>SANDFALLVEIEN 1</t>
  </si>
  <si>
    <t>9510 ALTA                  ,NO</t>
  </si>
  <si>
    <t>T/60201260/P/1G</t>
  </si>
  <si>
    <t>X996610</t>
  </si>
  <si>
    <t>3451-3053-AT-1</t>
  </si>
  <si>
    <t>MARXGUT,SIMON</t>
  </si>
  <si>
    <t>/H/77165684</t>
  </si>
  <si>
    <t>P/WC</t>
  </si>
  <si>
    <t>+436648224458</t>
  </si>
  <si>
    <t>3590-1548-CS-4</t>
  </si>
  <si>
    <t>DY1503</t>
  </si>
  <si>
    <t>PRIHODA,VLADIMIR</t>
  </si>
  <si>
    <t>NO302264720</t>
  </si>
  <si>
    <t>AV873091080168TE35901548</t>
  </si>
  <si>
    <t>724256954</t>
  </si>
  <si>
    <t>3601-9962-CH-6</t>
  </si>
  <si>
    <t>LUDE,PASCAL MARCEL</t>
  </si>
  <si>
    <t>789658908</t>
  </si>
  <si>
    <t>AV868109400002TE36019962</t>
  </si>
  <si>
    <t>+41793388946</t>
  </si>
  <si>
    <t>3752-7353-GB-3</t>
  </si>
  <si>
    <t>9ZU85K</t>
  </si>
  <si>
    <t>FOORD,ROBERT</t>
  </si>
  <si>
    <t>497321259</t>
  </si>
  <si>
    <t>AV871098700002TE49732125</t>
  </si>
  <si>
    <t>PARIS 90015                ,GB</t>
  </si>
  <si>
    <t>T/0130126Q/P/QN</t>
  </si>
  <si>
    <t>586.53GBP/</t>
  </si>
  <si>
    <t>4308-8890-TH-5</t>
  </si>
  <si>
    <t>04SEP24</t>
  </si>
  <si>
    <t>JIRARATTANASOPA,NONGNAPA</t>
  </si>
  <si>
    <t>6-6897626147</t>
  </si>
  <si>
    <t>22APR24</t>
  </si>
  <si>
    <t>4518-7573-US-4</t>
  </si>
  <si>
    <t>Y2349S</t>
  </si>
  <si>
    <t>BUSH,LINDSEY</t>
  </si>
  <si>
    <t>10MAR91</t>
  </si>
  <si>
    <t>AV768000105918T451875734</t>
  </si>
  <si>
    <t>1727 N RHODES ST</t>
  </si>
  <si>
    <t>APT 234</t>
  </si>
  <si>
    <t>ARLINGTON,VA,22201,US</t>
  </si>
  <si>
    <t>USVAC69674817</t>
  </si>
  <si>
    <t>T/0168652M/P/I1</t>
  </si>
  <si>
    <t>8282448813</t>
  </si>
  <si>
    <t>O519400</t>
  </si>
  <si>
    <t>14MAY24</t>
  </si>
  <si>
    <t>4734-3199-AU-1</t>
  </si>
  <si>
    <t>DY</t>
  </si>
  <si>
    <t>PUJAR,SOHAN</t>
  </si>
  <si>
    <t>6-1431696549</t>
  </si>
  <si>
    <t>QF/1944285673</t>
  </si>
  <si>
    <t>0285-9440-NO-3</t>
  </si>
  <si>
    <t>8FM57M</t>
  </si>
  <si>
    <t>HELGESEN,ANN KARIN,DR</t>
  </si>
  <si>
    <t>14NOV62</t>
  </si>
  <si>
    <t>CM540123XXXXXX0416</t>
  </si>
  <si>
    <t>GRAGASSVINGEN 2</t>
  </si>
  <si>
    <t>1679,KRAKEROEY             ,NO</t>
  </si>
  <si>
    <t>NOXX03010146706</t>
  </si>
  <si>
    <t>+7-41644245</t>
  </si>
  <si>
    <t>U044101</t>
  </si>
  <si>
    <t>3444-4381-GB-6</t>
  </si>
  <si>
    <t>NEWBY,RICHARD,MR</t>
  </si>
  <si>
    <t>OH</t>
  </si>
  <si>
    <t>CX492913XXXXXX9004</t>
  </si>
  <si>
    <t>24 BEAUCHAMP AVENUE</t>
  </si>
  <si>
    <t>LEAMINGTON SPA</t>
  </si>
  <si>
    <t>LEAMINGTON SPA CV325TA,GB</t>
  </si>
  <si>
    <t>+44-7928709527</t>
  </si>
  <si>
    <t>/ADD/CP3/</t>
  </si>
  <si>
    <t>18JAN24</t>
  </si>
  <si>
    <t>3617-8705-DE-3</t>
  </si>
  <si>
    <t>SEEGELKEN,THOMAS MR</t>
  </si>
  <si>
    <t>T/0102211R/P/1A</t>
  </si>
  <si>
    <t>00493518470593</t>
  </si>
  <si>
    <t>3685-8238-SG-4</t>
  </si>
  <si>
    <t>HOE,SHAWN</t>
  </si>
  <si>
    <t>735434700</t>
  </si>
  <si>
    <t>AV868109620005TE36858238</t>
  </si>
  <si>
    <t>+6597511274</t>
  </si>
  <si>
    <t>3962-6581-AU-1</t>
  </si>
  <si>
    <t>GROOM,CHRISTOPHER</t>
  </si>
  <si>
    <t>4503355</t>
  </si>
  <si>
    <t>AV872113030003TE39626581</t>
  </si>
  <si>
    <t>61414993196</t>
  </si>
  <si>
    <t>G-P-S/</t>
  </si>
  <si>
    <t>3971-5750-ES-4</t>
  </si>
  <si>
    <t>ESQUIUS BERENGUERAS,FERRAN</t>
  </si>
  <si>
    <t>799548994</t>
  </si>
  <si>
    <t>AV868109400002TE39715750</t>
  </si>
  <si>
    <t>+34628233700</t>
  </si>
  <si>
    <t>4000-3364-AU-2</t>
  </si>
  <si>
    <t>HARBINSON,KATHRYN</t>
  </si>
  <si>
    <t>61417253022</t>
  </si>
  <si>
    <t>4685-4700-NO-4</t>
  </si>
  <si>
    <t>BROERVIK,KNUT</t>
  </si>
  <si>
    <t>004748101892</t>
  </si>
  <si>
    <t>4379-6792-TB-4</t>
  </si>
  <si>
    <t>KO,FU SUNG</t>
  </si>
  <si>
    <t>1J</t>
  </si>
  <si>
    <t>0937807821</t>
  </si>
  <si>
    <t>4714-7855-US-6</t>
  </si>
  <si>
    <t>S4K643</t>
  </si>
  <si>
    <t>UPADHYAYA,ROHIT</t>
  </si>
  <si>
    <t>23MAR90</t>
  </si>
  <si>
    <t>CX414709XXXXXX2335</t>
  </si>
  <si>
    <t>530 MANSION CT</t>
  </si>
  <si>
    <t>APT 308</t>
  </si>
  <si>
    <t>SANTA CLARA,CA,95054,US</t>
  </si>
  <si>
    <t>USCAY4820559</t>
  </si>
  <si>
    <t>T/0148945P/P/7D</t>
  </si>
  <si>
    <t>4122517558</t>
  </si>
  <si>
    <t>D674090</t>
  </si>
  <si>
    <t>KF/8853370215</t>
  </si>
  <si>
    <t>4780-2593-CH-6</t>
  </si>
  <si>
    <t>BERNHARD,JOEL</t>
  </si>
  <si>
    <t>21186360</t>
  </si>
  <si>
    <t>AV872113030003TE47802593</t>
  </si>
  <si>
    <t>41792145643</t>
  </si>
  <si>
    <t>REQUEST 1X NAVIGATIONSSYS</t>
  </si>
  <si>
    <t>13JUN24</t>
  </si>
  <si>
    <t>0030-7271-NO-6</t>
  </si>
  <si>
    <t>MELLARD,JARAD</t>
  </si>
  <si>
    <t>600061978</t>
  </si>
  <si>
    <t>+47-77646134/</t>
  </si>
  <si>
    <t>ADD AUGUST GJESTVANG</t>
  </si>
  <si>
    <t>14JUN24</t>
  </si>
  <si>
    <t>0039-9393-NO-1</t>
  </si>
  <si>
    <t>BREITSCHOPF,EVA</t>
  </si>
  <si>
    <t>ADD MARKUS MOLIS</t>
  </si>
  <si>
    <t>3041-1073-DE-0</t>
  </si>
  <si>
    <t>21SEP24</t>
  </si>
  <si>
    <t>BOSE,MARKUS</t>
  </si>
  <si>
    <t>778471681</t>
  </si>
  <si>
    <t>AV868109400002TE30411073</t>
  </si>
  <si>
    <t>+491728546859</t>
  </si>
  <si>
    <t>3387-4675-DE-2</t>
  </si>
  <si>
    <t>16SEP24</t>
  </si>
  <si>
    <t>GRABHER,SIMON</t>
  </si>
  <si>
    <t>20692875</t>
  </si>
  <si>
    <t>AV872113030003TE33874675</t>
  </si>
  <si>
    <t>4366475049843</t>
  </si>
  <si>
    <t>FERRY TRAVEL LYNGSEIDET -</t>
  </si>
  <si>
    <t>3511-2064-IT-1</t>
  </si>
  <si>
    <t>DITTA,GIUSEPPE NICOLA</t>
  </si>
  <si>
    <t>714622036</t>
  </si>
  <si>
    <t>AV868109400002TE35112064</t>
  </si>
  <si>
    <t>+393282596827</t>
  </si>
  <si>
    <t>3577-7435-DE-1</t>
  </si>
  <si>
    <t>BIESENBACH,SARAH</t>
  </si>
  <si>
    <t>782743722</t>
  </si>
  <si>
    <t>AV868109400002TE35777435</t>
  </si>
  <si>
    <t>+4915732110206</t>
  </si>
  <si>
    <t>3647-3179-US-1</t>
  </si>
  <si>
    <t>BARON,JACOB</t>
  </si>
  <si>
    <t>10SEP97</t>
  </si>
  <si>
    <t>X00X</t>
  </si>
  <si>
    <t>AV768000105918T364731791</t>
  </si>
  <si>
    <t>467 TYRELLA AVENUE</t>
  </si>
  <si>
    <t>MOUNTAIN VIEW,CA,94043,US</t>
  </si>
  <si>
    <t>USCAY1642593</t>
  </si>
  <si>
    <t>5703511997</t>
  </si>
  <si>
    <t>A737990</t>
  </si>
  <si>
    <t>3835-2967-IT-2</t>
  </si>
  <si>
    <t>DI VITA,FEDERICO</t>
  </si>
  <si>
    <t>DC-7170206-DTDV</t>
  </si>
  <si>
    <t>AV868112900006TE38352967</t>
  </si>
  <si>
    <t>+39 3496599010</t>
  </si>
  <si>
    <t>DC-7170206-DTDV/</t>
  </si>
  <si>
    <t>21FEB24</t>
  </si>
  <si>
    <t>3939-3594-AU-2</t>
  </si>
  <si>
    <t>WF913</t>
  </si>
  <si>
    <t>STEWART,SALLY</t>
  </si>
  <si>
    <t>4502034</t>
  </si>
  <si>
    <t>AV872113030003TE39393594</t>
  </si>
  <si>
    <t>61417509626</t>
  </si>
  <si>
    <t>3964-1718-DE-4</t>
  </si>
  <si>
    <t>13SEP24</t>
  </si>
  <si>
    <t>BRANDL,SOPHIE,FRAU</t>
  </si>
  <si>
    <t>17DEC01</t>
  </si>
  <si>
    <t>M/003429</t>
  </si>
  <si>
    <t>AV898110210009TE93417073</t>
  </si>
  <si>
    <t>JOHANN-SCHUETZ-STRASSE 37</t>
  </si>
  <si>
    <t>87435,KEMPTEN              ,DE</t>
  </si>
  <si>
    <t>+49-15902482543/EM</t>
  </si>
  <si>
    <t>3970-1638-DE-4</t>
  </si>
  <si>
    <t>FISCHER,CHRISTIAN</t>
  </si>
  <si>
    <t>23SEP72</t>
  </si>
  <si>
    <t>AV872124160005TE39701638</t>
  </si>
  <si>
    <t>HAASESTR. 4</t>
  </si>
  <si>
    <t>10245 BERLIN               ,DE</t>
  </si>
  <si>
    <t>4001-5529-FR-1</t>
  </si>
  <si>
    <t>DEMANGEL,CLEMENT</t>
  </si>
  <si>
    <t>727285124</t>
  </si>
  <si>
    <t>AV868109400002TE40015529</t>
  </si>
  <si>
    <t>+33618899590</t>
  </si>
  <si>
    <t>4021-0279-PT-4</t>
  </si>
  <si>
    <t>RODRIGUES SALLA,DANIELE,SENHOR</t>
  </si>
  <si>
    <t>CM534696XXXXXX6660</t>
  </si>
  <si>
    <t>10/32</t>
  </si>
  <si>
    <t>RUA DOS VIANAS, 380 - 112 C</t>
  </si>
  <si>
    <t>BAETA NEVES</t>
  </si>
  <si>
    <t>09760000,SAO BERNARDO DO C,BR</t>
  </si>
  <si>
    <t>+55-11981237418</t>
  </si>
  <si>
    <t>/RSN/ADD/CP1/</t>
  </si>
  <si>
    <t>AD/D9RE350</t>
  </si>
  <si>
    <t>4277-5882-DE-2</t>
  </si>
  <si>
    <t>KEGELE,CHRISTINE</t>
  </si>
  <si>
    <t>01JAN98</t>
  </si>
  <si>
    <t>723798719</t>
  </si>
  <si>
    <t>AV868109400002TE42775882</t>
  </si>
  <si>
    <t>+436502024659</t>
  </si>
  <si>
    <t>31MAR24</t>
  </si>
  <si>
    <t>4305-2164-ES-1</t>
  </si>
  <si>
    <t>ALAY CAMPILLO,JORDI</t>
  </si>
  <si>
    <t>NO342985520</t>
  </si>
  <si>
    <t>AV873091080168TE43052164</t>
  </si>
  <si>
    <t>924924020</t>
  </si>
  <si>
    <t>4319-4587-DK-2</t>
  </si>
  <si>
    <t>09SEP24</t>
  </si>
  <si>
    <t>GARCIA ALVES,ITALO</t>
  </si>
  <si>
    <t>91115769</t>
  </si>
  <si>
    <t>K126200</t>
  </si>
  <si>
    <t>4372-1364-CS-1</t>
  </si>
  <si>
    <t>FUKALOVA,VERONIKA</t>
  </si>
  <si>
    <t>01JAN90</t>
  </si>
  <si>
    <t>710207187</t>
  </si>
  <si>
    <t>AV868109400002TE43721364</t>
  </si>
  <si>
    <t>+420736254887</t>
  </si>
  <si>
    <t>4488-9756-US-2</t>
  </si>
  <si>
    <t>SHISHODIA,MAYANK SINGH</t>
  </si>
  <si>
    <t>4126364098</t>
  </si>
  <si>
    <t>4548-9236-ES-2</t>
  </si>
  <si>
    <t>7EY514</t>
  </si>
  <si>
    <t>DY374</t>
  </si>
  <si>
    <t>GONZALEZ PEREZ,CRISTOBAL,SR</t>
  </si>
  <si>
    <t>05SEP88</t>
  </si>
  <si>
    <t>CX476665XXXXXX5226</t>
  </si>
  <si>
    <t>CALLE ALCALDE MANDILLO TEJERA</t>
  </si>
  <si>
    <t>NUMERO 4, BLOQUE 4, 8B</t>
  </si>
  <si>
    <t>38007,SANTA CRUZ DE TEN,ES</t>
  </si>
  <si>
    <t>ESXX78855913E</t>
  </si>
  <si>
    <t>637202789</t>
  </si>
  <si>
    <t>27APR24</t>
  </si>
  <si>
    <t>4568-6229-DE-1</t>
  </si>
  <si>
    <t>BADER,HARALD,HERR</t>
  </si>
  <si>
    <t>M/061189</t>
  </si>
  <si>
    <t>AV898110210009TE93910936</t>
  </si>
  <si>
    <t>JURASTRASSE 10</t>
  </si>
  <si>
    <t>4410,LIESTAL               ,CH</t>
  </si>
  <si>
    <t>+41-793499341/EM</t>
  </si>
  <si>
    <t>4576-7489-DE-5</t>
  </si>
  <si>
    <t>KLINKERT,NATASCHA</t>
  </si>
  <si>
    <t>723799045</t>
  </si>
  <si>
    <t>AV868109400002TE45767489</t>
  </si>
  <si>
    <t>+491784498999</t>
  </si>
  <si>
    <t>29APR24</t>
  </si>
  <si>
    <t>4582-0394-FR-4</t>
  </si>
  <si>
    <t>RIBES,PATRICK</t>
  </si>
  <si>
    <t>991141517</t>
  </si>
  <si>
    <t>AV871105250009TE99114151</t>
  </si>
  <si>
    <t>725.74EUR/</t>
  </si>
  <si>
    <t>4796-9849-CA-4</t>
  </si>
  <si>
    <t>BOUFFARDLARIVIERE,ALEXAND</t>
  </si>
  <si>
    <t>0014502718513</t>
  </si>
  <si>
    <t>4806-7017-DK-5</t>
  </si>
  <si>
    <t>HOGENHAUG,MIKKEL</t>
  </si>
  <si>
    <t>T/0115393R/P/IJ</t>
  </si>
  <si>
    <t>93951845</t>
  </si>
  <si>
    <t>3484-0624-DE-0</t>
  </si>
  <si>
    <t>STRUNZ,JANA</t>
  </si>
  <si>
    <t>01JAN71</t>
  </si>
  <si>
    <t>775514916</t>
  </si>
  <si>
    <t>AV868109400002TE34840624</t>
  </si>
  <si>
    <t>+491702844329</t>
  </si>
  <si>
    <t>3879-3447-DE-0</t>
  </si>
  <si>
    <t>KROMPA,JOHANNA KATHARINA</t>
  </si>
  <si>
    <t>01JAN01</t>
  </si>
  <si>
    <t>761246817</t>
  </si>
  <si>
    <t>AV868109400002TE38793447</t>
  </si>
  <si>
    <t>+491638843484</t>
  </si>
  <si>
    <t>4023-3337-FR-4</t>
  </si>
  <si>
    <t>TETARD,DIDIER</t>
  </si>
  <si>
    <t>25JUL54</t>
  </si>
  <si>
    <t>3021584</t>
  </si>
  <si>
    <t>AV871096700004TE08368093</t>
  </si>
  <si>
    <t>08MAR24</t>
  </si>
  <si>
    <t>4099-3752-GB-2</t>
  </si>
  <si>
    <t>WALKER,GLEN</t>
  </si>
  <si>
    <t>739372675</t>
  </si>
  <si>
    <t>AV868109160002TE40993752</t>
  </si>
  <si>
    <t>+447806716235</t>
  </si>
  <si>
    <t>4251-8357-BE-0</t>
  </si>
  <si>
    <t>STROECKX,YANI</t>
  </si>
  <si>
    <t>479528764</t>
  </si>
  <si>
    <t>11MAY24</t>
  </si>
  <si>
    <t>4707-9816-DK-0</t>
  </si>
  <si>
    <t>4748-0620-ES-5</t>
  </si>
  <si>
    <t>8LH94R</t>
  </si>
  <si>
    <t>QUETGLAS ORDOVAS,EVA MARIA,SRT</t>
  </si>
  <si>
    <t>M/248769</t>
  </si>
  <si>
    <t>AV898110710008TE94059082</t>
  </si>
  <si>
    <t>FRA FRANCESC PALOU, 4, 2-A</t>
  </si>
  <si>
    <t>07010,PALMA                ,ES</t>
  </si>
  <si>
    <t>T/0105291R/P/N5</t>
  </si>
  <si>
    <t>+34-655540108/EM</t>
  </si>
  <si>
    <t>4833-1103-NO-2</t>
  </si>
  <si>
    <t>8CR24K</t>
  </si>
  <si>
    <t>HEDENSTAD,MARTIN</t>
  </si>
  <si>
    <t>01JUL79</t>
  </si>
  <si>
    <t>M/408668</t>
  </si>
  <si>
    <t>AV898110510002TE48331103</t>
  </si>
  <si>
    <t>IVAR REITENSVEI 53</t>
  </si>
  <si>
    <t>7091,TILLER                ,NO</t>
  </si>
  <si>
    <t>NOXX07030007970</t>
  </si>
  <si>
    <t>T/0105103R</t>
  </si>
  <si>
    <t>+47-95705161</t>
  </si>
  <si>
    <t>PREFERRED WITH MRA/CP1</t>
  </si>
  <si>
    <t>SK/EBB609543897</t>
  </si>
  <si>
    <t>3944-9144-IT-0</t>
  </si>
  <si>
    <t>MAIOLINI,GIANNETTO</t>
  </si>
  <si>
    <t>01JAN52</t>
  </si>
  <si>
    <t>744864881</t>
  </si>
  <si>
    <t>AV868109400002TE39449144</t>
  </si>
  <si>
    <t>+393468498311</t>
  </si>
  <si>
    <t>4244-8562-ES-2</t>
  </si>
  <si>
    <t>GARCIA PARDO,JAVIER</t>
  </si>
  <si>
    <t>780917732</t>
  </si>
  <si>
    <t>AV868109400002TE42448562</t>
  </si>
  <si>
    <t>+34610079942</t>
  </si>
  <si>
    <t>4548-3727-US-2</t>
  </si>
  <si>
    <t>LOR,YENG</t>
  </si>
  <si>
    <t>Q6</t>
  </si>
  <si>
    <t>T/11617270/P/1A</t>
  </si>
  <si>
    <t>0016513087020</t>
  </si>
  <si>
    <t>4777-1135-DE-6</t>
  </si>
  <si>
    <t>15SEP24</t>
  </si>
  <si>
    <t>GAST,FRANK</t>
  </si>
  <si>
    <t>21195730</t>
  </si>
  <si>
    <t>AV872113030003TE47771135</t>
  </si>
  <si>
    <t>491707865657</t>
  </si>
  <si>
    <t>4780-7743-DE-4</t>
  </si>
  <si>
    <t>STRUCK,MARION</t>
  </si>
  <si>
    <t>21196970</t>
  </si>
  <si>
    <t>AV872113030003TE47807743</t>
  </si>
  <si>
    <t>4915205119820</t>
  </si>
  <si>
    <t>3976-8746-DE-3</t>
  </si>
  <si>
    <t>20SEP24</t>
  </si>
  <si>
    <t>ZELLER,DANIEL</t>
  </si>
  <si>
    <t>CX422174XXXXXX9926</t>
  </si>
  <si>
    <t>DANIEL ZELLER</t>
  </si>
  <si>
    <t>98553,SCHLEUSINGEN OT,DE</t>
  </si>
  <si>
    <t>+49-1714546423</t>
  </si>
  <si>
    <t>4370-9839-NO-5</t>
  </si>
  <si>
    <t>KOLBERG,JENS PETTER KAMPEN</t>
  </si>
  <si>
    <t>48389118</t>
  </si>
  <si>
    <t>4573-9415-AU-1</t>
  </si>
  <si>
    <t>TURNER,SAMUEL</t>
  </si>
  <si>
    <t>0449862352</t>
  </si>
  <si>
    <t>QF/1978774576</t>
  </si>
  <si>
    <t>4812-0839-AU-4</t>
  </si>
  <si>
    <t>SNOWDON,GEORGIA</t>
  </si>
  <si>
    <t>13DEC98</t>
  </si>
  <si>
    <t>AUXX21863583</t>
  </si>
  <si>
    <t>0423325580</t>
  </si>
  <si>
    <t>QF/1955116114</t>
  </si>
  <si>
    <t>0273-0196-BR-0</t>
  </si>
  <si>
    <t>8WP56C</t>
  </si>
  <si>
    <t>CORDEIRO,DIEGO</t>
  </si>
  <si>
    <t>2H</t>
  </si>
  <si>
    <t>24OCT87</t>
  </si>
  <si>
    <t>CM522840XXXXXX7261</t>
  </si>
  <si>
    <t>AVENIDA SANTO AMARO 3131 CAMPO</t>
  </si>
  <si>
    <t>CITY: SAO PAULO - STATE: SAO P</t>
  </si>
  <si>
    <t>ZIP CODE 04555-000         ,BR</t>
  </si>
  <si>
    <t>BRXX03841260801</t>
  </si>
  <si>
    <t>551-1914195803</t>
  </si>
  <si>
    <t>B771090</t>
  </si>
  <si>
    <t>4101-0423-DE-6</t>
  </si>
  <si>
    <t>LH6218</t>
  </si>
  <si>
    <t>SEILER,MATHIAS,HERR</t>
  </si>
  <si>
    <t>20FEB63</t>
  </si>
  <si>
    <t>916397403912</t>
  </si>
  <si>
    <t>AV871105250009TE39740391</t>
  </si>
  <si>
    <t>BSP RESERVATIONS</t>
  </si>
  <si>
    <t>ALTE ZIEGELEI 18</t>
  </si>
  <si>
    <t>79595,RUEMMINGEN,DE</t>
  </si>
  <si>
    <t>DEXXA3403844661</t>
  </si>
  <si>
    <t>+49-1707943449</t>
  </si>
  <si>
    <t>OCI/GPS/CP1/</t>
  </si>
  <si>
    <t>4554-4566-NO-4</t>
  </si>
  <si>
    <t>KIND,AMUND</t>
  </si>
  <si>
    <t>792436874</t>
  </si>
  <si>
    <t>AV868109620005TE45544566</t>
  </si>
  <si>
    <t>+4792419910</t>
  </si>
  <si>
    <t>4555-2666-NO-5</t>
  </si>
  <si>
    <t>9SH89U</t>
  </si>
  <si>
    <t>HANSSON,VEGARD,HERR</t>
  </si>
  <si>
    <t>01JAN73</t>
  </si>
  <si>
    <t>M/247028</t>
  </si>
  <si>
    <t>AV898110510002TE93900925</t>
  </si>
  <si>
    <t>BEKKEDALEN 19</t>
  </si>
  <si>
    <t>4638,KRISTIANSAND          ,NO</t>
  </si>
  <si>
    <t>NOXX92200834986</t>
  </si>
  <si>
    <t>93096600/EM</t>
  </si>
  <si>
    <t>/RSN/ADDX2/CP1/</t>
  </si>
  <si>
    <t>SK/102059342</t>
  </si>
  <si>
    <t>3940-2522-US-5</t>
  </si>
  <si>
    <t>R9497K</t>
  </si>
  <si>
    <t>SEMAN,MICA</t>
  </si>
  <si>
    <t>30SEP88</t>
  </si>
  <si>
    <t>CX414720XXXXXX6365</t>
  </si>
  <si>
    <t>6214 REIGER AVE</t>
  </si>
  <si>
    <t>DALLAS,TX,75214,US</t>
  </si>
  <si>
    <t>USTX36575818</t>
  </si>
  <si>
    <t>13045882998</t>
  </si>
  <si>
    <t>K817127</t>
  </si>
  <si>
    <t>AD/92HKE76</t>
  </si>
  <si>
    <t>4042-3234-NL-5</t>
  </si>
  <si>
    <t>VANDENAKKER,DANIELLEJOHANNAMAR</t>
  </si>
  <si>
    <t>NO327929120</t>
  </si>
  <si>
    <t>AV873091080168TE40423234</t>
  </si>
  <si>
    <t>647326029</t>
  </si>
  <si>
    <t>4312-2168-CH-5</t>
  </si>
  <si>
    <t>EGLI,FABIAN,HERR</t>
  </si>
  <si>
    <t>M/007374</t>
  </si>
  <si>
    <t>AV898110740005TE93700039</t>
  </si>
  <si>
    <t>KLUSSTRASSE 3</t>
  </si>
  <si>
    <t>8032,ZUERICH               ,CH</t>
  </si>
  <si>
    <t>+41-774209287/EM</t>
  </si>
  <si>
    <t>/RSN/TEF/CP1/</t>
  </si>
  <si>
    <t>4470-3601-NO-5</t>
  </si>
  <si>
    <t>SOFTELAND,EVA</t>
  </si>
  <si>
    <t>NO109657310</t>
  </si>
  <si>
    <t>AV873091080200TE44703601</t>
  </si>
  <si>
    <t>90061636</t>
  </si>
  <si>
    <t>4573-2443-US-1</t>
  </si>
  <si>
    <t>PHAM,MAI</t>
  </si>
  <si>
    <t>T/50671014/P/1A</t>
  </si>
  <si>
    <t>0018322628828</t>
  </si>
  <si>
    <t>05OCT23</t>
  </si>
  <si>
    <t>2755-1290-DE-4</t>
  </si>
  <si>
    <t>MUELLER,BERNHARD,HERR</t>
  </si>
  <si>
    <t>CM557377XXXXXX8428</t>
  </si>
  <si>
    <t>GEPPING 2</t>
  </si>
  <si>
    <t>83404,AINRING              ,DE</t>
  </si>
  <si>
    <t>+49-17664222809</t>
  </si>
  <si>
    <t>3643-2171-CH-6</t>
  </si>
  <si>
    <t>7BM390</t>
  </si>
  <si>
    <t>RUSSO,LAURA,FRAU</t>
  </si>
  <si>
    <t>18SEP95</t>
  </si>
  <si>
    <t>M/206600</t>
  </si>
  <si>
    <t>AV898110740005TE93171250</t>
  </si>
  <si>
    <t>OBERE GOLDEY 10</t>
  </si>
  <si>
    <t>3800,UNTERSEEN             ,CH</t>
  </si>
  <si>
    <t>CHXX007694204003</t>
  </si>
  <si>
    <t>+41-795516912/EM</t>
  </si>
  <si>
    <t>11FEB24</t>
  </si>
  <si>
    <t>3840-1601-CH-0</t>
  </si>
  <si>
    <t>SPYCHER,SAMUEL CHRISTOPH JOHAN</t>
  </si>
  <si>
    <t>M/027519</t>
  </si>
  <si>
    <t>AV898110740005TE93327482</t>
  </si>
  <si>
    <t>BERNSTRASSE 72</t>
  </si>
  <si>
    <t>4922,BUETZBERG             ,CH</t>
  </si>
  <si>
    <t>+41-797500139/EM</t>
  </si>
  <si>
    <t>LH/992003327937235</t>
  </si>
  <si>
    <t>4244-2693-CH-6</t>
  </si>
  <si>
    <t>NUSSBAUMER,ROLAND,HERR</t>
  </si>
  <si>
    <t>M/006509</t>
  </si>
  <si>
    <t>AV898110740005TE93642393</t>
  </si>
  <si>
    <t>FRICKBERGSTRASSE 2B</t>
  </si>
  <si>
    <t>5070,FRICK                 ,CH</t>
  </si>
  <si>
    <t>T/0105324R/0197514P</t>
  </si>
  <si>
    <t>+41-796918220/EM</t>
  </si>
  <si>
    <t>LH/992006703866365</t>
  </si>
  <si>
    <t>30MAR24</t>
  </si>
  <si>
    <t>4299-4063-CH-0</t>
  </si>
  <si>
    <t>BLATTER,MARTIN</t>
  </si>
  <si>
    <t>759888892</t>
  </si>
  <si>
    <t>AV868109400002TE42994063</t>
  </si>
  <si>
    <t>+41763952757</t>
  </si>
  <si>
    <t>4485-6458-NL-3</t>
  </si>
  <si>
    <t>KL2796</t>
  </si>
  <si>
    <t>BERNARDS,KOEN</t>
  </si>
  <si>
    <t>717308260</t>
  </si>
  <si>
    <t>AV868109400002TE44856458</t>
  </si>
  <si>
    <t>+31636550022</t>
  </si>
  <si>
    <t>4815-7880-DE-1</t>
  </si>
  <si>
    <t>WESTPHAL,STEFAN</t>
  </si>
  <si>
    <t>NO129635070</t>
  </si>
  <si>
    <t>AV873091080168TE48157880</t>
  </si>
  <si>
    <t>1799090867</t>
  </si>
  <si>
    <t>4278-8914-FR-0</t>
  </si>
  <si>
    <t>AUZEMERY,EMILIE</t>
  </si>
  <si>
    <t>608806252</t>
  </si>
  <si>
    <t>AV871105250009TE60880625</t>
  </si>
  <si>
    <t>478.94EUR/</t>
  </si>
  <si>
    <t>4301-7003-DE-1</t>
  </si>
  <si>
    <t>BERENZ,MATTHIAS</t>
  </si>
  <si>
    <t>791230862</t>
  </si>
  <si>
    <t>AV868109400002TE43017003</t>
  </si>
  <si>
    <t>+4917662955862</t>
  </si>
  <si>
    <t>4400-4972-ES-4</t>
  </si>
  <si>
    <t>ALONSO DIAZ,MIGUEL ANGEL</t>
  </si>
  <si>
    <t>793941681</t>
  </si>
  <si>
    <t>AV868109400002TE44004972</t>
  </si>
  <si>
    <t>+34620173941</t>
  </si>
  <si>
    <t>4446-8577-CH-6</t>
  </si>
  <si>
    <t>TRD</t>
  </si>
  <si>
    <t>BUECHEL,INGRID THERESIA,FRAU</t>
  </si>
  <si>
    <t>M/927246</t>
  </si>
  <si>
    <t>AV898110740005TE93814974</t>
  </si>
  <si>
    <t>REISEKOMPLIZEN GMBH</t>
  </si>
  <si>
    <t>STANSSTADERSTRASSE 32</t>
  </si>
  <si>
    <t>6370,STANS                 ,CH</t>
  </si>
  <si>
    <t>+41-796293623/EM</t>
  </si>
  <si>
    <t>4810-4749-SG-0</t>
  </si>
  <si>
    <t>CHUA,TECK KEONG</t>
  </si>
  <si>
    <t>734283245</t>
  </si>
  <si>
    <t>AV868109620005TE48104749</t>
  </si>
  <si>
    <t>+6588361689</t>
  </si>
  <si>
    <t>0357-3093-AU-6</t>
  </si>
  <si>
    <t>F3K691</t>
  </si>
  <si>
    <t>JANZ,ANTHONY</t>
  </si>
  <si>
    <t>21OCT61</t>
  </si>
  <si>
    <t>CX460184XXXXXX3713</t>
  </si>
  <si>
    <t>1500 7TH ST</t>
  </si>
  <si>
    <t>9F</t>
  </si>
  <si>
    <t>SACRAMENTO,CA,95814,US</t>
  </si>
  <si>
    <t>USCAY4714823</t>
  </si>
  <si>
    <t>6-1417800133</t>
  </si>
  <si>
    <t>J888888</t>
  </si>
  <si>
    <t>QF/1909236158</t>
  </si>
  <si>
    <t>4527-6332-FR-3</t>
  </si>
  <si>
    <t>18SEP24</t>
  </si>
  <si>
    <t>CRESTIAN,STEPHANE</t>
  </si>
  <si>
    <t>0492812745</t>
  </si>
  <si>
    <t>AV871119246175TE45276332</t>
  </si>
  <si>
    <t>T/0174834H/07171</t>
  </si>
  <si>
    <t>33615116053</t>
  </si>
  <si>
    <t>1TEF</t>
  </si>
  <si>
    <t>O580206</t>
  </si>
  <si>
    <t>CECILE</t>
  </si>
  <si>
    <t>02MAY24</t>
  </si>
  <si>
    <t>4614-4356-TB-6</t>
  </si>
  <si>
    <t>WEN,SHUHSIEN</t>
  </si>
  <si>
    <t>782524753</t>
  </si>
  <si>
    <t>AV868109620005TE46144356</t>
  </si>
  <si>
    <t>+886935761030</t>
  </si>
  <si>
    <t>4616-2350-FR-3</t>
  </si>
  <si>
    <t>PRADERE,DANIEL</t>
  </si>
  <si>
    <t>25SEP58</t>
  </si>
  <si>
    <t>33612101695</t>
  </si>
  <si>
    <t>AV871119246175TE46162350</t>
  </si>
  <si>
    <t>23SEP23</t>
  </si>
  <si>
    <t>2638-1677-AU-0</t>
  </si>
  <si>
    <t>5CY68Z</t>
  </si>
  <si>
    <t>24SEP24</t>
  </si>
  <si>
    <t>REHKOPF,DAVID</t>
  </si>
  <si>
    <t>24SEP62</t>
  </si>
  <si>
    <t>CA376039XXXXX6004</t>
  </si>
  <si>
    <t>46-501 GLEBE POINT RD</t>
  </si>
  <si>
    <t>GLBE NSW 2037              ,AU</t>
  </si>
  <si>
    <t>AUXX4630ED</t>
  </si>
  <si>
    <t>0414430519</t>
  </si>
  <si>
    <t>P469100</t>
  </si>
  <si>
    <t>QF/0223976</t>
  </si>
  <si>
    <t>3599-7005-DE-2</t>
  </si>
  <si>
    <t>SCHNEIDER,JOCHEN</t>
  </si>
  <si>
    <t>761106959</t>
  </si>
  <si>
    <t>AV868109400002TE35997005</t>
  </si>
  <si>
    <t>+4915119541935</t>
  </si>
  <si>
    <t>3795-7119-DE-4</t>
  </si>
  <si>
    <t>AUGL,SIMON</t>
  </si>
  <si>
    <t>791650184</t>
  </si>
  <si>
    <t>AV868109400002TE37957119</t>
  </si>
  <si>
    <t>+436605464991</t>
  </si>
  <si>
    <t>4110-6558-DE-3</t>
  </si>
  <si>
    <t>XX</t>
  </si>
  <si>
    <t>23SEP24</t>
  </si>
  <si>
    <t>FREI,HARTMUT</t>
  </si>
  <si>
    <t>986438280220</t>
  </si>
  <si>
    <t>AV871105250009TE43828022</t>
  </si>
  <si>
    <t>WILL TAKE A FERRY</t>
  </si>
  <si>
    <t>90015,PARIS,DE</t>
  </si>
  <si>
    <t>866.95EUR/</t>
  </si>
  <si>
    <t>04MAY24</t>
  </si>
  <si>
    <t>4636-2496-CH-5</t>
  </si>
  <si>
    <t>27SEP24</t>
  </si>
  <si>
    <t>STAMMBACH,SUSAN</t>
  </si>
  <si>
    <t>746841115</t>
  </si>
  <si>
    <t>AV868109400002TE46362496</t>
  </si>
  <si>
    <t>+410784036606</t>
  </si>
  <si>
    <t>4744-1272-HK-4</t>
  </si>
  <si>
    <t>DY318</t>
  </si>
  <si>
    <t>LAU,FAI TING PAUL</t>
  </si>
  <si>
    <t>741704340</t>
  </si>
  <si>
    <t>AV868109620005TE47441272</t>
  </si>
  <si>
    <t>+85292775410</t>
  </si>
  <si>
    <t>3705-3732-CA-2</t>
  </si>
  <si>
    <t>6EV57G</t>
  </si>
  <si>
    <t>JOHNSON,ALEXANDER</t>
  </si>
  <si>
    <t>28APR73</t>
  </si>
  <si>
    <t>CX450003XXXXXX9262</t>
  </si>
  <si>
    <t>02/25</t>
  </si>
  <si>
    <t>ABB INC</t>
  </si>
  <si>
    <t>3442 AVE DE MELROSE</t>
  </si>
  <si>
    <t>MONTREAL,PQ,H4A2S1,CA</t>
  </si>
  <si>
    <t>CAPQJ5251280478307</t>
  </si>
  <si>
    <t>4383507027</t>
  </si>
  <si>
    <t>CHM PREF/GREET:PREF AREA</t>
  </si>
  <si>
    <t>C407400</t>
  </si>
  <si>
    <t>CA/960365989</t>
  </si>
  <si>
    <t>3728-6362-GB-1</t>
  </si>
  <si>
    <t>3FM47R</t>
  </si>
  <si>
    <t>HUGHES,NEIL,MR</t>
  </si>
  <si>
    <t>3B</t>
  </si>
  <si>
    <t>AV873090360009T99656466</t>
  </si>
  <si>
    <t>DISCOVER THE WORLD LTD</t>
  </si>
  <si>
    <t>ARCTIC HOUSE</t>
  </si>
  <si>
    <t>8 BOLTERS LANE, BANSTEAD</t>
  </si>
  <si>
    <t>SURREY SM7 2AR             ,GB</t>
  </si>
  <si>
    <t>T/0165712I</t>
  </si>
  <si>
    <t>07929063235</t>
  </si>
  <si>
    <t>N7/C</t>
  </si>
  <si>
    <t>E074000</t>
  </si>
  <si>
    <t>1040588</t>
  </si>
  <si>
    <t>3909-5667-DE-2</t>
  </si>
  <si>
    <t>9JX89D</t>
  </si>
  <si>
    <t>26SEP24</t>
  </si>
  <si>
    <t>GENRICH,UDO,HERR</t>
  </si>
  <si>
    <t>03JUN52</t>
  </si>
  <si>
    <t>AV872124560006T58994256</t>
  </si>
  <si>
    <t>THEODORSTRASSE 41A</t>
  </si>
  <si>
    <t>22761 HAMBURG              ,DE</t>
  </si>
  <si>
    <t>T/0145353P</t>
  </si>
  <si>
    <t>040286687170</t>
  </si>
  <si>
    <t>N15/B</t>
  </si>
  <si>
    <t>16MAY24</t>
  </si>
  <si>
    <t>4757-3185-FR-2</t>
  </si>
  <si>
    <t>DESCHENAUX,GERALD</t>
  </si>
  <si>
    <t>719041537</t>
  </si>
  <si>
    <t>AV868109400002TE47573185</t>
  </si>
  <si>
    <t>+330634276906</t>
  </si>
  <si>
    <t>06JUN24</t>
  </si>
  <si>
    <t>4959-1917-GB-4</t>
  </si>
  <si>
    <t>U0T152</t>
  </si>
  <si>
    <t>LOFQUIST,JON,MR</t>
  </si>
  <si>
    <t>AV873140100025T49591917</t>
  </si>
  <si>
    <t>INNTRAVEL LIMITED</t>
  </si>
  <si>
    <t>NEAR CASTLE HOWARD</t>
  </si>
  <si>
    <t>YORK YO60 7JU              ,GB</t>
  </si>
  <si>
    <t>T/0109174R</t>
  </si>
  <si>
    <t>01653617771</t>
  </si>
  <si>
    <t>N10/I</t>
  </si>
  <si>
    <t>K833302</t>
  </si>
  <si>
    <t>F5281</t>
  </si>
  <si>
    <t>3447-5675-NO-3</t>
  </si>
  <si>
    <t>8DS01B</t>
  </si>
  <si>
    <t>MELLINGEN KALDAL,KATRINE,FRU</t>
  </si>
  <si>
    <t>13AUG76</t>
  </si>
  <si>
    <t>CX411002XXXXXX4144</t>
  </si>
  <si>
    <t>G.M. BRYDESVEI 17</t>
  </si>
  <si>
    <t>1390,VOLLEN                ,NO</t>
  </si>
  <si>
    <t>NOXX08990004205</t>
  </si>
  <si>
    <t>+47-91563388</t>
  </si>
  <si>
    <t>3937-1535-US-0</t>
  </si>
  <si>
    <t>POOLE,CLIVE</t>
  </si>
  <si>
    <t>4048244835</t>
  </si>
  <si>
    <t>4337-9545-NO-6</t>
  </si>
  <si>
    <t>FINNSETH,ORJAN</t>
  </si>
  <si>
    <t>93228894</t>
  </si>
  <si>
    <t>4516-5047-NO-4</t>
  </si>
  <si>
    <t>9CY48Q</t>
  </si>
  <si>
    <t>SELJEVOLL,TORBJOERN,HERR</t>
  </si>
  <si>
    <t>05OCT73</t>
  </si>
  <si>
    <t>CM540123XXXXXX2383</t>
  </si>
  <si>
    <t>KVERNSTUA 6</t>
  </si>
  <si>
    <t>32</t>
  </si>
  <si>
    <t>1482,NITTEDAL              ,NO</t>
  </si>
  <si>
    <t>NOXX56010080093</t>
  </si>
  <si>
    <t>004790765928</t>
  </si>
  <si>
    <t>SK/EBS615731882</t>
  </si>
  <si>
    <t>12FEB24</t>
  </si>
  <si>
    <t>3847-6682-FR-6</t>
  </si>
  <si>
    <t>LEJEAU,THIERRY</t>
  </si>
  <si>
    <t>12DEC58</t>
  </si>
  <si>
    <t>3014348</t>
  </si>
  <si>
    <t>AV871096700004TE08352803</t>
  </si>
  <si>
    <t>3835-1578-FR-6</t>
  </si>
  <si>
    <t>RAVIER,SYLVIE</t>
  </si>
  <si>
    <t>749946825</t>
  </si>
  <si>
    <t>AV868109400002TE38351578</t>
  </si>
  <si>
    <t>+33630206825</t>
  </si>
  <si>
    <t>4713-4681-FR-6</t>
  </si>
  <si>
    <t>BERGER,FABIEN</t>
  </si>
  <si>
    <t>737281417</t>
  </si>
  <si>
    <t>AV868109400002TE47134681</t>
  </si>
  <si>
    <t>+330673827343</t>
  </si>
  <si>
    <t>4958-9488-SG-4</t>
  </si>
  <si>
    <t>8QX62A</t>
  </si>
  <si>
    <t>HO,KHAI WENG</t>
  </si>
  <si>
    <t>24AUG78</t>
  </si>
  <si>
    <t>CA376215XXXXX4003</t>
  </si>
  <si>
    <t>2 SHUNFU ROAD #17-03</t>
  </si>
  <si>
    <t>SINGAPORE 575742           ,SG</t>
  </si>
  <si>
    <t>SGXXS7825058E</t>
  </si>
  <si>
    <t>6592770104</t>
  </si>
  <si>
    <t>14FEB24</t>
  </si>
  <si>
    <t>3865-9024-CN-5</t>
  </si>
  <si>
    <t>22SEP24</t>
  </si>
  <si>
    <t>CHEN,YUPING</t>
  </si>
  <si>
    <t>18FEB78</t>
  </si>
  <si>
    <t>AV868105160006TE38659024</t>
  </si>
  <si>
    <t>G081100</t>
  </si>
  <si>
    <t>06APR24</t>
  </si>
  <si>
    <t>4369-0761-AU-2</t>
  </si>
  <si>
    <t>M</t>
  </si>
  <si>
    <t>LARCOMBE,JAMES</t>
  </si>
  <si>
    <t>6-1415084514</t>
  </si>
  <si>
    <t>QF/0506539</t>
  </si>
  <si>
    <t>10MAY24</t>
  </si>
  <si>
    <t>4694-7312-AU-6</t>
  </si>
  <si>
    <t>19SEP24</t>
  </si>
  <si>
    <t>O SULLIVAN,JOHN</t>
  </si>
  <si>
    <t>4543782</t>
  </si>
  <si>
    <t>AV872113030003TE46947312</t>
  </si>
  <si>
    <t>61417827952</t>
  </si>
  <si>
    <t>13MAY24</t>
  </si>
  <si>
    <t>4717-2365-AU-2</t>
  </si>
  <si>
    <t>FREEMAN,ANTHONY</t>
  </si>
  <si>
    <t>4545109</t>
  </si>
  <si>
    <t>AV872113030003TE47172365</t>
  </si>
  <si>
    <t>61401676135</t>
  </si>
  <si>
    <t>3607-5300-GB-2</t>
  </si>
  <si>
    <t>DY1791</t>
  </si>
  <si>
    <t>WARD,DREW,MR</t>
  </si>
  <si>
    <t>CX485720XXXXXX2985</t>
  </si>
  <si>
    <t>10/24</t>
  </si>
  <si>
    <t>UK</t>
  </si>
  <si>
    <t>1234 1234                  ,GB</t>
  </si>
  <si>
    <t>T/0198601I</t>
  </si>
  <si>
    <t>01132899281</t>
  </si>
  <si>
    <t>N211202</t>
  </si>
  <si>
    <t>20APR24</t>
  </si>
  <si>
    <t>4501-5154-CH-2</t>
  </si>
  <si>
    <t>28SEP24</t>
  </si>
  <si>
    <t>DI GIOVANNI,MASSIMO</t>
  </si>
  <si>
    <t>722504297</t>
  </si>
  <si>
    <t>AV868109400002TE45015154</t>
  </si>
  <si>
    <t>+41797001335</t>
  </si>
  <si>
    <t>4636-1834-CN-1</t>
  </si>
  <si>
    <t>XU,KEHUA</t>
  </si>
  <si>
    <t>07JAN84</t>
  </si>
  <si>
    <t>AV868105160006TE46361834</t>
  </si>
  <si>
    <t>4800-4381-DE-5</t>
  </si>
  <si>
    <t>KOCH,MARTIN</t>
  </si>
  <si>
    <t>15140207020</t>
  </si>
  <si>
    <t>23MAY24</t>
  </si>
  <si>
    <t>4831-3036-US-2</t>
  </si>
  <si>
    <t>SCHWIETERMAN,NEAL</t>
  </si>
  <si>
    <t>NO130408430</t>
  </si>
  <si>
    <t>T/0124246H/P/CO</t>
  </si>
  <si>
    <t>9702349740</t>
  </si>
  <si>
    <t>A791500</t>
  </si>
  <si>
    <t>UA/RNJ68498</t>
  </si>
  <si>
    <t>3504-0148-AU-3</t>
  </si>
  <si>
    <t>LAWRENCE,GARY</t>
  </si>
  <si>
    <t>26JUN87</t>
  </si>
  <si>
    <t>CM552350XXXXXX5359</t>
  </si>
  <si>
    <t>2/85 SUNBEAM ST</t>
  </si>
  <si>
    <t>ANNERLEY QLD 4103,AU</t>
  </si>
  <si>
    <t>AUXX088480454</t>
  </si>
  <si>
    <t>T/0148956P/P/I1</t>
  </si>
  <si>
    <t>0417450701</t>
  </si>
  <si>
    <t>D386700</t>
  </si>
  <si>
    <t>QF/1946588934</t>
  </si>
  <si>
    <t>3662-1531-FR-2</t>
  </si>
  <si>
    <t>ROBLIN,XAVIER</t>
  </si>
  <si>
    <t>06JUL57</t>
  </si>
  <si>
    <t>2994321</t>
  </si>
  <si>
    <t>AV871096700004TE36621531</t>
  </si>
  <si>
    <t>29FEB24</t>
  </si>
  <si>
    <t>4011-6555-IT-3</t>
  </si>
  <si>
    <t>25SEP24</t>
  </si>
  <si>
    <t>BENCIVENGA,MAURO</t>
  </si>
  <si>
    <t>01JAN78</t>
  </si>
  <si>
    <t>788555410</t>
  </si>
  <si>
    <t>AV868109400002TE40116555</t>
  </si>
  <si>
    <t>+393924773488</t>
  </si>
  <si>
    <t>4492-4359-NO-4</t>
  </si>
  <si>
    <t>D8G44E</t>
  </si>
  <si>
    <t>HASLE,LARS,HERR</t>
  </si>
  <si>
    <t>11DEC52</t>
  </si>
  <si>
    <t>CM540123XXXXXX8590</t>
  </si>
  <si>
    <t>BRITISH AIRWAYS</t>
  </si>
  <si>
    <t>GEORG FROELICHS VEI 35</t>
  </si>
  <si>
    <t>NOXX11125238396</t>
  </si>
  <si>
    <t>+47-92838593</t>
  </si>
  <si>
    <t>SK/000107441</t>
  </si>
  <si>
    <t>20MAY24</t>
  </si>
  <si>
    <t>4797-3748-US-4</t>
  </si>
  <si>
    <t>B1Q507</t>
  </si>
  <si>
    <t>AXTON,MICHAEL</t>
  </si>
  <si>
    <t>26MAY78</t>
  </si>
  <si>
    <t>CX414709XXXXXX9433</t>
  </si>
  <si>
    <t>3901 SHARONDALE DR.</t>
  </si>
  <si>
    <t>FLOWER MOUND,TX,75022,US</t>
  </si>
  <si>
    <t>USTX25215005</t>
  </si>
  <si>
    <t>T/0116896L/P/I1</t>
  </si>
  <si>
    <t>2142354530</t>
  </si>
  <si>
    <t>PRESIDENT CLUB W</t>
  </si>
  <si>
    <t>A135600</t>
  </si>
  <si>
    <t>0251-1478-CH-4</t>
  </si>
  <si>
    <t>8GC91V</t>
  </si>
  <si>
    <t>GRAF,HANS MARTIN</t>
  </si>
  <si>
    <t>14JUN61</t>
  </si>
  <si>
    <t>CM540445XXXXXX2052</t>
  </si>
  <si>
    <t>09/23</t>
  </si>
  <si>
    <t>SONNENBERGSTRASSE 35</t>
  </si>
  <si>
    <t>8800 THALWIL               ,CH</t>
  </si>
  <si>
    <t>CHXX002501685003</t>
  </si>
  <si>
    <t>4-1794693988</t>
  </si>
  <si>
    <t>4445-8979-EE-5</t>
  </si>
  <si>
    <t>SILLUTA,MARGUS</t>
  </si>
  <si>
    <t>798744263</t>
  </si>
  <si>
    <t>AV868109400002TE44458979</t>
  </si>
  <si>
    <t>+3725037336</t>
  </si>
  <si>
    <t>26APR24</t>
  </si>
  <si>
    <t>4560-4537-CS-6</t>
  </si>
  <si>
    <t>7EZ510</t>
  </si>
  <si>
    <t>NAVRATIL,TOMAS,PAN</t>
  </si>
  <si>
    <t>26JAN83</t>
  </si>
  <si>
    <t>CX464461XXXXXX0073</t>
  </si>
  <si>
    <t>PRECHEZA A.S.</t>
  </si>
  <si>
    <t>HRANICKA 34/7</t>
  </si>
  <si>
    <t>75124,PRAHA                ,CS</t>
  </si>
  <si>
    <t>CSXXEN231914</t>
  </si>
  <si>
    <t>+420-725737078</t>
  </si>
  <si>
    <t>08MAY24</t>
  </si>
  <si>
    <t>4673-4047-TB-3</t>
  </si>
  <si>
    <t>03OCT24</t>
  </si>
  <si>
    <t>LIU,JOEY</t>
  </si>
  <si>
    <t>731117549</t>
  </si>
  <si>
    <t>AV868109620005TE46734047</t>
  </si>
  <si>
    <t>+886975338639</t>
  </si>
  <si>
    <t>3838-6091-DE-2</t>
  </si>
  <si>
    <t>30SEP24</t>
  </si>
  <si>
    <t>ALLGAIER,MIRIAM</t>
  </si>
  <si>
    <t>719174389</t>
  </si>
  <si>
    <t>AV868109400002TE38386091</t>
  </si>
  <si>
    <t>+4915170036276</t>
  </si>
  <si>
    <t>4113-7040-NO-0</t>
  </si>
  <si>
    <t>RAFFERTY,KEVIN</t>
  </si>
  <si>
    <t>7312268340</t>
  </si>
  <si>
    <t>4581-2786-CS-5</t>
  </si>
  <si>
    <t>7EG996</t>
  </si>
  <si>
    <t>HEJNA,ZDENEK,PAN</t>
  </si>
  <si>
    <t>03JUL61</t>
  </si>
  <si>
    <t>CX424336XXXXXX5101</t>
  </si>
  <si>
    <t>NA VRSKACH 1235</t>
  </si>
  <si>
    <t>15600,PRAHA                ,CS</t>
  </si>
  <si>
    <t>CSXXEN358182</t>
  </si>
  <si>
    <t>+420-606627174</t>
  </si>
  <si>
    <t>4688-4232-SG-3</t>
  </si>
  <si>
    <t>K,ASHWINI</t>
  </si>
  <si>
    <t>6592212150</t>
  </si>
  <si>
    <t>07NOV23</t>
  </si>
  <si>
    <t>3051-4061-DE-4</t>
  </si>
  <si>
    <t>01OCT24</t>
  </si>
  <si>
    <t>ROEMER,MARIUS</t>
  </si>
  <si>
    <t>10NOV86</t>
  </si>
  <si>
    <t>AV872124160005TE30514061</t>
  </si>
  <si>
    <t>VON-DEN-DRIESCH-STR. 55</t>
  </si>
  <si>
    <t>53117 BONN                 ,DE</t>
  </si>
  <si>
    <t>09FEB24</t>
  </si>
  <si>
    <t>3829-9462-LU-5</t>
  </si>
  <si>
    <t>TANG,ZHENJIE J</t>
  </si>
  <si>
    <t>09SEP64</t>
  </si>
  <si>
    <t>0100</t>
  </si>
  <si>
    <t>USXX****8322</t>
  </si>
  <si>
    <t>T/0115393R/P/I1</t>
  </si>
  <si>
    <t>7046513964</t>
  </si>
  <si>
    <t>4507-6777-AU-4</t>
  </si>
  <si>
    <t>SOH,SAMUEL</t>
  </si>
  <si>
    <t>766621848</t>
  </si>
  <si>
    <t>AV868109620005TE45076777</t>
  </si>
  <si>
    <t>+61429966580</t>
  </si>
  <si>
    <t>07MAY24</t>
  </si>
  <si>
    <t>4662-5189-IT-2</t>
  </si>
  <si>
    <t>MANTOVANI,LUCA,SIG.</t>
  </si>
  <si>
    <t>CX434994XXXXXX9514</t>
  </si>
  <si>
    <t>VIA PARIGI 19</t>
  </si>
  <si>
    <t>43123,PARMA                ,IT</t>
  </si>
  <si>
    <t>+39-3474665870</t>
  </si>
  <si>
    <t>4775-8081-FR-0</t>
  </si>
  <si>
    <t>7BU239</t>
  </si>
  <si>
    <t>TORRES,MARIEADELINE,MLLE</t>
  </si>
  <si>
    <t>31MAY85</t>
  </si>
  <si>
    <t>M/577195</t>
  </si>
  <si>
    <t>AV898110190003TE94080044</t>
  </si>
  <si>
    <t>30 A RUE JEAN MARIE PETERS</t>
  </si>
  <si>
    <t>31840,SEILH                ,FR</t>
  </si>
  <si>
    <t>FRXX030287200440</t>
  </si>
  <si>
    <t>T/0104786R/0129791M</t>
  </si>
  <si>
    <t>+33-618085923/EM</t>
  </si>
  <si>
    <t>F982700</t>
  </si>
  <si>
    <t>AF/2060069125</t>
  </si>
  <si>
    <t>20JUN24</t>
  </si>
  <si>
    <t>0096-9796-NO-2</t>
  </si>
  <si>
    <t>VILDGREN,CHRISTIANMR</t>
  </si>
  <si>
    <t>05JAN24</t>
  </si>
  <si>
    <t>3493-8784-HK-6</t>
  </si>
  <si>
    <t>SO,WING HING</t>
  </si>
  <si>
    <t>NO299881480</t>
  </si>
  <si>
    <t>AV873091080200TE34938784</t>
  </si>
  <si>
    <t>86 90595811</t>
  </si>
  <si>
    <t>4032-4050-AU-4</t>
  </si>
  <si>
    <t>WF885</t>
  </si>
  <si>
    <t>STREET,WENDY</t>
  </si>
  <si>
    <t>28FEB69</t>
  </si>
  <si>
    <t>AUXX****04CZ</t>
  </si>
  <si>
    <t>0400528961</t>
  </si>
  <si>
    <t>QF/6791306</t>
  </si>
  <si>
    <t>4383-3654-NO-4</t>
  </si>
  <si>
    <t>04OCT24</t>
  </si>
  <si>
    <t>MONSEN,HILDE,FRU</t>
  </si>
  <si>
    <t>CX469279XXXXXX8871</t>
  </si>
  <si>
    <t>HAERNESVEGEN 81</t>
  </si>
  <si>
    <t>2116,SANDER                ,NO</t>
  </si>
  <si>
    <t>+47-41331500</t>
  </si>
  <si>
    <t>/ADDX2/</t>
  </si>
  <si>
    <t>DY/22041595</t>
  </si>
  <si>
    <t>0182-1772-TB-1</t>
  </si>
  <si>
    <t>MAI,HSIAOWAN</t>
  </si>
  <si>
    <t>733821464</t>
  </si>
  <si>
    <t>AV868109620005TE01821772</t>
  </si>
  <si>
    <t>+886925949101</t>
  </si>
  <si>
    <t>0270-9030-SG-2</t>
  </si>
  <si>
    <t>SK</t>
  </si>
  <si>
    <t>CHAN,JOHNATHAN</t>
  </si>
  <si>
    <t>659064041</t>
  </si>
  <si>
    <t>3436-8879-DE-6</t>
  </si>
  <si>
    <t>REHM,NIKLAS,HERR</t>
  </si>
  <si>
    <t>CM548602XXXXXX3597</t>
  </si>
  <si>
    <t>PIVITSHEIDER STRASSE 51</t>
  </si>
  <si>
    <t>32832,AUGUSTDORF           ,DE</t>
  </si>
  <si>
    <t>+49-1704852132</t>
  </si>
  <si>
    <t>4245-2781-NO-0</t>
  </si>
  <si>
    <t>BAKKEJORD,SVEIN</t>
  </si>
  <si>
    <t>769704643</t>
  </si>
  <si>
    <t>AV868109620005TE42452781</t>
  </si>
  <si>
    <t>+4791333398</t>
  </si>
  <si>
    <t>16APR24</t>
  </si>
  <si>
    <t>4462-7013-FR-4</t>
  </si>
  <si>
    <t>02OCT24</t>
  </si>
  <si>
    <t>KAPFER,DANIEL</t>
  </si>
  <si>
    <t>02OCT57</t>
  </si>
  <si>
    <t>3030273</t>
  </si>
  <si>
    <t>AV871096700004TE08410142</t>
  </si>
  <si>
    <t>4758-8473-TH-2</t>
  </si>
  <si>
    <t>SUKCHAI,SUTHIS</t>
  </si>
  <si>
    <t>712388499</t>
  </si>
  <si>
    <t>AV868109620005TE47588473</t>
  </si>
  <si>
    <t>+66891155904</t>
  </si>
  <si>
    <t>18JUN24</t>
  </si>
  <si>
    <t>0074-7953-HK-3</t>
  </si>
  <si>
    <t>29SEP24</t>
  </si>
  <si>
    <t>LEUNG,KAM TAK</t>
  </si>
  <si>
    <t>742957927</t>
  </si>
  <si>
    <t>AV868109620005TE00747953</t>
  </si>
  <si>
    <t>+85293453589</t>
  </si>
  <si>
    <t>0195-5458-FR-1</t>
  </si>
  <si>
    <t>08OCT24</t>
  </si>
  <si>
    <t>LE GUINIO,JEAN-MARIE,M.</t>
  </si>
  <si>
    <t>M/510173</t>
  </si>
  <si>
    <t>AV898110190003TE94457733</t>
  </si>
  <si>
    <t>52 RUE JOSEPH CHATAIN</t>
  </si>
  <si>
    <t>38920,CROLLES              ,FR</t>
  </si>
  <si>
    <t>+33-614411260/EM</t>
  </si>
  <si>
    <t>/ADDX2/CP1/</t>
  </si>
  <si>
    <t>29OCT23</t>
  </si>
  <si>
    <t>2966-3533-DE-4</t>
  </si>
  <si>
    <t>12OCT24</t>
  </si>
  <si>
    <t>VON WIRTH,JUERGEN</t>
  </si>
  <si>
    <t>22AUG68</t>
  </si>
  <si>
    <t>AV872124160005TE29663533</t>
  </si>
  <si>
    <t>REICHENSTEINER STR. 74</t>
  </si>
  <si>
    <t>52156 MONSCHAU             ,DE</t>
  </si>
  <si>
    <t>3532-8990-GB-4</t>
  </si>
  <si>
    <t>COOKE,PAUL</t>
  </si>
  <si>
    <t>769488811</t>
  </si>
  <si>
    <t>AV868109160002TE35328990</t>
  </si>
  <si>
    <t>+447593199201</t>
  </si>
  <si>
    <t>3711-3104-DE-0</t>
  </si>
  <si>
    <t>ROSENKRANZ,VANESSA</t>
  </si>
  <si>
    <t>CN737459040486</t>
  </si>
  <si>
    <t>FRIEDRICH-EBERT-RING 20</t>
  </si>
  <si>
    <t>97072,W RZBURG             ,DE</t>
  </si>
  <si>
    <t>01701783470</t>
  </si>
  <si>
    <t>4188-6085-CN-3</t>
  </si>
  <si>
    <t>CHEN,LIANG</t>
  </si>
  <si>
    <t>09FEB84</t>
  </si>
  <si>
    <t>AV868105160006TE41886085</t>
  </si>
  <si>
    <t>4188-7564-CN-5</t>
  </si>
  <si>
    <t>YU,JING</t>
  </si>
  <si>
    <t>28OCT83</t>
  </si>
  <si>
    <t>AV868105160006TE41887564</t>
  </si>
  <si>
    <t>4531-2268-PL-1</t>
  </si>
  <si>
    <t>GRZESZCZAK,MACIEJ</t>
  </si>
  <si>
    <t>711108597</t>
  </si>
  <si>
    <t>AV868109400002TE45312268</t>
  </si>
  <si>
    <t>+48728292990</t>
  </si>
  <si>
    <t>4639-8867-US-4</t>
  </si>
  <si>
    <t>ROBINSON,LEAH</t>
  </si>
  <si>
    <t>SM</t>
  </si>
  <si>
    <t>779475339</t>
  </si>
  <si>
    <t>AV868110810009TE46398867</t>
  </si>
  <si>
    <t>T/0151303Q/P/T6</t>
  </si>
  <si>
    <t>+16148136194</t>
  </si>
  <si>
    <t>4775-9163-DE-4</t>
  </si>
  <si>
    <t>05OCT24</t>
  </si>
  <si>
    <t>WEISS,MICHAEL</t>
  </si>
  <si>
    <t>740991365</t>
  </si>
  <si>
    <t>AV868109400002TE47759163</t>
  </si>
  <si>
    <t>+494917652768397</t>
  </si>
  <si>
    <t>0120-8189-CR-3</t>
  </si>
  <si>
    <t>8VA64C</t>
  </si>
  <si>
    <t>06OCT24</t>
  </si>
  <si>
    <t>RAMIREZ,DIEGO</t>
  </si>
  <si>
    <t>24JAN91</t>
  </si>
  <si>
    <t>CX417335XXXXXX5969</t>
  </si>
  <si>
    <t>CONDOMINIO VILLA CEDROS</t>
  </si>
  <si>
    <t>CASA 23</t>
  </si>
  <si>
    <t>SAN JOSE, COSTA RICA       ,CR</t>
  </si>
  <si>
    <t>5-0685978006</t>
  </si>
  <si>
    <t>D008491</t>
  </si>
  <si>
    <t>LM/40209057206</t>
  </si>
  <si>
    <t>0250-7249-NO-3</t>
  </si>
  <si>
    <t>8FD28W</t>
  </si>
  <si>
    <t>HVAARA,KRISTIAN</t>
  </si>
  <si>
    <t>22FEB83</t>
  </si>
  <si>
    <t>CM540123XXXXXX7778</t>
  </si>
  <si>
    <t>01/23</t>
  </si>
  <si>
    <t>BLABAERSVINGEN 15A</t>
  </si>
  <si>
    <t>0789 OSLO                  ,NO</t>
  </si>
  <si>
    <t>NOXX21190075726</t>
  </si>
  <si>
    <t>45806854</t>
  </si>
  <si>
    <t>AVIS PRESIDENTS CLUB</t>
  </si>
  <si>
    <t>4142-0804-TH-5</t>
  </si>
  <si>
    <t>TG954</t>
  </si>
  <si>
    <t>CHAWEEWANNAKORN,WICHIDA</t>
  </si>
  <si>
    <t>660842823599</t>
  </si>
  <si>
    <t>4142-1221-TH-2</t>
  </si>
  <si>
    <t>JITMITSUMPHAN,THONGCHAI</t>
  </si>
  <si>
    <t>663600128</t>
  </si>
  <si>
    <t>4142-1466-TH-2</t>
  </si>
  <si>
    <t>CHINAJITPHAN,NARINEE</t>
  </si>
  <si>
    <t>6630751615</t>
  </si>
  <si>
    <t>4304-9081-TB-5</t>
  </si>
  <si>
    <t>CHANG,CHIA JUNG</t>
  </si>
  <si>
    <t>722280628</t>
  </si>
  <si>
    <t>AV868109620005TE43049081</t>
  </si>
  <si>
    <t>+886917259951</t>
  </si>
  <si>
    <t>4309-2922-FR-5</t>
  </si>
  <si>
    <t>CHERAMY,CHRISTINE</t>
  </si>
  <si>
    <t>987299782651</t>
  </si>
  <si>
    <t>AV871105250009TE29978265</t>
  </si>
  <si>
    <t>421.31EUR/</t>
  </si>
  <si>
    <t>4336-3524-TB-1</t>
  </si>
  <si>
    <t>GUO,JENG JIA</t>
  </si>
  <si>
    <t>746084321</t>
  </si>
  <si>
    <t>AV868109620005TE43363524</t>
  </si>
  <si>
    <t>+8860972570969</t>
  </si>
  <si>
    <t>4775-8169-AU-4</t>
  </si>
  <si>
    <t>TAY,ALAN</t>
  </si>
  <si>
    <t>0</t>
  </si>
  <si>
    <t>QF/5381587</t>
  </si>
  <si>
    <t>01JUN24</t>
  </si>
  <si>
    <t>4913-4919-AU-1</t>
  </si>
  <si>
    <t>DAVIES,JONATHAN</t>
  </si>
  <si>
    <t>6-1438072567</t>
  </si>
  <si>
    <t>Z333300</t>
  </si>
  <si>
    <t>02JUN24</t>
  </si>
  <si>
    <t>4914-7465-IN-3</t>
  </si>
  <si>
    <t>SHARMA,BHARAT</t>
  </si>
  <si>
    <t>795719651</t>
  </si>
  <si>
    <t>AV868109620005TE49147465</t>
  </si>
  <si>
    <t>+919900211454</t>
  </si>
  <si>
    <t>0188-2563-SG-4</t>
  </si>
  <si>
    <t>8QQ21B</t>
  </si>
  <si>
    <t>WF1332</t>
  </si>
  <si>
    <t>CHIN,GABRIEL,MR</t>
  </si>
  <si>
    <t>21FEB94</t>
  </si>
  <si>
    <t>0001</t>
  </si>
  <si>
    <t>CX456598XXXXXX8056</t>
  </si>
  <si>
    <t>09/27</t>
  </si>
  <si>
    <t>104 WILKINSON ROAD</t>
  </si>
  <si>
    <t>436743,SINGAPORE           ,SG</t>
  </si>
  <si>
    <t>SGXXS9405800G</t>
  </si>
  <si>
    <t>+-6597368188</t>
  </si>
  <si>
    <t>A286290</t>
  </si>
  <si>
    <t>KF/8846195554</t>
  </si>
  <si>
    <t>0220-5998-TH-4</t>
  </si>
  <si>
    <t>TG</t>
  </si>
  <si>
    <t>PHANNACK,SUTHEERA</t>
  </si>
  <si>
    <t>6-6971969149</t>
  </si>
  <si>
    <t>0256-7105-TH-2</t>
  </si>
  <si>
    <t>0256-7257-TH-0</t>
  </si>
  <si>
    <t>4635-8963-HK-0</t>
  </si>
  <si>
    <t>WF867</t>
  </si>
  <si>
    <t>WONG,YU MAN</t>
  </si>
  <si>
    <t>22NOV90</t>
  </si>
  <si>
    <t>CX496604XXXXXX6621</t>
  </si>
  <si>
    <t>08/27</t>
  </si>
  <si>
    <t>HK</t>
  </si>
  <si>
    <t>HK,HK</t>
  </si>
  <si>
    <t>HKXXY1435270</t>
  </si>
  <si>
    <t>8-5295700498</t>
  </si>
  <si>
    <t>CX/1571734329</t>
  </si>
  <si>
    <t>05MAR24</t>
  </si>
  <si>
    <t>4065-8258-IT-4</t>
  </si>
  <si>
    <t>8FZ07L</t>
  </si>
  <si>
    <t>DOMENIGHINI,STEFANO,SIG.</t>
  </si>
  <si>
    <t>12NOV92</t>
  </si>
  <si>
    <t>M/B61523</t>
  </si>
  <si>
    <t>AV898110320006TE93498036</t>
  </si>
  <si>
    <t>VIA DEL LANICO 212 D</t>
  </si>
  <si>
    <t>25053,MALEGNO              ,IT</t>
  </si>
  <si>
    <t>ITXXU11X80440B</t>
  </si>
  <si>
    <t>+39-3809058741/EM</t>
  </si>
  <si>
    <t>A882700</t>
  </si>
  <si>
    <t>4259-8855-US-5</t>
  </si>
  <si>
    <t>KIM,SYLVIA</t>
  </si>
  <si>
    <t>9494338100</t>
  </si>
  <si>
    <t>4259-8905-US-6</t>
  </si>
  <si>
    <t>05APR24</t>
  </si>
  <si>
    <t>4354-9292-NL-3</t>
  </si>
  <si>
    <t>07OCT24</t>
  </si>
  <si>
    <t>GORTS,RUDOLF</t>
  </si>
  <si>
    <t>767547355</t>
  </si>
  <si>
    <t>AV868109400002TE43549292</t>
  </si>
  <si>
    <t>+31622789954</t>
  </si>
  <si>
    <t>4813-9435-CN-1</t>
  </si>
  <si>
    <t>LUO,RUI</t>
  </si>
  <si>
    <t>07NOV91</t>
  </si>
  <si>
    <t>AV868105160006TE48139435</t>
  </si>
  <si>
    <t>4888-8343-TH-0</t>
  </si>
  <si>
    <t>RUJIROJINDAKUL,JERDPHONG</t>
  </si>
  <si>
    <t>6-6887840234</t>
  </si>
  <si>
    <t>O520400</t>
  </si>
  <si>
    <t>4888-9179-TH-3</t>
  </si>
  <si>
    <t>VORASITHSAET,ALISA</t>
  </si>
  <si>
    <t>0002-7436-AU-3</t>
  </si>
  <si>
    <t>F2Z48E</t>
  </si>
  <si>
    <t>FILLING,MARTIN</t>
  </si>
  <si>
    <t>03NOV60</t>
  </si>
  <si>
    <t>1011</t>
  </si>
  <si>
    <t>CM516323XXXXXX8518</t>
  </si>
  <si>
    <t>ROHM AND HAAS AUST P/L</t>
  </si>
  <si>
    <t>7 THE CRESCENT</t>
  </si>
  <si>
    <t>LEOPOLD VIC 3224           ,AU</t>
  </si>
  <si>
    <t>AUXX31558884</t>
  </si>
  <si>
    <t>0418397194</t>
  </si>
  <si>
    <t>PREFERRED RENTER</t>
  </si>
  <si>
    <t>P252204</t>
  </si>
  <si>
    <t>QF/0644157</t>
  </si>
  <si>
    <t>0294-5149-NO-4</t>
  </si>
  <si>
    <t>CONVERSE,LOU</t>
  </si>
  <si>
    <t>98426024/H/9842</t>
  </si>
  <si>
    <t>AV873143710002TE02945149</t>
  </si>
  <si>
    <t>T/0154291P/P/YB</t>
  </si>
  <si>
    <t>47-403-33231</t>
  </si>
  <si>
    <t>3479-8363-CH-5</t>
  </si>
  <si>
    <t>10OCT24</t>
  </si>
  <si>
    <t>CHRISTEN,DANIEL</t>
  </si>
  <si>
    <t>711198539</t>
  </si>
  <si>
    <t>AV868109400002TE34798363</t>
  </si>
  <si>
    <t>+41764767682</t>
  </si>
  <si>
    <t>3973-9575-AU-1</t>
  </si>
  <si>
    <t>SULLIVAN,TESSA</t>
  </si>
  <si>
    <t>758927973</t>
  </si>
  <si>
    <t>AV868109620005TE39739575</t>
  </si>
  <si>
    <t>+61412527611</t>
  </si>
  <si>
    <t>4528-6961-ZA-6</t>
  </si>
  <si>
    <t>NELL,DANIEL</t>
  </si>
  <si>
    <t>0832510298</t>
  </si>
  <si>
    <t>06MAY24</t>
  </si>
  <si>
    <t>4652-1843-DE-4</t>
  </si>
  <si>
    <t>SCHRAFT,THOMAS</t>
  </si>
  <si>
    <t>21153558</t>
  </si>
  <si>
    <t>AV872113030003TE46521843</t>
  </si>
  <si>
    <t>01772719188</t>
  </si>
  <si>
    <t>4892-8012-DE-0</t>
  </si>
  <si>
    <t>09OCT24</t>
  </si>
  <si>
    <t>VALERIUS,JAN</t>
  </si>
  <si>
    <t>796937639</t>
  </si>
  <si>
    <t>AV868109400002TE48928012</t>
  </si>
  <si>
    <t>+491709410176</t>
  </si>
  <si>
    <t>4921-0207-CA-4</t>
  </si>
  <si>
    <t>6GS90Y</t>
  </si>
  <si>
    <t>MALHOTRA,ANKIT</t>
  </si>
  <si>
    <t>20DEC93</t>
  </si>
  <si>
    <t>0010</t>
  </si>
  <si>
    <t>CM510011XXXXXX1985</t>
  </si>
  <si>
    <t>23 LASCELLES BLVD</t>
  </si>
  <si>
    <t>APT- 1707</t>
  </si>
  <si>
    <t>TORONTO,ON,M4V2B9,CA</t>
  </si>
  <si>
    <t>CAPQ***********9308</t>
  </si>
  <si>
    <t>5145714349</t>
  </si>
  <si>
    <t>C259600</t>
  </si>
  <si>
    <t>16JUN24</t>
  </si>
  <si>
    <t>0061-2597-US-6</t>
  </si>
  <si>
    <t>GIN,EMILY</t>
  </si>
  <si>
    <t>AV768000105918T006125976</t>
  </si>
  <si>
    <t>508 FLORAL PARK TERRACE</t>
  </si>
  <si>
    <t>SOUTH PASADENA,CA,91030,US</t>
  </si>
  <si>
    <t>6263999711</t>
  </si>
  <si>
    <t>A442190</t>
  </si>
  <si>
    <t>0341-2421-CN-5</t>
  </si>
  <si>
    <t>CHAN,KUENYING</t>
  </si>
  <si>
    <t>28JUN63</t>
  </si>
  <si>
    <t>AV868105160006TE03412421</t>
  </si>
  <si>
    <t>N850700</t>
  </si>
  <si>
    <t>3838-8388-DE-3</t>
  </si>
  <si>
    <t>VIERACKER,SEBASTIAN</t>
  </si>
  <si>
    <t>02JUL89</t>
  </si>
  <si>
    <t>AV872124160005TE38388388</t>
  </si>
  <si>
    <t>STADTGRABEN 12</t>
  </si>
  <si>
    <t>92339 BEILNGRIES           ,DE</t>
  </si>
  <si>
    <t>2XADD/</t>
  </si>
  <si>
    <t>3967-4815-IT-5</t>
  </si>
  <si>
    <t>U1K354</t>
  </si>
  <si>
    <t>SRIRAM,ROMIT KRIS,SIG.</t>
  </si>
  <si>
    <t>09APR90</t>
  </si>
  <si>
    <t>M/B39493</t>
  </si>
  <si>
    <t>AV898110320006TE93420424</t>
  </si>
  <si>
    <t>VIA MONTE CANIN 1</t>
  </si>
  <si>
    <t>33170,PORDENONE,IT</t>
  </si>
  <si>
    <t>T/0104915R/</t>
  </si>
  <si>
    <t>+39-3663461541/EM</t>
  </si>
  <si>
    <t>CP3/</t>
  </si>
  <si>
    <t>C327301</t>
  </si>
  <si>
    <t>LH/992226193606374</t>
  </si>
  <si>
    <t>4338-4584-US-5</t>
  </si>
  <si>
    <t>Z3C32H</t>
  </si>
  <si>
    <t>STONE,MICHAEL</t>
  </si>
  <si>
    <t>17JUN55</t>
  </si>
  <si>
    <t>CX414720XXXXXX3371</t>
  </si>
  <si>
    <t>12/26</t>
  </si>
  <si>
    <t>PRATT &amp; WHITNEY US</t>
  </si>
  <si>
    <t>5681 LAKEVIEW MEWS DR.</t>
  </si>
  <si>
    <t>BOYNTON BEACH,FL,33437,US</t>
  </si>
  <si>
    <t>USFLS350557552170</t>
  </si>
  <si>
    <t>8602022852</t>
  </si>
  <si>
    <t>B920505</t>
  </si>
  <si>
    <t>4480-9069-NO-4</t>
  </si>
  <si>
    <t>8KW26V</t>
  </si>
  <si>
    <t>VERMEULEN,CELINE,FRU</t>
  </si>
  <si>
    <t>08JAN79</t>
  </si>
  <si>
    <t>M/151432</t>
  </si>
  <si>
    <t>AV898110510002TE93839596</t>
  </si>
  <si>
    <t>LILLEVANNSVEIEN 19</t>
  </si>
  <si>
    <t>0788,OSLO                  ,NO</t>
  </si>
  <si>
    <t>NOXX08230013900</t>
  </si>
  <si>
    <t>+47-91100850/EM</t>
  </si>
  <si>
    <t>DY/90463868</t>
  </si>
  <si>
    <t>27MAY24</t>
  </si>
  <si>
    <t>4854-4699-IN-0</t>
  </si>
  <si>
    <t>KOTHAARI,CHANDRESH</t>
  </si>
  <si>
    <t>717906101</t>
  </si>
  <si>
    <t>AV868109620005TE48544699</t>
  </si>
  <si>
    <t>+919867564248</t>
  </si>
  <si>
    <t>4854-5022-IN-1</t>
  </si>
  <si>
    <t>745812597</t>
  </si>
  <si>
    <t>AV868109620005TE48545022</t>
  </si>
  <si>
    <t>28MAY24</t>
  </si>
  <si>
    <t>4863-0383-TH-4</t>
  </si>
  <si>
    <t>JONGJAMFA,KRIT</t>
  </si>
  <si>
    <t>0945293999</t>
  </si>
  <si>
    <t>TG/NU63530</t>
  </si>
  <si>
    <t>0028-5177-AU-4</t>
  </si>
  <si>
    <t>FRENCH,RAYMOND</t>
  </si>
  <si>
    <t>4562525</t>
  </si>
  <si>
    <t>AV872113030003TE00285177</t>
  </si>
  <si>
    <t>61408102957</t>
  </si>
  <si>
    <t>4458-4965-SG-5</t>
  </si>
  <si>
    <t>9Z083V</t>
  </si>
  <si>
    <t>EWE,ALVIN</t>
  </si>
  <si>
    <t>16AUG87</t>
  </si>
  <si>
    <t>CA376201XXXXX1009</t>
  </si>
  <si>
    <t>210B CLEMENTI AVE 6</t>
  </si>
  <si>
    <t>SINGAPORE 122210,SG</t>
  </si>
  <si>
    <t>SGXXS8725196I</t>
  </si>
  <si>
    <t>6594889663</t>
  </si>
  <si>
    <t>E888869</t>
  </si>
  <si>
    <t>4461-5156-SG-5</t>
  </si>
  <si>
    <t>SINGAPORE 122210           ,SG</t>
  </si>
  <si>
    <t>KF/8802039694</t>
  </si>
  <si>
    <t>4550-4538-BE-2</t>
  </si>
  <si>
    <t>7AH415</t>
  </si>
  <si>
    <t>LAMY,HERVE,M.</t>
  </si>
  <si>
    <t>05OCT71</t>
  </si>
  <si>
    <t>CM527618XXXXXX1282</t>
  </si>
  <si>
    <t>03/29</t>
  </si>
  <si>
    <t>RUE LUCIFLORE 15/8</t>
  </si>
  <si>
    <t>4300,WAREMME               ,BE</t>
  </si>
  <si>
    <t>BEXX1470842375</t>
  </si>
  <si>
    <t>+32-474906555</t>
  </si>
  <si>
    <t>01MAY24</t>
  </si>
  <si>
    <t>4610-3205-DE-1</t>
  </si>
  <si>
    <t>EICHNER,LISA</t>
  </si>
  <si>
    <t>25SEP94</t>
  </si>
  <si>
    <t>AV872124160005TE46103205</t>
  </si>
  <si>
    <t>MEDLITZER STRASSE 2</t>
  </si>
  <si>
    <t>96250 EBENSFELD            ,DE</t>
  </si>
  <si>
    <t>4854-0581-NO-5</t>
  </si>
  <si>
    <t>RYENG-HANSEN,BENJAMIN</t>
  </si>
  <si>
    <t>97718704</t>
  </si>
  <si>
    <t>19JUN24</t>
  </si>
  <si>
    <t>SHI,HAOLIANG</t>
  </si>
  <si>
    <t>861-8518259358</t>
  </si>
  <si>
    <t>D487000</t>
  </si>
  <si>
    <t>0295-6745-CN-1</t>
  </si>
  <si>
    <t>WANG,ZHENCHEN</t>
  </si>
  <si>
    <t>27SEP87</t>
  </si>
  <si>
    <t>AV868105160006TE02956745</t>
  </si>
  <si>
    <t>3910-9449-LU-1</t>
  </si>
  <si>
    <t>SK926</t>
  </si>
  <si>
    <t>LANCASTER,ROY</t>
  </si>
  <si>
    <t>2405381375</t>
  </si>
  <si>
    <t>3933-5382-CN-2</t>
  </si>
  <si>
    <t>GU,XIUMEI</t>
  </si>
  <si>
    <t>17JUL94</t>
  </si>
  <si>
    <t>AV868105160006TE39335382</t>
  </si>
  <si>
    <t>4326-9945-DE-5</t>
  </si>
  <si>
    <t>BROCHER,JAN</t>
  </si>
  <si>
    <t>491-7620192988</t>
  </si>
  <si>
    <t>LH/992005929671294</t>
  </si>
  <si>
    <t>4920-7337-ID-4</t>
  </si>
  <si>
    <t>SUHARLI,LEONARD</t>
  </si>
  <si>
    <t>NO135823110</t>
  </si>
  <si>
    <t>AV873091080200TE49207337</t>
  </si>
  <si>
    <t>86 87881232323</t>
  </si>
  <si>
    <t>0120-0601-IT-3</t>
  </si>
  <si>
    <t>CENZI,DAVIDE</t>
  </si>
  <si>
    <t>736864557</t>
  </si>
  <si>
    <t>AV868109400002TE01200601</t>
  </si>
  <si>
    <t>+393486937357</t>
  </si>
  <si>
    <t>0320-7504-CN-6</t>
  </si>
  <si>
    <t>ZHANG,YUEQI</t>
  </si>
  <si>
    <t>11NOV89</t>
  </si>
  <si>
    <t>AV868105160006TE03207504</t>
  </si>
  <si>
    <t>23MAR24</t>
  </si>
  <si>
    <t>4239-2301-ES-0</t>
  </si>
  <si>
    <t>GONZALEZ SANZ,ALEJANDRO,SR</t>
  </si>
  <si>
    <t>CX476663XXXXXX5931</t>
  </si>
  <si>
    <t>09/30</t>
  </si>
  <si>
    <t>CALLE COMERCIO 2 ESC.3    3 B</t>
  </si>
  <si>
    <t>28007,MADRID               ,ES</t>
  </si>
  <si>
    <t>+34-636512466</t>
  </si>
  <si>
    <t>4780-3512-CN-1</t>
  </si>
  <si>
    <t>LIN,CHUYANG</t>
  </si>
  <si>
    <t>861-3580504854</t>
  </si>
  <si>
    <t>4919-4858-AU-6</t>
  </si>
  <si>
    <t>21OCT24</t>
  </si>
  <si>
    <t>BUDULS,ERIKS</t>
  </si>
  <si>
    <t>6-1429963105</t>
  </si>
  <si>
    <t>QF/6507654</t>
  </si>
  <si>
    <t>4969-8325-NO-5</t>
  </si>
  <si>
    <t>8QY10A</t>
  </si>
  <si>
    <t>THNG,RAYMOND,HERR</t>
  </si>
  <si>
    <t>10JUL62</t>
  </si>
  <si>
    <t>CM516240XXXXXX7957</t>
  </si>
  <si>
    <t>202 PASIR PANJANG ROAD #01-11</t>
  </si>
  <si>
    <t>118572,202 PASIE PANJANG,NO</t>
  </si>
  <si>
    <t>SGXXS1533885G</t>
  </si>
  <si>
    <t>+65-97318432</t>
  </si>
  <si>
    <t>0056-6526-DE-2</t>
  </si>
  <si>
    <t>RUHR,KRISTINA</t>
  </si>
  <si>
    <t>726854277</t>
  </si>
  <si>
    <t>AV868109400002TE00566526</t>
  </si>
  <si>
    <t>+4915233903182</t>
  </si>
  <si>
    <t>3992-9825-DK-5</t>
  </si>
  <si>
    <t>SPANGGAARD,THOMAS</t>
  </si>
  <si>
    <t>724294239</t>
  </si>
  <si>
    <t>AV868109620005TE39929825</t>
  </si>
  <si>
    <t>+4550305973</t>
  </si>
  <si>
    <t>CUSTOMER WILL USE THE REN</t>
  </si>
  <si>
    <t>4189-6175-DE-6</t>
  </si>
  <si>
    <t>7CT257</t>
  </si>
  <si>
    <t>14OCT24</t>
  </si>
  <si>
    <t>GRUNO,ALEXANDER,HERR</t>
  </si>
  <si>
    <t>06MAR77</t>
  </si>
  <si>
    <t>M/283719</t>
  </si>
  <si>
    <t>AV898110210009TE93598771</t>
  </si>
  <si>
    <t>MARIANNE-SCHMIDT-WEG 8</t>
  </si>
  <si>
    <t>73734,ESSLINGEN AM NECK,DE</t>
  </si>
  <si>
    <t>DEXXG020A150Z21</t>
  </si>
  <si>
    <t>+49-1718992827/EM</t>
  </si>
  <si>
    <t>LH/992003961613589</t>
  </si>
  <si>
    <t>4303-2560-CA-4</t>
  </si>
  <si>
    <t>TROMBINO,VITO</t>
  </si>
  <si>
    <t>0014168543285</t>
  </si>
  <si>
    <t>04JUN24</t>
  </si>
  <si>
    <t>4940-3861-TH-3</t>
  </si>
  <si>
    <t>KAMRAPIT,JATUPUM</t>
  </si>
  <si>
    <t>6-6860888190</t>
  </si>
  <si>
    <t>23JUN24</t>
  </si>
  <si>
    <t>0123-5223-NO-3</t>
  </si>
  <si>
    <t>13OCT24</t>
  </si>
  <si>
    <t>ROELLAND,BJOERN OLAV,HERR</t>
  </si>
  <si>
    <t>CM540185XXXXXX7098</t>
  </si>
  <si>
    <t>06/29</t>
  </si>
  <si>
    <t>KVILHAUGVEGEN 11</t>
  </si>
  <si>
    <t>7052,TRONDHEIM             ,NO</t>
  </si>
  <si>
    <t>+47-90106131</t>
  </si>
  <si>
    <t>SK/EBS051190809</t>
  </si>
  <si>
    <t>4460-3981-BG-2</t>
  </si>
  <si>
    <t>MITEV,KALOYAN</t>
  </si>
  <si>
    <t>777990523</t>
  </si>
  <si>
    <t>AV868109400002TE44603981</t>
  </si>
  <si>
    <t>+359885003110</t>
  </si>
  <si>
    <t>4870-1055-NO-4</t>
  </si>
  <si>
    <t>BJOERNSTAD,TORE,HERR</t>
  </si>
  <si>
    <t>M/008469</t>
  </si>
  <si>
    <t>AV898110510002TE94168442</t>
  </si>
  <si>
    <t>STRANDGATA 14A</t>
  </si>
  <si>
    <t>6150,OERSTA                ,NO</t>
  </si>
  <si>
    <t>+47-98870893/EM</t>
  </si>
  <si>
    <t>0189-0407-SE-1</t>
  </si>
  <si>
    <t>MAGNUSSON,KARL-DAVID,HERR</t>
  </si>
  <si>
    <t>1I</t>
  </si>
  <si>
    <t>CM548946XXXXXX2290</t>
  </si>
  <si>
    <t>WIVALLIUSGATAN 17</t>
  </si>
  <si>
    <t>11260,STOCKHOLM            ,SE</t>
  </si>
  <si>
    <t>+46-701937817</t>
  </si>
  <si>
    <t>0319-4565-AU-3</t>
  </si>
  <si>
    <t>5JR32D</t>
  </si>
  <si>
    <t>22OCT24</t>
  </si>
  <si>
    <t>TAM,LEWIS HINWAI</t>
  </si>
  <si>
    <t>03APR59</t>
  </si>
  <si>
    <t>CX436505XXXXXX5885</t>
  </si>
  <si>
    <t>29 INNES CCT</t>
  </si>
  <si>
    <t>MAWSON LAKES  SA 5095,AU</t>
  </si>
  <si>
    <t>AUXXHL5041</t>
  </si>
  <si>
    <t>8-5291525882</t>
  </si>
  <si>
    <t>P888819</t>
  </si>
  <si>
    <t>CX/1531782118</t>
  </si>
  <si>
    <t>0319-4846-HK-4</t>
  </si>
  <si>
    <t>MOK,WO HING</t>
  </si>
  <si>
    <t>11NOV56</t>
  </si>
  <si>
    <t>CX436605XXXXXX8478</t>
  </si>
  <si>
    <t>RM A 4/F ABBEY COURT PICTORIAL</t>
  </si>
  <si>
    <t>HONG KONG,HK</t>
  </si>
  <si>
    <t>HKXXE8933034</t>
  </si>
  <si>
    <t>8-5293601970</t>
  </si>
  <si>
    <t>4303-8932-CH-6</t>
  </si>
  <si>
    <t>11OCT24</t>
  </si>
  <si>
    <t>RUPP,DANIEL</t>
  </si>
  <si>
    <t>734312419</t>
  </si>
  <si>
    <t>AV868109400002TE43038932</t>
  </si>
  <si>
    <t>+41764708280</t>
  </si>
  <si>
    <t>4915-4654-FR-3</t>
  </si>
  <si>
    <t>SEGADO,QUENTIN,M.</t>
  </si>
  <si>
    <t>CM513162XXXXXX9960</t>
  </si>
  <si>
    <t>6 ALLEE DES ROMARINS</t>
  </si>
  <si>
    <t>78180,MONTIGNY LE BRETO,FR</t>
  </si>
  <si>
    <t>T/0129791M/P/N5</t>
  </si>
  <si>
    <t>+33-604131582</t>
  </si>
  <si>
    <t>AF/5080621382</t>
  </si>
  <si>
    <t>0028-7786-NO-2</t>
  </si>
  <si>
    <t>MEI,TAN</t>
  </si>
  <si>
    <t>TANMEI1979@ICLOUD.COM</t>
  </si>
  <si>
    <t>+47-</t>
  </si>
  <si>
    <t>K500801</t>
  </si>
  <si>
    <t>0255-2041-US-2</t>
  </si>
  <si>
    <t>Q4J66S</t>
  </si>
  <si>
    <t>23OCT24</t>
  </si>
  <si>
    <t>WALBERG,TODD</t>
  </si>
  <si>
    <t>26MAR55</t>
  </si>
  <si>
    <t>CX410040XXXXXX7862</t>
  </si>
  <si>
    <t>LOCKHEED MARTIN M &amp; D S</t>
  </si>
  <si>
    <t>1873 STAGHORN WAY</t>
  </si>
  <si>
    <t>LIVERMORE,CA,94550,US</t>
  </si>
  <si>
    <t>USCAN0515405</t>
  </si>
  <si>
    <t>9259229253</t>
  </si>
  <si>
    <t>TODD.WALBERG@GMAIL.COM</t>
  </si>
  <si>
    <t>A126997</t>
  </si>
  <si>
    <t>11MAR24</t>
  </si>
  <si>
    <t>4120-9666-NO-1</t>
  </si>
  <si>
    <t>4BW32J</t>
  </si>
  <si>
    <t>ANDERSON,DANA</t>
  </si>
  <si>
    <t>AV768000104820T80758022</t>
  </si>
  <si>
    <t>BORTON OVERSEAS</t>
  </si>
  <si>
    <t>PO BOX 142</t>
  </si>
  <si>
    <t>T/24913604/P/U7</t>
  </si>
  <si>
    <t>6513259739</t>
  </si>
  <si>
    <t>4439-3167-AU-0</t>
  </si>
  <si>
    <t>LAPID,THOMAS</t>
  </si>
  <si>
    <t>770812774</t>
  </si>
  <si>
    <t>AV868109620005TE44393167</t>
  </si>
  <si>
    <t>+61411424472</t>
  </si>
  <si>
    <t>4695-3647-NO-6</t>
  </si>
  <si>
    <t>2/2</t>
  </si>
  <si>
    <t>4695-3648-NO-0</t>
  </si>
  <si>
    <t>1/2</t>
  </si>
  <si>
    <t>4075-8682-US-6</t>
  </si>
  <si>
    <t>SK1464</t>
  </si>
  <si>
    <t>PENNER,KATHY</t>
  </si>
  <si>
    <t>10OCT58</t>
  </si>
  <si>
    <t>USCAC0030544</t>
  </si>
  <si>
    <t>3104305888</t>
  </si>
  <si>
    <t>D486601</t>
  </si>
  <si>
    <t>4914-5293-DK-1</t>
  </si>
  <si>
    <t>16OCT24</t>
  </si>
  <si>
    <t>KJR,HELLE SCHLER</t>
  </si>
  <si>
    <t>768571287</t>
  </si>
  <si>
    <t>AV868109620005TE49145293</t>
  </si>
  <si>
    <t>+4527520406</t>
  </si>
  <si>
    <t>0257-2987-AU-4</t>
  </si>
  <si>
    <t>SPIGA,MATTEO</t>
  </si>
  <si>
    <t>NO155719550</t>
  </si>
  <si>
    <t>AV873091080200TE02572987</t>
  </si>
  <si>
    <t>042 2843726</t>
  </si>
  <si>
    <t>U022601</t>
  </si>
  <si>
    <t>3510-6531-DE-5</t>
  </si>
  <si>
    <t>SK4724</t>
  </si>
  <si>
    <t>24OCT24</t>
  </si>
  <si>
    <t>PERLBACH,JANINE</t>
  </si>
  <si>
    <t>01JAN82</t>
  </si>
  <si>
    <t>774878527</t>
  </si>
  <si>
    <t>AV868109400002TE35106531</t>
  </si>
  <si>
    <t>+494915734366965</t>
  </si>
  <si>
    <t>4573-4772-AU-6</t>
  </si>
  <si>
    <t>5HD22Y</t>
  </si>
  <si>
    <t>ADAMS,JACKSON</t>
  </si>
  <si>
    <t>30OCT93</t>
  </si>
  <si>
    <t>CX456468XXXXXX0857</t>
  </si>
  <si>
    <t>14 CROSS ST</t>
  </si>
  <si>
    <t>KANGAROO FLAT VIC 3555,AU</t>
  </si>
  <si>
    <t>AUXX097995773</t>
  </si>
  <si>
    <t>0433432327</t>
  </si>
  <si>
    <t>CSS OCI,CSS,CSS,CSS CSS</t>
  </si>
  <si>
    <t>QF/1923669418</t>
  </si>
  <si>
    <t>4495-6309-BE-6</t>
  </si>
  <si>
    <t>15OCT24</t>
  </si>
  <si>
    <t>DUPONCELLE,ALAIN</t>
  </si>
  <si>
    <t>771643929</t>
  </si>
  <si>
    <t>AV868109400002TE44956309</t>
  </si>
  <si>
    <t>+32495204870</t>
  </si>
  <si>
    <t>0348-9339-US-0</t>
  </si>
  <si>
    <t>L8105N</t>
  </si>
  <si>
    <t>17OCT24</t>
  </si>
  <si>
    <t>DICKSON,CRAIG</t>
  </si>
  <si>
    <t>10MAY67</t>
  </si>
  <si>
    <t>CM515676XXXXXX8322</t>
  </si>
  <si>
    <t>8620 JOHNSON POINT RD NE</t>
  </si>
  <si>
    <t>OLYMPIA,WA,98516,US</t>
  </si>
  <si>
    <t>USWADICKSCW331KS</t>
  </si>
  <si>
    <t>T/0116922L/P/I1</t>
  </si>
  <si>
    <t>3609702896</t>
  </si>
  <si>
    <t>3858-4089-DE-5</t>
  </si>
  <si>
    <t>26OCT24</t>
  </si>
  <si>
    <t>MIELKE,LENA</t>
  </si>
  <si>
    <t>735200042</t>
  </si>
  <si>
    <t>AV868109400002TE38584089</t>
  </si>
  <si>
    <t>+4915773473588</t>
  </si>
  <si>
    <t>3970-0266-DE-4</t>
  </si>
  <si>
    <t>20OCT24</t>
  </si>
  <si>
    <t>BOECKING,MARTIN</t>
  </si>
  <si>
    <t>05JUL93</t>
  </si>
  <si>
    <t>AV872124160005TE39700266</t>
  </si>
  <si>
    <t>PAUL-SCHNEIDER STR. 1</t>
  </si>
  <si>
    <t>54292 TRIER                ,DE</t>
  </si>
  <si>
    <t>4205-1389-TH-2</t>
  </si>
  <si>
    <t>MUANGKHAM,NIPON</t>
  </si>
  <si>
    <t>716572613</t>
  </si>
  <si>
    <t>AV868109620005TE42051389</t>
  </si>
  <si>
    <t>+66812855954</t>
  </si>
  <si>
    <t>0199-7404-TH-3</t>
  </si>
  <si>
    <t>THONGSAWAT,SAENRUK</t>
  </si>
  <si>
    <t>723458348</t>
  </si>
  <si>
    <t>AV868109620005TE01997404</t>
  </si>
  <si>
    <t>+66979266365</t>
  </si>
  <si>
    <t>4426-7943-US-6</t>
  </si>
  <si>
    <t>G1812V</t>
  </si>
  <si>
    <t>HAMMES,BRIAN</t>
  </si>
  <si>
    <t>29SEP64</t>
  </si>
  <si>
    <t>CX438857XXXXXX8502</t>
  </si>
  <si>
    <t>311 MIKES WAY</t>
  </si>
  <si>
    <t>STEVENSVILLE,MD,21666,US</t>
  </si>
  <si>
    <t>USMDH520098738751</t>
  </si>
  <si>
    <t>2407935622</t>
  </si>
  <si>
    <t>PREFERRED PLUS E</t>
  </si>
  <si>
    <t>T888898</t>
  </si>
  <si>
    <t>UA/FQH03444</t>
  </si>
  <si>
    <t>4629-2057-TH-0</t>
  </si>
  <si>
    <t>19OCT24</t>
  </si>
  <si>
    <t>LAOMANIT,THAWANHATHAI</t>
  </si>
  <si>
    <t>771852774</t>
  </si>
  <si>
    <t>AV868109620005TE46292057</t>
  </si>
  <si>
    <t>+66949469547</t>
  </si>
  <si>
    <t>0078-6613-DE-2</t>
  </si>
  <si>
    <t>TAAKE,JAN</t>
  </si>
  <si>
    <t>742641141</t>
  </si>
  <si>
    <t>AV868109400002TE00786613</t>
  </si>
  <si>
    <t>+4915734079191</t>
  </si>
  <si>
    <t>24JUN24</t>
  </si>
  <si>
    <t>0130-1550-FR-5</t>
  </si>
  <si>
    <t>BATAILLE,DORIAN</t>
  </si>
  <si>
    <t>8627762238</t>
  </si>
  <si>
    <t>AV871105250009TE62776223</t>
  </si>
  <si>
    <t>404.63EUR/</t>
  </si>
  <si>
    <t>0130-1763-FR-1</t>
  </si>
  <si>
    <t>NEXON,JACQUES</t>
  </si>
  <si>
    <t>8627972557</t>
  </si>
  <si>
    <t>AV871105250009TE62797255</t>
  </si>
  <si>
    <t>3912-8792-NO-3</t>
  </si>
  <si>
    <t>3FV80H</t>
  </si>
  <si>
    <t>MESSIHA,AMIR,HERR</t>
  </si>
  <si>
    <t>28JAN57</t>
  </si>
  <si>
    <t>CM540185XXXXXX4899</t>
  </si>
  <si>
    <t>NVE</t>
  </si>
  <si>
    <t>JONGSASVEIEN 2A</t>
  </si>
  <si>
    <t>1337,SANDVIKA              ,NO</t>
  </si>
  <si>
    <t>NOXX06160147111</t>
  </si>
  <si>
    <t>+47-98044707</t>
  </si>
  <si>
    <t>SK/EBD011567575</t>
  </si>
  <si>
    <t>4716-0629-US-5</t>
  </si>
  <si>
    <t>K4644Q</t>
  </si>
  <si>
    <t>NGUYEN,ANNIE</t>
  </si>
  <si>
    <t>18NOV82</t>
  </si>
  <si>
    <t>000X</t>
  </si>
  <si>
    <t>AV768000105918T471606295</t>
  </si>
  <si>
    <t>480 E NORTH ST, APT C, APT C,</t>
  </si>
  <si>
    <t>WORTHINGTON,OH,43085,US</t>
  </si>
  <si>
    <t>USCAB9528096</t>
  </si>
  <si>
    <t>T/0168652M/0103202Q</t>
  </si>
  <si>
    <t>3104973524</t>
  </si>
  <si>
    <t>PREFERRED PLUS SM</t>
  </si>
  <si>
    <t>A551100</t>
  </si>
  <si>
    <t>17JUN24</t>
  </si>
  <si>
    <t>0066-2758-TH-5</t>
  </si>
  <si>
    <t>THEERAWACHKUL,SUTTHITHAM</t>
  </si>
  <si>
    <t>728411345</t>
  </si>
  <si>
    <t>AV868109620005TE00662758</t>
  </si>
  <si>
    <t>+66854549515</t>
  </si>
  <si>
    <t>21JUN24</t>
  </si>
  <si>
    <t>0107-8202-NO-6</t>
  </si>
  <si>
    <t>ANTONSEN,MARGARET AARAG MRS</t>
  </si>
  <si>
    <t>H013606</t>
  </si>
  <si>
    <t>13JUL24</t>
  </si>
  <si>
    <t>0314-7339-DE-6</t>
  </si>
  <si>
    <t>WENDROCK,ROBBY</t>
  </si>
  <si>
    <t>21408092</t>
  </si>
  <si>
    <t>AV872113030003TE03147339</t>
  </si>
  <si>
    <t>4915201838915</t>
  </si>
  <si>
    <t>25OCT24</t>
  </si>
  <si>
    <t>16MAR24</t>
  </si>
  <si>
    <t>4172-3739-RO-1</t>
  </si>
  <si>
    <t>27OCT24</t>
  </si>
  <si>
    <t>MARTAC,ANDREI</t>
  </si>
  <si>
    <t>774690993</t>
  </si>
  <si>
    <t>AV868109400002TE41723739</t>
  </si>
  <si>
    <t>+40729896396</t>
  </si>
  <si>
    <t>0118-3402-IN-3</t>
  </si>
  <si>
    <t>KUMAR,NITIN</t>
  </si>
  <si>
    <t>AV868108550005TE01183402</t>
  </si>
  <si>
    <t>91-9934221833</t>
  </si>
  <si>
    <t>3891-6798-HU-4</t>
  </si>
  <si>
    <t>IGELOE,JDHRT</t>
  </si>
  <si>
    <t>19SEP82</t>
  </si>
  <si>
    <t>HUXX15654GE</t>
  </si>
  <si>
    <t>36301234566</t>
  </si>
  <si>
    <t>17MAR24</t>
  </si>
  <si>
    <t>4181-5800-DE-5</t>
  </si>
  <si>
    <t>SCHMITZ,MARCUS,HERR</t>
  </si>
  <si>
    <t>03MAR80</t>
  </si>
  <si>
    <t>CM535585XXXXXX8863</t>
  </si>
  <si>
    <t>HEMMERHOF 6</t>
  </si>
  <si>
    <t>45277,ESSEN,DE</t>
  </si>
  <si>
    <t>DEXXJ0302829271</t>
  </si>
  <si>
    <t>+49-15154173861</t>
  </si>
  <si>
    <t>12JUN24</t>
  </si>
  <si>
    <t>0020-2315-FR-1</t>
  </si>
  <si>
    <t>MARKOVIC,COLETTE</t>
  </si>
  <si>
    <t>711918111</t>
  </si>
  <si>
    <t>AV868109400002TE00202315</t>
  </si>
  <si>
    <t>+33633147447</t>
  </si>
  <si>
    <t>0236-4515-TH-6</t>
  </si>
  <si>
    <t>18OCT24</t>
  </si>
  <si>
    <t>SANGEM,VISSARUOTE</t>
  </si>
  <si>
    <t>01JAN58</t>
  </si>
  <si>
    <t>770379436</t>
  </si>
  <si>
    <t>AV868109620005TE02364515</t>
  </si>
  <si>
    <t>+66909018720</t>
  </si>
  <si>
    <t>3580-8829-US-0</t>
  </si>
  <si>
    <t>Q4927Z</t>
  </si>
  <si>
    <t>MORGAN,AMANDA</t>
  </si>
  <si>
    <t>09AUG77</t>
  </si>
  <si>
    <t>CX438857XXXXXX5331</t>
  </si>
  <si>
    <t>3313 VISTA AVE</t>
  </si>
  <si>
    <t>SAINT LOUIS,MO,63104,US</t>
  </si>
  <si>
    <t>USVAT67285280</t>
  </si>
  <si>
    <t>P/I1/0160134P</t>
  </si>
  <si>
    <t>3147144117</t>
  </si>
  <si>
    <t>UA/MW242211</t>
  </si>
  <si>
    <t>4889-3973-CH-2</t>
  </si>
  <si>
    <t>7FS378</t>
  </si>
  <si>
    <t>WF923</t>
  </si>
  <si>
    <t>GROSSEN,THOMAS,HERR</t>
  </si>
  <si>
    <t>09JUN92</t>
  </si>
  <si>
    <t>M/081344</t>
  </si>
  <si>
    <t>AV898110740005TE94184108</t>
  </si>
  <si>
    <t>MILESANDMORE</t>
  </si>
  <si>
    <t>FELDTALSTRASSE 14</t>
  </si>
  <si>
    <t>8185,WINKEL                ,CH</t>
  </si>
  <si>
    <t>CHXX006662444004</t>
  </si>
  <si>
    <t>+41-796700397/EM</t>
  </si>
  <si>
    <t>R502209</t>
  </si>
  <si>
    <t>LH/992001868237965</t>
  </si>
  <si>
    <t>15JUL24</t>
  </si>
  <si>
    <t>0331-7087-FR-4</t>
  </si>
  <si>
    <t>29OCT24</t>
  </si>
  <si>
    <t>LOPEZ,CHRISTOPHE</t>
  </si>
  <si>
    <t>NO160174510</t>
  </si>
  <si>
    <t>AV873091080168TE03317087</t>
  </si>
  <si>
    <t>0683399357</t>
  </si>
  <si>
    <t>S018600</t>
  </si>
  <si>
    <t>02MAR24</t>
  </si>
  <si>
    <t>4038-9596-AU-2</t>
  </si>
  <si>
    <t>COLLISON,JENNIFER</t>
  </si>
  <si>
    <t>10DEC64</t>
  </si>
  <si>
    <t>CM516310XXXXXX2214</t>
  </si>
  <si>
    <t>4 SQUIRE CLOSE</t>
  </si>
  <si>
    <t>VALENTINE NSW 2280,AU</t>
  </si>
  <si>
    <t>AUXX****67ZT</t>
  </si>
  <si>
    <t>61412429427</t>
  </si>
  <si>
    <t>3764-8421-CH-6</t>
  </si>
  <si>
    <t>LH1183</t>
  </si>
  <si>
    <t>02NOV24</t>
  </si>
  <si>
    <t>VONLANTHEN,MICHAEL</t>
  </si>
  <si>
    <t>NO311738120</t>
  </si>
  <si>
    <t>AV873091080168TE37648421</t>
  </si>
  <si>
    <t>0791021212</t>
  </si>
  <si>
    <t>4337-9178-FR-3</t>
  </si>
  <si>
    <t>SCHU,VINCENT</t>
  </si>
  <si>
    <t>748776196</t>
  </si>
  <si>
    <t>AV868109400002TE43379178</t>
  </si>
  <si>
    <t>+33635934900</t>
  </si>
  <si>
    <t>4608-7850-DE-4</t>
  </si>
  <si>
    <t>NESTLE,HANSPETER</t>
  </si>
  <si>
    <t>754731428</t>
  </si>
  <si>
    <t>AV868109400002TE46087850</t>
  </si>
  <si>
    <t>+491622824393</t>
  </si>
  <si>
    <t>26MAY24</t>
  </si>
  <si>
    <t>4848-2719-MY-5</t>
  </si>
  <si>
    <t>SHAMSUDDIN,NOOR SHEILA</t>
  </si>
  <si>
    <t>6-0123151500</t>
  </si>
  <si>
    <t>05JUN24</t>
  </si>
  <si>
    <t>4947-5997-DE-4</t>
  </si>
  <si>
    <t>9KN88J</t>
  </si>
  <si>
    <t>SAGER,MARTIN</t>
  </si>
  <si>
    <t>12FEB88</t>
  </si>
  <si>
    <t>CM531954XXXXXX0269</t>
  </si>
  <si>
    <t>ATS AUTOMATION TOOLING</t>
  </si>
  <si>
    <t>HOCHFELDSTR. 19</t>
  </si>
  <si>
    <t>83549 EISELFING            ,DE</t>
  </si>
  <si>
    <t>DEXXB22001E3C66</t>
  </si>
  <si>
    <t>+49-17672992999</t>
  </si>
  <si>
    <t>K008805</t>
  </si>
  <si>
    <t>0316-5127-TH-0</t>
  </si>
  <si>
    <t>SAKPRATHAN,SORAWUT</t>
  </si>
  <si>
    <t>6-6969149244</t>
  </si>
  <si>
    <t>QR/666887036</t>
  </si>
  <si>
    <t>3972-2468-NO-2</t>
  </si>
  <si>
    <t>U9W611</t>
  </si>
  <si>
    <t>BALVERT,ROY QPJ,HERR</t>
  </si>
  <si>
    <t>25APR88</t>
  </si>
  <si>
    <t>CM557385XXXXXX9213</t>
  </si>
  <si>
    <t>ROY BALVERT ORGANISATIO</t>
  </si>
  <si>
    <t>SKATANLIA 28</t>
  </si>
  <si>
    <t>3282,KVELDE                ,NO</t>
  </si>
  <si>
    <t>NLXX5297303428</t>
  </si>
  <si>
    <t>+47-93982658</t>
  </si>
  <si>
    <t>3966-4328-GB-4</t>
  </si>
  <si>
    <t>9EC09X</t>
  </si>
  <si>
    <t>28OCT24</t>
  </si>
  <si>
    <t>PARSONS,RICHARD,DR</t>
  </si>
  <si>
    <t>03FEB68</t>
  </si>
  <si>
    <t>CX454361XXXXXX1463</t>
  </si>
  <si>
    <t>38 CHARLCOMBE RISE</t>
  </si>
  <si>
    <t>PORTISHEAD</t>
  </si>
  <si>
    <t>BRISTOL BS208NB            ,GB</t>
  </si>
  <si>
    <t>GBXXPARSO602038RD9MY</t>
  </si>
  <si>
    <t>07810008922</t>
  </si>
  <si>
    <t>4644-2460-FR-1</t>
  </si>
  <si>
    <t>9DD46E</t>
  </si>
  <si>
    <t>31OCT24</t>
  </si>
  <si>
    <t>BORDAIS,NATHALIE,MME</t>
  </si>
  <si>
    <t>29APR82</t>
  </si>
  <si>
    <t>M/246256</t>
  </si>
  <si>
    <t>AV898110190003TE93976202</t>
  </si>
  <si>
    <t>MAISON BLANCHE</t>
  </si>
  <si>
    <t>29900,CONCARNEAU           ,FR</t>
  </si>
  <si>
    <t>FRXX981129400365</t>
  </si>
  <si>
    <t>+33-663182606/EM</t>
  </si>
  <si>
    <t>AF/1349209723</t>
  </si>
  <si>
    <t>0320-0557-FR-3</t>
  </si>
  <si>
    <t>01NOV24</t>
  </si>
  <si>
    <t>BELCHIOR,JEREMY</t>
  </si>
  <si>
    <t>781479501</t>
  </si>
  <si>
    <t>AV868109400002TE03200557</t>
  </si>
  <si>
    <t>+3-3679019581</t>
  </si>
  <si>
    <t>4014-1780-SG-0</t>
  </si>
  <si>
    <t>TAN,CHEE KIONG</t>
  </si>
  <si>
    <t>08FEB71</t>
  </si>
  <si>
    <t>SGXXS7104809H</t>
  </si>
  <si>
    <t>6596825001</t>
  </si>
  <si>
    <t>4481-5183-US-0</t>
  </si>
  <si>
    <t>SCHMIDT,FREDERICUS</t>
  </si>
  <si>
    <t>T/50560985/P/1A</t>
  </si>
  <si>
    <t>003131654354017</t>
  </si>
  <si>
    <t>4985-7338-TH-6</t>
  </si>
  <si>
    <t>WF1336</t>
  </si>
  <si>
    <t>SONGVUTI,JIRAPOL</t>
  </si>
  <si>
    <t>6-6806833776</t>
  </si>
  <si>
    <t>0099-3685-IT-0</t>
  </si>
  <si>
    <t>30OCT24</t>
  </si>
  <si>
    <t>SARDELLA,CLAUDIO</t>
  </si>
  <si>
    <t>775023153</t>
  </si>
  <si>
    <t>AV868109400002TE00993685</t>
  </si>
  <si>
    <t>+393475245349</t>
  </si>
  <si>
    <t>3476-7042-DE-2</t>
  </si>
  <si>
    <t>ZECHER,FRANK</t>
  </si>
  <si>
    <t>913968735020</t>
  </si>
  <si>
    <t>AV871105250009TE96873502</t>
  </si>
  <si>
    <t>443.67EUR/</t>
  </si>
  <si>
    <t>4438-4829-SG-6</t>
  </si>
  <si>
    <t>Z94416</t>
  </si>
  <si>
    <t>SINGH,OLIVER VISHAL</t>
  </si>
  <si>
    <t>NO107764750</t>
  </si>
  <si>
    <t>AV873091080200TE44384829</t>
  </si>
  <si>
    <t>659 0291102</t>
  </si>
  <si>
    <t>0212-9297-HU-2</t>
  </si>
  <si>
    <t>CSUROS,IZABELLA</t>
  </si>
  <si>
    <t>367-0305192823</t>
  </si>
  <si>
    <t>E153713</t>
  </si>
  <si>
    <t>0273-5175-TH-2</t>
  </si>
  <si>
    <t>APAIRATANA,PHOTSAWI</t>
  </si>
  <si>
    <t>6-6866038877</t>
  </si>
  <si>
    <t>0331-7450-GB-3</t>
  </si>
  <si>
    <t>SAXENA,SHARMISHTHA</t>
  </si>
  <si>
    <t>53338578/H/5333</t>
  </si>
  <si>
    <t>AV873143660009TE03317450</t>
  </si>
  <si>
    <t>T/0154243P/P/YB</t>
  </si>
  <si>
    <t>44-739-7988472</t>
  </si>
  <si>
    <t>3847-7994-DE-2</t>
  </si>
  <si>
    <t>U1P153</t>
  </si>
  <si>
    <t>04NOV24</t>
  </si>
  <si>
    <t>HOELZER,ANDRE,HERR</t>
  </si>
  <si>
    <t>12DEC67</t>
  </si>
  <si>
    <t>M/711829</t>
  </si>
  <si>
    <t>AV898110210009TE93334816</t>
  </si>
  <si>
    <t>MILES &amp; MORE</t>
  </si>
  <si>
    <t>FEITHSTR. 64</t>
  </si>
  <si>
    <t>58095,HAGEN                ,DE</t>
  </si>
  <si>
    <t>DEXXJ4500173Z73</t>
  </si>
  <si>
    <t>+49-1722727086/EM</t>
  </si>
  <si>
    <t>O855807</t>
  </si>
  <si>
    <t>LH/992000426457784</t>
  </si>
  <si>
    <t>4706-3266-DE-5</t>
  </si>
  <si>
    <t>MITSCHKE,TOBIAS RUDOLF</t>
  </si>
  <si>
    <t>753627328</t>
  </si>
  <si>
    <t>AV868109400002TE47063266</t>
  </si>
  <si>
    <t>+4915207256987</t>
  </si>
  <si>
    <t>4353-9518-TH-1</t>
  </si>
  <si>
    <t>VORAVISUTHIKUL,VUDHIPONG</t>
  </si>
  <si>
    <t>66959565222</t>
  </si>
  <si>
    <t>D7/8070098501</t>
  </si>
  <si>
    <t>4372-2804-GB-6</t>
  </si>
  <si>
    <t>9BP95L</t>
  </si>
  <si>
    <t>SK4419</t>
  </si>
  <si>
    <t>BRYAN,NICHOLAS,MR</t>
  </si>
  <si>
    <t>12DEC72</t>
  </si>
  <si>
    <t>M/T00268</t>
  </si>
  <si>
    <t>AV898110780001TE93751404</t>
  </si>
  <si>
    <t>44 THOMAS FLAWN ROAD</t>
  </si>
  <si>
    <t>IRTHLINGBOROUGH</t>
  </si>
  <si>
    <t>WELLINGBOROUGH NN NN95PA,GB</t>
  </si>
  <si>
    <t>GBXXBRYAN712122NA9PJ</t>
  </si>
  <si>
    <t>T/0105361R/0172266D</t>
  </si>
  <si>
    <t>+44-7905112357/EM</t>
  </si>
  <si>
    <t>N744100</t>
  </si>
  <si>
    <t>BA/80522146</t>
  </si>
  <si>
    <t>4469-6943-BG-4</t>
  </si>
  <si>
    <t>TONEV,IVAYLO</t>
  </si>
  <si>
    <t>795888658</t>
  </si>
  <si>
    <t>AV868109400002TE44696943</t>
  </si>
  <si>
    <t>+359888297833</t>
  </si>
  <si>
    <t>4471-8550-BG-2</t>
  </si>
  <si>
    <t>785916748</t>
  </si>
  <si>
    <t>AV868109400002TE44718550</t>
  </si>
  <si>
    <t>+3590888297833</t>
  </si>
  <si>
    <t>4594-9553-ES-6</t>
  </si>
  <si>
    <t>DIAZ,JOAQUIM</t>
  </si>
  <si>
    <t>TARANNA CLUB VIATGES SA</t>
  </si>
  <si>
    <t>VALLESPIR 174</t>
  </si>
  <si>
    <t>08014 BARCELONA            ,ES</t>
  </si>
  <si>
    <t>T/78252845</t>
  </si>
  <si>
    <t>/+34-934118373</t>
  </si>
  <si>
    <t>/REQ GRP N/9PAX/CP1</t>
  </si>
  <si>
    <t>4180-2863-DE-4</t>
  </si>
  <si>
    <t>SK620</t>
  </si>
  <si>
    <t>OBAJTEK,STEFAN</t>
  </si>
  <si>
    <t>761536183</t>
  </si>
  <si>
    <t>AV868109400002TE41802863</t>
  </si>
  <si>
    <t>+4901636978348</t>
  </si>
  <si>
    <t>4619-6407-LU-5</t>
  </si>
  <si>
    <t>NILSSON,PAULA</t>
  </si>
  <si>
    <t>4-6768694684</t>
  </si>
  <si>
    <t>4638-6953-PT-4</t>
  </si>
  <si>
    <t>HARDCASTLE,MATTHEW</t>
  </si>
  <si>
    <t>756282729</t>
  </si>
  <si>
    <t>AV868109400002TE46386953</t>
  </si>
  <si>
    <t>+351913013731</t>
  </si>
  <si>
    <t>0271-3333-CS-0</t>
  </si>
  <si>
    <t>DVORAK,PAVEL</t>
  </si>
  <si>
    <t>642195802</t>
  </si>
  <si>
    <t>AV868109400002TE02713333</t>
  </si>
  <si>
    <t>+420728249768</t>
  </si>
  <si>
    <t>0338-8891-SG-2</t>
  </si>
  <si>
    <t>VOO,HON KIT</t>
  </si>
  <si>
    <t>771117132</t>
  </si>
  <si>
    <t>AV868109620005TE03388891</t>
  </si>
  <si>
    <t>+-6598898405</t>
  </si>
  <si>
    <t>31DEC23</t>
  </si>
  <si>
    <t>3456-1828-IT-0</t>
  </si>
  <si>
    <t>FRALONARDO,FABIO</t>
  </si>
  <si>
    <t>01JAN79</t>
  </si>
  <si>
    <t>746886145</t>
  </si>
  <si>
    <t>AV868109400002TE34561828</t>
  </si>
  <si>
    <t>+393284142739</t>
  </si>
  <si>
    <t>3703-6838-DE-6</t>
  </si>
  <si>
    <t>WF628</t>
  </si>
  <si>
    <t>03NOV24</t>
  </si>
  <si>
    <t>WOYDT,RAJKO</t>
  </si>
  <si>
    <t>742903130</t>
  </si>
  <si>
    <t>AV868109400002TE37036838</t>
  </si>
  <si>
    <t>+4917648772828</t>
  </si>
  <si>
    <t>4906-2498-GB-2</t>
  </si>
  <si>
    <t>DITCHBURN,TED</t>
  </si>
  <si>
    <t>01JAN64</t>
  </si>
  <si>
    <t>727535526</t>
  </si>
  <si>
    <t>AV868109160002TE49062498</t>
  </si>
  <si>
    <t>+447549911031</t>
  </si>
  <si>
    <t>4907-1683-GB-3</t>
  </si>
  <si>
    <t>8QK35A</t>
  </si>
  <si>
    <t>LIM,XIN WEI,MS</t>
  </si>
  <si>
    <t>21APR91</t>
  </si>
  <si>
    <t>M/203669</t>
  </si>
  <si>
    <t>AV898110780001TE94196516</t>
  </si>
  <si>
    <t>BLK 83 COMMOWEALTH CLOSE</t>
  </si>
  <si>
    <t>#12-175</t>
  </si>
  <si>
    <t>140083,SINGAPORE           ,SG</t>
  </si>
  <si>
    <t>SGXXS9113113G</t>
  </si>
  <si>
    <t>+65-96963032/EM</t>
  </si>
  <si>
    <t>KF/8813434758</t>
  </si>
  <si>
    <t>0042-5587-GB-1</t>
  </si>
  <si>
    <t>DY1323</t>
  </si>
  <si>
    <t>BRIND,SEAN,MR</t>
  </si>
  <si>
    <t>M/029355</t>
  </si>
  <si>
    <t>AV898110780001TE94318504</t>
  </si>
  <si>
    <t>6 STRETE RALEGH HOUSE</t>
  </si>
  <si>
    <t>LONDON ROAD</t>
  </si>
  <si>
    <t>EXETER EX52PT              ,GB</t>
  </si>
  <si>
    <t>+44-7984180920/EM</t>
  </si>
  <si>
    <t>0304-5699-IN-6</t>
  </si>
  <si>
    <t>07NOV24</t>
  </si>
  <si>
    <t>AMIN,GAURAV HAREN</t>
  </si>
  <si>
    <t>01JAN87</t>
  </si>
  <si>
    <t>730757746</t>
  </si>
  <si>
    <t>AV868109620005TE03045699</t>
  </si>
  <si>
    <t>+91-9920889599</t>
  </si>
  <si>
    <t>25DEC23</t>
  </si>
  <si>
    <t>3420-2908-NL-5</t>
  </si>
  <si>
    <t>POOL,JESSICA</t>
  </si>
  <si>
    <t>0616943589</t>
  </si>
  <si>
    <t>3511-2555-GB-2</t>
  </si>
  <si>
    <t>BURDEN,WESLEY</t>
  </si>
  <si>
    <t>7786084369</t>
  </si>
  <si>
    <t>0357-6917-GB-1</t>
  </si>
  <si>
    <t>SHEARD,LUCIANA</t>
  </si>
  <si>
    <t>55893792/H/5589</t>
  </si>
  <si>
    <t>AV873143660009TE03576917</t>
  </si>
  <si>
    <t>44-074-94095555</t>
  </si>
  <si>
    <t>V512600</t>
  </si>
  <si>
    <t>0076-1681-ES-4</t>
  </si>
  <si>
    <t>05NOV24</t>
  </si>
  <si>
    <t>HERNANDEZ VEGA,ORLANDO</t>
  </si>
  <si>
    <t>781963549</t>
  </si>
  <si>
    <t>AV868109400002TE00761681</t>
  </si>
  <si>
    <t>+34606321780</t>
  </si>
  <si>
    <t>3737-5011-NO-2</t>
  </si>
  <si>
    <t>06NOV24</t>
  </si>
  <si>
    <t>PAULITSCH,HELMUT</t>
  </si>
  <si>
    <t>2 X BILER/LH1267</t>
  </si>
  <si>
    <t>K500806</t>
  </si>
  <si>
    <t>3737-5012-NO-3</t>
  </si>
  <si>
    <t>4548-3276-NO-6</t>
  </si>
  <si>
    <t>U3Z859</t>
  </si>
  <si>
    <t>BARDY,OLIVIA</t>
  </si>
  <si>
    <t>OLIVIABARDY</t>
  </si>
  <si>
    <t>AV858096750006</t>
  </si>
  <si>
    <t>NORDFOLK TRAVEL AS LR</t>
  </si>
  <si>
    <t>T/0114763R</t>
  </si>
  <si>
    <t>+47-48157873/</t>
  </si>
  <si>
    <t>X3 BARNESETER</t>
  </si>
  <si>
    <t>4666-1680-IE-2</t>
  </si>
  <si>
    <t>FAHY,NIAMH</t>
  </si>
  <si>
    <t>863743455</t>
  </si>
  <si>
    <t>0125-0085-IT-4</t>
  </si>
  <si>
    <t>09NOV24</t>
  </si>
  <si>
    <t>SCANNALIATO,MATTEO,SIG.</t>
  </si>
  <si>
    <t>CX405785XXXXXX2009</t>
  </si>
  <si>
    <t>06/25</t>
  </si>
  <si>
    <t>MATTEO SCANNALIATP</t>
  </si>
  <si>
    <t>VIA G E DI BLASI 74</t>
  </si>
  <si>
    <t>90135405,PALERMO           ,IT</t>
  </si>
  <si>
    <t>+39-3208396962</t>
  </si>
  <si>
    <t>26MAR24</t>
  </si>
  <si>
    <t>4263-5338-DE-4</t>
  </si>
  <si>
    <t>HERFORT,THOMAS</t>
  </si>
  <si>
    <t>796789013</t>
  </si>
  <si>
    <t>AV868109400002TE42635338</t>
  </si>
  <si>
    <t>+436646366777</t>
  </si>
  <si>
    <t>4870-9235-FR-1</t>
  </si>
  <si>
    <t>BELKEBIR,CHAKIB</t>
  </si>
  <si>
    <t>744911651</t>
  </si>
  <si>
    <t>AV868109400002TE48709235</t>
  </si>
  <si>
    <t>+33768416069</t>
  </si>
  <si>
    <t>4987-3241-DE-5</t>
  </si>
  <si>
    <t>DY1125</t>
  </si>
  <si>
    <t>STEINBACHER,MICHAEL,HERR</t>
  </si>
  <si>
    <t>CM523252XXXXXX6923</t>
  </si>
  <si>
    <t>PAPPELWEG 3</t>
  </si>
  <si>
    <t>19309,WOOTZ                ,DE</t>
  </si>
  <si>
    <t>+49-15122615889</t>
  </si>
  <si>
    <t>0085-4970-BE-4</t>
  </si>
  <si>
    <t>7GP997</t>
  </si>
  <si>
    <t>12NOV24</t>
  </si>
  <si>
    <t>DE VREE,KEVIN,DHR.</t>
  </si>
  <si>
    <t>18FEB86</t>
  </si>
  <si>
    <t>M/956985</t>
  </si>
  <si>
    <t>AV898110060008TE94356967</t>
  </si>
  <si>
    <t>HET LEEN 4</t>
  </si>
  <si>
    <t>9420,ERPE                  ,BE</t>
  </si>
  <si>
    <t>BEXX0769939676</t>
  </si>
  <si>
    <t>T/0104650R/P/N5</t>
  </si>
  <si>
    <t>+32-495908578/EM</t>
  </si>
  <si>
    <t>4336-6657-CH-5</t>
  </si>
  <si>
    <t>15NOV24</t>
  </si>
  <si>
    <t>MEIER,FELIX</t>
  </si>
  <si>
    <t>712285491</t>
  </si>
  <si>
    <t>AV868109400002TE43366657</t>
  </si>
  <si>
    <t>+41799137603</t>
  </si>
  <si>
    <t>4367-8273-NO-2</t>
  </si>
  <si>
    <t>FREDHEIM,TOR ERIK,HERR</t>
  </si>
  <si>
    <t>CX492505XXXXXX8400</t>
  </si>
  <si>
    <t>ONSTAGE AS</t>
  </si>
  <si>
    <t>GAMLE RIKSVEI 261</t>
  </si>
  <si>
    <t>3055,KROKSTADELVA          ,NO</t>
  </si>
  <si>
    <t>+47-48020313</t>
  </si>
  <si>
    <t>T127002</t>
  </si>
  <si>
    <t>4373-3624-DE-4</t>
  </si>
  <si>
    <t>3YY04F</t>
  </si>
  <si>
    <t>08NOV24</t>
  </si>
  <si>
    <t>SCHMIDT,PEER,HERR</t>
  </si>
  <si>
    <t>10SEP68</t>
  </si>
  <si>
    <t>CM531002XXXXXX9220</t>
  </si>
  <si>
    <t>HILTI AG</t>
  </si>
  <si>
    <t>AM REHBERG 27</t>
  </si>
  <si>
    <t>9494,LINDAU                ,DE</t>
  </si>
  <si>
    <t>DEXXB92003ML2X1</t>
  </si>
  <si>
    <t>+49-16099198731</t>
  </si>
  <si>
    <t>LH/992222005553821</t>
  </si>
  <si>
    <t>4584-2383-MY-6</t>
  </si>
  <si>
    <t>9Z902V</t>
  </si>
  <si>
    <t>ANG,LIP CHERD,MR</t>
  </si>
  <si>
    <t>14NOV87</t>
  </si>
  <si>
    <t>CX462286XXXXXX1836</t>
  </si>
  <si>
    <t>TAMAN GEMILANG INDAH</t>
  </si>
  <si>
    <t>14000,BUKIT MERTAJAM       ,MY</t>
  </si>
  <si>
    <t>MYXX0107011MLX6HJQE</t>
  </si>
  <si>
    <t>174269789</t>
  </si>
  <si>
    <t>KF/8868439023</t>
  </si>
  <si>
    <t>15JUN24</t>
  </si>
  <si>
    <t>0050-6306-FR-3</t>
  </si>
  <si>
    <t>14NOV24</t>
  </si>
  <si>
    <t>EL BAZE,LAETITIA</t>
  </si>
  <si>
    <t>792958498</t>
  </si>
  <si>
    <t>AV868109400002TE00506306</t>
  </si>
  <si>
    <t>+33615202276</t>
  </si>
  <si>
    <t>4304-8594-ES-1</t>
  </si>
  <si>
    <t>13NOV24</t>
  </si>
  <si>
    <t>VELASCO RODRIGUEZ,MAITEDER</t>
  </si>
  <si>
    <t>741066663</t>
  </si>
  <si>
    <t>AV868109400002TE43048594</t>
  </si>
  <si>
    <t>+34695745976</t>
  </si>
  <si>
    <t>0164-4487-DK-5</t>
  </si>
  <si>
    <t>PEDERSEN,THORVALD HERMANN</t>
  </si>
  <si>
    <t>621500951</t>
  </si>
  <si>
    <t>4311-1396-US-6</t>
  </si>
  <si>
    <t>Q2M122</t>
  </si>
  <si>
    <t>10NOV24</t>
  </si>
  <si>
    <t>ESCOBAR,ISABELLA</t>
  </si>
  <si>
    <t>12AUG92</t>
  </si>
  <si>
    <t>AV768000105918T431113966</t>
  </si>
  <si>
    <t>240 E ILLINOIS ST</t>
  </si>
  <si>
    <t>CHICAGO,IL,60611,US</t>
  </si>
  <si>
    <t>T/0168652M/0116896L</t>
  </si>
  <si>
    <t>2029036382</t>
  </si>
  <si>
    <t>J363900</t>
  </si>
  <si>
    <t>0229-1950-FR-3</t>
  </si>
  <si>
    <t>BADAIRE,ROBIN</t>
  </si>
  <si>
    <t>732218082</t>
  </si>
  <si>
    <t>AV868109400002TE02291950</t>
  </si>
  <si>
    <t>+33673314222</t>
  </si>
  <si>
    <t>4428-5940-FR-6</t>
  </si>
  <si>
    <t>9MV85Q</t>
  </si>
  <si>
    <t>11NOV24</t>
  </si>
  <si>
    <t>LEGRAND,LOUIS,M.</t>
  </si>
  <si>
    <t>22JUL66</t>
  </si>
  <si>
    <t>CA374981XXXXX1009</t>
  </si>
  <si>
    <t>8 AVENUE DE FONTVIEILLE</t>
  </si>
  <si>
    <t>98000,MONACO               ,FR</t>
  </si>
  <si>
    <t>MCXX060306</t>
  </si>
  <si>
    <t>33678632985</t>
  </si>
  <si>
    <t>4471-5821-GB-3</t>
  </si>
  <si>
    <t>JONES-LEACH,TALIA</t>
  </si>
  <si>
    <t>24DEC95</t>
  </si>
  <si>
    <t>M/240199</t>
  </si>
  <si>
    <t>AV898110780001TE44715821</t>
  </si>
  <si>
    <t>3 SEYMORE CRESCENT</t>
  </si>
  <si>
    <t>WANTAGE</t>
  </si>
  <si>
    <t>WANTAGE,OX12 7GT           ,GB</t>
  </si>
  <si>
    <t>GBXXJONES962245TM9PT20</t>
  </si>
  <si>
    <t>T/0105361R</t>
  </si>
  <si>
    <t>+44-7852970462</t>
  </si>
  <si>
    <t>XCI/CP1</t>
  </si>
  <si>
    <t>BA/60759823</t>
  </si>
  <si>
    <t>4034-8279-PT-6</t>
  </si>
  <si>
    <t>16NOV24</t>
  </si>
  <si>
    <t>RIBEIRO,BRUNO</t>
  </si>
  <si>
    <t>713552691</t>
  </si>
  <si>
    <t>AV868109400002TE40348279</t>
  </si>
  <si>
    <t>+351919453600</t>
  </si>
  <si>
    <t>4608-2428-IT-0</t>
  </si>
  <si>
    <t>DY1845</t>
  </si>
  <si>
    <t>MAZZI,PIETRO,SIG.</t>
  </si>
  <si>
    <t>CX493594XXXXXX5951</t>
  </si>
  <si>
    <t>PIETRO MAZZI</t>
  </si>
  <si>
    <t>VIA SECONDA TRAVERSA SALICELLO</t>
  </si>
  <si>
    <t>19033,CASTELNUOVO MAGRA,IT</t>
  </si>
  <si>
    <t>+39-3403249869</t>
  </si>
  <si>
    <t>/RSN/ADDX2/CP3/</t>
  </si>
  <si>
    <t>N394401</t>
  </si>
  <si>
    <t>4754-8402-NL-6</t>
  </si>
  <si>
    <t>8JS14E</t>
  </si>
  <si>
    <t>HV5071</t>
  </si>
  <si>
    <t>REIJNDERS,BOB</t>
  </si>
  <si>
    <t>ZR</t>
  </si>
  <si>
    <t>19SEP84</t>
  </si>
  <si>
    <t>241318 LS</t>
  </si>
  <si>
    <t>AV868111310009T8485115</t>
  </si>
  <si>
    <t>T/57200802/06627</t>
  </si>
  <si>
    <t>0031640722423</t>
  </si>
  <si>
    <t>H333399</t>
  </si>
  <si>
    <t>4920-4386-NO-0</t>
  </si>
  <si>
    <t>9ND20W</t>
  </si>
  <si>
    <t>CHANG,SULAND,HERR</t>
  </si>
  <si>
    <t>29MAY60</t>
  </si>
  <si>
    <t>CX414746XXXXXX4485</t>
  </si>
  <si>
    <t>09/29</t>
  </si>
  <si>
    <t>82 CORPORATION ROAD</t>
  </si>
  <si>
    <t>#10-06 LAKEHOLMZ</t>
  </si>
  <si>
    <t>649820,SINGAPORE           ,NO</t>
  </si>
  <si>
    <t>SGXXS1451448A</t>
  </si>
  <si>
    <t>+65-96885956</t>
  </si>
  <si>
    <t>/RSN/GPS/CP3/</t>
  </si>
  <si>
    <t>KF/8102416773</t>
  </si>
  <si>
    <t>3972-2952-NO-3</t>
  </si>
  <si>
    <t>24NOV24</t>
  </si>
  <si>
    <t>4847-0002-CN-0</t>
  </si>
  <si>
    <t>WANG,YIFEI</t>
  </si>
  <si>
    <t>18FEB93</t>
  </si>
  <si>
    <t>AV868105160006TE48470002</t>
  </si>
  <si>
    <t>3847-4579-CA-3</t>
  </si>
  <si>
    <t>23NOV24</t>
  </si>
  <si>
    <t>GONTHIER,RAPHAEL</t>
  </si>
  <si>
    <t>1111</t>
  </si>
  <si>
    <t>T/0189582N/P/F4</t>
  </si>
  <si>
    <t>J371300</t>
  </si>
  <si>
    <t>CA/537937195</t>
  </si>
  <si>
    <t>4418-8079-BE-5</t>
  </si>
  <si>
    <t>SK4744</t>
  </si>
  <si>
    <t>VAN MECHELEN,JULES</t>
  </si>
  <si>
    <t>733634214</t>
  </si>
  <si>
    <t>AV868109400002TE44188079</t>
  </si>
  <si>
    <t>+32472782979</t>
  </si>
  <si>
    <t>4528-4426-CH-5</t>
  </si>
  <si>
    <t>7ED874</t>
  </si>
  <si>
    <t>20NOV24</t>
  </si>
  <si>
    <t>WEINER,SIMON JOHANN,HERR</t>
  </si>
  <si>
    <t>02AUG79</t>
  </si>
  <si>
    <t>M/B4WVYZ</t>
  </si>
  <si>
    <t>AV898110740005TE93880686</t>
  </si>
  <si>
    <t>HINTERBERG 19</t>
  </si>
  <si>
    <t>6243,EGOLZWIL,CH</t>
  </si>
  <si>
    <t>CHXX002547381009</t>
  </si>
  <si>
    <t>+41-786392529/EM</t>
  </si>
  <si>
    <t>3425-2521-DE-2</t>
  </si>
  <si>
    <t>LH2450</t>
  </si>
  <si>
    <t>25NOV24</t>
  </si>
  <si>
    <t>PERLEBERG,MARKUS</t>
  </si>
  <si>
    <t>18AUG87</t>
  </si>
  <si>
    <t>AV872124160005TE34252521</t>
  </si>
  <si>
    <t>FREILANDSTR. 49A</t>
  </si>
  <si>
    <t>82194 GROEBENZELL          ,DE</t>
  </si>
  <si>
    <t>4788-9898-NL-0</t>
  </si>
  <si>
    <t>NOBEL,NAM</t>
  </si>
  <si>
    <t>788002981</t>
  </si>
  <si>
    <t>AV868109400002TE47889898</t>
  </si>
  <si>
    <t>+31613276371</t>
  </si>
  <si>
    <t>0200-7363-CH-1</t>
  </si>
  <si>
    <t>7HN383</t>
  </si>
  <si>
    <t>06DEC24</t>
  </si>
  <si>
    <t>SCHUMACHER,MANUEL,HERR</t>
  </si>
  <si>
    <t>01NOV03</t>
  </si>
  <si>
    <t>M/B0ZZX3</t>
  </si>
  <si>
    <t>AV898110740005TE94463700</t>
  </si>
  <si>
    <t>BACHTOBELSTRASSE 34</t>
  </si>
  <si>
    <t>8570,WEINFELDEN            ,CH</t>
  </si>
  <si>
    <t>CHXX068569727002</t>
  </si>
  <si>
    <t>+41-764583666/EM</t>
  </si>
  <si>
    <t>LH/999905355695753</t>
  </si>
  <si>
    <t>01DEC23</t>
  </si>
  <si>
    <t>3252-1138-DE-6</t>
  </si>
  <si>
    <t>04DEC24</t>
  </si>
  <si>
    <t>BRODA,JORN</t>
  </si>
  <si>
    <t>703223324725</t>
  </si>
  <si>
    <t>AV871105250009TE22332472</t>
  </si>
  <si>
    <t>857.79EUR/</t>
  </si>
  <si>
    <t>10JUN24</t>
  </si>
  <si>
    <t>0004-5356-US-3</t>
  </si>
  <si>
    <t>21NOV24</t>
  </si>
  <si>
    <t>GUIJARRO,DANIEL GUIJARRO</t>
  </si>
  <si>
    <t>YM</t>
  </si>
  <si>
    <t>/H/9BF57EAF</t>
  </si>
  <si>
    <t>AV768000108912T00045356</t>
  </si>
  <si>
    <t>T/0163586Q/P/L5</t>
  </si>
  <si>
    <t>T048300</t>
  </si>
  <si>
    <t>0281-9546-US-2</t>
  </si>
  <si>
    <t>7QS04B</t>
  </si>
  <si>
    <t>QUEK,THENGTHENGMS</t>
  </si>
  <si>
    <t>30MAR81</t>
  </si>
  <si>
    <t>CX438857XXXXXX7148</t>
  </si>
  <si>
    <t>5052 DUPONT DR</t>
  </si>
  <si>
    <t>SANTA ROSA,CA,95409,US</t>
  </si>
  <si>
    <t>USCAY5654670</t>
  </si>
  <si>
    <t>7078196298</t>
  </si>
  <si>
    <t>A170900</t>
  </si>
  <si>
    <t>3708-3799-NL-4</t>
  </si>
  <si>
    <t>26NOV24</t>
  </si>
  <si>
    <t>SCHUT,DAVE</t>
  </si>
  <si>
    <t>623611186</t>
  </si>
  <si>
    <t>3848-5444-PL-4</t>
  </si>
  <si>
    <t>8LV08V</t>
  </si>
  <si>
    <t>JABLONSKA-TARKA,AGNIESZKA</t>
  </si>
  <si>
    <t>18JAN89</t>
  </si>
  <si>
    <t>CM535585XXXXXX3075</t>
  </si>
  <si>
    <t>RANELAGH</t>
  </si>
  <si>
    <t>70A</t>
  </si>
  <si>
    <t>DUBLIN 6,IE</t>
  </si>
  <si>
    <t>PLXX05908121061</t>
  </si>
  <si>
    <t>48602825698</t>
  </si>
  <si>
    <t>AF/1135411921</t>
  </si>
  <si>
    <t>4993-5145-NO-1</t>
  </si>
  <si>
    <t>28NOV24</t>
  </si>
  <si>
    <t>C ASTRUP,KJETIL,HERR</t>
  </si>
  <si>
    <t>CM540185XXXXXX7111</t>
  </si>
  <si>
    <t>CINEMARINE</t>
  </si>
  <si>
    <t>MYRENS VERKSTED 6B</t>
  </si>
  <si>
    <t>0473,OSLO                  ,NO</t>
  </si>
  <si>
    <t>+47-91814244</t>
  </si>
  <si>
    <t>SK/EBG003714797</t>
  </si>
  <si>
    <t>29MAR24</t>
  </si>
  <si>
    <t>4295-9070-CH-0</t>
  </si>
  <si>
    <t>22NOV24</t>
  </si>
  <si>
    <t>27NOV24</t>
  </si>
  <si>
    <t>LAUPER,MICHAEL</t>
  </si>
  <si>
    <t>777409621</t>
  </si>
  <si>
    <t>AV868109400002TE42959070</t>
  </si>
  <si>
    <t>+41794327775</t>
  </si>
  <si>
    <t>0052-7580-SG-4</t>
  </si>
  <si>
    <t>AY541</t>
  </si>
  <si>
    <t>LIN,YIHAN</t>
  </si>
  <si>
    <t>06730005</t>
  </si>
  <si>
    <t>AV868106730005TE00527580</t>
  </si>
  <si>
    <t>T/0142041P/P/ZS</t>
  </si>
  <si>
    <t>00861089171020</t>
  </si>
  <si>
    <t>U595800</t>
  </si>
  <si>
    <t>0318-7333-US-2</t>
  </si>
  <si>
    <t>T0214Y</t>
  </si>
  <si>
    <t>29NOV24</t>
  </si>
  <si>
    <t>ORATA,JOHN ARDEN</t>
  </si>
  <si>
    <t>18DEC91</t>
  </si>
  <si>
    <t>AV768000105918T031873332</t>
  </si>
  <si>
    <t>311 11TH AVENUE</t>
  </si>
  <si>
    <t>NEW YORK,NY,10001,US</t>
  </si>
  <si>
    <t>PHXXN0115007406</t>
  </si>
  <si>
    <t>T/0168652M/0119733L</t>
  </si>
  <si>
    <t>6176428750</t>
  </si>
  <si>
    <t>S107100</t>
  </si>
  <si>
    <t>0063-4028-MY-3</t>
  </si>
  <si>
    <t>ASDASD,ASDAS</t>
  </si>
  <si>
    <t>12-4344552567</t>
  </si>
  <si>
    <t>4966-4240-DE-3</t>
  </si>
  <si>
    <t>8JA98V</t>
  </si>
  <si>
    <t>30NOV24</t>
  </si>
  <si>
    <t>THEILE,MARCO,HERR</t>
  </si>
  <si>
    <t>10JUN94</t>
  </si>
  <si>
    <t>M/683179</t>
  </si>
  <si>
    <t>AV898110210009TE94249902</t>
  </si>
  <si>
    <t>AM FOHLENGARTEN 6K</t>
  </si>
  <si>
    <t>85764,OBERSCHLEISSHEIM,DE</t>
  </si>
  <si>
    <t>DEXXJ34004J8Q81</t>
  </si>
  <si>
    <t>+49-1731758665/EM</t>
  </si>
  <si>
    <t>O855808</t>
  </si>
  <si>
    <t>LH/992000474000106</t>
  </si>
  <si>
    <t>3710-8025-US-3</t>
  </si>
  <si>
    <t>BANIT,DAXES</t>
  </si>
  <si>
    <t>0014783199102</t>
  </si>
  <si>
    <t>0156-2676-ES-3</t>
  </si>
  <si>
    <t>05DEC24</t>
  </si>
  <si>
    <t>SERRANO VELEZ,ENRIQUE</t>
  </si>
  <si>
    <t>710592689</t>
  </si>
  <si>
    <t>AV868109400002TE01562676</t>
  </si>
  <si>
    <t>+34679643162</t>
  </si>
  <si>
    <t>4537-2660-SG-4</t>
  </si>
  <si>
    <t>YAP,JULIAN</t>
  </si>
  <si>
    <t>28MAY93</t>
  </si>
  <si>
    <t>SGXXS9319296F</t>
  </si>
  <si>
    <t>6596832718</t>
  </si>
  <si>
    <t>4729-7027-US-1</t>
  </si>
  <si>
    <t>S0013G</t>
  </si>
  <si>
    <t>SHAH,AMITKUMAR</t>
  </si>
  <si>
    <t>03DEC76</t>
  </si>
  <si>
    <t>CA376797XXXXX1000</t>
  </si>
  <si>
    <t>20515 NE UNION HILL ROAD</t>
  </si>
  <si>
    <t>REDMOND,WA,98053,US</t>
  </si>
  <si>
    <t>USWAWDL71R97G23BD0903229</t>
  </si>
  <si>
    <t>4253059340</t>
  </si>
  <si>
    <t>DL/2420302610</t>
  </si>
  <si>
    <t>0005-0556-HK-2</t>
  </si>
  <si>
    <t>01DEC24</t>
  </si>
  <si>
    <t>LAI,CHI CHING</t>
  </si>
  <si>
    <t>8-5263582389</t>
  </si>
  <si>
    <t>CX/1734746770</t>
  </si>
  <si>
    <t>3579-5900-GB-0</t>
  </si>
  <si>
    <t>07DEC24</t>
  </si>
  <si>
    <t>PLATFOOT,LAURENCE PHILLIP</t>
  </si>
  <si>
    <t>12059416/H/1205</t>
  </si>
  <si>
    <t>AV873143670008TE35795900</t>
  </si>
  <si>
    <t>44-079-09637569</t>
  </si>
  <si>
    <t>4945-8349-TH-3</t>
  </si>
  <si>
    <t>KIATTHANACHATR,NUTTAKIT</t>
  </si>
  <si>
    <t>6-6813527470</t>
  </si>
  <si>
    <t>3795-9113-DE-3</t>
  </si>
  <si>
    <t>02DEC24</t>
  </si>
  <si>
    <t>09DEC24</t>
  </si>
  <si>
    <t>SCHIRMER,VOLKMAR</t>
  </si>
  <si>
    <t>778381616</t>
  </si>
  <si>
    <t>AV868109400002TE37959113</t>
  </si>
  <si>
    <t>+4915140375531</t>
  </si>
  <si>
    <t>3828-9044-DE-3</t>
  </si>
  <si>
    <t>FOTH,LYDIA</t>
  </si>
  <si>
    <t>751714088</t>
  </si>
  <si>
    <t>AV868109400002TE38289044</t>
  </si>
  <si>
    <t>+491754211932</t>
  </si>
  <si>
    <t>4364-3521-SG-5</t>
  </si>
  <si>
    <t>12DEC24</t>
  </si>
  <si>
    <t>KOH,KIM LIAN</t>
  </si>
  <si>
    <t>01JAN75</t>
  </si>
  <si>
    <t>745832440</t>
  </si>
  <si>
    <t>AV868109620005TE43643521</t>
  </si>
  <si>
    <t>+6581288249</t>
  </si>
  <si>
    <t>4297-9892-US-4</t>
  </si>
  <si>
    <t>03DEC24</t>
  </si>
  <si>
    <t>CAPURSO,ALESSANDRO</t>
  </si>
  <si>
    <t>393459977737</t>
  </si>
  <si>
    <t>A686207</t>
  </si>
  <si>
    <t>0124-4960-GB-3</t>
  </si>
  <si>
    <t>8HQ12R</t>
  </si>
  <si>
    <t>BINFIELD,JOHN,MR</t>
  </si>
  <si>
    <t>PB</t>
  </si>
  <si>
    <t>01SEP88</t>
  </si>
  <si>
    <t>M/274210</t>
  </si>
  <si>
    <t>AV898110780001TE94393042</t>
  </si>
  <si>
    <t>5 RYDES HILL CRESENT</t>
  </si>
  <si>
    <t>GUILDFORD GU29UH           ,GB</t>
  </si>
  <si>
    <t>GBXXBINFI809018JP9BE</t>
  </si>
  <si>
    <t>7538427353/EM</t>
  </si>
  <si>
    <t>/RSN/ADD/CP2/</t>
  </si>
  <si>
    <t>BA/17678362</t>
  </si>
  <si>
    <t>4914-1872-NL-3</t>
  </si>
  <si>
    <t>8FW59H</t>
  </si>
  <si>
    <t>08DEC24</t>
  </si>
  <si>
    <t>LINZNER-SCHERF,MANFRED,DHR.</t>
  </si>
  <si>
    <t>28JAN86</t>
  </si>
  <si>
    <t>CA375388XXXXX2001</t>
  </si>
  <si>
    <t>SCHAARBEEKSTRAAT 69</t>
  </si>
  <si>
    <t>1066WH,AMSTERDAM           ,NL</t>
  </si>
  <si>
    <t>NLXX5557345312</t>
  </si>
  <si>
    <t>614553253</t>
  </si>
  <si>
    <t>3972-3235-NO-6</t>
  </si>
  <si>
    <t>14DEC24</t>
  </si>
  <si>
    <t>4562-1472-NO-1</t>
  </si>
  <si>
    <t>7EL915</t>
  </si>
  <si>
    <t>10DEC24</t>
  </si>
  <si>
    <t>WF520</t>
  </si>
  <si>
    <t>13DEC24</t>
  </si>
  <si>
    <t>LARSEN,AUDUN,HERR</t>
  </si>
  <si>
    <t>28JUN57</t>
  </si>
  <si>
    <t>CX469279XXXXXX5008</t>
  </si>
  <si>
    <t>03/26</t>
  </si>
  <si>
    <t>SANDLOVEIEN 29</t>
  </si>
  <si>
    <t>4318,SANDNES               ,NO</t>
  </si>
  <si>
    <t>NOXX35010424162</t>
  </si>
  <si>
    <t>+47-90851749</t>
  </si>
  <si>
    <t>4455-8063-SG-4</t>
  </si>
  <si>
    <t>11DEC24</t>
  </si>
  <si>
    <t>19DEC24</t>
  </si>
  <si>
    <t>YUEN,JUSTIN</t>
  </si>
  <si>
    <t>6597931047</t>
  </si>
  <si>
    <t>KF/8873378385</t>
  </si>
  <si>
    <t>0142-0876-SG-2</t>
  </si>
  <si>
    <t>BA612</t>
  </si>
  <si>
    <t>WEBB,TALIA,MS</t>
  </si>
  <si>
    <t>CA377361XXXXX1012</t>
  </si>
  <si>
    <t>92 CAIRNHILL ROAD</t>
  </si>
  <si>
    <t>229368,SINGAPORE           ,SG</t>
  </si>
  <si>
    <t>+65-92703742</t>
  </si>
  <si>
    <t>KF/8816356525</t>
  </si>
  <si>
    <t>4763-1385-US-4</t>
  </si>
  <si>
    <t>15DEC24</t>
  </si>
  <si>
    <t>LEIBRANDT,KONRAD</t>
  </si>
  <si>
    <t>4158184422</t>
  </si>
  <si>
    <t>A368500</t>
  </si>
  <si>
    <t>4768-3024-US-4</t>
  </si>
  <si>
    <t>3683-3929-DK-6</t>
  </si>
  <si>
    <t>18DEC24</t>
  </si>
  <si>
    <t>RASMUSSEN,FRANK,HR</t>
  </si>
  <si>
    <t>CX457131XXXXXX3422</t>
  </si>
  <si>
    <t>RYTTERKAER</t>
  </si>
  <si>
    <t>225</t>
  </si>
  <si>
    <t>2765,SMOERUM               ,DK</t>
  </si>
  <si>
    <t>+45-22158958</t>
  </si>
  <si>
    <t>/RSN/ADDX3/CP3/</t>
  </si>
  <si>
    <t>4573-0715-SG-2</t>
  </si>
  <si>
    <t>ONG,HON TAT</t>
  </si>
  <si>
    <t>6593376323</t>
  </si>
  <si>
    <t>3887-4453-NO-2</t>
  </si>
  <si>
    <t>17DEC24</t>
  </si>
  <si>
    <t>06JAN25</t>
  </si>
  <si>
    <t>HANSEN,ODDVAR,HERR</t>
  </si>
  <si>
    <t>CM540185XXXXXX2579</t>
  </si>
  <si>
    <t>SOGSTIVEIEN 68B</t>
  </si>
  <si>
    <t>1446,DROEBAK               ,NO</t>
  </si>
  <si>
    <t>NOXX92222689009</t>
  </si>
  <si>
    <t>+47-91116111</t>
  </si>
  <si>
    <t>SK/EBS622002962</t>
  </si>
  <si>
    <t>3887-5635-NO-1</t>
  </si>
  <si>
    <t>9MF89C</t>
  </si>
  <si>
    <t>14JUN57</t>
  </si>
  <si>
    <t>NOXX05180007506</t>
  </si>
  <si>
    <t>4073-8632-LU-4</t>
  </si>
  <si>
    <t>04JAN25</t>
  </si>
  <si>
    <t>SAMPAIO CAMPOS REBELO,MANUEL,M</t>
  </si>
  <si>
    <t>CX494024XXXXXX1586</t>
  </si>
  <si>
    <t>MANUEL SAMPAIO CAMPOS REBELO</t>
  </si>
  <si>
    <t>115 RUE PRICIPALE</t>
  </si>
  <si>
    <t>L-5480,WORMELDANGE         ,LU</t>
  </si>
  <si>
    <t>+352-621316013</t>
  </si>
  <si>
    <t>4639-0478-DE-1</t>
  </si>
  <si>
    <t>WEBER,SILKE</t>
  </si>
  <si>
    <t>NO119535270</t>
  </si>
  <si>
    <t>AV873091080168TE46390478</t>
  </si>
  <si>
    <t>491779282638</t>
  </si>
  <si>
    <t>4711-3960-ES-5</t>
  </si>
  <si>
    <t>7FY290</t>
  </si>
  <si>
    <t>24DEC24</t>
  </si>
  <si>
    <t>VEGA SANTANA,PATRIC JOSE,SR</t>
  </si>
  <si>
    <t>01JUN02</t>
  </si>
  <si>
    <t>CM548901XXXXXX8269</t>
  </si>
  <si>
    <t>01/30</t>
  </si>
  <si>
    <t>ALFREDO KRUAS TRUJILLO N1</t>
  </si>
  <si>
    <t>35100,LAS PALMAS DE GRA,ES</t>
  </si>
  <si>
    <t>ESXX42252056K</t>
  </si>
  <si>
    <t>+34-643665600</t>
  </si>
  <si>
    <t>0050-9638-GB-3</t>
  </si>
  <si>
    <t>8EM83V</t>
  </si>
  <si>
    <t>22DEC24</t>
  </si>
  <si>
    <t>STEVENSON,GARETH</t>
  </si>
  <si>
    <t>09AUG83</t>
  </si>
  <si>
    <t>V2B4MQ3</t>
  </si>
  <si>
    <t>AV873090170002TE00509638</t>
  </si>
  <si>
    <t>FLAT 35 EQUIANO COURT</t>
  </si>
  <si>
    <t>BALDWINS GARDENS</t>
  </si>
  <si>
    <t>LONDON EC1N7AE             ,GB</t>
  </si>
  <si>
    <t>GBXXSTEVE808093GP9TJ</t>
  </si>
  <si>
    <t>T/0140711I/P/DW</t>
  </si>
  <si>
    <t>E986400</t>
  </si>
  <si>
    <t>BA/76898613</t>
  </si>
  <si>
    <t>4811-4755-SG-3</t>
  </si>
  <si>
    <t>AY93</t>
  </si>
  <si>
    <t>28DEC24</t>
  </si>
  <si>
    <t>SMITH,DAVID,MR</t>
  </si>
  <si>
    <t>CX483585XXXXXX0385</t>
  </si>
  <si>
    <t>BLK 208 BOON LAY PLACE #11-163</t>
  </si>
  <si>
    <t>640208,SINGAPORE           ,SG</t>
  </si>
  <si>
    <t>+65-97559345</t>
  </si>
  <si>
    <t>O368100</t>
  </si>
  <si>
    <t>QF/5328718</t>
  </si>
  <si>
    <t>3876-1707-IN-5</t>
  </si>
  <si>
    <t>21DEC24</t>
  </si>
  <si>
    <t>26DEC24</t>
  </si>
  <si>
    <t>A,AISHWARYA</t>
  </si>
  <si>
    <t>7619651440</t>
  </si>
  <si>
    <t>4379-2246-FR-1</t>
  </si>
  <si>
    <t>TX128M</t>
  </si>
  <si>
    <t>27DEC24</t>
  </si>
  <si>
    <t>DEFAIX,DIDIER</t>
  </si>
  <si>
    <t>VH</t>
  </si>
  <si>
    <t>1710170</t>
  </si>
  <si>
    <t>AV871136190000T8479243</t>
  </si>
  <si>
    <t>T/20271204/00257</t>
  </si>
  <si>
    <t>0033388152949</t>
  </si>
  <si>
    <t>E039101</t>
  </si>
  <si>
    <t>LUCIE</t>
  </si>
  <si>
    <t>0319-5719-PH-2</t>
  </si>
  <si>
    <t>9Z257R</t>
  </si>
  <si>
    <t>23DEC24</t>
  </si>
  <si>
    <t>SK1492</t>
  </si>
  <si>
    <t>SY,NEILWIN,MR</t>
  </si>
  <si>
    <t>26JAN76</t>
  </si>
  <si>
    <t>CX445086XXXXXX2004</t>
  </si>
  <si>
    <t>VISA</t>
  </si>
  <si>
    <t>36A CATANDUANES STREET</t>
  </si>
  <si>
    <t>1105,QUEZON CITY           ,PH</t>
  </si>
  <si>
    <t>+63-9177208120</t>
  </si>
  <si>
    <t>E438500</t>
  </si>
  <si>
    <t>YY/PR201506723</t>
  </si>
  <si>
    <t>3838-9659-CH-0</t>
  </si>
  <si>
    <t>WYSS,NADINE,FRAU</t>
  </si>
  <si>
    <t>CM550026XXXXXX4039</t>
  </si>
  <si>
    <t>NEUHOFSTRASSE 26</t>
  </si>
  <si>
    <t>6345,NEUHEIM               ,CH</t>
  </si>
  <si>
    <t>+41-41792904389</t>
  </si>
  <si>
    <t>4395-5958-NO-4</t>
  </si>
  <si>
    <t>7DX658</t>
  </si>
  <si>
    <t>ARYA,ASHISH,HERR</t>
  </si>
  <si>
    <t>01AUG76</t>
  </si>
  <si>
    <t>CA376784XXXXX1009</t>
  </si>
  <si>
    <t>9 STEPHENVILLE PKWY</t>
  </si>
  <si>
    <t>EDISON,AL,08820,US</t>
  </si>
  <si>
    <t>DEXXB020LQ81292</t>
  </si>
  <si>
    <t>+49-1734388963</t>
  </si>
  <si>
    <t>/RSN/TEF/ADD/CP3/</t>
  </si>
  <si>
    <t>A756900</t>
  </si>
  <si>
    <t>4395-6489-NO-3</t>
  </si>
  <si>
    <t>09MAR24</t>
  </si>
  <si>
    <t>4108-5793-US-0</t>
  </si>
  <si>
    <t>KOBLA,DARSHAN</t>
  </si>
  <si>
    <t>T/0148945P/P/I1</t>
  </si>
  <si>
    <t>5125857476</t>
  </si>
  <si>
    <t>4274-3018-SG-3</t>
  </si>
  <si>
    <t>TEO,HONGWEI</t>
  </si>
  <si>
    <t>92953485</t>
  </si>
  <si>
    <t>4379-8182-NO-1</t>
  </si>
  <si>
    <t>03JAN25</t>
  </si>
  <si>
    <t>WEBER,PAUL,HERR</t>
  </si>
  <si>
    <t>CM545478XXXXXX4645</t>
  </si>
  <si>
    <t>VALERENGGATA 2B</t>
  </si>
  <si>
    <t>0657,OSLO                  ,NO</t>
  </si>
  <si>
    <t>+47-41378761</t>
  </si>
  <si>
    <t>SK/637367251</t>
  </si>
  <si>
    <t>4595-3904-US-3</t>
  </si>
  <si>
    <t>BOTTING,ELLA</t>
  </si>
  <si>
    <t>0-7943431255</t>
  </si>
  <si>
    <t>4794-4813-FR-0</t>
  </si>
  <si>
    <t>02JAN25</t>
  </si>
  <si>
    <t>MICHEL,RONAN,M.</t>
  </si>
  <si>
    <t>CM513648XXXXXX5984</t>
  </si>
  <si>
    <t>3 BIS LA HAICHOIS</t>
  </si>
  <si>
    <t>35310,MORDELLES            ,FR</t>
  </si>
  <si>
    <t>+33-660494148</t>
  </si>
  <si>
    <t>/RSN/TPR/ADD/CBS/CSS/CP3/</t>
  </si>
  <si>
    <t>4176-5238-GB-4</t>
  </si>
  <si>
    <t>29DEC24</t>
  </si>
  <si>
    <t>SK804</t>
  </si>
  <si>
    <t>05JAN25</t>
  </si>
  <si>
    <t>BARNES,ANDREW</t>
  </si>
  <si>
    <t>7976305963</t>
  </si>
  <si>
    <t>3881-8108-CH-0</t>
  </si>
  <si>
    <t>7BZ877</t>
  </si>
  <si>
    <t>30DEC24</t>
  </si>
  <si>
    <t>HEINZE,ANDRE,HERR</t>
  </si>
  <si>
    <t>04JUN76</t>
  </si>
  <si>
    <t>CA377661XXXXX6068</t>
  </si>
  <si>
    <t>RYCHENBERGSTRASSE 368</t>
  </si>
  <si>
    <t>8404,WINTERTHUR            ,CH</t>
  </si>
  <si>
    <t>CHXX002775427021</t>
  </si>
  <si>
    <t>795585394</t>
  </si>
  <si>
    <t>4246-9876-AU-1</t>
  </si>
  <si>
    <t>08JAN25</t>
  </si>
  <si>
    <t>TAME,ISAAC</t>
  </si>
  <si>
    <t>4519291</t>
  </si>
  <si>
    <t>AV872113030003TE42469876</t>
  </si>
  <si>
    <t>61468546522</t>
  </si>
  <si>
    <t>4506-8736-DE-6</t>
  </si>
  <si>
    <t>7CG155</t>
  </si>
  <si>
    <t>KAMM,THOMAS,HERR</t>
  </si>
  <si>
    <t>11DEC85</t>
  </si>
  <si>
    <t>M/288130</t>
  </si>
  <si>
    <t>AV898110210009TE93860593</t>
  </si>
  <si>
    <t>PHILIPP-ROEHL-STR. 3</t>
  </si>
  <si>
    <t>50858,KOELN                ,DE</t>
  </si>
  <si>
    <t>DEXXJ2607458801</t>
  </si>
  <si>
    <t>+49-16096553947/EM</t>
  </si>
  <si>
    <t>AF/5133991751</t>
  </si>
  <si>
    <t>4766-1200-DE-6</t>
  </si>
  <si>
    <t>07JAN25</t>
  </si>
  <si>
    <t>BOEHM,KILIAN</t>
  </si>
  <si>
    <t>757521353</t>
  </si>
  <si>
    <t>AV868109400002TE47661200</t>
  </si>
  <si>
    <t>4766-1879-DE-6</t>
  </si>
  <si>
    <t>SCHEPERS,CHRISTIAN</t>
  </si>
  <si>
    <t>710846465</t>
  </si>
  <si>
    <t>AV868109400002TE47661879</t>
  </si>
  <si>
    <t>4801-2979-SG-0</t>
  </si>
  <si>
    <t>9NS75B</t>
  </si>
  <si>
    <t>KIONG,JANUS</t>
  </si>
  <si>
    <t>24MAY93</t>
  </si>
  <si>
    <t>CX426588XXXXXX2326</t>
  </si>
  <si>
    <t>12/19</t>
  </si>
  <si>
    <t>857 TAMPINES ST83</t>
  </si>
  <si>
    <t>10364</t>
  </si>
  <si>
    <t>SINGAPORE 520857,SG        ,SG</t>
  </si>
  <si>
    <t>SGXXS9318669I</t>
  </si>
  <si>
    <t>6592344896</t>
  </si>
  <si>
    <t>A552300</t>
  </si>
  <si>
    <t>KF/8820516367</t>
  </si>
  <si>
    <t>4846-9215-AU-4</t>
  </si>
  <si>
    <t>KKN</t>
  </si>
  <si>
    <t>09JAN25</t>
  </si>
  <si>
    <t>LINCOLN,MARK</t>
  </si>
  <si>
    <t>6-1418645639</t>
  </si>
  <si>
    <t>QF/0142109</t>
  </si>
  <si>
    <t>4658-3803-US-0</t>
  </si>
  <si>
    <t>31DEC24</t>
  </si>
  <si>
    <t>COYLE,RYAN</t>
  </si>
  <si>
    <t>2672105121</t>
  </si>
  <si>
    <t>0033183647916</t>
  </si>
  <si>
    <t>9007,TROMSOE               ,NO</t>
  </si>
  <si>
    <t>/RSN/CP2/</t>
  </si>
  <si>
    <t>08JUN24</t>
  </si>
  <si>
    <t>9010,TROMSOE,NO</t>
  </si>
  <si>
    <t>07FEB24</t>
  </si>
  <si>
    <t>15MAR24</t>
  </si>
  <si>
    <t>TRYG EHF</t>
  </si>
  <si>
    <t>ROD/BILBYEN SKADESENT//RO</t>
  </si>
  <si>
    <t>8LH22R</t>
  </si>
  <si>
    <t>T/0104613R/P/N5</t>
  </si>
  <si>
    <t>24NOV23</t>
  </si>
  <si>
    <t>0220-9173-NO-1</t>
  </si>
  <si>
    <t>7DD855</t>
  </si>
  <si>
    <t>JOHANSEN,LARS ROAR</t>
  </si>
  <si>
    <t>12AUG70</t>
  </si>
  <si>
    <t>CM557082XXXXXX9235</t>
  </si>
  <si>
    <t>RAGNA NIELSENS VEI 28</t>
  </si>
  <si>
    <t>0592 OSLO                  ,NO</t>
  </si>
  <si>
    <t>NOXX08090169809</t>
  </si>
  <si>
    <t>90554335</t>
  </si>
  <si>
    <t>SK/062441456</t>
  </si>
  <si>
    <t>0309-7515-DK-1</t>
  </si>
  <si>
    <t>8LH35R</t>
  </si>
  <si>
    <t>ELLEFSEN,CARSTEN,HR</t>
  </si>
  <si>
    <t>M/203655</t>
  </si>
  <si>
    <t>AV898110150007TE94562914</t>
  </si>
  <si>
    <t>PILEGARDS VAENGE 94</t>
  </si>
  <si>
    <t>2635,ISHOEJ                ,DK</t>
  </si>
  <si>
    <t>+45-26280559/EM</t>
  </si>
  <si>
    <t>04OCT23</t>
  </si>
  <si>
    <t>2743-4844-CH-3</t>
  </si>
  <si>
    <t>SCHOENBAECHLER,ANDREAS,HERR</t>
  </si>
  <si>
    <t>08JUN78</t>
  </si>
  <si>
    <t>M/443140</t>
  </si>
  <si>
    <t>AV898110740005TE92496356</t>
  </si>
  <si>
    <t>BRUEHLBERGSTRASSE 52</t>
  </si>
  <si>
    <t>8400,WINTERTHUR,CH</t>
  </si>
  <si>
    <t>CHXX002615551004</t>
  </si>
  <si>
    <t>+41-794477321/EM</t>
  </si>
  <si>
    <t>OCI/RSN/GPS/ADD/CP1/</t>
  </si>
  <si>
    <t>3443-9269-NL-4</t>
  </si>
  <si>
    <t>WEYMIENS,WANNES</t>
  </si>
  <si>
    <t>728393338</t>
  </si>
  <si>
    <t>AV868109400002TE34439269</t>
  </si>
  <si>
    <t>+31621105088</t>
  </si>
  <si>
    <t>4573-9099-NO-0</t>
  </si>
  <si>
    <t>MANGOR-JENSEN,OLE,HERR</t>
  </si>
  <si>
    <t>CX406676XXXXXX4478</t>
  </si>
  <si>
    <t>HOSLEJORDET 7</t>
  </si>
  <si>
    <t>1362,HOSLE                 ,NO</t>
  </si>
  <si>
    <t>+47-45869098</t>
  </si>
  <si>
    <t>0166-4411-NO-0</t>
  </si>
  <si>
    <t>3XX73R</t>
  </si>
  <si>
    <t>GARFJELL,HANNE,FRU</t>
  </si>
  <si>
    <t>KW</t>
  </si>
  <si>
    <t>28OCT71</t>
  </si>
  <si>
    <t>CX487158XXXXXX2445</t>
  </si>
  <si>
    <t>NORGESGRUPPEN</t>
  </si>
  <si>
    <t>BJERKELUNDSVEIEN 106</t>
  </si>
  <si>
    <t>1357 BEKKESTUA</t>
  </si>
  <si>
    <t>1357,BEKKESTUA             ,NO</t>
  </si>
  <si>
    <t>NOXX6024035</t>
  </si>
  <si>
    <t>+47-93027769</t>
  </si>
  <si>
    <t>N061403</t>
  </si>
  <si>
    <t>0228-4304-DE-1</t>
  </si>
  <si>
    <t>VOLLENBRUCH,PAUL</t>
  </si>
  <si>
    <t>01JAN95</t>
  </si>
  <si>
    <t>768526331</t>
  </si>
  <si>
    <t>AV868109400002TE02284304</t>
  </si>
  <si>
    <t>+4915129191014</t>
  </si>
  <si>
    <t>0250-5925-DE-2</t>
  </si>
  <si>
    <t>OBERSTADT,MATTHIAS</t>
  </si>
  <si>
    <t>746128693</t>
  </si>
  <si>
    <t>AV868109400002TE02505925</t>
  </si>
  <si>
    <t>+491608511489</t>
  </si>
  <si>
    <t>3474-4443-BE-6</t>
  </si>
  <si>
    <t>792999345</t>
  </si>
  <si>
    <t>AV868109400002TE34744443</t>
  </si>
  <si>
    <t>3477-8283-NO-1</t>
  </si>
  <si>
    <t>NO842362420</t>
  </si>
  <si>
    <t>AV873091080200TE34778283</t>
  </si>
  <si>
    <t>3607-2365-DE-0</t>
  </si>
  <si>
    <t>MINKLEY,NINA,FRAU</t>
  </si>
  <si>
    <t>M/344443</t>
  </si>
  <si>
    <t>AV898110210009TE93145189</t>
  </si>
  <si>
    <t>AUF DEM JAEGER 62</t>
  </si>
  <si>
    <t>44892,BOCHUM               ,DE</t>
  </si>
  <si>
    <t>+49-1745879606/EM</t>
  </si>
  <si>
    <t>J470903</t>
  </si>
  <si>
    <t>3738-8108-CH-2</t>
  </si>
  <si>
    <t>MAURER,MARCO</t>
  </si>
  <si>
    <t>788954065</t>
  </si>
  <si>
    <t>AV868109400002TE37388108</t>
  </si>
  <si>
    <t>+410786220241</t>
  </si>
  <si>
    <t>3768-7230-FR-0</t>
  </si>
  <si>
    <t>GRAS,EMILIE,MME</t>
  </si>
  <si>
    <t>M/171785</t>
  </si>
  <si>
    <t>AV898110190003TE93271953</t>
  </si>
  <si>
    <t>24 BOULEVARD LEON BLUM</t>
  </si>
  <si>
    <t>25000,BESANCON             ,FR</t>
  </si>
  <si>
    <t>+33-673057711/EM</t>
  </si>
  <si>
    <t>0326-8645-NO-2</t>
  </si>
  <si>
    <t>STYVE,ASTRID</t>
  </si>
  <si>
    <t>+47-40038969/</t>
  </si>
  <si>
    <t>K500805</t>
  </si>
  <si>
    <t>0349-4577-NO-2</t>
  </si>
  <si>
    <t>OLEKSANDR,ZHELTKOV</t>
  </si>
  <si>
    <t>15AUG90</t>
  </si>
  <si>
    <t>UAXXBXK853743</t>
  </si>
  <si>
    <t>3384-8000-FR-4</t>
  </si>
  <si>
    <t>REBOUL,PHILIPPE</t>
  </si>
  <si>
    <t>1692658</t>
  </si>
  <si>
    <t>AV871136190000TE33848000</t>
  </si>
  <si>
    <t>0033183647931</t>
  </si>
  <si>
    <t>MARIE-NOUR</t>
  </si>
  <si>
    <t>3501-0642-BE-2</t>
  </si>
  <si>
    <t>LIEVENS,JEROEN</t>
  </si>
  <si>
    <t>0032494602176</t>
  </si>
  <si>
    <t>0188-5116-NO-2</t>
  </si>
  <si>
    <t>BENONISEN,HARALD MR</t>
  </si>
  <si>
    <t>V8</t>
  </si>
  <si>
    <t>AV858090170938FE01885116</t>
  </si>
  <si>
    <t>BERG-HANSEN NORD NORGE AS</t>
  </si>
  <si>
    <t>,POSTBOKS 836</t>
  </si>
  <si>
    <t>9488 HARSTAD,NO</t>
  </si>
  <si>
    <t>T/60205821/P/1A</t>
  </si>
  <si>
    <t>004790101126</t>
  </si>
  <si>
    <t>U997129</t>
  </si>
  <si>
    <t>0192-7936-NO-3</t>
  </si>
  <si>
    <t>GEZEMU,YONAS SELESHEI,HERR</t>
  </si>
  <si>
    <t>JK</t>
  </si>
  <si>
    <t>CX410651XXXXXX7315</t>
  </si>
  <si>
    <t>TOMASJORDNES 83</t>
  </si>
  <si>
    <t>9024,TOMASJORD,NO</t>
  </si>
  <si>
    <t>+-4793934349</t>
  </si>
  <si>
    <t>0200-5485-FR-6</t>
  </si>
  <si>
    <t>CARRY,ROMAIN</t>
  </si>
  <si>
    <t>749077829</t>
  </si>
  <si>
    <t>AV868109400002TE02005485</t>
  </si>
  <si>
    <t>+33778680778</t>
  </si>
  <si>
    <t>0206-4862-SE-2</t>
  </si>
  <si>
    <t>ARNOLL,DANIEL</t>
  </si>
  <si>
    <t>726013680</t>
  </si>
  <si>
    <t>AV868109620005TE02064862</t>
  </si>
  <si>
    <t>+46793543734</t>
  </si>
  <si>
    <t>3421-3238-FR-3</t>
  </si>
  <si>
    <t>9FZ32B</t>
  </si>
  <si>
    <t>ANDRE,MATHIEU,M.</t>
  </si>
  <si>
    <t>05APR91</t>
  </si>
  <si>
    <t>M/475620</t>
  </si>
  <si>
    <t>AV898110190003TE93005026</t>
  </si>
  <si>
    <t>380 AVENUE DE TIVOLI</t>
  </si>
  <si>
    <t>33110,LE BOUSCAT           ,FR</t>
  </si>
  <si>
    <t>FRXX23AE96709</t>
  </si>
  <si>
    <t>0651659234/EM</t>
  </si>
  <si>
    <t>3423-3690-DE-1</t>
  </si>
  <si>
    <t>U9T330</t>
  </si>
  <si>
    <t>BESTE,ANDRE,HERR</t>
  </si>
  <si>
    <t>25APR87</t>
  </si>
  <si>
    <t>CA375019XXXXX1011</t>
  </si>
  <si>
    <t>GENNAER STR. 78</t>
  </si>
  <si>
    <t>58642,ISERLOHN             ,DE</t>
  </si>
  <si>
    <t>DEXXJ500019BS61</t>
  </si>
  <si>
    <t>+49-17662046620</t>
  </si>
  <si>
    <t>3589-2408-NL-6</t>
  </si>
  <si>
    <t>HATTUMA,EDWIN</t>
  </si>
  <si>
    <t>765046589</t>
  </si>
  <si>
    <t>AV868109400002TE35892408</t>
  </si>
  <si>
    <t>+31628777449</t>
  </si>
  <si>
    <t>3705-3870-ES-0</t>
  </si>
  <si>
    <t>7BB013</t>
  </si>
  <si>
    <t>GIBERT DE LA TORRE,PAU,SR</t>
  </si>
  <si>
    <t>21JUL81</t>
  </si>
  <si>
    <t>CX476663XXXXXX6574</t>
  </si>
  <si>
    <t>PAU GIBERT DE LA TORRE</t>
  </si>
  <si>
    <t>PI I MARGALL 39</t>
  </si>
  <si>
    <t>2,1</t>
  </si>
  <si>
    <t>08980,SANT FELIU DE LLO,ES</t>
  </si>
  <si>
    <t>ESXX40334671P</t>
  </si>
  <si>
    <t>+34-680771136</t>
  </si>
  <si>
    <t>3705-4284-ES-1</t>
  </si>
  <si>
    <t>PI I MARGALL 39 1 2</t>
  </si>
  <si>
    <t>4041-4676-IT-1</t>
  </si>
  <si>
    <t>9ZN83G</t>
  </si>
  <si>
    <t>GIUNTINI,GIORDANO,SIG.</t>
  </si>
  <si>
    <t>07MAR61</t>
  </si>
  <si>
    <t>M/B94020</t>
  </si>
  <si>
    <t>AV898110320006TE93478626</t>
  </si>
  <si>
    <t>VIA STERPONI 7</t>
  </si>
  <si>
    <t>51017,PESCIA               ,IT</t>
  </si>
  <si>
    <t>ITXXU1J266636X</t>
  </si>
  <si>
    <t>393332483208/EM</t>
  </si>
  <si>
    <t>4393-5787-GB-0</t>
  </si>
  <si>
    <t>FOLLETT,KATYA,MRS</t>
  </si>
  <si>
    <t>AV873090360009T89231117</t>
  </si>
  <si>
    <t>07976150987</t>
  </si>
  <si>
    <t>N8/H</t>
  </si>
  <si>
    <t>1042084</t>
  </si>
  <si>
    <t>4726-7145-SE-2</t>
  </si>
  <si>
    <t>AHUJA,SANJAY</t>
  </si>
  <si>
    <t>722573653</t>
  </si>
  <si>
    <t>AV868109620005TE47267145</t>
  </si>
  <si>
    <t>+460703576785</t>
  </si>
  <si>
    <t>0219-1028-NO-0</t>
  </si>
  <si>
    <t>9XD57N</t>
  </si>
  <si>
    <t>EMILSEN,KRISTIANNE</t>
  </si>
  <si>
    <t>620140467</t>
  </si>
  <si>
    <t>AV858087210010</t>
  </si>
  <si>
    <t>TROMSOE KOMMUNE</t>
  </si>
  <si>
    <t>RAADHUSET</t>
  </si>
  <si>
    <t>PB 6900</t>
  </si>
  <si>
    <t>9299 TROMSOE               ,NO</t>
  </si>
  <si>
    <t>40432067</t>
  </si>
  <si>
    <t>0228-9492-NO-2</t>
  </si>
  <si>
    <t>WILHELMSEN,MARIANNE,FROKEN</t>
  </si>
  <si>
    <t>CM526948XXXXXX7267</t>
  </si>
  <si>
    <t>03/28</t>
  </si>
  <si>
    <t>LANGARDSVEIEN 23</t>
  </si>
  <si>
    <t>1404,SIGGERUD              ,NO</t>
  </si>
  <si>
    <t>+47-41327845</t>
  </si>
  <si>
    <t>0319-9576-DK-2</t>
  </si>
  <si>
    <t>8FE57H</t>
  </si>
  <si>
    <t>OPPERMANN,NIKOLAJ,HR</t>
  </si>
  <si>
    <t>09APR77</t>
  </si>
  <si>
    <t>CX457104XXXXXX3144</t>
  </si>
  <si>
    <t>JACOBYS ALLE 6, ST. TV.</t>
  </si>
  <si>
    <t>1806,FREDERIKSBERG C       ,DK</t>
  </si>
  <si>
    <t>DKXX23125735</t>
  </si>
  <si>
    <t>+45-51521029</t>
  </si>
  <si>
    <t>0330-0458-HK-0</t>
  </si>
  <si>
    <t>AURAY,JULIEN</t>
  </si>
  <si>
    <t>756335934</t>
  </si>
  <si>
    <t>AV868109620005TE03300458</t>
  </si>
  <si>
    <t>+8-5266207213</t>
  </si>
  <si>
    <t>3528-1653-RO-1</t>
  </si>
  <si>
    <t>CORNI TEANU,MIRCEA</t>
  </si>
  <si>
    <t>/H/80520870</t>
  </si>
  <si>
    <t>T/0184310N/P/WC</t>
  </si>
  <si>
    <t>+40723197970</t>
  </si>
  <si>
    <t>0142-6809-NO-6</t>
  </si>
  <si>
    <t>OLSEN,SIMEN,HERR</t>
  </si>
  <si>
    <t>01JAN50</t>
  </si>
  <si>
    <t>N0586502</t>
  </si>
  <si>
    <t>AV858094440246TEE88594</t>
  </si>
  <si>
    <t>VEGAVEGEN 43</t>
  </si>
  <si>
    <t>SIMENMALER@GMAIL.COM</t>
  </si>
  <si>
    <t>4741420912</t>
  </si>
  <si>
    <t>ROD/TROMSOE AUTOLAKK A/</t>
  </si>
  <si>
    <t>0177-9563-NO-2</t>
  </si>
  <si>
    <t>9DY27G</t>
  </si>
  <si>
    <t>VIK,JO ARE</t>
  </si>
  <si>
    <t>06OCT59</t>
  </si>
  <si>
    <t>CX492505XXXXXX4621</t>
  </si>
  <si>
    <t>TROMS FOTBALLKRETS</t>
  </si>
  <si>
    <t>POSTBOKS 12</t>
  </si>
  <si>
    <t>TROMSOE,NO</t>
  </si>
  <si>
    <t>9251 TROMSOE,NO            ,NO</t>
  </si>
  <si>
    <t>NOXX56070033263</t>
  </si>
  <si>
    <t>004791338636</t>
  </si>
  <si>
    <t>T028614</t>
  </si>
  <si>
    <t>DY/21164516</t>
  </si>
  <si>
    <t>0189-8226-DE-1</t>
  </si>
  <si>
    <t>KRAUSE-HEIBER,ULRICH</t>
  </si>
  <si>
    <t>980858774230</t>
  </si>
  <si>
    <t>AV871105250009TE85877423</t>
  </si>
  <si>
    <t>517.79EUR/</t>
  </si>
  <si>
    <t>0304-4960-NO-2</t>
  </si>
  <si>
    <t>BJOERNTVEDT,ODD OEYVIND,HERR</t>
  </si>
  <si>
    <t>M/516952</t>
  </si>
  <si>
    <t>AV898110510002TE94557388</t>
  </si>
  <si>
    <t>LILLEBYASEN 20</t>
  </si>
  <si>
    <t>1798,AREMARK               ,NO</t>
  </si>
  <si>
    <t>+-4799090629</t>
  </si>
  <si>
    <t>3264-3032-DE-2</t>
  </si>
  <si>
    <t>SCHAEFER,MICHAEL</t>
  </si>
  <si>
    <t>20659759</t>
  </si>
  <si>
    <t>AV872113030003TE32643032</t>
  </si>
  <si>
    <t>4915128097075</t>
  </si>
  <si>
    <t>3414-1439-IT-3</t>
  </si>
  <si>
    <t>INNOCENTI,CARLO,SIG.</t>
  </si>
  <si>
    <t>CA375203XXXXX1007</t>
  </si>
  <si>
    <t>VIA MONTELLO, 20</t>
  </si>
  <si>
    <t>00195,ROMA                 ,IT</t>
  </si>
  <si>
    <t>+39-3396388134</t>
  </si>
  <si>
    <t>3612-9292-DE-3</t>
  </si>
  <si>
    <t>FABRITIUS,TIM</t>
  </si>
  <si>
    <t>671773785</t>
  </si>
  <si>
    <t>AV868109400002TE36129292</t>
  </si>
  <si>
    <t>3762-2313-GB-1</t>
  </si>
  <si>
    <t>AMEY,ROBERT</t>
  </si>
  <si>
    <t>AV873090360009T37622313</t>
  </si>
  <si>
    <t>SURREY SM7 2AR,GB</t>
  </si>
  <si>
    <t>07917473810</t>
  </si>
  <si>
    <t>N19/E</t>
  </si>
  <si>
    <t>1039148</t>
  </si>
  <si>
    <t>4707-3355-DE-0</t>
  </si>
  <si>
    <t>8DU88S</t>
  </si>
  <si>
    <t>ECKERT,SAM,HERR</t>
  </si>
  <si>
    <t>02MAY00</t>
  </si>
  <si>
    <t>CA375013XXXXX1001</t>
  </si>
  <si>
    <t>LINDPAINTNERSTRASSE 88</t>
  </si>
  <si>
    <t>70195,STUTTGART            ,DE</t>
  </si>
  <si>
    <t>DEXXA010J328721</t>
  </si>
  <si>
    <t>+49-1785418764</t>
  </si>
  <si>
    <t>LH/992227788520103</t>
  </si>
  <si>
    <t>4864-0587-NO-2</t>
  </si>
  <si>
    <t>VEABOE,TOR ANDERS,HERR</t>
  </si>
  <si>
    <t>16JUN76</t>
  </si>
  <si>
    <t>N0332638</t>
  </si>
  <si>
    <t>AV858094440246TEF24139</t>
  </si>
  <si>
    <t>TROLLBAKKEN 16</t>
  </si>
  <si>
    <t>9009,TROMSOE,NO</t>
  </si>
  <si>
    <t>4741205638</t>
  </si>
  <si>
    <t>ROD/BILSKADESENTERET/</t>
  </si>
  <si>
    <t>4689-7053-NO-0</t>
  </si>
  <si>
    <t>MORGNER,ELKE,FRU</t>
  </si>
  <si>
    <t>CM541249XXXXXX6774</t>
  </si>
  <si>
    <t>ELKE MORGNER</t>
  </si>
  <si>
    <t>PB 284</t>
  </si>
  <si>
    <t>9171,LONGYEARBYEN          ,NO</t>
  </si>
  <si>
    <t>+47-95429967</t>
  </si>
  <si>
    <t>X199101</t>
  </si>
  <si>
    <t>0199-6426-NO-5</t>
  </si>
  <si>
    <t>SAETREVIK,STEFFEN</t>
  </si>
  <si>
    <t>RC</t>
  </si>
  <si>
    <t>AV858108980005FE01996426</t>
  </si>
  <si>
    <t>FLIGHT CENTRE</t>
  </si>
  <si>
    <t>,TRAVEL GROUP</t>
  </si>
  <si>
    <t>STORGATA 8</t>
  </si>
  <si>
    <t>0155 OSLO,NO</t>
  </si>
  <si>
    <t>T/60210883/P/1A</t>
  </si>
  <si>
    <t>004793637344</t>
  </si>
  <si>
    <t>Q368901</t>
  </si>
  <si>
    <t>0199-6532-NO-6</t>
  </si>
  <si>
    <t>AV858108980005FE01996532</t>
  </si>
  <si>
    <t>3003-2873-FR-3</t>
  </si>
  <si>
    <t>SUAVET,MARC</t>
  </si>
  <si>
    <t>1684761</t>
  </si>
  <si>
    <t>AV871136190000TE30032873</t>
  </si>
  <si>
    <t>33158711540</t>
  </si>
  <si>
    <t>CYRIL-P</t>
  </si>
  <si>
    <t>3505-8606-DE-2</t>
  </si>
  <si>
    <t>WENDEL,SANDRA</t>
  </si>
  <si>
    <t>NO843366300</t>
  </si>
  <si>
    <t>AV873091080168TE35058606</t>
  </si>
  <si>
    <t>3708-2777-IT-4</t>
  </si>
  <si>
    <t>CIVARDI,SERENA,SIG.RA</t>
  </si>
  <si>
    <t>CM543409XXXXXX5365</t>
  </si>
  <si>
    <t>VIA SAFFI 7</t>
  </si>
  <si>
    <t>20852,VILLASANTA           ,IT</t>
  </si>
  <si>
    <t>+39-3482940454</t>
  </si>
  <si>
    <t>U943109</t>
  </si>
  <si>
    <t>3709-8234-ES-5</t>
  </si>
  <si>
    <t>9EH65K</t>
  </si>
  <si>
    <t>TAGARRO GARCIA,JOSE LUIS,SR</t>
  </si>
  <si>
    <t>04APR63</t>
  </si>
  <si>
    <t>M/104349</t>
  </si>
  <si>
    <t>AV898110710008TE93227892</t>
  </si>
  <si>
    <t>CAMILO JOSE CELA, 61</t>
  </si>
  <si>
    <t>28229,VILLANUEVA PARDIL,ES</t>
  </si>
  <si>
    <t>ESXX51643594S</t>
  </si>
  <si>
    <t>+34-674901555/EM</t>
  </si>
  <si>
    <t>OCI/RSN/CP3/</t>
  </si>
  <si>
    <t>IB/11853413</t>
  </si>
  <si>
    <t>3743-1070-IS-5</t>
  </si>
  <si>
    <t>6FG56W</t>
  </si>
  <si>
    <t>ZUCKERNICK,HOWARD,MR</t>
  </si>
  <si>
    <t>21SEP55</t>
  </si>
  <si>
    <t>CX451252XXXXXX5032</t>
  </si>
  <si>
    <t>315-1484 LAMEYS MILL RD</t>
  </si>
  <si>
    <t>VANCOUVER,BC,V6H3Y7,CA</t>
  </si>
  <si>
    <t>CABC7069448</t>
  </si>
  <si>
    <t>+1-6043398481</t>
  </si>
  <si>
    <t>F888819</t>
  </si>
  <si>
    <t>BA/17175325</t>
  </si>
  <si>
    <t>4674-2397-FR-2</t>
  </si>
  <si>
    <t>DEN DRYVER,DANIEL</t>
  </si>
  <si>
    <t>722130625</t>
  </si>
  <si>
    <t>AV868109400002TE46742397</t>
  </si>
  <si>
    <t>+33633462947</t>
  </si>
  <si>
    <t>0353-4714-PL-1</t>
  </si>
  <si>
    <t>BORONSKI,PIOTR</t>
  </si>
  <si>
    <t>767699387</t>
  </si>
  <si>
    <t>AV868109400002TE03534714</t>
  </si>
  <si>
    <t>+4-8535706174</t>
  </si>
  <si>
    <t>16NOV23</t>
  </si>
  <si>
    <t>3134-1311-DE-1</t>
  </si>
  <si>
    <t>3KW11B</t>
  </si>
  <si>
    <t>STEINIGER,PETER,HERR</t>
  </si>
  <si>
    <t>05JUL58</t>
  </si>
  <si>
    <t>CA375085XXXXX1006</t>
  </si>
  <si>
    <t>HOEFLINGERSTRASSE 12</t>
  </si>
  <si>
    <t>DEXXB4400179371</t>
  </si>
  <si>
    <t>T/0171264Q/P/N5</t>
  </si>
  <si>
    <t>+49-1601250000</t>
  </si>
  <si>
    <t>O855701</t>
  </si>
  <si>
    <t>20DEC23</t>
  </si>
  <si>
    <t>3393-5562-DE-3</t>
  </si>
  <si>
    <t>SCHULZE,TILMAN</t>
  </si>
  <si>
    <t>20694573</t>
  </si>
  <si>
    <t>AV872113030003TE33935562</t>
  </si>
  <si>
    <t>01733283652</t>
  </si>
  <si>
    <t>3644-3112-DE-6</t>
  </si>
  <si>
    <t>SCHROETER,LEO</t>
  </si>
  <si>
    <t>728070680</t>
  </si>
  <si>
    <t>AV868109400002TE36443112</t>
  </si>
  <si>
    <t>4353-4946-BE-0</t>
  </si>
  <si>
    <t>4373-8634-FR-2</t>
  </si>
  <si>
    <t>PHAREL,AGATHE,MME</t>
  </si>
  <si>
    <t>M/353611</t>
  </si>
  <si>
    <t>AV898110190003TE93753599</t>
  </si>
  <si>
    <t>RUE DE LA MUTUALITE 102</t>
  </si>
  <si>
    <t>1180,UCCLE                 ,BE</t>
  </si>
  <si>
    <t>+33-615315225/EM</t>
  </si>
  <si>
    <t>4492-4331-NO-4</t>
  </si>
  <si>
    <t>7EQ222</t>
  </si>
  <si>
    <t>BALLER,LARS ERIK,HERR</t>
  </si>
  <si>
    <t>24SEP64</t>
  </si>
  <si>
    <t>CA373777XXXXX1006</t>
  </si>
  <si>
    <t>BERGSLIA 3A</t>
  </si>
  <si>
    <t>2007,KJELLER               ,NO</t>
  </si>
  <si>
    <t>NOXX07220031750</t>
  </si>
  <si>
    <t>+47-90130860</t>
  </si>
  <si>
    <t>SK/062038765</t>
  </si>
  <si>
    <t>3770-8321-ES-0</t>
  </si>
  <si>
    <t>FULGUEIRAS LOPEZ,NEREA</t>
  </si>
  <si>
    <t>01JAN69</t>
  </si>
  <si>
    <t>726299008</t>
  </si>
  <si>
    <t>AV868109400002TE37708321</t>
  </si>
  <si>
    <t>+34661387927</t>
  </si>
  <si>
    <t>4854-7729-NO-6</t>
  </si>
  <si>
    <t>PEDERSEN,ANNAR</t>
  </si>
  <si>
    <t>ANNARLYSET@GMAIL.COM</t>
  </si>
  <si>
    <t>+47-95307760/</t>
  </si>
  <si>
    <t>0223-6506-NO-6</t>
  </si>
  <si>
    <t>BRATLID,TORILL ELISABETH,FRU</t>
  </si>
  <si>
    <t>CM526948XXXXXX6887</t>
  </si>
  <si>
    <t>GROENEBAKKANE 56 B</t>
  </si>
  <si>
    <t>T.BRATLID@HOTMAIL.COM</t>
  </si>
  <si>
    <t>5363,AGOTNES,NO</t>
  </si>
  <si>
    <t>NOXX18110123264</t>
  </si>
  <si>
    <t>+47-97696995</t>
  </si>
  <si>
    <t>06JUL24</t>
  </si>
  <si>
    <t>0247-5120-ES-4</t>
  </si>
  <si>
    <t>MARTINEZ OLMEDO,RAFAEL,SR</t>
  </si>
  <si>
    <t>CX469883XXXXXX8451</t>
  </si>
  <si>
    <t>AVDA. MIGUEL ANGEL BLANCO 1, 9</t>
  </si>
  <si>
    <t>47014,VALLADOLID           ,ES</t>
  </si>
  <si>
    <t>ESXX12327395Q</t>
  </si>
  <si>
    <t>+34-630356853</t>
  </si>
  <si>
    <t>06DEC23</t>
  </si>
  <si>
    <t>3292-9123-BE-3</t>
  </si>
  <si>
    <t>U9N478</t>
  </si>
  <si>
    <t>DUSON,JAN-FRANS,MR</t>
  </si>
  <si>
    <t>17OCT41</t>
  </si>
  <si>
    <t>CA379221XXXXX1009</t>
  </si>
  <si>
    <t>JAN-FRANS DUSON</t>
  </si>
  <si>
    <t>DRINKWATERSTRAAT 32/00 02</t>
  </si>
  <si>
    <t>BEXX0576948377</t>
  </si>
  <si>
    <t>+32-476282983</t>
  </si>
  <si>
    <t>3637-9043-DE-1</t>
  </si>
  <si>
    <t>BUSTA,MARKUS</t>
  </si>
  <si>
    <t>735208424</t>
  </si>
  <si>
    <t>AV868109400002TE36379043</t>
  </si>
  <si>
    <t>+4367683884261</t>
  </si>
  <si>
    <t>3639-2169-IT-2</t>
  </si>
  <si>
    <t>7BH660</t>
  </si>
  <si>
    <t>BARACCO,NICOLA,SIG.</t>
  </si>
  <si>
    <t>29AUG92</t>
  </si>
  <si>
    <t>CX437863XXXXXX4203</t>
  </si>
  <si>
    <t>VIA BURANO 3/1</t>
  </si>
  <si>
    <t>30034,MIRA                 ,IT</t>
  </si>
  <si>
    <t>ITXXU17Y73863V</t>
  </si>
  <si>
    <t>+39-3475109824</t>
  </si>
  <si>
    <t>3643-0341-IT-3</t>
  </si>
  <si>
    <t>FERRARESI,DAVID</t>
  </si>
  <si>
    <t>717782363</t>
  </si>
  <si>
    <t>AV868109400002TE36430341</t>
  </si>
  <si>
    <t>+393203068887</t>
  </si>
  <si>
    <t>3724-8263-HK-3</t>
  </si>
  <si>
    <t>LAM,STEVE CHIN PAM</t>
  </si>
  <si>
    <t>711978785</t>
  </si>
  <si>
    <t>AV868109620005TE37248263</t>
  </si>
  <si>
    <t>+85290368378</t>
  </si>
  <si>
    <t>3768-9860-HU-5</t>
  </si>
  <si>
    <t>TOTH,KORNEL</t>
  </si>
  <si>
    <t>778919034</t>
  </si>
  <si>
    <t>AV868109400002TE37689860</t>
  </si>
  <si>
    <t>+36207456805</t>
  </si>
  <si>
    <t>3839-0985-NO-3</t>
  </si>
  <si>
    <t>MZ037M</t>
  </si>
  <si>
    <t>OSI</t>
  </si>
  <si>
    <t>FRACOLLI,MR. ROBERT</t>
  </si>
  <si>
    <t>AV858094320000T25930499</t>
  </si>
  <si>
    <t>TRY NORWAY</t>
  </si>
  <si>
    <t>TEGLVERKSVEIEN 100</t>
  </si>
  <si>
    <t>3057,SOLBERGELVA,NO</t>
  </si>
  <si>
    <t>T/0012622V/P/U7</t>
  </si>
  <si>
    <t>+4791722250</t>
  </si>
  <si>
    <t>ADD/RSN//</t>
  </si>
  <si>
    <t>0087-1340-NO-1</t>
  </si>
  <si>
    <t>KARLSEN,TOR JONNY,HERR</t>
  </si>
  <si>
    <t>N0609631</t>
  </si>
  <si>
    <t>AV858094440246TED18988</t>
  </si>
  <si>
    <t>SOERLIVEGEN 8</t>
  </si>
  <si>
    <t>TORJONNY.KARLSEN@GMAIL.COM</t>
  </si>
  <si>
    <t>9018,TROMSOE,NO</t>
  </si>
  <si>
    <t>4793283755</t>
  </si>
  <si>
    <t>ROD/TROMSOE AUTOLAKK A//R</t>
  </si>
  <si>
    <t>0142-7095-NO-5</t>
  </si>
  <si>
    <t>BOGSTRAND,KJELL TORE,HERR</t>
  </si>
  <si>
    <t>N0599400</t>
  </si>
  <si>
    <t>AV858094440246TZH30482</t>
  </si>
  <si>
    <t>KROGNESSVEGEN 50</t>
  </si>
  <si>
    <t>KJELLTOB@ONLINE.NO</t>
  </si>
  <si>
    <t>9006,TROMSOE,NO</t>
  </si>
  <si>
    <t>4797678989</t>
  </si>
  <si>
    <t>17NOV23</t>
  </si>
  <si>
    <t>3141-8520-GB-0</t>
  </si>
  <si>
    <t>LAMBERT,NICHOLAS</t>
  </si>
  <si>
    <t>01JAN51</t>
  </si>
  <si>
    <t>687581464</t>
  </si>
  <si>
    <t>AV868109160002TE31418520</t>
  </si>
  <si>
    <t>02073681381</t>
  </si>
  <si>
    <t>14DEC23</t>
  </si>
  <si>
    <t>3353-3379-AT-5</t>
  </si>
  <si>
    <t>RUTHENSTOCK,ALFRED,HERR</t>
  </si>
  <si>
    <t>CD364876XXXX2251</t>
  </si>
  <si>
    <t>ROSETTE ANDAY-STRASSE 69/7</t>
  </si>
  <si>
    <t>3021,PRESSBAUM             ,AT</t>
  </si>
  <si>
    <t>+43-6648396288</t>
  </si>
  <si>
    <t>/GPS/</t>
  </si>
  <si>
    <t>O550600</t>
  </si>
  <si>
    <t>3469-0167-DE-1</t>
  </si>
  <si>
    <t>SCHRODER,CLAUDIA</t>
  </si>
  <si>
    <t>786029445</t>
  </si>
  <si>
    <t>AV868109400002TE34690167</t>
  </si>
  <si>
    <t>+4915733288120</t>
  </si>
  <si>
    <t>3540-4984-DK-6</t>
  </si>
  <si>
    <t>BENSADOUN,FLORENT</t>
  </si>
  <si>
    <t>20745746</t>
  </si>
  <si>
    <t>AV873143920007TE35404984</t>
  </si>
  <si>
    <t>3696-7696-ES-3</t>
  </si>
  <si>
    <t>MARTI,DAVID</t>
  </si>
  <si>
    <t>794558848</t>
  </si>
  <si>
    <t>AV868109400002TE36967696</t>
  </si>
  <si>
    <t>+34696464691</t>
  </si>
  <si>
    <t>4983-2686-ES-1</t>
  </si>
  <si>
    <t>MEDRANO BOSCH,DOLORES</t>
  </si>
  <si>
    <t>712752423</t>
  </si>
  <si>
    <t>AV868109400002TE49832686</t>
  </si>
  <si>
    <t>+34616068298</t>
  </si>
  <si>
    <t>3464-3180-BG-5</t>
  </si>
  <si>
    <t>MITOVSKI,ILIYA</t>
  </si>
  <si>
    <t>DC-6897293-9U56</t>
  </si>
  <si>
    <t>AV868112900006TE34643180</t>
  </si>
  <si>
    <t>+359 888517948</t>
  </si>
  <si>
    <t>DC-6897293-9U56/</t>
  </si>
  <si>
    <t>3739-8029-DE-4</t>
  </si>
  <si>
    <t>DUDEK,DANIELA</t>
  </si>
  <si>
    <t>782196700</t>
  </si>
  <si>
    <t>AV868109400002TE37398029</t>
  </si>
  <si>
    <t>+491774133948</t>
  </si>
  <si>
    <t>0108-2567-NO-3</t>
  </si>
  <si>
    <t>EDVARDSEN,MARIA,FROKEN</t>
  </si>
  <si>
    <t>10OCT70</t>
  </si>
  <si>
    <t>N0670554</t>
  </si>
  <si>
    <t>AV858094440246TED35536</t>
  </si>
  <si>
    <t>KNAUSEN 39</t>
  </si>
  <si>
    <t>MRDVRDSN2@GMAIL.COM</t>
  </si>
  <si>
    <t>4748242412</t>
  </si>
  <si>
    <t>0331-6361-NO-6</t>
  </si>
  <si>
    <t>ROENNING,TERJE,HERR</t>
  </si>
  <si>
    <t>CM555014XXXXXX7660</t>
  </si>
  <si>
    <t>TUNVEIEN 23</t>
  </si>
  <si>
    <t>3185,SKOPPUM               ,NO</t>
  </si>
  <si>
    <t>+-4747880707</t>
  </si>
  <si>
    <t>3390-4797-IT-3</t>
  </si>
  <si>
    <t>FABBRI,DARIO</t>
  </si>
  <si>
    <t>729107073</t>
  </si>
  <si>
    <t>AV868109400002TE33904797</t>
  </si>
  <si>
    <t>+393281359851</t>
  </si>
  <si>
    <t>3898-7845-IT-1</t>
  </si>
  <si>
    <t>SCHENONE,MATTEO</t>
  </si>
  <si>
    <t>769451868</t>
  </si>
  <si>
    <t>AV868109400002TE38987845</t>
  </si>
  <si>
    <t>+393426659804</t>
  </si>
  <si>
    <t>3663-0413-DE-1</t>
  </si>
  <si>
    <t>BARGHOLZ,CLEMENS</t>
  </si>
  <si>
    <t>CJT-102950218</t>
  </si>
  <si>
    <t>AV875128460024TE36630413</t>
  </si>
  <si>
    <t>4988-7657-US-1</t>
  </si>
  <si>
    <t>STEINBERG,ROBERT HARRIS</t>
  </si>
  <si>
    <t>6U</t>
  </si>
  <si>
    <t>716876677</t>
  </si>
  <si>
    <t>AV868110810009TE49887657</t>
  </si>
  <si>
    <t>+13103865155</t>
  </si>
  <si>
    <t>0153-6647-NO-0</t>
  </si>
  <si>
    <t>GERHARDSEN,JOERGEN,ANNET</t>
  </si>
  <si>
    <t>11NOV99</t>
  </si>
  <si>
    <t>N0521044</t>
  </si>
  <si>
    <t>AV858094440246TEV78915</t>
  </si>
  <si>
    <t>MARIKAPEVEGEN 13</t>
  </si>
  <si>
    <t>JORGEN.GERHARDSEN@GMAIL.COM</t>
  </si>
  <si>
    <t>9102,KVALOEYSLETTA,NO</t>
  </si>
  <si>
    <t>4792436638</t>
  </si>
  <si>
    <t>0286-8465-US-5</t>
  </si>
  <si>
    <t>BRESSLER,KARA</t>
  </si>
  <si>
    <t>748470423</t>
  </si>
  <si>
    <t>AV868110810009TE02868465</t>
  </si>
  <si>
    <t>+1-2392983457</t>
  </si>
  <si>
    <t>M308103</t>
  </si>
  <si>
    <t>0326-9151-NO-4</t>
  </si>
  <si>
    <t>HENRIKSEN,STIAN,HERR</t>
  </si>
  <si>
    <t>01DEC81</t>
  </si>
  <si>
    <t>N0672418</t>
  </si>
  <si>
    <t>AV858094440246TZH46828</t>
  </si>
  <si>
    <t>BALSFJORDGATA 7 A</t>
  </si>
  <si>
    <t>STIAN_HENRIKSEN@MSN.COM</t>
  </si>
  <si>
    <t>4748281862</t>
  </si>
  <si>
    <t>ROD/BILBYEN SKADESENT/REQ</t>
  </si>
  <si>
    <t>3121-9236-FR-6</t>
  </si>
  <si>
    <t>FAURE,ALEXIS</t>
  </si>
  <si>
    <t>08DEC60</t>
  </si>
  <si>
    <t>2984891</t>
  </si>
  <si>
    <t>AV871096700004TE31219236</t>
  </si>
  <si>
    <t>3485-7861-IT-3</t>
  </si>
  <si>
    <t>BRAMI,EDOARDO</t>
  </si>
  <si>
    <t>895777182</t>
  </si>
  <si>
    <t>AV871105250009TE89577718</t>
  </si>
  <si>
    <t>90015,PARIS                ,IT</t>
  </si>
  <si>
    <t>1178.59EUR/</t>
  </si>
  <si>
    <t>3507-5515-GB-6</t>
  </si>
  <si>
    <t>8DV25Z</t>
  </si>
  <si>
    <t>HOLLAND,BENJAMIN,MR</t>
  </si>
  <si>
    <t>27JAN75</t>
  </si>
  <si>
    <t>M/245090</t>
  </si>
  <si>
    <t>AV898110780001TE93070320</t>
  </si>
  <si>
    <t>MEADOW BARN</t>
  </si>
  <si>
    <t>RECTORY HILL</t>
  </si>
  <si>
    <t>AMERSHAM HP70BT            ,GB</t>
  </si>
  <si>
    <t>GBXXHOLLA701275BJ9FV</t>
  </si>
  <si>
    <t>00447989404721/EM</t>
  </si>
  <si>
    <t>/ADD/CBSX2/CP1/</t>
  </si>
  <si>
    <t>BA/18163836</t>
  </si>
  <si>
    <t>3510-5941-DE-3</t>
  </si>
  <si>
    <t>WEISSENBACHER,HANNES</t>
  </si>
  <si>
    <t>798014986</t>
  </si>
  <si>
    <t>AV868109400002TE35105941</t>
  </si>
  <si>
    <t>+436643453157</t>
  </si>
  <si>
    <t>3839-4960-FR-2</t>
  </si>
  <si>
    <t>LAUDE,BENJAMIN,M.</t>
  </si>
  <si>
    <t>M/284891</t>
  </si>
  <si>
    <t>AV898110190003TE93326533</t>
  </si>
  <si>
    <t>3 RUE DE LA SOURCE</t>
  </si>
  <si>
    <t>38700,CORENC               ,FR</t>
  </si>
  <si>
    <t>+33-681771222/EM</t>
  </si>
  <si>
    <t>4532-4388-IT-4</t>
  </si>
  <si>
    <t>MASON,NICOLO</t>
  </si>
  <si>
    <t>01JAN91</t>
  </si>
  <si>
    <t>799309750</t>
  </si>
  <si>
    <t>AV868109400002TE45324388</t>
  </si>
  <si>
    <t>+393406336122</t>
  </si>
  <si>
    <t>4558-8246-NO-4</t>
  </si>
  <si>
    <t>PEDERSEN,LAILA</t>
  </si>
  <si>
    <t>ZY</t>
  </si>
  <si>
    <t>302050</t>
  </si>
  <si>
    <t>LAILA.PEDERSEN@UNN.NO</t>
  </si>
  <si>
    <t>ML/+47-99749456/</t>
  </si>
  <si>
    <t>MEA 48000 KL0700</t>
  </si>
  <si>
    <t>0109-8183-NO-2</t>
  </si>
  <si>
    <t>8ET94X</t>
  </si>
  <si>
    <t>OLSEN,HEGE KRISTIN BRATTSTI,AN</t>
  </si>
  <si>
    <t>11NOV91</t>
  </si>
  <si>
    <t>N0663961</t>
  </si>
  <si>
    <t>AV858094440253TED77693</t>
  </si>
  <si>
    <t>ENTER EHF</t>
  </si>
  <si>
    <t>SJOETUNVEGEN 472</t>
  </si>
  <si>
    <t>HEGEOLSEN94@HOTMAIL.COM</t>
  </si>
  <si>
    <t>9108,KVALOEYA,NO</t>
  </si>
  <si>
    <t>T/0169293Q/P/CS</t>
  </si>
  <si>
    <t>4747964171</t>
  </si>
  <si>
    <t>ROD/BILSKADESENTERET//ROD</t>
  </si>
  <si>
    <t>N005502</t>
  </si>
  <si>
    <t>0129-7269-NO-1</t>
  </si>
  <si>
    <t>HAUKEBOE,ASBJOERN EIRIK RISHOL</t>
  </si>
  <si>
    <t>19OCT80</t>
  </si>
  <si>
    <t>N0682028</t>
  </si>
  <si>
    <t>AV858094440253TZH63132</t>
  </si>
  <si>
    <t>ISHAVSVEGEN 34</t>
  </si>
  <si>
    <t>ASERHAU@GMAIL.COM</t>
  </si>
  <si>
    <t>4740204516</t>
  </si>
  <si>
    <t>0281-2513-US-4</t>
  </si>
  <si>
    <t>CONRADS,DAVID</t>
  </si>
  <si>
    <t>731481431</t>
  </si>
  <si>
    <t>AV868110810009TE02812513</t>
  </si>
  <si>
    <t>+1-9137065499</t>
  </si>
  <si>
    <t>0327-3420-NO-3</t>
  </si>
  <si>
    <t>FRAINER,BARBOSA ANDRE MR</t>
  </si>
  <si>
    <t>CM540185XXXXXX1248</t>
  </si>
  <si>
    <t>HANSINE HANSENS VEG 18</t>
  </si>
  <si>
    <t>004790200274</t>
  </si>
  <si>
    <t>09NOV23</t>
  </si>
  <si>
    <t>3066-8263-IT-3</t>
  </si>
  <si>
    <t>CIRULLI,MAURO</t>
  </si>
  <si>
    <t>771208458</t>
  </si>
  <si>
    <t>AV868109400002TE30668263</t>
  </si>
  <si>
    <t>+393429943493</t>
  </si>
  <si>
    <t>3571-6092-DE-6</t>
  </si>
  <si>
    <t>SCHUERMANN,NICO</t>
  </si>
  <si>
    <t>20755237</t>
  </si>
  <si>
    <t>AV872113030003TE35716092</t>
  </si>
  <si>
    <t>41794288241</t>
  </si>
  <si>
    <t>3600-8095-CH-4</t>
  </si>
  <si>
    <t>FELLMANN,PATRICK</t>
  </si>
  <si>
    <t>772820126</t>
  </si>
  <si>
    <t>AV868109400002TE36008095</t>
  </si>
  <si>
    <t>+41791370274</t>
  </si>
  <si>
    <t>3798-8049-NL-1</t>
  </si>
  <si>
    <t>7BT896</t>
  </si>
  <si>
    <t>LIGTERINGEN,VINCENT,DHR.</t>
  </si>
  <si>
    <t>11OCT73</t>
  </si>
  <si>
    <t>CM524886XXXXXX8429</t>
  </si>
  <si>
    <t>MARI ANDRIESSENHOF 53</t>
  </si>
  <si>
    <t>1628ZN,HOORN               ,NL</t>
  </si>
  <si>
    <t>NLXX5858359345</t>
  </si>
  <si>
    <t>+31-685559538</t>
  </si>
  <si>
    <t>4180-1224-DE-3</t>
  </si>
  <si>
    <t>MAST,LUCA</t>
  </si>
  <si>
    <t>783315991</t>
  </si>
  <si>
    <t>AV868109400002TE41801224</t>
  </si>
  <si>
    <t>4645-7267-IT-3</t>
  </si>
  <si>
    <t>TUNZI,FABRIZIO</t>
  </si>
  <si>
    <t>710747810</t>
  </si>
  <si>
    <t>AV868109400002TE46457267</t>
  </si>
  <si>
    <t>+393314699646</t>
  </si>
  <si>
    <t>0246-6904-US-6</t>
  </si>
  <si>
    <t>MIX,DEREK</t>
  </si>
  <si>
    <t>0017039663662</t>
  </si>
  <si>
    <t>A359850</t>
  </si>
  <si>
    <t>3589-5126-DE-1</t>
  </si>
  <si>
    <t>METZNER,PETER</t>
  </si>
  <si>
    <t>732478761</t>
  </si>
  <si>
    <t>AV868109400002TE35895126</t>
  </si>
  <si>
    <t>+49491715610039</t>
  </si>
  <si>
    <t>3638-0778-NO-0</t>
  </si>
  <si>
    <t>HEILIG,FABRICE,HERR</t>
  </si>
  <si>
    <t>CM513286XXXXXX3289</t>
  </si>
  <si>
    <t>10 CITE LES HOUBLONS</t>
  </si>
  <si>
    <t>67590,SCHWEIGHOUSE SUR,FR</t>
  </si>
  <si>
    <t>+33-669468146</t>
  </si>
  <si>
    <t>3709-4126-NL-6</t>
  </si>
  <si>
    <t>GEELEN,ROBIN</t>
  </si>
  <si>
    <t>863208870</t>
  </si>
  <si>
    <t>AV871105250009TE86320887</t>
  </si>
  <si>
    <t>90015,PARIS                ,NL</t>
  </si>
  <si>
    <t>654.74EUR/</t>
  </si>
  <si>
    <t>3905-4314-DE-5</t>
  </si>
  <si>
    <t>GROSS,SIMON</t>
  </si>
  <si>
    <t>20876355</t>
  </si>
  <si>
    <t>AV872113030003TE39054314</t>
  </si>
  <si>
    <t>4917632428397</t>
  </si>
  <si>
    <t>23FEB24</t>
  </si>
  <si>
    <t>3954-1871-IT-5</t>
  </si>
  <si>
    <t>VERCELLI,JURGEN</t>
  </si>
  <si>
    <t>721842179</t>
  </si>
  <si>
    <t>AV868109400002TE39541871</t>
  </si>
  <si>
    <t>+393357129592</t>
  </si>
  <si>
    <t>0276-0539-PT-5</t>
  </si>
  <si>
    <t>SANTOS,TIAGO</t>
  </si>
  <si>
    <t>798472542</t>
  </si>
  <si>
    <t>AV868109400002TE02760539</t>
  </si>
  <si>
    <t>+351964455524</t>
  </si>
  <si>
    <t>3600-5332-NL-6</t>
  </si>
  <si>
    <t>VANDERSCHANS,THOMAS</t>
  </si>
  <si>
    <t>NO302699400</t>
  </si>
  <si>
    <t>AV873091080168TE36005332</t>
  </si>
  <si>
    <t>629507799</t>
  </si>
  <si>
    <t>3708-2190-PL-5</t>
  </si>
  <si>
    <t>KWIATKOWSKI,ARTUR</t>
  </si>
  <si>
    <t>769218995</t>
  </si>
  <si>
    <t>AV868109400002TE37082190</t>
  </si>
  <si>
    <t>+48725041040</t>
  </si>
  <si>
    <t>3810-6555-NO-4</t>
  </si>
  <si>
    <t>U7D442</t>
  </si>
  <si>
    <t>NORDSTROEM,JAN EUGEN MR</t>
  </si>
  <si>
    <t>CM545478XXXXXX9230</t>
  </si>
  <si>
    <t>ARBEIDS- OG VELFERDSETATEN</t>
  </si>
  <si>
    <t>FYRSTIKKALLEEN 1</t>
  </si>
  <si>
    <t>004792228090</t>
  </si>
  <si>
    <t>N007102</t>
  </si>
  <si>
    <t>3962-7593-AU-5</t>
  </si>
  <si>
    <t>5HY12T</t>
  </si>
  <si>
    <t>JAKOVLJEVIC,REYNALD</t>
  </si>
  <si>
    <t>26AUG91</t>
  </si>
  <si>
    <t>CX490292XXXXXX5343</t>
  </si>
  <si>
    <t>2 TANZANITE COURT</t>
  </si>
  <si>
    <t>BERWICK VIC 3806           ,AU</t>
  </si>
  <si>
    <t>AUXX097453305</t>
  </si>
  <si>
    <t>T/0193130K/P/I1</t>
  </si>
  <si>
    <t>0466321755</t>
  </si>
  <si>
    <t>4219-8726-NO-3</t>
  </si>
  <si>
    <t>BU,KAROLINE</t>
  </si>
  <si>
    <t>NO337863200</t>
  </si>
  <si>
    <t>AV873091080200TE42198726</t>
  </si>
  <si>
    <t>45512009</t>
  </si>
  <si>
    <t>4641-7980-CH-0</t>
  </si>
  <si>
    <t>FREI,LUKAS,HERR</t>
  </si>
  <si>
    <t>CM510022XXXXXX5179</t>
  </si>
  <si>
    <t>KILCHMATTSTRASSE 22</t>
  </si>
  <si>
    <t>8964,RUDOLFSTETTEN         ,CH</t>
  </si>
  <si>
    <t>+41-764622131</t>
  </si>
  <si>
    <t>/BBS/ADD/CP2/</t>
  </si>
  <si>
    <t>3056-7216-FR-1</t>
  </si>
  <si>
    <t>MEGRET,ARNAUD</t>
  </si>
  <si>
    <t>1688130</t>
  </si>
  <si>
    <t>AV871136190000TE30567216</t>
  </si>
  <si>
    <t>SUZON</t>
  </si>
  <si>
    <t>3590-5668-CH-1</t>
  </si>
  <si>
    <t>BAGGENSTOS,THOMAS,HERR</t>
  </si>
  <si>
    <t>M/268679</t>
  </si>
  <si>
    <t>AV898110740005TE93134645</t>
  </si>
  <si>
    <t>RIGISTRASSE 10</t>
  </si>
  <si>
    <t>6330,CHAM                  ,CH</t>
  </si>
  <si>
    <t>CHXX002836621003</t>
  </si>
  <si>
    <t>+41-792611066/EM</t>
  </si>
  <si>
    <t>3646-3162-NL-1</t>
  </si>
  <si>
    <t>8LH44R</t>
  </si>
  <si>
    <t>STRIJDONK,REMCO,MR</t>
  </si>
  <si>
    <t>M/241392</t>
  </si>
  <si>
    <t>AV898110240006TE93175630</t>
  </si>
  <si>
    <t>JACQUES VELTMANSTRAAT 31</t>
  </si>
  <si>
    <t>1065EG,AMSTERDAM           ,NL</t>
  </si>
  <si>
    <t>T/0104834R/0129791M</t>
  </si>
  <si>
    <t>+31-683330418/EM</t>
  </si>
  <si>
    <t>F982800</t>
  </si>
  <si>
    <t>AF/2070430735</t>
  </si>
  <si>
    <t>3976-6028-ES-1</t>
  </si>
  <si>
    <t>7CB753</t>
  </si>
  <si>
    <t>LARRANAGA UNANUE,JON,SR</t>
  </si>
  <si>
    <t>25APR89</t>
  </si>
  <si>
    <t>CX492107XXXXXX2403</t>
  </si>
  <si>
    <t>ISIDRO ANSORENA 1, ESC 5, B-B</t>
  </si>
  <si>
    <t>20018,SAN SEBASTIAN        ,ES</t>
  </si>
  <si>
    <t>ESXX72514893X</t>
  </si>
  <si>
    <t>+34-645706278</t>
  </si>
  <si>
    <t>4400-7657-ES-1</t>
  </si>
  <si>
    <t>CBS,CBS,CBS</t>
  </si>
  <si>
    <t>IB/62147061</t>
  </si>
  <si>
    <t>4438-7182-IT-0</t>
  </si>
  <si>
    <t>U5J828</t>
  </si>
  <si>
    <t>BAGNOLI,MINA,SIG.NA</t>
  </si>
  <si>
    <t>27APR98</t>
  </si>
  <si>
    <t>CM535755XXXXXX0925</t>
  </si>
  <si>
    <t>VIA DELLA RONDINELLA 33</t>
  </si>
  <si>
    <t>57125,LIVORNO              ,IT</t>
  </si>
  <si>
    <t>ITXXLI5231233C</t>
  </si>
  <si>
    <t>+39-3314581482</t>
  </si>
  <si>
    <t>YY/CIWG1307182</t>
  </si>
  <si>
    <t>4680-3332-AT-2</t>
  </si>
  <si>
    <t>BRUNNER,MICHAEL</t>
  </si>
  <si>
    <t>27JAN96</t>
  </si>
  <si>
    <t>CX478077XXXXXX2990</t>
  </si>
  <si>
    <t>GROSSALMSTRASSE 41</t>
  </si>
  <si>
    <t>4813 ALTMUENSTER           ,AT</t>
  </si>
  <si>
    <t>0097-6959-NO-4</t>
  </si>
  <si>
    <t>H7X44J</t>
  </si>
  <si>
    <t>ENTNER,KRISTOFFER LEOPOLD,HERR</t>
  </si>
  <si>
    <t>TA</t>
  </si>
  <si>
    <t>04APR95</t>
  </si>
  <si>
    <t>7407473,2</t>
  </si>
  <si>
    <t>AV858096780003TEC83302</t>
  </si>
  <si>
    <t>OERNEVEGEN 82</t>
  </si>
  <si>
    <t>KRISENT@HOTMAIL.COM</t>
  </si>
  <si>
    <t>9015,TROMSOE,NO</t>
  </si>
  <si>
    <t>T/0185135F/P/CS</t>
  </si>
  <si>
    <t>4797745193</t>
  </si>
  <si>
    <t>ROD/BILBYEN SKADESENT/</t>
  </si>
  <si>
    <t>3950-1656-NO-5</t>
  </si>
  <si>
    <t>WEINGAERTNER,WERNER,HERR</t>
  </si>
  <si>
    <t>M/550765</t>
  </si>
  <si>
    <t>AV898110510002TE93407993</t>
  </si>
  <si>
    <t>STRAUBENZELLSTRASSE 20</t>
  </si>
  <si>
    <t>9014,ST  GALLEN            ,CH</t>
  </si>
  <si>
    <t>+41-766904028/EM</t>
  </si>
  <si>
    <t>31MAY24</t>
  </si>
  <si>
    <t>4898-4991-NO-6</t>
  </si>
  <si>
    <t>NUMMEDAL,GRO ANITAMS</t>
  </si>
  <si>
    <t>4898-8577-NO-1</t>
  </si>
  <si>
    <t>DYRESEN,ARVE,HERR</t>
  </si>
  <si>
    <t>CX406676XXXXXX1247</t>
  </si>
  <si>
    <t>HUSEBYVEIEN 109</t>
  </si>
  <si>
    <t>1623,GRESSVIK              ,NO</t>
  </si>
  <si>
    <t>+47-90732062</t>
  </si>
  <si>
    <t>4947-7851-NO-3</t>
  </si>
  <si>
    <t>600061660</t>
  </si>
  <si>
    <t>ADD MOLIS,MARKUS</t>
  </si>
  <si>
    <t>3773-7090-DE-6</t>
  </si>
  <si>
    <t>VOGEL,MAX</t>
  </si>
  <si>
    <t>715536207</t>
  </si>
  <si>
    <t>AV868109400002TE37737090</t>
  </si>
  <si>
    <t>+4915122231260</t>
  </si>
  <si>
    <t>4568-3656-IT-4</t>
  </si>
  <si>
    <t>LANTERI MINET,TOMASO</t>
  </si>
  <si>
    <t>752431203</t>
  </si>
  <si>
    <t>AV868109400002TE45683656</t>
  </si>
  <si>
    <t>+393924033474</t>
  </si>
  <si>
    <t>4642-7540-IT-5</t>
  </si>
  <si>
    <t>BECCUTI,DAVIDE</t>
  </si>
  <si>
    <t>776010396</t>
  </si>
  <si>
    <t>AV868109400002TE46427540</t>
  </si>
  <si>
    <t>+393534337253</t>
  </si>
  <si>
    <t>4648-9783-DE-4</t>
  </si>
  <si>
    <t>MAXEINER,MARIO,HERR</t>
  </si>
  <si>
    <t>M/213898</t>
  </si>
  <si>
    <t>AV898110210009TE93979031</t>
  </si>
  <si>
    <t>CHIEMSEESTRASSE 27</t>
  </si>
  <si>
    <t>83242,REIT IM WINKL        ,DE</t>
  </si>
  <si>
    <t>+49-1726366735/EM</t>
  </si>
  <si>
    <t>4656-3707-IT-1</t>
  </si>
  <si>
    <t>8HW73X</t>
  </si>
  <si>
    <t>TUFANO,ANTONIO,DR.</t>
  </si>
  <si>
    <t>MH</t>
  </si>
  <si>
    <t>24JUL77</t>
  </si>
  <si>
    <t>CA375290XXXXX5007</t>
  </si>
  <si>
    <t>08/25</t>
  </si>
  <si>
    <t>VIA ASSAROTTI 1</t>
  </si>
  <si>
    <t>.</t>
  </si>
  <si>
    <t>10122,TORINO               ,IT</t>
  </si>
  <si>
    <t>ITXXUIM548560N</t>
  </si>
  <si>
    <t>3297306466</t>
  </si>
  <si>
    <t>/RSN/</t>
  </si>
  <si>
    <t>O089412</t>
  </si>
  <si>
    <t>4853-8870-IT-2</t>
  </si>
  <si>
    <t>8LS68K</t>
  </si>
  <si>
    <t>JURKOVIC,MARKO</t>
  </si>
  <si>
    <t>45</t>
  </si>
  <si>
    <t>AV870139540005T48538870</t>
  </si>
  <si>
    <t>CONNECT VIAGGI</t>
  </si>
  <si>
    <t>VIA CORNARO 21/C</t>
  </si>
  <si>
    <t>35017 PIOMBINIO DESE       ,IT</t>
  </si>
  <si>
    <t>T/0105475R</t>
  </si>
  <si>
    <t>3408030375</t>
  </si>
  <si>
    <t>N5/E</t>
  </si>
  <si>
    <t>K259401</t>
  </si>
  <si>
    <t>4853-9292-IT-4</t>
  </si>
  <si>
    <t>ZANIN,FRANCESCO</t>
  </si>
  <si>
    <t>AV870139540005T48539292</t>
  </si>
  <si>
    <t>VIA EUROPA 1</t>
  </si>
  <si>
    <t>35010 PADOVA               ,IT</t>
  </si>
  <si>
    <t>0130-9849-NO-2</t>
  </si>
  <si>
    <t>U7A578</t>
  </si>
  <si>
    <t>PEDERSEN,BAARD MAGNE</t>
  </si>
  <si>
    <t>3870BMP</t>
  </si>
  <si>
    <t>AV858035221689</t>
  </si>
  <si>
    <t>STATSFOR I TROMS FINNM</t>
  </si>
  <si>
    <t>N073069</t>
  </si>
  <si>
    <t>0351-0059-NO-0</t>
  </si>
  <si>
    <t>JOHANSEN,ASTRID ISABELL</t>
  </si>
  <si>
    <t>620141198</t>
  </si>
  <si>
    <t>91917693</t>
  </si>
  <si>
    <t>3710-4710-CS-6</t>
  </si>
  <si>
    <t>IANOSTEAC,DAVID</t>
  </si>
  <si>
    <t>747579271</t>
  </si>
  <si>
    <t>AV868109400002TE37104710</t>
  </si>
  <si>
    <t>+420734485933</t>
  </si>
  <si>
    <t>3902-6757-ES-0</t>
  </si>
  <si>
    <t>CASTILLA GARCIA,ALMUDENA</t>
  </si>
  <si>
    <t>730043839</t>
  </si>
  <si>
    <t>AV868109400002TE39026757</t>
  </si>
  <si>
    <t>+34639854565</t>
  </si>
  <si>
    <t>4600-0593-IT-2</t>
  </si>
  <si>
    <t>ALBERTINI,FABIO GENNARO</t>
  </si>
  <si>
    <t>777310247</t>
  </si>
  <si>
    <t>AV868109400002TE46000593</t>
  </si>
  <si>
    <t>+393482709817</t>
  </si>
  <si>
    <t>4636-4456-AU-5</t>
  </si>
  <si>
    <t>PIKE,CHRISTOPHER</t>
  </si>
  <si>
    <t>07JUL74</t>
  </si>
  <si>
    <t>CX462263XXXXXX0467</t>
  </si>
  <si>
    <t>21 THOMSON DRIVE</t>
  </si>
  <si>
    <t>BARWON HEADS VIC 3227,AU</t>
  </si>
  <si>
    <t>AUXX060397135</t>
  </si>
  <si>
    <t>0403575643</t>
  </si>
  <si>
    <t>4664-6241-NO-5</t>
  </si>
  <si>
    <t>ZOUROB,KHADER SAAD AHMED,ANNET</t>
  </si>
  <si>
    <t>10OCT85</t>
  </si>
  <si>
    <t>N0638126</t>
  </si>
  <si>
    <t>AV858094440246TEH52905</t>
  </si>
  <si>
    <t>STORGATA 117</t>
  </si>
  <si>
    <t>KHADER1394@GMAIL.COM</t>
  </si>
  <si>
    <t>9008,TROMSOE,NO</t>
  </si>
  <si>
    <t>4740303123</t>
  </si>
  <si>
    <t>0131-2664-US-3</t>
  </si>
  <si>
    <t>HACKNEY,ANTHONY</t>
  </si>
  <si>
    <t>9194286147</t>
  </si>
  <si>
    <t>0142-7401-NO-3</t>
  </si>
  <si>
    <t>KARLSEN,TRINE,FRU</t>
  </si>
  <si>
    <t>N0662498</t>
  </si>
  <si>
    <t>AV858094440246TZH47477</t>
  </si>
  <si>
    <t>RYPEVEGEN 52</t>
  </si>
  <si>
    <t>TRIKA75@GMAIL.COM</t>
  </si>
  <si>
    <t>4792809543</t>
  </si>
  <si>
    <t>0257-7430-NO-2</t>
  </si>
  <si>
    <t>3ZW06J</t>
  </si>
  <si>
    <t>VAA,JON DYRE MR</t>
  </si>
  <si>
    <t>07JAN66</t>
  </si>
  <si>
    <t>AV858065040108</t>
  </si>
  <si>
    <t>KILAB AS</t>
  </si>
  <si>
    <t>MAJORVEGEN 22</t>
  </si>
  <si>
    <t>2030 NANNESTAD             ,NO</t>
  </si>
  <si>
    <t>NOXX07010108277</t>
  </si>
  <si>
    <t>T/60200276/P/1A</t>
  </si>
  <si>
    <t>004791337989</t>
  </si>
  <si>
    <t>X996644</t>
  </si>
  <si>
    <t>3504-6691-DE-1</t>
  </si>
  <si>
    <t>BETZ,RALF</t>
  </si>
  <si>
    <t>20732580</t>
  </si>
  <si>
    <t>AV872113030003TE35046691</t>
  </si>
  <si>
    <t>01773250716</t>
  </si>
  <si>
    <t>3520-9291-GB-5</t>
  </si>
  <si>
    <t>LONBAY,JULIAN</t>
  </si>
  <si>
    <t>5563848</t>
  </si>
  <si>
    <t>AV872113020004TE35209291</t>
  </si>
  <si>
    <t>447974383558</t>
  </si>
  <si>
    <t>3670-5332-DE-6</t>
  </si>
  <si>
    <t>WAGNER,REBEKKA</t>
  </si>
  <si>
    <t>780450129</t>
  </si>
  <si>
    <t>AV868109400002TE36705332</t>
  </si>
  <si>
    <t>+4915254013405</t>
  </si>
  <si>
    <t>3720-5906-IE-3</t>
  </si>
  <si>
    <t>8LH50R</t>
  </si>
  <si>
    <t>SCHUTTKE,JURGEN,MR</t>
  </si>
  <si>
    <t>M/T10641</t>
  </si>
  <si>
    <t>AV898110300008TE59088464</t>
  </si>
  <si>
    <t>19 CASTLE COURT</t>
  </si>
  <si>
    <t>CLONTARF</t>
  </si>
  <si>
    <t>D03K2V8,DUBLIN             ,IE</t>
  </si>
  <si>
    <t>T/0104893R/P/XP</t>
  </si>
  <si>
    <t>+353860444440/EM</t>
  </si>
  <si>
    <t>BA/50285748</t>
  </si>
  <si>
    <t>3748-3000-NO-2</t>
  </si>
  <si>
    <t>SUNDENG,TONNY</t>
  </si>
  <si>
    <t>NO310834840</t>
  </si>
  <si>
    <t>AV873091080200TE37483000</t>
  </si>
  <si>
    <t>92210545</t>
  </si>
  <si>
    <t>4573-5275-IT-5</t>
  </si>
  <si>
    <t>MATERIA COLLETTI,GIANCARLO</t>
  </si>
  <si>
    <t>734950464</t>
  </si>
  <si>
    <t>AV868109400002TE45735275</t>
  </si>
  <si>
    <t>+393391729056</t>
  </si>
  <si>
    <t>4701-8589-ES-2</t>
  </si>
  <si>
    <t>CASTRO NABAU,MIQUEL</t>
  </si>
  <si>
    <t>738586108</t>
  </si>
  <si>
    <t>AV868109400002TE47018589</t>
  </si>
  <si>
    <t>+34678802226</t>
  </si>
  <si>
    <t>0065-6741-DE-1</t>
  </si>
  <si>
    <t>GREGOR,ANNIKA</t>
  </si>
  <si>
    <t>CM549701XXXXXX5868</t>
  </si>
  <si>
    <t>BRUNNERWEG 10 A</t>
  </si>
  <si>
    <t>91347 AUFSESS              ,DE</t>
  </si>
  <si>
    <t>+49-15232443048</t>
  </si>
  <si>
    <t>26SEP23</t>
  </si>
  <si>
    <t>2660-7779-DE-2</t>
  </si>
  <si>
    <t>WROBEL,KARSTEN</t>
  </si>
  <si>
    <t>10FEB71</t>
  </si>
  <si>
    <t>CX490638XXXXXX3754</t>
  </si>
  <si>
    <t>TENGSTR. 39</t>
  </si>
  <si>
    <t>80796 MUENCHEN             ,DE</t>
  </si>
  <si>
    <t>04MAR24</t>
  </si>
  <si>
    <t>4056-2768-GB-1</t>
  </si>
  <si>
    <t>7CA726</t>
  </si>
  <si>
    <t>ONG,EU JIN,MR</t>
  </si>
  <si>
    <t>15MAR90</t>
  </si>
  <si>
    <t>M/203179</t>
  </si>
  <si>
    <t>AV898110780001TE93490937</t>
  </si>
  <si>
    <t>FLAT 22 HALCYON WHARF</t>
  </si>
  <si>
    <t>5 WAPPING HIGH STREET</t>
  </si>
  <si>
    <t>LONDON E1W1LH,GB</t>
  </si>
  <si>
    <t>+44-7539058481/EM</t>
  </si>
  <si>
    <t>3440-6930-DE-5</t>
  </si>
  <si>
    <t>MEHL,JOHANNES</t>
  </si>
  <si>
    <t>18MAR96</t>
  </si>
  <si>
    <t>AV872124160005TE34406930</t>
  </si>
  <si>
    <t>JOHANNASTR. 32</t>
  </si>
  <si>
    <t>45130 ESSEN                ,DE</t>
  </si>
  <si>
    <t>3639-9088-CH-5</t>
  </si>
  <si>
    <t>3LH30Z</t>
  </si>
  <si>
    <t>HORNI,JUERG</t>
  </si>
  <si>
    <t>28MAR64</t>
  </si>
  <si>
    <t>CM527346XXXXXX3462</t>
  </si>
  <si>
    <t>06/24</t>
  </si>
  <si>
    <t>MOHNSTR 88</t>
  </si>
  <si>
    <t>3084 WABERN</t>
  </si>
  <si>
    <t>3084 WABERN                ,CH</t>
  </si>
  <si>
    <t>CHXX000967827003</t>
  </si>
  <si>
    <t>41794451889</t>
  </si>
  <si>
    <t>X753900</t>
  </si>
  <si>
    <t>3768-0869-FR-2</t>
  </si>
  <si>
    <t>GIVAUDAN,CELINE,MLLE</t>
  </si>
  <si>
    <t>02FEB61</t>
  </si>
  <si>
    <t>M/263150</t>
  </si>
  <si>
    <t>AV898110190003TE93270082</t>
  </si>
  <si>
    <t>125 CHEMIN CHATEAU BRESSON</t>
  </si>
  <si>
    <t>CLOS SAINT JEAN</t>
  </si>
  <si>
    <t>06640,SAINT JEANNET,FR</t>
  </si>
  <si>
    <t>FRXX820806210303</t>
  </si>
  <si>
    <t>+33-676558791/EM</t>
  </si>
  <si>
    <t>OCI/RSN/GPS/CP3/</t>
  </si>
  <si>
    <t>0142-7473-NO-5</t>
  </si>
  <si>
    <t>BERGHEIM,EMIL,HERR</t>
  </si>
  <si>
    <t>N0651535</t>
  </si>
  <si>
    <t>AV858094440246TZH58180</t>
  </si>
  <si>
    <t>SJOETUNVEGEN 556</t>
  </si>
  <si>
    <t>EMIL_BERGHEIM@HOTMAIL.COM</t>
  </si>
  <si>
    <t>9108,KVALOEYA              ,NO</t>
  </si>
  <si>
    <t>4748480148</t>
  </si>
  <si>
    <t>0218-5854-NO-6</t>
  </si>
  <si>
    <t>3ES66D</t>
  </si>
  <si>
    <t>IRENE JOHANSSON,MARGRETE,FRU</t>
  </si>
  <si>
    <t>27OCT53</t>
  </si>
  <si>
    <t>1713471,1</t>
  </si>
  <si>
    <t>AV858097890009TEH81797</t>
  </si>
  <si>
    <t>FRENDE FORSIKRING</t>
  </si>
  <si>
    <t>STJERNEVEGEN 7</t>
  </si>
  <si>
    <t>WULFAR@ONLINE.NO</t>
  </si>
  <si>
    <t>T/0118672I/P/CS</t>
  </si>
  <si>
    <t>4741331571</t>
  </si>
  <si>
    <t>T322901</t>
  </si>
  <si>
    <t>3628-3904-IT-6</t>
  </si>
  <si>
    <t>FASSINI,GIOVANNI</t>
  </si>
  <si>
    <t>798939921</t>
  </si>
  <si>
    <t>AV868109400002TE36283904</t>
  </si>
  <si>
    <t>+390303776173</t>
  </si>
  <si>
    <t>3738-1785-DE-0</t>
  </si>
  <si>
    <t>WIRGES,KARSTEN</t>
  </si>
  <si>
    <t>746879231</t>
  </si>
  <si>
    <t>AV868109400002TE37381785</t>
  </si>
  <si>
    <t>+491714951262</t>
  </si>
  <si>
    <t>3803-9856-IT-1</t>
  </si>
  <si>
    <t>PROVEZZA,LUCA</t>
  </si>
  <si>
    <t>750430138</t>
  </si>
  <si>
    <t>AV868109400002TE38039856</t>
  </si>
  <si>
    <t>4936-5882-NO-6</t>
  </si>
  <si>
    <t>JENSBERG,KJETIL,HERR</t>
  </si>
  <si>
    <t>23SEP55</t>
  </si>
  <si>
    <t>NO659881</t>
  </si>
  <si>
    <t>AV858094440246TED48782</t>
  </si>
  <si>
    <t>SKIFERVEGEN 18</t>
  </si>
  <si>
    <t>KJETIL@JENSBERG.NO</t>
  </si>
  <si>
    <t>9022,KROKELVDALEN,NO</t>
  </si>
  <si>
    <t>4790152506</t>
  </si>
  <si>
    <t>0107-8600-NO-5</t>
  </si>
  <si>
    <t>0196-8963-NO-3</t>
  </si>
  <si>
    <t>DAHL,PETTER,HERR</t>
  </si>
  <si>
    <t>09DEC70</t>
  </si>
  <si>
    <t>N0692984</t>
  </si>
  <si>
    <t>AV858094440246TEB23043</t>
  </si>
  <si>
    <t>SOLBAKKGRENDA 5</t>
  </si>
  <si>
    <t>P.DAHL.POST@GMAIL.COM</t>
  </si>
  <si>
    <t>9006,TROMSOE               ,NO</t>
  </si>
  <si>
    <t>4790999917</t>
  </si>
  <si>
    <t>0257-9482-NO-3</t>
  </si>
  <si>
    <t>HEITMANN,TROND RIKARD,HERR</t>
  </si>
  <si>
    <t>26JAN80</t>
  </si>
  <si>
    <t>N0696518</t>
  </si>
  <si>
    <t>AV858094440246TEK30579</t>
  </si>
  <si>
    <t>STRANDSNEGLVEGEN 29</t>
  </si>
  <si>
    <t>TRHEITMANN@GMAIL.COM</t>
  </si>
  <si>
    <t>9104,KVALOEYA              ,NO</t>
  </si>
  <si>
    <t>4795748706</t>
  </si>
  <si>
    <t>3949-1389-DE-0</t>
  </si>
  <si>
    <t>BOTT,JURGEN</t>
  </si>
  <si>
    <t>985824115227</t>
  </si>
  <si>
    <t>AV871105250009TE82411522</t>
  </si>
  <si>
    <t>834.68EUR/</t>
  </si>
  <si>
    <t>0098-4816-NO-0</t>
  </si>
  <si>
    <t>E7Q84Y</t>
  </si>
  <si>
    <t>SOLHELM,STIG,ANNET</t>
  </si>
  <si>
    <t>LB</t>
  </si>
  <si>
    <t>240402001-112</t>
  </si>
  <si>
    <t>AV858096270021FZH60651</t>
  </si>
  <si>
    <t>AYVENS INSURANCE</t>
  </si>
  <si>
    <t>KARENSLYST</t>
  </si>
  <si>
    <t>0278,OSLO                  ,NO</t>
  </si>
  <si>
    <t>T/0111893E/P/CS</t>
  </si>
  <si>
    <t>4790133325</t>
  </si>
  <si>
    <t>W010303</t>
  </si>
  <si>
    <t>0174-4996-NO-1</t>
  </si>
  <si>
    <t>FOERDE,ARNFINN,HERR</t>
  </si>
  <si>
    <t>01JUL90</t>
  </si>
  <si>
    <t>N0693348</t>
  </si>
  <si>
    <t>AV858094440246TSV92977</t>
  </si>
  <si>
    <t>REDERVEGEN 48</t>
  </si>
  <si>
    <t>9014,TROMSOE,NO</t>
  </si>
  <si>
    <t>4790148108</t>
  </si>
  <si>
    <t>03SEP23</t>
  </si>
  <si>
    <t>2435-0003-GB-6</t>
  </si>
  <si>
    <t>9BJ20N</t>
  </si>
  <si>
    <t>HODGES,TIMOTHY,MR</t>
  </si>
  <si>
    <t>30JUL65</t>
  </si>
  <si>
    <t>CM525303XXXXXX8947</t>
  </si>
  <si>
    <t>3 RANDIDDLES CLOSE</t>
  </si>
  <si>
    <t>HURSTPIERPOINT</t>
  </si>
  <si>
    <t>HASSOCKS BN69BG            ,GB</t>
  </si>
  <si>
    <t>GBXXHODGE607305TR9KB</t>
  </si>
  <si>
    <t>+44-7950039401</t>
  </si>
  <si>
    <t>4358-1594-FR-0</t>
  </si>
  <si>
    <t>BOULY,MICHEL</t>
  </si>
  <si>
    <t>657677</t>
  </si>
  <si>
    <t>AV871136190109TE43581594</t>
  </si>
  <si>
    <t>T/0153672G/00664</t>
  </si>
  <si>
    <t>00331850810</t>
  </si>
  <si>
    <t>MARJORINE</t>
  </si>
  <si>
    <t>4408-1576-ES-0</t>
  </si>
  <si>
    <t>ETXEBARRIA GARCIA,JOSEBA A</t>
  </si>
  <si>
    <t>CJT-116496852</t>
  </si>
  <si>
    <t>AV875128460024TE44081576</t>
  </si>
  <si>
    <t>0063-1786-NO-1</t>
  </si>
  <si>
    <t>9MX93J</t>
  </si>
  <si>
    <t>OEKSNES,MONICA</t>
  </si>
  <si>
    <t>16MAR75</t>
  </si>
  <si>
    <t>CX469279XXXXXX2117</t>
  </si>
  <si>
    <t>STJERNEVEGEN 52</t>
  </si>
  <si>
    <t>MONICA.OKSNES@UNN.NO</t>
  </si>
  <si>
    <t>9020 TOMASJORD             ,NO</t>
  </si>
  <si>
    <t>NOXX56030018446</t>
  </si>
  <si>
    <t>+47-90403263/</t>
  </si>
  <si>
    <t>0158-9948-NO-3</t>
  </si>
  <si>
    <t>8CQ69A</t>
  </si>
  <si>
    <t>BENONISEN,HEGE,FRU</t>
  </si>
  <si>
    <t>QZ</t>
  </si>
  <si>
    <t>26MAR74</t>
  </si>
  <si>
    <t>CA373777XXXXX2008</t>
  </si>
  <si>
    <t>MIDTGARDVEIEN 42</t>
  </si>
  <si>
    <t>NOXX56010099945</t>
  </si>
  <si>
    <t>91391874</t>
  </si>
  <si>
    <t>W330462</t>
  </si>
  <si>
    <t>SK/077985646</t>
  </si>
  <si>
    <t>3683-5356-FR-5</t>
  </si>
  <si>
    <t>BOUVIER,ALAIN</t>
  </si>
  <si>
    <t>738236300</t>
  </si>
  <si>
    <t>AV868109400002TE36835356</t>
  </si>
  <si>
    <t>+330778384133</t>
  </si>
  <si>
    <t>3774-9649-DE-0</t>
  </si>
  <si>
    <t>JAEKEL,PASCAL JOACHIM</t>
  </si>
  <si>
    <t>20830815</t>
  </si>
  <si>
    <t>AV872113030003TE37749649</t>
  </si>
  <si>
    <t>016091123978</t>
  </si>
  <si>
    <t>3194-1570-DE-3</t>
  </si>
  <si>
    <t>THIEL,ROBERT</t>
  </si>
  <si>
    <t>733956028</t>
  </si>
  <si>
    <t>AV868109400002TE31941570</t>
  </si>
  <si>
    <t>+4915773418714</t>
  </si>
  <si>
    <t>3989-5089-SG-3</t>
  </si>
  <si>
    <t>YONG,JERRY</t>
  </si>
  <si>
    <t>6598194386</t>
  </si>
  <si>
    <t>3404-5413-CH-3</t>
  </si>
  <si>
    <t>FREI,ANTON</t>
  </si>
  <si>
    <t>730778310</t>
  </si>
  <si>
    <t>AV868109400002TE34045413</t>
  </si>
  <si>
    <t>+41797616330</t>
  </si>
  <si>
    <t>3554-8629-DE-4</t>
  </si>
  <si>
    <t>SCHAEFFLER,ALOIS</t>
  </si>
  <si>
    <t>01JAN54</t>
  </si>
  <si>
    <t>765755402</t>
  </si>
  <si>
    <t>AV868109400002TE35548629</t>
  </si>
  <si>
    <t>+491717816755</t>
  </si>
  <si>
    <t>3971-2940-DE-1</t>
  </si>
  <si>
    <t>ZBINDEN,SVEN</t>
  </si>
  <si>
    <t>20898826</t>
  </si>
  <si>
    <t>AV872113030003TE39712940</t>
  </si>
  <si>
    <t>41795752170</t>
  </si>
  <si>
    <t>0142-3756-NO-5</t>
  </si>
  <si>
    <t>LILLETUN,RUNE,HERR</t>
  </si>
  <si>
    <t>N0675389</t>
  </si>
  <si>
    <t>AV858094440246TZH29696</t>
  </si>
  <si>
    <t>PLANETVEGEN 14</t>
  </si>
  <si>
    <t>RUNLILL@ONLINE.NO</t>
  </si>
  <si>
    <t>4799701355</t>
  </si>
  <si>
    <t>0282-5474-NO-1</t>
  </si>
  <si>
    <t>FIGENSCHOU,LENA</t>
  </si>
  <si>
    <t>600062945</t>
  </si>
  <si>
    <t>LENA.FIGENSCHOU@UIT.NO</t>
  </si>
  <si>
    <t>+47-77644936/</t>
  </si>
  <si>
    <t>0282-5580-NO-2</t>
  </si>
  <si>
    <t>3742-1684-MT-6</t>
  </si>
  <si>
    <t>FARRUGIA,RUBEN</t>
  </si>
  <si>
    <t>0035679266870</t>
  </si>
  <si>
    <t>3825-2584-FR-6</t>
  </si>
  <si>
    <t>ROSSELET,DANIELE</t>
  </si>
  <si>
    <t>3486622</t>
  </si>
  <si>
    <t>AV871136190067TE38252584</t>
  </si>
  <si>
    <t>T/0144900G/00666</t>
  </si>
  <si>
    <t>0033184162281</t>
  </si>
  <si>
    <t>HELENA</t>
  </si>
  <si>
    <t>4518-6366-DE-1</t>
  </si>
  <si>
    <t>DOERICH,HOLGER</t>
  </si>
  <si>
    <t>10OCT61</t>
  </si>
  <si>
    <t>AV872124160005TE45186366</t>
  </si>
  <si>
    <t>FORSTSTR. 3</t>
  </si>
  <si>
    <t>83059 KOLBERMOOR           ,DE</t>
  </si>
  <si>
    <t>4718-5456-FR-3</t>
  </si>
  <si>
    <t>LAINE,PATRICK</t>
  </si>
  <si>
    <t>772284175</t>
  </si>
  <si>
    <t>AV868109400002TE47185456</t>
  </si>
  <si>
    <t>+33603105978</t>
  </si>
  <si>
    <t>4783-9671-DE-5</t>
  </si>
  <si>
    <t>WIEDMER CHAPARRO,RAFAEL LEONAR</t>
  </si>
  <si>
    <t>777504330</t>
  </si>
  <si>
    <t>AV868109400002TE47839671</t>
  </si>
  <si>
    <t>+491601400615</t>
  </si>
  <si>
    <t>0303-7425-NO-6</t>
  </si>
  <si>
    <t>ABRAHAMSEN SMELROR,LONE,ANNET</t>
  </si>
  <si>
    <t>22OCT74</t>
  </si>
  <si>
    <t>N0706558</t>
  </si>
  <si>
    <t>AV858094440246TZH54323</t>
  </si>
  <si>
    <t>SKARSFJORDVEGEN 860</t>
  </si>
  <si>
    <t>E-POST@HAVBRUKSSTASJONEN.NO</t>
  </si>
  <si>
    <t>9131,KARVIK,NO</t>
  </si>
  <si>
    <t>4598202511</t>
  </si>
  <si>
    <t>0350-3809-NO-1</t>
  </si>
  <si>
    <t>FJAERVOLL,KJERSTI SEBERGSEN,FR</t>
  </si>
  <si>
    <t>21JAN92</t>
  </si>
  <si>
    <t>N0708810</t>
  </si>
  <si>
    <t>AV858094440246TZH50099</t>
  </si>
  <si>
    <t>SKOGVEGEN 32</t>
  </si>
  <si>
    <t>KJERSTIF50@GMAIL.COM</t>
  </si>
  <si>
    <t>9020,TROMSDALEN            ,NO</t>
  </si>
  <si>
    <t>4797510866</t>
  </si>
  <si>
    <t>4518-8334-DE-2</t>
  </si>
  <si>
    <t>LEHRIAN,BERTRAM</t>
  </si>
  <si>
    <t>739923646</t>
  </si>
  <si>
    <t>AV868109400002TE45188334</t>
  </si>
  <si>
    <t>+4917643447600</t>
  </si>
  <si>
    <t>3644-0592-DE-6</t>
  </si>
  <si>
    <t>WILDE,MAX,HERR</t>
  </si>
  <si>
    <t>05AUG94</t>
  </si>
  <si>
    <t>AV872124160005TE36440592</t>
  </si>
  <si>
    <t>LINDENSTRASSE 34</t>
  </si>
  <si>
    <t>12555,BERLIN,DE</t>
  </si>
  <si>
    <t>DEXXD0600142694</t>
  </si>
  <si>
    <t>+49-15221435135</t>
  </si>
  <si>
    <t>4669-8987-DE-6</t>
  </si>
  <si>
    <t>KRULL,FELIX,HERR</t>
  </si>
  <si>
    <t>10JUL02</t>
  </si>
  <si>
    <t>CM548699XXXXXX2727</t>
  </si>
  <si>
    <t>CHEMNITZER STRASSE 22</t>
  </si>
  <si>
    <t>36251,BAD HERSFELD         ,DE</t>
  </si>
  <si>
    <t>+49-17670162526</t>
  </si>
  <si>
    <t>4178-2201-DE-6</t>
  </si>
  <si>
    <t>NESTLE,KAJ</t>
  </si>
  <si>
    <t>986710594023</t>
  </si>
  <si>
    <t>AV871105250009TE71059402</t>
  </si>
  <si>
    <t>250.58EUR/</t>
  </si>
  <si>
    <t>4502-0232-AU-5</t>
  </si>
  <si>
    <t>BEBESHKO,DMITRY,MR</t>
  </si>
  <si>
    <t>CX450041XXXXXX9623</t>
  </si>
  <si>
    <t>KUSTANAYSKAYA 5-3-660</t>
  </si>
  <si>
    <t>115682,MOSCOW              ,QC</t>
  </si>
  <si>
    <t>+7-9151461529</t>
  </si>
  <si>
    <t>W819200</t>
  </si>
  <si>
    <t>BA/36881547</t>
  </si>
  <si>
    <t>3818-1779-GR-6</t>
  </si>
  <si>
    <t>STERGIOU,MAXIMOS,MR</t>
  </si>
  <si>
    <t>,GR</t>
  </si>
  <si>
    <t>T/0165815Q</t>
  </si>
  <si>
    <t>306970800575</t>
  </si>
  <si>
    <t>4389-9903-NO-5</t>
  </si>
  <si>
    <t>AXELSSON,TOR</t>
  </si>
  <si>
    <t>10SEP56</t>
  </si>
  <si>
    <t>NOXX56190044950</t>
  </si>
  <si>
    <t>+47-93604529/</t>
  </si>
  <si>
    <t>4568-2755-CH-6</t>
  </si>
  <si>
    <t>7EQ445</t>
  </si>
  <si>
    <t>KUNZ,JESSICA,FRAU</t>
  </si>
  <si>
    <t>23JUL03</t>
  </si>
  <si>
    <t>M/B57I66</t>
  </si>
  <si>
    <t>AV898110740005TE93909802</t>
  </si>
  <si>
    <t>HAUPTSTRASSE 23</t>
  </si>
  <si>
    <t>6222,GUNZWIL               ,CH</t>
  </si>
  <si>
    <t>CHXX068051665005</t>
  </si>
  <si>
    <t>782460539/EM</t>
  </si>
  <si>
    <t>4737-6056-CN-0</t>
  </si>
  <si>
    <t>WU,POYAO</t>
  </si>
  <si>
    <t>31DEC94</t>
  </si>
  <si>
    <t>4762-9439-TB-4</t>
  </si>
  <si>
    <t>LIN,KE CHENG</t>
  </si>
  <si>
    <t>774663000</t>
  </si>
  <si>
    <t>AV868109620005TE47629439</t>
  </si>
  <si>
    <t>+886958094005</t>
  </si>
  <si>
    <t>22MAR24</t>
  </si>
  <si>
    <t>4233-6516-DE-5</t>
  </si>
  <si>
    <t>MUELLER,PHILLIP</t>
  </si>
  <si>
    <t>724949292</t>
  </si>
  <si>
    <t>AV868109400002TE42336516</t>
  </si>
  <si>
    <t>4788-2162-DE-6</t>
  </si>
  <si>
    <t>LACKNER,MELANIE</t>
  </si>
  <si>
    <t>01JAN85</t>
  </si>
  <si>
    <t>784722966</t>
  </si>
  <si>
    <t>AV868109400002TE47882162</t>
  </si>
  <si>
    <t>+494917621698669</t>
  </si>
  <si>
    <t>19MAR24</t>
  </si>
  <si>
    <t>4197-8775-GB-6</t>
  </si>
  <si>
    <t>RICHARDS,DAVID</t>
  </si>
  <si>
    <t>NO336745320</t>
  </si>
  <si>
    <t>AV873091080184TE41978775</t>
  </si>
  <si>
    <t>2076661244</t>
  </si>
  <si>
    <t>4405-5933-IT-5</t>
  </si>
  <si>
    <t>GAUDIOSI,ANDREA,SIG.</t>
  </si>
  <si>
    <t>05SEP96</t>
  </si>
  <si>
    <t>M/068175</t>
  </si>
  <si>
    <t>AV898110320006TE93779780</t>
  </si>
  <si>
    <t>VIA ROCCO SCOTELLARO 20</t>
  </si>
  <si>
    <t>85100,POTENZA,IT</t>
  </si>
  <si>
    <t>ITXXPZ5201754E</t>
  </si>
  <si>
    <t>+39-3924188315/EM</t>
  </si>
  <si>
    <t>OCI/ADD/CP2/</t>
  </si>
  <si>
    <t>3980-4199-GB-1</t>
  </si>
  <si>
    <t>MIRAMS,HUGH,MR</t>
  </si>
  <si>
    <t>AV873090360009T99728277</t>
  </si>
  <si>
    <t>07973763580</t>
  </si>
  <si>
    <t>N15/C</t>
  </si>
  <si>
    <t>1041349</t>
  </si>
  <si>
    <t>4568-1437-AU-4</t>
  </si>
  <si>
    <t>COONAN,NICHOLAS</t>
  </si>
  <si>
    <t>711176358</t>
  </si>
  <si>
    <t>AV868109620005TE45681437</t>
  </si>
  <si>
    <t>+61434716358</t>
  </si>
  <si>
    <t>4031-8847-AU-2</t>
  </si>
  <si>
    <t>5HJ71U</t>
  </si>
  <si>
    <t>ANDREW,MALCOLM</t>
  </si>
  <si>
    <t>12AUG59</t>
  </si>
  <si>
    <t>CX455702XXXXXX2387</t>
  </si>
  <si>
    <t>54 OCEAN VIEW AVE</t>
  </si>
  <si>
    <t>MOOLOOLABA QLD 4557        ,AU</t>
  </si>
  <si>
    <t>AUXX033446716</t>
  </si>
  <si>
    <t>0477719995</t>
  </si>
  <si>
    <t>QF/1914042377</t>
  </si>
  <si>
    <t>4072-6306-NO-5</t>
  </si>
  <si>
    <t>7AS060</t>
  </si>
  <si>
    <t>WIKASTEEN,BJORN H</t>
  </si>
  <si>
    <t>XXXX</t>
  </si>
  <si>
    <t>AV858035820019</t>
  </si>
  <si>
    <t>K-SEKRETARIATET IKS</t>
  </si>
  <si>
    <t>PB 6600</t>
  </si>
  <si>
    <t>BHW@K-SEK.NO</t>
  </si>
  <si>
    <t>9296 TROMSO                ,NO</t>
  </si>
  <si>
    <t>45960475</t>
  </si>
  <si>
    <t>JD RATE</t>
  </si>
  <si>
    <t>N020022</t>
  </si>
  <si>
    <t>4717-4647-DE-2</t>
  </si>
  <si>
    <t>BRAUEN,THOMAS</t>
  </si>
  <si>
    <t>21176833</t>
  </si>
  <si>
    <t>AV872113030003TE47174647</t>
  </si>
  <si>
    <t>41786082477</t>
  </si>
  <si>
    <t>0011-3114-DE-1</t>
  </si>
  <si>
    <t>QUANDT,GEORG</t>
  </si>
  <si>
    <t>980184485334</t>
  </si>
  <si>
    <t>AV871105250009TE18448533</t>
  </si>
  <si>
    <t>96.91EUR/</t>
  </si>
  <si>
    <t>0230-5480-NO-2</t>
  </si>
  <si>
    <t>HANSEN,JOERGEN NORUM,HERR</t>
  </si>
  <si>
    <t>N0685463</t>
  </si>
  <si>
    <t>AV858094440246TZH62986</t>
  </si>
  <si>
    <t>SANDNESHAMNVEGEN 376</t>
  </si>
  <si>
    <t>JORGENNH@HOTMAIL.COM</t>
  </si>
  <si>
    <t>4795929308</t>
  </si>
  <si>
    <t>3445-6200-DE-2</t>
  </si>
  <si>
    <t>DONKO,WALTER</t>
  </si>
  <si>
    <t>785880830</t>
  </si>
  <si>
    <t>AV868109400002TE34456200</t>
  </si>
  <si>
    <t>+4368181511303</t>
  </si>
  <si>
    <t>4504-4961-DE-3</t>
  </si>
  <si>
    <t>GRONER,SVEN</t>
  </si>
  <si>
    <t>793822024</t>
  </si>
  <si>
    <t>AV868109400002TE45044961</t>
  </si>
  <si>
    <t>+491705876618</t>
  </si>
  <si>
    <t>4524-0370-AU-0</t>
  </si>
  <si>
    <t>WATERS,JILL</t>
  </si>
  <si>
    <t>01JAN49</t>
  </si>
  <si>
    <t>770378224</t>
  </si>
  <si>
    <t>AV868109620005TE45240370</t>
  </si>
  <si>
    <t>+61438994235</t>
  </si>
  <si>
    <t>4644-6420-DE-6</t>
  </si>
  <si>
    <t>FLIEGER,SOPHIA</t>
  </si>
  <si>
    <t>988715682951</t>
  </si>
  <si>
    <t>AV871105250009TE71568295</t>
  </si>
  <si>
    <t>256.97EUR/</t>
  </si>
  <si>
    <t>4776-9823-SG-3</t>
  </si>
  <si>
    <t>CHAN,MIN LI,MISS</t>
  </si>
  <si>
    <t>CX411911XXXXXX3415</t>
  </si>
  <si>
    <t>08/30</t>
  </si>
  <si>
    <t>279A SENGKANG EAST AVENUE</t>
  </si>
  <si>
    <t>541279,SINGAPORE           ,SG</t>
  </si>
  <si>
    <t>+65-97324372</t>
  </si>
  <si>
    <t>/RSN/GPS/ADD/</t>
  </si>
  <si>
    <t>K738800</t>
  </si>
  <si>
    <t>KF/8232095936</t>
  </si>
  <si>
    <t>4892-4593-DE-4</t>
  </si>
  <si>
    <t>OTTENSMANN,PATRICK</t>
  </si>
  <si>
    <t>779917029</t>
  </si>
  <si>
    <t>AV868109400002TE48924593</t>
  </si>
  <si>
    <t>+4915770885568</t>
  </si>
  <si>
    <t>02DEC23</t>
  </si>
  <si>
    <t>3259-0099-TH-3</t>
  </si>
  <si>
    <t>LERDARKSORNPAIBOON,WEERUNGKOON</t>
  </si>
  <si>
    <t>T/0159821P/P/Z5</t>
  </si>
  <si>
    <t>3259-1909-TH-0</t>
  </si>
  <si>
    <t>GOSONJITBOUN,SARUN</t>
  </si>
  <si>
    <t>4370-4852-TB-2</t>
  </si>
  <si>
    <t>LO,SHIH CHIEH</t>
  </si>
  <si>
    <t>791321280</t>
  </si>
  <si>
    <t>AV868109620005TE43704852</t>
  </si>
  <si>
    <t>+886939567545</t>
  </si>
  <si>
    <t>4378-7357-AU-5</t>
  </si>
  <si>
    <t>DUNKLEY,DAVID</t>
  </si>
  <si>
    <t>26JUN56</t>
  </si>
  <si>
    <t>CA376045XXXXX6005</t>
  </si>
  <si>
    <t>PO BOX 35</t>
  </si>
  <si>
    <t>SPRINGWOOD NSW 2777,AU</t>
  </si>
  <si>
    <t>AUXX8916TH</t>
  </si>
  <si>
    <t>6-1414515579</t>
  </si>
  <si>
    <t>QF/1385405</t>
  </si>
  <si>
    <t>4423-9206-IT-4</t>
  </si>
  <si>
    <t>QUATTRINI,ENRICO</t>
  </si>
  <si>
    <t>740697104</t>
  </si>
  <si>
    <t>AV868109400002TE44239206</t>
  </si>
  <si>
    <t>+393471515126</t>
  </si>
  <si>
    <t>0052-0959-SG-5</t>
  </si>
  <si>
    <t>ONG,CASLIN</t>
  </si>
  <si>
    <t>6596218294</t>
  </si>
  <si>
    <t>0228-8095-NO-5</t>
  </si>
  <si>
    <t>JENSEN,PETTER,HERR</t>
  </si>
  <si>
    <t>N0686863</t>
  </si>
  <si>
    <t>AV858094440246TED33418</t>
  </si>
  <si>
    <t>SOLLIVEGEN 8 B</t>
  </si>
  <si>
    <t>PETTERJ83@HOTMAIL.COM</t>
  </si>
  <si>
    <t>9020,TROMSDALEN,NO</t>
  </si>
  <si>
    <t>4797961481</t>
  </si>
  <si>
    <t>3903-0796-DE-0</t>
  </si>
  <si>
    <t>ROSTALSKI,FALKO</t>
  </si>
  <si>
    <t>18JUN90</t>
  </si>
  <si>
    <t>AV872124160005TE39030796</t>
  </si>
  <si>
    <t>OSTSTR. 24</t>
  </si>
  <si>
    <t>74072 HEILBRONN            ,DE</t>
  </si>
  <si>
    <t>0229-0972-AU-5</t>
  </si>
  <si>
    <t>FONG,KESTER</t>
  </si>
  <si>
    <t>T/0161744M/P/I1</t>
  </si>
  <si>
    <t>0432989098</t>
  </si>
  <si>
    <t>QF/1919032621</t>
  </si>
  <si>
    <t>0352-3547-DK-6</t>
  </si>
  <si>
    <t>BRESSY,LAURE</t>
  </si>
  <si>
    <t>782225071</t>
  </si>
  <si>
    <t>AV868109620005TE03523547</t>
  </si>
  <si>
    <t>+-4560361183</t>
  </si>
  <si>
    <t>4481-0430-MY-0</t>
  </si>
  <si>
    <t>9Z794U</t>
  </si>
  <si>
    <t>KHOO,KAH CHYUAN,MR</t>
  </si>
  <si>
    <t>18SEP87</t>
  </si>
  <si>
    <t>CM526120XXXXXX5178</t>
  </si>
  <si>
    <t>SKYCUBE RESIDENCE</t>
  </si>
  <si>
    <t>11900,BAYAN LEPAS          ,MY</t>
  </si>
  <si>
    <t>MYXX59530503</t>
  </si>
  <si>
    <t>164641321</t>
  </si>
  <si>
    <t>QR/569001931</t>
  </si>
  <si>
    <t>4525-6089-CN-4</t>
  </si>
  <si>
    <t>XUE,HAOMIAO</t>
  </si>
  <si>
    <t>85309199</t>
  </si>
  <si>
    <t>AV868105000004TE45256089</t>
  </si>
  <si>
    <t>T/0106665P/P/Z5</t>
  </si>
  <si>
    <t>N848600</t>
  </si>
  <si>
    <t>0327-7218-FR-0</t>
  </si>
  <si>
    <t>MARIANI,ALICIA</t>
  </si>
  <si>
    <t>719777352</t>
  </si>
  <si>
    <t>AV868109400002TE03277218</t>
  </si>
  <si>
    <t>+33-0789575481</t>
  </si>
  <si>
    <t>4710-6032-NO-1</t>
  </si>
  <si>
    <t>MEDINA MEDRANO,ALBERT</t>
  </si>
  <si>
    <t>797133662</t>
  </si>
  <si>
    <t>AV868109620005TE47106032</t>
  </si>
  <si>
    <t>+34691307660</t>
  </si>
  <si>
    <t>4985-7409-AT-0</t>
  </si>
  <si>
    <t>WEIRAUCH,CLEMENS,HERR</t>
  </si>
  <si>
    <t>M/860087</t>
  </si>
  <si>
    <t>AV898110020002TE94266355</t>
  </si>
  <si>
    <t>BERGAECKER 33/3</t>
  </si>
  <si>
    <t>6800,FELDKIRCH             ,AT</t>
  </si>
  <si>
    <t>+43-6604594268/EM</t>
  </si>
  <si>
    <t>0031-7365-CN-6</t>
  </si>
  <si>
    <t>JIA,JINING</t>
  </si>
  <si>
    <t>03SEP82</t>
  </si>
  <si>
    <t>AV868105160006TE00317365</t>
  </si>
  <si>
    <t>04DEC23</t>
  </si>
  <si>
    <t>3271-8822-TH-3</t>
  </si>
  <si>
    <t>TUBTIMON,ATTAPOL</t>
  </si>
  <si>
    <t>66892001602</t>
  </si>
  <si>
    <t>4637-0145-CN-3</t>
  </si>
  <si>
    <t>LIU,RONGKAI</t>
  </si>
  <si>
    <t>21JAN94</t>
  </si>
  <si>
    <t>AV868105160006TE46370145</t>
  </si>
  <si>
    <t>4849-8861-NO-5</t>
  </si>
  <si>
    <t>FALLAS PORRAS,EMILY,FROKEN</t>
  </si>
  <si>
    <t>CA377711XXXXX1954</t>
  </si>
  <si>
    <t>07/27</t>
  </si>
  <si>
    <t>SAN JOSE, COSTA RICA</t>
  </si>
  <si>
    <t>40101,SAN JOSE             ,CR</t>
  </si>
  <si>
    <t>+506-87515006</t>
  </si>
  <si>
    <t>0190-5074-CH-3</t>
  </si>
  <si>
    <t>SCHMID,SASKIA</t>
  </si>
  <si>
    <t>756789526</t>
  </si>
  <si>
    <t>AV868109400002TE01905074</t>
  </si>
  <si>
    <t>+41763444088</t>
  </si>
  <si>
    <t>3475-7935-DE-2</t>
  </si>
  <si>
    <t>SCHOBER,STEFAN</t>
  </si>
  <si>
    <t>14MAR62</t>
  </si>
  <si>
    <t>AV872124160005TE34757935</t>
  </si>
  <si>
    <t>HAUPTSTRASSE 77A</t>
  </si>
  <si>
    <t>93105 TEGERNHEIM           ,DE</t>
  </si>
  <si>
    <t>0086-3383-NO-3</t>
  </si>
  <si>
    <t>MIKULSKY,OZ</t>
  </si>
  <si>
    <t>21310727</t>
  </si>
  <si>
    <t>AV873143920007TE00863383</t>
  </si>
  <si>
    <t>972522539142</t>
  </si>
  <si>
    <t>VINTERDEKK</t>
  </si>
  <si>
    <t>4980-9149-AU-5</t>
  </si>
  <si>
    <t>5GB39D</t>
  </si>
  <si>
    <t>BEE,CHRIS</t>
  </si>
  <si>
    <t>06NOV56</t>
  </si>
  <si>
    <t>CM544434XXXXXX1261</t>
  </si>
  <si>
    <t>7 O'ROURKEPLACE</t>
  </si>
  <si>
    <t>GREENLEIGH   NSW 2620,AU</t>
  </si>
  <si>
    <t>AUXX5812FU</t>
  </si>
  <si>
    <t>414392371</t>
  </si>
  <si>
    <t>SK/732469622</t>
  </si>
  <si>
    <t>0328-1429-DE-4</t>
  </si>
  <si>
    <t>KAMMANN,SEBASTIAN</t>
  </si>
  <si>
    <t>644487776</t>
  </si>
  <si>
    <t>AV871105250009TE64448777</t>
  </si>
  <si>
    <t>707.62EUR/</t>
  </si>
  <si>
    <t>4176-0673-AU-3</t>
  </si>
  <si>
    <t>JOY,PETER</t>
  </si>
  <si>
    <t>14MAR66</t>
  </si>
  <si>
    <t>CX439239XXXXXX4131</t>
  </si>
  <si>
    <t>6/20</t>
  </si>
  <si>
    <t>TAMBORINE STREET</t>
  </si>
  <si>
    <t>MERMAID BEACH QLD 4218,AU</t>
  </si>
  <si>
    <t>AUXX019357076</t>
  </si>
  <si>
    <t>0430341369</t>
  </si>
  <si>
    <t>QF/6714677</t>
  </si>
  <si>
    <t>0152-2304-NO-0</t>
  </si>
  <si>
    <t>TAN,ALAN,HERR</t>
  </si>
  <si>
    <t>CX459695XXXXXX7709</t>
  </si>
  <si>
    <t>120D CANBERRA CRESCENT</t>
  </si>
  <si>
    <t>06-411</t>
  </si>
  <si>
    <t>754120,SINGAPORE           ,SG</t>
  </si>
  <si>
    <t>+65-92479374</t>
  </si>
  <si>
    <t>KF/8837294656</t>
  </si>
  <si>
    <t>4568-6994-AU-3</t>
  </si>
  <si>
    <t>WALKER,BRADLEY</t>
  </si>
  <si>
    <t>713380951</t>
  </si>
  <si>
    <t>AV868109620005TE45686994</t>
  </si>
  <si>
    <t>+61432292221</t>
  </si>
  <si>
    <t>4889-6454-US-5</t>
  </si>
  <si>
    <t>NORDQUEST,ERIN</t>
  </si>
  <si>
    <t>T/14528231/P/1P/SAV</t>
  </si>
  <si>
    <t>A328746</t>
  </si>
  <si>
    <t>GARG,JALAJ</t>
  </si>
  <si>
    <t>0205-2469-TH-6</t>
  </si>
  <si>
    <t>SK4431</t>
  </si>
  <si>
    <t>KRAIPRAYUNE,PRANOTE</t>
  </si>
  <si>
    <t>750433315</t>
  </si>
  <si>
    <t>AV868109620005TE02052469</t>
  </si>
  <si>
    <t>+66892058767</t>
  </si>
  <si>
    <t>0271-0758-CN-1</t>
  </si>
  <si>
    <t>CHEN,MINGSHUO</t>
  </si>
  <si>
    <t>86810500</t>
  </si>
  <si>
    <t>AV868105000004TE02710758</t>
  </si>
  <si>
    <t>4885-1638-AU-3</t>
  </si>
  <si>
    <t>TAYLOR,MATTHEW</t>
  </si>
  <si>
    <t>761619877</t>
  </si>
  <si>
    <t>AV868109620005TE48851638</t>
  </si>
  <si>
    <t>+61434485228</t>
  </si>
  <si>
    <t>0271-2721-CN-4</t>
  </si>
  <si>
    <t>LIN,WEI</t>
  </si>
  <si>
    <t>AV868105000004TE02712721</t>
  </si>
  <si>
    <t>0283-0162-CN-6</t>
  </si>
  <si>
    <t>L9S</t>
  </si>
  <si>
    <t>HUANG,WENYUE</t>
  </si>
  <si>
    <t>AV868105000004TE02830162</t>
  </si>
  <si>
    <t>4852-3457-AU-3</t>
  </si>
  <si>
    <t>SIFFLEET,MELL</t>
  </si>
  <si>
    <t>793176946</t>
  </si>
  <si>
    <t>AV868109620005TE48523457</t>
  </si>
  <si>
    <t>+61400814994</t>
  </si>
  <si>
    <t>0200-2718-NO-4</t>
  </si>
  <si>
    <t>9KU08R</t>
  </si>
  <si>
    <t>MOHLER,THOMAS,HERR</t>
  </si>
  <si>
    <t>22OCT56</t>
  </si>
  <si>
    <t>CA377662XXXXX7709</t>
  </si>
  <si>
    <t>TEICHWEG 31</t>
  </si>
  <si>
    <t>4450,SISSACH               ,CH</t>
  </si>
  <si>
    <t>CHXX004795424004</t>
  </si>
  <si>
    <t>775015121</t>
  </si>
  <si>
    <t>LH/992001395632662</t>
  </si>
  <si>
    <t>4012-6233-FR-0</t>
  </si>
  <si>
    <t>BROST,ARIEL</t>
  </si>
  <si>
    <t>775016063</t>
  </si>
  <si>
    <t>AV868109400002TE40126233</t>
  </si>
  <si>
    <t>+330673287055</t>
  </si>
  <si>
    <t>4697-9640-GB-1</t>
  </si>
  <si>
    <t>CASTLEDINE,NICHOLAS,MR</t>
  </si>
  <si>
    <t>AV873090360009T99194197</t>
  </si>
  <si>
    <t>07742755925</t>
  </si>
  <si>
    <t>N8/E</t>
  </si>
  <si>
    <t>1042298</t>
  </si>
  <si>
    <t>3534-4782-CH-4</t>
  </si>
  <si>
    <t>ALF</t>
  </si>
  <si>
    <t>SCHLATTER,ROLF</t>
  </si>
  <si>
    <t>727925655</t>
  </si>
  <si>
    <t>AV868109400002TE35344782</t>
  </si>
  <si>
    <t>+41795436684</t>
  </si>
  <si>
    <t>4790-8530-DE-5</t>
  </si>
  <si>
    <t>LANGE,JULIAN</t>
  </si>
  <si>
    <t>755761270</t>
  </si>
  <si>
    <t>AV868109400002TE47908530</t>
  </si>
  <si>
    <t>+491797823517</t>
  </si>
  <si>
    <t>4807-0507-US-2</t>
  </si>
  <si>
    <t>C7Y693</t>
  </si>
  <si>
    <t>AY20</t>
  </si>
  <si>
    <t>TAYLOR,JIM</t>
  </si>
  <si>
    <t>19SEP58</t>
  </si>
  <si>
    <t>CM519955XXXXXX5819</t>
  </si>
  <si>
    <t>810 5T RANCH ROAD</t>
  </si>
  <si>
    <t>ARGYLE,TX,76226,US</t>
  </si>
  <si>
    <t>USTX02177385</t>
  </si>
  <si>
    <t>T/0116896L/0197960P</t>
  </si>
  <si>
    <t>8179073388</t>
  </si>
  <si>
    <t>D010600</t>
  </si>
  <si>
    <t>4491-0319-TH-6</t>
  </si>
  <si>
    <t>LEELAPORN,KAMPOL</t>
  </si>
  <si>
    <t>644987456</t>
  </si>
  <si>
    <t>4286-0551-CH-6</t>
  </si>
  <si>
    <t>SUTER,PHILIPPE MARC,HERR</t>
  </si>
  <si>
    <t>M/349495</t>
  </si>
  <si>
    <t>AV898110740005TE93675192</t>
  </si>
  <si>
    <t>NEUE FOSSERTSTRASSE 3</t>
  </si>
  <si>
    <t>8952,SCHLIEREN             ,CH</t>
  </si>
  <si>
    <t>+41-797122483/EM</t>
  </si>
  <si>
    <t>M612400</t>
  </si>
  <si>
    <t>4856-1134-TH-6</t>
  </si>
  <si>
    <t>SUPAKSARAN,SARAN</t>
  </si>
  <si>
    <t>6-6859015636</t>
  </si>
  <si>
    <t>0089-7217-FR-6</t>
  </si>
  <si>
    <t>RUMIANO,NORBERT,M.</t>
  </si>
  <si>
    <t>06FEB58</t>
  </si>
  <si>
    <t>M/687364</t>
  </si>
  <si>
    <t>AV898110190003TE94362289</t>
  </si>
  <si>
    <t>1 ALLEE DE MANAR LAK</t>
  </si>
  <si>
    <t>29100,DOUARNENEZ,FR</t>
  </si>
  <si>
    <t>FRXX780391201456</t>
  </si>
  <si>
    <t>+33-661290252/EM</t>
  </si>
  <si>
    <t>OCI/CP2/</t>
  </si>
  <si>
    <t>3643-0686-CH-5</t>
  </si>
  <si>
    <t>PAULI,MARCO,HERR</t>
  </si>
  <si>
    <t>M/609128</t>
  </si>
  <si>
    <t>AV898110740005TE93170667</t>
  </si>
  <si>
    <t>BADENERSTRASSE 415</t>
  </si>
  <si>
    <t>8003,ZUERICH               ,CH</t>
  </si>
  <si>
    <t>+41-799424311/EM</t>
  </si>
  <si>
    <t>K902915</t>
  </si>
  <si>
    <t>LH/992004735929731</t>
  </si>
  <si>
    <t>4498-3623-DE-6</t>
  </si>
  <si>
    <t>SCHNEIDER,ANNA</t>
  </si>
  <si>
    <t>773385972</t>
  </si>
  <si>
    <t>AV868109400002TE44983623</t>
  </si>
  <si>
    <t>+436649183528</t>
  </si>
  <si>
    <t>3659-9984-AU-1</t>
  </si>
  <si>
    <t>PIGGOTT,JULIE</t>
  </si>
  <si>
    <t>744599030</t>
  </si>
  <si>
    <t>AV868109620005TE36599984</t>
  </si>
  <si>
    <t>+61401961529</t>
  </si>
  <si>
    <t>4504-2688-GB-5</t>
  </si>
  <si>
    <t>BURROWS,MARK</t>
  </si>
  <si>
    <t>769871793</t>
  </si>
  <si>
    <t>AV868109160002TE45042688</t>
  </si>
  <si>
    <t>+447732884483</t>
  </si>
  <si>
    <t>0197-5681-MY-1</t>
  </si>
  <si>
    <t>UMAR,NORAFIZA BINTI</t>
  </si>
  <si>
    <t>86810676</t>
  </si>
  <si>
    <t>AV868106760002TE01975681</t>
  </si>
  <si>
    <t>N050600</t>
  </si>
  <si>
    <t>0197-6406-MY-5</t>
  </si>
  <si>
    <t>BARIMIN,YOSANDI BIN</t>
  </si>
  <si>
    <t>AV868106760002TE01976406</t>
  </si>
  <si>
    <t>4509-6177-DE-0</t>
  </si>
  <si>
    <t>SCHONSEE,IRIS</t>
  </si>
  <si>
    <t>788103277</t>
  </si>
  <si>
    <t>AV868109400002TE45096177</t>
  </si>
  <si>
    <t>+491733799596</t>
  </si>
  <si>
    <t>4788-5822-DK-5</t>
  </si>
  <si>
    <t>LAURIDSEN,JAN,HR</t>
  </si>
  <si>
    <t>CX457175XXXXXX8016</t>
  </si>
  <si>
    <t>FASANVEJ 32</t>
  </si>
  <si>
    <t>7600,STRUER                ,DK</t>
  </si>
  <si>
    <t>+45-23370669</t>
  </si>
  <si>
    <t>4801-4442-NO-0</t>
  </si>
  <si>
    <t>4515-9900-IE-2</t>
  </si>
  <si>
    <t>KLAVINA,LIGA</t>
  </si>
  <si>
    <t>35-3892376041</t>
  </si>
  <si>
    <t>4562-8384-BE-4</t>
  </si>
  <si>
    <t>CUVELIER,RENAUD</t>
  </si>
  <si>
    <t>728349898</t>
  </si>
  <si>
    <t>AV868109400002TE45628384</t>
  </si>
  <si>
    <t>+32474671362</t>
  </si>
  <si>
    <t>4352-7673-SG-0</t>
  </si>
  <si>
    <t>F5Z14E</t>
  </si>
  <si>
    <t>18NOV24</t>
  </si>
  <si>
    <t>TEO,STANLEY</t>
  </si>
  <si>
    <t>07SEP77</t>
  </si>
  <si>
    <t>CX417971XXXXXX3385</t>
  </si>
  <si>
    <t>220 TAGORE LANE #03-04</t>
  </si>
  <si>
    <t>SINGAPORE 787600,SG</t>
  </si>
  <si>
    <t>SGXXS7723687B</t>
  </si>
  <si>
    <t>6597980999</t>
  </si>
  <si>
    <t>4439-5278-SG-4</t>
  </si>
  <si>
    <t>9Z062V</t>
  </si>
  <si>
    <t>CX411911XXXXXX7306</t>
  </si>
  <si>
    <t>04/24</t>
  </si>
  <si>
    <t>SINGAPORE 787600           ,SG</t>
  </si>
  <si>
    <t>E888861</t>
  </si>
  <si>
    <t>4527-0525-DK-6</t>
  </si>
  <si>
    <t>9AB66K</t>
  </si>
  <si>
    <t>BOMME,MICKAEL</t>
  </si>
  <si>
    <t>EOS 97328</t>
  </si>
  <si>
    <t>AV864099620006T45270525</t>
  </si>
  <si>
    <t>VOS APS</t>
  </si>
  <si>
    <t>MASNEDOEGADE 20</t>
  </si>
  <si>
    <t>2100,COPENHAGEN            ,DK</t>
  </si>
  <si>
    <t>T/0174075N/P/U7</t>
  </si>
  <si>
    <t>P964801</t>
  </si>
  <si>
    <t>0102-3818-IT-5</t>
  </si>
  <si>
    <t>7GJ888</t>
  </si>
  <si>
    <t>19NOV24</t>
  </si>
  <si>
    <t>OREFICE,GIUSEPPE,SIG.</t>
  </si>
  <si>
    <t>09APR93</t>
  </si>
  <si>
    <t>CM539768XXXXXX0683</t>
  </si>
  <si>
    <t>VIA LAZIO, 9</t>
  </si>
  <si>
    <t>80021,AFRAGOLA             ,IT</t>
  </si>
  <si>
    <t>ITXXU115X1860K</t>
  </si>
  <si>
    <t>3319903159</t>
  </si>
  <si>
    <t>4695-4122-NZ-5</t>
  </si>
  <si>
    <t>CRABB,AARON</t>
  </si>
  <si>
    <t>17MAY96</t>
  </si>
  <si>
    <t>CX483561XXXXXX9063</t>
  </si>
  <si>
    <t>87 KOPURU ROAD</t>
  </si>
  <si>
    <t>AUCKLAND</t>
  </si>
  <si>
    <t>0618,NZ</t>
  </si>
  <si>
    <t>NZXXDN466973</t>
  </si>
  <si>
    <t>64-2041736380</t>
  </si>
  <si>
    <t>P035420</t>
  </si>
  <si>
    <t>NZ/6471644</t>
  </si>
  <si>
    <t>0244-8045-GB-5</t>
  </si>
  <si>
    <t>ISLAM,SK MD RAISUL</t>
  </si>
  <si>
    <t>762404921</t>
  </si>
  <si>
    <t>AV868109160002TE02448045</t>
  </si>
  <si>
    <t>+44-7470461720</t>
  </si>
  <si>
    <t>4821-7928-MY-3</t>
  </si>
  <si>
    <t>SAW,YEE SUNN,MR</t>
  </si>
  <si>
    <t>CX457066XXXXXX4163</t>
  </si>
  <si>
    <t>9, TINGKAT BENDAHARA, TAMAN HA</t>
  </si>
  <si>
    <t>31650,IPOH                 ,MY</t>
  </si>
  <si>
    <t>+60-165610072</t>
  </si>
  <si>
    <t>KF/8874708374</t>
  </si>
  <si>
    <t>3898-0710-CH-6</t>
  </si>
  <si>
    <t>9YZ51C</t>
  </si>
  <si>
    <t>ROESCH,PATRIK,HERR</t>
  </si>
  <si>
    <t>25NOV91</t>
  </si>
  <si>
    <t>M/655848</t>
  </si>
  <si>
    <t>AV898110740005TE93369495</t>
  </si>
  <si>
    <t>ZUMHOFWEG 2</t>
  </si>
  <si>
    <t>6010,KRIENS                ,CH</t>
  </si>
  <si>
    <t>CHXX006502157009</t>
  </si>
  <si>
    <t>0792438753/EM</t>
  </si>
  <si>
    <t>LH/992227508695052</t>
  </si>
  <si>
    <t>4534-4012-FR-0</t>
  </si>
  <si>
    <t>7BB050</t>
  </si>
  <si>
    <t>DAMBRINE,BENJAMIN,M.</t>
  </si>
  <si>
    <t>12JUN88</t>
  </si>
  <si>
    <t>M/446831</t>
  </si>
  <si>
    <t>AV898110190003TE93885262</t>
  </si>
  <si>
    <t>82 RUE ARISTIDE BRIAND</t>
  </si>
  <si>
    <t>62200,BOULOGNE SUR MER,FR</t>
  </si>
  <si>
    <t>FRXX21AE74782</t>
  </si>
  <si>
    <t>+33-650471649/EM</t>
  </si>
  <si>
    <t>4061-6765-NO-0</t>
  </si>
  <si>
    <t>DOWNES,EMILY</t>
  </si>
  <si>
    <t>74932290/H/7493</t>
  </si>
  <si>
    <t>AV873143710002TE40616765</t>
  </si>
  <si>
    <t>44-780-4268548</t>
  </si>
  <si>
    <t>4558-8397-NO-1</t>
  </si>
  <si>
    <t>+47-99749456/</t>
  </si>
  <si>
    <t>MEA 48000 KL0730</t>
  </si>
  <si>
    <t>4072-6369-NO-5</t>
  </si>
  <si>
    <t>4862-7820-FR-3</t>
  </si>
  <si>
    <t>H9W39U</t>
  </si>
  <si>
    <t>LIVERATO,ROMAIN</t>
  </si>
  <si>
    <t>666303</t>
  </si>
  <si>
    <t>AV871136190109T8443485</t>
  </si>
  <si>
    <t>SARA</t>
  </si>
  <si>
    <t>4514-9246-BE-2</t>
  </si>
  <si>
    <t>PATTIJN,KJELL</t>
  </si>
  <si>
    <t>730599859</t>
  </si>
  <si>
    <t>AV868109400002TE45149246</t>
  </si>
  <si>
    <t>+32495829433</t>
  </si>
  <si>
    <t>0221-6233-FR-5</t>
  </si>
  <si>
    <t>U3L969</t>
  </si>
  <si>
    <t>16DEC24</t>
  </si>
  <si>
    <t>MICHAUD,JEAN,M.</t>
  </si>
  <si>
    <t>26DEC63</t>
  </si>
  <si>
    <t>CX456140XXXXXX8826</t>
  </si>
  <si>
    <t>MICHAUD</t>
  </si>
  <si>
    <t>PLACE JEAN PIERRE PLANTARD</t>
  </si>
  <si>
    <t>RESIDENCE LE PETIT CHEMIN</t>
  </si>
  <si>
    <t>74800,LA ROCHE SUR FORO,FR</t>
  </si>
  <si>
    <t>FRXX810774100160DEL1982</t>
  </si>
  <si>
    <t>+33-033661170357</t>
  </si>
  <si>
    <t>0320-0156-TB-1</t>
  </si>
  <si>
    <t>20DEC24</t>
  </si>
  <si>
    <t>HSIAO,WEI MING</t>
  </si>
  <si>
    <t>TBXXA129453255</t>
  </si>
  <si>
    <t>0939387326</t>
  </si>
  <si>
    <t>N047500</t>
  </si>
  <si>
    <t>4271-4896-SG-0</t>
  </si>
  <si>
    <t>NG,JARRYL</t>
  </si>
  <si>
    <t>798450642</t>
  </si>
  <si>
    <t>AV868109620005TE42714896</t>
  </si>
  <si>
    <t>+6585888000</t>
  </si>
  <si>
    <t>4963-2132-GB-4</t>
  </si>
  <si>
    <t>ZHANG,YE</t>
  </si>
  <si>
    <t>N6</t>
  </si>
  <si>
    <t>782081107</t>
  </si>
  <si>
    <t>AV868109160002TE49632132</t>
  </si>
  <si>
    <t>+447950264276</t>
  </si>
  <si>
    <t>4277-3424-DE-1</t>
  </si>
  <si>
    <t>STRAU,JASMIN</t>
  </si>
  <si>
    <t>768306637</t>
  </si>
  <si>
    <t>AV868109400002TE42773424</t>
  </si>
  <si>
    <t>+4915155529687</t>
  </si>
  <si>
    <t>3792-6365-CH-1</t>
  </si>
  <si>
    <t>PFENNINGER SCHAIT,STEPHAN,HERR</t>
  </si>
  <si>
    <t>M/002030</t>
  </si>
  <si>
    <t>AV898110740005TE93291454</t>
  </si>
  <si>
    <t>HAERDLENSTRASSE 130</t>
  </si>
  <si>
    <t>8302,KLOTEN                ,CH</t>
  </si>
  <si>
    <t>+41-763034589/EM</t>
  </si>
  <si>
    <t>12MAR24</t>
  </si>
  <si>
    <t>4134-3177-FR-1</t>
  </si>
  <si>
    <t>TACCOEN,GUILLAUME</t>
  </si>
  <si>
    <t>1706079</t>
  </si>
  <si>
    <t>AV871136190000T41343177</t>
  </si>
  <si>
    <t>VIP</t>
  </si>
  <si>
    <t>4174-5005-CH-1</t>
  </si>
  <si>
    <t>SPANO,MARCO,HERR</t>
  </si>
  <si>
    <t>M/566177</t>
  </si>
  <si>
    <t>AV898110740005TE93583381</t>
  </si>
  <si>
    <t>FELDSTRASSE 11</t>
  </si>
  <si>
    <t>5605,DOTTIKON              ,CH</t>
  </si>
  <si>
    <t>+41-765075116/EM</t>
  </si>
  <si>
    <t>LH/992001090043827</t>
  </si>
  <si>
    <t>4279-3482-CH-4</t>
  </si>
  <si>
    <t>7DL393</t>
  </si>
  <si>
    <t>01JUL02</t>
  </si>
  <si>
    <t>CA377662XXXXX5744</t>
  </si>
  <si>
    <t>CHEMIN DE LA TRAPPE 9</t>
  </si>
  <si>
    <t>CHXX068351503002</t>
  </si>
  <si>
    <t>N170500</t>
  </si>
  <si>
    <t>4378-4343-FR-1</t>
  </si>
  <si>
    <t>01JAN25</t>
  </si>
  <si>
    <t>SCHUL,NICOLAS</t>
  </si>
  <si>
    <t>649024</t>
  </si>
  <si>
    <t>AV871136190109TE43784343</t>
  </si>
  <si>
    <t>4050-4938-US-5</t>
  </si>
  <si>
    <t>AV768000105918T405049385</t>
  </si>
  <si>
    <t>10704 NATICK LANE</t>
  </si>
  <si>
    <t>AUSTIN TX 78739</t>
  </si>
  <si>
    <t>AUSTIN,TX,78739,US</t>
  </si>
  <si>
    <t>T/0168652M/0148945P</t>
  </si>
  <si>
    <t>15125857476</t>
  </si>
  <si>
    <t>4283-8684-FR-0</t>
  </si>
  <si>
    <t>VALIN,CHRISTOPHE</t>
  </si>
  <si>
    <t>1706446</t>
  </si>
  <si>
    <t>AV871136190000TE42838684</t>
  </si>
  <si>
    <t>00331836479</t>
  </si>
  <si>
    <t>EMILIE-B</t>
  </si>
  <si>
    <t>4283-9092-FR-2</t>
  </si>
  <si>
    <t>DECTOT,STEPHANE</t>
  </si>
  <si>
    <t>AV871136190000TE42839092</t>
  </si>
  <si>
    <t>4833-3321-AU-1</t>
  </si>
  <si>
    <t>0418645639</t>
  </si>
  <si>
    <t>QF809V</t>
  </si>
  <si>
    <t>T/0060992E/P/YS</t>
  </si>
  <si>
    <t>OCI/ADR/</t>
  </si>
  <si>
    <t>B042900</t>
  </si>
  <si>
    <t>QF810V</t>
  </si>
  <si>
    <t>T/0061003E/P/YS</t>
  </si>
  <si>
    <t>QF812V</t>
  </si>
  <si>
    <t>T/0061025E/P/YS</t>
  </si>
  <si>
    <t>L196400</t>
  </si>
  <si>
    <t>17SEP23</t>
  </si>
  <si>
    <t>QF950V</t>
  </si>
  <si>
    <t>T/0062893E/P/RF</t>
  </si>
  <si>
    <t>L223200</t>
  </si>
  <si>
    <t>T/0016096D/P/RO</t>
  </si>
  <si>
    <t>L206300</t>
  </si>
  <si>
    <t>QE495W</t>
  </si>
  <si>
    <t>T/0017161D/P/KU</t>
  </si>
  <si>
    <t>442031061826</t>
  </si>
  <si>
    <t>L180700</t>
  </si>
  <si>
    <t>ADR/</t>
  </si>
  <si>
    <t>T/0041650E/P/RO</t>
  </si>
  <si>
    <t>QE492W</t>
  </si>
  <si>
    <t>T/0017146D/P/KU</t>
  </si>
  <si>
    <t>MO</t>
  </si>
  <si>
    <t>T1Y</t>
  </si>
  <si>
    <t>L184400</t>
  </si>
  <si>
    <t>4537-4253-DE-1</t>
  </si>
  <si>
    <t>KUEHNLE,SVENJA</t>
  </si>
  <si>
    <t>756140959</t>
  </si>
  <si>
    <t>BU868102220001TE75614095</t>
  </si>
  <si>
    <t>4617-2893-PL-4</t>
  </si>
  <si>
    <t>KOSYL,GRZEGORZ,PAN</t>
  </si>
  <si>
    <t>CM512568XXXXXX2751</t>
  </si>
  <si>
    <t>/ADR/</t>
  </si>
  <si>
    <t>4447-9448-NO-6</t>
  </si>
  <si>
    <t>RASMUSSEN,JOHAN</t>
  </si>
  <si>
    <t>NO843683220</t>
  </si>
  <si>
    <t>BU873140040007TE84368322</t>
  </si>
  <si>
    <t>91800933</t>
  </si>
  <si>
    <t>11SEP23</t>
  </si>
  <si>
    <t>3826-8930-NL-0</t>
  </si>
  <si>
    <t>KIJFTENBELT,JOCHEM</t>
  </si>
  <si>
    <t>740620153</t>
  </si>
  <si>
    <t>BU868102220001TE74062015</t>
  </si>
  <si>
    <t>0031648019227</t>
  </si>
  <si>
    <t>4504-7488-US-3</t>
  </si>
  <si>
    <t>B9Y60Q</t>
  </si>
  <si>
    <t>KNOFF,HEATHER</t>
  </si>
  <si>
    <t>PJ</t>
  </si>
  <si>
    <t>07JAN83</t>
  </si>
  <si>
    <t>CX414720XXXXXX0453</t>
  </si>
  <si>
    <t>2021 10TH STREET PL SW</t>
  </si>
  <si>
    <t>PUYALLUP,WA,98371,US</t>
  </si>
  <si>
    <t>USWAWDL1R45C883B</t>
  </si>
  <si>
    <t>2537538333</t>
  </si>
  <si>
    <t>K666200</t>
  </si>
  <si>
    <t>AS/141979563</t>
  </si>
  <si>
    <t>4597-0693-DE-6</t>
  </si>
  <si>
    <t>HAUFF,SVEN</t>
  </si>
  <si>
    <t>NO310227680</t>
  </si>
  <si>
    <t>BU873140020009TE31022768</t>
  </si>
  <si>
    <t>0063-7240-HR-2</t>
  </si>
  <si>
    <t>NOVAK,IGOR</t>
  </si>
  <si>
    <t>739953041</t>
  </si>
  <si>
    <t>BU868102220001TE73995304</t>
  </si>
  <si>
    <t>+385911231264</t>
  </si>
  <si>
    <t>4559-3393-DE-6</t>
  </si>
  <si>
    <t>SK1678</t>
  </si>
  <si>
    <t>MOELLER,RENE</t>
  </si>
  <si>
    <t>T/0066463E/P/IJ</t>
  </si>
  <si>
    <t>17622871905</t>
  </si>
  <si>
    <t>L783800</t>
  </si>
  <si>
    <t>0517-6270-FI-1</t>
  </si>
  <si>
    <t>TASKULA,VALTTERI</t>
  </si>
  <si>
    <t>780775917</t>
  </si>
  <si>
    <t>BU868102220001TE78077591</t>
  </si>
  <si>
    <t>+358-0445500473</t>
  </si>
  <si>
    <t>20AUG23</t>
  </si>
  <si>
    <t>3690-4265-DE-6</t>
  </si>
  <si>
    <t>WENZEL,JAN</t>
  </si>
  <si>
    <t>NO782980900</t>
  </si>
  <si>
    <t>BU873140020009TE78298090</t>
  </si>
  <si>
    <t>4183-3455-GB-6</t>
  </si>
  <si>
    <t>SULLIVAN,JOSEPH</t>
  </si>
  <si>
    <t>755416212</t>
  </si>
  <si>
    <t>BU868102210002TE75541621</t>
  </si>
  <si>
    <t>+4407476345941</t>
  </si>
  <si>
    <t>4493-5318-SE-1</t>
  </si>
  <si>
    <t>JONSON,JOHAN</t>
  </si>
  <si>
    <t>744516427</t>
  </si>
  <si>
    <t>BU868102240009TE74451642</t>
  </si>
  <si>
    <t>+46734170070</t>
  </si>
  <si>
    <t>4552-8269-QS-3</t>
  </si>
  <si>
    <t>KOZAMERNIK,JOZE</t>
  </si>
  <si>
    <t>715050925</t>
  </si>
  <si>
    <t>BU868102220001TE71505092</t>
  </si>
  <si>
    <t>+386041318538</t>
  </si>
  <si>
    <t>4557-5657-IT-1</t>
  </si>
  <si>
    <t>TEDESCHI,MAURO</t>
  </si>
  <si>
    <t>82176401/H/8217</t>
  </si>
  <si>
    <t>BU873142700004TE45575657</t>
  </si>
  <si>
    <t>T/0042092E/P/YB</t>
  </si>
  <si>
    <t>39-339-3254448</t>
  </si>
  <si>
    <t>L165300</t>
  </si>
  <si>
    <t>4574-7007-CH-5</t>
  </si>
  <si>
    <t>SV4</t>
  </si>
  <si>
    <t>VOGEL,JULIEN</t>
  </si>
  <si>
    <t>NO307984320</t>
  </si>
  <si>
    <t>BU873140020009TE30798432</t>
  </si>
  <si>
    <t>4522-5504-ES-2</t>
  </si>
  <si>
    <t>WF1338</t>
  </si>
  <si>
    <t>MAUROLAGOITIA,AMAIAMISS</t>
  </si>
  <si>
    <t>22DEC98</t>
  </si>
  <si>
    <t>CX454859XXXXXX0006</t>
  </si>
  <si>
    <t>BERTEIZ 9</t>
  </si>
  <si>
    <t>48100,ES</t>
  </si>
  <si>
    <t>ESXX79009645E</t>
  </si>
  <si>
    <t>T/0036842D/P/I1</t>
  </si>
  <si>
    <t>688683196</t>
  </si>
  <si>
    <t>4575-0271-FR-0</t>
  </si>
  <si>
    <t>SASSO,ADRIEN</t>
  </si>
  <si>
    <t>792915391</t>
  </si>
  <si>
    <t>BU868102220001TE79291539</t>
  </si>
  <si>
    <t>+33624083125</t>
  </si>
  <si>
    <t>4437-3775-GB-5</t>
  </si>
  <si>
    <t>WARD,DECLAN</t>
  </si>
  <si>
    <t>651131223</t>
  </si>
  <si>
    <t>BU868102210002TE65113122</t>
  </si>
  <si>
    <t>4440-2982-FR-1</t>
  </si>
  <si>
    <t>DARDE,BENOIT,MR</t>
  </si>
  <si>
    <t>CX463338XXXXXX1015</t>
  </si>
  <si>
    <t>10 ALLEE DES CLOSEAUX</t>
  </si>
  <si>
    <t>78590,NOISY LE ROI         ,FR</t>
  </si>
  <si>
    <t>T/0036934D/P/N5</t>
  </si>
  <si>
    <t>+33620698598</t>
  </si>
  <si>
    <t>/RSN/ADR/</t>
  </si>
  <si>
    <t>AF/1462818345</t>
  </si>
  <si>
    <t>4512-8030-CH-3</t>
  </si>
  <si>
    <t>SCHATZMANN,TOBIAS</t>
  </si>
  <si>
    <t>NO302984680</t>
  </si>
  <si>
    <t>BU873140020009TE30298468</t>
  </si>
  <si>
    <t>794556462</t>
  </si>
  <si>
    <t>4927-5579-NL-3</t>
  </si>
  <si>
    <t>VALKS,FRANCISCUS</t>
  </si>
  <si>
    <t>674605506</t>
  </si>
  <si>
    <t>BU868102220001TE67460550</t>
  </si>
  <si>
    <t>31635606808</t>
  </si>
  <si>
    <t>R044900</t>
  </si>
  <si>
    <t>4527-5306-DE-6</t>
  </si>
  <si>
    <t>MATENAAR,VERA FELICITAS THEODO</t>
  </si>
  <si>
    <t>14JUL79</t>
  </si>
  <si>
    <t>BU872090740004TE45275306</t>
  </si>
  <si>
    <t>AM BUSCHKAMP 21</t>
  </si>
  <si>
    <t>47574 GOCH                 ,DE</t>
  </si>
  <si>
    <t>0049 1783671796</t>
  </si>
  <si>
    <t>4579-6665-IT-5</t>
  </si>
  <si>
    <t>BASSO,DAVIDE</t>
  </si>
  <si>
    <t>757900726</t>
  </si>
  <si>
    <t>BU868102220001TE75790072</t>
  </si>
  <si>
    <t>+393282425695</t>
  </si>
  <si>
    <t>09AUG23</t>
  </si>
  <si>
    <t>3618-1877-NO-4</t>
  </si>
  <si>
    <t>JENSEN,GEIR</t>
  </si>
  <si>
    <t>+47-90824688</t>
  </si>
  <si>
    <t>L198400</t>
  </si>
  <si>
    <t>4482-5783-ES-2</t>
  </si>
  <si>
    <t>MIGUEL BIELSA,GUILLERMO</t>
  </si>
  <si>
    <t>721746475</t>
  </si>
  <si>
    <t>BU868102220001TE72174647</t>
  </si>
  <si>
    <t>+34691528229</t>
  </si>
  <si>
    <t>4820-3270-FR-3</t>
  </si>
  <si>
    <t>HISETTE,SANDRINE</t>
  </si>
  <si>
    <t>8340865307</t>
  </si>
  <si>
    <t>BU871094800004TE34086530</t>
  </si>
  <si>
    <t>V2796.19EUR/</t>
  </si>
  <si>
    <t>4961-3802-CA-0</t>
  </si>
  <si>
    <t>SK4225</t>
  </si>
  <si>
    <t>DRISCOLL,ROSE</t>
  </si>
  <si>
    <t>CX450060XXXXXX8665</t>
  </si>
  <si>
    <t>7 WALLACE AVENUE</t>
  </si>
  <si>
    <t>TORONTO,ON,M6H1T4,CA</t>
  </si>
  <si>
    <t>6474446761</t>
  </si>
  <si>
    <t>CA/764493870</t>
  </si>
  <si>
    <t>4538-1398-IT-6</t>
  </si>
  <si>
    <t>SA2442</t>
  </si>
  <si>
    <t>PASQUETTI,LIVIO</t>
  </si>
  <si>
    <t>760983970</t>
  </si>
  <si>
    <t>BU868102220001TE76098397</t>
  </si>
  <si>
    <t>+393485615618</t>
  </si>
  <si>
    <t>26NOV23</t>
  </si>
  <si>
    <t>4249-3759-GB-0</t>
  </si>
  <si>
    <t>LYDALL,JOHN NICOLAS</t>
  </si>
  <si>
    <t>NO828010260</t>
  </si>
  <si>
    <t>BU873140010000TE82801026</t>
  </si>
  <si>
    <t>T/0017135D/P/KU</t>
  </si>
  <si>
    <t>86 7741737511</t>
  </si>
  <si>
    <t>4482-8796-DE-5</t>
  </si>
  <si>
    <t>ADAMS,HERBERT</t>
  </si>
  <si>
    <t>05SEP55</t>
  </si>
  <si>
    <t>CM548696XXXXXX2210</t>
  </si>
  <si>
    <t>BAHNHOFSTRASSE 10</t>
  </si>
  <si>
    <t>64546 MOERFELDEN           ,DE</t>
  </si>
  <si>
    <t>4567-0454-US-4</t>
  </si>
  <si>
    <t>YU,KENNY</t>
  </si>
  <si>
    <t>0013103849132</t>
  </si>
  <si>
    <t>D778300</t>
  </si>
  <si>
    <t>4603-9933-DE-2</t>
  </si>
  <si>
    <t>WINKELMANN,LENNART</t>
  </si>
  <si>
    <t>793772657</t>
  </si>
  <si>
    <t>BU868102220001TE79377265</t>
  </si>
  <si>
    <t>+4915234389546</t>
  </si>
  <si>
    <t>4618-9223-DE-3</t>
  </si>
  <si>
    <t>NIEDECKER,JANETT</t>
  </si>
  <si>
    <t>NO312182360</t>
  </si>
  <si>
    <t>BU873140020009TE31218236</t>
  </si>
  <si>
    <t>01704405471</t>
  </si>
  <si>
    <t>4490-1634-IT-1</t>
  </si>
  <si>
    <t>SK690</t>
  </si>
  <si>
    <t>BONOMI,DANIELE</t>
  </si>
  <si>
    <t>662207106</t>
  </si>
  <si>
    <t>BU868102220001TE66220710</t>
  </si>
  <si>
    <t>+393392589813</t>
  </si>
  <si>
    <t>14SEP23</t>
  </si>
  <si>
    <t>3848-9835-DE-6</t>
  </si>
  <si>
    <t>SCHILAR,HENNES</t>
  </si>
  <si>
    <t>911141160301</t>
  </si>
  <si>
    <t>BU871094800004TE14116030</t>
  </si>
  <si>
    <t>V687.36EUR/</t>
  </si>
  <si>
    <t>4606-4209-IT-2</t>
  </si>
  <si>
    <t>VICENZONI,EMILIANO</t>
  </si>
  <si>
    <t>781363354</t>
  </si>
  <si>
    <t>BU868102220001TE78136335</t>
  </si>
  <si>
    <t>+393471524883</t>
  </si>
  <si>
    <t>4556-2954-PL-3</t>
  </si>
  <si>
    <t>GWOZDZ,TOMASZ</t>
  </si>
  <si>
    <t>NO306454240</t>
  </si>
  <si>
    <t>BU873140020009TE30645424</t>
  </si>
  <si>
    <t>48505614241</t>
  </si>
  <si>
    <t>4578-9465-IT-1</t>
  </si>
  <si>
    <t>BASI,ALBERTO,MR</t>
  </si>
  <si>
    <t>CX403003XXXXXX4270</t>
  </si>
  <si>
    <t>PIAZZA GHIAIA,23</t>
  </si>
  <si>
    <t>43121,PARMA                ,IT</t>
  </si>
  <si>
    <t>T/0036912D/P/N5</t>
  </si>
  <si>
    <t>+39 335392758</t>
  </si>
  <si>
    <t>4502-2981-DE-3</t>
  </si>
  <si>
    <t>WF993</t>
  </si>
  <si>
    <t>HOFFMANN,FELIX</t>
  </si>
  <si>
    <t>NO302295880</t>
  </si>
  <si>
    <t>BU873140020009TE30229588</t>
  </si>
  <si>
    <t>4990-0879-TW-0</t>
  </si>
  <si>
    <t>LIN,CHECHUN</t>
  </si>
  <si>
    <t>758844252</t>
  </si>
  <si>
    <t>BU868102240009TE75884425</t>
  </si>
  <si>
    <t>+886919270688</t>
  </si>
  <si>
    <t>0177-2443-SA-1</t>
  </si>
  <si>
    <t>ABDULMONIEM,KHALID</t>
  </si>
  <si>
    <t>594144919</t>
  </si>
  <si>
    <t>U264509</t>
  </si>
  <si>
    <t>31AUG23</t>
  </si>
  <si>
    <t>3760-5167-DE-5</t>
  </si>
  <si>
    <t>DOLLINGER,LUKAS</t>
  </si>
  <si>
    <t>700710454441</t>
  </si>
  <si>
    <t>BU871094800004TE71045444</t>
  </si>
  <si>
    <t>V630.51EUR/</t>
  </si>
  <si>
    <t>3866-9398-AT-5</t>
  </si>
  <si>
    <t>MQN</t>
  </si>
  <si>
    <t>HADZIDEDIC,GORAN</t>
  </si>
  <si>
    <t>CX454818XXXXXX2014</t>
  </si>
  <si>
    <t>GALLGASSE 44/16</t>
  </si>
  <si>
    <t>1130 VIENNA                ,AT</t>
  </si>
  <si>
    <t>00436503739270</t>
  </si>
  <si>
    <t>4494-1665-NO-6</t>
  </si>
  <si>
    <t>VESTRE,ASE</t>
  </si>
  <si>
    <t>NO301560520</t>
  </si>
  <si>
    <t>BU873140040007TE30156052</t>
  </si>
  <si>
    <t>94376777</t>
  </si>
  <si>
    <t>4557-5013-ES-1</t>
  </si>
  <si>
    <t>IZQUIERDO,ANTONIO</t>
  </si>
  <si>
    <t>84769088/H/8476</t>
  </si>
  <si>
    <t>BU873142700004TE45575013</t>
  </si>
  <si>
    <t>34-944-448340</t>
  </si>
  <si>
    <t>19SEP23</t>
  </si>
  <si>
    <t>3884-2221-US-5</t>
  </si>
  <si>
    <t>MC389H</t>
  </si>
  <si>
    <t>NIEMAND,GARY</t>
  </si>
  <si>
    <t>24MAR61</t>
  </si>
  <si>
    <t>CX414720XXXXXX4172</t>
  </si>
  <si>
    <t>3939 W ALABAMA ST</t>
  </si>
  <si>
    <t>APT 772</t>
  </si>
  <si>
    <t>HOUSTON,TX,77027,US</t>
  </si>
  <si>
    <t>USTX38305340</t>
  </si>
  <si>
    <t>3125932798</t>
  </si>
  <si>
    <t>U024100</t>
  </si>
  <si>
    <t>4494-3450-FR-6</t>
  </si>
  <si>
    <t>BAILLY,MELANIE</t>
  </si>
  <si>
    <t>529347086</t>
  </si>
  <si>
    <t>BU871094800004TE52934708</t>
  </si>
  <si>
    <t>V897.64EUR/</t>
  </si>
  <si>
    <t>4568-9881-IT-6</t>
  </si>
  <si>
    <t>GIUSSANI,EMANUELA</t>
  </si>
  <si>
    <t>783414803</t>
  </si>
  <si>
    <t>BU868102220001TE78341480</t>
  </si>
  <si>
    <t>+393391963157</t>
  </si>
  <si>
    <t>4619-9719-ES-6</t>
  </si>
  <si>
    <t>QE824X</t>
  </si>
  <si>
    <t>HERRERA SALMERON,JESUSJ,MR</t>
  </si>
  <si>
    <t>M/718177</t>
  </si>
  <si>
    <t>BU898110440002TE74131412</t>
  </si>
  <si>
    <t>SANT MARC 25</t>
  </si>
  <si>
    <t>08224,TERRASSA             ,ES</t>
  </si>
  <si>
    <t>T/0018631D/0036842D</t>
  </si>
  <si>
    <t>+34651381017/EM</t>
  </si>
  <si>
    <t>WEBPREPAY/</t>
  </si>
  <si>
    <t>0168-6269-AU-4</t>
  </si>
  <si>
    <t>ROWAN,TIMOTHY</t>
  </si>
  <si>
    <t>86810188</t>
  </si>
  <si>
    <t>BU868101880003TE01686269</t>
  </si>
  <si>
    <t>T/0043186E/P/Z5</t>
  </si>
  <si>
    <t>P002100</t>
  </si>
  <si>
    <t>4370-2802-SG-3</t>
  </si>
  <si>
    <t>HIEW,FEI TSONG</t>
  </si>
  <si>
    <t>716460281</t>
  </si>
  <si>
    <t>BU868102240009TE71646028</t>
  </si>
  <si>
    <t>+6596666143</t>
  </si>
  <si>
    <t>4514-4065-IT-1</t>
  </si>
  <si>
    <t>NAPOLITANO,ANNALISA</t>
  </si>
  <si>
    <t>IT,IT</t>
  </si>
  <si>
    <t>IT                         ,IT</t>
  </si>
  <si>
    <t>+39-3482694367</t>
  </si>
  <si>
    <t>4593-1348-IT-1</t>
  </si>
  <si>
    <t>SN2287</t>
  </si>
  <si>
    <t>BULGARELLI,MATTIA</t>
  </si>
  <si>
    <t>725653301</t>
  </si>
  <si>
    <t>BU868102220001TE72565330</t>
  </si>
  <si>
    <t>+393338274185</t>
  </si>
  <si>
    <t>0188-0249-IT-0</t>
  </si>
  <si>
    <t>SANTINI,DAVIDE</t>
  </si>
  <si>
    <t>776419872</t>
  </si>
  <si>
    <t>BU868102220001TE77641987</t>
  </si>
  <si>
    <t>+393471767445</t>
  </si>
  <si>
    <t>08SEP23</t>
  </si>
  <si>
    <t>3810-0570-DE-4</t>
  </si>
  <si>
    <t>ALPAY,ANIL</t>
  </si>
  <si>
    <t>910952794903</t>
  </si>
  <si>
    <t>BU871094800004TE95279490</t>
  </si>
  <si>
    <t>V694.13EUR/</t>
  </si>
  <si>
    <t>4451-8666-SG-3</t>
  </si>
  <si>
    <t>NG,MIN XUAN</t>
  </si>
  <si>
    <t>765804011</t>
  </si>
  <si>
    <t>BU868102240009TE76580401</t>
  </si>
  <si>
    <t>+6591902309</t>
  </si>
  <si>
    <t>4493-5638-DE-6</t>
  </si>
  <si>
    <t>DR REIMANN,DOREEN ANNELIES</t>
  </si>
  <si>
    <t>743979904</t>
  </si>
  <si>
    <t>BU868102220001TE74397990</t>
  </si>
  <si>
    <t>+491624394332</t>
  </si>
  <si>
    <t>4534-7056-CH-6</t>
  </si>
  <si>
    <t>BUSWELL,ANNE</t>
  </si>
  <si>
    <t>777792778</t>
  </si>
  <si>
    <t>BU868102220001TE77779277</t>
  </si>
  <si>
    <t>+41797463757</t>
  </si>
  <si>
    <t>4617-8420-FR-1</t>
  </si>
  <si>
    <t>CHERVALIER,BENOIT</t>
  </si>
  <si>
    <t>815325924</t>
  </si>
  <si>
    <t>BU871094800004TE81532592</t>
  </si>
  <si>
    <t>V477.64EUR/</t>
  </si>
  <si>
    <t>4423-7540-IT-4</t>
  </si>
  <si>
    <t>MORETTI,SILVIA</t>
  </si>
  <si>
    <t>DC-6902904-T7FB</t>
  </si>
  <si>
    <t>BU868102620002TE44237540</t>
  </si>
  <si>
    <t>T/0064750E/P/EO</t>
  </si>
  <si>
    <t>+39 3928273179</t>
  </si>
  <si>
    <t>DC-6902904-T7FB/</t>
  </si>
  <si>
    <t>D158300</t>
  </si>
  <si>
    <t>13SEP23</t>
  </si>
  <si>
    <t>3843-0579-DE-5</t>
  </si>
  <si>
    <t>DIETRICH,BERND</t>
  </si>
  <si>
    <t>NO795677380</t>
  </si>
  <si>
    <t>BU873140020009TE79567738</t>
  </si>
  <si>
    <t>00491 601422133</t>
  </si>
  <si>
    <t>4860-6622-FR-1</t>
  </si>
  <si>
    <t>SK4430</t>
  </si>
  <si>
    <t>BERNIER DOUWENS PRAT,CECILE</t>
  </si>
  <si>
    <t>781469444</t>
  </si>
  <si>
    <t>BU868102220001TE78146944</t>
  </si>
  <si>
    <t>+330781931765</t>
  </si>
  <si>
    <t>3776-6368-GB-3</t>
  </si>
  <si>
    <t>MORGAN,STUART</t>
  </si>
  <si>
    <t>718855826</t>
  </si>
  <si>
    <t>BU868102210002TE71885582</t>
  </si>
  <si>
    <t>+447711594484</t>
  </si>
  <si>
    <t>LH6050</t>
  </si>
  <si>
    <t>4931-2816-DE-0</t>
  </si>
  <si>
    <t>ZAUNER,RUDOLF</t>
  </si>
  <si>
    <t>987076810650</t>
  </si>
  <si>
    <t>BU871094800004TE07681065</t>
  </si>
  <si>
    <t>V1195.13EUR/</t>
  </si>
  <si>
    <t>4321-7104-DE-0</t>
  </si>
  <si>
    <t>SCHUERINGS,THORBEN</t>
  </si>
  <si>
    <t>NO833543300</t>
  </si>
  <si>
    <t>BU873140020009TE83354330</t>
  </si>
  <si>
    <t>4558-3255-GB-4</t>
  </si>
  <si>
    <t>QE808X</t>
  </si>
  <si>
    <t>WF630</t>
  </si>
  <si>
    <t>GAYLE,CLAIRE,MRS</t>
  </si>
  <si>
    <t>M/049549</t>
  </si>
  <si>
    <t>BU898110280002TE74119518</t>
  </si>
  <si>
    <t>50 CROWN LANE</t>
  </si>
  <si>
    <t>LONDON N145ER,GB</t>
  </si>
  <si>
    <t>T/0018476D/0036923D</t>
  </si>
  <si>
    <t>07958353196/EM</t>
  </si>
  <si>
    <t>WEBPREPAY/ADR/</t>
  </si>
  <si>
    <t>3843-7897-DE-1</t>
  </si>
  <si>
    <t>SCHIFFER,SASCHA</t>
  </si>
  <si>
    <t>911119320908</t>
  </si>
  <si>
    <t>BU871094800004TE11932090</t>
  </si>
  <si>
    <t>V413.22EUR/</t>
  </si>
  <si>
    <t>3843-8225-DE-0</t>
  </si>
  <si>
    <t>HECHEMER,PATRICK</t>
  </si>
  <si>
    <t>911119531350</t>
  </si>
  <si>
    <t>BU871094800004TE11953135</t>
  </si>
  <si>
    <t>4382-8391-US-5</t>
  </si>
  <si>
    <t>BRINLEY,DAVIDR</t>
  </si>
  <si>
    <t>0018323663197</t>
  </si>
  <si>
    <t>4537-5839-CH-5</t>
  </si>
  <si>
    <t>SAMPT,ROLAND</t>
  </si>
  <si>
    <t>732523554</t>
  </si>
  <si>
    <t>BU868102220001TE73252355</t>
  </si>
  <si>
    <t>+41792818181</t>
  </si>
  <si>
    <t>0052-5354-DE-4</t>
  </si>
  <si>
    <t>KREMLING,JULIAN</t>
  </si>
  <si>
    <t>NO108737590</t>
  </si>
  <si>
    <t>BU873140020009TE10873759</t>
  </si>
  <si>
    <t>0096-0749-DE-6</t>
  </si>
  <si>
    <t>BAUM,MARTIN</t>
  </si>
  <si>
    <t>NO112692590</t>
  </si>
  <si>
    <t>BU873140020009TE11269259</t>
  </si>
  <si>
    <t>0096-0935-DE-3</t>
  </si>
  <si>
    <t>KRUMBUEGEL,KATRIN</t>
  </si>
  <si>
    <t>NO112695150</t>
  </si>
  <si>
    <t>BU873140020009TE11269515</t>
  </si>
  <si>
    <t>0128-6341-US-0</t>
  </si>
  <si>
    <t>PARKS,MSLISAANN</t>
  </si>
  <si>
    <t>0018056800252</t>
  </si>
  <si>
    <t>0132-6542-US-0</t>
  </si>
  <si>
    <t>QF811V</t>
  </si>
  <si>
    <t>KONTOPIDIS,CHRISTIE</t>
  </si>
  <si>
    <t>PQ</t>
  </si>
  <si>
    <t>688242127</t>
  </si>
  <si>
    <t>BU868102230000TE68824212</t>
  </si>
  <si>
    <t>T/0061014E/P/YS</t>
  </si>
  <si>
    <t>770-633-8438</t>
  </si>
  <si>
    <t>0141-5379-SG-0</t>
  </si>
  <si>
    <t>NG,YEN LING</t>
  </si>
  <si>
    <t>783215332</t>
  </si>
  <si>
    <t>BU868102240009TE78321533</t>
  </si>
  <si>
    <t>+6583399694</t>
  </si>
  <si>
    <t>0147-6833-AU-1</t>
  </si>
  <si>
    <t>QE450Z</t>
  </si>
  <si>
    <t>PADINJAREVAZHAYIL JOY,ELDHOSE</t>
  </si>
  <si>
    <t>JS</t>
  </si>
  <si>
    <t>BU873141820001</t>
  </si>
  <si>
    <t>T/0064761D/P/Z3</t>
  </si>
  <si>
    <t>61420835540</t>
  </si>
  <si>
    <t>E102900</t>
  </si>
  <si>
    <t>0149-0997-SG-4</t>
  </si>
  <si>
    <t>BABY JOSEPH,JOE</t>
  </si>
  <si>
    <t>770824940</t>
  </si>
  <si>
    <t>BU868102240009TE77082494</t>
  </si>
  <si>
    <t>+6596321010</t>
  </si>
  <si>
    <t>0174-8525-DE-2</t>
  </si>
  <si>
    <t>QUATTROCCHI,SEBASTIANO</t>
  </si>
  <si>
    <t>01JUN90</t>
  </si>
  <si>
    <t>BU872090740004TE01748525</t>
  </si>
  <si>
    <t>ZUM TRIEB 4</t>
  </si>
  <si>
    <t>63110 RODGAU               ,DE</t>
  </si>
  <si>
    <t>0049 15255951841</t>
  </si>
  <si>
    <t>0180-7330-FR-0</t>
  </si>
  <si>
    <t>KRAICHETTE,MATHILDE</t>
  </si>
  <si>
    <t>228746643015</t>
  </si>
  <si>
    <t>BU871094800004TE74664301</t>
  </si>
  <si>
    <t>V564.94EUR/</t>
  </si>
  <si>
    <t>0205-0819-IT-1</t>
  </si>
  <si>
    <t>ESPOSTO,LUCA</t>
  </si>
  <si>
    <t>765811142</t>
  </si>
  <si>
    <t>BU868102220001TE76581114</t>
  </si>
  <si>
    <t>+393428790300</t>
  </si>
  <si>
    <t>0206-0704-MT-2</t>
  </si>
  <si>
    <t>VELLA SEISUN,SEAN</t>
  </si>
  <si>
    <t>CX405576XXXXXX6415</t>
  </si>
  <si>
    <t>20 FLT 2 TRIQ IL-MULETT</t>
  </si>
  <si>
    <t>XGHAJRA                    ,MT</t>
  </si>
  <si>
    <t>3-5699469590</t>
  </si>
  <si>
    <t>CSS</t>
  </si>
  <si>
    <t>0221-2634-US-4</t>
  </si>
  <si>
    <t>T/0041451E/P/7D</t>
  </si>
  <si>
    <t>X498290</t>
  </si>
  <si>
    <t>11NOV23</t>
  </si>
  <si>
    <t>4179-4387-NL-5</t>
  </si>
  <si>
    <t>QE576Z</t>
  </si>
  <si>
    <t>KL2798</t>
  </si>
  <si>
    <t>WAGENAAR,RONNIE</t>
  </si>
  <si>
    <t>20607619</t>
  </si>
  <si>
    <t>BU873141860007TE20607619</t>
  </si>
  <si>
    <t>T/0067185D/P/T5</t>
  </si>
  <si>
    <t>31653259357</t>
  </si>
  <si>
    <t>L196000</t>
  </si>
  <si>
    <t>4569-1493-DE-1</t>
  </si>
  <si>
    <t>AUFRANC,SACHA</t>
  </si>
  <si>
    <t>19MAY68</t>
  </si>
  <si>
    <t>BU872090740004TE45691493</t>
  </si>
  <si>
    <t>BAUMGARTENWEG 29</t>
  </si>
  <si>
    <t>72793 PFULLINGEN           ,DE</t>
  </si>
  <si>
    <t>0049 1701920001</t>
  </si>
  <si>
    <t>4614-2996-US-4</t>
  </si>
  <si>
    <t>MEHTA,SAMARTH</t>
  </si>
  <si>
    <t>14052744250</t>
  </si>
  <si>
    <t>4838-1347-ES-0</t>
  </si>
  <si>
    <t>QF212E</t>
  </si>
  <si>
    <t>OLMO COSTA,CRISTIAN</t>
  </si>
  <si>
    <t>CJT-110521872</t>
  </si>
  <si>
    <t>BU875128540007TE12345678</t>
  </si>
  <si>
    <t>T/0096143C/P/7S</t>
  </si>
  <si>
    <t>L241100</t>
  </si>
  <si>
    <t>4851-0675-GB-3</t>
  </si>
  <si>
    <t>WF621</t>
  </si>
  <si>
    <t>MCCOMBIE,IAN</t>
  </si>
  <si>
    <t>NO332879040</t>
  </si>
  <si>
    <t>BU873140010000TE33287904</t>
  </si>
  <si>
    <t>7811979876</t>
  </si>
  <si>
    <t>4854-4437-FR-4</t>
  </si>
  <si>
    <t>TOCCANIER,PIERRE</t>
  </si>
  <si>
    <t>729009371</t>
  </si>
  <si>
    <t>BU868102220001TE72900937</t>
  </si>
  <si>
    <t>+33620875659</t>
  </si>
  <si>
    <t>4875-9323-CH-4</t>
  </si>
  <si>
    <t>SCHOCHER,CORNELIA</t>
  </si>
  <si>
    <t>735714163</t>
  </si>
  <si>
    <t>BU868102220001TE73571416</t>
  </si>
  <si>
    <t>+41799157869</t>
  </si>
  <si>
    <t>4881-1132-FR-6</t>
  </si>
  <si>
    <t>VARLOTEAUX,NICOLAS,M.</t>
  </si>
  <si>
    <t>30SEP99</t>
  </si>
  <si>
    <t>CX416538XXXXXX0803</t>
  </si>
  <si>
    <t>02/29</t>
  </si>
  <si>
    <t>2 BOUCLE DU MAGNOLIA</t>
  </si>
  <si>
    <t>57000,THIONVILLE,FR</t>
  </si>
  <si>
    <t>FRXXYG1JVHJ17</t>
  </si>
  <si>
    <t>+33-788406940</t>
  </si>
  <si>
    <t>4986-9756-IT-6</t>
  </si>
  <si>
    <t>MARTINOTTI,FRANCO</t>
  </si>
  <si>
    <t>DC-7519943-JNKB</t>
  </si>
  <si>
    <t>BU868102620002TE49869756</t>
  </si>
  <si>
    <t>+39 3347993749</t>
  </si>
  <si>
    <t>DC-7519943-JNKB/</t>
  </si>
  <si>
    <t>0052-2819-DE-3</t>
  </si>
  <si>
    <t>NO108710750</t>
  </si>
  <si>
    <t>BU873140020009TE10871075</t>
  </si>
  <si>
    <t>0099-8921-ES-0</t>
  </si>
  <si>
    <t>ELDER,GORDON</t>
  </si>
  <si>
    <t>CJT-118962402</t>
  </si>
  <si>
    <t>0101-6888-GB-5</t>
  </si>
  <si>
    <t>YATES,WILLIAM</t>
  </si>
  <si>
    <t>761387346</t>
  </si>
  <si>
    <t>BU868102210002TE76138734</t>
  </si>
  <si>
    <t>+4407807876506</t>
  </si>
  <si>
    <t>0106-4543-DE-4</t>
  </si>
  <si>
    <t>BRAZ,SOPHIA</t>
  </si>
  <si>
    <t>NO113520870</t>
  </si>
  <si>
    <t>BU873140020009TE11352087</t>
  </si>
  <si>
    <t>SATNAV</t>
  </si>
  <si>
    <t>0172-1329-CH-1</t>
  </si>
  <si>
    <t>MARGRETH,STEFAN</t>
  </si>
  <si>
    <t>NO119583590</t>
  </si>
  <si>
    <t>BU873140020009TE11958359</t>
  </si>
  <si>
    <t>793006734</t>
  </si>
  <si>
    <t>4485-4241-DE-5</t>
  </si>
  <si>
    <t>MISTOL,JENS HELMUT</t>
  </si>
  <si>
    <t>83337899/H/8333</t>
  </si>
  <si>
    <t>BU873142700004TE44854241</t>
  </si>
  <si>
    <t>49-016-39072568</t>
  </si>
  <si>
    <t>4622-2911-ES-0</t>
  </si>
  <si>
    <t>PEREZ,ARTURO CHENEMILLEVILLE</t>
  </si>
  <si>
    <t>99097769/H/9909</t>
  </si>
  <si>
    <t>BU873142700004TE46222911</t>
  </si>
  <si>
    <t>34-633-452690</t>
  </si>
  <si>
    <t>L151400</t>
  </si>
  <si>
    <t>4675-4903-NL-6</t>
  </si>
  <si>
    <t>SMIT,MELISSA</t>
  </si>
  <si>
    <t>725955605</t>
  </si>
  <si>
    <t>BU868102220001TE72595560</t>
  </si>
  <si>
    <t>+31640677840</t>
  </si>
  <si>
    <t>4783-2232-NL-0</t>
  </si>
  <si>
    <t>QE816X</t>
  </si>
  <si>
    <t>VAN BAKEL,INDY,MISS</t>
  </si>
  <si>
    <t>M/103166</t>
  </si>
  <si>
    <t>BU898110360002TE74162596</t>
  </si>
  <si>
    <t>HOOGZWANENSTRAAT 114</t>
  </si>
  <si>
    <t>6211BZ,MAASTRICHT          ,NL</t>
  </si>
  <si>
    <t>T/0018550D/P/N5</t>
  </si>
  <si>
    <t>+31643284798/EM</t>
  </si>
  <si>
    <t>WEBPREPAY/RSN/</t>
  </si>
  <si>
    <t>AF/1140638084</t>
  </si>
  <si>
    <t>4879-7381-FR-3</t>
  </si>
  <si>
    <t>DARMON,ARTHUR</t>
  </si>
  <si>
    <t>736401971</t>
  </si>
  <si>
    <t>BU868102220001TE73640197</t>
  </si>
  <si>
    <t>+33687640893</t>
  </si>
  <si>
    <t>4976-9874-CS-0</t>
  </si>
  <si>
    <t>MELISEK,JAROSLAV</t>
  </si>
  <si>
    <t>NO344609920</t>
  </si>
  <si>
    <t>BU873140020009TE34460992</t>
  </si>
  <si>
    <t>602315516</t>
  </si>
  <si>
    <t>0088-8220-DE-4</t>
  </si>
  <si>
    <t>HOOCK,GABRIELA</t>
  </si>
  <si>
    <t>30MAR66</t>
  </si>
  <si>
    <t>BU872090740004TE00888220</t>
  </si>
  <si>
    <t>FRANCONVILLESTR. 16</t>
  </si>
  <si>
    <t>68519 VIERNHEIM            ,DE</t>
  </si>
  <si>
    <t>0049 62044818</t>
  </si>
  <si>
    <t>0094-4000-DE-1</t>
  </si>
  <si>
    <t>747691158</t>
  </si>
  <si>
    <t>BU868102220001TE74769115</t>
  </si>
  <si>
    <t>0104-3026-US-5</t>
  </si>
  <si>
    <t>GUZMAN,VICTOR</t>
  </si>
  <si>
    <t>0013867482564</t>
  </si>
  <si>
    <t>B212300</t>
  </si>
  <si>
    <t>DL/9512435398</t>
  </si>
  <si>
    <t>0197-8560-GB-3</t>
  </si>
  <si>
    <t>LAMB,HENRY</t>
  </si>
  <si>
    <t>651281175</t>
  </si>
  <si>
    <t>BU868102210002TE65128117</t>
  </si>
  <si>
    <t>4352-3812-DE-3</t>
  </si>
  <si>
    <t>KNAACK,ANDREAS</t>
  </si>
  <si>
    <t>NO835893140</t>
  </si>
  <si>
    <t>BU873140020009TE83589314</t>
  </si>
  <si>
    <t>01778389586</t>
  </si>
  <si>
    <t>4670-2210-DE-2</t>
  </si>
  <si>
    <t>SCHILLER,GABRIELE</t>
  </si>
  <si>
    <t>NO317073800</t>
  </si>
  <si>
    <t>BU873140020009TE31707380</t>
  </si>
  <si>
    <t>4767-9394-DE-0</t>
  </si>
  <si>
    <t>SOMMER,SARINA</t>
  </si>
  <si>
    <t>754203865</t>
  </si>
  <si>
    <t>BU868102220001TE75420386</t>
  </si>
  <si>
    <t>+436769184803</t>
  </si>
  <si>
    <t>4858-9738-DE-1</t>
  </si>
  <si>
    <t>BEHRENBECK,ULRICH</t>
  </si>
  <si>
    <t>02APR61</t>
  </si>
  <si>
    <t>BU872090740004TE48589738</t>
  </si>
  <si>
    <t>SCHWABENSTR. 3</t>
  </si>
  <si>
    <t>88250 WEINGARTEN           ,DE</t>
  </si>
  <si>
    <t>0049 7515610351</t>
  </si>
  <si>
    <t>4876-2948-CH-3</t>
  </si>
  <si>
    <t>FURRER,PIERRE</t>
  </si>
  <si>
    <t>774895858</t>
  </si>
  <si>
    <t>BU868102220001TE77489585</t>
  </si>
  <si>
    <t>+41792008074</t>
  </si>
  <si>
    <t>4943-9803-DE-0</t>
  </si>
  <si>
    <t>SCHULZ,ANDREAS</t>
  </si>
  <si>
    <t>10SEP69</t>
  </si>
  <si>
    <t>BU872090740004TE49439803</t>
  </si>
  <si>
    <t>WILHELM-LEUSCHNER-STR. 14</t>
  </si>
  <si>
    <t>58099 HAGEN                ,DE</t>
  </si>
  <si>
    <t>0049 15234186385</t>
  </si>
  <si>
    <t>4954-4137-DE-6</t>
  </si>
  <si>
    <t>KAEPPEL,CAROLIN</t>
  </si>
  <si>
    <t>NO342363760</t>
  </si>
  <si>
    <t>BU873140020009TE34236376</t>
  </si>
  <si>
    <t>0012-5562-TW-3</t>
  </si>
  <si>
    <t>LIU,YENCHIN</t>
  </si>
  <si>
    <t>764081511</t>
  </si>
  <si>
    <t>BU868102240009TE76408151</t>
  </si>
  <si>
    <t>+886939772187</t>
  </si>
  <si>
    <t>0052-8549-DE-0</t>
  </si>
  <si>
    <t>NGUYEN,HOANG PHI</t>
  </si>
  <si>
    <t>NO108769990</t>
  </si>
  <si>
    <t>BU873140020009TE10876999</t>
  </si>
  <si>
    <t>4917692649543</t>
  </si>
  <si>
    <t>0082-9228-GB-1</t>
  </si>
  <si>
    <t>JACKSON,PETER</t>
  </si>
  <si>
    <t>JU</t>
  </si>
  <si>
    <t>23657242/H/2365</t>
  </si>
  <si>
    <t>BU873142690007TE00829228</t>
  </si>
  <si>
    <t>T/0042081E/P/YB</t>
  </si>
  <si>
    <t>44-774-2764679</t>
  </si>
  <si>
    <t>0107-9906-DE-2</t>
  </si>
  <si>
    <t>DU382</t>
  </si>
  <si>
    <t>STOCKHAMER,JOHANN</t>
  </si>
  <si>
    <t>NO113691830</t>
  </si>
  <si>
    <t>BU873140020009TE11369183</t>
  </si>
  <si>
    <t>0149-0548-DE-3</t>
  </si>
  <si>
    <t>JUNG,STEFAN</t>
  </si>
  <si>
    <t>NO117417830</t>
  </si>
  <si>
    <t>BU873140020009TE11741783</t>
  </si>
  <si>
    <t>496172927336</t>
  </si>
  <si>
    <t>0179-9940-FR-2</t>
  </si>
  <si>
    <t>MAGNIEN,NICOLAS</t>
  </si>
  <si>
    <t>751025619</t>
  </si>
  <si>
    <t>BU868102220001TE75102561</t>
  </si>
  <si>
    <t>+33767409605</t>
  </si>
  <si>
    <t>0194-3527-AU-5</t>
  </si>
  <si>
    <t>HERBERTSMITH,JEFFREYALAN</t>
  </si>
  <si>
    <t>T/02359851/P/1A</t>
  </si>
  <si>
    <t>00610411024236</t>
  </si>
  <si>
    <t>0002-6179-DE-6</t>
  </si>
  <si>
    <t>BALINSKY,MAIK</t>
  </si>
  <si>
    <t>NO104174990</t>
  </si>
  <si>
    <t>BU873140020009TE10417499</t>
  </si>
  <si>
    <t>0063-8895-FR-5</t>
  </si>
  <si>
    <t>DONCKELS,ALFRED</t>
  </si>
  <si>
    <t>8946154533</t>
  </si>
  <si>
    <t>BU871094800004TE94615453</t>
  </si>
  <si>
    <t>V796.83EUR/</t>
  </si>
  <si>
    <t>0082-7988-AU-0</t>
  </si>
  <si>
    <t>CM559268XXXXXX2964</t>
  </si>
  <si>
    <t>KUSTANAYSKAYA</t>
  </si>
  <si>
    <t>115682,MOSCOW              ,RU</t>
  </si>
  <si>
    <t>U024600</t>
  </si>
  <si>
    <t>AS/201591445</t>
  </si>
  <si>
    <t>0087-2017-FR-6</t>
  </si>
  <si>
    <t>TOMAS,LAURENT</t>
  </si>
  <si>
    <t>609386729</t>
  </si>
  <si>
    <t>BU871094800004TE60938672</t>
  </si>
  <si>
    <t>V1013.36EUR/</t>
  </si>
  <si>
    <t>4694-7400-ES-3</t>
  </si>
  <si>
    <t>LEDESMA,XAVIER</t>
  </si>
  <si>
    <t>EP102421</t>
  </si>
  <si>
    <t>BU873144960002TE46947400</t>
  </si>
  <si>
    <t>T/0062414E/P/LI</t>
  </si>
  <si>
    <t>S252700</t>
  </si>
  <si>
    <t>4842-6860-AU-6</t>
  </si>
  <si>
    <t>BARKER,NICHOLAS</t>
  </si>
  <si>
    <t>CX462263XXXXXX7664</t>
  </si>
  <si>
    <t>7 CANTER STREET</t>
  </si>
  <si>
    <t>MANSFIELD QLD 4122         ,AU</t>
  </si>
  <si>
    <t>T/0076801C/P/I1</t>
  </si>
  <si>
    <t>0434002517</t>
  </si>
  <si>
    <t>QF/9696355</t>
  </si>
  <si>
    <t>0128-2664-US-5</t>
  </si>
  <si>
    <t>RAY,BRIAN</t>
  </si>
  <si>
    <t>667205590</t>
  </si>
  <si>
    <t>BU868102230000TE66720559</t>
  </si>
  <si>
    <t>703-576-7051</t>
  </si>
  <si>
    <t>0169-3611-DE-3</t>
  </si>
  <si>
    <t>DY1127</t>
  </si>
  <si>
    <t>SEECAMP,MARC</t>
  </si>
  <si>
    <t>NO119290590</t>
  </si>
  <si>
    <t>BU873140020009TE11929059</t>
  </si>
  <si>
    <t>4700-4638-DE-2</t>
  </si>
  <si>
    <t>DY1157</t>
  </si>
  <si>
    <t>SCHOEFBERGER,ANITA</t>
  </si>
  <si>
    <t>NO319593680</t>
  </si>
  <si>
    <t>BU873140020009TE31959368</t>
  </si>
  <si>
    <t>00491718000603</t>
  </si>
  <si>
    <t>4771-2716-NL-2</t>
  </si>
  <si>
    <t>STEEMAN,DEREK</t>
  </si>
  <si>
    <t>CJT-108927126</t>
  </si>
  <si>
    <t>0051-0960-DE-2</t>
  </si>
  <si>
    <t>QE818X</t>
  </si>
  <si>
    <t>KNOLL,ALEXANDRA,FRAU</t>
  </si>
  <si>
    <t>M/460419</t>
  </si>
  <si>
    <t>BU898110380000TE74218205</t>
  </si>
  <si>
    <t>KROKUSWEG 3</t>
  </si>
  <si>
    <t>08058,ZWICKAU              ,DE</t>
  </si>
  <si>
    <t>T/0018572D/0036890D</t>
  </si>
  <si>
    <t>+49-15114220420/EM</t>
  </si>
  <si>
    <t>0120-3903-FR-1</t>
  </si>
  <si>
    <t>MOREL,THOMAS</t>
  </si>
  <si>
    <t>8321322845</t>
  </si>
  <si>
    <t>BU871094800004TE32132284</t>
  </si>
  <si>
    <t>V959.65EUR/</t>
  </si>
  <si>
    <t>0166-8132-US-4</t>
  </si>
  <si>
    <t>B6R29P</t>
  </si>
  <si>
    <t>HOLDERNESS,HENRY</t>
  </si>
  <si>
    <t>14FEB86</t>
  </si>
  <si>
    <t>CA372654XXXXX1003</t>
  </si>
  <si>
    <t>1820 COLONIAL AVE</t>
  </si>
  <si>
    <t>GREENSBORO,NC,27408,US</t>
  </si>
  <si>
    <t>USCAY5868661</t>
  </si>
  <si>
    <t>9193573111</t>
  </si>
  <si>
    <t>W852830</t>
  </si>
  <si>
    <t>4704-8572-CH-4</t>
  </si>
  <si>
    <t>BIGLER,ROLAND</t>
  </si>
  <si>
    <t>761981564</t>
  </si>
  <si>
    <t>BU868102220001TE76198156</t>
  </si>
  <si>
    <t>+41793579014</t>
  </si>
  <si>
    <t>4717-6555-CH-6</t>
  </si>
  <si>
    <t>BECK,JACQUES</t>
  </si>
  <si>
    <t>NO321246520</t>
  </si>
  <si>
    <t>BU873140020009TE32124652</t>
  </si>
  <si>
    <t>0792421450</t>
  </si>
  <si>
    <t>4744-7133-CH-6</t>
  </si>
  <si>
    <t>KAUFMANN,SOPHIE</t>
  </si>
  <si>
    <t>CM535584XXXXXX4168</t>
  </si>
  <si>
    <t>SONNEGGSTRASSE 12</t>
  </si>
  <si>
    <t>6330 CHAM,CH</t>
  </si>
  <si>
    <t>+41-792696148</t>
  </si>
  <si>
    <t>4767-1889-AU-6</t>
  </si>
  <si>
    <t>KARLSEN,PAUL</t>
  </si>
  <si>
    <t>785430882</t>
  </si>
  <si>
    <t>BU868102240009TE78543088</t>
  </si>
  <si>
    <t>+610435272732</t>
  </si>
  <si>
    <t>4905-4799-DE-3</t>
  </si>
  <si>
    <t>KRAUS,SILVIA</t>
  </si>
  <si>
    <t>706886321748</t>
  </si>
  <si>
    <t>BU871094800004TE88632174</t>
  </si>
  <si>
    <t>V472.24EUR/</t>
  </si>
  <si>
    <t>4962-8247-CH-4</t>
  </si>
  <si>
    <t>TRUAISCH,SIMONE</t>
  </si>
  <si>
    <t>751679354</t>
  </si>
  <si>
    <t>BU868102220001TE75167935</t>
  </si>
  <si>
    <t>+410793255582</t>
  </si>
  <si>
    <t>4983-3878-CH-3</t>
  </si>
  <si>
    <t>717726839</t>
  </si>
  <si>
    <t>BU868102220001TE71772683</t>
  </si>
  <si>
    <t>0045-3871-DE-5</t>
  </si>
  <si>
    <t>SK4451</t>
  </si>
  <si>
    <t>ZEUG,ANDREAS</t>
  </si>
  <si>
    <t>28FEB70</t>
  </si>
  <si>
    <t>BU872090740004TE00453871</t>
  </si>
  <si>
    <t>BRUNHILDENSTR. 19</t>
  </si>
  <si>
    <t>80639 MUENCHEN,DE</t>
  </si>
  <si>
    <t>0049 15111619725</t>
  </si>
  <si>
    <t>/CBD S,FI</t>
  </si>
  <si>
    <t>0092-9269-DE-5</t>
  </si>
  <si>
    <t>TIEDE,SASCHA,HERR</t>
  </si>
  <si>
    <t>23OCT76</t>
  </si>
  <si>
    <t>M/H99911</t>
  </si>
  <si>
    <t>BU898110380000TE74226922</t>
  </si>
  <si>
    <t>AN DER ZIEGELEI 9A</t>
  </si>
  <si>
    <t>82065,BAIERBRUNN,DE</t>
  </si>
  <si>
    <t>DEXXA4206869801</t>
  </si>
  <si>
    <t>+49-15227797288</t>
  </si>
  <si>
    <t>0101-7790-HK-4</t>
  </si>
  <si>
    <t>LEUNG,KAM KWAN</t>
  </si>
  <si>
    <t>BU868101880003TE01017790</t>
  </si>
  <si>
    <t>4224-0183-DE-6</t>
  </si>
  <si>
    <t>WESTERMANN,HARALD</t>
  </si>
  <si>
    <t>982940794537</t>
  </si>
  <si>
    <t>BU871094800004TE94079453</t>
  </si>
  <si>
    <t>V290.47EUR/</t>
  </si>
  <si>
    <t>4512-5713-GB-3</t>
  </si>
  <si>
    <t>TAYLOR,AARON</t>
  </si>
  <si>
    <t>698113758</t>
  </si>
  <si>
    <t>BU868102210002TE69811375</t>
  </si>
  <si>
    <t>44-07974955791</t>
  </si>
  <si>
    <t>4809-8305-DE-3</t>
  </si>
  <si>
    <t>WYCICH,GINA</t>
  </si>
  <si>
    <t>BU868101880003TE48098305</t>
  </si>
  <si>
    <t>H048500</t>
  </si>
  <si>
    <t>4839-6727-DE-1</t>
  </si>
  <si>
    <t>REINER,MICHAEL,MR</t>
  </si>
  <si>
    <t>M/031593</t>
  </si>
  <si>
    <t>BU898110380000TE74174048</t>
  </si>
  <si>
    <t>GUSTAV-WEISSKOPF-WEG 17</t>
  </si>
  <si>
    <t>90411,NUERNBERG            ,DE</t>
  </si>
  <si>
    <t>+XXXXXXXXXXXXX/EM</t>
  </si>
  <si>
    <t>4958-5705-AT-1</t>
  </si>
  <si>
    <t>KASTRAOTI,ADRIAN</t>
  </si>
  <si>
    <t>31JUL92</t>
  </si>
  <si>
    <t>BU872090740004TE49585705</t>
  </si>
  <si>
    <t>HOHENZELLER STRASSE 9D</t>
  </si>
  <si>
    <t>4910 RIED IM INNK,AT</t>
  </si>
  <si>
    <t>0043 6604844573</t>
  </si>
  <si>
    <t>0067-8236-DE-6</t>
  </si>
  <si>
    <t>KEMPER,WILM</t>
  </si>
  <si>
    <t>14JUN67</t>
  </si>
  <si>
    <t>BU872090740004TE00678236</t>
  </si>
  <si>
    <t>WUELLENER STR. 10</t>
  </si>
  <si>
    <t>48691 VREDEN               ,DE</t>
  </si>
  <si>
    <t>0049 1639780000</t>
  </si>
  <si>
    <t>0141-9016-GB-4</t>
  </si>
  <si>
    <t>ADYE,SASKIA</t>
  </si>
  <si>
    <t>745277500</t>
  </si>
  <si>
    <t>BU868102210002TE74527750</t>
  </si>
  <si>
    <t>+447749858648</t>
  </si>
  <si>
    <t>0174-6151-NO-1</t>
  </si>
  <si>
    <t>CARLSEN,GUNNAR JOHAN</t>
  </si>
  <si>
    <t>NO119878110</t>
  </si>
  <si>
    <t>BU873140040007TE11987811</t>
  </si>
  <si>
    <t>90861990</t>
  </si>
  <si>
    <t>4518-4869-US-2</t>
  </si>
  <si>
    <t>G6C76W</t>
  </si>
  <si>
    <t>HAASE,AIDAN</t>
  </si>
  <si>
    <t>29SEP99</t>
  </si>
  <si>
    <t>CX414709XXXXXX8517</t>
  </si>
  <si>
    <t>8000 UPTOWN AVE.</t>
  </si>
  <si>
    <t>BROOMFIELD,CO,80021,US</t>
  </si>
  <si>
    <t>USCO172438107</t>
  </si>
  <si>
    <t>9895138176</t>
  </si>
  <si>
    <t>R899700</t>
  </si>
  <si>
    <t>4660-6873-DE-5</t>
  </si>
  <si>
    <t>HASSLER,MARVIN,HERR</t>
  </si>
  <si>
    <t>03JUL00</t>
  </si>
  <si>
    <t>BU872090740004TE46606873</t>
  </si>
  <si>
    <t>UNTERER MARKT 41</t>
  </si>
  <si>
    <t>87634,OBERGUENZBURG,DE</t>
  </si>
  <si>
    <t>DEXXB850E654D91</t>
  </si>
  <si>
    <t>+49-17645537578</t>
  </si>
  <si>
    <t>4955-4800-IT-1</t>
  </si>
  <si>
    <t>MONZEGLIO,FABIO</t>
  </si>
  <si>
    <t>719821489</t>
  </si>
  <si>
    <t>BU868102220001TE71982148</t>
  </si>
  <si>
    <t>+393387267760</t>
  </si>
  <si>
    <t>0213-6726-ES-4</t>
  </si>
  <si>
    <t>SANCHEZ DUENAS,SERGI MANUEL</t>
  </si>
  <si>
    <t>21162872</t>
  </si>
  <si>
    <t>BU873141860007TE21162872</t>
  </si>
  <si>
    <t>610935837</t>
  </si>
  <si>
    <t>PICK UP TIME 23/</t>
  </si>
  <si>
    <t>4452-7331-AU-2</t>
  </si>
  <si>
    <t>PERSON,DAVID</t>
  </si>
  <si>
    <t>NO844130060</t>
  </si>
  <si>
    <t>BU873140040007TE84413006</t>
  </si>
  <si>
    <t>0407040845</t>
  </si>
  <si>
    <t>L197400</t>
  </si>
  <si>
    <t>4650-7106-DE-2</t>
  </si>
  <si>
    <t>WILD,MICHAEL</t>
  </si>
  <si>
    <t>21JUL97</t>
  </si>
  <si>
    <t>BU872090740004TE46507106</t>
  </si>
  <si>
    <t>BIRKENSTR. 7</t>
  </si>
  <si>
    <t>90574 ROSSTAL              ,DE</t>
  </si>
  <si>
    <t>0049 1626018614</t>
  </si>
  <si>
    <t>4674-9130-DE-1</t>
  </si>
  <si>
    <t>VOGT,ANDREAS</t>
  </si>
  <si>
    <t>985461200813</t>
  </si>
  <si>
    <t>BU871094800004TE46120081</t>
  </si>
  <si>
    <t>V602.55EUR/</t>
  </si>
  <si>
    <t>0119-3628-AU-2</t>
  </si>
  <si>
    <t>DUDGEON,FRANCES</t>
  </si>
  <si>
    <t>CM521729XXXXXX5716</t>
  </si>
  <si>
    <t>UNIT 201</t>
  </si>
  <si>
    <t>4 BIK LANE</t>
  </si>
  <si>
    <t>FITZROY NORTH VIC 3068,AU</t>
  </si>
  <si>
    <t>0476059001</t>
  </si>
  <si>
    <t>4580-2243-DE-4</t>
  </si>
  <si>
    <t>EHRET,REINER</t>
  </si>
  <si>
    <t>NO308669320</t>
  </si>
  <si>
    <t>BU873140020009TE30866932</t>
  </si>
  <si>
    <t>4915161468614</t>
  </si>
  <si>
    <t>4625-7249-NZ-3</t>
  </si>
  <si>
    <t>WHITEHOUSE,IAN</t>
  </si>
  <si>
    <t>15JUL52</t>
  </si>
  <si>
    <t>CM543678XXXXXX3055</t>
  </si>
  <si>
    <t>46 MAJOR HORNBROOK RD</t>
  </si>
  <si>
    <t>8081</t>
  </si>
  <si>
    <t>CHRISTCHURCH  8081,NZ</t>
  </si>
  <si>
    <t>NZXX****4629</t>
  </si>
  <si>
    <t>0274336092</t>
  </si>
  <si>
    <t>NZ/100901</t>
  </si>
  <si>
    <t>4543-6681-GB-3</t>
  </si>
  <si>
    <t>WARD,PAUL</t>
  </si>
  <si>
    <t>NO305561560</t>
  </si>
  <si>
    <t>BU873140010000TE30556156</t>
  </si>
  <si>
    <t>7760303463</t>
  </si>
  <si>
    <t>4646-5084-US-1</t>
  </si>
  <si>
    <t>F7J26E</t>
  </si>
  <si>
    <t>SCHINKER,DAVID JOHN</t>
  </si>
  <si>
    <t>15JUL61</t>
  </si>
  <si>
    <t>CX414778XXXXXX6586</t>
  </si>
  <si>
    <t>W145 N8385 HONEY LN</t>
  </si>
  <si>
    <t>MENOMONEE FALLS,WI,53051,US</t>
  </si>
  <si>
    <t>USWIS5261706125506</t>
  </si>
  <si>
    <t>12623476887</t>
  </si>
  <si>
    <t>U140000</t>
  </si>
  <si>
    <t>4489-3228-DE-2</t>
  </si>
  <si>
    <t>HAHN,MICHAEL</t>
  </si>
  <si>
    <t>776366592</t>
  </si>
  <si>
    <t>BU868102220001TE77636659</t>
  </si>
  <si>
    <t>4669-9767-DE-2</t>
  </si>
  <si>
    <t>ARNSMANN,LUDGER FRANZ</t>
  </si>
  <si>
    <t>NO317054080</t>
  </si>
  <si>
    <t>BU873140020009TE31705408</t>
  </si>
  <si>
    <t>4840-2316-FR-4</t>
  </si>
  <si>
    <t>LA ROQUE,STEPHANE</t>
  </si>
  <si>
    <t>720548632</t>
  </si>
  <si>
    <t>BU868102220001TE72054863</t>
  </si>
  <si>
    <t>+33750258786</t>
  </si>
  <si>
    <t>4857-1252-DE-2</t>
  </si>
  <si>
    <t>ACHTEN,OSKAR</t>
  </si>
  <si>
    <t>720419327</t>
  </si>
  <si>
    <t>BU868102220001TE72041932</t>
  </si>
  <si>
    <t>+491621957193</t>
  </si>
  <si>
    <t>4563-2463-CS-2</t>
  </si>
  <si>
    <t>RYBAR,MAREK</t>
  </si>
  <si>
    <t>726350397</t>
  </si>
  <si>
    <t>BU868102220001TE72635039</t>
  </si>
  <si>
    <t>+420737020105</t>
  </si>
  <si>
    <t>4736-4718-TW-2</t>
  </si>
  <si>
    <t>LO,TECHUN</t>
  </si>
  <si>
    <t>792109921</t>
  </si>
  <si>
    <t>BU868102240009TE79210992</t>
  </si>
  <si>
    <t>+8860975668611</t>
  </si>
  <si>
    <t>0131-7381-DE-2</t>
  </si>
  <si>
    <t>WIESENER,PAUL JOHANNES</t>
  </si>
  <si>
    <t>622521646</t>
  </si>
  <si>
    <t>BU868102220001TE62252164</t>
  </si>
  <si>
    <t>4474-8704-CH-0</t>
  </si>
  <si>
    <t>QF297G</t>
  </si>
  <si>
    <t>WOHLWEND,URS</t>
  </si>
  <si>
    <t>CN733547001417</t>
  </si>
  <si>
    <t>BU872090240005TE12345678</t>
  </si>
  <si>
    <t>LINDENBUEHL 159</t>
  </si>
  <si>
    <t>3635,UEBESCHI              ,CH</t>
  </si>
  <si>
    <t>T/0023752E/P/FZ</t>
  </si>
  <si>
    <t>41791034488</t>
  </si>
  <si>
    <t>L819201</t>
  </si>
  <si>
    <t>0135-1831-EG-5</t>
  </si>
  <si>
    <t>BADWY,AMR</t>
  </si>
  <si>
    <t>NO116206830</t>
  </si>
  <si>
    <t>BU873140040007TE11620683</t>
  </si>
  <si>
    <t>1 4999600</t>
  </si>
  <si>
    <t>0155-5697-EG-3</t>
  </si>
  <si>
    <t>MOHAMED,RANIA</t>
  </si>
  <si>
    <t>NO117990190</t>
  </si>
  <si>
    <t>BU873140040007TE11799019</t>
  </si>
  <si>
    <t>0155-7802-US-1</t>
  </si>
  <si>
    <t>SUBRAMANIAM,SUNANDAN</t>
  </si>
  <si>
    <t>00919727755727</t>
  </si>
  <si>
    <t>0215-3619-SG-6</t>
  </si>
  <si>
    <t>TEO,JIN MING</t>
  </si>
  <si>
    <t>BU868101880003TE02153619</t>
  </si>
  <si>
    <t>0218-6225-AU-6</t>
  </si>
  <si>
    <t>SENEVIRATNE,DANIEL</t>
  </si>
  <si>
    <t>750487942</t>
  </si>
  <si>
    <t>BU868102240009TE75048794</t>
  </si>
  <si>
    <t>+610431921622</t>
  </si>
  <si>
    <t>4593-3112-US-1</t>
  </si>
  <si>
    <t>SUTTON,JOHN</t>
  </si>
  <si>
    <t>774240539</t>
  </si>
  <si>
    <t>BU868102230000TE77424053</t>
  </si>
  <si>
    <t>+16039866846</t>
  </si>
  <si>
    <t>4718-6416-DE-4</t>
  </si>
  <si>
    <t>FLAMMERSBERGER,FELIX</t>
  </si>
  <si>
    <t>02JUN97</t>
  </si>
  <si>
    <t>CX426354XXXXXX7442</t>
  </si>
  <si>
    <t>04/27</t>
  </si>
  <si>
    <t>WIESENWEG 9</t>
  </si>
  <si>
    <t>97334 NORDHEIM,DE</t>
  </si>
  <si>
    <t>4848-8907-NZ-5</t>
  </si>
  <si>
    <t>KESSLER,WILLEM</t>
  </si>
  <si>
    <t>753905371</t>
  </si>
  <si>
    <t>BU868102240009TE75390537</t>
  </si>
  <si>
    <t>+6421539072</t>
  </si>
  <si>
    <t>4865-8702-TH-1</t>
  </si>
  <si>
    <t>PRASETTHO,SETH</t>
  </si>
  <si>
    <t>01830008</t>
  </si>
  <si>
    <t>BU868101830008TE48658702</t>
  </si>
  <si>
    <t>T/0040445E/P/ZS</t>
  </si>
  <si>
    <t>Q002100</t>
  </si>
  <si>
    <t>0209-4906-NO-2</t>
  </si>
  <si>
    <t>NEMETH,ANDRAS</t>
  </si>
  <si>
    <t>CM532180XXXXXX6168</t>
  </si>
  <si>
    <t>PREF FAST CHARGE CABLE</t>
  </si>
  <si>
    <t>KLEH ISTVAN UTCA 5/A 3/2</t>
  </si>
  <si>
    <t>1126,BUDAPEST,HU</t>
  </si>
  <si>
    <t>+36-309820321</t>
  </si>
  <si>
    <t>/ADR/CP1</t>
  </si>
  <si>
    <t>4815-9940-DE-3</t>
  </si>
  <si>
    <t>FORCHE,SANDRA</t>
  </si>
  <si>
    <t>NO329724320</t>
  </si>
  <si>
    <t>BU873140020009TE32972432</t>
  </si>
  <si>
    <t>0131-3358-GB-4</t>
  </si>
  <si>
    <t>BALLBER,CLARA</t>
  </si>
  <si>
    <t>737138735</t>
  </si>
  <si>
    <t>BU868102210002TE73713873</t>
  </si>
  <si>
    <t>+4407881046196</t>
  </si>
  <si>
    <t>0191-7807-IT-3</t>
  </si>
  <si>
    <t>BOSCHETTI,DAVIDE</t>
  </si>
  <si>
    <t>743695606</t>
  </si>
  <si>
    <t>BU868102220001TE74369560</t>
  </si>
  <si>
    <t>+393470086610</t>
  </si>
  <si>
    <t>0269-1061-ES-2</t>
  </si>
  <si>
    <t>ALLEN,PAUL</t>
  </si>
  <si>
    <t>CJT-124540140</t>
  </si>
  <si>
    <t>4628-0941-DE-0</t>
  </si>
  <si>
    <t>DY1105</t>
  </si>
  <si>
    <t>BUCHNER,ULRICH</t>
  </si>
  <si>
    <t>NO313166520</t>
  </si>
  <si>
    <t>BU873140020009TE31316652</t>
  </si>
  <si>
    <t>015124508407</t>
  </si>
  <si>
    <t>4706-8606-US-4</t>
  </si>
  <si>
    <t>SALMON,GABRIEL</t>
  </si>
  <si>
    <t>T/45526445/P/NU</t>
  </si>
  <si>
    <t>8138468006</t>
  </si>
  <si>
    <t>AD/M718WF0</t>
  </si>
  <si>
    <t>4867-2389-DE-3</t>
  </si>
  <si>
    <t>BRANTNER,YANNICK</t>
  </si>
  <si>
    <t>NO334292760</t>
  </si>
  <si>
    <t>BU873140020009TE33429276</t>
  </si>
  <si>
    <t>4478-1900-DE-2</t>
  </si>
  <si>
    <t>MARMET,MICHA JEROME</t>
  </si>
  <si>
    <t>756594580</t>
  </si>
  <si>
    <t>BU868102220001TE75659458</t>
  </si>
  <si>
    <t>+41765819598</t>
  </si>
  <si>
    <t>4801-4174-DE-5</t>
  </si>
  <si>
    <t>HARTKE,RENE</t>
  </si>
  <si>
    <t>20929698</t>
  </si>
  <si>
    <t>BU873141860007TE20929698</t>
  </si>
  <si>
    <t>004915221788287</t>
  </si>
  <si>
    <t>4937-2837-DE-3</t>
  </si>
  <si>
    <t>COULTER,DALILA</t>
  </si>
  <si>
    <t>917111280048</t>
  </si>
  <si>
    <t>BU871094800004TE11128004</t>
  </si>
  <si>
    <t>V331.77EUR/</t>
  </si>
  <si>
    <t>0131-6365-DE-1</t>
  </si>
  <si>
    <t>LEJA,FRANK</t>
  </si>
  <si>
    <t>NO115872870</t>
  </si>
  <si>
    <t>BU873140020009TE11587287</t>
  </si>
  <si>
    <t>4917652021084</t>
  </si>
  <si>
    <t>4957-7643-TW-3</t>
  </si>
  <si>
    <t>LI,KUANSHIUN</t>
  </si>
  <si>
    <t>799973909</t>
  </si>
  <si>
    <t>BU868102240009TE79997390</t>
  </si>
  <si>
    <t>+886983633268</t>
  </si>
  <si>
    <t>0083-2851-DE-5</t>
  </si>
  <si>
    <t>ROCH,CHARLOTTE</t>
  </si>
  <si>
    <t>757881673</t>
  </si>
  <si>
    <t>BU868102220001TE75788167</t>
  </si>
  <si>
    <t>0266-0358-NO-1</t>
  </si>
  <si>
    <t>710832819</t>
  </si>
  <si>
    <t>BU868102240009TE71083281</t>
  </si>
  <si>
    <t>0347-3923-TH-5</t>
  </si>
  <si>
    <t>RAUNGORANWATTANA,SUNATTA</t>
  </si>
  <si>
    <t>733765628</t>
  </si>
  <si>
    <t>BU868102240009TE73376562</t>
  </si>
  <si>
    <t>+660848768671</t>
  </si>
  <si>
    <t>0433-4940-GB-1</t>
  </si>
  <si>
    <t>LUCZYK,ROBERT</t>
  </si>
  <si>
    <t>776735019</t>
  </si>
  <si>
    <t>BU868102210002TE77673501</t>
  </si>
  <si>
    <t>+4407706955511</t>
  </si>
  <si>
    <t>0527-8051-CN-2</t>
  </si>
  <si>
    <t>YU,HAN</t>
  </si>
  <si>
    <t>16AUG96</t>
  </si>
  <si>
    <t>1006004328</t>
  </si>
  <si>
    <t>BU868101640001TE05278051</t>
  </si>
  <si>
    <t>T/0028781E/P/ZS</t>
  </si>
  <si>
    <t>L000500</t>
  </si>
  <si>
    <t>0562-1943-AU-5</t>
  </si>
  <si>
    <t>HARTMANN,TANYA</t>
  </si>
  <si>
    <t>644468044</t>
  </si>
  <si>
    <t>BU868102240009TE64446804</t>
  </si>
  <si>
    <t>+6-1407226621</t>
  </si>
  <si>
    <t>4495-2428-FR-3</t>
  </si>
  <si>
    <t>SCHEMBRI,CLARA</t>
  </si>
  <si>
    <t>CJT-101629218</t>
  </si>
  <si>
    <t>4806-0562-DE-4</t>
  </si>
  <si>
    <t>MEYER,SUSANNE</t>
  </si>
  <si>
    <t>NO328848160</t>
  </si>
  <si>
    <t>BU873140020009TE32884816</t>
  </si>
  <si>
    <t>15772536363</t>
  </si>
  <si>
    <t>0138-3969-GB-6</t>
  </si>
  <si>
    <t>DY383</t>
  </si>
  <si>
    <t>DORAN,MARTIN</t>
  </si>
  <si>
    <t>NO116529350</t>
  </si>
  <si>
    <t>BU873140010000TE11652935</t>
  </si>
  <si>
    <t>07931365116</t>
  </si>
  <si>
    <t>0276-1077-CN-4</t>
  </si>
  <si>
    <t>WAN,WEIKANG</t>
  </si>
  <si>
    <t>15JUN95</t>
  </si>
  <si>
    <t>0360-3398-DE-1</t>
  </si>
  <si>
    <t>KOESLING,NICO</t>
  </si>
  <si>
    <t>749388178</t>
  </si>
  <si>
    <t>BU868102220001TE74938817</t>
  </si>
  <si>
    <t>0461-1968-NL-4</t>
  </si>
  <si>
    <t>SCHOLTEN,ALBERTUS</t>
  </si>
  <si>
    <t>21318193</t>
  </si>
  <si>
    <t>BU873141860007TE21318193</t>
  </si>
  <si>
    <t>31651190254</t>
  </si>
  <si>
    <t>0461-9277-NL-5</t>
  </si>
  <si>
    <t>KOEKKOEK,HERBERT</t>
  </si>
  <si>
    <t>21319037</t>
  </si>
  <si>
    <t>BU873141860007TE21319037</t>
  </si>
  <si>
    <t>31638892240</t>
  </si>
  <si>
    <t>0462-0603-NL-1</t>
  </si>
  <si>
    <t>WESSELS,KRIS</t>
  </si>
  <si>
    <t>21319150</t>
  </si>
  <si>
    <t>BU873141860007TE21319150</t>
  </si>
  <si>
    <t>32477044119</t>
  </si>
  <si>
    <t>0462-1495-NL-4</t>
  </si>
  <si>
    <t>LINDERS,WILHELMUS</t>
  </si>
  <si>
    <t>21319211</t>
  </si>
  <si>
    <t>BU873141860007TE21319211</t>
  </si>
  <si>
    <t>31653180736</t>
  </si>
  <si>
    <t>0552-1258-CS-1</t>
  </si>
  <si>
    <t>BUCEK,ZDENEK</t>
  </si>
  <si>
    <t>CX416598XXXXXX6762</t>
  </si>
  <si>
    <t>MEZILEHLA 6</t>
  </si>
  <si>
    <t>PRAHA                      ,CS</t>
  </si>
  <si>
    <t>T/0078190C/P/I1</t>
  </si>
  <si>
    <t>42-0721203555</t>
  </si>
  <si>
    <t>16DEC23</t>
  </si>
  <si>
    <t>4348-6958-TH-4</t>
  </si>
  <si>
    <t>TRIRATANOKOSOL,UNNADA</t>
  </si>
  <si>
    <t>726043438</t>
  </si>
  <si>
    <t>BU868102240009TE72604343</t>
  </si>
  <si>
    <t>+66890043356</t>
  </si>
  <si>
    <t>0242-4608-DE-4</t>
  </si>
  <si>
    <t>HOLZLEITNER,KATRIN</t>
  </si>
  <si>
    <t>769006415</t>
  </si>
  <si>
    <t>BU868102220001TE76900641</t>
  </si>
  <si>
    <t>0289-1197-DE-1</t>
  </si>
  <si>
    <t>GRUNSPECK,THOMAS</t>
  </si>
  <si>
    <t>NO130024710</t>
  </si>
  <si>
    <t>BU873140020009TE13002471</t>
  </si>
  <si>
    <t>01759378545</t>
  </si>
  <si>
    <t>0289-2867-DE-5</t>
  </si>
  <si>
    <t>ROGGE,ANDREAS</t>
  </si>
  <si>
    <t>NO130048990</t>
  </si>
  <si>
    <t>BU873140020009TE13004899</t>
  </si>
  <si>
    <t>1759378545</t>
  </si>
  <si>
    <t>0331-3532-DE-5</t>
  </si>
  <si>
    <t>WF62</t>
  </si>
  <si>
    <t>SCHOENLEBER,ANDREAS</t>
  </si>
  <si>
    <t>747344720</t>
  </si>
  <si>
    <t>BU868102220001TE74734472</t>
  </si>
  <si>
    <t>0334-4258-AU-1</t>
  </si>
  <si>
    <t>RYMER,SCOTT</t>
  </si>
  <si>
    <t>742824145</t>
  </si>
  <si>
    <t>BU868102240009TE74282414</t>
  </si>
  <si>
    <t>+610427089657</t>
  </si>
  <si>
    <t>0442-0675-NL-0</t>
  </si>
  <si>
    <t>SOUMAN,DIRKINA</t>
  </si>
  <si>
    <t>162574398</t>
  </si>
  <si>
    <t>BU871094800004TE16257439</t>
  </si>
  <si>
    <t>V638.41EUR/</t>
  </si>
  <si>
    <t>0470-9774-DE-6</t>
  </si>
  <si>
    <t>HIRSCHFELD,CHRISTOPH,HERR</t>
  </si>
  <si>
    <t>CX422174XXXXXX4968</t>
  </si>
  <si>
    <t>KLOSTERBERGESTRASSE 2</t>
  </si>
  <si>
    <t>39104,MAGDEBURG            ,DE</t>
  </si>
  <si>
    <t>T/0036890D/P/N5</t>
  </si>
  <si>
    <t>+49-16096707976</t>
  </si>
  <si>
    <t>0594-9163-IT-3</t>
  </si>
  <si>
    <t>FEA,FULVIO</t>
  </si>
  <si>
    <t>21412239</t>
  </si>
  <si>
    <t>BU873141860007TE21412239</t>
  </si>
  <si>
    <t>00393485261483</t>
  </si>
  <si>
    <t>4585-1817-US-4</t>
  </si>
  <si>
    <t>TRICKER,MADISON</t>
  </si>
  <si>
    <t>PE</t>
  </si>
  <si>
    <t>03JUN93</t>
  </si>
  <si>
    <t>CA373965XXXXX1007</t>
  </si>
  <si>
    <t>1211 SCHULTZ AVENUE</t>
  </si>
  <si>
    <t>WINTER PARK,FL,32789,US</t>
  </si>
  <si>
    <t>USFLT626541937030</t>
  </si>
  <si>
    <t>T/0041451E/P/I1</t>
  </si>
  <si>
    <t>9043777178</t>
  </si>
  <si>
    <t>X915990</t>
  </si>
  <si>
    <t>0250-1523-PT-3</t>
  </si>
  <si>
    <t>MARTINS,LEONARDO,SENHOR</t>
  </si>
  <si>
    <t>CX422240XXXXXX6560</t>
  </si>
  <si>
    <t>RUA SOCIEDADE NACIONAL DOS FOS</t>
  </si>
  <si>
    <t>4150-037,PORTO,PT</t>
  </si>
  <si>
    <t>+351-917577778</t>
  </si>
  <si>
    <t>/WFI/</t>
  </si>
  <si>
    <t>0253-1507-DE-6</t>
  </si>
  <si>
    <t>DENNINGER,RAPHAEL,HERR</t>
  </si>
  <si>
    <t>21NOV98</t>
  </si>
  <si>
    <t>929149324618</t>
  </si>
  <si>
    <t>BU871094800004TE14932461</t>
  </si>
  <si>
    <t>HAUPTSTR. 37</t>
  </si>
  <si>
    <t>88454,HOCHDORF,DE</t>
  </si>
  <si>
    <t>DEXXA410A138762</t>
  </si>
  <si>
    <t>+49-15110944760</t>
  </si>
  <si>
    <t>0269-4749-SG-1</t>
  </si>
  <si>
    <t>ONG,ZHI YONG KERVIN</t>
  </si>
  <si>
    <t>791546731</t>
  </si>
  <si>
    <t>BU868102240009TE79154673</t>
  </si>
  <si>
    <t>+6581184381</t>
  </si>
  <si>
    <t>0406-7408-CS-2</t>
  </si>
  <si>
    <t>CITTERBARDOVA,KAROLINA</t>
  </si>
  <si>
    <t>722894872</t>
  </si>
  <si>
    <t>BU868102220001TE72289487</t>
  </si>
  <si>
    <t>+420720228550</t>
  </si>
  <si>
    <t>0456-5344-TW-0</t>
  </si>
  <si>
    <t>HSIAO,WEIKANG</t>
  </si>
  <si>
    <t>751744811</t>
  </si>
  <si>
    <t>BU868102240009TE75174481</t>
  </si>
  <si>
    <t>+8860936097977</t>
  </si>
  <si>
    <t>0505-2220-CN-5</t>
  </si>
  <si>
    <t>CHEN,JUNTING</t>
  </si>
  <si>
    <t>NO150395110</t>
  </si>
  <si>
    <t>BU873140040007TE15039511</t>
  </si>
  <si>
    <t>18502103533</t>
  </si>
  <si>
    <t>0514-6224-TW-6</t>
  </si>
  <si>
    <t>LO5465</t>
  </si>
  <si>
    <t>WEI,CHIN WEN</t>
  </si>
  <si>
    <t>795211729</t>
  </si>
  <si>
    <t>BU868102240009TE79521172</t>
  </si>
  <si>
    <t>+886937711357</t>
  </si>
  <si>
    <t>4704-6462-AU-1</t>
  </si>
  <si>
    <t>JENSEN,HEATHER</t>
  </si>
  <si>
    <t>NO319935720</t>
  </si>
  <si>
    <t>BU873140040007TE31993572</t>
  </si>
  <si>
    <t>0418248513</t>
  </si>
  <si>
    <t>4750-2501-DE-4</t>
  </si>
  <si>
    <t>KISTNER,FLORIAN</t>
  </si>
  <si>
    <t>50162582/H/5016</t>
  </si>
  <si>
    <t>BU873142700004TE47502501</t>
  </si>
  <si>
    <t>49-177-1916300</t>
  </si>
  <si>
    <t>4829-6593-DK-2</t>
  </si>
  <si>
    <t>DY611</t>
  </si>
  <si>
    <t>OHOLM,TORBEN</t>
  </si>
  <si>
    <t>NO330758880</t>
  </si>
  <si>
    <t>BU873140040007TE33075888</t>
  </si>
  <si>
    <t>24201108</t>
  </si>
  <si>
    <t>0126-0601-FR-6</t>
  </si>
  <si>
    <t>PAPUCHON,CHRISTIAN</t>
  </si>
  <si>
    <t>638481318</t>
  </si>
  <si>
    <t>BU871094800004TE63848131</t>
  </si>
  <si>
    <t>V565.24EUR/</t>
  </si>
  <si>
    <t>0213-9600-TW-1</t>
  </si>
  <si>
    <t>LI,TAILUNG</t>
  </si>
  <si>
    <t>BU868101880003TE02139600</t>
  </si>
  <si>
    <t>0213-9681-TW-5</t>
  </si>
  <si>
    <t>LEE,YIYEN</t>
  </si>
  <si>
    <t>0213-9791-TW-3</t>
  </si>
  <si>
    <t>CHANG,MINLANG</t>
  </si>
  <si>
    <t>0213-9809-TW-0</t>
  </si>
  <si>
    <t>WU,CHUNYUAN</t>
  </si>
  <si>
    <t>0213-9842-TW-5</t>
  </si>
  <si>
    <t>KAO,CHENLIN</t>
  </si>
  <si>
    <t>0304-8136-DE-0</t>
  </si>
  <si>
    <t>HUESMANN,NICCOLO,HERR</t>
  </si>
  <si>
    <t>01OCT96</t>
  </si>
  <si>
    <t>711127207</t>
  </si>
  <si>
    <t>BU868102220001TE71112720</t>
  </si>
  <si>
    <t>HOLTEISTR. 7</t>
  </si>
  <si>
    <t>30175,HANNOVER,DE</t>
  </si>
  <si>
    <t>DEXXC010AWAUQ22</t>
  </si>
  <si>
    <t>+49-17630396009</t>
  </si>
  <si>
    <t>0317-7149-FR-3</t>
  </si>
  <si>
    <t>CHABOISSON,LUCA</t>
  </si>
  <si>
    <t>825593011</t>
  </si>
  <si>
    <t>BU871094800004TE82559301</t>
  </si>
  <si>
    <t>V384.41EUR/</t>
  </si>
  <si>
    <t>0383-7533-AU-0</t>
  </si>
  <si>
    <t>MURPHY,NICOLETTE</t>
  </si>
  <si>
    <t>753636497</t>
  </si>
  <si>
    <t>BU868102240009TE75363649</t>
  </si>
  <si>
    <t>+610434943459</t>
  </si>
  <si>
    <t>0470-6472-SG-1</t>
  </si>
  <si>
    <t>WF997</t>
  </si>
  <si>
    <t>TEO,RU MIN</t>
  </si>
  <si>
    <t>NO147249590</t>
  </si>
  <si>
    <t>BU873140040007TE14724959</t>
  </si>
  <si>
    <t>90303712</t>
  </si>
  <si>
    <t>0595-0828-FR-2</t>
  </si>
  <si>
    <t>COMBE,PASCALE</t>
  </si>
  <si>
    <t>763642567</t>
  </si>
  <si>
    <t>BU868102220001TE76364256</t>
  </si>
  <si>
    <t>+3-3667757911</t>
  </si>
  <si>
    <t>4745-8204-SG-3</t>
  </si>
  <si>
    <t>SIM,WEILIANGWILLIAM</t>
  </si>
  <si>
    <t>NO323494440</t>
  </si>
  <si>
    <t>BU873140040007TE32349444</t>
  </si>
  <si>
    <t>4898-0252-IT-6</t>
  </si>
  <si>
    <t>MENON,MATTIA</t>
  </si>
  <si>
    <t>18196908/H/1819</t>
  </si>
  <si>
    <t>BU873142700004TE48980252</t>
  </si>
  <si>
    <t>39-347-7927089</t>
  </si>
  <si>
    <t>4922-1060-NL-0</t>
  </si>
  <si>
    <t>LEIJTEN,CHRISTIANUS,MR</t>
  </si>
  <si>
    <t>M/414646</t>
  </si>
  <si>
    <t>BU898110360002TE74191264</t>
  </si>
  <si>
    <t>DENNENHOF 57</t>
  </si>
  <si>
    <t>4921MK,MADE                ,NL</t>
  </si>
  <si>
    <t>0683180160/EM</t>
  </si>
  <si>
    <t>0069-9021-AU-1</t>
  </si>
  <si>
    <t>MAAS,AARON</t>
  </si>
  <si>
    <t>H6</t>
  </si>
  <si>
    <t>728238216</t>
  </si>
  <si>
    <t>BU868102240009TE72823821</t>
  </si>
  <si>
    <t>+610427234688</t>
  </si>
  <si>
    <t>0087-1905-DE-6</t>
  </si>
  <si>
    <t>SCHMIDT,MATTHIAS,HERR</t>
  </si>
  <si>
    <t>M/387857</t>
  </si>
  <si>
    <t>BU898110380000TE74225491</t>
  </si>
  <si>
    <t>KOETHENER STR. 33A</t>
  </si>
  <si>
    <t>06124,HALLE  SAALE         ,DE</t>
  </si>
  <si>
    <t>+49-1743020401/EM</t>
  </si>
  <si>
    <t>0263-6376-FR-1</t>
  </si>
  <si>
    <t>RIFFAUD,ELISE</t>
  </si>
  <si>
    <t>780251502</t>
  </si>
  <si>
    <t>BU868102220001TE78025150</t>
  </si>
  <si>
    <t>+33675867244</t>
  </si>
  <si>
    <t>0399-1811-TH-5</t>
  </si>
  <si>
    <t>CHUMSAKTRAKUL,KHULTHIDA</t>
  </si>
  <si>
    <t>CX454325XXXXXX2464</t>
  </si>
  <si>
    <t>ARUN AMARIN</t>
  </si>
  <si>
    <t>****,TH</t>
  </si>
  <si>
    <t>6-6959464644</t>
  </si>
  <si>
    <t>0416-4326-FR-5</t>
  </si>
  <si>
    <t>VANDEWALLE,DENIS</t>
  </si>
  <si>
    <t>750913321</t>
  </si>
  <si>
    <t>BU868102220001TE75091332</t>
  </si>
  <si>
    <t>+330661392652</t>
  </si>
  <si>
    <t>4381-5605-DE-1</t>
  </si>
  <si>
    <t>KOPP,BURKHARD</t>
  </si>
  <si>
    <t>693964738</t>
  </si>
  <si>
    <t>BU868102220001TE69396473</t>
  </si>
  <si>
    <t>+491624161802</t>
  </si>
  <si>
    <t>4921-2671-CH-4</t>
  </si>
  <si>
    <t>FONTEIN,TOBIAS</t>
  </si>
  <si>
    <t>13NOV60</t>
  </si>
  <si>
    <t>BU872090740004TE49212671</t>
  </si>
  <si>
    <t>MOOSWEG</t>
  </si>
  <si>
    <t>4312 MAGDEN                ,CH</t>
  </si>
  <si>
    <t>0041 793692684</t>
  </si>
  <si>
    <t>4977-0609-CN-0</t>
  </si>
  <si>
    <t>NO344617120</t>
  </si>
  <si>
    <t>BU873140040007TE34461712</t>
  </si>
  <si>
    <t>86 13080879388</t>
  </si>
  <si>
    <t>0198-7139-US-0</t>
  </si>
  <si>
    <t>L8T69Z</t>
  </si>
  <si>
    <t>MCDONALD,JULIA</t>
  </si>
  <si>
    <t>10JUN70</t>
  </si>
  <si>
    <t>CM542418XXXXXX3273</t>
  </si>
  <si>
    <t>1932 FAIRWAY CIRCLE DR</t>
  </si>
  <si>
    <t>SAN MARCOS,CA,92078,US</t>
  </si>
  <si>
    <t>3233098112</t>
  </si>
  <si>
    <t>0263-9736-CN-1</t>
  </si>
  <si>
    <t>YE,QIUTONG</t>
  </si>
  <si>
    <t>21AUG97</t>
  </si>
  <si>
    <t>1005763390</t>
  </si>
  <si>
    <t>BU868101640001TE02639736</t>
  </si>
  <si>
    <t>C296800</t>
  </si>
  <si>
    <t>0270-0381-CN-5</t>
  </si>
  <si>
    <t>LIU,TIANYU</t>
  </si>
  <si>
    <t>01JAN88</t>
  </si>
  <si>
    <t>1005764933</t>
  </si>
  <si>
    <t>BU868101640001TE02700381</t>
  </si>
  <si>
    <t>0350-7925-CN-1</t>
  </si>
  <si>
    <t>BU868101670008TE03507925</t>
  </si>
  <si>
    <t>T/0028862E/P/Z5</t>
  </si>
  <si>
    <t>C247300</t>
  </si>
  <si>
    <t>THOMPSON,KEVIN</t>
  </si>
  <si>
    <t>+6-4272735274</t>
  </si>
  <si>
    <t>4834-2834-CH-1</t>
  </si>
  <si>
    <t>IVAN,STANISLAV</t>
  </si>
  <si>
    <t>20946983</t>
  </si>
  <si>
    <t>BU873141860007TE20946983</t>
  </si>
  <si>
    <t>41797020469</t>
  </si>
  <si>
    <t>0364-7732-CN-4</t>
  </si>
  <si>
    <t>LU,YULIN</t>
  </si>
  <si>
    <t>BU868101670008TE03647732</t>
  </si>
  <si>
    <t>0386-5054-DE-4</t>
  </si>
  <si>
    <t>TSENEVA,TSVETELINA</t>
  </si>
  <si>
    <t>613427719</t>
  </si>
  <si>
    <t>BU868102220001TE61342771</t>
  </si>
  <si>
    <t>0405-6930-CN-3</t>
  </si>
  <si>
    <t>ZHANG,XIANG</t>
  </si>
  <si>
    <t>BU868101670008TE04056930</t>
  </si>
  <si>
    <t>0543-9747-SG-5</t>
  </si>
  <si>
    <t>LAI,JUSTIN</t>
  </si>
  <si>
    <t>781747686</t>
  </si>
  <si>
    <t>BU868102240009TE78174768</t>
  </si>
  <si>
    <t>+-6592719020</t>
  </si>
  <si>
    <t>4744-7039-DE-3</t>
  </si>
  <si>
    <t>KRIST,DAVID</t>
  </si>
  <si>
    <t>774559947</t>
  </si>
  <si>
    <t>BU868102220001TE77455994</t>
  </si>
  <si>
    <t>+4915155505740</t>
  </si>
  <si>
    <t>4744-7353-DE-2</t>
  </si>
  <si>
    <t>BLATTMANN,MAURICE</t>
  </si>
  <si>
    <t>762675628</t>
  </si>
  <si>
    <t>BU868102220001TE76267562</t>
  </si>
  <si>
    <t>+4916096683232</t>
  </si>
  <si>
    <t>0174-0729-HK-4</t>
  </si>
  <si>
    <t>TSANG,CHIU MAN</t>
  </si>
  <si>
    <t>M8</t>
  </si>
  <si>
    <t>27SEP77</t>
  </si>
  <si>
    <t>CM528946XXXXXX7198</t>
  </si>
  <si>
    <t>RM.1546, BLK B, SHEK TO HOUSE</t>
  </si>
  <si>
    <t>SHEK WAI KOK ESTATE, TSUEN WAN</t>
  </si>
  <si>
    <t>HKXXA970982</t>
  </si>
  <si>
    <t>T/0041462E/P/I1</t>
  </si>
  <si>
    <t>8-5298411201</t>
  </si>
  <si>
    <t>OCI,DEL/</t>
  </si>
  <si>
    <t>B203943</t>
  </si>
  <si>
    <t>0594-2334-CN-6</t>
  </si>
  <si>
    <t>JIANG,PENGYI</t>
  </si>
  <si>
    <t>10MAY96</t>
  </si>
  <si>
    <t>1006059484</t>
  </si>
  <si>
    <t>BU868101640001TE05942334</t>
  </si>
  <si>
    <t>4385-1831-US-2</t>
  </si>
  <si>
    <t>WF1328</t>
  </si>
  <si>
    <t>KUHLMAN,KEITH</t>
  </si>
  <si>
    <t>CM519955XXXXXX6036</t>
  </si>
  <si>
    <t>6434 ALLISON ST.</t>
  </si>
  <si>
    <t>ARVADA,CO,80004,US</t>
  </si>
  <si>
    <t>13035171350</t>
  </si>
  <si>
    <t>D956105</t>
  </si>
  <si>
    <t>4748-1404-TH-5</t>
  </si>
  <si>
    <t>KANCHANACHAYPHOOM,KASEMSIN</t>
  </si>
  <si>
    <t>818198822</t>
  </si>
  <si>
    <t>0472-3519-CH-3</t>
  </si>
  <si>
    <t>BERWEGER,MARCO</t>
  </si>
  <si>
    <t>719272823</t>
  </si>
  <si>
    <t>BU868102220001TE71927282</t>
  </si>
  <si>
    <t>+41788283288</t>
  </si>
  <si>
    <t>0593-2623-CN-4</t>
  </si>
  <si>
    <t>YUEN,MINGWAI</t>
  </si>
  <si>
    <t>26JUL89</t>
  </si>
  <si>
    <t>1006056500</t>
  </si>
  <si>
    <t>BU868101640001TE05932623</t>
  </si>
  <si>
    <t>0593-6942-CN-4</t>
  </si>
  <si>
    <t>RU,ZE</t>
  </si>
  <si>
    <t>05FEB95</t>
  </si>
  <si>
    <t>1006083235</t>
  </si>
  <si>
    <t>BU868101640001TE05936942</t>
  </si>
  <si>
    <t>4748-2640-DE-2</t>
  </si>
  <si>
    <t>KUDELL,LARS</t>
  </si>
  <si>
    <t>915902840730</t>
  </si>
  <si>
    <t>BU871094800004TE90284073</t>
  </si>
  <si>
    <t>V389.71EUR/</t>
  </si>
  <si>
    <t>0544-8631-FR-6</t>
  </si>
  <si>
    <t>LORNAGE,FRANCK</t>
  </si>
  <si>
    <t>771799861</t>
  </si>
  <si>
    <t>BU868102220001TE77179986</t>
  </si>
  <si>
    <t>+3-3676423868</t>
  </si>
  <si>
    <t>0593-6508-CN-4</t>
  </si>
  <si>
    <t>DAI,XINYUE</t>
  </si>
  <si>
    <t>86810167</t>
  </si>
  <si>
    <t>BU868101670008TE05936508</t>
  </si>
  <si>
    <t>4584-9844-ES-5</t>
  </si>
  <si>
    <t>ROBAINA GONZALEZ,ORLANDO</t>
  </si>
  <si>
    <t>10JAN73</t>
  </si>
  <si>
    <t>CM535120XXXXXX1027</t>
  </si>
  <si>
    <t>CALLE JUAN HIDALGO, 8, 3D</t>
  </si>
  <si>
    <t>LAS PALMAS DE GC</t>
  </si>
  <si>
    <t>SPAIN,ES</t>
  </si>
  <si>
    <t>ESXX44300198J</t>
  </si>
  <si>
    <t>34686829008</t>
  </si>
  <si>
    <t>4701-0384-DE-1</t>
  </si>
  <si>
    <t>BRANDNER,VERENA</t>
  </si>
  <si>
    <t>985622443506</t>
  </si>
  <si>
    <t>BU871094800004TE62244350</t>
  </si>
  <si>
    <t>V267.59EUR/</t>
  </si>
  <si>
    <t>4764-1349-DE-0</t>
  </si>
  <si>
    <t>IWANOWSKI,STEFAN</t>
  </si>
  <si>
    <t>NO325205600</t>
  </si>
  <si>
    <t>BU873140020009TE32520560</t>
  </si>
  <si>
    <t>00491728635284</t>
  </si>
  <si>
    <t>0057-0228-BG-1</t>
  </si>
  <si>
    <t>726051954</t>
  </si>
  <si>
    <t>BU868102220001TE72605195</t>
  </si>
  <si>
    <t>0057-0874-BG-3</t>
  </si>
  <si>
    <t>781529797</t>
  </si>
  <si>
    <t>BU868102220001TE78152979</t>
  </si>
  <si>
    <t>0176-9322-CN-2</t>
  </si>
  <si>
    <t>CUI,FANGHAO</t>
  </si>
  <si>
    <t>21MAR97</t>
  </si>
  <si>
    <t>1005709618</t>
  </si>
  <si>
    <t>BU868101640001TE01769322</t>
  </si>
  <si>
    <t>H016800</t>
  </si>
  <si>
    <t>0264-0933-FR-1</t>
  </si>
  <si>
    <t>RONNEAU,OLIVIER</t>
  </si>
  <si>
    <t>238695562</t>
  </si>
  <si>
    <t>BU871094800004TE23869556</t>
  </si>
  <si>
    <t>V446.63EUR/</t>
  </si>
  <si>
    <t>0509-8985-SG-3</t>
  </si>
  <si>
    <t>YANG,PIT SUO</t>
  </si>
  <si>
    <t>T/0058306E/P/Y8</t>
  </si>
  <si>
    <t>65-90710831</t>
  </si>
  <si>
    <t>0595-2405-FR-4</t>
  </si>
  <si>
    <t>LE CADRE,JEAN-GUILLAUME</t>
  </si>
  <si>
    <t>513893712</t>
  </si>
  <si>
    <t>BU871094800004TE51389371</t>
  </si>
  <si>
    <t>V384.61EUR/</t>
  </si>
  <si>
    <t>0613-9020-CN-6</t>
  </si>
  <si>
    <t>HUA,XUWEN</t>
  </si>
  <si>
    <t>BU868101670008TE06139020</t>
  </si>
  <si>
    <t>4843-2755-AU-0</t>
  </si>
  <si>
    <t>SUWANDI,SUWANDI</t>
  </si>
  <si>
    <t>725126946</t>
  </si>
  <si>
    <t>BU868102240009TE72512694</t>
  </si>
  <si>
    <t>+61433192247</t>
  </si>
  <si>
    <t>0120-7456-FR-5</t>
  </si>
  <si>
    <t>SAINDERICHIN,GERARD</t>
  </si>
  <si>
    <t>748583546</t>
  </si>
  <si>
    <t>BU868102220001TE74858354</t>
  </si>
  <si>
    <t>+33615670234</t>
  </si>
  <si>
    <t>0331-3307-NO-4</t>
  </si>
  <si>
    <t>DEUBACH,BJRN</t>
  </si>
  <si>
    <t>729567119</t>
  </si>
  <si>
    <t>BU868102240009TE72956711</t>
  </si>
  <si>
    <t>+4794164535</t>
  </si>
  <si>
    <t>0431-2846-ES-6</t>
  </si>
  <si>
    <t>CATALAN LUIS,RAUL</t>
  </si>
  <si>
    <t>745811597</t>
  </si>
  <si>
    <t>BU868102220001TE74581159</t>
  </si>
  <si>
    <t>+34645967420</t>
  </si>
  <si>
    <t>0512-7081-CH-1</t>
  </si>
  <si>
    <t>SIDIROPOULOS,EFSTATHIOS</t>
  </si>
  <si>
    <t>718197195</t>
  </si>
  <si>
    <t>BU868102220001TE71819719</t>
  </si>
  <si>
    <t>+4-1764198152</t>
  </si>
  <si>
    <t>0606-4974-IE-6</t>
  </si>
  <si>
    <t>CHEMIN,CHRISTIAN</t>
  </si>
  <si>
    <t>21419550</t>
  </si>
  <si>
    <t>BU873141860007TE21419550</t>
  </si>
  <si>
    <t>33685432568</t>
  </si>
  <si>
    <t>0155-7890-US-5</t>
  </si>
  <si>
    <t>CHURDSUWANRAK,PRATANA</t>
  </si>
  <si>
    <t>CX473014XXXXXX0114</t>
  </si>
  <si>
    <t>772/492 NOBLE REMIX BLDG A</t>
  </si>
  <si>
    <t>SUKHUMVIT 36 ROAD, KLONGTON</t>
  </si>
  <si>
    <t>BANGKOK, THAILAND          ,TH</t>
  </si>
  <si>
    <t>6-6818391815</t>
  </si>
  <si>
    <t>D956300</t>
  </si>
  <si>
    <t>0594-3345-CN-2</t>
  </si>
  <si>
    <t>SHAN,DEFENG</t>
  </si>
  <si>
    <t>08FEB63</t>
  </si>
  <si>
    <t>4663-4494-US-4</t>
  </si>
  <si>
    <t>E8T85S</t>
  </si>
  <si>
    <t>YINGER,KENNETH</t>
  </si>
  <si>
    <t>CA379006XXXXX2009</t>
  </si>
  <si>
    <t>1700 DETWILER DR</t>
  </si>
  <si>
    <t>YORK,PA,17404,US</t>
  </si>
  <si>
    <t>T/0103202Q/P/I1</t>
  </si>
  <si>
    <t>7178853679</t>
  </si>
  <si>
    <t>D956102</t>
  </si>
  <si>
    <t>0224-0145-KP-5</t>
  </si>
  <si>
    <t>KWON,DEOKGI</t>
  </si>
  <si>
    <t>710851277</t>
  </si>
  <si>
    <t>BU868102240009TE71085127</t>
  </si>
  <si>
    <t>+821047511109</t>
  </si>
  <si>
    <t>0564-6034-CA-2</t>
  </si>
  <si>
    <t>DECLARADOR,MARINA</t>
  </si>
  <si>
    <t>6044188425</t>
  </si>
  <si>
    <t>U264516</t>
  </si>
  <si>
    <t>LI,CHEN</t>
  </si>
  <si>
    <t>25MAY88</t>
  </si>
  <si>
    <t>0084-0554-FR-1</t>
  </si>
  <si>
    <t>MAYET,PIERRE</t>
  </si>
  <si>
    <t>520895362</t>
  </si>
  <si>
    <t>BU871094800004TE52089536</t>
  </si>
  <si>
    <t>V281.09EUR/</t>
  </si>
  <si>
    <t>0426-3535-DE-3</t>
  </si>
  <si>
    <t>WORONIN,ELENA</t>
  </si>
  <si>
    <t>747385688</t>
  </si>
  <si>
    <t>BU868102220001TE74738568</t>
  </si>
  <si>
    <t>4840-3677-DE-0</t>
  </si>
  <si>
    <t>KISZLER,JANOSCH</t>
  </si>
  <si>
    <t>NO331881040</t>
  </si>
  <si>
    <t>BU873140020009TE33188104</t>
  </si>
  <si>
    <t>017670840116</t>
  </si>
  <si>
    <t>0427-2383-MY-3</t>
  </si>
  <si>
    <t>AHMAD,AZHAR</t>
  </si>
  <si>
    <t>NO143173670</t>
  </si>
  <si>
    <t>BU873140040007TE14317367</t>
  </si>
  <si>
    <t>0520-6123-AU-6</t>
  </si>
  <si>
    <t>DU669W</t>
  </si>
  <si>
    <t>SCOTT,CALIN</t>
  </si>
  <si>
    <t>28NOV78</t>
  </si>
  <si>
    <t>CM552350XXXXXX8993</t>
  </si>
  <si>
    <t>60 TUCKWELL ROAD, CASTLE HILL,</t>
  </si>
  <si>
    <t>CAS**** NSW 2154           ,AU</t>
  </si>
  <si>
    <t>AUXX15958546</t>
  </si>
  <si>
    <t>0419173595</t>
  </si>
  <si>
    <t>MRA RENTER</t>
  </si>
  <si>
    <t>4620-1690-CH-3</t>
  </si>
  <si>
    <t>BRUHIN,ROGER</t>
  </si>
  <si>
    <t>NO312299560</t>
  </si>
  <si>
    <t>BU873140020009TE31229956</t>
  </si>
  <si>
    <t>00417 87972602</t>
  </si>
  <si>
    <t>0399-9348-TH-3</t>
  </si>
  <si>
    <t>CHANTHITIVECH,NORRACHAI</t>
  </si>
  <si>
    <t>U264500</t>
  </si>
  <si>
    <t>4659-3051-AU-1</t>
  </si>
  <si>
    <t>COPPEN,MATTHEW</t>
  </si>
  <si>
    <t>NO315807240</t>
  </si>
  <si>
    <t>BU873140040007TE31580724</t>
  </si>
  <si>
    <t>0420556203</t>
  </si>
  <si>
    <t>0545-0979-NL-2</t>
  </si>
  <si>
    <t>USLU,CAGRI</t>
  </si>
  <si>
    <t>CM522078XXXXXX7989</t>
  </si>
  <si>
    <t>BUITENLUST 69</t>
  </si>
  <si>
    <t>1111JL</t>
  </si>
  <si>
    <t>DIEMEN                     ,NL</t>
  </si>
  <si>
    <t>3-1645582017</t>
  </si>
  <si>
    <t>0316-8134-DE-4</t>
  </si>
  <si>
    <t>MAXWELL,HELMUTH TORSTEN</t>
  </si>
  <si>
    <t>NO132866990</t>
  </si>
  <si>
    <t>BU873140020009TE13286699</t>
  </si>
  <si>
    <t>017634561041</t>
  </si>
  <si>
    <t>0549-3007-SG-2</t>
  </si>
  <si>
    <t>SINGH,SUKHVINDAR</t>
  </si>
  <si>
    <t>CM542550XXXXXX7465</t>
  </si>
  <si>
    <t>633C SENJA ROAD 14-141</t>
  </si>
  <si>
    <t>SINGAPORE 673633           ,SG</t>
  </si>
  <si>
    <t>97773504</t>
  </si>
  <si>
    <t>4832-8143-AU-3</t>
  </si>
  <si>
    <t>HAYNES,LUKE</t>
  </si>
  <si>
    <t>721013917</t>
  </si>
  <si>
    <t>BU868102240009TE72101391</t>
  </si>
  <si>
    <t>+61434640197</t>
  </si>
  <si>
    <t>0127-7520-GB-6</t>
  </si>
  <si>
    <t>QE582Z</t>
  </si>
  <si>
    <t>SK4610</t>
  </si>
  <si>
    <t>RYDER,DAVID</t>
  </si>
  <si>
    <t>5625937</t>
  </si>
  <si>
    <t>BU873141920009TE5625937</t>
  </si>
  <si>
    <t>T/0067244D/P/T5</t>
  </si>
  <si>
    <t>07590613499</t>
  </si>
  <si>
    <t>0455-1538-DE-5</t>
  </si>
  <si>
    <t>TEERLING,PIERRE</t>
  </si>
  <si>
    <t>684905743</t>
  </si>
  <si>
    <t>BU868102220001TE68490574</t>
  </si>
  <si>
    <t>4510-1188-IT-6</t>
  </si>
  <si>
    <t>ZANOLETTI,MATTIA</t>
  </si>
  <si>
    <t>731685819</t>
  </si>
  <si>
    <t>BU868102220001TE73168581</t>
  </si>
  <si>
    <t>+393458501355</t>
  </si>
  <si>
    <t>0019-1041-SG-4</t>
  </si>
  <si>
    <t>MELBYE,SHEILA</t>
  </si>
  <si>
    <t>737243706</t>
  </si>
  <si>
    <t>BU868102240009TE73724370</t>
  </si>
  <si>
    <t>+6587501768</t>
  </si>
  <si>
    <t>LOYALTY NUMBER : 80976488</t>
  </si>
  <si>
    <t>0387-9774-MY-3</t>
  </si>
  <si>
    <t>LING,LEONG LEE</t>
  </si>
  <si>
    <t>678663039</t>
  </si>
  <si>
    <t>BU868102240009TE67866303</t>
  </si>
  <si>
    <t>8610069856587</t>
  </si>
  <si>
    <t>0387-9831-MY-4</t>
  </si>
  <si>
    <t>KOH,MAY LING</t>
  </si>
  <si>
    <t>630119860</t>
  </si>
  <si>
    <t>BU868102240009TE63011986</t>
  </si>
  <si>
    <t>0387-9882-MY-6</t>
  </si>
  <si>
    <t>LING,LEONG DAIK</t>
  </si>
  <si>
    <t>669545446</t>
  </si>
  <si>
    <t>BU868102240009TE66954544</t>
  </si>
  <si>
    <t>0488-5599-DE-5</t>
  </si>
  <si>
    <t>JOEPEN,VOLKER</t>
  </si>
  <si>
    <t>781433804</t>
  </si>
  <si>
    <t>BU868102220001TE78143380</t>
  </si>
  <si>
    <t>0612-9705-NO-1</t>
  </si>
  <si>
    <t>OLSEN,NINA</t>
  </si>
  <si>
    <t>726625754</t>
  </si>
  <si>
    <t>BU868102240009TE72662575</t>
  </si>
  <si>
    <t>+-4798428553</t>
  </si>
  <si>
    <t>4596-9136-DE-3</t>
  </si>
  <si>
    <t>MOHLENBROCK,HENDRIK</t>
  </si>
  <si>
    <t>914986635854</t>
  </si>
  <si>
    <t>BU871094800004TE98663585</t>
  </si>
  <si>
    <t>V422.56EUR/</t>
  </si>
  <si>
    <t>4664-6557-DE-6</t>
  </si>
  <si>
    <t>PADBERG,JONAS ALEXANDER</t>
  </si>
  <si>
    <t>NO316418440</t>
  </si>
  <si>
    <t>BU873140020009TE31641844</t>
  </si>
  <si>
    <t>4664-6653-DE-4</t>
  </si>
  <si>
    <t>STOCKREITER,MARCO</t>
  </si>
  <si>
    <t>915392463753</t>
  </si>
  <si>
    <t>BU871094800004TE39246375</t>
  </si>
  <si>
    <t>V373.04EUR/</t>
  </si>
  <si>
    <t>4860-9782-DE-4</t>
  </si>
  <si>
    <t>ARMISTEAD,PETER</t>
  </si>
  <si>
    <t>20961433</t>
  </si>
  <si>
    <t>BU873141860007TE20961433</t>
  </si>
  <si>
    <t>4937-3329-DE-5</t>
  </si>
  <si>
    <t>GATZEMEIER,ANDREAS</t>
  </si>
  <si>
    <t>NO340845200</t>
  </si>
  <si>
    <t>BU873140020009TE34084520</t>
  </si>
  <si>
    <t>015902101287</t>
  </si>
  <si>
    <t>0449-9430-SG-5</t>
  </si>
  <si>
    <t>CHIA,LENG LENG</t>
  </si>
  <si>
    <t>779471515</t>
  </si>
  <si>
    <t>BU868102240009TE77947151</t>
  </si>
  <si>
    <t>+6596522297</t>
  </si>
  <si>
    <t>0593-8759-MY-1</t>
  </si>
  <si>
    <t>TING,MEE CHING</t>
  </si>
  <si>
    <t>CX484281XXXXXX6813</t>
  </si>
  <si>
    <t>NO.13 JALAN PERDANA 5/2</t>
  </si>
  <si>
    <t>PANDAN PERDANA</t>
  </si>
  <si>
    <t>55300                      ,MY</t>
  </si>
  <si>
    <t>6-0126801125</t>
  </si>
  <si>
    <t>4624-3476-DE-6</t>
  </si>
  <si>
    <t>VINCZE,GERGELY</t>
  </si>
  <si>
    <t>NO312848520</t>
  </si>
  <si>
    <t>BU873140020009TE31284852</t>
  </si>
  <si>
    <t>XXXXXXXXXXXXX</t>
  </si>
  <si>
    <t>0013-4059-US-2</t>
  </si>
  <si>
    <t>KRIMPEN,NATHALIEVAN</t>
  </si>
  <si>
    <t>0019252163383</t>
  </si>
  <si>
    <t>4813-7364-ES-2</t>
  </si>
  <si>
    <t>LH6272</t>
  </si>
  <si>
    <t>BERNAL BELLIDO,JOSE ANTONIO</t>
  </si>
  <si>
    <t>NO329540480</t>
  </si>
  <si>
    <t>BU873140020009TE32954048</t>
  </si>
  <si>
    <t>699001122</t>
  </si>
  <si>
    <t>4951-7533-DE-2</t>
  </si>
  <si>
    <t>STEIN,TOBIAS-DANIEL</t>
  </si>
  <si>
    <t>10JAN79</t>
  </si>
  <si>
    <t>BU872090740004TE49517533</t>
  </si>
  <si>
    <t>AN DER ENGELSWIESE 18</t>
  </si>
  <si>
    <t>67550 WORMS                ,DE</t>
  </si>
  <si>
    <t>0049 16097619083</t>
  </si>
  <si>
    <t>CSS/CBS/ADR/NAV/</t>
  </si>
  <si>
    <t>0366-0480-KD-5</t>
  </si>
  <si>
    <t>YANG,JINSAN</t>
  </si>
  <si>
    <t>NO137262470</t>
  </si>
  <si>
    <t>BU873140040007TE13726247</t>
  </si>
  <si>
    <t>01081918829</t>
  </si>
  <si>
    <t>0536-5324-TW-6</t>
  </si>
  <si>
    <t>LEE,CHEE LIM</t>
  </si>
  <si>
    <t>NO153818870</t>
  </si>
  <si>
    <t>BU873140040007TE15381887</t>
  </si>
  <si>
    <t>905107048</t>
  </si>
  <si>
    <t>4952-7233-DE-0</t>
  </si>
  <si>
    <t>GRABOWSKI,RALF,MR</t>
  </si>
  <si>
    <t>11MAY63</t>
  </si>
  <si>
    <t>917224905046</t>
  </si>
  <si>
    <t>BU871094800004TE22490504</t>
  </si>
  <si>
    <t>DORFSTR. 24C</t>
  </si>
  <si>
    <t>MILMERSDORF 17268,GB</t>
  </si>
  <si>
    <t>DEXXD18000GM202</t>
  </si>
  <si>
    <t>+49-1757510102</t>
  </si>
  <si>
    <t>OCI/CBS/</t>
  </si>
  <si>
    <t>0442-2036-AU-3</t>
  </si>
  <si>
    <t>HAMILTON,ADAM</t>
  </si>
  <si>
    <t>CX462263XXXXXX4662</t>
  </si>
  <si>
    <t>33 TOOLANG RD</t>
  </si>
  <si>
    <t>ST IVES NSW 2075           ,AU</t>
  </si>
  <si>
    <t>0434877349</t>
  </si>
  <si>
    <t>QF/1976062909</t>
  </si>
  <si>
    <t>0132-1458-FR-5</t>
  </si>
  <si>
    <t>BROSSIER,JULIEN</t>
  </si>
  <si>
    <t>690468123</t>
  </si>
  <si>
    <t>BU868102220001TE69046812</t>
  </si>
  <si>
    <t>+000000000000</t>
  </si>
  <si>
    <t>0263-3866-TW-4</t>
  </si>
  <si>
    <t>HSU,WEI TSE</t>
  </si>
  <si>
    <t>749516364</t>
  </si>
  <si>
    <t>BU868102240009TE74951636</t>
  </si>
  <si>
    <t>4743-6861-AU-3</t>
  </si>
  <si>
    <t>GRIFFIN,PAUL</t>
  </si>
  <si>
    <t>CM526879XXXXXX9765</t>
  </si>
  <si>
    <t>7 AGILITY PLACE</t>
  </si>
  <si>
    <t>BIRTINYA QLD 4575          ,AU</t>
  </si>
  <si>
    <t>0427554315</t>
  </si>
  <si>
    <t>QF/1255672</t>
  </si>
  <si>
    <t>4743-7520-NO-4</t>
  </si>
  <si>
    <t>QE813X</t>
  </si>
  <si>
    <t>SCHUMM,PATRICK,MR</t>
  </si>
  <si>
    <t>M/419189</t>
  </si>
  <si>
    <t>BU898110330005TE74154953</t>
  </si>
  <si>
    <t>SCHIFFERWEG 3</t>
  </si>
  <si>
    <t>97483,ELTMANN              ,DE</t>
  </si>
  <si>
    <t>T/0018524D/P/N5</t>
  </si>
  <si>
    <t>+491729489155/EM</t>
  </si>
  <si>
    <t>4986-9207-FR-3</t>
  </si>
  <si>
    <t>FRANDEMICHE,ALEXANDRE</t>
  </si>
  <si>
    <t>NO345480840</t>
  </si>
  <si>
    <t>BU873140020009TE34548084</t>
  </si>
  <si>
    <t>650508722</t>
  </si>
  <si>
    <t>0067-0221-FR-6</t>
  </si>
  <si>
    <t>WARTER,SEBASTIEN</t>
  </si>
  <si>
    <t>NO109984990</t>
  </si>
  <si>
    <t>BU873140020009TE10998499</t>
  </si>
  <si>
    <t>0256-7369-DE-0</t>
  </si>
  <si>
    <t>HOFMANN,MARCEL</t>
  </si>
  <si>
    <t>798066243</t>
  </si>
  <si>
    <t>BU868102220001TE79806624</t>
  </si>
  <si>
    <t>0359-1225-FR-1</t>
  </si>
  <si>
    <t>BILLIOT,CYRILLE</t>
  </si>
  <si>
    <t>8878783908</t>
  </si>
  <si>
    <t>BU871094800004TE87878390</t>
  </si>
  <si>
    <t>V282.71EUR/</t>
  </si>
  <si>
    <t>0527-9258-TH-5</t>
  </si>
  <si>
    <t>T/0066721E/P/IJ</t>
  </si>
  <si>
    <t>806833776</t>
  </si>
  <si>
    <t>L209200</t>
  </si>
  <si>
    <t>4706-1969-FR-3</t>
  </si>
  <si>
    <t>SCHELLE,ROMAIN</t>
  </si>
  <si>
    <t>728975136</t>
  </si>
  <si>
    <t>BU868102220001TE72897513</t>
  </si>
  <si>
    <t>+33601009150</t>
  </si>
  <si>
    <t>0470-1038-TH-6</t>
  </si>
  <si>
    <t>MEEWANDEE,TIPPAWAN</t>
  </si>
  <si>
    <t>713813242</t>
  </si>
  <si>
    <t>BU868102240009TE71381324</t>
  </si>
  <si>
    <t>+66818612898</t>
  </si>
  <si>
    <t>0471-3306-SG-3</t>
  </si>
  <si>
    <t>ONG,YEOW HIN</t>
  </si>
  <si>
    <t>BU868101880003TE04713306</t>
  </si>
  <si>
    <t>0594-4735-DE-6</t>
  </si>
  <si>
    <t>BOEKE,MATTHIAS</t>
  </si>
  <si>
    <t>981400970143</t>
  </si>
  <si>
    <t>BU871094800004TE40097014</t>
  </si>
  <si>
    <t>0261-2223-FR-5</t>
  </si>
  <si>
    <t>DROMERY,SEBASTIEN</t>
  </si>
  <si>
    <t>105983212</t>
  </si>
  <si>
    <t>BU871094800004TE10598321</t>
  </si>
  <si>
    <t>V635.71EUR/</t>
  </si>
  <si>
    <t>0427-1861-NL-6</t>
  </si>
  <si>
    <t>VAN BREUKELEN,SANDER</t>
  </si>
  <si>
    <t>01JAN77</t>
  </si>
  <si>
    <t>790569836</t>
  </si>
  <si>
    <t>BU868102220001TE79056983</t>
  </si>
  <si>
    <t>+31612548332</t>
  </si>
  <si>
    <t>0596-4271-GB-5</t>
  </si>
  <si>
    <t>15816840/H/1581</t>
  </si>
  <si>
    <t>BU873142690007TE05964271</t>
  </si>
  <si>
    <t>4661-1701-DE-3</t>
  </si>
  <si>
    <t>BLANK,BURGHARDT</t>
  </si>
  <si>
    <t>915368754012</t>
  </si>
  <si>
    <t>BU871094800004TE36875401</t>
  </si>
  <si>
    <t>V290.04EUR/</t>
  </si>
  <si>
    <t>0000-9839-GB-4</t>
  </si>
  <si>
    <t>SUMMERS,GAVIN</t>
  </si>
  <si>
    <t>NO103908310</t>
  </si>
  <si>
    <t>BU873140010000TE10390831</t>
  </si>
  <si>
    <t>7411461627</t>
  </si>
  <si>
    <t>0063-3361-BG-1</t>
  </si>
  <si>
    <t>783335096</t>
  </si>
  <si>
    <t>BU868102220001TE78333509</t>
  </si>
  <si>
    <t>0064-2033-BG-0</t>
  </si>
  <si>
    <t>781475319</t>
  </si>
  <si>
    <t>BU868102220001TE78147531</t>
  </si>
  <si>
    <t>0141-6154-TH-5</t>
  </si>
  <si>
    <t>INTAHNA,CHAWALIT</t>
  </si>
  <si>
    <t>CX438679XXXXXX2359</t>
  </si>
  <si>
    <t>55/72 THE PLACE BY ALICHA</t>
  </si>
  <si>
    <t>PHUTHABUCHA 32 BANGMOD</t>
  </si>
  <si>
    <t>TRUNGKRU BANGKOK 10140,TH</t>
  </si>
  <si>
    <t>6-6822525925</t>
  </si>
  <si>
    <t>TG/NU37625</t>
  </si>
  <si>
    <t>0444-1936-ES-2</t>
  </si>
  <si>
    <t>SUAREZ,HORACIO</t>
  </si>
  <si>
    <t>CX455223XXXXXX0946</t>
  </si>
  <si>
    <t>02/30</t>
  </si>
  <si>
    <t>CALLE VALDES 6</t>
  </si>
  <si>
    <t>1F</t>
  </si>
  <si>
    <t>33012, OVIEDO, ASTURIAS,ES</t>
  </si>
  <si>
    <t>3-4692853186</t>
  </si>
  <si>
    <t>0589-7303-FR-6</t>
  </si>
  <si>
    <t>COUTANT,CHRISTOPHE</t>
  </si>
  <si>
    <t>334813008</t>
  </si>
  <si>
    <t>BU871094800004TE33481300</t>
  </si>
  <si>
    <t>V285.96EUR/</t>
  </si>
  <si>
    <t>H009701</t>
  </si>
  <si>
    <t>4619-5984-DE-2</t>
  </si>
  <si>
    <t>ROCCA,CHRISTIAN</t>
  </si>
  <si>
    <t>915121791033</t>
  </si>
  <si>
    <t>BU871094800004TE12179103</t>
  </si>
  <si>
    <t>V482.48EUR/</t>
  </si>
  <si>
    <t>4665-4612-CH-4</t>
  </si>
  <si>
    <t>PUERRO,MICHEL</t>
  </si>
  <si>
    <t>NO316557360</t>
  </si>
  <si>
    <t>BU873140020009TE31655736</t>
  </si>
  <si>
    <t>796375027</t>
  </si>
  <si>
    <t>4794-0006-CH-2</t>
  </si>
  <si>
    <t>ARENDT,ANDREAS</t>
  </si>
  <si>
    <t>NO327800640</t>
  </si>
  <si>
    <t>BU873140020009TE32780064</t>
  </si>
  <si>
    <t>0796084733</t>
  </si>
  <si>
    <t>4965-9737-FR-1</t>
  </si>
  <si>
    <t>PERNELLE,DELPHINE</t>
  </si>
  <si>
    <t>756946611</t>
  </si>
  <si>
    <t>BU868102220001TE75694661</t>
  </si>
  <si>
    <t>+330682914724</t>
  </si>
  <si>
    <t>0008-2326-DE-6</t>
  </si>
  <si>
    <t>NOWAK,GERHARD</t>
  </si>
  <si>
    <t>29JAN64</t>
  </si>
  <si>
    <t>BU872090740004TE00082326</t>
  </si>
  <si>
    <t>ANTON-HEGELE STR. 6</t>
  </si>
  <si>
    <t>73433 AALEN                ,DE</t>
  </si>
  <si>
    <t>0049 1639879977</t>
  </si>
  <si>
    <t>0536-9058-DE-2</t>
  </si>
  <si>
    <t>WIEG,ALEXANDER</t>
  </si>
  <si>
    <t>726563906</t>
  </si>
  <si>
    <t>BU868102220001TE72656390</t>
  </si>
  <si>
    <t>00498-2199949983</t>
  </si>
  <si>
    <t>0043-7622-DE-3</t>
  </si>
  <si>
    <t>KNIPPEL,JAN</t>
  </si>
  <si>
    <t>917814134257</t>
  </si>
  <si>
    <t>BU871094800004TE81413425</t>
  </si>
  <si>
    <t>V331.72EUR/</t>
  </si>
  <si>
    <t>0070-3791-DE-4</t>
  </si>
  <si>
    <t>VOGLER,MARKUS</t>
  </si>
  <si>
    <t>917979964056</t>
  </si>
  <si>
    <t>BU871094800004TE97996405</t>
  </si>
  <si>
    <t>0220-4205-DK-3</t>
  </si>
  <si>
    <t>D83250</t>
  </si>
  <si>
    <t>NARENDRA BABU,SASI DHARAN</t>
  </si>
  <si>
    <t>798886934</t>
  </si>
  <si>
    <t>BU868102240009TE79888693</t>
  </si>
  <si>
    <t>+4552688622</t>
  </si>
  <si>
    <t>0269-9356-SG-2</t>
  </si>
  <si>
    <t>TAN,THIAM HOCK</t>
  </si>
  <si>
    <t>NO128284510</t>
  </si>
  <si>
    <t>BU873140040007TE12828451</t>
  </si>
  <si>
    <t>0395-1698-GB-2</t>
  </si>
  <si>
    <t>ZUVA,KEVIN</t>
  </si>
  <si>
    <t>730239894</t>
  </si>
  <si>
    <t>BU868102210002TE73023989</t>
  </si>
  <si>
    <t>+447762424271</t>
  </si>
  <si>
    <t>0001-0676-DE-1</t>
  </si>
  <si>
    <t>FENZL,DOMINIK</t>
  </si>
  <si>
    <t>752453248</t>
  </si>
  <si>
    <t>BU868102220001TE75245324</t>
  </si>
  <si>
    <t>+436764800461</t>
  </si>
  <si>
    <t>4787-9129-DE-4</t>
  </si>
  <si>
    <t>SOOD,JOHANNES</t>
  </si>
  <si>
    <t>916140891340</t>
  </si>
  <si>
    <t>BU871094800004TE14089134</t>
  </si>
  <si>
    <t>V348.34EUR/</t>
  </si>
  <si>
    <t>0033-1879-ES-2</t>
  </si>
  <si>
    <t>POSTIGO MONTERO,IVAN DAVID</t>
  </si>
  <si>
    <t>EP756215</t>
  </si>
  <si>
    <t>BU873144960002TE00331879</t>
  </si>
  <si>
    <t>0037-0897-ES-2</t>
  </si>
  <si>
    <t>FERNANDEZCARRALCAZAR,FRANCISCO</t>
  </si>
  <si>
    <t>BU868101830008TE00370897</t>
  </si>
  <si>
    <t>O000900</t>
  </si>
  <si>
    <t>0305-2750-ZA-1</t>
  </si>
  <si>
    <t>GUICHARD,DENNIS</t>
  </si>
  <si>
    <t>NO131616270</t>
  </si>
  <si>
    <t>BU873140040007TE13161627</t>
  </si>
  <si>
    <t>796455642</t>
  </si>
  <si>
    <t>ZHANG,ZHENGMING</t>
  </si>
  <si>
    <t>4501-9795-DE-2</t>
  </si>
  <si>
    <t>REICHL,THOMAS</t>
  </si>
  <si>
    <t>27OCT75</t>
  </si>
  <si>
    <t>BU872090740004TE45019795</t>
  </si>
  <si>
    <t>UEBER DEM KUEHWEG 23</t>
  </si>
  <si>
    <t>64823 GROSS UMSTA,DE</t>
  </si>
  <si>
    <t>0049 1604564138</t>
  </si>
  <si>
    <t>4628-5246-FR-0</t>
  </si>
  <si>
    <t>QE819X</t>
  </si>
  <si>
    <t>DELAIRE,GAELLE,MRS</t>
  </si>
  <si>
    <t>M/279091</t>
  </si>
  <si>
    <t>BU898110390009TE74133430</t>
  </si>
  <si>
    <t>12 IMPASSE DES VIGNES</t>
  </si>
  <si>
    <t>63300,DORAR                ,FR</t>
  </si>
  <si>
    <t>T/0018583D/0036934D</t>
  </si>
  <si>
    <t>0625993621/EM</t>
  </si>
  <si>
    <t>AF/1768520385</t>
  </si>
  <si>
    <t>0549-4958-SG-0</t>
  </si>
  <si>
    <t>HOE,KWEE FONG</t>
  </si>
  <si>
    <t>789716662</t>
  </si>
  <si>
    <t>BU868102240009TE78971666</t>
  </si>
  <si>
    <t>+-6598193164</t>
  </si>
  <si>
    <t>0549-5666-SG-1</t>
  </si>
  <si>
    <t>LEE,JASMINE</t>
  </si>
  <si>
    <t>724597304</t>
  </si>
  <si>
    <t>BU868102240009TE72459730</t>
  </si>
  <si>
    <t>+-6596661990</t>
  </si>
  <si>
    <t>0443-1260-KP-1</t>
  </si>
  <si>
    <t>SK4412</t>
  </si>
  <si>
    <t>LEE,HAN GYU</t>
  </si>
  <si>
    <t>796564680</t>
  </si>
  <si>
    <t>BU868102240009TE79656468</t>
  </si>
  <si>
    <t>+8201047054347</t>
  </si>
  <si>
    <t>0272-3392-DE-0</t>
  </si>
  <si>
    <t>GALONSKA,JASMIN</t>
  </si>
  <si>
    <t>NO128506510</t>
  </si>
  <si>
    <t>BU873140020009TE12850651</t>
  </si>
  <si>
    <t>CSS2Y</t>
  </si>
  <si>
    <t>0291-0921-DE-6</t>
  </si>
  <si>
    <t>MERGENTHALER,UWE</t>
  </si>
  <si>
    <t>19JUN63</t>
  </si>
  <si>
    <t>CM548696XXXXXX3447</t>
  </si>
  <si>
    <t>LEHARSTRASSE 50</t>
  </si>
  <si>
    <t>71691 FREIBERG             ,DE</t>
  </si>
  <si>
    <t>4730-5493-DE-4</t>
  </si>
  <si>
    <t>SCHMITTWOLF,JOHANNES</t>
  </si>
  <si>
    <t>BU872090740004TE47305493</t>
  </si>
  <si>
    <t>AM STEINIG 5</t>
  </si>
  <si>
    <t>96179 RATTELSDORF          ,DE</t>
  </si>
  <si>
    <t>0049 1739689689</t>
  </si>
  <si>
    <t>CSS/</t>
  </si>
  <si>
    <t>0119-6642-DE-6</t>
  </si>
  <si>
    <t>STAPPERT,ALEXANDER,HERR</t>
  </si>
  <si>
    <t>07MAY90</t>
  </si>
  <si>
    <t>21113821</t>
  </si>
  <si>
    <t>BU873141860007TE21113821</t>
  </si>
  <si>
    <t>FREUDENTHALSTR. 55</t>
  </si>
  <si>
    <t>30419,HANNOVER,DE</t>
  </si>
  <si>
    <t>DEXXJ49200M0M32</t>
  </si>
  <si>
    <t>+49-15732610536</t>
  </si>
  <si>
    <t>0608-5694-TH-6</t>
  </si>
  <si>
    <t>CHUMRIT,SUNTHAREE</t>
  </si>
  <si>
    <t>T/0061364E/P/7D</t>
  </si>
  <si>
    <t>66896606955</t>
  </si>
  <si>
    <t>D145200</t>
  </si>
  <si>
    <t>0608-6351-TH-5</t>
  </si>
  <si>
    <t>CHUMRIDH,SUDKANUENG</t>
  </si>
  <si>
    <t>CM555678XXXXXX1307</t>
  </si>
  <si>
    <t>264/5 THERDTHAI RD.</t>
  </si>
  <si>
    <t>PAKKLONG</t>
  </si>
  <si>
    <t>BANGKOK                    ,TH</t>
  </si>
  <si>
    <t>6-6847512739</t>
  </si>
  <si>
    <t>D074900</t>
  </si>
  <si>
    <t>4450-1249-NL-2</t>
  </si>
  <si>
    <t>OTTENHOF,CARLIJN</t>
  </si>
  <si>
    <t>760503809</t>
  </si>
  <si>
    <t>BU868102220001TE76050380</t>
  </si>
  <si>
    <t>+31615908746</t>
  </si>
  <si>
    <t>0041-8365-DE-3</t>
  </si>
  <si>
    <t>NEIS,ROLF</t>
  </si>
  <si>
    <t>NO107631270</t>
  </si>
  <si>
    <t>BU873140020009TE10763127</t>
  </si>
  <si>
    <t>015170872777</t>
  </si>
  <si>
    <t>4676-9085-PL-6</t>
  </si>
  <si>
    <t>17NOV24</t>
  </si>
  <si>
    <t>CHRZANOWSKI,JULIAN</t>
  </si>
  <si>
    <t>27APR96</t>
  </si>
  <si>
    <t>CX422288XXXXXX3286</t>
  </si>
  <si>
    <t>WYGLEDOWSKA 4/42</t>
  </si>
  <si>
    <t>02-654,PL</t>
  </si>
  <si>
    <t>PLXX01642151421</t>
  </si>
  <si>
    <t>004-8518968438</t>
  </si>
  <si>
    <t>0613-0829-TH-5</t>
  </si>
  <si>
    <t>BUAPHUEAN,TAWAN</t>
  </si>
  <si>
    <t>BU868101880003TE06130829</t>
  </si>
  <si>
    <t>4478-0778-DE-0</t>
  </si>
  <si>
    <t>MARSCHALL,ROBIN</t>
  </si>
  <si>
    <t>727471758</t>
  </si>
  <si>
    <t>BU868102220001TE72747175</t>
  </si>
  <si>
    <t>0039-5691-DK-2</t>
  </si>
  <si>
    <t>HADAR,RONEN</t>
  </si>
  <si>
    <t>757134713</t>
  </si>
  <si>
    <t>BU868102240009TE75713471</t>
  </si>
  <si>
    <t>+4552159242</t>
  </si>
  <si>
    <t>0436-1537-CS-5</t>
  </si>
  <si>
    <t>SK4454</t>
  </si>
  <si>
    <t>KADAR,DANIEL</t>
  </si>
  <si>
    <t>NO144227110</t>
  </si>
  <si>
    <t>BU873140020009TE14422711</t>
  </si>
  <si>
    <t>774127821</t>
  </si>
  <si>
    <t>4675-2186-MY-5</t>
  </si>
  <si>
    <t>WEI SHIEAN,LIM</t>
  </si>
  <si>
    <t>717355253</t>
  </si>
  <si>
    <t>BU868102240009TE71735525</t>
  </si>
  <si>
    <t>+600169652141</t>
  </si>
  <si>
    <t>4706-2141-DE-0</t>
  </si>
  <si>
    <t>FISCHER,ANDREA</t>
  </si>
  <si>
    <t>17JUN70</t>
  </si>
  <si>
    <t>BU872090740004TE47062141</t>
  </si>
  <si>
    <t>GROSSWELSBACHER STR. 1</t>
  </si>
  <si>
    <t>99947 BAD LANGENS          ,DE</t>
  </si>
  <si>
    <t>0049 1732031356</t>
  </si>
  <si>
    <t>0045-5042-PL-0</t>
  </si>
  <si>
    <t>POLAK,BARTOMIEJ</t>
  </si>
  <si>
    <t>771832535</t>
  </si>
  <si>
    <t>BU868102220001TE77183253</t>
  </si>
  <si>
    <t>+48609653392</t>
  </si>
  <si>
    <t>0590-8699-DE-6</t>
  </si>
  <si>
    <t>TRUEMPER,HEIKO</t>
  </si>
  <si>
    <t>631661509</t>
  </si>
  <si>
    <t>BU868102220001TE63166150</t>
  </si>
  <si>
    <t>0590-8944-DE-6</t>
  </si>
  <si>
    <t>BOTT,RONALD</t>
  </si>
  <si>
    <t>617860626</t>
  </si>
  <si>
    <t>BU868102220001TE61786062</t>
  </si>
  <si>
    <t>4586-9757-IT-3</t>
  </si>
  <si>
    <t>LH283</t>
  </si>
  <si>
    <t>RAMILLI,STEFANO</t>
  </si>
  <si>
    <t>DC-7090419-GTEY</t>
  </si>
  <si>
    <t>BU868102620002TE45869757</t>
  </si>
  <si>
    <t>+39 3408110385</t>
  </si>
  <si>
    <t>DC-7090419-GTEY/</t>
  </si>
  <si>
    <t>0610-4869-GB-1</t>
  </si>
  <si>
    <t>EZ8229</t>
  </si>
  <si>
    <t>MORRALL,JONATHAN</t>
  </si>
  <si>
    <t>758575741</t>
  </si>
  <si>
    <t>BU868102210002TE75857574</t>
  </si>
  <si>
    <t>+44-7894911537</t>
  </si>
  <si>
    <t>4962-9188-CH-0</t>
  </si>
  <si>
    <t>MEIER,MONIKA</t>
  </si>
  <si>
    <t>NO343357800</t>
  </si>
  <si>
    <t>BU873140020009TE34335780</t>
  </si>
  <si>
    <t>796636451</t>
  </si>
  <si>
    <t>0534-2414-CN-0</t>
  </si>
  <si>
    <t>WANG,ZEYU</t>
  </si>
  <si>
    <t>CM519725XXXXXX8739</t>
  </si>
  <si>
    <t>03/31</t>
  </si>
  <si>
    <t>6B, MONTEREY COURT</t>
  </si>
  <si>
    <t>NO.155 ZHIDAN ROAD</t>
  </si>
  <si>
    <t>PUTUO DISTRICT,CN</t>
  </si>
  <si>
    <t>861-5935147230</t>
  </si>
  <si>
    <t>0033-1847-DE-5</t>
  </si>
  <si>
    <t>BISCHOFF,ANGELINA</t>
  </si>
  <si>
    <t>917749274608</t>
  </si>
  <si>
    <t>BU871094800004TE74927460</t>
  </si>
  <si>
    <t>0387-7341-MY-6</t>
  </si>
  <si>
    <t>PHOON,KAI CHEE</t>
  </si>
  <si>
    <t>BU868101880003TE03877341</t>
  </si>
  <si>
    <t>0435-0178-CN-0</t>
  </si>
  <si>
    <t>LIN,RUOWEI</t>
  </si>
  <si>
    <t>BU868101670008TE04350178</t>
  </si>
  <si>
    <t>0544-5088-NO-5</t>
  </si>
  <si>
    <t>SKABO,ERIK</t>
  </si>
  <si>
    <t>11JAN93</t>
  </si>
  <si>
    <t>NO154560710</t>
  </si>
  <si>
    <t>BU873140040007TE15456071</t>
  </si>
  <si>
    <t>4935-1308-US-6</t>
  </si>
  <si>
    <t>HUGHES,JORDAN</t>
  </si>
  <si>
    <t>719629990</t>
  </si>
  <si>
    <t>BU868102230000TE71962999</t>
  </si>
  <si>
    <t>+13852668503</t>
  </si>
  <si>
    <t>0366-1436-DE-2</t>
  </si>
  <si>
    <t>STEMPOR,THOMAS</t>
  </si>
  <si>
    <t>03MAR65</t>
  </si>
  <si>
    <t>CX426354XXXXXX1791</t>
  </si>
  <si>
    <t>SCHIFFBAUERSTR. 14</t>
  </si>
  <si>
    <t>15848 BEESKOW              ,DE</t>
  </si>
  <si>
    <t>0403-4112-US-5</t>
  </si>
  <si>
    <t>MCCLOUD,GREG</t>
  </si>
  <si>
    <t>669565550</t>
  </si>
  <si>
    <t>BU868102230000TE66956555</t>
  </si>
  <si>
    <t>562-472-3151</t>
  </si>
  <si>
    <t>0341-2945-GB-4</t>
  </si>
  <si>
    <t>W5421</t>
  </si>
  <si>
    <t>ASHBY,GRAHAM</t>
  </si>
  <si>
    <t>NO134906550</t>
  </si>
  <si>
    <t>BU873140010000TE13490655</t>
  </si>
  <si>
    <t>447776235630</t>
  </si>
  <si>
    <t>0358-7334-HK-2</t>
  </si>
  <si>
    <t>NGOK,YUEN LOK</t>
  </si>
  <si>
    <t>794884679</t>
  </si>
  <si>
    <t>BU868102240009TE79488467</t>
  </si>
  <si>
    <t>+85263185826</t>
  </si>
  <si>
    <t>4807-1051-CH-0</t>
  </si>
  <si>
    <t>WITTWER,FRED</t>
  </si>
  <si>
    <t>773791440</t>
  </si>
  <si>
    <t>BU868102220001TE77379144</t>
  </si>
  <si>
    <t>+41794140777</t>
  </si>
  <si>
    <t>4963-4146-CH-2</t>
  </si>
  <si>
    <t>PYTHOUD,ELSA</t>
  </si>
  <si>
    <t>NO343422440</t>
  </si>
  <si>
    <t>BU873140020009TE34342244</t>
  </si>
  <si>
    <t>4925-4935-TH-2</t>
  </si>
  <si>
    <t>PATRADUL,CHANAVEE</t>
  </si>
  <si>
    <t>786158018</t>
  </si>
  <si>
    <t>BU868102240009TE78615801</t>
  </si>
  <si>
    <t>+660909925555</t>
  </si>
  <si>
    <t>0080-4948-GB-4</t>
  </si>
  <si>
    <t>PAVEY,JAMES</t>
  </si>
  <si>
    <t>NO111098830</t>
  </si>
  <si>
    <t>BU873140010000TE11109883</t>
  </si>
  <si>
    <t>7590265748</t>
  </si>
  <si>
    <t>4744-1372-FR-6</t>
  </si>
  <si>
    <t>INTSABY,MICHAEL</t>
  </si>
  <si>
    <t>719430841</t>
  </si>
  <si>
    <t>BU868102220001TE71943084</t>
  </si>
  <si>
    <t>+330767542264</t>
  </si>
  <si>
    <t>4871-3646-ES-2</t>
  </si>
  <si>
    <t>MUNOZ NAVARRO,RAQUEL</t>
  </si>
  <si>
    <t>756865784</t>
  </si>
  <si>
    <t>BU868102220001TE75686578</t>
  </si>
  <si>
    <t>+34679362984</t>
  </si>
  <si>
    <t>4415-1397-NL-3</t>
  </si>
  <si>
    <t>TENT,JAN</t>
  </si>
  <si>
    <t>767985121</t>
  </si>
  <si>
    <t>BU868102220001TE76798512</t>
  </si>
  <si>
    <t>+31627838501</t>
  </si>
  <si>
    <t>4581-3182-DE-2</t>
  </si>
  <si>
    <t>SCHUSTER,HELMUT</t>
  </si>
  <si>
    <t>767530088</t>
  </si>
  <si>
    <t>BU868102220001TE76753008</t>
  </si>
  <si>
    <t>+436648124045</t>
  </si>
  <si>
    <t>29MAY24</t>
  </si>
  <si>
    <t>0326-2703-US-3</t>
  </si>
  <si>
    <t>FF410Z</t>
  </si>
  <si>
    <t>PICCIRILLO,BART</t>
  </si>
  <si>
    <t>26APR60</t>
  </si>
  <si>
    <t>CX414720XXXXXX4745</t>
  </si>
  <si>
    <t>36 BACHELOR OAK ROAD</t>
  </si>
  <si>
    <t>BETHANY,CT,06524,US</t>
  </si>
  <si>
    <t>USCT164930641</t>
  </si>
  <si>
    <t>2034159797</t>
  </si>
  <si>
    <t>CREDIT</t>
  </si>
  <si>
    <t>T447800</t>
  </si>
  <si>
    <t>0514-1753-AU-1</t>
  </si>
  <si>
    <t>MCCARTHY,FINLEY RICHARD</t>
  </si>
  <si>
    <t>422650595</t>
  </si>
  <si>
    <t>0571-1862-GB-2</t>
  </si>
  <si>
    <t>CADDY,DAVID</t>
  </si>
  <si>
    <t>723648322</t>
  </si>
  <si>
    <t>BU868102210002TE72364832</t>
  </si>
  <si>
    <t>+44-7912794284</t>
  </si>
  <si>
    <t>4642-3566-ES-0</t>
  </si>
  <si>
    <t>HURTADO LINARES,JAVIER</t>
  </si>
  <si>
    <t>675043885</t>
  </si>
  <si>
    <t>BU868102220001TE67504388</t>
  </si>
  <si>
    <t>667902260</t>
  </si>
  <si>
    <t>4444-0858-GB-0</t>
  </si>
  <si>
    <t>ATKINSON,BEN ATKINSON</t>
  </si>
  <si>
    <t>NO843349100</t>
  </si>
  <si>
    <t>BU873140010000TE84334910</t>
  </si>
  <si>
    <t>7946814358</t>
  </si>
  <si>
    <t>4932-3724-AU-2</t>
  </si>
  <si>
    <t>HENDRICKS,WARREN</t>
  </si>
  <si>
    <t>NO340482760</t>
  </si>
  <si>
    <t>BU873140040007TE34048276</t>
  </si>
  <si>
    <t>610406402462</t>
  </si>
  <si>
    <t>0127-8218-GB-4</t>
  </si>
  <si>
    <t>LU,YOURONG,MR</t>
  </si>
  <si>
    <t>07JUN04</t>
  </si>
  <si>
    <t>CX492181XXXXXX1410</t>
  </si>
  <si>
    <t>PENTONVILLE ROAD 200</t>
  </si>
  <si>
    <t>LONDON N19JP,GB</t>
  </si>
  <si>
    <t>CNXX320683200406070012</t>
  </si>
  <si>
    <t>T/0036923D/P/N5</t>
  </si>
  <si>
    <t>+44-7709968925</t>
  </si>
  <si>
    <t>0169-8608-GB-2</t>
  </si>
  <si>
    <t>ZHENG,DINGHAO,MR</t>
  </si>
  <si>
    <t>15AUG03</t>
  </si>
  <si>
    <t>CX465950XXXXXX3560</t>
  </si>
  <si>
    <t>CHAPTER KINGS CROSS</t>
  </si>
  <si>
    <t>LONDON N19JP               ,GB</t>
  </si>
  <si>
    <t>+44-7831383142</t>
  </si>
  <si>
    <t>0254-6320-GB-0</t>
  </si>
  <si>
    <t>200 PENTONVILLE ROAD</t>
  </si>
  <si>
    <t>0196-6046-BE-5</t>
  </si>
  <si>
    <t>BUYTAERT,KIM</t>
  </si>
  <si>
    <t>21162557</t>
  </si>
  <si>
    <t>BU873141860007TE21162557</t>
  </si>
  <si>
    <t>0618343730</t>
  </si>
  <si>
    <t>0610-3188-BE-0</t>
  </si>
  <si>
    <t>SENESAEL,KIMBERLEY</t>
  </si>
  <si>
    <t>798130808</t>
  </si>
  <si>
    <t>BU868102220001TE79813080</t>
  </si>
  <si>
    <t>+3-2468464768</t>
  </si>
  <si>
    <t>4538-9751-GB-1</t>
  </si>
  <si>
    <t>TRIBE,ROBERT</t>
  </si>
  <si>
    <t>729816177</t>
  </si>
  <si>
    <t>BU868102210002TE72981617</t>
  </si>
  <si>
    <t>07854094684</t>
  </si>
  <si>
    <t>0231-7104-BE-6</t>
  </si>
  <si>
    <t>KERCKHOF,STIJN VAN DE</t>
  </si>
  <si>
    <t>71121563/H/7112</t>
  </si>
  <si>
    <t>BU873142700004TE02317104</t>
  </si>
  <si>
    <t>32-498-663595</t>
  </si>
  <si>
    <t>4654-7016-GB-5</t>
  </si>
  <si>
    <t>SHILVOCK,LEE</t>
  </si>
  <si>
    <t>786065926</t>
  </si>
  <si>
    <t>BU868102210002TE78606592</t>
  </si>
  <si>
    <t>+4407877691493</t>
  </si>
  <si>
    <t>0053-7248-AU-5</t>
  </si>
  <si>
    <t>WILDS,SHEREE</t>
  </si>
  <si>
    <t>NO108842630</t>
  </si>
  <si>
    <t>BU873140040007TE10884263</t>
  </si>
  <si>
    <t>4706-7947-GB-3</t>
  </si>
  <si>
    <t>DY1325</t>
  </si>
  <si>
    <t>HATTON,TIM</t>
  </si>
  <si>
    <t>719519924</t>
  </si>
  <si>
    <t>BU868102210002TE71951992</t>
  </si>
  <si>
    <t>+4407747098901</t>
  </si>
  <si>
    <t>4834-9363-DE-6</t>
  </si>
  <si>
    <t>WASSERMANN,GERD</t>
  </si>
  <si>
    <t>NO331239480</t>
  </si>
  <si>
    <t>BU873140020009TE33123948</t>
  </si>
  <si>
    <t>0093-1405-GB-6</t>
  </si>
  <si>
    <t>W94479</t>
  </si>
  <si>
    <t>JOLLY,JAMIE</t>
  </si>
  <si>
    <t>01840007</t>
  </si>
  <si>
    <t>BU868101840007TE00931405</t>
  </si>
  <si>
    <t>T/0040456E/P/ZS</t>
  </si>
  <si>
    <t>0093-1637-GB-0</t>
  </si>
  <si>
    <t>JOLLY,ASHLEY</t>
  </si>
  <si>
    <t>BU868101840007TE00931637</t>
  </si>
  <si>
    <t>0136-0035-NL-5</t>
  </si>
  <si>
    <t>BREIJER,ARJAN</t>
  </si>
  <si>
    <t>781317126</t>
  </si>
  <si>
    <t>BU868102220001TE78131712</t>
  </si>
  <si>
    <t>+31615046202</t>
  </si>
  <si>
    <t>4853-7241-DE-4</t>
  </si>
  <si>
    <t>LIEBETRAU,AGNES</t>
  </si>
  <si>
    <t>787319281</t>
  </si>
  <si>
    <t>BU868102220001TE78731928</t>
  </si>
  <si>
    <t>+4915121604816</t>
  </si>
  <si>
    <t>4871-9298-DE-5</t>
  </si>
  <si>
    <t>EW7200</t>
  </si>
  <si>
    <t>DOBSLAF,SANDRO</t>
  </si>
  <si>
    <t>NO334708520</t>
  </si>
  <si>
    <t>BU873140020009TE33470852</t>
  </si>
  <si>
    <t>049 15257292565</t>
  </si>
  <si>
    <t>4858-7668-AT-3</t>
  </si>
  <si>
    <t>PARTSCH,CHRISTIAN</t>
  </si>
  <si>
    <t>NO333553360</t>
  </si>
  <si>
    <t>BU873140020009TE33355336</t>
  </si>
  <si>
    <t>06766026895</t>
  </si>
  <si>
    <t>4482-1825-DE-6</t>
  </si>
  <si>
    <t>GOEHRING WERTMANN,VANESSA</t>
  </si>
  <si>
    <t>NO300526640</t>
  </si>
  <si>
    <t>BU873140020009TE30052664</t>
  </si>
  <si>
    <t>491716176758</t>
  </si>
  <si>
    <t>4579-1487-DE-0</t>
  </si>
  <si>
    <t>KURZ,RALF THOMAS</t>
  </si>
  <si>
    <t>22AUG61</t>
  </si>
  <si>
    <t>CM523256XXXXXX3253</t>
  </si>
  <si>
    <t>HAEGELBERGSTR. 15A</t>
  </si>
  <si>
    <t>79541 LOERRACH             ,DE</t>
  </si>
  <si>
    <t>4579-1682-DE-6</t>
  </si>
  <si>
    <t>PREGGER,STEFAN</t>
  </si>
  <si>
    <t>24APR69</t>
  </si>
  <si>
    <t>RINGSTRASSE 1A</t>
  </si>
  <si>
    <t>4744-0093-FI-1</t>
  </si>
  <si>
    <t>KETTERLE,LUKAS</t>
  </si>
  <si>
    <t>797307867</t>
  </si>
  <si>
    <t>BU868102220001TE79730786</t>
  </si>
  <si>
    <t>+358413189343</t>
  </si>
  <si>
    <t>LOYALTY NUMBER : 69652546</t>
  </si>
  <si>
    <t>4827-0627-DE-6</t>
  </si>
  <si>
    <t>ANANIAS,LARS</t>
  </si>
  <si>
    <t>NO330508560</t>
  </si>
  <si>
    <t>BU873140020009TE33050856</t>
  </si>
  <si>
    <t>4827-0731-DE-5</t>
  </si>
  <si>
    <t>NO330510120</t>
  </si>
  <si>
    <t>BU873140020009TE33051012</t>
  </si>
  <si>
    <t>4990-3367-SG-3</t>
  </si>
  <si>
    <t>TOH,TECK SENG</t>
  </si>
  <si>
    <t>782278932</t>
  </si>
  <si>
    <t>BU868102240009TE78227893</t>
  </si>
  <si>
    <t>+6596916900</t>
  </si>
  <si>
    <t>0002-3659-DE-6</t>
  </si>
  <si>
    <t>WINKELMANN,DANIEL</t>
  </si>
  <si>
    <t>16JAN92</t>
  </si>
  <si>
    <t>CX426354XXXXXX6179</t>
  </si>
  <si>
    <t>ALFRED-TREBCHEN-STR. 73</t>
  </si>
  <si>
    <t>21337 LUENEBURG            ,DE</t>
  </si>
  <si>
    <t>0127-2945-DE-2</t>
  </si>
  <si>
    <t>KLOSINSKY,THOMAS</t>
  </si>
  <si>
    <t>918370095256</t>
  </si>
  <si>
    <t>BU871094800004TE37009525</t>
  </si>
  <si>
    <t>V540.68EUR/</t>
  </si>
  <si>
    <t>4387-8845-DE-3</t>
  </si>
  <si>
    <t>MULLER,MARIO</t>
  </si>
  <si>
    <t>751770526</t>
  </si>
  <si>
    <t>BU868102220001TE75177052</t>
  </si>
  <si>
    <t>+491723043184</t>
  </si>
  <si>
    <t>4537-1523-DE-1</t>
  </si>
  <si>
    <t>EW8240</t>
  </si>
  <si>
    <t>BALDRIAN,HEIKO</t>
  </si>
  <si>
    <t>613482629</t>
  </si>
  <si>
    <t>BU868102220001TE61348262</t>
  </si>
  <si>
    <t>4669-2209-DE-4</t>
  </si>
  <si>
    <t>MOTHS,FABIAN</t>
  </si>
  <si>
    <t>NO316960200</t>
  </si>
  <si>
    <t>BU873140020009TE31696020</t>
  </si>
  <si>
    <t>4793-6392-DE-0</t>
  </si>
  <si>
    <t>KRUMKUHLER,ARNIM</t>
  </si>
  <si>
    <t>01JAN44</t>
  </si>
  <si>
    <t>765971376</t>
  </si>
  <si>
    <t>BU868102220001TE76597137</t>
  </si>
  <si>
    <t>+491704821208</t>
  </si>
  <si>
    <t>4943-6124-AU-3</t>
  </si>
  <si>
    <t>DOUGLAS,DAVID</t>
  </si>
  <si>
    <t>02JUL92</t>
  </si>
  <si>
    <t>CX453030XXXXXX8441</t>
  </si>
  <si>
    <t>16 BENSHULLA DR</t>
  </si>
  <si>
    <t>BOLWARRA HEIGHTS NSW 2320,AU</t>
  </si>
  <si>
    <t>AUXX16090997</t>
  </si>
  <si>
    <t>0408495840</t>
  </si>
  <si>
    <t>QF/6932522</t>
  </si>
  <si>
    <t>0088-0467-DE-0</t>
  </si>
  <si>
    <t>MBAREK,LEILA</t>
  </si>
  <si>
    <t>NO111865590</t>
  </si>
  <si>
    <t>BU873140020009TE11186559</t>
  </si>
  <si>
    <t>0125-6935-GB-1</t>
  </si>
  <si>
    <t>DATE,NIKHIL</t>
  </si>
  <si>
    <t>NO115177030</t>
  </si>
  <si>
    <t>BU873140010000TE11517703</t>
  </si>
  <si>
    <t>7443079714</t>
  </si>
  <si>
    <t>4695-7820-CH-0</t>
  </si>
  <si>
    <t>RUCH,FREDY</t>
  </si>
  <si>
    <t>780318082</t>
  </si>
  <si>
    <t>BU868102220001TE78031808</t>
  </si>
  <si>
    <t>+410765589239</t>
  </si>
  <si>
    <t>4813-1597-CH-3</t>
  </si>
  <si>
    <t>WYSS,KEVIN,HERR</t>
  </si>
  <si>
    <t>31JAN95</t>
  </si>
  <si>
    <t>NO329432240</t>
  </si>
  <si>
    <t>BU873140020009TE32943224</t>
  </si>
  <si>
    <t>JUNGFRAUSTRASSE 45</t>
  </si>
  <si>
    <t>3800,INTERLAKEN,CH</t>
  </si>
  <si>
    <t>CHXX006707500004</t>
  </si>
  <si>
    <t>+41-792951763</t>
  </si>
  <si>
    <t>4839-5064-CH-4</t>
  </si>
  <si>
    <t>GRITSCH,ROGER</t>
  </si>
  <si>
    <t>NO331771560</t>
  </si>
  <si>
    <t>BU873140020009TE33177156</t>
  </si>
  <si>
    <t>00417 92418780</t>
  </si>
  <si>
    <t>4857-3054-AU-5</t>
  </si>
  <si>
    <t>SHARPE,BRYAN</t>
  </si>
  <si>
    <t>715211003</t>
  </si>
  <si>
    <t>BU868102240009TE71521100</t>
  </si>
  <si>
    <t>+610422144050</t>
  </si>
  <si>
    <t>0030-3155-IT-6</t>
  </si>
  <si>
    <t>LONGHI,PATRIC</t>
  </si>
  <si>
    <t>736685671</t>
  </si>
  <si>
    <t>BU868102220001TE73668567</t>
  </si>
  <si>
    <t>+393292199121</t>
  </si>
  <si>
    <t>0050-2104-NL-1</t>
  </si>
  <si>
    <t>MUIS,DENNIS</t>
  </si>
  <si>
    <t>01JAN74</t>
  </si>
  <si>
    <t>775231278</t>
  </si>
  <si>
    <t>BU868102220001TE77523127</t>
  </si>
  <si>
    <t>+31646025195</t>
  </si>
  <si>
    <t>0051-3636-NL-4</t>
  </si>
  <si>
    <t>VAN DORP,MANON</t>
  </si>
  <si>
    <t>01JAN84</t>
  </si>
  <si>
    <t>723923388</t>
  </si>
  <si>
    <t>BU868102220001TE72392338</t>
  </si>
  <si>
    <t>+31622722144</t>
  </si>
  <si>
    <t>0109-0990-TH-5</t>
  </si>
  <si>
    <t>PHSU CRAS PHNGS,KITTI PH WIS</t>
  </si>
  <si>
    <t>745647166</t>
  </si>
  <si>
    <t>BU868102240009TE74564716</t>
  </si>
  <si>
    <t>+66819257799</t>
  </si>
  <si>
    <t>0109-2579-DK-5</t>
  </si>
  <si>
    <t>ANDERSEN,JESPER HEIN</t>
  </si>
  <si>
    <t>NO113798830</t>
  </si>
  <si>
    <t>BU873140040007TE11379883</t>
  </si>
  <si>
    <t>0142-6069-DE-1</t>
  </si>
  <si>
    <t>MAINARDY,MARLON</t>
  </si>
  <si>
    <t>NO116906230</t>
  </si>
  <si>
    <t>BU873140020009TE11690623</t>
  </si>
  <si>
    <t>0169-2644-AU-2</t>
  </si>
  <si>
    <t>PYKE,SARAH JANE</t>
  </si>
  <si>
    <t>86810213</t>
  </si>
  <si>
    <t>BU868102130002TE01692644</t>
  </si>
  <si>
    <t>61-0403931098</t>
  </si>
  <si>
    <t>H004400</t>
  </si>
  <si>
    <t>0208-7196-CH-6</t>
  </si>
  <si>
    <t>GOLAY,MARIELLE</t>
  </si>
  <si>
    <t>714329146</t>
  </si>
  <si>
    <t>BU868102220001TE71432914</t>
  </si>
  <si>
    <t>+41762230768</t>
  </si>
  <si>
    <t>0208-7228-CH-3</t>
  </si>
  <si>
    <t>PEZZATTI,LUDIVINE</t>
  </si>
  <si>
    <t>793486260</t>
  </si>
  <si>
    <t>BU868102220001TE79348626</t>
  </si>
  <si>
    <t>+41786177468</t>
  </si>
  <si>
    <t>0210-6459-DE-5</t>
  </si>
  <si>
    <t>BOEKESCH,BENJAMIN</t>
  </si>
  <si>
    <t>NO122966470</t>
  </si>
  <si>
    <t>BU873140020009TE12296647</t>
  </si>
  <si>
    <t>0214-4087-ES-1</t>
  </si>
  <si>
    <t>IB961</t>
  </si>
  <si>
    <t>SANZ PRAT,VICTORINO,SR</t>
  </si>
  <si>
    <t>CM535120XXXXXX6058</t>
  </si>
  <si>
    <t>PASEO VIRGEN DEL PUERTO 31, 7B</t>
  </si>
  <si>
    <t>28005,MADRID               ,ES</t>
  </si>
  <si>
    <t>T/0036842D/0023844E</t>
  </si>
  <si>
    <t>+34-650141429</t>
  </si>
  <si>
    <t>L863700</t>
  </si>
  <si>
    <t>4586-9756-DE-2</t>
  </si>
  <si>
    <t>GRAFUNDER,THOMAS</t>
  </si>
  <si>
    <t>623015290</t>
  </si>
  <si>
    <t>BU868102220001TE62301529</t>
  </si>
  <si>
    <t>4648-1898-DE-1</t>
  </si>
  <si>
    <t>KRAHN,HENRI</t>
  </si>
  <si>
    <t>766930672</t>
  </si>
  <si>
    <t>BU868102220001TE76693067</t>
  </si>
  <si>
    <t>+491723444194</t>
  </si>
  <si>
    <t>4648-3194-DE-2</t>
  </si>
  <si>
    <t>ORTH,LUCAS</t>
  </si>
  <si>
    <t>NO314912960</t>
  </si>
  <si>
    <t>BU873140020009TE31491296</t>
  </si>
  <si>
    <t>4743-8781-IL-5</t>
  </si>
  <si>
    <t>LH691</t>
  </si>
  <si>
    <t>SHIR,ALEXEI</t>
  </si>
  <si>
    <t>CM552183XXXXXX9227</t>
  </si>
  <si>
    <t>SHMUEL TAMIR 7/7</t>
  </si>
  <si>
    <t>97812</t>
  </si>
  <si>
    <t>JERUSALEM, ISRAEL          ,IL</t>
  </si>
  <si>
    <t>972534232641</t>
  </si>
  <si>
    <t>4748-3829-DE-1</t>
  </si>
  <si>
    <t>TIEFENBACH,MARIO</t>
  </si>
  <si>
    <t>745818253</t>
  </si>
  <si>
    <t>BU868102220001TE74581825</t>
  </si>
  <si>
    <t>+494512802415</t>
  </si>
  <si>
    <t>4844-9518-FR-5</t>
  </si>
  <si>
    <t>CATELAIN,MAXIME</t>
  </si>
  <si>
    <t>715513765</t>
  </si>
  <si>
    <t>BU868102220001TE71551376</t>
  </si>
  <si>
    <t>+33661660510</t>
  </si>
  <si>
    <t>4850-4443-DE-1</t>
  </si>
  <si>
    <t>REUTER,BIRGIT</t>
  </si>
  <si>
    <t>28JUL72</t>
  </si>
  <si>
    <t>BU872090740004TE48504443</t>
  </si>
  <si>
    <t>DIEKSTOEKEN 12</t>
  </si>
  <si>
    <t>24360 BARKELSBY,DE</t>
  </si>
  <si>
    <t>0049 435146349</t>
  </si>
  <si>
    <t>4854-1355-DE-2</t>
  </si>
  <si>
    <t>W1771</t>
  </si>
  <si>
    <t>PAWLAK,MARTA</t>
  </si>
  <si>
    <t>NO333160600</t>
  </si>
  <si>
    <t>BU873140020009TE33316060</t>
  </si>
  <si>
    <t>49015229712874</t>
  </si>
  <si>
    <t>4876-1694-DE-2</t>
  </si>
  <si>
    <t>MIROW,WILHELM</t>
  </si>
  <si>
    <t>NO335115360</t>
  </si>
  <si>
    <t>BU873140020009TE33511536</t>
  </si>
  <si>
    <t>01723121654</t>
  </si>
  <si>
    <t>0081-0355-DE-0</t>
  </si>
  <si>
    <t>WERNER,MARTIN</t>
  </si>
  <si>
    <t>988042610902</t>
  </si>
  <si>
    <t>BU871094800004TE04261090</t>
  </si>
  <si>
    <t>V372.16EUR/</t>
  </si>
  <si>
    <t>0226-2389-US-3</t>
  </si>
  <si>
    <t>DUREPOS,JOSEPH</t>
  </si>
  <si>
    <t>CA370382XXXXX5795</t>
  </si>
  <si>
    <t>429 NEW DAM RD</t>
  </si>
  <si>
    <t>NORTH WATERBORO,ME,04061,US</t>
  </si>
  <si>
    <t>2074239531</t>
  </si>
  <si>
    <t>0253-0458-DK-0</t>
  </si>
  <si>
    <t>SUTCLIFFE,ANDREW</t>
  </si>
  <si>
    <t>716223594</t>
  </si>
  <si>
    <t>BU868102240009TE71622359</t>
  </si>
  <si>
    <t>+4571778119</t>
  </si>
  <si>
    <t>4662-6550-AU-5</t>
  </si>
  <si>
    <t>DMELLO,DANIEL</t>
  </si>
  <si>
    <t>772868853</t>
  </si>
  <si>
    <t>BU868102240009TE77286885</t>
  </si>
  <si>
    <t>+61409868455</t>
  </si>
  <si>
    <t>4748-1646-CN-2</t>
  </si>
  <si>
    <t>LI,MENGJUN</t>
  </si>
  <si>
    <t>4793-0026-AU-4</t>
  </si>
  <si>
    <t>CHEN,JIMMY</t>
  </si>
  <si>
    <t>0061400825993</t>
  </si>
  <si>
    <t>STR</t>
  </si>
  <si>
    <t>4843-3556-SA-3</t>
  </si>
  <si>
    <t>DIBB,BRIAN</t>
  </si>
  <si>
    <t>743442116</t>
  </si>
  <si>
    <t>BU868102240009TE74344211</t>
  </si>
  <si>
    <t>+17134946144</t>
  </si>
  <si>
    <t>4964-1327-GB-1</t>
  </si>
  <si>
    <t>STAINCLIFFE,RACHEL</t>
  </si>
  <si>
    <t>NO343496080</t>
  </si>
  <si>
    <t>BU873140010000TE34349608</t>
  </si>
  <si>
    <t>07960027019</t>
  </si>
  <si>
    <t>4990-1903-DE-2</t>
  </si>
  <si>
    <t>NIKLAS,TOBIAS</t>
  </si>
  <si>
    <t>09JAN92</t>
  </si>
  <si>
    <t>CX422174XXXXXX0972</t>
  </si>
  <si>
    <t>AM KREUZCHEN 15</t>
  </si>
  <si>
    <t>99092 ERFURT               ,DE</t>
  </si>
  <si>
    <t>0005-4490-NO-2</t>
  </si>
  <si>
    <t>MISTICHELLI,NICOLA</t>
  </si>
  <si>
    <t>790935647</t>
  </si>
  <si>
    <t>BU868102240009TE79093564</t>
  </si>
  <si>
    <t>+4741398457</t>
  </si>
  <si>
    <t>4499-3912-DE-5</t>
  </si>
  <si>
    <t>WEIHRAUCH,MARC</t>
  </si>
  <si>
    <t>780388126</t>
  </si>
  <si>
    <t>BU868102220001TE78038812</t>
  </si>
  <si>
    <t>+491627438109</t>
  </si>
  <si>
    <t>4660-2929-DE-2</t>
  </si>
  <si>
    <t>HERRMANN,ALINA</t>
  </si>
  <si>
    <t>17JAN90</t>
  </si>
  <si>
    <t>BU872090740004TE46602929</t>
  </si>
  <si>
    <t>LOSCHWITZER STR. 38</t>
  </si>
  <si>
    <t>01309 DRESDEN              ,DE</t>
  </si>
  <si>
    <t>0049 1735740961</t>
  </si>
  <si>
    <t>4816-0631-DE-1</t>
  </si>
  <si>
    <t>EICKSTAEDT,JOERG,MR</t>
  </si>
  <si>
    <t>CM531002XXXXXX7956</t>
  </si>
  <si>
    <t>AM WALDPARK 6</t>
  </si>
  <si>
    <t>30900,WEDEMARK             ,DE</t>
  </si>
  <si>
    <t>01785103476</t>
  </si>
  <si>
    <t>LH/992223664595756</t>
  </si>
  <si>
    <t>4817-7698-ES-2</t>
  </si>
  <si>
    <t>LH1139</t>
  </si>
  <si>
    <t>FONTDEVILA BOSCH,EDUARD</t>
  </si>
  <si>
    <t>779212411</t>
  </si>
  <si>
    <t>BU868102220001TE77921241</t>
  </si>
  <si>
    <t>+34638591921</t>
  </si>
  <si>
    <t>4884-9455-AT-4</t>
  </si>
  <si>
    <t>MOSER,ANDREAS</t>
  </si>
  <si>
    <t>NO336130760</t>
  </si>
  <si>
    <t>BU873140020009TE33613076</t>
  </si>
  <si>
    <t>69915309441</t>
  </si>
  <si>
    <t>4922-3331-DE-3</t>
  </si>
  <si>
    <t>DAHM,OLIVER</t>
  </si>
  <si>
    <t>07APR83</t>
  </si>
  <si>
    <t>CM531000XXXXXX1962</t>
  </si>
  <si>
    <t>RAMDOHRSTR. 34</t>
  </si>
  <si>
    <t>28205 BREMEN,DE</t>
  </si>
  <si>
    <t>4604-7106-TH-0</t>
  </si>
  <si>
    <t>SIRIKURURAT,PAPATPONG</t>
  </si>
  <si>
    <t>797862015</t>
  </si>
  <si>
    <t>BU868102240009TE79786201</t>
  </si>
  <si>
    <t>+66813714151</t>
  </si>
  <si>
    <t>4669-4919-DE-5</t>
  </si>
  <si>
    <t>SIKORA,JULIAN</t>
  </si>
  <si>
    <t>NO317006800</t>
  </si>
  <si>
    <t>BU873140020009TE31700680</t>
  </si>
  <si>
    <t>4532-3125-DE-1</t>
  </si>
  <si>
    <t>LH862</t>
  </si>
  <si>
    <t>ROGOTZKI,SVENJA</t>
  </si>
  <si>
    <t>914550842700</t>
  </si>
  <si>
    <t>BU871094800004TE55084270</t>
  </si>
  <si>
    <t>V290.06EUR/</t>
  </si>
  <si>
    <t>4592-5152-DE-0</t>
  </si>
  <si>
    <t>REITZ,JOHANNA</t>
  </si>
  <si>
    <t>30APR99</t>
  </si>
  <si>
    <t>CM535299XXXXXX9944</t>
  </si>
  <si>
    <t>STERNENBURGSTR. 101</t>
  </si>
  <si>
    <t>53115 BONN                 ,DE</t>
  </si>
  <si>
    <t>4606-8571-DE-3</t>
  </si>
  <si>
    <t>MARTENS,KLAUS</t>
  </si>
  <si>
    <t>NO311132960</t>
  </si>
  <si>
    <t>BU873140020009TE31113296</t>
  </si>
  <si>
    <t>4617-7917-DE-2</t>
  </si>
  <si>
    <t>WERKMANN,LARISSA</t>
  </si>
  <si>
    <t>915109643459</t>
  </si>
  <si>
    <t>BU871094800004TE10964345</t>
  </si>
  <si>
    <t>V290.16EUR/</t>
  </si>
  <si>
    <t>4724-1849-NZ-4</t>
  </si>
  <si>
    <t>VERHOEVEN,MICHAEL</t>
  </si>
  <si>
    <t>05OCT94</t>
  </si>
  <si>
    <t>CA379879XXXXX1006</t>
  </si>
  <si>
    <t>1/53 HERETAUNGA AVE</t>
  </si>
  <si>
    <t>1061</t>
  </si>
  <si>
    <t>AUCKLAND  1061,NZ</t>
  </si>
  <si>
    <t>NZXX****3612</t>
  </si>
  <si>
    <t>T/0135844N/P/I1</t>
  </si>
  <si>
    <t>0211920084</t>
  </si>
  <si>
    <t>NZ/10681156</t>
  </si>
  <si>
    <t>4787-8850-DE-5</t>
  </si>
  <si>
    <t>WITZEL,ANDREAS</t>
  </si>
  <si>
    <t>03JAN65</t>
  </si>
  <si>
    <t>BU872090740004TE47878850</t>
  </si>
  <si>
    <t>IM EULENFLUG 16</t>
  </si>
  <si>
    <t>51399 BURSCHEID            ,DE</t>
  </si>
  <si>
    <t>0049 217464620</t>
  </si>
  <si>
    <t>4787-8997-DE-5</t>
  </si>
  <si>
    <t>WITZEL,LISA</t>
  </si>
  <si>
    <t>28JUL97</t>
  </si>
  <si>
    <t>BU872090740004TE47878997</t>
  </si>
  <si>
    <t>TALSTRASSE 120</t>
  </si>
  <si>
    <t>40764 LANGENFELD           ,DE</t>
  </si>
  <si>
    <t>0049 15787903016</t>
  </si>
  <si>
    <t>4898-7518-ES-6</t>
  </si>
  <si>
    <t>LOPEZ-ROYO ARAGONESES,ALEJANDR</t>
  </si>
  <si>
    <t>20982872</t>
  </si>
  <si>
    <t>BU873141860007TE20982872</t>
  </si>
  <si>
    <t>34600440968</t>
  </si>
  <si>
    <t>4993-1922-CH-5</t>
  </si>
  <si>
    <t>MACHLER,MARTIN</t>
  </si>
  <si>
    <t>785889564</t>
  </si>
  <si>
    <t>BU868102220001TE78588956</t>
  </si>
  <si>
    <t>+41793583088</t>
  </si>
  <si>
    <t>0123-9714-DE-0</t>
  </si>
  <si>
    <t>ANSEN,ANJA</t>
  </si>
  <si>
    <t>NO114979710</t>
  </si>
  <si>
    <t>BU873140020009TE11497971</t>
  </si>
  <si>
    <t>0242-4775-IT-3</t>
  </si>
  <si>
    <t>CABELLA,FRANCESCO</t>
  </si>
  <si>
    <t>DC-7826021-UC45</t>
  </si>
  <si>
    <t>BU868102620002TE02424775</t>
  </si>
  <si>
    <t>+39 3467057593</t>
  </si>
  <si>
    <t>DC-7826021-UC45/</t>
  </si>
  <si>
    <t>4841-0431-AU-6</t>
  </si>
  <si>
    <t>TURPIN,CLAIRE</t>
  </si>
  <si>
    <t>NO331955480</t>
  </si>
  <si>
    <t>BU873140040007TE33195548</t>
  </si>
  <si>
    <t>0475433978</t>
  </si>
  <si>
    <t>4248-5002-AT-0</t>
  </si>
  <si>
    <t>NO827911460</t>
  </si>
  <si>
    <t>BU873140020009TE82791146</t>
  </si>
  <si>
    <t>4543-6739-DE-5</t>
  </si>
  <si>
    <t>RECHENMACHER,GUENTHER</t>
  </si>
  <si>
    <t>07AUG74</t>
  </si>
  <si>
    <t>M/259388</t>
  </si>
  <si>
    <t>BU898110380000TE74116903</t>
  </si>
  <si>
    <t>ETZENRICHTSTRASSE 21</t>
  </si>
  <si>
    <t>39022,ALGUND,IT</t>
  </si>
  <si>
    <t>ITXXU14V65421P</t>
  </si>
  <si>
    <t>+39-3488636181</t>
  </si>
  <si>
    <t>29NOV23</t>
  </si>
  <si>
    <t>4265-9755-IT-5</t>
  </si>
  <si>
    <t>CORO,MAURIZIO</t>
  </si>
  <si>
    <t>749030493</t>
  </si>
  <si>
    <t>BU868102220001TE74903049</t>
  </si>
  <si>
    <t>+393293613793</t>
  </si>
  <si>
    <t>09DEC23</t>
  </si>
  <si>
    <t>4317-1946-IT-6</t>
  </si>
  <si>
    <t>BENTIVOGLIO,FILIPPO,MR</t>
  </si>
  <si>
    <t>CA375298XXXXX3007</t>
  </si>
  <si>
    <t>VIA GIUSEPPE SIRTORI, 15</t>
  </si>
  <si>
    <t>20900,MONZA                ,IT</t>
  </si>
  <si>
    <t>00393356922495</t>
  </si>
  <si>
    <t>4549-5735-IT-5</t>
  </si>
  <si>
    <t>CX492295XXXXXX8642</t>
  </si>
  <si>
    <t>VIA G. SIRTORI, 15</t>
  </si>
  <si>
    <t>0125-2915-AT-6</t>
  </si>
  <si>
    <t>QE810X</t>
  </si>
  <si>
    <t>PFALLER,BERND,HERR</t>
  </si>
  <si>
    <t>15DEC77</t>
  </si>
  <si>
    <t>M/003713</t>
  </si>
  <si>
    <t>BU898110300008TE74234024</t>
  </si>
  <si>
    <t>CLARA SCHUMANN GASSE 9</t>
  </si>
  <si>
    <t>9</t>
  </si>
  <si>
    <t>3430,TULLN,AT</t>
  </si>
  <si>
    <t>ATXX09271339</t>
  </si>
  <si>
    <t>T/0018491D/P/N5</t>
  </si>
  <si>
    <t>+43-6645400830</t>
  </si>
  <si>
    <t>OCI/ADR/CBS/RSN/</t>
  </si>
  <si>
    <t>LH/992001357478518</t>
  </si>
  <si>
    <t>3848-7268-DE-1</t>
  </si>
  <si>
    <t>SPORNRAFT,WOLFGANG</t>
  </si>
  <si>
    <t>09AUG65</t>
  </si>
  <si>
    <t>CX490762XXXXXX1425</t>
  </si>
  <si>
    <t>12/23</t>
  </si>
  <si>
    <t>WESTRING 24</t>
  </si>
  <si>
    <t>84048 MAINBURG             ,DE</t>
  </si>
  <si>
    <t>4483-3269-FR-5</t>
  </si>
  <si>
    <t>VICAT,REMI</t>
  </si>
  <si>
    <t>175481881</t>
  </si>
  <si>
    <t>BU871094800004TE17548188</t>
  </si>
  <si>
    <t>V913.77EUR/</t>
  </si>
  <si>
    <t>4059-8244-NO-1</t>
  </si>
  <si>
    <t>FARRE GUITERAS,JOAN</t>
  </si>
  <si>
    <t>NO812849340</t>
  </si>
  <si>
    <t>BU873140040007TE81284934</t>
  </si>
  <si>
    <t>34646675220</t>
  </si>
  <si>
    <t>4489-1371-FR-0</t>
  </si>
  <si>
    <t>AUPICQ,LAURENT,MR</t>
  </si>
  <si>
    <t>M/157211</t>
  </si>
  <si>
    <t>BU898110390009TE74107214</t>
  </si>
  <si>
    <t>7 RUE DES BOULETS</t>
  </si>
  <si>
    <t>59113,SECLIN               ,FR</t>
  </si>
  <si>
    <t>0646043822/EM</t>
  </si>
  <si>
    <t>4209-2038-AT-2</t>
  </si>
  <si>
    <t>NO824380140</t>
  </si>
  <si>
    <t>BU873140020009TE82438014</t>
  </si>
  <si>
    <t>4501-4367-DE-6</t>
  </si>
  <si>
    <t>KNOTT,GERHARD</t>
  </si>
  <si>
    <t>NO302225800</t>
  </si>
  <si>
    <t>BU873140020009TE30222580</t>
  </si>
  <si>
    <t>16SEP23</t>
  </si>
  <si>
    <t>3862-3112-DE-3</t>
  </si>
  <si>
    <t>STRIEGL,BERNHARD</t>
  </si>
  <si>
    <t>981201671600</t>
  </si>
  <si>
    <t>BU871094800004TE20167160</t>
  </si>
  <si>
    <t>V933.08EUR/</t>
  </si>
  <si>
    <t>0149-8861-IT-0</t>
  </si>
  <si>
    <t>MOSCA,SARA</t>
  </si>
  <si>
    <t>CJT-120798842</t>
  </si>
  <si>
    <t>4877-6481-US-5</t>
  </si>
  <si>
    <t>KNEES,JAMES</t>
  </si>
  <si>
    <t>00115033271718</t>
  </si>
  <si>
    <t>4391-5056-RO-3</t>
  </si>
  <si>
    <t>LX4718</t>
  </si>
  <si>
    <t>MACOVEI,GABI</t>
  </si>
  <si>
    <t>715596929</t>
  </si>
  <si>
    <t>BU868102220001TE71559692</t>
  </si>
  <si>
    <t>+40728731491</t>
  </si>
  <si>
    <t>4417-9158-DE-2</t>
  </si>
  <si>
    <t>REDL,MICHAEL</t>
  </si>
  <si>
    <t>710425045</t>
  </si>
  <si>
    <t>BU868102220001TE71042504</t>
  </si>
  <si>
    <t>4591-7893-US-0</t>
  </si>
  <si>
    <t>JOHNSON,GLENN</t>
  </si>
  <si>
    <t>766821338</t>
  </si>
  <si>
    <t>BU868102230000TE76682133</t>
  </si>
  <si>
    <t>+12033137622</t>
  </si>
  <si>
    <t>4528-9051-AT-3</t>
  </si>
  <si>
    <t>FUERTAUER,GEORG</t>
  </si>
  <si>
    <t>26OCT91</t>
  </si>
  <si>
    <t>BU872090740004TE45289051</t>
  </si>
  <si>
    <t>SCHWIMMBADSTRASSE 40/4</t>
  </si>
  <si>
    <t>4910 RIED IM INNK          ,AT</t>
  </si>
  <si>
    <t>4710-3435-ES-1</t>
  </si>
  <si>
    <t>CALSINA LOPEZ,CARLES</t>
  </si>
  <si>
    <t>670451976</t>
  </si>
  <si>
    <t>BU868102220001TE67045197</t>
  </si>
  <si>
    <t>665084296</t>
  </si>
  <si>
    <t>4872-6985-DE-6</t>
  </si>
  <si>
    <t>RACH,DENNIS TIM</t>
  </si>
  <si>
    <t>986657714419</t>
  </si>
  <si>
    <t>BU871094800004TE65771441</t>
  </si>
  <si>
    <t>V448.58EUR/</t>
  </si>
  <si>
    <t>4880-3654-DE-4</t>
  </si>
  <si>
    <t>BUSSE,STEPHAN</t>
  </si>
  <si>
    <t>NO335627840</t>
  </si>
  <si>
    <t>BU873140020009TE33562784</t>
  </si>
  <si>
    <t>0085-8813-CA-4</t>
  </si>
  <si>
    <t>DAVIS,SETH</t>
  </si>
  <si>
    <t>0016479893445</t>
  </si>
  <si>
    <t>4874-4159-US-2</t>
  </si>
  <si>
    <t>BOLLAND,ANDREW</t>
  </si>
  <si>
    <t>CX414720XXXXXX2355</t>
  </si>
  <si>
    <t>310 BLUE ROCK RD</t>
  </si>
  <si>
    <t>APARTMENT 2</t>
  </si>
  <si>
    <t>EDGEMOOR,DE,19809,US</t>
  </si>
  <si>
    <t>12016029589</t>
  </si>
  <si>
    <t>0175-7105-SE-0</t>
  </si>
  <si>
    <t>AXELSSON,CHRISTER</t>
  </si>
  <si>
    <t>795652143</t>
  </si>
  <si>
    <t>BU868102240009TE79565214</t>
  </si>
  <si>
    <t>+46703520123</t>
  </si>
  <si>
    <t>02OCT23</t>
  </si>
  <si>
    <t>3959-3507-DE-2</t>
  </si>
  <si>
    <t>WIRTHL,HANS JUERGEN</t>
  </si>
  <si>
    <t>NO804975460</t>
  </si>
  <si>
    <t>BU873140020009TE80497546</t>
  </si>
  <si>
    <t>4915228739850</t>
  </si>
  <si>
    <t>4840-8040-IT-2</t>
  </si>
  <si>
    <t>GRAPPASONNO,PAOLA</t>
  </si>
  <si>
    <t>NO331933480</t>
  </si>
  <si>
    <t>BU873140020009TE33193348</t>
  </si>
  <si>
    <t>4488-4439-US-5</t>
  </si>
  <si>
    <t>HAN,MING</t>
  </si>
  <si>
    <t>9179914824</t>
  </si>
  <si>
    <t>0040-8741-IT-4</t>
  </si>
  <si>
    <t>TARANTINO,DANIELE</t>
  </si>
  <si>
    <t>783209912</t>
  </si>
  <si>
    <t>BU868102220001TE78320991</t>
  </si>
  <si>
    <t>+393756144468</t>
  </si>
  <si>
    <t>0084-5645-GB-3</t>
  </si>
  <si>
    <t>CHALFONT,NEIL</t>
  </si>
  <si>
    <t>753376949</t>
  </si>
  <si>
    <t>BU868102210002TE75337694</t>
  </si>
  <si>
    <t>+4407818441950</t>
  </si>
  <si>
    <t>0108-4684-ES-6</t>
  </si>
  <si>
    <t>GUILLO JIMENEZ,LUIS MARIA</t>
  </si>
  <si>
    <t>733526492</t>
  </si>
  <si>
    <t>BU868102220001TE73352649</t>
  </si>
  <si>
    <t>+34665305222</t>
  </si>
  <si>
    <t>4962-6312-DE-1</t>
  </si>
  <si>
    <t>SONDERMANN,STEPHAN</t>
  </si>
  <si>
    <t>NO343282640</t>
  </si>
  <si>
    <t>BU873140020009TE34328264</t>
  </si>
  <si>
    <t>4902-4658-CA-4</t>
  </si>
  <si>
    <t>OS9</t>
  </si>
  <si>
    <t>DUPUIS,ALEXANDRE</t>
  </si>
  <si>
    <t>PP</t>
  </si>
  <si>
    <t>0018193293310</t>
  </si>
  <si>
    <t>4962-7140-CH-3</t>
  </si>
  <si>
    <t>BEGIC,SABAHUDIN,MR</t>
  </si>
  <si>
    <t>CM510199XXXXXX7683</t>
  </si>
  <si>
    <t>WALKESTRASSE 30</t>
  </si>
  <si>
    <t>8400,WINTERTHUR            ,CH</t>
  </si>
  <si>
    <t>0041794332480</t>
  </si>
  <si>
    <t>21NOV23</t>
  </si>
  <si>
    <t>4227-9451-DE-4</t>
  </si>
  <si>
    <t>SCHINKE,BENEDIKT</t>
  </si>
  <si>
    <t>12FEB77</t>
  </si>
  <si>
    <t>BU872090740004TE42279451</t>
  </si>
  <si>
    <t>BURGSTR. 14</t>
  </si>
  <si>
    <t>55411 BINGEN               ,DE</t>
  </si>
  <si>
    <t>4617-2329-DE-0</t>
  </si>
  <si>
    <t>LIETZ,FRANZISKA</t>
  </si>
  <si>
    <t>NO311934200</t>
  </si>
  <si>
    <t>BU873140020009TE31193420</t>
  </si>
  <si>
    <t>4909-9865-AT-3</t>
  </si>
  <si>
    <t>WEINMANN,THOMAS</t>
  </si>
  <si>
    <t>NO338261920</t>
  </si>
  <si>
    <t>BU873140020009TE33826192</t>
  </si>
  <si>
    <t>00436 641158520</t>
  </si>
  <si>
    <t>0001-6113-CA-6</t>
  </si>
  <si>
    <t>CARRIER,MAUDE</t>
  </si>
  <si>
    <t>CX452088XXXXXX0940</t>
  </si>
  <si>
    <t>51 AVENUE DE BERCY</t>
  </si>
  <si>
    <t>CANDIAC,PQ,J5R4B8,CA</t>
  </si>
  <si>
    <t>1-5147919076</t>
  </si>
  <si>
    <t>4899-3925-SG-1</t>
  </si>
  <si>
    <t>CHIM,HAN YI</t>
  </si>
  <si>
    <t>NO337398680</t>
  </si>
  <si>
    <t>BU873140040007TE33739868</t>
  </si>
  <si>
    <t>0209-8583-ES-4</t>
  </si>
  <si>
    <t>GONZALEZ BARRANQUERO,PAULA</t>
  </si>
  <si>
    <t>771056314</t>
  </si>
  <si>
    <t>BU868102220001TE77105631</t>
  </si>
  <si>
    <t>+34660145948</t>
  </si>
  <si>
    <t>0039-6047-NO-1</t>
  </si>
  <si>
    <t>VERLO,JOHAN KASPER</t>
  </si>
  <si>
    <t>NO107409350</t>
  </si>
  <si>
    <t>BU873140040007TE10740935</t>
  </si>
  <si>
    <t>45661898</t>
  </si>
  <si>
    <t>4539-0956-DE-2</t>
  </si>
  <si>
    <t>SORGENFREI,VICTORIA</t>
  </si>
  <si>
    <t>NO305229040</t>
  </si>
  <si>
    <t>BU873140020009TE30522904</t>
  </si>
  <si>
    <t>4917672865620</t>
  </si>
  <si>
    <t>4996-5631-DE-2</t>
  </si>
  <si>
    <t>IRMER,NOAH</t>
  </si>
  <si>
    <t>754460035</t>
  </si>
  <si>
    <t>BU868102220001TE75446003</t>
  </si>
  <si>
    <t>+491741631311</t>
  </si>
  <si>
    <t>0026-0104-MY-5</t>
  </si>
  <si>
    <t>CHIA,MAY SUAN</t>
  </si>
  <si>
    <t>CX438675XXXXXX9080</t>
  </si>
  <si>
    <t>23-3, JALAN PJU 8/5A,</t>
  </si>
  <si>
    <t>DAMANSARA PERDANA</t>
  </si>
  <si>
    <t>PETALING JAYA              ,MY</t>
  </si>
  <si>
    <t>6-0123183385</t>
  </si>
  <si>
    <t>4665-6568-IT-0</t>
  </si>
  <si>
    <t>CERELLO,FEDERICO</t>
  </si>
  <si>
    <t>796689758</t>
  </si>
  <si>
    <t>BU868102220001TE79668975</t>
  </si>
  <si>
    <t>+393476065757</t>
  </si>
  <si>
    <t>4921-1276-NL-2</t>
  </si>
  <si>
    <t>VAN ZEIJST,ALEXANDER</t>
  </si>
  <si>
    <t>744888421</t>
  </si>
  <si>
    <t>BU868102220001TE74488842</t>
  </si>
  <si>
    <t>+310654213316</t>
  </si>
  <si>
    <t>0131-2687-DE-5</t>
  </si>
  <si>
    <t>STOEHR,DOMINIK</t>
  </si>
  <si>
    <t>NO115819750</t>
  </si>
  <si>
    <t>BU873140020009TE11581975</t>
  </si>
  <si>
    <t>4789-5058-FR-1</t>
  </si>
  <si>
    <t>LE THIEC,LUCIE</t>
  </si>
  <si>
    <t>765637346</t>
  </si>
  <si>
    <t>BU868102220001TE76563734</t>
  </si>
  <si>
    <t>+33683310124</t>
  </si>
  <si>
    <t>0087-3437-DE-5</t>
  </si>
  <si>
    <t>ECKERT,MELINA</t>
  </si>
  <si>
    <t>988090060238</t>
  </si>
  <si>
    <t>BU871094800004TE09006023</t>
  </si>
  <si>
    <t>V374.29EUR/</t>
  </si>
  <si>
    <t>0109-0035-DE-2</t>
  </si>
  <si>
    <t>PETERS,HANS-JOSEF</t>
  </si>
  <si>
    <t>CX436338XXXXXX0044</t>
  </si>
  <si>
    <t>KARTAEUSERSTR. 54</t>
  </si>
  <si>
    <t>53332 BORNHEIM             ,DE</t>
  </si>
  <si>
    <t>0322-8208-CH-4</t>
  </si>
  <si>
    <t>BEERI,DIANA</t>
  </si>
  <si>
    <t>NO133397230</t>
  </si>
  <si>
    <t>BU873140020009TE13339723</t>
  </si>
  <si>
    <t>00417 86051910</t>
  </si>
  <si>
    <t>0527-8972-US-6</t>
  </si>
  <si>
    <t>HOCHSTETLER,TRAVIS</t>
  </si>
  <si>
    <t>747043037</t>
  </si>
  <si>
    <t>BU868102230000TE74704303</t>
  </si>
  <si>
    <t>+1-3304733443</t>
  </si>
  <si>
    <t>0008-7921-DE-1</t>
  </si>
  <si>
    <t>SCHWARZ,CHRISTIAN</t>
  </si>
  <si>
    <t>25APR92</t>
  </si>
  <si>
    <t>BU872090740004TE00087921</t>
  </si>
  <si>
    <t>RANTZAUSTR. 102</t>
  </si>
  <si>
    <t>22041 HAMBURG              ,DE</t>
  </si>
  <si>
    <t>0285-1620-DE-2</t>
  </si>
  <si>
    <t>SCHIMPF,RABEA</t>
  </si>
  <si>
    <t>786781247</t>
  </si>
  <si>
    <t>BU868102220001TE78678124</t>
  </si>
  <si>
    <t>0471-7534-DE-3</t>
  </si>
  <si>
    <t>BUCHARDT,MARCEL</t>
  </si>
  <si>
    <t>980606902408</t>
  </si>
  <si>
    <t>BU871094800004TE60690240</t>
  </si>
  <si>
    <t>V262.80EUR/</t>
  </si>
  <si>
    <t>0511-7050-DE-1</t>
  </si>
  <si>
    <t>MUELLER,CAROLINE,FRAU</t>
  </si>
  <si>
    <t>M/072619</t>
  </si>
  <si>
    <t>BU898110380000TE74324378</t>
  </si>
  <si>
    <t>FELDAHORNWEG 53</t>
  </si>
  <si>
    <t>22303,HAMBURG              ,DE</t>
  </si>
  <si>
    <t>+49-1626269999/EM</t>
  </si>
  <si>
    <t>4514-9263-AT-5</t>
  </si>
  <si>
    <t>VIDOVIC,RUTH</t>
  </si>
  <si>
    <t>NO303217080</t>
  </si>
  <si>
    <t>BU873140020009TE30321708</t>
  </si>
  <si>
    <t>436608118336</t>
  </si>
  <si>
    <t>4623-7197-DE-6</t>
  </si>
  <si>
    <t>SPANJARD,THOMAS</t>
  </si>
  <si>
    <t>985154455155</t>
  </si>
  <si>
    <t>BU871094800004TE15445515</t>
  </si>
  <si>
    <t>V228.87EUR/</t>
  </si>
  <si>
    <t>4820-4849-DE-0</t>
  </si>
  <si>
    <t>BAUMGARTNER,JULIA</t>
  </si>
  <si>
    <t>NO330042400</t>
  </si>
  <si>
    <t>BU873140020009TE33004240</t>
  </si>
  <si>
    <t>0311-1737-DE-6</t>
  </si>
  <si>
    <t>MUECKE,MARCO</t>
  </si>
  <si>
    <t>NO132338670</t>
  </si>
  <si>
    <t>BU873140020009TE13233867</t>
  </si>
  <si>
    <t>491724503732</t>
  </si>
  <si>
    <t>0439-0400-DE-0</t>
  </si>
  <si>
    <t>SHAH,PRATIK</t>
  </si>
  <si>
    <t>685527850</t>
  </si>
  <si>
    <t>BU868102220001TE68552785</t>
  </si>
  <si>
    <t>4980-4938-CA-1</t>
  </si>
  <si>
    <t>TIMSON,GORDON</t>
  </si>
  <si>
    <t>0012896844354</t>
  </si>
  <si>
    <t>0321-2406-AU-1</t>
  </si>
  <si>
    <t>MORTON,CHARLOTTE</t>
  </si>
  <si>
    <t>09JAN63</t>
  </si>
  <si>
    <t>CX456468XXXXXX3262</t>
  </si>
  <si>
    <t>577 AFFLECK ST</t>
  </si>
  <si>
    <t>ALBURY NSW 2640,AU</t>
  </si>
  <si>
    <t>AUXX7306YO</t>
  </si>
  <si>
    <t>0408694416</t>
  </si>
  <si>
    <t>QF/3257569</t>
  </si>
  <si>
    <t>0346-3489-TH-1</t>
  </si>
  <si>
    <t>CM523910XXXXXX7136</t>
  </si>
  <si>
    <t>49/480 SOI 1/18</t>
  </si>
  <si>
    <t>10510,TH</t>
  </si>
  <si>
    <t>6-6892001602</t>
  </si>
  <si>
    <t>B079506</t>
  </si>
  <si>
    <t>0346-5709-TH-2</t>
  </si>
  <si>
    <t>0461-2433-DE-0</t>
  </si>
  <si>
    <t>KRAWINKEL,MATHIAS</t>
  </si>
  <si>
    <t>720722400</t>
  </si>
  <si>
    <t>BU868102220001TE72072240</t>
  </si>
  <si>
    <t>0581-4720-CN-2</t>
  </si>
  <si>
    <t>HUANG,QIANYING</t>
  </si>
  <si>
    <t>13MAY96</t>
  </si>
  <si>
    <t>1006068867</t>
  </si>
  <si>
    <t>BU868101640001TE05814720</t>
  </si>
  <si>
    <t>0595-1324-GB-1</t>
  </si>
  <si>
    <t>ADCOCK,KURT</t>
  </si>
  <si>
    <t>T/0043201E/P/Z5</t>
  </si>
  <si>
    <t>0264-0954-DE-1</t>
  </si>
  <si>
    <t>RATTIHALLI,ANEESH,HERR</t>
  </si>
  <si>
    <t>08NOV93</t>
  </si>
  <si>
    <t>678406984</t>
  </si>
  <si>
    <t>BU868102220001TE67840698</t>
  </si>
  <si>
    <t>WINTERLESTR. 3A</t>
  </si>
  <si>
    <t>85435,ERDING,DE</t>
  </si>
  <si>
    <t>DEXXB17004N3J22</t>
  </si>
  <si>
    <t>+49-17630131490</t>
  </si>
  <si>
    <t>0342-7860-US-2</t>
  </si>
  <si>
    <t>SR479D</t>
  </si>
  <si>
    <t>WASKIEWICZ,NANCY</t>
  </si>
  <si>
    <t>31JAN53</t>
  </si>
  <si>
    <t>CA372320XXXXX7009</t>
  </si>
  <si>
    <t>4457 DUNMOVIN DR</t>
  </si>
  <si>
    <t>KENNESAW,GA,30144,US</t>
  </si>
  <si>
    <t>USGA030860119</t>
  </si>
  <si>
    <t>7704037858</t>
  </si>
  <si>
    <t>DEL/</t>
  </si>
  <si>
    <t>Y508566</t>
  </si>
  <si>
    <t>DL/2168934996</t>
  </si>
  <si>
    <t>0585-9370-DE-6</t>
  </si>
  <si>
    <t>SCHOEN,KAI</t>
  </si>
  <si>
    <t>NO158622550</t>
  </si>
  <si>
    <t>BU873140020009TE15862255</t>
  </si>
  <si>
    <t>49-1771655638</t>
  </si>
  <si>
    <t>0615-4589-DE-0</t>
  </si>
  <si>
    <t>BOCK,ALEXANDER</t>
  </si>
  <si>
    <t>NO161457270</t>
  </si>
  <si>
    <t>BU873140020009TE16145727</t>
  </si>
  <si>
    <t>01-5786864231</t>
  </si>
  <si>
    <t>0530-8948-DE-1</t>
  </si>
  <si>
    <t>STUMMEYER,CHRISTIANE,FRAU</t>
  </si>
  <si>
    <t>CM549003XXXXXX3730</t>
  </si>
  <si>
    <t>STETTINER STRASSE 8</t>
  </si>
  <si>
    <t>31867,LAUENAU              ,DE</t>
  </si>
  <si>
    <t>+49-15206796899</t>
  </si>
  <si>
    <t>25MAY24</t>
  </si>
  <si>
    <t>0301-1463-DE-0</t>
  </si>
  <si>
    <t>POLZ,DOMINIK</t>
  </si>
  <si>
    <t>673482133</t>
  </si>
  <si>
    <t>BU868102220001TE67348213</t>
  </si>
  <si>
    <t>4917-3983-NO-5</t>
  </si>
  <si>
    <t>PELAEZ IGLESIAS,JAVIER,MR</t>
  </si>
  <si>
    <t>CX418820XXXXXX3528</t>
  </si>
  <si>
    <t>12/30</t>
  </si>
  <si>
    <t>JOAN AMBROS LLOREDA 1, 4 - 4</t>
  </si>
  <si>
    <t>08100,MOLLET DEL VALLES,ES</t>
  </si>
  <si>
    <t>+34657898239</t>
  </si>
  <si>
    <t>0509-7573-DE-5</t>
  </si>
  <si>
    <t>GERMANOW,PHILIPP</t>
  </si>
  <si>
    <t>NO150949110</t>
  </si>
  <si>
    <t>BU873140020009TE15094911</t>
  </si>
  <si>
    <t>4579-1253-IL-4</t>
  </si>
  <si>
    <t>FISCHER,OFEK</t>
  </si>
  <si>
    <t>783304142</t>
  </si>
  <si>
    <t>BU868102220001TE78330414</t>
  </si>
  <si>
    <t>+972547119711</t>
  </si>
  <si>
    <t>0262-4648-TH-5</t>
  </si>
  <si>
    <t>TANSALARAK,NOPPADON</t>
  </si>
  <si>
    <t>749473723</t>
  </si>
  <si>
    <t>BU868102240009TE74947372</t>
  </si>
  <si>
    <t>+66924956956</t>
  </si>
  <si>
    <t>4591-5522-TH-2</t>
  </si>
  <si>
    <t>SRIUSKSON,THANA</t>
  </si>
  <si>
    <t>733893836</t>
  </si>
  <si>
    <t>BU868102240009TE73389383</t>
  </si>
  <si>
    <t>+66896679418</t>
  </si>
  <si>
    <t>4532-3023-DE-4</t>
  </si>
  <si>
    <t>KELTSCH,MAIKE</t>
  </si>
  <si>
    <t>04DEC64</t>
  </si>
  <si>
    <t>BU872090740004TE45323023</t>
  </si>
  <si>
    <t>HOFSTR. 1</t>
  </si>
  <si>
    <t>56355 DIETHARDT            ,DE</t>
  </si>
  <si>
    <t>0126-5430-CH-5</t>
  </si>
  <si>
    <t>KUHNS,LUCY</t>
  </si>
  <si>
    <t>CM550018XXXXXX5951</t>
  </si>
  <si>
    <t>RUE ARNOLD-GUYOT 1</t>
  </si>
  <si>
    <t>NEUCHATEL 2000</t>
  </si>
  <si>
    <t>SUISSE                     ,CH</t>
  </si>
  <si>
    <t>4-1784229232</t>
  </si>
  <si>
    <t>0500-2714-AU-3</t>
  </si>
  <si>
    <t>P0F23H</t>
  </si>
  <si>
    <t>SEYMOUR,TAVIA</t>
  </si>
  <si>
    <t>29DEC77</t>
  </si>
  <si>
    <t>CX456448XXXXXX7199</t>
  </si>
  <si>
    <t>27 MEERKAT CRESCENT</t>
  </si>
  <si>
    <t>DAKABIN QLD 4503           ,AU</t>
  </si>
  <si>
    <t>AUXX039467311</t>
  </si>
  <si>
    <t>0421183420</t>
  </si>
  <si>
    <t>P888800</t>
  </si>
  <si>
    <t>QF/9265992</t>
  </si>
  <si>
    <t>0163-0777-CH-1</t>
  </si>
  <si>
    <t>VOGTLIN,ERICH</t>
  </si>
  <si>
    <t>CN759966190815</t>
  </si>
  <si>
    <t>41585699610</t>
  </si>
  <si>
    <t>0494-4908-DE-3</t>
  </si>
  <si>
    <t>BEUCKMANN,PHILIPP</t>
  </si>
  <si>
    <t>980744305401</t>
  </si>
  <si>
    <t>BU871094800004TE74430540</t>
  </si>
  <si>
    <t>V180.88EUR/</t>
  </si>
  <si>
    <t>0112-9329-DE-5</t>
  </si>
  <si>
    <t>HANSJORG BERGER,MARTIN</t>
  </si>
  <si>
    <t>CJT-119454058</t>
  </si>
  <si>
    <t>0168-6993-NZ-0</t>
  </si>
  <si>
    <t>PHILIP,GARY</t>
  </si>
  <si>
    <t>21414616</t>
  </si>
  <si>
    <t>4966-7697-ES-2</t>
  </si>
  <si>
    <t>SALAS,ENRIC</t>
  </si>
  <si>
    <t>778253330</t>
  </si>
  <si>
    <t>BU868102220001TE77825333</t>
  </si>
  <si>
    <t>+34600526585</t>
  </si>
  <si>
    <t>0537-1980-GB-5</t>
  </si>
  <si>
    <t>SHAH,AALAP</t>
  </si>
  <si>
    <t>759509415</t>
  </si>
  <si>
    <t>BU868102210002TE75950941</t>
  </si>
  <si>
    <t>+44-7423716028</t>
  </si>
  <si>
    <t>0271-6687-ES-1</t>
  </si>
  <si>
    <t>CRUZ,JAVIER</t>
  </si>
  <si>
    <t>767771232</t>
  </si>
  <si>
    <t>BU868102220001TE76777123</t>
  </si>
  <si>
    <t>+34676346338</t>
  </si>
  <si>
    <t>0605-9762-DE-2</t>
  </si>
  <si>
    <t>NADERER,JOHANN</t>
  </si>
  <si>
    <t>782173106</t>
  </si>
  <si>
    <t>BU868102220001TE78217310</t>
  </si>
  <si>
    <t>+43-6641238299</t>
  </si>
  <si>
    <t>0254-8391-BE-6</t>
  </si>
  <si>
    <t>DUYSBURGH,DRIES</t>
  </si>
  <si>
    <t>CA379221XXXXX1006</t>
  </si>
  <si>
    <t>GEERDEGEMVAART 127</t>
  </si>
  <si>
    <t>BOX 301</t>
  </si>
  <si>
    <t>2800 MECHELEN              ,BE</t>
  </si>
  <si>
    <t>3-2475256921</t>
  </si>
  <si>
    <t>LH/222015631400033</t>
  </si>
  <si>
    <t>0407-1697-SG-0</t>
  </si>
  <si>
    <t>BHAT,PAUL S</t>
  </si>
  <si>
    <t>NO141385510</t>
  </si>
  <si>
    <t>BU873140040007TE14138551</t>
  </si>
  <si>
    <t>96629341</t>
  </si>
  <si>
    <t>0239-0577-DE-0</t>
  </si>
  <si>
    <t>NEUMANN,LISA</t>
  </si>
  <si>
    <t>689666532</t>
  </si>
  <si>
    <t>BU868102220001TE68966653</t>
  </si>
  <si>
    <t>0409-4292-DE-6</t>
  </si>
  <si>
    <t>NANNAVECCHIA,MIRCO</t>
  </si>
  <si>
    <t>27JUL97</t>
  </si>
  <si>
    <t>CM548699XXXXXX4811</t>
  </si>
  <si>
    <t>BOHLGASSE 4</t>
  </si>
  <si>
    <t>79771 KLETTGAU             ,DE</t>
  </si>
  <si>
    <t>0598-7731-IT-1</t>
  </si>
  <si>
    <t>PALMAS,GIULIA ELEONORA</t>
  </si>
  <si>
    <t>742710356</t>
  </si>
  <si>
    <t>BU868102220001TE74271035</t>
  </si>
  <si>
    <t>+39-3407158477</t>
  </si>
  <si>
    <t>4905-2452-PT-1</t>
  </si>
  <si>
    <t>DOS REIS,EDUARDO FERNANDES,SEN</t>
  </si>
  <si>
    <t>09JUL89</t>
  </si>
  <si>
    <t>CX454496XXXXXX6145</t>
  </si>
  <si>
    <t>ESTRADA DA ALAPRAIA, 612 R/C</t>
  </si>
  <si>
    <t>SAO JOAO DO ESTORIL</t>
  </si>
  <si>
    <t>2765-012,CASCAIS,PT</t>
  </si>
  <si>
    <t>PTXXL23700960</t>
  </si>
  <si>
    <t>+351-934650693</t>
  </si>
  <si>
    <t>0269-5795-IN-4</t>
  </si>
  <si>
    <t>SANJAY,SANJAY</t>
  </si>
  <si>
    <t>BU868101830008TE02695795</t>
  </si>
  <si>
    <t>0551-1356-IL-4</t>
  </si>
  <si>
    <t>SITBON,RONY</t>
  </si>
  <si>
    <t>792074909</t>
  </si>
  <si>
    <t>BU868102220001TE79207490</t>
  </si>
  <si>
    <t>+97-2543058199</t>
  </si>
  <si>
    <t>0578-2754-ES-5</t>
  </si>
  <si>
    <t>MUNOZ GRAS,BORJA</t>
  </si>
  <si>
    <t>DYS-136825626</t>
  </si>
  <si>
    <t>4937-2819-NO-6</t>
  </si>
  <si>
    <t>BERKLEY,JANE</t>
  </si>
  <si>
    <t>66828745/H/6682</t>
  </si>
  <si>
    <t>BU873142740000TE49372819</t>
  </si>
  <si>
    <t>T/0042136E/P/YB</t>
  </si>
  <si>
    <t>1-407-7912565</t>
  </si>
  <si>
    <t>0262-5041-DE-6</t>
  </si>
  <si>
    <t>BOHNE,ARNO</t>
  </si>
  <si>
    <t>728892749</t>
  </si>
  <si>
    <t>BU868102220001TE72889274</t>
  </si>
  <si>
    <t>0398-4226-SG-1</t>
  </si>
  <si>
    <t>LEW,YONG CHUAN</t>
  </si>
  <si>
    <t>756422713</t>
  </si>
  <si>
    <t>BU868102240009TE75642271</t>
  </si>
  <si>
    <t>+6592959764</t>
  </si>
  <si>
    <t>LOYALTY NUMBER : 82376388</t>
  </si>
  <si>
    <t>0488-0655-SG-3</t>
  </si>
  <si>
    <t>ERICSON,TAN</t>
  </si>
  <si>
    <t>1E, CANTONMENT ROAD, THE PINNA</t>
  </si>
  <si>
    <t>42-54,SG</t>
  </si>
  <si>
    <t>T/07560685/P/I1</t>
  </si>
  <si>
    <t>92765576</t>
  </si>
  <si>
    <t>4386-3346-DE-2</t>
  </si>
  <si>
    <t>ENSMINGER,JOERG</t>
  </si>
  <si>
    <t>NO838890980</t>
  </si>
  <si>
    <t>BU873140020009TE83889098</t>
  </si>
  <si>
    <t>491743187576</t>
  </si>
  <si>
    <t>0471-5631-FR-4</t>
  </si>
  <si>
    <t>LEXCELLENT,CATHERINE</t>
  </si>
  <si>
    <t>761579718</t>
  </si>
  <si>
    <t>BU868102220001TE76157971</t>
  </si>
  <si>
    <t>+33669144012</t>
  </si>
  <si>
    <t>0471-6640-SG-5</t>
  </si>
  <si>
    <t>PRONGSURIYA,JEERAPORN</t>
  </si>
  <si>
    <t>CX411911XXXXXX4691</t>
  </si>
  <si>
    <t>05/30</t>
  </si>
  <si>
    <t>33 LORONG 32 GEYLANG</t>
  </si>
  <si>
    <t>LOFT 33 CONDOMINIUM, #04-02</t>
  </si>
  <si>
    <t>SINGAPORE                  ,SG</t>
  </si>
  <si>
    <t>6-6837645598</t>
  </si>
  <si>
    <t>0543-8075-SG-6</t>
  </si>
  <si>
    <t>THANGAVEL,KUMARAVEL</t>
  </si>
  <si>
    <t>NO154516550</t>
  </si>
  <si>
    <t>BU873140040007TE15451655</t>
  </si>
  <si>
    <t>0345-8862-DE-1</t>
  </si>
  <si>
    <t>GEMKE,MANUEL</t>
  </si>
  <si>
    <t>11SEP96</t>
  </si>
  <si>
    <t>CX490638XXXXXX6860</t>
  </si>
  <si>
    <t>FILZENGRABEN 21</t>
  </si>
  <si>
    <t>50676 KOELN                ,DE</t>
  </si>
  <si>
    <t>0169-1969-SG-6</t>
  </si>
  <si>
    <t>GOO,WEE KEONG</t>
  </si>
  <si>
    <t>BU868101880003TE01691969</t>
  </si>
  <si>
    <t>0169-2090-SG-1</t>
  </si>
  <si>
    <t>LEE,YUEH LUNG RANDY</t>
  </si>
  <si>
    <t>BU868101880003TE01692090</t>
  </si>
  <si>
    <t>4713-4396-IT-1</t>
  </si>
  <si>
    <t>RANZATO,STEFANO</t>
  </si>
  <si>
    <t>737268402</t>
  </si>
  <si>
    <t>BU868102220001TE73726840</t>
  </si>
  <si>
    <t>+393473081673</t>
  </si>
  <si>
    <t>0358-7434-FR-4</t>
  </si>
  <si>
    <t>TERREAU,MAXIME</t>
  </si>
  <si>
    <t>8872830700</t>
  </si>
  <si>
    <t>BU871094800004TE87283070</t>
  </si>
  <si>
    <t>V293.36EUR/</t>
  </si>
  <si>
    <t>0113-9020-DE-1</t>
  </si>
  <si>
    <t>TZSCHEICH,TORSTEN</t>
  </si>
  <si>
    <t>NO114209510</t>
  </si>
  <si>
    <t>BU873140020009TE11420951</t>
  </si>
  <si>
    <t>0351-3535-FR-4</t>
  </si>
  <si>
    <t>BONTEMPS,MARIE</t>
  </si>
  <si>
    <t>8817240708</t>
  </si>
  <si>
    <t>BU871094800004TE81724070</t>
  </si>
  <si>
    <t>V367.14EUR/</t>
  </si>
  <si>
    <t>0176-5824-DE-4</t>
  </si>
  <si>
    <t>25DEC24</t>
  </si>
  <si>
    <t>KLOKE,SVEN</t>
  </si>
  <si>
    <t>988720013546</t>
  </si>
  <si>
    <t>BU871094800004TE72001354</t>
  </si>
  <si>
    <t>V268.48EUR/</t>
  </si>
  <si>
    <t>4649-8701-DE-4</t>
  </si>
  <si>
    <t>RICHTER,MAXIM</t>
  </si>
  <si>
    <t>10JAN80</t>
  </si>
  <si>
    <t>BU872090740004TE46498701</t>
  </si>
  <si>
    <t>BEHRINGSTR. 46</t>
  </si>
  <si>
    <t>01159 DRESDEN              ,DE</t>
  </si>
  <si>
    <t>0087-1567-DE-4</t>
  </si>
  <si>
    <t>DORNER,BIRGIT</t>
  </si>
  <si>
    <t>645989611</t>
  </si>
  <si>
    <t>BU868102220001TE64598961</t>
  </si>
  <si>
    <t>0269-8851-SW-1</t>
  </si>
  <si>
    <t>BRAND,JANNEMAN</t>
  </si>
  <si>
    <t>753962795</t>
  </si>
  <si>
    <t>BU868102240009TE75396279</t>
  </si>
  <si>
    <t>+264811485100</t>
  </si>
  <si>
    <t>0170-9483-HU-6</t>
  </si>
  <si>
    <t>SOOS,SANDOR</t>
  </si>
  <si>
    <t>753506568</t>
  </si>
  <si>
    <t>BU868102220001TE75350656</t>
  </si>
  <si>
    <t>+36202897151</t>
  </si>
  <si>
    <t>0227-4738-CH-4</t>
  </si>
  <si>
    <t>ANGEHRN,LAURENT</t>
  </si>
  <si>
    <t>NO124604070</t>
  </si>
  <si>
    <t>BU873140020009TE12460407</t>
  </si>
  <si>
    <t>789520953</t>
  </si>
  <si>
    <t>4748-4297-DE-0</t>
  </si>
  <si>
    <t>WAGNER,ANNKATHRIN</t>
  </si>
  <si>
    <t>724276558</t>
  </si>
  <si>
    <t>BU868102220001TE72427655</t>
  </si>
  <si>
    <t>+49015253441748</t>
  </si>
  <si>
    <t>4748-2747-DE-4</t>
  </si>
  <si>
    <t>10JAN25</t>
  </si>
  <si>
    <t>SENKLER,LUKAS</t>
  </si>
  <si>
    <t>NO323724480</t>
  </si>
  <si>
    <t>BU873140020009TE32372448</t>
  </si>
  <si>
    <t>Row Labels</t>
  </si>
  <si>
    <t>Grand Total</t>
  </si>
  <si>
    <t>jul</t>
  </si>
  <si>
    <t>aug</t>
  </si>
  <si>
    <t>sep</t>
  </si>
  <si>
    <t>okt</t>
  </si>
  <si>
    <t>nov</t>
  </si>
  <si>
    <t>Column Labels</t>
  </si>
  <si>
    <t>Count of RES</t>
  </si>
  <si>
    <t>25.jul</t>
  </si>
  <si>
    <t>26.jul</t>
  </si>
  <si>
    <t>30.jul</t>
  </si>
  <si>
    <t>31.jul</t>
  </si>
  <si>
    <t>des</t>
  </si>
  <si>
    <t>TOUR RATE</t>
  </si>
  <si>
    <t>0371-0781-NO-4</t>
  </si>
  <si>
    <t>NO162332830</t>
  </si>
  <si>
    <t>AV873091080200TE03710781</t>
  </si>
  <si>
    <t>0388-5585-NO-4</t>
  </si>
  <si>
    <t>WITTWER,CHRISTIAN,HERR</t>
  </si>
  <si>
    <t>24JUL76</t>
  </si>
  <si>
    <t>JURAWEG 1</t>
  </si>
  <si>
    <t>2556,SCHEUREN,CH</t>
  </si>
  <si>
    <t>CHXX000880296006</t>
  </si>
  <si>
    <t>+4-1796851512</t>
  </si>
  <si>
    <t>OCI/GPS/ADD/CP1/</t>
  </si>
  <si>
    <t>ALGER,HARRISON,HERR</t>
  </si>
  <si>
    <t>30SEP86</t>
  </si>
  <si>
    <t>CX414734XXXXXX7815</t>
  </si>
  <si>
    <t>S.H LUNDHS VEI 7D</t>
  </si>
  <si>
    <t>0287,OSLO,NO</t>
  </si>
  <si>
    <t>NOXX08190281621</t>
  </si>
  <si>
    <t>+-4794021642</t>
  </si>
  <si>
    <t>0371-7380-QV-2</t>
  </si>
  <si>
    <t>KURPASOVA,KAMILA</t>
  </si>
  <si>
    <t>733132002</t>
  </si>
  <si>
    <t>AV868109400002TE03717380</t>
  </si>
  <si>
    <t>+42-1907256894</t>
  </si>
  <si>
    <t>0374-8700-NO-4</t>
  </si>
  <si>
    <t>NILSEN,TONNY,HERR</t>
  </si>
  <si>
    <t>CX410651XXXXXX5784</t>
  </si>
  <si>
    <t>STEILNESGT 2</t>
  </si>
  <si>
    <t>2B</t>
  </si>
  <si>
    <t>9950,VARDOE                ,NO</t>
  </si>
  <si>
    <t>+-4795726312</t>
  </si>
  <si>
    <t>BRUNDU,THIERRY,M</t>
  </si>
  <si>
    <t>27FEB71</t>
  </si>
  <si>
    <t>12, RUE LOUIS GARNERAY</t>
  </si>
  <si>
    <t>06300,NICE,FR</t>
  </si>
  <si>
    <t>FRXX900806210152</t>
  </si>
  <si>
    <t>+3-3663318306</t>
  </si>
  <si>
    <t>REINL,SIMON,MR</t>
  </si>
  <si>
    <t>35394,GIESSEN,DE</t>
  </si>
  <si>
    <t>DEXXG150C231791</t>
  </si>
  <si>
    <t>+491-6091914325</t>
  </si>
  <si>
    <t>0390-8427-DE-5</t>
  </si>
  <si>
    <t>BANERJEE,KAUSTUBH</t>
  </si>
  <si>
    <t>786257098</t>
  </si>
  <si>
    <t>AV868109400002TE03908427</t>
  </si>
  <si>
    <t>+491-7687607517</t>
  </si>
  <si>
    <t>RIBIERE,SYLVAIN,M</t>
  </si>
  <si>
    <t>25NOV67</t>
  </si>
  <si>
    <t>31400,TOULOUSE,FR</t>
  </si>
  <si>
    <t>FRXX860393220080</t>
  </si>
  <si>
    <t>+3-3667524711</t>
  </si>
  <si>
    <t>0384-4055-NO-5</t>
  </si>
  <si>
    <t>7FL774</t>
  </si>
  <si>
    <t>REPPEN,NILS,HERR</t>
  </si>
  <si>
    <t>02MAR67</t>
  </si>
  <si>
    <t>CM541306XXXXXX5774</t>
  </si>
  <si>
    <t>TOEYENGATA 17B</t>
  </si>
  <si>
    <t>0190,OSLO                  ,NO</t>
  </si>
  <si>
    <t>0372-3174-NO-0</t>
  </si>
  <si>
    <t>ERLAND,OLE MICHAEL MR</t>
  </si>
  <si>
    <t>AV858090170011FE03723174</t>
  </si>
  <si>
    <t>BERG-HANSEN OSLO</t>
  </si>
  <si>
    <t>,KIRKEGT 15</t>
  </si>
  <si>
    <t>BOKS 465 SENTRUM</t>
  </si>
  <si>
    <t>0105 OSLO,NO</t>
  </si>
  <si>
    <t>004740295571</t>
  </si>
  <si>
    <t>T951210</t>
  </si>
  <si>
    <t>0386-4830-KP-4</t>
  </si>
  <si>
    <t>LEE,INHWA</t>
  </si>
  <si>
    <t>765532719</t>
  </si>
  <si>
    <t>AV868109620005TE03864830</t>
  </si>
  <si>
    <t>+820-1042207283</t>
  </si>
  <si>
    <t>0393-0344-CA-5</t>
  </si>
  <si>
    <t>LENTZ,THOMAS</t>
  </si>
  <si>
    <t>AV769000404475T03930344</t>
  </si>
  <si>
    <t>T/67602813/P/1A</t>
  </si>
  <si>
    <t>0015872262836</t>
  </si>
  <si>
    <t>CBS</t>
  </si>
  <si>
    <t>D550600</t>
  </si>
  <si>
    <t>0372-4249-NO-4</t>
  </si>
  <si>
    <t>U4Z799</t>
  </si>
  <si>
    <t>SANDVE,OEYVIND,HERR</t>
  </si>
  <si>
    <t>06JUL83</t>
  </si>
  <si>
    <t>CA373777XXXXX2004</t>
  </si>
  <si>
    <t>MONSAMYRVEIEN 2F</t>
  </si>
  <si>
    <t>4324,SANDNES               ,NO</t>
  </si>
  <si>
    <t>NOXX92220594418</t>
  </si>
  <si>
    <t>SK/614307759</t>
  </si>
  <si>
    <t>0371-6493-NO-4</t>
  </si>
  <si>
    <t>U7A428</t>
  </si>
  <si>
    <t>SK4552</t>
  </si>
  <si>
    <t>SIVERTSEN,WENCHE BRIT MS</t>
  </si>
  <si>
    <t>CM541306XXXXXX8300</t>
  </si>
  <si>
    <t>STATENS VEGVESEN</t>
  </si>
  <si>
    <t>INNSPURTEN 11C</t>
  </si>
  <si>
    <t>004797500190</t>
  </si>
  <si>
    <t>N073054</t>
  </si>
  <si>
    <t>0382-5354-SG-1</t>
  </si>
  <si>
    <t>LEE,LOO</t>
  </si>
  <si>
    <t>01JAN70</t>
  </si>
  <si>
    <t>793202493</t>
  </si>
  <si>
    <t>AV868109620005TE03825354</t>
  </si>
  <si>
    <t>+-6597559492</t>
  </si>
  <si>
    <t>0385-3099-US-5</t>
  </si>
  <si>
    <t>CARTER,AURORA</t>
  </si>
  <si>
    <t>730640159</t>
  </si>
  <si>
    <t>AV868110810009TE03853099</t>
  </si>
  <si>
    <t>+1-4324135936</t>
  </si>
  <si>
    <t>0388-8295-GB-5</t>
  </si>
  <si>
    <t>DUFFY,JONATHON,MR</t>
  </si>
  <si>
    <t>M/T00330</t>
  </si>
  <si>
    <t>AV898110780001TE94641393</t>
  </si>
  <si>
    <t>14 VICARAGE PLACE</t>
  </si>
  <si>
    <t>L341LA,PRESCOT             ,GB</t>
  </si>
  <si>
    <t>+44-7814532026</t>
  </si>
  <si>
    <t>0390-9536-FR-1</t>
  </si>
  <si>
    <t>AUFFRET,JEAN-YVES</t>
  </si>
  <si>
    <t>702183023</t>
  </si>
  <si>
    <t>AV871105250009TE70218302</t>
  </si>
  <si>
    <t>621.15EUR/</t>
  </si>
  <si>
    <t>0382-6097-US-2</t>
  </si>
  <si>
    <t>BAQUERO,PATRICIA</t>
  </si>
  <si>
    <t>0014045126597</t>
  </si>
  <si>
    <t>A359831</t>
  </si>
  <si>
    <t>05MAR82</t>
  </si>
  <si>
    <t>MYXX032909</t>
  </si>
  <si>
    <t>0389-9457-NO-2</t>
  </si>
  <si>
    <t>VINJE,JENNY KRISTIN,FRU</t>
  </si>
  <si>
    <t>CM512688XXXXXX0830</t>
  </si>
  <si>
    <t>BORGUNDVEIEIN166B</t>
  </si>
  <si>
    <t>6008,ALESUND               ,NO</t>
  </si>
  <si>
    <t>+-4797713134</t>
  </si>
  <si>
    <t>WF915</t>
  </si>
  <si>
    <t>HOGLI,ANDERS,HERR</t>
  </si>
  <si>
    <t>21DEC80</t>
  </si>
  <si>
    <t>SIGURDKROKEN 10</t>
  </si>
  <si>
    <t>3718,SKIEN,NO</t>
  </si>
  <si>
    <t>NOXX08020032846</t>
  </si>
  <si>
    <t>+-4795991063</t>
  </si>
  <si>
    <t>0374-3861-US-2</t>
  </si>
  <si>
    <t>F6528Q</t>
  </si>
  <si>
    <t>WILLIAMS,RONALD</t>
  </si>
  <si>
    <t>22MAY37</t>
  </si>
  <si>
    <t>CX414720XXXXXX3373</t>
  </si>
  <si>
    <t>545 UTICA AVENUE</t>
  </si>
  <si>
    <t>BOULDER,CO,803040000,US</t>
  </si>
  <si>
    <t>USCO950830276</t>
  </si>
  <si>
    <t>3035948410</t>
  </si>
  <si>
    <t>UA/BL082696</t>
  </si>
  <si>
    <t>07/29</t>
  </si>
  <si>
    <t>92421,SCHWANDORF,DE</t>
  </si>
  <si>
    <t>LH/222014617952448</t>
  </si>
  <si>
    <t>0378-4393-IT-4</t>
  </si>
  <si>
    <t>8DA33M</t>
  </si>
  <si>
    <t>PARMEGGIANI,MARCO,SIG</t>
  </si>
  <si>
    <t>07FEB92</t>
  </si>
  <si>
    <t>CX434994XXXXXX3211</t>
  </si>
  <si>
    <t>ABB SPA</t>
  </si>
  <si>
    <t>VIA RAVIZZA 32</t>
  </si>
  <si>
    <t>24126,BERGAMO              ,IT</t>
  </si>
  <si>
    <t>ITXXU11W75494P</t>
  </si>
  <si>
    <t>+39-3204143614</t>
  </si>
  <si>
    <t>S814902</t>
  </si>
  <si>
    <t>0362-1244-NO-4</t>
  </si>
  <si>
    <t>MOHAMED KAYALI,YOUSEIF,ANNET</t>
  </si>
  <si>
    <t>10JUN66</t>
  </si>
  <si>
    <t>N405495,1</t>
  </si>
  <si>
    <t>AV858097890009TEF59772</t>
  </si>
  <si>
    <t>JULDAGAN 4</t>
  </si>
  <si>
    <t>KAYALIY171@GMAIL.COM</t>
  </si>
  <si>
    <t>4746564584</t>
  </si>
  <si>
    <t>0361-0313-NO-0</t>
  </si>
  <si>
    <t>13SEP94</t>
  </si>
  <si>
    <t>620141254</t>
  </si>
  <si>
    <t>0394-2401-CH-1</t>
  </si>
  <si>
    <t>CHUNG PICHARD,FU-MEI</t>
  </si>
  <si>
    <t>4-1788071240</t>
  </si>
  <si>
    <t>0391-4049-US-6</t>
  </si>
  <si>
    <t>P5R040</t>
  </si>
  <si>
    <t>MURALIDHARAN,HARIHARAN</t>
  </si>
  <si>
    <t>11JAN86</t>
  </si>
  <si>
    <t>AV768000105918T039140496</t>
  </si>
  <si>
    <t>2615 EL CAMINO REAL</t>
  </si>
  <si>
    <t>214</t>
  </si>
  <si>
    <t>SANTA CLARA,CA,95051,US</t>
  </si>
  <si>
    <t>USCAY1390546</t>
  </si>
  <si>
    <t>4124396940</t>
  </si>
  <si>
    <t>MARSZALKOWSKA 11</t>
  </si>
  <si>
    <t>05-200,WOLOMIN,PL</t>
  </si>
  <si>
    <t>PLXX06164041434</t>
  </si>
  <si>
    <t>+4-8694422899</t>
  </si>
  <si>
    <t>0624-3017-US-4</t>
  </si>
  <si>
    <t>RUGGIERO,JAMES</t>
  </si>
  <si>
    <t>0014159940810</t>
  </si>
  <si>
    <t>0637-7600-NO-5</t>
  </si>
  <si>
    <t>NILSSEN,KRISTIAN</t>
  </si>
  <si>
    <t>NO163747910</t>
  </si>
  <si>
    <t>BU873140040007TE16374791</t>
  </si>
  <si>
    <t>0641-3306-DK-4</t>
  </si>
  <si>
    <t>ZELGER,MARGARETE</t>
  </si>
  <si>
    <t>3382317575</t>
  </si>
  <si>
    <t>0623-2367-IL-1</t>
  </si>
  <si>
    <t>MAGDI,MASSARWI</t>
  </si>
  <si>
    <t>CA375510XXXXX4920</t>
  </si>
  <si>
    <t>TAIBE</t>
  </si>
  <si>
    <t>AL YARMUK                  ,IL</t>
  </si>
  <si>
    <t>097-2525312000</t>
  </si>
  <si>
    <t>0622-3259-IL-0</t>
  </si>
  <si>
    <t>MAN,YAEL</t>
  </si>
  <si>
    <t>780275983</t>
  </si>
  <si>
    <t>BU868102220001TE78027598</t>
  </si>
  <si>
    <t>+97-2549996953</t>
  </si>
  <si>
    <t>0640-1956-CN-1</t>
  </si>
  <si>
    <t>XU,JIE</t>
  </si>
  <si>
    <t>BU868101670008TE06401956</t>
  </si>
  <si>
    <t>0641-3602-CN-6</t>
  </si>
  <si>
    <t>SUN,SISI</t>
  </si>
  <si>
    <t>26NOV91</t>
  </si>
  <si>
    <t>1006120088</t>
  </si>
  <si>
    <t>BU868101640001TE06413602</t>
  </si>
  <si>
    <t>0622-2977-DK-5</t>
  </si>
  <si>
    <t>RIMDAL,BJOERN</t>
  </si>
  <si>
    <t>NO162103390</t>
  </si>
  <si>
    <t>BU873140040007TE16210339</t>
  </si>
  <si>
    <t>40712688</t>
  </si>
  <si>
    <t>0625-7691-CN-6</t>
  </si>
  <si>
    <t>CHEN,PENGLU</t>
  </si>
  <si>
    <t>03MAY94</t>
  </si>
  <si>
    <t>1006105185</t>
  </si>
  <si>
    <t>BU868101640001TE06257691</t>
  </si>
  <si>
    <t>0631-4897-CN-1</t>
  </si>
  <si>
    <t>MEI,JUNCHAO</t>
  </si>
  <si>
    <t>24DEC92</t>
  </si>
  <si>
    <t>1006111713</t>
  </si>
  <si>
    <t>BU868101640001TE06314897</t>
  </si>
  <si>
    <t>0619-5437-DE-3</t>
  </si>
  <si>
    <t>GRENZEL,THOMAS</t>
  </si>
  <si>
    <t>792757973</t>
  </si>
  <si>
    <t>BU868102220001TE79275797</t>
  </si>
  <si>
    <t>+4949-1711233083</t>
  </si>
  <si>
    <t>0619-9742-AU-3</t>
  </si>
  <si>
    <t>JACOB,CEROSH</t>
  </si>
  <si>
    <t>470225569</t>
  </si>
  <si>
    <t>0629-3820-DE-1</t>
  </si>
  <si>
    <t>SKRABAL,KARSTEN</t>
  </si>
  <si>
    <t>799092973</t>
  </si>
  <si>
    <t>BU868102220001TE79909297</t>
  </si>
  <si>
    <t>+49-1601591213</t>
  </si>
  <si>
    <t>0635-8592-SG-2</t>
  </si>
  <si>
    <t>TANG,JUN HAO</t>
  </si>
  <si>
    <t>729575505</t>
  </si>
  <si>
    <t>BU868102240009TE72957550</t>
  </si>
  <si>
    <t>+-6591170624</t>
  </si>
  <si>
    <t>0625-5017-DE-6</t>
  </si>
  <si>
    <t>ROTH,ANDREA BEATE</t>
  </si>
  <si>
    <t>NO162335230</t>
  </si>
  <si>
    <t>BU873140020009TE16233523</t>
  </si>
  <si>
    <t>00491-7624103660</t>
  </si>
  <si>
    <t>0626-1066-PL-0</t>
  </si>
  <si>
    <t>SZOSTAK,KONRAD</t>
  </si>
  <si>
    <t>763889804</t>
  </si>
  <si>
    <t>BU868102220001TE76388980</t>
  </si>
  <si>
    <t>+4-8792390629</t>
  </si>
  <si>
    <t>0638-6031-QS-1</t>
  </si>
  <si>
    <t>PUSNAR,BORIS</t>
  </si>
  <si>
    <t>728981874</t>
  </si>
  <si>
    <t>BU868102220001TE72898187</t>
  </si>
  <si>
    <t>+3-8651322915</t>
  </si>
  <si>
    <t>0631-9192-GB-5</t>
  </si>
  <si>
    <t>NUNN,STEVEN</t>
  </si>
  <si>
    <t>781436360</t>
  </si>
  <si>
    <t>BU868102210002TE78143636</t>
  </si>
  <si>
    <t>+44-7944578890</t>
  </si>
  <si>
    <t>0634-8799-TH-2</t>
  </si>
  <si>
    <t>JIRAWATTANANON,APIRADEE</t>
  </si>
  <si>
    <t>CM527173XXXXXX0417</t>
  </si>
  <si>
    <t>99/304 SUKHUMVIT ROAD,</t>
  </si>
  <si>
    <t>PRAKHANONGNUA, WATTANA</t>
  </si>
  <si>
    <t>BANGKOK 10260              ,TH</t>
  </si>
  <si>
    <t>6619639924</t>
  </si>
  <si>
    <t>0625-8451-IE-3</t>
  </si>
  <si>
    <t>PUIDOKAS,JONAS</t>
  </si>
  <si>
    <t>774800171</t>
  </si>
  <si>
    <t>BU868102220001TE77480017</t>
  </si>
  <si>
    <t>+35-3879975171</t>
  </si>
  <si>
    <t>LOR</t>
  </si>
  <si>
    <t>DATE_IN</t>
  </si>
  <si>
    <t>02.aug</t>
  </si>
  <si>
    <t>07.aug</t>
  </si>
  <si>
    <t>09.aug</t>
  </si>
  <si>
    <t>10.aug</t>
  </si>
  <si>
    <t>12.aug</t>
  </si>
  <si>
    <t>13.aug</t>
  </si>
  <si>
    <t>14.aug</t>
  </si>
  <si>
    <t>15.aug</t>
  </si>
  <si>
    <t>19.aug</t>
  </si>
  <si>
    <t>20.aug</t>
  </si>
  <si>
    <t>21.aug</t>
  </si>
  <si>
    <t>22.aug</t>
  </si>
  <si>
    <t>23.aug</t>
  </si>
  <si>
    <t>26.aug</t>
  </si>
  <si>
    <t>27.aug</t>
  </si>
  <si>
    <t>28.aug</t>
  </si>
  <si>
    <t>29.aug</t>
  </si>
  <si>
    <t>30.aug</t>
  </si>
  <si>
    <t>12000.00</t>
  </si>
  <si>
    <t>1019.42</t>
  </si>
  <si>
    <t>1019.85</t>
  </si>
  <si>
    <t>.00</t>
  </si>
  <si>
    <t>726.75</t>
  </si>
  <si>
    <t>1528.87</t>
  </si>
  <si>
    <t>2607.75</t>
  </si>
  <si>
    <t>1093.31</t>
  </si>
  <si>
    <t>20000.00</t>
  </si>
  <si>
    <t>14637.59</t>
  </si>
  <si>
    <t>13937.59</t>
  </si>
  <si>
    <t>949.34</t>
  </si>
  <si>
    <t>948.68</t>
  </si>
  <si>
    <t>8519.14</t>
  </si>
  <si>
    <t>428.55</t>
  </si>
  <si>
    <t>566.17</t>
  </si>
  <si>
    <t>PETTERSEN,SVEIN TORE,HERR</t>
  </si>
  <si>
    <t>21MAR72</t>
  </si>
  <si>
    <t>JACOBHOEGDA 5B</t>
  </si>
  <si>
    <t>3123,TOENSBERG,NO</t>
  </si>
  <si>
    <t>NOXX18210100101</t>
  </si>
  <si>
    <t>+-4791152873</t>
  </si>
  <si>
    <t>3119.69</t>
  </si>
  <si>
    <t>0407-3411-NO-6</t>
  </si>
  <si>
    <t>9HN16T</t>
  </si>
  <si>
    <t>LINDE,HAKON WEGGER,HERR</t>
  </si>
  <si>
    <t>06OCT86</t>
  </si>
  <si>
    <t>M/146669</t>
  </si>
  <si>
    <t>AV898110510002TE94660987</t>
  </si>
  <si>
    <t>LEIKVOLLGATA 41</t>
  </si>
  <si>
    <t>3213,SANDEFJORD,NO</t>
  </si>
  <si>
    <t>NOXX35140164842</t>
  </si>
  <si>
    <t>T/0105103R/0190245N/</t>
  </si>
  <si>
    <t>+-4748401567</t>
  </si>
  <si>
    <t>SKODA OCTAVIA/OMAR!</t>
  </si>
  <si>
    <t>SK/EBS619134083</t>
  </si>
  <si>
    <t>1492.94</t>
  </si>
  <si>
    <t>21AUG80</t>
  </si>
  <si>
    <t>18057,ROSTOCK,DE</t>
  </si>
  <si>
    <t>DEXXD0100008741</t>
  </si>
  <si>
    <t>+491-7620474068</t>
  </si>
  <si>
    <t>1060.67</t>
  </si>
  <si>
    <t>1036.25</t>
  </si>
  <si>
    <t>1207.97</t>
  </si>
  <si>
    <t>1621.26</t>
  </si>
  <si>
    <t>4416</t>
  </si>
  <si>
    <t>13OCT69</t>
  </si>
  <si>
    <t>CSXXEO983761</t>
  </si>
  <si>
    <t>+42-0601541291</t>
  </si>
  <si>
    <t>858.63</t>
  </si>
  <si>
    <t>877.36</t>
  </si>
  <si>
    <t>876.75</t>
  </si>
  <si>
    <t>16152.19</t>
  </si>
  <si>
    <t>15040.81</t>
  </si>
  <si>
    <t>20032.81</t>
  </si>
  <si>
    <t>1363.00</t>
  </si>
  <si>
    <t>10000.00</t>
  </si>
  <si>
    <t>3582.46</t>
  </si>
  <si>
    <t>2060.50</t>
  </si>
  <si>
    <t>2478.72</t>
  </si>
  <si>
    <t>1315.70</t>
  </si>
  <si>
    <t>3252.88</t>
  </si>
  <si>
    <t>1985.00</t>
  </si>
  <si>
    <t>1950.24</t>
  </si>
  <si>
    <t>2638.03</t>
  </si>
  <si>
    <t>2601.74</t>
  </si>
  <si>
    <t>1166.78</t>
  </si>
  <si>
    <t>7025.01</t>
  </si>
  <si>
    <t>15716.51</t>
  </si>
  <si>
    <t>08AUG73</t>
  </si>
  <si>
    <t>95540,MERY SUR OISE,FR</t>
  </si>
  <si>
    <t>FRXX910495320149</t>
  </si>
  <si>
    <t>+3-3617751207</t>
  </si>
  <si>
    <t>1242.40</t>
  </si>
  <si>
    <t>1241.91</t>
  </si>
  <si>
    <t>283.09</t>
  </si>
  <si>
    <t>386.35</t>
  </si>
  <si>
    <t>0406-6774-NO-5</t>
  </si>
  <si>
    <t>7JR884</t>
  </si>
  <si>
    <t>BOELLING,BENEDICTE,HERR</t>
  </si>
  <si>
    <t>14JAN81</t>
  </si>
  <si>
    <t>M/046899</t>
  </si>
  <si>
    <t>AV898110510002TE94659657</t>
  </si>
  <si>
    <t>SANNERGATA 5A</t>
  </si>
  <si>
    <t>0557,OSLO                  ,NO</t>
  </si>
  <si>
    <t>NOXX92241025693</t>
  </si>
  <si>
    <t>+-4799248970</t>
  </si>
  <si>
    <t>11131.90</t>
  </si>
  <si>
    <t>476.38</t>
  </si>
  <si>
    <t>476.91</t>
  </si>
  <si>
    <t>583.74</t>
  </si>
  <si>
    <t>519.44</t>
  </si>
  <si>
    <t>3681.08</t>
  </si>
  <si>
    <t>0406-8751-NO-1</t>
  </si>
  <si>
    <t>9TN60Q</t>
  </si>
  <si>
    <t>KALSTAD,FRANK</t>
  </si>
  <si>
    <t>26APR77</t>
  </si>
  <si>
    <t>CX469279XXXXXX2691</t>
  </si>
  <si>
    <t>01/25</t>
  </si>
  <si>
    <t>ASLANDVEGEN 54</t>
  </si>
  <si>
    <t>9105 KVALOEYA              ,NO</t>
  </si>
  <si>
    <t>NOXX56160274528</t>
  </si>
  <si>
    <t>1746.12</t>
  </si>
  <si>
    <t>652.20</t>
  </si>
  <si>
    <t>651.45</t>
  </si>
  <si>
    <t>1192.45</t>
  </si>
  <si>
    <t>1380.69</t>
  </si>
  <si>
    <t>4500.00</t>
  </si>
  <si>
    <t>743.37</t>
  </si>
  <si>
    <t>1121.92</t>
  </si>
  <si>
    <t>12903.20</t>
  </si>
  <si>
    <t>7606.72</t>
  </si>
  <si>
    <t>21369.00</t>
  </si>
  <si>
    <t>ERNST,GERNOT WALTER,DR</t>
  </si>
  <si>
    <t>18SEP64</t>
  </si>
  <si>
    <t>HEIAVEIEN 16</t>
  </si>
  <si>
    <t>3614,KONGSBERG,NO</t>
  </si>
  <si>
    <t>NOXX23210021957</t>
  </si>
  <si>
    <t>+-4748072777</t>
  </si>
  <si>
    <t>3119.70</t>
  </si>
  <si>
    <t>10496.07</t>
  </si>
  <si>
    <t>3547.42</t>
  </si>
  <si>
    <t>234.21</t>
  </si>
  <si>
    <t>9500.00</t>
  </si>
  <si>
    <t>476.03</t>
  </si>
  <si>
    <t>475.39</t>
  </si>
  <si>
    <t>2239.90</t>
  </si>
  <si>
    <t>2239.72</t>
  </si>
  <si>
    <t>4100.19</t>
  </si>
  <si>
    <t>9751.15</t>
  </si>
  <si>
    <t>0406-8758-NO-1</t>
  </si>
  <si>
    <t>STENEVIK,HALLGEIR</t>
  </si>
  <si>
    <t>AV858090380008FE04068758</t>
  </si>
  <si>
    <t>GLOBAL BUSINESS TRAVEL</t>
  </si>
  <si>
    <t>POSTBOKS 6827</t>
  </si>
  <si>
    <t>ST. OLAVS PLASS</t>
  </si>
  <si>
    <t>0130 OSLO,NO</t>
  </si>
  <si>
    <t>T/60230785/P/1A</t>
  </si>
  <si>
    <t>3048.80</t>
  </si>
  <si>
    <t>526.41</t>
  </si>
  <si>
    <t>1634.99</t>
  </si>
  <si>
    <t>380000.00</t>
  </si>
  <si>
    <t>1664.29</t>
  </si>
  <si>
    <t>1644.86</t>
  </si>
  <si>
    <t>553.83</t>
  </si>
  <si>
    <t>553.22</t>
  </si>
  <si>
    <t>1117.51</t>
  </si>
  <si>
    <t>1116.76</t>
  </si>
  <si>
    <t>13754.14</t>
  </si>
  <si>
    <t>436.03</t>
  </si>
  <si>
    <t>435.38</t>
  </si>
  <si>
    <t>778.48</t>
  </si>
  <si>
    <t>777.82</t>
  </si>
  <si>
    <t>896.56</t>
  </si>
  <si>
    <t>895.94</t>
  </si>
  <si>
    <t>992.63</t>
  </si>
  <si>
    <t>991.91</t>
  </si>
  <si>
    <t>938.65</t>
  </si>
  <si>
    <t>939.08</t>
  </si>
  <si>
    <t>6871.55</t>
  </si>
  <si>
    <t>10276.86</t>
  </si>
  <si>
    <t>745.67</t>
  </si>
  <si>
    <t>15560.95</t>
  </si>
  <si>
    <t>20936.95</t>
  </si>
  <si>
    <t>734.15</t>
  </si>
  <si>
    <t>691.98</t>
  </si>
  <si>
    <t>1864.01</t>
  </si>
  <si>
    <t>2312.07</t>
  </si>
  <si>
    <t>6245.67</t>
  </si>
  <si>
    <t>2486.63</t>
  </si>
  <si>
    <t>1629.00</t>
  </si>
  <si>
    <t>6000.00</t>
  </si>
  <si>
    <t>824.77</t>
  </si>
  <si>
    <t>823.80</t>
  </si>
  <si>
    <t>1126.81</t>
  </si>
  <si>
    <t>1138.75</t>
  </si>
  <si>
    <t>967.01</t>
  </si>
  <si>
    <t>1519.61</t>
  </si>
  <si>
    <t>4839.85</t>
  </si>
  <si>
    <t>2347.76</t>
  </si>
  <si>
    <t>2318.58</t>
  </si>
  <si>
    <t>7000.00</t>
  </si>
  <si>
    <t>20936.16</t>
  </si>
  <si>
    <t>26147.16</t>
  </si>
  <si>
    <t>896.68</t>
  </si>
  <si>
    <t>707.40</t>
  </si>
  <si>
    <t>706.67</t>
  </si>
  <si>
    <t>2361.84</t>
  </si>
  <si>
    <t>2344.53</t>
  </si>
  <si>
    <t>4000.00</t>
  </si>
  <si>
    <t>17595.90</t>
  </si>
  <si>
    <t>12999.16</t>
  </si>
  <si>
    <t>14887.20</t>
  </si>
  <si>
    <t>709.87</t>
  </si>
  <si>
    <t>709.98</t>
  </si>
  <si>
    <t>824.53</t>
  </si>
  <si>
    <t>1538.95</t>
  </si>
  <si>
    <t>1503.40</t>
  </si>
  <si>
    <t>12020.49</t>
  </si>
  <si>
    <t>18024.10</t>
  </si>
  <si>
    <t>0395-6890-NO-0</t>
  </si>
  <si>
    <t>SAMUELSEN,CATRINE</t>
  </si>
  <si>
    <t>35450017</t>
  </si>
  <si>
    <t>827.36</t>
  </si>
  <si>
    <t>827.20</t>
  </si>
  <si>
    <t>721.86</t>
  </si>
  <si>
    <t>722.28</t>
  </si>
  <si>
    <t>4148.04</t>
  </si>
  <si>
    <t>8326.55</t>
  </si>
  <si>
    <t>438.60</t>
  </si>
  <si>
    <t>437.96</t>
  </si>
  <si>
    <t>12742.50</t>
  </si>
  <si>
    <t>13611.46</t>
  </si>
  <si>
    <t>616.62</t>
  </si>
  <si>
    <t>1006.66</t>
  </si>
  <si>
    <t>1005.91</t>
  </si>
  <si>
    <t>6366.09</t>
  </si>
  <si>
    <t>824.55</t>
  </si>
  <si>
    <t>2772.72</t>
  </si>
  <si>
    <t>2736.44</t>
  </si>
  <si>
    <t>614.18</t>
  </si>
  <si>
    <t>613.54</t>
  </si>
  <si>
    <t>4837.69</t>
  </si>
  <si>
    <t>955.25</t>
  </si>
  <si>
    <t>955.10</t>
  </si>
  <si>
    <t>2248.67</t>
  </si>
  <si>
    <t>2248.61</t>
  </si>
  <si>
    <t>1981.98</t>
  </si>
  <si>
    <t>1981.48</t>
  </si>
  <si>
    <t>17512.82</t>
  </si>
  <si>
    <t>460.42</t>
  </si>
  <si>
    <t>809.51</t>
  </si>
  <si>
    <t>809.22</t>
  </si>
  <si>
    <t>855.78</t>
  </si>
  <si>
    <t>1476.51</t>
  </si>
  <si>
    <t>1475.77</t>
  </si>
  <si>
    <t>809.83</t>
  </si>
  <si>
    <t>809.19</t>
  </si>
  <si>
    <t>5004.84</t>
  </si>
  <si>
    <t>714.91</t>
  </si>
  <si>
    <t>674.61</t>
  </si>
  <si>
    <t>1642.34</t>
  </si>
  <si>
    <t>1302.47</t>
  </si>
  <si>
    <t>1301.73</t>
  </si>
  <si>
    <t>13252.79</t>
  </si>
  <si>
    <t>11897.70</t>
  </si>
  <si>
    <t>11438.85</t>
  </si>
  <si>
    <t>616.56</t>
  </si>
  <si>
    <t>609.46</t>
  </si>
  <si>
    <t>1020.60</t>
  </si>
  <si>
    <t>2700.23</t>
  </si>
  <si>
    <t>438.65</t>
  </si>
  <si>
    <t>437.91</t>
  </si>
  <si>
    <t>2482.32</t>
  </si>
  <si>
    <t>2444.34</t>
  </si>
  <si>
    <t>499.05</t>
  </si>
  <si>
    <t>968.16</t>
  </si>
  <si>
    <t>967.54</t>
  </si>
  <si>
    <t>2357.38</t>
  </si>
  <si>
    <t>2356.71</t>
  </si>
  <si>
    <t>703.60</t>
  </si>
  <si>
    <t>1432.91</t>
  </si>
  <si>
    <t>10860.79</t>
  </si>
  <si>
    <t>7071.19</t>
  </si>
  <si>
    <t>868.43</t>
  </si>
  <si>
    <t>1178.45</t>
  </si>
  <si>
    <t>1668.97</t>
  </si>
  <si>
    <t>527.06</t>
  </si>
  <si>
    <t>6321.96</t>
  </si>
  <si>
    <t>7353.43</t>
  </si>
  <si>
    <t>761.84</t>
  </si>
  <si>
    <t>752.62</t>
  </si>
  <si>
    <t>1203.09</t>
  </si>
  <si>
    <t>923.23</t>
  </si>
  <si>
    <t>922.22</t>
  </si>
  <si>
    <t>1314.43</t>
  </si>
  <si>
    <t>1313.70</t>
  </si>
  <si>
    <t>1220.39</t>
  </si>
  <si>
    <t>675.25</t>
  </si>
  <si>
    <t>12087.63</t>
  </si>
  <si>
    <t>858.05</t>
  </si>
  <si>
    <t>857.42</t>
  </si>
  <si>
    <t>867.68</t>
  </si>
  <si>
    <t>867.13</t>
  </si>
  <si>
    <t>1401.13</t>
  </si>
  <si>
    <t>1400.58</t>
  </si>
  <si>
    <t>1221.72</t>
  </si>
  <si>
    <t>1221.27</t>
  </si>
  <si>
    <t>1173.74</t>
  </si>
  <si>
    <t>1173.40</t>
  </si>
  <si>
    <t>8406.00</t>
  </si>
  <si>
    <t>2425.75</t>
  </si>
  <si>
    <t>2809.75</t>
  </si>
  <si>
    <t>6439.68</t>
  </si>
  <si>
    <t>895.67</t>
  </si>
  <si>
    <t>862.46</t>
  </si>
  <si>
    <t>539.69</t>
  </si>
  <si>
    <t>1525.63</t>
  </si>
  <si>
    <t>1525.74</t>
  </si>
  <si>
    <t>1052.58</t>
  </si>
  <si>
    <t>1051.83</t>
  </si>
  <si>
    <t>1529.23</t>
  </si>
  <si>
    <t>1528.50</t>
  </si>
  <si>
    <t>845.84</t>
  </si>
  <si>
    <t>845.20</t>
  </si>
  <si>
    <t>1020.46</t>
  </si>
  <si>
    <t>483.56</t>
  </si>
  <si>
    <t>6922.66</t>
  </si>
  <si>
    <t>15677.44</t>
  </si>
  <si>
    <t>1031.80</t>
  </si>
  <si>
    <t>2628.66</t>
  </si>
  <si>
    <t>2628.36</t>
  </si>
  <si>
    <t>684.82</t>
  </si>
  <si>
    <t>684.09</t>
  </si>
  <si>
    <t>1017.18</t>
  </si>
  <si>
    <t>2240.33</t>
  </si>
  <si>
    <t>600.45</t>
  </si>
  <si>
    <t>599.89</t>
  </si>
  <si>
    <t>988.12</t>
  </si>
  <si>
    <t>683.66</t>
  </si>
  <si>
    <t>1160.46</t>
  </si>
  <si>
    <t>1159.82</t>
  </si>
  <si>
    <t>2263.96</t>
  </si>
  <si>
    <t>2229.19</t>
  </si>
  <si>
    <t>1004.60</t>
  </si>
  <si>
    <t>1003.98</t>
  </si>
  <si>
    <t>857.98</t>
  </si>
  <si>
    <t>1413.29</t>
  </si>
  <si>
    <t>1412.73</t>
  </si>
  <si>
    <t>1595.39</t>
  </si>
  <si>
    <t>1594.66</t>
  </si>
  <si>
    <t>6184.13</t>
  </si>
  <si>
    <t>847.15</t>
  </si>
  <si>
    <t>846.69</t>
  </si>
  <si>
    <t>8971.73</t>
  </si>
  <si>
    <t>3204.66</t>
  </si>
  <si>
    <t>3218.69</t>
  </si>
  <si>
    <t>15000.00</t>
  </si>
  <si>
    <t>1471.35</t>
  </si>
  <si>
    <t>1471.78</t>
  </si>
  <si>
    <t>493.66</t>
  </si>
  <si>
    <t>704.78</t>
  </si>
  <si>
    <t>704.16</t>
  </si>
  <si>
    <t>1621.77</t>
  </si>
  <si>
    <t>968.80</t>
  </si>
  <si>
    <t>968.08</t>
  </si>
  <si>
    <t>1336.03</t>
  </si>
  <si>
    <t>637.57</t>
  </si>
  <si>
    <t>878.09</t>
  </si>
  <si>
    <t>2063.01</t>
  </si>
  <si>
    <t>2062.39</t>
  </si>
  <si>
    <t>1493.92</t>
  </si>
  <si>
    <t>1474.55</t>
  </si>
  <si>
    <t>968.83</t>
  </si>
  <si>
    <t>916.41</t>
  </si>
  <si>
    <t>915.78</t>
  </si>
  <si>
    <t>1747.82</t>
  </si>
  <si>
    <t>1747.26</t>
  </si>
  <si>
    <t>16155.58</t>
  </si>
  <si>
    <t>2641.99</t>
  </si>
  <si>
    <t>1439.24</t>
  </si>
  <si>
    <t>1396.96</t>
  </si>
  <si>
    <t>1772.39</t>
  </si>
  <si>
    <t>1771.65</t>
  </si>
  <si>
    <t>438.64</t>
  </si>
  <si>
    <t>768.74</t>
  </si>
  <si>
    <t>768.11</t>
  </si>
  <si>
    <t>10947.90</t>
  </si>
  <si>
    <t>1686.00</t>
  </si>
  <si>
    <t>750.14</t>
  </si>
  <si>
    <t>1373.41</t>
  </si>
  <si>
    <t>1372.68</t>
  </si>
  <si>
    <t>669.82</t>
  </si>
  <si>
    <t>669.10</t>
  </si>
  <si>
    <t>25384.00</t>
  </si>
  <si>
    <t>742.83</t>
  </si>
  <si>
    <t>716.73</t>
  </si>
  <si>
    <t>1289.45</t>
  </si>
  <si>
    <t>1246.80</t>
  </si>
  <si>
    <t>283.11</t>
  </si>
  <si>
    <t>283.26</t>
  </si>
  <si>
    <t>8222.49</t>
  </si>
  <si>
    <t>6107.49</t>
  </si>
  <si>
    <t>1239.93</t>
  </si>
  <si>
    <t>1239.20</t>
  </si>
  <si>
    <t>7194.51</t>
  </si>
  <si>
    <t>1749.95</t>
  </si>
  <si>
    <t>1243.34</t>
  </si>
  <si>
    <t>1209.56</t>
  </si>
  <si>
    <t>9450.01</t>
  </si>
  <si>
    <t>1142.31</t>
  </si>
  <si>
    <t>1160.40</t>
  </si>
  <si>
    <t>11307.06</t>
  </si>
  <si>
    <t>2015.03</t>
  </si>
  <si>
    <t>1378.36</t>
  </si>
  <si>
    <t>1377.63</t>
  </si>
  <si>
    <t>727.90</t>
  </si>
  <si>
    <t>687.76</t>
  </si>
  <si>
    <t>1004.73</t>
  </si>
  <si>
    <t>1577.03</t>
  </si>
  <si>
    <t>15968.15</t>
  </si>
  <si>
    <t>485.53</t>
  </si>
  <si>
    <t>713.39</t>
  </si>
  <si>
    <t>712.49</t>
  </si>
  <si>
    <t>776.93</t>
  </si>
  <si>
    <t>776.64</t>
  </si>
  <si>
    <t>6595.01</t>
  </si>
  <si>
    <t>525.88</t>
  </si>
  <si>
    <t>919.42</t>
  </si>
  <si>
    <t>919.95</t>
  </si>
  <si>
    <t>2631.54</t>
  </si>
  <si>
    <t>2661.64</t>
  </si>
  <si>
    <t>1093.95</t>
  </si>
  <si>
    <t>500.36</t>
  </si>
  <si>
    <t>499.74</t>
  </si>
  <si>
    <t>473.26</t>
  </si>
  <si>
    <t>473.09</t>
  </si>
  <si>
    <t>979.54</t>
  </si>
  <si>
    <t>963.55</t>
  </si>
  <si>
    <t>1920.31</t>
  </si>
  <si>
    <t>1919.57</t>
  </si>
  <si>
    <t>14937.45</t>
  </si>
  <si>
    <t>864.18</t>
  </si>
  <si>
    <t>864.03</t>
  </si>
  <si>
    <t>602.13</t>
  </si>
  <si>
    <t>808.65</t>
  </si>
  <si>
    <t>1210.20</t>
  </si>
  <si>
    <t>1601.38</t>
  </si>
  <si>
    <t>1600.63</t>
  </si>
  <si>
    <t>846.86</t>
  </si>
  <si>
    <t>11944.62</t>
  </si>
  <si>
    <t>1526.39</t>
  </si>
  <si>
    <t>939.69</t>
  </si>
  <si>
    <t>760.19</t>
  </si>
  <si>
    <t>759.45</t>
  </si>
  <si>
    <t>652.18</t>
  </si>
  <si>
    <t>586.53</t>
  </si>
  <si>
    <t>585.70</t>
  </si>
  <si>
    <t>20174.73</t>
  </si>
  <si>
    <t>1305.53</t>
  </si>
  <si>
    <t>1305.75</t>
  </si>
  <si>
    <t>500000.00</t>
  </si>
  <si>
    <t>15181.41</t>
  </si>
  <si>
    <t>10501.92</t>
  </si>
  <si>
    <t>1086.79</t>
  </si>
  <si>
    <t>767.69</t>
  </si>
  <si>
    <t>9131.48</t>
  </si>
  <si>
    <t>13218.35</t>
  </si>
  <si>
    <t>1065.88</t>
  </si>
  <si>
    <t>1065.16</t>
  </si>
  <si>
    <t>6774.05</t>
  </si>
  <si>
    <t>4811.94</t>
  </si>
  <si>
    <t>11493.38</t>
  </si>
  <si>
    <t>3051.08</t>
  </si>
  <si>
    <t>3043.89</t>
  </si>
  <si>
    <t>8940.94</t>
  </si>
  <si>
    <t>845.76</t>
  </si>
  <si>
    <t>843.41</t>
  </si>
  <si>
    <t>920.66</t>
  </si>
  <si>
    <t>920.77</t>
  </si>
  <si>
    <t>735.80</t>
  </si>
  <si>
    <t>716.67</t>
  </si>
  <si>
    <t>533.75</t>
  </si>
  <si>
    <t>533.02</t>
  </si>
  <si>
    <t>592.10</t>
  </si>
  <si>
    <t>591.45</t>
  </si>
  <si>
    <t>450000.00</t>
  </si>
  <si>
    <t>281.70</t>
  </si>
  <si>
    <t>281.07</t>
  </si>
  <si>
    <t>3603.63</t>
  </si>
  <si>
    <t>722.68</t>
  </si>
  <si>
    <t>674.07</t>
  </si>
  <si>
    <t>1028.61</t>
  </si>
  <si>
    <t>1027.89</t>
  </si>
  <si>
    <t>480.00</t>
  </si>
  <si>
    <t>479.28</t>
  </si>
  <si>
    <t>1658.62</t>
  </si>
  <si>
    <t>453.72</t>
  </si>
  <si>
    <t>453.39</t>
  </si>
  <si>
    <t>733.35</t>
  </si>
  <si>
    <t>733.16</t>
  </si>
  <si>
    <t>5494.41</t>
  </si>
  <si>
    <t>293.19</t>
  </si>
  <si>
    <t>293.04</t>
  </si>
  <si>
    <t>484.47</t>
  </si>
  <si>
    <t>742.92</t>
  </si>
  <si>
    <t>1468.15</t>
  </si>
  <si>
    <t>1411.97</t>
  </si>
  <si>
    <t>264.57</t>
  </si>
  <si>
    <t>437.19</t>
  </si>
  <si>
    <t>725.74</t>
  </si>
  <si>
    <t>725.59</t>
  </si>
  <si>
    <t>1023.09</t>
  </si>
  <si>
    <t>4299.29</t>
  </si>
  <si>
    <t>278.57</t>
  </si>
  <si>
    <t>279.10</t>
  </si>
  <si>
    <t>399.03</t>
  </si>
  <si>
    <t>504.64</t>
  </si>
  <si>
    <t>217.83</t>
  </si>
  <si>
    <t>217.14</t>
  </si>
  <si>
    <t>460.38</t>
  </si>
  <si>
    <t>4418.35</t>
  </si>
  <si>
    <t>704.65</t>
  </si>
  <si>
    <t>680.99</t>
  </si>
  <si>
    <t>12822.58</t>
  </si>
  <si>
    <t>14742.58</t>
  </si>
  <si>
    <t>3292.00</t>
  </si>
  <si>
    <t>279.61</t>
  </si>
  <si>
    <t>279.05</t>
  </si>
  <si>
    <t>498.24</t>
  </si>
  <si>
    <t>497.90</t>
  </si>
  <si>
    <t>166.04</t>
  </si>
  <si>
    <t>621.39</t>
  </si>
  <si>
    <t>621.27</t>
  </si>
  <si>
    <t>458.91</t>
  </si>
  <si>
    <t>458.78</t>
  </si>
  <si>
    <t>1311.58</t>
  </si>
  <si>
    <t>6722.31</t>
  </si>
  <si>
    <t>2284.75</t>
  </si>
  <si>
    <t>3451.35</t>
  </si>
  <si>
    <t>733.64</t>
  </si>
  <si>
    <t>2808.26</t>
  </si>
  <si>
    <t>8801.61</t>
  </si>
  <si>
    <t>432.85</t>
  </si>
  <si>
    <t>767.12</t>
  </si>
  <si>
    <t>766.54</t>
  </si>
  <si>
    <t>603.87</t>
  </si>
  <si>
    <t>366.39</t>
  </si>
  <si>
    <t>2350.26</t>
  </si>
  <si>
    <t>795.30</t>
  </si>
  <si>
    <t>171.62</t>
  </si>
  <si>
    <t>942.87</t>
  </si>
  <si>
    <t>957.75</t>
  </si>
  <si>
    <t>982.40</t>
  </si>
  <si>
    <t>976.04</t>
  </si>
  <si>
    <t>905.17</t>
  </si>
  <si>
    <t>468.73</t>
  </si>
  <si>
    <t>468.54</t>
  </si>
  <si>
    <t>542.71</t>
  </si>
  <si>
    <t>542.43</t>
  </si>
  <si>
    <t>350.25</t>
  </si>
  <si>
    <t>350.13</t>
  </si>
  <si>
    <t>478.94</t>
  </si>
  <si>
    <t>478.60</t>
  </si>
  <si>
    <t>447.39</t>
  </si>
  <si>
    <t>447.20</t>
  </si>
  <si>
    <t>413.14</t>
  </si>
  <si>
    <t>412.98</t>
  </si>
  <si>
    <t>2183.82</t>
  </si>
  <si>
    <t>2104.37</t>
  </si>
  <si>
    <t>1866.75</t>
  </si>
  <si>
    <t>2588.33</t>
  </si>
  <si>
    <t>458.93</t>
  </si>
  <si>
    <t>542.82</t>
  </si>
  <si>
    <t>3751.06</t>
  </si>
  <si>
    <t>6363.31</t>
  </si>
  <si>
    <t>580.87</t>
  </si>
  <si>
    <t>580.14</t>
  </si>
  <si>
    <t>433.28</t>
  </si>
  <si>
    <t>432.53</t>
  </si>
  <si>
    <t>866.95</t>
  </si>
  <si>
    <t>866.48</t>
  </si>
  <si>
    <t>2282.40</t>
  </si>
  <si>
    <t>2291.03</t>
  </si>
  <si>
    <t>3928.05</t>
  </si>
  <si>
    <t>1498.27</t>
  </si>
  <si>
    <t>626.24</t>
  </si>
  <si>
    <t>350.18</t>
  </si>
  <si>
    <t>3753.86</t>
  </si>
  <si>
    <t>609.94</t>
  </si>
  <si>
    <t>3882.67</t>
  </si>
  <si>
    <t>2279.35</t>
  </si>
  <si>
    <t>279.73</t>
  </si>
  <si>
    <t>867.72</t>
  </si>
  <si>
    <t>867.67</t>
  </si>
  <si>
    <t>11046.96</t>
  </si>
  <si>
    <t>4277.91</t>
  </si>
  <si>
    <t>10852.58</t>
  </si>
  <si>
    <t>4645.90</t>
  </si>
  <si>
    <t>234.75</t>
  </si>
  <si>
    <t>542.58</t>
  </si>
  <si>
    <t>542.42</t>
  </si>
  <si>
    <t>2492.24</t>
  </si>
  <si>
    <t>275.26</t>
  </si>
  <si>
    <t>991.40</t>
  </si>
  <si>
    <t>3321.74</t>
  </si>
  <si>
    <t>363.59</t>
  </si>
  <si>
    <t>362.95</t>
  </si>
  <si>
    <t>283.29</t>
  </si>
  <si>
    <t>282.57</t>
  </si>
  <si>
    <t>2889.75</t>
  </si>
  <si>
    <t>438.59</t>
  </si>
  <si>
    <t>1199.08</t>
  </si>
  <si>
    <t>247.61</t>
  </si>
  <si>
    <t>247.44</t>
  </si>
  <si>
    <t>338.59</t>
  </si>
  <si>
    <t>9133.38</t>
  </si>
  <si>
    <t>433.16</t>
  </si>
  <si>
    <t>2652.17</t>
  </si>
  <si>
    <t>744.86</t>
  </si>
  <si>
    <t>3502.31</t>
  </si>
  <si>
    <t>474.29</t>
  </si>
  <si>
    <t>473.10</t>
  </si>
  <si>
    <t>423.03</t>
  </si>
  <si>
    <t>2680.59</t>
  </si>
  <si>
    <t>784.32</t>
  </si>
  <si>
    <t>315.79</t>
  </si>
  <si>
    <t>497.87</t>
  </si>
  <si>
    <t>2347.00</t>
  </si>
  <si>
    <t>7374.39</t>
  </si>
  <si>
    <t>2615.19</t>
  </si>
  <si>
    <t>15545.33</t>
  </si>
  <si>
    <t>4181.51</t>
  </si>
  <si>
    <t>4251.06</t>
  </si>
  <si>
    <t>2372.64</t>
  </si>
  <si>
    <t>545.23</t>
  </si>
  <si>
    <t>3451.51</t>
  </si>
  <si>
    <t>4646.71</t>
  </si>
  <si>
    <t>1031.03</t>
  </si>
  <si>
    <t>908.57</t>
  </si>
  <si>
    <t>1142.46</t>
  </si>
  <si>
    <t>1109.18</t>
  </si>
  <si>
    <t>216.18</t>
  </si>
  <si>
    <t>215.02</t>
  </si>
  <si>
    <t>331.11</t>
  </si>
  <si>
    <t>330.49</t>
  </si>
  <si>
    <t>2817.29</t>
  </si>
  <si>
    <t>463.36</t>
  </si>
  <si>
    <t>463.20</t>
  </si>
  <si>
    <t>433.09</t>
  </si>
  <si>
    <t>433.70</t>
  </si>
  <si>
    <t>459.24</t>
  </si>
  <si>
    <t>459.11</t>
  </si>
  <si>
    <t>3687.50</t>
  </si>
  <si>
    <t>527.11</t>
  </si>
  <si>
    <t>9899.89</t>
  </si>
  <si>
    <t>4004.96</t>
  </si>
  <si>
    <t>421.31</t>
  </si>
  <si>
    <t>421.13</t>
  </si>
  <si>
    <t>10309.81</t>
  </si>
  <si>
    <t>3670.96</t>
  </si>
  <si>
    <t>7433.31</t>
  </si>
  <si>
    <t>1827.75</t>
  </si>
  <si>
    <t>4326.35</t>
  </si>
  <si>
    <t>3878.96</t>
  </si>
  <si>
    <t>4142.11</t>
  </si>
  <si>
    <t>406.24</t>
  </si>
  <si>
    <t>4662.71</t>
  </si>
  <si>
    <t>621.15</t>
  </si>
  <si>
    <t>588.98</t>
  </si>
  <si>
    <t>565.80</t>
  </si>
  <si>
    <t>728.61</t>
  </si>
  <si>
    <t>635.98</t>
  </si>
  <si>
    <t>453.54</t>
  </si>
  <si>
    <t>1012.75</t>
  </si>
  <si>
    <t>10100.46</t>
  </si>
  <si>
    <t>754.59</t>
  </si>
  <si>
    <t>755.12</t>
  </si>
  <si>
    <t>5413.24</t>
  </si>
  <si>
    <t>1547.75</t>
  </si>
  <si>
    <t>321.88</t>
  </si>
  <si>
    <t>322.03</t>
  </si>
  <si>
    <t>500.39</t>
  </si>
  <si>
    <t>500.09</t>
  </si>
  <si>
    <t>826.58</t>
  </si>
  <si>
    <t>662.40</t>
  </si>
  <si>
    <t>662.19</t>
  </si>
  <si>
    <t>3468.10</t>
  </si>
  <si>
    <t>410.60</t>
  </si>
  <si>
    <t>409.97</t>
  </si>
  <si>
    <t>733.01</t>
  </si>
  <si>
    <t>699.45</t>
  </si>
  <si>
    <t>192.09</t>
  </si>
  <si>
    <t>2758.24</t>
  </si>
  <si>
    <t>5309.81</t>
  </si>
  <si>
    <t>5899.30</t>
  </si>
  <si>
    <t>0406-4531-US-2</t>
  </si>
  <si>
    <t>0TA422</t>
  </si>
  <si>
    <t>1100</t>
  </si>
  <si>
    <t>474 WARREN ST, APT-2102</t>
  </si>
  <si>
    <t>JERSEY CITY,NJ,07302,US</t>
  </si>
  <si>
    <t>621.33</t>
  </si>
  <si>
    <t>3434.39</t>
  </si>
  <si>
    <t>1352.12</t>
  </si>
  <si>
    <t>801.16</t>
  </si>
  <si>
    <t>1216.04</t>
  </si>
  <si>
    <t>3985.66</t>
  </si>
  <si>
    <t>3224.48</t>
  </si>
  <si>
    <t>409.17</t>
  </si>
  <si>
    <t>2590.83</t>
  </si>
  <si>
    <t>519.83</t>
  </si>
  <si>
    <t>2117.75</t>
  </si>
  <si>
    <t>320.69</t>
  </si>
  <si>
    <t>320.01</t>
  </si>
  <si>
    <t>4810.24</t>
  </si>
  <si>
    <t>500.17</t>
  </si>
  <si>
    <t>5019.06</t>
  </si>
  <si>
    <t>13611.45</t>
  </si>
  <si>
    <t>3991.81</t>
  </si>
  <si>
    <t>418.73</t>
  </si>
  <si>
    <t>729.05</t>
  </si>
  <si>
    <t>3303.68</t>
  </si>
  <si>
    <t>554.63</t>
  </si>
  <si>
    <t>506.00</t>
  </si>
  <si>
    <t>1892.71</t>
  </si>
  <si>
    <t>1681.75</t>
  </si>
  <si>
    <t>4400.08</t>
  </si>
  <si>
    <t>467.94</t>
  </si>
  <si>
    <t>467.65</t>
  </si>
  <si>
    <t>3876.62</t>
  </si>
  <si>
    <t>3606.62</t>
  </si>
  <si>
    <t>5064.81</t>
  </si>
  <si>
    <t>12154.18</t>
  </si>
  <si>
    <t>474.84</t>
  </si>
  <si>
    <t>474.65</t>
  </si>
  <si>
    <t>357.13</t>
  </si>
  <si>
    <t>8566.22</t>
  </si>
  <si>
    <t>2691.05</t>
  </si>
  <si>
    <t>4352.24</t>
  </si>
  <si>
    <t>17676.75</t>
  </si>
  <si>
    <t>16676.75</t>
  </si>
  <si>
    <t>578.68</t>
  </si>
  <si>
    <t>4161.78</t>
  </si>
  <si>
    <t>3071.40</t>
  </si>
  <si>
    <t>666.29</t>
  </si>
  <si>
    <t>665.54</t>
  </si>
  <si>
    <t>2722.04</t>
  </si>
  <si>
    <t>296.20</t>
  </si>
  <si>
    <t>296.04</t>
  </si>
  <si>
    <t>762.05</t>
  </si>
  <si>
    <t>572.34</t>
  </si>
  <si>
    <t>571.71</t>
  </si>
  <si>
    <t>425.95</t>
  </si>
  <si>
    <t>425.23</t>
  </si>
  <si>
    <t>5492.55</t>
  </si>
  <si>
    <t>559.05</t>
  </si>
  <si>
    <t>438.45</t>
  </si>
  <si>
    <t>437.99</t>
  </si>
  <si>
    <t>404.63</t>
  </si>
  <si>
    <t>403.95</t>
  </si>
  <si>
    <t>5611.90</t>
  </si>
  <si>
    <t>458.99</t>
  </si>
  <si>
    <t>459.21</t>
  </si>
  <si>
    <t>9977.24</t>
  </si>
  <si>
    <t>1777.00</t>
  </si>
  <si>
    <t>393.65</t>
  </si>
  <si>
    <t>393.15</t>
  </si>
  <si>
    <t>499.37</t>
  </si>
  <si>
    <t>498.91</t>
  </si>
  <si>
    <t>3175.13</t>
  </si>
  <si>
    <t>274.08</t>
  </si>
  <si>
    <t>418.58</t>
  </si>
  <si>
    <t>418.14</t>
  </si>
  <si>
    <t>994.75</t>
  </si>
  <si>
    <t>383.36</t>
  </si>
  <si>
    <t>341.24</t>
  </si>
  <si>
    <t>306.63</t>
  </si>
  <si>
    <t>547.05</t>
  </si>
  <si>
    <t>546.55</t>
  </si>
  <si>
    <t>8111.93</t>
  </si>
  <si>
    <t>635.40</t>
  </si>
  <si>
    <t>634.65</t>
  </si>
  <si>
    <t>297.38</t>
  </si>
  <si>
    <t>297.23</t>
  </si>
  <si>
    <t>3629.00</t>
  </si>
  <si>
    <t>503.59</t>
  </si>
  <si>
    <t>1871.75</t>
  </si>
  <si>
    <t>11918.03</t>
  </si>
  <si>
    <t>639.29</t>
  </si>
  <si>
    <t>1551.61</t>
  </si>
  <si>
    <t>2026.26</t>
  </si>
  <si>
    <t>564.07</t>
  </si>
  <si>
    <t>563.57</t>
  </si>
  <si>
    <t>9291.50</t>
  </si>
  <si>
    <t>632.05</t>
  </si>
  <si>
    <t>320.48</t>
  </si>
  <si>
    <t>443.67</t>
  </si>
  <si>
    <t>444.20</t>
  </si>
  <si>
    <t>218.29</t>
  </si>
  <si>
    <t>5161.76</t>
  </si>
  <si>
    <t>284.26</t>
  </si>
  <si>
    <t>283.73</t>
  </si>
  <si>
    <t>1184.21</t>
  </si>
  <si>
    <t>1112.56</t>
  </si>
  <si>
    <t>291.84</t>
  </si>
  <si>
    <t>499.31</t>
  </si>
  <si>
    <t>3175.50</t>
  </si>
  <si>
    <t>665.55</t>
  </si>
  <si>
    <t>609.09</t>
  </si>
  <si>
    <t>640.41</t>
  </si>
  <si>
    <t>1314.49</t>
  </si>
  <si>
    <t>321.29</t>
  </si>
  <si>
    <t>320.84</t>
  </si>
  <si>
    <t>169.62</t>
  </si>
  <si>
    <t>319.86</t>
  </si>
  <si>
    <t>271.16</t>
  </si>
  <si>
    <t>270.66</t>
  </si>
  <si>
    <t>3002.49</t>
  </si>
  <si>
    <t>257.23</t>
  </si>
  <si>
    <t>257.76</t>
  </si>
  <si>
    <t>453.20</t>
  </si>
  <si>
    <t>452.59</t>
  </si>
  <si>
    <t>225.05</t>
  </si>
  <si>
    <t>224.35</t>
  </si>
  <si>
    <t>268.22</t>
  </si>
  <si>
    <t>256.76</t>
  </si>
  <si>
    <t>436.55</t>
  </si>
  <si>
    <t>415.38</t>
  </si>
  <si>
    <t>6099.88</t>
  </si>
  <si>
    <t>261.31</t>
  </si>
  <si>
    <t>232.30</t>
  </si>
  <si>
    <t>292.46</t>
  </si>
  <si>
    <t>291.93</t>
  </si>
  <si>
    <t>271.13</t>
  </si>
  <si>
    <t>5481.23</t>
  </si>
  <si>
    <t>4481.23</t>
  </si>
  <si>
    <t>10313.67</t>
  </si>
  <si>
    <t>568.16</t>
  </si>
  <si>
    <t>1864.59</t>
  </si>
  <si>
    <t>299.98</t>
  </si>
  <si>
    <t>299.78</t>
  </si>
  <si>
    <t>294.52</t>
  </si>
  <si>
    <t>294.21</t>
  </si>
  <si>
    <t>606.50</t>
  </si>
  <si>
    <t>498.08</t>
  </si>
  <si>
    <t>876.18</t>
  </si>
  <si>
    <t>610.55</t>
  </si>
  <si>
    <t>640.11</t>
  </si>
  <si>
    <t>6201.88</t>
  </si>
  <si>
    <t>367.15</t>
  </si>
  <si>
    <t>4517.99</t>
  </si>
  <si>
    <t>531.03</t>
  </si>
  <si>
    <t>529.84</t>
  </si>
  <si>
    <t>458.12</t>
  </si>
  <si>
    <t>487.68</t>
  </si>
  <si>
    <t>3283.15</t>
  </si>
  <si>
    <t>835.06</t>
  </si>
  <si>
    <t>825.24</t>
  </si>
  <si>
    <t>507.28</t>
  </si>
  <si>
    <t>505.57</t>
  </si>
  <si>
    <t>340.09</t>
  </si>
  <si>
    <t>455.35</t>
  </si>
  <si>
    <t>437.39</t>
  </si>
  <si>
    <t>466.56</t>
  </si>
  <si>
    <t>1443.13</t>
  </si>
  <si>
    <t>4153.20</t>
  </si>
  <si>
    <t>29971.47</t>
  </si>
  <si>
    <t>2034.75</t>
  </si>
  <si>
    <t>1096.92</t>
  </si>
  <si>
    <t>376.14</t>
  </si>
  <si>
    <t>405.74</t>
  </si>
  <si>
    <t>295.53</t>
  </si>
  <si>
    <t>319.98</t>
  </si>
  <si>
    <t>424.80</t>
  </si>
  <si>
    <t>454.98</t>
  </si>
  <si>
    <t>314.41</t>
  </si>
  <si>
    <t>314.08</t>
  </si>
  <si>
    <t>1131.96</t>
  </si>
  <si>
    <t>953.11</t>
  </si>
  <si>
    <t>857.79</t>
  </si>
  <si>
    <t>887.38</t>
  </si>
  <si>
    <t>458.04</t>
  </si>
  <si>
    <t>308.28</t>
  </si>
  <si>
    <t>203.95</t>
  </si>
  <si>
    <t>17510.84</t>
  </si>
  <si>
    <t>424.92</t>
  </si>
  <si>
    <t>627.24</t>
  </si>
  <si>
    <t>3421.40</t>
  </si>
  <si>
    <t>512.240</t>
  </si>
  <si>
    <t>511.26</t>
  </si>
  <si>
    <t>8220.38</t>
  </si>
  <si>
    <t>320.22</t>
  </si>
  <si>
    <t>318.73</t>
  </si>
  <si>
    <t>756.14</t>
  </si>
  <si>
    <t>507.30</t>
  </si>
  <si>
    <t>5659.81</t>
  </si>
  <si>
    <t>796.39</t>
  </si>
  <si>
    <t>1821.75</t>
  </si>
  <si>
    <t>281.65</t>
  </si>
  <si>
    <t>305.63</t>
  </si>
  <si>
    <t>5098.98</t>
  </si>
  <si>
    <t>811.53</t>
  </si>
  <si>
    <t>798.11</t>
  </si>
  <si>
    <t>4569.75</t>
  </si>
  <si>
    <t>4919.75</t>
  </si>
  <si>
    <t>678.10</t>
  </si>
  <si>
    <t>630000.00</t>
  </si>
  <si>
    <t>273.25</t>
  </si>
  <si>
    <t>272.57</t>
  </si>
  <si>
    <t>344.78</t>
  </si>
  <si>
    <t>12268.03</t>
  </si>
  <si>
    <t>2724.65</t>
  </si>
  <si>
    <t>4294.11</t>
  </si>
  <si>
    <t>5279.86</t>
  </si>
  <si>
    <t>314.19</t>
  </si>
  <si>
    <t>3864.95</t>
  </si>
  <si>
    <t>7334.18</t>
  </si>
  <si>
    <t>12480.75</t>
  </si>
  <si>
    <t>1383.14</t>
  </si>
  <si>
    <t>862.42</t>
  </si>
  <si>
    <t>862.81</t>
  </si>
  <si>
    <t>380.37</t>
  </si>
  <si>
    <t>435.02</t>
  </si>
  <si>
    <t>434.33</t>
  </si>
  <si>
    <t>6528.58</t>
  </si>
  <si>
    <t>3456.23</t>
  </si>
  <si>
    <t>7058.16</t>
  </si>
  <si>
    <t>670.09</t>
  </si>
  <si>
    <t>9993.62</t>
  </si>
  <si>
    <t>198.58</t>
  </si>
  <si>
    <t>1279.75</t>
  </si>
  <si>
    <t>11338.12</t>
  </si>
  <si>
    <t>634.08</t>
  </si>
  <si>
    <t>461.40</t>
  </si>
  <si>
    <t>16937.89</t>
  </si>
  <si>
    <t>17287.89</t>
  </si>
  <si>
    <t>297.84</t>
  </si>
  <si>
    <t>327.42</t>
  </si>
  <si>
    <t>397.66</t>
  </si>
  <si>
    <t>397.34</t>
  </si>
  <si>
    <t>434.03</t>
  </si>
  <si>
    <t>4531.51</t>
  </si>
  <si>
    <t>24095.91</t>
  </si>
  <si>
    <t>827.72</t>
  </si>
  <si>
    <t>1362.12</t>
  </si>
  <si>
    <t>3423.56</t>
  </si>
  <si>
    <t>943.93</t>
  </si>
  <si>
    <t>1376.00</t>
  </si>
  <si>
    <t>1446.55</t>
  </si>
  <si>
    <t>1354.12</t>
  </si>
  <si>
    <t>2972.58</t>
  </si>
  <si>
    <t>2993.81</t>
  </si>
  <si>
    <t>5493.70</t>
  </si>
  <si>
    <t>1531.79</t>
  </si>
  <si>
    <t>1531.12</t>
  </si>
  <si>
    <t>126.92</t>
  </si>
  <si>
    <t>126.82</t>
  </si>
  <si>
    <t>2259.43</t>
  </si>
  <si>
    <t>0407-3681-NO-3</t>
  </si>
  <si>
    <t>MOLVIK,KARIN</t>
  </si>
  <si>
    <t>+47-91101619</t>
  </si>
  <si>
    <t>4400.75</t>
  </si>
  <si>
    <t>BAUDEWIJN,MARIA,MW</t>
  </si>
  <si>
    <t>27JUL57</t>
  </si>
  <si>
    <t>NOORDLAAN 127</t>
  </si>
  <si>
    <t>9230,WETTEREN,BE</t>
  </si>
  <si>
    <t>BEXX1453058416</t>
  </si>
  <si>
    <t>+3-2499204611</t>
  </si>
  <si>
    <t>711.59</t>
  </si>
  <si>
    <t>712.12</t>
  </si>
  <si>
    <t>6575.13</t>
  </si>
  <si>
    <t>872.63</t>
  </si>
  <si>
    <t>840.12</t>
  </si>
  <si>
    <t>877.74</t>
  </si>
  <si>
    <t>1280.12</t>
  </si>
  <si>
    <t>773.87</t>
  </si>
  <si>
    <t>773.12</t>
  </si>
  <si>
    <t>3653.81</t>
  </si>
  <si>
    <t>973.37</t>
  </si>
  <si>
    <t>976.21</t>
  </si>
  <si>
    <t>1355.21</t>
  </si>
  <si>
    <t>17772.33</t>
  </si>
  <si>
    <t>582.79</t>
  </si>
  <si>
    <t>582.12</t>
  </si>
  <si>
    <t>5567.00</t>
  </si>
  <si>
    <t>0395-6852-NO-4</t>
  </si>
  <si>
    <t>8CW74K</t>
  </si>
  <si>
    <t>ANDREASSEN,ANNE GURI</t>
  </si>
  <si>
    <t>13SEP59</t>
  </si>
  <si>
    <t>CM541306XXXXXX5480</t>
  </si>
  <si>
    <t>REDERVEGEN 29</t>
  </si>
  <si>
    <t>ANNE.GURI.ANDREASSEN@UNN.NO</t>
  </si>
  <si>
    <t>9014 TROMSOE               ,NO</t>
  </si>
  <si>
    <t>NOXX56080035407</t>
  </si>
  <si>
    <t>+47-77669042/</t>
  </si>
  <si>
    <t>1455.00</t>
  </si>
  <si>
    <t>644.70</t>
  </si>
  <si>
    <t>645.12</t>
  </si>
  <si>
    <t>799.12</t>
  </si>
  <si>
    <t>536.86</t>
  </si>
  <si>
    <t>536.12</t>
  </si>
  <si>
    <t>1199.12</t>
  </si>
  <si>
    <t>2110.40</t>
  </si>
  <si>
    <t>2040.12</t>
  </si>
  <si>
    <t>11014.00</t>
  </si>
  <si>
    <t>1285.44</t>
  </si>
  <si>
    <t>5162.00</t>
  </si>
  <si>
    <t>13260.00</t>
  </si>
  <si>
    <t>16780.00</t>
  </si>
  <si>
    <t>0407-0781-NO-1</t>
  </si>
  <si>
    <t>HOLTHE,MARIT MOE</t>
  </si>
  <si>
    <t>225011</t>
  </si>
  <si>
    <t>+47-90616353/</t>
  </si>
  <si>
    <t>123534</t>
  </si>
  <si>
    <t>782.00</t>
  </si>
  <si>
    <t>477.12</t>
  </si>
  <si>
    <t>7073.48</t>
  </si>
  <si>
    <t>517.79</t>
  </si>
  <si>
    <t>517.12</t>
  </si>
  <si>
    <t>8078.88</t>
  </si>
  <si>
    <t>7918.88</t>
  </si>
  <si>
    <t>581.28</t>
  </si>
  <si>
    <t>338.65</t>
  </si>
  <si>
    <t>1437.86</t>
  </si>
  <si>
    <t>2099.12</t>
  </si>
  <si>
    <t>861.87</t>
  </si>
  <si>
    <t>5058.00</t>
  </si>
  <si>
    <t>0396-0327-NO-0</t>
  </si>
  <si>
    <t>NILSEN,SIW-HEIDI</t>
  </si>
  <si>
    <t>620141320</t>
  </si>
  <si>
    <t>47455692</t>
  </si>
  <si>
    <t>WIZARD 9XD57N/</t>
  </si>
  <si>
    <t>8410.18</t>
  </si>
  <si>
    <t>542.89</t>
  </si>
  <si>
    <t>438.05</t>
  </si>
  <si>
    <t>437.12</t>
  </si>
  <si>
    <t>454.87</t>
  </si>
  <si>
    <t>454.12</t>
  </si>
  <si>
    <t>8000.00</t>
  </si>
  <si>
    <t>167.48</t>
  </si>
  <si>
    <t>164.82</t>
  </si>
  <si>
    <t>865.12</t>
  </si>
  <si>
    <t>1446.97</t>
  </si>
  <si>
    <t>1447.12</t>
  </si>
  <si>
    <t>1676.63</t>
  </si>
  <si>
    <t>1676.12</t>
  </si>
  <si>
    <t>2706.53</t>
  </si>
  <si>
    <t>1040.01</t>
  </si>
  <si>
    <t>1040.12</t>
  </si>
  <si>
    <t>773.76</t>
  </si>
  <si>
    <t>1309.09</t>
  </si>
  <si>
    <t>1259.39</t>
  </si>
  <si>
    <t>1356.21</t>
  </si>
  <si>
    <t>5373.55</t>
  </si>
  <si>
    <t>524.87</t>
  </si>
  <si>
    <t>783.12</t>
  </si>
  <si>
    <t>6633.21</t>
  </si>
  <si>
    <t>9015.36</t>
  </si>
  <si>
    <t>1345.56</t>
  </si>
  <si>
    <t>3000,LEUVEN,BE</t>
  </si>
  <si>
    <t>N440703</t>
  </si>
  <si>
    <t>1435.12</t>
  </si>
  <si>
    <t>410.76</t>
  </si>
  <si>
    <t>410.12</t>
  </si>
  <si>
    <t>904.12</t>
  </si>
  <si>
    <t>696.76</t>
  </si>
  <si>
    <t>1041.12</t>
  </si>
  <si>
    <t>15631.00</t>
  </si>
  <si>
    <t>639.87</t>
  </si>
  <si>
    <t>639.12</t>
  </si>
  <si>
    <t>3372.00</t>
  </si>
  <si>
    <t>3934.00</t>
  </si>
  <si>
    <t>561.56</t>
  </si>
  <si>
    <t>561.07</t>
  </si>
  <si>
    <t>649.12</t>
  </si>
  <si>
    <t>377.59</t>
  </si>
  <si>
    <t>378.12</t>
  </si>
  <si>
    <t>8838.00</t>
  </si>
  <si>
    <t>1017.74</t>
  </si>
  <si>
    <t>1017.12</t>
  </si>
  <si>
    <t>1325.57</t>
  </si>
  <si>
    <t>1325.12</t>
  </si>
  <si>
    <t>580.59</t>
  </si>
  <si>
    <t>581.12</t>
  </si>
  <si>
    <t>582.74</t>
  </si>
  <si>
    <t>4496.00</t>
  </si>
  <si>
    <t>7476.76</t>
  </si>
  <si>
    <t>754.01</t>
  </si>
  <si>
    <t>1128.12</t>
  </si>
  <si>
    <t>1180.68</t>
  </si>
  <si>
    <t>1180.12</t>
  </si>
  <si>
    <t>1556.31</t>
  </si>
  <si>
    <t>1528.93</t>
  </si>
  <si>
    <t>7500.00</t>
  </si>
  <si>
    <t>177.71</t>
  </si>
  <si>
    <t>177.63</t>
  </si>
  <si>
    <t>2810.00</t>
  </si>
  <si>
    <t>980.71</t>
  </si>
  <si>
    <t>994.41</t>
  </si>
  <si>
    <t>1872.00</t>
  </si>
  <si>
    <t>606.79</t>
  </si>
  <si>
    <t>606.12</t>
  </si>
  <si>
    <t>1178.59</t>
  </si>
  <si>
    <t>1179.12</t>
  </si>
  <si>
    <t>605.86</t>
  </si>
  <si>
    <t>576.07</t>
  </si>
  <si>
    <t>524.12</t>
  </si>
  <si>
    <t>775.11</t>
  </si>
  <si>
    <t>739.12</t>
  </si>
  <si>
    <t>837.29</t>
  </si>
  <si>
    <t>837.12</t>
  </si>
  <si>
    <t>524.50</t>
  </si>
  <si>
    <t>532.89</t>
  </si>
  <si>
    <t>565.25</t>
  </si>
  <si>
    <t>1277.15</t>
  </si>
  <si>
    <t>1279.81</t>
  </si>
  <si>
    <t>771.86</t>
  </si>
  <si>
    <t>771.12</t>
  </si>
  <si>
    <t>754.85</t>
  </si>
  <si>
    <t>754.12</t>
  </si>
  <si>
    <t>1306.12</t>
  </si>
  <si>
    <t>938.58</t>
  </si>
  <si>
    <t>938.12</t>
  </si>
  <si>
    <t>670.97</t>
  </si>
  <si>
    <t>671.12</t>
  </si>
  <si>
    <t>283.72</t>
  </si>
  <si>
    <t>608.86</t>
  </si>
  <si>
    <t>608.12</t>
  </si>
  <si>
    <t>7370.40</t>
  </si>
  <si>
    <t>654.74</t>
  </si>
  <si>
    <t>654.12</t>
  </si>
  <si>
    <t>1111.68</t>
  </si>
  <si>
    <t>1111.12</t>
  </si>
  <si>
    <t>577.84</t>
  </si>
  <si>
    <t>577.12</t>
  </si>
  <si>
    <t>275.92</t>
  </si>
  <si>
    <t>275.82</t>
  </si>
  <si>
    <t>153.97</t>
  </si>
  <si>
    <t>153.83</t>
  </si>
  <si>
    <t>1641.75</t>
  </si>
  <si>
    <t>3127.00</t>
  </si>
  <si>
    <t>10557.55</t>
  </si>
  <si>
    <t>1149.82</t>
  </si>
  <si>
    <t>1438.21</t>
  </si>
  <si>
    <t>1870.48</t>
  </si>
  <si>
    <t>1869.12</t>
  </si>
  <si>
    <t>436.28</t>
  </si>
  <si>
    <t>409.12</t>
  </si>
  <si>
    <t>1018.12</t>
  </si>
  <si>
    <t>680.12</t>
  </si>
  <si>
    <t>1060.12</t>
  </si>
  <si>
    <t>2400.00</t>
  </si>
  <si>
    <t>13439.40</t>
  </si>
  <si>
    <t>12639.40</t>
  </si>
  <si>
    <t>938.40</t>
  </si>
  <si>
    <t>6269.64</t>
  </si>
  <si>
    <t>8522.19</t>
  </si>
  <si>
    <t>747.87</t>
  </si>
  <si>
    <t>747.12</t>
  </si>
  <si>
    <t>838.27</t>
  </si>
  <si>
    <t>838.12</t>
  </si>
  <si>
    <t>654.97</t>
  </si>
  <si>
    <t>655.12</t>
  </si>
  <si>
    <t>169.22</t>
  </si>
  <si>
    <t>165.82</t>
  </si>
  <si>
    <t>989.25</t>
  </si>
  <si>
    <t>454.74</t>
  </si>
  <si>
    <t>577.68</t>
  </si>
  <si>
    <t>409.56</t>
  </si>
  <si>
    <t>409.47</t>
  </si>
  <si>
    <t>10558.00</t>
  </si>
  <si>
    <t>312.47</t>
  </si>
  <si>
    <t>7868.00</t>
  </si>
  <si>
    <t>3938.36</t>
  </si>
  <si>
    <t>866.87</t>
  </si>
  <si>
    <t>866.12</t>
  </si>
  <si>
    <t>495.22</t>
  </si>
  <si>
    <t>494.07</t>
  </si>
  <si>
    <t>419.77</t>
  </si>
  <si>
    <t>419.12</t>
  </si>
  <si>
    <t>712.74</t>
  </si>
  <si>
    <t>3497.00</t>
  </si>
  <si>
    <t>735.27</t>
  </si>
  <si>
    <t>735.12</t>
  </si>
  <si>
    <t>735.18</t>
  </si>
  <si>
    <t>453.83</t>
  </si>
  <si>
    <t>8370.00</t>
  </si>
  <si>
    <t>590.12</t>
  </si>
  <si>
    <t>1099.91</t>
  </si>
  <si>
    <t>1079.70</t>
  </si>
  <si>
    <t>476.70</t>
  </si>
  <si>
    <t>373.30</t>
  </si>
  <si>
    <t>2159.60</t>
  </si>
  <si>
    <t>799.20</t>
  </si>
  <si>
    <t>2232.00</t>
  </si>
  <si>
    <t>622.76</t>
  </si>
  <si>
    <t>622.12</t>
  </si>
  <si>
    <t>1407.34</t>
  </si>
  <si>
    <t>1382.81</t>
  </si>
  <si>
    <t>876.87</t>
  </si>
  <si>
    <t>876.12</t>
  </si>
  <si>
    <t>2248.00</t>
  </si>
  <si>
    <t>834.68</t>
  </si>
  <si>
    <t>834.12</t>
  </si>
  <si>
    <t>11425.00</t>
  </si>
  <si>
    <t>340.07</t>
  </si>
  <si>
    <t>1655.64</t>
  </si>
  <si>
    <t>1652.09</t>
  </si>
  <si>
    <t>751.28</t>
  </si>
  <si>
    <t>751.12</t>
  </si>
  <si>
    <t>714.00</t>
  </si>
  <si>
    <t>477.77</t>
  </si>
  <si>
    <t>707.12</t>
  </si>
  <si>
    <t>534.87</t>
  </si>
  <si>
    <t>534.12</t>
  </si>
  <si>
    <t>942.31</t>
  </si>
  <si>
    <t>940.12</t>
  </si>
  <si>
    <t>8497.00</t>
  </si>
  <si>
    <t>791.01</t>
  </si>
  <si>
    <t>791.12</t>
  </si>
  <si>
    <t>1252.84</t>
  </si>
  <si>
    <t>1252.12</t>
  </si>
  <si>
    <t>3521.00</t>
  </si>
  <si>
    <t>1978.50</t>
  </si>
  <si>
    <t>528.12</t>
  </si>
  <si>
    <t>879.90</t>
  </si>
  <si>
    <t>876.09</t>
  </si>
  <si>
    <t>629.29</t>
  </si>
  <si>
    <t>629.12</t>
  </si>
  <si>
    <t>534.18</t>
  </si>
  <si>
    <t>639.25</t>
  </si>
  <si>
    <t>3744.00</t>
  </si>
  <si>
    <t>339.29</t>
  </si>
  <si>
    <t>339.12</t>
  </si>
  <si>
    <t>490.77</t>
  </si>
  <si>
    <t>490.12</t>
  </si>
  <si>
    <t>931.36</t>
  </si>
  <si>
    <t>250.58</t>
  </si>
  <si>
    <t>394.12</t>
  </si>
  <si>
    <t>2919.00</t>
  </si>
  <si>
    <t>1249.38</t>
  </si>
  <si>
    <t>9844.86</t>
  </si>
  <si>
    <t>341.43</t>
  </si>
  <si>
    <t>332.49</t>
  </si>
  <si>
    <t>2722.00</t>
  </si>
  <si>
    <t>2980.00</t>
  </si>
  <si>
    <t>699.46</t>
  </si>
  <si>
    <t>699.12</t>
  </si>
  <si>
    <t>159.70</t>
  </si>
  <si>
    <t>159.65</t>
  </si>
  <si>
    <t>126.34</t>
  </si>
  <si>
    <t>126.21</t>
  </si>
  <si>
    <t>454.20</t>
  </si>
  <si>
    <t>428.12</t>
  </si>
  <si>
    <t>1693.00</t>
  </si>
  <si>
    <t>5070.00</t>
  </si>
  <si>
    <t>574.18</t>
  </si>
  <si>
    <t>574.12</t>
  </si>
  <si>
    <t>96.91</t>
  </si>
  <si>
    <t>96.82</t>
  </si>
  <si>
    <t>0396-4527-NO-0</t>
  </si>
  <si>
    <t>SJOEGREN,SIGRID SAGKA FJELLHEI</t>
  </si>
  <si>
    <t>N0659860</t>
  </si>
  <si>
    <t>AV858094440246TCF73786</t>
  </si>
  <si>
    <t>SOLSTRANDVEGEN 229</t>
  </si>
  <si>
    <t>SIGRIDFS@ONLINE.NO</t>
  </si>
  <si>
    <t>4792430566</t>
  </si>
  <si>
    <t>3672.00</t>
  </si>
  <si>
    <t>371.59</t>
  </si>
  <si>
    <t>372.12</t>
  </si>
  <si>
    <t>820.29</t>
  </si>
  <si>
    <t>820.12</t>
  </si>
  <si>
    <t>1888.00</t>
  </si>
  <si>
    <t>256.97</t>
  </si>
  <si>
    <t>257.12</t>
  </si>
  <si>
    <t>1839.00</t>
  </si>
  <si>
    <t>444.43</t>
  </si>
  <si>
    <t>444.12</t>
  </si>
  <si>
    <t>3998.00</t>
  </si>
  <si>
    <t>11325.00</t>
  </si>
  <si>
    <t>253.41</t>
  </si>
  <si>
    <t>253.12</t>
  </si>
  <si>
    <t>3114.00</t>
  </si>
  <si>
    <t>544.68</t>
  </si>
  <si>
    <t>544.12</t>
  </si>
  <si>
    <t>4830.00</t>
  </si>
  <si>
    <t>6771.00</t>
  </si>
  <si>
    <t>4137.00</t>
  </si>
  <si>
    <t>302.63</t>
  </si>
  <si>
    <t>302.12</t>
  </si>
  <si>
    <t>1887.70</t>
  </si>
  <si>
    <t>605.57</t>
  </si>
  <si>
    <t>605.12</t>
  </si>
  <si>
    <t>1324.00</t>
  </si>
  <si>
    <t>1644.00</t>
  </si>
  <si>
    <t>10465.00</t>
  </si>
  <si>
    <t>7378.00</t>
  </si>
  <si>
    <t>3131.93</t>
  </si>
  <si>
    <t>302.79</t>
  </si>
  <si>
    <t>503.12</t>
  </si>
  <si>
    <t>574.59</t>
  </si>
  <si>
    <t>575.12</t>
  </si>
  <si>
    <t>6329.90</t>
  </si>
  <si>
    <t>7579.90</t>
  </si>
  <si>
    <t>4068.00</t>
  </si>
  <si>
    <t>707.62</t>
  </si>
  <si>
    <t>0407-2516-NO-0</t>
  </si>
  <si>
    <t>JENSEN,INGE,HERR</t>
  </si>
  <si>
    <t>12APR75</t>
  </si>
  <si>
    <t>N0657341</t>
  </si>
  <si>
    <t>AV858094440246TZH52756</t>
  </si>
  <si>
    <t>KARVESLETTVEGEN 162</t>
  </si>
  <si>
    <t>INGE.JENSEN@TROMSFYLKE.NO</t>
  </si>
  <si>
    <t>9102,KVALOEYSLETTA         ,NO</t>
  </si>
  <si>
    <t>4795962393</t>
  </si>
  <si>
    <t>3276.00</t>
  </si>
  <si>
    <t>2210.83</t>
  </si>
  <si>
    <t>1844.00</t>
  </si>
  <si>
    <t>468.68</t>
  </si>
  <si>
    <t>4651.00</t>
  </si>
  <si>
    <t>2329.00</t>
  </si>
  <si>
    <t>9373.00</t>
  </si>
  <si>
    <t>17425.00</t>
  </si>
  <si>
    <t>10893.00</t>
  </si>
  <si>
    <t>5356.54</t>
  </si>
  <si>
    <t>69.97</t>
  </si>
  <si>
    <t>69.82</t>
  </si>
  <si>
    <t>1356.84</t>
  </si>
  <si>
    <t>1335.33</t>
  </si>
  <si>
    <t>5000.00</t>
  </si>
  <si>
    <t>206.55</t>
  </si>
  <si>
    <t>206.47</t>
  </si>
  <si>
    <t>682.18</t>
  </si>
  <si>
    <t>1115.00</t>
  </si>
  <si>
    <t>939.30</t>
  </si>
  <si>
    <t>881.21</t>
  </si>
  <si>
    <t>2530.00</t>
  </si>
  <si>
    <t>503.62</t>
  </si>
  <si>
    <t>257.60</t>
  </si>
  <si>
    <t>408.12</t>
  </si>
  <si>
    <t>376.29</t>
  </si>
  <si>
    <t>376.12</t>
  </si>
  <si>
    <t>2051.00</t>
  </si>
  <si>
    <t>170.89</t>
  </si>
  <si>
    <t>170.64</t>
  </si>
  <si>
    <t>2042.00</t>
  </si>
  <si>
    <t>1896.00</t>
  </si>
  <si>
    <t>420.29</t>
  </si>
  <si>
    <t>449.87</t>
  </si>
  <si>
    <t>4766.00</t>
  </si>
  <si>
    <t>4621.03</t>
  </si>
  <si>
    <t>340.32</t>
  </si>
  <si>
    <t>325.27</t>
  </si>
  <si>
    <t>354.87</t>
  </si>
  <si>
    <t>0402-3822-GB-5</t>
  </si>
  <si>
    <t>COUPER,HAMISH</t>
  </si>
  <si>
    <t>740388750</t>
  </si>
  <si>
    <t>AV868109160002TE04023822</t>
  </si>
  <si>
    <t>+440-7740111329</t>
  </si>
  <si>
    <t>329.06</t>
  </si>
  <si>
    <t>1947.00</t>
  </si>
  <si>
    <t>469.87</t>
  </si>
  <si>
    <t>3244.00</t>
  </si>
  <si>
    <t>338.47</t>
  </si>
  <si>
    <t>337.06</t>
  </si>
  <si>
    <t>2937.00</t>
  </si>
  <si>
    <t>678.98</t>
  </si>
  <si>
    <t>635.87</t>
  </si>
  <si>
    <t>563.60</t>
  </si>
  <si>
    <t>561.87</t>
  </si>
  <si>
    <t>2260.44</t>
  </si>
  <si>
    <t>2470.44</t>
  </si>
  <si>
    <t>13596.00</t>
  </si>
  <si>
    <t>366.29</t>
  </si>
  <si>
    <t>395.87</t>
  </si>
  <si>
    <t>1173.87</t>
  </si>
  <si>
    <t>15025.00</t>
  </si>
  <si>
    <t>2054.00</t>
  </si>
  <si>
    <t>774.85</t>
  </si>
  <si>
    <t>773.06</t>
  </si>
  <si>
    <t>1197.83</t>
  </si>
  <si>
    <t>1195.07</t>
  </si>
  <si>
    <t>355.46</t>
  </si>
  <si>
    <t>384.87</t>
  </si>
  <si>
    <t>1471.65</t>
  </si>
  <si>
    <t>WEHRLI,SYDNEY,MR</t>
  </si>
  <si>
    <t>1269,BASSINS,CH</t>
  </si>
  <si>
    <t>+41+4-1774662842</t>
  </si>
  <si>
    <t>1385.58</t>
  </si>
  <si>
    <t>604.21</t>
  </si>
  <si>
    <t>602.87</t>
  </si>
  <si>
    <t>665.93</t>
  </si>
  <si>
    <t>766.29</t>
  </si>
  <si>
    <t>440.16</t>
  </si>
  <si>
    <t>823.99</t>
  </si>
  <si>
    <t>844.08</t>
  </si>
  <si>
    <t>919.99</t>
  </si>
  <si>
    <t>940.08</t>
  </si>
  <si>
    <t>15495.00</t>
  </si>
  <si>
    <t>900.00</t>
  </si>
  <si>
    <t>899.36</t>
  </si>
  <si>
    <t>933.24</t>
  </si>
  <si>
    <t>9134.67</t>
  </si>
  <si>
    <t>1550.08</t>
  </si>
  <si>
    <t>3000.00</t>
  </si>
  <si>
    <t>8340.75</t>
  </si>
  <si>
    <t>7164.19</t>
  </si>
  <si>
    <t>1339.60</t>
  </si>
  <si>
    <t>1303.93</t>
  </si>
  <si>
    <t>1347.92</t>
  </si>
  <si>
    <t>486.04</t>
  </si>
  <si>
    <t>549.17</t>
  </si>
  <si>
    <t>2564.23</t>
  </si>
  <si>
    <t>2559.15</t>
  </si>
  <si>
    <t>447.96</t>
  </si>
  <si>
    <t>369.68</t>
  </si>
  <si>
    <t>369.01</t>
  </si>
  <si>
    <t>838.55</t>
  </si>
  <si>
    <t>983.84</t>
  </si>
  <si>
    <t>1039.16</t>
  </si>
  <si>
    <t>437.44</t>
  </si>
  <si>
    <t>4425.01</t>
  </si>
  <si>
    <t>486.07</t>
  </si>
  <si>
    <t>485.43</t>
  </si>
  <si>
    <t>795.73</t>
  </si>
  <si>
    <t>784.40</t>
  </si>
  <si>
    <t>979.51</t>
  </si>
  <si>
    <t>963.53</t>
  </si>
  <si>
    <t>649.61</t>
  </si>
  <si>
    <t>2520.87</t>
  </si>
  <si>
    <t>2510.01</t>
  </si>
  <si>
    <t>941.07</t>
  </si>
  <si>
    <t>920.60</t>
  </si>
  <si>
    <t>1397.13</t>
  </si>
  <si>
    <t>1393.11</t>
  </si>
  <si>
    <t>1374.09</t>
  </si>
  <si>
    <t>1149.95</t>
  </si>
  <si>
    <t>1149.69</t>
  </si>
  <si>
    <t>527.03</t>
  </si>
  <si>
    <t>526.39</t>
  </si>
  <si>
    <t>1076.90</t>
  </si>
  <si>
    <t>1076.28</t>
  </si>
  <si>
    <t>6465.92</t>
  </si>
  <si>
    <t>486.17</t>
  </si>
  <si>
    <t>485.44</t>
  </si>
  <si>
    <t>2796.19</t>
  </si>
  <si>
    <t>2785.98</t>
  </si>
  <si>
    <t>4216.50</t>
  </si>
  <si>
    <t>12500.00</t>
  </si>
  <si>
    <t>653.60</t>
  </si>
  <si>
    <t>652.84</t>
  </si>
  <si>
    <t>1076.39</t>
  </si>
  <si>
    <t>1022.43</t>
  </si>
  <si>
    <t>1021.82</t>
  </si>
  <si>
    <t>1230.29</t>
  </si>
  <si>
    <t>1229.55</t>
  </si>
  <si>
    <t>1022.55</t>
  </si>
  <si>
    <t>687.36</t>
  </si>
  <si>
    <t>721.29</t>
  </si>
  <si>
    <t>1007.47</t>
  </si>
  <si>
    <t>1006.85</t>
  </si>
  <si>
    <t>864.00</t>
  </si>
  <si>
    <t>554.92</t>
  </si>
  <si>
    <t>554.19</t>
  </si>
  <si>
    <t>23028.45</t>
  </si>
  <si>
    <t>18051.63</t>
  </si>
  <si>
    <t>630.51</t>
  </si>
  <si>
    <t>598.39</t>
  </si>
  <si>
    <t>1451.92</t>
  </si>
  <si>
    <t>6871.26</t>
  </si>
  <si>
    <t>298.82</t>
  </si>
  <si>
    <t>298.56</t>
  </si>
  <si>
    <t>1291.21</t>
  </si>
  <si>
    <t>320000.00</t>
  </si>
  <si>
    <t>897.64</t>
  </si>
  <si>
    <t>896.91</t>
  </si>
  <si>
    <t>1173.04</t>
  </si>
  <si>
    <t>1153.66</t>
  </si>
  <si>
    <t>22404.05</t>
  </si>
  <si>
    <t>14844.11</t>
  </si>
  <si>
    <t>445.96</t>
  </si>
  <si>
    <t>750.79</t>
  </si>
  <si>
    <t>750.17</t>
  </si>
  <si>
    <t>972.45</t>
  </si>
  <si>
    <t>972.60</t>
  </si>
  <si>
    <t>694.13</t>
  </si>
  <si>
    <t>660.84</t>
  </si>
  <si>
    <t>11418.09</t>
  </si>
  <si>
    <t>1342.12</t>
  </si>
  <si>
    <t>1341.39</t>
  </si>
  <si>
    <t>1501.62</t>
  </si>
  <si>
    <t>1484.94</t>
  </si>
  <si>
    <t>477.64</t>
  </si>
  <si>
    <t>476.89</t>
  </si>
  <si>
    <t>949.69</t>
  </si>
  <si>
    <t>500.63</t>
  </si>
  <si>
    <t>467.47</t>
  </si>
  <si>
    <t>1556.06</t>
  </si>
  <si>
    <t>1547.60</t>
  </si>
  <si>
    <t>376.97</t>
  </si>
  <si>
    <t>350.01</t>
  </si>
  <si>
    <t>1195.13</t>
  </si>
  <si>
    <t>1189.19</t>
  </si>
  <si>
    <t>1257.93</t>
  </si>
  <si>
    <t>1258.77</t>
  </si>
  <si>
    <t>396.75</t>
  </si>
  <si>
    <t>395.80</t>
  </si>
  <si>
    <t>413.22</t>
  </si>
  <si>
    <t>419.66</t>
  </si>
  <si>
    <t>670.36</t>
  </si>
  <si>
    <t>1971.63</t>
  </si>
  <si>
    <t>1970.99</t>
  </si>
  <si>
    <t>820.63</t>
  </si>
  <si>
    <t>820.34</t>
  </si>
  <si>
    <t>584.00</t>
  </si>
  <si>
    <t>583.83</t>
  </si>
  <si>
    <t>520.82</t>
  </si>
  <si>
    <t>520.66</t>
  </si>
  <si>
    <t>590.63</t>
  </si>
  <si>
    <t>1481.88</t>
  </si>
  <si>
    <t>1482.10</t>
  </si>
  <si>
    <t>2775.59</t>
  </si>
  <si>
    <t>2285.66</t>
  </si>
  <si>
    <t>3804.89</t>
  </si>
  <si>
    <t>393.04</t>
  </si>
  <si>
    <t>393.19</t>
  </si>
  <si>
    <t>564.94</t>
  </si>
  <si>
    <t>565.09</t>
  </si>
  <si>
    <t>591.85</t>
  </si>
  <si>
    <t>592.00</t>
  </si>
  <si>
    <t>775.90</t>
  </si>
  <si>
    <t>683.03</t>
  </si>
  <si>
    <t>1045.21</t>
  </si>
  <si>
    <t>1041.91</t>
  </si>
  <si>
    <t>332.03</t>
  </si>
  <si>
    <t>331.42</t>
  </si>
  <si>
    <t>473.78</t>
  </si>
  <si>
    <t>378.70</t>
  </si>
  <si>
    <t>378.22</t>
  </si>
  <si>
    <t>467.09</t>
  </si>
  <si>
    <t>466.41</t>
  </si>
  <si>
    <t>612.62</t>
  </si>
  <si>
    <t>612.14</t>
  </si>
  <si>
    <t>472.24</t>
  </si>
  <si>
    <t>471.79</t>
  </si>
  <si>
    <t>743.93</t>
  </si>
  <si>
    <t>520.84</t>
  </si>
  <si>
    <t>681.53</t>
  </si>
  <si>
    <t>681.24</t>
  </si>
  <si>
    <t>305.70</t>
  </si>
  <si>
    <t>305.54</t>
  </si>
  <si>
    <t>252.74</t>
  </si>
  <si>
    <t>252.33</t>
  </si>
  <si>
    <t>1350.21</t>
  </si>
  <si>
    <t>1452.19</t>
  </si>
  <si>
    <t>1374.47</t>
  </si>
  <si>
    <t>1374.63</t>
  </si>
  <si>
    <t>304.32</t>
  </si>
  <si>
    <t>303.59</t>
  </si>
  <si>
    <t>290.16</t>
  </si>
  <si>
    <t>289.42</t>
  </si>
  <si>
    <t>671.65</t>
  </si>
  <si>
    <t>671.02</t>
  </si>
  <si>
    <t>719.92</t>
  </si>
  <si>
    <t>709.71</t>
  </si>
  <si>
    <t>331.89</t>
  </si>
  <si>
    <t>331.44</t>
  </si>
  <si>
    <t>612.33</t>
  </si>
  <si>
    <t>305.66</t>
  </si>
  <si>
    <t>305.50</t>
  </si>
  <si>
    <t>336.94</t>
  </si>
  <si>
    <t>274.89</t>
  </si>
  <si>
    <t>274.76</t>
  </si>
  <si>
    <t>538.58</t>
  </si>
  <si>
    <t>538.69</t>
  </si>
  <si>
    <t>584.84</t>
  </si>
  <si>
    <t>584.22</t>
  </si>
  <si>
    <t>449.69</t>
  </si>
  <si>
    <t>448.97</t>
  </si>
  <si>
    <t>331.92</t>
  </si>
  <si>
    <t>774.17</t>
  </si>
  <si>
    <t>773.72</t>
  </si>
  <si>
    <t>518.91</t>
  </si>
  <si>
    <t>518.57</t>
  </si>
  <si>
    <t>820.52</t>
  </si>
  <si>
    <t>1777.75</t>
  </si>
  <si>
    <t>378.51</t>
  </si>
  <si>
    <t>198.98</t>
  </si>
  <si>
    <t>198.73</t>
  </si>
  <si>
    <t>477.60</t>
  </si>
  <si>
    <t>477.44</t>
  </si>
  <si>
    <t>843.63</t>
  </si>
  <si>
    <t>843.48</t>
  </si>
  <si>
    <t>521.71</t>
  </si>
  <si>
    <t>521.87</t>
  </si>
  <si>
    <t>9940.51</t>
  </si>
  <si>
    <t>425.16</t>
  </si>
  <si>
    <t>425.01</t>
  </si>
  <si>
    <t>796.83</t>
  </si>
  <si>
    <t>796.54</t>
  </si>
  <si>
    <t>3611.34</t>
  </si>
  <si>
    <t>1013.36</t>
  </si>
  <si>
    <t>1008.64</t>
  </si>
  <si>
    <t>739.34</t>
  </si>
  <si>
    <t>738.78</t>
  </si>
  <si>
    <t>4721.64</t>
  </si>
  <si>
    <t>934.10</t>
  </si>
  <si>
    <t>937.97</t>
  </si>
  <si>
    <t>540.38</t>
  </si>
  <si>
    <t>540.53</t>
  </si>
  <si>
    <t>671.58</t>
  </si>
  <si>
    <t>542.67</t>
  </si>
  <si>
    <t>541.95</t>
  </si>
  <si>
    <t>348.05</t>
  </si>
  <si>
    <t>347.76</t>
  </si>
  <si>
    <t>959.65</t>
  </si>
  <si>
    <t>959.49</t>
  </si>
  <si>
    <t>979.88</t>
  </si>
  <si>
    <t>910.19</t>
  </si>
  <si>
    <t>909.63</t>
  </si>
  <si>
    <t>537.06</t>
  </si>
  <si>
    <t>536.50</t>
  </si>
  <si>
    <t>8286.29</t>
  </si>
  <si>
    <t>956.29</t>
  </si>
  <si>
    <t>956.11</t>
  </si>
  <si>
    <t>331.62</t>
  </si>
  <si>
    <t>774.93</t>
  </si>
  <si>
    <t>774.64</t>
  </si>
  <si>
    <t>565.52</t>
  </si>
  <si>
    <t>565.36</t>
  </si>
  <si>
    <t>3423.88</t>
  </si>
  <si>
    <t>290.47</t>
  </si>
  <si>
    <t>373.28</t>
  </si>
  <si>
    <t>372.26</t>
  </si>
  <si>
    <t>332.02</t>
  </si>
  <si>
    <t>2003.55</t>
  </si>
  <si>
    <t>1976.45</t>
  </si>
  <si>
    <t>565.65</t>
  </si>
  <si>
    <t>525.33</t>
  </si>
  <si>
    <t>524.83</t>
  </si>
  <si>
    <t>3016.60</t>
  </si>
  <si>
    <t>464.89</t>
  </si>
  <si>
    <t>664.01</t>
  </si>
  <si>
    <t>659.89</t>
  </si>
  <si>
    <t>275.00</t>
  </si>
  <si>
    <t>274.81</t>
  </si>
  <si>
    <t>959.55</t>
  </si>
  <si>
    <t>3017.01</t>
  </si>
  <si>
    <t>494.92</t>
  </si>
  <si>
    <t>494.17</t>
  </si>
  <si>
    <t>602.55</t>
  </si>
  <si>
    <t>601.92</t>
  </si>
  <si>
    <t>3279.34</t>
  </si>
  <si>
    <t>584.83</t>
  </si>
  <si>
    <t>8564.01</t>
  </si>
  <si>
    <t>788.84</t>
  </si>
  <si>
    <t>772.10</t>
  </si>
  <si>
    <t>1010.88</t>
  </si>
  <si>
    <t>976.00</t>
  </si>
  <si>
    <t>975.27</t>
  </si>
  <si>
    <t>735.88</t>
  </si>
  <si>
    <t>735.26</t>
  </si>
  <si>
    <t>348.24</t>
  </si>
  <si>
    <t>470.38</t>
  </si>
  <si>
    <t>469.74</t>
  </si>
  <si>
    <t>7706.58</t>
  </si>
  <si>
    <t>897.38</t>
  </si>
  <si>
    <t>896.63</t>
  </si>
  <si>
    <t>1932.75</t>
  </si>
  <si>
    <t>1571.32</t>
  </si>
  <si>
    <t>4511.35</t>
  </si>
  <si>
    <t>3797.43</t>
  </si>
  <si>
    <t>742.66</t>
  </si>
  <si>
    <t>742.07</t>
  </si>
  <si>
    <t>3016.56</t>
  </si>
  <si>
    <t>7437.54</t>
  </si>
  <si>
    <t>4450.91</t>
  </si>
  <si>
    <t>636.12</t>
  </si>
  <si>
    <t>635.54</t>
  </si>
  <si>
    <t>325.37</t>
  </si>
  <si>
    <t>324.87</t>
  </si>
  <si>
    <t>705.59</t>
  </si>
  <si>
    <t>705.74</t>
  </si>
  <si>
    <t>306.86</t>
  </si>
  <si>
    <t>306.74</t>
  </si>
  <si>
    <t>314.83</t>
  </si>
  <si>
    <t>1012.67</t>
  </si>
  <si>
    <t>753.88</t>
  </si>
  <si>
    <t>753.40</t>
  </si>
  <si>
    <t>595.32</t>
  </si>
  <si>
    <t>594.58</t>
  </si>
  <si>
    <t>306.07</t>
  </si>
  <si>
    <t>331.77</t>
  </si>
  <si>
    <t>638.08</t>
  </si>
  <si>
    <t>637.94</t>
  </si>
  <si>
    <t>275.21</t>
  </si>
  <si>
    <t>2812.85</t>
  </si>
  <si>
    <t>494.90</t>
  </si>
  <si>
    <t>519.15</t>
  </si>
  <si>
    <t>318.47</t>
  </si>
  <si>
    <t>317.97</t>
  </si>
  <si>
    <t>776.49</t>
  </si>
  <si>
    <t>845.74</t>
  </si>
  <si>
    <t>845.06</t>
  </si>
  <si>
    <t>636.26</t>
  </si>
  <si>
    <t>635.58</t>
  </si>
  <si>
    <t>303.31</t>
  </si>
  <si>
    <t>4903.99</t>
  </si>
  <si>
    <t>332.69</t>
  </si>
  <si>
    <t>332.64</t>
  </si>
  <si>
    <t>495.39</t>
  </si>
  <si>
    <t>495.26</t>
  </si>
  <si>
    <t>332.76</t>
  </si>
  <si>
    <t>436.89</t>
  </si>
  <si>
    <t>436.58</t>
  </si>
  <si>
    <t>8584.61</t>
  </si>
  <si>
    <t>638.41</t>
  </si>
  <si>
    <t>347.64</t>
  </si>
  <si>
    <t>333.14</t>
  </si>
  <si>
    <t>767.81</t>
  </si>
  <si>
    <t>857.51</t>
  </si>
  <si>
    <t>635.28</t>
  </si>
  <si>
    <t>4315.51</t>
  </si>
  <si>
    <t>1028.96</t>
  </si>
  <si>
    <t>1028.52</t>
  </si>
  <si>
    <t>5604.14</t>
  </si>
  <si>
    <t>7005.43</t>
  </si>
  <si>
    <t>9354.14</t>
  </si>
  <si>
    <t>2715.14</t>
  </si>
  <si>
    <t>699.88</t>
  </si>
  <si>
    <t>699.16</t>
  </si>
  <si>
    <t>18751.40</t>
  </si>
  <si>
    <t>565.24</t>
  </si>
  <si>
    <t>4413.31</t>
  </si>
  <si>
    <t>307.04</t>
  </si>
  <si>
    <t>384.41</t>
  </si>
  <si>
    <t>384.11</t>
  </si>
  <si>
    <t>2988.70</t>
  </si>
  <si>
    <t>2916.11</t>
  </si>
  <si>
    <t>579.00</t>
  </si>
  <si>
    <t>578.50</t>
  </si>
  <si>
    <t>4740.34</t>
  </si>
  <si>
    <t>294.44</t>
  </si>
  <si>
    <t>293.99</t>
  </si>
  <si>
    <t>434.55</t>
  </si>
  <si>
    <t>434.21</t>
  </si>
  <si>
    <t>6826.70</t>
  </si>
  <si>
    <t>331.60</t>
  </si>
  <si>
    <t>959.62</t>
  </si>
  <si>
    <t>5038.31</t>
  </si>
  <si>
    <t>333.08</t>
  </si>
  <si>
    <t>2457.25</t>
  </si>
  <si>
    <t>2428.87</t>
  </si>
  <si>
    <t>288.99</t>
  </si>
  <si>
    <t>635.88</t>
  </si>
  <si>
    <t>1103.97</t>
  </si>
  <si>
    <t>3664.70</t>
  </si>
  <si>
    <t>2623.68</t>
  </si>
  <si>
    <t>10789.80</t>
  </si>
  <si>
    <t>0647-5851-SG-4</t>
  </si>
  <si>
    <t>GAN,CHERIE LE SI</t>
  </si>
  <si>
    <t>792129790</t>
  </si>
  <si>
    <t>BU868102240009TE79212979</t>
  </si>
  <si>
    <t>+-6597325935</t>
  </si>
  <si>
    <t>6666.11</t>
  </si>
  <si>
    <t>305.97</t>
  </si>
  <si>
    <t>4354.74</t>
  </si>
  <si>
    <t>307.18</t>
  </si>
  <si>
    <t>2190.75</t>
  </si>
  <si>
    <t>470.46</t>
  </si>
  <si>
    <t>14283.70</t>
  </si>
  <si>
    <t>2887.81</t>
  </si>
  <si>
    <t>642.25</t>
  </si>
  <si>
    <t>12228.24</t>
  </si>
  <si>
    <t>477.58</t>
  </si>
  <si>
    <t>646.10</t>
  </si>
  <si>
    <t>2750.30</t>
  </si>
  <si>
    <t>1810.75</t>
  </si>
  <si>
    <t>4260.76</t>
  </si>
  <si>
    <t>389.71</t>
  </si>
  <si>
    <t>388.99</t>
  </si>
  <si>
    <t>435.91</t>
  </si>
  <si>
    <t>435.41</t>
  </si>
  <si>
    <t>6753.73</t>
  </si>
  <si>
    <t>678.33</t>
  </si>
  <si>
    <t>267.59</t>
  </si>
  <si>
    <t>267.03</t>
  </si>
  <si>
    <t>602.37</t>
  </si>
  <si>
    <t>601.65</t>
  </si>
  <si>
    <t>444.60</t>
  </si>
  <si>
    <t>444.31</t>
  </si>
  <si>
    <t>1513.75</t>
  </si>
  <si>
    <t>446.63</t>
  </si>
  <si>
    <t>446.51</t>
  </si>
  <si>
    <t>6305.28</t>
  </si>
  <si>
    <t>384.61</t>
  </si>
  <si>
    <t>2934.01</t>
  </si>
  <si>
    <t>332.79</t>
  </si>
  <si>
    <t>3278.93</t>
  </si>
  <si>
    <t>384.58</t>
  </si>
  <si>
    <t>825.78</t>
  </si>
  <si>
    <t>813.99</t>
  </si>
  <si>
    <t>331.52</t>
  </si>
  <si>
    <t>977.55</t>
  </si>
  <si>
    <t>1112.37</t>
  </si>
  <si>
    <t>1151.13</t>
  </si>
  <si>
    <t>281.09</t>
  </si>
  <si>
    <t>280.93</t>
  </si>
  <si>
    <t>307.20</t>
  </si>
  <si>
    <t>636.02</t>
  </si>
  <si>
    <t>482.48</t>
  </si>
  <si>
    <t>481.74</t>
  </si>
  <si>
    <t>9650.88</t>
  </si>
  <si>
    <t>8492.84</t>
  </si>
  <si>
    <t>332.94</t>
  </si>
  <si>
    <t>5602.50</t>
  </si>
  <si>
    <t>2830.59</t>
  </si>
  <si>
    <t>254.01</t>
  </si>
  <si>
    <t>253.51</t>
  </si>
  <si>
    <t>592.47</t>
  </si>
  <si>
    <t>2827.48</t>
  </si>
  <si>
    <t>0641-8009-MY-3</t>
  </si>
  <si>
    <t>TAN,ZHUO YEN</t>
  </si>
  <si>
    <t>65-91229845</t>
  </si>
  <si>
    <t>314.82</t>
  </si>
  <si>
    <t>5352.70</t>
  </si>
  <si>
    <t>303.98</t>
  </si>
  <si>
    <t>422.56</t>
  </si>
  <si>
    <t>421.95</t>
  </si>
  <si>
    <t>373.04</t>
  </si>
  <si>
    <t>372.42</t>
  </si>
  <si>
    <t>438.31</t>
  </si>
  <si>
    <t>437.83</t>
  </si>
  <si>
    <t>378.56</t>
  </si>
  <si>
    <t>8653.99</t>
  </si>
  <si>
    <t>601.38</t>
  </si>
  <si>
    <t>445.32</t>
  </si>
  <si>
    <t>445.14</t>
  </si>
  <si>
    <t>4834.61</t>
  </si>
  <si>
    <t>10844.18</t>
  </si>
  <si>
    <t>0645-2406-FR-2</t>
  </si>
  <si>
    <t>BRAUN,LEA,MME</t>
  </si>
  <si>
    <t>M/113248</t>
  </si>
  <si>
    <t>BU898110390009TE74362031</t>
  </si>
  <si>
    <t>8 PLACE DES PERRIERES</t>
  </si>
  <si>
    <t>21800,SENNECEY LES DIJO,FR</t>
  </si>
  <si>
    <t>T/0018583D/0036934D/</t>
  </si>
  <si>
    <t>+3-3780301193</t>
  </si>
  <si>
    <t>WEBPREPAY/CSS/ADR/</t>
  </si>
  <si>
    <t>591.24</t>
  </si>
  <si>
    <t>323.79</t>
  </si>
  <si>
    <t>323.64</t>
  </si>
  <si>
    <t>446.48</t>
  </si>
  <si>
    <t>446.33</t>
  </si>
  <si>
    <t>2775.28</t>
  </si>
  <si>
    <t>331.72</t>
  </si>
  <si>
    <t>565.55</t>
  </si>
  <si>
    <t>565.42</t>
  </si>
  <si>
    <t>282.71</t>
  </si>
  <si>
    <t>282.13</t>
  </si>
  <si>
    <t>3519.99</t>
  </si>
  <si>
    <t>577.79</t>
  </si>
  <si>
    <t>891.65</t>
  </si>
  <si>
    <t>289.97</t>
  </si>
  <si>
    <t>8904.34</t>
  </si>
  <si>
    <t>635.71</t>
  </si>
  <si>
    <t>488.53</t>
  </si>
  <si>
    <t>488.06</t>
  </si>
  <si>
    <t>355.55</t>
  </si>
  <si>
    <t>355.02</t>
  </si>
  <si>
    <t>290.04</t>
  </si>
  <si>
    <t>252.29</t>
  </si>
  <si>
    <t>651.36</t>
  </si>
  <si>
    <t>285.96</t>
  </si>
  <si>
    <t>285.46</t>
  </si>
  <si>
    <t>470.37</t>
  </si>
  <si>
    <t>494.65</t>
  </si>
  <si>
    <t>378.41</t>
  </si>
  <si>
    <t>305.69</t>
  </si>
  <si>
    <t>183.76</t>
  </si>
  <si>
    <t>182.75</t>
  </si>
  <si>
    <t>6251.40</t>
  </si>
  <si>
    <t>9766.54</t>
  </si>
  <si>
    <t>655.94</t>
  </si>
  <si>
    <t>645.25</t>
  </si>
  <si>
    <t>979.92</t>
  </si>
  <si>
    <t>975.51</t>
  </si>
  <si>
    <t>348.34</t>
  </si>
  <si>
    <t>570.76</t>
  </si>
  <si>
    <t>570.47</t>
  </si>
  <si>
    <t>6762.90</t>
  </si>
  <si>
    <t>332.15</t>
  </si>
  <si>
    <t>361.16</t>
  </si>
  <si>
    <t>332.16</t>
  </si>
  <si>
    <t>5954.14</t>
  </si>
  <si>
    <t>2796.74</t>
  </si>
  <si>
    <t>1031.51</t>
  </si>
  <si>
    <t>379.71</t>
  </si>
  <si>
    <t>314.64</t>
  </si>
  <si>
    <t>343.83</t>
  </si>
  <si>
    <t>362.38</t>
  </si>
  <si>
    <t>1737.75</t>
  </si>
  <si>
    <t>319.16</t>
  </si>
  <si>
    <t>305.83</t>
  </si>
  <si>
    <t>335.29</t>
  </si>
  <si>
    <t>462.98</t>
  </si>
  <si>
    <t>6245.66</t>
  </si>
  <si>
    <t>3138.74</t>
  </si>
  <si>
    <t>3348.74</t>
  </si>
  <si>
    <t>467.53</t>
  </si>
  <si>
    <t>466.33</t>
  </si>
  <si>
    <t>9460.65</t>
  </si>
  <si>
    <t>9810.65</t>
  </si>
  <si>
    <t>3266.11</t>
  </si>
  <si>
    <t>422.51</t>
  </si>
  <si>
    <t>451.69</t>
  </si>
  <si>
    <t>454.45</t>
  </si>
  <si>
    <t>483.91</t>
  </si>
  <si>
    <t>363.67</t>
  </si>
  <si>
    <t>404.74</t>
  </si>
  <si>
    <t>433.88</t>
  </si>
  <si>
    <t>279.82</t>
  </si>
  <si>
    <t>278.46</t>
  </si>
  <si>
    <t>666.44</t>
  </si>
  <si>
    <t>494.26</t>
  </si>
  <si>
    <t>523.82</t>
  </si>
  <si>
    <t>361.18</t>
  </si>
  <si>
    <t>2151.75</t>
  </si>
  <si>
    <t>1849.75</t>
  </si>
  <si>
    <t>4322.67</t>
  </si>
  <si>
    <t>614.63</t>
  </si>
  <si>
    <t>646.75</t>
  </si>
  <si>
    <t>895.24</t>
  </si>
  <si>
    <t>894.09</t>
  </si>
  <si>
    <t>396.44</t>
  </si>
  <si>
    <t>394.65</t>
  </si>
  <si>
    <t>8992.01</t>
  </si>
  <si>
    <t>306.12</t>
  </si>
  <si>
    <t>805.88</t>
  </si>
  <si>
    <t>910.63</t>
  </si>
  <si>
    <t>1015.75</t>
  </si>
  <si>
    <t>1085.75</t>
  </si>
  <si>
    <t>390.91</t>
  </si>
  <si>
    <t>415.49</t>
  </si>
  <si>
    <t>267.75</t>
  </si>
  <si>
    <t>296.78</t>
  </si>
  <si>
    <t>2072.75</t>
  </si>
  <si>
    <t>527.52</t>
  </si>
  <si>
    <t>550.95</t>
  </si>
  <si>
    <t>313.55</t>
  </si>
  <si>
    <t>470.35</t>
  </si>
  <si>
    <t>499.49</t>
  </si>
  <si>
    <t>789.01</t>
  </si>
  <si>
    <t>3338.70</t>
  </si>
  <si>
    <t>257.97</t>
  </si>
  <si>
    <t>256.56</t>
  </si>
  <si>
    <t>267.78</t>
  </si>
  <si>
    <t>208.06</t>
  </si>
  <si>
    <t>222.36</t>
  </si>
  <si>
    <t>4414.50</t>
  </si>
  <si>
    <t>4764.50</t>
  </si>
  <si>
    <t>1448.31</t>
  </si>
  <si>
    <t>783.15</t>
  </si>
  <si>
    <t>336.09</t>
  </si>
  <si>
    <t>336.48</t>
  </si>
  <si>
    <t>378.69</t>
  </si>
  <si>
    <t>377.41</t>
  </si>
  <si>
    <t>363.29</t>
  </si>
  <si>
    <t>387.33</t>
  </si>
  <si>
    <t>367.11</t>
  </si>
  <si>
    <t>366.97</t>
  </si>
  <si>
    <t>363.13</t>
  </si>
  <si>
    <t>3366.56</t>
  </si>
  <si>
    <t>356.73</t>
  </si>
  <si>
    <t>381.05</t>
  </si>
  <si>
    <t>956.59</t>
  </si>
  <si>
    <t>985.86</t>
  </si>
  <si>
    <t>724.46</t>
  </si>
  <si>
    <t>435.56</t>
  </si>
  <si>
    <t>465.16</t>
  </si>
  <si>
    <t>634.12</t>
  </si>
  <si>
    <t>663.39</t>
  </si>
  <si>
    <t>602.66</t>
  </si>
  <si>
    <t>631.67</t>
  </si>
  <si>
    <t>568.44</t>
  </si>
  <si>
    <t>494.55</t>
  </si>
  <si>
    <t>4763.31</t>
  </si>
  <si>
    <t>540.68</t>
  </si>
  <si>
    <t>570.28</t>
  </si>
  <si>
    <t>469.31</t>
  </si>
  <si>
    <t>663.75</t>
  </si>
  <si>
    <t>692.86</t>
  </si>
  <si>
    <t>753.98</t>
  </si>
  <si>
    <t>6655.28</t>
  </si>
  <si>
    <t>347.93</t>
  </si>
  <si>
    <t>377.51</t>
  </si>
  <si>
    <t>410.92</t>
  </si>
  <si>
    <t>806.10</t>
  </si>
  <si>
    <t>835.29</t>
  </si>
  <si>
    <t>705.04</t>
  </si>
  <si>
    <t>734.30</t>
  </si>
  <si>
    <t>347.92</t>
  </si>
  <si>
    <t>474.06</t>
  </si>
  <si>
    <t>3683.08</t>
  </si>
  <si>
    <t>4033.08</t>
  </si>
  <si>
    <t>403.32</t>
  </si>
  <si>
    <t>402.94</t>
  </si>
  <si>
    <t>3736.33</t>
  </si>
  <si>
    <t>456.00</t>
  </si>
  <si>
    <t>455.87</t>
  </si>
  <si>
    <t>403.07</t>
  </si>
  <si>
    <t>474.38</t>
  </si>
  <si>
    <t>739.39</t>
  </si>
  <si>
    <t>768.53</t>
  </si>
  <si>
    <t>605.00</t>
  </si>
  <si>
    <t>634.01</t>
  </si>
  <si>
    <t>311.40</t>
  </si>
  <si>
    <t>334.60</t>
  </si>
  <si>
    <t>566.25</t>
  </si>
  <si>
    <t>604.98</t>
  </si>
  <si>
    <t>275.29</t>
  </si>
  <si>
    <t>304.56</t>
  </si>
  <si>
    <t>425.41</t>
  </si>
  <si>
    <t>454.68</t>
  </si>
  <si>
    <t>306.02</t>
  </si>
  <si>
    <t>305.95</t>
  </si>
  <si>
    <t>335.24</t>
  </si>
  <si>
    <t>372.16</t>
  </si>
  <si>
    <t>401.74</t>
  </si>
  <si>
    <t>662.59</t>
  </si>
  <si>
    <t>2442.75</t>
  </si>
  <si>
    <t>2050.75</t>
  </si>
  <si>
    <t>2260.75</t>
  </si>
  <si>
    <t>2575.51</t>
  </si>
  <si>
    <t>2721.43</t>
  </si>
  <si>
    <t>408.73</t>
  </si>
  <si>
    <t>433.22</t>
  </si>
  <si>
    <t>4511.58</t>
  </si>
  <si>
    <t>4861.58</t>
  </si>
  <si>
    <t>281.51</t>
  </si>
  <si>
    <t>310.68</t>
  </si>
  <si>
    <t>324.01</t>
  </si>
  <si>
    <t>347.44</t>
  </si>
  <si>
    <t>474.88</t>
  </si>
  <si>
    <t>267.66</t>
  </si>
  <si>
    <t>290.06</t>
  </si>
  <si>
    <t>314.70</t>
  </si>
  <si>
    <t>3533.71</t>
  </si>
  <si>
    <t>445.72</t>
  </si>
  <si>
    <t>444.76</t>
  </si>
  <si>
    <t>444.46</t>
  </si>
  <si>
    <t>306.89</t>
  </si>
  <si>
    <t>0645-7951-DE-3</t>
  </si>
  <si>
    <t>FREITAG,MELISSA</t>
  </si>
  <si>
    <t>768322140</t>
  </si>
  <si>
    <t>BU868102220001TE76832214</t>
  </si>
  <si>
    <t>+491-5202885595</t>
  </si>
  <si>
    <t>543.12</t>
  </si>
  <si>
    <t>621.12</t>
  </si>
  <si>
    <t>ORTNER,ALFRED,HERR</t>
  </si>
  <si>
    <t>23SEP54</t>
  </si>
  <si>
    <t>STEINGARTEN</t>
  </si>
  <si>
    <t>66</t>
  </si>
  <si>
    <t>4193,REICHENTHAL,AT</t>
  </si>
  <si>
    <t>ATXX14450230</t>
  </si>
  <si>
    <t>+43-6642482709</t>
  </si>
  <si>
    <t>927.31</t>
  </si>
  <si>
    <t>926.12</t>
  </si>
  <si>
    <t>655.77</t>
  </si>
  <si>
    <t>273.47</t>
  </si>
  <si>
    <t>857.12</t>
  </si>
  <si>
    <t>869.31</t>
  </si>
  <si>
    <t>867.12</t>
  </si>
  <si>
    <t>540.12</t>
  </si>
  <si>
    <t>474.12</t>
  </si>
  <si>
    <t>1888.27</t>
  </si>
  <si>
    <t>1888.12</t>
  </si>
  <si>
    <t>664.85</t>
  </si>
  <si>
    <t>913.77</t>
  </si>
  <si>
    <t>900.85</t>
  </si>
  <si>
    <t>6926.85</t>
  </si>
  <si>
    <t>6576.85</t>
  </si>
  <si>
    <t>412.85</t>
  </si>
  <si>
    <t>412.12</t>
  </si>
  <si>
    <t>1211.02</t>
  </si>
  <si>
    <t>1208.12</t>
  </si>
  <si>
    <t>419.86</t>
  </si>
  <si>
    <t>933.08</t>
  </si>
  <si>
    <t>899.12</t>
  </si>
  <si>
    <t>1060.27</t>
  </si>
  <si>
    <t>178.89</t>
  </si>
  <si>
    <t>622.70</t>
  </si>
  <si>
    <t>623.12</t>
  </si>
  <si>
    <t>418.59</t>
  </si>
  <si>
    <t>175.29</t>
  </si>
  <si>
    <t>175.18</t>
  </si>
  <si>
    <t>502.76</t>
  </si>
  <si>
    <t>502.12</t>
  </si>
  <si>
    <t>576.68</t>
  </si>
  <si>
    <t>576.12</t>
  </si>
  <si>
    <t>448.58</t>
  </si>
  <si>
    <t>448.12</t>
  </si>
  <si>
    <t>939.58</t>
  </si>
  <si>
    <t>939.12</t>
  </si>
  <si>
    <t>867.75</t>
  </si>
  <si>
    <t>464.64</t>
  </si>
  <si>
    <t>722.00</t>
  </si>
  <si>
    <t>783.25</t>
  </si>
  <si>
    <t>749.12</t>
  </si>
  <si>
    <t>258.60</t>
  </si>
  <si>
    <t>258.12</t>
  </si>
  <si>
    <t>992.39</t>
  </si>
  <si>
    <t>286.41</t>
  </si>
  <si>
    <t>286.12</t>
  </si>
  <si>
    <t>609.44</t>
  </si>
  <si>
    <t>598.70</t>
  </si>
  <si>
    <t>366.12</t>
  </si>
  <si>
    <t>604.85</t>
  </si>
  <si>
    <t>2165.31</t>
  </si>
  <si>
    <t>568.12</t>
  </si>
  <si>
    <t>519.02</t>
  </si>
  <si>
    <t>286.87</t>
  </si>
  <si>
    <t>286.46</t>
  </si>
  <si>
    <t>257.46</t>
  </si>
  <si>
    <t>2557.00</t>
  </si>
  <si>
    <t>200.51</t>
  </si>
  <si>
    <t>200.47</t>
  </si>
  <si>
    <t>6613.56</t>
  </si>
  <si>
    <t>448.28</t>
  </si>
  <si>
    <t>6426.00</t>
  </si>
  <si>
    <t>557.94</t>
  </si>
  <si>
    <t>546.85</t>
  </si>
  <si>
    <t>485.46</t>
  </si>
  <si>
    <t>485.12</t>
  </si>
  <si>
    <t>486.27</t>
  </si>
  <si>
    <t>486.12</t>
  </si>
  <si>
    <t>337.70</t>
  </si>
  <si>
    <t>337.12</t>
  </si>
  <si>
    <t>374.29</t>
  </si>
  <si>
    <t>374.12</t>
  </si>
  <si>
    <t>76.83</t>
  </si>
  <si>
    <t>700.22</t>
  </si>
  <si>
    <t>694.85</t>
  </si>
  <si>
    <t>758.36</t>
  </si>
  <si>
    <t>757.99</t>
  </si>
  <si>
    <t>366.28</t>
  </si>
  <si>
    <t>376.25</t>
  </si>
  <si>
    <t>262.80</t>
  </si>
  <si>
    <t>262.12</t>
  </si>
  <si>
    <t>465.79</t>
  </si>
  <si>
    <t>465.12</t>
  </si>
  <si>
    <t>193.07</t>
  </si>
  <si>
    <t>707.86</t>
  </si>
  <si>
    <t>228.87</t>
  </si>
  <si>
    <t>228.12</t>
  </si>
  <si>
    <t>366.70</t>
  </si>
  <si>
    <t>420.43</t>
  </si>
  <si>
    <t>420.12</t>
  </si>
  <si>
    <t>265.59</t>
  </si>
  <si>
    <t>265.12</t>
  </si>
  <si>
    <t>445.51</t>
  </si>
  <si>
    <t>4163.00</t>
  </si>
  <si>
    <t>10262.00</t>
  </si>
  <si>
    <t>8211.00</t>
  </si>
  <si>
    <t>302.80</t>
  </si>
  <si>
    <t>1374.00</t>
  </si>
  <si>
    <t>237.07</t>
  </si>
  <si>
    <t>239.25</t>
  </si>
  <si>
    <t>239.12</t>
  </si>
  <si>
    <t>386.74</t>
  </si>
  <si>
    <t>509.63</t>
  </si>
  <si>
    <t>509.12</t>
  </si>
  <si>
    <t>508.62</t>
  </si>
  <si>
    <t>508.12</t>
  </si>
  <si>
    <t>81.82</t>
  </si>
  <si>
    <t>377.43</t>
  </si>
  <si>
    <t>377.12</t>
  </si>
  <si>
    <t>0647-0583-CN-0</t>
  </si>
  <si>
    <t>1006126369</t>
  </si>
  <si>
    <t>BU868101640001TE06470583</t>
  </si>
  <si>
    <t>7419.00</t>
  </si>
  <si>
    <t>9084.53</t>
  </si>
  <si>
    <t>504.79</t>
  </si>
  <si>
    <t>504.12</t>
  </si>
  <si>
    <t>392.74</t>
  </si>
  <si>
    <t>392.12</t>
  </si>
  <si>
    <t>2527.00</t>
  </si>
  <si>
    <t>0642-6108-GB-3</t>
  </si>
  <si>
    <t>KRISHNAN,HARIHARAN</t>
  </si>
  <si>
    <t>OR</t>
  </si>
  <si>
    <t>799684244</t>
  </si>
  <si>
    <t>BU868102210002TE79968424</t>
  </si>
  <si>
    <t>+44-7769427654</t>
  </si>
  <si>
    <t>101.43</t>
  </si>
  <si>
    <t>1301.00</t>
  </si>
  <si>
    <t>271.76</t>
  </si>
  <si>
    <t>271.12</t>
  </si>
  <si>
    <t>8800.00</t>
  </si>
  <si>
    <t>811.00</t>
  </si>
  <si>
    <t>261.97</t>
  </si>
  <si>
    <t>180.88</t>
  </si>
  <si>
    <t>180.47</t>
  </si>
  <si>
    <t>286.29</t>
  </si>
  <si>
    <t>3010.00</t>
  </si>
  <si>
    <t>769.02</t>
  </si>
  <si>
    <t>764.21</t>
  </si>
  <si>
    <t>237.71</t>
  </si>
  <si>
    <t>154.70</t>
  </si>
  <si>
    <t>154.65</t>
  </si>
  <si>
    <t>545.63</t>
  </si>
  <si>
    <t>545.12</t>
  </si>
  <si>
    <t>1301.21</t>
  </si>
  <si>
    <t>2586.00</t>
  </si>
  <si>
    <t>310.34</t>
  </si>
  <si>
    <t>310.30</t>
  </si>
  <si>
    <t>240.63</t>
  </si>
  <si>
    <t>240.12</t>
  </si>
  <si>
    <t>383.12</t>
  </si>
  <si>
    <t>80.82</t>
  </si>
  <si>
    <t>3669.00</t>
  </si>
  <si>
    <t>85.92</t>
  </si>
  <si>
    <t>85.82</t>
  </si>
  <si>
    <t>239.62</t>
  </si>
  <si>
    <t>2148.31</t>
  </si>
  <si>
    <t>292.20</t>
  </si>
  <si>
    <t>291.87</t>
  </si>
  <si>
    <t>1779.00</t>
  </si>
  <si>
    <t>4317.00</t>
  </si>
  <si>
    <t>475.70</t>
  </si>
  <si>
    <t>505.87</t>
  </si>
  <si>
    <t>219.36</t>
  </si>
  <si>
    <t>218.32</t>
  </si>
  <si>
    <t>813.00</t>
  </si>
  <si>
    <t>1444.00</t>
  </si>
  <si>
    <t>83.77</t>
  </si>
  <si>
    <t>3073.00</t>
  </si>
  <si>
    <t>151.87</t>
  </si>
  <si>
    <t>163.55</t>
  </si>
  <si>
    <t>293.36</t>
  </si>
  <si>
    <t>298.43</t>
  </si>
  <si>
    <t>322.10</t>
  </si>
  <si>
    <t>367.14</t>
  </si>
  <si>
    <t>366.55</t>
  </si>
  <si>
    <t>268.48</t>
  </si>
  <si>
    <t>268.87</t>
  </si>
  <si>
    <t>310.87</t>
  </si>
  <si>
    <t>339.87</t>
  </si>
  <si>
    <t>486.29</t>
  </si>
  <si>
    <t>515.87</t>
  </si>
  <si>
    <t>1624.00</t>
  </si>
  <si>
    <t>273.48</t>
  </si>
  <si>
    <t>273.87</t>
  </si>
  <si>
    <t>317.01</t>
  </si>
  <si>
    <t>316.87</t>
  </si>
  <si>
    <t>727.92</t>
  </si>
  <si>
    <t>738.96</t>
  </si>
  <si>
    <t>634.84</t>
  </si>
  <si>
    <t>663.87</t>
  </si>
  <si>
    <t>02.sep</t>
  </si>
  <si>
    <t>23.sep</t>
  </si>
  <si>
    <t>03.sep</t>
  </si>
  <si>
    <t>09.sep</t>
  </si>
  <si>
    <t>25.sep</t>
  </si>
  <si>
    <t>29.sep</t>
  </si>
  <si>
    <t>08.okt</t>
  </si>
  <si>
    <t>15.okt</t>
  </si>
  <si>
    <t>27.nov</t>
  </si>
  <si>
    <t>DATE_OUT</t>
  </si>
  <si>
    <t>20036.90</t>
  </si>
  <si>
    <t>Sum of LOR</t>
  </si>
  <si>
    <t>(Multiple Items)</t>
  </si>
  <si>
    <t>Count of CUSTOMER_NAME</t>
  </si>
  <si>
    <t>Station Out</t>
  </si>
  <si>
    <t>Length Of Rental</t>
  </si>
  <si>
    <t>24.aug</t>
  </si>
  <si>
    <t>16.aug</t>
  </si>
  <si>
    <t>01.okt</t>
  </si>
  <si>
    <t>06.nov</t>
  </si>
  <si>
    <t>28.jul</t>
  </si>
  <si>
    <t>17.aug</t>
  </si>
  <si>
    <t>01.sep</t>
  </si>
  <si>
    <t>05.sep</t>
  </si>
  <si>
    <t>16.sep</t>
  </si>
  <si>
    <t>28.sep</t>
  </si>
  <si>
    <t>27.jul</t>
  </si>
  <si>
    <t>29.jul</t>
  </si>
  <si>
    <t>01.aug</t>
  </si>
  <si>
    <t>03.aug</t>
  </si>
  <si>
    <t>04.aug</t>
  </si>
  <si>
    <t>05.aug</t>
  </si>
  <si>
    <t>06.aug</t>
  </si>
  <si>
    <t>08.aug</t>
  </si>
  <si>
    <t>11.aug</t>
  </si>
  <si>
    <t>18.aug</t>
  </si>
  <si>
    <t>25.aug</t>
  </si>
  <si>
    <t>31.aug</t>
  </si>
  <si>
    <t>04.sep</t>
  </si>
  <si>
    <t>06.sep</t>
  </si>
  <si>
    <t>07.sep</t>
  </si>
  <si>
    <t>08.sep</t>
  </si>
  <si>
    <t>10.sep</t>
  </si>
  <si>
    <t>11.sep</t>
  </si>
  <si>
    <t>12.sep</t>
  </si>
  <si>
    <t>13.sep</t>
  </si>
  <si>
    <t>14.sep</t>
  </si>
  <si>
    <t>15.sep</t>
  </si>
  <si>
    <t>17.sep</t>
  </si>
  <si>
    <t>18.sep</t>
  </si>
  <si>
    <t>19.sep</t>
  </si>
  <si>
    <t>20.sep</t>
  </si>
  <si>
    <t>21.sep</t>
  </si>
  <si>
    <t>22.sep</t>
  </si>
  <si>
    <t>24.sep</t>
  </si>
  <si>
    <t>26.sep</t>
  </si>
  <si>
    <t>27.sep</t>
  </si>
  <si>
    <t>30.sep</t>
  </si>
  <si>
    <t>02.okt</t>
  </si>
  <si>
    <t>03.okt</t>
  </si>
  <si>
    <t>04.okt</t>
  </si>
  <si>
    <t>05.okt</t>
  </si>
  <si>
    <t>06.okt</t>
  </si>
  <si>
    <t>07.okt</t>
  </si>
  <si>
    <t>09.okt</t>
  </si>
  <si>
    <t>10.okt</t>
  </si>
  <si>
    <t>11.okt</t>
  </si>
  <si>
    <t>12.okt</t>
  </si>
  <si>
    <t>13.okt</t>
  </si>
  <si>
    <t>14.okt</t>
  </si>
  <si>
    <t>16.okt</t>
  </si>
  <si>
    <t>17.okt</t>
  </si>
  <si>
    <t>18.okt</t>
  </si>
  <si>
    <t>19.okt</t>
  </si>
  <si>
    <t>20.okt</t>
  </si>
  <si>
    <t>21.okt</t>
  </si>
  <si>
    <t>22.okt</t>
  </si>
  <si>
    <t>23.okt</t>
  </si>
  <si>
    <t>24.okt</t>
  </si>
  <si>
    <t>25.okt</t>
  </si>
  <si>
    <t>26.okt</t>
  </si>
  <si>
    <t>27.okt</t>
  </si>
  <si>
    <t>28.okt</t>
  </si>
  <si>
    <t>29.okt</t>
  </si>
  <si>
    <t>30.okt</t>
  </si>
  <si>
    <t>31.okt</t>
  </si>
  <si>
    <t>01.nov</t>
  </si>
  <si>
    <t>02.nov</t>
  </si>
  <si>
    <t>03.nov</t>
  </si>
  <si>
    <t>04.nov</t>
  </si>
  <si>
    <t>05.nov</t>
  </si>
  <si>
    <t>07.nov</t>
  </si>
  <si>
    <t>08.nov</t>
  </si>
  <si>
    <t>09.nov</t>
  </si>
  <si>
    <t>10.nov</t>
  </si>
  <si>
    <t>11.nov</t>
  </si>
  <si>
    <t>12.nov</t>
  </si>
  <si>
    <t>13.nov</t>
  </si>
  <si>
    <t>14.nov</t>
  </si>
  <si>
    <t>15.nov</t>
  </si>
  <si>
    <t>16.nov</t>
  </si>
  <si>
    <t>17.nov</t>
  </si>
  <si>
    <t>18.nov</t>
  </si>
  <si>
    <t>19.nov</t>
  </si>
  <si>
    <t>20.nov</t>
  </si>
  <si>
    <t>21.nov</t>
  </si>
  <si>
    <t>22.nov</t>
  </si>
  <si>
    <t>23.nov</t>
  </si>
  <si>
    <t>24.nov</t>
  </si>
  <si>
    <t>25.nov</t>
  </si>
  <si>
    <t>26.nov</t>
  </si>
  <si>
    <t>28.nov</t>
  </si>
  <si>
    <t>29.nov</t>
  </si>
  <si>
    <t>30.nov</t>
  </si>
  <si>
    <t>01.des</t>
  </si>
  <si>
    <t>02.des</t>
  </si>
  <si>
    <t>03.des</t>
  </si>
  <si>
    <t>04.des</t>
  </si>
  <si>
    <t>05.des</t>
  </si>
  <si>
    <t>07.des</t>
  </si>
  <si>
    <t>08.des</t>
  </si>
  <si>
    <t>09.des</t>
  </si>
  <si>
    <t>10.des</t>
  </si>
  <si>
    <t>11.des</t>
  </si>
  <si>
    <t>12.des</t>
  </si>
  <si>
    <t>13.des</t>
  </si>
  <si>
    <t>15.des</t>
  </si>
  <si>
    <t>16.des</t>
  </si>
  <si>
    <t>17.des</t>
  </si>
  <si>
    <t>18.des</t>
  </si>
  <si>
    <t>19.des</t>
  </si>
  <si>
    <t>20.des</t>
  </si>
  <si>
    <t>21.des</t>
  </si>
  <si>
    <t>22.des</t>
  </si>
  <si>
    <t>23.des</t>
  </si>
  <si>
    <t>24.des</t>
  </si>
  <si>
    <t>26.des</t>
  </si>
  <si>
    <t>27.des</t>
  </si>
  <si>
    <t>28.des</t>
  </si>
  <si>
    <t>29.des</t>
  </si>
  <si>
    <t>30.des</t>
  </si>
  <si>
    <t>31.des</t>
  </si>
  <si>
    <t>8KM72S</t>
  </si>
  <si>
    <t>LUDVIGSEN,IRENE HAALAND,FRU</t>
  </si>
  <si>
    <t>15DEC67</t>
  </si>
  <si>
    <t>CM512688XXXXXX0739</t>
  </si>
  <si>
    <t>1540,VESTBY,NO</t>
  </si>
  <si>
    <t>NOXX05190071091</t>
  </si>
  <si>
    <t>+-4748199098</t>
  </si>
  <si>
    <t>0419-8566-DK-1</t>
  </si>
  <si>
    <t>9VE27P</t>
  </si>
  <si>
    <t>KORSTADHAGEN,SERGEY MR</t>
  </si>
  <si>
    <t>16SEP97</t>
  </si>
  <si>
    <t>CM541306XXXXXX6423</t>
  </si>
  <si>
    <t>VANGSLUNDS GATE 22</t>
  </si>
  <si>
    <t>7030 TRONDHEIM             ,NO</t>
  </si>
  <si>
    <t>NOXX65160115801</t>
  </si>
  <si>
    <t>T/17201166/P/1A</t>
  </si>
  <si>
    <t>47717457</t>
  </si>
  <si>
    <t>MOEN KJOELEN,MAREN,ANNET</t>
  </si>
  <si>
    <t>16JUN89</t>
  </si>
  <si>
    <t>0772,OSLO,NO</t>
  </si>
  <si>
    <t>NOXX11080000786</t>
  </si>
  <si>
    <t>+-4795898759</t>
  </si>
  <si>
    <t>0418-8027-NL-4</t>
  </si>
  <si>
    <t>CHRISTENSEN,THOMAS</t>
  </si>
  <si>
    <t>T/57230655/P/1A</t>
  </si>
  <si>
    <t>004525421948</t>
  </si>
  <si>
    <t>S821900</t>
  </si>
  <si>
    <t>1383,ASKER,NO</t>
  </si>
  <si>
    <t>OENSKER HENGERFESTE</t>
  </si>
  <si>
    <t>0407-6299-DE-3</t>
  </si>
  <si>
    <t>MAKOWSKI,TADEUSZ MR</t>
  </si>
  <si>
    <t>RF</t>
  </si>
  <si>
    <t>CA370254XXXXX1009</t>
  </si>
  <si>
    <t>T/23247906/P/1A</t>
  </si>
  <si>
    <t>491737075921</t>
  </si>
  <si>
    <t>S172825</t>
  </si>
  <si>
    <t>0418-8953-NO-6</t>
  </si>
  <si>
    <t>U4C068</t>
  </si>
  <si>
    <t>WEBER,DANIEL GEORG,HERR</t>
  </si>
  <si>
    <t>05OCT84</t>
  </si>
  <si>
    <t>CA370197XXXXX3009</t>
  </si>
  <si>
    <t>RIISVEIEN 119A</t>
  </si>
  <si>
    <t>NOXX07210067625</t>
  </si>
  <si>
    <t>+-4792011749</t>
  </si>
  <si>
    <t>/RSN/CBS/CP1/</t>
  </si>
  <si>
    <t>SK/EBD604554311</t>
  </si>
  <si>
    <t>0414-1211-DE-4</t>
  </si>
  <si>
    <t>JAHRLING,STEPHAN</t>
  </si>
  <si>
    <t>742823287</t>
  </si>
  <si>
    <t>AV868109400002TE04141211</t>
  </si>
  <si>
    <t>+49-1727180164</t>
  </si>
  <si>
    <t>283.48</t>
  </si>
  <si>
    <t>0409-3529-NO-6</t>
  </si>
  <si>
    <t>JORGENSEN,ESPEN</t>
  </si>
  <si>
    <t>GI PROACE CITY</t>
  </si>
  <si>
    <t>89002</t>
  </si>
  <si>
    <t>0418-2007-NO-4</t>
  </si>
  <si>
    <t>HOEGSTROEM,ANETTE ELISABE</t>
  </si>
  <si>
    <t>CX492560XXXXXX5559</t>
  </si>
  <si>
    <t>004791725489</t>
  </si>
  <si>
    <t>0408-6764-NO-3</t>
  </si>
  <si>
    <t>STROMNES,GUNNHILD</t>
  </si>
  <si>
    <t>+47-41545541/</t>
  </si>
  <si>
    <t>0413-3969-US-0</t>
  </si>
  <si>
    <t>U9P11R</t>
  </si>
  <si>
    <t>EDWARDS,STEPHEN</t>
  </si>
  <si>
    <t>19MAY72</t>
  </si>
  <si>
    <t>CX438857XXXXXX2975</t>
  </si>
  <si>
    <t>DIGITALNET</t>
  </si>
  <si>
    <t>444 S DICKS CREEK RD</t>
  </si>
  <si>
    <t>LA FAYETTE,GA,30728,US</t>
  </si>
  <si>
    <t>USGA059355090</t>
  </si>
  <si>
    <t>2023619489</t>
  </si>
  <si>
    <t>UA/VHN97097</t>
  </si>
  <si>
    <t>0410-5587-SG-3</t>
  </si>
  <si>
    <t>8QG45C</t>
  </si>
  <si>
    <t>ANG,CHENG,MR</t>
  </si>
  <si>
    <t>16OCT61</t>
  </si>
  <si>
    <t>CM542550XXXXXX3629</t>
  </si>
  <si>
    <t>SINGAPORE AIRLINES</t>
  </si>
  <si>
    <t>#28-96</t>
  </si>
  <si>
    <t>BLK 33 KEPPEL BAY VIEW</t>
  </si>
  <si>
    <t>098419,SINGAPORE           ,SG</t>
  </si>
  <si>
    <t>SGXXS1496977B</t>
  </si>
  <si>
    <t>+-6598766677</t>
  </si>
  <si>
    <t>KF/8847600067</t>
  </si>
  <si>
    <t>0414-0595-NZ-4</t>
  </si>
  <si>
    <t>764789488</t>
  </si>
  <si>
    <t>AV868109620005TE04140595</t>
  </si>
  <si>
    <t>4432.40</t>
  </si>
  <si>
    <t>0407-5370-AU-5</t>
  </si>
  <si>
    <t>TIAWARMAN,RIZAL</t>
  </si>
  <si>
    <t>779214774</t>
  </si>
  <si>
    <t>AV868109620005TE04075370</t>
  </si>
  <si>
    <t>+6-1457351563</t>
  </si>
  <si>
    <t>3506.16</t>
  </si>
  <si>
    <t>0417-3726-MY-4</t>
  </si>
  <si>
    <t>KAM CHONG,LAW</t>
  </si>
  <si>
    <t>799321741</t>
  </si>
  <si>
    <t>AV868109620005TE04173726</t>
  </si>
  <si>
    <t>+6-0125101002</t>
  </si>
  <si>
    <t>10663.48</t>
  </si>
  <si>
    <t>0417-4674-AU-0</t>
  </si>
  <si>
    <t>WELLS,JAYDEN</t>
  </si>
  <si>
    <t>781580550</t>
  </si>
  <si>
    <t>AV868109620005TE04174674</t>
  </si>
  <si>
    <t>+61-0478710979</t>
  </si>
  <si>
    <t>2181.75</t>
  </si>
  <si>
    <t>0414-4254-FR-2</t>
  </si>
  <si>
    <t>ERIC,DEGRET</t>
  </si>
  <si>
    <t>715690285</t>
  </si>
  <si>
    <t>AV868109400002TE04144254</t>
  </si>
  <si>
    <t>+3-3603025856</t>
  </si>
  <si>
    <t>386.14</t>
  </si>
  <si>
    <t>451.61</t>
  </si>
  <si>
    <t>0418-7079-NO-1</t>
  </si>
  <si>
    <t>HJELMSTAD,RAGNHILD</t>
  </si>
  <si>
    <t>STASJONSVEGEN 24</t>
  </si>
  <si>
    <t>2636,OEYER                 ,NO</t>
  </si>
  <si>
    <t>90592333</t>
  </si>
  <si>
    <t>0419-7104-NO-2</t>
  </si>
  <si>
    <t>7JR685</t>
  </si>
  <si>
    <t>PEDERSEN,BERNT ERIK,HERR</t>
  </si>
  <si>
    <t>08SEP69</t>
  </si>
  <si>
    <t>CX431310XXXXXX8757</t>
  </si>
  <si>
    <t>ETTERSTADSLETTA 72</t>
  </si>
  <si>
    <t>0659,OSLO                  ,NO</t>
  </si>
  <si>
    <t>NOXX08220067476</t>
  </si>
  <si>
    <t>0407-8870-NO-5</t>
  </si>
  <si>
    <t>9QZ15H</t>
  </si>
  <si>
    <t>BRAENDMO,LIVE ERIN,FROKEN</t>
  </si>
  <si>
    <t>17AUG88</t>
  </si>
  <si>
    <t>CX478542XXXXXX0245</t>
  </si>
  <si>
    <t>HILTON 47B</t>
  </si>
  <si>
    <t>5162,KLOEFTA               ,NO</t>
  </si>
  <si>
    <t>NOXXLIVEERINSOREIDE</t>
  </si>
  <si>
    <t>+-4790281208</t>
  </si>
  <si>
    <t>/BBS/ADD/CP1/</t>
  </si>
  <si>
    <t>W251700</t>
  </si>
  <si>
    <t>DY/55007356</t>
  </si>
  <si>
    <t>0409-1207-NO-1</t>
  </si>
  <si>
    <t>MERL,DANIEL</t>
  </si>
  <si>
    <t>723398036</t>
  </si>
  <si>
    <t>AV868109620005TE04091207</t>
  </si>
  <si>
    <t>+43-6645413584</t>
  </si>
  <si>
    <t>1942.34</t>
  </si>
  <si>
    <t>0409-7476-NO-5</t>
  </si>
  <si>
    <t>9AS89S</t>
  </si>
  <si>
    <t>NILSSEN,TORSTEIN,HERR</t>
  </si>
  <si>
    <t>15AUG55</t>
  </si>
  <si>
    <t>M/112291</t>
  </si>
  <si>
    <t>AV898110510002TE94664611</t>
  </si>
  <si>
    <t>SVALEVEIEN 9</t>
  </si>
  <si>
    <t>1929,1929 AULI             ,NO</t>
  </si>
  <si>
    <t>NOXX08070068393</t>
  </si>
  <si>
    <t>2266.66</t>
  </si>
  <si>
    <t>0408-1447-LU-6</t>
  </si>
  <si>
    <t>PLEHIERS,TOM</t>
  </si>
  <si>
    <t>470835105</t>
  </si>
  <si>
    <t>0419-4045-DE-2</t>
  </si>
  <si>
    <t>ANGELOV,PAVLIN</t>
  </si>
  <si>
    <t>787573568</t>
  </si>
  <si>
    <t>AV868109400002TE04194045</t>
  </si>
  <si>
    <t>+43-6766834025</t>
  </si>
  <si>
    <t>333.12</t>
  </si>
  <si>
    <t>454.18</t>
  </si>
  <si>
    <t>0649-2834-CN-5</t>
  </si>
  <si>
    <t>WANG,LIULIU</t>
  </si>
  <si>
    <t>BU868101670008TE06492834</t>
  </si>
  <si>
    <t>2991.35</t>
  </si>
  <si>
    <t>0655-3564-DE-3</t>
  </si>
  <si>
    <t>HEIM,CYNTHIA</t>
  </si>
  <si>
    <t>721771113830</t>
  </si>
  <si>
    <t>BU871094800004TE77111383</t>
  </si>
  <si>
    <t>+3-3186269080</t>
  </si>
  <si>
    <t>V303.19EUR/</t>
  </si>
  <si>
    <t>303.19</t>
  </si>
  <si>
    <t>0648-5312-ID-1</t>
  </si>
  <si>
    <t>DY1864</t>
  </si>
  <si>
    <t>LAY,HERMAN LAYANTO</t>
  </si>
  <si>
    <t>BU868101830008TE06485312</t>
  </si>
  <si>
    <t>0086-1089171020</t>
  </si>
  <si>
    <t>4993.14</t>
  </si>
  <si>
    <t>0655-1164-CN-4</t>
  </si>
  <si>
    <t>BU868101670008TE06551164</t>
  </si>
  <si>
    <t>WILFING,STEFAN,HERR</t>
  </si>
  <si>
    <t>08AUG74</t>
  </si>
  <si>
    <t>SCHAUMANNSTRASSE 38/12</t>
  </si>
  <si>
    <t>2100,KORNEUBURG,AT</t>
  </si>
  <si>
    <t>ATXX24098889</t>
  </si>
  <si>
    <t>+43-6641909996</t>
  </si>
  <si>
    <t>0655-7680-GB-3</t>
  </si>
  <si>
    <t>VIKANI,VIVEK</t>
  </si>
  <si>
    <t>772342565</t>
  </si>
  <si>
    <t>BU868102210002TE77234256</t>
  </si>
  <si>
    <t>+44-7884222692</t>
  </si>
  <si>
    <t>60.21</t>
  </si>
  <si>
    <t>8536.89</t>
  </si>
  <si>
    <t>4734.01</t>
  </si>
  <si>
    <t>470.45</t>
  </si>
  <si>
    <t>LOEBENS,DIETER,HERR</t>
  </si>
  <si>
    <t>03048,COTTBUS,DE</t>
  </si>
  <si>
    <t>DEXXD020A0D1E51</t>
  </si>
  <si>
    <t>+49-1723453830</t>
  </si>
  <si>
    <t>OCI/ADDX2/CP1/</t>
  </si>
  <si>
    <t>4004.29</t>
  </si>
  <si>
    <t>11911.75</t>
  </si>
  <si>
    <t>10534.22</t>
  </si>
  <si>
    <t>3372.23</t>
  </si>
  <si>
    <t>1408.75</t>
  </si>
  <si>
    <t>0420-3562-AU-6</t>
  </si>
  <si>
    <t>LIEW,KIAN TECK</t>
  </si>
  <si>
    <t>754491087</t>
  </si>
  <si>
    <t>AV868109620005TE04203562</t>
  </si>
  <si>
    <t>+6-1470639233</t>
  </si>
  <si>
    <t>2891.26</t>
  </si>
  <si>
    <t>1022.50</t>
  </si>
  <si>
    <t>2045.99</t>
  </si>
  <si>
    <t>3879.66</t>
  </si>
  <si>
    <t>1137.43</t>
  </si>
  <si>
    <t>BOOKING FROM COUNTRY</t>
  </si>
  <si>
    <t>ADDRESS COUNTRY</t>
  </si>
  <si>
    <t>ORIGINAL PRICE</t>
  </si>
  <si>
    <t>CALCULATED PRICE</t>
  </si>
  <si>
    <t>CONVERSION RATE</t>
  </si>
  <si>
    <t>ORIGINAL PREPAYMENT</t>
  </si>
  <si>
    <t>CALCULATED PREPAYMENTS</t>
  </si>
  <si>
    <t>PREPAYMENTS</t>
  </si>
  <si>
    <t>NOT PAID</t>
  </si>
  <si>
    <t>MONTHS</t>
  </si>
  <si>
    <t>Average Price</t>
  </si>
  <si>
    <t>Average Length of Rental</t>
  </si>
  <si>
    <t>0423-0678-NO-4</t>
  </si>
  <si>
    <t>LANDSEM,SIVERT</t>
  </si>
  <si>
    <t>WD</t>
  </si>
  <si>
    <t>E882201</t>
  </si>
  <si>
    <t>BEARELLE,ANNELIES,MW</t>
  </si>
  <si>
    <t>03OCT94</t>
  </si>
  <si>
    <t>KERKSTRAAT 12A</t>
  </si>
  <si>
    <t>1540,HERNE,BE</t>
  </si>
  <si>
    <t>BEXX1722607162</t>
  </si>
  <si>
    <t>+3-2476615468</t>
  </si>
  <si>
    <t>1325.55</t>
  </si>
  <si>
    <t>0424-1388-NO-4</t>
  </si>
  <si>
    <t>NJASTAD,JOHNNY,HERR</t>
  </si>
  <si>
    <t>29JUL72</t>
  </si>
  <si>
    <t>M/130566</t>
  </si>
  <si>
    <t>AV898110510002TE94676807</t>
  </si>
  <si>
    <t>JOHNNY NJASTAD</t>
  </si>
  <si>
    <t>OLAV AUKRUSTS VEI 35F</t>
  </si>
  <si>
    <t>0785,OSLO,NO</t>
  </si>
  <si>
    <t>NOXX08040044508</t>
  </si>
  <si>
    <t>+-4799625542</t>
  </si>
  <si>
    <t>OCI/ADD/</t>
  </si>
  <si>
    <t>9196.72</t>
  </si>
  <si>
    <t>8796.72</t>
  </si>
  <si>
    <t>0420-9785-DK-6</t>
  </si>
  <si>
    <t>FJORDSIDE,CARSTEN,HR</t>
  </si>
  <si>
    <t>12JUL56</t>
  </si>
  <si>
    <t>CM540287XXXXXX1202</t>
  </si>
  <si>
    <t>SCT. MORTENS GADE 5B</t>
  </si>
  <si>
    <t>4700,NAESTVED,DK</t>
  </si>
  <si>
    <t>DKXX12591825</t>
  </si>
  <si>
    <t>+-4524274812</t>
  </si>
  <si>
    <t>9020.68</t>
  </si>
  <si>
    <t>0425-6507-US-3</t>
  </si>
  <si>
    <t>WONG,SANDY</t>
  </si>
  <si>
    <t>780906972</t>
  </si>
  <si>
    <t>AV868110810009TE04256507</t>
  </si>
  <si>
    <t>+14152974500</t>
  </si>
  <si>
    <t>522.93</t>
  </si>
  <si>
    <t>0425-1614-NO-3</t>
  </si>
  <si>
    <t>ANDERSEN,JON HENRIK,HERR</t>
  </si>
  <si>
    <t>M/456045</t>
  </si>
  <si>
    <t>AV898110510002TE94677665</t>
  </si>
  <si>
    <t>TOERKOPP 23</t>
  </si>
  <si>
    <t>+-4797778288</t>
  </si>
  <si>
    <t>1552.34</t>
  </si>
  <si>
    <t>2192.34</t>
  </si>
  <si>
    <t>0424-3131-US-4</t>
  </si>
  <si>
    <t>LAHNER,KEVIN</t>
  </si>
  <si>
    <t>0016087338129</t>
  </si>
  <si>
    <t>161.42</t>
  </si>
  <si>
    <t>0426-1108-LU-5</t>
  </si>
  <si>
    <t>768950426</t>
  </si>
  <si>
    <t>AV868109400002TE04261108</t>
  </si>
  <si>
    <t>+919810771425</t>
  </si>
  <si>
    <t>235.30</t>
  </si>
  <si>
    <t>0656-5491-FR-2</t>
  </si>
  <si>
    <t>FOUQUART,ALISON</t>
  </si>
  <si>
    <t>NO165604590</t>
  </si>
  <si>
    <t>BU873140020009TE16560459</t>
  </si>
  <si>
    <t>0627527054</t>
  </si>
  <si>
    <t>0658-5960-DE-3</t>
  </si>
  <si>
    <t>OVEISI SHAD,ROUZBEH</t>
  </si>
  <si>
    <t>771784669</t>
  </si>
  <si>
    <t>BU868102220001TE77178466</t>
  </si>
  <si>
    <t>404.53</t>
  </si>
  <si>
    <t>TOS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</si>
</sst>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kr&quot;\ * #,##0.00_-;\-&quot;kr&quot;\ * #,##0.00_-;_-&quot;kr&quot;\ * &quot;-&quot;??_-;_-@_-"/>
    <numFmt numFmtId="164" formatCode="[$-414]d/\ mmm\.\ yyyy;@"/>
    <numFmt numFmtId="165" formatCode="&quot;kr&quot;\ #,##0.00"/>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3">
    <border>
      <left/>
      <right/>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s>
  <cellStyleXfs count="1">
    <xf numFmtId="0" fontId="0" fillId="0" borderId="0"/>
  </cellStyleXfs>
  <cellXfs count="24">
    <xf numFmtId="0" fontId="0" fillId="0" borderId="0" xfId="0"/>
    <xf numFmtId="14" fontId="0" fillId="0" borderId="0" xfId="0" applyNumberFormat="1"/>
    <xf numFmtId="164" fontId="0" fillId="0" borderId="0" xfId="0" applyNumberFormat="1"/>
    <xf numFmtId="164" fontId="1" fillId="0" borderId="1" xfId="0" applyNumberFormat="1" applyFont="1" applyBorder="1" applyAlignment="1">
      <alignment horizontal="center" vertical="top"/>
    </xf>
    <xf numFmtId="0" fontId="0" fillId="0" borderId="0" xfId="0" pivotButton="1"/>
    <xf numFmtId="0" fontId="0" fillId="0" borderId="0" xfId="0" applyAlignment="1">
      <alignment horizontal="left"/>
    </xf>
    <xf numFmtId="2" fontId="0" fillId="0" borderId="0" xfId="0" applyNumberFormat="1"/>
    <xf numFmtId="165" fontId="0" fillId="0" borderId="0" xfId="0" applyNumberFormat="1"/>
    <xf numFmtId="2" fontId="1" fillId="0" borderId="1" xfId="0" applyNumberFormat="1" applyFont="1" applyBorder="1" applyAlignment="1">
      <alignment horizontal="center" vertical="top"/>
    </xf>
    <xf numFmtId="0" fontId="0" fillId="0" borderId="0" xfId="0" applyAlignment="1">
      <alignment horizontal="left" indent="1"/>
    </xf>
    <xf numFmtId="165" fontId="1" fillId="0" borderId="1" xfId="0" applyNumberFormat="1" applyFont="1" applyBorder="1" applyAlignment="1">
      <alignment horizontal="center" vertical="top"/>
    </xf>
    <xf numFmtId="0" fontId="1" fillId="0" borderId="1" xfId="0" applyFont="1" applyBorder="1" applyAlignment="1">
      <alignment horizontal="center" vertical="top"/>
    </xf>
    <xf numFmtId="0" fontId="0" fillId="0" borderId="0" xfId="0" applyAlignment="1">
      <alignment horizontal="left" indent="2"/>
    </xf>
    <xf numFmtId="0" fontId="1" fillId="0" borderId="2" xfId="0" applyFont="1" applyBorder="1" applyAlignment="1">
      <alignment horizontal="center" vertical="top"/>
    </xf>
    <xf numFmtId="1" fontId="1" fillId="0" borderId="1" xfId="0" applyNumberFormat="1" applyFont="1" applyBorder="1" applyAlignment="1">
      <alignment horizontal="center" vertical="top"/>
    </xf>
    <xf numFmtId="1" fontId="0" fillId="0" borderId="0" xfId="0" applyNumberFormat="1"/>
    <xf numFmtId="17" fontId="0" fillId="0" borderId="0" xfId="0" applyNumberFormat="1"/>
    <xf numFmtId="14" fontId="1" fillId="0" borderId="1" xfId="0" applyNumberFormat="1" applyFont="1" applyBorder="1" applyAlignment="1">
      <alignment horizontal="center" vertical="top"/>
    </xf>
    <xf numFmtId="0" fontId="0" fillId="0" borderId="0" xfId="0" applyNumberFormat="1"/>
    <xf numFmtId="1" fontId="1" fillId="0" borderId="0" xfId="0" applyNumberFormat="1" applyFont="1" applyBorder="1" applyAlignment="1">
      <alignment horizontal="center" vertical="top"/>
    </xf>
    <xf numFmtId="165" fontId="1" fillId="0" borderId="0" xfId="0" applyNumberFormat="1" applyFont="1" applyBorder="1" applyAlignment="1">
      <alignment horizontal="center" vertical="top"/>
    </xf>
    <xf numFmtId="44" fontId="0" fillId="0" borderId="0" xfId="0" applyNumberFormat="1"/>
    <xf numFmtId="2" fontId="0" fillId="0" borderId="0" xfId="0" pivotButton="1" applyNumberFormat="1"/>
    <xf numFmtId="2" fontId="0" fillId="0" borderId="0" xfId="0" applyNumberFormat="1" applyAlignment="1">
      <alignment horizontal="left"/>
    </xf>
  </cellXfs>
  <cellStyles count="1">
    <cellStyle name="Normal" xfId="0" builtinId="0"/>
  </cellStyles>
  <dxfs count="39">
    <dxf>
      <numFmt numFmtId="34" formatCode="_-&quot;kr&quot;\ * #,##0.00_-;\-&quot;kr&quot;\ * #,##0.00_-;_-&quot;kr&quot;\ * &quot;-&quot;??_-;_-@_-"/>
    </dxf>
    <dxf>
      <numFmt numFmtId="34" formatCode="_-&quot;kr&quot;\ * #,##0.00_-;\-&quot;kr&quot;\ * #,##0.00_-;_-&quot;kr&quot;\ * &quot;-&quot;??_-;_-@_-"/>
    </dxf>
    <dxf>
      <numFmt numFmtId="34" formatCode="_-&quot;kr&quot;\ * #,##0.00_-;\-&quot;kr&quot;\ * #,##0.00_-;_-&quot;kr&quot;\ * &quot;-&quot;??_-;_-@_-"/>
    </dxf>
    <dxf>
      <numFmt numFmtId="34" formatCode="_-&quot;kr&quot;\ * #,##0.00_-;\-&quot;kr&quot;\ * #,##0.00_-;_-&quot;kr&quot;\ * &quot;-&quot;??_-;_-@_-"/>
    </dxf>
    <dxf>
      <numFmt numFmtId="165" formatCode="&quot;kr&quot;\ #,##0.00"/>
    </dxf>
    <dxf>
      <numFmt numFmtId="2" formatCode="0.00"/>
    </dxf>
    <dxf>
      <numFmt numFmtId="2" formatCode="0.00"/>
    </dxf>
    <dxf>
      <numFmt numFmtId="34" formatCode="_-&quot;kr&quot;\ * #,##0.00_-;\-&quot;kr&quot;\ * #,##0.00_-;_-&quot;kr&quot;\ * &quot;-&quot;??_-;_-@_-"/>
    </dxf>
    <dxf>
      <numFmt numFmtId="34" formatCode="_-&quot;kr&quot;\ * #,##0.00_-;\-&quot;kr&quot;\ * #,##0.00_-;_-&quot;kr&quot;\ *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34" formatCode="_-&quot;kr&quot;\ * #,##0.00_-;\-&quot;kr&quot;\ * #,##0.00_-;_-&quot;kr&quot;\ * &quot;-&quot;??_-;_-@_-"/>
    </dxf>
    <dxf>
      <numFmt numFmtId="34" formatCode="_-&quot;kr&quot;\ * #,##0.00_-;\-&quot;kr&quot;\ * #,##0.00_-;_-&quot;kr&quot;\ * &quot;-&quot;??_-;_-@_-"/>
    </dxf>
    <dxf>
      <numFmt numFmtId="34" formatCode="_-&quot;kr&quot;\ * #,##0.00_-;\-&quot;kr&quot;\ * #,##0.00_-;_-&quot;kr&quot;\ * &quot;-&quot;??_-;_-@_-"/>
    </dxf>
    <dxf>
      <numFmt numFmtId="165" formatCode="&quot;kr&quot;\ #,##0.00"/>
    </dxf>
    <dxf>
      <numFmt numFmtId="2" formatCode="0.00"/>
    </dxf>
    <dxf>
      <numFmt numFmtId="165" formatCode="&quot;kr&quot;\ #,##0.00"/>
    </dxf>
    <dxf>
      <numFmt numFmtId="165" formatCode="&quot;kr&quot;\ #,##0.00"/>
    </dxf>
    <dxf>
      <numFmt numFmtId="165" formatCode="&quot;kr&quot;\ #,##0.00"/>
    </dxf>
    <dxf>
      <numFmt numFmtId="19" formatCode="dd/mm/yyyy"/>
    </dxf>
    <dxf>
      <numFmt numFmtId="1" formatCode="0"/>
    </dxf>
    <dxf>
      <numFmt numFmtId="165" formatCode="&quot;kr&quot;\ #,##0.00"/>
    </dxf>
    <dxf>
      <numFmt numFmtId="165" formatCode="&quot;kr&quot;\ #,##0.00"/>
    </dxf>
    <dxf>
      <numFmt numFmtId="165" formatCode="&quot;kr&quot;\ #,##0.00"/>
    </dxf>
    <dxf>
      <numFmt numFmtId="164" formatCode="[$-414]d/\ mmm\.\ yyyy;@"/>
    </dxf>
    <dxf>
      <numFmt numFmtId="164" formatCode="[$-414]d/\ mmm\.\ yyyy;@"/>
    </dxf>
    <dxf>
      <numFmt numFmtId="164" formatCode="[$-414]d/\ mmm\.\ yyyy;@"/>
    </dxf>
    <dxf>
      <numFmt numFmtId="164" formatCode="[$-414]d/\ mmm\.\ yyyy;@"/>
    </dxf>
    <dxf>
      <numFmt numFmtId="0" formatCode="General"/>
    </dxf>
    <dxf>
      <border outline="0">
        <top style="thin">
          <color auto="1"/>
        </top>
      </border>
    </dxf>
    <dxf>
      <border outline="0">
        <bottom style="thin">
          <color auto="1"/>
        </bottom>
      </border>
    </dxf>
    <dxf>
      <font>
        <b/>
        <i val="0"/>
        <strike val="0"/>
        <condense val="0"/>
        <extend val="0"/>
        <outline val="0"/>
        <shadow val="0"/>
        <u val="none"/>
        <vertAlign val="baseline"/>
        <sz val="11"/>
        <color auto="1"/>
        <name val="Calibri"/>
        <family val="2"/>
        <scheme val="none"/>
      </font>
      <numFmt numFmtId="165" formatCode="&quot;kr&quot;\ #,##0.00"/>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11/relationships/timelineCache" Target="timelineCaches/timelineCache2.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1/relationships/timelineCache" Target="timelineCaches/timelineCache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18</xdr:row>
      <xdr:rowOff>0</xdr:rowOff>
    </xdr:from>
    <xdr:to>
      <xdr:col>4</xdr:col>
      <xdr:colOff>285750</xdr:colOff>
      <xdr:row>25</xdr:row>
      <xdr:rowOff>38100</xdr:rowOff>
    </xdr:to>
    <mc:AlternateContent xmlns:mc="http://schemas.openxmlformats.org/markup-compatibility/2006">
      <mc:Choice xmlns:tsle="http://schemas.microsoft.com/office/drawing/2012/timeslicer" Requires="tsle">
        <xdr:graphicFrame macro="">
          <xdr:nvGraphicFramePr>
            <xdr:cNvPr id="3" name="DATE_OUT">
              <a:extLst>
                <a:ext uri="{FF2B5EF4-FFF2-40B4-BE49-F238E27FC236}">
                  <a16:creationId xmlns:a16="http://schemas.microsoft.com/office/drawing/2014/main" id="{9C055805-1A77-D3DB-0E8A-E45E6E4E6195}"/>
                </a:ext>
              </a:extLst>
            </xdr:cNvPr>
            <xdr:cNvGraphicFramePr/>
          </xdr:nvGraphicFramePr>
          <xdr:xfrm>
            <a:off x="0" y="0"/>
            <a:ext cx="0" cy="0"/>
          </xdr:xfrm>
          <a:graphic>
            <a:graphicData uri="http://schemas.microsoft.com/office/drawing/2012/timeslicer">
              <tsle:timeslicer xmlns:tsle="http://schemas.microsoft.com/office/drawing/2012/timeslicer" name="DATE_OUT"/>
            </a:graphicData>
          </a:graphic>
        </xdr:graphicFrame>
      </mc:Choice>
      <mc:Fallback>
        <xdr:sp macro="" textlink="">
          <xdr:nvSpPr>
            <xdr:cNvPr id="0" name=""/>
            <xdr:cNvSpPr>
              <a:spLocks noTextEdit="1"/>
            </xdr:cNvSpPr>
          </xdr:nvSpPr>
          <xdr:spPr>
            <a:xfrm>
              <a:off x="876300" y="3429000"/>
              <a:ext cx="3333750" cy="1371600"/>
            </a:xfrm>
            <a:prstGeom prst="rect">
              <a:avLst/>
            </a:prstGeom>
            <a:solidFill>
              <a:prstClr val="white"/>
            </a:solidFill>
            <a:ln w="1">
              <a:solidFill>
                <a:prstClr val="green"/>
              </a:solidFill>
            </a:ln>
          </xdr:spPr>
          <xdr:txBody>
            <a:bodyPr vertOverflow="clip" horzOverflow="clip"/>
            <a:lstStyle/>
            <a:p>
              <a:r>
                <a:rPr lang="nb-NO"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20</xdr:col>
      <xdr:colOff>295275</xdr:colOff>
      <xdr:row>9</xdr:row>
      <xdr:rowOff>38100</xdr:rowOff>
    </xdr:to>
    <mc:AlternateContent xmlns:mc="http://schemas.openxmlformats.org/markup-compatibility/2006">
      <mc:Choice xmlns:tsle="http://schemas.microsoft.com/office/drawing/2012/timeslicer" Requires="tsle">
        <xdr:graphicFrame macro="">
          <xdr:nvGraphicFramePr>
            <xdr:cNvPr id="3" name="BOOKET_AT">
              <a:extLst>
                <a:ext uri="{FF2B5EF4-FFF2-40B4-BE49-F238E27FC236}">
                  <a16:creationId xmlns:a16="http://schemas.microsoft.com/office/drawing/2014/main" id="{5A875F10-89BA-4AB7-3FE2-000E26C264B7}"/>
                </a:ext>
              </a:extLst>
            </xdr:cNvPr>
            <xdr:cNvGraphicFramePr/>
          </xdr:nvGraphicFramePr>
          <xdr:xfrm>
            <a:off x="0" y="0"/>
            <a:ext cx="0" cy="0"/>
          </xdr:xfrm>
          <a:graphic>
            <a:graphicData uri="http://schemas.microsoft.com/office/drawing/2012/timeslicer">
              <tsle:timeslicer xmlns:tsle="http://schemas.microsoft.com/office/drawing/2012/timeslicer" name="BOOKET_AT"/>
            </a:graphicData>
          </a:graphic>
        </xdr:graphicFrame>
      </mc:Choice>
      <mc:Fallback>
        <xdr:sp macro="" textlink="">
          <xdr:nvSpPr>
            <xdr:cNvPr id="0" name=""/>
            <xdr:cNvSpPr>
              <a:spLocks noTextEdit="1"/>
            </xdr:cNvSpPr>
          </xdr:nvSpPr>
          <xdr:spPr>
            <a:xfrm>
              <a:off x="876300" y="381000"/>
              <a:ext cx="14135100" cy="1371600"/>
            </a:xfrm>
            <a:prstGeom prst="rect">
              <a:avLst/>
            </a:prstGeom>
            <a:solidFill>
              <a:prstClr val="white"/>
            </a:solidFill>
            <a:ln w="1">
              <a:solidFill>
                <a:prstClr val="green"/>
              </a:solidFill>
            </a:ln>
          </xdr:spPr>
          <xdr:txBody>
            <a:bodyPr vertOverflow="clip" horzOverflow="clip"/>
            <a:lstStyle/>
            <a:p>
              <a:r>
                <a:rPr lang="nb-NO"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0</xdr:colOff>
      <xdr:row>4</xdr:row>
      <xdr:rowOff>0</xdr:rowOff>
    </xdr:from>
    <xdr:to>
      <xdr:col>24</xdr:col>
      <xdr:colOff>304800</xdr:colOff>
      <xdr:row>13</xdr:row>
      <xdr:rowOff>0</xdr:rowOff>
    </xdr:to>
    <mc:AlternateContent xmlns:mc="http://schemas.openxmlformats.org/markup-compatibility/2006">
      <mc:Choice xmlns:a14="http://schemas.microsoft.com/office/drawing/2010/main" Requires="a14">
        <xdr:graphicFrame macro="">
          <xdr:nvGraphicFramePr>
            <xdr:cNvPr id="2" name="LOR">
              <a:extLst>
                <a:ext uri="{FF2B5EF4-FFF2-40B4-BE49-F238E27FC236}">
                  <a16:creationId xmlns:a16="http://schemas.microsoft.com/office/drawing/2014/main" id="{5AA48120-3A8D-0FB5-A277-89D696E8FC45}"/>
                </a:ext>
              </a:extLst>
            </xdr:cNvPr>
            <xdr:cNvGraphicFramePr/>
          </xdr:nvGraphicFramePr>
          <xdr:xfrm>
            <a:off x="0" y="0"/>
            <a:ext cx="0" cy="0"/>
          </xdr:xfrm>
          <a:graphic>
            <a:graphicData uri="http://schemas.microsoft.com/office/drawing/2010/slicer">
              <sle:slicer xmlns:sle="http://schemas.microsoft.com/office/drawing/2010/slicer" name="LOR"/>
            </a:graphicData>
          </a:graphic>
        </xdr:graphicFrame>
      </mc:Choice>
      <mc:Fallback>
        <xdr:sp macro="" textlink="">
          <xdr:nvSpPr>
            <xdr:cNvPr id="0" name=""/>
            <xdr:cNvSpPr>
              <a:spLocks noTextEdit="1"/>
            </xdr:cNvSpPr>
          </xdr:nvSpPr>
          <xdr:spPr>
            <a:xfrm>
              <a:off x="8143875" y="762000"/>
              <a:ext cx="5305425" cy="1714500"/>
            </a:xfrm>
            <a:prstGeom prst="rect">
              <a:avLst/>
            </a:prstGeom>
            <a:solidFill>
              <a:prstClr val="white"/>
            </a:solidFill>
            <a:ln w="1">
              <a:solidFill>
                <a:prstClr val="green"/>
              </a:solidFill>
            </a:ln>
          </xdr:spPr>
          <xdr:txBody>
            <a:bodyPr vertOverflow="clip" horzOverflow="clip"/>
            <a:lstStyle/>
            <a:p>
              <a:r>
                <a:rPr lang="nb-NO"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vin Bergan" refreshedDate="45498.394130208333" createdVersion="8" refreshedVersion="8" minRefreshableVersion="3" recordCount="1691" xr:uid="{2A804831-2CFB-446E-A846-8A185186B3F7}">
  <cacheSource type="worksheet">
    <worksheetSource name="Table2"/>
  </cacheSource>
  <cacheFields count="47">
    <cacheField name="RAC" numFmtId="0">
      <sharedItems/>
    </cacheField>
    <cacheField name="BOOKET_AT" numFmtId="164">
      <sharedItems containsSemiMixedTypes="0" containsNonDate="0" containsDate="1" containsString="0" minDate="2023-08-09T00:00:00" maxDate="2024-07-25T00:00:00" count="271">
        <d v="2024-06-30T00:00:00"/>
        <d v="2024-07-01T00:00:00"/>
        <d v="2024-07-10T00:00:00"/>
        <d v="2024-07-19T00:00:00"/>
        <d v="2024-07-21T00:00:00"/>
        <d v="2024-07-23T00:00:00"/>
        <d v="2024-07-24T00:00:00"/>
        <d v="2023-12-17T00:00:00"/>
        <d v="2024-01-15T00:00:00"/>
        <d v="2024-01-30T00:00:00"/>
        <d v="2024-03-03T00:00:00"/>
        <d v="2024-03-24T00:00:00"/>
        <d v="2024-06-11T00:00:00"/>
        <d v="2024-07-14T00:00:00"/>
        <d v="2024-07-17T00:00:00"/>
        <d v="2023-10-19T00:00:00"/>
        <d v="2024-01-19T00:00:00"/>
        <d v="2024-02-03T00:00:00"/>
        <d v="2024-05-22T00:00:00"/>
        <d v="2024-07-09T00:00:00"/>
        <d v="2024-01-01T00:00:00"/>
        <d v="2024-07-05T00:00:00"/>
        <d v="2024-07-08T00:00:00"/>
        <d v="2023-12-28T00:00:00"/>
        <d v="2024-01-08T00:00:00"/>
        <d v="2024-01-09T00:00:00"/>
        <d v="2024-01-21T00:00:00"/>
        <d v="2024-02-02T00:00:00"/>
        <d v="2024-02-22T00:00:00"/>
        <d v="2024-04-07T00:00:00"/>
        <d v="2024-04-30T00:00:00"/>
        <d v="2024-06-03T00:00:00"/>
        <d v="2024-07-16T00:00:00"/>
        <d v="2024-07-20T00:00:00"/>
        <d v="2023-08-23T00:00:00"/>
        <d v="2024-04-01T00:00:00"/>
        <d v="2024-04-18T00:00:00"/>
        <d v="2024-07-02T00:00:00"/>
        <d v="2024-07-04T00:00:00"/>
        <d v="2024-07-11T00:00:00"/>
        <d v="2023-11-20T00:00:00"/>
        <d v="2023-12-13T00:00:00"/>
        <d v="2024-01-10T00:00:00"/>
        <d v="2024-01-28T00:00:00"/>
        <d v="2024-03-06T00:00:00"/>
        <d v="2024-06-28T00:00:00"/>
        <d v="2024-02-24T00:00:00"/>
        <d v="2023-12-23T00:00:00"/>
        <d v="2024-01-26T00:00:00"/>
        <d v="2024-02-25T00:00:00"/>
        <d v="2024-04-21T00:00:00"/>
        <d v="2024-06-09T00:00:00"/>
        <d v="2024-07-07T00:00:00"/>
        <d v="2023-11-14T00:00:00"/>
        <d v="2024-01-02T00:00:00"/>
        <d v="2024-01-04T00:00:00"/>
        <d v="2024-01-06T00:00:00"/>
        <d v="2024-01-13T00:00:00"/>
        <d v="2024-03-18T00:00:00"/>
        <d v="2024-03-27T00:00:00"/>
        <d v="2023-12-03T00:00:00"/>
        <d v="2024-01-14T00:00:00"/>
        <d v="2024-02-05T00:00:00"/>
        <d v="2024-02-10T00:00:00"/>
        <d v="2024-06-27T00:00:00"/>
        <d v="2023-12-19T00:00:00"/>
        <d v="2024-01-22T00:00:00"/>
        <d v="2024-07-22T00:00:00"/>
        <d v="2023-12-26T00:00:00"/>
        <d v="2024-01-24T00:00:00"/>
        <d v="2024-05-19T00:00:00"/>
        <d v="2024-01-31T00:00:00"/>
        <d v="2024-04-28T00:00:00"/>
        <d v="2024-05-12T00:00:00"/>
        <d v="2024-07-12T00:00:00"/>
        <d v="2023-09-18T00:00:00"/>
        <d v="2023-12-10T00:00:00"/>
        <d v="2024-01-07T00:00:00"/>
        <d v="2024-01-20T00:00:00"/>
        <d v="2024-01-23T00:00:00"/>
        <d v="2024-01-27T00:00:00"/>
        <d v="2024-02-04T00:00:00"/>
        <d v="2024-03-14T00:00:00"/>
        <d v="2024-04-25T00:00:00"/>
        <d v="2024-05-15T00:00:00"/>
        <d v="2023-12-27T00:00:00"/>
        <d v="2024-02-20T00:00:00"/>
        <d v="2024-01-17T00:00:00"/>
        <d v="2024-01-29T00:00:00"/>
        <d v="2024-06-26T00:00:00"/>
        <d v="2024-01-12T00:00:00"/>
        <d v="2024-01-25T00:00:00"/>
        <d v="2024-02-13T00:00:00"/>
        <d v="2024-02-18T00:00:00"/>
        <d v="2024-03-20T00:00:00"/>
        <d v="2024-03-28T00:00:00"/>
        <d v="2024-04-12T00:00:00"/>
        <d v="2024-04-17T00:00:00"/>
        <d v="2024-04-24T00:00:00"/>
        <d v="2024-05-17T00:00:00"/>
        <d v="2024-05-24T00:00:00"/>
        <d v="2023-08-30T00:00:00"/>
        <d v="2023-09-02T00:00:00"/>
        <d v="2023-12-21T00:00:00"/>
        <d v="2024-01-16T00:00:00"/>
        <d v="2024-03-01T00:00:00"/>
        <d v="2024-04-14T00:00:00"/>
        <d v="2024-02-17T00:00:00"/>
        <d v="2023-12-24T00:00:00"/>
        <d v="2024-02-27T00:00:00"/>
        <d v="2024-02-28T00:00:00"/>
        <d v="2024-03-21T00:00:00"/>
        <d v="2023-11-15T00:00:00"/>
        <d v="2024-04-10T00:00:00"/>
        <d v="2024-06-07T00:00:00"/>
        <d v="2024-01-11T00:00:00"/>
        <d v="2024-02-26T00:00:00"/>
        <d v="2024-05-18T00:00:00"/>
        <d v="2024-07-03T00:00:00"/>
        <d v="2024-02-15T00:00:00"/>
        <d v="2024-03-10T00:00:00"/>
        <d v="2024-06-25T00:00:00"/>
        <d v="2024-03-07T00:00:00"/>
        <d v="2024-04-11T00:00:00"/>
        <d v="2024-04-19T00:00:00"/>
        <d v="2024-05-05T00:00:00"/>
        <d v="2024-05-21T00:00:00"/>
        <d v="2023-11-02T00:00:00"/>
        <d v="2023-11-05T00:00:00"/>
        <d v="2024-03-13T00:00:00"/>
        <d v="2024-05-09T00:00:00"/>
        <d v="2024-04-13T00:00:00"/>
        <d v="2023-12-29T00:00:00"/>
        <d v="2023-12-30T00:00:00"/>
        <d v="2024-02-19T00:00:00"/>
        <d v="2024-04-15T00:00:00"/>
        <d v="2024-02-08T00:00:00"/>
        <d v="2024-04-08T00:00:00"/>
        <d v="2023-11-23T00:00:00"/>
        <d v="2024-02-06T00:00:00"/>
        <d v="2024-04-23T00:00:00"/>
        <d v="2024-05-30T00:00:00"/>
        <d v="2024-02-01T00:00:00"/>
        <d v="2024-04-22T00:00:00"/>
        <d v="2024-05-14T00:00:00"/>
        <d v="2024-01-18T00:00:00"/>
        <d v="2024-06-13T00:00:00"/>
        <d v="2024-06-14T00:00:00"/>
        <d v="2023-11-06T00:00:00"/>
        <d v="2024-02-21T00:00:00"/>
        <d v="2024-03-31T00:00:00"/>
        <d v="2024-04-02T00:00:00"/>
        <d v="2024-04-27T00:00:00"/>
        <d v="2024-04-29T00:00:00"/>
        <d v="2024-03-08T00:00:00"/>
        <d v="2024-03-25T00:00:00"/>
        <d v="2024-05-11T00:00:00"/>
        <d v="2023-10-05T00:00:00"/>
        <d v="2024-02-11T00:00:00"/>
        <d v="2024-03-30T00:00:00"/>
        <d v="2024-05-02T00:00:00"/>
        <d v="2023-09-23T00:00:00"/>
        <d v="2024-05-04T00:00:00"/>
        <d v="2024-05-16T00:00:00"/>
        <d v="2024-06-06T00:00:00"/>
        <d v="2024-04-03T00:00:00"/>
        <d v="2024-02-12T00:00:00"/>
        <d v="2024-02-14T00:00:00"/>
        <d v="2024-04-06T00:00:00"/>
        <d v="2024-05-10T00:00:00"/>
        <d v="2024-05-13T00:00:00"/>
        <d v="2024-04-20T00:00:00"/>
        <d v="2024-05-23T00:00:00"/>
        <d v="2024-02-29T00:00:00"/>
        <d v="2024-05-20T00:00:00"/>
        <d v="2024-04-26T00:00:00"/>
        <d v="2024-05-08T00:00:00"/>
        <d v="2023-11-07T00:00:00"/>
        <d v="2024-02-09T00:00:00"/>
        <d v="2024-05-07T00:00:00"/>
        <d v="2024-06-20T00:00:00"/>
        <d v="2024-01-05T00:00:00"/>
        <d v="2024-06-29T00:00:00"/>
        <d v="2024-04-16T00:00:00"/>
        <d v="2024-06-18T00:00:00"/>
        <d v="2023-10-29T00:00:00"/>
        <d v="2024-06-22T00:00:00"/>
        <d v="2024-06-01T00:00:00"/>
        <d v="2024-06-02T00:00:00"/>
        <d v="2024-03-05T00:00:00"/>
        <d v="2024-04-05T00:00:00"/>
        <d v="2024-01-03T00:00:00"/>
        <d v="2024-05-06T00:00:00"/>
        <d v="2024-06-16T00:00:00"/>
        <d v="2024-05-27T00:00:00"/>
        <d v="2024-05-28T00:00:00"/>
        <d v="2024-05-01T00:00:00"/>
        <d v="2024-03-23T00:00:00"/>
        <d v="2024-06-04T00:00:00"/>
        <d v="2024-06-23T00:00:00"/>
        <d v="2024-03-11T00:00:00"/>
        <d v="2024-05-03T00:00:00"/>
        <d v="2024-06-24T00:00:00"/>
        <d v="2024-06-17T00:00:00"/>
        <d v="2024-06-21T00:00:00"/>
        <d v="2024-07-13T00:00:00"/>
        <d v="2024-03-16T00:00:00"/>
        <d v="2024-02-16T00:00:00"/>
        <d v="2024-03-17T00:00:00"/>
        <d v="2024-06-12T00:00:00"/>
        <d v="2024-07-15T00:00:00"/>
        <d v="2024-03-02T00:00:00"/>
        <d v="2024-05-26T00:00:00"/>
        <d v="2024-06-05T00:00:00"/>
        <d v="2023-12-31T00:00:00"/>
        <d v="2023-12-25T00:00:00"/>
        <d v="2024-03-26T00:00:00"/>
        <d v="2024-06-19T00:00:00"/>
        <d v="2024-06-15T00:00:00"/>
        <d v="2023-12-01T00:00:00"/>
        <d v="2024-06-10T00:00:00"/>
        <d v="2024-03-29T00:00:00"/>
        <d v="2024-04-09T00:00:00"/>
        <d v="2024-03-09T00:00:00"/>
        <d v="2023-10-04T00:00:00"/>
        <d v="2023-11-16T00:00:00"/>
        <d v="2023-12-20T00:00:00"/>
        <d v="2024-07-06T00:00:00"/>
        <d v="2023-12-06T00:00:00"/>
        <d v="2023-11-17T00:00:00"/>
        <d v="2023-12-14T00:00:00"/>
        <d v="2024-06-08T00:00:00"/>
        <d v="2023-11-09T00:00:00"/>
        <d v="2024-02-23T00:00:00"/>
        <d v="2024-02-07T00:00:00"/>
        <d v="2023-11-08T00:00:00"/>
        <d v="2024-05-31T00:00:00"/>
        <d v="2024-07-18T00:00:00"/>
        <d v="2023-09-26T00:00:00"/>
        <d v="2024-03-04T00:00:00"/>
        <d v="2023-09-03T00:00:00"/>
        <d v="2023-11-24T00:00:00"/>
        <d v="2024-03-22T00:00:00"/>
        <d v="2024-03-19T00:00:00"/>
        <d v="2023-12-02T00:00:00"/>
        <d v="2023-12-04T00:00:00"/>
        <d v="2024-04-04T00:00:00"/>
        <d v="2024-03-12T00:00:00"/>
        <d v="2023-09-11T00:00:00"/>
        <d v="2023-08-20T00:00:00"/>
        <d v="2023-11-12T00:00:00"/>
        <d v="2023-08-09T00:00:00"/>
        <d v="2023-11-26T00:00:00"/>
        <d v="2023-09-14T00:00:00"/>
        <d v="2023-08-31T00:00:00"/>
        <d v="2023-09-17T00:00:00"/>
        <d v="2023-09-19T00:00:00"/>
        <d v="2023-09-08T00:00:00"/>
        <d v="2023-09-13T00:00:00"/>
        <d v="2023-11-11T00:00:00"/>
        <d v="2023-12-16T00:00:00"/>
        <d v="2024-03-15T00:00:00"/>
        <d v="2024-05-29T00:00:00"/>
        <d v="2023-11-29T00:00:00"/>
        <d v="2023-12-09T00:00:00"/>
        <d v="2023-09-16T00:00:00"/>
        <d v="2023-10-02T00:00:00"/>
        <d v="2023-11-21T00:00:00"/>
        <d v="2024-05-25T00:00:00"/>
        <d v="2023-10-27T00:00:00" u="1"/>
        <d v="2023-12-11T00:00:00" u="1"/>
      </sharedItems>
    </cacheField>
    <cacheField name="RES" numFmtId="0">
      <sharedItems containsBlank="1" count="1741">
        <s v="0188-1774-NO-6"/>
        <s v="0189-5376-DE-0"/>
        <s v="0197-9483-NO-2"/>
        <s v="0282-1818-FI-6"/>
        <s v="0371-0781-NO-4"/>
        <s v="0388-5585-NO-4"/>
        <s v="0407-3411-NO-6"/>
        <s v="0419-8566-DK-1"/>
        <s v="0423-0678-NO-4"/>
        <s v="3373-5823-DE-2"/>
        <s v="3590-4245-CH-6"/>
        <s v="3728-5960-CS-5"/>
        <s v="3733-4284-BE-1"/>
        <s v="4042-0721-NO-5"/>
        <s v="4244-4130-NO-1"/>
        <s v="0007-0723-NO-2"/>
        <s v="0191-5553-NO-3"/>
        <s v="0319-7333-NO-6"/>
        <s v="0350-8238-NO-6"/>
        <s v="0371-7380-QV-2"/>
        <s v="0374-8700-NO-4"/>
        <s v="2884-4017-FR-6"/>
        <s v="3633-3624-IT-5"/>
        <s v="3768-5522-DE-0"/>
        <s v="3769-7271-SE-3"/>
        <s v="4811-1937-DK-6"/>
        <s v="0271-7356-FR-5"/>
        <s v="0390-8427-DE-5"/>
        <s v="0406-6774-NO-5"/>
        <s v="0418-8027-NL-4"/>
        <s v="3458-4338-FR-5"/>
        <s v="0237-8334-US-0"/>
        <s v="0260-1876-FR-4"/>
        <s v="0271-0888-SE-5"/>
        <s v="0406-8751-NO-1"/>
        <s v="0424-1388-NO-4"/>
        <s v="3437-3127-DE-5"/>
        <s v="3522-6683-FI-2"/>
        <s v="3531-3422-FR-4"/>
        <s v="3643-8749-IT-4"/>
        <s v="3764-6338-IT-2"/>
        <s v="3949-8558-NO-1"/>
        <s v="4370-5367-NO-6"/>
        <s v="4596-0342-NO-1"/>
        <s v="4921-8546-NO-6"/>
        <s v="0270-7465-NO-5"/>
        <s v="0344-0436-NO-6"/>
        <s v="0384-4055-NO-5"/>
        <s v="2333-5961-DE-5"/>
        <s v="3645-9076-CH-3"/>
        <s v="4316-1123-FR-5"/>
        <s v="4485-2104-NO-3"/>
        <s v="0206-8482-NO-3"/>
        <s v="0230-7327-NO-1"/>
        <s v="0298-4177-NO-0"/>
        <s v="0372-3174-NO-0"/>
        <s v="0406-8758-NO-1"/>
        <s v="0407-6299-DE-3"/>
        <s v="0418-8953-NO-6"/>
        <s v="3154-3484-DE-0"/>
        <s v="3345-8251-US-1"/>
        <s v="3546-4563-FR-1"/>
        <s v="3711-0895-FR-3"/>
        <s v="3769-2646-DE-5"/>
        <s v="4073-4786-NO-1"/>
        <s v="0177-8555-GB-2"/>
        <s v="0196-7965-IT-6"/>
        <s v="0414-1211-DE-4"/>
        <s v="0420-9785-DK-6"/>
        <s v="3711-3437-DE-4"/>
        <s v="3964-0690-PL-5"/>
        <s v="3414-7347-FR-3"/>
        <s v="3516-9585-DK-3"/>
        <s v="3517-0016-DK-0"/>
        <s v="3517-3302-IT-3"/>
        <s v="3693-8090-DK-0"/>
        <s v="3708-0677-IT-4"/>
        <s v="3970-6880-IT-3"/>
        <s v="4507-4874-NO-5"/>
        <s v="4986-1209-ES-6"/>
        <s v="0252-8764-NO-0"/>
        <s v="0409-3529-NO-6"/>
        <s v="3108-4006-FR-2"/>
        <s v="3463-4239-IT-3"/>
        <s v="3491-1297-DE-1"/>
        <s v="3504-6485-DK-5"/>
        <s v="3508-1820-DK-4"/>
        <s v="3572-4301-IT-4"/>
        <s v="4192-3070-NO-0"/>
        <s v="4272-0334-DK-6"/>
        <s v="3263-9362-AU-0"/>
        <s v="3580-1116-IT-1"/>
        <s v="3587-3214-DE-6"/>
        <s v="3781-6426-FR-4"/>
        <s v="3834-4730-SG-4"/>
        <s v="0167-4422-FR-1"/>
        <s v="0190-3691-DK-6"/>
        <s v="0190-4707-DK-0"/>
        <s v="3387-6921-DE-1"/>
        <s v="3578-8417-CH-0"/>
        <s v="3656-9153-FR-5"/>
        <s v="0294-1744-NO-1"/>
        <s v="0351-8798-DK-3"/>
        <s v="0395-6890-NO-0"/>
        <s v="3265-0256-DE-2"/>
        <s v="3424-4122-FR-3"/>
        <s v="3459-3117-NO-6"/>
        <s v="3539-4554-NO-6"/>
        <s v="3678-1566-DE-3"/>
        <s v="4780-6700-CN-4"/>
        <s v="0386-4830-KP-4"/>
        <s v="3439-7468-FR-0"/>
        <s v="3458-3912-DE-6"/>
        <s v="3532-0652-DE-3"/>
        <s v="3543-4073-NO-3"/>
        <s v="3544-3915-IT-3"/>
        <s v="3673-7039-FR-3"/>
        <s v="3680-2026-FR-2"/>
        <s v="3739-0254-NO-6"/>
        <s v="4575-8582-ES-2"/>
        <s v="4713-5719-QS-1"/>
        <s v="0162-8187-NO-1"/>
        <s v="0310-6266-DE-2"/>
        <s v="0319-8879-NO-5"/>
        <s v="0351-3734-NO-0"/>
        <s v="0351-9202-NO-1"/>
        <s v="2584-1912-DE-5"/>
        <s v="3320-9309-GB-0"/>
        <s v="3512-0594-CA-5"/>
        <s v="3513-4895-PL-5"/>
        <s v="3639-5767-DE-2"/>
        <s v="3665-4461-DK-4"/>
        <s v="3704-4446-FR-5"/>
        <s v="3768-4203-FR-4"/>
        <s v="3775-6769-FR-1"/>
        <s v="4158-8413-DK-6"/>
        <s v="4551-4690-FR-4"/>
        <s v="4750-5328-KP-3"/>
        <s v="4750-5710-KP-0"/>
        <s v="0296-3653-LU-0"/>
        <s v="3429-7403-AU-0"/>
        <s v="3459-4849-IT-2"/>
        <s v="3545-1547-DE-5"/>
        <s v="3574-9689-NO-3"/>
        <s v="3770-1801-IT-4"/>
        <s v="3921-7858-GB-1"/>
        <s v="0339-4512-FR-2"/>
        <s v="0393-0344-CA-5"/>
        <s v="0418-2007-NO-4"/>
        <s v="3708-5094-DE-4"/>
        <s v="0233-7584-IT-4"/>
        <s v="3578-3468-DE-0"/>
        <s v="3606-4126-BE-0"/>
        <s v="0293-3862-DK-1"/>
        <s v="0295-4476-NO-0"/>
        <s v="3506-6671-IT-3"/>
        <s v="3572-3919-DE-0"/>
        <s v="3637-6889-DE-3"/>
        <s v="3657-4324-NO-3"/>
        <s v="3721-4411-NO-3"/>
        <s v="3725-5770-CS-6"/>
        <s v="0153-9806-NO-2"/>
        <s v="0163-8495-GB-5"/>
        <s v="3511-6844-DE-0"/>
        <s v="3568-9740-GB-2"/>
        <s v="3572-3244-FR-4"/>
        <s v="3590-1908-DE-0"/>
        <s v="3683-5711-DE-3"/>
        <s v="3780-6183-DK-2"/>
        <s v="3860-5472-FR-3"/>
        <s v="3903-6611-DE-5"/>
        <s v="3903-9101-ES-3"/>
        <s v="4212-9151-ES-1"/>
        <s v="4282-4207-IT-6"/>
        <s v="4424-4639-NO-5"/>
        <s v="4471-2816-TH-1"/>
        <s v="4544-8450-NO-5"/>
        <s v="4765-7294-NO-6"/>
        <s v="4834-3908-NO-4"/>
        <s v="4834-3909-NO-5"/>
        <s v="0180-3192-NO-6"/>
        <s v="0271-7063-NO-6"/>
        <s v="2398-6793-DE-5"/>
        <s v="2427-5701-FR-2"/>
        <s v="3401-0546-CH-3"/>
        <s v="3505-4884-FR-4"/>
        <s v="3594-8250-CH-2"/>
        <s v="3679-0274-CH-3"/>
        <s v="3731-4115-DE-6"/>
        <s v="3741-7464-DE-0"/>
        <s v="3759-0949-NL-4"/>
        <s v="4023-8665-NO-5"/>
        <s v="4371-3663-NO-0"/>
        <s v="4438-9792-IT-6"/>
        <s v="4839-4523-FR-2"/>
        <s v="3602-5041-IT-3"/>
        <s v="3685-2240-DE-5"/>
        <s v="3901-2501-US-3"/>
        <s v="3902-4866-DE-6"/>
        <s v="3903-1772-IT-3"/>
        <s v="4370-8520-IT-2"/>
        <s v="0408-6764-NO-3"/>
        <s v="3417-4822-CS-3"/>
        <s v="3668-9484-IT-6"/>
        <s v="3727-6145-FR-4"/>
        <s v="3741-2578-DE-0"/>
        <s v="3899-9959-IT-5"/>
        <s v="3905-1821-IT-4"/>
        <s v="3905-3377-IT-6"/>
        <s v="3926-6293-IT-3"/>
        <s v="3993-1370-CS-3"/>
        <s v="4000-6852-NO-4"/>
        <s v="4224-5279-CS-6"/>
        <s v="0250-6304-NO-3"/>
        <s v="3122-6261-DE-3"/>
        <s v="3413-7644-CH-2"/>
        <s v="3664-0090-FI-4"/>
        <s v="3743-9199-FR-0"/>
        <s v="3835-3239-FR-1"/>
        <s v="3970-2514-NL-5"/>
        <s v="4400-7519-ES-3"/>
        <s v="4969-7731-NO-6"/>
        <s v="0158-4139-DE-4"/>
        <s v="3551-2261-PL-1"/>
        <s v="3610-0276-CH-2"/>
        <s v="3720-0149-CH-0"/>
        <s v="3759-4326-BE-0"/>
        <s v="3774-1959-NL-3"/>
        <s v="3835-2980-IT-1"/>
        <s v="3903-9531-DE-6"/>
        <s v="3981-4616-NO-2"/>
        <s v="4776-8162-CS-1"/>
        <s v="0223-0185-NO-6"/>
        <s v="0304-9816-NO-0"/>
        <s v="3532-9177-IT-2"/>
        <s v="3546-9479-DE-3"/>
        <s v="3578-6462-IT-5"/>
        <s v="3875-8369-GR-6"/>
        <s v="4110-5613-AU-3"/>
        <s v="0141-5116-NO-3"/>
        <s v="3511-4237-IT-4"/>
        <s v="3569-7128-DE-5"/>
        <s v="3986-7301-IT-5"/>
        <s v="4086-8041-ES-4"/>
        <s v="4412-0176-FR-2"/>
        <s v="4498-7434-GB-2"/>
        <s v="4643-1260-FR-1"/>
        <s v="4644-4300-PT-0"/>
        <s v="4803-2361-FR-6"/>
        <s v="3011-8691-AU-1"/>
        <s v="3033-0951-AU-0"/>
        <s v="3563-2644-DE-5"/>
        <s v="3569-1969-NO-5"/>
        <s v="3569-9285-US-6"/>
        <s v="3578-5938-CH-6"/>
        <s v="4142-0931-NO-6"/>
        <s v="4691-7453-IT-2"/>
        <s v="0149-2433-NO-5"/>
        <s v="3716-1459-GB-6"/>
        <s v="4142-4528-NO-5"/>
        <s v="4274-3756-FR-6"/>
        <s v="0010-1041-FR-3"/>
        <s v="3503-8524-US-3"/>
        <s v="3573-0749-DE-5"/>
        <s v="3727-8264-IT-2"/>
        <s v="3769-3186-DE-6"/>
        <s v="0142-3607-IT-3"/>
        <s v="0372-4249-NO-4"/>
        <s v="3162-2667-BE-6"/>
        <s v="3773-8061-GB-4"/>
        <s v="4434-2331-ES-5"/>
        <s v="4687-8028-NO-1"/>
        <s v="3445-1362-NL-1"/>
        <s v="3452-6178-CH-1"/>
        <s v="3457-9025-DE-5"/>
        <s v="3638-0126-DE-6"/>
        <s v="3716-7624-BE-4"/>
        <s v="3907-9084-IT-2"/>
        <s v="4450-7966-FR-6"/>
        <s v="3743-7117-IT-4"/>
        <s v="3817-3408-CH-0"/>
        <s v="3833-6861-NO-3"/>
        <s v="4379-0928-FR-6"/>
        <s v="3186-3054-DE-6"/>
        <s v="3463-8834-DE-6"/>
        <s v="3653-1671-DE-1"/>
        <s v="3792-5062-NL-0"/>
        <s v="3995-0778-DE-0"/>
        <s v="4531-0969-DE-4"/>
        <s v="4891-2268-IN-6"/>
        <s v="4891-2408-IN-6"/>
        <s v="0191-4016-NO-6"/>
        <s v="3651-5319-DE-1"/>
        <s v="3698-6922-DE-0"/>
        <s v="0283-6479-NO-2"/>
        <s v="3451-3053-AT-1"/>
        <s v="3590-1548-CS-4"/>
        <s v="3601-9962-CH-6"/>
        <s v="3752-7353-GB-3"/>
        <s v="4308-8890-TH-5"/>
        <s v="4518-7573-US-4"/>
        <s v="4734-3199-AU-1"/>
        <s v="0285-9440-NO-3"/>
        <s v="3444-4381-GB-6"/>
        <s v="3617-8705-DE-3"/>
        <s v="3685-8238-SG-4"/>
        <s v="3962-6581-AU-1"/>
        <s v="3971-5750-ES-4"/>
        <s v="4000-3364-AU-2"/>
        <s v="4685-4700-NO-4"/>
        <s v="4379-6792-TB-4"/>
        <s v="4714-7855-US-6"/>
        <s v="4780-2593-CH-6"/>
        <s v="0030-7271-NO-6"/>
        <s v="0039-9393-NO-1"/>
        <s v="3041-1073-DE-0"/>
        <s v="3387-4675-DE-2"/>
        <s v="3511-2064-IT-1"/>
        <s v="3577-7435-DE-1"/>
        <s v="3647-3179-US-1"/>
        <s v="3835-2967-IT-2"/>
        <s v="3939-3594-AU-2"/>
        <s v="3964-1718-DE-4"/>
        <s v="3970-1638-DE-4"/>
        <s v="4001-5529-FR-1"/>
        <s v="4021-0279-PT-4"/>
        <s v="4277-5882-DE-2"/>
        <s v="4305-2164-ES-1"/>
        <s v="4319-4587-DK-2"/>
        <s v="4372-1364-CS-1"/>
        <s v="4488-9756-US-2"/>
        <s v="4548-9236-ES-2"/>
        <s v="4568-6229-DE-1"/>
        <s v="4576-7489-DE-5"/>
        <s v="4582-0394-FR-4"/>
        <s v="4796-9849-CA-4"/>
        <s v="4806-7017-DK-5"/>
        <s v="3484-0624-DE-0"/>
        <s v="3879-3447-DE-0"/>
        <s v="4023-3337-FR-4"/>
        <s v="4099-3752-GB-2"/>
        <s v="4251-8357-BE-0"/>
        <s v="4707-9816-DK-0"/>
        <s v="4748-0620-ES-5"/>
        <s v="4833-1103-NO-2"/>
        <s v="0371-6493-NO-4"/>
        <s v="3944-9144-IT-0"/>
        <s v="4244-8562-ES-2"/>
        <s v="4548-3727-US-2"/>
        <s v="4777-1135-DE-6"/>
        <s v="4780-7743-DE-4"/>
        <s v="3976-8746-DE-3"/>
        <s v="4370-9839-NO-5"/>
        <s v="4573-9415-AU-1"/>
        <s v="4812-0839-AU-4"/>
        <s v="0273-0196-BR-0"/>
        <s v="4101-0423-DE-6"/>
        <s v="4554-4566-NO-4"/>
        <s v="4555-2666-NO-5"/>
        <s v="3940-2522-US-5"/>
        <s v="4042-3234-NL-5"/>
        <s v="4312-2168-CH-5"/>
        <s v="4470-3601-NO-5"/>
        <s v="4573-2443-US-1"/>
        <s v="2755-1290-DE-4"/>
        <s v="3643-2171-CH-6"/>
        <s v="3840-1601-CH-0"/>
        <s v="4244-2693-CH-6"/>
        <s v="4299-4063-CH-0"/>
        <s v="4485-6458-NL-3"/>
        <s v="4815-7880-DE-1"/>
        <s v="4278-8914-FR-0"/>
        <s v="4301-7003-DE-1"/>
        <s v="4400-4972-ES-4"/>
        <s v="4446-8577-CH-6"/>
        <s v="4810-4749-SG-0"/>
        <s v="0357-3093-AU-6"/>
        <s v="4527-6332-FR-3"/>
        <s v="4614-4356-TB-6"/>
        <s v="4616-2350-FR-3"/>
        <s v="2638-1677-AU-0"/>
        <s v="3599-7005-DE-2"/>
        <s v="3795-7119-DE-4"/>
        <s v="4110-6558-DE-3"/>
        <s v="4636-2496-CH-5"/>
        <s v="4744-1272-HK-4"/>
        <s v="3705-3732-CA-2"/>
        <s v="3728-6362-GB-1"/>
        <s v="3909-5667-DE-2"/>
        <s v="4757-3185-FR-2"/>
        <s v="4959-1917-GB-4"/>
        <s v="3447-5675-NO-3"/>
        <s v="3937-1535-US-0"/>
        <s v="4337-9545-NO-6"/>
        <s v="4516-5047-NO-4"/>
        <s v="3847-6682-FR-6"/>
        <s v="0413-3969-US-0"/>
        <s v="3835-1578-FR-6"/>
        <s v="4713-4681-FR-6"/>
        <s v="4958-9488-SG-4"/>
        <s v="3865-9024-CN-5"/>
        <s v="4369-0761-AU-2"/>
        <s v="4694-7312-AU-6"/>
        <s v="4717-2365-AU-2"/>
        <s v="3607-5300-GB-2"/>
        <s v="4501-5154-CH-2"/>
        <s v="4636-1834-CN-1"/>
        <s v="4800-4381-DE-5"/>
        <s v="4831-3036-US-2"/>
        <s v="3504-0148-AU-3"/>
        <s v="3662-1531-FR-2"/>
        <s v="4011-6555-IT-3"/>
        <s v="4492-4359-NO-4"/>
        <s v="4797-3748-US-4"/>
        <s v="0251-1478-CH-4"/>
        <s v="4445-8979-EE-5"/>
        <s v="4560-4537-CS-6"/>
        <s v="4673-4047-TB-3"/>
        <s v="3838-6091-DE-2"/>
        <s v="4113-7040-NO-0"/>
        <s v="4581-2786-CS-5"/>
        <s v="4688-4232-SG-3"/>
        <s v="3051-4061-DE-4"/>
        <s v="3829-9462-LU-5"/>
        <s v="4507-6777-AU-4"/>
        <s v="4662-5189-IT-2"/>
        <s v="4775-8081-FR-0"/>
        <s v="0096-9796-NO-2"/>
        <s v="3493-8784-HK-6"/>
        <s v="4032-4050-AU-4"/>
        <s v="4383-3654-NO-4"/>
        <s v="0182-1772-TB-1"/>
        <s v="0270-9030-SG-2"/>
        <s v="0382-5354-SG-1"/>
        <s v="0425-6507-US-3"/>
        <s v="3436-8879-DE-6"/>
        <s v="4245-2781-NO-0"/>
        <s v="4462-7013-FR-4"/>
        <s v="4758-8473-TH-2"/>
        <s v="0074-7953-HK-3"/>
        <s v="0195-5458-FR-1"/>
        <s v="2966-3533-DE-4"/>
        <s v="3532-8990-GB-4"/>
        <s v="3711-3104-DE-0"/>
        <s v="4188-6085-CN-3"/>
        <s v="4188-7564-CN-5"/>
        <s v="4531-2268-PL-1"/>
        <s v="4639-8867-US-4"/>
        <s v="4775-9163-DE-4"/>
        <s v="0120-8189-CR-3"/>
        <s v="0250-7249-NO-3"/>
        <s v="0385-3099-US-5"/>
        <s v="0410-5587-SG-3"/>
        <s v="4142-0804-TH-5"/>
        <s v="4142-1221-TH-2"/>
        <s v="4142-1466-TH-2"/>
        <s v="4304-9081-TB-5"/>
        <s v="4309-2922-FR-5"/>
        <s v="4336-3524-TB-1"/>
        <s v="4775-8169-AU-4"/>
        <s v="4913-4919-AU-1"/>
        <s v="4914-7465-IN-3"/>
        <s v="0188-2563-SG-4"/>
        <s v="0220-5998-TH-4"/>
        <s v="0256-7105-TH-2"/>
        <s v="0256-7257-TH-0"/>
        <s v="0388-8295-GB-5"/>
        <s v="4635-8963-HK-0"/>
        <s v="0390-9536-FR-1"/>
        <s v="4065-8258-IT-4"/>
        <s v="4259-8855-US-5"/>
        <s v="4259-8905-US-6"/>
        <s v="4354-9292-NL-3"/>
        <s v="4813-9435-CN-1"/>
        <s v="4888-8343-TH-0"/>
        <s v="4888-9179-TH-3"/>
        <s v="0002-7436-AU-3"/>
        <s v="0294-5149-NO-4"/>
        <s v="3479-8363-CH-5"/>
        <s v="3973-9575-AU-1"/>
        <s v="4528-6961-ZA-6"/>
        <s v="4652-1843-DE-4"/>
        <s v="4892-8012-DE-0"/>
        <s v="4921-0207-CA-4"/>
        <s v="0061-2597-US-6"/>
        <s v="0341-2421-CN-5"/>
        <s v="3838-8388-DE-3"/>
        <s v="3967-4815-IT-5"/>
        <s v="4338-4584-US-5"/>
        <s v="4480-9069-NO-4"/>
        <s v="4854-4699-IN-0"/>
        <s v="4854-5022-IN-1"/>
        <s v="4863-0383-TH-4"/>
        <s v="0028-5177-AU-4"/>
        <s v="0406-4531-US-2"/>
        <s v="0414-0595-NZ-4"/>
        <s v="0420-3562-AU-6"/>
        <s v="4458-4965-SG-5"/>
        <s v="4461-5156-SG-5"/>
        <s v="4550-4538-BE-2"/>
        <s v="4610-3205-DE-1"/>
        <s v="4854-0581-NO-5"/>
        <s v="0295-6745-CN-1"/>
        <s v="0382-6097-US-2"/>
        <s v="3910-9449-LU-1"/>
        <s v="3933-5382-CN-2"/>
        <s v="4326-9945-DE-5"/>
        <s v="4920-7337-ID-4"/>
        <s v="0120-0601-IT-3"/>
        <s v="0320-7504-CN-6"/>
        <s v="4239-2301-ES-0"/>
        <s v="4780-3512-CN-1"/>
        <s v="4919-4858-AU-6"/>
        <s v="4969-8325-NO-5"/>
        <s v="0056-6526-DE-2"/>
        <s v="3992-9825-DK-5"/>
        <s v="4189-6175-DE-6"/>
        <s v="4303-2560-CA-4"/>
        <s v="4940-3861-TH-3"/>
        <s v="0123-5223-NO-3"/>
        <s v="4460-3981-BG-2"/>
        <s v="4870-1055-NO-4"/>
        <s v="0189-0407-SE-1"/>
        <s v="0319-4565-AU-3"/>
        <s v="0319-4846-HK-4"/>
        <s v="4303-8932-CH-6"/>
        <s v="4915-4654-FR-3"/>
        <s v="0028-7786-NO-2"/>
        <s v="0255-2041-US-2"/>
        <s v="4120-9666-NO-1"/>
        <s v="4439-3167-AU-0"/>
        <s v="4695-3647-NO-6"/>
        <s v="4695-3648-NO-0"/>
        <s v="4075-8682-US-6"/>
        <s v="4914-5293-DK-1"/>
        <s v="0257-2987-AU-4"/>
        <s v="0407-5370-AU-5"/>
        <s v="3510-6531-DE-5"/>
        <s v="4573-4772-AU-6"/>
        <s v="4495-6309-BE-6"/>
        <s v="0348-9339-US-0"/>
        <s v="3858-4089-DE-5"/>
        <s v="3970-0266-DE-4"/>
        <s v="4205-1389-TH-2"/>
        <s v="0199-7404-TH-3"/>
        <s v="4426-7943-US-6"/>
        <s v="4629-2057-TH-0"/>
        <s v="0078-6613-DE-2"/>
        <s v="0130-1550-FR-5"/>
        <s v="0130-1763-FR-1"/>
        <s v="3912-8792-NO-3"/>
        <s v="4716-0629-US-5"/>
        <s v="0066-2758-TH-5"/>
        <s v="0107-8202-NO-6"/>
        <s v="0314-7339-DE-6"/>
        <s v="4172-3739-RO-1"/>
        <s v="0118-3402-IN-3"/>
        <s v="3891-6798-HU-4"/>
        <s v="4181-5800-DE-5"/>
        <s v="0020-2315-FR-1"/>
        <s v="0236-4515-TH-6"/>
        <s v="3580-8829-US-0"/>
        <s v="4889-3973-CH-2"/>
        <s v="0331-7087-FR-4"/>
        <s v="4038-9596-AU-2"/>
        <s v="3764-8421-CH-6"/>
        <s v="4337-9178-FR-3"/>
        <s v="4608-7850-DE-4"/>
        <s v="4848-2719-MY-5"/>
        <s v="4947-5997-DE-4"/>
        <s v="0316-5127-TH-0"/>
        <s v="3972-2468-NO-2"/>
        <s v="3966-4328-GB-4"/>
        <s v="4644-2460-FR-1"/>
        <s v="0320-0557-FR-3"/>
        <s v="0417-3726-MY-4"/>
        <s v="4014-1780-SG-0"/>
        <s v="4481-5183-US-0"/>
        <s v="4985-7338-TH-6"/>
        <s v="0099-3685-IT-0"/>
        <s v="0417-4674-AU-0"/>
        <s v="3476-7042-DE-2"/>
        <s v="4438-4829-SG-6"/>
        <s v="0212-9297-HU-2"/>
        <s v="0273-5175-TH-2"/>
        <s v="0331-7450-GB-3"/>
        <s v="3847-7994-DE-2"/>
        <s v="4706-3266-DE-5"/>
        <s v="0414-4254-FR-2"/>
        <s v="4353-9518-TH-1"/>
        <s v="4372-2804-GB-6"/>
        <s v="4469-6943-BG-4"/>
        <s v="4471-8550-BG-2"/>
        <s v="4594-9553-ES-6"/>
        <s v="4180-2863-DE-4"/>
        <s v="4619-6407-LU-5"/>
        <s v="4638-6953-PT-4"/>
        <s v="0271-3333-CS-0"/>
        <s v="0338-8891-SG-2"/>
        <s v="3456-1828-IT-0"/>
        <s v="3703-6838-DE-6"/>
        <s v="4906-2498-GB-2"/>
        <s v="4907-1683-GB-3"/>
        <s v="0042-5587-GB-1"/>
        <s v="0304-5699-IN-6"/>
        <s v="3420-2908-NL-5"/>
        <s v="3511-2555-GB-2"/>
        <s v="0357-6917-GB-1"/>
        <s v="0076-1681-ES-4"/>
        <s v="3737-5011-NO-2"/>
        <s v="3737-5012-NO-3"/>
        <s v="4548-3276-NO-6"/>
        <s v="4666-1680-IE-2"/>
        <s v="0125-0085-IT-4"/>
        <s v="4263-5338-DE-4"/>
        <s v="4870-9235-FR-1"/>
        <s v="4987-3241-DE-5"/>
        <s v="0085-4970-BE-4"/>
        <s v="4336-6657-CH-5"/>
        <s v="4367-8273-NO-2"/>
        <s v="4373-3624-DE-4"/>
        <s v="4584-2383-MY-6"/>
        <s v="0050-6306-FR-3"/>
        <s v="4304-8594-ES-1"/>
        <s v="0164-4487-DK-5"/>
        <s v="4311-1396-US-6"/>
        <s v="0229-1950-FR-3"/>
        <s v="4428-5940-FR-6"/>
        <s v="4471-5821-GB-3"/>
        <s v="4034-8279-PT-6"/>
        <s v="4608-2428-IT-0"/>
        <s v="4754-8402-NL-6"/>
        <s v="4920-4386-NO-0"/>
        <s v="3972-2952-NO-3"/>
        <s v="4847-0002-CN-0"/>
        <s v="3847-4579-CA-3"/>
        <s v="4418-8079-BE-5"/>
        <s v="4528-4426-CH-5"/>
        <s v="3425-2521-DE-2"/>
        <s v="4788-9898-NL-0"/>
        <s v="0200-7363-CH-1"/>
        <s v="3252-1138-DE-6"/>
        <s v="0004-5356-US-3"/>
        <s v="0281-9546-US-2"/>
        <s v="3708-3799-NL-4"/>
        <s v="3848-5444-PL-4"/>
        <s v="4993-5145-NO-1"/>
        <s v="4295-9070-CH-0"/>
        <s v="0052-7580-SG-4"/>
        <s v="0318-7333-US-2"/>
        <s v="0063-4028-MY-3"/>
        <s v="4966-4240-DE-3"/>
        <s v="3710-8025-US-3"/>
        <s v="0156-2676-ES-3"/>
        <s v="4537-2660-SG-4"/>
        <s v="4729-7027-US-1"/>
        <s v="0005-0556-HK-2"/>
        <s v="3579-5900-GB-0"/>
        <s v="4945-8349-TH-3"/>
        <s v="3795-9113-DE-3"/>
        <s v="3828-9044-DE-3"/>
        <s v="4364-3521-SG-5"/>
        <s v="4297-9892-US-4"/>
        <s v="0124-4960-GB-3"/>
        <s v="4914-1872-NL-3"/>
        <s v="3972-3235-NO-6"/>
        <s v="4562-1472-NO-1"/>
        <s v="4455-8063-SG-4"/>
        <s v="0142-0876-SG-2"/>
        <s v="4763-1385-US-4"/>
        <s v="4768-3024-US-4"/>
        <s v="3683-3929-DK-6"/>
        <s v="4573-0715-SG-2"/>
        <s v="3887-4453-NO-2"/>
        <s v="3887-5635-NO-1"/>
        <s v="4073-8632-LU-4"/>
        <s v="4639-0478-DE-1"/>
        <s v="4711-3960-ES-5"/>
        <s v="0050-9638-GB-3"/>
        <s v="4811-4755-SG-3"/>
        <s v="3876-1707-IN-5"/>
        <s v="4379-2246-FR-1"/>
        <s v="0319-5719-PH-2"/>
        <s v="3838-9659-CH-0"/>
        <s v="4395-5958-NO-4"/>
        <s v="4395-6489-NO-3"/>
        <s v="4108-5793-US-0"/>
        <s v="4274-3018-SG-3"/>
        <s v="4379-8182-NO-1"/>
        <s v="4595-3904-US-3"/>
        <s v="4794-4813-FR-0"/>
        <s v="4176-5238-GB-4"/>
        <s v="3881-8108-CH-0"/>
        <s v="4246-9876-AU-1"/>
        <s v="4506-8736-DE-6"/>
        <s v="4766-1200-DE-6"/>
        <s v="4766-1879-DE-6"/>
        <s v="4801-2979-SG-0"/>
        <s v="4846-9215-AU-4"/>
        <s v="4658-3803-US-0"/>
        <s v="0220-9173-NO-1"/>
        <s v="0309-7515-DK-1"/>
        <s v="0418-7079-NO-1"/>
        <s v="0419-7104-NO-2"/>
        <s v="0425-1614-NO-3"/>
        <s v="2743-4844-CH-3"/>
        <s v="3443-9269-NL-4"/>
        <s v="4573-9099-NO-0"/>
        <s v="0166-4411-NO-0"/>
        <s v="0228-4304-DE-1"/>
        <s v="0250-5925-DE-2"/>
        <s v="0389-9457-NO-2"/>
        <s v="0407-3681-NO-3"/>
        <s v="0407-8870-NO-5"/>
        <s v="0409-1207-NO-1"/>
        <s v="0409-7476-NO-5"/>
        <s v="0424-3131-US-4"/>
        <s v="3474-4443-BE-6"/>
        <s v="3477-8283-NO-1"/>
        <s v="3607-2365-DE-0"/>
        <s v="3738-8108-CH-2"/>
        <s v="3768-7230-FR-0"/>
        <s v="0326-8645-NO-2"/>
        <s v="0349-4577-NO-2"/>
        <s v="3384-8000-FR-4"/>
        <s v="3501-0642-BE-2"/>
        <s v="0188-5116-NO-2"/>
        <s v="0192-7936-NO-3"/>
        <s v="0200-5485-FR-6"/>
        <s v="0206-4862-SE-2"/>
        <s v="0395-6852-NO-4"/>
        <s v="3421-3238-FR-3"/>
        <s v="3423-3690-DE-1"/>
        <s v="3589-2408-NL-6"/>
        <s v="3705-3870-ES-0"/>
        <s v="3705-4284-ES-1"/>
        <s v="4041-4676-IT-1"/>
        <s v="4393-5787-GB-0"/>
        <s v="4726-7145-SE-2"/>
        <s v="0219-1028-NO-0"/>
        <s v="0228-9492-NO-2"/>
        <s v="0319-9576-DK-2"/>
        <s v="0330-0458-HK-0"/>
        <s v="0407-0781-NO-1"/>
        <s v="3528-1653-RO-1"/>
        <s v="0142-6809-NO-6"/>
        <s v="0177-9563-NO-2"/>
        <s v="0189-8226-DE-1"/>
        <s v="0304-4960-NO-2"/>
        <s v="3264-3032-DE-2"/>
        <s v="3414-1439-IT-3"/>
        <s v="3612-9292-DE-3"/>
        <s v="3762-2313-GB-1"/>
        <s v="4707-3355-DE-0"/>
        <s v="4864-0587-NO-2"/>
        <s v="0396-0327-NO-0"/>
        <s v="4689-7053-NO-0"/>
        <s v="0199-6426-NO-5"/>
        <s v="0199-6532-NO-6"/>
        <s v="0374-3861-US-2"/>
        <s v="3003-2873-FR-3"/>
        <s v="3505-8606-DE-2"/>
        <s v="3708-2777-IT-4"/>
        <s v="3709-8234-ES-5"/>
        <s v="3743-1070-IS-5"/>
        <s v="4674-2397-FR-2"/>
        <s v="0353-4714-PL-1"/>
        <s v="3134-1311-DE-1"/>
        <s v="3393-5562-DE-3"/>
        <s v="3644-3112-DE-6"/>
        <s v="4353-4946-BE-0"/>
        <s v="4373-8634-FR-2"/>
        <s v="4492-4331-NO-4"/>
        <s v="3770-8321-ES-0"/>
        <s v="4854-7729-NO-6"/>
        <s v="0223-6506-NO-6"/>
        <s v="0247-5120-ES-4"/>
        <s v="3292-9123-BE-3"/>
        <s v="3637-9043-DE-1"/>
        <s v="3639-2169-IT-2"/>
        <s v="3643-0341-IT-3"/>
        <s v="3724-8263-HK-3"/>
        <s v="3768-9860-HU-5"/>
        <s v="3839-0985-NO-3"/>
        <s v="0087-1340-NO-1"/>
        <s v="0142-7095-NO-5"/>
        <s v="0378-4393-IT-4"/>
        <s v="3141-8520-GB-0"/>
        <s v="3353-3379-AT-5"/>
        <s v="3469-0167-DE-1"/>
        <s v="3540-4984-DK-6"/>
        <s v="3696-7696-ES-3"/>
        <s v="4983-2686-ES-1"/>
        <s v="3464-3180-BG-5"/>
        <s v="3739-8029-DE-4"/>
        <s v="0108-2567-NO-3"/>
        <s v="0331-6361-NO-6"/>
        <s v="3390-4797-IT-3"/>
        <s v="3898-7845-IT-1"/>
        <s v="3663-0413-DE-1"/>
        <s v="4988-7657-US-1"/>
        <s v="0153-6647-NO-0"/>
        <s v="0286-8465-US-5"/>
        <s v="0326-9151-NO-4"/>
        <s v="3121-9236-FR-6"/>
        <s v="3485-7861-IT-3"/>
        <s v="3507-5515-GB-6"/>
        <s v="3510-5941-DE-3"/>
        <s v="3839-4960-FR-2"/>
        <s v="4532-4388-IT-4"/>
        <s v="4558-8246-NO-4"/>
        <s v="0109-8183-NO-2"/>
        <s v="0129-7269-NO-1"/>
        <s v="0281-2513-US-4"/>
        <s v="0327-3420-NO-3"/>
        <s v="3066-8263-IT-3"/>
        <s v="3571-6092-DE-6"/>
        <s v="3600-8095-CH-4"/>
        <s v="3798-8049-NL-1"/>
        <s v="4180-1224-DE-3"/>
        <s v="4645-7267-IT-3"/>
        <s v="0246-6904-US-6"/>
        <s v="3589-5126-DE-1"/>
        <s v="3638-0778-NO-0"/>
        <s v="3709-4126-NL-6"/>
        <s v="3905-4314-DE-5"/>
        <s v="3954-1871-IT-5"/>
        <s v="0276-0539-PT-5"/>
        <s v="3600-5332-NL-6"/>
        <s v="3708-2190-PL-5"/>
        <s v="3810-6555-NO-4"/>
        <s v="3962-7593-AU-5"/>
        <s v="4219-8726-NO-3"/>
        <s v="4641-7980-CH-0"/>
        <s v="3056-7216-FR-1"/>
        <s v="3590-5668-CH-1"/>
        <s v="3646-3162-NL-1"/>
        <s v="3976-6028-ES-1"/>
        <s v="4400-7657-ES-1"/>
        <s v="4438-7182-IT-0"/>
        <s v="4680-3332-AT-2"/>
        <s v="0097-6959-NO-4"/>
        <s v="3950-1656-NO-5"/>
        <s v="4898-4991-NO-6"/>
        <s v="4898-8577-NO-1"/>
        <s v="4947-7851-NO-3"/>
        <s v="3773-7090-DE-6"/>
        <s v="4568-3656-IT-4"/>
        <s v="4642-7540-IT-5"/>
        <s v="4648-9783-DE-4"/>
        <s v="4656-3707-IT-1"/>
        <s v="4853-8870-IT-2"/>
        <s v="4853-9292-IT-4"/>
        <s v="0130-9849-NO-2"/>
        <s v="0351-0059-NO-0"/>
        <s v="3710-4710-CS-6"/>
        <s v="3902-6757-ES-0"/>
        <s v="4600-0593-IT-2"/>
        <s v="4636-4456-AU-5"/>
        <s v="4664-6241-NO-5"/>
        <s v="0131-2664-US-3"/>
        <s v="0142-7401-NO-3"/>
        <s v="0257-7430-NO-2"/>
        <s v="3504-6691-DE-1"/>
        <s v="3520-9291-GB-5"/>
        <s v="3670-5332-DE-6"/>
        <s v="3720-5906-IE-3"/>
        <s v="3748-3000-NO-2"/>
        <s v="4573-5275-IT-5"/>
        <s v="4701-8589-ES-2"/>
        <s v="0065-6741-DE-1"/>
        <s v="0362-1244-NO-4"/>
        <s v="2660-7779-DE-2"/>
        <s v="4056-2768-GB-1"/>
        <s v="3440-6930-DE-5"/>
        <s v="3639-9088-CH-5"/>
        <s v="3768-0869-FR-2"/>
        <s v="0142-7473-NO-5"/>
        <s v="0218-5854-NO-6"/>
        <s v="3628-3904-IT-6"/>
        <s v="3738-1785-DE-0"/>
        <s v="3803-9856-IT-1"/>
        <s v="4936-5882-NO-6"/>
        <s v="0107-8600-NO-5"/>
        <s v="0196-8963-NO-3"/>
        <s v="0257-9482-NO-3"/>
        <s v="3949-1389-DE-0"/>
        <s v="0098-4816-NO-0"/>
        <s v="0174-4996-NO-1"/>
        <s v="0361-0313-NO-0"/>
        <s v="2435-0003-GB-6"/>
        <s v="4358-1594-FR-0"/>
        <s v="4408-1576-ES-0"/>
        <s v="0063-1786-NO-1"/>
        <s v="0158-9948-NO-3"/>
        <s v="3683-5356-FR-5"/>
        <s v="3774-9649-DE-0"/>
        <s v="3194-1570-DE-3"/>
        <s v="3989-5089-SG-3"/>
        <s v="3404-5413-CH-3"/>
        <s v="3554-8629-DE-4"/>
        <s v="3971-2940-DE-1"/>
        <s v="0142-3756-NO-5"/>
        <s v="0282-5474-NO-1"/>
        <s v="0282-5580-NO-2"/>
        <s v="3742-1684-MT-6"/>
        <s v="3825-2584-FR-6"/>
        <s v="4518-6366-DE-1"/>
        <s v="4718-5456-FR-3"/>
        <s v="4783-9671-DE-5"/>
        <s v="0303-7425-NO-6"/>
        <s v="0350-3809-NO-1"/>
        <s v="4518-8334-DE-2"/>
        <s v="3644-0592-DE-6"/>
        <s v="4669-8987-DE-6"/>
        <s v="4178-2201-DE-6"/>
        <s v="4502-0232-AU-5"/>
        <s v="3818-1779-GR-6"/>
        <s v="4389-9903-NO-5"/>
        <s v="4568-2755-CH-6"/>
        <s v="4737-6056-CN-0"/>
        <s v="4762-9439-TB-4"/>
        <s v="4233-6516-DE-5"/>
        <s v="4788-2162-DE-6"/>
        <s v="4197-8775-GB-6"/>
        <s v="4405-5933-IT-5"/>
        <s v="3980-4199-GB-1"/>
        <s v="4568-1437-AU-4"/>
        <s v="4031-8847-AU-2"/>
        <s v="4072-6306-NO-5"/>
        <s v="4717-4647-DE-2"/>
        <s v="0011-3114-DE-1"/>
        <s v="0230-5480-NO-2"/>
        <s v="0396-4527-NO-0"/>
        <s v="3445-6200-DE-2"/>
        <s v="4504-4961-DE-3"/>
        <s v="4524-0370-AU-0"/>
        <s v="4644-6420-DE-6"/>
        <s v="4776-9823-SG-3"/>
        <s v="4892-4593-DE-4"/>
        <s v="3259-0099-TH-3"/>
        <s v="3259-1909-TH-0"/>
        <s v="4370-4852-TB-2"/>
        <s v="4378-7357-AU-5"/>
        <s v="4423-9206-IT-4"/>
        <s v="0052-0959-SG-5"/>
        <s v="0228-8095-NO-5"/>
        <s v="3903-0796-DE-0"/>
        <s v="0229-0972-AU-5"/>
        <s v="0394-2401-CH-1"/>
        <s v="0352-3547-DK-6"/>
        <s v="4481-0430-MY-0"/>
        <s v="4525-6089-CN-4"/>
        <s v="0327-7218-FR-0"/>
        <s v="4710-6032-NO-1"/>
        <s v="4985-7409-AT-0"/>
        <s v="0031-7365-CN-6"/>
        <s v="3271-8822-TH-3"/>
        <s v="4637-0145-CN-3"/>
        <s v="4849-8861-NO-5"/>
        <s v="0190-5074-CH-3"/>
        <s v="3475-7935-DE-2"/>
        <s v="0086-3383-NO-3"/>
        <s v="4980-9149-AU-5"/>
        <s v="0328-1429-DE-4"/>
        <s v="0407-2516-NO-0"/>
        <s v="4176-0673-AU-3"/>
        <s v="0152-2304-NO-0"/>
        <s v="4568-6994-AU-3"/>
        <s v="4889-6454-US-5"/>
        <s v="0426-1108-LU-5"/>
        <s v="0205-2469-TH-6"/>
        <s v="0408-1447-LU-6"/>
        <s v="0271-0758-CN-1"/>
        <s v="4885-1638-AU-3"/>
        <s v="0271-2721-CN-4"/>
        <s v="0283-0162-CN-6"/>
        <s v="4852-3457-AU-3"/>
        <s v="0200-2718-NO-4"/>
        <s v="4012-6233-FR-0"/>
        <s v="4697-9640-GB-1"/>
        <s v="3534-4782-CH-4"/>
        <s v="4790-8530-DE-5"/>
        <s v="4807-0507-US-2"/>
        <s v="0419-4045-DE-2"/>
        <s v="4491-0319-TH-6"/>
        <s v="4286-0551-CH-6"/>
        <s v="4856-1134-TH-6"/>
        <s v="0089-7217-FR-6"/>
        <s v="3643-0686-CH-5"/>
        <s v="4498-3623-DE-6"/>
        <s v="3659-9984-AU-1"/>
        <s v="4504-2688-GB-5"/>
        <s v="0197-5681-MY-1"/>
        <s v="0197-6406-MY-5"/>
        <s v="4509-6177-DE-0"/>
        <s v="4788-5822-DK-5"/>
        <s v="4801-4442-NO-0"/>
        <s v="4515-9900-IE-2"/>
        <s v="4562-8384-BE-4"/>
        <s v="0402-3822-GB-5"/>
        <s v="4352-7673-SG-0"/>
        <s v="4439-5278-SG-4"/>
        <s v="4527-0525-DK-6"/>
        <s v="0102-3818-IT-5"/>
        <s v="4695-4122-NZ-5"/>
        <s v="0244-8045-GB-5"/>
        <s v="4821-7928-MY-3"/>
        <s v="3898-0710-CH-6"/>
        <s v="4534-4012-FR-0"/>
        <s v="4061-6765-NO-0"/>
        <s v="4558-8397-NO-1"/>
        <s v="4072-6369-NO-5"/>
        <s v="4862-7820-FR-3"/>
        <s v="4514-9246-BE-2"/>
        <s v="0221-6233-FR-5"/>
        <s v="0320-0156-TB-1"/>
        <s v="4271-4896-SG-0"/>
        <s v="4963-2132-GB-4"/>
        <s v="0391-4049-US-6"/>
        <s v="4277-3424-DE-1"/>
        <s v="3792-6365-CH-1"/>
        <s v="4279-3482-CH-4"/>
        <s v="4134-3177-FR-1"/>
        <s v="4174-5005-CH-1"/>
        <s v="4378-4343-FR-1"/>
        <s v="4050-4938-US-5"/>
        <s v="4283-8684-FR-0"/>
        <s v="4283-9092-FR-2"/>
        <s v="4833-3321-AU-1"/>
        <s v="4537-4253-DE-1"/>
        <s v="4617-2893-PL-4"/>
        <s v="4447-9448-NO-6"/>
        <s v="0624-3017-US-4"/>
        <s v="0637-7600-NO-5"/>
        <s v="0641-3306-DK-4"/>
        <s v="3826-8930-NL-0"/>
        <s v="4504-7488-US-3"/>
        <s v="4597-0693-DE-6"/>
        <s v="0063-7240-HR-2"/>
        <s v="4559-3393-DE-6"/>
        <s v="0517-6270-FI-1"/>
        <s v="0623-2367-IL-1"/>
        <s v="3690-4265-DE-6"/>
        <s v="4183-3455-GB-6"/>
        <s v="4493-5318-SE-1"/>
        <s v="4552-8269-QS-3"/>
        <s v="4557-5657-IT-1"/>
        <s v="4574-7007-CH-5"/>
        <s v="4522-5504-ES-2"/>
        <s v="4575-0271-FR-0"/>
        <s v="4437-3775-GB-5"/>
        <s v="4440-2982-FR-1"/>
        <s v="4512-8030-CH-3"/>
        <s v="4927-5579-NL-3"/>
        <s v="4527-5306-DE-6"/>
        <s v="4579-6665-IT-5"/>
        <s v="3618-1877-NO-4"/>
        <s v="4482-5783-ES-2"/>
        <s v="4820-3270-FR-3"/>
        <s v="4961-3802-CA-0"/>
        <s v="4538-1398-IT-6"/>
        <s v="4249-3759-GB-0"/>
        <s v="4482-8796-DE-5"/>
        <s v="4567-0454-US-4"/>
        <s v="4603-9933-DE-2"/>
        <s v="4618-9223-DE-3"/>
        <s v="4490-1634-IT-1"/>
        <s v="3848-9835-DE-6"/>
        <s v="4606-4209-IT-2"/>
        <s v="4556-2954-PL-3"/>
        <s v="4578-9465-IT-1"/>
        <s v="4502-2981-DE-3"/>
        <s v="4990-0879-TW-0"/>
        <s v="0177-2443-SA-1"/>
        <s v="3760-5167-DE-5"/>
        <s v="3866-9398-AT-5"/>
        <s v="4494-1665-NO-6"/>
        <s v="4557-5013-ES-1"/>
        <s v="3884-2221-US-5"/>
        <s v="4494-3450-FR-6"/>
        <s v="4568-9881-IT-6"/>
        <s v="4619-9719-ES-6"/>
        <s v="0168-6269-AU-4"/>
        <s v="4370-2802-SG-3"/>
        <s v="4514-4065-IT-1"/>
        <s v="4593-1348-IT-1"/>
        <s v="0188-0249-IT-0"/>
        <s v="3810-0570-DE-4"/>
        <s v="4451-8666-SG-3"/>
        <s v="4493-5638-DE-6"/>
        <s v="4534-7056-CH-6"/>
        <s v="4617-8420-FR-1"/>
        <s v="4423-7540-IT-4"/>
        <s v="3843-0579-DE-5"/>
        <s v="4860-6622-FR-1"/>
        <s v="3776-6368-GB-3"/>
        <s v="4931-2816-DE-0"/>
        <s v="4321-7104-DE-0"/>
        <s v="4558-3255-GB-4"/>
        <s v="3843-7897-DE-1"/>
        <s v="3843-8225-DE-0"/>
        <s v="4382-8391-US-5"/>
        <s v="4537-5839-CH-5"/>
        <s v="0052-5354-DE-4"/>
        <s v="0096-0749-DE-6"/>
        <s v="0096-0935-DE-3"/>
        <s v="0128-6341-US-0"/>
        <s v="0132-6542-US-0"/>
        <s v="0141-5379-SG-0"/>
        <s v="0147-6833-AU-1"/>
        <s v="0149-0997-SG-4"/>
        <s v="0174-8525-DE-2"/>
        <s v="0180-7330-FR-0"/>
        <s v="0205-0819-IT-1"/>
        <s v="0206-0704-MT-2"/>
        <s v="0221-2634-US-4"/>
        <s v="4179-4387-NL-5"/>
        <s v="4569-1493-DE-1"/>
        <s v="4614-2996-US-4"/>
        <s v="4838-1347-ES-0"/>
        <s v="4851-0675-GB-3"/>
        <s v="4854-4437-FR-4"/>
        <s v="4875-9323-CH-4"/>
        <s v="4881-1132-FR-6"/>
        <s v="4986-9756-IT-6"/>
        <s v="0052-2819-DE-3"/>
        <s v="0099-8921-ES-0"/>
        <s v="0101-6888-GB-5"/>
        <s v="0106-4543-DE-4"/>
        <s v="0172-1329-CH-1"/>
        <s v="4485-4241-DE-5"/>
        <s v="4622-2911-ES-0"/>
        <s v="4675-4903-NL-6"/>
        <s v="4783-2232-NL-0"/>
        <s v="4879-7381-FR-3"/>
        <s v="4976-9874-CS-0"/>
        <s v="0088-8220-DE-4"/>
        <s v="0094-4000-DE-1"/>
        <s v="0104-3026-US-5"/>
        <s v="0197-8560-GB-3"/>
        <s v="4352-3812-DE-3"/>
        <s v="4670-2210-DE-2"/>
        <s v="4767-9394-DE-0"/>
        <s v="4858-9738-DE-1"/>
        <s v="4876-2948-CH-3"/>
        <s v="4943-9803-DE-0"/>
        <s v="4954-4137-DE-6"/>
        <s v="0012-5562-TW-3"/>
        <s v="0052-8549-DE-0"/>
        <s v="0082-9228-GB-1"/>
        <s v="0107-9906-DE-2"/>
        <s v="0149-0548-DE-3"/>
        <s v="0179-9940-FR-2"/>
        <s v="0194-3527-AU-5"/>
        <s v="0002-6179-DE-6"/>
        <s v="0063-8895-FR-5"/>
        <s v="0082-7988-AU-0"/>
        <s v="0087-2017-FR-6"/>
        <s v="4694-7400-ES-3"/>
        <s v="4842-6860-AU-6"/>
        <s v="0128-2664-US-5"/>
        <s v="0169-3611-DE-3"/>
        <s v="4700-4638-DE-2"/>
        <s v="4771-2716-NL-2"/>
        <s v="0051-0960-DE-2"/>
        <s v="0120-3903-FR-1"/>
        <s v="0166-8132-US-4"/>
        <s v="4704-8572-CH-4"/>
        <s v="4717-6555-CH-6"/>
        <s v="4744-7133-CH-6"/>
        <s v="4767-1889-AU-6"/>
        <s v="4905-4799-DE-3"/>
        <s v="4962-8247-CH-4"/>
        <s v="4983-3878-CH-3"/>
        <s v="0045-3871-DE-5"/>
        <s v="0092-9269-DE-5"/>
        <s v="0101-7790-HK-4"/>
        <s v="4224-0183-DE-6"/>
        <s v="4512-5713-GB-3"/>
        <s v="4809-8305-DE-3"/>
        <s v="4839-6727-DE-1"/>
        <s v="4958-5705-AT-1"/>
        <s v="0067-8236-DE-6"/>
        <s v="0141-9016-GB-4"/>
        <s v="0174-6151-NO-1"/>
        <s v="4518-4869-US-2"/>
        <s v="4660-6873-DE-5"/>
        <s v="4955-4800-IT-1"/>
        <s v="0213-6726-ES-4"/>
        <s v="4452-7331-AU-2"/>
        <s v="4650-7106-DE-2"/>
        <s v="4674-9130-DE-1"/>
        <s v="0119-3628-AU-2"/>
        <s v="4580-2243-DE-4"/>
        <s v="4625-7249-NZ-3"/>
        <s v="4543-6681-GB-3"/>
        <s v="4646-5084-US-1"/>
        <s v="4489-3228-DE-2"/>
        <s v="4669-9767-DE-2"/>
        <s v="4840-2316-FR-4"/>
        <s v="4857-1252-DE-2"/>
        <s v="4563-2463-CS-2"/>
        <s v="4736-4718-TW-2"/>
        <s v="0131-7381-DE-2"/>
        <s v="4474-8704-CH-0"/>
        <s v="0135-1831-EG-5"/>
        <s v="0155-5697-EG-3"/>
        <s v="0155-7802-US-1"/>
        <s v="0215-3619-SG-6"/>
        <s v="0218-6225-AU-6"/>
        <s v="4593-3112-US-1"/>
        <s v="4718-6416-DE-4"/>
        <s v="4848-8907-NZ-5"/>
        <s v="4865-8702-TH-1"/>
        <s v="0209-4906-NO-2"/>
        <s v="4815-9940-DE-3"/>
        <s v="0131-3358-GB-4"/>
        <s v="0191-7807-IT-3"/>
        <s v="0269-1061-ES-2"/>
        <s v="4628-0941-DE-0"/>
        <s v="4706-8606-US-4"/>
        <s v="4867-2389-DE-3"/>
        <s v="4478-1900-DE-2"/>
        <s v="4801-4174-DE-5"/>
        <s v="4937-2837-DE-3"/>
        <s v="0131-6365-DE-1"/>
        <s v="4957-7643-TW-3"/>
        <s v="0083-2851-DE-5"/>
        <s v="0266-0358-NO-1"/>
        <s v="0347-3923-TH-5"/>
        <s v="0433-4940-GB-1"/>
        <s v="0527-8051-CN-2"/>
        <s v="0562-1943-AU-5"/>
        <s v="4495-2428-FR-3"/>
        <s v="4806-0562-DE-4"/>
        <s v="0138-3969-GB-6"/>
        <s v="0276-1077-CN-4"/>
        <s v="0360-3398-DE-1"/>
        <s v="0461-1968-NL-4"/>
        <s v="0461-9277-NL-5"/>
        <s v="0462-0603-NL-1"/>
        <s v="0462-1495-NL-4"/>
        <s v="0552-1258-CS-1"/>
        <s v="4348-6958-TH-4"/>
        <s v="0242-4608-DE-4"/>
        <s v="0289-1197-DE-1"/>
        <s v="0289-2867-DE-5"/>
        <s v="0331-3532-DE-5"/>
        <s v="0334-4258-AU-1"/>
        <s v="0442-0675-NL-0"/>
        <s v="0470-9774-DE-6"/>
        <s v="0594-9163-IT-3"/>
        <s v="4585-1817-US-4"/>
        <s v="0250-1523-PT-3"/>
        <s v="0253-1507-DE-6"/>
        <s v="0269-4749-SG-1"/>
        <s v="0406-7408-CS-2"/>
        <s v="0456-5344-TW-0"/>
        <s v="0505-2220-CN-5"/>
        <s v="0514-6224-TW-6"/>
        <s v="4704-6462-AU-1"/>
        <s v="4750-2501-DE-4"/>
        <s v="4829-6593-DK-2"/>
        <s v="0126-0601-FR-6"/>
        <s v="0213-9600-TW-1"/>
        <s v="0213-9681-TW-5"/>
        <s v="0213-9791-TW-3"/>
        <s v="0213-9809-TW-0"/>
        <s v="0213-9842-TW-5"/>
        <s v="0304-8136-DE-0"/>
        <s v="0317-7149-FR-3"/>
        <s v="0383-7533-AU-0"/>
        <s v="0470-6472-SG-1"/>
        <s v="0595-0828-FR-2"/>
        <s v="4745-8204-SG-3"/>
        <s v="4898-0252-IT-6"/>
        <s v="4922-1060-NL-0"/>
        <s v="0069-9021-AU-1"/>
        <s v="0087-1905-DE-6"/>
        <s v="0263-6376-FR-1"/>
        <s v="0399-1811-TH-5"/>
        <s v="0416-4326-FR-5"/>
        <s v="0622-3259-IL-0"/>
        <s v="4381-5605-DE-1"/>
        <s v="4921-2671-CH-4"/>
        <s v="4977-0609-CN-0"/>
        <s v="0198-7139-US-0"/>
        <s v="0263-9736-CN-1"/>
        <s v="0270-0381-CN-5"/>
        <s v="0350-7925-CN-1"/>
        <s v="0647-5851-SG-4"/>
        <s v="4834-2834-CH-1"/>
        <s v="0364-7732-CN-4"/>
        <s v="0386-5054-DE-4"/>
        <s v="0405-6930-CN-3"/>
        <s v="0543-9747-SG-5"/>
        <s v="4744-7039-DE-3"/>
        <s v="4744-7353-DE-2"/>
        <s v="0174-0729-HK-4"/>
        <s v="0594-2334-CN-6"/>
        <s v="0640-1956-CN-1"/>
        <s v="4385-1831-US-2"/>
        <s v="4748-1404-TH-5"/>
        <s v="0472-3519-CH-3"/>
        <s v="0593-2623-CN-4"/>
        <s v="0593-6942-CN-4"/>
        <s v="0641-3602-CN-6"/>
        <s v="4748-2640-DE-2"/>
        <s v="0544-8631-FR-6"/>
        <s v="0593-6508-CN-4"/>
        <s v="0622-2977-DK-5"/>
        <s v="0649-2834-CN-5"/>
        <s v="4584-9844-ES-5"/>
        <s v="4701-0384-DE-1"/>
        <s v="4764-1349-DE-0"/>
        <s v="0057-0228-BG-1"/>
        <s v="0057-0874-BG-3"/>
        <s v="0176-9322-CN-2"/>
        <s v="0264-0933-FR-1"/>
        <s v="0509-8985-SG-3"/>
        <s v="0595-2405-FR-4"/>
        <s v="0613-9020-CN-6"/>
        <s v="0656-5491-FR-2"/>
        <s v="4843-2755-AU-0"/>
        <s v="0120-7456-FR-5"/>
        <s v="0331-3307-NO-4"/>
        <s v="0431-2846-ES-6"/>
        <s v="0512-7081-CH-1"/>
        <s v="0606-4974-IE-6"/>
        <s v="0155-7890-US-5"/>
        <s v="0594-3345-CN-2"/>
        <s v="0655-3564-DE-3"/>
        <s v="4663-4494-US-4"/>
        <s v="0224-0145-KP-5"/>
        <s v="0564-6034-CA-2"/>
        <s v="0084-0554-FR-1"/>
        <s v="0426-3535-DE-3"/>
        <s v="0648-5312-ID-1"/>
        <s v="4840-3677-DE-0"/>
        <s v="0427-2383-MY-3"/>
        <s v="0520-6123-AU-6"/>
        <s v="4620-1690-CH-3"/>
        <s v="0399-9348-TH-3"/>
        <s v="4659-3051-AU-1"/>
        <s v="0545-0979-NL-2"/>
        <s v="0316-8134-DE-4"/>
        <s v="0549-3007-SG-2"/>
        <s v="4832-8143-AU-3"/>
        <s v="0127-7520-GB-6"/>
        <s v="0455-1538-DE-5"/>
        <s v="0625-7691-CN-6"/>
        <s v="0631-4897-CN-1"/>
        <s v="0641-8009-MY-3"/>
        <s v="4510-1188-IT-6"/>
        <s v="0019-1041-SG-4"/>
        <s v="0387-9774-MY-3"/>
        <s v="0387-9831-MY-4"/>
        <s v="0387-9882-MY-6"/>
        <s v="0488-5599-DE-5"/>
        <s v="0612-9705-NO-1"/>
        <s v="4596-9136-DE-3"/>
        <s v="4664-6557-DE-6"/>
        <s v="4664-6653-DE-4"/>
        <s v="4860-9782-DE-4"/>
        <s v="4937-3329-DE-5"/>
        <s v="0449-9430-SG-5"/>
        <s v="0593-8759-MY-1"/>
        <s v="0658-5960-DE-3"/>
        <s v="4624-3476-DE-6"/>
        <s v="0013-4059-US-2"/>
        <s v="4813-7364-ES-2"/>
        <s v="4951-7533-DE-2"/>
        <s v="0366-0480-KD-5"/>
        <s v="0536-5324-TW-6"/>
        <s v="0645-2406-FR-2"/>
        <s v="4952-7233-DE-0"/>
        <s v="0442-2036-AU-3"/>
        <s v="0132-1458-FR-5"/>
        <s v="0263-3866-TW-4"/>
        <s v="4743-6861-AU-3"/>
        <s v="4743-7520-NO-4"/>
        <s v="4986-9207-FR-3"/>
        <s v="0067-0221-FR-6"/>
        <s v="0256-7369-DE-0"/>
        <s v="0359-1225-FR-1"/>
        <s v="0527-9258-TH-5"/>
        <s v="0619-5437-DE-3"/>
        <s v="4706-1969-FR-3"/>
        <s v="0470-1038-TH-6"/>
        <s v="0471-3306-SG-3"/>
        <s v="0594-4735-DE-6"/>
        <s v="0261-2223-FR-5"/>
        <s v="0427-1861-NL-6"/>
        <s v="0596-4271-GB-5"/>
        <s v="4661-1701-DE-3"/>
        <s v="0000-9839-GB-4"/>
        <s v="0063-3361-BG-1"/>
        <s v="0064-2033-BG-0"/>
        <s v="0141-6154-TH-5"/>
        <s v="0444-1936-ES-2"/>
        <s v="0589-7303-FR-6"/>
        <s v="4619-5984-DE-2"/>
        <s v="4665-4612-CH-4"/>
        <s v="4794-0006-CH-2"/>
        <s v="4965-9737-FR-1"/>
        <s v="0008-2326-DE-6"/>
        <s v="0536-9058-DE-2"/>
        <s v="0043-7622-DE-3"/>
        <s v="0070-3791-DE-4"/>
        <s v="0220-4205-DK-3"/>
        <s v="0269-9356-SG-2"/>
        <s v="0395-1698-GB-2"/>
        <s v="0001-0676-DE-1"/>
        <s v="4787-9129-DE-4"/>
        <s v="0033-1879-ES-2"/>
        <s v="0037-0897-ES-2"/>
        <s v="0305-2750-ZA-1"/>
        <s v="0655-1164-CN-4"/>
        <s v="4501-9795-DE-2"/>
        <s v="4628-5246-FR-0"/>
        <s v="0549-4958-SG-0"/>
        <s v="0549-5666-SG-1"/>
        <s v="0443-1260-KP-1"/>
        <s v="0272-3392-DE-0"/>
        <s v="0291-0921-DE-6"/>
        <s v="4730-5493-DE-4"/>
        <s v="0119-6642-DE-6"/>
        <s v="0608-5694-TH-6"/>
        <s v="0608-6351-TH-5"/>
        <s v="4450-1249-NL-2"/>
        <s v="0041-8365-DE-3"/>
        <s v="4676-9085-PL-6"/>
        <s v="0613-0829-TH-5"/>
        <s v="4478-0778-DE-0"/>
        <s v="0039-5691-DK-2"/>
        <s v="0436-1537-CS-5"/>
        <s v="4675-2186-MY-5"/>
        <s v="0619-9742-AU-3"/>
        <s v="4706-2141-DE-0"/>
        <s v="0045-5042-PL-0"/>
        <s v="0590-8699-DE-6"/>
        <s v="0590-8944-DE-6"/>
        <s v="4586-9757-IT-3"/>
        <s v="0610-4869-GB-1"/>
        <s v="0629-3820-DE-1"/>
        <s v="4962-9188-CH-0"/>
        <s v="0534-2414-CN-0"/>
        <s v="0033-1847-DE-5"/>
        <s v="0387-7341-MY-6"/>
        <s v="0435-0178-CN-0"/>
        <s v="0544-5088-NO-5"/>
        <s v="4935-1308-US-6"/>
        <s v="0366-1436-DE-2"/>
        <s v="0403-4112-US-5"/>
        <s v="0341-2945-GB-4"/>
        <s v="0358-7334-HK-2"/>
        <s v="4807-1051-CH-0"/>
        <s v="4963-4146-CH-2"/>
        <s v="4925-4935-TH-2"/>
        <s v="0080-4948-GB-4"/>
        <s v="4744-1372-FR-6"/>
        <s v="0635-8592-SG-2"/>
        <s v="4871-3646-ES-2"/>
        <s v="4415-1397-NL-3"/>
        <s v="4581-3182-DE-2"/>
        <s v="0326-2703-US-3"/>
        <s v="0514-1753-AU-1"/>
        <s v="0571-1862-GB-2"/>
        <s v="4642-3566-ES-0"/>
        <s v="4444-0858-GB-0"/>
        <s v="4932-3724-AU-2"/>
        <s v="0127-8218-GB-4"/>
        <s v="0169-8608-GB-2"/>
        <s v="0254-6320-GB-0"/>
        <s v="0196-6046-BE-5"/>
        <s v="0610-3188-BE-0"/>
        <s v="4538-9751-GB-1"/>
        <s v="0231-7104-BE-6"/>
        <s v="4654-7016-GB-5"/>
        <s v="0053-7248-AU-5"/>
        <s v="4706-7947-GB-3"/>
        <s v="4834-9363-DE-6"/>
        <s v="0093-1405-GB-6"/>
        <s v="0093-1637-GB-0"/>
        <s v="0136-0035-NL-5"/>
        <s v="4853-7241-DE-4"/>
        <s v="4871-9298-DE-5"/>
        <s v="4858-7668-AT-3"/>
        <s v="4482-1825-DE-6"/>
        <s v="4579-1487-DE-0"/>
        <s v="4579-1682-DE-6"/>
        <s v="4744-0093-FI-1"/>
        <s v="4827-0627-DE-6"/>
        <s v="4827-0731-DE-5"/>
        <s v="4990-3367-SG-3"/>
        <s v="0002-3659-DE-6"/>
        <s v="0127-2945-DE-2"/>
        <s v="4387-8845-DE-3"/>
        <s v="4537-1523-DE-1"/>
        <s v="4669-2209-DE-4"/>
        <s v="4793-6392-DE-0"/>
        <s v="4943-6124-AU-3"/>
        <s v="0088-0467-DE-0"/>
        <s v="0125-6935-GB-1"/>
        <s v="4695-7820-CH-0"/>
        <s v="4813-1597-CH-3"/>
        <s v="4839-5064-CH-4"/>
        <s v="4857-3054-AU-5"/>
        <s v="0030-3155-IT-6"/>
        <s v="0050-2104-NL-1"/>
        <s v="0051-3636-NL-4"/>
        <s v="0109-0990-TH-5"/>
        <s v="0109-2579-DK-5"/>
        <s v="0142-6069-DE-1"/>
        <s v="0169-2644-AU-2"/>
        <s v="0208-7196-CH-6"/>
        <s v="0208-7228-CH-3"/>
        <s v="0210-6459-DE-5"/>
        <s v="0214-4087-ES-1"/>
        <s v="4586-9756-DE-2"/>
        <s v="4648-1898-DE-1"/>
        <s v="4648-3194-DE-2"/>
        <s v="4743-8781-IL-5"/>
        <s v="4748-3829-DE-1"/>
        <s v="4844-9518-FR-5"/>
        <s v="4850-4443-DE-1"/>
        <s v="4854-1355-DE-2"/>
        <s v="4876-1694-DE-2"/>
        <s v="0081-0355-DE-0"/>
        <s v="0226-2389-US-3"/>
        <s v="0253-0458-DK-0"/>
        <s v="4662-6550-AU-5"/>
        <s v="4748-1646-CN-2"/>
        <s v="4793-0026-AU-4"/>
        <s v="4843-3556-SA-3"/>
        <s v="4964-1327-GB-1"/>
        <s v="4990-1903-DE-2"/>
        <s v="0005-4490-NO-2"/>
        <s v="4499-3912-DE-5"/>
        <s v="4660-2929-DE-2"/>
        <s v="4816-0631-DE-1"/>
        <s v="4817-7698-ES-2"/>
        <s v="4884-9455-AT-4"/>
        <s v="4922-3331-DE-3"/>
        <s v="4604-7106-TH-0"/>
        <s v="4669-4919-DE-5"/>
        <s v="4532-3125-DE-1"/>
        <s v="4592-5152-DE-0"/>
        <s v="4606-8571-DE-3"/>
        <s v="4617-7917-DE-2"/>
        <s v="4724-1849-NZ-4"/>
        <s v="4787-8850-DE-5"/>
        <s v="4787-8997-DE-5"/>
        <s v="4898-7518-ES-6"/>
        <s v="4993-1922-CH-5"/>
        <s v="0123-9714-DE-0"/>
        <s v="0242-4775-IT-3"/>
        <s v="4841-0431-AU-6"/>
        <s v="0645-7951-DE-3"/>
        <s v="0625-5017-DE-6"/>
        <s v="4248-5002-AT-0"/>
        <s v="4543-6739-DE-5"/>
        <s v="0626-1066-PL-0"/>
        <s v="0638-6031-QS-1"/>
        <s v="4265-9755-IT-5"/>
        <s v="4317-1946-IT-6"/>
        <s v="4549-5735-IT-5"/>
        <s v="0125-2915-AT-6"/>
        <s v="3848-7268-DE-1"/>
        <s v="4483-3269-FR-5"/>
        <s v="4059-8244-NO-1"/>
        <s v="4489-1371-FR-0"/>
        <s v="4209-2038-AT-2"/>
        <s v="4501-4367-DE-6"/>
        <s v="3862-3112-DE-3"/>
        <s v="0149-8861-IT-0"/>
        <s v="4877-6481-US-5"/>
        <s v="4391-5056-RO-3"/>
        <s v="4417-9158-DE-2"/>
        <s v="4591-7893-US-0"/>
        <s v="4528-9051-AT-3"/>
        <s v="4710-3435-ES-1"/>
        <s v="4872-6985-DE-6"/>
        <s v="4880-3654-DE-4"/>
        <s v="0085-8813-CA-4"/>
        <s v="4874-4159-US-2"/>
        <s v="0175-7105-SE-0"/>
        <s v="3959-3507-DE-2"/>
        <s v="4840-8040-IT-2"/>
        <s v="4488-4439-US-5"/>
        <s v="0040-8741-IT-4"/>
        <s v="0084-5645-GB-3"/>
        <s v="0108-4684-ES-6"/>
        <s v="4962-6312-DE-1"/>
        <s v="4902-4658-CA-4"/>
        <s v="4962-7140-CH-3"/>
        <s v="4227-9451-DE-4"/>
        <s v="4617-2329-DE-0"/>
        <s v="4909-9865-AT-3"/>
        <s v="0001-6113-CA-6"/>
        <s v="4899-3925-SG-1"/>
        <s v="0209-8583-ES-4"/>
        <s v="0039-6047-NO-1"/>
        <s v="4539-0956-DE-2"/>
        <s v="4996-5631-DE-2"/>
        <s v="0026-0104-MY-5"/>
        <s v="4665-6568-IT-0"/>
        <s v="4921-1276-NL-2"/>
        <s v="0131-2687-DE-5"/>
        <s v="4789-5058-FR-1"/>
        <s v="0087-3437-DE-5"/>
        <s v="0109-0035-DE-2"/>
        <s v="0322-8208-CH-4"/>
        <s v="0527-8972-US-6"/>
        <s v="0008-7921-DE-1"/>
        <s v="0285-1620-DE-2"/>
        <s v="0471-7534-DE-3"/>
        <s v="0511-7050-DE-1"/>
        <s v="0631-9192-GB-5"/>
        <s v="4514-9263-AT-5"/>
        <s v="4623-7197-DE-6"/>
        <s v="4820-4849-DE-0"/>
        <s v="0311-1737-DE-6"/>
        <s v="0439-0400-DE-0"/>
        <s v="4980-4938-CA-1"/>
        <s v="0321-2406-AU-1"/>
        <s v="0346-3489-TH-1"/>
        <s v="0346-5709-TH-2"/>
        <s v="0461-2433-DE-0"/>
        <s v="0581-4720-CN-2"/>
        <s v="0595-1324-GB-1"/>
        <s v="0264-0954-DE-1"/>
        <s v="0342-7860-US-2"/>
        <s v="0585-9370-DE-6"/>
        <s v="0615-4589-DE-0"/>
        <s v="0530-8948-DE-1"/>
        <s v="0301-1463-DE-0"/>
        <s v="0647-0583-CN-0"/>
        <s v="4917-3983-NO-5"/>
        <s v="0509-7573-DE-5"/>
        <s v="4579-1253-IL-4"/>
        <s v="0262-4648-TH-5"/>
        <s v="0642-6108-GB-3"/>
        <s v="4591-5522-TH-2"/>
        <s v="4532-3023-DE-4"/>
        <s v="0126-5430-CH-5"/>
        <s v="0634-8799-TH-2"/>
        <s v="0500-2714-AU-3"/>
        <s v="0163-0777-CH-1"/>
        <s v="0494-4908-DE-3"/>
        <s v="0112-9329-DE-5"/>
        <s v="0168-6993-NZ-0"/>
        <s v="4966-7697-ES-2"/>
        <s v="0537-1980-GB-5"/>
        <s v="0271-6687-ES-1"/>
        <s v="0605-9762-DE-2"/>
        <s v="0254-8391-BE-6"/>
        <s v="0407-1697-SG-0"/>
        <s v="0239-0577-DE-0"/>
        <s v="0409-4292-DE-6"/>
        <s v="0598-7731-IT-1"/>
        <s v="0625-8451-IE-3"/>
        <s v="4905-2452-PT-1"/>
        <s v="0269-5795-IN-4"/>
        <s v="0551-1356-IL-4"/>
        <s v="0578-2754-ES-5"/>
        <s v="4937-2819-NO-6"/>
        <s v="0262-5041-DE-6"/>
        <s v="0398-4226-SG-1"/>
        <s v="0488-0655-SG-3"/>
        <s v="4386-3346-DE-2"/>
        <s v="0471-5631-FR-4"/>
        <s v="0471-6640-SG-5"/>
        <s v="0543-8075-SG-6"/>
        <s v="0345-8862-DE-1"/>
        <s v="0169-1969-SG-6"/>
        <s v="0169-2090-SG-1"/>
        <s v="0655-7680-GB-3"/>
        <s v="4713-4396-IT-1"/>
        <s v="0358-7434-FR-4"/>
        <s v="0113-9020-DE-1"/>
        <s v="0351-3535-FR-4"/>
        <s v="0176-5824-DE-4"/>
        <s v="4649-8701-DE-4"/>
        <s v="0087-1567-DE-4"/>
        <s v="0269-8851-SW-1"/>
        <s v="0170-9483-HU-6"/>
        <s v="0227-4738-CH-4"/>
        <s v="4748-4297-DE-0"/>
        <s v="4748-2747-DE-4"/>
        <s v="2955-1411-ES-1" u="1"/>
        <s v="3320-3075-NL-3" u="1"/>
        <s v="3388-8757-CH-0" u="1"/>
        <s v="3572-3931-FR-5" u="1"/>
        <s v="3574-2197-NO-1" u="1"/>
        <s v="4423-2568-DE-2" u="1"/>
        <s v="0355-0194-LU-4" u="1"/>
        <s v="0191-9254-FR-1" u="1"/>
        <s v="" u="1"/>
        <m u="1"/>
        <s v="0340-2077-DE-0" u="1"/>
        <s v="0388-4633-NO-4" u="1"/>
        <s v="0407-1368-NO-0" u="1"/>
        <s v="3423-2793-DE-0" u="1"/>
        <s v="3479-4012-BE-1" u="1"/>
        <s v="3523-6288-CH-3" u="1"/>
        <s v="3529-7795-DE-1" u="1"/>
        <s v="3595-7013-GB-1" u="1"/>
        <s v="3643-2620-CH-0" u="1"/>
        <s v="0183-3358-SE-2" u="1"/>
        <s v="0188-3834-DE-1" u="1"/>
        <s v="0195-5883-DE-6" u="1"/>
        <s v="0198-8209-NO-6" u="1"/>
        <s v="0214-3472-NO-2" u="1"/>
        <s v="0372-6152-NO-3" u="1"/>
        <s v="3332-2150-NO-1" u="1"/>
        <s v="3567-1796-NO-6" u="1"/>
        <s v="3583-9934-AU-4" u="1"/>
        <s v="3607-5127-DK-4" u="1"/>
        <s v="3798-3060-US-3" u="1"/>
        <s v="3985-0589-US-2" u="1"/>
        <s v="4257-0620-NO-1" u="1"/>
        <s v="0353-3005-FR-0" u="1"/>
        <s v="3694-7399-NL-6" u="1"/>
        <s v="0407-4530-NO-5" u="1"/>
        <s v="0211-6591-SE-1" u="1"/>
        <s v="0396-0248-NO-5" u="1"/>
        <s v="3195-1645-DE-5" u="1"/>
        <s v="3476-7029-NO-3" u="1"/>
        <s v="3726-7153-NO-0" u="1"/>
        <s v="3775-0093-FR-3" u="1"/>
        <s v="3793-6020-NO-3" u="1"/>
        <s v="3851-6965-CH-4" u="1"/>
        <s v="4633-6726-DE-2" u="1"/>
        <s v="4020-5089-IT-1" u="1"/>
        <s v="0582-1446-NZ-1" u="1"/>
        <s v="0482-5617-CN-6" u="1"/>
        <s v="0568-7684-CN-2" u="1"/>
        <s v="0568-8028-CN-3" u="1"/>
        <s v="0612-8759-SG-0" u="1"/>
      </sharedItems>
    </cacheField>
    <cacheField name="WIZARD_NR" numFmtId="0">
      <sharedItems/>
    </cacheField>
    <cacheField name="STATION_OUT" numFmtId="0">
      <sharedItems containsBlank="1" count="5">
        <s v="TOS"/>
        <s v="TR7"/>
        <s v="T1Y"/>
        <s v="" u="1"/>
        <m u="1"/>
      </sharedItems>
    </cacheField>
    <cacheField name="DATE_OUT" numFmtId="164">
      <sharedItems containsSemiMixedTypes="0" containsNonDate="0" containsDate="1" containsString="0" minDate="2024-07-24T00:00:00" maxDate="2025-01-01T00:00:00" count="159">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5T00:00:00"/>
        <d v="2024-11-06T00:00:00"/>
        <d v="2024-11-10T00:00:00"/>
        <d v="2024-11-11T00:00:00"/>
        <d v="2024-11-13T00:00:00"/>
        <d v="2024-11-15T00:00:00"/>
        <d v="2024-11-16T00:00:00"/>
        <d v="2024-11-20T00:00:00"/>
        <d v="2024-11-21T00:00:00"/>
        <d v="2024-11-22T00:00:00"/>
        <d v="2024-11-23T00:00:00"/>
        <d v="2024-11-24T00:00:00"/>
        <d v="2024-11-25T00:00:00"/>
        <d v="2024-11-26T00:00:00"/>
        <d v="2024-11-28T00:00:00"/>
        <d v="2024-11-29T00:00:00"/>
        <d v="2024-12-01T00:00:00"/>
        <d v="2024-12-02T00:00:00"/>
        <d v="2024-12-03T00:00:00"/>
        <d v="2024-12-05T00:00:00"/>
        <d v="2024-12-07T00:00:00"/>
        <d v="2024-12-10T00:00:00"/>
        <d v="2024-12-11T00:00:00"/>
        <d v="2024-12-12T00:00:00"/>
        <d v="2024-12-13T00:00:00"/>
        <d v="2024-12-15T00:00:00"/>
        <d v="2024-12-17T00:00:00"/>
        <d v="2024-12-18T00:00:00"/>
        <d v="2024-12-19T00:00:00"/>
        <d v="2024-12-21T00:00:00"/>
        <d v="2024-12-23T00:00:00"/>
        <d v="2024-12-26T00:00:00"/>
        <d v="2024-12-27T00:00:00"/>
        <d v="2024-12-28T00:00:00"/>
        <d v="2024-12-29T00:00:00"/>
        <d v="2024-12-30T00:00:00"/>
        <d v="2024-12-31T00:00:00"/>
        <d v="2024-10-10T00:00:00"/>
        <d v="2024-11-07T00:00:00"/>
        <d v="2024-11-19T00:00:00"/>
        <d v="2024-12-04T00:00:00"/>
        <d v="2024-12-09T00:00:00"/>
        <d v="2024-12-14T00:00:00"/>
        <d v="2024-11-04T00:00:00"/>
        <d v="2024-11-08T00:00:00"/>
        <d v="2024-11-09T00:00:00"/>
        <d v="2024-11-12T00:00:00"/>
        <d v="2024-11-14T00:00:00"/>
        <d v="2024-11-17T00:00:00"/>
        <d v="2024-11-18T00:00:00"/>
        <d v="2024-11-27T00:00:00"/>
        <d v="2024-11-30T00:00:00"/>
        <d v="2024-12-08T00:00:00"/>
        <d v="2024-12-16T00:00:00"/>
        <d v="2024-12-20T00:00:00"/>
        <d v="2024-12-22T00:00:00"/>
        <d v="2024-12-24T00:00:00"/>
        <d v="2024-07-24T00:00:00" u="1"/>
      </sharedItems>
      <fieldGroup par="45"/>
    </cacheField>
    <cacheField name="DAY_OUT" numFmtId="0">
      <sharedItems/>
    </cacheField>
    <cacheField name="FLIGHT_NO" numFmtId="0">
      <sharedItems/>
    </cacheField>
    <cacheField name="CAR_GROUP" numFmtId="0">
      <sharedItems count="12">
        <s v="E"/>
        <s v="D"/>
        <s v="G"/>
        <s v="I"/>
        <s v="B"/>
        <s v="C"/>
        <s v="K"/>
        <s v="J"/>
        <s v="H"/>
        <s v="N"/>
        <s v="A"/>
        <s v="M"/>
      </sharedItems>
    </cacheField>
    <cacheField name="STATION_IN" numFmtId="0">
      <sharedItems/>
    </cacheField>
    <cacheField name="DATE_IN" numFmtId="164">
      <sharedItems containsSemiMixedTypes="0" containsNonDate="0" containsDate="1" containsString="0" minDate="2024-07-25T00:00:00" maxDate="2025-01-11T00:00:00"/>
    </cacheField>
    <cacheField name="DAY_IN" numFmtId="0">
      <sharedItems/>
    </cacheField>
    <cacheField name="CUSTOMER_NAME" numFmtId="0">
      <sharedItems containsBlank="1" count="1691">
        <s v="REIN,TROND,HERR"/>
        <s v="HEIMANN,BJOERN"/>
        <s v="BUNGUM,MONA"/>
        <s v="KEKKONEN,TUOMAS"/>
        <s v="PETTERSEN,SVEIN TORE,HERR"/>
        <s v="LUDVIGSEN,IRENE HAALAND,FRU"/>
        <s v="LINDE,HAKON WEGGER,HERR"/>
        <s v="KORSTADHAGEN,SERGEY MR"/>
        <s v="LANDSEM,SIVERT"/>
        <s v="PUSCH,NADIN,FRAU"/>
        <s v="WITTWER,CHRISTIAN,HERR"/>
        <s v="POSPISIL,JIRI,PAN"/>
        <s v="BEARELLE,ANNELIES,MW"/>
        <s v="ALGER,HARRISON,HERR"/>
        <s v="HANSSEN,RAYMOND,HERR"/>
        <s v="BJORKLIE,MARIANNE"/>
        <s v="GULDAL,GUNNAR,HERR"/>
        <s v="GUSAROV,VLADIMIR MR"/>
        <s v="MOEN KJOELEN,MAREN,ANNET"/>
        <s v="KURPASOVA,KAMILA"/>
        <s v="NILSEN,TONNY,HERR"/>
        <s v="BRUNDU,THIERRY,M"/>
        <s v="FASOLINI,DANTE ANGELO"/>
        <s v="REINL,SIMON,MR"/>
        <s v="RETSLOFF,LINUS"/>
        <s v="ROSENGREEN,MOGENS KJELGAARD"/>
        <s v="AMIOT,FABIENNE,MME"/>
        <s v="BANERJEE,KAUSTUBH"/>
        <s v="BOELLING,BENEDICTE,HERR"/>
        <s v="CHRISTENSEN,THOMAS"/>
        <s v="RIBIERE,SYLVAIN,M"/>
        <s v="SIECZKIEWICZ,GREGORY"/>
        <s v="DE RIBEROLLES,ALEXIA,MME"/>
        <s v="THUNBERG,ANDERS HARALD"/>
        <s v="KALSTAD,FRANK"/>
        <s v="NJASTAD,JOHNNY,HERR"/>
        <s v="LOEBENS,DIETER,HERR"/>
        <s v="LINDHOLM,CAROLA"/>
        <s v="TERRADE,FABIEN,M."/>
        <s v="PARISOTTO,ALBERTO,SIG."/>
        <s v="FILIPPI,GIACOMO"/>
        <s v="RONNEBERG,BJORN"/>
        <s v="TOR AGE SYLTA,RISNES,HERR"/>
        <s v="DUBREZ,PHILIPPE"/>
        <s v="ZIELOSKO,SOPHIA"/>
        <s v="ERNST,GERNOT WALTER,DR"/>
        <s v="JOHANSEN,LARS KJOENNAS,HERR"/>
        <s v="REPPEN,NILS,HERR"/>
        <s v="BRAEDEL,HOLGER,HERR"/>
        <s v="SAHM,BETTINA"/>
        <s v="SONREL,NATHALIE"/>
        <s v="VELTA,GEIR,HERR"/>
        <s v="IVARSEN,MAGNUS FAGERNES M"/>
        <s v="THOVSEN,VEGARD,HERR"/>
        <s v="TRAETTEN,OEYSTEIN,HERR"/>
        <s v="ERLAND,OLE MICHAEL MR"/>
        <s v="STENEVIK,HALLGEIR"/>
        <s v="MAKOWSKI,TADEUSZ MR"/>
        <s v="WEBER,DANIEL GEORG,HERR"/>
        <s v="KUROED,OLGA"/>
        <s v="TUNGSETH,REBECCA"/>
        <s v="ROBILLARD,JEROME"/>
        <s v="MARCHIONI,ERIC"/>
        <s v="ALTFELDER,DR FELIX"/>
        <s v="STANDAL,RITA"/>
        <s v="CHADBURN,MATT"/>
        <s v="UBALDINI,CLAUDIOMR"/>
        <s v="JAHRLING,STEPHAN"/>
        <s v="FJORDSIDE,CARSTEN,HR"/>
        <s v="TALMON,INES"/>
        <s v="RZAZEWSKI,JACEK"/>
        <s v="TISSANDIER,PIERRE"/>
        <s v="KRISTIANSEN,OLE BIRGER"/>
        <s v="KRISTIANSEN,THOMAS"/>
        <s v="ARGENTIERI,FRANCESCO,SIG."/>
        <s v="SAMAIR,TOLABOTT"/>
        <s v="FOGAZZI,ELENA,SIG.RA"/>
        <s v="BOCCONCELLI,SIMONE"/>
        <s v="KVALHEIM,JOHAN,HERR"/>
        <s v="HERNANDEZ MAICAS,JOAQUIN,SR"/>
        <s v="HARTVIGSEN,OLE KRISTIAN,HERR"/>
        <s v="JORGENSEN,ESPEN"/>
        <s v="MAZELIER,DIDIER"/>
        <s v="GARBELLI,MICHELE,SIG."/>
        <s v="ALLESCH,RUDOLF"/>
        <s v="DEKANENKO,VOLODYMYR"/>
        <s v="SCURTU,STEFAN"/>
        <s v="MARCHETTI,STEFANO"/>
        <s v="NYGAARD,JOSTEIN,HERR"/>
        <s v="MUSIAL,PHILIPPE"/>
        <s v="NEIL,JACOB"/>
        <s v="FARINA,SILVIA,SIG.NA"/>
        <s v="PAULIC,RENO"/>
        <s v="TISSIER,SAMUEL"/>
        <s v="KHOO,CHIN HEE"/>
        <s v="GARCIA,ROMAIN,M."/>
        <s v="LARSEN,IBEN,FRU"/>
        <s v="GUENTHER,HERIBERT"/>
        <s v="BACH,ROMAIN"/>
        <s v="RICARD,JEAN-BAPTISTE,M."/>
        <s v="VANINI,ALDO"/>
        <s v="MOELLER,HENRIK LOUW,HR"/>
        <s v="SAMUELSEN,CATRINE"/>
        <s v="BITO,RUDOLF"/>
        <s v="MALLET,CEDRIC"/>
        <s v="HEIBERT,MATHIS,HERR"/>
        <s v="RIO,LIV,FRU"/>
        <s v="STEINER,WOLFGANG"/>
        <s v="TU,XIN"/>
        <s v="LEE,INHWA"/>
        <s v="PETERS,MICHAEL"/>
        <s v="EVANGELOU,CHRISTIAN,HERR"/>
        <s v="MARX,JOERG"/>
        <s v="KALLAND DYREGROV,HAVARD,HERR"/>
        <s v="MONTRESOR,LAURA"/>
        <s v="DEGOULET,LOIC"/>
        <s v="THOMAS,VERGEZ"/>
        <s v="HANSEN,MONA,FRU"/>
        <s v="CASCALES DE DIEGO,ALEX"/>
        <s v="NAHTIGAL,MATJAZ"/>
        <s v="LOFTHUS,MERETE"/>
        <s v="LENTRODT,DR. JENS-PETER"/>
        <s v="HAVER,SVERRE KRISTIAN,DR"/>
        <s v="JOLMA,ELI ANN"/>
        <s v="HANKEN,INGUNN HELEN MS"/>
        <s v="SCHIEBELSBERGER,EVA MARIA,FRAU"/>
        <s v="AUGUSTINE,PAUL"/>
        <s v="CARRUTHERS,RYANALEXANDER"/>
        <s v="HONKISZ,JACEK"/>
        <s v="MENZEL,HEIKO"/>
        <s v="NORDESTGAARD,HENRIK GRNNE"/>
        <s v="FOUCRE,EDERN,M."/>
        <s v="THEVENET,MATTHIEU,M."/>
        <s v="CONROZIER,LAURENT"/>
        <s v="LARSEN,CELINE"/>
        <s v="BUILLES,NICOLAS"/>
        <s v="KO,JAEYOUL"/>
        <s v="PICININ,MICHEL,MR"/>
        <s v="JEPP,CALLUM"/>
        <s v="BONIZZARDI,SIMONE,SIG."/>
        <s v="RUMMEL,PATRICK"/>
        <s v="TOPSTAD,RAGNHILD"/>
        <s v="STELLA,ANGELO MARCO"/>
        <s v="MORGANS,ALLAN"/>
        <s v="CONAN,BLANDINE"/>
        <s v="LENTZ,THOMAS"/>
        <s v="HOEGSTROEM,ANETTE ELISABE"/>
        <s v="STOERIG,MARTIN"/>
        <s v="VOLTA,GIADA"/>
        <s v="WEHMER,JUSTUS,HERR"/>
        <s v="BUYCK,CHARLOTTE,MW."/>
        <s v="KNUDSEN,RUNE"/>
        <s v="PETTERSEN,VIBEKE,FRU"/>
        <s v="ADDIS,LEONARDO"/>
        <s v="WEISS,BERND"/>
        <s v="JIN,HAOYAN"/>
        <s v="TOLLISEN,ALF STEN,HERR"/>
        <s v="SAEVARTVEIT,LARS OLAV"/>
        <s v="HUNJAN,DANIEL"/>
        <s v="HOFSTAD,OLE,HERR"/>
        <s v="HADE,SIMON,MR"/>
        <s v="NEUBAUER,THERESA"/>
        <s v="REVELL,JACK"/>
        <s v="MICHEL-AMADRY,GERALDINE"/>
        <s v="PROEGER,SIMON,HERR"/>
        <s v="EMPEY,PATRICK"/>
        <s v="PERES,XAVIER"/>
        <s v="PLANTIER,REMI"/>
        <s v="PREISSNER,LASSE"/>
        <s v="PONT,JOAN"/>
        <s v="VENTURA CREUS,ANTONIO"/>
        <s v="RICOTTI,MASSIMO"/>
        <s v="ROEYMSTAD,ANNE,FRU"/>
        <s v="KHOOSUWAN,NITHIWAT"/>
        <s v="HOTVEDT,BJORNAR DAHL,HERR"/>
        <s v="ARNABOLDI,LUIGI"/>
        <s v="SANDODDEN,ROAR MR"/>
        <s v="BREVIK,ERLING GEORG,HERR"/>
        <s v="KYRKJEEIDE,STIG LIDVIN"/>
        <s v="SPERLING-THEIS,ASTRID"/>
        <s v="ARPENTINIER,SIMONM"/>
        <s v="ZURCHER,PATRICK"/>
        <s v="POULON,FANNY"/>
        <s v="HELBLING,PETER WERNER"/>
        <s v="THUT,ANDRIN"/>
        <s v="SCHAUM,HENNING"/>
        <s v="PLASA,MIRIAM"/>
        <s v="TARIQ,MONEEB"/>
        <s v="FOSSAN,TOR INGE"/>
        <s v="HANSEN,KRISTIAN,HERR"/>
        <s v="FRANCO,GUIDO,SIG."/>
        <s v="FLORENCE,KILIDJIAN"/>
        <s v="MORONI,CLAUDIA"/>
        <s v="MOHR,HARTMUT"/>
        <s v="ROTHER,KRISTINA"/>
        <s v="OCRAN,KENNETH"/>
        <s v="MASSA SALUZZO,CARLO"/>
        <s v="BACIS,DAVIDE,SIG."/>
        <s v="STROMNES,GUNNHILD"/>
        <s v="NOVAKOVA,MIROSLAVA"/>
        <s v="CENNERELLI,PAOLA"/>
        <s v="BEUVIER,JEAN PIERRE,M."/>
        <s v="DEMMELER,WOLFGANG"/>
        <s v="GALESSI,MARCO"/>
        <s v="CANEPA,CRISTIANO"/>
        <s v="POGGI,GIANLUCA"/>
        <s v="BAZZO,STEFANO"/>
        <s v="KAVANOVA,VERA"/>
        <s v="AASEN,HANNE"/>
        <s v="JINDRICH,BROZOVSKY"/>
        <s v="CHRAMER,CHRISTIAN,MR"/>
        <s v="ZEISSIG,MATTHIAS"/>
        <s v="MEIER,DANIEL"/>
        <s v="NATYNKI,MATTI,HERRA"/>
        <s v="LONDON,THOMAS,M."/>
        <s v="LUTTRINGER,BAPTISTE,M."/>
        <s v="KRAAIJEVELD,TIJMEN"/>
        <s v="GERBASI,VICENTE"/>
        <s v="LANGELO,FRODE"/>
        <s v="ALPAY,ANILHERR,HERR"/>
        <s v="KULIG,KRZYSZTOF ADAM"/>
        <s v="GUBELI,CLAUDIA"/>
        <s v="GILGEN,RUDOLF"/>
        <s v="VYNCKE,RUBEN"/>
        <s v="JACOBS,GERBEN"/>
        <s v="GERNONE,FRANCESCO"/>
        <s v="SCHULZ,TOBIAS"/>
        <s v="DUEVEL,LEONARD"/>
        <s v="KLIMAS,JI"/>
        <s v="BARKVE,SIGURD"/>
        <s v="ENGER,ANDERS MR"/>
        <s v="ZILIOTTO,LUCIA,SIG.RA"/>
        <s v="HILMER,CHRISTIAN"/>
        <s v="MELANI,ALESSANDRA"/>
        <s v="PAPAZOGLOU,CHRISTOS"/>
        <s v="HUNT,AARON"/>
        <s v="KVILSTAD,AGE MIKAL,HERR"/>
        <s v="MONTERMINI,LUCA,SIG."/>
        <s v="FLUHR,SABINE"/>
        <s v="TINTI,ROBERTO"/>
        <s v="GUMA,SERGI"/>
        <s v="LE COZ,LAURENT"/>
        <s v="MILLER,JOHN,MR"/>
        <s v="LE DIMET,GAEL,M."/>
        <s v="BARREIRALUZ,RICARDOJORGE"/>
        <s v="BURAIS,JONATHAN"/>
        <s v="PAGE,RICHARD"/>
        <s v="RIGGS,KAREN"/>
        <s v="MUENCH,HERMANN"/>
        <s v="TVEIT,YVIND"/>
        <s v="NYGAARD,MICHAEL"/>
        <s v="HERSPERGER,MARTIN,HERR"/>
        <s v="ERIKSEN,SVEIN OLE"/>
        <s v="TAMAGNINI,MATTIA,SIG."/>
        <s v="TUFT,VEGARD LARSEN"/>
        <s v="HUMBLES,STEVEN"/>
        <s v="HAMMERSTAD,GRETHE"/>
        <s v="LOUBIERE,PHILIPPE"/>
        <s v="AUCLERC,PASCAL"/>
        <s v="LIN,HSIULI"/>
        <s v="BARNERSSOI,ARMIN"/>
        <s v="SANTONI,EMANUELE,SIG."/>
        <s v="GROETZSCHEL,THOMAS,HERR"/>
        <s v="PEDE,FRANCESCO,SIG."/>
        <s v="SANDVE,OEYVIND,HERR"/>
        <s v="VERMEIREN,DAVY"/>
        <s v="MATUS,GERARD"/>
        <s v="DENIZ PEREZ,MIGUEL ANGEL"/>
        <s v="ROSNES,AUGUST EDVARD"/>
        <s v="VAN DE SLUIS,GERRIT"/>
        <s v="ANDREAS,HELBLING"/>
        <s v="SCHMIDT,INA"/>
        <s v="ERBACH,CORINNA"/>
        <s v="OLMANE,INETA"/>
        <s v="SCALCINATI,GIOELE"/>
        <s v="WILMART,NATHALIE"/>
        <s v="MACCIO,MATTEO"/>
        <s v="NUSSBAUMER,RAMON"/>
        <s v="PETROPOULOS,DIMITRIOS,HERR"/>
        <s v="POUJADE,FLAVIA,MME"/>
        <s v="SCHUBERT,VOLKMAR RUDIGER"/>
        <s v="WUENSCHE,DANIEL"/>
        <s v="WEINMANN,CHRISTINE"/>
        <s v="MAGER,MINKE"/>
        <s v="REX,SVEN ERIK"/>
        <s v="RODRIGUES LOPES,RAFAEL"/>
        <s v="SHASHANK,MR"/>
        <s v="TRITT,ARTUR,HERR"/>
        <s v="NAEGELE,MELANIE"/>
        <s v="PAPKE,DANIEL"/>
        <s v="FIGENSCHAU,VERONIKAMS"/>
        <s v="MARXGUT,SIMON"/>
        <s v="PRIHODA,VLADIMIR"/>
        <s v="LUDE,PASCAL MARCEL"/>
        <s v="FOORD,ROBERT"/>
        <s v="JIRARATTANASOPA,NONGNAPA"/>
        <s v="BUSH,LINDSEY"/>
        <s v="PUJAR,SOHAN"/>
        <s v="HELGESEN,ANN KARIN,DR"/>
        <s v="NEWBY,RICHARD,MR"/>
        <s v="SEEGELKEN,THOMAS MR"/>
        <s v="HOE,SHAWN"/>
        <s v="GROOM,CHRISTOPHER"/>
        <s v="ESQUIUS BERENGUERAS,FERRAN"/>
        <s v="HARBINSON,KATHRYN"/>
        <s v="BROERVIK,KNUT"/>
        <s v="KO,FU SUNG"/>
        <s v="UPADHYAYA,ROHIT"/>
        <s v="BERNHARD,JOEL"/>
        <s v="MELLARD,JARAD"/>
        <s v="BREITSCHOPF,EVA"/>
        <s v="BOSE,MARKUS"/>
        <s v="GRABHER,SIMON"/>
        <s v="DITTA,GIUSEPPE NICOLA"/>
        <s v="BIESENBACH,SARAH"/>
        <s v="BARON,JACOB"/>
        <s v="DI VITA,FEDERICO"/>
        <s v="STEWART,SALLY"/>
        <s v="BRANDL,SOPHIE,FRAU"/>
        <s v="FISCHER,CHRISTIAN"/>
        <s v="DEMANGEL,CLEMENT"/>
        <s v="RODRIGUES SALLA,DANIELE,SENHOR"/>
        <s v="KEGELE,CHRISTINE"/>
        <s v="ALAY CAMPILLO,JORDI"/>
        <s v="GARCIA ALVES,ITALO"/>
        <s v="FUKALOVA,VERONIKA"/>
        <s v="SHISHODIA,MAYANK SINGH"/>
        <s v="GONZALEZ PEREZ,CRISTOBAL,SR"/>
        <s v="BADER,HARALD,HERR"/>
        <s v="KLINKERT,NATASCHA"/>
        <s v="RIBES,PATRICK"/>
        <s v="BOUFFARDLARIVIERE,ALEXAND"/>
        <s v="HOGENHAUG,MIKKEL"/>
        <s v="STRUNZ,JANA"/>
        <s v="KROMPA,JOHANNA KATHARINA"/>
        <s v="TETARD,DIDIER"/>
        <s v="WALKER,GLEN"/>
        <s v="STROECKX,YANI"/>
        <s v="QUETGLAS ORDOVAS,EVA MARIA,SRT"/>
        <s v="HEDENSTAD,MARTIN"/>
        <s v="SIVERTSEN,WENCHE BRIT MS"/>
        <s v="MAIOLINI,GIANNETTO"/>
        <s v="GARCIA PARDO,JAVIER"/>
        <s v="LOR,YENG"/>
        <s v="GAST,FRANK"/>
        <s v="STRUCK,MARION"/>
        <s v="ZELLER,DANIEL"/>
        <s v="KOLBERG,JENS PETTER KAMPEN"/>
        <s v="TURNER,SAMUEL"/>
        <s v="SNOWDON,GEORGIA"/>
        <s v="CORDEIRO,DIEGO"/>
        <s v="SEILER,MATHIAS,HERR"/>
        <s v="KIND,AMUND"/>
        <s v="HANSSON,VEGARD,HERR"/>
        <s v="SEMAN,MICA"/>
        <s v="VANDENAKKER,DANIELLEJOHANNAMAR"/>
        <s v="EGLI,FABIAN,HERR"/>
        <s v="SOFTELAND,EVA"/>
        <s v="PHAM,MAI"/>
        <s v="MUELLER,BERNHARD,HERR"/>
        <s v="RUSSO,LAURA,FRAU"/>
        <s v="SPYCHER,SAMUEL CHRISTOPH JOHAN"/>
        <s v="NUSSBAUMER,ROLAND,HERR"/>
        <s v="BLATTER,MARTIN"/>
        <s v="BERNARDS,KOEN"/>
        <s v="WESTPHAL,STEFAN"/>
        <s v="AUZEMERY,EMILIE"/>
        <s v="BERENZ,MATTHIAS"/>
        <s v="ALONSO DIAZ,MIGUEL ANGEL"/>
        <s v="BUECHEL,INGRID THERESIA,FRAU"/>
        <s v="CHUA,TECK KEONG"/>
        <s v="JANZ,ANTHONY"/>
        <s v="CRESTIAN,STEPHANE"/>
        <s v="WEN,SHUHSIEN"/>
        <s v="PRADERE,DANIEL"/>
        <s v="REHKOPF,DAVID"/>
        <s v="SCHNEIDER,JOCHEN"/>
        <s v="AUGL,SIMON"/>
        <s v="FREI,HARTMUT"/>
        <s v="STAMMBACH,SUSAN"/>
        <s v="LAU,FAI TING PAUL"/>
        <s v="JOHNSON,ALEXANDER"/>
        <s v="HUGHES,NEIL,MR"/>
        <s v="GENRICH,UDO,HERR"/>
        <s v="DESCHENAUX,GERALD"/>
        <s v="LOFQUIST,JON,MR"/>
        <s v="MELLINGEN KALDAL,KATRINE,FRU"/>
        <s v="POOLE,CLIVE"/>
        <s v="FINNSETH,ORJAN"/>
        <s v="SELJEVOLL,TORBJOERN,HERR"/>
        <s v="LEJEAU,THIERRY"/>
        <s v="EDWARDS,STEPHEN"/>
        <s v="RAVIER,SYLVIE"/>
        <s v="BERGER,FABIEN"/>
        <s v="HO,KHAI WENG"/>
        <s v="CHEN,YUPING"/>
        <s v="LARCOMBE,JAMES"/>
        <s v="O SULLIVAN,JOHN"/>
        <s v="FREEMAN,ANTHONY"/>
        <s v="WARD,DREW,MR"/>
        <s v="DI GIOVANNI,MASSIMO"/>
        <s v="XU,KEHUA"/>
        <s v="KOCH,MARTIN"/>
        <s v="SCHWIETERMAN,NEAL"/>
        <s v="LAWRENCE,GARY"/>
        <s v="ROBLIN,XAVIER"/>
        <s v="BENCIVENGA,MAURO"/>
        <s v="HASLE,LARS,HERR"/>
        <s v="AXTON,MICHAEL"/>
        <s v="GRAF,HANS MARTIN"/>
        <s v="SILLUTA,MARGUS"/>
        <s v="NAVRATIL,TOMAS,PAN"/>
        <s v="LIU,JOEY"/>
        <s v="ALLGAIER,MIRIAM"/>
        <s v="RAFFERTY,KEVIN"/>
        <s v="HEJNA,ZDENEK,PAN"/>
        <s v="K,ASHWINI"/>
        <s v="ROEMER,MARIUS"/>
        <s v="TANG,ZHENJIE J"/>
        <s v="SOH,SAMUEL"/>
        <s v="MANTOVANI,LUCA,SIG."/>
        <s v="TORRES,MARIEADELINE,MLLE"/>
        <s v="VILDGREN,CHRISTIANMR"/>
        <s v="SO,WING HING"/>
        <s v="STREET,WENDY"/>
        <s v="MONSEN,HILDE,FRU"/>
        <s v="MAI,HSIAOWAN"/>
        <s v="CHAN,JOHNATHAN"/>
        <s v="LEE,LOO"/>
        <s v="WONG,SANDY"/>
        <s v="REHM,NIKLAS,HERR"/>
        <s v="BAKKEJORD,SVEIN"/>
        <s v="KAPFER,DANIEL"/>
        <s v="SUKCHAI,SUTHIS"/>
        <s v="LEUNG,KAM TAK"/>
        <s v="LE GUINIO,JEAN-MARIE,M."/>
        <s v="VON WIRTH,JUERGEN"/>
        <s v="COOKE,PAUL"/>
        <s v="ROSENKRANZ,VANESSA"/>
        <s v="CHEN,LIANG"/>
        <s v="YU,JING"/>
        <s v="GRZESZCZAK,MACIEJ"/>
        <s v="ROBINSON,LEAH"/>
        <s v="WEISS,MICHAEL"/>
        <s v="RAMIREZ,DIEGO"/>
        <s v="HVAARA,KRISTIAN"/>
        <s v="CARTER,AURORA"/>
        <s v="ANG,CHENG,MR"/>
        <s v="CHAWEEWANNAKORN,WICHIDA"/>
        <s v="JITMITSUMPHAN,THONGCHAI"/>
        <s v="CHINAJITPHAN,NARINEE"/>
        <s v="CHANG,CHIA JUNG"/>
        <s v="CHERAMY,CHRISTINE"/>
        <s v="GUO,JENG JIA"/>
        <s v="TAY,ALAN"/>
        <s v="DAVIES,JONATHAN"/>
        <s v="SHARMA,BHARAT"/>
        <s v="CHIN,GABRIEL,MR"/>
        <s v="PHANNACK,SUTHEERA"/>
        <s v="DUFFY,JONATHON,MR"/>
        <s v="WONG,YU MAN"/>
        <s v="AUFFRET,JEAN-YVES"/>
        <s v="DOMENIGHINI,STEFANO,SIG."/>
        <s v="KIM,SYLVIA"/>
        <s v="GORTS,RUDOLF"/>
        <s v="LUO,RUI"/>
        <s v="RUJIROJINDAKUL,JERDPHONG"/>
        <s v="VORASITHSAET,ALISA"/>
        <s v="FILLING,MARTIN"/>
        <s v="CONVERSE,LOU"/>
        <s v="CHRISTEN,DANIEL"/>
        <s v="SULLIVAN,TESSA"/>
        <s v="NELL,DANIEL"/>
        <s v="SCHRAFT,THOMAS"/>
        <s v="VALERIUS,JAN"/>
        <s v="MALHOTRA,ANKIT"/>
        <s v="GIN,EMILY"/>
        <s v="CHAN,KUENYING"/>
        <s v="VIERACKER,SEBASTIAN"/>
        <s v="SRIRAM,ROMIT KRIS,SIG."/>
        <s v="STONE,MICHAEL"/>
        <s v="VERMEULEN,CELINE,FRU"/>
        <s v="KOTHAARI,CHANDRESH"/>
        <s v="JONGJAMFA,KRIT"/>
        <s v="FRENCH,RAYMOND"/>
        <s v="SHI,HAOLIANG"/>
        <s v="THOMPSON,KEVIN"/>
        <s v="LIEW,KIAN TECK"/>
        <s v="EWE,ALVIN"/>
        <s v="LAMY,HERVE,M."/>
        <s v="EICHNER,LISA"/>
        <s v="RYENG-HANSEN,BENJAMIN"/>
        <s v="WANG,ZHENCHEN"/>
        <s v="BAQUERO,PATRICIA"/>
        <s v="LANCASTER,ROY"/>
        <s v="GU,XIUMEI"/>
        <s v="BROCHER,JAN"/>
        <s v="SUHARLI,LEONARD"/>
        <s v="CENZI,DAVIDE"/>
        <s v="ZHANG,YUEQI"/>
        <s v="GONZALEZ SANZ,ALEJANDRO,SR"/>
        <s v="LIN,CHUYANG"/>
        <s v="BUDULS,ERIKS"/>
        <s v="THNG,RAYMOND,HERR"/>
        <s v="RUHR,KRISTINA"/>
        <s v="SPANGGAARD,THOMAS"/>
        <s v="GRUNO,ALEXANDER,HERR"/>
        <s v="TROMBINO,VITO"/>
        <s v="KAMRAPIT,JATUPUM"/>
        <s v="ROELLAND,BJOERN OLAV,HERR"/>
        <s v="MITEV,KALOYAN"/>
        <s v="BJOERNSTAD,TORE,HERR"/>
        <s v="MAGNUSSON,KARL-DAVID,HERR"/>
        <s v="TAM,LEWIS HINWAI"/>
        <s v="MOK,WO HING"/>
        <s v="RUPP,DANIEL"/>
        <s v="SEGADO,QUENTIN,M."/>
        <s v="MEI,TAN"/>
        <s v="WALBERG,TODD"/>
        <s v="ANDERSON,DANA"/>
        <s v="LAPID,THOMAS"/>
        <s v="PENNER,KATHY"/>
        <s v="KJR,HELLE SCHLER"/>
        <s v="SPIGA,MATTEO"/>
        <s v="TIAWARMAN,RIZAL"/>
        <s v="PERLBACH,JANINE"/>
        <s v="ADAMS,JACKSON"/>
        <s v="DUPONCELLE,ALAIN"/>
        <s v="DICKSON,CRAIG"/>
        <s v="MIELKE,LENA"/>
        <s v="BOECKING,MARTIN"/>
        <s v="MUANGKHAM,NIPON"/>
        <s v="THONGSAWAT,SAENRUK"/>
        <s v="HAMMES,BRIAN"/>
        <s v="LAOMANIT,THAWANHATHAI"/>
        <s v="TAAKE,JAN"/>
        <s v="BATAILLE,DORIAN"/>
        <s v="NEXON,JACQUES"/>
        <s v="MESSIHA,AMIR,HERR"/>
        <s v="NGUYEN,ANNIE"/>
        <s v="THEERAWACHKUL,SUTTHITHAM"/>
        <s v="ANTONSEN,MARGARET AARAG MRS"/>
        <s v="WENDROCK,ROBBY"/>
        <s v="MARTAC,ANDREI"/>
        <s v="KUMAR,NITIN"/>
        <s v="IGELOE,JDHRT"/>
        <s v="SCHMITZ,MARCUS,HERR"/>
        <s v="MARKOVIC,COLETTE"/>
        <s v="SANGEM,VISSARUOTE"/>
        <s v="MORGAN,AMANDA"/>
        <s v="GROSSEN,THOMAS,HERR"/>
        <s v="LOPEZ,CHRISTOPHE"/>
        <s v="COLLISON,JENNIFER"/>
        <s v="VONLANTHEN,MICHAEL"/>
        <s v="SCHU,VINCENT"/>
        <s v="NESTLE,HANSPETER"/>
        <s v="SHAMSUDDIN,NOOR SHEILA"/>
        <s v="SAGER,MARTIN"/>
        <s v="SAKPRATHAN,SORAWUT"/>
        <s v="BALVERT,ROY QPJ,HERR"/>
        <s v="PARSONS,RICHARD,DR"/>
        <s v="BORDAIS,NATHALIE,MME"/>
        <s v="BELCHIOR,JEREMY"/>
        <s v="KAM CHONG,LAW"/>
        <s v="TAN,CHEE KIONG"/>
        <s v="SCHMIDT,FREDERICUS"/>
        <s v="SONGVUTI,JIRAPOL"/>
        <s v="SARDELLA,CLAUDIO"/>
        <s v="WELLS,JAYDEN"/>
        <s v="ZECHER,FRANK"/>
        <s v="SINGH,OLIVER VISHAL"/>
        <s v="CSUROS,IZABELLA"/>
        <s v="APAIRATANA,PHOTSAWI"/>
        <s v="SAXENA,SHARMISHTHA"/>
        <s v="HOELZER,ANDRE,HERR"/>
        <s v="MITSCHKE,TOBIAS RUDOLF"/>
        <s v="ERIC,DEGRET"/>
        <s v="VORAVISUTHIKUL,VUDHIPONG"/>
        <s v="BRYAN,NICHOLAS,MR"/>
        <s v="TONEV,IVAYLO"/>
        <s v="DIAZ,JOAQUIM"/>
        <s v="OBAJTEK,STEFAN"/>
        <s v="NILSSON,PAULA"/>
        <s v="HARDCASTLE,MATTHEW"/>
        <s v="DVORAK,PAVEL"/>
        <s v="VOO,HON KIT"/>
        <s v="FRALONARDO,FABIO"/>
        <s v="WOYDT,RAJKO"/>
        <s v="DITCHBURN,TED"/>
        <s v="LIM,XIN WEI,MS"/>
        <s v="BRIND,SEAN,MR"/>
        <s v="AMIN,GAURAV HAREN"/>
        <s v="POOL,JESSICA"/>
        <s v="BURDEN,WESLEY"/>
        <s v="SHEARD,LUCIANA"/>
        <s v="HERNANDEZ VEGA,ORLANDO"/>
        <s v="PAULITSCH,HELMUT"/>
        <s v="BARDY,OLIVIA"/>
        <s v="FAHY,NIAMH"/>
        <s v="SCANNALIATO,MATTEO,SIG."/>
        <s v="HERFORT,THOMAS"/>
        <s v="BELKEBIR,CHAKIB"/>
        <s v="STEINBACHER,MICHAEL,HERR"/>
        <s v="DE VREE,KEVIN,DHR."/>
        <s v="MEIER,FELIX"/>
        <s v="FREDHEIM,TOR ERIK,HERR"/>
        <s v="SCHMIDT,PEER,HERR"/>
        <s v="ANG,LIP CHERD,MR"/>
        <s v="EL BAZE,LAETITIA"/>
        <s v="VELASCO RODRIGUEZ,MAITEDER"/>
        <s v="PEDERSEN,THORVALD HERMANN"/>
        <s v="ESCOBAR,ISABELLA"/>
        <s v="BADAIRE,ROBIN"/>
        <s v="LEGRAND,LOUIS,M."/>
        <s v="JONES-LEACH,TALIA"/>
        <s v="RIBEIRO,BRUNO"/>
        <s v="MAZZI,PIETRO,SIG."/>
        <s v="REIJNDERS,BOB"/>
        <s v="CHANG,SULAND,HERR"/>
        <s v="WANG,YIFEI"/>
        <s v="GONTHIER,RAPHAEL"/>
        <s v="VAN MECHELEN,JULES"/>
        <s v="WEINER,SIMON JOHANN,HERR"/>
        <s v="PERLEBERG,MARKUS"/>
        <s v="NOBEL,NAM"/>
        <s v="SCHUMACHER,MANUEL,HERR"/>
        <s v="BRODA,JORN"/>
        <s v="GUIJARRO,DANIEL GUIJARRO"/>
        <s v="QUEK,THENGTHENGMS"/>
        <s v="SCHUT,DAVE"/>
        <s v="JABLONSKA-TARKA,AGNIESZKA"/>
        <s v="C ASTRUP,KJETIL,HERR"/>
        <s v="LAUPER,MICHAEL"/>
        <s v="LIN,YIHAN"/>
        <s v="ORATA,JOHN ARDEN"/>
        <s v="ASDASD,ASDAS"/>
        <s v="THEILE,MARCO,HERR"/>
        <s v="BANIT,DAXES"/>
        <s v="SERRANO VELEZ,ENRIQUE"/>
        <s v="YAP,JULIAN"/>
        <s v="SHAH,AMITKUMAR"/>
        <s v="LAI,CHI CHING"/>
        <s v="PLATFOOT,LAURENCE PHILLIP"/>
        <s v="KIATTHANACHATR,NUTTAKIT"/>
        <s v="SCHIRMER,VOLKMAR"/>
        <s v="FOTH,LYDIA"/>
        <s v="KOH,KIM LIAN"/>
        <s v="CAPURSO,ALESSANDRO"/>
        <s v="BINFIELD,JOHN,MR"/>
        <s v="LINZNER-SCHERF,MANFRED,DHR."/>
        <s v="LARSEN,AUDUN,HERR"/>
        <s v="YUEN,JUSTIN"/>
        <s v="WEBB,TALIA,MS"/>
        <s v="LEIBRANDT,KONRAD"/>
        <s v="RASMUSSEN,FRANK,HR"/>
        <s v="ONG,HON TAT"/>
        <s v="HANSEN,ODDVAR,HERR"/>
        <s v="SAMPAIO CAMPOS REBELO,MANUEL,M"/>
        <s v="WEBER,SILKE"/>
        <s v="VEGA SANTANA,PATRIC JOSE,SR"/>
        <s v="STEVENSON,GARETH"/>
        <s v="SMITH,DAVID,MR"/>
        <s v="A,AISHWARYA"/>
        <s v="DEFAIX,DIDIER"/>
        <s v="SY,NEILWIN,MR"/>
        <s v="WYSS,NADINE,FRAU"/>
        <s v="ARYA,ASHISH,HERR"/>
        <s v="KOBLA,DARSHAN"/>
        <s v="TEO,HONGWEI"/>
        <s v="WEBER,PAUL,HERR"/>
        <s v="BOTTING,ELLA"/>
        <s v="MICHEL,RONAN,M."/>
        <s v="BARNES,ANDREW"/>
        <s v="HEINZE,ANDRE,HERR"/>
        <s v="TAME,ISAAC"/>
        <s v="KAMM,THOMAS,HERR"/>
        <s v="BOEHM,KILIAN"/>
        <s v="SCHEPERS,CHRISTIAN"/>
        <s v="KIONG,JANUS"/>
        <s v="LINCOLN,MARK"/>
        <s v="COYLE,RYAN"/>
        <s v="JOHANSEN,LARS ROAR"/>
        <s v="ELLEFSEN,CARSTEN,HR"/>
        <s v="HJELMSTAD,RAGNHILD"/>
        <s v="PEDERSEN,BERNT ERIK,HERR"/>
        <s v="ANDERSEN,JON HENRIK,HERR"/>
        <s v="SCHOENBAECHLER,ANDREAS,HERR"/>
        <s v="WEYMIENS,WANNES"/>
        <s v="MANGOR-JENSEN,OLE,HERR"/>
        <s v="GARFJELL,HANNE,FRU"/>
        <s v="VOLLENBRUCH,PAUL"/>
        <s v="OBERSTADT,MATTHIAS"/>
        <s v="VINJE,JENNY KRISTIN,FRU"/>
        <s v="MOLVIK,KARIN"/>
        <s v="BRAENDMO,LIVE ERIN,FROKEN"/>
        <s v="MERL,DANIEL"/>
        <s v="NILSSEN,TORSTEIN,HERR"/>
        <s v="LAHNER,KEVIN"/>
        <s v="BAUDEWIJN,MARIA,MW"/>
        <s v="HOGLI,ANDERS,HERR"/>
        <s v="MINKLEY,NINA,FRAU"/>
        <s v="MAURER,MARCO"/>
        <s v="GRAS,EMILIE,MME"/>
        <s v="STYVE,ASTRID"/>
        <s v="OLEKSANDR,ZHELTKOV"/>
        <s v="REBOUL,PHILIPPE"/>
        <s v="LIEVENS,JEROEN"/>
        <s v="BENONISEN,HARALD MR"/>
        <s v="GEZEMU,YONAS SELESHEI,HERR"/>
        <s v="CARRY,ROMAIN"/>
        <s v="ARNOLL,DANIEL"/>
        <s v="ANDREASSEN,ANNE GURI"/>
        <s v="ANDRE,MATHIEU,M."/>
        <s v="BESTE,ANDRE,HERR"/>
        <s v="HATTUMA,EDWIN"/>
        <s v="GIBERT DE LA TORRE,PAU,SR"/>
        <s v="GIUNTINI,GIORDANO,SIG."/>
        <s v="FOLLETT,KATYA,MRS"/>
        <s v="AHUJA,SANJAY"/>
        <s v="EMILSEN,KRISTIANNE"/>
        <s v="WILHELMSEN,MARIANNE,FROKEN"/>
        <s v="OPPERMANN,NIKOLAJ,HR"/>
        <s v="AURAY,JULIEN"/>
        <s v="HOLTHE,MARIT MOE"/>
        <s v="CORNI TEANU,MIRCEA"/>
        <s v="OLSEN,SIMEN,HERR"/>
        <s v="VIK,JO ARE"/>
        <s v="KRAUSE-HEIBER,ULRICH"/>
        <s v="BJOERNTVEDT,ODD OEYVIND,HERR"/>
        <s v="SCHAEFER,MICHAEL"/>
        <s v="INNOCENTI,CARLO,SIG."/>
        <s v="FABRITIUS,TIM"/>
        <s v="AMEY,ROBERT"/>
        <s v="ECKERT,SAM,HERR"/>
        <s v="VEABOE,TOR ANDERS,HERR"/>
        <s v="NILSEN,SIW-HEIDI"/>
        <s v="MORGNER,ELKE,FRU"/>
        <s v="SAETREVIK,STEFFEN"/>
        <s v="WILLIAMS,RONALD"/>
        <s v="SUAVET,MARC"/>
        <s v="WENDEL,SANDRA"/>
        <s v="CIVARDI,SERENA,SIG.RA"/>
        <s v="TAGARRO GARCIA,JOSE LUIS,SR"/>
        <s v="ZUCKERNICK,HOWARD,MR"/>
        <s v="DEN DRYVER,DANIEL"/>
        <s v="BORONSKI,PIOTR"/>
        <s v="STEINIGER,PETER,HERR"/>
        <s v="SCHULZE,TILMAN"/>
        <s v="SCHROETER,LEO"/>
        <s v="PHAREL,AGATHE,MME"/>
        <s v="BALLER,LARS ERIK,HERR"/>
        <s v="FULGUEIRAS LOPEZ,NEREA"/>
        <s v="PEDERSEN,ANNAR"/>
        <s v="BRATLID,TORILL ELISABETH,FRU"/>
        <s v="MARTINEZ OLMEDO,RAFAEL,SR"/>
        <s v="DUSON,JAN-FRANS,MR"/>
        <s v="BUSTA,MARKUS"/>
        <s v="BARACCO,NICOLA,SIG."/>
        <s v="FERRARESI,DAVID"/>
        <s v="LAM,STEVE CHIN PAM"/>
        <s v="TOTH,KORNEL"/>
        <s v="FRACOLLI,MR. ROBERT"/>
        <s v="KARLSEN,TOR JONNY,HERR"/>
        <s v="BOGSTRAND,KJELL TORE,HERR"/>
        <s v="PARMEGGIANI,MARCO,SIG"/>
        <s v="LAMBERT,NICHOLAS"/>
        <s v="RUTHENSTOCK,ALFRED,HERR"/>
        <s v="SCHRODER,CLAUDIA"/>
        <s v="BENSADOUN,FLORENT"/>
        <s v="MARTI,DAVID"/>
        <s v="MEDRANO BOSCH,DOLORES"/>
        <s v="MITOVSKI,ILIYA"/>
        <s v="DUDEK,DANIELA"/>
        <s v="EDVARDSEN,MARIA,FROKEN"/>
        <s v="ROENNING,TERJE,HERR"/>
        <s v="FABBRI,DARIO"/>
        <s v="SCHENONE,MATTEO"/>
        <s v="BARGHOLZ,CLEMENS"/>
        <s v="STEINBERG,ROBERT HARRIS"/>
        <s v="GERHARDSEN,JOERGEN,ANNET"/>
        <s v="BRESSLER,KARA"/>
        <s v="HENRIKSEN,STIAN,HERR"/>
        <s v="FAURE,ALEXIS"/>
        <s v="BRAMI,EDOARDO"/>
        <s v="HOLLAND,BENJAMIN,MR"/>
        <s v="WEISSENBACHER,HANNES"/>
        <s v="LAUDE,BENJAMIN,M."/>
        <s v="MASON,NICOLO"/>
        <s v="PEDERSEN,LAILA"/>
        <s v="OLSEN,HEGE KRISTIN BRATTSTI,AN"/>
        <s v="HAUKEBOE,ASBJOERN EIRIK RISHOL"/>
        <s v="CONRADS,DAVID"/>
        <s v="FRAINER,BARBOSA ANDRE MR"/>
        <s v="CIRULLI,MAURO"/>
        <s v="SCHUERMANN,NICO"/>
        <s v="FELLMANN,PATRICK"/>
        <s v="LIGTERINGEN,VINCENT,DHR."/>
        <s v="MAST,LUCA"/>
        <s v="TUNZI,FABRIZIO"/>
        <s v="MIX,DEREK"/>
        <s v="METZNER,PETER"/>
        <s v="HEILIG,FABRICE,HERR"/>
        <s v="GEELEN,ROBIN"/>
        <s v="GROSS,SIMON"/>
        <s v="VERCELLI,JURGEN"/>
        <s v="SANTOS,TIAGO"/>
        <s v="VANDERSCHANS,THOMAS"/>
        <s v="KWIATKOWSKI,ARTUR"/>
        <s v="NORDSTROEM,JAN EUGEN MR"/>
        <s v="JAKOVLJEVIC,REYNALD"/>
        <s v="BU,KAROLINE"/>
        <s v="FREI,LUKAS,HERR"/>
        <s v="MEGRET,ARNAUD"/>
        <s v="BAGGENSTOS,THOMAS,HERR"/>
        <s v="STRIJDONK,REMCO,MR"/>
        <s v="LARRANAGA UNANUE,JON,SR"/>
        <s v="BAGNOLI,MINA,SIG.NA"/>
        <s v="BRUNNER,MICHAEL"/>
        <s v="ENTNER,KRISTOFFER LEOPOLD,HERR"/>
        <s v="WEINGAERTNER,WERNER,HERR"/>
        <s v="NUMMEDAL,GRO ANITAMS"/>
        <s v="DYRESEN,ARVE,HERR"/>
        <s v="VOGEL,MAX"/>
        <s v="LANTERI MINET,TOMASO"/>
        <s v="BECCUTI,DAVIDE"/>
        <s v="MAXEINER,MARIO,HERR"/>
        <s v="TUFANO,ANTONIO,DR."/>
        <s v="JURKOVIC,MARKO"/>
        <s v="ZANIN,FRANCESCO"/>
        <s v="PEDERSEN,BAARD MAGNE"/>
        <s v="JOHANSEN,ASTRID ISABELL"/>
        <s v="IANOSTEAC,DAVID"/>
        <s v="CASTILLA GARCIA,ALMUDENA"/>
        <s v="ALBERTINI,FABIO GENNARO"/>
        <s v="PIKE,CHRISTOPHER"/>
        <s v="ZOUROB,KHADER SAAD AHMED,ANNET"/>
        <s v="HACKNEY,ANTHONY"/>
        <s v="KARLSEN,TRINE,FRU"/>
        <s v="VAA,JON DYRE MR"/>
        <s v="BETZ,RALF"/>
        <s v="LONBAY,JULIAN"/>
        <s v="WAGNER,REBEKKA"/>
        <s v="SCHUTTKE,JURGEN,MR"/>
        <s v="SUNDENG,TONNY"/>
        <s v="MATERIA COLLETTI,GIANCARLO"/>
        <s v="CASTRO NABAU,MIQUEL"/>
        <s v="GREGOR,ANNIKA"/>
        <s v="MOHAMED KAYALI,YOUSEIF,ANNET"/>
        <s v="WROBEL,KARSTEN"/>
        <s v="ONG,EU JIN,MR"/>
        <s v="MEHL,JOHANNES"/>
        <s v="HORNI,JUERG"/>
        <s v="GIVAUDAN,CELINE,MLLE"/>
        <s v="BERGHEIM,EMIL,HERR"/>
        <s v="IRENE JOHANSSON,MARGRETE,FRU"/>
        <s v="FASSINI,GIOVANNI"/>
        <s v="WIRGES,KARSTEN"/>
        <s v="PROVEZZA,LUCA"/>
        <s v="JENSBERG,KJETIL,HERR"/>
        <s v="DAHL,PETTER,HERR"/>
        <s v="HEITMANN,TROND RIKARD,HERR"/>
        <s v="BOTT,JURGEN"/>
        <s v="SOLHELM,STIG,ANNET"/>
        <s v="FOERDE,ARNFINN,HERR"/>
        <s v="HODGES,TIMOTHY,MR"/>
        <s v="BOULY,MICHEL"/>
        <s v="ETXEBARRIA GARCIA,JOSEBA A"/>
        <s v="OEKSNES,MONICA"/>
        <s v="BENONISEN,HEGE,FRU"/>
        <s v="BOUVIER,ALAIN"/>
        <s v="JAEKEL,PASCAL JOACHIM"/>
        <s v="THIEL,ROBERT"/>
        <s v="YONG,JERRY"/>
        <s v="FREI,ANTON"/>
        <s v="SCHAEFFLER,ALOIS"/>
        <s v="ZBINDEN,SVEN"/>
        <s v="LILLETUN,RUNE,HERR"/>
        <s v="FIGENSCHOU,LENA"/>
        <s v="FARRUGIA,RUBEN"/>
        <s v="ROSSELET,DANIELE"/>
        <s v="DOERICH,HOLGER"/>
        <s v="LAINE,PATRICK"/>
        <s v="WIEDMER CHAPARRO,RAFAEL LEONAR"/>
        <s v="ABRAHAMSEN SMELROR,LONE,ANNET"/>
        <s v="FJAERVOLL,KJERSTI SEBERGSEN,FR"/>
        <s v="LEHRIAN,BERTRAM"/>
        <s v="WILDE,MAX,HERR"/>
        <s v="KRULL,FELIX,HERR"/>
        <s v="NESTLE,KAJ"/>
        <s v="BEBESHKO,DMITRY,MR"/>
        <s v="STERGIOU,MAXIMOS,MR"/>
        <s v="AXELSSON,TOR"/>
        <s v="KUNZ,JESSICA,FRAU"/>
        <s v="WU,POYAO"/>
        <s v="LIN,KE CHENG"/>
        <s v="MUELLER,PHILLIP"/>
        <s v="LACKNER,MELANIE"/>
        <s v="RICHARDS,DAVID"/>
        <s v="GAUDIOSI,ANDREA,SIG."/>
        <s v="MIRAMS,HUGH,MR"/>
        <s v="COONAN,NICHOLAS"/>
        <s v="ANDREW,MALCOLM"/>
        <s v="WIKASTEEN,BJORN H"/>
        <s v="BRAUEN,THOMAS"/>
        <s v="QUANDT,GEORG"/>
        <s v="HANSEN,JOERGEN NORUM,HERR"/>
        <s v="SJOEGREN,SIGRID SAGKA FJELLHEI"/>
        <s v="DONKO,WALTER"/>
        <s v="GRONER,SVEN"/>
        <s v="WATERS,JILL"/>
        <s v="FLIEGER,SOPHIA"/>
        <s v="CHAN,MIN LI,MISS"/>
        <s v="OTTENSMANN,PATRICK"/>
        <s v="LERDARKSORNPAIBOON,WEERUNGKOON"/>
        <s v="GOSONJITBOUN,SARUN"/>
        <s v="LO,SHIH CHIEH"/>
        <s v="DUNKLEY,DAVID"/>
        <s v="QUATTRINI,ENRICO"/>
        <s v="ONG,CASLIN"/>
        <s v="JENSEN,PETTER,HERR"/>
        <s v="ROSTALSKI,FALKO"/>
        <s v="FONG,KESTER"/>
        <s v="CHUNG PICHARD,FU-MEI"/>
        <s v="BRESSY,LAURE"/>
        <s v="KHOO,KAH CHYUAN,MR"/>
        <s v="XUE,HAOMIAO"/>
        <s v="MARIANI,ALICIA"/>
        <s v="MEDINA MEDRANO,ALBERT"/>
        <s v="WEIRAUCH,CLEMENS,HERR"/>
        <s v="JIA,JINING"/>
        <s v="TUBTIMON,ATTAPOL"/>
        <s v="LIU,RONGKAI"/>
        <s v="FALLAS PORRAS,EMILY,FROKEN"/>
        <s v="SCHMID,SASKIA"/>
        <s v="SCHOBER,STEFAN"/>
        <s v="MIKULSKY,OZ"/>
        <s v="BEE,CHRIS"/>
        <s v="KAMMANN,SEBASTIAN"/>
        <s v="JENSEN,INGE,HERR"/>
        <s v="JOY,PETER"/>
        <s v="TAN,ALAN,HERR"/>
        <s v="WALKER,BRADLEY"/>
        <s v="NORDQUEST,ERIN"/>
        <s v="GARG,JALAJ"/>
        <s v="KRAIPRAYUNE,PRANOTE"/>
        <s v="PLEHIERS,TOM"/>
        <s v="CHEN,MINGSHUO"/>
        <s v="TAYLOR,MATTHEW"/>
        <s v="LIN,WEI"/>
        <s v="HUANG,WENYUE"/>
        <s v="SIFFLEET,MELL"/>
        <s v="MOHLER,THOMAS,HERR"/>
        <s v="BROST,ARIEL"/>
        <s v="CASTLEDINE,NICHOLAS,MR"/>
        <s v="SCHLATTER,ROLF"/>
        <s v="LANGE,JULIAN"/>
        <s v="TAYLOR,JIM"/>
        <s v="ANGELOV,PAVLIN"/>
        <s v="LEELAPORN,KAMPOL"/>
        <s v="SUTER,PHILIPPE MARC,HERR"/>
        <s v="SUPAKSARAN,SARAN"/>
        <s v="RUMIANO,NORBERT,M."/>
        <s v="PAULI,MARCO,HERR"/>
        <s v="SCHNEIDER,ANNA"/>
        <s v="PIGGOTT,JULIE"/>
        <s v="BURROWS,MARK"/>
        <s v="UMAR,NORAFIZA BINTI"/>
        <s v="BARIMIN,YOSANDI BIN"/>
        <s v="SCHONSEE,IRIS"/>
        <s v="LAURIDSEN,JAN,HR"/>
        <s v="KLAVINA,LIGA"/>
        <s v="CUVELIER,RENAUD"/>
        <s v="COUPER,HAMISH"/>
        <s v="TEO,STANLEY"/>
        <s v="BOMME,MICKAEL"/>
        <s v="OREFICE,GIUSEPPE,SIG."/>
        <s v="CRABB,AARON"/>
        <s v="ISLAM,SK MD RAISUL"/>
        <s v="SAW,YEE SUNN,MR"/>
        <s v="ROESCH,PATRIK,HERR"/>
        <s v="DAMBRINE,BENJAMIN,M."/>
        <s v="DOWNES,EMILY"/>
        <s v="LIVERATO,ROMAIN"/>
        <s v="PATTIJN,KJELL"/>
        <s v="MICHAUD,JEAN,M."/>
        <s v="HSIAO,WEI MING"/>
        <s v="NG,JARRYL"/>
        <s v="ZHANG,YE"/>
        <s v="MURALIDHARAN,HARIHARAN"/>
        <s v="STRAU,JASMIN"/>
        <s v="PFENNINGER SCHAIT,STEPHAN,HERR"/>
        <s v="WEHRLI,SYDNEY,MR"/>
        <s v="TACCOEN,GUILLAUME"/>
        <s v="SPANO,MARCO,HERR"/>
        <s v="SCHUL,NICOLAS"/>
        <s v="VALIN,CHRISTOPHE"/>
        <s v="DECTOT,STEPHANE"/>
        <s v="KUEHNLE,SVENJA"/>
        <s v="KOSYL,GRZEGORZ,PAN"/>
        <s v="RASMUSSEN,JOHAN"/>
        <s v="RUGGIERO,JAMES"/>
        <s v="NILSSEN,KRISTIAN"/>
        <s v="ZELGER,MARGARETE"/>
        <s v="KIJFTENBELT,JOCHEM"/>
        <s v="KNOFF,HEATHER"/>
        <s v="HAUFF,SVEN"/>
        <s v="NOVAK,IGOR"/>
        <s v="MOELLER,RENE"/>
        <s v="TASKULA,VALTTERI"/>
        <s v="MAGDI,MASSARWI"/>
        <s v="WENZEL,JAN"/>
        <s v="SULLIVAN,JOSEPH"/>
        <s v="JONSON,JOHAN"/>
        <s v="KOZAMERNIK,JOZE"/>
        <s v="TEDESCHI,MAURO"/>
        <s v="VOGEL,JULIEN"/>
        <s v="MAUROLAGOITIA,AMAIAMISS"/>
        <s v="SASSO,ADRIEN"/>
        <s v="WARD,DECLAN"/>
        <s v="DARDE,BENOIT,MR"/>
        <s v="SCHATZMANN,TOBIAS"/>
        <s v="VALKS,FRANCISCUS"/>
        <s v="MATENAAR,VERA FELICITAS THEODO"/>
        <s v="BASSO,DAVIDE"/>
        <s v="JENSEN,GEIR"/>
        <s v="MIGUEL BIELSA,GUILLERMO"/>
        <s v="HISETTE,SANDRINE"/>
        <s v="DRISCOLL,ROSE"/>
        <s v="PASQUETTI,LIVIO"/>
        <s v="LYDALL,JOHN NICOLAS"/>
        <s v="ADAMS,HERBERT"/>
        <s v="YU,KENNY"/>
        <s v="WINKELMANN,LENNART"/>
        <s v="NIEDECKER,JANETT"/>
        <s v="BONOMI,DANIELE"/>
        <s v="SCHILAR,HENNES"/>
        <s v="VICENZONI,EMILIANO"/>
        <s v="GWOZDZ,TOMASZ"/>
        <s v="BASI,ALBERTO,MR"/>
        <s v="HOFFMANN,FELIX"/>
        <s v="LIN,CHECHUN"/>
        <s v="ABDULMONIEM,KHALID"/>
        <s v="DOLLINGER,LUKAS"/>
        <s v="HADZIDEDIC,GORAN"/>
        <s v="VESTRE,ASE"/>
        <s v="IZQUIERDO,ANTONIO"/>
        <s v="NIEMAND,GARY"/>
        <s v="BAILLY,MELANIE"/>
        <s v="GIUSSANI,EMANUELA"/>
        <s v="HERRERA SALMERON,JESUSJ,MR"/>
        <s v="ROWAN,TIMOTHY"/>
        <s v="HIEW,FEI TSONG"/>
        <s v="NAPOLITANO,ANNALISA"/>
        <s v="BULGARELLI,MATTIA"/>
        <s v="SANTINI,DAVIDE"/>
        <s v="ALPAY,ANIL"/>
        <s v="NG,MIN XUAN"/>
        <s v="DR REIMANN,DOREEN ANNELIES"/>
        <s v="BUSWELL,ANNE"/>
        <s v="CHERVALIER,BENOIT"/>
        <s v="MORETTI,SILVIA"/>
        <s v="DIETRICH,BERND"/>
        <s v="BERNIER DOUWENS PRAT,CECILE"/>
        <s v="MORGAN,STUART"/>
        <s v="ZAUNER,RUDOLF"/>
        <s v="SCHUERINGS,THORBEN"/>
        <s v="GAYLE,CLAIRE,MRS"/>
        <s v="SCHIFFER,SASCHA"/>
        <s v="HECHEMER,PATRICK"/>
        <s v="BRINLEY,DAVIDR"/>
        <s v="SAMPT,ROLAND"/>
        <s v="KREMLING,JULIAN"/>
        <s v="BAUM,MARTIN"/>
        <s v="KRUMBUEGEL,KATRIN"/>
        <s v="PARKS,MSLISAANN"/>
        <s v="KONTOPIDIS,CHRISTIE"/>
        <s v="NG,YEN LING"/>
        <s v="PADINJAREVAZHAYIL JOY,ELDHOSE"/>
        <s v="BABY JOSEPH,JOE"/>
        <s v="QUATTROCCHI,SEBASTIANO"/>
        <s v="KRAICHETTE,MATHILDE"/>
        <s v="ESPOSTO,LUCA"/>
        <s v="VELLA SEISUN,SEAN"/>
        <s v="WAGENAAR,RONNIE"/>
        <s v="AUFRANC,SACHA"/>
        <s v="MEHTA,SAMARTH"/>
        <s v="OLMO COSTA,CRISTIAN"/>
        <s v="MCCOMBIE,IAN"/>
        <s v="TOCCANIER,PIERRE"/>
        <s v="SCHOCHER,CORNELIA"/>
        <s v="VARLOTEAUX,NICOLAS,M."/>
        <s v="MARTINOTTI,FRANCO"/>
        <s v="ELDER,GORDON"/>
        <s v="YATES,WILLIAM"/>
        <s v="BRAZ,SOPHIA"/>
        <s v="MARGRETH,STEFAN"/>
        <s v="MISTOL,JENS HELMUT"/>
        <s v="PEREZ,ARTURO CHENEMILLEVILLE"/>
        <s v="SMIT,MELISSA"/>
        <s v="VAN BAKEL,INDY,MISS"/>
        <s v="DARMON,ARTHUR"/>
        <s v="MELISEK,JAROSLAV"/>
        <s v="HOOCK,GABRIELA"/>
        <s v="GUZMAN,VICTOR"/>
        <s v="LAMB,HENRY"/>
        <s v="KNAACK,ANDREAS"/>
        <s v="SCHILLER,GABRIELE"/>
        <s v="SOMMER,SARINA"/>
        <s v="BEHRENBECK,ULRICH"/>
        <s v="FURRER,PIERRE"/>
        <s v="SCHULZ,ANDREAS"/>
        <s v="KAEPPEL,CAROLIN"/>
        <s v="LIU,YENCHIN"/>
        <s v="NGUYEN,HOANG PHI"/>
        <s v="JACKSON,PETER"/>
        <s v="STOCKHAMER,JOHANN"/>
        <s v="JUNG,STEFAN"/>
        <s v="MAGNIEN,NICOLAS"/>
        <s v="HERBERTSMITH,JEFFREYALAN"/>
        <s v="BALINSKY,MAIK"/>
        <s v="DONCKELS,ALFRED"/>
        <s v="TOMAS,LAURENT"/>
        <s v="LEDESMA,XAVIER"/>
        <s v="BARKER,NICHOLAS"/>
        <s v="RAY,BRIAN"/>
        <s v="SEECAMP,MARC"/>
        <s v="SCHOEFBERGER,ANITA"/>
        <s v="STEEMAN,DEREK"/>
        <s v="KNOLL,ALEXANDRA,FRAU"/>
        <s v="MOREL,THOMAS"/>
        <s v="HOLDERNESS,HENRY"/>
        <s v="BIGLER,ROLAND"/>
        <s v="BECK,JACQUES"/>
        <s v="KAUFMANN,SOPHIE"/>
        <s v="KARLSEN,PAUL"/>
        <s v="KRAUS,SILVIA"/>
        <s v="TRUAISCH,SIMONE"/>
        <s v="ZEUG,ANDREAS"/>
        <s v="TIEDE,SASCHA,HERR"/>
        <s v="LEUNG,KAM KWAN"/>
        <s v="WESTERMANN,HARALD"/>
        <s v="TAYLOR,AARON"/>
        <s v="WYCICH,GINA"/>
        <s v="REINER,MICHAEL,MR"/>
        <s v="KASTRAOTI,ADRIAN"/>
        <s v="KEMPER,WILM"/>
        <s v="ADYE,SASKIA"/>
        <s v="CARLSEN,GUNNAR JOHAN"/>
        <s v="HAASE,AIDAN"/>
        <s v="HASSLER,MARVIN,HERR"/>
        <s v="MONZEGLIO,FABIO"/>
        <s v="SANCHEZ DUENAS,SERGI MANUEL"/>
        <s v="PERSON,DAVID"/>
        <s v="WILD,MICHAEL"/>
        <s v="VOGT,ANDREAS"/>
        <s v="DUDGEON,FRANCES"/>
        <s v="EHRET,REINER"/>
        <s v="WHITEHOUSE,IAN"/>
        <s v="WARD,PAUL"/>
        <s v="SCHINKER,DAVID JOHN"/>
        <s v="HAHN,MICHAEL"/>
        <s v="ARNSMANN,LUDGER FRANZ"/>
        <s v="LA ROQUE,STEPHANE"/>
        <s v="ACHTEN,OSKAR"/>
        <s v="RYBAR,MAREK"/>
        <s v="LO,TECHUN"/>
        <s v="WIESENER,PAUL JOHANNES"/>
        <s v="WOHLWEND,URS"/>
        <s v="BADWY,AMR"/>
        <s v="MOHAMED,RANIA"/>
        <s v="SUBRAMANIAM,SUNANDAN"/>
        <s v="TEO,JIN MING"/>
        <s v="SENEVIRATNE,DANIEL"/>
        <s v="SUTTON,JOHN"/>
        <s v="FLAMMERSBERGER,FELIX"/>
        <s v="KESSLER,WILLEM"/>
        <s v="PRASETTHO,SETH"/>
        <s v="NEMETH,ANDRAS"/>
        <s v="FORCHE,SANDRA"/>
        <s v="BALLBER,CLARA"/>
        <s v="BOSCHETTI,DAVIDE"/>
        <s v="ALLEN,PAUL"/>
        <s v="BUCHNER,ULRICH"/>
        <s v="SALMON,GABRIEL"/>
        <s v="BRANTNER,YANNICK"/>
        <s v="MARMET,MICHA JEROME"/>
        <s v="HARTKE,RENE"/>
        <s v="COULTER,DALILA"/>
        <s v="LEJA,FRANK"/>
        <s v="LI,KUANSHIUN"/>
        <s v="ROCH,CHARLOTTE"/>
        <s v="RAUNGORANWATTANA,SUNATTA"/>
        <s v="LUCZYK,ROBERT"/>
        <s v="YU,HAN"/>
        <s v="HARTMANN,TANYA"/>
        <s v="SCHEMBRI,CLARA"/>
        <s v="MEYER,SUSANNE"/>
        <s v="DORAN,MARTIN"/>
        <s v="WAN,WEIKANG"/>
        <s v="KOESLING,NICO"/>
        <s v="SCHOLTEN,ALBERTUS"/>
        <s v="KOEKKOEK,HERBERT"/>
        <s v="WESSELS,KRIS"/>
        <s v="LINDERS,WILHELMUS"/>
        <s v="BUCEK,ZDENEK"/>
        <s v="TRIRATANOKOSOL,UNNADA"/>
        <s v="HOLZLEITNER,KATRIN"/>
        <s v="GRUNSPECK,THOMAS"/>
        <s v="ROGGE,ANDREAS"/>
        <s v="SCHOENLEBER,ANDREAS"/>
        <s v="RYMER,SCOTT"/>
        <s v="SOUMAN,DIRKINA"/>
        <s v="HIRSCHFELD,CHRISTOPH,HERR"/>
        <s v="FEA,FULVIO"/>
        <s v="TRICKER,MADISON"/>
        <s v="MARTINS,LEONARDO,SENHOR"/>
        <s v="DENNINGER,RAPHAEL,HERR"/>
        <s v="ONG,ZHI YONG KERVIN"/>
        <s v="CITTERBARDOVA,KAROLINA"/>
        <s v="HSIAO,WEIKANG"/>
        <s v="CHEN,JUNTING"/>
        <s v="WEI,CHIN WEN"/>
        <s v="JENSEN,HEATHER"/>
        <s v="KISTNER,FLORIAN"/>
        <s v="OHOLM,TORBEN"/>
        <s v="PAPUCHON,CHRISTIAN"/>
        <s v="LI,TAILUNG"/>
        <s v="LEE,YIYEN"/>
        <s v="CHANG,MINLANG"/>
        <s v="WU,CHUNYUAN"/>
        <s v="KAO,CHENLIN"/>
        <s v="HUESMANN,NICCOLO,HERR"/>
        <s v="CHABOISSON,LUCA"/>
        <s v="MURPHY,NICOLETTE"/>
        <s v="TEO,RU MIN"/>
        <s v="COMBE,PASCALE"/>
        <s v="SIM,WEILIANGWILLIAM"/>
        <s v="MENON,MATTIA"/>
        <s v="LEIJTEN,CHRISTIANUS,MR"/>
        <s v="MAAS,AARON"/>
        <s v="SCHMIDT,MATTHIAS,HERR"/>
        <s v="RIFFAUD,ELISE"/>
        <s v="CHUMSAKTRAKUL,KHULTHIDA"/>
        <s v="VANDEWALLE,DENIS"/>
        <s v="MAN,YAEL"/>
        <s v="KOPP,BURKHARD"/>
        <s v="FONTEIN,TOBIAS"/>
        <s v="MCDONALD,JULIA"/>
        <s v="YE,QIUTONG"/>
        <s v="LIU,TIANYU"/>
        <s v="GAN,CHERIE LE SI"/>
        <s v="IVAN,STANISLAV"/>
        <s v="LU,YULIN"/>
        <s v="TSENEVA,TSVETELINA"/>
        <s v="ZHANG,XIANG"/>
        <s v="LAI,JUSTIN"/>
        <s v="KRIST,DAVID"/>
        <s v="BLATTMANN,MAURICE"/>
        <s v="TSANG,CHIU MAN"/>
        <s v="JIANG,PENGYI"/>
        <s v="XU,JIE"/>
        <s v="KUHLMAN,KEITH"/>
        <s v="KANCHANACHAYPHOOM,KASEMSIN"/>
        <s v="BERWEGER,MARCO"/>
        <s v="YUEN,MINGWAI"/>
        <s v="RU,ZE"/>
        <s v="SUN,SISI"/>
        <s v="KUDELL,LARS"/>
        <s v="LORNAGE,FRANCK"/>
        <s v="DAI,XINYUE"/>
        <s v="RIMDAL,BJOERN"/>
        <s v="WANG,LIULIU"/>
        <s v="ROBAINA GONZALEZ,ORLANDO"/>
        <s v="BRANDNER,VERENA"/>
        <s v="IWANOWSKI,STEFAN"/>
        <s v="CUI,FANGHAO"/>
        <s v="RONNEAU,OLIVIER"/>
        <s v="YANG,PIT SUO"/>
        <s v="LE CADRE,JEAN-GUILLAUME"/>
        <s v="HUA,XUWEN"/>
        <s v="FOUQUART,ALISON"/>
        <s v="SUWANDI,SUWANDI"/>
        <s v="SAINDERICHIN,GERARD"/>
        <s v="DEUBACH,BJRN"/>
        <s v="CATALAN LUIS,RAUL"/>
        <s v="SIDIROPOULOS,EFSTATHIOS"/>
        <s v="CHEMIN,CHRISTIAN"/>
        <s v="CHURDSUWANRAK,PRATANA"/>
        <s v="SHAN,DEFENG"/>
        <s v="HEIM,CYNTHIA"/>
        <s v="YINGER,KENNETH"/>
        <s v="KWON,DEOKGI"/>
        <s v="DECLARADOR,MARINA"/>
        <s v="MAYET,PIERRE"/>
        <s v="WORONIN,ELENA"/>
        <s v="LAY,HERMAN LAYANTO"/>
        <s v="KISZLER,JANOSCH"/>
        <s v="AHMAD,AZHAR"/>
        <s v="SCOTT,CALIN"/>
        <s v="BRUHIN,ROGER"/>
        <s v="CHANTHITIVECH,NORRACHAI"/>
        <s v="COPPEN,MATTHEW"/>
        <s v="USLU,CAGRI"/>
        <s v="MAXWELL,HELMUTH TORSTEN"/>
        <s v="SINGH,SUKHVINDAR"/>
        <s v="HAYNES,LUKE"/>
        <s v="RYDER,DAVID"/>
        <s v="TEERLING,PIERRE"/>
        <s v="CHEN,PENGLU"/>
        <s v="MEI,JUNCHAO"/>
        <s v="TAN,ZHUO YEN"/>
        <s v="ZANOLETTI,MATTIA"/>
        <s v="MELBYE,SHEILA"/>
        <s v="LING,LEONG LEE"/>
        <s v="KOH,MAY LING"/>
        <s v="LING,LEONG DAIK"/>
        <s v="JOEPEN,VOLKER"/>
        <s v="OLSEN,NINA"/>
        <s v="MOHLENBROCK,HENDRIK"/>
        <s v="PADBERG,JONAS ALEXANDER"/>
        <s v="STOCKREITER,MARCO"/>
        <s v="ARMISTEAD,PETER"/>
        <s v="GATZEMEIER,ANDREAS"/>
        <s v="CHIA,LENG LENG"/>
        <s v="TING,MEE CHING"/>
        <s v="OVEISI SHAD,ROUZBEH"/>
        <s v="VINCZE,GERGELY"/>
        <s v="KRIMPEN,NATHALIEVAN"/>
        <s v="BERNAL BELLIDO,JOSE ANTONIO"/>
        <s v="STEIN,TOBIAS-DANIEL"/>
        <s v="YANG,JINSAN"/>
        <s v="LEE,CHEE LIM"/>
        <s v="BRAUN,LEA,MME"/>
        <s v="GRABOWSKI,RALF,MR"/>
        <s v="HAMILTON,ADAM"/>
        <s v="BROSSIER,JULIEN"/>
        <s v="HSU,WEI TSE"/>
        <s v="GRIFFIN,PAUL"/>
        <s v="SCHUMM,PATRICK,MR"/>
        <s v="FRANDEMICHE,ALEXANDRE"/>
        <s v="WARTER,SEBASTIEN"/>
        <s v="HOFMANN,MARCEL"/>
        <s v="BILLIOT,CYRILLE"/>
        <s v="GRENZEL,THOMAS"/>
        <s v="SCHELLE,ROMAIN"/>
        <s v="MEEWANDEE,TIPPAWAN"/>
        <s v="ONG,YEOW HIN"/>
        <s v="BOEKE,MATTHIAS"/>
        <s v="DROMERY,SEBASTIEN"/>
        <s v="VAN BREUKELEN,SANDER"/>
        <s v="BLANK,BURGHARDT"/>
        <s v="SUMMERS,GAVIN"/>
        <s v="INTAHNA,CHAWALIT"/>
        <s v="SUAREZ,HORACIO"/>
        <s v="COUTANT,CHRISTOPHE"/>
        <s v="ROCCA,CHRISTIAN"/>
        <s v="PUERRO,MICHEL"/>
        <s v="ARENDT,ANDREAS"/>
        <s v="PERNELLE,DELPHINE"/>
        <s v="NOWAK,GERHARD"/>
        <s v="WIEG,ALEXANDER"/>
        <s v="KNIPPEL,JAN"/>
        <s v="VOGLER,MARKUS"/>
        <s v="NARENDRA BABU,SASI DHARAN"/>
        <s v="TAN,THIAM HOCK"/>
        <s v="ZUVA,KEVIN"/>
        <s v="FENZL,DOMINIK"/>
        <s v="SOOD,JOHANNES"/>
        <s v="POSTIGO MONTERO,IVAN DAVID"/>
        <s v="FERNANDEZCARRALCAZAR,FRANCISCO"/>
        <s v="GUICHARD,DENNIS"/>
        <s v="ZHANG,ZHENGMING"/>
        <s v="REICHL,THOMAS"/>
        <s v="DELAIRE,GAELLE,MRS"/>
        <s v="HOE,KWEE FONG"/>
        <s v="LEE,JASMINE"/>
        <s v="LEE,HAN GYU"/>
        <s v="GALONSKA,JASMIN"/>
        <s v="MERGENTHALER,UWE"/>
        <s v="SCHMITTWOLF,JOHANNES"/>
        <s v="STAPPERT,ALEXANDER,HERR"/>
        <s v="CHUMRIT,SUNTHAREE"/>
        <s v="CHUMRIDH,SUDKANUENG"/>
        <s v="OTTENHOF,CARLIJN"/>
        <s v="NEIS,ROLF"/>
        <s v="CHRZANOWSKI,JULIAN"/>
        <s v="BUAPHUEAN,TAWAN"/>
        <s v="MARSCHALL,ROBIN"/>
        <s v="HADAR,RONEN"/>
        <s v="KADAR,DANIEL"/>
        <s v="WEI SHIEAN,LIM"/>
        <s v="JACOB,CEROSH"/>
        <s v="FISCHER,ANDREA"/>
        <s v="POLAK,BARTOMIEJ"/>
        <s v="TRUEMPER,HEIKO"/>
        <s v="BOTT,RONALD"/>
        <s v="RAMILLI,STEFANO"/>
        <s v="MORRALL,JONATHAN"/>
        <s v="SKRABAL,KARSTEN"/>
        <s v="MEIER,MONIKA"/>
        <s v="WANG,ZEYU"/>
        <s v="BISCHOFF,ANGELINA"/>
        <s v="PHOON,KAI CHEE"/>
        <s v="LIN,RUOWEI"/>
        <s v="SKABO,ERIK"/>
        <s v="HUGHES,JORDAN"/>
        <s v="STEMPOR,THOMAS"/>
        <s v="MCCLOUD,GREG"/>
        <s v="ASHBY,GRAHAM"/>
        <s v="NGOK,YUEN LOK"/>
        <s v="WITTWER,FRED"/>
        <s v="PYTHOUD,ELSA"/>
        <s v="PATRADUL,CHANAVEE"/>
        <s v="PAVEY,JAMES"/>
        <s v="INTSABY,MICHAEL"/>
        <s v="TANG,JUN HAO"/>
        <s v="MUNOZ NAVARRO,RAQUEL"/>
        <s v="TENT,JAN"/>
        <s v="SCHUSTER,HELMUT"/>
        <s v="PICCIRILLO,BART"/>
        <s v="MCCARTHY,FINLEY RICHARD"/>
        <s v="CADDY,DAVID"/>
        <s v="HURTADO LINARES,JAVIER"/>
        <s v="ATKINSON,BEN ATKINSON"/>
        <s v="HENDRICKS,WARREN"/>
        <s v="LU,YOURONG,MR"/>
        <s v="ZHENG,DINGHAO,MR"/>
        <s v="BUYTAERT,KIM"/>
        <s v="SENESAEL,KIMBERLEY"/>
        <s v="TRIBE,ROBERT"/>
        <s v="KERCKHOF,STIJN VAN DE"/>
        <s v="SHILVOCK,LEE"/>
        <s v="WILDS,SHEREE"/>
        <s v="HATTON,TIM"/>
        <s v="WASSERMANN,GERD"/>
        <s v="JOLLY,JAMIE"/>
        <s v="JOLLY,ASHLEY"/>
        <s v="BREIJER,ARJAN"/>
        <s v="LIEBETRAU,AGNES"/>
        <s v="DOBSLAF,SANDRO"/>
        <s v="PARTSCH,CHRISTIAN"/>
        <s v="GOEHRING WERTMANN,VANESSA"/>
        <s v="KURZ,RALF THOMAS"/>
        <s v="PREGGER,STEFAN"/>
        <s v="KETTERLE,LUKAS"/>
        <s v="ANANIAS,LARS"/>
        <s v="TOH,TECK SENG"/>
        <s v="WINKELMANN,DANIEL"/>
        <s v="KLOSINSKY,THOMAS"/>
        <s v="MULLER,MARIO"/>
        <s v="BALDRIAN,HEIKO"/>
        <s v="MOTHS,FABIAN"/>
        <s v="KRUMKUHLER,ARNIM"/>
        <s v="DOUGLAS,DAVID"/>
        <s v="MBAREK,LEILA"/>
        <s v="DATE,NIKHIL"/>
        <s v="RUCH,FREDY"/>
        <s v="WYSS,KEVIN,HERR"/>
        <s v="GRITSCH,ROGER"/>
        <s v="SHARPE,BRYAN"/>
        <s v="LONGHI,PATRIC"/>
        <s v="MUIS,DENNIS"/>
        <s v="VAN DORP,MANON"/>
        <s v="PHSU CRAS PHNGS,KITTI PH WIS"/>
        <s v="ANDERSEN,JESPER HEIN"/>
        <s v="MAINARDY,MARLON"/>
        <s v="PYKE,SARAH JANE"/>
        <s v="GOLAY,MARIELLE"/>
        <s v="PEZZATTI,LUDIVINE"/>
        <s v="BOEKESCH,BENJAMIN"/>
        <s v="SANZ PRAT,VICTORINO,SR"/>
        <s v="GRAFUNDER,THOMAS"/>
        <s v="KRAHN,HENRI"/>
        <s v="ORTH,LUCAS"/>
        <s v="SHIR,ALEXEI"/>
        <s v="TIEFENBACH,MARIO"/>
        <s v="CATELAIN,MAXIME"/>
        <s v="REUTER,BIRGIT"/>
        <s v="PAWLAK,MARTA"/>
        <s v="MIROW,WILHELM"/>
        <s v="WERNER,MARTIN"/>
        <s v="DUREPOS,JOSEPH"/>
        <s v="SUTCLIFFE,ANDREW"/>
        <s v="DMELLO,DANIEL"/>
        <s v="LI,MENGJUN"/>
        <s v="CHEN,JIMMY"/>
        <s v="DIBB,BRIAN"/>
        <s v="STAINCLIFFE,RACHEL"/>
        <s v="NIKLAS,TOBIAS"/>
        <s v="MISTICHELLI,NICOLA"/>
        <s v="WEIHRAUCH,MARC"/>
        <s v="HERRMANN,ALINA"/>
        <s v="EICKSTAEDT,JOERG,MR"/>
        <s v="FONTDEVILA BOSCH,EDUARD"/>
        <s v="MOSER,ANDREAS"/>
        <s v="DAHM,OLIVER"/>
        <s v="SIRIKURURAT,PAPATPONG"/>
        <s v="SIKORA,JULIAN"/>
        <s v="ROGOTZKI,SVENJA"/>
        <s v="REITZ,JOHANNA"/>
        <s v="MARTENS,KLAUS"/>
        <s v="WERKMANN,LARISSA"/>
        <s v="VERHOEVEN,MICHAEL"/>
        <s v="WITZEL,ANDREAS"/>
        <s v="WITZEL,LISA"/>
        <s v="LOPEZ-ROYO ARAGONESES,ALEJANDR"/>
        <s v="MACHLER,MARTIN"/>
        <s v="ANSEN,ANJA"/>
        <s v="CABELLA,FRANCESCO"/>
        <s v="TURPIN,CLAIRE"/>
        <s v="FREITAG,MELISSA"/>
        <s v="ROTH,ANDREA BEATE"/>
        <s v="ORTNER,ALFRED,HERR"/>
        <s v="RECHENMACHER,GUENTHER"/>
        <s v="SZOSTAK,KONRAD"/>
        <s v="PUSNAR,BORIS"/>
        <s v="CORO,MAURIZIO"/>
        <s v="BENTIVOGLIO,FILIPPO,MR"/>
        <s v="PFALLER,BERND,HERR"/>
        <s v="SPORNRAFT,WOLFGANG"/>
        <s v="VICAT,REMI"/>
        <s v="FARRE GUITERAS,JOAN"/>
        <s v="AUPICQ,LAURENT,MR"/>
        <s v="WILFING,STEFAN,HERR"/>
        <s v="KNOTT,GERHARD"/>
        <s v="STRIEGL,BERNHARD"/>
        <s v="MOSCA,SARA"/>
        <s v="KNEES,JAMES"/>
        <s v="MACOVEI,GABI"/>
        <s v="REDL,MICHAEL"/>
        <s v="JOHNSON,GLENN"/>
        <s v="FUERTAUER,GEORG"/>
        <s v="CALSINA LOPEZ,CARLES"/>
        <s v="RACH,DENNIS TIM"/>
        <s v="BUSSE,STEPHAN"/>
        <s v="DAVIS,SETH"/>
        <s v="BOLLAND,ANDREW"/>
        <s v="AXELSSON,CHRISTER"/>
        <s v="WIRTHL,HANS JUERGEN"/>
        <s v="GRAPPASONNO,PAOLA"/>
        <s v="HAN,MING"/>
        <s v="TARANTINO,DANIELE"/>
        <s v="CHALFONT,NEIL"/>
        <s v="GUILLO JIMENEZ,LUIS MARIA"/>
        <s v="SONDERMANN,STEPHAN"/>
        <s v="DUPUIS,ALEXANDRE"/>
        <s v="BEGIC,SABAHUDIN,MR"/>
        <s v="SCHINKE,BENEDIKT"/>
        <s v="LIETZ,FRANZISKA"/>
        <s v="WEINMANN,THOMAS"/>
        <s v="CARRIER,MAUDE"/>
        <s v="CHIM,HAN YI"/>
        <s v="GONZALEZ BARRANQUERO,PAULA"/>
        <s v="VERLO,JOHAN KASPER"/>
        <s v="SORGENFREI,VICTORIA"/>
        <s v="IRMER,NOAH"/>
        <s v="CHIA,MAY SUAN"/>
        <s v="CERELLO,FEDERICO"/>
        <s v="VAN ZEIJST,ALEXANDER"/>
        <s v="STOEHR,DOMINIK"/>
        <s v="LE THIEC,LUCIE"/>
        <s v="ECKERT,MELINA"/>
        <s v="PETERS,HANS-JOSEF"/>
        <s v="BEERI,DIANA"/>
        <s v="HOCHSTETLER,TRAVIS"/>
        <s v="SCHWARZ,CHRISTIAN"/>
        <s v="SCHIMPF,RABEA"/>
        <s v="BUCHARDT,MARCEL"/>
        <s v="MUELLER,CAROLINE,FRAU"/>
        <s v="NUNN,STEVEN"/>
        <s v="VIDOVIC,RUTH"/>
        <s v="SPANJARD,THOMAS"/>
        <s v="BAUMGARTNER,JULIA"/>
        <s v="MUECKE,MARCO"/>
        <s v="SHAH,PRATIK"/>
        <s v="TIMSON,GORDON"/>
        <s v="MORTON,CHARLOTTE"/>
        <s v="KRAWINKEL,MATHIAS"/>
        <s v="HUANG,QIANYING"/>
        <s v="ADCOCK,KURT"/>
        <s v="RATTIHALLI,ANEESH,HERR"/>
        <s v="WASKIEWICZ,NANCY"/>
        <s v="SCHOEN,KAI"/>
        <s v="BOCK,ALEXANDER"/>
        <s v="STUMMEYER,CHRISTIANE,FRAU"/>
        <s v="POLZ,DOMINIK"/>
        <s v="LI,CHEN"/>
        <s v="PELAEZ IGLESIAS,JAVIER,MR"/>
        <s v="GERMANOW,PHILIPP"/>
        <s v="FISCHER,OFEK"/>
        <s v="TANSALARAK,NOPPADON"/>
        <s v="KRISHNAN,HARIHARAN"/>
        <s v="SRIUSKSON,THANA"/>
        <s v="KELTSCH,MAIKE"/>
        <s v="KUHNS,LUCY"/>
        <s v="JIRAWATTANANON,APIRADEE"/>
        <s v="SEYMOUR,TAVIA"/>
        <s v="VOGTLIN,ERICH"/>
        <s v="BEUCKMANN,PHILIPP"/>
        <s v="HANSJORG BERGER,MARTIN"/>
        <s v="PHILIP,GARY"/>
        <s v="SALAS,ENRIC"/>
        <s v="SHAH,AALAP"/>
        <s v="CRUZ,JAVIER"/>
        <s v="NADERER,JOHANN"/>
        <s v="DUYSBURGH,DRIES"/>
        <s v="BHAT,PAUL S"/>
        <s v="NEUMANN,LISA"/>
        <s v="NANNAVECCHIA,MIRCO"/>
        <s v="PALMAS,GIULIA ELEONORA"/>
        <s v="PUIDOKAS,JONAS"/>
        <s v="DOS REIS,EDUARDO FERNANDES,SEN"/>
        <s v="SANJAY,SANJAY"/>
        <s v="SITBON,RONY"/>
        <s v="MUNOZ GRAS,BORJA"/>
        <s v="BERKLEY,JANE"/>
        <s v="BOHNE,ARNO"/>
        <s v="LEW,YONG CHUAN"/>
        <s v="ERICSON,TAN"/>
        <s v="ENSMINGER,JOERG"/>
        <s v="LEXCELLENT,CATHERINE"/>
        <s v="PRONGSURIYA,JEERAPORN"/>
        <s v="THANGAVEL,KUMARAVEL"/>
        <s v="GEMKE,MANUEL"/>
        <s v="GOO,WEE KEONG"/>
        <s v="LEE,YUEH LUNG RANDY"/>
        <s v="VIKANI,VIVEK"/>
        <s v="RANZATO,STEFANO"/>
        <s v="TERREAU,MAXIME"/>
        <s v="TZSCHEICH,TORSTEN"/>
        <s v="BONTEMPS,MARIE"/>
        <s v="KLOKE,SVEN"/>
        <s v="RICHTER,MAXIM"/>
        <s v="DORNER,BIRGIT"/>
        <s v="BRAND,JANNEMAN"/>
        <s v="SOOS,SANDOR"/>
        <s v="ANGEHRN,LAURENT"/>
        <s v="WAGNER,ANNKATHRIN"/>
        <s v="SENKLER,LUKAS"/>
        <s v="CARRASCO RUBIO,PEDRO" u="1"/>
        <s v="VAN DER WAL,NELLY" u="1"/>
        <s v="WEGMULLER,OLIVER,HERR" u="1"/>
        <s v="SCHNEIDER,FLORENCE" u="1"/>
        <s v="OLDEROEY,ULF,HERR" u="1"/>
        <s v="BEARELLE,ANNELIES" u="1"/>
        <s v="SCHUMANN,ALEXANDER,HERR" u="1"/>
        <s v="DUVIGNAU,BASTIEN" u="1"/>
        <s v="LOEBENS,DIETER" u="1"/>
        <s v="" u="1"/>
        <m u="1"/>
        <s v="THIELE,STEFFEN" u="1"/>
        <s v="PEDERSEN,SVERRE" u="1"/>
        <s v="KIIL,EGON" u="1"/>
        <s v="BIEWER,MICHAEL" u="1"/>
        <s v="VANHOOMISSEN,TIM,DR" u="1"/>
        <s v="DESCOLLAZ,LAURENT,HERR" u="1"/>
        <s v="DEWES,SENJA" u="1"/>
        <s v="BETTS,RUSSELL,MR" u="1"/>
        <s v="MATHYS,MICHA,HERR" u="1"/>
        <s v="BACOS,NILS" u="1"/>
        <s v="MATHIAS,NILS,HERR" u="1"/>
        <s v="FISCHER,WOLFGANG,HERR" u="1"/>
        <s v="THOMASSEN,MARGRETHE" u="1"/>
        <s v="SNILSTVEIT,EDVIN MR" u="1"/>
        <s v="HEILL,BRAGE MR" u="1"/>
        <s v="HALAND,GEIR OLAV,HERR" u="1"/>
        <s v="LELAND,BRYNHILD,FRU" u="1"/>
        <s v="CAMERON,MATT" u="1"/>
        <s v="IBSOE,NATALIE,FRU" u="1"/>
        <s v="KOCH,JODY" u="1"/>
        <s v="CARROLL,MARISA" u="1"/>
        <s v="RAVN JENSEN,PETER,HERR" u="1"/>
        <s v="LUDVIGSEN,IRENE HAALAND" u="1"/>
        <s v="MOEN KJOELEN,MAREN,FRU" u="1"/>
        <s v="ANTUNA,VALENTIN" u="1"/>
        <s v="DE NIJS,ANTON,DHR." u="1"/>
        <s v="OLAUSDEN,YNGVE,FRU" u="1"/>
        <s v="PALMGREN,EMIL,HERR" u="1"/>
        <s v="GRANAS,EMIL,HERR" u="1"/>
        <s v="ITTNER,WALTER,HERR" u="1"/>
        <s v="EIDAL,MARIT OVNAN,FRU" u="1"/>
        <s v="LANDA,LEIF PEDER,HERR" u="1"/>
        <s v="MIRMAND,VIOLAINE HELENE" u="1"/>
        <s v="MOEN,SOLVEIG" u="1"/>
        <s v="VETTERLI,SANDRO" u="1"/>
        <s v="TIARKS,THORSTEN" u="1"/>
        <s v="DELLAROSA,PIERPAOLO,DR." u="1"/>
        <s v="WANG,YU" u="1"/>
        <s v="LEI,LEI" u="1"/>
        <s v="LIM,DARREN" u="1"/>
        <s v="WILFING,STEFAN" u="1"/>
      </sharedItems>
    </cacheField>
    <cacheField name="RATE" numFmtId="0">
      <sharedItems containsBlank="1" count="96">
        <s v="JH"/>
        <s v="LJ"/>
        <s v="JG"/>
        <s v="JV"/>
        <s v="JC"/>
        <s v="IY"/>
        <s v="JX"/>
        <s v="WD"/>
        <s v="NH"/>
        <s v="HX"/>
        <s v="JF"/>
        <s v="JD"/>
        <s v="LV"/>
        <s v="LM"/>
        <s v="LY"/>
        <s v="P6"/>
        <s v="QA"/>
        <s v="3S"/>
        <s v="AS"/>
        <s v="JN"/>
        <s v="TL"/>
        <s v="J4"/>
        <s v="0U"/>
        <s v="TT"/>
        <s v="RF"/>
        <s v="RX"/>
        <s v="MM"/>
        <s v="MK"/>
        <s v="FS"/>
        <s v="NX"/>
        <s v="V8"/>
        <s v="88"/>
        <s v="AF"/>
        <s v="RN"/>
        <s v="SC"/>
        <s v="YJ"/>
        <s v="VJ"/>
        <s v="YM"/>
        <s v="NI"/>
        <s v="V0"/>
        <s v="L8"/>
        <s v="TP"/>
        <s v="24"/>
        <s v="1S"/>
        <s v="PF"/>
        <s v="VK"/>
        <s v="20"/>
        <s v="HR"/>
        <s v="2R"/>
        <s v="EO"/>
        <s v="QY"/>
        <s v="OH"/>
        <s v="1J"/>
        <s v="Q6"/>
        <s v="2H"/>
        <s v="PG"/>
        <s v=""/>
        <s v="3B"/>
        <s v="QQ"/>
        <s v="SM"/>
        <s v="1I"/>
        <s v="SZ"/>
        <s v="ZR"/>
        <s v="PB"/>
        <s v="L9"/>
        <s v="LF"/>
        <s v="JQ"/>
        <s v="VH"/>
        <s v="KW"/>
        <s v="6U"/>
        <s v="JK"/>
        <s v="RC"/>
        <s v="ZY"/>
        <s v="TA"/>
        <s v="MH"/>
        <s v="45"/>
        <s v="LB"/>
        <s v="QZ"/>
        <s v="N6"/>
        <s v="LI"/>
        <s v="MO"/>
        <s v="PJ"/>
        <s v="PQ"/>
        <s v="JS"/>
        <s v="JU"/>
        <s v="PE"/>
        <s v="H6"/>
        <s v="M8"/>
        <s v="PP"/>
        <s v="OR"/>
        <s v="JO" u="1"/>
        <m u="1"/>
        <s v="29" u="1"/>
        <s v="O3" u="1"/>
        <s v="SY" u="1"/>
        <s v="D2" u="1"/>
      </sharedItems>
    </cacheField>
    <cacheField name="DATE_OF_BIRTH" numFmtId="164">
      <sharedItems containsDate="1" containsMixedTypes="1" minDate="2000-05-02T00:00:00" maxDate="2099-11-12T00:00:00"/>
    </cacheField>
    <cacheField name="INSURANCE_CODES" numFmtId="0">
      <sharedItems/>
    </cacheField>
    <cacheField name="CCI" numFmtId="0">
      <sharedItems/>
    </cacheField>
    <cacheField name="CID" numFmtId="0">
      <sharedItems/>
    </cacheField>
    <cacheField name="METH_PAY" numFmtId="0">
      <sharedItems containsBlank="1" count="5">
        <s v="CH"/>
        <s v=""/>
        <s v="CV"/>
        <s v="NA"/>
        <m u="1"/>
      </sharedItems>
    </cacheField>
    <cacheField name="CEX" numFmtId="14">
      <sharedItems/>
    </cacheField>
    <cacheField name="N/C" numFmtId="0">
      <sharedItems/>
    </cacheField>
    <cacheField name="ADDR1" numFmtId="0">
      <sharedItems/>
    </cacheField>
    <cacheField name="ADDR2" numFmtId="0">
      <sharedItems/>
    </cacheField>
    <cacheField name="ADDR3" numFmtId="0">
      <sharedItems/>
    </cacheField>
    <cacheField name="LICENSE" numFmtId="0">
      <sharedItems/>
    </cacheField>
    <cacheField name="SOURCE" numFmtId="0">
      <sharedItems/>
    </cacheField>
    <cacheField name="CONTACT" numFmtId="0">
      <sharedItems/>
    </cacheField>
    <cacheField name="REMARKS" numFmtId="0">
      <sharedItems/>
    </cacheField>
    <cacheField name="AWD" numFmtId="0">
      <sharedItems/>
    </cacheField>
    <cacheField name="T/A" numFmtId="0">
      <sharedItems/>
    </cacheField>
    <cacheField name="FREQUENT_TRAVEL_NUMBER" numFmtId="0">
      <sharedItems/>
    </cacheField>
    <cacheField name="ORIGINAL PREPAYMENT" numFmtId="165">
      <sharedItems containsSemiMixedTypes="0" containsString="0" containsNumber="1" minValue="0" maxValue="26147.16"/>
    </cacheField>
    <cacheField name="CURRENCY" numFmtId="0">
      <sharedItems/>
    </cacheField>
    <cacheField name="ORIGINAL PRICE" numFmtId="2">
      <sharedItems containsSemiMixedTypes="0" containsString="0" containsNumber="1" minValue="0" maxValue="29971.47"/>
    </cacheField>
    <cacheField name="CDW" numFmtId="165">
      <sharedItems containsMixedTypes="1" containsNumber="1" containsInteger="1" minValue="0" maxValue="630000"/>
    </cacheField>
    <cacheField name="TP" numFmtId="165">
      <sharedItems containsMixedTypes="1" containsNumber="1" containsInteger="1" minValue="0" maxValue="630000"/>
    </cacheField>
    <cacheField name="OWF" numFmtId="165">
      <sharedItems containsMixedTypes="1" containsNumber="1" containsInteger="1" minValue="3000" maxValue="12500"/>
    </cacheField>
    <cacheField name="TOUR RATE" numFmtId="0">
      <sharedItems containsSemiMixedTypes="0" containsString="0" containsNumber="1" containsInteger="1" minValue="0" maxValue="1" count="2">
        <n v="0"/>
        <n v="1"/>
      </sharedItems>
    </cacheField>
    <cacheField name="LOR" numFmtId="1">
      <sharedItems containsSemiMixedTypes="0" containsString="0" containsNumber="1" containsInteger="1" minValue="0" maxValue="45" count="27">
        <n v="16"/>
        <n v="10"/>
        <n v="6"/>
        <n v="3"/>
        <n v="5"/>
        <n v="1"/>
        <n v="12"/>
        <n v="13"/>
        <n v="0"/>
        <n v="2"/>
        <n v="9"/>
        <n v="27"/>
        <n v="23"/>
        <n v="7"/>
        <n v="4"/>
        <n v="8"/>
        <n v="21"/>
        <n v="14"/>
        <n v="11"/>
        <n v="20"/>
        <n v="18"/>
        <n v="17"/>
        <n v="15"/>
        <n v="22"/>
        <n v="19"/>
        <n v="24"/>
        <n v="45"/>
      </sharedItems>
    </cacheField>
    <cacheField name="ADDRESS COUNTRY" numFmtId="165">
      <sharedItems/>
    </cacheField>
    <cacheField name="BOOKING FROM COUNTRY" numFmtId="165">
      <sharedItems/>
    </cacheField>
    <cacheField name="CALCULATED PRICE" numFmtId="165">
      <sharedItems containsSemiMixedTypes="0" containsString="0" containsNumber="1" minValue="0" maxValue="46550.159999999996"/>
    </cacheField>
    <cacheField name="CALCULATED PREPAYMENTS" numFmtId="165">
      <sharedItems containsSemiMixedTypes="0" containsString="0" containsNumber="1" minValue="0" maxValue="38359.780200000001"/>
    </cacheField>
    <cacheField name="Ikke betalt" numFmtId="0" formula="#NAME?-#NAME?" databaseField="0"/>
    <cacheField name="Days (DATE_OUT)" numFmtId="0" databaseField="0">
      <fieldGroup base="5">
        <rangePr groupBy="days" startDate="2024-07-25T00:00:00" endDate="2025-01-01T00:00:00"/>
        <groupItems count="368">
          <s v="&lt;25.07.2024"/>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i"/>
          <s v="02.mai"/>
          <s v="03.mai"/>
          <s v="04.mai"/>
          <s v="05.mai"/>
          <s v="06.mai"/>
          <s v="07.mai"/>
          <s v="08.mai"/>
          <s v="09.mai"/>
          <s v="10.mai"/>
          <s v="11.mai"/>
          <s v="12.mai"/>
          <s v="13.mai"/>
          <s v="14.mai"/>
          <s v="15.mai"/>
          <s v="16.mai"/>
          <s v="17.mai"/>
          <s v="18.mai"/>
          <s v="19.mai"/>
          <s v="20.mai"/>
          <s v="21.mai"/>
          <s v="22.mai"/>
          <s v="23.mai"/>
          <s v="24.mai"/>
          <s v="25.mai"/>
          <s v="26.mai"/>
          <s v="27.mai"/>
          <s v="28.mai"/>
          <s v="29.mai"/>
          <s v="30.mai"/>
          <s v="31.mai"/>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kt"/>
          <s v="02.okt"/>
          <s v="03.okt"/>
          <s v="04.okt"/>
          <s v="05.okt"/>
          <s v="06.okt"/>
          <s v="07.okt"/>
          <s v="08.okt"/>
          <s v="09.okt"/>
          <s v="10.okt"/>
          <s v="11.okt"/>
          <s v="12.okt"/>
          <s v="13.okt"/>
          <s v="14.okt"/>
          <s v="15.okt"/>
          <s v="16.okt"/>
          <s v="17.okt"/>
          <s v="18.okt"/>
          <s v="19.okt"/>
          <s v="20.okt"/>
          <s v="21.okt"/>
          <s v="22.okt"/>
          <s v="23.okt"/>
          <s v="24.okt"/>
          <s v="25.okt"/>
          <s v="26.okt"/>
          <s v="27.okt"/>
          <s v="28.okt"/>
          <s v="29.okt"/>
          <s v="30.okt"/>
          <s v="31.okt"/>
          <s v="01.nov"/>
          <s v="02.nov"/>
          <s v="03.nov"/>
          <s v="04.nov"/>
          <s v="05.nov"/>
          <s v="06.nov"/>
          <s v="07.nov"/>
          <s v="08.nov"/>
          <s v="09.nov"/>
          <s v="10.nov"/>
          <s v="11.nov"/>
          <s v="12.nov"/>
          <s v="13.nov"/>
          <s v="14.nov"/>
          <s v="15.nov"/>
          <s v="16.nov"/>
          <s v="17.nov"/>
          <s v="18.nov"/>
          <s v="19.nov"/>
          <s v="20.nov"/>
          <s v="21.nov"/>
          <s v="22.nov"/>
          <s v="23.nov"/>
          <s v="24.nov"/>
          <s v="25.nov"/>
          <s v="26.nov"/>
          <s v="27.nov"/>
          <s v="28.nov"/>
          <s v="29.nov"/>
          <s v="30.nov"/>
          <s v="01.des"/>
          <s v="02.des"/>
          <s v="03.des"/>
          <s v="04.des"/>
          <s v="05.des"/>
          <s v="06.des"/>
          <s v="07.des"/>
          <s v="08.des"/>
          <s v="09.des"/>
          <s v="10.des"/>
          <s v="11.des"/>
          <s v="12.des"/>
          <s v="13.des"/>
          <s v="14.des"/>
          <s v="15.des"/>
          <s v="16.des"/>
          <s v="17.des"/>
          <s v="18.des"/>
          <s v="19.des"/>
          <s v="20.des"/>
          <s v="21.des"/>
          <s v="22.des"/>
          <s v="23.des"/>
          <s v="24.des"/>
          <s v="25.des"/>
          <s v="26.des"/>
          <s v="27.des"/>
          <s v="28.des"/>
          <s v="29.des"/>
          <s v="30.des"/>
          <s v="31.des"/>
          <s v="&gt;01.01.2025"/>
        </groupItems>
      </fieldGroup>
    </cacheField>
    <cacheField name="Months (DATE_OUT)" numFmtId="0" databaseField="0">
      <fieldGroup base="5">
        <rangePr groupBy="months" startDate="2024-07-25T00:00:00" endDate="2025-01-01T00:00:00"/>
        <groupItems count="14">
          <s v="&lt;25.07.2024"/>
          <s v="jan"/>
          <s v="feb"/>
          <s v="mar"/>
          <s v="apr"/>
          <s v="mai"/>
          <s v="jun"/>
          <s v="jul"/>
          <s v="aug"/>
          <s v="sep"/>
          <s v="okt"/>
          <s v="nov"/>
          <s v="des"/>
          <s v="&gt;01.01.2025"/>
        </groupItems>
      </fieldGroup>
    </cacheField>
    <cacheField name="Field1" numFmtId="0" formula="'CALCULATED PRICE' -'CALCULATED PREPAYMENTS'" databaseField="0"/>
  </cacheFields>
  <extLst>
    <ext xmlns:x14="http://schemas.microsoft.com/office/spreadsheetml/2009/9/main" uri="{725AE2AE-9491-48be-B2B4-4EB974FC3084}">
      <x14:pivotCacheDefinition pivotCacheId="113336604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91">
  <r>
    <s v="A"/>
    <x v="0"/>
    <x v="0"/>
    <s v="9TG25D"/>
    <x v="0"/>
    <x v="0"/>
    <s v="THU"/>
    <s v="SK4406"/>
    <x v="0"/>
    <s v="TOS"/>
    <d v="2024-08-10T00:00:00"/>
    <s v="SAT"/>
    <x v="0"/>
    <x v="0"/>
    <d v="2063-09-03T00:00:00"/>
    <s v="1001"/>
    <s v="M/261104"/>
    <s v="AV898110510002TE94447799"/>
    <x v="0"/>
    <s v=""/>
    <s v=""/>
    <s v="SVEAVEGEN 13"/>
    <s v=""/>
    <s v="1263,OSLO                  ,NO"/>
    <s v="NOXX06010333703"/>
    <s v="T/0105103R/P/N5"/>
    <s v="+47-92254205/EM"/>
    <s v="/ADD/"/>
    <s v="O250801"/>
    <s v=""/>
    <s v="SK/064518541"/>
    <n v="14637.59"/>
    <s v="NKR"/>
    <n v="13937.59"/>
    <n v="12000"/>
    <n v="12000"/>
    <s v=""/>
    <x v="0"/>
    <x v="0"/>
    <s v="NO"/>
    <s v="NO"/>
    <n v="13937.59"/>
    <n v="14637.59"/>
  </r>
  <r>
    <s v="A"/>
    <x v="0"/>
    <x v="1"/>
    <s v=""/>
    <x v="0"/>
    <x v="0"/>
    <s v="THU"/>
    <s v="LH6144"/>
    <x v="1"/>
    <s v="TOS"/>
    <d v="2024-08-04T00:00:00"/>
    <s v="SUN"/>
    <x v="1"/>
    <x v="1"/>
    <d v="2094-01-01T00:00:00"/>
    <s v="1XX1"/>
    <s v="729220104"/>
    <s v="AV868109400002TE01895376"/>
    <x v="0"/>
    <s v=""/>
    <s v=""/>
    <s v=""/>
    <s v=""/>
    <s v=""/>
    <s v=""/>
    <s v="T/0151196Q/P/T6"/>
    <s v="004982199949983"/>
    <s v="ADD/"/>
    <s v="M308101"/>
    <s v=""/>
    <s v=""/>
    <n v="949.34"/>
    <s v="EUR"/>
    <n v="948.68"/>
    <n v="12000"/>
    <n v="12000"/>
    <s v=""/>
    <x v="0"/>
    <x v="1"/>
    <s v=""/>
    <s v="DE"/>
    <n v="11355.6996"/>
    <n v="11363.599800000002"/>
  </r>
  <r>
    <s v="A"/>
    <x v="1"/>
    <x v="2"/>
    <s v=""/>
    <x v="0"/>
    <x v="0"/>
    <s v="THU"/>
    <s v="WI"/>
    <x v="1"/>
    <s v="TOS"/>
    <d v="2024-07-31T00:00:00"/>
    <s v="WED"/>
    <x v="2"/>
    <x v="2"/>
    <s v=""/>
    <s v="3003"/>
    <s v=""/>
    <s v=""/>
    <x v="1"/>
    <s v=""/>
    <s v=""/>
    <s v=""/>
    <s v=""/>
    <s v=""/>
    <s v=""/>
    <s v="T/0118521R/P/IJ"/>
    <s v="53683022"/>
    <s v=""/>
    <s v="E114500"/>
    <s v="89017"/>
    <s v=""/>
    <n v="0"/>
    <s v="NKR"/>
    <n v="8519.14"/>
    <n v="0"/>
    <n v="0"/>
    <s v=""/>
    <x v="0"/>
    <x v="2"/>
    <s v=""/>
    <s v="NO"/>
    <n v="8519.14"/>
    <n v="0"/>
  </r>
  <r>
    <s v="A"/>
    <x v="2"/>
    <x v="3"/>
    <s v=""/>
    <x v="0"/>
    <x v="0"/>
    <s v="THU"/>
    <s v="AY937"/>
    <x v="2"/>
    <s v="TOS"/>
    <d v="2024-07-28T00:00:00"/>
    <s v="SUN"/>
    <x v="3"/>
    <x v="3"/>
    <d v="2094-01-01T00:00:00"/>
    <s v="1XX1"/>
    <s v="770222751"/>
    <s v="AV868109400002TE02821818"/>
    <x v="0"/>
    <s v=""/>
    <s v=""/>
    <s v=""/>
    <s v=""/>
    <s v=""/>
    <s v=""/>
    <s v="T/0151196Q/P/T6"/>
    <s v="+35-8503784685"/>
    <s v=""/>
    <s v="S606700"/>
    <s v=""/>
    <s v=""/>
    <n v="428.55"/>
    <s v="EUR"/>
    <n v="566.16999999999996"/>
    <n v="12000"/>
    <n v="12000"/>
    <s v=""/>
    <x v="0"/>
    <x v="3"/>
    <s v=""/>
    <s v="FI"/>
    <n v="6777.0549000000001"/>
    <n v="5129.7435000000005"/>
  </r>
  <r>
    <s v="A"/>
    <x v="3"/>
    <x v="4"/>
    <s v=""/>
    <x v="0"/>
    <x v="0"/>
    <s v="THU"/>
    <s v="WI"/>
    <x v="3"/>
    <s v="TOS"/>
    <d v="2024-07-28T00:00:00"/>
    <s v="SUN"/>
    <x v="4"/>
    <x v="4"/>
    <d v="2072-03-21T00:00:00"/>
    <s v="1001"/>
    <s v="NO162332830"/>
    <s v="AV873091080200TE03710781"/>
    <x v="0"/>
    <s v=""/>
    <s v=""/>
    <s v="JACOBHOEGDA 5B"/>
    <s v=""/>
    <s v="3123,TOENSBERG,NO"/>
    <s v="NOXX18210100101"/>
    <s v="T/0172141N/P/KU"/>
    <s v="+-4791152873"/>
    <s v="OCI/CP1/"/>
    <s v="U829701"/>
    <s v=""/>
    <s v=""/>
    <n v="3119.69"/>
    <s v="NKR"/>
    <n v="3119.69"/>
    <n v="12000"/>
    <n v="12000"/>
    <s v=""/>
    <x v="0"/>
    <x v="3"/>
    <s v="NO"/>
    <s v="NO"/>
    <n v="3119.69"/>
    <n v="3119.69"/>
  </r>
  <r>
    <s v="A"/>
    <x v="4"/>
    <x v="5"/>
    <s v="8KM72S"/>
    <x v="0"/>
    <x v="0"/>
    <s v="THU"/>
    <s v=""/>
    <x v="0"/>
    <s v="TOS"/>
    <d v="2024-07-30T00:00:00"/>
    <s v="TUE"/>
    <x v="5"/>
    <x v="2"/>
    <d v="2067-12-15T00:00:00"/>
    <s v="1001"/>
    <s v=""/>
    <s v="CM512688XXXXXX0739"/>
    <x v="2"/>
    <s v="10/25"/>
    <s v=""/>
    <s v="HOEYBAKKVEIEN 5"/>
    <s v=""/>
    <s v="1540,VESTBY,NO"/>
    <s v="NOXX05190071091"/>
    <s v="P/U7"/>
    <s v="+-4748199098"/>
    <s v="OCI/ADD/CP1/"/>
    <s v="S099701"/>
    <s v=""/>
    <s v=""/>
    <n v="0"/>
    <s v="NKR"/>
    <n v="8536.89"/>
    <n v="12000"/>
    <n v="12000"/>
    <s v=""/>
    <x v="0"/>
    <x v="4"/>
    <s v="NO"/>
    <s v="NO"/>
    <n v="8536.89"/>
    <n v="0"/>
  </r>
  <r>
    <s v="A"/>
    <x v="5"/>
    <x v="6"/>
    <s v="9HN16T"/>
    <x v="0"/>
    <x v="0"/>
    <s v="THU"/>
    <s v="SK4414"/>
    <x v="3"/>
    <s v="TOS"/>
    <d v="2024-07-26T00:00:00"/>
    <s v="FRI"/>
    <x v="6"/>
    <x v="5"/>
    <d v="2086-10-06T00:00:00"/>
    <s v="1001"/>
    <s v="M/146669"/>
    <s v="AV898110510002TE94660987"/>
    <x v="0"/>
    <s v=""/>
    <s v=""/>
    <s v="LEIKVOLLGATA 41"/>
    <s v="X"/>
    <s v="3213,SANDEFJORD,NO"/>
    <s v="NOXX35140164842"/>
    <s v="T/0105103R/0190245N/"/>
    <s v="+-4748401567"/>
    <s v="SKODA OCTAVIA/OMAR!"/>
    <s v="N072800"/>
    <s v="89027"/>
    <s v="SK/EBS619134083"/>
    <n v="1492.94"/>
    <s v="NKR"/>
    <n v="1492.94"/>
    <n v="12000"/>
    <n v="12000"/>
    <s v=""/>
    <x v="0"/>
    <x v="5"/>
    <s v="NO"/>
    <s v="NO"/>
    <n v="1492.94"/>
    <n v="1492.94"/>
  </r>
  <r>
    <s v="A"/>
    <x v="6"/>
    <x v="7"/>
    <s v="9VE27P"/>
    <x v="0"/>
    <x v="0"/>
    <s v="THU"/>
    <s v=""/>
    <x v="0"/>
    <s v="TOS"/>
    <d v="2024-07-26T00:00:00"/>
    <s v="FRI"/>
    <x v="7"/>
    <x v="6"/>
    <d v="2097-09-16T00:00:00"/>
    <s v="1001"/>
    <s v=""/>
    <s v="CM541306XXXXXX6423"/>
    <x v="2"/>
    <s v="05/28"/>
    <s v=""/>
    <s v="VANGSLUNDS GATE 22"/>
    <s v=""/>
    <s v="7030 TRONDHEIM             ,NO"/>
    <s v="NOXX65160115801"/>
    <s v="T/17201166/P/1A"/>
    <s v="47717457"/>
    <s v="AVIS PREFERRED PLUS"/>
    <s v="E968470"/>
    <s v="999999999"/>
    <s v=""/>
    <n v="0"/>
    <s v="NKR"/>
    <n v="4734.01"/>
    <n v="0"/>
    <n v="0"/>
    <s v=""/>
    <x v="0"/>
    <x v="5"/>
    <s v="NO"/>
    <s v="DK"/>
    <n v="4734.01"/>
    <n v="0"/>
  </r>
  <r>
    <s v="A"/>
    <x v="6"/>
    <x v="8"/>
    <s v=""/>
    <x v="0"/>
    <x v="0"/>
    <s v="THU"/>
    <s v="WI"/>
    <x v="0"/>
    <s v="TOS"/>
    <d v="2024-07-28T00:00:00"/>
    <s v="SUN"/>
    <x v="8"/>
    <x v="7"/>
    <s v=""/>
    <s v="1XX1"/>
    <s v=""/>
    <s v=""/>
    <x v="1"/>
    <s v=""/>
    <s v=""/>
    <s v=""/>
    <s v=""/>
    <s v=""/>
    <s v=""/>
    <s v=""/>
    <s v=""/>
    <s v=""/>
    <s v="E882201"/>
    <s v=""/>
    <s v=""/>
    <n v="0"/>
    <s v=""/>
    <n v="0"/>
    <s v=""/>
    <s v=""/>
    <s v=""/>
    <x v="0"/>
    <x v="3"/>
    <s v=""/>
    <s v="NO"/>
    <n v="0"/>
    <n v="0"/>
  </r>
  <r>
    <s v="A"/>
    <x v="7"/>
    <x v="9"/>
    <s v="8LH41R"/>
    <x v="0"/>
    <x v="0"/>
    <s v="THU"/>
    <s v="WF626"/>
    <x v="4"/>
    <s v="TOS"/>
    <d v="2024-08-04T00:00:00"/>
    <s v="SUN"/>
    <x v="9"/>
    <x v="1"/>
    <d v="2080-08-21T00:00:00"/>
    <s v="3003"/>
    <s v="M/044355"/>
    <s v="AV898110210009TE92968972"/>
    <x v="0"/>
    <s v=""/>
    <s v=""/>
    <s v="WIGGERSSTR.1"/>
    <s v=""/>
    <s v="18057,ROSTOCK,DE"/>
    <s v="DEXXD0100008741"/>
    <s v="T/0104801R/P/N5"/>
    <s v="+491-7620474068"/>
    <s v="OCI/RSN/GPS/CP3/"/>
    <s v=""/>
    <s v=""/>
    <s v=""/>
    <n v="1060.67"/>
    <s v="EUR"/>
    <n v="1036.25"/>
    <n v="0"/>
    <n v="0"/>
    <s v=""/>
    <x v="0"/>
    <x v="1"/>
    <s v="DE"/>
    <s v="DE"/>
    <n v="12403.9125"/>
    <n v="12696.219900000002"/>
  </r>
  <r>
    <s v="A"/>
    <x v="8"/>
    <x v="10"/>
    <s v=""/>
    <x v="0"/>
    <x v="0"/>
    <s v="THU"/>
    <s v="LX3544"/>
    <x v="0"/>
    <s v="TOS"/>
    <d v="2024-08-06T00:00:00"/>
    <s v="TUE"/>
    <x v="10"/>
    <x v="1"/>
    <d v="2076-07-24T00:00:00"/>
    <s v="1001"/>
    <s v="782640514"/>
    <s v="AV868109400002TE35904245"/>
    <x v="0"/>
    <s v=""/>
    <s v=""/>
    <s v="JURAWEG 1"/>
    <s v=""/>
    <s v="2556,SCHEUREN,CH"/>
    <s v="CHXX000880296006"/>
    <s v="T/0151196Q/P/T6"/>
    <s v="+4-1796851512"/>
    <s v="OCI/GPS/ADD/CP1/"/>
    <s v="S606700"/>
    <s v=""/>
    <s v=""/>
    <n v="1207.97"/>
    <s v="EUR"/>
    <n v="1621.26"/>
    <n v="12000"/>
    <n v="12000"/>
    <s v=""/>
    <x v="0"/>
    <x v="6"/>
    <s v="CH"/>
    <s v="CH"/>
    <n v="19406.482200000002"/>
    <n v="14459.400900000001"/>
  </r>
  <r>
    <s v="A"/>
    <x v="9"/>
    <x v="11"/>
    <s v=""/>
    <x v="0"/>
    <x v="0"/>
    <s v="THU"/>
    <s v="4416"/>
    <x v="5"/>
    <s v="TOS"/>
    <d v="2024-08-04T00:00:00"/>
    <s v="SUN"/>
    <x v="11"/>
    <x v="8"/>
    <d v="2069-10-13T00:00:00"/>
    <s v="1001"/>
    <s v=""/>
    <s v="CM516892XXXXXX8804"/>
    <x v="2"/>
    <s v="05/25"/>
    <s v=""/>
    <s v="SLAVOSOV 44"/>
    <s v="ZRUC NAD SAZAVOU"/>
    <s v="28522,ZRUC NAD SAZAVOU,CS"/>
    <s v="CSXXEO983761"/>
    <s v="P/N5"/>
    <s v="+42-0601541291"/>
    <s v="OCI/CP1/"/>
    <s v=""/>
    <s v=""/>
    <s v=""/>
    <n v="0"/>
    <s v="EUR"/>
    <n v="858.63"/>
    <n v="12000"/>
    <n v="12000"/>
    <s v=""/>
    <x v="0"/>
    <x v="1"/>
    <s v="CS"/>
    <s v="CS"/>
    <n v="10277.801100000001"/>
    <n v="0"/>
  </r>
  <r>
    <s v="A"/>
    <x v="9"/>
    <x v="12"/>
    <s v=""/>
    <x v="0"/>
    <x v="0"/>
    <s v="THU"/>
    <s v="SK4452"/>
    <x v="5"/>
    <s v="TOS"/>
    <d v="2024-08-07T00:00:00"/>
    <s v="WED"/>
    <x v="12"/>
    <x v="1"/>
    <d v="2094-10-03T00:00:00"/>
    <s v="3003"/>
    <s v="732471424"/>
    <s v="AV868109400002TE37334284"/>
    <x v="0"/>
    <s v=""/>
    <s v=""/>
    <s v="KERKSTRAAT 12A"/>
    <s v=""/>
    <s v="1540,HERNE,BE"/>
    <s v="BEXX1722607162"/>
    <s v="T/0151196Q/P/T6"/>
    <s v="+3-2476615468"/>
    <s v="OCI/ADD/CP2/"/>
    <s v="S606700"/>
    <s v=""/>
    <s v=""/>
    <n v="877.36"/>
    <s v="EUR"/>
    <n v="1325.55"/>
    <n v="0"/>
    <n v="0"/>
    <s v=""/>
    <x v="0"/>
    <x v="7"/>
    <s v="BE"/>
    <s v="BE"/>
    <n v="15866.833500000001"/>
    <n v="10501.9992"/>
  </r>
  <r>
    <s v="A"/>
    <x v="10"/>
    <x v="13"/>
    <s v=""/>
    <x v="0"/>
    <x v="0"/>
    <s v="THU"/>
    <s v="SK4406"/>
    <x v="0"/>
    <s v="TOS"/>
    <d v="2024-07-31T00:00:00"/>
    <s v="WED"/>
    <x v="13"/>
    <x v="2"/>
    <d v="2086-09-30T00:00:00"/>
    <s v="3003"/>
    <s v=""/>
    <s v="CX414734XXXXXX7815"/>
    <x v="2"/>
    <s v="08/24"/>
    <s v=""/>
    <s v="S.H LUNDHS VEI 7D"/>
    <s v=""/>
    <s v="0287,OSLO,NO"/>
    <s v="NOXX08190281621"/>
    <s v="T/0118521R/P/I1"/>
    <s v="+-4794021642"/>
    <s v="OCI/RSN/CP3/"/>
    <s v="D194200"/>
    <s v=""/>
    <s v=""/>
    <n v="0"/>
    <s v="NKR"/>
    <n v="16152.19"/>
    <n v="0"/>
    <n v="0"/>
    <s v=""/>
    <x v="0"/>
    <x v="2"/>
    <s v="NO"/>
    <s v="NO"/>
    <n v="16152.19"/>
    <n v="0"/>
  </r>
  <r>
    <s v="A"/>
    <x v="11"/>
    <x v="14"/>
    <s v="9PT18L"/>
    <x v="0"/>
    <x v="0"/>
    <s v="THU"/>
    <s v=""/>
    <x v="6"/>
    <s v="TOS"/>
    <d v="2024-08-06T00:00:00"/>
    <s v="TUE"/>
    <x v="14"/>
    <x v="2"/>
    <d v="2071-05-19T00:00:00"/>
    <s v="1001"/>
    <s v="M/138055"/>
    <s v="AV898110510002TE93642621"/>
    <x v="0"/>
    <s v=""/>
    <s v=""/>
    <s v="EVENTYRVEIEN 7"/>
    <s v=""/>
    <s v="2016,FROGNER               ,NO"/>
    <s v="NOXX80010086165"/>
    <s v="T/0105103R/P/N5"/>
    <s v="+47-91144540/EM"/>
    <s v="PREFERRED WITH MRA"/>
    <s v="O250801"/>
    <s v=""/>
    <s v="SK/EBS633081005"/>
    <n v="15040.81"/>
    <s v="NKR"/>
    <n v="20032.810000000001"/>
    <n v="12000"/>
    <n v="12000"/>
    <s v=""/>
    <x v="0"/>
    <x v="6"/>
    <s v="NO"/>
    <s v="NO"/>
    <n v="20032.810000000001"/>
    <n v="15040.81"/>
  </r>
  <r>
    <s v="A"/>
    <x v="12"/>
    <x v="15"/>
    <s v="3RR62T"/>
    <x v="0"/>
    <x v="1"/>
    <s v="FRI"/>
    <s v="WI"/>
    <x v="7"/>
    <s v="TOS"/>
    <d v="2024-07-26T00:00:00"/>
    <s v="FRI"/>
    <x v="15"/>
    <x v="9"/>
    <s v=""/>
    <s v="1001"/>
    <s v="0000"/>
    <s v="AV858078980019"/>
    <x v="3"/>
    <s v=""/>
    <s v="UNIV.SYKEHUSET NORD-NORGE HF"/>
    <s v=""/>
    <s v=""/>
    <s v=""/>
    <s v=""/>
    <s v=""/>
    <s v="11"/>
    <s v=""/>
    <s v="H013603"/>
    <s v=""/>
    <s v=""/>
    <n v="0"/>
    <s v="NKR"/>
    <n v="1363"/>
    <n v="10000"/>
    <n v="10000"/>
    <s v=""/>
    <x v="0"/>
    <x v="8"/>
    <s v=""/>
    <s v="NO"/>
    <n v="1363"/>
    <n v="0"/>
  </r>
  <r>
    <s v="A"/>
    <x v="0"/>
    <x v="16"/>
    <s v=""/>
    <x v="0"/>
    <x v="1"/>
    <s v="FRI"/>
    <s v="DY370"/>
    <x v="1"/>
    <s v="TOS"/>
    <d v="2024-07-29T00:00:00"/>
    <s v="MON"/>
    <x v="16"/>
    <x v="10"/>
    <s v=""/>
    <s v="1001"/>
    <s v=""/>
    <s v="CM540123XXXXXX9967"/>
    <x v="2"/>
    <s v="09/25"/>
    <s v=""/>
    <s v="BENTERUDSTRANDA 5A"/>
    <s v=""/>
    <s v="3511,HOENEFOSS             ,NO"/>
    <s v=""/>
    <s v="P/N5"/>
    <s v="+-4791145264"/>
    <s v=""/>
    <s v="T951260"/>
    <s v=""/>
    <s v=""/>
    <n v="0"/>
    <s v="NKR"/>
    <n v="3582.46"/>
    <n v="12000"/>
    <n v="12000"/>
    <s v=""/>
    <x v="0"/>
    <x v="3"/>
    <s v="NO"/>
    <s v="NO"/>
    <n v="3582.46"/>
    <n v="0"/>
  </r>
  <r>
    <s v="A"/>
    <x v="13"/>
    <x v="17"/>
    <s v="U7E732"/>
    <x v="0"/>
    <x v="1"/>
    <s v="FRI"/>
    <s v=""/>
    <x v="8"/>
    <s v="TOS"/>
    <d v="2024-07-28T00:00:00"/>
    <s v="SUN"/>
    <x v="17"/>
    <x v="11"/>
    <s v=""/>
    <s v="1XX1"/>
    <s v=""/>
    <s v="AV858035221200"/>
    <x v="3"/>
    <s v=""/>
    <s v="UNIVERSITETET I OSLO"/>
    <s v="PROBLEMVEIEN 7"/>
    <s v=""/>
    <s v=",NO"/>
    <s v=""/>
    <s v="T/60230586/P/1A"/>
    <s v="004797764569"/>
    <s v=""/>
    <s v="N073021"/>
    <s v="999999999"/>
    <s v=""/>
    <n v="0"/>
    <s v="NKR"/>
    <n v="2060.5"/>
    <n v="0"/>
    <n v="0"/>
    <s v=""/>
    <x v="0"/>
    <x v="9"/>
    <s v="NO"/>
    <s v="NO"/>
    <n v="2060.5"/>
    <n v="0"/>
  </r>
  <r>
    <s v="A"/>
    <x v="14"/>
    <x v="18"/>
    <s v=""/>
    <x v="0"/>
    <x v="1"/>
    <s v="FRI"/>
    <s v="SK4416"/>
    <x v="2"/>
    <s v="TOS"/>
    <d v="2024-07-28T00:00:00"/>
    <s v="SUN"/>
    <x v="18"/>
    <x v="10"/>
    <d v="2089-06-16T00:00:00"/>
    <s v="1001"/>
    <s v=""/>
    <s v="CX469279XXXXXX4567"/>
    <x v="2"/>
    <s v="04/25"/>
    <s v=""/>
    <s v="STURLAS VEI 6B"/>
    <s v=""/>
    <s v="0772,OSLO,NO"/>
    <s v="NOXX11080000786"/>
    <s v="P/N5"/>
    <s v="+-4795898759"/>
    <s v="OCI/"/>
    <s v="W330460"/>
    <s v=""/>
    <s v=""/>
    <n v="0"/>
    <s v="NKR"/>
    <n v="2478.7199999999998"/>
    <n v="12000"/>
    <n v="12000"/>
    <s v=""/>
    <x v="0"/>
    <x v="9"/>
    <s v="NO"/>
    <s v="NO"/>
    <n v="2478.7199999999998"/>
    <n v="0"/>
  </r>
  <r>
    <s v="A"/>
    <x v="3"/>
    <x v="19"/>
    <s v=""/>
    <x v="0"/>
    <x v="1"/>
    <s v="FRI"/>
    <s v="SK4452"/>
    <x v="2"/>
    <s v="TOS"/>
    <d v="2024-08-04T00:00:00"/>
    <s v="SUN"/>
    <x v="19"/>
    <x v="1"/>
    <d v="2094-01-01T00:00:00"/>
    <s v="1XX1"/>
    <s v="733132002"/>
    <s v="AV868109400002TE03717380"/>
    <x v="0"/>
    <s v=""/>
    <s v=""/>
    <s v=""/>
    <s v=""/>
    <s v=""/>
    <s v=""/>
    <s v="T/0151196Q/P/T6"/>
    <s v="+42-1907256894"/>
    <s v=""/>
    <s v="M308101"/>
    <s v=""/>
    <s v=""/>
    <n v="1315.7"/>
    <s v="EUR"/>
    <n v="1315.7"/>
    <n v="12000"/>
    <n v="12000"/>
    <s v=""/>
    <x v="0"/>
    <x v="10"/>
    <s v=""/>
    <s v="QV"/>
    <n v="15748.929000000002"/>
    <n v="15748.929000000002"/>
  </r>
  <r>
    <s v="A"/>
    <x v="3"/>
    <x v="20"/>
    <s v=""/>
    <x v="0"/>
    <x v="1"/>
    <s v="FRI"/>
    <s v=""/>
    <x v="3"/>
    <s v="TOS"/>
    <d v="2024-07-29T00:00:00"/>
    <s v="MON"/>
    <x v="20"/>
    <x v="10"/>
    <s v=""/>
    <s v="1001"/>
    <s v=""/>
    <s v="CX410651XXXXXX5784"/>
    <x v="2"/>
    <s v="03/25"/>
    <s v=""/>
    <s v="STEILNESGT 2"/>
    <s v="2B"/>
    <s v="9950,VARDOE                ,NO"/>
    <s v=""/>
    <s v="P/N5"/>
    <s v="+-4795726312"/>
    <s v="CP1/"/>
    <s v=""/>
    <s v=""/>
    <s v=""/>
    <n v="0"/>
    <s v="NKR"/>
    <n v="3252.88"/>
    <n v="12000"/>
    <n v="12000"/>
    <s v=""/>
    <x v="0"/>
    <x v="3"/>
    <s v="NO"/>
    <s v="NO"/>
    <n v="3252.88"/>
    <n v="0"/>
  </r>
  <r>
    <s v="A"/>
    <x v="15"/>
    <x v="21"/>
    <s v=""/>
    <x v="0"/>
    <x v="1"/>
    <s v="FRI"/>
    <s v="SK4418"/>
    <x v="5"/>
    <s v="TOS"/>
    <d v="2024-08-22T00:00:00"/>
    <s v="THU"/>
    <x v="21"/>
    <x v="12"/>
    <d v="2071-02-27T00:00:00"/>
    <s v="1001"/>
    <s v="771641457"/>
    <s v="AV868109400002TE28844017"/>
    <x v="0"/>
    <s v=""/>
    <s v=""/>
    <s v="12, RUE LOUIS GARNERAY"/>
    <s v=""/>
    <s v="06300,NICE,FR"/>
    <s v="FRXX900806210152"/>
    <s v="T/0151196Q/P/T6"/>
    <s v="+3-3663318306"/>
    <s v="OCI/CP1/"/>
    <s v="M308101"/>
    <s v=""/>
    <s v=""/>
    <n v="1985"/>
    <s v="EUR"/>
    <n v="1950.24"/>
    <n v="12000"/>
    <n v="12000"/>
    <s v=""/>
    <x v="0"/>
    <x v="11"/>
    <s v="FR"/>
    <s v="FR"/>
    <n v="23344.372800000001"/>
    <n v="23760.45"/>
  </r>
  <r>
    <s v="A"/>
    <x v="16"/>
    <x v="22"/>
    <s v=""/>
    <x v="0"/>
    <x v="1"/>
    <s v="FRI"/>
    <s v="SK4452"/>
    <x v="4"/>
    <s v="OSL"/>
    <d v="2024-08-18T00:00:00"/>
    <s v="SUN"/>
    <x v="22"/>
    <x v="12"/>
    <s v=""/>
    <s v="1XX1"/>
    <s v="20778909"/>
    <s v="AV872113030003TE36333624"/>
    <x v="0"/>
    <s v=""/>
    <s v=""/>
    <s v=""/>
    <s v=""/>
    <s v=""/>
    <s v=""/>
    <s v="T/0123922L/P/AE"/>
    <s v="393404991171"/>
    <s v=""/>
    <s v="E503700"/>
    <s v=""/>
    <s v=""/>
    <n v="2638.03"/>
    <s v="EUR"/>
    <n v="2601.7399999999998"/>
    <n v="12000"/>
    <n v="12000"/>
    <n v="10000"/>
    <x v="0"/>
    <x v="12"/>
    <s v=""/>
    <s v="IT"/>
    <n v="31142.827799999999"/>
    <n v="31577.219100000006"/>
  </r>
  <r>
    <s v="A"/>
    <x v="17"/>
    <x v="23"/>
    <s v=""/>
    <x v="0"/>
    <x v="1"/>
    <s v="FRI"/>
    <s v="SK4416"/>
    <x v="5"/>
    <s v="TOS"/>
    <d v="2024-08-11T00:00:00"/>
    <s v="SUN"/>
    <x v="23"/>
    <x v="13"/>
    <d v="2068-07-09T00:00:00"/>
    <s v="1001"/>
    <s v=""/>
    <s v="CM548699XXXXXX5139"/>
    <x v="2"/>
    <s v="01/28"/>
    <s v=""/>
    <s v="SCHLESISCHE STR. 10"/>
    <s v=""/>
    <s v="35394,GIESSEN,DE"/>
    <s v="DEXXG150C231791"/>
    <s v="T/0180202I/P/4L"/>
    <s v="+491-6091914325"/>
    <s v="OCI/ADD/CP1/"/>
    <s v="F266400"/>
    <s v=""/>
    <s v=""/>
    <n v="0"/>
    <s v="EUR"/>
    <n v="1166.78"/>
    <n v="12000"/>
    <n v="12000"/>
    <s v=""/>
    <x v="0"/>
    <x v="0"/>
    <s v="DE"/>
    <s v="DE"/>
    <n v="13966.356600000001"/>
    <n v="0"/>
  </r>
  <r>
    <s v="A"/>
    <x v="17"/>
    <x v="24"/>
    <s v=""/>
    <x v="0"/>
    <x v="1"/>
    <s v="FRI"/>
    <s v="WI"/>
    <x v="6"/>
    <s v="TOS"/>
    <d v="2024-08-01T00:00:00"/>
    <s v="THU"/>
    <x v="24"/>
    <x v="14"/>
    <d v="2094-01-01T00:00:00"/>
    <s v="1XX1"/>
    <s v="726604214"/>
    <s v="AV868109620005TE37697271"/>
    <x v="0"/>
    <s v=""/>
    <s v=""/>
    <s v=""/>
    <s v=""/>
    <s v=""/>
    <s v=""/>
    <s v="T/0151211Q/P/T6"/>
    <s v="+46721576658"/>
    <s v=""/>
    <s v="S606700"/>
    <s v=""/>
    <s v=""/>
    <n v="7025.01"/>
    <s v="NKR"/>
    <n v="7025.01"/>
    <n v="12000"/>
    <n v="12000"/>
    <s v=""/>
    <x v="0"/>
    <x v="2"/>
    <s v=""/>
    <s v="SE"/>
    <n v="7025.01"/>
    <n v="7025.01"/>
  </r>
  <r>
    <s v="A"/>
    <x v="18"/>
    <x v="25"/>
    <s v=""/>
    <x v="0"/>
    <x v="1"/>
    <s v="FRI"/>
    <s v="SK4452"/>
    <x v="0"/>
    <s v="TOS"/>
    <d v="2024-08-02T00:00:00"/>
    <s v="FRI"/>
    <x v="25"/>
    <x v="14"/>
    <s v=""/>
    <s v="10X1"/>
    <s v="10507527"/>
    <s v="AV864097940018TE48111937"/>
    <x v="0"/>
    <s v=""/>
    <s v=""/>
    <s v=""/>
    <s v=""/>
    <s v=""/>
    <s v=""/>
    <s v="T/0117353M/P/QI"/>
    <s v=""/>
    <s v=""/>
    <s v="R065201"/>
    <s v=""/>
    <s v=""/>
    <n v="15716.51"/>
    <s v="NKR"/>
    <n v="15716.51"/>
    <n v="12000"/>
    <n v="12000"/>
    <s v=""/>
    <x v="0"/>
    <x v="13"/>
    <s v=""/>
    <s v="DK"/>
    <n v="15716.51"/>
    <n v="15716.51"/>
  </r>
  <r>
    <s v="A"/>
    <x v="19"/>
    <x v="26"/>
    <s v="8LH39R"/>
    <x v="0"/>
    <x v="2"/>
    <s v="SAT"/>
    <s v="SK4418"/>
    <x v="0"/>
    <s v="TOS"/>
    <d v="2024-08-02T00:00:00"/>
    <s v="FRI"/>
    <x v="26"/>
    <x v="1"/>
    <d v="2073-08-08T00:00:00"/>
    <s v="3003"/>
    <s v="M/422517"/>
    <s v="AV898110190003TE94531910"/>
    <x v="0"/>
    <s v=""/>
    <s v=""/>
    <s v="19 RUE DE FREPILLON"/>
    <s v=""/>
    <s v="95540,MERY SUR OISE,FR"/>
    <s v="FRXX910495320149"/>
    <s v="T/0104786R/P/N5"/>
    <s v="+3-3617751207"/>
    <s v="OCI/CP2/"/>
    <s v=""/>
    <s v=""/>
    <s v=""/>
    <n v="1242.4000000000001"/>
    <s v="EUR"/>
    <n v="1241.9100000000001"/>
    <n v="0"/>
    <n v="0"/>
    <s v=""/>
    <x v="0"/>
    <x v="2"/>
    <s v="FR"/>
    <s v="FR"/>
    <n v="14865.662700000003"/>
    <n v="14871.528000000002"/>
  </r>
  <r>
    <s v="A"/>
    <x v="4"/>
    <x v="27"/>
    <s v=""/>
    <x v="0"/>
    <x v="2"/>
    <s v="SAT"/>
    <s v="WI"/>
    <x v="3"/>
    <s v="TOS"/>
    <d v="2024-07-30T00:00:00"/>
    <s v="TUE"/>
    <x v="27"/>
    <x v="15"/>
    <d v="2094-01-01T00:00:00"/>
    <s v="1XX1"/>
    <s v="786257098"/>
    <s v="AV868109400002TE03908427"/>
    <x v="0"/>
    <s v=""/>
    <s v=""/>
    <s v=""/>
    <s v=""/>
    <s v=""/>
    <s v=""/>
    <s v="T/0151196Q/P/T6"/>
    <s v="+491-7687607517"/>
    <s v=""/>
    <s v="S606700"/>
    <s v=""/>
    <s v=""/>
    <n v="283.08999999999997"/>
    <s v="EUR"/>
    <n v="386.35"/>
    <n v="12000"/>
    <n v="12000"/>
    <s v=""/>
    <x v="0"/>
    <x v="3"/>
    <s v=""/>
    <s v="DE"/>
    <n v="4624.6095000000005"/>
    <n v="3388.5872999999997"/>
  </r>
  <r>
    <s v="A"/>
    <x v="5"/>
    <x v="28"/>
    <s v="7JR884"/>
    <x v="0"/>
    <x v="2"/>
    <s v="SAT"/>
    <s v=""/>
    <x v="8"/>
    <s v="TOS"/>
    <d v="2024-08-03T00:00:00"/>
    <s v="SAT"/>
    <x v="28"/>
    <x v="2"/>
    <d v="2081-01-14T00:00:00"/>
    <s v="1001"/>
    <s v="M/046899"/>
    <s v="AV898110510002TE94659657"/>
    <x v="0"/>
    <s v=""/>
    <s v=""/>
    <s v="SANNERGATA 5A"/>
    <s v=""/>
    <s v="0557,OSLO                  ,NO"/>
    <s v="NOXX92241025693"/>
    <s v="T/0105103R/P/N5"/>
    <s v="+-4799248970"/>
    <s v="CP1/"/>
    <s v=""/>
    <s v=""/>
    <s v=""/>
    <n v="11131.9"/>
    <s v="NKR"/>
    <n v="11131.9"/>
    <n v="12000"/>
    <n v="12000"/>
    <s v=""/>
    <x v="0"/>
    <x v="13"/>
    <s v="NO"/>
    <s v="NO"/>
    <n v="11131.9"/>
    <n v="11131.9"/>
  </r>
  <r>
    <s v="A"/>
    <x v="6"/>
    <x v="29"/>
    <s v=""/>
    <x v="0"/>
    <x v="2"/>
    <s v="SAT"/>
    <s v=""/>
    <x v="2"/>
    <s v="TOS"/>
    <d v="2024-07-31T00:00:00"/>
    <s v="WED"/>
    <x v="29"/>
    <x v="15"/>
    <s v=""/>
    <s v="1XX1"/>
    <s v=""/>
    <s v=""/>
    <x v="1"/>
    <s v=""/>
    <s v=""/>
    <s v=""/>
    <s v=""/>
    <s v=""/>
    <s v=""/>
    <s v="T/57230655/P/1A"/>
    <s v="004525421948"/>
    <s v=""/>
    <s v="S821900"/>
    <s v="999999999"/>
    <s v=""/>
    <n v="0"/>
    <s v="EUR"/>
    <n v="470.45"/>
    <n v="0"/>
    <n v="0"/>
    <s v=""/>
    <x v="0"/>
    <x v="14"/>
    <s v=""/>
    <s v="NL"/>
    <n v="5631.2865000000002"/>
    <n v="0"/>
  </r>
  <r>
    <s v="A"/>
    <x v="20"/>
    <x v="30"/>
    <s v="8LH39R"/>
    <x v="0"/>
    <x v="2"/>
    <s v="SAT"/>
    <s v=""/>
    <x v="5"/>
    <s v="TOS"/>
    <d v="2024-08-01T00:00:00"/>
    <s v="THU"/>
    <x v="30"/>
    <x v="1"/>
    <d v="2067-11-25T00:00:00"/>
    <s v="1001"/>
    <s v="M/553645"/>
    <s v="AV898110190003TE93034978"/>
    <x v="0"/>
    <s v=""/>
    <s v=""/>
    <s v="7 RUE DES LIBELLULES"/>
    <s v=""/>
    <s v="31400,TOULOUSE,FR"/>
    <s v="FRXX860393220080"/>
    <s v="T/0104786R/P/N5"/>
    <s v="+3-3667524711"/>
    <s v="OCI/CP1/"/>
    <s v=""/>
    <s v=""/>
    <s v=""/>
    <n v="476.38"/>
    <s v="EUR"/>
    <n v="476.91"/>
    <n v="12000"/>
    <n v="12000"/>
    <s v=""/>
    <x v="0"/>
    <x v="4"/>
    <s v="FR"/>
    <s v="FR"/>
    <n v="5708.6127000000006"/>
    <n v="5702.2686000000003"/>
  </r>
  <r>
    <s v="A"/>
    <x v="21"/>
    <x v="31"/>
    <s v="0MM146"/>
    <x v="0"/>
    <x v="3"/>
    <s v="SUN"/>
    <s v=""/>
    <x v="6"/>
    <s v="TOS"/>
    <d v="2024-07-31T00:00:00"/>
    <s v="WED"/>
    <x v="31"/>
    <x v="16"/>
    <d v="2070-09-01T00:00:00"/>
    <s v="1000"/>
    <s v=""/>
    <s v="AV768000105918T023783340"/>
    <x v="0"/>
    <s v=""/>
    <s v=""/>
    <s v="22 OAKRIDGE ROAD"/>
    <s v="UNIT 1"/>
    <s v="WELLESLEY HILLS,MA,02481,US"/>
    <s v="USMAS70536871"/>
    <s v="T/0168652M/P/I1/0160"/>
    <s v="6174076915"/>
    <s v=""/>
    <s v="B001000"/>
    <s v=""/>
    <s v="B6/3404904916"/>
    <n v="583.74"/>
    <s v="USD"/>
    <n v="519.44000000000005"/>
    <n v="12000"/>
    <n v="12000"/>
    <s v=""/>
    <x v="0"/>
    <x v="3"/>
    <s v="US"/>
    <s v="US"/>
    <n v="5734.6176000000005"/>
    <n v="6444.4895999999999"/>
  </r>
  <r>
    <s v="A"/>
    <x v="22"/>
    <x v="32"/>
    <s v="9QM14T"/>
    <x v="0"/>
    <x v="3"/>
    <s v="SUN"/>
    <s v="AF1220"/>
    <x v="3"/>
    <s v="TOS"/>
    <d v="2024-08-04T00:00:00"/>
    <s v="SUN"/>
    <x v="32"/>
    <x v="17"/>
    <d v="2086-01-26T00:00:00"/>
    <s v="1001"/>
    <s v=""/>
    <s v="CA374983XXXXX6016"/>
    <x v="2"/>
    <s v="04/29"/>
    <s v=""/>
    <s v="15 AVENUE PAUL DOUMER"/>
    <s v=""/>
    <s v="75116,PARIS                ,FR"/>
    <s v="FRXX17BA76988"/>
    <s v="P/N5"/>
    <s v="614632598"/>
    <s v="PREFERRED WITH MRA"/>
    <s v="E994726"/>
    <s v=""/>
    <s v=""/>
    <n v="0"/>
    <s v=""/>
    <n v="0"/>
    <s v=""/>
    <s v=""/>
    <s v=""/>
    <x v="0"/>
    <x v="13"/>
    <s v="FR"/>
    <s v="FR"/>
    <n v="0"/>
    <n v="0"/>
  </r>
  <r>
    <s v="A"/>
    <x v="19"/>
    <x v="33"/>
    <s v=""/>
    <x v="0"/>
    <x v="3"/>
    <s v="SUN"/>
    <s v="WI"/>
    <x v="3"/>
    <s v="TOS"/>
    <d v="2024-08-01T00:00:00"/>
    <s v="THU"/>
    <x v="33"/>
    <x v="6"/>
    <s v=""/>
    <s v="1XX1"/>
    <s v="NO156471390"/>
    <s v="AV873091080200TE02710888"/>
    <x v="0"/>
    <s v=""/>
    <s v=""/>
    <s v=""/>
    <s v=""/>
    <s v=""/>
    <s v=""/>
    <s v="T/0172141N/P/KU"/>
    <s v="706207560"/>
    <s v=""/>
    <s v="U829701"/>
    <s v=""/>
    <s v=""/>
    <n v="3681.08"/>
    <s v="NKR"/>
    <n v="3681.08"/>
    <n v="12000"/>
    <n v="12000"/>
    <s v=""/>
    <x v="0"/>
    <x v="14"/>
    <s v=""/>
    <s v="SE"/>
    <n v="3681.08"/>
    <n v="3681.08"/>
  </r>
  <r>
    <s v="A"/>
    <x v="5"/>
    <x v="34"/>
    <s v="9TN60Q"/>
    <x v="0"/>
    <x v="3"/>
    <s v="SUN"/>
    <s v="WI"/>
    <x v="0"/>
    <s v="TOS"/>
    <d v="2024-08-01T00:00:00"/>
    <s v="THU"/>
    <x v="34"/>
    <x v="18"/>
    <d v="2077-04-26T00:00:00"/>
    <s v="1001"/>
    <s v=""/>
    <s v="CX469279XXXXXX2691"/>
    <x v="2"/>
    <s v="01/25"/>
    <s v=""/>
    <s v="ASLANDVEGEN 54"/>
    <s v=""/>
    <s v="9105 KVALOEYA              ,NO"/>
    <s v="NOXX56160274528"/>
    <s v=""/>
    <s v=""/>
    <s v="PREFERRED WITH MRA"/>
    <s v="E153723"/>
    <s v=""/>
    <s v=""/>
    <n v="0"/>
    <s v=""/>
    <n v="0"/>
    <s v=""/>
    <s v=""/>
    <s v=""/>
    <x v="0"/>
    <x v="14"/>
    <s v="NO"/>
    <s v="NO"/>
    <n v="0"/>
    <n v="0"/>
  </r>
  <r>
    <s v="A"/>
    <x v="6"/>
    <x v="35"/>
    <s v="8LH75R"/>
    <x v="0"/>
    <x v="3"/>
    <s v="SUN"/>
    <s v=""/>
    <x v="2"/>
    <s v="TOS"/>
    <d v="2024-08-04T00:00:00"/>
    <s v="SUN"/>
    <x v="35"/>
    <x v="2"/>
    <d v="2072-07-29T00:00:00"/>
    <s v="1001"/>
    <s v="M/130566"/>
    <s v="AV898110510002TE94676807"/>
    <x v="0"/>
    <s v=""/>
    <s v="JOHNNY NJASTAD"/>
    <s v="OLAV AUKRUSTS VEI 35F"/>
    <s v=""/>
    <s v="0785,OSLO,NO"/>
    <s v="NOXX08040044508"/>
    <s v="T/0105103R/P/N5"/>
    <s v="+-4799625542"/>
    <s v="OCI/ADD/"/>
    <s v="O250801"/>
    <s v=""/>
    <s v=""/>
    <n v="9196.7199999999993"/>
    <s v="NKR"/>
    <n v="8796.7199999999993"/>
    <n v="12000"/>
    <n v="12000"/>
    <s v=""/>
    <x v="0"/>
    <x v="13"/>
    <s v="NO"/>
    <s v="NO"/>
    <n v="8796.7199999999993"/>
    <n v="9196.7199999999993"/>
  </r>
  <r>
    <s v="A"/>
    <x v="23"/>
    <x v="36"/>
    <s v=""/>
    <x v="0"/>
    <x v="3"/>
    <s v="SUN"/>
    <s v="DY376"/>
    <x v="9"/>
    <s v="TOS"/>
    <d v="2024-08-04T00:00:00"/>
    <s v="SUN"/>
    <x v="36"/>
    <x v="1"/>
    <d v="2051-10-12T00:00:00"/>
    <s v="1001"/>
    <s v=""/>
    <s v="CM512759XXXXXX9530"/>
    <x v="2"/>
    <s v="10/26"/>
    <s v=""/>
    <s v="WELZOWERSTR.31"/>
    <s v=""/>
    <s v="03048,COTTBUS,DE"/>
    <s v="DEXXD020A0D1E51"/>
    <s v="T/0199953D/P/JI"/>
    <s v="+49-1723453830"/>
    <s v="OCI/ADDX2/CP1/"/>
    <s v="U613300"/>
    <s v=""/>
    <s v=""/>
    <n v="0"/>
    <s v="EUR"/>
    <n v="1746.12"/>
    <n v="20000"/>
    <n v="20000"/>
    <s v=""/>
    <x v="0"/>
    <x v="13"/>
    <s v="DE"/>
    <s v="DE"/>
    <n v="20901.056400000001"/>
    <n v="0"/>
  </r>
  <r>
    <s v="A"/>
    <x v="24"/>
    <x v="37"/>
    <s v=""/>
    <x v="0"/>
    <x v="3"/>
    <s v="SUN"/>
    <s v="AY945"/>
    <x v="0"/>
    <s v="TOS"/>
    <d v="2024-08-03T00:00:00"/>
    <s v="SAT"/>
    <x v="37"/>
    <x v="1"/>
    <d v="2094-01-01T00:00:00"/>
    <s v="1XX1"/>
    <s v="746874116"/>
    <s v="AV868109400002TE35226683"/>
    <x v="0"/>
    <s v=""/>
    <s v=""/>
    <s v=""/>
    <s v=""/>
    <s v=""/>
    <s v=""/>
    <s v="T/0151196Q/P/T6"/>
    <s v="+358405374071"/>
    <s v=""/>
    <s v="S606700"/>
    <s v=""/>
    <s v=""/>
    <n v="652.20000000000005"/>
    <s v="EUR"/>
    <n v="651.45000000000005"/>
    <n v="12000"/>
    <n v="12000"/>
    <s v=""/>
    <x v="0"/>
    <x v="2"/>
    <s v=""/>
    <s v="FI"/>
    <n v="7797.8565000000008"/>
    <n v="7806.8340000000007"/>
  </r>
  <r>
    <s v="A"/>
    <x v="25"/>
    <x v="38"/>
    <s v="8LH39R"/>
    <x v="0"/>
    <x v="3"/>
    <s v="SUN"/>
    <s v="DY384"/>
    <x v="5"/>
    <s v="TOS"/>
    <d v="2024-08-13T00:00:00"/>
    <s v="TUE"/>
    <x v="38"/>
    <x v="13"/>
    <s v=""/>
    <s v="1001"/>
    <s v="M/623219"/>
    <s v="AV898110190003TE93089426"/>
    <x v="0"/>
    <s v=""/>
    <s v=""/>
    <s v="54 RUE MARECHAL GALLIENI"/>
    <s v=""/>
    <s v="33200,BORDEAUX             ,FR"/>
    <s v=""/>
    <s v="T/0104786R/P/N5"/>
    <s v="+33-619891356/EM"/>
    <s v="/CBS/CP1/"/>
    <s v=""/>
    <s v=""/>
    <s v=""/>
    <n v="1192.45"/>
    <s v="EUR"/>
    <n v="1166.78"/>
    <n v="12000"/>
    <n v="12000"/>
    <s v=""/>
    <x v="0"/>
    <x v="0"/>
    <s v="FR"/>
    <s v="FR"/>
    <n v="13966.356600000001"/>
    <n v="14273.626500000002"/>
  </r>
  <r>
    <s v="A"/>
    <x v="26"/>
    <x v="39"/>
    <s v="7BP030"/>
    <x v="0"/>
    <x v="3"/>
    <s v="SUN"/>
    <s v=""/>
    <x v="5"/>
    <s v="SVJ"/>
    <d v="2024-08-05T00:00:00"/>
    <s v="MON"/>
    <x v="39"/>
    <x v="8"/>
    <d v="2062-06-21T00:00:00"/>
    <s v="3003"/>
    <s v=""/>
    <s v="CX403003XXXXXX0083"/>
    <x v="2"/>
    <s v="04/26"/>
    <s v="ALBERTO PARISOTTO"/>
    <s v="VIA BELLOTTO 10"/>
    <s v=""/>
    <s v="30174,MESTRE               ,IT"/>
    <s v="ITXXAL3710231"/>
    <s v="T/0192135Q/P/N5"/>
    <s v="+39-3389275655"/>
    <s v="/ADD/CP2/"/>
    <s v=""/>
    <s v=""/>
    <s v=""/>
    <n v="0"/>
    <s v="EUR"/>
    <n v="1380.69"/>
    <n v="0"/>
    <n v="0"/>
    <n v="4500"/>
    <x v="0"/>
    <x v="15"/>
    <s v="IT"/>
    <s v="IT"/>
    <n v="16526.8593"/>
    <n v="0"/>
  </r>
  <r>
    <s v="A"/>
    <x v="27"/>
    <x v="40"/>
    <s v=""/>
    <x v="0"/>
    <x v="3"/>
    <s v="SUN"/>
    <s v="WI"/>
    <x v="5"/>
    <s v="TOS"/>
    <d v="2024-08-07T00:00:00"/>
    <s v="WED"/>
    <x v="40"/>
    <x v="1"/>
    <d v="2094-01-01T00:00:00"/>
    <s v="1XX1"/>
    <s v="763771069"/>
    <s v="AV868109400002TE37646338"/>
    <x v="0"/>
    <s v=""/>
    <s v=""/>
    <s v=""/>
    <s v=""/>
    <s v=""/>
    <s v=""/>
    <s v="T/0151196Q/P/T6"/>
    <s v="+393475366419"/>
    <s v="ADD/"/>
    <s v="S606700"/>
    <s v=""/>
    <s v=""/>
    <n v="743.37"/>
    <s v="EUR"/>
    <n v="1121.92"/>
    <n v="12000"/>
    <n v="12000"/>
    <s v=""/>
    <x v="0"/>
    <x v="1"/>
    <s v=""/>
    <s v="IT"/>
    <n v="13429.382400000002"/>
    <n v="8898.1388999999999"/>
  </r>
  <r>
    <s v="A"/>
    <x v="28"/>
    <x v="41"/>
    <s v=""/>
    <x v="0"/>
    <x v="3"/>
    <s v="SUN"/>
    <s v="WI"/>
    <x v="0"/>
    <s v="TOS"/>
    <d v="2024-08-05T00:00:00"/>
    <s v="MON"/>
    <x v="41"/>
    <x v="2"/>
    <s v=""/>
    <s v="1XX1"/>
    <s v="NO322587280"/>
    <s v="AV873091080200TE39498558"/>
    <x v="0"/>
    <s v=""/>
    <s v=""/>
    <s v=""/>
    <s v=""/>
    <s v=""/>
    <s v=""/>
    <s v="T/0172141N/P/KU"/>
    <s v="45248888"/>
    <s v=""/>
    <s v="U829701"/>
    <s v=""/>
    <s v=""/>
    <n v="12903.2"/>
    <s v="NKR"/>
    <n v="12903.2"/>
    <n v="12000"/>
    <n v="12000"/>
    <s v=""/>
    <x v="0"/>
    <x v="15"/>
    <s v=""/>
    <s v="NO"/>
    <n v="12903.2"/>
    <n v="12903.2"/>
  </r>
  <r>
    <s v="A"/>
    <x v="29"/>
    <x v="42"/>
    <s v="7DE407"/>
    <x v="0"/>
    <x v="3"/>
    <s v="SUN"/>
    <s v=""/>
    <x v="6"/>
    <s v="TOS"/>
    <d v="2024-08-03T00:00:00"/>
    <s v="SAT"/>
    <x v="42"/>
    <x v="19"/>
    <d v="2072-04-04T00:00:00"/>
    <s v="1001"/>
    <s v=""/>
    <s v="CA373777XXXXX1009"/>
    <x v="2"/>
    <s v="07/24"/>
    <s v=""/>
    <s v="MARKAGEILEN 59"/>
    <s v=""/>
    <s v="4322,SANDNES               ,NO"/>
    <s v="NOXX35110102940"/>
    <s v="P/N5"/>
    <s v="+47-92817769"/>
    <s v="PREFERRED WITH MRA"/>
    <s v="W330405"/>
    <s v=""/>
    <s v="SK/069476943"/>
    <n v="0"/>
    <s v="NKR"/>
    <n v="7606.72"/>
    <n v="12000"/>
    <n v="12000"/>
    <s v=""/>
    <x v="0"/>
    <x v="2"/>
    <s v="NO"/>
    <s v="NO"/>
    <n v="7606.72"/>
    <n v="0"/>
  </r>
  <r>
    <s v="A"/>
    <x v="30"/>
    <x v="43"/>
    <s v="U9J433"/>
    <x v="0"/>
    <x v="3"/>
    <s v="SUN"/>
    <s v="SK4422"/>
    <x v="0"/>
    <s v="TOS"/>
    <d v="2024-08-04T00:00:00"/>
    <s v="SUN"/>
    <x v="43"/>
    <x v="20"/>
    <d v="2088-06-23T00:00:00"/>
    <s v="1XX1"/>
    <s v=""/>
    <s v="AV858097100003T45960342"/>
    <x v="0"/>
    <s v=""/>
    <s v="ECHAPPEE NORD AS"/>
    <s v=""/>
    <s v=""/>
    <s v=""/>
    <s v=""/>
    <s v="T/0119361R/P/U7"/>
    <s v="+4723125050"/>
    <s v="VOUCHER 19370/"/>
    <s v=""/>
    <s v=""/>
    <s v=""/>
    <n v="0"/>
    <s v="NKR"/>
    <n v="0"/>
    <n v="12000"/>
    <n v="12000"/>
    <s v=""/>
    <x v="1"/>
    <x v="13"/>
    <s v=""/>
    <s v="NO"/>
    <n v="0"/>
    <n v="0"/>
  </r>
  <r>
    <s v="A"/>
    <x v="31"/>
    <x v="44"/>
    <s v="U7A438"/>
    <x v="0"/>
    <x v="3"/>
    <s v="SUN"/>
    <s v="WI"/>
    <x v="0"/>
    <s v="TOS"/>
    <d v="2024-08-18T00:00:00"/>
    <s v="SUN"/>
    <x v="44"/>
    <x v="11"/>
    <s v=""/>
    <s v="1XX1"/>
    <s v="600060689"/>
    <s v="AV858035221549"/>
    <x v="3"/>
    <s v=""/>
    <s v="UIT"/>
    <s v=""/>
    <s v="TORE.HAUKAS@UIT.NO"/>
    <s v=""/>
    <s v="NOXX01"/>
    <s v=""/>
    <s v="+47-98854510/"/>
    <s v=""/>
    <s v="N073055"/>
    <s v="89027"/>
    <s v=""/>
    <n v="0"/>
    <s v="NKR"/>
    <n v="21369"/>
    <n v="10000"/>
    <n v="10000"/>
    <s v=""/>
    <x v="0"/>
    <x v="16"/>
    <s v=""/>
    <s v="NO"/>
    <n v="21369"/>
    <n v="0"/>
  </r>
  <r>
    <s v="A"/>
    <x v="19"/>
    <x v="45"/>
    <s v=""/>
    <x v="0"/>
    <x v="4"/>
    <s v="MON"/>
    <s v="DY376"/>
    <x v="3"/>
    <s v="TOS"/>
    <d v="2024-07-31T00:00:00"/>
    <s v="WED"/>
    <x v="45"/>
    <x v="5"/>
    <d v="2064-09-18T00:00:00"/>
    <s v="1001"/>
    <s v="NO156442630"/>
    <s v="AV873091080200TE02707465"/>
    <x v="0"/>
    <s v=""/>
    <s v=""/>
    <s v="HEIAVEIEN 16"/>
    <s v=""/>
    <s v="3614,KONGSBERG,NO"/>
    <s v="NOXX23210021957"/>
    <s v="T/0172141N/P/KU"/>
    <s v="+-4748072777"/>
    <s v="OCI/CP1/"/>
    <s v="U829701"/>
    <s v=""/>
    <s v=""/>
    <n v="3119.7"/>
    <s v="NKR"/>
    <n v="3119.7"/>
    <n v="12000"/>
    <n v="12000"/>
    <s v=""/>
    <x v="0"/>
    <x v="9"/>
    <s v="NO"/>
    <s v="NO"/>
    <n v="3119.7"/>
    <n v="3119.7"/>
  </r>
  <r>
    <s v="A"/>
    <x v="32"/>
    <x v="46"/>
    <s v="7JM221"/>
    <x v="0"/>
    <x v="4"/>
    <s v="MON"/>
    <s v=""/>
    <x v="0"/>
    <s v="TOS"/>
    <d v="2024-08-02T00:00:00"/>
    <s v="FRI"/>
    <x v="46"/>
    <x v="19"/>
    <d v="2080-03-14T00:00:00"/>
    <s v="1001"/>
    <s v=""/>
    <s v="CM512688XXXXXX9329"/>
    <x v="2"/>
    <s v="05/27"/>
    <s v=""/>
    <s v="STORGATA 6"/>
    <s v=""/>
    <s v="8660,MOSJOEEN              ,NO"/>
    <s v="NOXX5107002772"/>
    <s v="P/N5"/>
    <s v="+-4795834665"/>
    <s v="/CBSX2/CP1/"/>
    <s v=""/>
    <s v=""/>
    <s v=""/>
    <n v="0"/>
    <s v="NKR"/>
    <n v="10496.07"/>
    <n v="12000"/>
    <n v="12000"/>
    <s v=""/>
    <x v="0"/>
    <x v="14"/>
    <s v="NO"/>
    <s v="NO"/>
    <n v="10496.07"/>
    <n v="0"/>
  </r>
  <r>
    <s v="A"/>
    <x v="33"/>
    <x v="47"/>
    <s v="7FL774"/>
    <x v="0"/>
    <x v="4"/>
    <s v="MON"/>
    <s v=""/>
    <x v="3"/>
    <s v="TOS"/>
    <d v="2024-08-02T00:00:00"/>
    <s v="FRI"/>
    <x v="47"/>
    <x v="21"/>
    <d v="2067-03-02T00:00:00"/>
    <s v="1001"/>
    <s v=""/>
    <s v="CM541306XXXXXX5774"/>
    <x v="2"/>
    <s v="05/29"/>
    <s v=""/>
    <s v="TOEYENGATA 17B"/>
    <s v=""/>
    <s v="0190,OSLO                  ,NO"/>
    <s v=""/>
    <s v="P/N5"/>
    <s v=""/>
    <s v="CP1/"/>
    <s v=""/>
    <s v=""/>
    <s v=""/>
    <n v="0"/>
    <s v="NKR"/>
    <n v="3547.42"/>
    <n v="12000"/>
    <n v="12000"/>
    <s v=""/>
    <x v="0"/>
    <x v="14"/>
    <s v="NO"/>
    <s v="NO"/>
    <n v="3547.42"/>
    <n v="0"/>
  </r>
  <r>
    <s v="A"/>
    <x v="34"/>
    <x v="48"/>
    <s v="3KH93P"/>
    <x v="0"/>
    <x v="4"/>
    <s v="MON"/>
    <s v="WF1343"/>
    <x v="10"/>
    <s v="TOS"/>
    <d v="2024-07-31T00:00:00"/>
    <s v="WED"/>
    <x v="48"/>
    <x v="3"/>
    <d v="2070-08-25T00:00:00"/>
    <s v="1001"/>
    <s v=""/>
    <s v="AV872110840008F14189316"/>
    <x v="3"/>
    <s v=""/>
    <s v="REISEN MIT PFIFF"/>
    <s v="MARKELSBACH 35A"/>
    <s v=""/>
    <s v="53804,MUCH,DE"/>
    <s v="DEXX4312/88"/>
    <s v="T/0177881K/"/>
    <s v="+49-1772662705"/>
    <s v="OCI/"/>
    <s v=""/>
    <s v=""/>
    <s v=""/>
    <n v="0"/>
    <s v="EUR"/>
    <n v="234.21"/>
    <n v="9500"/>
    <n v="9500"/>
    <s v=""/>
    <x v="0"/>
    <x v="9"/>
    <s v="DE"/>
    <s v="DE"/>
    <n v="2803.4937000000004"/>
    <n v="0"/>
  </r>
  <r>
    <s v="A"/>
    <x v="26"/>
    <x v="49"/>
    <s v=""/>
    <x v="0"/>
    <x v="4"/>
    <s v="MON"/>
    <s v="WI"/>
    <x v="5"/>
    <s v="TOS"/>
    <d v="2024-08-05T00:00:00"/>
    <s v="MON"/>
    <x v="49"/>
    <x v="1"/>
    <d v="2094-01-01T00:00:00"/>
    <s v="1XX1"/>
    <s v="798116976"/>
    <s v="AV868109400002TE36459076"/>
    <x v="0"/>
    <s v=""/>
    <s v=""/>
    <s v=""/>
    <s v=""/>
    <s v=""/>
    <s v=""/>
    <s v="T/0151196Q/P/T6"/>
    <s v="+41793201984"/>
    <s v=""/>
    <s v="S606700"/>
    <s v=""/>
    <s v=""/>
    <n v="476.03"/>
    <s v="EUR"/>
    <n v="475.39"/>
    <n v="12000"/>
    <n v="12000"/>
    <s v=""/>
    <x v="0"/>
    <x v="13"/>
    <s v=""/>
    <s v="CH"/>
    <n v="5690.4183000000003"/>
    <n v="5698.0790999999999"/>
  </r>
  <r>
    <s v="A"/>
    <x v="35"/>
    <x v="50"/>
    <s v="3KU51R"/>
    <x v="0"/>
    <x v="4"/>
    <s v="MON"/>
    <s v="WF626"/>
    <x v="0"/>
    <s v="TOS"/>
    <d v="2024-08-08T00:00:00"/>
    <s v="THU"/>
    <x v="50"/>
    <x v="1"/>
    <d v="2067-02-21T00:00:00"/>
    <s v="1XX1"/>
    <s v="424179387"/>
    <s v="AV871105250009TE42417938"/>
    <x v="0"/>
    <s v=""/>
    <s v=""/>
    <s v="PARK RUE"/>
    <s v=""/>
    <s v="90015,PARIS                ,FR"/>
    <s v=""/>
    <s v="T/0183164K/P/QN"/>
    <s v="+33186269080"/>
    <s v="2239.90EUR/"/>
    <s v="X717701"/>
    <s v=""/>
    <s v=""/>
    <n v="2239.9"/>
    <s v="EUR"/>
    <n v="2239.7199999999998"/>
    <n v="12000"/>
    <n v="12000"/>
    <s v=""/>
    <x v="0"/>
    <x v="1"/>
    <s v="FR"/>
    <s v="FR"/>
    <n v="26809.448399999997"/>
    <n v="26811.603000000003"/>
  </r>
  <r>
    <s v="A"/>
    <x v="36"/>
    <x v="51"/>
    <s v=""/>
    <x v="0"/>
    <x v="4"/>
    <s v="MON"/>
    <s v="SK4414"/>
    <x v="0"/>
    <s v="TOS"/>
    <d v="2024-08-02T00:00:00"/>
    <s v="FRI"/>
    <x v="51"/>
    <x v="22"/>
    <s v=""/>
    <s v="1001"/>
    <s v=""/>
    <s v="CM512688XXXXXX6270"/>
    <x v="2"/>
    <s v="07/24"/>
    <s v="ABB"/>
    <s v="SOLPLASSVEGEN 48"/>
    <s v=""/>
    <s v="2319,HAMAR                 ,NO"/>
    <s v=""/>
    <s v="P/N5"/>
    <s v="+47-95291348"/>
    <s v=""/>
    <s v="D814902"/>
    <s v=""/>
    <s v="DY/27140317"/>
    <n v="0"/>
    <s v=""/>
    <n v="0"/>
    <s v=""/>
    <s v=""/>
    <s v=""/>
    <x v="0"/>
    <x v="14"/>
    <s v="NO"/>
    <s v="NO"/>
    <n v="0"/>
    <n v="0"/>
  </r>
  <r>
    <s v="A"/>
    <x v="37"/>
    <x v="52"/>
    <s v="U7E732"/>
    <x v="0"/>
    <x v="5"/>
    <s v="TUE"/>
    <s v=""/>
    <x v="8"/>
    <s v="TOS"/>
    <d v="2024-08-02T00:00:00"/>
    <s v="FRI"/>
    <x v="52"/>
    <x v="11"/>
    <s v=""/>
    <s v="1XX1"/>
    <s v=""/>
    <s v="AV858035221200"/>
    <x v="3"/>
    <s v=""/>
    <s v="UNIVERSITETET I OSLO"/>
    <s v="PROBLEMVEIEN 7"/>
    <s v=""/>
    <s v=",NO"/>
    <s v=""/>
    <s v="T/60230586/P/1A"/>
    <s v="004748614865"/>
    <s v="MOBILNUMMER"/>
    <s v="N073021"/>
    <s v="999999999"/>
    <s v=""/>
    <n v="0"/>
    <s v="NKR"/>
    <n v="2607.75"/>
    <n v="0"/>
    <n v="0"/>
    <s v=""/>
    <x v="0"/>
    <x v="3"/>
    <s v="NO"/>
    <s v="NO"/>
    <n v="2607.75"/>
    <n v="0"/>
  </r>
  <r>
    <s v="A"/>
    <x v="38"/>
    <x v="53"/>
    <s v="9DS19H"/>
    <x v="0"/>
    <x v="5"/>
    <s v="TUE"/>
    <s v="DY370"/>
    <x v="3"/>
    <s v="TOS"/>
    <d v="2024-08-04T00:00:00"/>
    <s v="SUN"/>
    <x v="53"/>
    <x v="2"/>
    <d v="2081-05-29T00:00:00"/>
    <s v="1001"/>
    <s v="M/286848"/>
    <s v="AV898110510002TE94489857"/>
    <x v="0"/>
    <s v=""/>
    <s v=""/>
    <s v="BOEKKERVEIEN 26"/>
    <s v=""/>
    <s v="0579,OSLO,NO"/>
    <s v="NOXX16010085971"/>
    <s v="T/0105103R/P/N5"/>
    <s v="+47-90941632/EM"/>
    <s v="CP1/ID3 ELLER ID4"/>
    <s v=""/>
    <s v=""/>
    <s v="SK/096596721"/>
    <n v="4100.1899999999996"/>
    <s v="NKR"/>
    <n v="4100.1899999999996"/>
    <n v="12000"/>
    <n v="12000"/>
    <s v=""/>
    <x v="0"/>
    <x v="4"/>
    <s v="NO"/>
    <s v="NO"/>
    <n v="4100.1899999999996"/>
    <n v="4100.1899999999996"/>
  </r>
  <r>
    <s v="A"/>
    <x v="39"/>
    <x v="54"/>
    <s v="3LU76W"/>
    <x v="0"/>
    <x v="5"/>
    <s v="TUE"/>
    <s v=""/>
    <x v="1"/>
    <s v="TOS"/>
    <d v="2024-08-06T00:00:00"/>
    <s v="TUE"/>
    <x v="54"/>
    <x v="19"/>
    <d v="2073-11-05T00:00:00"/>
    <s v="1001"/>
    <s v=""/>
    <s v="CM540185XXXXXX9620"/>
    <x v="2"/>
    <s v="12/25"/>
    <s v="SAS EUROBONUS GOLD"/>
    <s v="ANNERUDSKOGEN 24"/>
    <s v=""/>
    <s v="1383,ASKER,NO"/>
    <s v="NOXX92221086572"/>
    <s v="P/N5"/>
    <s v="+47-99584308"/>
    <s v="OENSKER HENGERFESTE"/>
    <s v="E114500"/>
    <s v=""/>
    <s v="SK/EBG061171609"/>
    <n v="0"/>
    <s v="NKR"/>
    <n v="9751.15"/>
    <n v="12000"/>
    <n v="12000"/>
    <s v=""/>
    <x v="0"/>
    <x v="13"/>
    <s v="NO"/>
    <s v="NO"/>
    <n v="9751.15"/>
    <n v="0"/>
  </r>
  <r>
    <s v="A"/>
    <x v="3"/>
    <x v="55"/>
    <s v=""/>
    <x v="0"/>
    <x v="5"/>
    <s v="TUE"/>
    <s v=""/>
    <x v="8"/>
    <s v="TOS"/>
    <d v="2024-07-31T00:00:00"/>
    <s v="WED"/>
    <x v="55"/>
    <x v="23"/>
    <s v=""/>
    <s v="1XX1"/>
    <s v=""/>
    <s v="AV858090170011FE03723174"/>
    <x v="3"/>
    <s v=""/>
    <s v="BERG-HANSEN OSLO"/>
    <s v=",KIRKEGT 15"/>
    <s v="BOKS 465 SENTRUM"/>
    <s v="0105 OSLO,NO"/>
    <s v=""/>
    <s v="T/60230586/P/1A"/>
    <s v="004740295571"/>
    <s v=""/>
    <s v="T951210"/>
    <s v="999999999"/>
    <s v=""/>
    <n v="0"/>
    <s v=""/>
    <n v="0"/>
    <s v=""/>
    <s v=""/>
    <s v=""/>
    <x v="0"/>
    <x v="5"/>
    <s v="NO"/>
    <s v="NO"/>
    <n v="0"/>
    <n v="0"/>
  </r>
  <r>
    <s v="A"/>
    <x v="5"/>
    <x v="56"/>
    <s v=""/>
    <x v="0"/>
    <x v="5"/>
    <s v="TUE"/>
    <s v="WF622"/>
    <x v="8"/>
    <s v="TOS"/>
    <d v="2024-07-30T00:00:00"/>
    <s v="TUE"/>
    <x v="56"/>
    <x v="5"/>
    <s v=""/>
    <s v=""/>
    <s v=""/>
    <s v="AV858090380008FE04068758"/>
    <x v="3"/>
    <s v=""/>
    <s v="GLOBAL BUSINESS TRAVEL"/>
    <s v="POSTBOKS 6827"/>
    <s v="ST. OLAVS PLASS"/>
    <s v="0130 OSLO,NO"/>
    <s v=""/>
    <s v="T/60230785/P/1A"/>
    <s v=""/>
    <s v=""/>
    <s v=""/>
    <s v="999999999"/>
    <s v=""/>
    <n v="0"/>
    <s v="NKR"/>
    <n v="3048.8"/>
    <n v="0"/>
    <n v="0"/>
    <s v=""/>
    <x v="0"/>
    <x v="8"/>
    <s v="NO"/>
    <s v="NO"/>
    <n v="3048.8"/>
    <n v="0"/>
  </r>
  <r>
    <s v="A"/>
    <x v="5"/>
    <x v="57"/>
    <s v=""/>
    <x v="0"/>
    <x v="5"/>
    <s v="TUE"/>
    <s v="LH870"/>
    <x v="5"/>
    <s v="TOS"/>
    <d v="2024-08-03T00:00:00"/>
    <s v="SAT"/>
    <x v="57"/>
    <x v="24"/>
    <s v=""/>
    <s v="1XX1"/>
    <s v=""/>
    <s v="CA370254XXXXX1009"/>
    <x v="2"/>
    <s v="09/28"/>
    <s v=""/>
    <s v=""/>
    <s v=""/>
    <s v=""/>
    <s v=""/>
    <s v="T/23247906/P/1A"/>
    <s v="491737075921"/>
    <s v=""/>
    <s v="S172825"/>
    <s v="999999999"/>
    <s v=""/>
    <n v="0"/>
    <s v=""/>
    <n v="0"/>
    <s v=""/>
    <s v=""/>
    <s v=""/>
    <x v="0"/>
    <x v="14"/>
    <s v=""/>
    <s v="DE"/>
    <n v="0"/>
    <n v="0"/>
  </r>
  <r>
    <s v="A"/>
    <x v="6"/>
    <x v="58"/>
    <s v="U4C068"/>
    <x v="0"/>
    <x v="5"/>
    <s v="TUE"/>
    <s v="SK4406"/>
    <x v="7"/>
    <s v="TOS"/>
    <d v="2024-08-02T00:00:00"/>
    <s v="FRI"/>
    <x v="58"/>
    <x v="21"/>
    <d v="2084-10-05T00:00:00"/>
    <s v="1001"/>
    <s v=""/>
    <s v="CA370197XXXXX3009"/>
    <x v="2"/>
    <s v="06/29"/>
    <s v=""/>
    <s v="RIISVEIEN 119A"/>
    <s v=""/>
    <s v="2007,KJELLER               ,NO"/>
    <s v="NOXX07210067625"/>
    <s v="P/N5"/>
    <s v="+-4792011749"/>
    <s v="/RSN/CBS/CP1/"/>
    <s v="D194200"/>
    <s v=""/>
    <s v="SK/EBD604554311"/>
    <n v="0"/>
    <s v="NKR"/>
    <n v="4004.29"/>
    <n v="12000"/>
    <n v="12000"/>
    <s v=""/>
    <x v="0"/>
    <x v="3"/>
    <s v="NO"/>
    <s v="NO"/>
    <n v="4004.29"/>
    <n v="0"/>
  </r>
  <r>
    <s v="A"/>
    <x v="40"/>
    <x v="59"/>
    <s v=""/>
    <x v="0"/>
    <x v="5"/>
    <s v="TUE"/>
    <s v="LH870"/>
    <x v="5"/>
    <s v="TOS"/>
    <d v="2024-08-06T00:00:00"/>
    <s v="TUE"/>
    <x v="59"/>
    <x v="1"/>
    <d v="2085-05-19T00:00:00"/>
    <s v="1XX1"/>
    <s v=""/>
    <s v="CX422174XXXXXX4435"/>
    <x v="2"/>
    <s v="11/26"/>
    <s v=""/>
    <s v="FERDINAND-SCHOLLING-RING 84"/>
    <s v=""/>
    <s v="65934 FRANKFURT A          ,DE"/>
    <s v=""/>
    <s v="T/0180202I/P/4L"/>
    <s v="0049 82199949983"/>
    <s v=""/>
    <s v="F266400"/>
    <s v=""/>
    <s v=""/>
    <n v="0"/>
    <s v="EUR"/>
    <n v="526.41"/>
    <n v="12000"/>
    <n v="12000"/>
    <s v=""/>
    <x v="0"/>
    <x v="13"/>
    <s v="DE"/>
    <s v="DE"/>
    <n v="6301.1277"/>
    <n v="0"/>
  </r>
  <r>
    <s v="A"/>
    <x v="41"/>
    <x v="60"/>
    <s v="V9517X"/>
    <x v="0"/>
    <x v="5"/>
    <s v="TUE"/>
    <s v="SK4424"/>
    <x v="4"/>
    <s v="LKN"/>
    <d v="2024-08-08T00:00:00"/>
    <s v="THU"/>
    <x v="60"/>
    <x v="25"/>
    <s v=""/>
    <s v="00XX"/>
    <s v=""/>
    <s v="CA379786XXXXX3005"/>
    <x v="2"/>
    <s v="05/29"/>
    <s v=""/>
    <s v="10509 ZION ST NW"/>
    <s v=""/>
    <s v="COON RAPIDS,MN,55433,US"/>
    <s v="USWZ33"/>
    <s v="T/0119733L/P/I1"/>
    <s v="7638076816"/>
    <s v="OCI"/>
    <s v="B723745"/>
    <s v=""/>
    <s v=""/>
    <n v="0"/>
    <s v="USD"/>
    <n v="1634.99"/>
    <n v="380000"/>
    <n v="380000"/>
    <n v="4500"/>
    <x v="0"/>
    <x v="10"/>
    <s v="US"/>
    <s v="US"/>
    <n v="18050.2896"/>
    <n v="0"/>
  </r>
  <r>
    <s v="A"/>
    <x v="42"/>
    <x v="61"/>
    <s v=""/>
    <x v="0"/>
    <x v="5"/>
    <s v="TUE"/>
    <s v="DY376"/>
    <x v="5"/>
    <s v="LKN"/>
    <d v="2024-08-15T00:00:00"/>
    <s v="THU"/>
    <x v="61"/>
    <x v="13"/>
    <s v=""/>
    <s v="1XX1"/>
    <s v="20748085"/>
    <s v="AV872113030003TE35464563"/>
    <x v="0"/>
    <s v=""/>
    <s v=""/>
    <s v=""/>
    <s v=""/>
    <s v=""/>
    <s v=""/>
    <s v="T/0123922L/P/AE"/>
    <s v="0672477903"/>
    <s v=""/>
    <s v="E501000"/>
    <s v=""/>
    <s v=""/>
    <n v="1664.29"/>
    <s v="EUR"/>
    <n v="1644.86"/>
    <n v="12000"/>
    <n v="12000"/>
    <n v="4500"/>
    <x v="0"/>
    <x v="0"/>
    <s v=""/>
    <s v="FR"/>
    <n v="19688.974200000001"/>
    <n v="19921.551299999999"/>
  </r>
  <r>
    <s v="A"/>
    <x v="43"/>
    <x v="62"/>
    <s v=""/>
    <x v="0"/>
    <x v="5"/>
    <s v="TUE"/>
    <s v="WI"/>
    <x v="4"/>
    <s v="TOS"/>
    <d v="2024-08-06T00:00:00"/>
    <s v="TUE"/>
    <x v="62"/>
    <x v="1"/>
    <d v="2089-01-01T00:00:00"/>
    <s v="1XX1"/>
    <s v="740486635"/>
    <s v="AV868109400002TE37110895"/>
    <x v="0"/>
    <s v=""/>
    <s v=""/>
    <s v=""/>
    <s v=""/>
    <s v=""/>
    <s v=""/>
    <s v="T/0151196Q/P/T6"/>
    <s v="+33695336569"/>
    <s v=""/>
    <s v="M308101"/>
    <s v=""/>
    <s v=""/>
    <n v="553.83000000000004"/>
    <s v="EUR"/>
    <n v="553.22"/>
    <n v="12000"/>
    <n v="12000"/>
    <s v=""/>
    <x v="0"/>
    <x v="13"/>
    <s v=""/>
    <s v="FR"/>
    <n v="6622.0434000000005"/>
    <n v="6629.3451000000005"/>
  </r>
  <r>
    <s v="A"/>
    <x v="17"/>
    <x v="63"/>
    <s v=""/>
    <x v="0"/>
    <x v="5"/>
    <s v="TUE"/>
    <s v="WI"/>
    <x v="0"/>
    <s v="TOS"/>
    <d v="2024-08-09T00:00:00"/>
    <s v="FRI"/>
    <x v="63"/>
    <x v="1"/>
    <d v="2094-01-01T00:00:00"/>
    <s v="1XX1"/>
    <s v="759587564"/>
    <s v="AV868109400002TE37692646"/>
    <x v="0"/>
    <s v=""/>
    <s v=""/>
    <s v=""/>
    <s v=""/>
    <s v=""/>
    <s v=""/>
    <s v="T/0151196Q/P/T6"/>
    <s v="004982199949983"/>
    <s v="ADD/"/>
    <s v="M308101"/>
    <s v=""/>
    <s v=""/>
    <n v="1117.51"/>
    <s v="EUR"/>
    <n v="1116.76"/>
    <n v="12000"/>
    <n v="12000"/>
    <s v=""/>
    <x v="0"/>
    <x v="1"/>
    <s v=""/>
    <s v="DE"/>
    <n v="13367.617200000001"/>
    <n v="13376.594700000001"/>
  </r>
  <r>
    <s v="A"/>
    <x v="44"/>
    <x v="64"/>
    <s v=""/>
    <x v="0"/>
    <x v="5"/>
    <s v="TUE"/>
    <s v=""/>
    <x v="8"/>
    <s v="TOS"/>
    <d v="2024-08-08T00:00:00"/>
    <s v="THU"/>
    <x v="64"/>
    <x v="2"/>
    <s v=""/>
    <s v="1XX1"/>
    <s v=""/>
    <s v=""/>
    <x v="1"/>
    <s v=""/>
    <s v=""/>
    <s v="HARESTIEN 49"/>
    <s v=""/>
    <s v="1615,FREDRIKSTAD           ,NO"/>
    <s v=""/>
    <s v="P/U7"/>
    <s v="41432652"/>
    <s v=""/>
    <s v="W330405"/>
    <s v=""/>
    <s v=""/>
    <n v="0"/>
    <s v="NKR"/>
    <n v="13754.14"/>
    <n v="12000"/>
    <n v="12000"/>
    <s v=""/>
    <x v="0"/>
    <x v="10"/>
    <s v="NO"/>
    <s v="NO"/>
    <n v="13754.14"/>
    <n v="0"/>
  </r>
  <r>
    <s v="A"/>
    <x v="45"/>
    <x v="65"/>
    <s v=""/>
    <x v="0"/>
    <x v="6"/>
    <s v="WED"/>
    <s v="WI"/>
    <x v="1"/>
    <s v="TOS"/>
    <d v="2024-08-05T00:00:00"/>
    <s v="MON"/>
    <x v="65"/>
    <x v="26"/>
    <d v="2094-01-01T00:00:00"/>
    <s v="1XX1"/>
    <s v="746793334"/>
    <s v="AV868109160002TE01778555"/>
    <x v="0"/>
    <s v=""/>
    <s v=""/>
    <s v=""/>
    <s v=""/>
    <s v=""/>
    <s v=""/>
    <s v="T/0151185Q/P/T6"/>
    <s v="+447941984151"/>
    <s v="ADD/"/>
    <s v="S606700"/>
    <s v=""/>
    <s v=""/>
    <n v="436.03"/>
    <s v="UKL"/>
    <n v="435.38"/>
    <n v="12000"/>
    <n v="12000"/>
    <s v=""/>
    <x v="0"/>
    <x v="4"/>
    <s v=""/>
    <s v="GB"/>
    <n v="6204.165"/>
    <n v="6213.4274999999998"/>
  </r>
  <r>
    <s v="A"/>
    <x v="1"/>
    <x v="66"/>
    <s v=""/>
    <x v="0"/>
    <x v="6"/>
    <s v="WED"/>
    <s v="DY382"/>
    <x v="1"/>
    <s v="TOS"/>
    <d v="2024-08-09T00:00:00"/>
    <s v="FRI"/>
    <x v="66"/>
    <x v="1"/>
    <s v=""/>
    <s v="1XX1"/>
    <s v="25709677"/>
    <s v="AV870136900004TE01967965"/>
    <x v="0"/>
    <s v=""/>
    <s v=""/>
    <s v=""/>
    <s v=""/>
    <s v=""/>
    <s v=""/>
    <s v="T/0118204I/P/AX"/>
    <s v=""/>
    <s v=""/>
    <s v="Z008801"/>
    <s v=""/>
    <s v=""/>
    <n v="778.48"/>
    <s v="EUR"/>
    <n v="777.82"/>
    <n v="12000"/>
    <n v="12000"/>
    <s v=""/>
    <x v="0"/>
    <x v="10"/>
    <s v=""/>
    <s v="IT"/>
    <n v="9310.5054000000018"/>
    <n v="9318.4056"/>
  </r>
  <r>
    <s v="A"/>
    <x v="5"/>
    <x v="67"/>
    <s v=""/>
    <x v="0"/>
    <x v="6"/>
    <s v="WED"/>
    <s v="EW9250"/>
    <x v="3"/>
    <s v="TOS"/>
    <d v="2024-08-03T00:00:00"/>
    <s v="SAT"/>
    <x v="67"/>
    <x v="3"/>
    <d v="2094-01-01T00:00:00"/>
    <s v="1XX1"/>
    <s v="742823287"/>
    <s v="AV868109400002TE04141211"/>
    <x v="0"/>
    <s v=""/>
    <s v=""/>
    <s v=""/>
    <s v=""/>
    <s v=""/>
    <s v=""/>
    <s v="T/0151196Q/P/T6"/>
    <s v="+49-1727180164"/>
    <s v=""/>
    <s v="S606700"/>
    <s v=""/>
    <s v=""/>
    <n v="283.48"/>
    <s v="EUR"/>
    <n v="283.48"/>
    <n v="12000"/>
    <n v="12000"/>
    <s v=""/>
    <x v="0"/>
    <x v="3"/>
    <s v=""/>
    <s v="DE"/>
    <n v="3393.2556000000004"/>
    <n v="3393.2556000000004"/>
  </r>
  <r>
    <s v="A"/>
    <x v="6"/>
    <x v="68"/>
    <s v=""/>
    <x v="0"/>
    <x v="6"/>
    <s v="WED"/>
    <s v=""/>
    <x v="4"/>
    <s v="TOS"/>
    <d v="2024-08-07T00:00:00"/>
    <s v="WED"/>
    <x v="68"/>
    <x v="14"/>
    <d v="2056-07-12T00:00:00"/>
    <s v="1001"/>
    <s v=""/>
    <s v="CM540287XXXXXX1202"/>
    <x v="2"/>
    <s v="03/28"/>
    <s v=""/>
    <s v="SCT. MORTENS GADE 5B"/>
    <s v=""/>
    <s v="4700,NAESTVED,DK"/>
    <s v="DKXX12591825"/>
    <s v="T/0115393R/P/IJ"/>
    <s v="+-4524274812"/>
    <s v="OCI/CP1/"/>
    <s v="N008200"/>
    <s v=""/>
    <s v=""/>
    <n v="0"/>
    <s v="NKR"/>
    <n v="9020.68"/>
    <n v="12000"/>
    <n v="12000"/>
    <s v=""/>
    <x v="0"/>
    <x v="13"/>
    <s v="DK"/>
    <s v="DK"/>
    <n v="9020.68"/>
    <n v="0"/>
  </r>
  <r>
    <s v="A"/>
    <x v="43"/>
    <x v="69"/>
    <s v=""/>
    <x v="0"/>
    <x v="6"/>
    <s v="WED"/>
    <s v="LX8318"/>
    <x v="4"/>
    <s v="TOS"/>
    <d v="2024-08-13T00:00:00"/>
    <s v="TUE"/>
    <x v="69"/>
    <x v="1"/>
    <d v="2094-01-01T00:00:00"/>
    <s v="1XX1"/>
    <s v="792013917"/>
    <s v="AV868109400002TE37113437"/>
    <x v="0"/>
    <s v=""/>
    <s v=""/>
    <s v=""/>
    <s v=""/>
    <s v=""/>
    <s v=""/>
    <s v="T/0151196Q/P/T6"/>
    <s v="004982199949983"/>
    <s v="ADD/"/>
    <s v="M308101"/>
    <s v=""/>
    <s v=""/>
    <n v="896.56"/>
    <s v="EUR"/>
    <n v="895.94"/>
    <n v="12000"/>
    <n v="12000"/>
    <s v=""/>
    <x v="0"/>
    <x v="7"/>
    <s v=""/>
    <s v="DE"/>
    <n v="10724.401800000001"/>
    <n v="10731.823200000001"/>
  </r>
  <r>
    <s v="A"/>
    <x v="46"/>
    <x v="70"/>
    <s v=""/>
    <x v="0"/>
    <x v="6"/>
    <s v="WED"/>
    <s v="WI"/>
    <x v="0"/>
    <s v="TOS"/>
    <d v="2024-08-06T00:00:00"/>
    <s v="TUE"/>
    <x v="70"/>
    <x v="1"/>
    <d v="2094-01-01T00:00:00"/>
    <s v="1XX1"/>
    <s v="791902264"/>
    <s v="AV868109400002TE39640690"/>
    <x v="0"/>
    <s v=""/>
    <s v=""/>
    <s v=""/>
    <s v=""/>
    <s v=""/>
    <s v=""/>
    <s v="T/0151196Q/P/T6"/>
    <s v="+48795562178"/>
    <s v=""/>
    <s v="S606700"/>
    <s v=""/>
    <s v=""/>
    <n v="992.63"/>
    <s v="EUR"/>
    <n v="991.91"/>
    <n v="12000"/>
    <n v="12000"/>
    <s v=""/>
    <x v="0"/>
    <x v="2"/>
    <s v=""/>
    <s v="PL"/>
    <n v="11873.162700000001"/>
    <n v="11881.7811"/>
  </r>
  <r>
    <s v="A"/>
    <x v="47"/>
    <x v="71"/>
    <s v="3KU51R"/>
    <x v="0"/>
    <x v="7"/>
    <s v="THU"/>
    <s v="DY328"/>
    <x v="4"/>
    <s v="TOS"/>
    <d v="2024-08-15T00:00:00"/>
    <s v="THU"/>
    <x v="71"/>
    <x v="13"/>
    <d v="2067-02-21T00:00:00"/>
    <s v="1XX1"/>
    <s v="932783812"/>
    <s v="AV871105250009TE93278381"/>
    <x v="0"/>
    <s v=""/>
    <s v=""/>
    <s v="PARK RUE"/>
    <s v=""/>
    <s v="90015,PARIS                ,FR"/>
    <s v=""/>
    <s v="T/0183164K/P/QN"/>
    <s v="+33186269080"/>
    <s v="938.65EUR/"/>
    <s v="M742001"/>
    <s v=""/>
    <s v=""/>
    <n v="938.65"/>
    <s v="EUR"/>
    <n v="939.08"/>
    <n v="12000"/>
    <n v="12000"/>
    <s v=""/>
    <x v="0"/>
    <x v="17"/>
    <s v="FR"/>
    <s v="FR"/>
    <n v="11240.787600000001"/>
    <n v="11235.6405"/>
  </r>
  <r>
    <s v="A"/>
    <x v="24"/>
    <x v="72"/>
    <s v=""/>
    <x v="0"/>
    <x v="7"/>
    <s v="THU"/>
    <s v="SK4452"/>
    <x v="5"/>
    <s v="TOS"/>
    <d v="2024-08-09T00:00:00"/>
    <s v="FRI"/>
    <x v="72"/>
    <x v="14"/>
    <s v=""/>
    <s v="10X1"/>
    <s v="10500410"/>
    <s v="AV864097940018TE35169585"/>
    <x v="0"/>
    <s v=""/>
    <s v=""/>
    <s v=""/>
    <s v=""/>
    <s v=""/>
    <s v=""/>
    <s v="T/0117353M/P/QI"/>
    <s v=""/>
    <s v="ADD/"/>
    <s v="R065201"/>
    <s v=""/>
    <s v=""/>
    <n v="6871.55"/>
    <s v="NKR"/>
    <n v="6871.55"/>
    <n v="12000"/>
    <n v="12000"/>
    <s v=""/>
    <x v="0"/>
    <x v="15"/>
    <s v=""/>
    <s v="DK"/>
    <n v="6871.55"/>
    <n v="6871.55"/>
  </r>
  <r>
    <s v="A"/>
    <x v="24"/>
    <x v="73"/>
    <s v=""/>
    <x v="0"/>
    <x v="7"/>
    <s v="THU"/>
    <s v=""/>
    <x v="0"/>
    <s v="TOS"/>
    <d v="2024-08-09T00:00:00"/>
    <s v="FRI"/>
    <x v="73"/>
    <x v="14"/>
    <s v=""/>
    <s v="10X1"/>
    <s v="10500412"/>
    <s v="AV864097940018TE35170016"/>
    <x v="0"/>
    <s v=""/>
    <s v=""/>
    <s v=""/>
    <s v=""/>
    <s v=""/>
    <s v=""/>
    <s v="T/0117353M/P/QI"/>
    <s v=""/>
    <s v="ADD/"/>
    <s v="R065201"/>
    <s v=""/>
    <s v=""/>
    <n v="10276.86"/>
    <s v="NKR"/>
    <n v="10276.86"/>
    <n v="12000"/>
    <n v="12000"/>
    <s v=""/>
    <x v="0"/>
    <x v="15"/>
    <s v=""/>
    <s v="DK"/>
    <n v="10276.86"/>
    <n v="10276.86"/>
  </r>
  <r>
    <s v="A"/>
    <x v="24"/>
    <x v="74"/>
    <s v="7AA126"/>
    <x v="0"/>
    <x v="7"/>
    <s v="THU"/>
    <s v="SK1491"/>
    <x v="5"/>
    <s v="TOS"/>
    <d v="2024-08-08T00:00:00"/>
    <s v="THU"/>
    <x v="74"/>
    <x v="8"/>
    <d v="2078-02-07T00:00:00"/>
    <s v="3003"/>
    <s v=""/>
    <s v="CM543013XXXXXX4820"/>
    <x v="2"/>
    <s v="11/24"/>
    <s v=""/>
    <s v="VIA BUSONA 12"/>
    <s v=""/>
    <s v="21052,BUSTO ARSIZIO        ,IT"/>
    <s v="ITXXU1R460595X"/>
    <s v="P/N5"/>
    <s v="+39-3209179457"/>
    <s v="CP2/"/>
    <s v="A080100"/>
    <s v=""/>
    <s v=""/>
    <n v="0"/>
    <s v="EUR"/>
    <n v="745.67"/>
    <n v="0"/>
    <n v="0"/>
    <s v=""/>
    <x v="0"/>
    <x v="13"/>
    <s v="IT"/>
    <s v="IT"/>
    <n v="8925.6699000000008"/>
    <n v="0"/>
  </r>
  <r>
    <s v="A"/>
    <x v="48"/>
    <x v="75"/>
    <s v=""/>
    <x v="0"/>
    <x v="7"/>
    <s v="THU"/>
    <s v="AF1220"/>
    <x v="0"/>
    <s v="TOS"/>
    <d v="2024-08-15T00:00:00"/>
    <s v="THU"/>
    <x v="75"/>
    <x v="27"/>
    <s v=""/>
    <s v="1XX1"/>
    <s v="20799443"/>
    <s v="AV873143920007TE36938090"/>
    <x v="0"/>
    <s v=""/>
    <s v=""/>
    <s v=""/>
    <s v=""/>
    <s v=""/>
    <s v=""/>
    <s v="T/0165351P/P/AE"/>
    <s v="004571380367"/>
    <s v=""/>
    <s v="E506900"/>
    <s v=""/>
    <s v=""/>
    <n v="15560.95"/>
    <s v="NKR"/>
    <n v="20936.95"/>
    <n v="12000"/>
    <n v="12000"/>
    <s v=""/>
    <x v="0"/>
    <x v="17"/>
    <s v=""/>
    <s v="DK"/>
    <n v="20936.95"/>
    <n v="15560.95"/>
  </r>
  <r>
    <s v="A"/>
    <x v="43"/>
    <x v="76"/>
    <s v="7BC463"/>
    <x v="0"/>
    <x v="7"/>
    <s v="THU"/>
    <s v="DY382"/>
    <x v="5"/>
    <s v="TOS"/>
    <d v="2024-08-07T00:00:00"/>
    <s v="WED"/>
    <x v="76"/>
    <x v="1"/>
    <d v="2099-05-11T00:00:00"/>
    <s v="3003"/>
    <s v="M/832410"/>
    <s v="AV898110320006TE93223580"/>
    <x v="0"/>
    <s v=""/>
    <s v=""/>
    <s v="VIA TRABUCCHI 8"/>
    <s v=""/>
    <s v="27011,BELGIOIOSO           ,IT"/>
    <s v="ITXXPV5330835D"/>
    <s v="T/0104915R/P/N5"/>
    <s v="+39-3334492854/EM"/>
    <s v="/RSN/ADD/CP3/"/>
    <s v=""/>
    <s v=""/>
    <s v=""/>
    <n v="734.15"/>
    <s v="EUR"/>
    <n v="691.98"/>
    <n v="0"/>
    <n v="0"/>
    <s v=""/>
    <x v="0"/>
    <x v="2"/>
    <s v="IT"/>
    <s v="IT"/>
    <n v="8283.0006000000012"/>
    <n v="8787.7754999999997"/>
  </r>
  <r>
    <s v="A"/>
    <x v="49"/>
    <x v="77"/>
    <s v=""/>
    <x v="0"/>
    <x v="7"/>
    <s v="THU"/>
    <s v="SK4452"/>
    <x v="0"/>
    <s v="TOS"/>
    <d v="2024-08-14T00:00:00"/>
    <s v="WED"/>
    <x v="77"/>
    <x v="1"/>
    <d v="2094-01-01T00:00:00"/>
    <s v="1XX1"/>
    <s v="783907730"/>
    <s v="AV868109400002TE39706880"/>
    <x v="0"/>
    <s v=""/>
    <s v=""/>
    <s v=""/>
    <s v=""/>
    <s v=""/>
    <s v=""/>
    <s v="T/0151196Q/P/T6"/>
    <s v="+393384272023"/>
    <s v=""/>
    <s v="S606700"/>
    <s v=""/>
    <s v=""/>
    <n v="1864.01"/>
    <s v="EUR"/>
    <n v="2312.0700000000002"/>
    <n v="12000"/>
    <n v="12000"/>
    <s v=""/>
    <x v="0"/>
    <x v="7"/>
    <s v=""/>
    <s v="IT"/>
    <n v="27675.477900000002"/>
    <n v="22312.199700000001"/>
  </r>
  <r>
    <s v="A"/>
    <x v="50"/>
    <x v="78"/>
    <s v="3TD81R"/>
    <x v="0"/>
    <x v="7"/>
    <s v="THU"/>
    <s v="SK4438"/>
    <x v="8"/>
    <s v="TOS"/>
    <d v="2024-08-04T00:00:00"/>
    <s v="SUN"/>
    <x v="78"/>
    <x v="10"/>
    <d v="2071-11-03T00:00:00"/>
    <s v="1001"/>
    <s v=""/>
    <s v="CM540185XXXXXX9497"/>
    <x v="2"/>
    <s v="01/29"/>
    <s v="NORWEGIAN SEAFOOD COUNC"/>
    <s v="1-1-7 HIROO SHIBUYA CITY"/>
    <s v="PRIME SQUARE CITY, APT. 802"/>
    <s v="1500012,TOKYO   JAPAN,NO"/>
    <s v="NOXX56080017363"/>
    <s v="P/N5"/>
    <s v="+81-8048128643"/>
    <s v="PRESIDENTS CLUB"/>
    <s v="E888831"/>
    <s v=""/>
    <s v="SK/064150824"/>
    <n v="0"/>
    <s v="NKR"/>
    <n v="6245.67"/>
    <n v="0"/>
    <n v="0"/>
    <s v=""/>
    <x v="0"/>
    <x v="3"/>
    <s v="NO"/>
    <s v="NO"/>
    <n v="6245.67"/>
    <n v="0"/>
  </r>
  <r>
    <s v="A"/>
    <x v="51"/>
    <x v="79"/>
    <s v="9KD66F"/>
    <x v="0"/>
    <x v="7"/>
    <s v="THU"/>
    <s v="DY382"/>
    <x v="0"/>
    <s v="TOS"/>
    <d v="2024-08-11T00:00:00"/>
    <s v="SUN"/>
    <x v="79"/>
    <x v="8"/>
    <d v="2059-03-02T00:00:00"/>
    <s v="3003"/>
    <s v=""/>
    <s v="CX467199XXXXXX9549"/>
    <x v="2"/>
    <s v="09/24"/>
    <s v=""/>
    <s v="CALLE MONACO, 4"/>
    <s v=""/>
    <s v="50003,ZARAGOZA             ,ES"/>
    <s v="ESXX17702245L"/>
    <s v="P/N5"/>
    <s v="+34-646076987"/>
    <s v="/RSN/ADD/CP3/"/>
    <s v=""/>
    <s v=""/>
    <s v=""/>
    <n v="0"/>
    <s v="EUR"/>
    <n v="2486.63"/>
    <n v="0"/>
    <n v="0"/>
    <s v=""/>
    <x v="0"/>
    <x v="1"/>
    <s v="ES"/>
    <s v="ES"/>
    <n v="29764.961100000004"/>
    <n v="0"/>
  </r>
  <r>
    <s v="A"/>
    <x v="52"/>
    <x v="80"/>
    <s v="9WY68Y"/>
    <x v="0"/>
    <x v="8"/>
    <s v="FRI"/>
    <s v="DY376"/>
    <x v="1"/>
    <s v="TOS"/>
    <d v="2024-08-04T00:00:00"/>
    <s v="SUN"/>
    <x v="80"/>
    <x v="28"/>
    <d v="2081-06-22T00:00:00"/>
    <s v="1001"/>
    <s v=""/>
    <s v="CX445035XXXXXX2630"/>
    <x v="2"/>
    <s v="12/24"/>
    <s v=""/>
    <s v="OLE KRISTIAN HARTVIGSEN"/>
    <s v="JUTERUDVEIEN 16"/>
    <s v="5054,SLEPENDEN             ,NO"/>
    <s v="NOXX39190103858"/>
    <s v="P/N5"/>
    <s v="+-4790275058"/>
    <s v="CP1/"/>
    <s v="T322902"/>
    <s v=""/>
    <s v=""/>
    <n v="0"/>
    <s v="NKR"/>
    <n v="1629"/>
    <n v="6000"/>
    <n v="6000"/>
    <s v=""/>
    <x v="0"/>
    <x v="9"/>
    <s v="NO"/>
    <s v="NO"/>
    <n v="1629"/>
    <n v="0"/>
  </r>
  <r>
    <s v="A"/>
    <x v="5"/>
    <x v="81"/>
    <s v=""/>
    <x v="0"/>
    <x v="8"/>
    <s v="FRI"/>
    <s v="WI"/>
    <x v="5"/>
    <s v="TOS"/>
    <d v="2024-08-05T00:00:00"/>
    <s v="MON"/>
    <x v="81"/>
    <x v="18"/>
    <s v=""/>
    <s v="10X1"/>
    <s v=""/>
    <s v=""/>
    <x v="1"/>
    <s v=""/>
    <s v=""/>
    <s v=""/>
    <s v=""/>
    <s v=""/>
    <s v=""/>
    <s v=""/>
    <s v=""/>
    <s v="GI PROACE CITY"/>
    <s v="E153723"/>
    <s v="89002"/>
    <s v=""/>
    <n v="0"/>
    <s v=""/>
    <n v="0"/>
    <s v=""/>
    <s v=""/>
    <s v=""/>
    <x v="0"/>
    <x v="3"/>
    <s v=""/>
    <s v="NO"/>
    <n v="0"/>
    <n v="0"/>
  </r>
  <r>
    <s v="A"/>
    <x v="53"/>
    <x v="82"/>
    <s v=""/>
    <x v="0"/>
    <x v="8"/>
    <s v="FRI"/>
    <s v="DY376"/>
    <x v="5"/>
    <s v="TOS"/>
    <d v="2024-08-13T00:00:00"/>
    <s v="TUE"/>
    <x v="82"/>
    <x v="1"/>
    <s v=""/>
    <s v="1XX1"/>
    <s v="NO823226620"/>
    <s v="AV873091080168TE31084006"/>
    <x v="0"/>
    <s v=""/>
    <s v=""/>
    <s v=""/>
    <s v=""/>
    <s v=""/>
    <s v=""/>
    <s v="T/0115150M/P/KU"/>
    <s v="0607218966"/>
    <s v=""/>
    <s v="U829701"/>
    <s v=""/>
    <s v=""/>
    <n v="824.77"/>
    <s v="EUR"/>
    <n v="823.8"/>
    <n v="12000"/>
    <n v="12000"/>
    <s v=""/>
    <x v="0"/>
    <x v="18"/>
    <s v=""/>
    <s v="FR"/>
    <n v="9860.8860000000004"/>
    <n v="9872.4969000000001"/>
  </r>
  <r>
    <s v="A"/>
    <x v="54"/>
    <x v="83"/>
    <s v="8LH52R"/>
    <x v="0"/>
    <x v="8"/>
    <s v="FRI"/>
    <s v=""/>
    <x v="4"/>
    <s v="TR7"/>
    <d v="2024-08-13T00:00:00"/>
    <s v="TUE"/>
    <x v="83"/>
    <x v="1"/>
    <s v=""/>
    <s v="3003"/>
    <s v="M/238326"/>
    <s v="AV898110320006TE93039134"/>
    <x v="0"/>
    <s v=""/>
    <s v=""/>
    <s v="VIA BRESCIA, 324"/>
    <s v=""/>
    <s v="25075,NAVE                 ,IT"/>
    <s v="ITXXU11T68001A"/>
    <s v="T/0104915R/P/N5"/>
    <s v="+39-3666496223/EM"/>
    <s v="/RSN/CP3/"/>
    <s v=""/>
    <s v=""/>
    <s v=""/>
    <n v="1126.81"/>
    <s v="EUR"/>
    <n v="1138.75"/>
    <n v="0"/>
    <n v="0"/>
    <s v=""/>
    <x v="0"/>
    <x v="18"/>
    <s v="IT"/>
    <s v="IT"/>
    <n v="13630.837500000001"/>
    <n v="13487.9157"/>
  </r>
  <r>
    <s v="A"/>
    <x v="55"/>
    <x v="84"/>
    <s v=""/>
    <x v="0"/>
    <x v="8"/>
    <s v="FRI"/>
    <s v="AV945"/>
    <x v="4"/>
    <s v="TOS"/>
    <d v="2024-08-18T00:00:00"/>
    <s v="SUN"/>
    <x v="84"/>
    <x v="13"/>
    <d v="2094-01-01T00:00:00"/>
    <s v="1XX1"/>
    <s v="730387570"/>
    <s v="AV868109400002TE34911297"/>
    <x v="0"/>
    <s v=""/>
    <s v=""/>
    <s v=""/>
    <s v=""/>
    <s v=""/>
    <s v=""/>
    <s v="T/0151196Q/P/T6"/>
    <s v="+436643412063"/>
    <s v=""/>
    <s v="S606700"/>
    <s v=""/>
    <s v=""/>
    <n v="967.01"/>
    <s v="EUR"/>
    <n v="1519.61"/>
    <n v="12000"/>
    <n v="12000"/>
    <s v=""/>
    <x v="0"/>
    <x v="0"/>
    <s v=""/>
    <s v="DE"/>
    <n v="18189.7317"/>
    <n v="11575.109700000001"/>
  </r>
  <r>
    <s v="A"/>
    <x v="56"/>
    <x v="85"/>
    <s v=""/>
    <x v="0"/>
    <x v="8"/>
    <s v="FRI"/>
    <s v="DY382"/>
    <x v="5"/>
    <s v="TOS"/>
    <d v="2024-08-09T00:00:00"/>
    <s v="FRI"/>
    <x v="85"/>
    <x v="14"/>
    <d v="2094-01-01T00:00:00"/>
    <s v="1XX1"/>
    <s v="792321527"/>
    <s v="AV868109620005TE35046485"/>
    <x v="0"/>
    <s v=""/>
    <s v=""/>
    <s v=""/>
    <s v=""/>
    <s v=""/>
    <s v=""/>
    <s v="T/0151211Q/P/T6"/>
    <s v="+380503289191"/>
    <s v=""/>
    <s v="S606700"/>
    <s v=""/>
    <s v=""/>
    <n v="4839.8500000000004"/>
    <s v="NKR"/>
    <n v="4839.8500000000004"/>
    <n v="12000"/>
    <n v="12000"/>
    <s v=""/>
    <x v="0"/>
    <x v="13"/>
    <s v=""/>
    <s v="DK"/>
    <n v="4839.8500000000004"/>
    <n v="4839.8500000000004"/>
  </r>
  <r>
    <s v="A"/>
    <x v="56"/>
    <x v="86"/>
    <s v=""/>
    <x v="0"/>
    <x v="8"/>
    <s v="FRI"/>
    <s v="DY382"/>
    <x v="5"/>
    <s v="TOS"/>
    <d v="2024-08-09T00:00:00"/>
    <s v="FRI"/>
    <x v="86"/>
    <x v="14"/>
    <d v="2097-01-01T00:00:00"/>
    <s v="1XX1"/>
    <s v="714844001"/>
    <s v="AV868109620005TE35081820"/>
    <x v="0"/>
    <s v=""/>
    <s v=""/>
    <s v=""/>
    <s v=""/>
    <s v=""/>
    <s v=""/>
    <s v="T/0151211Q/P/T6"/>
    <s v="+4550144508"/>
    <s v=""/>
    <s v="S606700"/>
    <s v=""/>
    <s v=""/>
    <n v="4839.8500000000004"/>
    <s v="NKR"/>
    <n v="4839.8500000000004"/>
    <n v="12000"/>
    <n v="12000"/>
    <s v=""/>
    <x v="0"/>
    <x v="13"/>
    <s v=""/>
    <s v="DK"/>
    <n v="4839.8500000000004"/>
    <n v="4839.8500000000004"/>
  </r>
  <r>
    <s v="A"/>
    <x v="57"/>
    <x v="87"/>
    <s v=""/>
    <x v="0"/>
    <x v="8"/>
    <s v="FRI"/>
    <s v="SK4452"/>
    <x v="0"/>
    <s v="BOO"/>
    <d v="2024-08-18T00:00:00"/>
    <s v="SUN"/>
    <x v="87"/>
    <x v="13"/>
    <d v="2094-01-01T00:00:00"/>
    <s v="1XX1"/>
    <s v="749144888"/>
    <s v="AV868109400002TE35724301"/>
    <x v="0"/>
    <s v=""/>
    <s v=""/>
    <s v=""/>
    <s v=""/>
    <s v=""/>
    <s v=""/>
    <s v="T/0151196Q/P/T6"/>
    <s v="+393351250208"/>
    <s v=""/>
    <s v="S606700"/>
    <s v=""/>
    <s v=""/>
    <n v="2347.7600000000002"/>
    <s v="EUR"/>
    <n v="2318.58"/>
    <n v="12000"/>
    <n v="12000"/>
    <n v="7000"/>
    <x v="0"/>
    <x v="0"/>
    <s v=""/>
    <s v="IT"/>
    <n v="27753.402600000001"/>
    <n v="28102.687200000004"/>
  </r>
  <r>
    <s v="A"/>
    <x v="58"/>
    <x v="88"/>
    <s v="3PN05T"/>
    <x v="0"/>
    <x v="8"/>
    <s v="FRI"/>
    <s v="WF622"/>
    <x v="0"/>
    <s v="TOS"/>
    <d v="2024-08-10T00:00:00"/>
    <s v="SAT"/>
    <x v="88"/>
    <x v="22"/>
    <d v="2068-02-15T00:00:00"/>
    <s v="1001"/>
    <s v=""/>
    <s v="CM512688XXXXXX8633"/>
    <x v="2"/>
    <s v="02/26"/>
    <s v="ABB"/>
    <s v="SOLSLETTA 17"/>
    <s v=""/>
    <s v="4351,KLEPPE                ,NO"/>
    <s v="NOXXGFC421235"/>
    <s v="P/N5"/>
    <s v="+47-99331150"/>
    <s v="/RSN/ADD/"/>
    <s v="D814902"/>
    <s v=""/>
    <s v=""/>
    <n v="0"/>
    <s v=""/>
    <n v="0"/>
    <s v=""/>
    <s v=""/>
    <s v=""/>
    <x v="0"/>
    <x v="15"/>
    <s v="NO"/>
    <s v="NO"/>
    <n v="0"/>
    <n v="0"/>
  </r>
  <r>
    <s v="A"/>
    <x v="59"/>
    <x v="89"/>
    <s v=""/>
    <x v="0"/>
    <x v="8"/>
    <s v="FRI"/>
    <s v=""/>
    <x v="8"/>
    <s v="TOS"/>
    <d v="2024-08-12T00:00:00"/>
    <s v="MON"/>
    <x v="89"/>
    <x v="14"/>
    <s v=""/>
    <s v="1XX1"/>
    <s v="21006048"/>
    <s v="AV873143920007TE42720334"/>
    <x v="0"/>
    <s v=""/>
    <s v=""/>
    <s v=""/>
    <s v=""/>
    <s v=""/>
    <s v=""/>
    <s v="T/0165351P/P/AE"/>
    <s v="004571380367"/>
    <s v=""/>
    <s v="E506900"/>
    <s v=""/>
    <s v=""/>
    <n v="20936.16"/>
    <s v="NKR"/>
    <n v="20936.16"/>
    <n v="12000"/>
    <n v="12000"/>
    <s v=""/>
    <x v="0"/>
    <x v="1"/>
    <s v=""/>
    <s v="DK"/>
    <n v="20936.16"/>
    <n v="20936.16"/>
  </r>
  <r>
    <s v="A"/>
    <x v="60"/>
    <x v="90"/>
    <s v=""/>
    <x v="0"/>
    <x v="9"/>
    <s v="SAT"/>
    <s v=""/>
    <x v="4"/>
    <s v="BGO"/>
    <d v="2024-08-23T00:00:00"/>
    <s v="FRI"/>
    <x v="90"/>
    <x v="27"/>
    <s v=""/>
    <s v="1XX1"/>
    <s v="86810855"/>
    <s v="AV868108550005TE32639362"/>
    <x v="0"/>
    <s v=""/>
    <s v=""/>
    <s v=""/>
    <s v=""/>
    <s v=""/>
    <s v=""/>
    <s v="T/0142273Q/P/Y8"/>
    <s v="61-0430532854"/>
    <s v=""/>
    <s v="A464200"/>
    <s v=""/>
    <s v=""/>
    <n v="26147.16"/>
    <s v="NKR"/>
    <n v="26147.16"/>
    <n v="9500"/>
    <n v="9500"/>
    <n v="10000"/>
    <x v="0"/>
    <x v="19"/>
    <s v=""/>
    <s v="AU"/>
    <n v="26147.16"/>
    <n v="26147.16"/>
  </r>
  <r>
    <s v="A"/>
    <x v="61"/>
    <x v="91"/>
    <s v="7AG168"/>
    <x v="0"/>
    <x v="9"/>
    <s v="SAT"/>
    <s v="LX8318"/>
    <x v="4"/>
    <s v="TOS"/>
    <d v="2024-08-16T00:00:00"/>
    <s v="FRI"/>
    <x v="91"/>
    <x v="1"/>
    <d v="2093-01-22T00:00:00"/>
    <s v="1001"/>
    <s v="M/W4SWXV"/>
    <s v="AV898110320006TE93125917"/>
    <x v="0"/>
    <s v=""/>
    <s v=""/>
    <s v="VIA FAZZANO 2/A"/>
    <s v=""/>
    <s v="42015,CORREGGIO            ,IT"/>
    <s v="ITXXU126U0907A"/>
    <s v="T/0104915R/P/N5"/>
    <s v="+39-3478068655/EM"/>
    <s v="CP1/"/>
    <s v=""/>
    <s v=""/>
    <s v=""/>
    <n v="896.68"/>
    <s v="EUR"/>
    <n v="895.94"/>
    <n v="0"/>
    <n v="0"/>
    <s v=""/>
    <x v="0"/>
    <x v="7"/>
    <s v="IT"/>
    <s v="IT"/>
    <n v="10724.401800000001"/>
    <n v="10733.259599999999"/>
  </r>
  <r>
    <s v="A"/>
    <x v="8"/>
    <x v="92"/>
    <s v=""/>
    <x v="0"/>
    <x v="9"/>
    <s v="SAT"/>
    <s v="WI"/>
    <x v="0"/>
    <s v="TOS"/>
    <d v="2024-08-10T00:00:00"/>
    <s v="SAT"/>
    <x v="92"/>
    <x v="1"/>
    <d v="2094-01-01T00:00:00"/>
    <s v="1XX1"/>
    <s v="781335395"/>
    <s v="AV868109400002TE35873214"/>
    <x v="0"/>
    <s v=""/>
    <s v=""/>
    <s v=""/>
    <s v=""/>
    <s v=""/>
    <s v=""/>
    <s v="T/0151196Q/P/T6"/>
    <s v="+436502354236"/>
    <s v=""/>
    <s v="S606700"/>
    <s v=""/>
    <s v=""/>
    <n v="707.4"/>
    <s v="EUR"/>
    <n v="706.67"/>
    <n v="12000"/>
    <n v="12000"/>
    <s v=""/>
    <x v="0"/>
    <x v="13"/>
    <s v=""/>
    <s v="DE"/>
    <n v="8458.8399000000009"/>
    <n v="8467.5779999999995"/>
  </r>
  <r>
    <s v="A"/>
    <x v="62"/>
    <x v="93"/>
    <s v="3KU51R"/>
    <x v="0"/>
    <x v="9"/>
    <s v="SAT"/>
    <s v="LH870"/>
    <x v="0"/>
    <s v="EVE"/>
    <d v="2024-08-15T00:00:00"/>
    <s v="THU"/>
    <x v="93"/>
    <x v="1"/>
    <d v="2067-02-21T00:00:00"/>
    <s v="1XX1"/>
    <s v="8176284200"/>
    <s v="AV871105250009TE17628420"/>
    <x v="0"/>
    <s v=""/>
    <s v=""/>
    <s v="PARK RUE"/>
    <s v=""/>
    <s v="90015,PARIS                ,FR"/>
    <s v=""/>
    <s v="T/0183164K/P/QN"/>
    <s v="+33186269080"/>
    <s v="2361.84EUR/"/>
    <s v="X717701"/>
    <s v=""/>
    <s v=""/>
    <n v="2361.84"/>
    <s v="EUR"/>
    <n v="2344.5300000000002"/>
    <n v="12000"/>
    <n v="12000"/>
    <n v="4000"/>
    <x v="0"/>
    <x v="6"/>
    <s v="FR"/>
    <s v="FR"/>
    <n v="28064.024100000002"/>
    <n v="28271.224800000004"/>
  </r>
  <r>
    <s v="A"/>
    <x v="63"/>
    <x v="94"/>
    <s v="9Z946R"/>
    <x v="0"/>
    <x v="9"/>
    <s v="SAT"/>
    <s v=""/>
    <x v="0"/>
    <s v="BOO"/>
    <d v="2024-08-10T00:00:00"/>
    <s v="SAT"/>
    <x v="94"/>
    <x v="14"/>
    <d v="2093-08-10T00:00:00"/>
    <s v="1001"/>
    <s v=""/>
    <s v="CM542550XXXXXX0857"/>
    <x v="2"/>
    <s v="07/26"/>
    <s v="MASTERCARD"/>
    <s v="16 SIGLAP LINK #15-21"/>
    <s v="SEASIDE RESIDENCES TOWER 16"/>
    <s v="SINGAPORE 448872           ,SG"/>
    <s v="SGXXS9330444F"/>
    <s v="P/I1"/>
    <s v="6590621441"/>
    <s v="PRESIDENTS CLUB"/>
    <s v="E888856"/>
    <s v=""/>
    <s v="KF/8829371577"/>
    <n v="0"/>
    <s v="NKR"/>
    <n v="17595.900000000001"/>
    <n v="12000"/>
    <n v="12000"/>
    <n v="7000"/>
    <x v="0"/>
    <x v="13"/>
    <s v="SG"/>
    <s v="SG"/>
    <n v="17595.900000000001"/>
    <n v="0"/>
  </r>
  <r>
    <s v="A"/>
    <x v="64"/>
    <x v="95"/>
    <s v="9RY73L"/>
    <x v="0"/>
    <x v="10"/>
    <s v="SUN"/>
    <s v=""/>
    <x v="5"/>
    <s v="TOS"/>
    <d v="2024-08-22T00:00:00"/>
    <s v="THU"/>
    <x v="95"/>
    <x v="17"/>
    <d v="2092-09-24T00:00:00"/>
    <s v="1001"/>
    <s v=""/>
    <s v="CA374998XXXXX1008"/>
    <x v="2"/>
    <s v="12/28"/>
    <s v=""/>
    <s v="18 AVENUE DE VILLIERS"/>
    <s v=""/>
    <s v="75017,PARIS                ,FR"/>
    <s v="FRXX100592300666"/>
    <s v="P/N5"/>
    <s v="+33-634630007"/>
    <s v="/RSN/TEF/ADD/"/>
    <s v="N216190"/>
    <s v=""/>
    <s v=""/>
    <n v="0"/>
    <s v=""/>
    <n v="0"/>
    <s v=""/>
    <s v=""/>
    <s v=""/>
    <x v="0"/>
    <x v="20"/>
    <s v="FR"/>
    <s v="FR"/>
    <n v="0"/>
    <n v="0"/>
  </r>
  <r>
    <s v="A"/>
    <x v="0"/>
    <x v="96"/>
    <s v=""/>
    <x v="0"/>
    <x v="10"/>
    <s v="SUN"/>
    <s v=""/>
    <x v="3"/>
    <s v="TOS"/>
    <d v="2024-08-11T00:00:00"/>
    <s v="SUN"/>
    <x v="96"/>
    <x v="29"/>
    <s v=""/>
    <s v="1001"/>
    <s v=""/>
    <s v="CM547133XXXXXX1126"/>
    <x v="2"/>
    <s v="12/24"/>
    <s v=""/>
    <s v="BYGADEN 11"/>
    <s v=""/>
    <s v="3500,VAERLOESE             ,DK"/>
    <s v=""/>
    <s v="P/N5"/>
    <s v="+45-30104810"/>
    <s v="CP1/"/>
    <s v=""/>
    <s v=""/>
    <s v=""/>
    <n v="0"/>
    <s v="NKR"/>
    <n v="12999.16"/>
    <n v="12000"/>
    <n v="12000"/>
    <s v=""/>
    <x v="0"/>
    <x v="13"/>
    <s v="DK"/>
    <s v="DK"/>
    <n v="12999.16"/>
    <n v="0"/>
  </r>
  <r>
    <s v="A"/>
    <x v="0"/>
    <x v="97"/>
    <s v="7HX752"/>
    <x v="0"/>
    <x v="10"/>
    <s v="SUN"/>
    <s v=""/>
    <x v="0"/>
    <s v="TOS"/>
    <d v="2024-08-11T00:00:00"/>
    <s v="SUN"/>
    <x v="96"/>
    <x v="29"/>
    <d v="2070-11-05T00:00:00"/>
    <s v="1001"/>
    <s v=""/>
    <s v="CM547133XXXXXX1126"/>
    <x v="2"/>
    <s v="12/24"/>
    <s v=""/>
    <s v="BYGADEN 11"/>
    <s v=""/>
    <s v="3500,VAERLOESE             ,DK"/>
    <s v="DKXX37205773"/>
    <s v="P/N5"/>
    <s v="+45-30104810"/>
    <s v="CP1/"/>
    <s v=""/>
    <s v=""/>
    <s v=""/>
    <n v="0"/>
    <s v="NKR"/>
    <n v="14887.2"/>
    <n v="12000"/>
    <n v="12000"/>
    <s v=""/>
    <x v="0"/>
    <x v="13"/>
    <s v="DK"/>
    <s v="DK"/>
    <n v="14887.2"/>
    <n v="0"/>
  </r>
  <r>
    <s v="A"/>
    <x v="65"/>
    <x v="98"/>
    <s v=""/>
    <x v="0"/>
    <x v="10"/>
    <s v="SUN"/>
    <s v="DY1103"/>
    <x v="0"/>
    <s v="TOS"/>
    <d v="2024-08-09T00:00:00"/>
    <s v="FRI"/>
    <x v="97"/>
    <x v="1"/>
    <s v=""/>
    <s v="1XX1"/>
    <s v="NO836740620"/>
    <s v="AV873091080168TE33876921"/>
    <x v="0"/>
    <s v=""/>
    <s v=""/>
    <s v=""/>
    <s v=""/>
    <s v=""/>
    <s v=""/>
    <s v="T/0115150M/P/KU"/>
    <s v="15735741255"/>
    <s v=""/>
    <s v="U829701"/>
    <s v=""/>
    <s v=""/>
    <n v="709.87"/>
    <s v="EUR"/>
    <n v="709.98"/>
    <n v="12000"/>
    <n v="12000"/>
    <s v=""/>
    <x v="0"/>
    <x v="4"/>
    <s v=""/>
    <s v="DE"/>
    <n v="8498.4606000000003"/>
    <n v="8497.1439000000009"/>
  </r>
  <r>
    <s v="A"/>
    <x v="61"/>
    <x v="99"/>
    <s v=""/>
    <x v="0"/>
    <x v="10"/>
    <s v="SUN"/>
    <s v="WI"/>
    <x v="5"/>
    <s v="TOS"/>
    <d v="2024-08-15T00:00:00"/>
    <s v="THU"/>
    <x v="98"/>
    <x v="1"/>
    <d v="2094-01-01T00:00:00"/>
    <s v="1XX1"/>
    <s v="756223352"/>
    <s v="AV868109400002TE35788417"/>
    <x v="0"/>
    <s v=""/>
    <s v=""/>
    <s v=""/>
    <s v=""/>
    <s v=""/>
    <s v=""/>
    <s v="T/0151196Q/P/T6"/>
    <s v="+41764318284"/>
    <s v=""/>
    <s v="M308101"/>
    <s v=""/>
    <s v=""/>
    <n v="824.53"/>
    <s v="EUR"/>
    <n v="823.8"/>
    <n v="12000"/>
    <n v="12000"/>
    <s v=""/>
    <x v="0"/>
    <x v="18"/>
    <s v=""/>
    <s v="CH"/>
    <n v="9860.8860000000004"/>
    <n v="9869.6241000000009"/>
  </r>
  <r>
    <s v="A"/>
    <x v="66"/>
    <x v="100"/>
    <s v="8LH39R"/>
    <x v="0"/>
    <x v="10"/>
    <s v="SUN"/>
    <s v=""/>
    <x v="5"/>
    <s v="TOS"/>
    <d v="2024-08-18T00:00:00"/>
    <s v="SUN"/>
    <x v="99"/>
    <x v="13"/>
    <s v=""/>
    <s v="3003"/>
    <s v="M/620454"/>
    <s v="AV898110190003TE93184555"/>
    <x v="0"/>
    <s v=""/>
    <s v="RICARD"/>
    <s v="19T ALLEE DE BRIENNE"/>
    <s v=""/>
    <s v="31000,TOULOUSE             ,FR"/>
    <s v=""/>
    <s v="T/0104786R/P/N5"/>
    <s v="+33-670512161/EM"/>
    <s v="/RSN/CP3/"/>
    <s v=""/>
    <s v=""/>
    <s v=""/>
    <n v="1538.95"/>
    <s v="EUR"/>
    <n v="1503.4"/>
    <n v="0"/>
    <n v="0"/>
    <s v=""/>
    <x v="0"/>
    <x v="17"/>
    <s v="FR"/>
    <s v="FR"/>
    <n v="17995.698"/>
    <n v="18421.231500000002"/>
  </r>
  <r>
    <s v="A"/>
    <x v="39"/>
    <x v="101"/>
    <s v="BL413W"/>
    <x v="0"/>
    <x v="11"/>
    <s v="MON"/>
    <s v=""/>
    <x v="5"/>
    <s v="TOS"/>
    <d v="2024-08-12T00:00:00"/>
    <s v="MON"/>
    <x v="100"/>
    <x v="20"/>
    <s v=""/>
    <s v="1XX1"/>
    <s v=""/>
    <s v="AV870093290001T84982254"/>
    <x v="3"/>
    <s v=""/>
    <s v="GIVER VIAGGI E CROC"/>
    <s v="VIA XX SETTEMBRE 14"/>
    <s v=""/>
    <s v="16100,GENOA                ,IT"/>
    <s v=""/>
    <s v="T/38262136/P/U7"/>
    <s v="+393331652888"/>
    <s v="ADD//"/>
    <s v="W895001"/>
    <s v=""/>
    <s v=""/>
    <n v="0"/>
    <s v="NKR"/>
    <n v="0"/>
    <n v="12000"/>
    <n v="12000"/>
    <s v=""/>
    <x v="1"/>
    <x v="13"/>
    <s v="IT"/>
    <s v="NO"/>
    <n v="0"/>
    <n v="0"/>
  </r>
  <r>
    <s v="A"/>
    <x v="14"/>
    <x v="102"/>
    <s v="7JL461"/>
    <x v="0"/>
    <x v="11"/>
    <s v="MON"/>
    <s v="517008"/>
    <x v="6"/>
    <s v="TOS"/>
    <d v="2024-08-13T00:00:00"/>
    <s v="TUE"/>
    <x v="101"/>
    <x v="14"/>
    <d v="2068-05-08T00:00:00"/>
    <s v="3003"/>
    <s v="M/150319"/>
    <s v="AV898110150007TE94604084"/>
    <x v="0"/>
    <s v=""/>
    <s v=""/>
    <s v="VED PARKEN 2"/>
    <s v=""/>
    <s v="2750,BALLERUP              ,DK"/>
    <s v="DKXX21995885"/>
    <s v="T/0104742R/P/N5"/>
    <s v="+45-53885063/EM"/>
    <s v="/GPS/CP2/"/>
    <s v=""/>
    <s v=""/>
    <s v=""/>
    <n v="12020.49"/>
    <s v="NKR"/>
    <n v="18024.099999999999"/>
    <n v="0"/>
    <n v="0"/>
    <s v=""/>
    <x v="0"/>
    <x v="15"/>
    <s v="DK"/>
    <s v="DK"/>
    <n v="18024.099999999999"/>
    <n v="12020.49"/>
  </r>
  <r>
    <s v="A"/>
    <x v="67"/>
    <x v="103"/>
    <s v="9XD57N"/>
    <x v="0"/>
    <x v="11"/>
    <s v="MON"/>
    <s v="WI"/>
    <x v="8"/>
    <s v="TOS"/>
    <d v="2024-08-19T00:00:00"/>
    <s v="MON"/>
    <x v="102"/>
    <x v="30"/>
    <s v=""/>
    <s v="1001"/>
    <s v="35450017"/>
    <s v="AV858087210010"/>
    <x v="3"/>
    <s v=""/>
    <s v="TROMSOE KOMMUNE"/>
    <s v=""/>
    <s v=""/>
    <s v=""/>
    <s v=""/>
    <s v=""/>
    <s v=""/>
    <s v=""/>
    <s v="U997129"/>
    <s v="89017"/>
    <s v=""/>
    <n v="0"/>
    <s v=""/>
    <n v="0"/>
    <s v=""/>
    <s v=""/>
    <s v=""/>
    <x v="0"/>
    <x v="17"/>
    <s v=""/>
    <s v="NO"/>
    <n v="0"/>
    <n v="0"/>
  </r>
  <r>
    <s v="A"/>
    <x v="60"/>
    <x v="104"/>
    <s v=""/>
    <x v="0"/>
    <x v="11"/>
    <s v="MON"/>
    <s v="OS329"/>
    <x v="4"/>
    <s v="TOS"/>
    <d v="2024-08-17T00:00:00"/>
    <s v="SAT"/>
    <x v="103"/>
    <x v="1"/>
    <s v=""/>
    <s v="1XX1"/>
    <s v="20660213"/>
    <s v="AV872113030003TE32650256"/>
    <x v="0"/>
    <s v=""/>
    <s v=""/>
    <s v=""/>
    <s v=""/>
    <s v=""/>
    <s v=""/>
    <s v="T/0123922L/P/AE"/>
    <s v="436648455805"/>
    <s v=""/>
    <s v="E500800"/>
    <s v=""/>
    <s v=""/>
    <n v="827.36"/>
    <s v="EUR"/>
    <n v="827.2"/>
    <n v="9500"/>
    <n v="9500"/>
    <s v=""/>
    <x v="0"/>
    <x v="6"/>
    <s v=""/>
    <s v="DE"/>
    <n v="9901.5840000000007"/>
    <n v="9903.4992000000002"/>
  </r>
  <r>
    <s v="A"/>
    <x v="68"/>
    <x v="105"/>
    <s v=""/>
    <x v="0"/>
    <x v="11"/>
    <s v="MON"/>
    <s v="WI"/>
    <x v="0"/>
    <s v="TOS"/>
    <d v="2024-08-10T00:00:00"/>
    <s v="SAT"/>
    <x v="104"/>
    <x v="1"/>
    <d v="2093-01-01T00:00:00"/>
    <s v="1XX1"/>
    <s v="783676525"/>
    <s v="AV868109400002TE34244122"/>
    <x v="0"/>
    <s v=""/>
    <s v=""/>
    <s v=""/>
    <s v=""/>
    <s v=""/>
    <s v=""/>
    <s v="T/0151196Q/P/T6"/>
    <s v="+330771175957"/>
    <s v=""/>
    <s v="M308101"/>
    <s v=""/>
    <s v=""/>
    <n v="721.86"/>
    <s v="EUR"/>
    <n v="722.28"/>
    <n v="12000"/>
    <n v="12000"/>
    <s v=""/>
    <x v="0"/>
    <x v="4"/>
    <s v=""/>
    <s v="FR"/>
    <n v="8645.6916000000001"/>
    <n v="8640.6642000000011"/>
  </r>
  <r>
    <s v="A"/>
    <x v="20"/>
    <x v="106"/>
    <s v="3CY63P"/>
    <x v="0"/>
    <x v="11"/>
    <s v="MON"/>
    <s v="SK4416"/>
    <x v="4"/>
    <s v="TOS"/>
    <d v="2024-08-11T00:00:00"/>
    <s v="SUN"/>
    <x v="105"/>
    <x v="19"/>
    <d v="2072-06-08T00:00:00"/>
    <s v="1001"/>
    <s v=""/>
    <s v="CM521835XXXXXX5341"/>
    <x v="2"/>
    <s v="02/24"/>
    <s v=""/>
    <s v="EMIL ASTRUPS VEG 4A"/>
    <s v=""/>
    <s v="7804,NAMSOS NO NO NO       ,NO"/>
    <s v="NOXX50220026377"/>
    <s v="P/N5"/>
    <s v="+47-97668568"/>
    <s v="CP1/"/>
    <s v="U047301"/>
    <s v=""/>
    <s v="SK/EBD094200540"/>
    <n v="0"/>
    <s v="NKR"/>
    <n v="4148.04"/>
    <n v="12000"/>
    <n v="12000"/>
    <s v=""/>
    <x v="0"/>
    <x v="2"/>
    <s v="NO"/>
    <s v="NO"/>
    <n v="4148.04"/>
    <n v="0"/>
  </r>
  <r>
    <s v="A"/>
    <x v="42"/>
    <x v="107"/>
    <s v=""/>
    <x v="0"/>
    <x v="11"/>
    <s v="MON"/>
    <s v=""/>
    <x v="0"/>
    <s v="TOS"/>
    <d v="2024-08-11T00:00:00"/>
    <s v="SUN"/>
    <x v="106"/>
    <x v="19"/>
    <s v=""/>
    <s v="1001"/>
    <s v=""/>
    <s v="CM555014XXXXXX3981"/>
    <x v="2"/>
    <s v="05/24"/>
    <s v=""/>
    <s v="SKIVEBAKKEN 27"/>
    <s v=""/>
    <s v="5018,BERGEN                ,NO"/>
    <s v=""/>
    <s v="P/N5"/>
    <s v="+47-97765273"/>
    <s v="/ADD/CP1/"/>
    <s v=""/>
    <s v=""/>
    <s v=""/>
    <n v="0"/>
    <s v="NKR"/>
    <n v="8326.5499999999993"/>
    <n v="12000"/>
    <n v="12000"/>
    <s v=""/>
    <x v="0"/>
    <x v="2"/>
    <s v="NO"/>
    <s v="NO"/>
    <n v="8326.5499999999993"/>
    <n v="0"/>
  </r>
  <r>
    <s v="A"/>
    <x v="69"/>
    <x v="108"/>
    <s v=""/>
    <x v="0"/>
    <x v="11"/>
    <s v="MON"/>
    <s v="OS329"/>
    <x v="4"/>
    <s v="TOS"/>
    <d v="2024-08-12T00:00:00"/>
    <s v="MON"/>
    <x v="107"/>
    <x v="1"/>
    <d v="2094-01-01T00:00:00"/>
    <s v="1XX1"/>
    <s v="735234890"/>
    <s v="AV868109400002TE36781566"/>
    <x v="0"/>
    <s v=""/>
    <s v=""/>
    <s v=""/>
    <s v=""/>
    <s v=""/>
    <s v=""/>
    <s v="T/0151196Q/P/T6"/>
    <s v="+4369913701243"/>
    <s v=""/>
    <s v="S606700"/>
    <s v=""/>
    <s v=""/>
    <n v="438.6"/>
    <s v="EUR"/>
    <n v="437.96"/>
    <n v="12000"/>
    <n v="12000"/>
    <s v=""/>
    <x v="0"/>
    <x v="13"/>
    <s v=""/>
    <s v="DE"/>
    <n v="5242.3811999999998"/>
    <n v="5250.0420000000004"/>
  </r>
  <r>
    <s v="A"/>
    <x v="70"/>
    <x v="109"/>
    <s v=""/>
    <x v="0"/>
    <x v="11"/>
    <s v="MON"/>
    <s v="SK4425"/>
    <x v="0"/>
    <s v="TOS"/>
    <d v="2024-08-11T00:00:00"/>
    <s v="SUN"/>
    <x v="108"/>
    <x v="14"/>
    <d v="2075-06-24T00:00:00"/>
    <s v="1XX1"/>
    <s v="85309153"/>
    <s v="AV868105160006TE47806700"/>
    <x v="0"/>
    <s v=""/>
    <s v=""/>
    <s v=""/>
    <s v=""/>
    <s v=""/>
    <s v=""/>
    <s v="T/0106724P/P/ZS"/>
    <s v="0086 (10) 86448992"/>
    <s v=""/>
    <s v="G082500"/>
    <s v=""/>
    <s v=""/>
    <n v="12742.5"/>
    <s v="NKR"/>
    <n v="12742.5"/>
    <n v="12000"/>
    <n v="12000"/>
    <s v=""/>
    <x v="0"/>
    <x v="2"/>
    <s v=""/>
    <s v="CN"/>
    <n v="12742.5"/>
    <n v="12742.5"/>
  </r>
  <r>
    <s v="A"/>
    <x v="4"/>
    <x v="110"/>
    <s v=""/>
    <x v="0"/>
    <x v="12"/>
    <s v="TUE"/>
    <s v="DY376"/>
    <x v="1"/>
    <s v="TOS"/>
    <d v="2024-08-14T00:00:00"/>
    <s v="WED"/>
    <x v="109"/>
    <x v="14"/>
    <d v="2094-01-01T00:00:00"/>
    <s v="1XX1"/>
    <s v="765532719"/>
    <s v="AV868109620005TE03864830"/>
    <x v="0"/>
    <s v=""/>
    <s v=""/>
    <s v=""/>
    <s v=""/>
    <s v=""/>
    <s v=""/>
    <s v="T/0151211Q/P/T6"/>
    <s v="+820-1042207283"/>
    <s v="ADD/"/>
    <s v="S606700"/>
    <s v=""/>
    <s v=""/>
    <n v="13611.46"/>
    <s v="NKR"/>
    <n v="13611.46"/>
    <n v="12000"/>
    <n v="12000"/>
    <s v=""/>
    <x v="0"/>
    <x v="15"/>
    <s v=""/>
    <s v="KP"/>
    <n v="13611.46"/>
    <n v="13611.46"/>
  </r>
  <r>
    <s v="A"/>
    <x v="23"/>
    <x v="111"/>
    <s v=""/>
    <x v="0"/>
    <x v="12"/>
    <s v="TUE"/>
    <s v="SK4424"/>
    <x v="5"/>
    <s v="TOS"/>
    <d v="2024-08-20T00:00:00"/>
    <s v="TUE"/>
    <x v="110"/>
    <x v="13"/>
    <s v=""/>
    <s v="1XX1"/>
    <s v="20710343"/>
    <s v="AV872113030003TE34397468"/>
    <x v="0"/>
    <s v=""/>
    <s v=""/>
    <s v=""/>
    <s v=""/>
    <s v=""/>
    <s v=""/>
    <s v="T/0123922L/P/AE"/>
    <s v="32485617572"/>
    <s v=""/>
    <s v="E501000"/>
    <s v=""/>
    <s v=""/>
    <n v="1019.42"/>
    <s v="EUR"/>
    <n v="1019.85"/>
    <n v="12000"/>
    <n v="12000"/>
    <s v=""/>
    <x v="0"/>
    <x v="17"/>
    <s v=""/>
    <s v="FR"/>
    <n v="12207.604500000001"/>
    <n v="12202.457399999999"/>
  </r>
  <r>
    <s v="A"/>
    <x v="20"/>
    <x v="112"/>
    <s v="3XV09L"/>
    <x v="0"/>
    <x v="12"/>
    <s v="TUE"/>
    <s v="LH6144"/>
    <x v="5"/>
    <s v="TOS"/>
    <d v="2024-08-15T00:00:00"/>
    <s v="THU"/>
    <x v="111"/>
    <x v="8"/>
    <d v="2082-07-10T00:00:00"/>
    <s v="1001"/>
    <s v=""/>
    <s v="CX490638XXXXXX4489"/>
    <x v="2"/>
    <s v="03/27"/>
    <s v=""/>
    <s v="AM DRILLMEN 21B"/>
    <s v=""/>
    <s v="35606,SOLMS,DE"/>
    <s v="DEXXG1601066971"/>
    <s v="P/N5"/>
    <s v="+49-17630393019"/>
    <s v="OCI/CP1/"/>
    <s v="K902904"/>
    <s v=""/>
    <s v="LH/992003925701728"/>
    <n v="0"/>
    <s v="EUR"/>
    <n v="616.62"/>
    <n v="12000"/>
    <n v="12000"/>
    <s v=""/>
    <x v="0"/>
    <x v="10"/>
    <s v="DE"/>
    <s v="DE"/>
    <n v="7380.9414000000006"/>
    <n v="0"/>
  </r>
  <r>
    <s v="A"/>
    <x v="25"/>
    <x v="113"/>
    <s v="3QX69W"/>
    <x v="0"/>
    <x v="12"/>
    <s v="TUE"/>
    <s v="SK6144"/>
    <x v="0"/>
    <s v="TOS"/>
    <d v="2024-08-15T00:00:00"/>
    <s v="THU"/>
    <x v="112"/>
    <x v="1"/>
    <s v=""/>
    <s v="1XX1"/>
    <s v="CN733144272263"/>
    <s v="AV872117710006TE12345678"/>
    <x v="0"/>
    <s v=""/>
    <s v=""/>
    <s v="ICKERLESFELD 3"/>
    <s v=""/>
    <s v="77855,ACHERN               ,DE"/>
    <s v=""/>
    <s v="T/0194983C/P/FZ"/>
    <s v="491715539720"/>
    <s v=""/>
    <s v="I932000"/>
    <s v=""/>
    <s v=""/>
    <n v="1006.66"/>
    <s v="EUR"/>
    <n v="1005.91"/>
    <n v="12000"/>
    <n v="12000"/>
    <s v=""/>
    <x v="0"/>
    <x v="10"/>
    <s v="DE"/>
    <s v="DE"/>
    <n v="12040.742700000001"/>
    <n v="12049.7202"/>
  </r>
  <r>
    <s v="A"/>
    <x v="42"/>
    <x v="114"/>
    <s v=""/>
    <x v="0"/>
    <x v="12"/>
    <s v="TUE"/>
    <s v=""/>
    <x v="5"/>
    <s v="TOS"/>
    <d v="2024-08-14T00:00:00"/>
    <s v="WED"/>
    <x v="113"/>
    <x v="19"/>
    <s v=""/>
    <s v="1001"/>
    <s v=""/>
    <s v="CM540185XXXXXX8678"/>
    <x v="2"/>
    <s v="12/27"/>
    <s v=""/>
    <s v="TARTARGATEN 23"/>
    <s v=""/>
    <s v="5034,BERGEN                ,NO"/>
    <s v=""/>
    <s v="P/N5"/>
    <s v="+47-92494028"/>
    <s v="/ADD/CP1/"/>
    <s v="J186900"/>
    <s v=""/>
    <s v="SK/EBS700681562"/>
    <n v="0"/>
    <s v="NKR"/>
    <n v="6366.09"/>
    <n v="12000"/>
    <n v="12000"/>
    <s v=""/>
    <x v="0"/>
    <x v="15"/>
    <s v="NO"/>
    <s v="NO"/>
    <n v="6366.09"/>
    <n v="0"/>
  </r>
  <r>
    <s v="A"/>
    <x v="42"/>
    <x v="115"/>
    <s v=""/>
    <x v="0"/>
    <x v="12"/>
    <s v="TUE"/>
    <s v="AY937"/>
    <x v="5"/>
    <s v="TOS"/>
    <d v="2024-08-17T00:00:00"/>
    <s v="SAT"/>
    <x v="114"/>
    <x v="1"/>
    <d v="2094-01-01T00:00:00"/>
    <s v="1XX1"/>
    <s v="715383668"/>
    <s v="AV868109400002TE35443915"/>
    <x v="0"/>
    <s v=""/>
    <s v=""/>
    <s v=""/>
    <s v=""/>
    <s v=""/>
    <s v=""/>
    <s v="T/0151196Q/P/T6"/>
    <s v="3382325222"/>
    <s v=""/>
    <s v="M308101"/>
    <s v=""/>
    <s v=""/>
    <n v="824.55"/>
    <s v="EUR"/>
    <n v="823.8"/>
    <n v="12000"/>
    <n v="12000"/>
    <s v=""/>
    <x v="0"/>
    <x v="18"/>
    <s v=""/>
    <s v="IT"/>
    <n v="9860.8860000000004"/>
    <n v="9869.8634999999995"/>
  </r>
  <r>
    <s v="A"/>
    <x v="69"/>
    <x v="116"/>
    <s v=""/>
    <x v="0"/>
    <x v="12"/>
    <s v="TUE"/>
    <s v="DY376"/>
    <x v="0"/>
    <s v="BGO"/>
    <d v="2024-08-23T00:00:00"/>
    <s v="FRI"/>
    <x v="115"/>
    <x v="13"/>
    <d v="2094-01-01T00:00:00"/>
    <s v="1XX1"/>
    <s v="757707437"/>
    <s v="AV868109400002TE36737039"/>
    <x v="0"/>
    <s v=""/>
    <s v=""/>
    <s v=""/>
    <s v=""/>
    <s v=""/>
    <s v=""/>
    <s v="T/0151196Q/P/T6"/>
    <s v="+330618893256"/>
    <s v="ADD/"/>
    <s v="S606700"/>
    <s v=""/>
    <s v=""/>
    <n v="2772.72"/>
    <s v="EUR"/>
    <n v="2736.44"/>
    <n v="12000"/>
    <n v="12000"/>
    <n v="10000"/>
    <x v="0"/>
    <x v="21"/>
    <s v=""/>
    <s v="FR"/>
    <n v="32755.186800000003"/>
    <n v="33189.458399999996"/>
  </r>
  <r>
    <s v="A"/>
    <x v="69"/>
    <x v="117"/>
    <s v=""/>
    <x v="0"/>
    <x v="12"/>
    <s v="TUE"/>
    <s v="WI"/>
    <x v="6"/>
    <s v="TOS"/>
    <d v="2024-08-10T00:00:00"/>
    <s v="SAT"/>
    <x v="116"/>
    <x v="1"/>
    <d v="2094-01-01T00:00:00"/>
    <s v="1XX1"/>
    <s v="720146044"/>
    <s v="AV868109400002TE36802026"/>
    <x v="0"/>
    <s v=""/>
    <s v=""/>
    <s v=""/>
    <s v=""/>
    <s v=""/>
    <s v=""/>
    <s v="T/0151196Q/P/T6"/>
    <s v="+330678856180"/>
    <s v="ADD/"/>
    <s v="S606700"/>
    <s v=""/>
    <s v=""/>
    <n v="614.17999999999995"/>
    <s v="EUR"/>
    <n v="613.54"/>
    <n v="12000"/>
    <n v="12000"/>
    <s v=""/>
    <x v="0"/>
    <x v="14"/>
    <s v=""/>
    <s v="FR"/>
    <n v="7344.0738000000001"/>
    <n v="7351.7345999999998"/>
  </r>
  <r>
    <s v="A"/>
    <x v="71"/>
    <x v="118"/>
    <s v=""/>
    <x v="0"/>
    <x v="12"/>
    <s v="TUE"/>
    <s v="SK4406"/>
    <x v="5"/>
    <s v="TOS"/>
    <d v="2024-08-13T00:00:00"/>
    <s v="TUE"/>
    <x v="117"/>
    <x v="19"/>
    <s v=""/>
    <s v="1001"/>
    <s v=""/>
    <s v="CM540123XXXXXX6744"/>
    <x v="2"/>
    <s v="01/27"/>
    <s v=""/>
    <s v="MIDTTUNVEIEN 5 B"/>
    <s v=""/>
    <s v="1177,OSLO                  ,NO"/>
    <s v=""/>
    <s v="P/N5"/>
    <s v="+47-91697626"/>
    <s v=""/>
    <s v="O250801"/>
    <s v=""/>
    <s v=""/>
    <n v="0"/>
    <s v="NKR"/>
    <n v="4837.6899999999996"/>
    <n v="12000"/>
    <n v="12000"/>
    <s v=""/>
    <x v="0"/>
    <x v="13"/>
    <s v="NO"/>
    <s v="NO"/>
    <n v="4837.6899999999996"/>
    <n v="0"/>
  </r>
  <r>
    <s v="A"/>
    <x v="72"/>
    <x v="119"/>
    <s v=""/>
    <x v="0"/>
    <x v="12"/>
    <s v="TUE"/>
    <s v="SK4424"/>
    <x v="6"/>
    <s v="TOS"/>
    <d v="2024-08-13T00:00:00"/>
    <s v="TUE"/>
    <x v="118"/>
    <x v="1"/>
    <d v="2094-01-01T00:00:00"/>
    <s v="1XX1"/>
    <s v="784544091"/>
    <s v="AV868109400002TE45758582"/>
    <x v="0"/>
    <s v=""/>
    <s v=""/>
    <s v=""/>
    <s v=""/>
    <s v=""/>
    <s v=""/>
    <s v="T/0151196Q/P/T6"/>
    <s v="+34650073403"/>
    <s v=""/>
    <s v="S606700"/>
    <s v=""/>
    <s v=""/>
    <n v="955.25"/>
    <s v="EUR"/>
    <n v="955.1"/>
    <n v="12000"/>
    <n v="12000"/>
    <s v=""/>
    <x v="0"/>
    <x v="13"/>
    <s v=""/>
    <s v="ES"/>
    <n v="11432.547"/>
    <n v="11434.342500000001"/>
  </r>
  <r>
    <s v="A"/>
    <x v="73"/>
    <x v="120"/>
    <s v=""/>
    <x v="0"/>
    <x v="12"/>
    <s v="TUE"/>
    <s v="AY935"/>
    <x v="8"/>
    <s v="TOS"/>
    <d v="2024-08-18T00:00:00"/>
    <s v="SUN"/>
    <x v="119"/>
    <x v="1"/>
    <d v="2094-01-01T00:00:00"/>
    <s v="1XX1"/>
    <s v="736402889"/>
    <s v="AV868109400002TE47135719"/>
    <x v="0"/>
    <s v=""/>
    <s v=""/>
    <s v=""/>
    <s v=""/>
    <s v=""/>
    <s v=""/>
    <s v="T/0151196Q/P/T6"/>
    <s v="+38640335153"/>
    <s v=""/>
    <s v="S606700"/>
    <s v=""/>
    <s v=""/>
    <n v="2248.67"/>
    <s v="EUR"/>
    <n v="2248.61"/>
    <n v="12000"/>
    <n v="12000"/>
    <s v=""/>
    <x v="0"/>
    <x v="6"/>
    <s v=""/>
    <s v="QS"/>
    <n v="26915.861700000001"/>
    <n v="26916.579900000001"/>
  </r>
  <r>
    <s v="A"/>
    <x v="64"/>
    <x v="121"/>
    <s v="9XH47T"/>
    <x v="0"/>
    <x v="13"/>
    <s v="WED"/>
    <s v="WI"/>
    <x v="7"/>
    <s v="TOS"/>
    <d v="2024-08-08T00:00:00"/>
    <s v="THU"/>
    <x v="120"/>
    <x v="9"/>
    <d v="2090-08-21T00:00:00"/>
    <s v="1001"/>
    <s v=""/>
    <s v="CX469279XXXXXX6906"/>
    <x v="2"/>
    <s v="08/26"/>
    <s v=""/>
    <s v="SJARKVEGEN 52"/>
    <s v=""/>
    <s v="9017 TROMSOE               ,NO"/>
    <s v="NOXX80090000144"/>
    <s v=""/>
    <s v="+47-90405674/"/>
    <s v="PREFERRED WITH MRA"/>
    <s v="H013603"/>
    <s v=""/>
    <s v=""/>
    <n v="0"/>
    <s v="NKR"/>
    <n v="1363"/>
    <n v="10000"/>
    <n v="10000"/>
    <s v=""/>
    <x v="0"/>
    <x v="5"/>
    <s v="NO"/>
    <s v="NO"/>
    <n v="1363"/>
    <n v="0"/>
  </r>
  <r>
    <s v="A"/>
    <x v="74"/>
    <x v="122"/>
    <s v="3KU51R"/>
    <x v="0"/>
    <x v="13"/>
    <s v="WED"/>
    <s v=""/>
    <x v="5"/>
    <s v="TOS"/>
    <d v="2024-08-21T00:00:00"/>
    <s v="WED"/>
    <x v="121"/>
    <x v="13"/>
    <d v="2067-02-21T00:00:00"/>
    <s v="1XX1"/>
    <s v="981346235830"/>
    <s v="AV871105250009TE34623583"/>
    <x v="0"/>
    <s v=""/>
    <s v=""/>
    <s v="PARK RUE"/>
    <s v=""/>
    <s v="90015,PARIS                ,DE"/>
    <s v=""/>
    <s v="T/0183164K/P/QN"/>
    <s v="+33186269080"/>
    <s v="1981.98EUR/"/>
    <s v="X717701"/>
    <s v=""/>
    <s v=""/>
    <n v="1981.98"/>
    <s v="EUR"/>
    <n v="1981.48"/>
    <n v="12000"/>
    <n v="12000"/>
    <s v=""/>
    <x v="0"/>
    <x v="17"/>
    <s v="DE"/>
    <s v="DE"/>
    <n v="23718.315600000002"/>
    <n v="23724.300600000002"/>
  </r>
  <r>
    <s v="A"/>
    <x v="13"/>
    <x v="123"/>
    <s v=""/>
    <x v="0"/>
    <x v="13"/>
    <s v="WED"/>
    <s v=""/>
    <x v="5"/>
    <s v="TOS"/>
    <d v="2024-08-14T00:00:00"/>
    <s v="WED"/>
    <x v="122"/>
    <x v="19"/>
    <s v=""/>
    <s v="3003"/>
    <s v=""/>
    <s v="CM540185XXXXXX9750"/>
    <x v="2"/>
    <s v="11/25"/>
    <s v=""/>
    <s v="KRAFJELLET 9"/>
    <s v="LEILIGHET 410"/>
    <s v="4364,SIREVAG               ,NO"/>
    <s v=""/>
    <s v="P/N5"/>
    <s v="+47-48072026"/>
    <s v="/ADD/CP2/"/>
    <s v=""/>
    <s v=""/>
    <s v="SK/EBG047413034"/>
    <n v="0"/>
    <s v="NKR"/>
    <n v="17512.82"/>
    <n v="0"/>
    <n v="0"/>
    <s v=""/>
    <x v="0"/>
    <x v="13"/>
    <s v="NO"/>
    <s v="NO"/>
    <n v="17512.82"/>
    <n v="0"/>
  </r>
  <r>
    <s v="A"/>
    <x v="14"/>
    <x v="124"/>
    <s v=""/>
    <x v="0"/>
    <x v="13"/>
    <s v="WED"/>
    <s v=""/>
    <x v="1"/>
    <s v="TOS"/>
    <d v="2024-08-08T00:00:00"/>
    <s v="THU"/>
    <x v="123"/>
    <x v="31"/>
    <s v=""/>
    <s v="1X11"/>
    <s v="VINMONOPOLETCC."/>
    <s v=""/>
    <x v="1"/>
    <s v=""/>
    <s v=""/>
    <s v=""/>
    <s v=""/>
    <s v=""/>
    <s v=""/>
    <s v="T/60205751/P/1A"/>
    <s v="04741844184"/>
    <s v=""/>
    <s v="U914100"/>
    <s v="999999999"/>
    <s v=""/>
    <n v="0"/>
    <s v=""/>
    <n v="0"/>
    <s v=""/>
    <s v=""/>
    <s v=""/>
    <x v="0"/>
    <x v="5"/>
    <s v=""/>
    <s v="NO"/>
    <n v="0"/>
    <n v="0"/>
  </r>
  <r>
    <s v="A"/>
    <x v="14"/>
    <x v="125"/>
    <s v=""/>
    <x v="0"/>
    <x v="13"/>
    <s v="WED"/>
    <s v="WF1355"/>
    <x v="5"/>
    <s v="TOS"/>
    <d v="2024-08-08T00:00:00"/>
    <s v="THU"/>
    <x v="124"/>
    <x v="32"/>
    <s v=""/>
    <s v="11X1"/>
    <s v=""/>
    <s v="AV858103750072FE03519202"/>
    <x v="3"/>
    <s v=""/>
    <s v=""/>
    <s v=""/>
    <s v=""/>
    <s v=""/>
    <s v=""/>
    <s v="T/60200895/P/1G"/>
    <s v=""/>
    <s v=""/>
    <s v="U997140"/>
    <s v="999999999"/>
    <s v=""/>
    <n v="0"/>
    <s v=""/>
    <n v="0"/>
    <s v=""/>
    <s v=""/>
    <s v=""/>
    <x v="0"/>
    <x v="5"/>
    <s v=""/>
    <s v="NO"/>
    <n v="0"/>
    <n v="0"/>
  </r>
  <r>
    <s v="A"/>
    <x v="75"/>
    <x v="126"/>
    <s v=""/>
    <x v="0"/>
    <x v="13"/>
    <s v="WED"/>
    <s v=""/>
    <x v="2"/>
    <s v="TOS"/>
    <d v="2024-08-14T00:00:00"/>
    <s v="WED"/>
    <x v="125"/>
    <x v="8"/>
    <s v=""/>
    <s v="1001"/>
    <s v=""/>
    <s v="CX454617XXXXXX9017"/>
    <x v="2"/>
    <s v="05/25"/>
    <s v=""/>
    <s v="WOTZMANNSDORF 27"/>
    <s v=""/>
    <s v="94571,SCHAUFLING           ,DE"/>
    <s v=""/>
    <s v="P/N5"/>
    <s v="+49-15161891659"/>
    <s v=""/>
    <s v=""/>
    <s v=""/>
    <s v=""/>
    <n v="0"/>
    <s v="EUR"/>
    <n v="460.42"/>
    <n v="12000"/>
    <n v="12000"/>
    <s v=""/>
    <x v="0"/>
    <x v="13"/>
    <s v="DE"/>
    <s v="DE"/>
    <n v="5511.2274000000007"/>
    <n v="0"/>
  </r>
  <r>
    <s v="A"/>
    <x v="76"/>
    <x v="127"/>
    <s v=""/>
    <x v="0"/>
    <x v="13"/>
    <s v="WED"/>
    <s v="WI"/>
    <x v="5"/>
    <s v="TOS"/>
    <d v="2024-08-20T00:00:00"/>
    <s v="TUE"/>
    <x v="126"/>
    <x v="26"/>
    <s v=""/>
    <s v="1XX1"/>
    <s v="NO833418940"/>
    <s v="AV873091080184TE33209309"/>
    <x v="0"/>
    <s v=""/>
    <s v=""/>
    <s v=""/>
    <s v=""/>
    <s v=""/>
    <s v=""/>
    <s v="T/0115172M/P/KU"/>
    <s v="4407518911698"/>
    <s v=""/>
    <s v="U829700"/>
    <s v=""/>
    <s v=""/>
    <n v="809.51"/>
    <s v="UKL"/>
    <n v="809.22"/>
    <n v="12000"/>
    <n v="12000"/>
    <s v=""/>
    <x v="0"/>
    <x v="7"/>
    <s v=""/>
    <s v="GB"/>
    <n v="11531.385"/>
    <n v="11535.5175"/>
  </r>
  <r>
    <s v="A"/>
    <x v="77"/>
    <x v="128"/>
    <s v=""/>
    <x v="0"/>
    <x v="13"/>
    <s v="WED"/>
    <s v=""/>
    <x v="4"/>
    <s v="TOS"/>
    <d v="2024-08-15T00:00:00"/>
    <s v="THU"/>
    <x v="127"/>
    <x v="33"/>
    <s v=""/>
    <s v=""/>
    <s v=""/>
    <s v=""/>
    <x v="1"/>
    <s v=""/>
    <s v=""/>
    <s v=""/>
    <s v=""/>
    <s v=""/>
    <s v=""/>
    <s v="T/67503111/P/1A"/>
    <s v="0015199493680"/>
    <s v=""/>
    <s v="D103900"/>
    <s v="999999999"/>
    <s v=""/>
    <n v="0"/>
    <s v="USD"/>
    <n v="855.78"/>
    <n v="0"/>
    <n v="0"/>
    <s v=""/>
    <x v="0"/>
    <x v="15"/>
    <s v=""/>
    <s v="CA"/>
    <n v="9447.8111999999983"/>
    <n v="0"/>
  </r>
  <r>
    <s v="A"/>
    <x v="77"/>
    <x v="129"/>
    <s v=""/>
    <x v="0"/>
    <x v="13"/>
    <s v="WED"/>
    <s v="DY328"/>
    <x v="0"/>
    <s v="TOS"/>
    <d v="2024-08-22T00:00:00"/>
    <s v="THU"/>
    <x v="128"/>
    <x v="13"/>
    <d v="2094-01-01T00:00:00"/>
    <s v="1XX1"/>
    <s v="771184664"/>
    <s v="AV868109400002TE35134895"/>
    <x v="0"/>
    <s v=""/>
    <s v=""/>
    <s v=""/>
    <s v=""/>
    <s v=""/>
    <s v=""/>
    <s v="T/0151196Q/P/T6"/>
    <s v="+48501190973"/>
    <s v=""/>
    <s v="S606700"/>
    <s v=""/>
    <s v=""/>
    <n v="1476.51"/>
    <s v="EUR"/>
    <n v="1475.77"/>
    <n v="12000"/>
    <n v="12000"/>
    <s v=""/>
    <x v="0"/>
    <x v="22"/>
    <s v=""/>
    <s v="PL"/>
    <n v="17664.966899999999"/>
    <n v="17673.824700000001"/>
  </r>
  <r>
    <s v="A"/>
    <x v="78"/>
    <x v="130"/>
    <s v=""/>
    <x v="0"/>
    <x v="13"/>
    <s v="WED"/>
    <s v="WI"/>
    <x v="5"/>
    <s v="TOS"/>
    <d v="2024-08-18T00:00:00"/>
    <s v="SUN"/>
    <x v="129"/>
    <x v="1"/>
    <d v="2094-01-01T00:00:00"/>
    <s v="1XX1"/>
    <s v="751020401"/>
    <s v="AV868109400002TE36395767"/>
    <x v="0"/>
    <s v=""/>
    <s v=""/>
    <s v=""/>
    <s v=""/>
    <s v=""/>
    <s v=""/>
    <s v="T/0151196Q/P/T6"/>
    <s v="+491777391381"/>
    <s v=""/>
    <s v="S606700"/>
    <s v=""/>
    <s v=""/>
    <n v="809.83"/>
    <s v="EUR"/>
    <n v="809.19"/>
    <n v="12000"/>
    <n v="12000"/>
    <s v=""/>
    <x v="0"/>
    <x v="18"/>
    <s v=""/>
    <s v="DE"/>
    <n v="9686.0043000000005"/>
    <n v="9693.6651000000002"/>
  </r>
  <r>
    <s v="A"/>
    <x v="79"/>
    <x v="131"/>
    <s v=""/>
    <x v="0"/>
    <x v="13"/>
    <s v="WED"/>
    <s v="SK4425"/>
    <x v="5"/>
    <s v="TOS"/>
    <d v="2024-08-11T00:00:00"/>
    <s v="SUN"/>
    <x v="130"/>
    <x v="6"/>
    <d v="2062-01-01T00:00:00"/>
    <s v="1XX1"/>
    <s v="776798404"/>
    <s v="AV868109620005TE36654461"/>
    <x v="0"/>
    <s v=""/>
    <s v=""/>
    <s v=""/>
    <s v=""/>
    <s v=""/>
    <s v=""/>
    <s v="T/0151211Q/P/T6"/>
    <s v="+4520955140"/>
    <s v=""/>
    <s v="S606700"/>
    <s v=""/>
    <s v=""/>
    <n v="5004.84"/>
    <s v="NKR"/>
    <n v="5004.84"/>
    <n v="12000"/>
    <n v="12000"/>
    <s v=""/>
    <x v="0"/>
    <x v="14"/>
    <s v=""/>
    <s v="DK"/>
    <n v="5004.84"/>
    <n v="5004.84"/>
  </r>
  <r>
    <s v="A"/>
    <x v="80"/>
    <x v="132"/>
    <s v="8LH39R"/>
    <x v="0"/>
    <x v="13"/>
    <s v="WED"/>
    <s v=""/>
    <x v="5"/>
    <s v="TOS"/>
    <d v="2024-08-16T00:00:00"/>
    <s v="FRI"/>
    <x v="131"/>
    <x v="1"/>
    <s v=""/>
    <s v="1001"/>
    <s v="M/235305"/>
    <s v="AV898110190003TE93221161"/>
    <x v="0"/>
    <s v=""/>
    <s v=""/>
    <s v="30 RUE DE DIANE"/>
    <s v=""/>
    <s v="35750,IFFENDIC             ,FR"/>
    <s v=""/>
    <s v="T/0104786R/P/N5"/>
    <s v="+33-763314865/EM"/>
    <s v="/ADD/CP1/"/>
    <s v=""/>
    <s v=""/>
    <s v=""/>
    <n v="714.91"/>
    <s v="EUR"/>
    <n v="674.61"/>
    <n v="12000"/>
    <n v="12000"/>
    <s v=""/>
    <x v="0"/>
    <x v="10"/>
    <s v="FR"/>
    <s v="FR"/>
    <n v="8075.0817000000006"/>
    <n v="8557.4727000000003"/>
  </r>
  <r>
    <s v="A"/>
    <x v="17"/>
    <x v="133"/>
    <s v=""/>
    <x v="0"/>
    <x v="13"/>
    <s v="WED"/>
    <s v="AF4534"/>
    <x v="0"/>
    <s v="LKN"/>
    <d v="2024-08-17T00:00:00"/>
    <s v="SAT"/>
    <x v="132"/>
    <x v="8"/>
    <s v=""/>
    <s v="1001"/>
    <s v=""/>
    <s v="CX497227XXXXXX5854"/>
    <x v="2"/>
    <s v="09/25"/>
    <s v=""/>
    <s v="5 SQUARE MONCEY"/>
    <s v=""/>
    <s v="75009,PARIS                ,FR"/>
    <s v=""/>
    <s v="P/N5"/>
    <s v="+33-662632442"/>
    <s v="CP1/"/>
    <s v=""/>
    <s v=""/>
    <s v=""/>
    <n v="0"/>
    <s v="EUR"/>
    <n v="1642.34"/>
    <n v="12000"/>
    <n v="12000"/>
    <n v="4500"/>
    <x v="0"/>
    <x v="1"/>
    <s v="FR"/>
    <s v="FR"/>
    <n v="19658.809799999999"/>
    <n v="0"/>
  </r>
  <r>
    <s v="A"/>
    <x v="81"/>
    <x v="134"/>
    <s v=""/>
    <x v="0"/>
    <x v="13"/>
    <s v="WED"/>
    <s v="SK4406"/>
    <x v="5"/>
    <s v="TOS"/>
    <d v="2024-08-20T00:00:00"/>
    <s v="TUE"/>
    <x v="133"/>
    <x v="13"/>
    <d v="2094-01-01T00:00:00"/>
    <s v="1XX1"/>
    <s v="725846609"/>
    <s v="AV868109400002TE37756769"/>
    <x v="0"/>
    <s v=""/>
    <s v=""/>
    <s v=""/>
    <s v=""/>
    <s v=""/>
    <s v=""/>
    <s v="T/0151196Q/P/T6"/>
    <s v="+33661479128"/>
    <s v=""/>
    <s v="S606700"/>
    <s v=""/>
    <s v=""/>
    <n v="1302.47"/>
    <s v="EUR"/>
    <n v="1301.73"/>
    <n v="12000"/>
    <n v="12000"/>
    <s v=""/>
    <x v="0"/>
    <x v="7"/>
    <s v=""/>
    <s v="FR"/>
    <n v="15581.708100000002"/>
    <n v="15590.565900000001"/>
  </r>
  <r>
    <s v="A"/>
    <x v="82"/>
    <x v="135"/>
    <s v=""/>
    <x v="0"/>
    <x v="13"/>
    <s v="WED"/>
    <s v=""/>
    <x v="8"/>
    <s v="TOS"/>
    <d v="2024-08-14T00:00:00"/>
    <s v="WED"/>
    <x v="134"/>
    <x v="14"/>
    <s v=""/>
    <s v="1XX1"/>
    <s v=""/>
    <s v="CX457104XXXXXX3963"/>
    <x v="2"/>
    <s v="02/26"/>
    <s v="IDA"/>
    <s v="HELGESVEJ 43"/>
    <s v=""/>
    <s v="3650,OELSTYKKE             ,DK"/>
    <s v=""/>
    <s v="P/U7"/>
    <s v="004540796508"/>
    <s v="RSN//"/>
    <s v="T034312"/>
    <s v=""/>
    <s v=""/>
    <n v="0"/>
    <s v="NKR"/>
    <n v="13252.79"/>
    <n v="12000"/>
    <n v="12000"/>
    <s v=""/>
    <x v="0"/>
    <x v="13"/>
    <s v="DK"/>
    <s v="DK"/>
    <n v="13252.79"/>
    <n v="0"/>
  </r>
  <r>
    <s v="A"/>
    <x v="83"/>
    <x v="136"/>
    <s v="BF010N"/>
    <x v="0"/>
    <x v="13"/>
    <s v="WED"/>
    <s v="ZZ1"/>
    <x v="0"/>
    <s v="TOS"/>
    <d v="2024-08-15T00:00:00"/>
    <s v="THU"/>
    <x v="135"/>
    <x v="34"/>
    <d v="2069-06-02T00:00:00"/>
    <s v="1XX1"/>
    <s v="3037467"/>
    <s v="AV871096700004TE08417365"/>
    <x v="0"/>
    <s v=""/>
    <s v=""/>
    <s v=""/>
    <s v=""/>
    <s v=""/>
    <s v=""/>
    <s v="T/0110180M/05643"/>
    <s v="0821330030"/>
    <s v="1GPS"/>
    <s v="O927101"/>
    <s v=""/>
    <s v=""/>
    <n v="0"/>
    <s v="EUR"/>
    <n v="0"/>
    <n v="12000"/>
    <n v="12000"/>
    <s v=""/>
    <x v="1"/>
    <x v="15"/>
    <s v=""/>
    <s v="FR"/>
    <n v="0"/>
    <n v="0"/>
  </r>
  <r>
    <s v="A"/>
    <x v="84"/>
    <x v="137"/>
    <s v=""/>
    <x v="0"/>
    <x v="13"/>
    <s v="WED"/>
    <s v="SK1491"/>
    <x v="8"/>
    <s v="TOS"/>
    <d v="2024-08-10T00:00:00"/>
    <s v="SAT"/>
    <x v="136"/>
    <x v="6"/>
    <d v="2094-01-01T00:00:00"/>
    <s v="1XX1"/>
    <s v="730898083"/>
    <s v="AV868109620005TE47505328"/>
    <x v="0"/>
    <s v=""/>
    <s v=""/>
    <s v=""/>
    <s v=""/>
    <s v=""/>
    <s v=""/>
    <s v="T/0151211Q/P/T6"/>
    <s v="+8201033861905"/>
    <s v=""/>
    <s v="M308101"/>
    <s v=""/>
    <s v=""/>
    <n v="11897.7"/>
    <s v="NKR"/>
    <n v="11897.7"/>
    <n v="12000"/>
    <n v="12000"/>
    <s v=""/>
    <x v="0"/>
    <x v="3"/>
    <s v=""/>
    <s v="KP"/>
    <n v="11897.7"/>
    <n v="11897.7"/>
  </r>
  <r>
    <s v="A"/>
    <x v="84"/>
    <x v="138"/>
    <s v=""/>
    <x v="0"/>
    <x v="13"/>
    <s v="WED"/>
    <s v="WI"/>
    <x v="0"/>
    <s v="TOS"/>
    <d v="2024-08-10T00:00:00"/>
    <s v="SAT"/>
    <x v="136"/>
    <x v="6"/>
    <d v="2094-01-01T00:00:00"/>
    <s v="1XX1"/>
    <s v="714053439"/>
    <s v="AV868109620005TE47505710"/>
    <x v="0"/>
    <s v=""/>
    <s v=""/>
    <s v=""/>
    <s v=""/>
    <s v=""/>
    <s v=""/>
    <s v="T/0151211Q/P/T6"/>
    <s v="+8201033861905"/>
    <s v=""/>
    <s v="M308101"/>
    <s v=""/>
    <s v=""/>
    <n v="11438.85"/>
    <s v="NKR"/>
    <n v="11438.85"/>
    <n v="12000"/>
    <n v="12000"/>
    <s v=""/>
    <x v="0"/>
    <x v="3"/>
    <s v=""/>
    <s v="KP"/>
    <n v="11438.85"/>
    <n v="11438.85"/>
  </r>
  <r>
    <s v="A"/>
    <x v="39"/>
    <x v="139"/>
    <s v="9TY59L"/>
    <x v="0"/>
    <x v="14"/>
    <s v="THU"/>
    <s v=""/>
    <x v="3"/>
    <s v="TOS"/>
    <d v="2024-08-15T00:00:00"/>
    <s v="THU"/>
    <x v="137"/>
    <x v="35"/>
    <d v="2089-07-22T00:00:00"/>
    <s v="1001"/>
    <s v=""/>
    <s v="CX494025XXXXXX3544"/>
    <x v="2"/>
    <s v="02/28"/>
    <s v="FERRERO INT"/>
    <s v="40 RUE DU LABORATOIRE"/>
    <s v=""/>
    <s v="1911,LUXEMBOURG            ,LU"/>
    <s v="LUXX0812721"/>
    <s v="P/N5"/>
    <s v=""/>
    <s v="/RSN/ADD/"/>
    <s v="E093510"/>
    <s v=""/>
    <s v="LH/992226253419320"/>
    <n v="0"/>
    <s v=""/>
    <n v="0"/>
    <s v=""/>
    <s v=""/>
    <s v=""/>
    <x v="0"/>
    <x v="13"/>
    <s v="LU"/>
    <s v="LU"/>
    <n v="0"/>
    <n v="0"/>
  </r>
  <r>
    <s v="A"/>
    <x v="85"/>
    <x v="140"/>
    <s v="5HJ39Q"/>
    <x v="0"/>
    <x v="14"/>
    <s v="THU"/>
    <s v=""/>
    <x v="4"/>
    <s v="TOS"/>
    <d v="2024-08-21T00:00:00"/>
    <s v="WED"/>
    <x v="138"/>
    <x v="36"/>
    <d v="2095-07-07T00:00:00"/>
    <s v="1001"/>
    <s v=""/>
    <s v="CM552350XXXXXX3176"/>
    <x v="2"/>
    <s v="05/27"/>
    <s v=""/>
    <s v="116 HENSMAN STREET"/>
    <s v=""/>
    <s v="SOUTH PERTH      WA 6151,AU"/>
    <s v="AUXX6300403"/>
    <s v="T/0189556M/P/I1"/>
    <s v="0414677706"/>
    <s v=""/>
    <s v="P974899"/>
    <s v=""/>
    <s v="QF/1964602641"/>
    <n v="0"/>
    <s v=""/>
    <n v="0"/>
    <s v=""/>
    <s v=""/>
    <s v=""/>
    <x v="0"/>
    <x v="7"/>
    <s v="AU"/>
    <s v="AU"/>
    <n v="0"/>
    <n v="0"/>
  </r>
  <r>
    <s v="A"/>
    <x v="20"/>
    <x v="141"/>
    <s v="7AB014"/>
    <x v="0"/>
    <x v="14"/>
    <s v="THU"/>
    <s v="SK4416"/>
    <x v="0"/>
    <s v="TOS"/>
    <d v="2024-08-11T00:00:00"/>
    <s v="SUN"/>
    <x v="139"/>
    <x v="15"/>
    <d v="2085-03-24T00:00:00"/>
    <s v="3003"/>
    <s v="M/599583"/>
    <s v="AV898110320006TE93036517"/>
    <x v="0"/>
    <s v=""/>
    <s v=""/>
    <s v="VIA ALDO MORO 14"/>
    <s v=""/>
    <s v="25022,BORGO SAN GIACOMO,IT"/>
    <s v="ITXXBS5938696G"/>
    <s v="T/0104915R/P/N5"/>
    <s v="+39-3493918042/EM"/>
    <s v="/RSN/CP3/"/>
    <s v=""/>
    <s v=""/>
    <s v="LH/992226109469917"/>
    <n v="616.55999999999995"/>
    <s v="EUR"/>
    <n v="609.46"/>
    <n v="0"/>
    <n v="0"/>
    <s v=""/>
    <x v="0"/>
    <x v="3"/>
    <s v="IT"/>
    <s v="IT"/>
    <n v="7295.2362000000012"/>
    <n v="7380.2231999999995"/>
  </r>
  <r>
    <s v="A"/>
    <x v="42"/>
    <x v="142"/>
    <s v=""/>
    <x v="0"/>
    <x v="14"/>
    <s v="THU"/>
    <s v="DY382"/>
    <x v="5"/>
    <s v="TOS"/>
    <d v="2024-08-22T00:00:00"/>
    <s v="THU"/>
    <x v="140"/>
    <x v="13"/>
    <d v="2094-01-01T00:00:00"/>
    <s v="1XX1"/>
    <s v="787841904"/>
    <s v="AV868109400002TE35451547"/>
    <x v="0"/>
    <s v=""/>
    <s v=""/>
    <s v=""/>
    <s v=""/>
    <s v=""/>
    <s v=""/>
    <s v="T/0151196Q/P/T6"/>
    <s v="004982199949983"/>
    <s v=""/>
    <s v="M308101"/>
    <s v=""/>
    <s v=""/>
    <n v="1020.6"/>
    <s v="EUR"/>
    <n v="1503.4"/>
    <n v="12000"/>
    <n v="12000"/>
    <s v=""/>
    <x v="0"/>
    <x v="17"/>
    <s v=""/>
    <s v="DE"/>
    <n v="17995.698"/>
    <n v="12216.582"/>
  </r>
  <r>
    <s v="A"/>
    <x v="57"/>
    <x v="143"/>
    <s v=""/>
    <x v="0"/>
    <x v="14"/>
    <s v="THU"/>
    <s v="WF626"/>
    <x v="5"/>
    <s v="TOS"/>
    <d v="2024-08-11T00:00:00"/>
    <s v="SUN"/>
    <x v="141"/>
    <x v="4"/>
    <s v=""/>
    <s v="1XX1"/>
    <s v=""/>
    <s v=""/>
    <x v="1"/>
    <s v=""/>
    <s v=""/>
    <s v="ANDOEYSLOEYFEN 121"/>
    <s v=""/>
    <s v="4623,KRISTIANSAND          ,NO"/>
    <s v=""/>
    <s v="P/U7"/>
    <s v="+4799389819"/>
    <s v="ADD//"/>
    <s v="W330405"/>
    <s v=""/>
    <s v=""/>
    <n v="0"/>
    <s v="NKR"/>
    <n v="2700.23"/>
    <n v="12000"/>
    <n v="12000"/>
    <s v=""/>
    <x v="0"/>
    <x v="3"/>
    <s v="NO"/>
    <s v="NO"/>
    <n v="2700.23"/>
    <n v="0"/>
  </r>
  <r>
    <s v="A"/>
    <x v="17"/>
    <x v="144"/>
    <s v=""/>
    <x v="0"/>
    <x v="14"/>
    <s v="THU"/>
    <s v="WI"/>
    <x v="5"/>
    <s v="TOS"/>
    <d v="2024-08-13T00:00:00"/>
    <s v="TUE"/>
    <x v="142"/>
    <x v="1"/>
    <d v="2094-01-01T00:00:00"/>
    <s v="1XX1"/>
    <s v="775861711"/>
    <s v="AV868109400002TE37701801"/>
    <x v="0"/>
    <s v=""/>
    <s v=""/>
    <s v=""/>
    <s v=""/>
    <s v=""/>
    <s v=""/>
    <s v="T/0151196Q/P/T6"/>
    <s v="+393283833365"/>
    <s v=""/>
    <s v="S606700"/>
    <s v=""/>
    <s v=""/>
    <n v="438.65"/>
    <s v="EUR"/>
    <n v="437.91"/>
    <n v="12000"/>
    <n v="12000"/>
    <s v=""/>
    <x v="0"/>
    <x v="4"/>
    <s v=""/>
    <s v="IT"/>
    <n v="5241.7827000000007"/>
    <n v="5250.6405000000004"/>
  </r>
  <r>
    <s v="A"/>
    <x v="86"/>
    <x v="145"/>
    <s v=""/>
    <x v="0"/>
    <x v="14"/>
    <s v="THU"/>
    <s v="WI"/>
    <x v="0"/>
    <s v="BGO"/>
    <d v="2024-08-20T00:00:00"/>
    <s v="TUE"/>
    <x v="143"/>
    <x v="26"/>
    <d v="2094-01-01T00:00:00"/>
    <s v="1XX1"/>
    <s v="772025312"/>
    <s v="AV868109160002TE39217858"/>
    <x v="0"/>
    <s v=""/>
    <s v=""/>
    <s v=""/>
    <s v=""/>
    <s v=""/>
    <s v=""/>
    <s v="T/0151185Q/P/T6"/>
    <s v="+447495302211"/>
    <s v=""/>
    <s v="S606700"/>
    <s v=""/>
    <s v=""/>
    <n v="2482.3200000000002"/>
    <s v="UKL"/>
    <n v="2444.34"/>
    <n v="12000"/>
    <n v="12000"/>
    <n v="10000"/>
    <x v="0"/>
    <x v="6"/>
    <s v=""/>
    <s v="GB"/>
    <n v="34831.845000000001"/>
    <n v="35373.060000000005"/>
  </r>
  <r>
    <s v="A"/>
    <x v="32"/>
    <x v="146"/>
    <s v="7JD120"/>
    <x v="0"/>
    <x v="15"/>
    <s v="FRI"/>
    <s v=""/>
    <x v="5"/>
    <s v="TOS"/>
    <d v="2024-08-10T00:00:00"/>
    <s v="SAT"/>
    <x v="144"/>
    <x v="15"/>
    <d v="2084-08-30T00:00:00"/>
    <s v="1001"/>
    <s v=""/>
    <s v="CM513734XXXXXX2118"/>
    <x v="2"/>
    <s v="01/26"/>
    <s v="EURL LA CAVE DE MERLIN"/>
    <s v="9 RUE NATIONALE"/>
    <s v=""/>
    <s v="35380,PLELAN LE GRAND,FR"/>
    <s v="FRXX010529400545"/>
    <s v="P/N5"/>
    <s v="+33-0676708951"/>
    <s v="CP1/CP1"/>
    <s v="U071900"/>
    <s v=""/>
    <s v=""/>
    <n v="0"/>
    <s v="EUR"/>
    <n v="499.05"/>
    <n v="12000"/>
    <n v="12000"/>
    <s v=""/>
    <x v="0"/>
    <x v="5"/>
    <s v="FR"/>
    <s v="FR"/>
    <n v="5973.6285000000007"/>
    <n v="0"/>
  </r>
  <r>
    <s v="A"/>
    <x v="67"/>
    <x v="147"/>
    <s v=""/>
    <x v="0"/>
    <x v="15"/>
    <s v="FRI"/>
    <s v=""/>
    <x v="5"/>
    <s v="TOS"/>
    <d v="2024-08-18T00:00:00"/>
    <s v="SUN"/>
    <x v="145"/>
    <x v="37"/>
    <s v=""/>
    <s v=""/>
    <s v=""/>
    <s v="AV769000404475T03930344"/>
    <x v="0"/>
    <s v=""/>
    <s v=""/>
    <s v=""/>
    <s v=""/>
    <s v=""/>
    <s v=""/>
    <s v="T/67602813/P/1A"/>
    <s v="0015872262836"/>
    <s v="CBS"/>
    <s v="D550600"/>
    <s v="999999999"/>
    <s v=""/>
    <n v="0"/>
    <s v="USD"/>
    <n v="0"/>
    <n v="0"/>
    <n v="0"/>
    <s v=""/>
    <x v="1"/>
    <x v="10"/>
    <s v=""/>
    <s v="CA"/>
    <n v="0"/>
    <n v="0"/>
  </r>
  <r>
    <s v="A"/>
    <x v="6"/>
    <x v="148"/>
    <s v="U7A438"/>
    <x v="0"/>
    <x v="15"/>
    <s v="FRI"/>
    <s v=""/>
    <x v="0"/>
    <s v="TOS"/>
    <d v="2024-08-20T00:00:00"/>
    <s v="TUE"/>
    <x v="146"/>
    <x v="11"/>
    <s v=""/>
    <s v="1XX1"/>
    <s v=""/>
    <s v="CX492560XXXXXX5559"/>
    <x v="3"/>
    <s v="05/25"/>
    <s v="UIT"/>
    <s v="HANSINE HANSENS VEG 18"/>
    <s v=""/>
    <s v=",NO"/>
    <s v=""/>
    <s v="T/60205821/P/1A"/>
    <s v="004791725489"/>
    <s v=""/>
    <s v="N073055"/>
    <s v="999999999"/>
    <s v=""/>
    <n v="0"/>
    <s v="NKR"/>
    <n v="11911.75"/>
    <n v="0"/>
    <n v="0"/>
    <s v=""/>
    <x v="0"/>
    <x v="18"/>
    <s v="NO"/>
    <s v="NO"/>
    <n v="11911.75"/>
    <n v="0"/>
  </r>
  <r>
    <s v="A"/>
    <x v="43"/>
    <x v="149"/>
    <s v=""/>
    <x v="0"/>
    <x v="15"/>
    <s v="FRI"/>
    <s v="WI"/>
    <x v="4"/>
    <s v="TOS"/>
    <d v="2024-08-25T00:00:00"/>
    <s v="SUN"/>
    <x v="147"/>
    <x v="13"/>
    <d v="2094-01-01T00:00:00"/>
    <s v="1XX1"/>
    <s v="721748929"/>
    <s v="AV868109400002TE37085094"/>
    <x v="0"/>
    <s v=""/>
    <s v=""/>
    <s v=""/>
    <s v=""/>
    <s v=""/>
    <s v=""/>
    <s v="T/0151196Q/P/T6"/>
    <s v="+491728917226"/>
    <s v=""/>
    <s v="S606700"/>
    <s v=""/>
    <s v=""/>
    <n v="968.16"/>
    <s v="EUR"/>
    <n v="967.54"/>
    <n v="12000"/>
    <n v="12000"/>
    <s v=""/>
    <x v="0"/>
    <x v="0"/>
    <s v=""/>
    <s v="DE"/>
    <n v="11581.453799999999"/>
    <n v="11588.8752"/>
  </r>
  <r>
    <s v="A"/>
    <x v="38"/>
    <x v="150"/>
    <s v=""/>
    <x v="0"/>
    <x v="16"/>
    <s v="SAT"/>
    <s v="LH870"/>
    <x v="0"/>
    <s v="TOS"/>
    <d v="2024-08-24T00:00:00"/>
    <s v="SAT"/>
    <x v="148"/>
    <x v="13"/>
    <d v="2094-01-01T00:00:00"/>
    <s v="1XX1"/>
    <s v="778371724"/>
    <s v="AV868109400002TE02337584"/>
    <x v="0"/>
    <s v=""/>
    <s v=""/>
    <s v=""/>
    <s v=""/>
    <s v=""/>
    <s v=""/>
    <s v="T/0151196Q/P/T6"/>
    <s v="+393331209701"/>
    <s v=""/>
    <s v="S606700"/>
    <s v=""/>
    <s v=""/>
    <n v="2357.38"/>
    <s v="EUR"/>
    <n v="2356.71"/>
    <n v="12000"/>
    <n v="12000"/>
    <s v=""/>
    <x v="0"/>
    <x v="17"/>
    <s v=""/>
    <s v="IT"/>
    <n v="28209.818700000003"/>
    <n v="28217.838600000003"/>
  </r>
  <r>
    <s v="A"/>
    <x v="61"/>
    <x v="151"/>
    <s v=""/>
    <x v="0"/>
    <x v="16"/>
    <s v="SAT"/>
    <s v=""/>
    <x v="5"/>
    <s v="TOS"/>
    <d v="2024-08-19T00:00:00"/>
    <s v="MON"/>
    <x v="149"/>
    <x v="8"/>
    <s v=""/>
    <s v="1001"/>
    <s v=""/>
    <s v="CM523224XXXXXX0268"/>
    <x v="2"/>
    <s v="01/28"/>
    <s v=""/>
    <s v="GREIFBERGSTR. 1"/>
    <s v=""/>
    <s v="07749,JENA                 ,DE"/>
    <s v=""/>
    <s v="P/N5"/>
    <s v="+49-16090813236"/>
    <s v="/ADD/CP1/"/>
    <s v="J186900"/>
    <s v=""/>
    <s v="LH/222012545319326"/>
    <n v="0"/>
    <s v="EUR"/>
    <n v="703.6"/>
    <n v="12000"/>
    <n v="12000"/>
    <s v=""/>
    <x v="0"/>
    <x v="10"/>
    <s v="DE"/>
    <s v="DE"/>
    <n v="8422.0920000000006"/>
    <n v="0"/>
  </r>
  <r>
    <s v="A"/>
    <x v="87"/>
    <x v="152"/>
    <s v="7AD479"/>
    <x v="0"/>
    <x v="16"/>
    <s v="SAT"/>
    <s v="EW9250"/>
    <x v="8"/>
    <s v="TOS"/>
    <d v="2024-08-24T00:00:00"/>
    <s v="SAT"/>
    <x v="150"/>
    <x v="38"/>
    <d v="2082-11-02T00:00:00"/>
    <s v="1001"/>
    <s v=""/>
    <s v="CM527583XXXXXX9959"/>
    <x v="2"/>
    <s v="09/28"/>
    <s v=""/>
    <s v="TINNENPOTSTRAAT 61"/>
    <s v=""/>
    <s v="8870,IZEGEM                ,BE"/>
    <s v=""/>
    <s v="P/N5"/>
    <s v="+32-479302141"/>
    <s v="/ADD/CBS/CP1/"/>
    <s v=""/>
    <s v=""/>
    <s v=""/>
    <n v="0"/>
    <s v="EUR"/>
    <n v="1432.91"/>
    <n v="12000"/>
    <n v="12000"/>
    <s v=""/>
    <x v="0"/>
    <x v="17"/>
    <s v="BE"/>
    <s v="BE"/>
    <n v="17151.932700000001"/>
    <n v="0"/>
  </r>
  <r>
    <s v="A"/>
    <x v="39"/>
    <x v="153"/>
    <s v="8DQ09M"/>
    <x v="0"/>
    <x v="17"/>
    <s v="SUN"/>
    <s v=""/>
    <x v="1"/>
    <s v="TOS"/>
    <d v="2024-08-16T00:00:00"/>
    <s v="FRI"/>
    <x v="151"/>
    <x v="14"/>
    <d v="2078-07-03T00:00:00"/>
    <s v="1001"/>
    <s v=""/>
    <s v="CM552518XXXXXX1407"/>
    <x v="2"/>
    <s v="09/25"/>
    <s v="DANISH CRANE BUILDING A"/>
    <s v="OESTERLANDSVEJ 2"/>
    <s v=""/>
    <s v="9240 NIBE                  ,DK"/>
    <s v="DKXX22106915"/>
    <s v="T/17210992/P/1A"/>
    <s v="004551569814"/>
    <s v="PREFERRED WITH MRA"/>
    <s v=""/>
    <s v="999999999"/>
    <s v=""/>
    <n v="0"/>
    <s v="NKR"/>
    <n v="10860.79"/>
    <n v="0"/>
    <n v="0"/>
    <s v=""/>
    <x v="0"/>
    <x v="4"/>
    <s v="DK"/>
    <s v="DK"/>
    <n v="10860.79"/>
    <n v="0"/>
  </r>
  <r>
    <s v="A"/>
    <x v="39"/>
    <x v="154"/>
    <s v="7BE151"/>
    <x v="0"/>
    <x v="17"/>
    <s v="SUN"/>
    <s v="DY376"/>
    <x v="5"/>
    <s v="TOS"/>
    <d v="2024-08-14T00:00:00"/>
    <s v="WED"/>
    <x v="152"/>
    <x v="5"/>
    <d v="2071-09-01T00:00:00"/>
    <s v="3003"/>
    <s v="M/064212"/>
    <s v="AV898110510002TE94551359"/>
    <x v="0"/>
    <s v=""/>
    <s v=""/>
    <s v="BOPLASSVEIEN 9"/>
    <s v=""/>
    <s v="1407,VINTERBRO             ,NO"/>
    <s v="NOXX2110024204"/>
    <s v="T/0105103R/P/N5"/>
    <s v="93419790/EM"/>
    <s v="CP2/"/>
    <s v="S099701"/>
    <s v=""/>
    <s v=""/>
    <n v="7071.19"/>
    <s v="NKR"/>
    <n v="7071.19"/>
    <n v="0"/>
    <n v="0"/>
    <s v=""/>
    <x v="0"/>
    <x v="3"/>
    <s v="NO"/>
    <s v="NO"/>
    <n v="7071.19"/>
    <n v="7071.19"/>
  </r>
  <r>
    <s v="A"/>
    <x v="56"/>
    <x v="155"/>
    <s v=""/>
    <x v="0"/>
    <x v="17"/>
    <s v="SUN"/>
    <s v=""/>
    <x v="8"/>
    <s v="TOS"/>
    <d v="2024-08-20T00:00:00"/>
    <s v="TUE"/>
    <x v="153"/>
    <x v="1"/>
    <s v=""/>
    <s v="1XX1"/>
    <s v="11952132/H/1195"/>
    <s v="AV873143670008TE35066671"/>
    <x v="0"/>
    <s v=""/>
    <s v=""/>
    <s v=""/>
    <s v=""/>
    <s v=""/>
    <s v=""/>
    <s v="T/0154254P/P/YB"/>
    <s v="39-347-0038431"/>
    <s v=""/>
    <s v="V513100"/>
    <s v=""/>
    <s v=""/>
    <n v="868.43"/>
    <s v="EUR"/>
    <n v="1178.45"/>
    <n v="12000"/>
    <n v="12000"/>
    <s v=""/>
    <x v="0"/>
    <x v="10"/>
    <s v=""/>
    <s v="IT"/>
    <n v="14106.046500000002"/>
    <n v="10395.107099999999"/>
  </r>
  <r>
    <s v="A"/>
    <x v="57"/>
    <x v="156"/>
    <s v=""/>
    <x v="0"/>
    <x v="17"/>
    <s v="SUN"/>
    <s v="EW9250"/>
    <x v="8"/>
    <s v="TOS"/>
    <d v="2024-08-28T00:00:00"/>
    <s v="WED"/>
    <x v="154"/>
    <x v="13"/>
    <d v="2073-06-25T00:00:00"/>
    <s v="1XX1"/>
    <s v=""/>
    <s v="CX490638XXXXXX4594"/>
    <x v="2"/>
    <s v="08/26"/>
    <s v=""/>
    <s v="PRINZ-HEINRICH-STR. 7"/>
    <s v=""/>
    <s v="12307 BERLIN               ,DE"/>
    <s v=""/>
    <s v="T/0180202I/P/4L"/>
    <s v="0049 82199949983"/>
    <s v="ADD/"/>
    <s v="F266400"/>
    <s v=""/>
    <s v=""/>
    <n v="0"/>
    <s v="EUR"/>
    <n v="1668.97"/>
    <n v="12000"/>
    <n v="12000"/>
    <s v=""/>
    <x v="0"/>
    <x v="21"/>
    <s v="DE"/>
    <s v="DE"/>
    <n v="19977.570900000002"/>
    <n v="0"/>
  </r>
  <r>
    <s v="A"/>
    <x v="78"/>
    <x v="157"/>
    <s v=""/>
    <x v="0"/>
    <x v="17"/>
    <s v="SUN"/>
    <s v="WI"/>
    <x v="5"/>
    <s v="TOS"/>
    <d v="2024-08-18T00:00:00"/>
    <s v="SUN"/>
    <x v="155"/>
    <x v="1"/>
    <d v="2057-02-03T00:00:00"/>
    <s v="1XX1"/>
    <s v="12345678"/>
    <s v="AV872124160005TE36376889"/>
    <x v="0"/>
    <s v=""/>
    <s v=""/>
    <s v="BLUMHARDTSTR. 4"/>
    <s v=""/>
    <s v="70599 STUTTGART            ,DE"/>
    <s v=""/>
    <s v="T/0139510P/P/4L"/>
    <s v="0049 89708091293"/>
    <s v=""/>
    <s v="F266400"/>
    <s v=""/>
    <s v=""/>
    <n v="527.05999999999995"/>
    <s v="EUR"/>
    <n v="526.41"/>
    <n v="12000"/>
    <n v="12000"/>
    <s v=""/>
    <x v="0"/>
    <x v="13"/>
    <s v="DE"/>
    <s v="DE"/>
    <n v="6301.1277"/>
    <n v="6308.9081999999999"/>
  </r>
  <r>
    <s v="A"/>
    <x v="66"/>
    <x v="158"/>
    <s v=""/>
    <x v="0"/>
    <x v="17"/>
    <s v="SUN"/>
    <s v=""/>
    <x v="0"/>
    <s v="TOS"/>
    <d v="2024-08-18T00:00:00"/>
    <s v="SUN"/>
    <x v="156"/>
    <x v="19"/>
    <s v=""/>
    <s v="1001"/>
    <s v=""/>
    <s v="CX479674XXXXXX8768"/>
    <x v="2"/>
    <s v="03/25"/>
    <s v=""/>
    <s v="VILLAVEIEN 35"/>
    <s v=""/>
    <s v="4563,BORHAUG               ,NO"/>
    <s v=""/>
    <s v="P/N5"/>
    <s v="+47-90197052"/>
    <s v="/ADD/"/>
    <s v="W330460"/>
    <s v=""/>
    <s v=""/>
    <n v="0"/>
    <s v="NKR"/>
    <n v="6321.96"/>
    <n v="12000"/>
    <n v="12000"/>
    <s v=""/>
    <x v="0"/>
    <x v="13"/>
    <s v="NO"/>
    <s v="NO"/>
    <n v="6321.96"/>
    <n v="0"/>
  </r>
  <r>
    <s v="A"/>
    <x v="88"/>
    <x v="159"/>
    <s v=""/>
    <x v="0"/>
    <x v="17"/>
    <s v="SUN"/>
    <s v="DY370"/>
    <x v="0"/>
    <s v="TOS"/>
    <d v="2024-08-16T00:00:00"/>
    <s v="FRI"/>
    <x v="157"/>
    <x v="2"/>
    <s v=""/>
    <s v="1XX1"/>
    <s v="NO309352000"/>
    <s v="AV873091080200TE37214411"/>
    <x v="0"/>
    <s v=""/>
    <s v=""/>
    <s v=""/>
    <s v=""/>
    <s v=""/>
    <s v=""/>
    <s v="T/0172141N/P/KU"/>
    <s v="92802086"/>
    <s v=""/>
    <s v="U829701"/>
    <s v=""/>
    <s v=""/>
    <n v="7353.43"/>
    <s v="NKR"/>
    <n v="7353.43"/>
    <n v="12000"/>
    <n v="12000"/>
    <s v=""/>
    <x v="0"/>
    <x v="4"/>
    <s v=""/>
    <s v="NO"/>
    <n v="7353.43"/>
    <n v="7353.43"/>
  </r>
  <r>
    <s v="A"/>
    <x v="9"/>
    <x v="160"/>
    <s v=""/>
    <x v="0"/>
    <x v="17"/>
    <s v="SUN"/>
    <s v="AY945"/>
    <x v="5"/>
    <s v="TOS"/>
    <d v="2024-08-24T00:00:00"/>
    <s v="SAT"/>
    <x v="158"/>
    <x v="1"/>
    <d v="2094-01-01T00:00:00"/>
    <s v="1XX1"/>
    <s v="738812409"/>
    <s v="AV868109400002TE37255770"/>
    <x v="0"/>
    <s v=""/>
    <s v=""/>
    <s v=""/>
    <s v=""/>
    <s v=""/>
    <s v=""/>
    <s v="T/0151196Q/P/T6"/>
    <s v="+420734577000"/>
    <s v=""/>
    <s v="S606700"/>
    <s v=""/>
    <s v=""/>
    <n v="877.36"/>
    <s v="EUR"/>
    <n v="876.75"/>
    <n v="12000"/>
    <n v="12000"/>
    <s v=""/>
    <x v="0"/>
    <x v="7"/>
    <s v=""/>
    <s v="CS"/>
    <n v="10494.6975"/>
    <n v="10501.9992"/>
  </r>
  <r>
    <s v="A"/>
    <x v="89"/>
    <x v="161"/>
    <s v="9XG69V"/>
    <x v="0"/>
    <x v="18"/>
    <s v="MON"/>
    <s v=""/>
    <x v="5"/>
    <s v="TOS"/>
    <d v="2024-08-13T00:00:00"/>
    <s v="TUE"/>
    <x v="159"/>
    <x v="39"/>
    <d v="2086-09-19T00:00:00"/>
    <s v="1001"/>
    <s v=""/>
    <s v="CM541306XXXXXX9845"/>
    <x v="2"/>
    <s v="11/25"/>
    <s v="VESTAS NORWAY AS"/>
    <s v="THONING OWESENSGATE 23"/>
    <s v=""/>
    <s v="7044,TRONDHEIM             ,NO"/>
    <s v="NOXX76050002484"/>
    <s v="P/N5"/>
    <s v="91871128"/>
    <s v="AVIS PREFERRED PLUS"/>
    <s v="E968470"/>
    <s v=""/>
    <s v=""/>
    <n v="0"/>
    <s v=""/>
    <n v="0"/>
    <s v=""/>
    <s v=""/>
    <s v=""/>
    <x v="0"/>
    <x v="5"/>
    <s v="NO"/>
    <s v="NO"/>
    <n v="0"/>
    <n v="0"/>
  </r>
  <r>
    <s v="A"/>
    <x v="64"/>
    <x v="162"/>
    <s v="7HH641"/>
    <x v="0"/>
    <x v="18"/>
    <s v="MON"/>
    <s v="SK4418"/>
    <x v="7"/>
    <s v="TOS"/>
    <d v="2024-08-15T00:00:00"/>
    <s v="THU"/>
    <x v="160"/>
    <x v="40"/>
    <d v="2076-11-20T00:00:00"/>
    <s v="3003"/>
    <s v="M/006960"/>
    <s v="AV898110780001TE94426558"/>
    <x v="0"/>
    <s v=""/>
    <s v=""/>
    <s v="78 NORTH RD"/>
    <s v=""/>
    <s v="TW94HQ,LONDON              ,GB"/>
    <s v="GBXXHADE9711206SM9GS"/>
    <s v="T/0105361R/P/N5"/>
    <s v="+44-7309788872"/>
    <s v="/RSN/CP3/"/>
    <s v=""/>
    <s v=""/>
    <s v="BA/45990535"/>
    <n v="761.84"/>
    <s v="UKL"/>
    <n v="752.62"/>
    <n v="0"/>
    <n v="0"/>
    <s v=""/>
    <x v="0"/>
    <x v="3"/>
    <s v="GB"/>
    <s v="GB"/>
    <n v="10724.835000000001"/>
    <n v="10856.220000000001"/>
  </r>
  <r>
    <s v="A"/>
    <x v="77"/>
    <x v="163"/>
    <s v=""/>
    <x v="0"/>
    <x v="18"/>
    <s v="MON"/>
    <s v="AY945"/>
    <x v="5"/>
    <s v="TOS"/>
    <d v="2024-08-23T00:00:00"/>
    <s v="FRI"/>
    <x v="161"/>
    <x v="1"/>
    <s v=""/>
    <s v="1XX1"/>
    <s v="20736917"/>
    <s v="AV872113030003TE35116844"/>
    <x v="0"/>
    <s v=""/>
    <s v=""/>
    <s v=""/>
    <s v=""/>
    <s v=""/>
    <s v=""/>
    <s v="T/0123922L/P/AE"/>
    <s v="01778340561"/>
    <s v=""/>
    <s v="E500800"/>
    <s v=""/>
    <s v=""/>
    <n v="824.55"/>
    <s v="EUR"/>
    <n v="1203.0899999999999"/>
    <n v="12000"/>
    <n v="12000"/>
    <s v=""/>
    <x v="0"/>
    <x v="18"/>
    <s v=""/>
    <s v="DE"/>
    <n v="14400.987300000001"/>
    <n v="9869.8634999999995"/>
  </r>
  <r>
    <s v="A"/>
    <x v="90"/>
    <x v="164"/>
    <s v=""/>
    <x v="0"/>
    <x v="18"/>
    <s v="MON"/>
    <s v=""/>
    <x v="8"/>
    <s v="TOS"/>
    <d v="2024-08-24T00:00:00"/>
    <s v="SAT"/>
    <x v="162"/>
    <x v="26"/>
    <d v="2092-09-04T00:00:00"/>
    <s v="1XX1"/>
    <s v="BAL3Q9F3ZN"/>
    <s v="AV873132130055TE35689740"/>
    <x v="0"/>
    <s v=""/>
    <s v=""/>
    <s v="WARD ROAD"/>
    <s v="FLAT 4 LANG HOUSE"/>
    <s v="LONDON N195ED              ,GB"/>
    <s v=""/>
    <s v="T/0149575L/P/5B"/>
    <s v="447578967672"/>
    <s v=""/>
    <s v="N255200"/>
    <s v=""/>
    <s v=""/>
    <n v="923.23"/>
    <s v="UKL"/>
    <n v="922.22"/>
    <n v="12000"/>
    <n v="12000"/>
    <s v=""/>
    <x v="0"/>
    <x v="6"/>
    <s v="GB"/>
    <s v="GB"/>
    <n v="13141.635"/>
    <n v="13156.0275"/>
  </r>
  <r>
    <s v="A"/>
    <x v="57"/>
    <x v="165"/>
    <s v="3KU51R"/>
    <x v="0"/>
    <x v="18"/>
    <s v="MON"/>
    <s v="OQ4586"/>
    <x v="5"/>
    <s v="TOS"/>
    <d v="2024-08-30T00:00:00"/>
    <s v="FRI"/>
    <x v="163"/>
    <x v="13"/>
    <d v="2067-02-21T00:00:00"/>
    <s v="1XX1"/>
    <s v="305414409"/>
    <s v="AV871105250009TE30541440"/>
    <x v="0"/>
    <s v=""/>
    <s v=""/>
    <s v="PARK RUE"/>
    <s v=""/>
    <s v="90015,PARIS                ,FR"/>
    <s v=""/>
    <s v="T/0183164K/P/QN"/>
    <s v="+33186269080"/>
    <s v="1314.43EUR/"/>
    <s v="M742001"/>
    <s v=""/>
    <s v=""/>
    <n v="1314.43"/>
    <s v="EUR"/>
    <n v="1313.7"/>
    <n v="12000"/>
    <n v="12000"/>
    <s v=""/>
    <x v="0"/>
    <x v="20"/>
    <s v="FR"/>
    <s v="FR"/>
    <n v="15724.989000000001"/>
    <n v="15733.727100000002"/>
  </r>
  <r>
    <s v="A"/>
    <x v="8"/>
    <x v="166"/>
    <s v=""/>
    <x v="0"/>
    <x v="18"/>
    <s v="MON"/>
    <s v="SK4418"/>
    <x v="6"/>
    <s v="TOS"/>
    <d v="2024-08-23T00:00:00"/>
    <s v="FRI"/>
    <x v="164"/>
    <x v="8"/>
    <s v=""/>
    <s v="1001"/>
    <s v=""/>
    <s v="CM523256XXXXXX1515"/>
    <x v="2"/>
    <s v="05/25"/>
    <s v=""/>
    <s v="GOETHESTRASSE 1D"/>
    <s v=""/>
    <s v="67134,BIRKENHEIDE          ,DE"/>
    <s v=""/>
    <s v="P/N5"/>
    <s v="+49-17623555328"/>
    <s v="/ADD/CBS/CP1/"/>
    <s v=""/>
    <s v=""/>
    <s v=""/>
    <n v="0"/>
    <s v="EUR"/>
    <n v="1220.3900000000001"/>
    <n v="12000"/>
    <n v="12000"/>
    <s v=""/>
    <x v="0"/>
    <x v="18"/>
    <s v="DE"/>
    <s v="DE"/>
    <n v="14608.068300000003"/>
    <n v="0"/>
  </r>
  <r>
    <s v="A"/>
    <x v="91"/>
    <x v="167"/>
    <s v=""/>
    <x v="0"/>
    <x v="18"/>
    <s v="MON"/>
    <s v="LH6144"/>
    <x v="5"/>
    <s v="TOS"/>
    <d v="2024-08-21T00:00:00"/>
    <s v="WED"/>
    <x v="165"/>
    <x v="1"/>
    <d v="2094-01-01T00:00:00"/>
    <s v="1XX1"/>
    <s v="756759828"/>
    <s v="AV868109400002TE36835711"/>
    <x v="0"/>
    <s v=""/>
    <s v=""/>
    <s v=""/>
    <s v=""/>
    <s v=""/>
    <s v=""/>
    <s v="T/0151196Q/P/T6"/>
    <s v="+4917632180794"/>
    <s v="ADD/"/>
    <s v="M308101"/>
    <s v=""/>
    <s v=""/>
    <n v="675.25"/>
    <s v="EUR"/>
    <n v="674.61"/>
    <n v="12000"/>
    <n v="12000"/>
    <s v=""/>
    <x v="0"/>
    <x v="10"/>
    <s v=""/>
    <s v="DE"/>
    <n v="8075.0817000000006"/>
    <n v="8082.7425000000003"/>
  </r>
  <r>
    <s v="A"/>
    <x v="62"/>
    <x v="168"/>
    <s v=""/>
    <x v="0"/>
    <x v="18"/>
    <s v="MON"/>
    <s v=""/>
    <x v="5"/>
    <s v="TOS"/>
    <d v="2024-08-22T00:00:00"/>
    <s v="THU"/>
    <x v="166"/>
    <x v="14"/>
    <s v=""/>
    <s v="1XX1"/>
    <s v="20832882"/>
    <s v="AV873143920007TE37806183"/>
    <x v="0"/>
    <s v=""/>
    <s v=""/>
    <s v=""/>
    <s v=""/>
    <s v=""/>
    <s v=""/>
    <s v="T/0165351P/P/AE"/>
    <s v="004571380367"/>
    <s v=""/>
    <s v="E506900"/>
    <s v=""/>
    <s v=""/>
    <n v="12087.63"/>
    <s v="NKR"/>
    <n v="12087.63"/>
    <n v="12000"/>
    <n v="12000"/>
    <s v=""/>
    <x v="0"/>
    <x v="1"/>
    <s v=""/>
    <s v="DK"/>
    <n v="12087.63"/>
    <n v="12087.63"/>
  </r>
  <r>
    <s v="A"/>
    <x v="92"/>
    <x v="169"/>
    <s v="3KU51R"/>
    <x v="0"/>
    <x v="18"/>
    <s v="MON"/>
    <s v="SK4417"/>
    <x v="5"/>
    <s v="TOS"/>
    <d v="2024-08-20T00:00:00"/>
    <s v="TUE"/>
    <x v="167"/>
    <x v="1"/>
    <d v="2067-02-21T00:00:00"/>
    <s v="1XX1"/>
    <s v="8486153705"/>
    <s v="AV871105250009TE48615370"/>
    <x v="0"/>
    <s v=""/>
    <s v=""/>
    <s v="PARK RUE"/>
    <s v=""/>
    <s v="90015,PARIS                ,FR"/>
    <s v=""/>
    <s v="T/0183164K/P/QN"/>
    <s v="+33186269080"/>
    <s v="858.05EUR/"/>
    <s v="X717701"/>
    <s v=""/>
    <s v=""/>
    <n v="858.05"/>
    <s v="EUR"/>
    <n v="857.42"/>
    <n v="12000"/>
    <n v="12000"/>
    <s v=""/>
    <x v="0"/>
    <x v="15"/>
    <s v="FR"/>
    <s v="FR"/>
    <n v="10263.3174"/>
    <n v="10270.8585"/>
  </r>
  <r>
    <s v="A"/>
    <x v="93"/>
    <x v="170"/>
    <s v=""/>
    <x v="0"/>
    <x v="18"/>
    <s v="MON"/>
    <s v="SK1491"/>
    <x v="5"/>
    <s v="TOS"/>
    <d v="2024-08-21T00:00:00"/>
    <s v="WED"/>
    <x v="168"/>
    <x v="1"/>
    <d v="2094-01-01T00:00:00"/>
    <s v="1XX1"/>
    <s v="722794634"/>
    <s v="AV868109400002TE39036611"/>
    <x v="0"/>
    <s v=""/>
    <s v=""/>
    <s v=""/>
    <s v=""/>
    <s v=""/>
    <s v=""/>
    <s v="T/0151196Q/P/T6"/>
    <s v="+4915153245986"/>
    <s v=""/>
    <s v="S606700"/>
    <s v=""/>
    <s v=""/>
    <n v="867.68"/>
    <s v="EUR"/>
    <n v="867.13"/>
    <n v="12000"/>
    <n v="12000"/>
    <s v=""/>
    <x v="0"/>
    <x v="10"/>
    <s v=""/>
    <s v="DE"/>
    <n v="10379.546100000001"/>
    <n v="10386.1296"/>
  </r>
  <r>
    <s v="A"/>
    <x v="93"/>
    <x v="171"/>
    <s v=""/>
    <x v="0"/>
    <x v="18"/>
    <s v="MON"/>
    <s v="AY945"/>
    <x v="5"/>
    <s v="TOS"/>
    <d v="2024-08-27T00:00:00"/>
    <s v="TUE"/>
    <x v="169"/>
    <x v="13"/>
    <d v="2094-01-01T00:00:00"/>
    <s v="1XX1"/>
    <s v="741249074"/>
    <s v="AV868109400002TE39039101"/>
    <x v="0"/>
    <s v=""/>
    <s v=""/>
    <s v=""/>
    <s v=""/>
    <s v=""/>
    <s v=""/>
    <s v="T/0151196Q/P/T6"/>
    <s v="+34620985253"/>
    <s v=""/>
    <s v="S606700"/>
    <s v=""/>
    <s v=""/>
    <n v="1401.13"/>
    <s v="EUR"/>
    <n v="1400.58"/>
    <n v="12000"/>
    <n v="12000"/>
    <s v=""/>
    <x v="0"/>
    <x v="22"/>
    <s v=""/>
    <s v="ES"/>
    <n v="16764.942599999998"/>
    <n v="16771.526100000003"/>
  </r>
  <r>
    <s v="A"/>
    <x v="94"/>
    <x v="172"/>
    <s v=""/>
    <x v="0"/>
    <x v="18"/>
    <s v="MON"/>
    <s v="WI"/>
    <x v="5"/>
    <s v="TOS"/>
    <d v="2024-08-22T00:00:00"/>
    <s v="THU"/>
    <x v="170"/>
    <x v="1"/>
    <d v="2094-01-01T00:00:00"/>
    <s v="1XX1"/>
    <s v="771171078"/>
    <s v="AV868109400002TE42129151"/>
    <x v="0"/>
    <s v=""/>
    <s v=""/>
    <s v=""/>
    <s v=""/>
    <s v=""/>
    <s v=""/>
    <s v="T/0151196Q/P/T6"/>
    <s v="+34670590752"/>
    <s v=""/>
    <s v="S606700"/>
    <s v=""/>
    <s v=""/>
    <n v="1221.72"/>
    <s v="EUR"/>
    <n v="1221.27"/>
    <n v="12000"/>
    <n v="12000"/>
    <s v=""/>
    <x v="0"/>
    <x v="1"/>
    <s v=""/>
    <s v="ES"/>
    <n v="14618.6019"/>
    <n v="14623.988400000002"/>
  </r>
  <r>
    <s v="A"/>
    <x v="95"/>
    <x v="173"/>
    <s v=""/>
    <x v="0"/>
    <x v="18"/>
    <s v="MON"/>
    <s v="AY945"/>
    <x v="5"/>
    <s v="TOS"/>
    <d v="2024-08-21T00:00:00"/>
    <s v="WED"/>
    <x v="171"/>
    <x v="1"/>
    <s v=""/>
    <s v="1XX1"/>
    <s v="95968199/H/9596"/>
    <s v="AV873143670008TE42824207"/>
    <x v="0"/>
    <s v=""/>
    <s v=""/>
    <s v=""/>
    <s v=""/>
    <s v=""/>
    <s v=""/>
    <s v="T/0154254P/P/YB"/>
    <s v="39-346-4108794"/>
    <s v=""/>
    <s v="V513100"/>
    <s v=""/>
    <s v=""/>
    <n v="1173.74"/>
    <s v="EUR"/>
    <n v="1173.4000000000001"/>
    <n v="12000"/>
    <n v="12000"/>
    <s v=""/>
    <x v="0"/>
    <x v="10"/>
    <s v=""/>
    <s v="IT"/>
    <n v="14045.598000000002"/>
    <n v="14049.667800000001"/>
  </r>
  <r>
    <s v="A"/>
    <x v="96"/>
    <x v="174"/>
    <s v=""/>
    <x v="0"/>
    <x v="18"/>
    <s v="MON"/>
    <s v="SK4416"/>
    <x v="5"/>
    <s v="TOS"/>
    <d v="2024-08-16T00:00:00"/>
    <s v="FRI"/>
    <x v="172"/>
    <x v="21"/>
    <s v=""/>
    <s v="3003"/>
    <s v=""/>
    <s v="CX492536XXXXXX4743"/>
    <x v="2"/>
    <s v="01/27"/>
    <s v=""/>
    <s v="OEVRE SAETVEITHAGEN 21"/>
    <s v=""/>
    <s v="5627,JONDAL                ,NO"/>
    <s v=""/>
    <s v="P/N5"/>
    <s v="+47-97571448"/>
    <s v="/RSN/TPR/CP3/"/>
    <s v=""/>
    <s v=""/>
    <s v=""/>
    <n v="0"/>
    <s v="NKR"/>
    <n v="8406"/>
    <n v="0"/>
    <n v="0"/>
    <s v=""/>
    <x v="0"/>
    <x v="14"/>
    <s v="NO"/>
    <s v="NO"/>
    <n v="8406"/>
    <n v="0"/>
  </r>
  <r>
    <s v="A"/>
    <x v="97"/>
    <x v="175"/>
    <s v=""/>
    <x v="0"/>
    <x v="18"/>
    <s v="MON"/>
    <s v="SK4572"/>
    <x v="5"/>
    <s v="TOS"/>
    <d v="2024-08-13T00:00:00"/>
    <s v="TUE"/>
    <x v="173"/>
    <x v="6"/>
    <d v="2094-01-01T00:00:00"/>
    <s v="1XX1"/>
    <s v="784194707"/>
    <s v="AV868109620005TE44712816"/>
    <x v="0"/>
    <s v=""/>
    <s v=""/>
    <s v=""/>
    <s v=""/>
    <s v=""/>
    <s v=""/>
    <s v="T/0151211Q/P/T6"/>
    <s v="+66812916155"/>
    <s v=""/>
    <s v="S606700"/>
    <s v=""/>
    <s v=""/>
    <n v="2425.75"/>
    <s v="NKR"/>
    <n v="2809.75"/>
    <n v="12000"/>
    <n v="12000"/>
    <s v=""/>
    <x v="0"/>
    <x v="5"/>
    <s v=""/>
    <s v="TH"/>
    <n v="2809.75"/>
    <n v="2425.75"/>
  </r>
  <r>
    <s v="A"/>
    <x v="98"/>
    <x v="176"/>
    <s v=""/>
    <x v="0"/>
    <x v="18"/>
    <s v="MON"/>
    <s v="SK4406"/>
    <x v="5"/>
    <s v="TOS"/>
    <d v="2024-08-16T00:00:00"/>
    <s v="FRI"/>
    <x v="174"/>
    <x v="19"/>
    <s v=""/>
    <s v="1001"/>
    <s v=""/>
    <s v="CX469279XXXXXX7452"/>
    <x v="2"/>
    <s v="05/26"/>
    <s v=""/>
    <s v="TARNV. 1B"/>
    <s v=""/>
    <s v="1152,OSLO                  ,NO"/>
    <s v=""/>
    <s v="P/N5"/>
    <s v="+47-40291712"/>
    <s v="/ADD/"/>
    <s v="O250801"/>
    <s v=""/>
    <s v=""/>
    <n v="0"/>
    <s v="NKR"/>
    <n v="6439.68"/>
    <n v="12000"/>
    <n v="12000"/>
    <s v=""/>
    <x v="0"/>
    <x v="14"/>
    <s v="NO"/>
    <s v="NO"/>
    <n v="6439.68"/>
    <n v="0"/>
  </r>
  <r>
    <s v="A"/>
    <x v="99"/>
    <x v="177"/>
    <s v="BL413W"/>
    <x v="0"/>
    <x v="18"/>
    <s v="MON"/>
    <s v=""/>
    <x v="9"/>
    <s v="TOS"/>
    <d v="2024-08-21T00:00:00"/>
    <s v="WED"/>
    <x v="175"/>
    <x v="41"/>
    <s v=""/>
    <s v="1XX1"/>
    <s v=""/>
    <s v="AV870093290001T45931789"/>
    <x v="3"/>
    <s v=""/>
    <s v="GIVER VIAGGI E CROC"/>
    <s v="VIA MARAGLIANO, 15"/>
    <s v=""/>
    <s v="16121,GENOA                ,IT"/>
    <s v=""/>
    <s v="T/38262136/P/U7"/>
    <s v="+393334332386"/>
    <s v=""/>
    <s v="W895001"/>
    <s v=""/>
    <s v=""/>
    <n v="0"/>
    <s v="NKR"/>
    <n v="0"/>
    <n v="20000"/>
    <n v="20000"/>
    <s v=""/>
    <x v="1"/>
    <x v="10"/>
    <s v="IT"/>
    <s v="NO"/>
    <n v="0"/>
    <n v="0"/>
  </r>
  <r>
    <s v="A"/>
    <x v="100"/>
    <x v="178"/>
    <s v="U7A658"/>
    <x v="0"/>
    <x v="18"/>
    <s v="MON"/>
    <s v=""/>
    <x v="8"/>
    <s v="TOS"/>
    <d v="2024-08-14T00:00:00"/>
    <s v="WED"/>
    <x v="176"/>
    <x v="11"/>
    <s v=""/>
    <s v="1XX1"/>
    <s v=""/>
    <s v="AV858035221754"/>
    <x v="3"/>
    <s v=""/>
    <s v="VETERINAERINSTITUTTET"/>
    <s v="ARBORETVEIEN 57"/>
    <s v=""/>
    <s v=",NO"/>
    <s v=""/>
    <s v="T/60200744/P/1A"/>
    <s v="004791749610"/>
    <s v=""/>
    <s v="N073076"/>
    <s v="999999999"/>
    <s v=""/>
    <n v="0"/>
    <s v="NKR"/>
    <n v="2060.5"/>
    <n v="0"/>
    <n v="0"/>
    <s v=""/>
    <x v="0"/>
    <x v="9"/>
    <s v="NO"/>
    <s v="NO"/>
    <n v="2060.5"/>
    <n v="0"/>
  </r>
  <r>
    <s v="A"/>
    <x v="100"/>
    <x v="179"/>
    <s v="U7A658"/>
    <x v="0"/>
    <x v="18"/>
    <s v="MON"/>
    <s v=""/>
    <x v="8"/>
    <s v="TOS"/>
    <d v="2024-08-14T00:00:00"/>
    <s v="WED"/>
    <x v="176"/>
    <x v="11"/>
    <s v=""/>
    <s v="1XX1"/>
    <s v=""/>
    <s v="AV858035221754"/>
    <x v="3"/>
    <s v=""/>
    <s v="VETERINAERINSTITUTTET"/>
    <s v="ARBORETVEIEN 57"/>
    <s v=""/>
    <s v=",NO"/>
    <s v=""/>
    <s v="T/60200744/P/1A"/>
    <s v="004791749610"/>
    <s v=""/>
    <s v="N073076"/>
    <s v="999999999"/>
    <s v=""/>
    <n v="0"/>
    <s v="NKR"/>
    <n v="2060.5"/>
    <n v="0"/>
    <n v="0"/>
    <s v=""/>
    <x v="0"/>
    <x v="9"/>
    <s v="NO"/>
    <s v="NO"/>
    <n v="2060.5"/>
    <n v="0"/>
  </r>
  <r>
    <s v="A"/>
    <x v="45"/>
    <x v="180"/>
    <s v="3CM57D"/>
    <x v="0"/>
    <x v="19"/>
    <s v="TUE"/>
    <s v=""/>
    <x v="0"/>
    <s v="TOS"/>
    <d v="2024-08-15T00:00:00"/>
    <s v="THU"/>
    <x v="177"/>
    <x v="18"/>
    <d v="2055-05-27T00:00:00"/>
    <s v="1001"/>
    <s v=""/>
    <s v="CX416515XXXXXX1822"/>
    <x v="2"/>
    <s v="12/24"/>
    <s v="AVIS EMPLOYEE"/>
    <s v="HUSOYVEIEN 52"/>
    <s v="FREI FREI"/>
    <s v="6520,FREI NO NO            ,NO"/>
    <s v="NOXX46080011664"/>
    <s v="P/N5"/>
    <s v="+47-04791539410"/>
    <s v="PREFERRED WITH MRA"/>
    <s v="E153723"/>
    <s v=""/>
    <s v="SK/127436772"/>
    <n v="0"/>
    <s v=""/>
    <n v="0"/>
    <s v=""/>
    <s v=""/>
    <s v=""/>
    <x v="0"/>
    <x v="9"/>
    <s v="NO"/>
    <s v="NO"/>
    <n v="0"/>
    <n v="0"/>
  </r>
  <r>
    <s v="A"/>
    <x v="19"/>
    <x v="181"/>
    <s v=""/>
    <x v="0"/>
    <x v="19"/>
    <s v="TUE"/>
    <s v="SK4572"/>
    <x v="0"/>
    <s v="TOS"/>
    <d v="2024-08-15T00:00:00"/>
    <s v="THU"/>
    <x v="178"/>
    <x v="23"/>
    <s v=""/>
    <s v="1XX1"/>
    <s v="STATNETTSFCC.KY"/>
    <s v=""/>
    <x v="1"/>
    <s v=""/>
    <s v=""/>
    <s v=""/>
    <s v=""/>
    <s v=""/>
    <s v=""/>
    <s v="T/60205751/P/1A"/>
    <s v="04797732696"/>
    <s v=""/>
    <s v="T951232"/>
    <s v="999999999"/>
    <s v=""/>
    <n v="0"/>
    <s v=""/>
    <n v="0"/>
    <s v=""/>
    <s v=""/>
    <s v=""/>
    <x v="0"/>
    <x v="9"/>
    <s v=""/>
    <s v="NO"/>
    <n v="0"/>
    <n v="0"/>
  </r>
  <r>
    <s v="A"/>
    <x v="101"/>
    <x v="182"/>
    <s v="3KU51R"/>
    <x v="0"/>
    <x v="19"/>
    <s v="TUE"/>
    <s v=""/>
    <x v="4"/>
    <s v="TOS"/>
    <d v="2024-09-03T00:00:00"/>
    <s v="TUE"/>
    <x v="179"/>
    <x v="12"/>
    <d v="2067-02-21T00:00:00"/>
    <s v="1XX1"/>
    <s v="700675272144"/>
    <s v="AV871105250009TE67527214"/>
    <x v="0"/>
    <s v=""/>
    <s v=""/>
    <s v="PARK RUE"/>
    <s v=""/>
    <s v="90015,PARIS                ,DE"/>
    <s v=""/>
    <s v="T/0183164K/P/QN"/>
    <s v="+33186269080"/>
    <s v="895.67EUR/"/>
    <s v="X717701"/>
    <s v=""/>
    <s v=""/>
    <n v="895.67"/>
    <s v="EUR"/>
    <n v="862.46"/>
    <n v="9500"/>
    <n v="9500"/>
    <s v=""/>
    <x v="0"/>
    <x v="16"/>
    <s v="DE"/>
    <s v="DE"/>
    <n v="10323.646200000001"/>
    <n v="10721.169900000001"/>
  </r>
  <r>
    <s v="A"/>
    <x v="102"/>
    <x v="183"/>
    <s v=""/>
    <x v="0"/>
    <x v="19"/>
    <s v="TUE"/>
    <s v="AF4534"/>
    <x v="5"/>
    <s v="TOS"/>
    <d v="2024-08-24T00:00:00"/>
    <s v="SAT"/>
    <x v="180"/>
    <x v="8"/>
    <s v=""/>
    <s v="1001"/>
    <s v=""/>
    <s v="CM513162XXXXXX8539"/>
    <x v="2"/>
    <s v="09/26"/>
    <s v=""/>
    <s v="GRAND TURLURON"/>
    <s v=""/>
    <s v="63160,BILLOM,FR"/>
    <s v=""/>
    <s v="P/N5"/>
    <s v="+33-602155701"/>
    <s v="/CP1"/>
    <s v=""/>
    <s v=""/>
    <s v=""/>
    <n v="0"/>
    <s v="EUR"/>
    <n v="539.69000000000005"/>
    <n v="12000"/>
    <n v="12000"/>
    <s v=""/>
    <x v="0"/>
    <x v="18"/>
    <s v="FR"/>
    <s v="FR"/>
    <n v="6460.0893000000005"/>
    <n v="0"/>
  </r>
  <r>
    <s v="A"/>
    <x v="103"/>
    <x v="184"/>
    <s v="3QX69W"/>
    <x v="0"/>
    <x v="19"/>
    <s v="TUE"/>
    <s v="LX8318"/>
    <x v="5"/>
    <s v="TOS"/>
    <d v="2024-09-03T00:00:00"/>
    <s v="TUE"/>
    <x v="181"/>
    <x v="12"/>
    <s v=""/>
    <s v="1XX1"/>
    <s v="CN729648221202"/>
    <s v="AV872117710006TE12345678"/>
    <x v="0"/>
    <s v=""/>
    <s v=""/>
    <s v="123 FAKE STREET"/>
    <s v=""/>
    <s v="90210,SPRINGFIELD          ,CH"/>
    <s v=""/>
    <s v="T/0194983C/P/FZ"/>
    <s v="0041792050895"/>
    <s v=""/>
    <s v="I932000"/>
    <s v=""/>
    <s v=""/>
    <n v="1525.63"/>
    <s v="EUR"/>
    <n v="1525.74"/>
    <n v="12000"/>
    <n v="12000"/>
    <s v=""/>
    <x v="0"/>
    <x v="16"/>
    <s v="CH"/>
    <s v="CH"/>
    <n v="18263.107800000002"/>
    <n v="18261.791100000002"/>
  </r>
  <r>
    <s v="A"/>
    <x v="56"/>
    <x v="185"/>
    <s v=""/>
    <x v="0"/>
    <x v="19"/>
    <s v="TUE"/>
    <s v="WI"/>
    <x v="5"/>
    <s v="TOS"/>
    <d v="2024-08-29T00:00:00"/>
    <s v="THU"/>
    <x v="182"/>
    <x v="13"/>
    <d v="2092-01-01T00:00:00"/>
    <s v="1XX1"/>
    <s v="781205119"/>
    <s v="AV868109400002TE35054884"/>
    <x v="0"/>
    <s v=""/>
    <s v=""/>
    <s v=""/>
    <s v=""/>
    <s v=""/>
    <s v=""/>
    <s v="T/0151196Q/P/T6"/>
    <s v="+33750678158"/>
    <s v=""/>
    <s v="S606700"/>
    <s v=""/>
    <s v=""/>
    <n v="1052.58"/>
    <s v="EUR"/>
    <n v="1051.83"/>
    <n v="12000"/>
    <n v="12000"/>
    <s v=""/>
    <x v="0"/>
    <x v="0"/>
    <s v=""/>
    <s v="FR"/>
    <n v="12590.4051"/>
    <n v="12599.382599999999"/>
  </r>
  <r>
    <s v="A"/>
    <x v="104"/>
    <x v="186"/>
    <s v=""/>
    <x v="0"/>
    <x v="19"/>
    <s v="TUE"/>
    <s v="WK318"/>
    <x v="0"/>
    <s v="TOS"/>
    <d v="2024-08-27T00:00:00"/>
    <s v="TUE"/>
    <x v="183"/>
    <x v="13"/>
    <d v="2094-01-01T00:00:00"/>
    <s v="1XX1"/>
    <s v="770323605"/>
    <s v="AV868109400002TE35948250"/>
    <x v="0"/>
    <s v=""/>
    <s v=""/>
    <s v=""/>
    <s v=""/>
    <s v=""/>
    <s v=""/>
    <s v="T/0151196Q/P/T6"/>
    <s v="+41794486446"/>
    <s v=""/>
    <s v="M308101"/>
    <s v=""/>
    <s v=""/>
    <n v="1529.23"/>
    <s v="EUR"/>
    <n v="1528.5"/>
    <n v="12000"/>
    <n v="12000"/>
    <s v=""/>
    <x v="0"/>
    <x v="17"/>
    <s v=""/>
    <s v="CH"/>
    <n v="18296.145"/>
    <n v="18304.883100000003"/>
  </r>
  <r>
    <s v="A"/>
    <x v="69"/>
    <x v="187"/>
    <s v=""/>
    <x v="0"/>
    <x v="19"/>
    <s v="TUE"/>
    <s v="LX8318"/>
    <x v="4"/>
    <s v="TOS"/>
    <d v="2024-08-27T00:00:00"/>
    <s v="TUE"/>
    <x v="184"/>
    <x v="13"/>
    <d v="2094-01-01T00:00:00"/>
    <s v="1XX1"/>
    <s v="773483060"/>
    <s v="AV868109400002TE36790274"/>
    <x v="0"/>
    <s v=""/>
    <s v=""/>
    <s v=""/>
    <s v=""/>
    <s v=""/>
    <s v=""/>
    <s v="T/0151196Q/P/T6"/>
    <s v="+41762460710"/>
    <s v=""/>
    <s v="S606700"/>
    <s v=""/>
    <s v=""/>
    <n v="845.84"/>
    <s v="EUR"/>
    <n v="845.2"/>
    <n v="12000"/>
    <n v="12000"/>
    <s v=""/>
    <x v="0"/>
    <x v="17"/>
    <s v=""/>
    <s v="CH"/>
    <n v="10117.044000000002"/>
    <n v="10124.704800000001"/>
  </r>
  <r>
    <s v="A"/>
    <x v="9"/>
    <x v="188"/>
    <s v=""/>
    <x v="0"/>
    <x v="19"/>
    <s v="TUE"/>
    <s v="DY376"/>
    <x v="5"/>
    <s v="TOS"/>
    <d v="2024-08-27T00:00:00"/>
    <s v="TUE"/>
    <x v="185"/>
    <x v="13"/>
    <s v=""/>
    <s v="1XX1"/>
    <s v="NO309879000"/>
    <s v="AV873091080168TE37314115"/>
    <x v="0"/>
    <s v=""/>
    <s v=""/>
    <s v=""/>
    <s v=""/>
    <s v=""/>
    <s v=""/>
    <s v="T/0115150M/P/KU"/>
    <s v="004982199949983"/>
    <s v=""/>
    <s v="U829701"/>
    <s v=""/>
    <s v=""/>
    <n v="1020.46"/>
    <s v="EUR"/>
    <n v="1019.85"/>
    <n v="12000"/>
    <n v="12000"/>
    <s v=""/>
    <x v="0"/>
    <x v="17"/>
    <s v=""/>
    <s v="DE"/>
    <n v="12207.604500000001"/>
    <n v="12214.906200000001"/>
  </r>
  <r>
    <s v="A"/>
    <x v="71"/>
    <x v="189"/>
    <s v=""/>
    <x v="0"/>
    <x v="19"/>
    <s v="TUE"/>
    <s v="DY370"/>
    <x v="5"/>
    <s v="TOS"/>
    <d v="2024-08-26T00:00:00"/>
    <s v="MON"/>
    <x v="186"/>
    <x v="1"/>
    <d v="2094-01-01T00:00:00"/>
    <s v="1XX1"/>
    <s v="772482809"/>
    <s v="AV868109400002TE37417464"/>
    <x v="0"/>
    <s v=""/>
    <s v=""/>
    <s v=""/>
    <s v=""/>
    <s v=""/>
    <s v=""/>
    <s v="T/0151196Q/P/T6"/>
    <s v="+4917622014866"/>
    <s v="ADD/"/>
    <s v="S606700"/>
    <s v=""/>
    <s v=""/>
    <n v="877.36"/>
    <s v="EUR"/>
    <n v="876.75"/>
    <n v="12000"/>
    <n v="12000"/>
    <s v=""/>
    <x v="0"/>
    <x v="7"/>
    <s v=""/>
    <s v="DE"/>
    <n v="10494.6975"/>
    <n v="10501.9992"/>
  </r>
  <r>
    <s v="A"/>
    <x v="27"/>
    <x v="190"/>
    <s v=""/>
    <x v="0"/>
    <x v="19"/>
    <s v="TUE"/>
    <s v="SK822"/>
    <x v="5"/>
    <s v="TOS"/>
    <d v="2024-08-20T00:00:00"/>
    <s v="TUE"/>
    <x v="187"/>
    <x v="1"/>
    <s v=""/>
    <s v="1001"/>
    <s v=""/>
    <s v=""/>
    <x v="1"/>
    <s v=""/>
    <s v=""/>
    <s v=""/>
    <s v=""/>
    <s v=""/>
    <s v=""/>
    <s v="T/0115393R/P/FM"/>
    <s v="687391898"/>
    <s v=""/>
    <s v="N008200"/>
    <s v=""/>
    <s v=""/>
    <n v="0"/>
    <s v="EUR"/>
    <n v="483.56"/>
    <n v="12000"/>
    <n v="12000"/>
    <s v=""/>
    <x v="0"/>
    <x v="13"/>
    <s v=""/>
    <s v="NL"/>
    <n v="5788.2132000000001"/>
    <n v="0"/>
  </r>
  <r>
    <s v="A"/>
    <x v="105"/>
    <x v="191"/>
    <s v=""/>
    <x v="0"/>
    <x v="19"/>
    <s v="TUE"/>
    <s v="SK4406"/>
    <x v="5"/>
    <s v="TOS"/>
    <d v="2024-08-19T00:00:00"/>
    <s v="MON"/>
    <x v="188"/>
    <x v="2"/>
    <s v=""/>
    <s v="1001"/>
    <s v=""/>
    <s v=""/>
    <x v="1"/>
    <s v=""/>
    <s v=""/>
    <s v=""/>
    <s v=""/>
    <s v=""/>
    <s v=""/>
    <s v="T/0118521R/P/IJ"/>
    <s v="+4748152948"/>
    <s v=""/>
    <s v="N070000"/>
    <s v=""/>
    <s v=""/>
    <n v="0"/>
    <s v="NKR"/>
    <n v="6922.66"/>
    <n v="12000"/>
    <n v="12000"/>
    <s v=""/>
    <x v="0"/>
    <x v="2"/>
    <s v=""/>
    <s v="NO"/>
    <n v="6922.66"/>
    <n v="0"/>
  </r>
  <r>
    <s v="A"/>
    <x v="29"/>
    <x v="192"/>
    <s v=""/>
    <x v="0"/>
    <x v="19"/>
    <s v="TUE"/>
    <s v="SK4422"/>
    <x v="6"/>
    <s v="TOS"/>
    <d v="2024-08-21T00:00:00"/>
    <s v="WED"/>
    <x v="189"/>
    <x v="19"/>
    <s v=""/>
    <s v="3003"/>
    <s v=""/>
    <s v="CX410651XXXXXX5793"/>
    <x v="2"/>
    <s v="12/24"/>
    <s v=""/>
    <s v="HOLLANDERHOF 9"/>
    <s v=""/>
    <s v="8932RA,LEEUWARDEN          ,NL"/>
    <s v=""/>
    <s v="P/N5"/>
    <s v="+47-90674994"/>
    <s v="CP2/"/>
    <s v=""/>
    <s v=""/>
    <s v=""/>
    <n v="0"/>
    <s v="NKR"/>
    <n v="15677.44"/>
    <n v="0"/>
    <n v="0"/>
    <s v=""/>
    <x v="0"/>
    <x v="15"/>
    <s v="NL"/>
    <s v="NO"/>
    <n v="15677.44"/>
    <n v="0"/>
  </r>
  <r>
    <s v="A"/>
    <x v="106"/>
    <x v="193"/>
    <s v="U3F621"/>
    <x v="0"/>
    <x v="19"/>
    <s v="TUE"/>
    <s v="WF622"/>
    <x v="5"/>
    <s v="TOS"/>
    <d v="2024-08-18T00:00:00"/>
    <s v="SUN"/>
    <x v="190"/>
    <x v="8"/>
    <d v="2090-07-12T00:00:00"/>
    <s v="1001"/>
    <s v=""/>
    <s v="CA375245XXXXX1007"/>
    <x v="2"/>
    <s v="05/28"/>
    <s v="AMERICANEXPRESS"/>
    <s v="VIA TOMMASO  SALVINI 55"/>
    <s v=""/>
    <s v="00197,ROMA                 ,IT"/>
    <s v="ITXXU19R04705K"/>
    <s v="P/N5"/>
    <s v="+39-3466786908"/>
    <s v="CP1/"/>
    <s v="W614100"/>
    <s v=""/>
    <s v="AF/1177284156"/>
    <n v="0"/>
    <s v="EUR"/>
    <n v="1031.8"/>
    <n v="12000"/>
    <n v="12000"/>
    <s v=""/>
    <x v="0"/>
    <x v="4"/>
    <s v="IT"/>
    <s v="IT"/>
    <n v="12350.646000000001"/>
    <n v="0"/>
  </r>
  <r>
    <s v="A"/>
    <x v="100"/>
    <x v="194"/>
    <s v=""/>
    <x v="0"/>
    <x v="19"/>
    <s v="TUE"/>
    <s v="WI"/>
    <x v="8"/>
    <s v="TOS"/>
    <d v="2024-08-27T00:00:00"/>
    <s v="TUE"/>
    <x v="191"/>
    <x v="13"/>
    <d v="2094-01-01T00:00:00"/>
    <s v="1XX1"/>
    <s v="717515493"/>
    <s v="AV868109400002TE48394523"/>
    <x v="0"/>
    <s v=""/>
    <s v=""/>
    <s v=""/>
    <s v=""/>
    <s v=""/>
    <s v=""/>
    <s v="T/0151196Q/P/T6"/>
    <s v="+33649424380"/>
    <s v="ADD/"/>
    <s v="S606700"/>
    <s v=""/>
    <s v=""/>
    <n v="2628.66"/>
    <s v="EUR"/>
    <n v="2628.36"/>
    <n v="12000"/>
    <n v="12000"/>
    <s v=""/>
    <x v="0"/>
    <x v="17"/>
    <s v=""/>
    <s v="FR"/>
    <n v="31461.469200000003"/>
    <n v="31465.0602"/>
  </r>
  <r>
    <s v="A"/>
    <x v="104"/>
    <x v="195"/>
    <s v=""/>
    <x v="0"/>
    <x v="20"/>
    <s v="WED"/>
    <s v="WI"/>
    <x v="4"/>
    <s v="TOS"/>
    <d v="2024-08-25T00:00:00"/>
    <s v="SUN"/>
    <x v="192"/>
    <x v="1"/>
    <d v="2094-01-01T00:00:00"/>
    <s v="1XX1"/>
    <s v="774561086"/>
    <s v="AV868109400002TE36025041"/>
    <x v="0"/>
    <s v=""/>
    <s v=""/>
    <s v=""/>
    <s v=""/>
    <s v=""/>
    <s v=""/>
    <s v="T/0151196Q/P/T6"/>
    <s v="+393931862084"/>
    <s v="ADD/"/>
    <s v="S606700"/>
    <s v=""/>
    <s v=""/>
    <n v="684.82"/>
    <s v="EUR"/>
    <n v="684.09"/>
    <n v="12000"/>
    <n v="12000"/>
    <s v=""/>
    <x v="0"/>
    <x v="18"/>
    <s v=""/>
    <s v="IT"/>
    <n v="8188.5573000000004"/>
    <n v="8197.2954000000009"/>
  </r>
  <r>
    <s v="A"/>
    <x v="91"/>
    <x v="196"/>
    <s v=""/>
    <x v="0"/>
    <x v="20"/>
    <s v="WED"/>
    <s v="WF626"/>
    <x v="8"/>
    <s v="TOS"/>
    <d v="2024-08-31T00:00:00"/>
    <s v="SAT"/>
    <x v="193"/>
    <x v="13"/>
    <d v="2066-07-30T00:00:00"/>
    <s v="1XX1"/>
    <s v=""/>
    <s v="CX426354XXXXXX9566"/>
    <x v="2"/>
    <s v="07/28"/>
    <s v=""/>
    <s v="RUPPRECHTSTRASSE 9"/>
    <s v=""/>
    <s v="82140 OLCHING              ,DE"/>
    <s v=""/>
    <s v="T/0180202I/P/4L"/>
    <s v="0049 82199949983"/>
    <s v=""/>
    <s v="F266400"/>
    <s v=""/>
    <s v=""/>
    <n v="0"/>
    <s v="EUR"/>
    <n v="1668.97"/>
    <n v="12000"/>
    <n v="12000"/>
    <s v=""/>
    <x v="0"/>
    <x v="21"/>
    <s v="DE"/>
    <s v="DE"/>
    <n v="19977.570900000002"/>
    <n v="0"/>
  </r>
  <r>
    <s v="A"/>
    <x v="107"/>
    <x v="197"/>
    <s v=""/>
    <x v="0"/>
    <x v="20"/>
    <s v="WED"/>
    <s v=""/>
    <x v="5"/>
    <s v="TOS"/>
    <d v="2024-08-21T00:00:00"/>
    <s v="WED"/>
    <x v="194"/>
    <x v="33"/>
    <s v=""/>
    <s v=""/>
    <s v=""/>
    <s v=""/>
    <x v="1"/>
    <s v=""/>
    <s v=""/>
    <s v=""/>
    <s v=""/>
    <s v=""/>
    <s v=""/>
    <s v="T/07560685/P/8Y"/>
    <s v="3018735079"/>
    <s v=""/>
    <s v="A686200"/>
    <s v=""/>
    <s v=""/>
    <n v="0"/>
    <s v="USD"/>
    <n v="1017.18"/>
    <n v="12000"/>
    <n v="12000"/>
    <s v=""/>
    <x v="0"/>
    <x v="13"/>
    <s v=""/>
    <s v="US"/>
    <n v="11229.667199999998"/>
    <n v="0"/>
  </r>
  <r>
    <s v="A"/>
    <x v="93"/>
    <x v="198"/>
    <s v=""/>
    <x v="0"/>
    <x v="20"/>
    <s v="WED"/>
    <s v="WI"/>
    <x v="8"/>
    <s v="TOS"/>
    <d v="2024-08-29T00:00:00"/>
    <s v="THU"/>
    <x v="195"/>
    <x v="13"/>
    <d v="2062-05-28T00:00:00"/>
    <s v="1XX1"/>
    <s v=""/>
    <s v="CM548602XXXXXX3077"/>
    <x v="2"/>
    <s v="11/26"/>
    <s v=""/>
    <s v="HEINZ-DITGENS-STR. 46"/>
    <s v=""/>
    <s v="41063 MOENCHENGLA          ,DE"/>
    <s v=""/>
    <s v="T/0180202I/P/4L"/>
    <s v="0049 82199949983"/>
    <s v="ADD/"/>
    <s v="F266400"/>
    <s v=""/>
    <s v=""/>
    <n v="0"/>
    <s v="EUR"/>
    <n v="2240.33"/>
    <n v="12000"/>
    <n v="12000"/>
    <s v=""/>
    <x v="0"/>
    <x v="22"/>
    <s v="DE"/>
    <s v="DE"/>
    <n v="26816.750100000001"/>
    <n v="0"/>
  </r>
  <r>
    <s v="A"/>
    <x v="93"/>
    <x v="199"/>
    <s v=""/>
    <x v="0"/>
    <x v="20"/>
    <s v="WED"/>
    <s v="SK4452"/>
    <x v="5"/>
    <s v="TOS"/>
    <d v="2024-08-19T00:00:00"/>
    <s v="MON"/>
    <x v="196"/>
    <x v="1"/>
    <d v="2094-01-01T00:00:00"/>
    <s v="1XX1"/>
    <s v="796250999"/>
    <s v="AV868109400002TE39031772"/>
    <x v="0"/>
    <s v=""/>
    <s v=""/>
    <s v=""/>
    <s v=""/>
    <s v=""/>
    <s v=""/>
    <s v="T/0151196Q/P/T6"/>
    <s v="+393337879684"/>
    <s v=""/>
    <s v="S606700"/>
    <s v=""/>
    <s v=""/>
    <n v="600.45000000000005"/>
    <s v="EUR"/>
    <n v="599.89"/>
    <n v="12000"/>
    <n v="12000"/>
    <s v=""/>
    <x v="0"/>
    <x v="4"/>
    <s v=""/>
    <s v="IT"/>
    <n v="7180.6833000000006"/>
    <n v="7187.3865000000005"/>
  </r>
  <r>
    <s v="A"/>
    <x v="29"/>
    <x v="200"/>
    <s v=""/>
    <x v="0"/>
    <x v="20"/>
    <s v="WED"/>
    <s v=""/>
    <x v="5"/>
    <s v="TOS"/>
    <d v="2024-08-21T00:00:00"/>
    <s v="WED"/>
    <x v="197"/>
    <x v="8"/>
    <s v=""/>
    <s v="1001"/>
    <s v=""/>
    <s v="CM525500XXXXXX7290"/>
    <x v="2"/>
    <s v="10/26"/>
    <s v=""/>
    <s v="VIA ADIGE 23"/>
    <s v=""/>
    <s v="20135,MILANO               ,IT"/>
    <s v=""/>
    <s v="P/N5"/>
    <s v="+39-3518551467"/>
    <s v="/ADD/CP1/"/>
    <s v=""/>
    <s v=""/>
    <s v=""/>
    <n v="0"/>
    <s v="EUR"/>
    <n v="988.12"/>
    <n v="12000"/>
    <n v="12000"/>
    <s v=""/>
    <x v="0"/>
    <x v="13"/>
    <s v="IT"/>
    <s v="IT"/>
    <n v="11827.796400000001"/>
    <n v="0"/>
  </r>
  <r>
    <s v="A"/>
    <x v="5"/>
    <x v="201"/>
    <s v=""/>
    <x v="0"/>
    <x v="21"/>
    <s v="THU"/>
    <s v="WI"/>
    <x v="0"/>
    <s v="TOS"/>
    <d v="2024-08-21T00:00:00"/>
    <s v="WED"/>
    <x v="198"/>
    <x v="2"/>
    <s v=""/>
    <s v="1XX1"/>
    <s v=""/>
    <s v=""/>
    <x v="1"/>
    <s v=""/>
    <s v=""/>
    <s v=""/>
    <s v=""/>
    <s v=""/>
    <s v=""/>
    <s v=""/>
    <s v="+47-41545541/"/>
    <s v=""/>
    <s v="O250801"/>
    <s v=""/>
    <s v=""/>
    <n v="0"/>
    <s v="NKR"/>
    <n v="10534.22"/>
    <n v="12000"/>
    <n v="12000"/>
    <s v=""/>
    <x v="0"/>
    <x v="2"/>
    <s v=""/>
    <s v="NO"/>
    <n v="10534.22"/>
    <n v="0"/>
  </r>
  <r>
    <s v="A"/>
    <x v="108"/>
    <x v="202"/>
    <s v=""/>
    <x v="0"/>
    <x v="21"/>
    <s v="THU"/>
    <s v="DY328"/>
    <x v="4"/>
    <s v="TOS"/>
    <d v="2024-08-26T00:00:00"/>
    <s v="MON"/>
    <x v="199"/>
    <x v="1"/>
    <d v="2093-01-01T00:00:00"/>
    <s v="1XX1"/>
    <s v="765010287"/>
    <s v="AV868109400002TE34174822"/>
    <x v="0"/>
    <s v=""/>
    <s v=""/>
    <s v=""/>
    <s v=""/>
    <s v=""/>
    <s v=""/>
    <s v="T/0151196Q/P/T6"/>
    <s v="+420723041198"/>
    <s v=""/>
    <s v="S606700"/>
    <s v=""/>
    <s v=""/>
    <n v="683.66"/>
    <s v="EUR"/>
    <n v="684.09"/>
    <n v="12000"/>
    <n v="12000"/>
    <s v=""/>
    <x v="0"/>
    <x v="18"/>
    <s v=""/>
    <s v="CS"/>
    <n v="8188.5573000000004"/>
    <n v="8183.4102000000003"/>
  </r>
  <r>
    <s v="A"/>
    <x v="79"/>
    <x v="203"/>
    <s v=""/>
    <x v="0"/>
    <x v="21"/>
    <s v="THU"/>
    <s v="DY382"/>
    <x v="6"/>
    <s v="TOS"/>
    <d v="2024-08-27T00:00:00"/>
    <s v="TUE"/>
    <x v="200"/>
    <x v="1"/>
    <d v="2094-01-01T00:00:00"/>
    <s v="1XX1"/>
    <s v="798268888"/>
    <s v="AV868109400002TE36689484"/>
    <x v="0"/>
    <s v=""/>
    <s v=""/>
    <s v=""/>
    <s v=""/>
    <s v=""/>
    <s v=""/>
    <s v="T/0151196Q/P/T6"/>
    <s v="+393333099190"/>
    <s v="ADD/"/>
    <s v="S606700"/>
    <s v=""/>
    <s v=""/>
    <n v="1160.46"/>
    <s v="EUR"/>
    <n v="1159.82"/>
    <n v="12000"/>
    <n v="12000"/>
    <s v=""/>
    <x v="0"/>
    <x v="6"/>
    <s v=""/>
    <s v="IT"/>
    <n v="13883.045400000001"/>
    <n v="13890.706200000001"/>
  </r>
  <r>
    <s v="A"/>
    <x v="9"/>
    <x v="204"/>
    <s v="8LH39R"/>
    <x v="0"/>
    <x v="21"/>
    <s v="THU"/>
    <s v="AF1220"/>
    <x v="5"/>
    <s v="BGO"/>
    <d v="2024-08-31T00:00:00"/>
    <s v="SAT"/>
    <x v="201"/>
    <x v="13"/>
    <s v=""/>
    <s v="1001"/>
    <s v="M/475944"/>
    <s v="AV898110190003TE93242594"/>
    <x v="0"/>
    <s v=""/>
    <s v=""/>
    <s v="39 RUE DE LA GLACIERE"/>
    <s v=""/>
    <s v="75013,PARIS                ,FR"/>
    <s v=""/>
    <s v="T/0104786R/P/N5"/>
    <s v="+33-664489072/EM"/>
    <s v="/GPS/CP1/"/>
    <s v=""/>
    <s v=""/>
    <s v=""/>
    <n v="2263.96"/>
    <s v="EUR"/>
    <n v="2229.19"/>
    <n v="12000"/>
    <n v="12000"/>
    <n v="10000"/>
    <x v="0"/>
    <x v="0"/>
    <s v="FR"/>
    <s v="FR"/>
    <n v="26683.404300000002"/>
    <n v="27099.601200000001"/>
  </r>
  <r>
    <s v="A"/>
    <x v="71"/>
    <x v="205"/>
    <s v=""/>
    <x v="0"/>
    <x v="21"/>
    <s v="THU"/>
    <s v="AY937"/>
    <x v="8"/>
    <s v="TOS"/>
    <d v="2024-08-24T00:00:00"/>
    <s v="SAT"/>
    <x v="202"/>
    <x v="1"/>
    <d v="2094-01-01T00:00:00"/>
    <s v="1XX1"/>
    <s v="676016442"/>
    <s v="AV868109400002TE37412578"/>
    <x v="0"/>
    <s v=""/>
    <s v=""/>
    <s v=""/>
    <s v=""/>
    <s v=""/>
    <s v=""/>
    <s v="T/0151196Q/P/T6"/>
    <s v="004982199949983"/>
    <s v=""/>
    <s v="M308101"/>
    <s v=""/>
    <s v=""/>
    <n v="1004.6"/>
    <s v="EUR"/>
    <n v="1003.98"/>
    <n v="12000"/>
    <n v="12000"/>
    <s v=""/>
    <x v="0"/>
    <x v="10"/>
    <s v=""/>
    <s v="DE"/>
    <n v="12017.640600000001"/>
    <n v="12025.062000000002"/>
  </r>
  <r>
    <s v="A"/>
    <x v="107"/>
    <x v="206"/>
    <s v=""/>
    <x v="0"/>
    <x v="21"/>
    <s v="THU"/>
    <s v="SK4406"/>
    <x v="5"/>
    <s v="TOS"/>
    <d v="2024-08-23T00:00:00"/>
    <s v="FRI"/>
    <x v="203"/>
    <x v="1"/>
    <d v="2094-01-01T00:00:00"/>
    <s v="1XX1"/>
    <s v="774570403"/>
    <s v="AV868109400002TE38999959"/>
    <x v="0"/>
    <s v=""/>
    <s v=""/>
    <s v=""/>
    <s v=""/>
    <s v=""/>
    <s v=""/>
    <s v="T/0151196Q/P/T6"/>
    <s v="+393358093980"/>
    <s v="ADD/"/>
    <s v="M308101"/>
    <s v=""/>
    <s v=""/>
    <n v="857.98"/>
    <s v="EUR"/>
    <n v="857.42"/>
    <n v="12000"/>
    <n v="12000"/>
    <s v=""/>
    <x v="0"/>
    <x v="15"/>
    <s v=""/>
    <s v="IT"/>
    <n v="10263.3174"/>
    <n v="10270.020600000002"/>
  </r>
  <r>
    <s v="A"/>
    <x v="93"/>
    <x v="207"/>
    <s v=""/>
    <x v="0"/>
    <x v="21"/>
    <s v="THU"/>
    <s v="DY370"/>
    <x v="5"/>
    <s v="TOS"/>
    <d v="2024-08-24T00:00:00"/>
    <s v="SAT"/>
    <x v="204"/>
    <x v="1"/>
    <d v="2094-01-01T00:00:00"/>
    <s v="1XX1"/>
    <s v="715114733"/>
    <s v="AV868109400002TE39051821"/>
    <x v="0"/>
    <s v=""/>
    <s v=""/>
    <s v=""/>
    <s v=""/>
    <s v=""/>
    <s v=""/>
    <s v="T/0151196Q/P/T6"/>
    <s v="+393495711415"/>
    <s v="ADD/"/>
    <s v="S606700"/>
    <s v=""/>
    <s v=""/>
    <n v="867.68"/>
    <s v="EUR"/>
    <n v="867.13"/>
    <n v="12000"/>
    <n v="12000"/>
    <s v=""/>
    <x v="0"/>
    <x v="10"/>
    <s v=""/>
    <s v="IT"/>
    <n v="10379.546100000001"/>
    <n v="10386.1296"/>
  </r>
  <r>
    <s v="A"/>
    <x v="93"/>
    <x v="208"/>
    <s v=""/>
    <x v="0"/>
    <x v="21"/>
    <s v="THU"/>
    <s v="WI"/>
    <x v="5"/>
    <s v="TOS"/>
    <d v="2024-08-24T00:00:00"/>
    <s v="SAT"/>
    <x v="205"/>
    <x v="1"/>
    <d v="2094-01-01T00:00:00"/>
    <s v="1XX1"/>
    <s v="740478890"/>
    <s v="AV868109400002TE39053377"/>
    <x v="0"/>
    <s v=""/>
    <s v=""/>
    <s v=""/>
    <s v=""/>
    <s v=""/>
    <s v=""/>
    <s v="T/0151196Q/P/T6"/>
    <s v="+393338665537"/>
    <s v="ADD/"/>
    <s v="S606700"/>
    <s v=""/>
    <s v=""/>
    <n v="867.68"/>
    <s v="EUR"/>
    <n v="867.13"/>
    <n v="12000"/>
    <n v="12000"/>
    <s v=""/>
    <x v="0"/>
    <x v="10"/>
    <s v=""/>
    <s v="IT"/>
    <n v="10379.546100000001"/>
    <n v="10386.1296"/>
  </r>
  <r>
    <s v="A"/>
    <x v="86"/>
    <x v="209"/>
    <s v=""/>
    <x v="0"/>
    <x v="21"/>
    <s v="THU"/>
    <s v=""/>
    <x v="5"/>
    <s v="TOS"/>
    <d v="2024-08-28T00:00:00"/>
    <s v="WED"/>
    <x v="206"/>
    <x v="1"/>
    <s v=""/>
    <s v="1XX1"/>
    <s v="20882740"/>
    <s v="AV872113030003TE39266293"/>
    <x v="0"/>
    <s v=""/>
    <s v=""/>
    <s v=""/>
    <s v=""/>
    <s v=""/>
    <s v=""/>
    <s v="T/0123922L/P/AE"/>
    <s v="3925394337"/>
    <s v=""/>
    <s v="E503700"/>
    <s v=""/>
    <s v=""/>
    <n v="1413.29"/>
    <s v="EUR"/>
    <n v="1412.73"/>
    <n v="12000"/>
    <n v="12000"/>
    <s v=""/>
    <x v="0"/>
    <x v="7"/>
    <s v=""/>
    <s v="IT"/>
    <n v="16910.378100000002"/>
    <n v="16917.081300000002"/>
  </r>
  <r>
    <s v="A"/>
    <x v="109"/>
    <x v="210"/>
    <s v=""/>
    <x v="0"/>
    <x v="21"/>
    <s v="THU"/>
    <s v="DY376"/>
    <x v="0"/>
    <s v="TOS"/>
    <d v="2024-08-25T00:00:00"/>
    <s v="SUN"/>
    <x v="207"/>
    <x v="1"/>
    <d v="2099-01-01T00:00:00"/>
    <s v="1XX1"/>
    <s v="799718824"/>
    <s v="AV868109400002TE39931370"/>
    <x v="0"/>
    <s v=""/>
    <s v=""/>
    <s v=""/>
    <s v=""/>
    <s v=""/>
    <s v=""/>
    <s v="T/0151196Q/P/T6"/>
    <s v="+420720173372"/>
    <s v=""/>
    <s v="M308101"/>
    <s v=""/>
    <s v=""/>
    <n v="1595.39"/>
    <s v="EUR"/>
    <n v="1594.66"/>
    <n v="12000"/>
    <n v="12000"/>
    <s v=""/>
    <x v="0"/>
    <x v="1"/>
    <s v=""/>
    <s v="CS"/>
    <n v="19088.0802"/>
    <n v="19096.818300000003"/>
  </r>
  <r>
    <s v="A"/>
    <x v="110"/>
    <x v="211"/>
    <s v=""/>
    <x v="0"/>
    <x v="21"/>
    <s v="THU"/>
    <s v=""/>
    <x v="5"/>
    <s v="TOS"/>
    <d v="2024-08-20T00:00:00"/>
    <s v="TUE"/>
    <x v="208"/>
    <x v="2"/>
    <s v=""/>
    <s v="1001"/>
    <s v=""/>
    <s v=""/>
    <x v="1"/>
    <s v=""/>
    <s v=""/>
    <s v=""/>
    <s v=""/>
    <s v=""/>
    <s v=""/>
    <s v="T/0118521R/P/IJ"/>
    <s v="+4797508223"/>
    <s v=""/>
    <s v="N070000"/>
    <s v=""/>
    <s v=""/>
    <n v="0"/>
    <s v="NKR"/>
    <n v="6184.13"/>
    <n v="12000"/>
    <n v="12000"/>
    <s v=""/>
    <x v="0"/>
    <x v="4"/>
    <s v=""/>
    <s v="NO"/>
    <n v="6184.13"/>
    <n v="0"/>
  </r>
  <r>
    <s v="A"/>
    <x v="111"/>
    <x v="212"/>
    <s v=""/>
    <x v="0"/>
    <x v="21"/>
    <s v="THU"/>
    <s v="WI"/>
    <x v="5"/>
    <s v="TOS"/>
    <d v="2024-08-22T00:00:00"/>
    <s v="THU"/>
    <x v="209"/>
    <x v="1"/>
    <d v="2094-01-01T00:00:00"/>
    <s v="1XX1"/>
    <s v="766098089"/>
    <s v="AV868109400002TE42245279"/>
    <x v="0"/>
    <s v=""/>
    <s v=""/>
    <s v=""/>
    <s v=""/>
    <s v=""/>
    <s v=""/>
    <s v="T/0151196Q/P/T6"/>
    <s v="+420731580070"/>
    <s v=""/>
    <s v="S606700"/>
    <s v=""/>
    <s v=""/>
    <n v="847.15"/>
    <s v="EUR"/>
    <n v="846.69"/>
    <n v="12000"/>
    <n v="12000"/>
    <s v=""/>
    <x v="0"/>
    <x v="13"/>
    <s v=""/>
    <s v="CS"/>
    <n v="10134.879300000001"/>
    <n v="10140.3855"/>
  </r>
  <r>
    <s v="A"/>
    <x v="52"/>
    <x v="213"/>
    <s v="3UR70R"/>
    <x v="0"/>
    <x v="22"/>
    <s v="FRI"/>
    <s v=""/>
    <x v="8"/>
    <s v="TOS"/>
    <d v="2024-08-18T00:00:00"/>
    <s v="SUN"/>
    <x v="210"/>
    <x v="10"/>
    <d v="2073-11-05T00:00:00"/>
    <s v="1001"/>
    <s v=""/>
    <s v="CM541249XXXXXX0906"/>
    <x v="2"/>
    <s v="10/28"/>
    <s v=""/>
    <s v="NOEKKEN 16"/>
    <s v=""/>
    <s v="9016,TROMSOE               ,NO"/>
    <s v="NOXX56100029299"/>
    <s v="P/N5"/>
    <s v="92882360"/>
    <s v="CP1/"/>
    <s v="N072800"/>
    <s v=""/>
    <s v="SK/035993963"/>
    <n v="0"/>
    <s v="NKR"/>
    <n v="8971.73"/>
    <n v="12000"/>
    <n v="12000"/>
    <s v=""/>
    <x v="0"/>
    <x v="9"/>
    <s v="NO"/>
    <s v="NO"/>
    <n v="8971.73"/>
    <n v="0"/>
  </r>
  <r>
    <s v="A"/>
    <x v="112"/>
    <x v="214"/>
    <s v="3KU51R"/>
    <x v="0"/>
    <x v="22"/>
    <s v="FRI"/>
    <s v="AY1412"/>
    <x v="8"/>
    <s v="OSL"/>
    <d v="2024-09-07T00:00:00"/>
    <s v="SAT"/>
    <x v="211"/>
    <x v="12"/>
    <d v="2067-02-21T00:00:00"/>
    <s v="1XX1"/>
    <s v="982813624645"/>
    <s v="AV871105250009TE81362464"/>
    <x v="0"/>
    <s v=""/>
    <s v=""/>
    <s v="PARK RUE"/>
    <s v=""/>
    <s v="90015,PARIS                ,DE"/>
    <s v=""/>
    <s v="T/0183164K/P/QN"/>
    <s v="+33186269080"/>
    <s v="3204.66EUR/"/>
    <s v="M742001"/>
    <s v=""/>
    <s v=""/>
    <n v="3204.66"/>
    <s v="EUR"/>
    <n v="3218.69"/>
    <n v="15000"/>
    <n v="15000"/>
    <n v="10000"/>
    <x v="0"/>
    <x v="23"/>
    <s v="DE"/>
    <s v="DE"/>
    <n v="38527.719300000004"/>
    <n v="38359.780200000001"/>
  </r>
  <r>
    <s v="A"/>
    <x v="47"/>
    <x v="215"/>
    <s v="3QX69W"/>
    <x v="0"/>
    <x v="22"/>
    <s v="FRI"/>
    <s v="LX8318"/>
    <x v="8"/>
    <s v="TOS"/>
    <d v="2024-08-31T00:00:00"/>
    <s v="SAT"/>
    <x v="212"/>
    <x v="13"/>
    <s v=""/>
    <s v="1XX1"/>
    <s v="CN730012025136"/>
    <s v="AV872117710006TE12345678"/>
    <x v="0"/>
    <s v=""/>
    <s v=""/>
    <s v="123 FAKE STREET"/>
    <s v=""/>
    <s v="90210,SPRINGFIELD          ,CH"/>
    <s v=""/>
    <s v="T/0194983C/P/FZ"/>
    <s v="0041795691633"/>
    <s v=""/>
    <s v="I932000"/>
    <s v=""/>
    <s v=""/>
    <n v="1471.35"/>
    <s v="EUR"/>
    <n v="1471.78"/>
    <n v="12000"/>
    <n v="12000"/>
    <s v=""/>
    <x v="0"/>
    <x v="22"/>
    <s v="CH"/>
    <s v="CH"/>
    <n v="17617.206600000001"/>
    <n v="17612.059499999999"/>
  </r>
  <r>
    <s v="A"/>
    <x v="79"/>
    <x v="216"/>
    <s v="9VF39N"/>
    <x v="0"/>
    <x v="22"/>
    <s v="FRI"/>
    <s v="AY945"/>
    <x v="4"/>
    <s v="TOS"/>
    <d v="2024-08-23T00:00:00"/>
    <s v="FRI"/>
    <x v="213"/>
    <x v="8"/>
    <d v="2088-10-08T00:00:00"/>
    <s v="1001"/>
    <s v=""/>
    <s v="CM522580XXXXXX6077"/>
    <x v="2"/>
    <s v="02/26"/>
    <s v=""/>
    <s v="PRANGLINTIE 11 A 2"/>
    <s v=""/>
    <s v="02480,KIRKKONUMMI          ,FI"/>
    <s v=""/>
    <s v="T/0144126F/P/N5"/>
    <s v="+358-401940605"/>
    <s v="/CBS/CP1/"/>
    <s v="N086000"/>
    <s v=""/>
    <s v=""/>
    <n v="0"/>
    <s v="EUR"/>
    <n v="493.66"/>
    <n v="12000"/>
    <n v="12000"/>
    <s v=""/>
    <x v="0"/>
    <x v="13"/>
    <s v="FI"/>
    <s v="FI"/>
    <n v="5909.110200000001"/>
    <n v="0"/>
  </r>
  <r>
    <s v="A"/>
    <x v="71"/>
    <x v="217"/>
    <s v="8CD66G"/>
    <x v="0"/>
    <x v="22"/>
    <s v="FRI"/>
    <s v=""/>
    <x v="8"/>
    <s v="TOS"/>
    <d v="2024-08-23T00:00:00"/>
    <s v="FRI"/>
    <x v="214"/>
    <x v="1"/>
    <d v="2071-12-20T00:00:00"/>
    <s v="1001"/>
    <s v="M/288027"/>
    <s v="AV898110190003TE93254122"/>
    <x v="0"/>
    <s v=""/>
    <s v=""/>
    <s v="33 AVENUE FOCH"/>
    <s v=""/>
    <s v="94300,VINCENNES            ,FR"/>
    <s v="FRXX891294210091"/>
    <s v="T/0104786R/P/N5"/>
    <s v="0671421750/EM"/>
    <s v="CP1/"/>
    <s v=""/>
    <s v=""/>
    <s v="AF/1023730395"/>
    <n v="704.78"/>
    <s v="EUR"/>
    <n v="704.16"/>
    <n v="12000"/>
    <n v="12000"/>
    <s v=""/>
    <x v="0"/>
    <x v="13"/>
    <s v="FR"/>
    <s v="FR"/>
    <n v="8428.7952000000005"/>
    <n v="8436.2165999999997"/>
  </r>
  <r>
    <s v="A"/>
    <x v="63"/>
    <x v="218"/>
    <s v="8LH39R"/>
    <x v="0"/>
    <x v="22"/>
    <s v="FRI"/>
    <s v="LH6144"/>
    <x v="0"/>
    <s v="TOS"/>
    <d v="2024-08-26T00:00:00"/>
    <s v="MON"/>
    <x v="215"/>
    <x v="1"/>
    <s v=""/>
    <s v="1001"/>
    <s v="M/462104"/>
    <s v="AV898110190003TE93322212"/>
    <x v="0"/>
    <s v=""/>
    <s v="BAPTISTE LUTTRINGER"/>
    <s v="7 RUE DES CHEVALIERS"/>
    <s v=""/>
    <s v="67118,GEISPOLSHEIM         ,FR"/>
    <s v=""/>
    <s v="T/0104786R/P/N5"/>
    <s v="+33-659692023/EM"/>
    <s v="/CBS/CP1/"/>
    <s v=""/>
    <s v=""/>
    <s v=""/>
    <n v="1621.77"/>
    <s v="EUR"/>
    <n v="1594.66"/>
    <n v="12000"/>
    <n v="12000"/>
    <s v=""/>
    <x v="0"/>
    <x v="1"/>
    <s v="FR"/>
    <s v="FR"/>
    <n v="19088.0802"/>
    <n v="19412.586900000002"/>
  </r>
  <r>
    <s v="A"/>
    <x v="49"/>
    <x v="219"/>
    <s v=""/>
    <x v="0"/>
    <x v="22"/>
    <s v="FRI"/>
    <s v="DY382"/>
    <x v="5"/>
    <s v="TOS"/>
    <d v="2024-08-25T00:00:00"/>
    <s v="SUN"/>
    <x v="216"/>
    <x v="1"/>
    <d v="2096-01-01T00:00:00"/>
    <s v="1XX1"/>
    <s v="738479566"/>
    <s v="AV868109400002TE39702514"/>
    <x v="0"/>
    <s v=""/>
    <s v=""/>
    <s v=""/>
    <s v=""/>
    <s v=""/>
    <s v=""/>
    <s v="T/0151196Q/P/T6"/>
    <s v="+31640356727"/>
    <s v=""/>
    <s v="M308101"/>
    <s v=""/>
    <s v=""/>
    <n v="968.8"/>
    <s v="EUR"/>
    <n v="968.08"/>
    <n v="12000"/>
    <n v="12000"/>
    <s v=""/>
    <x v="0"/>
    <x v="10"/>
    <s v=""/>
    <s v="NL"/>
    <n v="11587.917600000001"/>
    <n v="11596.536"/>
  </r>
  <r>
    <s v="A"/>
    <x v="113"/>
    <x v="220"/>
    <s v="7NR92B"/>
    <x v="0"/>
    <x v="22"/>
    <s v="FRI"/>
    <s v="DY328"/>
    <x v="6"/>
    <s v="TOS"/>
    <d v="2024-08-24T00:00:00"/>
    <s v="SAT"/>
    <x v="217"/>
    <x v="1"/>
    <d v="2077-02-15T00:00:00"/>
    <s v="1101"/>
    <s v=""/>
    <s v="CA375685XXXXX3009"/>
    <x v="2"/>
    <s v="11/26"/>
    <s v=""/>
    <s v="CALLE EMILI GRAHIT 13"/>
    <s v=""/>
    <s v="17002 GIRONA,ES"/>
    <s v="DEXXY3126126A"/>
    <s v="P/I1"/>
    <s v="673461272"/>
    <s v="CBS,CBS"/>
    <s v="D868300"/>
    <s v=""/>
    <s v=""/>
    <n v="0"/>
    <s v="EUR"/>
    <n v="1336.03"/>
    <n v="12000"/>
    <n v="12000"/>
    <s v=""/>
    <x v="0"/>
    <x v="15"/>
    <s v="ES"/>
    <s v="ES"/>
    <n v="15992.2791"/>
    <n v="0"/>
  </r>
  <r>
    <s v="A"/>
    <x v="114"/>
    <x v="221"/>
    <s v=""/>
    <x v="0"/>
    <x v="22"/>
    <s v="FRI"/>
    <s v="SK4416"/>
    <x v="5"/>
    <s v="TOS"/>
    <d v="2024-08-19T00:00:00"/>
    <s v="MON"/>
    <x v="218"/>
    <x v="42"/>
    <s v=""/>
    <s v="1XX1"/>
    <s v=""/>
    <s v=""/>
    <x v="1"/>
    <s v=""/>
    <s v=""/>
    <s v=""/>
    <s v=""/>
    <s v=""/>
    <s v=""/>
    <s v=""/>
    <s v="+1-2069027201/"/>
    <s v=""/>
    <s v="S320500"/>
    <s v=""/>
    <s v=""/>
    <n v="0"/>
    <s v=""/>
    <n v="0"/>
    <s v=""/>
    <s v=""/>
    <s v=""/>
    <x v="0"/>
    <x v="3"/>
    <s v=""/>
    <s v="NO"/>
    <n v="0"/>
    <n v="0"/>
  </r>
  <r>
    <s v="A"/>
    <x v="89"/>
    <x v="222"/>
    <s v=""/>
    <x v="0"/>
    <x v="23"/>
    <s v="SAT"/>
    <s v="EW9250"/>
    <x v="5"/>
    <s v="TOS"/>
    <d v="2024-08-28T00:00:00"/>
    <s v="WED"/>
    <x v="219"/>
    <x v="43"/>
    <d v="2090-06-02T00:00:00"/>
    <s v="3003"/>
    <s v=""/>
    <s v="CM523255XXXXXX3922"/>
    <x v="2"/>
    <s v="08/26"/>
    <s v=""/>
    <s v="AN DEN SIEBEN BAEUMEN 52"/>
    <s v=""/>
    <s v="65760,ESCHBORN,DE"/>
    <s v="DEXXDEUTSCHLAND"/>
    <s v="P/N5"/>
    <s v="+49-17680345160"/>
    <s v="OCI/MLA 17AUG24 1830/"/>
    <s v="U853912"/>
    <s v=""/>
    <s v=""/>
    <n v="0"/>
    <s v=""/>
    <n v="0"/>
    <s v=""/>
    <s v=""/>
    <s v=""/>
    <x v="0"/>
    <x v="18"/>
    <s v="DE"/>
    <s v="DE"/>
    <n v="0"/>
    <n v="0"/>
  </r>
  <r>
    <s v="A"/>
    <x v="115"/>
    <x v="223"/>
    <s v=""/>
    <x v="0"/>
    <x v="23"/>
    <s v="SAT"/>
    <s v="W61771"/>
    <x v="8"/>
    <s v="TOS"/>
    <d v="2024-08-24T00:00:00"/>
    <s v="SAT"/>
    <x v="220"/>
    <x v="1"/>
    <d v="2094-01-01T00:00:00"/>
    <s v="1XX1"/>
    <s v="776630278"/>
    <s v="AV868109400002TE35512261"/>
    <x v="0"/>
    <s v=""/>
    <s v=""/>
    <s v=""/>
    <s v=""/>
    <s v=""/>
    <s v=""/>
    <s v="T/0151196Q/P/T6"/>
    <s v="+48605455131"/>
    <s v=""/>
    <s v="S606700"/>
    <s v=""/>
    <s v=""/>
    <n v="637.57000000000005"/>
    <s v="EUR"/>
    <n v="878.09"/>
    <n v="12000"/>
    <n v="12000"/>
    <s v=""/>
    <x v="0"/>
    <x v="13"/>
    <s v=""/>
    <s v="PL"/>
    <n v="10510.737300000001"/>
    <n v="7631.7129000000014"/>
  </r>
  <r>
    <s v="A"/>
    <x v="87"/>
    <x v="224"/>
    <s v=""/>
    <x v="0"/>
    <x v="23"/>
    <s v="SAT"/>
    <s v="WK318"/>
    <x v="4"/>
    <s v="TOS"/>
    <d v="2024-08-29T00:00:00"/>
    <s v="THU"/>
    <x v="221"/>
    <x v="1"/>
    <d v="2094-01-01T00:00:00"/>
    <s v="1XX1"/>
    <s v="722823720"/>
    <s v="AV868109400002TE36100276"/>
    <x v="0"/>
    <s v=""/>
    <s v=""/>
    <s v=""/>
    <s v=""/>
    <s v=""/>
    <s v=""/>
    <s v="T/0151196Q/P/T6"/>
    <s v="+41795454036"/>
    <s v="ADD/"/>
    <s v="M308101"/>
    <s v=""/>
    <s v=""/>
    <n v="896.68"/>
    <s v="EUR"/>
    <n v="895.94"/>
    <n v="12000"/>
    <n v="12000"/>
    <s v=""/>
    <x v="0"/>
    <x v="6"/>
    <s v=""/>
    <s v="CH"/>
    <n v="10724.401800000001"/>
    <n v="10733.259599999999"/>
  </r>
  <r>
    <s v="A"/>
    <x v="88"/>
    <x v="225"/>
    <s v=""/>
    <x v="0"/>
    <x v="23"/>
    <s v="SAT"/>
    <s v="WK318"/>
    <x v="0"/>
    <s v="TOS"/>
    <d v="2024-09-07T00:00:00"/>
    <s v="SAT"/>
    <x v="222"/>
    <x v="12"/>
    <d v="2047-01-01T00:00:00"/>
    <s v="1XX1"/>
    <s v="736169616"/>
    <s v="AV868109400002TE37200149"/>
    <x v="0"/>
    <s v=""/>
    <s v=""/>
    <s v=""/>
    <s v=""/>
    <s v=""/>
    <s v=""/>
    <s v="T/0151196Q/P/T6"/>
    <s v="+41792515482"/>
    <s v=""/>
    <s v="S606700"/>
    <s v=""/>
    <s v=""/>
    <n v="2063.0100000000002"/>
    <s v="EUR"/>
    <n v="2062.39"/>
    <n v="12000"/>
    <n v="12000"/>
    <s v=""/>
    <x v="0"/>
    <x v="16"/>
    <s v=""/>
    <s v="CH"/>
    <n v="24686.808300000001"/>
    <n v="24694.229700000004"/>
  </r>
  <r>
    <s v="A"/>
    <x v="27"/>
    <x v="226"/>
    <s v=""/>
    <x v="0"/>
    <x v="23"/>
    <s v="SAT"/>
    <s v="WI"/>
    <x v="8"/>
    <s v="LKN"/>
    <d v="2024-08-28T00:00:00"/>
    <s v="WED"/>
    <x v="223"/>
    <x v="1"/>
    <d v="2089-01-01T00:00:00"/>
    <s v="1XX1"/>
    <s v="767150834"/>
    <s v="AV868109400002TE37594326"/>
    <x v="0"/>
    <s v=""/>
    <s v=""/>
    <s v=""/>
    <s v=""/>
    <s v=""/>
    <s v=""/>
    <s v="T/0151196Q/P/T6"/>
    <s v="+32472396912"/>
    <s v="ADD/"/>
    <s v="S606700"/>
    <s v=""/>
    <s v=""/>
    <n v="1493.92"/>
    <s v="EUR"/>
    <n v="1474.55"/>
    <n v="12000"/>
    <n v="12000"/>
    <n v="4500"/>
    <x v="0"/>
    <x v="18"/>
    <s v=""/>
    <s v="BE"/>
    <n v="17650.363499999999"/>
    <n v="17882.222400000002"/>
  </r>
  <r>
    <s v="A"/>
    <x v="81"/>
    <x v="227"/>
    <s v=""/>
    <x v="0"/>
    <x v="23"/>
    <s v="SAT"/>
    <s v=""/>
    <x v="5"/>
    <s v="TOS"/>
    <d v="2024-08-26T00:00:00"/>
    <s v="MON"/>
    <x v="224"/>
    <x v="1"/>
    <s v=""/>
    <s v="1XX1"/>
    <s v="CJT-104821626"/>
    <s v="AV875128460024TE37741959"/>
    <x v="0"/>
    <s v=""/>
    <s v=""/>
    <s v=""/>
    <s v=""/>
    <s v=""/>
    <s v=""/>
    <s v="T/0108824N/P/R7"/>
    <s v="+34964830995"/>
    <s v="/"/>
    <s v="K695801"/>
    <s v=""/>
    <s v=""/>
    <n v="968.83"/>
    <s v="EUR"/>
    <n v="968.08"/>
    <n v="12000"/>
    <n v="12000"/>
    <s v=""/>
    <x v="0"/>
    <x v="10"/>
    <s v=""/>
    <s v="NL"/>
    <n v="11587.917600000001"/>
    <n v="11596.895100000002"/>
  </r>
  <r>
    <s v="A"/>
    <x v="63"/>
    <x v="228"/>
    <s v=""/>
    <x v="0"/>
    <x v="23"/>
    <s v="SAT"/>
    <s v="DW376"/>
    <x v="8"/>
    <s v="TOS"/>
    <d v="2024-08-23T00:00:00"/>
    <s v="FRI"/>
    <x v="225"/>
    <x v="1"/>
    <d v="2094-01-01T00:00:00"/>
    <s v="1XX1"/>
    <s v="732689463"/>
    <s v="AV868109400002TE38352980"/>
    <x v="0"/>
    <s v=""/>
    <s v=""/>
    <s v=""/>
    <s v=""/>
    <s v=""/>
    <s v=""/>
    <s v="T/0151196Q/P/T6"/>
    <s v="+393487977431"/>
    <s v=""/>
    <s v="M308101"/>
    <s v=""/>
    <s v=""/>
    <n v="916.41"/>
    <s v="EUR"/>
    <n v="915.78"/>
    <n v="12000"/>
    <n v="12000"/>
    <s v=""/>
    <x v="0"/>
    <x v="2"/>
    <s v=""/>
    <s v="IT"/>
    <n v="10961.8866"/>
    <n v="10969.4277"/>
  </r>
  <r>
    <s v="A"/>
    <x v="93"/>
    <x v="229"/>
    <s v=""/>
    <x v="0"/>
    <x v="23"/>
    <s v="SAT"/>
    <s v="WI"/>
    <x v="8"/>
    <s v="TOS"/>
    <d v="2024-08-31T00:00:00"/>
    <s v="SAT"/>
    <x v="226"/>
    <x v="13"/>
    <d v="2094-01-01T00:00:00"/>
    <s v="1XX1"/>
    <s v="722312052"/>
    <s v="AV868109400002TE39039531"/>
    <x v="0"/>
    <s v=""/>
    <s v=""/>
    <s v=""/>
    <s v=""/>
    <s v=""/>
    <s v=""/>
    <s v="T/0151196Q/P/T6"/>
    <s v="+491703361626"/>
    <s v=""/>
    <s v="S606700"/>
    <s v=""/>
    <s v=""/>
    <n v="1747.82"/>
    <s v="EUR"/>
    <n v="1747.26"/>
    <n v="12000"/>
    <n v="12000"/>
    <s v=""/>
    <x v="0"/>
    <x v="17"/>
    <s v=""/>
    <s v="DE"/>
    <n v="20914.7022"/>
    <n v="20921.4054"/>
  </r>
  <r>
    <s v="A"/>
    <x v="116"/>
    <x v="230"/>
    <s v=""/>
    <x v="0"/>
    <x v="23"/>
    <s v="SAT"/>
    <s v="WF624"/>
    <x v="0"/>
    <s v="TOS"/>
    <d v="2024-08-29T00:00:00"/>
    <s v="THU"/>
    <x v="227"/>
    <x v="2"/>
    <s v=""/>
    <s v="1XX1"/>
    <s v=""/>
    <s v="CM512688XXXXXX2637"/>
    <x v="2"/>
    <s v="02/27"/>
    <s v="COOP FORDEL"/>
    <s v="RISNESVEGEN 19"/>
    <s v=""/>
    <s v="4056,TANANGER              ,NO"/>
    <s v=""/>
    <s v="P/U7"/>
    <s v="91720920"/>
    <s v="ADD//"/>
    <s v="S099702"/>
    <s v=""/>
    <s v=""/>
    <n v="0"/>
    <s v="NKR"/>
    <n v="16155.58"/>
    <n v="12000"/>
    <n v="12000"/>
    <s v=""/>
    <x v="0"/>
    <x v="6"/>
    <s v="NO"/>
    <s v="NO"/>
    <n v="16155.58"/>
    <n v="0"/>
  </r>
  <r>
    <s v="A"/>
    <x v="117"/>
    <x v="231"/>
    <s v=""/>
    <x v="0"/>
    <x v="23"/>
    <s v="SAT"/>
    <s v="LH870"/>
    <x v="0"/>
    <s v="TOS"/>
    <d v="2024-08-31T00:00:00"/>
    <s v="SAT"/>
    <x v="228"/>
    <x v="13"/>
    <s v=""/>
    <s v="1001"/>
    <s v=""/>
    <s v=""/>
    <x v="1"/>
    <s v=""/>
    <s v=""/>
    <s v=""/>
    <s v=""/>
    <s v=""/>
    <s v=""/>
    <s v="P/I1"/>
    <s v="42-0731494226"/>
    <s v=""/>
    <s v=""/>
    <s v=""/>
    <s v="BA/25031332"/>
    <n v="0"/>
    <s v="EUR"/>
    <n v="2641.99"/>
    <n v="12000"/>
    <n v="12000"/>
    <s v=""/>
    <x v="0"/>
    <x v="17"/>
    <s v=""/>
    <s v="CS"/>
    <n v="31624.620299999999"/>
    <n v="0"/>
  </r>
  <r>
    <s v="A"/>
    <x v="118"/>
    <x v="232"/>
    <s v=""/>
    <x v="0"/>
    <x v="24"/>
    <s v="SUN"/>
    <s v=""/>
    <x v="0"/>
    <s v="TOS"/>
    <d v="2024-09-07T00:00:00"/>
    <s v="SAT"/>
    <x v="229"/>
    <x v="23"/>
    <s v=""/>
    <s v="1XX1"/>
    <s v="STATNETTSF.BARK"/>
    <s v=""/>
    <x v="1"/>
    <s v=""/>
    <s v=""/>
    <s v=""/>
    <s v=""/>
    <s v=""/>
    <s v=""/>
    <s v="T/60205751/P/1A"/>
    <s v="04795457100"/>
    <s v=""/>
    <s v="T951232"/>
    <s v="999999999"/>
    <s v=""/>
    <n v="0"/>
    <s v=""/>
    <n v="0"/>
    <s v=""/>
    <s v=""/>
    <s v=""/>
    <x v="0"/>
    <x v="19"/>
    <s v=""/>
    <s v="NO"/>
    <n v="0"/>
    <n v="0"/>
  </r>
  <r>
    <s v="A"/>
    <x v="74"/>
    <x v="233"/>
    <s v=""/>
    <x v="0"/>
    <x v="24"/>
    <s v="SUN"/>
    <s v="SK4420"/>
    <x v="0"/>
    <s v="TOS"/>
    <d v="2024-08-22T00:00:00"/>
    <s v="THU"/>
    <x v="230"/>
    <x v="44"/>
    <s v=""/>
    <s v="1XX1"/>
    <s v=""/>
    <s v=""/>
    <x v="1"/>
    <s v=""/>
    <s v=""/>
    <s v=""/>
    <s v=""/>
    <s v=""/>
    <s v=""/>
    <s v="T/60230586/P/1A"/>
    <s v="004745952370"/>
    <s v=""/>
    <s v="K873055"/>
    <s v="999999999"/>
    <s v=""/>
    <n v="0"/>
    <s v=""/>
    <n v="0"/>
    <s v=""/>
    <s v=""/>
    <s v=""/>
    <x v="0"/>
    <x v="14"/>
    <s v=""/>
    <s v="NO"/>
    <n v="0"/>
    <n v="0"/>
  </r>
  <r>
    <s v="A"/>
    <x v="25"/>
    <x v="234"/>
    <s v="U9S450"/>
    <x v="0"/>
    <x v="24"/>
    <s v="SUN"/>
    <s v=""/>
    <x v="5"/>
    <s v="N2V"/>
    <d v="2024-08-30T00:00:00"/>
    <s v="FRI"/>
    <x v="231"/>
    <x v="1"/>
    <d v="2079-11-20T00:00:00"/>
    <s v="1001"/>
    <s v="M/380223"/>
    <s v="AV898110320006TE93090521"/>
    <x v="0"/>
    <s v=""/>
    <s v="LUCIA ZILIOTTO"/>
    <s v="VIA GIORGIO MASSARI 2/20"/>
    <s v=""/>
    <s v="31100,TREVISO              ,IT"/>
    <s v="ITXXU19C19492L"/>
    <s v="T/0104915R/P/N5"/>
    <s v="+39-3473041015/EM"/>
    <s v="/CBS/CP1/"/>
    <s v=""/>
    <s v=""/>
    <s v="DY/2012866499"/>
    <n v="1439.24"/>
    <s v="EUR"/>
    <n v="1396.96"/>
    <n v="12000"/>
    <n v="12000"/>
    <n v="4000"/>
    <x v="0"/>
    <x v="6"/>
    <s v="IT"/>
    <s v="IT"/>
    <n v="16721.611200000003"/>
    <n v="17227.702800000003"/>
  </r>
  <r>
    <s v="A"/>
    <x v="42"/>
    <x v="235"/>
    <s v=""/>
    <x v="0"/>
    <x v="24"/>
    <s v="SUN"/>
    <s v="WI"/>
    <x v="8"/>
    <s v="TOS"/>
    <d v="2024-09-07T00:00:00"/>
    <s v="SAT"/>
    <x v="232"/>
    <x v="13"/>
    <d v="2094-01-01T00:00:00"/>
    <s v="1XX1"/>
    <s v="713459021"/>
    <s v="AV868109400002TE35469479"/>
    <x v="0"/>
    <s v=""/>
    <s v=""/>
    <s v=""/>
    <s v=""/>
    <s v=""/>
    <s v=""/>
    <s v="T/0151196Q/P/T6"/>
    <s v="+4916092003362"/>
    <s v=""/>
    <s v="S606700"/>
    <s v=""/>
    <s v=""/>
    <n v="1772.39"/>
    <s v="EUR"/>
    <n v="1771.65"/>
    <n v="12000"/>
    <n v="12000"/>
    <s v=""/>
    <x v="0"/>
    <x v="19"/>
    <s v=""/>
    <s v="DE"/>
    <n v="21206.650500000003"/>
    <n v="21215.508300000001"/>
  </r>
  <r>
    <s v="A"/>
    <x v="61"/>
    <x v="236"/>
    <s v=""/>
    <x v="0"/>
    <x v="24"/>
    <s v="SUN"/>
    <s v="WF626"/>
    <x v="5"/>
    <s v="TOS"/>
    <d v="2024-08-23T00:00:00"/>
    <s v="FRI"/>
    <x v="233"/>
    <x v="1"/>
    <d v="2094-01-01T00:00:00"/>
    <s v="1XX1"/>
    <s v="730476942"/>
    <s v="AV868109400002TE35786462"/>
    <x v="0"/>
    <s v=""/>
    <s v=""/>
    <s v=""/>
    <s v=""/>
    <s v=""/>
    <s v=""/>
    <s v="T/0151196Q/P/T6"/>
    <s v="+393331457763"/>
    <s v=""/>
    <s v="S606700"/>
    <s v=""/>
    <s v=""/>
    <n v="438.64"/>
    <s v="EUR"/>
    <n v="437.91"/>
    <n v="12000"/>
    <n v="12000"/>
    <s v=""/>
    <x v="0"/>
    <x v="4"/>
    <s v=""/>
    <s v="IT"/>
    <n v="5241.7827000000007"/>
    <n v="5250.5208000000002"/>
  </r>
  <r>
    <s v="A"/>
    <x v="119"/>
    <x v="237"/>
    <s v=""/>
    <x v="0"/>
    <x v="24"/>
    <s v="SUN"/>
    <s v="WI"/>
    <x v="5"/>
    <s v="TOS"/>
    <d v="2024-08-25T00:00:00"/>
    <s v="SUN"/>
    <x v="234"/>
    <x v="1"/>
    <d v="2094-01-01T00:00:00"/>
    <s v="1XX1"/>
    <s v="761314355"/>
    <s v="AV868109400002TE38758369"/>
    <x v="0"/>
    <s v=""/>
    <s v=""/>
    <s v=""/>
    <s v=""/>
    <s v=""/>
    <s v=""/>
    <s v="T/0151196Q/P/T6"/>
    <s v="+306906060830"/>
    <s v=""/>
    <s v="S606700"/>
    <s v=""/>
    <s v=""/>
    <n v="768.74"/>
    <s v="EUR"/>
    <n v="768.11"/>
    <n v="12000"/>
    <n v="12000"/>
    <s v=""/>
    <x v="0"/>
    <x v="13"/>
    <s v=""/>
    <s v="GR"/>
    <n v="9194.2767000000003"/>
    <n v="9201.8178000000007"/>
  </r>
  <r>
    <s v="A"/>
    <x v="120"/>
    <x v="238"/>
    <s v=""/>
    <x v="0"/>
    <x v="24"/>
    <s v="SUN"/>
    <s v="WI"/>
    <x v="5"/>
    <s v="TOS"/>
    <d v="2024-08-27T00:00:00"/>
    <s v="TUE"/>
    <x v="235"/>
    <x v="14"/>
    <d v="2094-01-01T00:00:00"/>
    <s v="1XX1"/>
    <s v="720290212"/>
    <s v="AV868109620005TE41105613"/>
    <x v="0"/>
    <s v=""/>
    <s v=""/>
    <s v=""/>
    <s v=""/>
    <s v=""/>
    <s v=""/>
    <s v="T/0151211Q/P/T6"/>
    <s v="+610406149958"/>
    <s v=""/>
    <s v="S606700"/>
    <s v=""/>
    <s v=""/>
    <n v="10947.9"/>
    <s v="NKR"/>
    <n v="10947.9"/>
    <n v="12000"/>
    <n v="12000"/>
    <s v=""/>
    <x v="0"/>
    <x v="10"/>
    <s v=""/>
    <s v="AU"/>
    <n v="10947.9"/>
    <n v="10947.9"/>
  </r>
  <r>
    <s v="A"/>
    <x v="121"/>
    <x v="239"/>
    <s v="8ET67X"/>
    <x v="0"/>
    <x v="25"/>
    <s v="MON"/>
    <s v="DL"/>
    <x v="3"/>
    <s v="TOS"/>
    <d v="2024-08-21T00:00:00"/>
    <s v="WED"/>
    <x v="236"/>
    <x v="45"/>
    <d v="2075-10-01T00:00:00"/>
    <s v="1001"/>
    <s v="N0681783"/>
    <s v="AV858094440246TEF82853"/>
    <x v="3"/>
    <s v=""/>
    <s v=""/>
    <s v="FINNSETERVEGEN 51"/>
    <s v="KVILSTAD@ME.COM"/>
    <s v="9105,KVALOEYA              ,NO"/>
    <s v=""/>
    <s v="T/0169271Q/P/CS"/>
    <s v="4792213097"/>
    <s v="ROD/SULLAND TROMSOE KA/"/>
    <s v="N005503"/>
    <s v=""/>
    <s v=""/>
    <n v="0"/>
    <s v="NKR"/>
    <n v="1686"/>
    <n v="4000"/>
    <n v="4000"/>
    <s v=""/>
    <x v="0"/>
    <x v="9"/>
    <s v="NO"/>
    <s v="NO"/>
    <n v="1686"/>
    <n v="0"/>
  </r>
  <r>
    <s v="A"/>
    <x v="77"/>
    <x v="240"/>
    <s v="8LH52R"/>
    <x v="0"/>
    <x v="25"/>
    <s v="MON"/>
    <s v=""/>
    <x v="5"/>
    <s v="TOS"/>
    <d v="2024-08-28T00:00:00"/>
    <s v="WED"/>
    <x v="237"/>
    <x v="1"/>
    <s v=""/>
    <s v="1001"/>
    <s v="M/116128"/>
    <s v="AV898110320006TE93074396"/>
    <x v="0"/>
    <s v=""/>
    <s v=""/>
    <s v="VIA MANENTI 2/14"/>
    <s v=""/>
    <s v="42123,REGGIO EMILIA        ,IT"/>
    <s v=""/>
    <s v="T/0104915R/P/N5"/>
    <s v="+39-3296098876/EM"/>
    <s v="/BBS/CSS/CP1/"/>
    <s v=""/>
    <s v=""/>
    <s v=""/>
    <n v="750.14"/>
    <s v="EUR"/>
    <n v="674.61"/>
    <n v="12000"/>
    <n v="12000"/>
    <s v=""/>
    <x v="0"/>
    <x v="10"/>
    <s v="IT"/>
    <s v="IT"/>
    <n v="8075.0817000000006"/>
    <n v="8979.1758000000009"/>
  </r>
  <r>
    <s v="A"/>
    <x v="90"/>
    <x v="241"/>
    <s v=""/>
    <x v="0"/>
    <x v="25"/>
    <s v="MON"/>
    <s v="OS178"/>
    <x v="8"/>
    <s v="TOS"/>
    <d v="2024-09-02T00:00:00"/>
    <s v="MON"/>
    <x v="238"/>
    <x v="13"/>
    <d v="2094-01-01T00:00:00"/>
    <s v="1XX1"/>
    <s v="623687253"/>
    <s v="AV868109400002TE35697128"/>
    <x v="0"/>
    <s v=""/>
    <s v=""/>
    <s v=""/>
    <s v=""/>
    <s v=""/>
    <s v=""/>
    <s v="T/0151196Q/P/T6"/>
    <s v="004982199949983"/>
    <s v="ADD/"/>
    <s v="M308101"/>
    <s v=""/>
    <s v=""/>
    <n v="1373.41"/>
    <s v="EUR"/>
    <n v="1372.68"/>
    <n v="12000"/>
    <n v="12000"/>
    <s v=""/>
    <x v="0"/>
    <x v="17"/>
    <s v=""/>
    <s v="DE"/>
    <n v="16430.979600000002"/>
    <n v="16439.717700000001"/>
  </r>
  <r>
    <s v="A"/>
    <x v="109"/>
    <x v="242"/>
    <s v=""/>
    <x v="0"/>
    <x v="25"/>
    <s v="MON"/>
    <s v="AY945"/>
    <x v="5"/>
    <s v="TOS"/>
    <d v="2024-08-26T00:00:00"/>
    <s v="MON"/>
    <x v="239"/>
    <x v="1"/>
    <d v="2094-01-01T00:00:00"/>
    <s v="1XX1"/>
    <s v="767839334"/>
    <s v="AV868109400002TE39867301"/>
    <x v="0"/>
    <s v=""/>
    <s v=""/>
    <s v=""/>
    <s v=""/>
    <s v=""/>
    <s v=""/>
    <s v="T/0151196Q/P/T6"/>
    <s v="+393397663645"/>
    <s v=""/>
    <s v="S606700"/>
    <s v=""/>
    <s v=""/>
    <n v="669.82"/>
    <s v="EUR"/>
    <n v="669.1"/>
    <n v="12000"/>
    <n v="12000"/>
    <s v=""/>
    <x v="0"/>
    <x v="13"/>
    <s v=""/>
    <s v="IT"/>
    <n v="8009.1270000000004"/>
    <n v="8017.7454000000007"/>
  </r>
  <r>
    <s v="A"/>
    <x v="122"/>
    <x v="243"/>
    <s v=""/>
    <x v="0"/>
    <x v="25"/>
    <s v="MON"/>
    <s v="AY945"/>
    <x v="5"/>
    <s v="TOS"/>
    <d v="2024-09-02T00:00:00"/>
    <s v="MON"/>
    <x v="240"/>
    <x v="31"/>
    <s v=""/>
    <s v="3013"/>
    <s v=""/>
    <s v="AV875140480109TE40868041"/>
    <x v="0"/>
    <s v=""/>
    <s v=""/>
    <s v=""/>
    <s v="ADD/ GORINA,MARC"/>
    <s v=""/>
    <s v=""/>
    <s v="T/78254842"/>
    <s v="/+34-937852133"/>
    <s v="/CP2"/>
    <s v="U348200"/>
    <s v="RAQUEL"/>
    <s v=""/>
    <n v="25384"/>
    <s v="NKR"/>
    <n v="0"/>
    <s v=""/>
    <s v=""/>
    <s v=""/>
    <x v="0"/>
    <x v="17"/>
    <s v=""/>
    <s v="ES"/>
    <n v="0"/>
    <n v="25384"/>
  </r>
  <r>
    <s v="A"/>
    <x v="123"/>
    <x v="244"/>
    <s v="3SS60V"/>
    <x v="0"/>
    <x v="25"/>
    <s v="MON"/>
    <s v="AY945"/>
    <x v="5"/>
    <s v="TOS"/>
    <d v="2024-08-27T00:00:00"/>
    <s v="TUE"/>
    <x v="241"/>
    <x v="46"/>
    <d v="2065-02-05T00:00:00"/>
    <s v="1XX1"/>
    <s v="SH  LE COZ"/>
    <s v="AV871145353508TE08405408"/>
    <x v="0"/>
    <s v=""/>
    <s v=""/>
    <s v=""/>
    <s v=""/>
    <s v=""/>
    <s v=""/>
    <s v="T/20256541/03022"/>
    <s v="0678914851"/>
    <s v=""/>
    <s v="H333315"/>
    <s v="EMMANUELLE"/>
    <s v=""/>
    <n v="0"/>
    <s v="NKR"/>
    <n v="0"/>
    <n v="12000"/>
    <n v="12000"/>
    <s v=""/>
    <x v="1"/>
    <x v="15"/>
    <s v=""/>
    <s v="FR"/>
    <n v="0"/>
    <n v="0"/>
  </r>
  <r>
    <s v="A"/>
    <x v="124"/>
    <x v="245"/>
    <s v="U4K060"/>
    <x v="0"/>
    <x v="25"/>
    <s v="MON"/>
    <s v=""/>
    <x v="5"/>
    <s v="TOS"/>
    <d v="2024-08-25T00:00:00"/>
    <s v="SUN"/>
    <x v="242"/>
    <x v="26"/>
    <d v="2098-06-08T00:00:00"/>
    <s v="1001"/>
    <s v="M/387266"/>
    <s v="AV898110780001TE93853431"/>
    <x v="0"/>
    <s v=""/>
    <s v="RAPTOR PHOTONICS"/>
    <s v="4 WOODFIELD"/>
    <s v=""/>
    <s v="NEWTOWNABBEY BT370ZJ       ,GB"/>
    <s v="GBXX33427311"/>
    <s v="T/0105361R/P/N5"/>
    <s v="+44-7483222282/EM"/>
    <s v="/ADD/CP1/"/>
    <s v=""/>
    <s v=""/>
    <s v="EI/3081472059148731"/>
    <n v="742.83"/>
    <s v="UKL"/>
    <n v="716.73"/>
    <n v="12000"/>
    <n v="12000"/>
    <s v=""/>
    <x v="0"/>
    <x v="2"/>
    <s v="GB"/>
    <s v="GB"/>
    <n v="10213.4025"/>
    <n v="10585.327500000001"/>
  </r>
  <r>
    <s v="A"/>
    <x v="125"/>
    <x v="246"/>
    <s v="9SR97P"/>
    <x v="0"/>
    <x v="25"/>
    <s v="MON"/>
    <s v=""/>
    <x v="5"/>
    <s v="TOS"/>
    <d v="2024-08-28T00:00:00"/>
    <s v="WED"/>
    <x v="243"/>
    <x v="1"/>
    <d v="2072-07-27T00:00:00"/>
    <s v="1001"/>
    <s v="M/146332"/>
    <s v="AV898110190003TE93974786"/>
    <x v="0"/>
    <s v=""/>
    <s v=""/>
    <s v="25 RUE PRADIER"/>
    <s v="X"/>
    <s v="75019,PARIS                ,FR"/>
    <s v="FRXX16AL51329"/>
    <s v="T/0104786R/P/N5"/>
    <s v="+33-672724439/EM"/>
    <s v="/ADD/CP1/"/>
    <s v=""/>
    <s v=""/>
    <s v=""/>
    <n v="1289.45"/>
    <s v="EUR"/>
    <n v="1246.8"/>
    <n v="12000"/>
    <n v="12000"/>
    <s v=""/>
    <x v="0"/>
    <x v="10"/>
    <s v="FR"/>
    <s v="FR"/>
    <n v="14924.196"/>
    <n v="15434.716500000002"/>
  </r>
  <r>
    <s v="A"/>
    <x v="125"/>
    <x v="247"/>
    <s v="3GQ74M"/>
    <x v="0"/>
    <x v="25"/>
    <s v="MON"/>
    <s v=""/>
    <x v="5"/>
    <s v="TOS"/>
    <d v="2024-08-24T00:00:00"/>
    <s v="SAT"/>
    <x v="244"/>
    <x v="47"/>
    <d v="2091-06-30T00:00:00"/>
    <s v="1XX1"/>
    <s v="12345678"/>
    <s v="AV875114910008TE12345678"/>
    <x v="0"/>
    <s v=""/>
    <s v="TRAVELTOOL SL"/>
    <s v="EDIF. LANZATEIDE-OF. 20-21"/>
    <s v="VIA TRANSVERSAL 2-M. LLANOS"/>
    <s v="38003 S.C. TENERIFE        ,ES"/>
    <s v=""/>
    <s v="T/78297494/P/TT"/>
    <s v=""/>
    <s v=""/>
    <s v=""/>
    <s v=""/>
    <s v=""/>
    <n v="283.11"/>
    <s v="EUR"/>
    <n v="283.26"/>
    <n v="12000"/>
    <n v="12000"/>
    <s v=""/>
    <x v="0"/>
    <x v="4"/>
    <s v="ES"/>
    <s v="PT"/>
    <n v="3390.6222000000002"/>
    <n v="3388.8267000000005"/>
  </r>
  <r>
    <s v="A"/>
    <x v="126"/>
    <x v="248"/>
    <s v="BF010N"/>
    <x v="0"/>
    <x v="25"/>
    <s v="MON"/>
    <s v="ZZ1"/>
    <x v="0"/>
    <s v="TOS"/>
    <d v="2024-08-27T00:00:00"/>
    <s v="TUE"/>
    <x v="245"/>
    <x v="34"/>
    <d v="2083-07-16T00:00:00"/>
    <s v="1XX1"/>
    <s v="3042976"/>
    <s v="AV871096700004T8436643"/>
    <x v="0"/>
    <s v=""/>
    <s v=""/>
    <s v=""/>
    <s v=""/>
    <s v=""/>
    <s v=""/>
    <s v="T/0110180M/05643"/>
    <s v="0821330030"/>
    <s v=""/>
    <s v="O927101"/>
    <s v=""/>
    <s v=""/>
    <n v="0"/>
    <s v="EUR"/>
    <n v="0"/>
    <n v="12000"/>
    <n v="12000"/>
    <s v=""/>
    <x v="1"/>
    <x v="15"/>
    <s v=""/>
    <s v="FR"/>
    <n v="0"/>
    <n v="0"/>
  </r>
  <r>
    <s v="A"/>
    <x v="127"/>
    <x v="249"/>
    <s v=""/>
    <x v="0"/>
    <x v="26"/>
    <s v="TUE"/>
    <s v="SK4416"/>
    <x v="8"/>
    <s v="TOS"/>
    <d v="2024-08-28T00:00:00"/>
    <s v="WED"/>
    <x v="246"/>
    <x v="14"/>
    <d v="2054-01-02T00:00:00"/>
    <s v="1001"/>
    <s v=""/>
    <s v="CA377747XXXXX4009"/>
    <x v="2"/>
    <s v="11/27"/>
    <s v=""/>
    <s v="2B RIVERVIEW RD"/>
    <s v=""/>
    <s v="OYSTER BAY NSW 2225,AU"/>
    <s v="AUXX9561RP"/>
    <s v="P/I1"/>
    <s v="6-1419033330"/>
    <s v="OCI"/>
    <s v=""/>
    <s v=""/>
    <s v=""/>
    <n v="0"/>
    <s v="NKR"/>
    <n v="8222.49"/>
    <n v="12000"/>
    <n v="12000"/>
    <s v=""/>
    <x v="0"/>
    <x v="15"/>
    <s v="AU"/>
    <s v="AU"/>
    <n v="8222.49"/>
    <n v="0"/>
  </r>
  <r>
    <s v="A"/>
    <x v="128"/>
    <x v="250"/>
    <s v=""/>
    <x v="0"/>
    <x v="26"/>
    <s v="TUE"/>
    <s v=""/>
    <x v="5"/>
    <s v="TOS"/>
    <d v="2024-08-28T00:00:00"/>
    <s v="WED"/>
    <x v="247"/>
    <x v="14"/>
    <s v=""/>
    <s v="1001"/>
    <s v=""/>
    <s v=""/>
    <x v="1"/>
    <s v=""/>
    <s v=""/>
    <s v=""/>
    <s v=""/>
    <s v=""/>
    <s v=""/>
    <s v="T/0119733L/P/I1"/>
    <s v="0403818282"/>
    <s v=""/>
    <s v=""/>
    <s v=""/>
    <s v=""/>
    <n v="0"/>
    <s v="NKR"/>
    <n v="6107.49"/>
    <n v="12000"/>
    <n v="12000"/>
    <s v=""/>
    <x v="0"/>
    <x v="15"/>
    <s v=""/>
    <s v="AU"/>
    <n v="6107.49"/>
    <n v="0"/>
  </r>
  <r>
    <s v="A"/>
    <x v="90"/>
    <x v="251"/>
    <s v=""/>
    <x v="0"/>
    <x v="26"/>
    <s v="TUE"/>
    <s v="WI"/>
    <x v="8"/>
    <s v="TOS"/>
    <d v="2024-09-03T00:00:00"/>
    <s v="TUE"/>
    <x v="248"/>
    <x v="13"/>
    <d v="2055-01-01T00:00:00"/>
    <s v="1XX1"/>
    <s v="785237397"/>
    <s v="AV868109400002TE35632644"/>
    <x v="0"/>
    <s v=""/>
    <s v=""/>
    <s v=""/>
    <s v=""/>
    <s v=""/>
    <s v=""/>
    <s v="T/0151196Q/P/T6"/>
    <s v="+491789779786"/>
    <s v=""/>
    <s v="S606700"/>
    <s v=""/>
    <s v=""/>
    <n v="1239.93"/>
    <s v="EUR"/>
    <n v="1239.2"/>
    <n v="12000"/>
    <n v="12000"/>
    <s v=""/>
    <x v="0"/>
    <x v="17"/>
    <s v=""/>
    <s v="DE"/>
    <n v="14833.224000000002"/>
    <n v="14841.962100000001"/>
  </r>
  <r>
    <s v="A"/>
    <x v="90"/>
    <x v="252"/>
    <s v=""/>
    <x v="0"/>
    <x v="26"/>
    <s v="TUE"/>
    <s v="WI"/>
    <x v="8"/>
    <s v="TOS"/>
    <d v="2024-08-27T00:00:00"/>
    <s v="TUE"/>
    <x v="249"/>
    <x v="2"/>
    <d v="2053-01-01T00:00:00"/>
    <s v="1XX1"/>
    <s v="768087027"/>
    <s v="AV868109620005TE35691969"/>
    <x v="0"/>
    <s v=""/>
    <s v=""/>
    <s v=""/>
    <s v=""/>
    <s v=""/>
    <s v=""/>
    <s v="T/0151211Q/P/T6"/>
    <s v="+4791748498"/>
    <s v=""/>
    <s v="M308101"/>
    <s v=""/>
    <s v=""/>
    <n v="7194.51"/>
    <s v="NKR"/>
    <n v="7194.51"/>
    <n v="12000"/>
    <n v="12000"/>
    <s v=""/>
    <x v="0"/>
    <x v="13"/>
    <s v=""/>
    <s v="NO"/>
    <n v="7194.51"/>
    <n v="7194.51"/>
  </r>
  <r>
    <s v="A"/>
    <x v="90"/>
    <x v="253"/>
    <s v="W5991L"/>
    <x v="0"/>
    <x v="26"/>
    <s v="TUE"/>
    <s v=""/>
    <x v="4"/>
    <s v="SV0"/>
    <d v="2024-08-30T00:00:00"/>
    <s v="FRI"/>
    <x v="250"/>
    <x v="25"/>
    <d v="2054-04-18T00:00:00"/>
    <s v="1000"/>
    <s v=""/>
    <s v=""/>
    <x v="1"/>
    <s v=""/>
    <s v=""/>
    <s v="863 PEAR CT NE"/>
    <s v=""/>
    <s v="OLYMPIA,WA,98506,US"/>
    <s v="USWZ33"/>
    <s v="P/I1"/>
    <s v="2069728185"/>
    <s v=""/>
    <s v="B257500"/>
    <s v=""/>
    <s v=""/>
    <n v="0"/>
    <s v="USD"/>
    <n v="1749.95"/>
    <n v="12000"/>
    <n v="380000"/>
    <n v="4500"/>
    <x v="0"/>
    <x v="1"/>
    <s v="US"/>
    <s v="US"/>
    <n v="19319.448"/>
    <n v="0"/>
  </r>
  <r>
    <s v="A"/>
    <x v="61"/>
    <x v="254"/>
    <s v="8LH97R"/>
    <x v="0"/>
    <x v="26"/>
    <s v="TUE"/>
    <s v="WK318"/>
    <x v="4"/>
    <s v="TOS"/>
    <d v="2024-09-07T00:00:00"/>
    <s v="SAT"/>
    <x v="251"/>
    <x v="13"/>
    <s v=""/>
    <s v="1001"/>
    <s v="M/895941"/>
    <s v="AV898110740005TE93123964"/>
    <x v="0"/>
    <s v=""/>
    <s v=""/>
    <s v="ANDREASSTRASSE 11"/>
    <s v=""/>
    <s v="9000,ST  GALLEN            ,CH"/>
    <s v=""/>
    <s v="T/0105324R/P/N5"/>
    <s v="+41-763803792/EM"/>
    <s v="/RSN/CP1/"/>
    <s v=""/>
    <s v=""/>
    <s v=""/>
    <n v="1243.3399999999999"/>
    <s v="EUR"/>
    <n v="1209.56"/>
    <n v="12000"/>
    <n v="12000"/>
    <s v=""/>
    <x v="0"/>
    <x v="20"/>
    <s v="CH"/>
    <s v="CH"/>
    <n v="14478.433199999999"/>
    <n v="14882.7798"/>
  </r>
  <r>
    <s v="A"/>
    <x v="129"/>
    <x v="255"/>
    <s v=""/>
    <x v="0"/>
    <x v="26"/>
    <s v="TUE"/>
    <s v="WI"/>
    <x v="5"/>
    <s v="TOS"/>
    <d v="2024-08-26T00:00:00"/>
    <s v="MON"/>
    <x v="252"/>
    <x v="2"/>
    <s v=""/>
    <s v="1XX1"/>
    <s v="NO333336120"/>
    <s v="AV873091080200TE41420931"/>
    <x v="0"/>
    <s v=""/>
    <s v=""/>
    <s v=""/>
    <s v=""/>
    <s v=""/>
    <s v=""/>
    <s v="T/0172141N/P/KU"/>
    <s v="47663845"/>
    <s v=""/>
    <s v="U829701"/>
    <s v=""/>
    <s v=""/>
    <n v="9450.01"/>
    <s v="NKR"/>
    <n v="9450.01"/>
    <n v="12000"/>
    <n v="12000"/>
    <s v=""/>
    <x v="0"/>
    <x v="2"/>
    <s v=""/>
    <s v="NO"/>
    <n v="9450.01"/>
    <n v="9450.01"/>
  </r>
  <r>
    <s v="A"/>
    <x v="130"/>
    <x v="256"/>
    <s v="7FL200"/>
    <x v="0"/>
    <x v="26"/>
    <s v="TUE"/>
    <s v=""/>
    <x v="5"/>
    <s v="TOS"/>
    <d v="2024-08-26T00:00:00"/>
    <s v="MON"/>
    <x v="253"/>
    <x v="8"/>
    <d v="2091-12-10T00:00:00"/>
    <s v="3003"/>
    <s v=""/>
    <s v="CM528287XXXXXX1375"/>
    <x v="2"/>
    <s v="07/26"/>
    <s v=""/>
    <s v="VIA DELLALBERO, 30"/>
    <s v=""/>
    <s v="47923,RIMINI               ,IT"/>
    <s v="ITXXU1T002783E"/>
    <s v="P/N5"/>
    <s v="+39-3343396993"/>
    <s v="/RSN/ADD/CP3/"/>
    <s v=""/>
    <s v=""/>
    <s v=""/>
    <n v="0"/>
    <s v="EUR"/>
    <n v="1142.31"/>
    <n v="0"/>
    <n v="0"/>
    <s v=""/>
    <x v="0"/>
    <x v="2"/>
    <s v="IT"/>
    <s v="IT"/>
    <n v="13673.450699999999"/>
    <n v="0"/>
  </r>
  <r>
    <s v="A"/>
    <x v="121"/>
    <x v="257"/>
    <s v="3WP91B"/>
    <x v="0"/>
    <x v="27"/>
    <s v="WED"/>
    <s v=""/>
    <x v="0"/>
    <s v="TOS"/>
    <d v="2024-08-23T00:00:00"/>
    <s v="FRI"/>
    <x v="254"/>
    <x v="23"/>
    <d v="2075-12-27T00:00:00"/>
    <s v="1001"/>
    <s v="STATNETTSFCC.TU"/>
    <s v="CM541306XXXXXX5736"/>
    <x v="2"/>
    <s v="09/28"/>
    <s v=""/>
    <s v="POTTEMAKERVEGEN"/>
    <s v="7046 TRONDHEIM"/>
    <s v="7046 TRONDHEIM             ,NO"/>
    <s v="NOXX47020023942"/>
    <s v="T/60205751/P/1A"/>
    <s v="04797044002"/>
    <s v="PREFERRED WITH MRA"/>
    <s v="T951232"/>
    <s v="999999999"/>
    <s v=""/>
    <n v="0"/>
    <s v=""/>
    <n v="0"/>
    <s v=""/>
    <s v=""/>
    <s v=""/>
    <x v="0"/>
    <x v="9"/>
    <s v="NO"/>
    <s v="NO"/>
    <n v="0"/>
    <n v="0"/>
  </r>
  <r>
    <s v="A"/>
    <x v="88"/>
    <x v="258"/>
    <s v="8LJ01R"/>
    <x v="0"/>
    <x v="27"/>
    <s v="WED"/>
    <s v="SK4432"/>
    <x v="8"/>
    <s v="TOS"/>
    <d v="2024-09-01T00:00:00"/>
    <s v="SUN"/>
    <x v="255"/>
    <x v="26"/>
    <s v=""/>
    <s v="3X13"/>
    <s v=""/>
    <s v="CX492913XXXXXX0005"/>
    <x v="2"/>
    <s v="06/26"/>
    <s v=""/>
    <s v="1 MARITIME AVENUE"/>
    <s v="HEYBRIDGE BASIN"/>
    <s v="MALDON CM9 4RT,GB"/>
    <s v=""/>
    <s v="I/PN"/>
    <s v="+44-7586085263"/>
    <s v="/CP3"/>
    <s v="E888810"/>
    <s v=""/>
    <s v=""/>
    <n v="0"/>
    <s v="UKL"/>
    <n v="1160.4000000000001"/>
    <n v="0"/>
    <n v="0"/>
    <s v=""/>
    <x v="0"/>
    <x v="18"/>
    <s v="GB"/>
    <s v="GB"/>
    <n v="16535.7"/>
    <n v="0"/>
  </r>
  <r>
    <s v="A"/>
    <x v="129"/>
    <x v="259"/>
    <s v=""/>
    <x v="0"/>
    <x v="27"/>
    <s v="WED"/>
    <s v=""/>
    <x v="5"/>
    <s v="TOS"/>
    <d v="2024-08-28T00:00:00"/>
    <s v="WED"/>
    <x v="256"/>
    <x v="2"/>
    <s v=""/>
    <s v="3001"/>
    <s v=""/>
    <s v=""/>
    <x v="1"/>
    <s v=""/>
    <s v=""/>
    <s v=""/>
    <s v=""/>
    <s v=""/>
    <s v=""/>
    <s v="T/0118521R/P/IJ"/>
    <s v="91745492"/>
    <s v=""/>
    <s v="N070000"/>
    <s v=""/>
    <s v=""/>
    <n v="0"/>
    <s v="NKR"/>
    <n v="11307.06"/>
    <n v="0"/>
    <n v="12000"/>
    <s v=""/>
    <x v="0"/>
    <x v="13"/>
    <s v=""/>
    <s v="NO"/>
    <n v="11307.06"/>
    <n v="0"/>
  </r>
  <r>
    <s v="A"/>
    <x v="59"/>
    <x v="260"/>
    <s v="BF010N"/>
    <x v="0"/>
    <x v="27"/>
    <s v="WED"/>
    <s v="ZZ1"/>
    <x v="5"/>
    <s v="TOS"/>
    <d v="2024-08-29T00:00:00"/>
    <s v="THU"/>
    <x v="257"/>
    <x v="34"/>
    <d v="2060-07-04T00:00:00"/>
    <s v="1XX1"/>
    <s v="3029574"/>
    <s v="AV871096700004TE08393399"/>
    <x v="0"/>
    <s v=""/>
    <s v=""/>
    <s v=""/>
    <s v=""/>
    <s v=""/>
    <s v=""/>
    <s v="T/0110180M/05643"/>
    <s v="0821330030"/>
    <s v=""/>
    <s v="O927101"/>
    <s v=""/>
    <s v=""/>
    <n v="0"/>
    <s v="EUR"/>
    <n v="0"/>
    <n v="12000"/>
    <n v="12000"/>
    <s v=""/>
    <x v="1"/>
    <x v="15"/>
    <s v=""/>
    <s v="FR"/>
    <n v="0"/>
    <n v="0"/>
  </r>
  <r>
    <s v="A"/>
    <x v="12"/>
    <x v="261"/>
    <s v="BF010N"/>
    <x v="0"/>
    <x v="28"/>
    <s v="THU"/>
    <s v="ZZ1"/>
    <x v="0"/>
    <s v="TOS"/>
    <d v="2024-08-30T00:00:00"/>
    <s v="FRI"/>
    <x v="258"/>
    <x v="34"/>
    <d v="2059-06-11T00:00:00"/>
    <s v="1XX1"/>
    <s v="3047365"/>
    <s v="AV871096700004T8459341"/>
    <x v="0"/>
    <s v=""/>
    <s v=""/>
    <s v=""/>
    <s v=""/>
    <s v=""/>
    <s v=""/>
    <s v="T/0110180M/05643"/>
    <s v="0821330030"/>
    <s v=""/>
    <s v="O927101"/>
    <s v=""/>
    <s v=""/>
    <n v="0"/>
    <s v="EUR"/>
    <n v="0"/>
    <n v="12000"/>
    <n v="12000"/>
    <s v=""/>
    <x v="1"/>
    <x v="15"/>
    <s v=""/>
    <s v="FR"/>
    <n v="0"/>
    <n v="0"/>
  </r>
  <r>
    <s v="A"/>
    <x v="56"/>
    <x v="262"/>
    <s v=""/>
    <x v="0"/>
    <x v="28"/>
    <s v="THU"/>
    <s v=""/>
    <x v="0"/>
    <s v="TOS"/>
    <d v="2024-09-02T00:00:00"/>
    <s v="MON"/>
    <x v="259"/>
    <x v="33"/>
    <s v=""/>
    <s v=""/>
    <s v=""/>
    <s v=""/>
    <x v="1"/>
    <s v=""/>
    <s v=""/>
    <s v=""/>
    <s v=""/>
    <s v=""/>
    <s v=""/>
    <s v="T/0114461R/P/1A"/>
    <s v="00118182986688"/>
    <s v=""/>
    <s v="A792400"/>
    <s v="999999999"/>
    <s v="DL/6388041136"/>
    <n v="0"/>
    <s v="USD"/>
    <n v="2015.03"/>
    <n v="0"/>
    <n v="0"/>
    <s v=""/>
    <x v="0"/>
    <x v="18"/>
    <s v=""/>
    <s v="US"/>
    <n v="22245.931199999999"/>
    <n v="0"/>
  </r>
  <r>
    <s v="A"/>
    <x v="57"/>
    <x v="263"/>
    <s v=""/>
    <x v="0"/>
    <x v="28"/>
    <s v="THU"/>
    <s v="DY382"/>
    <x v="0"/>
    <s v="TOS"/>
    <d v="2024-09-05T00:00:00"/>
    <s v="THU"/>
    <x v="260"/>
    <x v="13"/>
    <d v="2094-01-01T00:00:00"/>
    <s v="1XX1"/>
    <s v="734415691"/>
    <s v="AV868109400002TE35730749"/>
    <x v="0"/>
    <s v=""/>
    <s v=""/>
    <s v=""/>
    <s v=""/>
    <s v=""/>
    <s v=""/>
    <s v="T/0151196Q/P/T6"/>
    <s v="+4917684322693"/>
    <s v=""/>
    <s v="S606700"/>
    <s v=""/>
    <s v=""/>
    <n v="1378.36"/>
    <s v="EUR"/>
    <n v="1377.63"/>
    <n v="12000"/>
    <n v="12000"/>
    <s v=""/>
    <x v="0"/>
    <x v="17"/>
    <s v=""/>
    <s v="DE"/>
    <n v="16490.231100000001"/>
    <n v="16498.9692"/>
  </r>
  <r>
    <s v="A"/>
    <x v="9"/>
    <x v="264"/>
    <s v="7BA444"/>
    <x v="0"/>
    <x v="28"/>
    <s v="THU"/>
    <s v=""/>
    <x v="5"/>
    <s v="TOS"/>
    <d v="2024-09-01T00:00:00"/>
    <s v="SUN"/>
    <x v="261"/>
    <x v="1"/>
    <d v="2089-06-06T00:00:00"/>
    <s v="1001"/>
    <s v="M/T25391"/>
    <s v="AV898110320006TE93242835"/>
    <x v="0"/>
    <s v=""/>
    <s v=""/>
    <s v="FOSCOLO 1B"/>
    <s v=""/>
    <s v="62017,PORTO RECANATI       ,IT"/>
    <s v="ITXXU1Z211477P"/>
    <s v="T/0104915R/P/N5"/>
    <s v="+39-3458502656/EM"/>
    <s v="/CSS/CP1/"/>
    <s v="A138200"/>
    <s v=""/>
    <s v=""/>
    <n v="727.9"/>
    <s v="EUR"/>
    <n v="687.76"/>
    <n v="12000"/>
    <n v="12000"/>
    <s v=""/>
    <x v="0"/>
    <x v="1"/>
    <s v="IT"/>
    <s v="IT"/>
    <n v="8232.4871999999996"/>
    <n v="8712.9629999999997"/>
  </r>
  <r>
    <s v="A"/>
    <x v="17"/>
    <x v="265"/>
    <s v="8LH41R"/>
    <x v="0"/>
    <x v="28"/>
    <s v="THU"/>
    <s v="DY1103"/>
    <x v="8"/>
    <s v="TOS"/>
    <d v="2024-09-01T00:00:00"/>
    <s v="SUN"/>
    <x v="262"/>
    <x v="1"/>
    <s v=""/>
    <s v="1001"/>
    <s v="M/765141"/>
    <s v="AV898110210009TE93272762"/>
    <x v="0"/>
    <s v=""/>
    <s v=""/>
    <s v="OBERE DORFSTRASSE 10"/>
    <s v=""/>
    <s v="01855,ALTENDORF            ,DE"/>
    <s v=""/>
    <s v="T/0104801R/P/N5"/>
    <s v="+XX-XXXXXXXXXXX/EM"/>
    <s v="CP1/"/>
    <s v=""/>
    <s v=""/>
    <s v=""/>
    <n v="1004.73"/>
    <s v="EUR"/>
    <n v="1003.98"/>
    <n v="12000"/>
    <n v="12000"/>
    <s v=""/>
    <x v="0"/>
    <x v="1"/>
    <s v="DE"/>
    <s v="DE"/>
    <n v="12017.640600000001"/>
    <n v="12026.618100000002"/>
  </r>
  <r>
    <s v="A"/>
    <x v="121"/>
    <x v="266"/>
    <s v="9SY10R"/>
    <x v="0"/>
    <x v="29"/>
    <s v="FRI"/>
    <s v="DY397"/>
    <x v="0"/>
    <s v="TOS"/>
    <d v="2024-08-29T00:00:00"/>
    <s v="THU"/>
    <x v="263"/>
    <x v="8"/>
    <d v="2071-11-12T00:00:00"/>
    <s v="3003"/>
    <s v=""/>
    <s v="CM539832XXXXXX5535"/>
    <x v="2"/>
    <s v="12/24"/>
    <s v=""/>
    <s v="VIA VIGONI 10"/>
    <s v=""/>
    <s v="20097,MILANO CAP 20122,IT"/>
    <s v="ITXXU19186992F"/>
    <s v="P/N5"/>
    <s v="+39-3351030304"/>
    <s v="/RSN/ADD/CP3/"/>
    <s v="B108902"/>
    <s v=""/>
    <s v=""/>
    <n v="0"/>
    <s v="EUR"/>
    <n v="1577.03"/>
    <n v="0"/>
    <n v="0"/>
    <s v=""/>
    <x v="0"/>
    <x v="2"/>
    <s v="IT"/>
    <s v="IT"/>
    <n v="18877.0491"/>
    <n v="0"/>
  </r>
  <r>
    <s v="A"/>
    <x v="3"/>
    <x v="267"/>
    <s v="U4Z799"/>
    <x v="0"/>
    <x v="29"/>
    <s v="FRI"/>
    <s v="SK4406"/>
    <x v="0"/>
    <s v="TOS"/>
    <d v="2024-08-29T00:00:00"/>
    <s v="THU"/>
    <x v="264"/>
    <x v="19"/>
    <d v="2083-07-06T00:00:00"/>
    <s v="3003"/>
    <s v=""/>
    <s v="CA373777XXXXX2004"/>
    <x v="2"/>
    <s v="04/29"/>
    <s v=""/>
    <s v="MONSAMYRVEIEN 2F"/>
    <s v=""/>
    <s v="4324,SANDNES               ,NO"/>
    <s v="NOXX92220594418"/>
    <s v="P/N5"/>
    <s v=""/>
    <s v="/RSN/ADD/CP3/"/>
    <s v=""/>
    <s v=""/>
    <s v="SK/614307759"/>
    <n v="0"/>
    <s v="NKR"/>
    <n v="15968.15"/>
    <n v="0"/>
    <n v="0"/>
    <s v=""/>
    <x v="0"/>
    <x v="2"/>
    <s v="NO"/>
    <s v="NO"/>
    <n v="15968.15"/>
    <n v="0"/>
  </r>
  <r>
    <s v="A"/>
    <x v="40"/>
    <x v="268"/>
    <s v=""/>
    <x v="0"/>
    <x v="29"/>
    <s v="FRI"/>
    <s v="SK4434"/>
    <x v="4"/>
    <s v="TOS"/>
    <d v="2024-08-30T00:00:00"/>
    <s v="FRI"/>
    <x v="265"/>
    <x v="1"/>
    <d v="2093-01-01T00:00:00"/>
    <s v="1XX1"/>
    <s v="776525564"/>
    <s v="AV868109400002TE31622667"/>
    <x v="0"/>
    <s v=""/>
    <s v=""/>
    <s v=""/>
    <s v=""/>
    <s v=""/>
    <s v=""/>
    <s v="T/0151196Q/P/T6"/>
    <s v="+32475380978"/>
    <s v=""/>
    <s v="M308101"/>
    <s v=""/>
    <s v=""/>
    <n v="485.53"/>
    <s v="EUR"/>
    <n v="726.75"/>
    <n v="9500"/>
    <n v="9500"/>
    <s v=""/>
    <x v="0"/>
    <x v="13"/>
    <s v=""/>
    <s v="BE"/>
    <n v="8699.1975000000002"/>
    <n v="5811.7941000000001"/>
  </r>
  <r>
    <s v="A"/>
    <x v="81"/>
    <x v="269"/>
    <s v=""/>
    <x v="0"/>
    <x v="29"/>
    <s v="FRI"/>
    <s v="DY378"/>
    <x v="5"/>
    <s v="TOS"/>
    <d v="2024-08-31T00:00:00"/>
    <s v="SAT"/>
    <x v="266"/>
    <x v="26"/>
    <s v=""/>
    <s v="1XX1"/>
    <s v="5579084"/>
    <s v="AV872113020004TE37738061"/>
    <x v="0"/>
    <s v=""/>
    <s v=""/>
    <s v=""/>
    <s v=""/>
    <s v=""/>
    <s v=""/>
    <s v="T/0123793L/P/AE"/>
    <s v="07418058287"/>
    <s v=""/>
    <s v="E507900"/>
    <s v=""/>
    <s v=""/>
    <n v="713.39"/>
    <s v="UKL"/>
    <n v="712.49"/>
    <n v="12000"/>
    <n v="12000"/>
    <s v=""/>
    <x v="0"/>
    <x v="15"/>
    <s v=""/>
    <s v="GB"/>
    <n v="10152.9825"/>
    <n v="10165.807499999999"/>
  </r>
  <r>
    <s v="A"/>
    <x v="131"/>
    <x v="270"/>
    <s v=""/>
    <x v="0"/>
    <x v="29"/>
    <s v="FRI"/>
    <s v="WI"/>
    <x v="5"/>
    <s v="TOS"/>
    <d v="2024-08-29T00:00:00"/>
    <s v="THU"/>
    <x v="267"/>
    <x v="1"/>
    <d v="2067-01-01T00:00:00"/>
    <s v="1XX1"/>
    <s v="769719731"/>
    <s v="AV868109400002TE44342331"/>
    <x v="0"/>
    <s v=""/>
    <s v=""/>
    <s v=""/>
    <s v=""/>
    <s v=""/>
    <s v=""/>
    <s v="T/0151196Q/P/T6"/>
    <s v="+34639535819"/>
    <s v=""/>
    <s v="S606700"/>
    <s v=""/>
    <s v=""/>
    <n v="776.93"/>
    <s v="EUR"/>
    <n v="776.64"/>
    <n v="12000"/>
    <n v="12000"/>
    <s v=""/>
    <x v="0"/>
    <x v="2"/>
    <s v=""/>
    <s v="ES"/>
    <n v="9296.3808000000008"/>
    <n v="9299.8521000000001"/>
  </r>
  <r>
    <s v="A"/>
    <x v="130"/>
    <x v="271"/>
    <s v=""/>
    <x v="0"/>
    <x v="29"/>
    <s v="FRI"/>
    <s v="WI"/>
    <x v="5"/>
    <s v="TOS"/>
    <d v="2024-08-26T00:00:00"/>
    <s v="MON"/>
    <x v="268"/>
    <x v="4"/>
    <s v=""/>
    <s v="1XX1"/>
    <s v="NO122356190"/>
    <s v="AV873091080200TE46878028"/>
    <x v="0"/>
    <s v=""/>
    <s v=""/>
    <s v=""/>
    <s v=""/>
    <s v=""/>
    <s v=""/>
    <s v="T/0172141N/P/KU"/>
    <s v="91576801"/>
    <s v=""/>
    <s v="U829701"/>
    <s v=""/>
    <s v=""/>
    <n v="6595.01"/>
    <s v="NKR"/>
    <n v="6595.01"/>
    <n v="12000"/>
    <n v="12000"/>
    <s v=""/>
    <x v="0"/>
    <x v="3"/>
    <s v=""/>
    <s v="NO"/>
    <n v="6595.01"/>
    <n v="6595.01"/>
  </r>
  <r>
    <s v="A"/>
    <x v="132"/>
    <x v="272"/>
    <s v=""/>
    <x v="0"/>
    <x v="30"/>
    <s v="SAT"/>
    <s v="KL2976"/>
    <x v="5"/>
    <s v="TOS"/>
    <d v="2024-08-31T00:00:00"/>
    <s v="SAT"/>
    <x v="269"/>
    <x v="1"/>
    <s v=""/>
    <s v="1XX1"/>
    <s v="20712121"/>
    <s v="AV872113030003TE34451362"/>
    <x v="0"/>
    <s v=""/>
    <s v=""/>
    <s v=""/>
    <s v=""/>
    <s v=""/>
    <s v=""/>
    <s v="T/0123922L/P/AE"/>
    <s v="0031648585264"/>
    <s v=""/>
    <s v="E506900"/>
    <s v=""/>
    <s v=""/>
    <n v="525.88"/>
    <s v="EUR"/>
    <n v="526.41"/>
    <n v="12000"/>
    <n v="12000"/>
    <s v=""/>
    <x v="0"/>
    <x v="13"/>
    <s v=""/>
    <s v="NL"/>
    <n v="6301.1277"/>
    <n v="6294.7836000000007"/>
  </r>
  <r>
    <s v="A"/>
    <x v="133"/>
    <x v="273"/>
    <s v=""/>
    <x v="0"/>
    <x v="30"/>
    <s v="SAT"/>
    <s v="WI"/>
    <x v="5"/>
    <s v="TOS"/>
    <d v="2024-09-07T00:00:00"/>
    <s v="SAT"/>
    <x v="270"/>
    <x v="13"/>
    <d v="2093-01-01T00:00:00"/>
    <s v="1XX1"/>
    <s v="710301492"/>
    <s v="AV868109400002TE34526178"/>
    <x v="0"/>
    <s v=""/>
    <s v=""/>
    <s v=""/>
    <s v=""/>
    <s v=""/>
    <s v=""/>
    <s v="T/0151196Q/P/T6"/>
    <s v="+41793629854"/>
    <s v=""/>
    <s v="S606700"/>
    <s v=""/>
    <s v=""/>
    <n v="919.42"/>
    <s v="EUR"/>
    <n v="919.95"/>
    <n v="12000"/>
    <n v="12000"/>
    <s v=""/>
    <x v="0"/>
    <x v="17"/>
    <s v=""/>
    <s v="CH"/>
    <n v="11011.801500000001"/>
    <n v="11005.457399999999"/>
  </r>
  <r>
    <s v="A"/>
    <x v="20"/>
    <x v="274"/>
    <s v=""/>
    <x v="0"/>
    <x v="30"/>
    <s v="SAT"/>
    <s v=""/>
    <x v="5"/>
    <s v="OSL"/>
    <d v="2024-09-14T00:00:00"/>
    <s v="SAT"/>
    <x v="271"/>
    <x v="12"/>
    <s v=""/>
    <s v="1XX1"/>
    <s v="20715623"/>
    <s v="AV872113030003TE34579025"/>
    <x v="0"/>
    <s v=""/>
    <s v=""/>
    <s v=""/>
    <s v=""/>
    <s v=""/>
    <s v=""/>
    <s v="T/0123922L/P/AE"/>
    <s v="004982199949983"/>
    <s v="GEWUENSCHTE EXTRAS 1X G-P"/>
    <s v="E500800"/>
    <s v=""/>
    <s v=""/>
    <n v="2631.54"/>
    <s v="EUR"/>
    <n v="2661.64"/>
    <n v="12000"/>
    <n v="12000"/>
    <n v="10000"/>
    <x v="0"/>
    <x v="16"/>
    <s v=""/>
    <s v="DE"/>
    <n v="31859.8308"/>
    <n v="31499.533800000001"/>
  </r>
  <r>
    <s v="A"/>
    <x v="78"/>
    <x v="275"/>
    <s v="3KU51R"/>
    <x v="0"/>
    <x v="30"/>
    <s v="SAT"/>
    <s v=""/>
    <x v="5"/>
    <s v="TOS"/>
    <d v="2024-09-07T00:00:00"/>
    <s v="SAT"/>
    <x v="272"/>
    <x v="13"/>
    <d v="2067-02-21T00:00:00"/>
    <s v="1XX1"/>
    <s v="914556254239"/>
    <s v="AV871105250009TE55625423"/>
    <x v="0"/>
    <s v=""/>
    <s v=""/>
    <s v="PARK RUE"/>
    <s v=""/>
    <s v="90015,PARIS                ,DE"/>
    <s v=""/>
    <s v="T/0183164K/P/QN"/>
    <s v="+33186269080"/>
    <s v="1093.95EUR/"/>
    <s v="M742001"/>
    <s v=""/>
    <s v=""/>
    <n v="1093.95"/>
    <s v="EUR"/>
    <n v="1093.31"/>
    <n v="12000"/>
    <n v="12000"/>
    <s v=""/>
    <x v="0"/>
    <x v="17"/>
    <s v="DE"/>
    <s v="DE"/>
    <n v="13086.920700000001"/>
    <n v="13094.581500000002"/>
  </r>
  <r>
    <s v="A"/>
    <x v="88"/>
    <x v="276"/>
    <s v=""/>
    <x v="0"/>
    <x v="30"/>
    <s v="SAT"/>
    <s v="SK4406"/>
    <x v="4"/>
    <s v="TOS"/>
    <d v="2024-09-01T00:00:00"/>
    <s v="SUN"/>
    <x v="273"/>
    <x v="1"/>
    <d v="2094-01-01T00:00:00"/>
    <s v="1XX1"/>
    <s v="784289988"/>
    <s v="AV868109400002TE37167624"/>
    <x v="0"/>
    <s v=""/>
    <s v=""/>
    <s v=""/>
    <s v=""/>
    <s v=""/>
    <s v=""/>
    <s v="T/0151196Q/P/T6"/>
    <s v="+32488602394"/>
    <s v="ADD/"/>
    <s v="S606700"/>
    <s v=""/>
    <s v=""/>
    <n v="500.36"/>
    <s v="EUR"/>
    <n v="499.74"/>
    <n v="12000"/>
    <n v="12000"/>
    <s v=""/>
    <x v="0"/>
    <x v="15"/>
    <s v=""/>
    <s v="BE"/>
    <n v="5981.8878000000004"/>
    <n v="5989.3092000000006"/>
  </r>
  <r>
    <s v="A"/>
    <x v="134"/>
    <x v="277"/>
    <s v=""/>
    <x v="0"/>
    <x v="30"/>
    <s v="SAT"/>
    <s v="LX8318"/>
    <x v="5"/>
    <s v="TOS"/>
    <d v="2024-09-01T00:00:00"/>
    <s v="SUN"/>
    <x v="274"/>
    <x v="1"/>
    <s v=""/>
    <s v="1XX1"/>
    <s v="20875443"/>
    <s v="AV872113030003TE39079084"/>
    <x v="0"/>
    <s v=""/>
    <s v=""/>
    <s v=""/>
    <s v=""/>
    <s v=""/>
    <s v=""/>
    <s v="T/0123922L/P/AE"/>
    <s v="393280428653"/>
    <s v="1X CHILDSEAT 9-18KG/"/>
    <s v="E503700"/>
    <s v=""/>
    <s v=""/>
    <n v="857.98"/>
    <s v="EUR"/>
    <n v="857.42"/>
    <n v="12000"/>
    <n v="12000"/>
    <s v=""/>
    <x v="0"/>
    <x v="15"/>
    <s v=""/>
    <s v="IT"/>
    <n v="10263.3174"/>
    <n v="10270.020600000002"/>
  </r>
  <r>
    <s v="A"/>
    <x v="135"/>
    <x v="278"/>
    <s v=""/>
    <x v="0"/>
    <x v="30"/>
    <s v="SAT"/>
    <s v="WI"/>
    <x v="5"/>
    <s v="TOS"/>
    <d v="2024-08-27T00:00:00"/>
    <s v="TUE"/>
    <x v="275"/>
    <x v="15"/>
    <d v="2094-01-01T00:00:00"/>
    <s v="1XX1"/>
    <s v="750637966"/>
    <s v="AV868109400002TE44507966"/>
    <x v="0"/>
    <s v=""/>
    <s v=""/>
    <s v=""/>
    <s v=""/>
    <s v=""/>
    <s v=""/>
    <s v="T/0151196Q/P/T6"/>
    <s v="+330763327787"/>
    <s v=""/>
    <s v="S606700"/>
    <s v=""/>
    <s v=""/>
    <n v="473.26"/>
    <s v="EUR"/>
    <n v="473.09"/>
    <n v="12000"/>
    <n v="12000"/>
    <s v=""/>
    <x v="0"/>
    <x v="3"/>
    <s v=""/>
    <s v="FR"/>
    <n v="5662.8873000000003"/>
    <n v="5664.9222"/>
  </r>
  <r>
    <s v="A"/>
    <x v="71"/>
    <x v="279"/>
    <s v=""/>
    <x v="0"/>
    <x v="31"/>
    <s v="SUN"/>
    <s v="WI"/>
    <x v="4"/>
    <s v="SVJ"/>
    <d v="2024-09-01T00:00:00"/>
    <s v="SUN"/>
    <x v="276"/>
    <x v="1"/>
    <d v="2094-01-01T00:00:00"/>
    <s v="1XX1"/>
    <s v="734578200"/>
    <s v="AV868109400002TE37437117"/>
    <x v="0"/>
    <s v=""/>
    <s v=""/>
    <s v=""/>
    <s v=""/>
    <s v=""/>
    <s v=""/>
    <s v="T/0151196Q/P/T6"/>
    <s v="+393346550841"/>
    <s v=""/>
    <s v="M308101"/>
    <s v=""/>
    <s v=""/>
    <n v="979.54"/>
    <s v="EUR"/>
    <n v="963.55"/>
    <n v="12000"/>
    <n v="12000"/>
    <n v="4500"/>
    <x v="0"/>
    <x v="13"/>
    <s v=""/>
    <s v="IT"/>
    <n v="11533.693499999999"/>
    <n v="11725.093800000001"/>
  </r>
  <r>
    <s v="A"/>
    <x v="136"/>
    <x v="280"/>
    <s v=""/>
    <x v="0"/>
    <x v="31"/>
    <s v="SUN"/>
    <s v="WI"/>
    <x v="0"/>
    <s v="TOS"/>
    <d v="2024-09-05T00:00:00"/>
    <s v="THU"/>
    <x v="277"/>
    <x v="1"/>
    <d v="2094-01-01T00:00:00"/>
    <s v="1XX1"/>
    <s v="712372792"/>
    <s v="AV868109400002TE38173408"/>
    <x v="0"/>
    <s v=""/>
    <s v=""/>
    <s v=""/>
    <s v=""/>
    <s v=""/>
    <s v=""/>
    <s v="T/0151196Q/P/T6"/>
    <s v="+41798982145"/>
    <s v=""/>
    <s v="M308101"/>
    <s v=""/>
    <s v=""/>
    <n v="1920.31"/>
    <s v="EUR"/>
    <n v="1919.57"/>
    <n v="12000"/>
    <n v="12000"/>
    <s v=""/>
    <x v="0"/>
    <x v="18"/>
    <s v=""/>
    <s v="CH"/>
    <n v="22977.252899999999"/>
    <n v="22986.110700000001"/>
  </r>
  <r>
    <s v="A"/>
    <x v="63"/>
    <x v="281"/>
    <s v="7BX177"/>
    <x v="0"/>
    <x v="31"/>
    <s v="SUN"/>
    <s v="DY396"/>
    <x v="5"/>
    <s v="TOS"/>
    <d v="2024-09-06T00:00:00"/>
    <s v="FRI"/>
    <x v="278"/>
    <x v="19"/>
    <d v="2088-04-24T00:00:00"/>
    <s v="1001"/>
    <s v=""/>
    <s v="CX416598XXXXXX0359"/>
    <x v="2"/>
    <s v="03/27"/>
    <s v=""/>
    <s v="MALTROSTVEIEN 22"/>
    <s v=""/>
    <s v="0786,OSLO                  ,NO"/>
    <s v="GRXX540152367"/>
    <s v="P/N5"/>
    <s v="+36-204685771"/>
    <s v="CP1/"/>
    <s v=""/>
    <s v=""/>
    <s v=""/>
    <n v="0"/>
    <s v="NKR"/>
    <n v="14937.45"/>
    <n v="12000"/>
    <n v="12000"/>
    <s v=""/>
    <x v="0"/>
    <x v="6"/>
    <s v="NO"/>
    <s v="NO"/>
    <n v="14937.45"/>
    <n v="0"/>
  </r>
  <r>
    <s v="A"/>
    <x v="137"/>
    <x v="282"/>
    <s v="8LH39R"/>
    <x v="0"/>
    <x v="31"/>
    <s v="SUN"/>
    <s v=""/>
    <x v="5"/>
    <s v="TOS"/>
    <d v="2024-09-01T00:00:00"/>
    <s v="SUN"/>
    <x v="279"/>
    <x v="1"/>
    <s v=""/>
    <s v="1001"/>
    <s v="M/127124"/>
    <s v="AV898110190003TE93758481"/>
    <x v="0"/>
    <s v=""/>
    <s v=""/>
    <s v="16 RUE CHARLEMAGNE"/>
    <s v=""/>
    <s v="75004,PARIS                ,FR"/>
    <s v=""/>
    <s v="T/0104786R/0139182L"/>
    <s v="+33-688092798/EM"/>
    <s v="CP1/"/>
    <s v="O421501"/>
    <s v=""/>
    <s v=""/>
    <n v="864.18"/>
    <s v="EUR"/>
    <n v="864.03"/>
    <n v="12000"/>
    <n v="12000"/>
    <s v=""/>
    <x v="0"/>
    <x v="13"/>
    <s v="FR"/>
    <s v="FR"/>
    <n v="10342.4391"/>
    <n v="10344.2346"/>
  </r>
  <r>
    <s v="A"/>
    <x v="138"/>
    <x v="283"/>
    <s v="3KU51R"/>
    <x v="0"/>
    <x v="32"/>
    <s v="MON"/>
    <s v=""/>
    <x v="5"/>
    <s v="TOS"/>
    <d v="2024-09-03T00:00:00"/>
    <s v="TUE"/>
    <x v="280"/>
    <x v="1"/>
    <d v="2067-02-21T00:00:00"/>
    <s v="1XX1"/>
    <s v="983014453031"/>
    <s v="AV871105250009TE01445303"/>
    <x v="0"/>
    <s v=""/>
    <s v=""/>
    <s v="PARK RUE"/>
    <s v=""/>
    <s v="90015,PARIS                ,DE"/>
    <s v=""/>
    <s v="T/0183164K/P/QN"/>
    <s v="+33186269080"/>
    <s v="602.13EUR/"/>
    <s v="M742001"/>
    <s v=""/>
    <s v=""/>
    <n v="602.13"/>
    <s v="EUR"/>
    <n v="674.61"/>
    <n v="12000"/>
    <n v="12000"/>
    <s v=""/>
    <x v="0"/>
    <x v="15"/>
    <s v="DE"/>
    <s v="DE"/>
    <n v="8075.0817000000006"/>
    <n v="7207.4961000000003"/>
  </r>
  <r>
    <s v="A"/>
    <x v="54"/>
    <x v="284"/>
    <s v=""/>
    <x v="0"/>
    <x v="32"/>
    <s v="MON"/>
    <s v="WI"/>
    <x v="5"/>
    <s v="TOS"/>
    <d v="2024-09-07T00:00:00"/>
    <s v="SAT"/>
    <x v="281"/>
    <x v="1"/>
    <d v="2094-01-01T00:00:00"/>
    <s v="1XX1"/>
    <s v="757460695"/>
    <s v="AV868109400002TE34638834"/>
    <x v="0"/>
    <s v=""/>
    <s v=""/>
    <s v=""/>
    <s v=""/>
    <s v=""/>
    <s v=""/>
    <s v="T/0151196Q/P/T6"/>
    <s v="00491629393052"/>
    <s v=""/>
    <s v="S606700"/>
    <s v=""/>
    <s v=""/>
    <n v="808.65"/>
    <s v="EUR"/>
    <n v="809.19"/>
    <n v="12000"/>
    <n v="12000"/>
    <s v=""/>
    <x v="0"/>
    <x v="6"/>
    <s v=""/>
    <s v="DE"/>
    <n v="9686.0043000000005"/>
    <n v="9679.540500000001"/>
  </r>
  <r>
    <s v="A"/>
    <x v="66"/>
    <x v="285"/>
    <s v=""/>
    <x v="0"/>
    <x v="32"/>
    <s v="MON"/>
    <s v="OS329"/>
    <x v="4"/>
    <s v="TOS"/>
    <d v="2024-09-12T00:00:00"/>
    <s v="THU"/>
    <x v="282"/>
    <x v="13"/>
    <d v="2094-01-01T00:00:00"/>
    <s v="1XX1"/>
    <s v="716129199"/>
    <s v="AV868109400002TE36531671"/>
    <x v="0"/>
    <s v=""/>
    <s v=""/>
    <s v=""/>
    <s v=""/>
    <s v=""/>
    <s v=""/>
    <s v="T/0151196Q/P/T6"/>
    <s v="+4901718072615"/>
    <s v=""/>
    <s v="M308101"/>
    <s v=""/>
    <s v=""/>
    <n v="1210.2"/>
    <s v="EUR"/>
    <n v="1209.56"/>
    <n v="12000"/>
    <n v="12000"/>
    <s v=""/>
    <x v="0"/>
    <x v="21"/>
    <s v=""/>
    <s v="DE"/>
    <n v="14478.433199999999"/>
    <n v="14486.094000000001"/>
  </r>
  <r>
    <s v="A"/>
    <x v="139"/>
    <x v="286"/>
    <s v=""/>
    <x v="0"/>
    <x v="32"/>
    <s v="MON"/>
    <s v="SK4418"/>
    <x v="5"/>
    <s v="TOS"/>
    <d v="2024-09-11T00:00:00"/>
    <s v="WED"/>
    <x v="283"/>
    <x v="13"/>
    <s v=""/>
    <s v="1XX1"/>
    <s v="41356960/H/4135"/>
    <s v="AV873143670008TE37925062"/>
    <x v="0"/>
    <s v=""/>
    <s v=""/>
    <s v=""/>
    <s v=""/>
    <s v=""/>
    <s v=""/>
    <s v="T/0154254P/P/YB"/>
    <s v="31-102-950126"/>
    <s v=""/>
    <s v="V513100"/>
    <s v=""/>
    <s v=""/>
    <n v="1601.38"/>
    <s v="EUR"/>
    <n v="1600.63"/>
    <n v="12000"/>
    <n v="12000"/>
    <s v=""/>
    <x v="0"/>
    <x v="0"/>
    <s v=""/>
    <s v="NL"/>
    <n v="19159.541100000002"/>
    <n v="19168.518600000003"/>
  </r>
  <r>
    <s v="A"/>
    <x v="109"/>
    <x v="287"/>
    <s v=""/>
    <x v="0"/>
    <x v="32"/>
    <s v="MON"/>
    <s v="SK4424"/>
    <x v="0"/>
    <s v="TOS"/>
    <d v="2024-09-02T00:00:00"/>
    <s v="MON"/>
    <x v="284"/>
    <x v="1"/>
    <d v="2094-01-01T00:00:00"/>
    <s v="1XX1"/>
    <s v="764825761"/>
    <s v="AV868109400002TE39950778"/>
    <x v="0"/>
    <s v=""/>
    <s v=""/>
    <s v=""/>
    <s v=""/>
    <s v=""/>
    <s v=""/>
    <s v="T/0151196Q/P/T6"/>
    <s v="+491626270703"/>
    <s v="ADD/"/>
    <s v="S606700"/>
    <s v=""/>
    <s v=""/>
    <n v="992.63"/>
    <s v="EUR"/>
    <n v="991.91"/>
    <n v="12000"/>
    <n v="12000"/>
    <s v=""/>
    <x v="0"/>
    <x v="13"/>
    <s v=""/>
    <s v="DE"/>
    <n v="11873.162700000001"/>
    <n v="11881.7811"/>
  </r>
  <r>
    <s v="A"/>
    <x v="140"/>
    <x v="288"/>
    <s v=""/>
    <x v="0"/>
    <x v="32"/>
    <s v="MON"/>
    <s v="WI"/>
    <x v="5"/>
    <s v="TOS"/>
    <d v="2024-09-02T00:00:00"/>
    <s v="MON"/>
    <x v="285"/>
    <x v="1"/>
    <d v="2094-01-01T00:00:00"/>
    <s v="1XX1"/>
    <s v="763006809"/>
    <s v="AV868109400002TE45310969"/>
    <x v="0"/>
    <s v=""/>
    <s v=""/>
    <s v=""/>
    <s v=""/>
    <s v=""/>
    <s v=""/>
    <s v="T/0151196Q/P/T6"/>
    <s v="+4915257899243"/>
    <s v=""/>
    <s v="S606700"/>
    <s v=""/>
    <s v=""/>
    <n v="846.86"/>
    <s v="EUR"/>
    <n v="846.69"/>
    <n v="12000"/>
    <n v="12000"/>
    <s v=""/>
    <x v="0"/>
    <x v="13"/>
    <s v=""/>
    <s v="DE"/>
    <n v="10134.879300000001"/>
    <n v="10136.914200000001"/>
  </r>
  <r>
    <s v="A"/>
    <x v="141"/>
    <x v="289"/>
    <s v=""/>
    <x v="0"/>
    <x v="32"/>
    <s v="MON"/>
    <s v="DY397"/>
    <x v="0"/>
    <s v="TOS"/>
    <d v="2024-08-31T00:00:00"/>
    <s v="SAT"/>
    <x v="286"/>
    <x v="48"/>
    <s v=""/>
    <s v="1001"/>
    <s v=""/>
    <s v=""/>
    <x v="1"/>
    <s v=""/>
    <s v=""/>
    <s v=""/>
    <s v=""/>
    <s v=""/>
    <s v=""/>
    <s v="P/I1"/>
    <s v="919725329790"/>
    <s v=""/>
    <s v="D008400"/>
    <s v=""/>
    <s v=""/>
    <n v="0"/>
    <s v=""/>
    <n v="0"/>
    <s v=""/>
    <s v=""/>
    <s v=""/>
    <x v="0"/>
    <x v="4"/>
    <s v=""/>
    <s v="IN"/>
    <n v="0"/>
    <n v="0"/>
  </r>
  <r>
    <s v="A"/>
    <x v="141"/>
    <x v="290"/>
    <s v=""/>
    <x v="0"/>
    <x v="32"/>
    <s v="MON"/>
    <s v="DY397"/>
    <x v="0"/>
    <s v="TOS"/>
    <d v="2024-08-31T00:00:00"/>
    <s v="SAT"/>
    <x v="286"/>
    <x v="49"/>
    <s v=""/>
    <s v=""/>
    <s v=""/>
    <s v=""/>
    <x v="1"/>
    <s v=""/>
    <s v=""/>
    <s v=""/>
    <s v=""/>
    <s v=""/>
    <s v=""/>
    <s v="P/I1"/>
    <s v="919725329790"/>
    <s v=""/>
    <s v="B270898"/>
    <s v=""/>
    <s v=""/>
    <n v="0"/>
    <s v=""/>
    <n v="0"/>
    <s v=""/>
    <s v=""/>
    <s v=""/>
    <x v="0"/>
    <x v="4"/>
    <s v=""/>
    <s v="IN"/>
    <n v="0"/>
    <n v="0"/>
  </r>
  <r>
    <s v="A"/>
    <x v="0"/>
    <x v="291"/>
    <s v=""/>
    <x v="0"/>
    <x v="33"/>
    <s v="TUE"/>
    <s v=""/>
    <x v="0"/>
    <s v="TOS"/>
    <d v="2024-09-03T00:00:00"/>
    <s v="TUE"/>
    <x v="287"/>
    <x v="19"/>
    <s v=""/>
    <s v="1001"/>
    <s v=""/>
    <s v="CX469279XXXXXX7227"/>
    <x v="2"/>
    <s v="11/24"/>
    <s v=""/>
    <s v="LAVRANS VEI 12"/>
    <s v=""/>
    <s v="0670,OSLO                  ,NO"/>
    <s v="PLXX10676636"/>
    <s v="P/N5"/>
    <s v="+-4790080082"/>
    <s v="/ADD/"/>
    <s v="O250801"/>
    <s v=""/>
    <s v="SK/EBS642164347"/>
    <n v="0"/>
    <s v="NKR"/>
    <n v="11944.62"/>
    <n v="12000"/>
    <n v="12000"/>
    <s v=""/>
    <x v="0"/>
    <x v="13"/>
    <s v="NO"/>
    <s v="NO"/>
    <n v="11944.62"/>
    <n v="0"/>
  </r>
  <r>
    <s v="A"/>
    <x v="66"/>
    <x v="292"/>
    <s v=""/>
    <x v="0"/>
    <x v="33"/>
    <s v="TUE"/>
    <s v="WI"/>
    <x v="5"/>
    <s v="TOS"/>
    <d v="2024-09-17T00:00:00"/>
    <s v="TUE"/>
    <x v="288"/>
    <x v="12"/>
    <s v=""/>
    <s v="1XX1"/>
    <s v="NO102936670"/>
    <s v="AV873091080168TE36515319"/>
    <x v="0"/>
    <s v=""/>
    <s v=""/>
    <s v=""/>
    <s v=""/>
    <s v=""/>
    <s v=""/>
    <s v="T/0115150M/P/KU"/>
    <s v="004982199949983"/>
    <s v=""/>
    <s v="U829701"/>
    <s v=""/>
    <s v=""/>
    <n v="1526.39"/>
    <s v="EUR"/>
    <n v="1525.74"/>
    <n v="12000"/>
    <n v="12000"/>
    <s v=""/>
    <x v="0"/>
    <x v="16"/>
    <s v=""/>
    <s v="DE"/>
    <n v="18263.107800000002"/>
    <n v="18270.888300000002"/>
  </r>
  <r>
    <s v="A"/>
    <x v="48"/>
    <x v="293"/>
    <s v=""/>
    <x v="0"/>
    <x v="33"/>
    <s v="TUE"/>
    <s v="LH870"/>
    <x v="4"/>
    <s v="TOS"/>
    <d v="2024-09-10T00:00:00"/>
    <s v="TUE"/>
    <x v="289"/>
    <x v="13"/>
    <s v=""/>
    <s v="1XX1"/>
    <s v="NO307675560"/>
    <s v="AV873091080168TE36986922"/>
    <x v="0"/>
    <s v=""/>
    <s v=""/>
    <s v=""/>
    <s v=""/>
    <s v=""/>
    <s v=""/>
    <s v="T/0115150M/P/KU"/>
    <s v="004982199949983"/>
    <s v=""/>
    <s v="U829701"/>
    <s v=""/>
    <s v=""/>
    <n v="939.69"/>
    <s v="EUR"/>
    <n v="939.08"/>
    <n v="12000"/>
    <n v="12000"/>
    <s v=""/>
    <x v="0"/>
    <x v="17"/>
    <s v=""/>
    <s v="DE"/>
    <n v="11240.787600000001"/>
    <n v="11248.089300000001"/>
  </r>
  <r>
    <s v="A"/>
    <x v="2"/>
    <x v="294"/>
    <s v="9QH35M"/>
    <x v="0"/>
    <x v="34"/>
    <s v="WED"/>
    <s v="SK4409"/>
    <x v="0"/>
    <s v="TOS"/>
    <d v="2024-08-28T00:00:00"/>
    <s v="WED"/>
    <x v="290"/>
    <x v="50"/>
    <s v=""/>
    <s v="1XX1"/>
    <s v=""/>
    <s v="AV858103750106FE02836479"/>
    <x v="3"/>
    <s v=""/>
    <s v="ALTA KOMMUNE"/>
    <s v="SANDFALLVEIEN 1"/>
    <s v=""/>
    <s v="9510 ALTA                  ,NO"/>
    <s v=""/>
    <s v="T/60201260/P/1G"/>
    <s v=""/>
    <s v=""/>
    <s v="X996610"/>
    <s v="999999999"/>
    <s v=""/>
    <n v="0"/>
    <s v=""/>
    <n v="0"/>
    <s v=""/>
    <s v=""/>
    <s v=""/>
    <x v="0"/>
    <x v="8"/>
    <s v="NO"/>
    <s v="NO"/>
    <n v="0"/>
    <n v="0"/>
  </r>
  <r>
    <s v="A"/>
    <x v="133"/>
    <x v="295"/>
    <s v=""/>
    <x v="0"/>
    <x v="34"/>
    <s v="WED"/>
    <s v=""/>
    <x v="4"/>
    <s v="TOS"/>
    <d v="2024-09-05T00:00:00"/>
    <s v="THU"/>
    <x v="291"/>
    <x v="1"/>
    <s v=""/>
    <s v="1XX1"/>
    <s v="/H/77165684"/>
    <s v=""/>
    <x v="1"/>
    <s v=""/>
    <s v=""/>
    <s v=""/>
    <s v=""/>
    <s v=""/>
    <s v=""/>
    <s v="P/WC"/>
    <s v="+436648224458"/>
    <s v=""/>
    <s v=""/>
    <s v=""/>
    <s v=""/>
    <n v="0"/>
    <s v="EUR"/>
    <n v="553.22"/>
    <n v="12000"/>
    <n v="12000"/>
    <s v=""/>
    <x v="0"/>
    <x v="15"/>
    <s v=""/>
    <s v="AT"/>
    <n v="6622.0434000000005"/>
    <n v="0"/>
  </r>
  <r>
    <s v="A"/>
    <x v="8"/>
    <x v="296"/>
    <s v=""/>
    <x v="0"/>
    <x v="34"/>
    <s v="WED"/>
    <s v="DY1503"/>
    <x v="4"/>
    <s v="TOS"/>
    <d v="2024-09-08T00:00:00"/>
    <s v="SUN"/>
    <x v="292"/>
    <x v="1"/>
    <s v=""/>
    <s v="1XX1"/>
    <s v="NO302264720"/>
    <s v="AV873091080168TE35901548"/>
    <x v="0"/>
    <s v=""/>
    <s v=""/>
    <s v=""/>
    <s v=""/>
    <s v=""/>
    <s v=""/>
    <s v="T/0115150M/P/KU"/>
    <s v="724256954"/>
    <s v=""/>
    <s v="U829701"/>
    <s v=""/>
    <s v=""/>
    <n v="760.19"/>
    <s v="EUR"/>
    <n v="759.45"/>
    <n v="12000"/>
    <n v="12000"/>
    <s v=""/>
    <x v="0"/>
    <x v="18"/>
    <s v=""/>
    <s v="CS"/>
    <n v="9090.6165000000019"/>
    <n v="9099.4743000000017"/>
  </r>
  <r>
    <s v="A"/>
    <x v="104"/>
    <x v="297"/>
    <s v=""/>
    <x v="0"/>
    <x v="34"/>
    <s v="WED"/>
    <s v="WI"/>
    <x v="0"/>
    <s v="TOS"/>
    <d v="2024-09-03T00:00:00"/>
    <s v="TUE"/>
    <x v="293"/>
    <x v="1"/>
    <d v="2097-01-01T00:00:00"/>
    <s v="1XX1"/>
    <s v="789658908"/>
    <s v="AV868109400002TE36019962"/>
    <x v="0"/>
    <s v=""/>
    <s v=""/>
    <s v=""/>
    <s v=""/>
    <s v=""/>
    <s v=""/>
    <s v="T/0151196Q/P/T6"/>
    <s v="+41793388946"/>
    <s v="ADD/"/>
    <s v="S606700"/>
    <s v=""/>
    <s v=""/>
    <n v="652.17999999999995"/>
    <s v="EUR"/>
    <n v="651.45000000000005"/>
    <n v="12000"/>
    <n v="12000"/>
    <s v=""/>
    <x v="0"/>
    <x v="2"/>
    <s v=""/>
    <s v="CH"/>
    <n v="7797.8565000000008"/>
    <n v="7806.5945999999994"/>
  </r>
  <r>
    <s v="A"/>
    <x v="142"/>
    <x v="298"/>
    <s v="9ZU85K"/>
    <x v="0"/>
    <x v="35"/>
    <s v="THU"/>
    <s v="SK4452"/>
    <x v="8"/>
    <s v="TOS"/>
    <d v="2024-09-05T00:00:00"/>
    <s v="THU"/>
    <x v="294"/>
    <x v="26"/>
    <d v="2067-02-21T00:00:00"/>
    <s v="1XX1"/>
    <s v="497321259"/>
    <s v="AV871098700002TE49732125"/>
    <x v="0"/>
    <s v=""/>
    <s v=""/>
    <s v="PARK RUE"/>
    <s v=""/>
    <s v="PARIS 90015                ,GB"/>
    <s v=""/>
    <s v="T/0130126Q/P/QN"/>
    <s v="+33186269080"/>
    <s v="586.53GBP/"/>
    <s v="X717701"/>
    <s v=""/>
    <s v=""/>
    <n v="586.53"/>
    <s v="UKL"/>
    <n v="585.70000000000005"/>
    <n v="12000"/>
    <n v="12000"/>
    <s v=""/>
    <x v="0"/>
    <x v="13"/>
    <s v="GB"/>
    <s v="GB"/>
    <n v="8346.2250000000004"/>
    <n v="8358.0524999999998"/>
  </r>
  <r>
    <s v="A"/>
    <x v="35"/>
    <x v="299"/>
    <s v=""/>
    <x v="0"/>
    <x v="35"/>
    <s v="THU"/>
    <s v="WF622"/>
    <x v="8"/>
    <s v="LKN"/>
    <d v="2024-09-04T00:00:00"/>
    <s v="WED"/>
    <x v="295"/>
    <x v="14"/>
    <s v=""/>
    <s v="1001"/>
    <s v=""/>
    <s v=""/>
    <x v="1"/>
    <s v=""/>
    <s v=""/>
    <s v=""/>
    <s v=""/>
    <s v=""/>
    <s v=""/>
    <s v="P/I1"/>
    <s v="6-6897626147"/>
    <s v=""/>
    <s v=""/>
    <s v=""/>
    <s v=""/>
    <n v="0"/>
    <s v="NKR"/>
    <n v="20174.73"/>
    <n v="12000"/>
    <n v="12000"/>
    <n v="4500"/>
    <x v="0"/>
    <x v="2"/>
    <s v=""/>
    <s v="TH"/>
    <n v="20174.73"/>
    <n v="0"/>
  </r>
  <r>
    <s v="A"/>
    <x v="143"/>
    <x v="300"/>
    <s v="Y2349S"/>
    <x v="0"/>
    <x v="35"/>
    <s v="THU"/>
    <s v=""/>
    <x v="8"/>
    <s v="TOS"/>
    <d v="2024-09-01T00:00:00"/>
    <s v="SUN"/>
    <x v="296"/>
    <x v="16"/>
    <d v="2091-03-10T00:00:00"/>
    <s v="00XX"/>
    <s v=""/>
    <s v="AV768000105918T451875734"/>
    <x v="0"/>
    <s v=""/>
    <s v=""/>
    <s v="1727 N RHODES ST"/>
    <s v="APT 234"/>
    <s v="ARLINGTON,VA,22201,US"/>
    <s v="USVAC69674817"/>
    <s v="T/0168652M/P/I1"/>
    <s v="8282448813"/>
    <s v=""/>
    <s v="O519400"/>
    <s v=""/>
    <s v=""/>
    <n v="1305.53"/>
    <s v="USD"/>
    <n v="1305.75"/>
    <n v="500000"/>
    <n v="500000"/>
    <s v=""/>
    <x v="0"/>
    <x v="3"/>
    <s v="US"/>
    <s v="US"/>
    <n v="14415.48"/>
    <n v="14413.051199999998"/>
  </r>
  <r>
    <s v="A"/>
    <x v="144"/>
    <x v="301"/>
    <s v=""/>
    <x v="0"/>
    <x v="35"/>
    <s v="THU"/>
    <s v="DY"/>
    <x v="0"/>
    <s v="TOS"/>
    <d v="2024-09-04T00:00:00"/>
    <s v="WED"/>
    <x v="297"/>
    <x v="14"/>
    <s v=""/>
    <s v="1101"/>
    <s v=""/>
    <s v=""/>
    <x v="1"/>
    <s v=""/>
    <s v=""/>
    <s v=""/>
    <s v=""/>
    <s v=""/>
    <s v=""/>
    <s v="P/I1"/>
    <s v="6-1431696549"/>
    <s v=""/>
    <s v=""/>
    <s v=""/>
    <s v="QF/1944285673"/>
    <n v="0"/>
    <s v="NKR"/>
    <n v="15181.41"/>
    <n v="12000"/>
    <n v="12000"/>
    <s v=""/>
    <x v="0"/>
    <x v="2"/>
    <s v=""/>
    <s v="AU"/>
    <n v="15181.41"/>
    <n v="0"/>
  </r>
  <r>
    <s v="A"/>
    <x v="2"/>
    <x v="302"/>
    <s v="8FM57M"/>
    <x v="0"/>
    <x v="36"/>
    <s v="FRI"/>
    <s v=""/>
    <x v="5"/>
    <s v="TOS"/>
    <d v="2024-09-05T00:00:00"/>
    <s v="THU"/>
    <x v="298"/>
    <x v="19"/>
    <d v="2062-11-14T00:00:00"/>
    <s v="1001"/>
    <s v=""/>
    <s v="CM540123XXXXXX0416"/>
    <x v="2"/>
    <s v="12/25"/>
    <s v=""/>
    <s v="GRAGASSVINGEN 2"/>
    <s v=""/>
    <s v="1679,KRAKEROEY             ,NO"/>
    <s v="NOXX03010146706"/>
    <s v="P/N5"/>
    <s v="+7-41644245"/>
    <s v="/RSN/CP1/"/>
    <s v="U044101"/>
    <s v=""/>
    <s v=""/>
    <n v="0"/>
    <s v="NKR"/>
    <n v="10501.92"/>
    <n v="12000"/>
    <n v="12000"/>
    <s v=""/>
    <x v="0"/>
    <x v="2"/>
    <s v="NO"/>
    <s v="NO"/>
    <n v="10501.92"/>
    <n v="0"/>
  </r>
  <r>
    <s v="A"/>
    <x v="132"/>
    <x v="303"/>
    <s v=""/>
    <x v="0"/>
    <x v="36"/>
    <s v="FRI"/>
    <s v=""/>
    <x v="0"/>
    <s v="TOS"/>
    <d v="2024-09-06T00:00:00"/>
    <s v="FRI"/>
    <x v="299"/>
    <x v="51"/>
    <s v=""/>
    <s v="3003"/>
    <s v=""/>
    <s v="CX492913XXXXXX9004"/>
    <x v="2"/>
    <s v="06/28"/>
    <s v=""/>
    <s v="24 BEAUCHAMP AVENUE"/>
    <s v="LEAMINGTON SPA"/>
    <s v="LEAMINGTON SPA CV325TA,GB"/>
    <s v=""/>
    <s v="P/N5"/>
    <s v="+44-7928709527"/>
    <s v="/ADD/CP3/"/>
    <s v=""/>
    <s v=""/>
    <s v=""/>
    <n v="0"/>
    <s v="UKL"/>
    <n v="1086.79"/>
    <n v="0"/>
    <n v="0"/>
    <s v=""/>
    <x v="0"/>
    <x v="13"/>
    <s v="GB"/>
    <s v="GB"/>
    <n v="15486.7575"/>
    <n v="0"/>
  </r>
  <r>
    <s v="A"/>
    <x v="145"/>
    <x v="304"/>
    <s v=""/>
    <x v="0"/>
    <x v="36"/>
    <s v="FRI"/>
    <s v=""/>
    <x v="5"/>
    <s v="TOS"/>
    <d v="2024-09-06T00:00:00"/>
    <s v="FRI"/>
    <x v="300"/>
    <x v="1"/>
    <s v=""/>
    <s v="1XX1"/>
    <s v=""/>
    <s v=""/>
    <x v="1"/>
    <s v=""/>
    <s v=""/>
    <s v=""/>
    <s v=""/>
    <s v=""/>
    <s v=""/>
    <s v="T/0102211R/P/1A"/>
    <s v="00493518470593"/>
    <s v=""/>
    <s v=""/>
    <s v="999999999"/>
    <s v=""/>
    <n v="0"/>
    <s v="EUR"/>
    <n v="767.69"/>
    <n v="0"/>
    <n v="0"/>
    <s v=""/>
    <x v="0"/>
    <x v="13"/>
    <s v=""/>
    <s v="DE"/>
    <n v="9189.2493000000013"/>
    <n v="0"/>
  </r>
  <r>
    <s v="A"/>
    <x v="91"/>
    <x v="305"/>
    <s v=""/>
    <x v="0"/>
    <x v="36"/>
    <s v="FRI"/>
    <s v="WI"/>
    <x v="4"/>
    <s v="TOS"/>
    <d v="2024-09-12T00:00:00"/>
    <s v="THU"/>
    <x v="301"/>
    <x v="14"/>
    <d v="2099-01-01T00:00:00"/>
    <s v="1XX1"/>
    <s v="735434700"/>
    <s v="AV868109620005TE36858238"/>
    <x v="0"/>
    <s v=""/>
    <s v=""/>
    <s v=""/>
    <s v=""/>
    <s v=""/>
    <s v=""/>
    <s v="T/0151211Q/P/T6"/>
    <s v="+6597511274"/>
    <s v=""/>
    <s v="M308101"/>
    <s v=""/>
    <s v=""/>
    <n v="9131.48"/>
    <s v="NKR"/>
    <n v="9131.48"/>
    <n v="12000"/>
    <n v="12000"/>
    <s v=""/>
    <x v="0"/>
    <x v="7"/>
    <s v=""/>
    <s v="SG"/>
    <n v="9131.48"/>
    <n v="9131.48"/>
  </r>
  <r>
    <s v="A"/>
    <x v="46"/>
    <x v="306"/>
    <s v=""/>
    <x v="0"/>
    <x v="36"/>
    <s v="FRI"/>
    <s v=""/>
    <x v="5"/>
    <s v="TOS"/>
    <d v="2024-09-11T00:00:00"/>
    <s v="WED"/>
    <x v="302"/>
    <x v="14"/>
    <s v=""/>
    <s v="1XX1"/>
    <s v="4503355"/>
    <s v="AV872113030003TE39626581"/>
    <x v="0"/>
    <s v=""/>
    <s v=""/>
    <s v=""/>
    <s v=""/>
    <s v=""/>
    <s v=""/>
    <s v="T/0123922L/P/AE"/>
    <s v="61414993196"/>
    <s v="G-P-S/"/>
    <s v="E500800"/>
    <s v=""/>
    <s v=""/>
    <n v="13218.35"/>
    <s v="NKR"/>
    <n v="13218.35"/>
    <n v="12000"/>
    <n v="12000"/>
    <s v=""/>
    <x v="0"/>
    <x v="6"/>
    <s v=""/>
    <s v="AU"/>
    <n v="13218.35"/>
    <n v="13218.35"/>
  </r>
  <r>
    <s v="A"/>
    <x v="49"/>
    <x v="307"/>
    <s v=""/>
    <x v="0"/>
    <x v="36"/>
    <s v="FRI"/>
    <s v="SK4425"/>
    <x v="5"/>
    <s v="TOS"/>
    <d v="2024-09-10T00:00:00"/>
    <s v="TUE"/>
    <x v="303"/>
    <x v="1"/>
    <d v="2094-01-01T00:00:00"/>
    <s v="1XX1"/>
    <s v="799548994"/>
    <s v="AV868109400002TE39715750"/>
    <x v="0"/>
    <s v=""/>
    <s v=""/>
    <s v=""/>
    <s v=""/>
    <s v=""/>
    <s v=""/>
    <s v="T/0151196Q/P/T6"/>
    <s v="+34628233700"/>
    <s v=""/>
    <s v="S606700"/>
    <s v=""/>
    <s v=""/>
    <n v="1065.8800000000001"/>
    <s v="EUR"/>
    <n v="1065.1600000000001"/>
    <n v="12000"/>
    <n v="12000"/>
    <s v=""/>
    <x v="0"/>
    <x v="18"/>
    <s v=""/>
    <s v="ES"/>
    <n v="12749.965200000002"/>
    <n v="12758.583600000002"/>
  </r>
  <r>
    <s v="A"/>
    <x v="110"/>
    <x v="308"/>
    <s v=""/>
    <x v="0"/>
    <x v="36"/>
    <s v="FRI"/>
    <s v="SK4416"/>
    <x v="5"/>
    <s v="TOS"/>
    <d v="2024-09-04T00:00:00"/>
    <s v="WED"/>
    <x v="304"/>
    <x v="14"/>
    <s v=""/>
    <s v="1001"/>
    <s v=""/>
    <s v=""/>
    <x v="1"/>
    <s v=""/>
    <s v=""/>
    <s v=""/>
    <s v=""/>
    <s v=""/>
    <s v=""/>
    <s v="T/0164964P/P/I1"/>
    <s v="61417253022"/>
    <s v=""/>
    <s v=""/>
    <s v=""/>
    <s v=""/>
    <n v="0"/>
    <s v="NKR"/>
    <n v="6774.05"/>
    <n v="12000"/>
    <n v="12000"/>
    <s v=""/>
    <x v="0"/>
    <x v="4"/>
    <s v=""/>
    <s v="AU"/>
    <n v="6774.05"/>
    <n v="0"/>
  </r>
  <r>
    <s v="A"/>
    <x v="130"/>
    <x v="309"/>
    <s v=""/>
    <x v="0"/>
    <x v="36"/>
    <s v="FRI"/>
    <s v=""/>
    <x v="5"/>
    <s v="TOS"/>
    <d v="2024-09-01T00:00:00"/>
    <s v="SUN"/>
    <x v="305"/>
    <x v="4"/>
    <s v=""/>
    <s v="1001"/>
    <s v=""/>
    <s v=""/>
    <x v="1"/>
    <s v=""/>
    <s v=""/>
    <s v=""/>
    <s v=""/>
    <s v=""/>
    <s v=""/>
    <s v="T/0118521R/P/IJ"/>
    <s v="004748101892"/>
    <s v=""/>
    <s v="N070000"/>
    <s v=""/>
    <s v=""/>
    <n v="0"/>
    <s v="NKR"/>
    <n v="4811.9399999999996"/>
    <n v="12000"/>
    <n v="12000"/>
    <s v=""/>
    <x v="0"/>
    <x v="9"/>
    <s v=""/>
    <s v="NO"/>
    <n v="4811.9399999999996"/>
    <n v="0"/>
  </r>
  <r>
    <s v="A"/>
    <x v="137"/>
    <x v="310"/>
    <s v=""/>
    <x v="0"/>
    <x v="37"/>
    <s v="SAT"/>
    <s v=""/>
    <x v="0"/>
    <s v="TR7"/>
    <d v="2024-09-04T00:00:00"/>
    <s v="WED"/>
    <x v="306"/>
    <x v="52"/>
    <s v=""/>
    <s v="3001"/>
    <s v=""/>
    <s v=""/>
    <x v="1"/>
    <s v=""/>
    <s v=""/>
    <s v=""/>
    <s v=""/>
    <s v=""/>
    <s v=""/>
    <s v="T/0118521R/P/IJ"/>
    <s v="0937807821"/>
    <s v=""/>
    <s v="N070000"/>
    <s v=""/>
    <s v=""/>
    <n v="0"/>
    <s v="NKR"/>
    <n v="11493.38"/>
    <n v="0"/>
    <n v="12000"/>
    <s v=""/>
    <x v="0"/>
    <x v="14"/>
    <s v=""/>
    <s v="TB"/>
    <n v="11493.38"/>
    <n v="0"/>
  </r>
  <r>
    <s v="A"/>
    <x v="73"/>
    <x v="311"/>
    <s v="S4K643"/>
    <x v="0"/>
    <x v="37"/>
    <s v="SAT"/>
    <s v=""/>
    <x v="0"/>
    <s v="TOS"/>
    <d v="2024-09-06T00:00:00"/>
    <s v="FRI"/>
    <x v="307"/>
    <x v="42"/>
    <d v="2090-03-23T00:00:00"/>
    <s v="10X1"/>
    <s v=""/>
    <s v="CX414709XXXXXX2335"/>
    <x v="2"/>
    <s v="09/26"/>
    <s v=""/>
    <s v="530 MANSION CT"/>
    <s v="APT 308"/>
    <s v="SANTA CLARA,CA,95054,US"/>
    <s v="USCAY4820559"/>
    <s v="T/0148945P/P/7D"/>
    <s v="4122517558"/>
    <s v="PRESIDENTS CLUB SM"/>
    <s v="D674090"/>
    <s v=""/>
    <s v="KF/8853370215"/>
    <n v="0"/>
    <s v=""/>
    <n v="0"/>
    <s v=""/>
    <s v=""/>
    <s v=""/>
    <x v="0"/>
    <x v="2"/>
    <s v="US"/>
    <s v="US"/>
    <n v="0"/>
    <n v="0"/>
  </r>
  <r>
    <s v="A"/>
    <x v="70"/>
    <x v="312"/>
    <s v=""/>
    <x v="0"/>
    <x v="37"/>
    <s v="SAT"/>
    <s v="AY935"/>
    <x v="5"/>
    <s v="OSL"/>
    <d v="2024-09-14T00:00:00"/>
    <s v="SAT"/>
    <x v="308"/>
    <x v="13"/>
    <s v=""/>
    <s v="1XX1"/>
    <s v="21186360"/>
    <s v="AV872113030003TE47802593"/>
    <x v="0"/>
    <s v=""/>
    <s v=""/>
    <s v=""/>
    <s v=""/>
    <s v=""/>
    <s v=""/>
    <s v="T/0123922L/P/AE"/>
    <s v="41792145643"/>
    <s v="REQUEST 1X NAVIGATIONSSYS"/>
    <s v="O803000"/>
    <s v=""/>
    <s v=""/>
    <n v="3051.08"/>
    <s v="EUR"/>
    <n v="3043.89"/>
    <n v="12000"/>
    <n v="12000"/>
    <n v="10000"/>
    <x v="0"/>
    <x v="17"/>
    <s v=""/>
    <s v="CH"/>
    <n v="36435.363299999997"/>
    <n v="36521.427600000003"/>
  </r>
  <r>
    <s v="A"/>
    <x v="146"/>
    <x v="313"/>
    <s v="U7A438"/>
    <x v="0"/>
    <x v="38"/>
    <s v="SUN"/>
    <s v="WI"/>
    <x v="9"/>
    <s v="TOS"/>
    <d v="2024-09-06T00:00:00"/>
    <s v="FRI"/>
    <x v="309"/>
    <x v="11"/>
    <s v=""/>
    <s v="1XX1"/>
    <s v="600061978"/>
    <s v="AV858035221549"/>
    <x v="3"/>
    <s v=""/>
    <s v="UIT"/>
    <s v=""/>
    <s v="TORE.HAUKAS@UIT.NO"/>
    <s v=""/>
    <s v="NOXX01"/>
    <s v=""/>
    <s v="+47-77646134/"/>
    <s v="ADD AUGUST GJESTVANG"/>
    <s v="N073055"/>
    <s v="89027"/>
    <s v=""/>
    <n v="0"/>
    <s v="NKR"/>
    <n v="8940.94"/>
    <n v="15000"/>
    <n v="15000"/>
    <s v=""/>
    <x v="0"/>
    <x v="4"/>
    <s v=""/>
    <s v="NO"/>
    <n v="8940.94"/>
    <n v="0"/>
  </r>
  <r>
    <s v="A"/>
    <x v="147"/>
    <x v="314"/>
    <s v="U7A438"/>
    <x v="0"/>
    <x v="38"/>
    <s v="SUN"/>
    <s v="WI"/>
    <x v="9"/>
    <s v="TOS"/>
    <d v="2024-09-06T00:00:00"/>
    <s v="FRI"/>
    <x v="310"/>
    <x v="11"/>
    <s v=""/>
    <s v="1XX1"/>
    <s v="600061978"/>
    <s v="AV858035221549"/>
    <x v="3"/>
    <s v=""/>
    <s v="UIT"/>
    <s v=""/>
    <s v="TORE.HAUKAS@UIT.NO"/>
    <s v=""/>
    <s v="NOXX01"/>
    <s v=""/>
    <s v="+47-77646134/"/>
    <s v="ADD MARKUS MOLIS"/>
    <s v="N073055"/>
    <s v="89027"/>
    <s v=""/>
    <n v="0"/>
    <s v="NKR"/>
    <n v="8940.94"/>
    <n v="15000"/>
    <n v="15000"/>
    <s v=""/>
    <x v="0"/>
    <x v="4"/>
    <s v=""/>
    <s v="NO"/>
    <n v="8940.94"/>
    <n v="0"/>
  </r>
  <r>
    <s v="A"/>
    <x v="148"/>
    <x v="315"/>
    <s v=""/>
    <x v="0"/>
    <x v="38"/>
    <s v="SUN"/>
    <s v="LH870"/>
    <x v="10"/>
    <s v="TOS"/>
    <d v="2024-09-21T00:00:00"/>
    <s v="SAT"/>
    <x v="311"/>
    <x v="13"/>
    <d v="2093-01-01T00:00:00"/>
    <s v="1XX1"/>
    <s v="778471681"/>
    <s v="AV868109400002TE30411073"/>
    <x v="0"/>
    <s v=""/>
    <s v=""/>
    <s v=""/>
    <s v=""/>
    <s v=""/>
    <s v=""/>
    <s v="T/0151196Q/P/T6"/>
    <s v="+491728546859"/>
    <s v=""/>
    <s v="M308101"/>
    <s v=""/>
    <s v=""/>
    <n v="845.76"/>
    <s v="EUR"/>
    <n v="843.41"/>
    <n v="9500"/>
    <n v="9500"/>
    <s v=""/>
    <x v="0"/>
    <x v="19"/>
    <s v=""/>
    <s v="DE"/>
    <n v="10095.617700000001"/>
    <n v="10123.7472"/>
  </r>
  <r>
    <s v="A"/>
    <x v="65"/>
    <x v="316"/>
    <s v=""/>
    <x v="0"/>
    <x v="38"/>
    <s v="SUN"/>
    <s v="SK4416"/>
    <x v="8"/>
    <s v="TOS"/>
    <d v="2024-09-16T00:00:00"/>
    <s v="MON"/>
    <x v="312"/>
    <x v="13"/>
    <s v=""/>
    <s v="1XX1"/>
    <s v="20692875"/>
    <s v="AV872113030003TE33874675"/>
    <x v="0"/>
    <s v=""/>
    <s v=""/>
    <s v=""/>
    <s v=""/>
    <s v=""/>
    <s v=""/>
    <s v="T/0123922L/P/AE"/>
    <s v="4366475049843"/>
    <s v="FERRY TRAVEL LYNGSEIDET -"/>
    <s v="E500800"/>
    <s v=""/>
    <s v=""/>
    <n v="920.66"/>
    <s v="EUR"/>
    <n v="920.77"/>
    <n v="12000"/>
    <n v="12000"/>
    <s v=""/>
    <x v="0"/>
    <x v="22"/>
    <s v=""/>
    <s v="DE"/>
    <n v="11021.616900000001"/>
    <n v="11020.3002"/>
  </r>
  <r>
    <s v="A"/>
    <x v="77"/>
    <x v="317"/>
    <s v=""/>
    <x v="0"/>
    <x v="38"/>
    <s v="SUN"/>
    <s v="WI"/>
    <x v="8"/>
    <s v="LKN"/>
    <d v="2024-09-04T00:00:00"/>
    <s v="WED"/>
    <x v="313"/>
    <x v="3"/>
    <d v="2094-01-01T00:00:00"/>
    <s v="1XX1"/>
    <s v="714622036"/>
    <s v="AV868109400002TE35112064"/>
    <x v="0"/>
    <s v=""/>
    <s v=""/>
    <s v=""/>
    <s v=""/>
    <s v=""/>
    <s v=""/>
    <s v="T/0151196Q/P/T6"/>
    <s v="+393282596827"/>
    <s v="ADD/"/>
    <s v="S606700"/>
    <s v=""/>
    <s v=""/>
    <n v="735.8"/>
    <s v="EUR"/>
    <n v="716.67"/>
    <n v="12000"/>
    <n v="12000"/>
    <n v="4500"/>
    <x v="0"/>
    <x v="3"/>
    <s v=""/>
    <s v="IT"/>
    <n v="8578.5398999999998"/>
    <n v="8807.5259999999998"/>
  </r>
  <r>
    <s v="A"/>
    <x v="61"/>
    <x v="318"/>
    <s v=""/>
    <x v="0"/>
    <x v="38"/>
    <s v="SUN"/>
    <s v="WI"/>
    <x v="4"/>
    <s v="TOS"/>
    <d v="2024-09-14T00:00:00"/>
    <s v="SAT"/>
    <x v="314"/>
    <x v="13"/>
    <d v="2094-01-01T00:00:00"/>
    <s v="1XX1"/>
    <s v="782743722"/>
    <s v="AV868109400002TE35777435"/>
    <x v="0"/>
    <s v=""/>
    <s v=""/>
    <s v=""/>
    <s v=""/>
    <s v=""/>
    <s v=""/>
    <s v="T/0151196Q/P/T6"/>
    <s v="+4915732110206"/>
    <s v=""/>
    <s v="S606700"/>
    <s v=""/>
    <s v=""/>
    <n v="533.75"/>
    <s v="EUR"/>
    <n v="533.02"/>
    <n v="12000"/>
    <n v="12000"/>
    <s v=""/>
    <x v="0"/>
    <x v="7"/>
    <s v=""/>
    <s v="DE"/>
    <n v="6380.2493999999997"/>
    <n v="6388.9875000000002"/>
  </r>
  <r>
    <s v="A"/>
    <x v="26"/>
    <x v="319"/>
    <s v=""/>
    <x v="0"/>
    <x v="38"/>
    <s v="SUN"/>
    <s v=""/>
    <x v="5"/>
    <s v="TOS"/>
    <d v="2024-09-08T00:00:00"/>
    <s v="SUN"/>
    <x v="315"/>
    <x v="33"/>
    <d v="2097-09-10T00:00:00"/>
    <s v="X00X"/>
    <s v=""/>
    <s v="AV768000105918T364731791"/>
    <x v="0"/>
    <s v=""/>
    <s v=""/>
    <s v="467 TYRELLA AVENUE"/>
    <s v=""/>
    <s v="MOUNTAIN VIEW,CA,94043,US"/>
    <s v="USCAY1642593"/>
    <s v="T/0168652M/P/I1"/>
    <s v="5703511997"/>
    <s v="OCI"/>
    <s v="A737990"/>
    <s v=""/>
    <s v=""/>
    <n v="592.1"/>
    <s v="USD"/>
    <n v="591.45000000000005"/>
    <n v="450000"/>
    <n v="450000"/>
    <s v=""/>
    <x v="0"/>
    <x v="13"/>
    <s v="US"/>
    <s v="US"/>
    <n v="6529.6080000000002"/>
    <n v="6536.7839999999997"/>
  </r>
  <r>
    <s v="A"/>
    <x v="63"/>
    <x v="320"/>
    <s v=""/>
    <x v="0"/>
    <x v="38"/>
    <s v="SUN"/>
    <s v=""/>
    <x v="4"/>
    <s v="TOS"/>
    <d v="2024-09-07T00:00:00"/>
    <s v="SAT"/>
    <x v="316"/>
    <x v="1"/>
    <s v=""/>
    <s v="1XX1"/>
    <s v="DC-7170206-DTDV"/>
    <s v="AV868112900006TE38352967"/>
    <x v="0"/>
    <s v=""/>
    <s v=""/>
    <s v=""/>
    <s v=""/>
    <s v=""/>
    <s v=""/>
    <s v="T/0101415R/P/EO"/>
    <s v="+39 3496599010"/>
    <s v="DC-7170206-DTDV/"/>
    <s v="S311900"/>
    <s v=""/>
    <s v=""/>
    <n v="281.7"/>
    <s v="EUR"/>
    <n v="281.07"/>
    <n v="12000"/>
    <n v="12000"/>
    <s v=""/>
    <x v="0"/>
    <x v="2"/>
    <s v=""/>
    <s v="IT"/>
    <n v="3364.4079000000002"/>
    <n v="3371.9490000000001"/>
  </r>
  <r>
    <s v="A"/>
    <x v="149"/>
    <x v="321"/>
    <s v=""/>
    <x v="0"/>
    <x v="38"/>
    <s v="SUN"/>
    <s v="WF913"/>
    <x v="5"/>
    <s v="TOS"/>
    <d v="2024-09-05T00:00:00"/>
    <s v="THU"/>
    <x v="317"/>
    <x v="6"/>
    <s v=""/>
    <s v="1XX1"/>
    <s v="4502034"/>
    <s v="AV872113030003TE39393594"/>
    <x v="0"/>
    <s v=""/>
    <s v=""/>
    <s v=""/>
    <s v=""/>
    <s v=""/>
    <s v=""/>
    <s v="T/0123922L/P/AE"/>
    <s v="61417509626"/>
    <s v=""/>
    <s v="E500800"/>
    <s v=""/>
    <s v=""/>
    <n v="3603.63"/>
    <s v="NKR"/>
    <n v="3603.63"/>
    <n v="12000"/>
    <n v="12000"/>
    <s v=""/>
    <x v="0"/>
    <x v="14"/>
    <s v=""/>
    <s v="AU"/>
    <n v="3603.63"/>
    <n v="3603.63"/>
  </r>
  <r>
    <s v="A"/>
    <x v="46"/>
    <x v="322"/>
    <s v="8LH41R"/>
    <x v="0"/>
    <x v="38"/>
    <s v="SUN"/>
    <s v=""/>
    <x v="5"/>
    <s v="TOS"/>
    <d v="2024-09-13T00:00:00"/>
    <s v="FRI"/>
    <x v="318"/>
    <x v="1"/>
    <d v="2001-12-17T00:00:00"/>
    <s v="1001"/>
    <s v="M/003429"/>
    <s v="AV898110210009TE93417073"/>
    <x v="0"/>
    <s v=""/>
    <s v=""/>
    <s v="JOHANN-SCHUETZ-STRASSE 37"/>
    <s v=""/>
    <s v="87435,KEMPTEN              ,DE"/>
    <s v=""/>
    <s v="T/0104801R/P/N5"/>
    <s v="+49-15902482543/EM"/>
    <s v="/ADD/CP1/"/>
    <s v=""/>
    <s v=""/>
    <s v=""/>
    <n v="722.68"/>
    <s v="EUR"/>
    <n v="674.07"/>
    <n v="12000"/>
    <n v="12000"/>
    <s v=""/>
    <x v="0"/>
    <x v="6"/>
    <s v="DE"/>
    <s v="DE"/>
    <n v="8068.6179000000011"/>
    <n v="8650.4796000000006"/>
  </r>
  <r>
    <s v="A"/>
    <x v="49"/>
    <x v="323"/>
    <s v=""/>
    <x v="0"/>
    <x v="38"/>
    <s v="SUN"/>
    <s v="DY378"/>
    <x v="0"/>
    <s v="TOS"/>
    <d v="2024-09-16T00:00:00"/>
    <s v="MON"/>
    <x v="319"/>
    <x v="13"/>
    <d v="2072-09-23T00:00:00"/>
    <s v="1XX1"/>
    <s v="12345678"/>
    <s v="AV872124160005TE39701638"/>
    <x v="0"/>
    <s v=""/>
    <s v=""/>
    <s v="HAASESTR. 4"/>
    <s v=""/>
    <s v="10245 BERLIN               ,DE"/>
    <s v=""/>
    <s v="T/0139510P/P/4L"/>
    <s v="0049 89708091293"/>
    <s v=""/>
    <s v="F266400"/>
    <s v=""/>
    <s v=""/>
    <n v="1028.6099999999999"/>
    <s v="EUR"/>
    <n v="1027.8900000000001"/>
    <n v="12000"/>
    <n v="12000"/>
    <s v=""/>
    <x v="0"/>
    <x v="22"/>
    <s v="DE"/>
    <s v="DE"/>
    <n v="12303.843300000002"/>
    <n v="12312.4617"/>
  </r>
  <r>
    <s v="A"/>
    <x v="110"/>
    <x v="324"/>
    <s v=""/>
    <x v="0"/>
    <x v="38"/>
    <s v="SUN"/>
    <s v="WI"/>
    <x v="5"/>
    <s v="TOS"/>
    <d v="2024-09-12T00:00:00"/>
    <s v="THU"/>
    <x v="320"/>
    <x v="1"/>
    <d v="2094-01-01T00:00:00"/>
    <s v="1XX1"/>
    <s v="727285124"/>
    <s v="AV868109400002TE40015529"/>
    <x v="0"/>
    <s v=""/>
    <s v=""/>
    <s v=""/>
    <s v=""/>
    <s v=""/>
    <s v=""/>
    <s v="T/0151196Q/P/T6"/>
    <s v="+33618899590"/>
    <s v=""/>
    <s v="S606700"/>
    <s v=""/>
    <s v=""/>
    <n v="480"/>
    <s v="EUR"/>
    <n v="479.28"/>
    <n v="12000"/>
    <n v="12000"/>
    <s v=""/>
    <x v="0"/>
    <x v="18"/>
    <s v=""/>
    <s v="FR"/>
    <n v="5736.9816000000001"/>
    <n v="5745.6"/>
  </r>
  <r>
    <s v="A"/>
    <x v="105"/>
    <x v="325"/>
    <s v=""/>
    <x v="0"/>
    <x v="38"/>
    <s v="SUN"/>
    <s v=""/>
    <x v="9"/>
    <s v="TOS"/>
    <d v="2024-09-11T00:00:00"/>
    <s v="WED"/>
    <x v="321"/>
    <x v="8"/>
    <s v=""/>
    <s v="1001"/>
    <s v=""/>
    <s v="CM534696XXXXXX6660"/>
    <x v="2"/>
    <s v="10/32"/>
    <s v=""/>
    <s v="RUA DOS VIANAS, 380 - 112 C"/>
    <s v="BAETA NEVES"/>
    <s v="09760000,SAO BERNARDO DO C,BR"/>
    <s v=""/>
    <s v="P/N5"/>
    <s v="+55-11981237418"/>
    <s v="/RSN/ADD/CP1/"/>
    <s v=""/>
    <s v=""/>
    <s v="AD/D9RE350"/>
    <n v="0"/>
    <s v="EUR"/>
    <n v="1658.62"/>
    <n v="20000"/>
    <n v="20000"/>
    <s v=""/>
    <x v="0"/>
    <x v="1"/>
    <s v="BR"/>
    <s v="PT"/>
    <n v="19853.681400000001"/>
    <n v="0"/>
  </r>
  <r>
    <s v="A"/>
    <x v="59"/>
    <x v="326"/>
    <s v=""/>
    <x v="0"/>
    <x v="38"/>
    <s v="SUN"/>
    <s v="WI"/>
    <x v="5"/>
    <s v="TOS"/>
    <d v="2024-09-11T00:00:00"/>
    <s v="WED"/>
    <x v="322"/>
    <x v="1"/>
    <d v="2098-01-01T00:00:00"/>
    <s v="1XX1"/>
    <s v="723798719"/>
    <s v="AV868109400002TE42775882"/>
    <x v="0"/>
    <s v=""/>
    <s v=""/>
    <s v=""/>
    <s v=""/>
    <s v=""/>
    <s v=""/>
    <s v="T/0151196Q/P/T6"/>
    <s v="+436502024659"/>
    <s v="ADD/"/>
    <s v="S606700"/>
    <s v=""/>
    <s v=""/>
    <n v="453.72"/>
    <s v="EUR"/>
    <n v="453.39"/>
    <n v="12000"/>
    <n v="12000"/>
    <s v=""/>
    <x v="0"/>
    <x v="1"/>
    <s v=""/>
    <s v="DE"/>
    <n v="5427.0783000000001"/>
    <n v="5431.0284000000011"/>
  </r>
  <r>
    <s v="A"/>
    <x v="150"/>
    <x v="327"/>
    <s v=""/>
    <x v="0"/>
    <x v="38"/>
    <s v="SUN"/>
    <s v="WI"/>
    <x v="8"/>
    <s v="TOS"/>
    <d v="2024-09-11T00:00:00"/>
    <s v="WED"/>
    <x v="323"/>
    <x v="1"/>
    <s v=""/>
    <s v="1XX1"/>
    <s v="NO342985520"/>
    <s v="AV873091080168TE43052164"/>
    <x v="0"/>
    <s v=""/>
    <s v=""/>
    <s v=""/>
    <s v=""/>
    <s v=""/>
    <s v=""/>
    <s v="T/0115150M/P/KU"/>
    <s v="924924020"/>
    <s v=""/>
    <s v="U829701"/>
    <s v=""/>
    <s v=""/>
    <n v="733.35"/>
    <s v="EUR"/>
    <n v="733.16"/>
    <n v="12000"/>
    <n v="12000"/>
    <s v=""/>
    <x v="0"/>
    <x v="1"/>
    <s v=""/>
    <s v="ES"/>
    <n v="8775.9251999999997"/>
    <n v="8778.1995000000006"/>
  </r>
  <r>
    <s v="A"/>
    <x v="151"/>
    <x v="328"/>
    <s v=""/>
    <x v="0"/>
    <x v="38"/>
    <s v="SUN"/>
    <s v=""/>
    <x v="0"/>
    <s v="TOS"/>
    <d v="2024-09-09T00:00:00"/>
    <s v="MON"/>
    <x v="324"/>
    <x v="14"/>
    <s v=""/>
    <s v="1001"/>
    <s v=""/>
    <s v=""/>
    <x v="1"/>
    <s v=""/>
    <s v=""/>
    <s v=""/>
    <s v=""/>
    <s v=""/>
    <s v=""/>
    <s v="T/0118521R/P/IJ"/>
    <s v="91115769"/>
    <s v=""/>
    <s v="K126200"/>
    <s v=""/>
    <s v=""/>
    <n v="0"/>
    <s v="NKR"/>
    <n v="5494.41"/>
    <n v="12000"/>
    <n v="12000"/>
    <s v=""/>
    <x v="0"/>
    <x v="15"/>
    <s v=""/>
    <s v="DK"/>
    <n v="5494.41"/>
    <n v="0"/>
  </r>
  <r>
    <s v="A"/>
    <x v="29"/>
    <x v="329"/>
    <s v=""/>
    <x v="0"/>
    <x v="38"/>
    <s v="SUN"/>
    <s v="W61771"/>
    <x v="4"/>
    <s v="TOS"/>
    <d v="2024-09-07T00:00:00"/>
    <s v="SAT"/>
    <x v="325"/>
    <x v="1"/>
    <d v="2090-01-01T00:00:00"/>
    <s v="1XX1"/>
    <s v="710207187"/>
    <s v="AV868109400002TE43721364"/>
    <x v="0"/>
    <s v=""/>
    <s v=""/>
    <s v=""/>
    <s v=""/>
    <s v=""/>
    <s v=""/>
    <s v="T/0151196Q/P/T6"/>
    <s v="+420736254887"/>
    <s v=""/>
    <s v="S606700"/>
    <s v=""/>
    <s v=""/>
    <n v="293.19"/>
    <s v="EUR"/>
    <n v="293.04000000000002"/>
    <n v="12000"/>
    <n v="12000"/>
    <s v=""/>
    <x v="0"/>
    <x v="2"/>
    <s v=""/>
    <s v="CS"/>
    <n v="3507.6888000000004"/>
    <n v="3509.4843000000001"/>
  </r>
  <r>
    <s v="A"/>
    <x v="36"/>
    <x v="330"/>
    <s v=""/>
    <x v="0"/>
    <x v="38"/>
    <s v="SUN"/>
    <s v=""/>
    <x v="5"/>
    <s v="TOS"/>
    <d v="2024-09-05T00:00:00"/>
    <s v="THU"/>
    <x v="326"/>
    <x v="33"/>
    <s v=""/>
    <s v=""/>
    <s v=""/>
    <s v=""/>
    <x v="1"/>
    <s v=""/>
    <s v=""/>
    <s v=""/>
    <s v=""/>
    <s v=""/>
    <s v=""/>
    <s v="T/0148945P/P/7D"/>
    <s v="4126364098"/>
    <s v=""/>
    <s v="D674090"/>
    <s v=""/>
    <s v=""/>
    <n v="0"/>
    <s v="USD"/>
    <n v="484.47"/>
    <n v="450000"/>
    <n v="450000"/>
    <s v=""/>
    <x v="0"/>
    <x v="14"/>
    <s v=""/>
    <s v="US"/>
    <n v="5348.5487999999996"/>
    <n v="0"/>
  </r>
  <r>
    <s v="A"/>
    <x v="83"/>
    <x v="331"/>
    <s v="7EY514"/>
    <x v="0"/>
    <x v="38"/>
    <s v="SUN"/>
    <s v="DY374"/>
    <x v="5"/>
    <s v="TOS"/>
    <d v="2024-09-09T00:00:00"/>
    <s v="MON"/>
    <x v="327"/>
    <x v="8"/>
    <d v="2088-09-05T00:00:00"/>
    <s v="3003"/>
    <s v=""/>
    <s v="CX476665XXXXXX5226"/>
    <x v="2"/>
    <s v="09/26"/>
    <s v=""/>
    <s v="CALLE ALCALDE MANDILLO TEJERA"/>
    <s v="NUMERO 4, BLOQUE 4, 8B"/>
    <s v="38007,SANTA CRUZ DE TEN,ES"/>
    <s v="ESXX78855913E"/>
    <s v="P/N5"/>
    <s v="637202789"/>
    <s v="/RSN/CP3/"/>
    <s v=""/>
    <s v=""/>
    <s v=""/>
    <n v="0"/>
    <s v="EUR"/>
    <n v="742.92"/>
    <n v="0"/>
    <n v="0"/>
    <s v=""/>
    <x v="0"/>
    <x v="15"/>
    <s v="ES"/>
    <s v="ES"/>
    <n v="8892.7523999999994"/>
    <n v="0"/>
  </r>
  <r>
    <s v="A"/>
    <x v="152"/>
    <x v="332"/>
    <s v="8LH41R"/>
    <x v="0"/>
    <x v="38"/>
    <s v="SUN"/>
    <s v="AY945"/>
    <x v="0"/>
    <s v="TOS"/>
    <d v="2024-09-14T00:00:00"/>
    <s v="SAT"/>
    <x v="328"/>
    <x v="1"/>
    <s v=""/>
    <s v="3003"/>
    <s v="M/061189"/>
    <s v="AV898110210009TE93910936"/>
    <x v="0"/>
    <s v=""/>
    <s v=""/>
    <s v="JURASTRASSE 10"/>
    <s v=""/>
    <s v="4410,LIESTAL               ,CH"/>
    <s v=""/>
    <s v="T/0104801R/P/N5"/>
    <s v="+41-793499341/EM"/>
    <s v="/ADD/CP2/"/>
    <s v=""/>
    <s v=""/>
    <s v=""/>
    <n v="1468.15"/>
    <s v="EUR"/>
    <n v="1411.97"/>
    <n v="0"/>
    <n v="0"/>
    <s v=""/>
    <x v="0"/>
    <x v="7"/>
    <s v="CH"/>
    <s v="DE"/>
    <n v="16901.280900000002"/>
    <n v="17573.755500000003"/>
  </r>
  <r>
    <s v="A"/>
    <x v="72"/>
    <x v="333"/>
    <s v=""/>
    <x v="0"/>
    <x v="38"/>
    <s v="SUN"/>
    <s v="WI"/>
    <x v="4"/>
    <s v="TOS"/>
    <d v="2024-09-06T00:00:00"/>
    <s v="FRI"/>
    <x v="329"/>
    <x v="1"/>
    <d v="2094-01-01T00:00:00"/>
    <s v="1XX1"/>
    <s v="723799045"/>
    <s v="AV868109400002TE45767489"/>
    <x v="0"/>
    <s v=""/>
    <s v=""/>
    <s v=""/>
    <s v=""/>
    <s v=""/>
    <s v=""/>
    <s v="T/0151196Q/P/T6"/>
    <s v="+491784498999"/>
    <s v="ADD/"/>
    <s v="S606700"/>
    <s v=""/>
    <s v=""/>
    <n v="264.57"/>
    <s v="EUR"/>
    <n v="437.19"/>
    <n v="12000"/>
    <n v="12000"/>
    <s v=""/>
    <x v="0"/>
    <x v="4"/>
    <s v=""/>
    <s v="DE"/>
    <n v="5233.1643000000004"/>
    <n v="3166.9029"/>
  </r>
  <r>
    <s v="A"/>
    <x v="153"/>
    <x v="334"/>
    <s v="3KU51R"/>
    <x v="0"/>
    <x v="38"/>
    <s v="SUN"/>
    <s v=""/>
    <x v="5"/>
    <s v="TOS"/>
    <d v="2024-09-16T00:00:00"/>
    <s v="MON"/>
    <x v="330"/>
    <x v="13"/>
    <d v="2067-02-21T00:00:00"/>
    <s v="1XX1"/>
    <s v="991141517"/>
    <s v="AV871105250009TE99114151"/>
    <x v="0"/>
    <s v=""/>
    <s v=""/>
    <s v="PARK RUE"/>
    <s v=""/>
    <s v="90015,PARIS                ,FR"/>
    <s v=""/>
    <s v="T/0183164K/P/QN"/>
    <s v="+33186269080"/>
    <s v="725.74EUR/"/>
    <s v="M742001"/>
    <s v=""/>
    <s v=""/>
    <n v="725.74"/>
    <s v="EUR"/>
    <n v="725.59"/>
    <n v="12000"/>
    <n v="12000"/>
    <s v=""/>
    <x v="0"/>
    <x v="22"/>
    <s v="FR"/>
    <s v="FR"/>
    <n v="8685.3123000000014"/>
    <n v="8687.1077999999998"/>
  </r>
  <r>
    <s v="A"/>
    <x v="126"/>
    <x v="335"/>
    <s v=""/>
    <x v="0"/>
    <x v="38"/>
    <s v="SUN"/>
    <s v=""/>
    <x v="4"/>
    <s v="EVE"/>
    <d v="2024-09-10T00:00:00"/>
    <s v="TUE"/>
    <x v="331"/>
    <x v="33"/>
    <s v=""/>
    <s v=""/>
    <s v=""/>
    <s v=""/>
    <x v="1"/>
    <s v=""/>
    <s v=""/>
    <s v=""/>
    <s v=""/>
    <s v=""/>
    <s v=""/>
    <s v="T/67503111/P/1A"/>
    <s v="0014502718513"/>
    <s v=""/>
    <s v="D103900"/>
    <s v="999999999"/>
    <s v=""/>
    <n v="0"/>
    <s v="USD"/>
    <n v="1023.09"/>
    <n v="0"/>
    <n v="0"/>
    <n v="4000"/>
    <x v="0"/>
    <x v="10"/>
    <s v=""/>
    <s v="CA"/>
    <n v="11294.9136"/>
    <n v="0"/>
  </r>
  <r>
    <s v="A"/>
    <x v="126"/>
    <x v="336"/>
    <s v=""/>
    <x v="0"/>
    <x v="38"/>
    <s v="SUN"/>
    <s v="SK4420"/>
    <x v="6"/>
    <s v="TOS"/>
    <d v="2024-09-07T00:00:00"/>
    <s v="SAT"/>
    <x v="332"/>
    <x v="14"/>
    <s v=""/>
    <s v="1001"/>
    <s v=""/>
    <s v=""/>
    <x v="1"/>
    <s v=""/>
    <s v=""/>
    <s v=""/>
    <s v=""/>
    <s v=""/>
    <s v=""/>
    <s v="T/0115393R/P/IJ"/>
    <s v="93951845"/>
    <s v=""/>
    <s v="N008200"/>
    <s v=""/>
    <s v=""/>
    <n v="0"/>
    <s v="NKR"/>
    <n v="4299.29"/>
    <n v="12000"/>
    <n v="12000"/>
    <s v=""/>
    <x v="0"/>
    <x v="2"/>
    <s v=""/>
    <s v="DK"/>
    <n v="4299.29"/>
    <n v="0"/>
  </r>
  <r>
    <s v="A"/>
    <x v="55"/>
    <x v="337"/>
    <s v=""/>
    <x v="0"/>
    <x v="39"/>
    <s v="MON"/>
    <s v="WI"/>
    <x v="4"/>
    <s v="TOS"/>
    <d v="2024-09-09T00:00:00"/>
    <s v="MON"/>
    <x v="333"/>
    <x v="1"/>
    <d v="2071-01-01T00:00:00"/>
    <s v="1XX1"/>
    <s v="775514916"/>
    <s v="AV868109400002TE34840624"/>
    <x v="0"/>
    <s v=""/>
    <s v=""/>
    <s v=""/>
    <s v=""/>
    <s v=""/>
    <s v=""/>
    <s v="T/0151196Q/P/T6"/>
    <s v="+491702844329"/>
    <s v="ADD/"/>
    <s v="S606700"/>
    <s v=""/>
    <s v=""/>
    <n v="278.57"/>
    <s v="EUR"/>
    <n v="279.10000000000002"/>
    <n v="12000"/>
    <n v="12000"/>
    <s v=""/>
    <x v="0"/>
    <x v="13"/>
    <s v=""/>
    <s v="DE"/>
    <n v="3340.8270000000002"/>
    <n v="3334.4829"/>
  </r>
  <r>
    <s v="A"/>
    <x v="119"/>
    <x v="338"/>
    <s v=""/>
    <x v="0"/>
    <x v="39"/>
    <s v="MON"/>
    <s v="WI"/>
    <x v="4"/>
    <s v="TOS"/>
    <d v="2024-09-12T00:00:00"/>
    <s v="THU"/>
    <x v="334"/>
    <x v="1"/>
    <d v="2001-01-01T00:00:00"/>
    <s v="1XX1"/>
    <s v="761246817"/>
    <s v="AV868109400002TE38793447"/>
    <x v="0"/>
    <s v=""/>
    <s v=""/>
    <s v=""/>
    <s v=""/>
    <s v=""/>
    <s v=""/>
    <s v="T/0151196Q/P/T6"/>
    <s v="+491638843484"/>
    <s v="ADD/"/>
    <s v="S606700"/>
    <s v=""/>
    <s v=""/>
    <n v="399.03"/>
    <s v="EUR"/>
    <n v="504.64"/>
    <n v="12000"/>
    <n v="12000"/>
    <s v=""/>
    <x v="0"/>
    <x v="1"/>
    <s v=""/>
    <s v="DE"/>
    <n v="6040.5407999999998"/>
    <n v="4776.3891000000003"/>
  </r>
  <r>
    <s v="A"/>
    <x v="105"/>
    <x v="339"/>
    <s v="BF010N"/>
    <x v="0"/>
    <x v="39"/>
    <s v="MON"/>
    <s v="ZZ1"/>
    <x v="4"/>
    <s v="TOS"/>
    <d v="2024-09-10T00:00:00"/>
    <s v="TUE"/>
    <x v="335"/>
    <x v="34"/>
    <d v="2054-07-25T00:00:00"/>
    <s v="1XX1"/>
    <s v="3021584"/>
    <s v="AV871096700004TE08368093"/>
    <x v="0"/>
    <s v=""/>
    <s v=""/>
    <s v=""/>
    <s v=""/>
    <s v=""/>
    <s v=""/>
    <s v="T/0110180M/05643"/>
    <s v="0821330030"/>
    <s v="1GPS"/>
    <s v="O927101"/>
    <s v=""/>
    <s v=""/>
    <n v="0"/>
    <s v="EUR"/>
    <n v="0"/>
    <n v="12000"/>
    <n v="12000"/>
    <s v=""/>
    <x v="1"/>
    <x v="15"/>
    <s v=""/>
    <s v="FR"/>
    <n v="0"/>
    <n v="0"/>
  </r>
  <r>
    <s v="A"/>
    <x v="154"/>
    <x v="340"/>
    <s v=""/>
    <x v="0"/>
    <x v="39"/>
    <s v="MON"/>
    <s v="WI"/>
    <x v="4"/>
    <s v="TOS"/>
    <d v="2024-09-07T00:00:00"/>
    <s v="SAT"/>
    <x v="336"/>
    <x v="26"/>
    <d v="2067-01-01T00:00:00"/>
    <s v="1XX1"/>
    <s v="739372675"/>
    <s v="AV868109160002TE40993752"/>
    <x v="0"/>
    <s v=""/>
    <s v=""/>
    <s v=""/>
    <s v=""/>
    <s v=""/>
    <s v=""/>
    <s v="T/0151185Q/P/T6"/>
    <s v="+447806716235"/>
    <s v=""/>
    <s v="S606700"/>
    <s v=""/>
    <s v=""/>
    <n v="217.83"/>
    <s v="UKL"/>
    <n v="217.14"/>
    <n v="12000"/>
    <n v="12000"/>
    <s v=""/>
    <x v="0"/>
    <x v="4"/>
    <s v=""/>
    <s v="GB"/>
    <n v="3094.2449999999999"/>
    <n v="3104.0775000000003"/>
  </r>
  <r>
    <s v="A"/>
    <x v="155"/>
    <x v="341"/>
    <s v=""/>
    <x v="0"/>
    <x v="39"/>
    <s v="MON"/>
    <s v="SK4418"/>
    <x v="5"/>
    <s v="TOS"/>
    <d v="2024-09-12T00:00:00"/>
    <s v="THU"/>
    <x v="337"/>
    <x v="1"/>
    <s v=""/>
    <s v="1001"/>
    <s v=""/>
    <s v=""/>
    <x v="1"/>
    <s v=""/>
    <s v=""/>
    <s v=""/>
    <s v=""/>
    <s v=""/>
    <s v=""/>
    <s v="T/0115393R/P/IJ"/>
    <s v="479528764"/>
    <s v=""/>
    <s v="N008200"/>
    <s v=""/>
    <s v=""/>
    <n v="0"/>
    <s v="EUR"/>
    <n v="460.38"/>
    <n v="12000"/>
    <n v="12000"/>
    <s v=""/>
    <x v="0"/>
    <x v="1"/>
    <s v=""/>
    <s v="BE"/>
    <n v="5510.7485999999999"/>
    <n v="0"/>
  </r>
  <r>
    <s v="A"/>
    <x v="156"/>
    <x v="342"/>
    <s v=""/>
    <x v="0"/>
    <x v="39"/>
    <s v="MON"/>
    <s v=""/>
    <x v="0"/>
    <s v="TOS"/>
    <d v="2024-09-08T00:00:00"/>
    <s v="SUN"/>
    <x v="324"/>
    <x v="14"/>
    <s v=""/>
    <s v="1001"/>
    <s v=""/>
    <s v=""/>
    <x v="1"/>
    <s v=""/>
    <s v=""/>
    <s v=""/>
    <s v=""/>
    <s v=""/>
    <s v=""/>
    <s v="T/0118521R/P/IJ"/>
    <s v="91115769"/>
    <s v=""/>
    <s v="K126200"/>
    <s v=""/>
    <s v=""/>
    <n v="0"/>
    <s v="NKR"/>
    <n v="4418.3500000000004"/>
    <n v="12000"/>
    <n v="12000"/>
    <s v=""/>
    <x v="0"/>
    <x v="2"/>
    <s v=""/>
    <s v="DK"/>
    <n v="4418.3500000000004"/>
    <n v="0"/>
  </r>
  <r>
    <s v="A"/>
    <x v="84"/>
    <x v="343"/>
    <s v="8LH94R"/>
    <x v="0"/>
    <x v="39"/>
    <s v="MON"/>
    <s v="SK4424"/>
    <x v="5"/>
    <s v="TOS"/>
    <d v="2024-09-10T00:00:00"/>
    <s v="TUE"/>
    <x v="338"/>
    <x v="1"/>
    <s v=""/>
    <s v="3003"/>
    <s v="M/248769"/>
    <s v="AV898110710008TE94059082"/>
    <x v="0"/>
    <s v=""/>
    <s v=""/>
    <s v="FRA FRANCESC PALOU, 4, 2-A"/>
    <s v=""/>
    <s v="07010,PALMA                ,ES"/>
    <s v=""/>
    <s v="T/0105291R/P/N5"/>
    <s v="+34-655540108/EM"/>
    <s v="/RSN/CP3/"/>
    <s v=""/>
    <s v=""/>
    <s v=""/>
    <n v="704.65"/>
    <s v="EUR"/>
    <n v="680.99"/>
    <n v="0"/>
    <n v="0"/>
    <s v=""/>
    <x v="0"/>
    <x v="15"/>
    <s v="ES"/>
    <s v="ES"/>
    <n v="8151.4503000000004"/>
    <n v="8434.6605"/>
  </r>
  <r>
    <s v="A"/>
    <x v="100"/>
    <x v="344"/>
    <s v="8CR24K"/>
    <x v="0"/>
    <x v="39"/>
    <s v="MON"/>
    <s v=""/>
    <x v="0"/>
    <s v="TOS"/>
    <d v="2024-09-06T00:00:00"/>
    <s v="FRI"/>
    <x v="339"/>
    <x v="2"/>
    <d v="2079-07-01T00:00:00"/>
    <s v="1001"/>
    <s v="M/408668"/>
    <s v="AV898110510002TE48331103"/>
    <x v="0"/>
    <s v=""/>
    <s v=""/>
    <s v="IVAR REITENSVEI 53"/>
    <s v=""/>
    <s v="7091,TILLER                ,NO"/>
    <s v="NOXX07030007970"/>
    <s v="T/0105103R"/>
    <s v="+47-95705161"/>
    <s v="PREFERRED WITH MRA/CP1"/>
    <s v=""/>
    <s v=""/>
    <s v="SK/EBB609543897"/>
    <n v="12822.58"/>
    <s v="NKR"/>
    <n v="14742.58"/>
    <n v="12000"/>
    <n v="12000"/>
    <s v=""/>
    <x v="0"/>
    <x v="14"/>
    <s v="NO"/>
    <s v="NO"/>
    <n v="14742.58"/>
    <n v="12822.58"/>
  </r>
  <r>
    <s v="A"/>
    <x v="3"/>
    <x v="345"/>
    <s v="U7A428"/>
    <x v="0"/>
    <x v="40"/>
    <s v="TUE"/>
    <s v="SK4552"/>
    <x v="0"/>
    <s v="TOS"/>
    <d v="2024-09-05T00:00:00"/>
    <s v="THU"/>
    <x v="340"/>
    <x v="11"/>
    <s v=""/>
    <s v="1XX1"/>
    <s v=""/>
    <s v="CM541306XXXXXX8300"/>
    <x v="3"/>
    <s v="07/24"/>
    <s v="STATENS VEGVESEN"/>
    <s v="INNSPURTEN 11C"/>
    <s v=""/>
    <s v=",NO"/>
    <s v=""/>
    <s v="T/60230586/P/1A"/>
    <s v="004797500190"/>
    <s v=""/>
    <s v="N073054"/>
    <s v="999999999"/>
    <s v=""/>
    <n v="0"/>
    <s v="NKR"/>
    <n v="3292"/>
    <n v="0"/>
    <n v="0"/>
    <s v=""/>
    <x v="0"/>
    <x v="9"/>
    <s v="NO"/>
    <s v="NO"/>
    <n v="3292"/>
    <n v="0"/>
  </r>
  <r>
    <s v="A"/>
    <x v="28"/>
    <x v="346"/>
    <s v=""/>
    <x v="0"/>
    <x v="40"/>
    <s v="TUE"/>
    <s v="WI"/>
    <x v="5"/>
    <s v="TOS"/>
    <d v="2024-09-08T00:00:00"/>
    <s v="SUN"/>
    <x v="341"/>
    <x v="1"/>
    <d v="2052-01-01T00:00:00"/>
    <s v="1XX1"/>
    <s v="744864881"/>
    <s v="AV868109400002TE39449144"/>
    <x v="0"/>
    <s v=""/>
    <s v=""/>
    <s v=""/>
    <s v=""/>
    <s v=""/>
    <s v=""/>
    <s v="T/0151196Q/P/T6"/>
    <s v="+393468498311"/>
    <s v=""/>
    <s v="S606700"/>
    <s v=""/>
    <s v=""/>
    <n v="279.61"/>
    <s v="EUR"/>
    <n v="279.05"/>
    <n v="12000"/>
    <n v="12000"/>
    <s v=""/>
    <x v="0"/>
    <x v="4"/>
    <s v=""/>
    <s v="IT"/>
    <n v="3340.2285000000002"/>
    <n v="3346.9317000000005"/>
  </r>
  <r>
    <s v="A"/>
    <x v="11"/>
    <x v="347"/>
    <s v=""/>
    <x v="0"/>
    <x v="40"/>
    <s v="TUE"/>
    <s v="DY374"/>
    <x v="5"/>
    <s v="TOS"/>
    <d v="2024-09-14T00:00:00"/>
    <s v="SAT"/>
    <x v="342"/>
    <x v="1"/>
    <d v="2094-01-01T00:00:00"/>
    <s v="1XX1"/>
    <s v="780917732"/>
    <s v="AV868109400002TE42448562"/>
    <x v="0"/>
    <s v=""/>
    <s v=""/>
    <s v=""/>
    <s v=""/>
    <s v=""/>
    <s v=""/>
    <s v="T/0151196Q/P/T6"/>
    <s v="+34610079942"/>
    <s v=""/>
    <s v="S606700"/>
    <s v=""/>
    <s v=""/>
    <n v="498.24"/>
    <s v="EUR"/>
    <n v="497.9"/>
    <n v="12000"/>
    <n v="12000"/>
    <s v=""/>
    <x v="0"/>
    <x v="18"/>
    <s v=""/>
    <s v="ES"/>
    <n v="5959.8630000000003"/>
    <n v="5963.9328000000005"/>
  </r>
  <r>
    <s v="A"/>
    <x v="83"/>
    <x v="348"/>
    <s v=""/>
    <x v="0"/>
    <x v="40"/>
    <s v="TUE"/>
    <s v=""/>
    <x v="8"/>
    <s v="TOS"/>
    <d v="2024-09-04T00:00:00"/>
    <s v="WED"/>
    <x v="343"/>
    <x v="53"/>
    <s v=""/>
    <s v=""/>
    <s v=""/>
    <s v=""/>
    <x v="1"/>
    <s v=""/>
    <s v=""/>
    <s v=""/>
    <s v=""/>
    <s v=""/>
    <s v=""/>
    <s v="T/11617270/P/1A"/>
    <s v="0016513087020"/>
    <s v=""/>
    <s v="D103900"/>
    <s v="999999999"/>
    <s v=""/>
    <n v="0"/>
    <s v="USD"/>
    <n v="166.04"/>
    <n v="0"/>
    <n v="0"/>
    <s v=""/>
    <x v="0"/>
    <x v="5"/>
    <s v=""/>
    <s v="US"/>
    <n v="1833.0815999999998"/>
    <n v="0"/>
  </r>
  <r>
    <s v="A"/>
    <x v="117"/>
    <x v="349"/>
    <s v=""/>
    <x v="0"/>
    <x v="40"/>
    <s v="TUE"/>
    <s v="SK4422"/>
    <x v="5"/>
    <s v="TOS"/>
    <d v="2024-09-15T00:00:00"/>
    <s v="SUN"/>
    <x v="344"/>
    <x v="1"/>
    <s v=""/>
    <s v="1XX1"/>
    <s v="21195730"/>
    <s v="AV872113030003TE47771135"/>
    <x v="0"/>
    <s v=""/>
    <s v=""/>
    <s v=""/>
    <s v=""/>
    <s v=""/>
    <s v=""/>
    <s v="T/0123922L/P/AE"/>
    <s v="491707865657"/>
    <s v=""/>
    <s v="E500800"/>
    <s v=""/>
    <s v=""/>
    <n v="621.39"/>
    <s v="EUR"/>
    <n v="621.27"/>
    <n v="12000"/>
    <n v="12000"/>
    <s v=""/>
    <x v="0"/>
    <x v="6"/>
    <s v=""/>
    <s v="DE"/>
    <n v="7436.6019000000006"/>
    <n v="7438.0383000000002"/>
  </r>
  <r>
    <s v="A"/>
    <x v="70"/>
    <x v="350"/>
    <s v=""/>
    <x v="0"/>
    <x v="40"/>
    <s v="TUE"/>
    <s v="SK4422"/>
    <x v="5"/>
    <s v="TOS"/>
    <d v="2024-09-12T00:00:00"/>
    <s v="THU"/>
    <x v="345"/>
    <x v="1"/>
    <s v=""/>
    <s v="1XX1"/>
    <s v="21196970"/>
    <s v="AV872113030003TE47807743"/>
    <x v="0"/>
    <s v=""/>
    <s v=""/>
    <s v=""/>
    <s v=""/>
    <s v=""/>
    <s v=""/>
    <s v="T/0123922L/P/AE"/>
    <s v="4915205119820"/>
    <s v=""/>
    <s v="E500800"/>
    <s v=""/>
    <s v=""/>
    <n v="458.91"/>
    <s v="EUR"/>
    <n v="458.78"/>
    <n v="12000"/>
    <n v="12000"/>
    <s v=""/>
    <x v="0"/>
    <x v="10"/>
    <s v=""/>
    <s v="DE"/>
    <n v="5491.5965999999999"/>
    <n v="5493.1527000000006"/>
  </r>
  <r>
    <s v="A"/>
    <x v="116"/>
    <x v="351"/>
    <s v=""/>
    <x v="0"/>
    <x v="41"/>
    <s v="WED"/>
    <s v="SK4424"/>
    <x v="5"/>
    <s v="TOS"/>
    <d v="2024-09-20T00:00:00"/>
    <s v="FRI"/>
    <x v="346"/>
    <x v="38"/>
    <s v=""/>
    <s v="3003"/>
    <s v=""/>
    <s v="CX422174XXXXXX9926"/>
    <x v="2"/>
    <s v="11/26"/>
    <s v=""/>
    <s v=""/>
    <s v="DANIEL ZELLER"/>
    <s v="98553,SCHLEUSINGEN OT,DE"/>
    <s v=""/>
    <s v="P/N5"/>
    <s v="+49-1714546423"/>
    <s v="/CP2"/>
    <s v=""/>
    <s v=""/>
    <s v=""/>
    <n v="0"/>
    <s v="EUR"/>
    <n v="1311.58"/>
    <n v="0"/>
    <n v="0"/>
    <s v=""/>
    <x v="0"/>
    <x v="0"/>
    <s v="DE"/>
    <s v="DE"/>
    <n v="15699.6126"/>
    <n v="0"/>
  </r>
  <r>
    <s v="A"/>
    <x v="29"/>
    <x v="352"/>
    <s v=""/>
    <x v="0"/>
    <x v="41"/>
    <s v="WED"/>
    <s v="SK4416"/>
    <x v="0"/>
    <s v="TOS"/>
    <d v="2024-09-09T00:00:00"/>
    <s v="MON"/>
    <x v="347"/>
    <x v="2"/>
    <s v=""/>
    <s v="1001"/>
    <s v=""/>
    <s v=""/>
    <x v="1"/>
    <s v=""/>
    <s v=""/>
    <s v=""/>
    <s v=""/>
    <s v=""/>
    <s v=""/>
    <s v="T/0115393R/P/IJ"/>
    <s v="48389118"/>
    <s v=""/>
    <s v="N008200"/>
    <s v=""/>
    <s v=""/>
    <n v="0"/>
    <s v="NKR"/>
    <n v="6722.31"/>
    <n v="12000"/>
    <n v="12000"/>
    <s v=""/>
    <x v="0"/>
    <x v="4"/>
    <s v=""/>
    <s v="NO"/>
    <n v="6722.31"/>
    <n v="0"/>
  </r>
  <r>
    <s v="A"/>
    <x v="72"/>
    <x v="353"/>
    <s v=""/>
    <x v="0"/>
    <x v="41"/>
    <s v="WED"/>
    <s v="SK4416"/>
    <x v="5"/>
    <s v="TOS"/>
    <d v="2024-09-06T00:00:00"/>
    <s v="FRI"/>
    <x v="348"/>
    <x v="6"/>
    <s v=""/>
    <s v="1001"/>
    <s v=""/>
    <s v=""/>
    <x v="1"/>
    <s v=""/>
    <s v=""/>
    <s v=""/>
    <s v=""/>
    <s v=""/>
    <s v=""/>
    <s v="P/I1"/>
    <s v="0449862352"/>
    <s v=""/>
    <s v=""/>
    <s v=""/>
    <s v="QF/1978774576"/>
    <n v="0"/>
    <s v="NKR"/>
    <n v="2284.75"/>
    <n v="12000"/>
    <n v="12000"/>
    <s v=""/>
    <x v="0"/>
    <x v="9"/>
    <s v=""/>
    <s v="AU"/>
    <n v="2284.75"/>
    <n v="0"/>
  </r>
  <r>
    <s v="A"/>
    <x v="18"/>
    <x v="354"/>
    <s v=""/>
    <x v="0"/>
    <x v="41"/>
    <s v="WED"/>
    <s v="DY378"/>
    <x v="5"/>
    <s v="TOS"/>
    <d v="2024-09-11T00:00:00"/>
    <s v="WED"/>
    <x v="349"/>
    <x v="14"/>
    <d v="2098-12-13T00:00:00"/>
    <s v="1001"/>
    <s v=""/>
    <s v=""/>
    <x v="1"/>
    <s v=""/>
    <s v=""/>
    <s v=""/>
    <s v=""/>
    <s v=""/>
    <s v="AUXX21863583"/>
    <s v="P/I1"/>
    <s v="0423325580"/>
    <s v=""/>
    <s v=""/>
    <s v=""/>
    <s v="QF/1955116114"/>
    <n v="0"/>
    <s v="NKR"/>
    <n v="3451.35"/>
    <n v="12000"/>
    <n v="12000"/>
    <s v=""/>
    <x v="0"/>
    <x v="13"/>
    <s v=""/>
    <s v="AU"/>
    <n v="3451.35"/>
    <n v="0"/>
  </r>
  <r>
    <s v="A"/>
    <x v="19"/>
    <x v="355"/>
    <s v="8WP56C"/>
    <x v="0"/>
    <x v="42"/>
    <s v="THU"/>
    <s v=""/>
    <x v="0"/>
    <s v="TOS"/>
    <d v="2024-09-08T00:00:00"/>
    <s v="SUN"/>
    <x v="350"/>
    <x v="54"/>
    <d v="2087-10-24T00:00:00"/>
    <s v="1001"/>
    <s v=""/>
    <s v="CM522840XXXXXX7261"/>
    <x v="2"/>
    <s v="05/28"/>
    <s v=""/>
    <s v="AVENIDA SANTO AMARO 3131 CAMPO"/>
    <s v="CITY: SAO PAULO - STATE: SAO P"/>
    <s v="ZIP CODE 04555-000         ,BR"/>
    <s v="BRXX03841260801"/>
    <s v="P/I1"/>
    <s v="551-1914195803"/>
    <s v=""/>
    <s v="B771090"/>
    <s v=""/>
    <s v=""/>
    <n v="0"/>
    <s v=""/>
    <n v="0"/>
    <s v=""/>
    <s v=""/>
    <s v=""/>
    <x v="0"/>
    <x v="3"/>
    <s v="BR"/>
    <s v="BR"/>
    <n v="0"/>
    <n v="0"/>
  </r>
  <r>
    <s v="A"/>
    <x v="154"/>
    <x v="356"/>
    <s v="3KU51R"/>
    <x v="0"/>
    <x v="42"/>
    <s v="THU"/>
    <s v="LH6218"/>
    <x v="8"/>
    <s v="TOS"/>
    <d v="2024-09-16T00:00:00"/>
    <s v="MON"/>
    <x v="351"/>
    <x v="1"/>
    <d v="2063-02-20T00:00:00"/>
    <s v="1001"/>
    <s v="916397403912"/>
    <s v="AV871105250009TE39740391"/>
    <x v="0"/>
    <s v=""/>
    <s v="BSP RESERVATIONS"/>
    <s v="ALTE ZIEGELEI 18"/>
    <s v=""/>
    <s v="79595,RUEMMINGEN,DE"/>
    <s v="DEXXA3403844661"/>
    <s v="T/0183164K/P/QN"/>
    <s v="+49-1707943449"/>
    <s v="OCI/GPS/CP1/"/>
    <s v="X717701"/>
    <s v=""/>
    <s v=""/>
    <n v="733.64"/>
    <s v="EUR"/>
    <n v="733.16"/>
    <n v="12000"/>
    <n v="12000"/>
    <s v=""/>
    <x v="0"/>
    <x v="18"/>
    <s v="DE"/>
    <s v="DE"/>
    <n v="8775.9251999999997"/>
    <n v="8781.6707999999999"/>
  </r>
  <r>
    <s v="A"/>
    <x v="83"/>
    <x v="357"/>
    <s v=""/>
    <x v="0"/>
    <x v="42"/>
    <s v="THU"/>
    <s v="WF1343"/>
    <x v="5"/>
    <s v="TOS"/>
    <d v="2024-09-09T00:00:00"/>
    <s v="MON"/>
    <x v="352"/>
    <x v="2"/>
    <d v="2094-01-01T00:00:00"/>
    <s v="1XX1"/>
    <s v="792436874"/>
    <s v="AV868109620005TE45544566"/>
    <x v="0"/>
    <s v=""/>
    <s v=""/>
    <s v=""/>
    <s v=""/>
    <s v=""/>
    <s v=""/>
    <s v="T/0151211Q/P/T6"/>
    <s v="+4792419910"/>
    <s v=""/>
    <s v="S606700"/>
    <s v=""/>
    <s v=""/>
    <n v="2808.26"/>
    <s v="NKR"/>
    <n v="2808.26"/>
    <n v="12000"/>
    <n v="12000"/>
    <s v=""/>
    <x v="0"/>
    <x v="14"/>
    <s v=""/>
    <s v="NO"/>
    <n v="2808.26"/>
    <n v="2808.26"/>
  </r>
  <r>
    <s v="A"/>
    <x v="83"/>
    <x v="358"/>
    <s v="9SH89U"/>
    <x v="0"/>
    <x v="42"/>
    <s v="THU"/>
    <s v="SK4414"/>
    <x v="9"/>
    <s v="TOS"/>
    <d v="2024-09-09T00:00:00"/>
    <s v="MON"/>
    <x v="353"/>
    <x v="4"/>
    <d v="2073-01-01T00:00:00"/>
    <s v="1001"/>
    <s v="M/247028"/>
    <s v="AV898110510002TE93900925"/>
    <x v="0"/>
    <s v=""/>
    <s v=""/>
    <s v="BEKKEDALEN 19"/>
    <s v=""/>
    <s v="4638,KRISTIANSAND          ,NO"/>
    <s v="NOXX92200834986"/>
    <s v="T/0105103R/P/N5"/>
    <s v="93096600/EM"/>
    <s v="/RSN/ADDX2/CP1/"/>
    <s v="D194200"/>
    <s v=""/>
    <s v="SK/102059342"/>
    <n v="8801.61"/>
    <s v="NKR"/>
    <n v="8801.61"/>
    <n v="20000"/>
    <n v="20000"/>
    <s v=""/>
    <x v="0"/>
    <x v="14"/>
    <s v="NO"/>
    <s v="NO"/>
    <n v="8801.61"/>
    <n v="8801.61"/>
  </r>
  <r>
    <s v="A"/>
    <x v="149"/>
    <x v="359"/>
    <s v="R9497K"/>
    <x v="0"/>
    <x v="43"/>
    <s v="FRI"/>
    <s v=""/>
    <x v="4"/>
    <s v="TOS"/>
    <d v="2024-09-11T00:00:00"/>
    <s v="WED"/>
    <x v="354"/>
    <x v="25"/>
    <d v="2088-09-30T00:00:00"/>
    <s v="00XX"/>
    <s v=""/>
    <s v="CX414720XXXXXX6365"/>
    <x v="2"/>
    <s v="10/25"/>
    <s v=""/>
    <s v="6214 REIGER AVE"/>
    <s v=""/>
    <s v="DALLAS,TX,75214,US"/>
    <s v="USTX36575818"/>
    <s v="P/I1"/>
    <s v="13045882998"/>
    <s v="PRESIDENTS CLUB SM"/>
    <s v="K817127"/>
    <s v=""/>
    <s v="AD/92HKE76"/>
    <n v="0"/>
    <s v="USD"/>
    <n v="432.85"/>
    <n v="380000"/>
    <n v="380000"/>
    <s v=""/>
    <x v="0"/>
    <x v="4"/>
    <s v="US"/>
    <s v="US"/>
    <n v="4778.6639999999998"/>
    <n v="0"/>
  </r>
  <r>
    <s v="A"/>
    <x v="10"/>
    <x v="360"/>
    <s v=""/>
    <x v="0"/>
    <x v="43"/>
    <s v="FRI"/>
    <s v="DY396"/>
    <x v="5"/>
    <s v="TOS"/>
    <d v="2024-09-21T00:00:00"/>
    <s v="SAT"/>
    <x v="355"/>
    <x v="13"/>
    <s v=""/>
    <s v="1XX1"/>
    <s v="NO327929120"/>
    <s v="AV873091080168TE40423234"/>
    <x v="0"/>
    <s v=""/>
    <s v=""/>
    <s v=""/>
    <s v=""/>
    <s v=""/>
    <s v=""/>
    <s v="T/0115150M/P/KU"/>
    <s v="647326029"/>
    <s v=""/>
    <s v="U829701"/>
    <s v=""/>
    <s v=""/>
    <n v="767.12"/>
    <s v="EUR"/>
    <n v="766.54"/>
    <n v="12000"/>
    <n v="12000"/>
    <s v=""/>
    <x v="0"/>
    <x v="22"/>
    <s v=""/>
    <s v="NL"/>
    <n v="9175.4838"/>
    <n v="9182.4264000000003"/>
  </r>
  <r>
    <s v="A"/>
    <x v="35"/>
    <x v="361"/>
    <s v="8LH97R"/>
    <x v="0"/>
    <x v="43"/>
    <s v="FRI"/>
    <s v="SK4434"/>
    <x v="4"/>
    <s v="TOS"/>
    <d v="2024-09-14T00:00:00"/>
    <s v="SAT"/>
    <x v="356"/>
    <x v="1"/>
    <s v=""/>
    <s v="1001"/>
    <s v="M/007374"/>
    <s v="AV898110740005TE93700039"/>
    <x v="0"/>
    <s v=""/>
    <s v=""/>
    <s v="KLUSSTRASSE 3"/>
    <s v=""/>
    <s v="8032,ZUERICH               ,CH"/>
    <s v=""/>
    <s v="T/0105324R/P/N5"/>
    <s v="+41-774209287/EM"/>
    <s v="/RSN/TEF/CP1/"/>
    <s v=""/>
    <s v=""/>
    <s v=""/>
    <n v="603.87"/>
    <s v="EUR"/>
    <n v="366.39"/>
    <n v="12000"/>
    <n v="12000"/>
    <s v=""/>
    <x v="0"/>
    <x v="15"/>
    <s v="CH"/>
    <s v="CH"/>
    <n v="4385.6882999999998"/>
    <n v="7228.3239000000003"/>
  </r>
  <r>
    <s v="A"/>
    <x v="97"/>
    <x v="362"/>
    <s v=""/>
    <x v="0"/>
    <x v="43"/>
    <s v="FRI"/>
    <s v="WF622"/>
    <x v="5"/>
    <s v="TOS"/>
    <d v="2024-09-08T00:00:00"/>
    <s v="SUN"/>
    <x v="357"/>
    <x v="4"/>
    <s v=""/>
    <s v="1XX1"/>
    <s v="NO109657310"/>
    <s v="AV873091080200TE44703601"/>
    <x v="0"/>
    <s v=""/>
    <s v=""/>
    <s v=""/>
    <s v=""/>
    <s v=""/>
    <s v=""/>
    <s v="T/0172141N/P/KU"/>
    <s v="90061636"/>
    <s v=""/>
    <s v="U829701"/>
    <s v=""/>
    <s v=""/>
    <n v="2350.2600000000002"/>
    <s v="NKR"/>
    <n v="2350.2600000000002"/>
    <n v="12000"/>
    <n v="12000"/>
    <s v=""/>
    <x v="0"/>
    <x v="9"/>
    <s v=""/>
    <s v="NO"/>
    <n v="2350.2600000000002"/>
    <n v="2350.2600000000002"/>
  </r>
  <r>
    <s v="A"/>
    <x v="72"/>
    <x v="363"/>
    <s v=""/>
    <x v="0"/>
    <x v="43"/>
    <s v="FRI"/>
    <s v=""/>
    <x v="0"/>
    <s v="TOS"/>
    <d v="2024-09-13T00:00:00"/>
    <s v="FRI"/>
    <x v="358"/>
    <x v="33"/>
    <s v=""/>
    <s v=""/>
    <s v=""/>
    <s v=""/>
    <x v="1"/>
    <s v=""/>
    <s v=""/>
    <s v=""/>
    <s v=""/>
    <s v=""/>
    <s v=""/>
    <s v="T/50671014/P/1A"/>
    <s v="0018322628828"/>
    <s v=""/>
    <s v=""/>
    <s v="999999999"/>
    <s v=""/>
    <n v="0"/>
    <s v="USD"/>
    <n v="795.3"/>
    <n v="0"/>
    <n v="0"/>
    <s v=""/>
    <x v="0"/>
    <x v="13"/>
    <s v=""/>
    <s v="US"/>
    <n v="8780.1119999999992"/>
    <n v="0"/>
  </r>
  <r>
    <s v="A"/>
    <x v="157"/>
    <x v="364"/>
    <s v=""/>
    <x v="0"/>
    <x v="44"/>
    <s v="SAT"/>
    <s v=""/>
    <x v="10"/>
    <s v="TR7"/>
    <d v="2024-09-09T00:00:00"/>
    <s v="MON"/>
    <x v="359"/>
    <x v="55"/>
    <s v=""/>
    <s v="1001"/>
    <s v=""/>
    <s v="CM557377XXXXXX8428"/>
    <x v="2"/>
    <s v="02/28"/>
    <s v=""/>
    <s v="GEPPING 2"/>
    <s v=""/>
    <s v="83404,AINRING              ,DE"/>
    <s v=""/>
    <s v="P/N5"/>
    <s v="+49-17664222809"/>
    <s v="/RSN/ADD/"/>
    <s v=""/>
    <s v=""/>
    <s v=""/>
    <n v="0"/>
    <s v="EUR"/>
    <n v="171.62"/>
    <n v="9500"/>
    <n v="9500"/>
    <s v=""/>
    <x v="0"/>
    <x v="9"/>
    <s v="DE"/>
    <s v="DE"/>
    <n v="2054.2914000000001"/>
    <n v="0"/>
  </r>
  <r>
    <s v="A"/>
    <x v="26"/>
    <x v="365"/>
    <s v="7BM390"/>
    <x v="0"/>
    <x v="44"/>
    <s v="SAT"/>
    <s v="LX8318"/>
    <x v="0"/>
    <s v="TOS"/>
    <d v="2024-09-21T00:00:00"/>
    <s v="SAT"/>
    <x v="360"/>
    <x v="13"/>
    <d v="2095-09-18T00:00:00"/>
    <s v="1001"/>
    <s v="M/206600"/>
    <s v="AV898110740005TE93171250"/>
    <x v="0"/>
    <s v=""/>
    <s v=""/>
    <s v="OBERE GOLDEY 10"/>
    <s v=""/>
    <s v="3800,UNTERSEEN             ,CH"/>
    <s v="CHXX007694204003"/>
    <s v="T/0105324R/P/N5"/>
    <s v="+41-795516912/EM"/>
    <s v="CP1/"/>
    <s v="J186900"/>
    <s v=""/>
    <s v=""/>
    <n v="942.87"/>
    <s v="EUR"/>
    <n v="957.75"/>
    <n v="12000"/>
    <n v="12000"/>
    <s v=""/>
    <x v="0"/>
    <x v="17"/>
    <s v="CH"/>
    <s v="CH"/>
    <n v="11464.2675"/>
    <n v="11286.153900000001"/>
  </r>
  <r>
    <s v="A"/>
    <x v="158"/>
    <x v="366"/>
    <s v="8LH97R"/>
    <x v="0"/>
    <x v="44"/>
    <s v="SAT"/>
    <s v="LX8318"/>
    <x v="0"/>
    <s v="TOS"/>
    <d v="2024-09-21T00:00:00"/>
    <s v="SAT"/>
    <x v="361"/>
    <x v="13"/>
    <s v=""/>
    <s v="1001"/>
    <s v="M/027519"/>
    <s v="AV898110740005TE93327482"/>
    <x v="0"/>
    <s v=""/>
    <s v=""/>
    <s v="BERNSTRASSE 72"/>
    <s v=""/>
    <s v="4922,BUETZBERG             ,CH"/>
    <s v=""/>
    <s v="T/0105324R/P/N5"/>
    <s v="+41-797500139/EM"/>
    <s v="/ADD/CP1/"/>
    <s v=""/>
    <s v=""/>
    <s v="LH/992003327937235"/>
    <n v="982.4"/>
    <s v="EUR"/>
    <n v="957.75"/>
    <n v="12000"/>
    <n v="12000"/>
    <s v=""/>
    <x v="0"/>
    <x v="17"/>
    <s v="CH"/>
    <s v="CH"/>
    <n v="11464.2675"/>
    <n v="11759.328"/>
  </r>
  <r>
    <s v="A"/>
    <x v="11"/>
    <x v="367"/>
    <s v="8LH97R"/>
    <x v="0"/>
    <x v="44"/>
    <s v="SAT"/>
    <s v="WK318"/>
    <x v="8"/>
    <s v="TOS"/>
    <d v="2024-09-21T00:00:00"/>
    <s v="SAT"/>
    <x v="362"/>
    <x v="13"/>
    <s v=""/>
    <s v="1001"/>
    <s v="M/006509"/>
    <s v="AV898110740005TE93642393"/>
    <x v="0"/>
    <s v=""/>
    <s v=""/>
    <s v="FRICKBERGSTRASSE 2B"/>
    <s v=""/>
    <s v="5070,FRICK                 ,CH"/>
    <s v=""/>
    <s v="T/0105324R/0197514P"/>
    <s v="+41-796918220/EM"/>
    <s v="/ADD/CP1/"/>
    <s v=""/>
    <s v=""/>
    <s v="LH/992006703866365"/>
    <n v="976.04"/>
    <s v="EUR"/>
    <n v="905.17"/>
    <n v="12000"/>
    <n v="12000"/>
    <s v=""/>
    <x v="0"/>
    <x v="17"/>
    <s v="CH"/>
    <s v="CH"/>
    <n v="10834.884900000001"/>
    <n v="11683.1988"/>
  </r>
  <r>
    <s v="A"/>
    <x v="159"/>
    <x v="368"/>
    <s v=""/>
    <x v="0"/>
    <x v="44"/>
    <s v="SAT"/>
    <s v="WK318"/>
    <x v="8"/>
    <s v="TOS"/>
    <d v="2024-09-14T00:00:00"/>
    <s v="SAT"/>
    <x v="363"/>
    <x v="1"/>
    <d v="2094-01-01T00:00:00"/>
    <s v="1XX1"/>
    <s v="759888892"/>
    <s v="AV868109400002TE42994063"/>
    <x v="0"/>
    <s v=""/>
    <s v=""/>
    <s v=""/>
    <s v=""/>
    <s v=""/>
    <s v=""/>
    <s v="T/0151196Q/P/T6"/>
    <s v="+41763952757"/>
    <s v=""/>
    <s v="M308101"/>
    <s v=""/>
    <s v=""/>
    <n v="468.73"/>
    <s v="EUR"/>
    <n v="468.54"/>
    <n v="12000"/>
    <n v="12000"/>
    <s v=""/>
    <x v="0"/>
    <x v="13"/>
    <s v=""/>
    <s v="CH"/>
    <n v="5608.4238000000005"/>
    <n v="5610.6981000000005"/>
  </r>
  <r>
    <s v="A"/>
    <x v="36"/>
    <x v="369"/>
    <s v=""/>
    <x v="0"/>
    <x v="44"/>
    <s v="SAT"/>
    <s v="KL2796"/>
    <x v="0"/>
    <s v="TOS"/>
    <d v="2024-09-15T00:00:00"/>
    <s v="SUN"/>
    <x v="364"/>
    <x v="1"/>
    <d v="2094-01-01T00:00:00"/>
    <s v="1XX1"/>
    <s v="717308260"/>
    <s v="AV868109400002TE44856458"/>
    <x v="0"/>
    <s v=""/>
    <s v=""/>
    <s v=""/>
    <s v=""/>
    <s v=""/>
    <s v=""/>
    <s v="T/0151196Q/P/T6"/>
    <s v="+31636550022"/>
    <s v="ADD/"/>
    <s v="S606700"/>
    <s v=""/>
    <s v=""/>
    <n v="542.71"/>
    <s v="EUR"/>
    <n v="542.42999999999995"/>
    <n v="12000"/>
    <n v="12000"/>
    <s v=""/>
    <x v="0"/>
    <x v="15"/>
    <s v=""/>
    <s v="NL"/>
    <n v="6492.8870999999999"/>
    <n v="6496.2387000000008"/>
  </r>
  <r>
    <s v="A"/>
    <x v="18"/>
    <x v="370"/>
    <s v=""/>
    <x v="0"/>
    <x v="44"/>
    <s v="SAT"/>
    <s v="LH870"/>
    <x v="5"/>
    <s v="TOS"/>
    <d v="2024-09-14T00:00:00"/>
    <s v="SAT"/>
    <x v="365"/>
    <x v="1"/>
    <s v=""/>
    <s v="1XX1"/>
    <s v="NO129635070"/>
    <s v="AV873091080168TE48157880"/>
    <x v="0"/>
    <s v=""/>
    <s v=""/>
    <s v=""/>
    <s v=""/>
    <s v=""/>
    <s v=""/>
    <s v="T/0115150M/P/KU"/>
    <s v="1799090867"/>
    <s v=""/>
    <s v="U829701"/>
    <s v=""/>
    <s v=""/>
    <n v="350.25"/>
    <s v="EUR"/>
    <n v="350.13"/>
    <n v="12000"/>
    <n v="12000"/>
    <s v=""/>
    <x v="0"/>
    <x v="13"/>
    <s v=""/>
    <s v="DE"/>
    <n v="4191.0560999999998"/>
    <n v="4192.4925000000003"/>
  </r>
  <r>
    <s v="A"/>
    <x v="59"/>
    <x v="371"/>
    <s v="3KU51R"/>
    <x v="0"/>
    <x v="45"/>
    <s v="SUN"/>
    <s v=""/>
    <x v="0"/>
    <s v="TOS"/>
    <d v="2024-09-14T00:00:00"/>
    <s v="SAT"/>
    <x v="366"/>
    <x v="1"/>
    <d v="2067-02-21T00:00:00"/>
    <s v="1XX1"/>
    <s v="608806252"/>
    <s v="AV871105250009TE60880625"/>
    <x v="0"/>
    <s v=""/>
    <s v=""/>
    <s v="PARK RUE"/>
    <s v=""/>
    <s v="90015,PARIS                ,FR"/>
    <s v=""/>
    <s v="T/0183164K/P/QN"/>
    <s v="+33186269080"/>
    <s v="478.94EUR/"/>
    <s v="X717701"/>
    <s v=""/>
    <s v=""/>
    <n v="478.94"/>
    <s v="EUR"/>
    <n v="478.6"/>
    <n v="12000"/>
    <n v="12000"/>
    <s v=""/>
    <x v="0"/>
    <x v="2"/>
    <s v="FR"/>
    <s v="FR"/>
    <n v="5728.8420000000006"/>
    <n v="5732.9117999999999"/>
  </r>
  <r>
    <s v="A"/>
    <x v="159"/>
    <x v="372"/>
    <s v=""/>
    <x v="0"/>
    <x v="45"/>
    <s v="SUN"/>
    <s v="WI"/>
    <x v="5"/>
    <s v="TOS"/>
    <d v="2024-09-16T00:00:00"/>
    <s v="MON"/>
    <x v="367"/>
    <x v="1"/>
    <d v="2094-01-01T00:00:00"/>
    <s v="1XX1"/>
    <s v="791230862"/>
    <s v="AV868109400002TE43017003"/>
    <x v="0"/>
    <s v=""/>
    <s v=""/>
    <s v=""/>
    <s v=""/>
    <s v=""/>
    <s v=""/>
    <s v="T/0151196Q/P/T6"/>
    <s v="+4917662955862"/>
    <s v="ADD/"/>
    <s v="M308101"/>
    <s v=""/>
    <s v=""/>
    <n v="447.39"/>
    <s v="EUR"/>
    <n v="447.2"/>
    <n v="12000"/>
    <n v="12000"/>
    <s v=""/>
    <x v="0"/>
    <x v="15"/>
    <s v=""/>
    <s v="DE"/>
    <n v="5352.9840000000004"/>
    <n v="5355.2583000000004"/>
  </r>
  <r>
    <s v="A"/>
    <x v="113"/>
    <x v="373"/>
    <s v=""/>
    <x v="0"/>
    <x v="45"/>
    <s v="SUN"/>
    <s v="DY396"/>
    <x v="6"/>
    <s v="TOS"/>
    <d v="2024-09-12T00:00:00"/>
    <s v="THU"/>
    <x v="368"/>
    <x v="1"/>
    <d v="2094-01-01T00:00:00"/>
    <s v="1XX1"/>
    <s v="793941681"/>
    <s v="AV868109400002TE44004972"/>
    <x v="0"/>
    <s v=""/>
    <s v=""/>
    <s v=""/>
    <s v=""/>
    <s v=""/>
    <s v=""/>
    <s v="T/0151196Q/P/T6"/>
    <s v="+34620173941"/>
    <s v=""/>
    <s v="S606700"/>
    <s v=""/>
    <s v=""/>
    <n v="413.14"/>
    <s v="EUR"/>
    <n v="412.98"/>
    <n v="12000"/>
    <n v="12000"/>
    <s v=""/>
    <x v="0"/>
    <x v="14"/>
    <s v=""/>
    <s v="ES"/>
    <n v="4943.3706000000002"/>
    <n v="4945.2857999999997"/>
  </r>
  <r>
    <s v="A"/>
    <x v="135"/>
    <x v="374"/>
    <s v="8LH97R"/>
    <x v="0"/>
    <x v="45"/>
    <s v="SUN"/>
    <s v="WF913"/>
    <x v="4"/>
    <s v="TRD"/>
    <d v="2024-09-21T00:00:00"/>
    <s v="SAT"/>
    <x v="369"/>
    <x v="1"/>
    <s v=""/>
    <s v="3003"/>
    <s v="M/927246"/>
    <s v="AV898110740005TE93814974"/>
    <x v="0"/>
    <s v=""/>
    <s v="REISEKOMPLIZEN GMBH"/>
    <s v="STANSSTADERSTRASSE 32"/>
    <s v=""/>
    <s v="6370,STANS                 ,CH"/>
    <s v=""/>
    <s v="T/0105324R/P/N5"/>
    <s v="+41-796293623/EM"/>
    <s v="CP2/"/>
    <s v=""/>
    <s v=""/>
    <s v=""/>
    <n v="2183.8200000000002"/>
    <s v="EUR"/>
    <n v="2104.37"/>
    <n v="0"/>
    <n v="0"/>
    <n v="10000"/>
    <x v="0"/>
    <x v="7"/>
    <s v="CH"/>
    <s v="CH"/>
    <n v="25189.3089"/>
    <n v="26140.325400000002"/>
  </r>
  <r>
    <s v="A"/>
    <x v="18"/>
    <x v="375"/>
    <s v=""/>
    <x v="0"/>
    <x v="45"/>
    <s v="SUN"/>
    <s v="SK4420"/>
    <x v="5"/>
    <s v="TOS"/>
    <d v="2024-09-10T00:00:00"/>
    <s v="TUE"/>
    <x v="370"/>
    <x v="6"/>
    <d v="2094-01-01T00:00:00"/>
    <s v="1XX1"/>
    <s v="734283245"/>
    <s v="AV868109620005TE48104749"/>
    <x v="0"/>
    <s v=""/>
    <s v=""/>
    <s v=""/>
    <s v=""/>
    <s v=""/>
    <s v=""/>
    <s v="T/0151211Q/P/T6"/>
    <s v="+6588361689"/>
    <s v=""/>
    <s v="S606700"/>
    <s v=""/>
    <s v=""/>
    <n v="1866.75"/>
    <s v="NKR"/>
    <n v="2588.33"/>
    <n v="12000"/>
    <n v="12000"/>
    <s v=""/>
    <x v="0"/>
    <x v="9"/>
    <s v=""/>
    <s v="SG"/>
    <n v="2588.33"/>
    <n v="1866.75"/>
  </r>
  <r>
    <s v="A"/>
    <x v="14"/>
    <x v="376"/>
    <s v="F3K691"/>
    <x v="0"/>
    <x v="46"/>
    <s v="MON"/>
    <s v="DY374"/>
    <x v="0"/>
    <s v="TOS"/>
    <d v="2024-09-09T00:00:00"/>
    <s v="MON"/>
    <x v="371"/>
    <x v="56"/>
    <d v="2061-10-21T00:00:00"/>
    <s v="1001"/>
    <s v=""/>
    <s v="CX460184XXXXXX3713"/>
    <x v="2"/>
    <s v="02/27"/>
    <s v=""/>
    <s v="1500 7TH ST"/>
    <s v="9F"/>
    <s v="SACRAMENTO,CA,95814,US"/>
    <s v="USCAY4714823"/>
    <s v="P/I1"/>
    <s v="6-1417800133"/>
    <s v="OCI"/>
    <s v="J888888"/>
    <s v=""/>
    <s v="QF/1909236158"/>
    <n v="0"/>
    <s v=""/>
    <n v="0"/>
    <s v=""/>
    <s v=""/>
    <s v=""/>
    <x v="0"/>
    <x v="8"/>
    <s v="US"/>
    <s v="AU"/>
    <n v="0"/>
    <n v="0"/>
  </r>
  <r>
    <s v="A"/>
    <x v="140"/>
    <x v="377"/>
    <s v=""/>
    <x v="0"/>
    <x v="46"/>
    <s v="MON"/>
    <s v="SK4432"/>
    <x v="5"/>
    <s v="TOS"/>
    <d v="2024-09-18T00:00:00"/>
    <s v="WED"/>
    <x v="372"/>
    <x v="1"/>
    <s v=""/>
    <s v=""/>
    <s v="0492812745"/>
    <s v="AV871119246175TE45276332"/>
    <x v="0"/>
    <s v=""/>
    <s v=""/>
    <s v=""/>
    <s v=""/>
    <s v=""/>
    <s v=""/>
    <s v="T/0174834H/07171"/>
    <s v="33615116053"/>
    <s v="1TEF"/>
    <s v="O580206"/>
    <s v="CECILE"/>
    <s v=""/>
    <n v="458.93"/>
    <s v="EUR"/>
    <n v="542.82000000000005"/>
    <n v="12000"/>
    <n v="12000"/>
    <s v=""/>
    <x v="0"/>
    <x v="10"/>
    <s v=""/>
    <s v="FR"/>
    <n v="6497.5554000000011"/>
    <n v="5493.3921"/>
  </r>
  <r>
    <s v="A"/>
    <x v="160"/>
    <x v="378"/>
    <s v=""/>
    <x v="0"/>
    <x v="46"/>
    <s v="MON"/>
    <s v="SK1491"/>
    <x v="8"/>
    <s v="TOS"/>
    <d v="2024-09-13T00:00:00"/>
    <s v="FRI"/>
    <x v="373"/>
    <x v="6"/>
    <d v="2094-01-01T00:00:00"/>
    <s v="1XX1"/>
    <s v="782524753"/>
    <s v="AV868109620005TE46144356"/>
    <x v="0"/>
    <s v=""/>
    <s v=""/>
    <s v=""/>
    <s v=""/>
    <s v=""/>
    <s v=""/>
    <s v="T/0151211Q/P/T6"/>
    <s v="+886935761030"/>
    <s v=""/>
    <s v="M308101"/>
    <s v=""/>
    <s v=""/>
    <n v="3751.06"/>
    <s v="NKR"/>
    <n v="3751.06"/>
    <n v="12000"/>
    <n v="12000"/>
    <s v=""/>
    <x v="0"/>
    <x v="14"/>
    <s v=""/>
    <s v="TB"/>
    <n v="3751.06"/>
    <n v="3751.06"/>
  </r>
  <r>
    <s v="A"/>
    <x v="160"/>
    <x v="379"/>
    <s v=""/>
    <x v="0"/>
    <x v="46"/>
    <s v="MON"/>
    <s v="SK4432"/>
    <x v="5"/>
    <s v="TOS"/>
    <d v="2024-09-18T00:00:00"/>
    <s v="WED"/>
    <x v="374"/>
    <x v="1"/>
    <d v="2058-09-25T00:00:00"/>
    <s v="1XX1"/>
    <s v="33612101695"/>
    <s v="AV871119246175TE46162350"/>
    <x v="0"/>
    <s v=""/>
    <s v=""/>
    <s v=""/>
    <s v=""/>
    <s v=""/>
    <s v=""/>
    <s v="T/0174834H/07171"/>
    <s v="33612101695"/>
    <s v="1TEF"/>
    <s v="O580206"/>
    <s v="CECILE"/>
    <s v=""/>
    <n v="458.93"/>
    <s v="EUR"/>
    <n v="458.78"/>
    <n v="12000"/>
    <n v="12000"/>
    <s v=""/>
    <x v="0"/>
    <x v="10"/>
    <s v=""/>
    <s v="FR"/>
    <n v="5491.5965999999999"/>
    <n v="5493.3921"/>
  </r>
  <r>
    <s v="A"/>
    <x v="161"/>
    <x v="380"/>
    <s v="5CY68Z"/>
    <x v="0"/>
    <x v="47"/>
    <s v="TUE"/>
    <s v=""/>
    <x v="5"/>
    <s v="TOS"/>
    <d v="2024-09-24T00:00:00"/>
    <s v="TUE"/>
    <x v="375"/>
    <x v="27"/>
    <d v="2062-09-24T00:00:00"/>
    <s v="1001"/>
    <s v=""/>
    <s v="CA376039XXXXX6004"/>
    <x v="2"/>
    <s v="12/24"/>
    <s v=""/>
    <s v="46-501 GLEBE POINT RD"/>
    <s v=""/>
    <s v="GLBE NSW 2037              ,AU"/>
    <s v="AUXX4630ED"/>
    <s v="P/I1"/>
    <s v="0414430519"/>
    <s v="PRESIDENTS CLUB"/>
    <s v="P469100"/>
    <s v=""/>
    <s v="QF/0223976"/>
    <n v="0"/>
    <s v="NKR"/>
    <n v="6363.31"/>
    <n v="12000"/>
    <n v="12000"/>
    <s v=""/>
    <x v="0"/>
    <x v="17"/>
    <s v="AU"/>
    <s v="AU"/>
    <n v="6363.31"/>
    <n v="0"/>
  </r>
  <r>
    <s v="A"/>
    <x v="104"/>
    <x v="381"/>
    <s v=""/>
    <x v="0"/>
    <x v="47"/>
    <s v="TUE"/>
    <s v="LH870"/>
    <x v="5"/>
    <s v="TOS"/>
    <d v="2024-09-24T00:00:00"/>
    <s v="TUE"/>
    <x v="376"/>
    <x v="13"/>
    <d v="2094-01-01T00:00:00"/>
    <s v="1XX1"/>
    <s v="761106959"/>
    <s v="AV868109400002TE35997005"/>
    <x v="0"/>
    <s v=""/>
    <s v=""/>
    <s v=""/>
    <s v=""/>
    <s v=""/>
    <s v=""/>
    <s v="T/0151196Q/P/T6"/>
    <s v="+4915119541935"/>
    <s v="ADD/"/>
    <s v="S606700"/>
    <s v=""/>
    <s v=""/>
    <n v="580.87"/>
    <s v="EUR"/>
    <n v="580.14"/>
    <n v="12000"/>
    <n v="12000"/>
    <s v=""/>
    <x v="0"/>
    <x v="17"/>
    <s v=""/>
    <s v="DE"/>
    <n v="6944.2758000000003"/>
    <n v="6953.0139000000008"/>
  </r>
  <r>
    <s v="A"/>
    <x v="139"/>
    <x v="382"/>
    <s v=""/>
    <x v="0"/>
    <x v="47"/>
    <s v="TUE"/>
    <s v="LH870"/>
    <x v="5"/>
    <s v="TOS"/>
    <d v="2024-09-20T00:00:00"/>
    <s v="FRI"/>
    <x v="377"/>
    <x v="1"/>
    <d v="2094-01-01T00:00:00"/>
    <s v="1XX1"/>
    <s v="791650184"/>
    <s v="AV868109400002TE37957119"/>
    <x v="0"/>
    <s v=""/>
    <s v=""/>
    <s v=""/>
    <s v=""/>
    <s v=""/>
    <s v=""/>
    <s v="T/0151196Q/P/T6"/>
    <s v="+436605464991"/>
    <s v=""/>
    <s v="S606700"/>
    <s v=""/>
    <s v=""/>
    <n v="433.28"/>
    <s v="EUR"/>
    <n v="432.53"/>
    <n v="12000"/>
    <n v="12000"/>
    <s v=""/>
    <x v="0"/>
    <x v="1"/>
    <s v=""/>
    <s v="DE"/>
    <n v="5177.3841000000002"/>
    <n v="5186.3616000000002"/>
  </r>
  <r>
    <s v="A"/>
    <x v="120"/>
    <x v="383"/>
    <s v="3KU51R"/>
    <x v="0"/>
    <x v="47"/>
    <s v="TUE"/>
    <s v="XX"/>
    <x v="8"/>
    <s v="TOS"/>
    <d v="2024-09-23T00:00:00"/>
    <s v="MON"/>
    <x v="378"/>
    <x v="1"/>
    <d v="2067-02-21T00:00:00"/>
    <s v="1XX1"/>
    <s v="986438280220"/>
    <s v="AV871105250009TE43828022"/>
    <x v="0"/>
    <s v=""/>
    <s v=""/>
    <s v="PARK RUE"/>
    <s v="WILL TAKE A FERRY"/>
    <s v="90015,PARIS,DE"/>
    <s v=""/>
    <s v="T/0183164K/P/QN"/>
    <s v="+33186269080"/>
    <s v="866.95EUR/"/>
    <s v="X717701"/>
    <s v=""/>
    <s v=""/>
    <n v="866.95"/>
    <s v="EUR"/>
    <n v="866.48"/>
    <n v="12000"/>
    <n v="12000"/>
    <s v=""/>
    <x v="0"/>
    <x v="7"/>
    <s v="DE"/>
    <s v="DE"/>
    <n v="10371.765600000001"/>
    <n v="10377.391500000002"/>
  </r>
  <r>
    <s v="A"/>
    <x v="162"/>
    <x v="384"/>
    <s v=""/>
    <x v="0"/>
    <x v="47"/>
    <s v="TUE"/>
    <s v="WF626"/>
    <x v="0"/>
    <s v="OSL"/>
    <d v="2024-09-27T00:00:00"/>
    <s v="FRI"/>
    <x v="379"/>
    <x v="13"/>
    <d v="2094-01-01T00:00:00"/>
    <s v="1XX1"/>
    <s v="746841115"/>
    <s v="AV868109400002TE46362496"/>
    <x v="0"/>
    <s v=""/>
    <s v=""/>
    <s v=""/>
    <s v=""/>
    <s v=""/>
    <s v=""/>
    <s v="T/0151196Q/P/T6"/>
    <s v="+410784036606"/>
    <s v=""/>
    <s v="M308101"/>
    <s v=""/>
    <s v=""/>
    <n v="2282.4"/>
    <s v="EUR"/>
    <n v="2291.0300000000002"/>
    <n v="12000"/>
    <n v="12000"/>
    <n v="10000"/>
    <x v="0"/>
    <x v="21"/>
    <s v=""/>
    <s v="CH"/>
    <n v="27423.629100000006"/>
    <n v="27320.328000000001"/>
  </r>
  <r>
    <s v="A"/>
    <x v="84"/>
    <x v="385"/>
    <s v=""/>
    <x v="0"/>
    <x v="47"/>
    <s v="TUE"/>
    <s v="DY318"/>
    <x v="8"/>
    <s v="TOS"/>
    <d v="2024-09-16T00:00:00"/>
    <s v="MON"/>
    <x v="380"/>
    <x v="14"/>
    <d v="2094-01-01T00:00:00"/>
    <s v="1XX1"/>
    <s v="741704340"/>
    <s v="AV868109620005TE47441272"/>
    <x v="0"/>
    <s v=""/>
    <s v=""/>
    <s v=""/>
    <s v=""/>
    <s v=""/>
    <s v=""/>
    <s v="T/0151211Q/P/T6"/>
    <s v="+85292775410"/>
    <s v=""/>
    <s v="S606700"/>
    <s v=""/>
    <s v=""/>
    <n v="3928.05"/>
    <s v="NKR"/>
    <n v="3928.05"/>
    <n v="12000"/>
    <n v="12000"/>
    <s v=""/>
    <x v="0"/>
    <x v="2"/>
    <s v=""/>
    <s v="HK"/>
    <n v="3928.05"/>
    <n v="3928.05"/>
  </r>
  <r>
    <s v="A"/>
    <x v="80"/>
    <x v="386"/>
    <s v="6EV57G"/>
    <x v="0"/>
    <x v="48"/>
    <s v="WED"/>
    <s v="SK4416"/>
    <x v="0"/>
    <s v="EVE"/>
    <d v="2024-09-20T00:00:00"/>
    <s v="FRI"/>
    <x v="381"/>
    <x v="25"/>
    <d v="2073-04-28T00:00:00"/>
    <s v="00XX"/>
    <s v=""/>
    <s v="CX450003XXXXXX9262"/>
    <x v="2"/>
    <s v="02/25"/>
    <s v="ABB INC"/>
    <s v="3442 AVE DE MELROSE"/>
    <s v=""/>
    <s v="MONTREAL,PQ,H4A2S1,CA"/>
    <s v="CAPQJ5251280478307"/>
    <s v="P/I1"/>
    <s v="4383507027"/>
    <s v="CHM PREF/GREET:PREF AREA"/>
    <s v="C407400"/>
    <s v=""/>
    <s v="CA/960365989"/>
    <n v="0"/>
    <s v="USD"/>
    <n v="1498.27"/>
    <n v="0"/>
    <n v="0"/>
    <n v="4000"/>
    <x v="0"/>
    <x v="10"/>
    <s v="CA"/>
    <s v="CA"/>
    <n v="16540.900799999999"/>
    <n v="0"/>
  </r>
  <r>
    <s v="A"/>
    <x v="9"/>
    <x v="387"/>
    <s v="3FM47R"/>
    <x v="0"/>
    <x v="48"/>
    <s v="WED"/>
    <s v="SK4452"/>
    <x v="5"/>
    <s v="TOS"/>
    <d v="2024-09-18T00:00:00"/>
    <s v="WED"/>
    <x v="382"/>
    <x v="57"/>
    <s v=""/>
    <s v="1XX1"/>
    <s v=""/>
    <s v="AV873090360009T99656466"/>
    <x v="3"/>
    <s v=""/>
    <s v="DISCOVER THE WORLD LTD"/>
    <s v="ARCTIC HOUSE"/>
    <s v="8 BOLTERS LANE, BANSTEAD"/>
    <s v="SURREY SM7 2AR             ,GB"/>
    <s v=""/>
    <s v="T/0165712I"/>
    <s v="07929063235"/>
    <s v="N7/C"/>
    <s v="E074000"/>
    <s v="1040588"/>
    <s v=""/>
    <n v="0"/>
    <s v="NKR"/>
    <n v="0"/>
    <n v="12000"/>
    <n v="12000"/>
    <s v=""/>
    <x v="1"/>
    <x v="13"/>
    <s v="GB"/>
    <s v="GB"/>
    <n v="0"/>
    <n v="0"/>
  </r>
  <r>
    <s v="A"/>
    <x v="134"/>
    <x v="388"/>
    <s v="9JX89D"/>
    <x v="0"/>
    <x v="48"/>
    <s v="WED"/>
    <s v="DY382"/>
    <x v="4"/>
    <s v="TOS"/>
    <d v="2024-09-26T00:00:00"/>
    <s v="THU"/>
    <x v="383"/>
    <x v="13"/>
    <d v="2052-06-03T00:00:00"/>
    <s v="1XX1"/>
    <s v=""/>
    <s v="AV872124560006T58994256"/>
    <x v="3"/>
    <s v=""/>
    <s v=""/>
    <s v="THEODORSTRASSE 41A"/>
    <s v=""/>
    <s v="22761 HAMBURG              ,DE"/>
    <s v=""/>
    <s v="T/0145353P"/>
    <s v="040286687170"/>
    <s v="N15/B"/>
    <s v=""/>
    <s v=""/>
    <s v=""/>
    <n v="0"/>
    <s v="EUR"/>
    <n v="626.24"/>
    <n v="12000"/>
    <n v="12000"/>
    <s v=""/>
    <x v="0"/>
    <x v="22"/>
    <s v="DE"/>
    <s v="DE"/>
    <n v="7496.0928000000004"/>
    <n v="0"/>
  </r>
  <r>
    <s v="A"/>
    <x v="163"/>
    <x v="389"/>
    <s v=""/>
    <x v="0"/>
    <x v="48"/>
    <s v="WED"/>
    <s v="WI"/>
    <x v="5"/>
    <s v="TOS"/>
    <d v="2024-09-18T00:00:00"/>
    <s v="WED"/>
    <x v="384"/>
    <x v="1"/>
    <d v="2057-01-01T00:00:00"/>
    <s v="1XX1"/>
    <s v="719041537"/>
    <s v="AV868109400002TE47573185"/>
    <x v="0"/>
    <s v=""/>
    <s v=""/>
    <s v=""/>
    <s v=""/>
    <s v=""/>
    <s v=""/>
    <s v="T/0151196Q/P/T6"/>
    <s v="+330634276906"/>
    <s v=""/>
    <s v="M308101"/>
    <s v=""/>
    <s v=""/>
    <n v="350.18"/>
    <s v="EUR"/>
    <n v="350.13"/>
    <n v="12000"/>
    <n v="12000"/>
    <s v=""/>
    <x v="0"/>
    <x v="13"/>
    <s v=""/>
    <s v="FR"/>
    <n v="4191.0560999999998"/>
    <n v="4191.6546000000008"/>
  </r>
  <r>
    <s v="A"/>
    <x v="164"/>
    <x v="390"/>
    <s v="U0T152"/>
    <x v="0"/>
    <x v="48"/>
    <s v="WED"/>
    <s v="SK4416"/>
    <x v="3"/>
    <s v="TOS"/>
    <d v="2024-09-21T00:00:00"/>
    <s v="SAT"/>
    <x v="385"/>
    <x v="57"/>
    <s v=""/>
    <s v="1XX1"/>
    <s v=""/>
    <s v="AV873140100025T49591917"/>
    <x v="0"/>
    <s v=""/>
    <s v="INNTRAVEL LIMITED"/>
    <s v="NEAR CASTLE HOWARD"/>
    <s v=""/>
    <s v="YORK YO60 7JU              ,GB"/>
    <s v=""/>
    <s v="T/0109174R"/>
    <s v="01653617771"/>
    <s v="N10/I"/>
    <s v="K833302"/>
    <s v="F5281"/>
    <s v=""/>
    <n v="0"/>
    <s v="NKR"/>
    <n v="0"/>
    <n v="12000"/>
    <n v="12000"/>
    <s v=""/>
    <x v="1"/>
    <x v="1"/>
    <s v="GB"/>
    <s v="GB"/>
    <n v="0"/>
    <n v="0"/>
  </r>
  <r>
    <s v="A"/>
    <x v="132"/>
    <x v="391"/>
    <s v="8DS01B"/>
    <x v="0"/>
    <x v="49"/>
    <s v="THU"/>
    <s v=""/>
    <x v="0"/>
    <s v="TOS"/>
    <d v="2024-09-16T00:00:00"/>
    <s v="MON"/>
    <x v="386"/>
    <x v="19"/>
    <d v="2076-08-13T00:00:00"/>
    <s v="1001"/>
    <s v=""/>
    <s v="CX411002XXXXXX4144"/>
    <x v="2"/>
    <s v="02/25"/>
    <s v=""/>
    <s v="G.M. BRYDESVEI 17"/>
    <s v=""/>
    <s v="1390,VOLLEN                ,NO"/>
    <s v="NOXX08990004205"/>
    <s v="P/N5"/>
    <s v="+47-91563388"/>
    <s v="/ADD/"/>
    <s v="O250801"/>
    <s v=""/>
    <s v=""/>
    <n v="0"/>
    <s v="NKR"/>
    <n v="3753.86"/>
    <n v="0"/>
    <n v="0"/>
    <s v=""/>
    <x v="0"/>
    <x v="14"/>
    <s v="NO"/>
    <s v="NO"/>
    <n v="3753.86"/>
    <n v="0"/>
  </r>
  <r>
    <s v="A"/>
    <x v="149"/>
    <x v="392"/>
    <s v=""/>
    <x v="0"/>
    <x v="49"/>
    <s v="THU"/>
    <s v=""/>
    <x v="0"/>
    <s v="TOS"/>
    <d v="2024-09-15T00:00:00"/>
    <s v="SUN"/>
    <x v="387"/>
    <x v="58"/>
    <s v=""/>
    <s v="1001"/>
    <s v=""/>
    <s v=""/>
    <x v="1"/>
    <s v=""/>
    <s v=""/>
    <s v=""/>
    <s v=""/>
    <s v=""/>
    <s v=""/>
    <s v="P/I1"/>
    <s v="4048244835"/>
    <s v=""/>
    <s v=""/>
    <s v=""/>
    <s v=""/>
    <n v="0"/>
    <s v="USD"/>
    <n v="609.94000000000005"/>
    <n v="12000"/>
    <n v="12000"/>
    <s v=""/>
    <x v="0"/>
    <x v="3"/>
    <s v=""/>
    <s v="US"/>
    <n v="6733.7376000000004"/>
    <n v="0"/>
  </r>
  <r>
    <s v="A"/>
    <x v="165"/>
    <x v="393"/>
    <s v=""/>
    <x v="0"/>
    <x v="49"/>
    <s v="THU"/>
    <s v=""/>
    <x v="8"/>
    <s v="TOS"/>
    <d v="2024-09-16T00:00:00"/>
    <s v="MON"/>
    <x v="388"/>
    <x v="2"/>
    <s v=""/>
    <s v="1001"/>
    <s v=""/>
    <s v=""/>
    <x v="1"/>
    <s v=""/>
    <s v=""/>
    <s v=""/>
    <s v=""/>
    <s v=""/>
    <s v=""/>
    <s v="T/0118521R/P/IJ"/>
    <s v="93228894"/>
    <s v=""/>
    <s v="N070000"/>
    <s v=""/>
    <s v=""/>
    <n v="0"/>
    <s v="NKR"/>
    <n v="3882.67"/>
    <n v="12000"/>
    <n v="12000"/>
    <s v=""/>
    <x v="0"/>
    <x v="14"/>
    <s v=""/>
    <s v="NO"/>
    <n v="3882.67"/>
    <n v="0"/>
  </r>
  <r>
    <s v="A"/>
    <x v="143"/>
    <x v="394"/>
    <s v="9CY48Q"/>
    <x v="0"/>
    <x v="49"/>
    <s v="THU"/>
    <s v="SK4418"/>
    <x v="8"/>
    <s v="TOS"/>
    <d v="2024-09-15T00:00:00"/>
    <s v="SUN"/>
    <x v="389"/>
    <x v="10"/>
    <d v="2073-10-05T00:00:00"/>
    <s v="1001"/>
    <s v=""/>
    <s v="CM540123XXXXXX2383"/>
    <x v="2"/>
    <s v="10/26"/>
    <s v=""/>
    <s v="KVERNSTUA 6"/>
    <s v="32"/>
    <s v="1482,NITTEDAL              ,NO"/>
    <s v="NOXX56010080093"/>
    <s v="P/N5"/>
    <s v="004790765928"/>
    <s v="/RSN/CP1/"/>
    <s v="N072800"/>
    <s v=""/>
    <s v="SK/EBS615731882"/>
    <n v="0"/>
    <s v="NKR"/>
    <n v="2279.35"/>
    <n v="0"/>
    <n v="0"/>
    <s v=""/>
    <x v="0"/>
    <x v="3"/>
    <s v="NO"/>
    <s v="NO"/>
    <n v="2279.35"/>
    <n v="0"/>
  </r>
  <r>
    <s v="A"/>
    <x v="166"/>
    <x v="395"/>
    <s v="BF010N"/>
    <x v="0"/>
    <x v="50"/>
    <s v="FRI"/>
    <s v="ZZ1"/>
    <x v="0"/>
    <s v="TOS"/>
    <d v="2024-09-21T00:00:00"/>
    <s v="SAT"/>
    <x v="390"/>
    <x v="34"/>
    <d v="2058-12-12T00:00:00"/>
    <s v="1XX1"/>
    <s v="3014348"/>
    <s v="AV871096700004TE08352803"/>
    <x v="0"/>
    <s v=""/>
    <s v=""/>
    <s v=""/>
    <s v=""/>
    <s v=""/>
    <s v=""/>
    <s v="T/0110180M/05643"/>
    <s v="0821330030"/>
    <s v=""/>
    <s v="O927101"/>
    <s v=""/>
    <s v=""/>
    <n v="0"/>
    <s v="EUR"/>
    <n v="0"/>
    <n v="12000"/>
    <n v="12000"/>
    <s v=""/>
    <x v="1"/>
    <x v="15"/>
    <s v=""/>
    <s v="FR"/>
    <n v="0"/>
    <n v="0"/>
  </r>
  <r>
    <s v="A"/>
    <x v="5"/>
    <x v="396"/>
    <s v="U9P11R"/>
    <x v="0"/>
    <x v="51"/>
    <s v="SAT"/>
    <s v=""/>
    <x v="0"/>
    <s v="TOS"/>
    <d v="2024-09-24T00:00:00"/>
    <s v="TUE"/>
    <x v="391"/>
    <x v="25"/>
    <d v="2072-05-19T00:00:00"/>
    <s v="00XX"/>
    <s v=""/>
    <s v="CX438857XXXXXX2975"/>
    <x v="2"/>
    <s v="12/28"/>
    <s v="DIGITALNET"/>
    <s v="444 S DICKS CREEK RD"/>
    <s v=""/>
    <s v="LA FAYETTE,GA,30728,US"/>
    <s v="USGA059355090"/>
    <s v="P/I1/0160134P"/>
    <s v="2023619489"/>
    <s v=""/>
    <s v="B001000"/>
    <s v=""/>
    <s v="UA/VHN97097"/>
    <n v="0"/>
    <s v="USD"/>
    <n v="3372.23"/>
    <n v="630000"/>
    <n v="630000"/>
    <s v=""/>
    <x v="0"/>
    <x v="1"/>
    <s v="US"/>
    <s v="US"/>
    <n v="37229.419199999997"/>
    <n v="0"/>
  </r>
  <r>
    <s v="A"/>
    <x v="63"/>
    <x v="397"/>
    <s v=""/>
    <x v="0"/>
    <x v="51"/>
    <s v="SAT"/>
    <s v="WI"/>
    <x v="4"/>
    <s v="TOS"/>
    <d v="2024-09-21T00:00:00"/>
    <s v="SAT"/>
    <x v="392"/>
    <x v="1"/>
    <d v="2094-01-01T00:00:00"/>
    <s v="1XX1"/>
    <s v="749946825"/>
    <s v="AV868109400002TE38351578"/>
    <x v="0"/>
    <s v=""/>
    <s v=""/>
    <s v=""/>
    <s v=""/>
    <s v=""/>
    <s v=""/>
    <s v="T/0151196Q/P/T6"/>
    <s v="+33630206825"/>
    <s v=""/>
    <s v="S606700"/>
    <s v=""/>
    <s v=""/>
    <n v="279.73"/>
    <s v="EUR"/>
    <n v="279.10000000000002"/>
    <n v="12000"/>
    <n v="12000"/>
    <s v=""/>
    <x v="0"/>
    <x v="13"/>
    <s v=""/>
    <s v="FR"/>
    <n v="3340.8270000000002"/>
    <n v="3348.3681000000006"/>
  </r>
  <r>
    <s v="A"/>
    <x v="73"/>
    <x v="398"/>
    <s v=""/>
    <x v="0"/>
    <x v="51"/>
    <s v="SAT"/>
    <s v="AF1220"/>
    <x v="8"/>
    <s v="TOS"/>
    <d v="2024-09-27T00:00:00"/>
    <s v="FRI"/>
    <x v="393"/>
    <x v="1"/>
    <d v="2096-01-01T00:00:00"/>
    <s v="1XX1"/>
    <s v="737281417"/>
    <s v="AV868109400002TE47134681"/>
    <x v="0"/>
    <s v=""/>
    <s v=""/>
    <s v=""/>
    <s v=""/>
    <s v=""/>
    <s v=""/>
    <s v="T/0151196Q/P/T6"/>
    <s v="+330673827343"/>
    <s v=""/>
    <s v="M308101"/>
    <s v=""/>
    <s v=""/>
    <n v="867.72"/>
    <s v="EUR"/>
    <n v="867.67"/>
    <n v="12000"/>
    <n v="12000"/>
    <s v=""/>
    <x v="0"/>
    <x v="7"/>
    <s v=""/>
    <s v="FR"/>
    <n v="10386.009900000001"/>
    <n v="10386.608400000001"/>
  </r>
  <r>
    <s v="A"/>
    <x v="164"/>
    <x v="399"/>
    <s v="8QX62A"/>
    <x v="0"/>
    <x v="51"/>
    <s v="SAT"/>
    <s v="WF624"/>
    <x v="0"/>
    <s v="TOS"/>
    <d v="2024-09-18T00:00:00"/>
    <s v="WED"/>
    <x v="394"/>
    <x v="52"/>
    <d v="2078-08-24T00:00:00"/>
    <s v="1001"/>
    <s v=""/>
    <s v="CA376215XXXXX4003"/>
    <x v="2"/>
    <s v="08/28"/>
    <s v=""/>
    <s v="2 SHUNFU ROAD #17-03"/>
    <s v=""/>
    <s v="SINGAPORE 575742           ,SG"/>
    <s v="SGXXS7825058E"/>
    <s v="P/I1"/>
    <s v="6592770104"/>
    <s v="PREFERRED WITH MRA"/>
    <s v=""/>
    <s v=""/>
    <s v=""/>
    <n v="0"/>
    <s v="NKR"/>
    <n v="11046.96"/>
    <n v="12000"/>
    <n v="12000"/>
    <s v=""/>
    <x v="0"/>
    <x v="14"/>
    <s v="SG"/>
    <s v="SG"/>
    <n v="11046.96"/>
    <n v="0"/>
  </r>
  <r>
    <s v="A"/>
    <x v="167"/>
    <x v="400"/>
    <s v=""/>
    <x v="0"/>
    <x v="52"/>
    <s v="SUN"/>
    <s v="DY374"/>
    <x v="8"/>
    <s v="TOS"/>
    <d v="2024-09-22T00:00:00"/>
    <s v="SUN"/>
    <x v="395"/>
    <x v="14"/>
    <d v="2078-02-18T00:00:00"/>
    <s v="1XX1"/>
    <s v="85309153"/>
    <s v="AV868105160006TE38659024"/>
    <x v="0"/>
    <s v=""/>
    <s v=""/>
    <s v=""/>
    <s v=""/>
    <s v=""/>
    <s v=""/>
    <s v="T/0106724P/P/ZS"/>
    <s v="0086 (10) 86448992"/>
    <s v=""/>
    <s v="G081100"/>
    <s v=""/>
    <s v=""/>
    <n v="4277.91"/>
    <s v="NKR"/>
    <n v="4277.91"/>
    <n v="12000"/>
    <n v="12000"/>
    <s v=""/>
    <x v="0"/>
    <x v="13"/>
    <s v=""/>
    <s v="CN"/>
    <n v="4277.91"/>
    <n v="4277.91"/>
  </r>
  <r>
    <s v="A"/>
    <x v="168"/>
    <x v="401"/>
    <s v=""/>
    <x v="0"/>
    <x v="52"/>
    <s v="SUN"/>
    <s v=""/>
    <x v="11"/>
    <s v="TOS"/>
    <d v="2024-09-23T00:00:00"/>
    <s v="MON"/>
    <x v="396"/>
    <x v="14"/>
    <s v=""/>
    <s v="1001"/>
    <s v=""/>
    <s v=""/>
    <x v="1"/>
    <s v=""/>
    <s v=""/>
    <s v=""/>
    <s v=""/>
    <s v=""/>
    <s v=""/>
    <s v="P/I1"/>
    <s v="6-1415084514"/>
    <s v=""/>
    <s v="O519400"/>
    <s v=""/>
    <s v="QF/0506539"/>
    <n v="0"/>
    <s v="NKR"/>
    <n v="10852.58"/>
    <n v="20000"/>
    <n v="20000"/>
    <s v=""/>
    <x v="0"/>
    <x v="15"/>
    <s v=""/>
    <s v="AU"/>
    <n v="10852.58"/>
    <n v="0"/>
  </r>
  <r>
    <s v="A"/>
    <x v="169"/>
    <x v="402"/>
    <s v=""/>
    <x v="0"/>
    <x v="52"/>
    <s v="SUN"/>
    <s v=""/>
    <x v="0"/>
    <s v="TOS"/>
    <d v="2024-09-19T00:00:00"/>
    <s v="THU"/>
    <x v="397"/>
    <x v="14"/>
    <s v=""/>
    <s v="1XX1"/>
    <s v="4543782"/>
    <s v="AV872113030003TE46947312"/>
    <x v="0"/>
    <s v=""/>
    <s v=""/>
    <s v=""/>
    <s v=""/>
    <s v=""/>
    <s v=""/>
    <s v="T/0123922L/P/AE"/>
    <s v="61417827952"/>
    <s v=""/>
    <s v="E500800"/>
    <s v=""/>
    <s v=""/>
    <n v="4645.8999999999996"/>
    <s v="NKR"/>
    <n v="4645.8999999999996"/>
    <n v="12000"/>
    <n v="12000"/>
    <s v=""/>
    <x v="0"/>
    <x v="14"/>
    <s v=""/>
    <s v="AU"/>
    <n v="4645.8999999999996"/>
    <n v="4645.8999999999996"/>
  </r>
  <r>
    <s v="A"/>
    <x v="170"/>
    <x v="403"/>
    <s v=""/>
    <x v="0"/>
    <x v="52"/>
    <s v="SUN"/>
    <s v=""/>
    <x v="0"/>
    <s v="TOS"/>
    <d v="2024-09-19T00:00:00"/>
    <s v="THU"/>
    <x v="398"/>
    <x v="14"/>
    <s v=""/>
    <s v="1XX1"/>
    <s v="4545109"/>
    <s v="AV872113030003TE47172365"/>
    <x v="0"/>
    <s v=""/>
    <s v=""/>
    <s v=""/>
    <s v=""/>
    <s v=""/>
    <s v=""/>
    <s v="T/0123922L/P/AE"/>
    <s v="61401676135"/>
    <s v=""/>
    <s v="E500800"/>
    <s v=""/>
    <s v=""/>
    <n v="4645.8999999999996"/>
    <s v="NKR"/>
    <n v="4645.8999999999996"/>
    <n v="12000"/>
    <n v="12000"/>
    <s v=""/>
    <x v="0"/>
    <x v="14"/>
    <s v=""/>
    <s v="AU"/>
    <n v="4645.8999999999996"/>
    <n v="4645.8999999999996"/>
  </r>
  <r>
    <s v="A"/>
    <x v="87"/>
    <x v="404"/>
    <s v=""/>
    <x v="0"/>
    <x v="53"/>
    <s v="MON"/>
    <s v="DY1791"/>
    <x v="4"/>
    <s v="TOS"/>
    <d v="2024-09-22T00:00:00"/>
    <s v="SUN"/>
    <x v="399"/>
    <x v="26"/>
    <s v=""/>
    <s v="1XX1"/>
    <s v=""/>
    <s v="CX485720XXXXXX2985"/>
    <x v="2"/>
    <s v="10/24"/>
    <s v=""/>
    <s v="UK"/>
    <s v=""/>
    <s v="1234 1234                  ,GB"/>
    <s v=""/>
    <s v="T/0198601I"/>
    <s v="01132899281"/>
    <s v=""/>
    <s v="N211202"/>
    <s v=""/>
    <s v=""/>
    <n v="0"/>
    <s v="UKL"/>
    <n v="234.75"/>
    <n v="12000"/>
    <n v="12000"/>
    <s v=""/>
    <x v="0"/>
    <x v="2"/>
    <s v="GB"/>
    <s v="GB"/>
    <n v="3345.1875"/>
    <n v="0"/>
  </r>
  <r>
    <s v="A"/>
    <x v="171"/>
    <x v="405"/>
    <s v=""/>
    <x v="0"/>
    <x v="53"/>
    <s v="MON"/>
    <s v="WI"/>
    <x v="5"/>
    <s v="TOS"/>
    <d v="2024-09-28T00:00:00"/>
    <s v="SAT"/>
    <x v="400"/>
    <x v="1"/>
    <d v="2094-01-01T00:00:00"/>
    <s v="1XX1"/>
    <s v="722504297"/>
    <s v="AV868109400002TE45015154"/>
    <x v="0"/>
    <s v=""/>
    <s v=""/>
    <s v=""/>
    <s v=""/>
    <s v=""/>
    <s v=""/>
    <s v="T/0151196Q/P/T6"/>
    <s v="+41797001335"/>
    <s v=""/>
    <s v="S606700"/>
    <s v=""/>
    <s v=""/>
    <n v="542.58000000000004"/>
    <s v="EUR"/>
    <n v="542.41999999999996"/>
    <n v="12000"/>
    <n v="12000"/>
    <s v=""/>
    <x v="0"/>
    <x v="6"/>
    <s v=""/>
    <s v="CH"/>
    <n v="6492.7673999999997"/>
    <n v="6494.682600000001"/>
  </r>
  <r>
    <s v="A"/>
    <x v="162"/>
    <x v="406"/>
    <s v=""/>
    <x v="0"/>
    <x v="54"/>
    <s v="TUE"/>
    <s v="WI"/>
    <x v="8"/>
    <s v="TOS"/>
    <d v="2024-09-20T00:00:00"/>
    <s v="FRI"/>
    <x v="401"/>
    <x v="6"/>
    <d v="2084-01-07T00:00:00"/>
    <s v="1XX1"/>
    <s v="85309153"/>
    <s v="AV868105160006TE46361834"/>
    <x v="0"/>
    <s v=""/>
    <s v=""/>
    <s v=""/>
    <s v=""/>
    <s v=""/>
    <s v=""/>
    <s v="T/0106724P/P/ZS"/>
    <s v="0086 (10) 86448992"/>
    <s v=""/>
    <s v="G081100"/>
    <s v=""/>
    <s v=""/>
    <n v="2492.2399999999998"/>
    <s v="NKR"/>
    <n v="2492.2399999999998"/>
    <n v="12000"/>
    <n v="12000"/>
    <s v=""/>
    <x v="0"/>
    <x v="3"/>
    <s v=""/>
    <s v="CN"/>
    <n v="2492.2399999999998"/>
    <n v="2492.2399999999998"/>
  </r>
  <r>
    <s v="A"/>
    <x v="126"/>
    <x v="407"/>
    <s v=""/>
    <x v="0"/>
    <x v="54"/>
    <s v="TUE"/>
    <s v=""/>
    <x v="4"/>
    <s v="TOS"/>
    <d v="2024-09-23T00:00:00"/>
    <s v="MON"/>
    <x v="402"/>
    <x v="1"/>
    <s v=""/>
    <s v="1001"/>
    <s v=""/>
    <s v=""/>
    <x v="1"/>
    <s v=""/>
    <s v=""/>
    <s v=""/>
    <s v=""/>
    <s v=""/>
    <s v=""/>
    <s v="T/0115393R/P/IJ"/>
    <s v="15140207020"/>
    <s v=""/>
    <s v="N008200"/>
    <s v=""/>
    <s v=""/>
    <n v="0"/>
    <s v="EUR"/>
    <n v="275.26"/>
    <n v="12000"/>
    <n v="12000"/>
    <s v=""/>
    <x v="0"/>
    <x v="2"/>
    <s v=""/>
    <s v="DE"/>
    <n v="3294.8622"/>
    <n v="0"/>
  </r>
  <r>
    <s v="A"/>
    <x v="172"/>
    <x v="408"/>
    <s v=""/>
    <x v="0"/>
    <x v="54"/>
    <s v="TUE"/>
    <s v="SK4406"/>
    <x v="5"/>
    <s v="TOS"/>
    <d v="2024-09-19T00:00:00"/>
    <s v="THU"/>
    <x v="403"/>
    <x v="53"/>
    <s v=""/>
    <s v=""/>
    <s v="NO130408430"/>
    <s v=""/>
    <x v="1"/>
    <s v=""/>
    <s v=""/>
    <s v=""/>
    <s v=""/>
    <s v=""/>
    <s v=""/>
    <s v="T/0124246H/P/CO"/>
    <s v="9702349740"/>
    <s v=""/>
    <s v="A791500"/>
    <s v=""/>
    <s v="UA/RNJ68498"/>
    <n v="0"/>
    <s v="USD"/>
    <n v="991.4"/>
    <n v="450000"/>
    <n v="450000"/>
    <s v=""/>
    <x v="0"/>
    <x v="9"/>
    <s v=""/>
    <s v="US"/>
    <n v="10945.055999999999"/>
    <n v="0"/>
  </r>
  <r>
    <s v="A"/>
    <x v="56"/>
    <x v="409"/>
    <s v=""/>
    <x v="0"/>
    <x v="55"/>
    <s v="WED"/>
    <s v="DY"/>
    <x v="5"/>
    <s v="TOS"/>
    <d v="2024-09-22T00:00:00"/>
    <s v="SUN"/>
    <x v="404"/>
    <x v="6"/>
    <d v="2087-06-26T00:00:00"/>
    <s v="1001"/>
    <s v=""/>
    <s v="CM552350XXXXXX5359"/>
    <x v="2"/>
    <s v="07/26"/>
    <s v=""/>
    <s v="2/85 SUNBEAM ST"/>
    <s v=""/>
    <s v="ANNERLEY QLD 4103,AU"/>
    <s v="AUXX088480454"/>
    <s v="T/0148956P/P/I1"/>
    <s v="0417450701"/>
    <s v="OCI"/>
    <s v="D386700"/>
    <s v=""/>
    <s v="QF/1946588934"/>
    <n v="0"/>
    <s v="NKR"/>
    <n v="3321.74"/>
    <n v="12000"/>
    <n v="12000"/>
    <s v=""/>
    <x v="0"/>
    <x v="14"/>
    <s v="AU"/>
    <s v="AU"/>
    <n v="3321.74"/>
    <n v="0"/>
  </r>
  <r>
    <s v="A"/>
    <x v="79"/>
    <x v="410"/>
    <s v=""/>
    <x v="0"/>
    <x v="55"/>
    <s v="WED"/>
    <s v="ZZ1"/>
    <x v="4"/>
    <s v="TOS"/>
    <d v="2024-09-26T00:00:00"/>
    <s v="THU"/>
    <x v="405"/>
    <x v="8"/>
    <d v="2057-07-06T00:00:00"/>
    <s v="1XX1"/>
    <s v="2994321"/>
    <s v="AV871096700004TE36621531"/>
    <x v="0"/>
    <s v=""/>
    <s v=""/>
    <s v=""/>
    <s v=""/>
    <s v=""/>
    <s v=""/>
    <s v="T/0110180M/05643"/>
    <s v="0821330030"/>
    <s v=""/>
    <s v="H333320"/>
    <s v=""/>
    <s v=""/>
    <n v="363.59"/>
    <s v="EUR"/>
    <n v="362.95"/>
    <n v="12000"/>
    <n v="12000"/>
    <s v=""/>
    <x v="0"/>
    <x v="15"/>
    <s v=""/>
    <s v="FR"/>
    <n v="4344.5115000000005"/>
    <n v="4352.1723000000002"/>
  </r>
  <r>
    <s v="A"/>
    <x v="173"/>
    <x v="411"/>
    <s v=""/>
    <x v="0"/>
    <x v="55"/>
    <s v="WED"/>
    <s v="WI"/>
    <x v="4"/>
    <s v="TOS"/>
    <d v="2024-09-25T00:00:00"/>
    <s v="WED"/>
    <x v="406"/>
    <x v="1"/>
    <d v="2078-01-01T00:00:00"/>
    <s v="1XX1"/>
    <s v="788555410"/>
    <s v="AV868109400002TE40116555"/>
    <x v="0"/>
    <s v=""/>
    <s v=""/>
    <s v=""/>
    <s v=""/>
    <s v=""/>
    <s v=""/>
    <s v="T/0151196Q/P/T6"/>
    <s v="+393924773488"/>
    <s v=""/>
    <s v="S606700"/>
    <s v=""/>
    <s v=""/>
    <n v="283.29000000000002"/>
    <s v="EUR"/>
    <n v="282.57"/>
    <n v="12000"/>
    <n v="12000"/>
    <s v=""/>
    <x v="0"/>
    <x v="13"/>
    <s v=""/>
    <s v="IT"/>
    <n v="3382.3629000000001"/>
    <n v="3390.9813000000004"/>
  </r>
  <r>
    <s v="A"/>
    <x v="124"/>
    <x v="412"/>
    <s v="D8G44E"/>
    <x v="0"/>
    <x v="55"/>
    <s v="WED"/>
    <s v="SK4416"/>
    <x v="5"/>
    <s v="TR7"/>
    <d v="2024-09-23T00:00:00"/>
    <s v="MON"/>
    <x v="407"/>
    <x v="19"/>
    <d v="2052-12-11T00:00:00"/>
    <s v="1001"/>
    <s v=""/>
    <s v="CM540123XXXXXX8590"/>
    <x v="2"/>
    <s v="11/25"/>
    <s v="BRITISH AIRWAYS"/>
    <s v="GEORG FROELICHS VEI 35"/>
    <s v=""/>
    <s v="1482,NITTEDAL              ,NO"/>
    <s v="NOXX11125238396"/>
    <s v="P/N5"/>
    <s v="+47-92838593"/>
    <s v="/RSN/CP1/"/>
    <s v="N072800"/>
    <s v=""/>
    <s v="SK/000107441"/>
    <n v="0"/>
    <s v="NKR"/>
    <n v="2889.75"/>
    <n v="12000"/>
    <n v="12000"/>
    <s v=""/>
    <x v="0"/>
    <x v="4"/>
    <s v="NO"/>
    <s v="NO"/>
    <n v="2889.75"/>
    <n v="0"/>
  </r>
  <r>
    <s v="A"/>
    <x v="174"/>
    <x v="413"/>
    <s v="B1Q507"/>
    <x v="0"/>
    <x v="55"/>
    <s v="WED"/>
    <s v=""/>
    <x v="8"/>
    <s v="TOS"/>
    <d v="2024-09-21T00:00:00"/>
    <s v="SAT"/>
    <x v="408"/>
    <x v="16"/>
    <d v="2078-05-26T00:00:00"/>
    <s v="00XX"/>
    <s v=""/>
    <s v="CX414709XXXXXX9433"/>
    <x v="2"/>
    <s v="08/26"/>
    <s v=""/>
    <s v="3901 SHARONDALE DR."/>
    <s v=""/>
    <s v="FLOWER MOUND,TX,75022,US"/>
    <s v="USTX25215005"/>
    <s v="T/0116896L/P/I1"/>
    <s v="2142354530"/>
    <s v="PRESIDENT CLUB W"/>
    <s v="A135600"/>
    <s v=""/>
    <s v=""/>
    <n v="0"/>
    <s v="USD"/>
    <n v="438.59"/>
    <n v="500000"/>
    <n v="500000"/>
    <s v=""/>
    <x v="0"/>
    <x v="3"/>
    <s v="US"/>
    <s v="US"/>
    <n v="4842.0335999999998"/>
    <n v="0"/>
  </r>
  <r>
    <s v="A"/>
    <x v="52"/>
    <x v="414"/>
    <s v="8GC91V"/>
    <x v="0"/>
    <x v="56"/>
    <s v="THU"/>
    <s v=""/>
    <x v="6"/>
    <s v="TOS"/>
    <d v="2024-09-25T00:00:00"/>
    <s v="WED"/>
    <x v="409"/>
    <x v="1"/>
    <d v="2061-06-14T00:00:00"/>
    <s v="1001"/>
    <s v=""/>
    <s v="CM540445XXXXXX2052"/>
    <x v="2"/>
    <s v="09/23"/>
    <s v=""/>
    <s v="SONNENBERGSTRASSE 35"/>
    <s v=""/>
    <s v="8800 THALWIL               ,CH"/>
    <s v="CHXX002501685003"/>
    <s v="P/I1"/>
    <s v="4-1794693988"/>
    <s v="PREFERRED WITH MRA"/>
    <s v=""/>
    <s v=""/>
    <s v=""/>
    <n v="0"/>
    <s v="EUR"/>
    <n v="1199.08"/>
    <n v="12000"/>
    <n v="12000"/>
    <s v=""/>
    <x v="0"/>
    <x v="2"/>
    <s v="CH"/>
    <s v="CH"/>
    <n v="14352.9876"/>
    <n v="0"/>
  </r>
  <r>
    <s v="A"/>
    <x v="135"/>
    <x v="415"/>
    <s v=""/>
    <x v="0"/>
    <x v="56"/>
    <s v="THU"/>
    <s v="SK4418"/>
    <x v="8"/>
    <s v="TOS"/>
    <d v="2024-09-22T00:00:00"/>
    <s v="SUN"/>
    <x v="410"/>
    <x v="15"/>
    <d v="2094-01-01T00:00:00"/>
    <s v="1XX1"/>
    <s v="798744263"/>
    <s v="AV868109400002TE44458979"/>
    <x v="0"/>
    <s v=""/>
    <s v=""/>
    <s v=""/>
    <s v=""/>
    <s v=""/>
    <s v=""/>
    <s v="T/0151196Q/P/T6"/>
    <s v="+3725037336"/>
    <s v=""/>
    <s v="M308101"/>
    <s v=""/>
    <s v=""/>
    <n v="247.61"/>
    <s v="EUR"/>
    <n v="247.44"/>
    <n v="12000"/>
    <n v="12000"/>
    <s v=""/>
    <x v="0"/>
    <x v="3"/>
    <s v=""/>
    <s v="EE"/>
    <n v="2961.8568"/>
    <n v="2963.8917000000001"/>
  </r>
  <r>
    <s v="A"/>
    <x v="175"/>
    <x v="416"/>
    <s v="7EZ510"/>
    <x v="0"/>
    <x v="56"/>
    <s v="THU"/>
    <s v=""/>
    <x v="5"/>
    <s v="TOS"/>
    <d v="2024-09-26T00:00:00"/>
    <s v="THU"/>
    <x v="411"/>
    <x v="8"/>
    <d v="2083-01-26T00:00:00"/>
    <s v="1001"/>
    <s v=""/>
    <s v="CX464461XXXXXX0073"/>
    <x v="2"/>
    <s v="09/26"/>
    <s v="PRECHEZA A.S."/>
    <s v="HRANICKA 34/7"/>
    <s v=""/>
    <s v="75124,PRAHA                ,CS"/>
    <s v="CSXXEN231914"/>
    <s v="P/N5"/>
    <s v="+420-725737078"/>
    <s v="CP1/"/>
    <s v=""/>
    <s v=""/>
    <s v=""/>
    <n v="0"/>
    <s v="EUR"/>
    <n v="338.59"/>
    <n v="12000"/>
    <n v="12000"/>
    <s v=""/>
    <x v="0"/>
    <x v="13"/>
    <s v="CS"/>
    <s v="CS"/>
    <n v="4052.9222999999997"/>
    <n v="0"/>
  </r>
  <r>
    <s v="A"/>
    <x v="176"/>
    <x v="417"/>
    <s v=""/>
    <x v="0"/>
    <x v="56"/>
    <s v="THU"/>
    <s v="SK4418"/>
    <x v="0"/>
    <s v="TOS"/>
    <d v="2024-10-03T00:00:00"/>
    <s v="THU"/>
    <x v="412"/>
    <x v="27"/>
    <d v="2094-01-01T00:00:00"/>
    <s v="1XX1"/>
    <s v="731117549"/>
    <s v="AV868109620005TE46734047"/>
    <x v="0"/>
    <s v=""/>
    <s v=""/>
    <s v=""/>
    <s v=""/>
    <s v=""/>
    <s v=""/>
    <s v="T/0151211Q/P/T6"/>
    <s v="+886975338639"/>
    <s v=""/>
    <s v="S606700"/>
    <s v=""/>
    <s v=""/>
    <n v="9133.3799999999992"/>
    <s v="NKR"/>
    <n v="9133.3799999999992"/>
    <n v="12000"/>
    <n v="12000"/>
    <s v=""/>
    <x v="0"/>
    <x v="17"/>
    <s v=""/>
    <s v="TB"/>
    <n v="9133.3799999999992"/>
    <n v="9133.3799999999992"/>
  </r>
  <r>
    <s v="A"/>
    <x v="158"/>
    <x v="418"/>
    <s v=""/>
    <x v="0"/>
    <x v="57"/>
    <s v="FRI"/>
    <s v="WI"/>
    <x v="5"/>
    <s v="TOS"/>
    <d v="2024-09-30T00:00:00"/>
    <s v="MON"/>
    <x v="413"/>
    <x v="1"/>
    <d v="2094-01-01T00:00:00"/>
    <s v="1XX1"/>
    <s v="719174389"/>
    <s v="AV868109400002TE38386091"/>
    <x v="0"/>
    <s v=""/>
    <s v=""/>
    <s v=""/>
    <s v=""/>
    <s v=""/>
    <s v=""/>
    <s v="T/0151196Q/P/T6"/>
    <s v="+4915170036276"/>
    <s v=""/>
    <s v="S606700"/>
    <s v=""/>
    <s v=""/>
    <n v="433.16"/>
    <s v="EUR"/>
    <n v="432.53"/>
    <n v="12000"/>
    <n v="12000"/>
    <s v=""/>
    <x v="0"/>
    <x v="1"/>
    <s v=""/>
    <s v="DE"/>
    <n v="5177.3841000000002"/>
    <n v="5184.9252000000006"/>
  </r>
  <r>
    <s v="A"/>
    <x v="120"/>
    <x v="419"/>
    <s v=""/>
    <x v="0"/>
    <x v="57"/>
    <s v="FRI"/>
    <s v=""/>
    <x v="4"/>
    <s v="TOS"/>
    <d v="2024-09-24T00:00:00"/>
    <s v="TUE"/>
    <x v="414"/>
    <x v="2"/>
    <s v=""/>
    <s v="1001"/>
    <s v=""/>
    <s v=""/>
    <x v="1"/>
    <s v=""/>
    <s v=""/>
    <s v=""/>
    <s v=""/>
    <s v=""/>
    <s v=""/>
    <s v="T/0118521R/P/IJ"/>
    <s v="7312268340"/>
    <s v=""/>
    <s v="N070000"/>
    <s v=""/>
    <s v=""/>
    <n v="0"/>
    <s v="NKR"/>
    <n v="2652.17"/>
    <n v="12000"/>
    <n v="12000"/>
    <s v=""/>
    <x v="0"/>
    <x v="14"/>
    <s v=""/>
    <s v="NO"/>
    <n v="2652.17"/>
    <n v="0"/>
  </r>
  <r>
    <s v="A"/>
    <x v="153"/>
    <x v="420"/>
    <s v="7EG996"/>
    <x v="0"/>
    <x v="57"/>
    <s v="FRI"/>
    <s v="DY384"/>
    <x v="0"/>
    <s v="TOS"/>
    <d v="2024-09-27T00:00:00"/>
    <s v="FRI"/>
    <x v="415"/>
    <x v="8"/>
    <d v="2061-07-03T00:00:00"/>
    <s v="3003"/>
    <s v=""/>
    <s v="CX424336XXXXXX5101"/>
    <x v="2"/>
    <s v="11/25"/>
    <s v=""/>
    <s v="NA VRSKACH 1235"/>
    <s v=""/>
    <s v="15600,PRAHA                ,CS"/>
    <s v="CSXXEN358182"/>
    <s v="P/N5"/>
    <s v="+420-606627174"/>
    <s v="/RSN/ADD/CP3/"/>
    <s v=""/>
    <s v=""/>
    <s v=""/>
    <n v="0"/>
    <s v="EUR"/>
    <n v="744.86"/>
    <n v="0"/>
    <n v="0"/>
    <s v=""/>
    <x v="0"/>
    <x v="13"/>
    <s v="CS"/>
    <s v="CS"/>
    <n v="8915.9742000000006"/>
    <n v="0"/>
  </r>
  <r>
    <s v="A"/>
    <x v="130"/>
    <x v="421"/>
    <s v=""/>
    <x v="0"/>
    <x v="57"/>
    <s v="FRI"/>
    <s v="WF626"/>
    <x v="5"/>
    <s v="TOS"/>
    <d v="2024-09-23T00:00:00"/>
    <s v="MON"/>
    <x v="416"/>
    <x v="52"/>
    <s v=""/>
    <s v="1101"/>
    <s v=""/>
    <s v=""/>
    <x v="1"/>
    <s v=""/>
    <s v=""/>
    <s v=""/>
    <s v=""/>
    <s v=""/>
    <s v=""/>
    <s v="P/I1"/>
    <s v="6592212150"/>
    <s v=""/>
    <s v=""/>
    <s v=""/>
    <s v=""/>
    <n v="0"/>
    <s v="NKR"/>
    <n v="3502.31"/>
    <n v="12000"/>
    <n v="12000"/>
    <s v=""/>
    <x v="0"/>
    <x v="3"/>
    <s v=""/>
    <s v="SG"/>
    <n v="3502.31"/>
    <n v="0"/>
  </r>
  <r>
    <s v="A"/>
    <x v="177"/>
    <x v="422"/>
    <s v=""/>
    <x v="0"/>
    <x v="58"/>
    <s v="SAT"/>
    <s v="LH870"/>
    <x v="5"/>
    <s v="TOS"/>
    <d v="2024-10-01T00:00:00"/>
    <s v="TUE"/>
    <x v="417"/>
    <x v="1"/>
    <d v="2086-11-10T00:00:00"/>
    <s v="1XX1"/>
    <s v="12345678"/>
    <s v="AV872124160005TE30514061"/>
    <x v="0"/>
    <s v=""/>
    <s v=""/>
    <s v="VON-DEN-DRIESCH-STR. 55"/>
    <s v=""/>
    <s v="53117 BONN                 ,DE"/>
    <s v=""/>
    <s v="T/0139510P/P/4L"/>
    <s v="0049 89708091293"/>
    <s v="ADD/"/>
    <s v="F266400"/>
    <s v=""/>
    <s v=""/>
    <n v="474.29"/>
    <s v="EUR"/>
    <n v="473.1"/>
    <n v="12000"/>
    <n v="12000"/>
    <s v=""/>
    <x v="0"/>
    <x v="1"/>
    <s v="DE"/>
    <s v="DE"/>
    <n v="5663.0070000000005"/>
    <n v="5677.2513000000008"/>
  </r>
  <r>
    <s v="A"/>
    <x v="178"/>
    <x v="423"/>
    <s v=""/>
    <x v="0"/>
    <x v="58"/>
    <s v="SAT"/>
    <s v="SK4406"/>
    <x v="0"/>
    <s v="TOS"/>
    <d v="2024-09-27T00:00:00"/>
    <s v="FRI"/>
    <x v="418"/>
    <x v="1"/>
    <d v="2064-09-09T00:00:00"/>
    <s v="0100"/>
    <s v=""/>
    <s v=""/>
    <x v="1"/>
    <s v=""/>
    <s v=""/>
    <s v=""/>
    <s v=""/>
    <s v=""/>
    <s v="USXX****8322"/>
    <s v="T/0115393R/P/I1"/>
    <s v="7046513964"/>
    <s v=""/>
    <s v="N070000"/>
    <s v=""/>
    <s v=""/>
    <n v="0"/>
    <s v="EUR"/>
    <n v="423.03"/>
    <n v="12000"/>
    <n v="12000"/>
    <s v=""/>
    <x v="0"/>
    <x v="2"/>
    <s v=""/>
    <s v="LU"/>
    <n v="5063.6691000000001"/>
    <n v="0"/>
  </r>
  <r>
    <s v="A"/>
    <x v="50"/>
    <x v="424"/>
    <s v=""/>
    <x v="0"/>
    <x v="58"/>
    <s v="SAT"/>
    <s v="WI"/>
    <x v="4"/>
    <s v="TOS"/>
    <d v="2024-09-27T00:00:00"/>
    <s v="FRI"/>
    <x v="419"/>
    <x v="14"/>
    <d v="2094-01-01T00:00:00"/>
    <s v="1XX1"/>
    <s v="766621848"/>
    <s v="AV868109620005TE45076777"/>
    <x v="0"/>
    <s v=""/>
    <s v=""/>
    <s v=""/>
    <s v=""/>
    <s v=""/>
    <s v=""/>
    <s v="T/0151211Q/P/T6"/>
    <s v="+61429966580"/>
    <s v=""/>
    <s v="S606700"/>
    <s v=""/>
    <s v=""/>
    <n v="2680.59"/>
    <s v="NKR"/>
    <n v="2680.59"/>
    <n v="12000"/>
    <n v="12000"/>
    <s v=""/>
    <x v="0"/>
    <x v="2"/>
    <s v=""/>
    <s v="AU"/>
    <n v="2680.59"/>
    <n v="2680.59"/>
  </r>
  <r>
    <s v="A"/>
    <x v="179"/>
    <x v="425"/>
    <s v=""/>
    <x v="0"/>
    <x v="58"/>
    <s v="SAT"/>
    <s v="LH870"/>
    <x v="0"/>
    <s v="TOS"/>
    <d v="2024-09-28T00:00:00"/>
    <s v="SAT"/>
    <x v="420"/>
    <x v="8"/>
    <s v=""/>
    <s v="3003"/>
    <s v=""/>
    <s v="CX434994XXXXXX9514"/>
    <x v="2"/>
    <s v="07/26"/>
    <s v=""/>
    <s v="VIA PARIGI 19"/>
    <s v=""/>
    <s v="43123,PARMA                ,IT"/>
    <s v=""/>
    <s v="P/N5"/>
    <s v="+39-3474665870"/>
    <s v="/RSN/ADD/CP3/"/>
    <s v=""/>
    <s v=""/>
    <s v=""/>
    <n v="0"/>
    <s v="EUR"/>
    <n v="784.32"/>
    <n v="0"/>
    <n v="0"/>
    <s v=""/>
    <x v="0"/>
    <x v="13"/>
    <s v="IT"/>
    <s v="IT"/>
    <n v="9388.3104000000003"/>
    <n v="0"/>
  </r>
  <r>
    <s v="A"/>
    <x v="117"/>
    <x v="426"/>
    <s v="7BU239"/>
    <x v="0"/>
    <x v="58"/>
    <s v="SAT"/>
    <s v="AF1220"/>
    <x v="4"/>
    <s v="TOS"/>
    <d v="2024-09-27T00:00:00"/>
    <s v="FRI"/>
    <x v="421"/>
    <x v="1"/>
    <d v="2085-05-31T00:00:00"/>
    <s v="1001"/>
    <s v="M/577195"/>
    <s v="AV898110190003TE94080044"/>
    <x v="0"/>
    <s v=""/>
    <s v=""/>
    <s v="30 A RUE JEAN MARIE PETERS"/>
    <s v=""/>
    <s v="31840,SEILH                ,FR"/>
    <s v="FRXX030287200440"/>
    <s v="T/0104786R/0129791M"/>
    <s v="+33-618085923/EM"/>
    <s v="/ADD/CP1/"/>
    <s v="F982700"/>
    <s v=""/>
    <s v="AF/2060069125"/>
    <n v="315.79000000000002"/>
    <s v="EUR"/>
    <n v="497.87"/>
    <n v="12000"/>
    <n v="12000"/>
    <s v=""/>
    <x v="0"/>
    <x v="2"/>
    <s v="FR"/>
    <s v="FR"/>
    <n v="5959.5039000000006"/>
    <n v="3780.0063000000005"/>
  </r>
  <r>
    <s v="A"/>
    <x v="180"/>
    <x v="427"/>
    <s v=""/>
    <x v="0"/>
    <x v="59"/>
    <s v="SUN"/>
    <s v=""/>
    <x v="0"/>
    <s v="TOS"/>
    <d v="2024-09-24T00:00:00"/>
    <s v="TUE"/>
    <x v="422"/>
    <x v="9"/>
    <s v=""/>
    <s v="1001"/>
    <s v=""/>
    <s v=""/>
    <x v="1"/>
    <s v=""/>
    <s v=""/>
    <s v=""/>
    <s v=""/>
    <s v=""/>
    <s v=""/>
    <s v="T/60201260/P/1G"/>
    <s v=""/>
    <s v=""/>
    <s v="H013603"/>
    <s v="999999999"/>
    <s v=""/>
    <n v="0"/>
    <s v="NKR"/>
    <n v="2347"/>
    <n v="0"/>
    <n v="0"/>
    <s v=""/>
    <x v="0"/>
    <x v="9"/>
    <s v=""/>
    <s v="NO"/>
    <n v="2347"/>
    <n v="0"/>
  </r>
  <r>
    <s v="A"/>
    <x v="181"/>
    <x v="428"/>
    <s v=""/>
    <x v="0"/>
    <x v="59"/>
    <s v="SUN"/>
    <s v="SK4452"/>
    <x v="0"/>
    <s v="TOS"/>
    <d v="2024-10-01T00:00:00"/>
    <s v="TUE"/>
    <x v="423"/>
    <x v="14"/>
    <s v=""/>
    <s v="1XX1"/>
    <s v="NO299881480"/>
    <s v="AV873091080200TE34938784"/>
    <x v="0"/>
    <s v=""/>
    <s v=""/>
    <s v=""/>
    <s v=""/>
    <s v=""/>
    <s v=""/>
    <s v="T/0172141N/P/KU"/>
    <s v="86 90595811"/>
    <s v=""/>
    <s v="U829701"/>
    <s v=""/>
    <s v=""/>
    <n v="7374.39"/>
    <s v="NKR"/>
    <n v="7374.39"/>
    <n v="12000"/>
    <n v="12000"/>
    <s v=""/>
    <x v="0"/>
    <x v="10"/>
    <s v=""/>
    <s v="HK"/>
    <n v="7374.39"/>
    <n v="7374.39"/>
  </r>
  <r>
    <s v="A"/>
    <x v="105"/>
    <x v="429"/>
    <s v=""/>
    <x v="0"/>
    <x v="59"/>
    <s v="SUN"/>
    <s v="WF885"/>
    <x v="5"/>
    <s v="TOS"/>
    <d v="2024-09-25T00:00:00"/>
    <s v="WED"/>
    <x v="424"/>
    <x v="6"/>
    <d v="2069-02-28T00:00:00"/>
    <s v="1001"/>
    <s v=""/>
    <s v=""/>
    <x v="1"/>
    <s v=""/>
    <s v=""/>
    <s v=""/>
    <s v=""/>
    <s v=""/>
    <s v="AUXX****04CZ"/>
    <s v="P/I1"/>
    <s v="0400528961"/>
    <s v=""/>
    <s v=""/>
    <s v=""/>
    <s v="QF/6791306"/>
    <n v="0"/>
    <s v="NKR"/>
    <n v="2615.19"/>
    <n v="12000"/>
    <n v="12000"/>
    <s v=""/>
    <x v="0"/>
    <x v="3"/>
    <s v=""/>
    <s v="AU"/>
    <n v="2615.19"/>
    <n v="0"/>
  </r>
  <r>
    <s v="A"/>
    <x v="137"/>
    <x v="430"/>
    <s v=""/>
    <x v="0"/>
    <x v="59"/>
    <s v="SUN"/>
    <s v=""/>
    <x v="9"/>
    <s v="TOS"/>
    <d v="2024-10-04T00:00:00"/>
    <s v="FRI"/>
    <x v="425"/>
    <x v="19"/>
    <s v=""/>
    <s v="1001"/>
    <s v=""/>
    <s v="CX469279XXXXXX8871"/>
    <x v="2"/>
    <s v="10/25"/>
    <s v=""/>
    <s v="HAERNESVEGEN 81"/>
    <s v=""/>
    <s v="2116,SANDER                ,NO"/>
    <s v=""/>
    <s v="P/N5"/>
    <s v="+47-41331500"/>
    <s v="/ADDX2/"/>
    <s v="O250801"/>
    <s v=""/>
    <s v="DY/22041595"/>
    <n v="0"/>
    <s v="NKR"/>
    <n v="15545.33"/>
    <n v="20000"/>
    <n v="20000"/>
    <s v=""/>
    <x v="0"/>
    <x v="6"/>
    <s v="NO"/>
    <s v="NO"/>
    <n v="15545.33"/>
    <n v="0"/>
  </r>
  <r>
    <s v="A"/>
    <x v="182"/>
    <x v="431"/>
    <s v=""/>
    <x v="0"/>
    <x v="60"/>
    <s v="MON"/>
    <s v="WI"/>
    <x v="8"/>
    <s v="TOS"/>
    <d v="2024-09-27T00:00:00"/>
    <s v="FRI"/>
    <x v="426"/>
    <x v="14"/>
    <d v="2094-01-01T00:00:00"/>
    <s v="1XX1"/>
    <s v="733821464"/>
    <s v="AV868109620005TE01821772"/>
    <x v="0"/>
    <s v=""/>
    <s v=""/>
    <s v=""/>
    <s v=""/>
    <s v=""/>
    <s v=""/>
    <s v="T/0151211Q/P/T6"/>
    <s v="+886925949101"/>
    <s v=""/>
    <s v="M308101"/>
    <s v=""/>
    <s v=""/>
    <n v="4181.51"/>
    <s v="NKR"/>
    <n v="4181.51"/>
    <n v="12000"/>
    <n v="12000"/>
    <s v=""/>
    <x v="0"/>
    <x v="14"/>
    <s v=""/>
    <s v="TB"/>
    <n v="4181.51"/>
    <n v="4181.51"/>
  </r>
  <r>
    <s v="A"/>
    <x v="19"/>
    <x v="432"/>
    <s v=""/>
    <x v="0"/>
    <x v="60"/>
    <s v="MON"/>
    <s v="SK"/>
    <x v="8"/>
    <s v="TOS"/>
    <d v="2024-09-27T00:00:00"/>
    <s v="FRI"/>
    <x v="427"/>
    <x v="6"/>
    <s v=""/>
    <s v="1001"/>
    <s v=""/>
    <s v=""/>
    <x v="1"/>
    <s v=""/>
    <s v=""/>
    <s v=""/>
    <s v=""/>
    <s v=""/>
    <s v=""/>
    <s v="T/0119733L/P/I1"/>
    <s v="659064041"/>
    <s v=""/>
    <s v=""/>
    <s v=""/>
    <s v=""/>
    <n v="0"/>
    <s v="NKR"/>
    <n v="4251.0600000000004"/>
    <n v="12000"/>
    <n v="12000"/>
    <s v=""/>
    <x v="0"/>
    <x v="14"/>
    <s v=""/>
    <s v="SG"/>
    <n v="4251.0600000000004"/>
    <n v="0"/>
  </r>
  <r>
    <s v="A"/>
    <x v="33"/>
    <x v="433"/>
    <s v=""/>
    <x v="0"/>
    <x v="60"/>
    <s v="MON"/>
    <s v="WF867"/>
    <x v="5"/>
    <s v="TOS"/>
    <d v="2024-09-26T00:00:00"/>
    <s v="THU"/>
    <x v="428"/>
    <x v="6"/>
    <d v="2070-01-01T00:00:00"/>
    <s v="1XX1"/>
    <s v="793202493"/>
    <s v="AV868109620005TE03825354"/>
    <x v="0"/>
    <s v=""/>
    <s v=""/>
    <s v=""/>
    <s v=""/>
    <s v=""/>
    <s v=""/>
    <s v="T/0151211Q/P/T6"/>
    <s v="+-6597559492"/>
    <s v=""/>
    <s v="S606700"/>
    <s v=""/>
    <s v=""/>
    <n v="2372.64"/>
    <s v="NKR"/>
    <n v="2372.64"/>
    <n v="12000"/>
    <n v="12000"/>
    <s v=""/>
    <x v="0"/>
    <x v="3"/>
    <s v=""/>
    <s v="SG"/>
    <n v="2372.64"/>
    <n v="2372.64"/>
  </r>
  <r>
    <s v="A"/>
    <x v="6"/>
    <x v="434"/>
    <s v=""/>
    <x v="0"/>
    <x v="60"/>
    <s v="MON"/>
    <s v="SK4424"/>
    <x v="1"/>
    <s v="TOS"/>
    <d v="2024-09-28T00:00:00"/>
    <s v="SAT"/>
    <x v="429"/>
    <x v="59"/>
    <d v="2094-01-01T00:00:00"/>
    <s v="1XX1"/>
    <s v="780906972"/>
    <s v="AV868110810009TE04256507"/>
    <x v="0"/>
    <s v=""/>
    <s v=""/>
    <s v=""/>
    <s v=""/>
    <s v=""/>
    <s v=""/>
    <s v="T/0151303Q/P/T6"/>
    <s v="+14152974500"/>
    <s v="ADD/"/>
    <s v="S606700"/>
    <s v=""/>
    <s v=""/>
    <n v="522.92999999999995"/>
    <s v="USD"/>
    <n v="522.92999999999995"/>
    <n v="12000"/>
    <n v="12000"/>
    <s v=""/>
    <x v="0"/>
    <x v="4"/>
    <s v=""/>
    <s v="US"/>
    <n v="5773.1471999999994"/>
    <n v="5773.1471999999994"/>
  </r>
  <r>
    <s v="A"/>
    <x v="23"/>
    <x v="435"/>
    <s v=""/>
    <x v="0"/>
    <x v="60"/>
    <s v="MON"/>
    <s v=""/>
    <x v="4"/>
    <s v="TOS"/>
    <d v="2024-10-04T00:00:00"/>
    <s v="FRI"/>
    <x v="430"/>
    <x v="8"/>
    <s v=""/>
    <s v="1001"/>
    <s v=""/>
    <s v="CM548602XXXXXX3597"/>
    <x v="2"/>
    <s v="09/25"/>
    <s v=""/>
    <s v="PIVITSHEIDER STRASSE 51"/>
    <s v=""/>
    <s v="32832,AUGUSTDORF           ,DE"/>
    <s v=""/>
    <s v="P/N5"/>
    <s v="+49-1704852132"/>
    <s v="/ADD/CP1/"/>
    <s v=""/>
    <s v=""/>
    <s v=""/>
    <n v="0"/>
    <s v="EUR"/>
    <n v="545.23"/>
    <n v="12000"/>
    <n v="12000"/>
    <s v=""/>
    <x v="0"/>
    <x v="18"/>
    <s v="DE"/>
    <s v="DE"/>
    <n v="6526.4031000000004"/>
    <n v="0"/>
  </r>
  <r>
    <s v="A"/>
    <x v="11"/>
    <x v="436"/>
    <s v=""/>
    <x v="0"/>
    <x v="60"/>
    <s v="MON"/>
    <s v="WI"/>
    <x v="5"/>
    <s v="TOS"/>
    <d v="2024-09-30T00:00:00"/>
    <s v="MON"/>
    <x v="431"/>
    <x v="2"/>
    <d v="2099-01-01T00:00:00"/>
    <s v="1XX1"/>
    <s v="769704643"/>
    <s v="AV868109620005TE42452781"/>
    <x v="0"/>
    <s v=""/>
    <s v=""/>
    <s v=""/>
    <s v=""/>
    <s v=""/>
    <s v=""/>
    <s v="T/0151211Q/P/T6"/>
    <s v="+4791333398"/>
    <s v=""/>
    <s v="M308101"/>
    <s v=""/>
    <s v=""/>
    <n v="3451.51"/>
    <s v="NKR"/>
    <n v="3451.51"/>
    <n v="12000"/>
    <n v="12000"/>
    <s v=""/>
    <x v="0"/>
    <x v="13"/>
    <s v=""/>
    <s v="NO"/>
    <n v="3451.51"/>
    <n v="3451.51"/>
  </r>
  <r>
    <s v="A"/>
    <x v="183"/>
    <x v="437"/>
    <s v="BF010N"/>
    <x v="0"/>
    <x v="60"/>
    <s v="MON"/>
    <s v="ZZ1"/>
    <x v="4"/>
    <s v="TR7"/>
    <d v="2024-10-02T00:00:00"/>
    <s v="WED"/>
    <x v="432"/>
    <x v="34"/>
    <d v="2057-10-02T00:00:00"/>
    <s v="1XX1"/>
    <s v="3030273"/>
    <s v="AV871096700004TE08410142"/>
    <x v="0"/>
    <s v=""/>
    <s v=""/>
    <s v=""/>
    <s v=""/>
    <s v=""/>
    <s v=""/>
    <s v="T/0110180M/05643"/>
    <s v="0821330030"/>
    <s v="1GPS"/>
    <s v="O927101"/>
    <s v=""/>
    <s v=""/>
    <n v="0"/>
    <s v="EUR"/>
    <n v="0"/>
    <n v="12000"/>
    <n v="12000"/>
    <s v=""/>
    <x v="1"/>
    <x v="10"/>
    <s v=""/>
    <s v="FR"/>
    <n v="0"/>
    <n v="0"/>
  </r>
  <r>
    <s v="A"/>
    <x v="163"/>
    <x v="438"/>
    <s v=""/>
    <x v="0"/>
    <x v="60"/>
    <s v="MON"/>
    <s v="WI"/>
    <x v="8"/>
    <s v="TOS"/>
    <d v="2024-09-30T00:00:00"/>
    <s v="MON"/>
    <x v="433"/>
    <x v="14"/>
    <d v="2094-01-01T00:00:00"/>
    <s v="1XX1"/>
    <s v="712388499"/>
    <s v="AV868109620005TE47588473"/>
    <x v="0"/>
    <s v=""/>
    <s v=""/>
    <s v=""/>
    <s v=""/>
    <s v=""/>
    <s v=""/>
    <s v="T/0151211Q/P/T6"/>
    <s v="+66891155904"/>
    <s v=""/>
    <s v="M308101"/>
    <s v=""/>
    <s v=""/>
    <n v="4646.71"/>
    <s v="NKR"/>
    <n v="4646.71"/>
    <n v="12000"/>
    <n v="12000"/>
    <s v=""/>
    <x v="0"/>
    <x v="13"/>
    <s v=""/>
    <s v="TH"/>
    <n v="4646.71"/>
    <n v="4646.71"/>
  </r>
  <r>
    <s v="A"/>
    <x v="184"/>
    <x v="439"/>
    <s v=""/>
    <x v="0"/>
    <x v="61"/>
    <s v="TUE"/>
    <s v="AY937"/>
    <x v="8"/>
    <s v="TOS"/>
    <d v="2024-09-29T00:00:00"/>
    <s v="SUN"/>
    <x v="434"/>
    <x v="14"/>
    <d v="2094-01-01T00:00:00"/>
    <s v="1XX1"/>
    <s v="742957927"/>
    <s v="AV868109620005TE00747953"/>
    <x v="0"/>
    <s v=""/>
    <s v=""/>
    <s v=""/>
    <s v=""/>
    <s v=""/>
    <s v=""/>
    <s v="T/0151211Q/P/T6"/>
    <s v="+85293453589"/>
    <s v=""/>
    <s v="M308101"/>
    <s v=""/>
    <s v=""/>
    <n v="4181.51"/>
    <s v="NKR"/>
    <n v="4181.51"/>
    <n v="12000"/>
    <n v="12000"/>
    <s v=""/>
    <x v="0"/>
    <x v="4"/>
    <s v=""/>
    <s v="HK"/>
    <n v="4181.51"/>
    <n v="4181.51"/>
  </r>
  <r>
    <s v="A"/>
    <x v="1"/>
    <x v="440"/>
    <s v="8LH39R"/>
    <x v="0"/>
    <x v="61"/>
    <s v="TUE"/>
    <s v="LH870"/>
    <x v="8"/>
    <s v="TOS"/>
    <d v="2024-10-08T00:00:00"/>
    <s v="TUE"/>
    <x v="435"/>
    <x v="13"/>
    <s v=""/>
    <s v="1001"/>
    <s v="M/510173"/>
    <s v="AV898110190003TE94457733"/>
    <x v="0"/>
    <s v=""/>
    <s v=""/>
    <s v="52 RUE JOSEPH CHATAIN"/>
    <s v=""/>
    <s v="38920,CROLLES              ,FR"/>
    <s v=""/>
    <s v="T/0104786R/P/N5"/>
    <s v="+33-614411260/EM"/>
    <s v="/ADDX2/CP1/"/>
    <s v=""/>
    <s v=""/>
    <s v=""/>
    <n v="1031.03"/>
    <s v="EUR"/>
    <n v="908.57"/>
    <n v="12000"/>
    <n v="12000"/>
    <s v=""/>
    <x v="0"/>
    <x v="17"/>
    <s v="FR"/>
    <s v="FR"/>
    <n v="10875.582900000001"/>
    <n v="12341.429100000001"/>
  </r>
  <r>
    <s v="A"/>
    <x v="185"/>
    <x v="441"/>
    <s v=""/>
    <x v="0"/>
    <x v="61"/>
    <s v="TUE"/>
    <s v="LH870"/>
    <x v="8"/>
    <s v="TOS"/>
    <d v="2024-10-12T00:00:00"/>
    <s v="SAT"/>
    <x v="436"/>
    <x v="13"/>
    <d v="2068-08-22T00:00:00"/>
    <s v="1XX1"/>
    <s v="12345678"/>
    <s v="AV872124160005TE29663533"/>
    <x v="0"/>
    <s v=""/>
    <s v=""/>
    <s v="REICHENSTEINER STR. 74"/>
    <s v=""/>
    <s v="52156 MONSCHAU             ,DE"/>
    <s v=""/>
    <s v="T/0139510P/P/4L"/>
    <s v="0049 89708091293"/>
    <s v=""/>
    <s v="F266400"/>
    <s v=""/>
    <s v=""/>
    <n v="1142.46"/>
    <s v="EUR"/>
    <n v="1109.18"/>
    <n v="15000"/>
    <n v="15000"/>
    <s v=""/>
    <x v="0"/>
    <x v="20"/>
    <s v="DE"/>
    <s v="DE"/>
    <n v="13276.884600000001"/>
    <n v="13675.246200000001"/>
  </r>
  <r>
    <s v="A"/>
    <x v="25"/>
    <x v="442"/>
    <s v=""/>
    <x v="0"/>
    <x v="61"/>
    <s v="TUE"/>
    <s v="WI"/>
    <x v="4"/>
    <s v="TOS"/>
    <d v="2024-09-30T00:00:00"/>
    <s v="MON"/>
    <x v="437"/>
    <x v="26"/>
    <d v="2094-01-01T00:00:00"/>
    <s v="1XX1"/>
    <s v="769488811"/>
    <s v="AV868109160002TE35328990"/>
    <x v="0"/>
    <s v=""/>
    <s v=""/>
    <s v=""/>
    <s v=""/>
    <s v=""/>
    <s v=""/>
    <s v="T/0151185Q/P/T6"/>
    <s v="+447593199201"/>
    <s v=""/>
    <s v="S606700"/>
    <s v=""/>
    <s v=""/>
    <n v="216.18"/>
    <s v="UKL"/>
    <n v="215.02"/>
    <n v="12000"/>
    <n v="12000"/>
    <s v=""/>
    <x v="0"/>
    <x v="2"/>
    <s v=""/>
    <s v="GB"/>
    <n v="3064.0350000000003"/>
    <n v="3080.5650000000001"/>
  </r>
  <r>
    <s v="A"/>
    <x v="43"/>
    <x v="443"/>
    <s v="3QX69W"/>
    <x v="0"/>
    <x v="61"/>
    <s v="TUE"/>
    <s v="LH870"/>
    <x v="5"/>
    <s v="TOS"/>
    <d v="2024-10-01T00:00:00"/>
    <s v="TUE"/>
    <x v="438"/>
    <x v="1"/>
    <s v=""/>
    <s v="1XX1"/>
    <s v="CN737459040486"/>
    <s v="AV872117710006TE12345678"/>
    <x v="0"/>
    <s v=""/>
    <s v=""/>
    <s v="FRIEDRICH-EBERT-RING 20"/>
    <s v=""/>
    <s v="97072,W RZBURG             ,DE"/>
    <s v=""/>
    <s v="T/0194983C/P/FZ"/>
    <s v="01701783470"/>
    <s v=""/>
    <s v="I932000"/>
    <s v=""/>
    <s v=""/>
    <n v="331.11"/>
    <s v="EUR"/>
    <n v="330.49"/>
    <n v="12000"/>
    <n v="12000"/>
    <s v=""/>
    <x v="0"/>
    <x v="13"/>
    <s v="DE"/>
    <s v="DE"/>
    <n v="3955.9653000000003"/>
    <n v="3963.3867000000005"/>
  </r>
  <r>
    <s v="A"/>
    <x v="58"/>
    <x v="444"/>
    <s v=""/>
    <x v="0"/>
    <x v="61"/>
    <s v="TUE"/>
    <s v="WI"/>
    <x v="5"/>
    <s v="TOS"/>
    <d v="2024-09-28T00:00:00"/>
    <s v="SAT"/>
    <x v="439"/>
    <x v="14"/>
    <d v="2084-02-09T00:00:00"/>
    <s v="1XX1"/>
    <s v="85309153"/>
    <s v="AV868105160006TE41886085"/>
    <x v="0"/>
    <s v=""/>
    <s v=""/>
    <s v=""/>
    <s v=""/>
    <s v=""/>
    <s v=""/>
    <s v="T/0106724P/P/ZS"/>
    <s v="0086 (10) 86448992"/>
    <s v=""/>
    <s v="G082500"/>
    <s v=""/>
    <s v=""/>
    <n v="2817.29"/>
    <s v="NKR"/>
    <n v="2817.29"/>
    <n v="12000"/>
    <n v="12000"/>
    <s v=""/>
    <x v="0"/>
    <x v="14"/>
    <s v=""/>
    <s v="CN"/>
    <n v="2817.29"/>
    <n v="2817.29"/>
  </r>
  <r>
    <s v="A"/>
    <x v="58"/>
    <x v="445"/>
    <s v=""/>
    <x v="0"/>
    <x v="61"/>
    <s v="TUE"/>
    <s v="WI"/>
    <x v="5"/>
    <s v="TOS"/>
    <d v="2024-09-28T00:00:00"/>
    <s v="SAT"/>
    <x v="440"/>
    <x v="14"/>
    <d v="2083-10-28T00:00:00"/>
    <s v="1XX1"/>
    <s v="85309153"/>
    <s v="AV868105160006TE41887564"/>
    <x v="0"/>
    <s v=""/>
    <s v=""/>
    <s v=""/>
    <s v=""/>
    <s v=""/>
    <s v=""/>
    <s v="T/0106724P/P/ZS"/>
    <s v="0086 (10) 86448992"/>
    <s v=""/>
    <s v="G082500"/>
    <s v=""/>
    <s v=""/>
    <n v="2817.29"/>
    <s v="NKR"/>
    <n v="2817.29"/>
    <n v="12000"/>
    <n v="12000"/>
    <s v=""/>
    <x v="0"/>
    <x v="14"/>
    <s v=""/>
    <s v="CN"/>
    <n v="2817.29"/>
    <n v="2817.29"/>
  </r>
  <r>
    <s v="A"/>
    <x v="140"/>
    <x v="446"/>
    <s v=""/>
    <x v="0"/>
    <x v="61"/>
    <s v="TUE"/>
    <s v="W61771"/>
    <x v="6"/>
    <s v="TOS"/>
    <d v="2024-10-01T00:00:00"/>
    <s v="TUE"/>
    <x v="441"/>
    <x v="1"/>
    <d v="2094-01-01T00:00:00"/>
    <s v="1XX1"/>
    <s v="711108597"/>
    <s v="AV868109400002TE45312268"/>
    <x v="0"/>
    <s v=""/>
    <s v=""/>
    <s v=""/>
    <s v=""/>
    <s v=""/>
    <s v=""/>
    <s v="T/0151196Q/P/T6"/>
    <s v="+48728292990"/>
    <s v="ADD/"/>
    <s v="S606700"/>
    <s v=""/>
    <s v=""/>
    <n v="463.36"/>
    <s v="EUR"/>
    <n v="463.2"/>
    <n v="12000"/>
    <n v="12000"/>
    <s v=""/>
    <x v="0"/>
    <x v="13"/>
    <s v=""/>
    <s v="PL"/>
    <n v="5544.5039999999999"/>
    <n v="5546.4192000000003"/>
  </r>
  <r>
    <s v="A"/>
    <x v="162"/>
    <x v="447"/>
    <s v=""/>
    <x v="0"/>
    <x v="61"/>
    <s v="TUE"/>
    <s v="AY935"/>
    <x v="5"/>
    <s v="TOS"/>
    <d v="2024-09-29T00:00:00"/>
    <s v="SUN"/>
    <x v="442"/>
    <x v="59"/>
    <d v="2094-01-01T00:00:00"/>
    <s v="1XX1"/>
    <s v="779475339"/>
    <s v="AV868110810009TE46398867"/>
    <x v="0"/>
    <s v=""/>
    <s v=""/>
    <s v=""/>
    <s v=""/>
    <s v=""/>
    <s v=""/>
    <s v="T/0151303Q/P/T6"/>
    <s v="+16148136194"/>
    <s v=""/>
    <s v="S606700"/>
    <s v=""/>
    <s v=""/>
    <n v="433.09"/>
    <s v="USD"/>
    <n v="433.7"/>
    <n v="12000"/>
    <n v="12000"/>
    <s v=""/>
    <x v="0"/>
    <x v="4"/>
    <s v=""/>
    <s v="US"/>
    <n v="4788.0479999999998"/>
    <n v="4781.3135999999995"/>
  </r>
  <r>
    <s v="A"/>
    <x v="117"/>
    <x v="448"/>
    <s v=""/>
    <x v="0"/>
    <x v="61"/>
    <s v="TUE"/>
    <s v="WI"/>
    <x v="4"/>
    <s v="TOS"/>
    <d v="2024-10-05T00:00:00"/>
    <s v="SAT"/>
    <x v="443"/>
    <x v="1"/>
    <d v="2094-01-01T00:00:00"/>
    <s v="1XX1"/>
    <s v="740991365"/>
    <s v="AV868109400002TE47759163"/>
    <x v="0"/>
    <s v=""/>
    <s v=""/>
    <s v=""/>
    <s v=""/>
    <s v=""/>
    <s v=""/>
    <s v="T/0151196Q/P/T6"/>
    <s v="+494917652768397"/>
    <s v=""/>
    <s v="S606700"/>
    <s v=""/>
    <s v=""/>
    <n v="459.24"/>
    <s v="EUR"/>
    <n v="459.11"/>
    <n v="12000"/>
    <n v="12000"/>
    <s v=""/>
    <x v="0"/>
    <x v="18"/>
    <s v=""/>
    <s v="DE"/>
    <n v="5495.5467000000008"/>
    <n v="5497.1028000000006"/>
  </r>
  <r>
    <s v="A"/>
    <x v="186"/>
    <x v="449"/>
    <s v="8VA64C"/>
    <x v="0"/>
    <x v="62"/>
    <s v="WED"/>
    <s v="AY945"/>
    <x v="5"/>
    <s v="TOS"/>
    <d v="2024-10-06T00:00:00"/>
    <s v="SUN"/>
    <x v="444"/>
    <x v="48"/>
    <d v="2091-01-24T00:00:00"/>
    <s v="1001"/>
    <s v=""/>
    <s v="CX417335XXXXXX5969"/>
    <x v="2"/>
    <s v="12/24"/>
    <s v=""/>
    <s v="CONDOMINIO VILLA CEDROS"/>
    <s v="CASA 23"/>
    <s v="SAN JOSE, COSTA RICA       ,CR"/>
    <s v=""/>
    <s v="P/I1"/>
    <s v="5-0685978006"/>
    <s v=""/>
    <s v="D008491"/>
    <s v=""/>
    <s v="LM/40209057206"/>
    <n v="0"/>
    <s v=""/>
    <n v="0"/>
    <s v=""/>
    <s v=""/>
    <s v=""/>
    <x v="0"/>
    <x v="18"/>
    <s v="CR"/>
    <s v="CR"/>
    <n v="0"/>
    <n v="0"/>
  </r>
  <r>
    <s v="A"/>
    <x v="52"/>
    <x v="450"/>
    <s v="8FD28W"/>
    <x v="0"/>
    <x v="62"/>
    <s v="WED"/>
    <s v=""/>
    <x v="2"/>
    <s v="TOS"/>
    <d v="2024-10-02T00:00:00"/>
    <s v="WED"/>
    <x v="445"/>
    <x v="2"/>
    <d v="2083-02-22T00:00:00"/>
    <s v="1001"/>
    <s v=""/>
    <s v="CM540123XXXXXX7778"/>
    <x v="2"/>
    <s v="01/23"/>
    <s v=""/>
    <s v="BLABAERSVINGEN 15A"/>
    <s v=""/>
    <s v="0789 OSLO                  ,NO"/>
    <s v="NOXX21190075726"/>
    <s v="T/0118521R/P/IJ"/>
    <s v="45806854"/>
    <s v="AVIS PRESIDENTS CLUB"/>
    <s v="E114500"/>
    <s v=""/>
    <s v=""/>
    <n v="0"/>
    <s v="NKR"/>
    <n v="3687.5"/>
    <n v="12000"/>
    <n v="12000"/>
    <s v=""/>
    <x v="0"/>
    <x v="13"/>
    <s v="NO"/>
    <s v="NO"/>
    <n v="3687.5"/>
    <n v="0"/>
  </r>
  <r>
    <s v="A"/>
    <x v="33"/>
    <x v="451"/>
    <s v=""/>
    <x v="0"/>
    <x v="62"/>
    <s v="WED"/>
    <s v="WI"/>
    <x v="1"/>
    <s v="TOS"/>
    <d v="2024-10-01T00:00:00"/>
    <s v="TUE"/>
    <x v="446"/>
    <x v="33"/>
    <d v="2094-01-01T00:00:00"/>
    <s v=""/>
    <s v="730640159"/>
    <s v="AV868110810009TE03853099"/>
    <x v="0"/>
    <s v=""/>
    <s v=""/>
    <s v=""/>
    <s v=""/>
    <s v=""/>
    <s v=""/>
    <s v="T/0151303Q/P/T6"/>
    <s v="+1-4324135936"/>
    <s v=""/>
    <s v="S606700"/>
    <s v=""/>
    <s v=""/>
    <n v="527.11"/>
    <s v="USD"/>
    <n v="527.11"/>
    <n v="500000"/>
    <n v="500000"/>
    <s v=""/>
    <x v="0"/>
    <x v="2"/>
    <s v=""/>
    <s v="US"/>
    <n v="5819.2943999999998"/>
    <n v="5819.2943999999998"/>
  </r>
  <r>
    <s v="A"/>
    <x v="5"/>
    <x v="452"/>
    <s v="8QG45C"/>
    <x v="0"/>
    <x v="62"/>
    <s v="WED"/>
    <s v=""/>
    <x v="1"/>
    <s v="TOS"/>
    <d v="2024-09-26T00:00:00"/>
    <s v="THU"/>
    <x v="447"/>
    <x v="6"/>
    <d v="2061-10-16T00:00:00"/>
    <s v="1001"/>
    <s v=""/>
    <s v="CM542550XXXXXX3629"/>
    <x v="2"/>
    <s v="11/26"/>
    <s v="SINGAPORE AIRLINES"/>
    <s v="#28-96"/>
    <s v="BLK 33 KEPPEL BAY VIEW"/>
    <s v="098419,SINGAPORE           ,SG"/>
    <s v="SGXXS1496977B"/>
    <s v="P/N5"/>
    <s v="+-6598766677"/>
    <s v="/RSN/"/>
    <s v=""/>
    <s v=""/>
    <s v="KF/8847600067"/>
    <n v="0"/>
    <s v="NKR"/>
    <n v="1408.75"/>
    <n v="12000"/>
    <n v="12000"/>
    <s v=""/>
    <x v="0"/>
    <x v="5"/>
    <s v="SG"/>
    <s v="SG"/>
    <n v="1408.75"/>
    <n v="0"/>
  </r>
  <r>
    <s v="A"/>
    <x v="129"/>
    <x v="453"/>
    <s v=""/>
    <x v="0"/>
    <x v="62"/>
    <s v="WED"/>
    <s v="TG954"/>
    <x v="8"/>
    <s v="LKN"/>
    <d v="2024-10-01T00:00:00"/>
    <s v="TUE"/>
    <x v="448"/>
    <x v="14"/>
    <s v=""/>
    <s v="1101"/>
    <s v=""/>
    <s v=""/>
    <x v="1"/>
    <s v=""/>
    <s v=""/>
    <s v=""/>
    <s v=""/>
    <s v=""/>
    <s v=""/>
    <s v="P/I1"/>
    <s v="660842823599"/>
    <s v=""/>
    <s v=""/>
    <s v=""/>
    <s v=""/>
    <n v="0"/>
    <s v="NKR"/>
    <n v="9899.89"/>
    <n v="12000"/>
    <n v="12000"/>
    <n v="4500"/>
    <x v="0"/>
    <x v="2"/>
    <s v=""/>
    <s v="TH"/>
    <n v="9899.89"/>
    <n v="0"/>
  </r>
  <r>
    <s v="A"/>
    <x v="129"/>
    <x v="454"/>
    <s v=""/>
    <x v="0"/>
    <x v="62"/>
    <s v="WED"/>
    <s v="TG954"/>
    <x v="8"/>
    <s v="LKN"/>
    <d v="2024-10-01T00:00:00"/>
    <s v="TUE"/>
    <x v="449"/>
    <x v="14"/>
    <s v=""/>
    <s v="1101"/>
    <s v=""/>
    <s v=""/>
    <x v="1"/>
    <s v=""/>
    <s v=""/>
    <s v=""/>
    <s v=""/>
    <s v=""/>
    <s v=""/>
    <s v="T/0119733L/P/I1"/>
    <s v="663600128"/>
    <s v=""/>
    <s v=""/>
    <s v=""/>
    <s v=""/>
    <n v="0"/>
    <s v="NKR"/>
    <n v="9899.89"/>
    <n v="12000"/>
    <n v="12000"/>
    <n v="4500"/>
    <x v="0"/>
    <x v="2"/>
    <s v=""/>
    <s v="TH"/>
    <n v="9899.89"/>
    <n v="0"/>
  </r>
  <r>
    <s v="A"/>
    <x v="129"/>
    <x v="455"/>
    <s v=""/>
    <x v="0"/>
    <x v="62"/>
    <s v="WED"/>
    <s v="TG954"/>
    <x v="8"/>
    <s v="LKN"/>
    <d v="2024-10-01T00:00:00"/>
    <s v="TUE"/>
    <x v="450"/>
    <x v="14"/>
    <s v=""/>
    <s v="1101"/>
    <s v=""/>
    <s v=""/>
    <x v="1"/>
    <s v=""/>
    <s v=""/>
    <s v=""/>
    <s v=""/>
    <s v=""/>
    <s v=""/>
    <s v="P/I1"/>
    <s v="6630751615"/>
    <s v=""/>
    <s v=""/>
    <s v=""/>
    <s v=""/>
    <n v="0"/>
    <s v="NKR"/>
    <n v="9899.89"/>
    <n v="12000"/>
    <n v="12000"/>
    <n v="4500"/>
    <x v="0"/>
    <x v="2"/>
    <s v=""/>
    <s v="TH"/>
    <n v="9899.89"/>
    <n v="0"/>
  </r>
  <r>
    <s v="A"/>
    <x v="150"/>
    <x v="456"/>
    <s v=""/>
    <x v="0"/>
    <x v="62"/>
    <s v="WED"/>
    <s v="DY397"/>
    <x v="0"/>
    <s v="TOS"/>
    <d v="2024-09-28T00:00:00"/>
    <s v="SAT"/>
    <x v="451"/>
    <x v="6"/>
    <d v="2094-01-01T00:00:00"/>
    <s v="1XX1"/>
    <s v="722280628"/>
    <s v="AV868109620005TE43049081"/>
    <x v="0"/>
    <s v=""/>
    <s v=""/>
    <s v=""/>
    <s v=""/>
    <s v=""/>
    <s v=""/>
    <s v="T/0151211Q/P/T6"/>
    <s v="+886917259951"/>
    <s v="ADD/"/>
    <s v="M308101"/>
    <s v=""/>
    <s v=""/>
    <n v="4004.96"/>
    <s v="NKR"/>
    <n v="4004.96"/>
    <n v="12000"/>
    <n v="12000"/>
    <s v=""/>
    <x v="0"/>
    <x v="3"/>
    <s v=""/>
    <s v="TB"/>
    <n v="4004.96"/>
    <n v="4004.96"/>
  </r>
  <r>
    <s v="A"/>
    <x v="35"/>
    <x v="457"/>
    <s v="3KU51R"/>
    <x v="0"/>
    <x v="62"/>
    <s v="WED"/>
    <s v=""/>
    <x v="8"/>
    <s v="TOS"/>
    <d v="2024-09-29T00:00:00"/>
    <s v="SUN"/>
    <x v="452"/>
    <x v="1"/>
    <d v="2067-02-21T00:00:00"/>
    <s v="1XX1"/>
    <s v="987299782651"/>
    <s v="AV871105250009TE29978265"/>
    <x v="0"/>
    <s v=""/>
    <s v=""/>
    <s v="PARK RUE"/>
    <s v=""/>
    <s v="90015,PARIS                ,FR"/>
    <s v=""/>
    <s v="T/0183164K/P/QN"/>
    <s v="+33186269080"/>
    <s v="421.31EUR/"/>
    <s v="M742001"/>
    <s v=""/>
    <s v=""/>
    <n v="421.31"/>
    <s v="EUR"/>
    <n v="421.13"/>
    <n v="12000"/>
    <n v="12000"/>
    <s v=""/>
    <x v="0"/>
    <x v="14"/>
    <s v="FR"/>
    <s v="FR"/>
    <n v="5040.9261000000006"/>
    <n v="5043.0807000000004"/>
  </r>
  <r>
    <s v="A"/>
    <x v="165"/>
    <x v="458"/>
    <s v=""/>
    <x v="0"/>
    <x v="62"/>
    <s v="WED"/>
    <s v="DY397"/>
    <x v="0"/>
    <s v="TOS"/>
    <d v="2024-09-28T00:00:00"/>
    <s v="SAT"/>
    <x v="453"/>
    <x v="6"/>
    <d v="2094-01-01T00:00:00"/>
    <s v="1XX1"/>
    <s v="746084321"/>
    <s v="AV868109620005TE43363524"/>
    <x v="0"/>
    <s v=""/>
    <s v=""/>
    <s v=""/>
    <s v=""/>
    <s v=""/>
    <s v=""/>
    <s v="T/0151211Q/P/T6"/>
    <s v="+8860972570969"/>
    <s v=""/>
    <s v="M308101"/>
    <s v=""/>
    <s v=""/>
    <n v="4004.96"/>
    <s v="NKR"/>
    <n v="4004.96"/>
    <n v="12000"/>
    <n v="12000"/>
    <s v=""/>
    <x v="0"/>
    <x v="3"/>
    <s v=""/>
    <s v="TB"/>
    <n v="4004.96"/>
    <n v="4004.96"/>
  </r>
  <r>
    <s v="A"/>
    <x v="117"/>
    <x v="459"/>
    <s v=""/>
    <x v="0"/>
    <x v="62"/>
    <s v="WED"/>
    <s v="SK4424"/>
    <x v="8"/>
    <s v="EVE"/>
    <d v="2024-10-03T00:00:00"/>
    <s v="THU"/>
    <x v="454"/>
    <x v="14"/>
    <s v=""/>
    <s v="1001"/>
    <s v=""/>
    <s v=""/>
    <x v="1"/>
    <s v=""/>
    <s v=""/>
    <s v=""/>
    <s v=""/>
    <s v=""/>
    <s v=""/>
    <s v="P/I1"/>
    <s v="0"/>
    <s v=""/>
    <s v=""/>
    <s v=""/>
    <s v="QF/5381587"/>
    <n v="0"/>
    <s v="NKR"/>
    <n v="10309.81"/>
    <n v="12000"/>
    <n v="12000"/>
    <n v="4000"/>
    <x v="0"/>
    <x v="15"/>
    <s v=""/>
    <s v="AU"/>
    <n v="10309.81"/>
    <n v="0"/>
  </r>
  <r>
    <s v="A"/>
    <x v="187"/>
    <x v="460"/>
    <s v=""/>
    <x v="0"/>
    <x v="62"/>
    <s v="WED"/>
    <s v="DY328"/>
    <x v="8"/>
    <s v="TOS"/>
    <d v="2024-09-29T00:00:00"/>
    <s v="SUN"/>
    <x v="455"/>
    <x v="6"/>
    <s v=""/>
    <s v="1001"/>
    <s v=""/>
    <s v=""/>
    <x v="1"/>
    <s v=""/>
    <s v=""/>
    <s v=""/>
    <s v=""/>
    <s v=""/>
    <s v=""/>
    <s v="P/I1"/>
    <s v="6-1438072567"/>
    <s v=""/>
    <s v="Z333300"/>
    <s v=""/>
    <s v=""/>
    <n v="0"/>
    <s v="NKR"/>
    <n v="3670.96"/>
    <n v="12000"/>
    <n v="12000"/>
    <s v=""/>
    <x v="0"/>
    <x v="14"/>
    <s v=""/>
    <s v="AU"/>
    <n v="3670.96"/>
    <n v="0"/>
  </r>
  <r>
    <s v="A"/>
    <x v="188"/>
    <x v="461"/>
    <s v=""/>
    <x v="0"/>
    <x v="62"/>
    <s v="WED"/>
    <s v="WF626"/>
    <x v="0"/>
    <s v="TOS"/>
    <d v="2024-10-06T00:00:00"/>
    <s v="SUN"/>
    <x v="456"/>
    <x v="14"/>
    <d v="2094-01-01T00:00:00"/>
    <s v="1XX1"/>
    <s v="795719651"/>
    <s v="AV868109620005TE49147465"/>
    <x v="0"/>
    <s v=""/>
    <s v=""/>
    <s v=""/>
    <s v=""/>
    <s v=""/>
    <s v=""/>
    <s v="T/0151211Q/P/T6"/>
    <s v="+919900211454"/>
    <s v=""/>
    <s v="S606700"/>
    <s v=""/>
    <s v=""/>
    <n v="7433.31"/>
    <s v="NKR"/>
    <n v="7433.31"/>
    <n v="12000"/>
    <n v="12000"/>
    <s v=""/>
    <x v="0"/>
    <x v="18"/>
    <s v=""/>
    <s v="IN"/>
    <n v="7433.31"/>
    <n v="7433.31"/>
  </r>
  <r>
    <s v="A"/>
    <x v="0"/>
    <x v="462"/>
    <s v="8QQ21B"/>
    <x v="0"/>
    <x v="63"/>
    <s v="THU"/>
    <s v="WF1332"/>
    <x v="5"/>
    <s v="TOS"/>
    <d v="2024-09-28T00:00:00"/>
    <s v="SAT"/>
    <x v="457"/>
    <x v="52"/>
    <d v="2094-02-21T00:00:00"/>
    <s v="0001"/>
    <s v=""/>
    <s v="CX456598XXXXXX8056"/>
    <x v="2"/>
    <s v="09/27"/>
    <s v=""/>
    <s v="104 WILKINSON ROAD"/>
    <s v=""/>
    <s v="436743,SINGAPORE           ,SG"/>
    <s v="SGXXS9405800G"/>
    <s v="P/N5"/>
    <s v="+-6597368188"/>
    <s v="PREFERRED WITH MRA"/>
    <s v="A286290"/>
    <s v=""/>
    <s v="KF/8846195554"/>
    <n v="0"/>
    <s v="NKR"/>
    <n v="1827.75"/>
    <n v="12000"/>
    <n v="12000"/>
    <s v=""/>
    <x v="0"/>
    <x v="9"/>
    <s v="SG"/>
    <s v="SG"/>
    <n v="1827.75"/>
    <n v="0"/>
  </r>
  <r>
    <s v="A"/>
    <x v="118"/>
    <x v="463"/>
    <s v=""/>
    <x v="0"/>
    <x v="63"/>
    <s v="THU"/>
    <s v="TG"/>
    <x v="5"/>
    <s v="TOS"/>
    <d v="2024-10-03T00:00:00"/>
    <s v="THU"/>
    <x v="458"/>
    <x v="14"/>
    <s v=""/>
    <s v="1001"/>
    <s v=""/>
    <s v=""/>
    <x v="1"/>
    <s v=""/>
    <s v=""/>
    <s v=""/>
    <s v=""/>
    <s v=""/>
    <s v=""/>
    <s v="P/I1"/>
    <s v="6-6971969149"/>
    <s v=""/>
    <s v=""/>
    <s v=""/>
    <s v=""/>
    <n v="0"/>
    <s v="NKR"/>
    <n v="4326.3500000000004"/>
    <n v="12000"/>
    <n v="12000"/>
    <s v=""/>
    <x v="0"/>
    <x v="13"/>
    <s v=""/>
    <s v="TH"/>
    <n v="4326.3500000000004"/>
    <n v="0"/>
  </r>
  <r>
    <s v="A"/>
    <x v="52"/>
    <x v="464"/>
    <s v=""/>
    <x v="0"/>
    <x v="63"/>
    <s v="THU"/>
    <s v="TG"/>
    <x v="2"/>
    <s v="TOS"/>
    <d v="2024-10-03T00:00:00"/>
    <s v="THU"/>
    <x v="458"/>
    <x v="14"/>
    <s v=""/>
    <s v="1001"/>
    <s v=""/>
    <s v=""/>
    <x v="1"/>
    <s v=""/>
    <s v=""/>
    <s v=""/>
    <s v=""/>
    <s v=""/>
    <s v=""/>
    <s v="P/I1"/>
    <s v="6-6971969149"/>
    <s v=""/>
    <s v=""/>
    <s v=""/>
    <s v=""/>
    <n v="0"/>
    <s v="NKR"/>
    <n v="3878.96"/>
    <n v="12000"/>
    <n v="12000"/>
    <s v=""/>
    <x v="0"/>
    <x v="13"/>
    <s v=""/>
    <s v="TH"/>
    <n v="3878.96"/>
    <n v="0"/>
  </r>
  <r>
    <s v="A"/>
    <x v="52"/>
    <x v="465"/>
    <s v=""/>
    <x v="0"/>
    <x v="63"/>
    <s v="THU"/>
    <s v=""/>
    <x v="3"/>
    <s v="TOS"/>
    <d v="2024-10-03T00:00:00"/>
    <s v="THU"/>
    <x v="458"/>
    <x v="14"/>
    <s v=""/>
    <s v="1001"/>
    <s v=""/>
    <s v=""/>
    <x v="1"/>
    <s v=""/>
    <s v=""/>
    <s v=""/>
    <s v=""/>
    <s v=""/>
    <s v=""/>
    <s v="P/I1"/>
    <s v="6-6971969149"/>
    <s v=""/>
    <s v=""/>
    <s v=""/>
    <s v=""/>
    <n v="0"/>
    <s v="NKR"/>
    <n v="4142.1099999999997"/>
    <n v="12000"/>
    <n v="12000"/>
    <s v=""/>
    <x v="0"/>
    <x v="13"/>
    <s v=""/>
    <s v="TH"/>
    <n v="4142.1099999999997"/>
    <n v="0"/>
  </r>
  <r>
    <s v="A"/>
    <x v="4"/>
    <x v="466"/>
    <s v="8LJ01R"/>
    <x v="0"/>
    <x v="63"/>
    <s v="THU"/>
    <s v=""/>
    <x v="1"/>
    <s v="TOS"/>
    <d v="2024-10-04T00:00:00"/>
    <s v="FRI"/>
    <x v="459"/>
    <x v="26"/>
    <s v=""/>
    <s v="1001"/>
    <s v="M/T00330"/>
    <s v="AV898110780001TE94641393"/>
    <x v="0"/>
    <s v=""/>
    <s v=""/>
    <s v="14 VICARAGE PLACE"/>
    <s v=""/>
    <s v="L341LA,PRESCOT             ,GB"/>
    <s v=""/>
    <s v="T/0105361R/P/N5"/>
    <s v="+44-7814532026"/>
    <s v="CP1/"/>
    <s v=""/>
    <s v=""/>
    <s v=""/>
    <n v="406.24"/>
    <s v="UKL"/>
    <n v="406.24"/>
    <n v="12000"/>
    <n v="12000"/>
    <s v=""/>
    <x v="0"/>
    <x v="15"/>
    <s v="GB"/>
    <s v="GB"/>
    <n v="5788.92"/>
    <n v="5788.92"/>
  </r>
  <r>
    <s v="A"/>
    <x v="162"/>
    <x v="467"/>
    <s v=""/>
    <x v="0"/>
    <x v="63"/>
    <s v="THU"/>
    <s v="WF867"/>
    <x v="6"/>
    <s v="TOS"/>
    <d v="2024-09-30T00:00:00"/>
    <s v="MON"/>
    <x v="460"/>
    <x v="52"/>
    <d v="2090-11-22T00:00:00"/>
    <s v="0001"/>
    <s v=""/>
    <s v="CX496604XXXXXX6621"/>
    <x v="2"/>
    <s v="08/27"/>
    <s v=""/>
    <s v="HK"/>
    <s v=""/>
    <s v="HK,HK"/>
    <s v="HKXXY1435270"/>
    <s v="P/I1"/>
    <s v="8-5295700498"/>
    <s v="OCI"/>
    <s v="A286290"/>
    <s v=""/>
    <s v="CX/1571734329"/>
    <n v="0"/>
    <s v="NKR"/>
    <n v="4662.71"/>
    <n v="12000"/>
    <n v="12000"/>
    <s v=""/>
    <x v="0"/>
    <x v="14"/>
    <s v="HK"/>
    <s v="HK"/>
    <n v="4662.71"/>
    <n v="0"/>
  </r>
  <r>
    <s v="A"/>
    <x v="4"/>
    <x v="468"/>
    <s v="3KU51R"/>
    <x v="0"/>
    <x v="64"/>
    <s v="FRI"/>
    <s v="SK4422"/>
    <x v="5"/>
    <s v="TOS"/>
    <d v="2024-10-09T00:00:00"/>
    <s v="WED"/>
    <x v="461"/>
    <x v="1"/>
    <d v="2067-02-21T00:00:00"/>
    <s v="1XX1"/>
    <s v="702183023"/>
    <s v="AV871105250009TE70218302"/>
    <x v="0"/>
    <s v=""/>
    <s v=""/>
    <s v="PARK RUE"/>
    <s v=""/>
    <s v="90015,PARIS                ,FR"/>
    <s v=""/>
    <s v="T/0183164K/P/QN"/>
    <s v="+33186269080"/>
    <s v="621.15EUR/"/>
    <s v="M742001"/>
    <s v=""/>
    <s v=""/>
    <n v="621.15"/>
    <s v="EUR"/>
    <n v="621.15"/>
    <n v="12000"/>
    <n v="12000"/>
    <s v=""/>
    <x v="0"/>
    <x v="6"/>
    <s v="FR"/>
    <s v="FR"/>
    <n v="7435.1655000000001"/>
    <n v="7435.1655000000001"/>
  </r>
  <r>
    <s v="A"/>
    <x v="189"/>
    <x v="469"/>
    <s v="8FZ07L"/>
    <x v="0"/>
    <x v="64"/>
    <s v="FRI"/>
    <s v=""/>
    <x v="5"/>
    <s v="TOS"/>
    <d v="2024-10-04T00:00:00"/>
    <s v="FRI"/>
    <x v="462"/>
    <x v="1"/>
    <d v="2092-11-12T00:00:00"/>
    <s v="3003"/>
    <s v="M/B61523"/>
    <s v="AV898110320006TE93498036"/>
    <x v="0"/>
    <s v=""/>
    <s v=""/>
    <s v="VIA DEL LANICO 212 D"/>
    <s v=""/>
    <s v="25053,MALEGNO              ,IT"/>
    <s v="ITXXU11X80440B"/>
    <s v="T/0104915R/P/N5"/>
    <s v="+39-3809058741/EM"/>
    <s v="/ADD/CP2/"/>
    <s v="A882700"/>
    <s v=""/>
    <s v=""/>
    <n v="588.98"/>
    <s v="EUR"/>
    <n v="565.79999999999995"/>
    <n v="0"/>
    <n v="0"/>
    <s v=""/>
    <x v="0"/>
    <x v="13"/>
    <s v="IT"/>
    <s v="IT"/>
    <n v="6772.6260000000002"/>
    <n v="7050.0906000000004"/>
  </r>
  <r>
    <s v="A"/>
    <x v="155"/>
    <x v="470"/>
    <s v=""/>
    <x v="0"/>
    <x v="64"/>
    <s v="FRI"/>
    <s v=""/>
    <x v="5"/>
    <s v="TOS"/>
    <d v="2024-10-05T00:00:00"/>
    <s v="SAT"/>
    <x v="463"/>
    <x v="25"/>
    <s v=""/>
    <s v=""/>
    <s v=""/>
    <s v=""/>
    <x v="1"/>
    <s v=""/>
    <s v=""/>
    <s v=""/>
    <s v=""/>
    <s v=""/>
    <s v=""/>
    <s v="P/I1"/>
    <s v="9494338100"/>
    <s v=""/>
    <s v=""/>
    <s v=""/>
    <s v=""/>
    <n v="0"/>
    <s v="USD"/>
    <n v="728.61"/>
    <n v="450000"/>
    <n v="450000"/>
    <s v=""/>
    <x v="0"/>
    <x v="15"/>
    <s v=""/>
    <s v="US"/>
    <n v="8043.8543999999993"/>
    <n v="0"/>
  </r>
  <r>
    <s v="A"/>
    <x v="155"/>
    <x v="471"/>
    <s v=""/>
    <x v="0"/>
    <x v="64"/>
    <s v="FRI"/>
    <s v=""/>
    <x v="5"/>
    <s v="TOS"/>
    <d v="2024-10-05T00:00:00"/>
    <s v="SAT"/>
    <x v="463"/>
    <x v="25"/>
    <s v=""/>
    <s v=""/>
    <s v=""/>
    <s v=""/>
    <x v="1"/>
    <s v=""/>
    <s v=""/>
    <s v=""/>
    <s v=""/>
    <s v=""/>
    <s v=""/>
    <s v="P/I1"/>
    <s v="9494338100"/>
    <s v=""/>
    <s v=""/>
    <s v=""/>
    <s v=""/>
    <n v="0"/>
    <s v="USD"/>
    <n v="635.98"/>
    <n v="450000"/>
    <n v="450000"/>
    <s v=""/>
    <x v="0"/>
    <x v="15"/>
    <s v=""/>
    <s v="US"/>
    <n v="7021.2191999999995"/>
    <n v="0"/>
  </r>
  <r>
    <s v="A"/>
    <x v="190"/>
    <x v="472"/>
    <s v=""/>
    <x v="0"/>
    <x v="64"/>
    <s v="FRI"/>
    <s v="WI"/>
    <x v="5"/>
    <s v="TOS"/>
    <d v="2024-10-07T00:00:00"/>
    <s v="MON"/>
    <x v="464"/>
    <x v="1"/>
    <d v="2094-01-01T00:00:00"/>
    <s v="1XX1"/>
    <s v="767547355"/>
    <s v="AV868109400002TE43549292"/>
    <x v="0"/>
    <s v=""/>
    <s v=""/>
    <s v=""/>
    <s v=""/>
    <s v=""/>
    <s v=""/>
    <s v="T/0151196Q/P/T6"/>
    <s v="+31622789954"/>
    <s v=""/>
    <s v="S606700"/>
    <s v=""/>
    <s v=""/>
    <n v="453.54"/>
    <s v="EUR"/>
    <n v="453.39"/>
    <n v="12000"/>
    <n v="12000"/>
    <s v=""/>
    <x v="0"/>
    <x v="1"/>
    <s v=""/>
    <s v="NL"/>
    <n v="5427.0783000000001"/>
    <n v="5428.8738000000003"/>
  </r>
  <r>
    <s v="A"/>
    <x v="18"/>
    <x v="473"/>
    <s v=""/>
    <x v="0"/>
    <x v="64"/>
    <s v="FRI"/>
    <s v="WI"/>
    <x v="8"/>
    <s v="TOS"/>
    <d v="2024-09-28T00:00:00"/>
    <s v="SAT"/>
    <x v="465"/>
    <x v="52"/>
    <d v="2091-11-07T00:00:00"/>
    <s v="1XX1"/>
    <s v="85309153"/>
    <s v="AV868105160006TE48139435"/>
    <x v="0"/>
    <s v=""/>
    <s v=""/>
    <s v=""/>
    <s v=""/>
    <s v=""/>
    <s v=""/>
    <s v="T/0106724P/P/ZS"/>
    <s v="0086 (10) 86448992"/>
    <s v=""/>
    <s v="G082500"/>
    <s v=""/>
    <s v=""/>
    <n v="1012.75"/>
    <s v="NKR"/>
    <n v="1012.75"/>
    <n v="12000"/>
    <n v="12000"/>
    <s v=""/>
    <x v="0"/>
    <x v="5"/>
    <s v=""/>
    <s v="CN"/>
    <n v="1012.75"/>
    <n v="1012.75"/>
  </r>
  <r>
    <s v="A"/>
    <x v="141"/>
    <x v="474"/>
    <s v=""/>
    <x v="0"/>
    <x v="64"/>
    <s v="FRI"/>
    <s v="SK4418"/>
    <x v="8"/>
    <s v="TOS"/>
    <d v="2024-10-04T00:00:00"/>
    <s v="FRI"/>
    <x v="466"/>
    <x v="14"/>
    <s v=""/>
    <s v="1101"/>
    <s v=""/>
    <s v=""/>
    <x v="1"/>
    <s v=""/>
    <s v=""/>
    <s v=""/>
    <s v=""/>
    <s v=""/>
    <s v=""/>
    <s v="P/I1"/>
    <s v="6-6887840234"/>
    <s v=""/>
    <s v="O520400"/>
    <s v=""/>
    <s v=""/>
    <n v="0"/>
    <s v="NKR"/>
    <n v="4646.71"/>
    <n v="12000"/>
    <n v="12000"/>
    <s v=""/>
    <x v="0"/>
    <x v="13"/>
    <s v=""/>
    <s v="TH"/>
    <n v="4646.71"/>
    <n v="0"/>
  </r>
  <r>
    <s v="A"/>
    <x v="141"/>
    <x v="475"/>
    <s v=""/>
    <x v="0"/>
    <x v="64"/>
    <s v="FRI"/>
    <s v="SK4418"/>
    <x v="8"/>
    <s v="TOS"/>
    <d v="2024-10-04T00:00:00"/>
    <s v="FRI"/>
    <x v="467"/>
    <x v="14"/>
    <s v=""/>
    <s v="1101"/>
    <s v=""/>
    <s v=""/>
    <x v="1"/>
    <s v=""/>
    <s v=""/>
    <s v=""/>
    <s v=""/>
    <s v=""/>
    <s v=""/>
    <s v="P/I1"/>
    <s v="6-6887840234"/>
    <s v=""/>
    <s v=""/>
    <s v=""/>
    <s v=""/>
    <n v="0"/>
    <s v="NKR"/>
    <n v="4646.71"/>
    <n v="12000"/>
    <n v="12000"/>
    <s v=""/>
    <x v="0"/>
    <x v="13"/>
    <s v=""/>
    <s v="TH"/>
    <n v="4646.71"/>
    <n v="0"/>
  </r>
  <r>
    <s v="A"/>
    <x v="12"/>
    <x v="476"/>
    <s v="F2Z48E"/>
    <x v="0"/>
    <x v="65"/>
    <s v="SAT"/>
    <s v=""/>
    <x v="0"/>
    <s v="TOS"/>
    <d v="2024-10-05T00:00:00"/>
    <s v="SAT"/>
    <x v="468"/>
    <x v="42"/>
    <d v="2060-11-03T00:00:00"/>
    <s v="1011"/>
    <s v=""/>
    <s v="CM516323XXXXXX8518"/>
    <x v="2"/>
    <s v="09/27"/>
    <s v="ROHM AND HAAS AUST P/L"/>
    <s v="7 THE CRESCENT"/>
    <s v=""/>
    <s v="LEOPOLD VIC 3224           ,AU"/>
    <s v="AUXX31558884"/>
    <s v=""/>
    <s v="0418397194"/>
    <s v="PREFERRED RENTER"/>
    <s v="P252204"/>
    <s v=""/>
    <s v="QF/0644157"/>
    <n v="0"/>
    <s v=""/>
    <n v="0"/>
    <s v=""/>
    <s v=""/>
    <s v=""/>
    <x v="0"/>
    <x v="13"/>
    <s v="AU"/>
    <s v="AU"/>
    <n v="0"/>
    <n v="0"/>
  </r>
  <r>
    <s v="A"/>
    <x v="39"/>
    <x v="477"/>
    <s v=""/>
    <x v="0"/>
    <x v="65"/>
    <s v="SAT"/>
    <s v=""/>
    <x v="0"/>
    <s v="SVJ"/>
    <d v="2024-10-02T00:00:00"/>
    <s v="WED"/>
    <x v="469"/>
    <x v="2"/>
    <s v=""/>
    <s v="1XX1"/>
    <s v="98426024/H/9842"/>
    <s v="AV873143710002TE02945149"/>
    <x v="0"/>
    <s v=""/>
    <s v=""/>
    <s v=""/>
    <s v=""/>
    <s v=""/>
    <s v=""/>
    <s v="T/0154291P/P/YB"/>
    <s v="47-403-33231"/>
    <s v=""/>
    <s v="V513100"/>
    <s v=""/>
    <s v=""/>
    <n v="10100.459999999999"/>
    <s v="NKR"/>
    <n v="10100.459999999999"/>
    <n v="12000"/>
    <n v="12000"/>
    <n v="4500"/>
    <x v="0"/>
    <x v="14"/>
    <s v=""/>
    <s v="NO"/>
    <n v="10100.459999999999"/>
    <n v="10100.459999999999"/>
  </r>
  <r>
    <s v="A"/>
    <x v="191"/>
    <x v="478"/>
    <s v=""/>
    <x v="0"/>
    <x v="65"/>
    <s v="SAT"/>
    <s v="WF624"/>
    <x v="8"/>
    <s v="TOS"/>
    <d v="2024-10-10T00:00:00"/>
    <s v="THU"/>
    <x v="470"/>
    <x v="1"/>
    <d v="2094-01-01T00:00:00"/>
    <s v="1XX1"/>
    <s v="711198539"/>
    <s v="AV868109400002TE34798363"/>
    <x v="0"/>
    <s v=""/>
    <s v=""/>
    <s v=""/>
    <s v=""/>
    <s v=""/>
    <s v=""/>
    <s v="T/0151196Q/P/T6"/>
    <s v="+41764767682"/>
    <s v=""/>
    <s v="S606700"/>
    <s v=""/>
    <s v=""/>
    <n v="754.59"/>
    <s v="EUR"/>
    <n v="755.12"/>
    <n v="12000"/>
    <n v="12000"/>
    <s v=""/>
    <x v="0"/>
    <x v="6"/>
    <s v=""/>
    <s v="CH"/>
    <n v="9038.7864000000009"/>
    <n v="9032.4423000000006"/>
  </r>
  <r>
    <s v="A"/>
    <x v="49"/>
    <x v="479"/>
    <s v=""/>
    <x v="0"/>
    <x v="65"/>
    <s v="SAT"/>
    <s v="WI"/>
    <x v="0"/>
    <s v="TOS"/>
    <d v="2024-10-06T00:00:00"/>
    <s v="SUN"/>
    <x v="471"/>
    <x v="14"/>
    <d v="2094-01-01T00:00:00"/>
    <s v="1XX1"/>
    <s v="758927973"/>
    <s v="AV868109620005TE39739575"/>
    <x v="0"/>
    <s v=""/>
    <s v=""/>
    <s v=""/>
    <s v=""/>
    <s v=""/>
    <s v=""/>
    <s v="T/0151211Q/P/T6"/>
    <s v="+61412527611"/>
    <s v=""/>
    <s v="S606700"/>
    <s v=""/>
    <s v=""/>
    <n v="5413.24"/>
    <s v="NKR"/>
    <n v="5413.24"/>
    <n v="12000"/>
    <n v="12000"/>
    <s v=""/>
    <x v="0"/>
    <x v="15"/>
    <s v=""/>
    <s v="AU"/>
    <n v="5413.24"/>
    <n v="5413.24"/>
  </r>
  <r>
    <s v="A"/>
    <x v="140"/>
    <x v="480"/>
    <s v=""/>
    <x v="0"/>
    <x v="65"/>
    <s v="SAT"/>
    <s v=""/>
    <x v="4"/>
    <s v="TOS"/>
    <d v="2024-09-30T00:00:00"/>
    <s v="MON"/>
    <x v="472"/>
    <x v="52"/>
    <s v=""/>
    <s v="1XX1"/>
    <s v=""/>
    <s v=""/>
    <x v="1"/>
    <s v=""/>
    <s v=""/>
    <s v=""/>
    <s v=""/>
    <s v=""/>
    <s v=""/>
    <s v="T/07560685/P/8Y"/>
    <s v="0832510298"/>
    <s v=""/>
    <s v="A686200"/>
    <s v=""/>
    <s v=""/>
    <n v="0"/>
    <s v="NKR"/>
    <n v="1547.75"/>
    <n v="12000"/>
    <n v="12000"/>
    <s v=""/>
    <x v="0"/>
    <x v="9"/>
    <s v=""/>
    <s v="ZA"/>
    <n v="1547.75"/>
    <n v="0"/>
  </r>
  <r>
    <s v="A"/>
    <x v="192"/>
    <x v="481"/>
    <s v=""/>
    <x v="0"/>
    <x v="65"/>
    <s v="SAT"/>
    <s v="LH870"/>
    <x v="4"/>
    <s v="TOS"/>
    <d v="2024-10-05T00:00:00"/>
    <s v="SAT"/>
    <x v="473"/>
    <x v="1"/>
    <s v=""/>
    <s v="1XX1"/>
    <s v="21153558"/>
    <s v="AV872113030003TE46521843"/>
    <x v="0"/>
    <s v=""/>
    <s v=""/>
    <s v=""/>
    <s v=""/>
    <s v=""/>
    <s v=""/>
    <s v="T/0123922L/P/AE"/>
    <s v="01772719188"/>
    <s v=""/>
    <s v="E500800"/>
    <s v=""/>
    <s v=""/>
    <n v="321.88"/>
    <s v="EUR"/>
    <n v="322.02999999999997"/>
    <n v="12000"/>
    <n v="12000"/>
    <s v=""/>
    <x v="0"/>
    <x v="13"/>
    <s v=""/>
    <s v="DE"/>
    <n v="3854.6990999999998"/>
    <n v="3852.9036000000001"/>
  </r>
  <r>
    <s v="A"/>
    <x v="141"/>
    <x v="482"/>
    <s v=""/>
    <x v="0"/>
    <x v="65"/>
    <s v="SAT"/>
    <s v="WI"/>
    <x v="4"/>
    <s v="TOS"/>
    <d v="2024-10-09T00:00:00"/>
    <s v="WED"/>
    <x v="474"/>
    <x v="1"/>
    <d v="2094-01-01T00:00:00"/>
    <s v="1XX1"/>
    <s v="796937639"/>
    <s v="AV868109400002TE48928012"/>
    <x v="0"/>
    <s v=""/>
    <s v=""/>
    <s v=""/>
    <s v=""/>
    <s v=""/>
    <s v=""/>
    <s v="T/0151196Q/P/T6"/>
    <s v="+491709410176"/>
    <s v=""/>
    <s v="S606700"/>
    <s v=""/>
    <s v=""/>
    <n v="500.39"/>
    <s v="EUR"/>
    <n v="500.09"/>
    <n v="12000"/>
    <n v="12000"/>
    <s v=""/>
    <x v="0"/>
    <x v="18"/>
    <s v=""/>
    <s v="DE"/>
    <n v="5986.0772999999999"/>
    <n v="5989.6683000000003"/>
  </r>
  <r>
    <s v="A"/>
    <x v="31"/>
    <x v="483"/>
    <s v="6GS90Y"/>
    <x v="0"/>
    <x v="65"/>
    <s v="SAT"/>
    <s v=""/>
    <x v="8"/>
    <s v="TOS"/>
    <d v="2024-10-06T00:00:00"/>
    <s v="SUN"/>
    <x v="475"/>
    <x v="25"/>
    <d v="2093-12-20T00:00:00"/>
    <s v="0010"/>
    <s v=""/>
    <s v="CM510011XXXXXX1985"/>
    <x v="2"/>
    <s v="10/26"/>
    <s v=""/>
    <s v="23 LASCELLES BLVD"/>
    <s v="APT- 1707"/>
    <s v="TORONTO,ON,M4V2B9,CA"/>
    <s v="CAPQ***********9308"/>
    <s v="T/0116896L/P/I1"/>
    <s v="5145714349"/>
    <s v=""/>
    <s v="C259600"/>
    <s v=""/>
    <s v=""/>
    <n v="0"/>
    <s v="USD"/>
    <n v="826.58"/>
    <n v="12000"/>
    <n v="12000"/>
    <s v=""/>
    <x v="0"/>
    <x v="15"/>
    <s v="CA"/>
    <s v="CA"/>
    <n v="9125.4431999999997"/>
    <n v="0"/>
  </r>
  <r>
    <s v="A"/>
    <x v="193"/>
    <x v="484"/>
    <s v=""/>
    <x v="0"/>
    <x v="66"/>
    <s v="SUN"/>
    <s v=""/>
    <x v="8"/>
    <s v="TOS"/>
    <d v="2024-10-04T00:00:00"/>
    <s v="FRI"/>
    <x v="476"/>
    <x v="33"/>
    <s v=""/>
    <s v=""/>
    <s v=""/>
    <s v="AV768000105918T006125976"/>
    <x v="0"/>
    <s v=""/>
    <s v=""/>
    <s v="508 FLORAL PARK TERRACE"/>
    <s v=""/>
    <s v="SOUTH PASADENA,CA,91030,US"/>
    <s v=""/>
    <s v="T/0168652M/P/I1"/>
    <s v="6263999711"/>
    <s v=""/>
    <s v="A442190"/>
    <s v=""/>
    <s v=""/>
    <n v="662.4"/>
    <s v="USD"/>
    <n v="662.19"/>
    <n v="500000"/>
    <n v="500000"/>
    <s v=""/>
    <x v="0"/>
    <x v="4"/>
    <s v="US"/>
    <s v="US"/>
    <n v="7310.5775999999996"/>
    <n v="7312.8959999999988"/>
  </r>
  <r>
    <s v="A"/>
    <x v="32"/>
    <x v="485"/>
    <s v=""/>
    <x v="0"/>
    <x v="66"/>
    <s v="SUN"/>
    <s v="WI"/>
    <x v="1"/>
    <s v="TOS"/>
    <d v="2024-10-04T00:00:00"/>
    <s v="FRI"/>
    <x v="477"/>
    <x v="14"/>
    <d v="2063-06-28T00:00:00"/>
    <s v="1XX1"/>
    <s v="85309153"/>
    <s v="AV868105160006TE03412421"/>
    <x v="0"/>
    <s v=""/>
    <s v=""/>
    <s v=""/>
    <s v=""/>
    <s v=""/>
    <s v=""/>
    <s v="T/0106724P/P/ZS"/>
    <s v="0086 (10) 86448992"/>
    <s v=""/>
    <s v="N850700"/>
    <s v=""/>
    <s v=""/>
    <n v="3468.1"/>
    <s v="NKR"/>
    <n v="3468.1"/>
    <n v="12000"/>
    <n v="12000"/>
    <s v=""/>
    <x v="0"/>
    <x v="4"/>
    <s v=""/>
    <s v="CN"/>
    <n v="3468.1"/>
    <n v="3468.1"/>
  </r>
  <r>
    <s v="A"/>
    <x v="158"/>
    <x v="486"/>
    <s v=""/>
    <x v="0"/>
    <x v="66"/>
    <s v="SUN"/>
    <s v="AY945"/>
    <x v="8"/>
    <s v="TOS"/>
    <d v="2024-10-05T00:00:00"/>
    <s v="SAT"/>
    <x v="478"/>
    <x v="1"/>
    <d v="2089-07-02T00:00:00"/>
    <s v="1XX1"/>
    <s v="12345678"/>
    <s v="AV872124160005TE38388388"/>
    <x v="0"/>
    <s v=""/>
    <s v=""/>
    <s v="STADTGRABEN 12"/>
    <s v=""/>
    <s v="92339 BEILNGRIES           ,DE"/>
    <s v=""/>
    <s v="T/0139510P/P/4L"/>
    <s v="0049 89708091293"/>
    <s v="2XADD/"/>
    <s v="F266400"/>
    <s v=""/>
    <s v=""/>
    <n v="410.6"/>
    <s v="EUR"/>
    <n v="409.97"/>
    <n v="12000"/>
    <n v="12000"/>
    <s v=""/>
    <x v="0"/>
    <x v="2"/>
    <s v="DE"/>
    <s v="DE"/>
    <n v="4907.3409000000001"/>
    <n v="4914.8820000000005"/>
  </r>
  <r>
    <s v="A"/>
    <x v="46"/>
    <x v="487"/>
    <s v="U1K354"/>
    <x v="0"/>
    <x v="66"/>
    <s v="SUN"/>
    <s v=""/>
    <x v="8"/>
    <s v="TOS"/>
    <d v="2024-10-05T00:00:00"/>
    <s v="SAT"/>
    <x v="479"/>
    <x v="1"/>
    <d v="2090-04-09T00:00:00"/>
    <s v="3003"/>
    <s v="M/B39493"/>
    <s v="AV898110320006TE93420424"/>
    <x v="0"/>
    <s v=""/>
    <s v=""/>
    <s v="VIA MONTE CANIN 1"/>
    <s v=""/>
    <s v="33170,PORDENONE,IT"/>
    <s v=""/>
    <s v="T/0104915R/"/>
    <s v="+39-3663461541/EM"/>
    <s v="CP3/"/>
    <s v="C327301"/>
    <s v=""/>
    <s v="LH/992226193606374"/>
    <n v="733.01"/>
    <s v="EUR"/>
    <n v="699.45"/>
    <n v="0"/>
    <n v="0"/>
    <s v=""/>
    <x v="0"/>
    <x v="2"/>
    <s v="IT"/>
    <s v="IT"/>
    <n v="8372.4165000000012"/>
    <n v="8774.1296999999995"/>
  </r>
  <r>
    <s v="A"/>
    <x v="165"/>
    <x v="488"/>
    <s v="Z3C32H"/>
    <x v="0"/>
    <x v="66"/>
    <s v="SUN"/>
    <s v=""/>
    <x v="8"/>
    <s v="TOS"/>
    <d v="2024-09-29T00:00:00"/>
    <s v="SUN"/>
    <x v="480"/>
    <x v="16"/>
    <d v="2055-06-17T00:00:00"/>
    <s v="00XX"/>
    <s v=""/>
    <s v="CX414720XXXXXX3371"/>
    <x v="2"/>
    <s v="12/26"/>
    <s v="PRATT &amp; WHITNEY US"/>
    <s v="5681 LAKEVIEW MEWS DR."/>
    <s v=""/>
    <s v="BOYNTON BEACH,FL,33437,US"/>
    <s v="USFLS350557552170"/>
    <s v="T/0116896L/P/I1"/>
    <s v="8602022852"/>
    <s v=""/>
    <s v="B920505"/>
    <s v=""/>
    <s v=""/>
    <n v="0"/>
    <s v="USD"/>
    <n v="192.09"/>
    <n v="500000"/>
    <n v="500000"/>
    <s v=""/>
    <x v="0"/>
    <x v="8"/>
    <s v="US"/>
    <s v="US"/>
    <n v="2120.6736000000001"/>
    <n v="0"/>
  </r>
  <r>
    <s v="A"/>
    <x v="36"/>
    <x v="489"/>
    <s v="8KW26V"/>
    <x v="0"/>
    <x v="66"/>
    <s v="SUN"/>
    <s v="SK4416"/>
    <x v="5"/>
    <s v="TOS"/>
    <d v="2024-10-05T00:00:00"/>
    <s v="SAT"/>
    <x v="481"/>
    <x v="2"/>
    <d v="2079-01-08T00:00:00"/>
    <s v="1001"/>
    <s v="M/151432"/>
    <s v="AV898110510002TE93839596"/>
    <x v="0"/>
    <s v=""/>
    <s v=""/>
    <s v="LILLEVANNSVEIEN 19"/>
    <s v=""/>
    <s v="0788,OSLO                  ,NO"/>
    <s v="NOXX08230013900"/>
    <s v="T/0105103R/P/N5"/>
    <s v="+47-91100850/EM"/>
    <s v="PREFERRED WITH MRA"/>
    <s v="O250801"/>
    <s v=""/>
    <s v="DY/90463868"/>
    <n v="2758.24"/>
    <s v="NKR"/>
    <n v="2758.24"/>
    <n v="12000"/>
    <n v="12000"/>
    <s v=""/>
    <x v="0"/>
    <x v="2"/>
    <s v="NO"/>
    <s v="NO"/>
    <n v="2758.24"/>
    <n v="2758.24"/>
  </r>
  <r>
    <s v="A"/>
    <x v="194"/>
    <x v="490"/>
    <s v=""/>
    <x v="0"/>
    <x v="66"/>
    <s v="SUN"/>
    <s v="WI"/>
    <x v="8"/>
    <s v="TOS"/>
    <d v="2024-10-02T00:00:00"/>
    <s v="WED"/>
    <x v="482"/>
    <x v="6"/>
    <d v="2094-01-01T00:00:00"/>
    <s v="1XX1"/>
    <s v="717906101"/>
    <s v="AV868109620005TE48544699"/>
    <x v="0"/>
    <s v=""/>
    <s v=""/>
    <s v=""/>
    <s v=""/>
    <s v=""/>
    <s v=""/>
    <s v="T/0151211Q/P/T6"/>
    <s v="+919867564248"/>
    <s v=""/>
    <s v="S606700"/>
    <s v=""/>
    <s v=""/>
    <n v="2492.2399999999998"/>
    <s v="NKR"/>
    <n v="2492.2399999999998"/>
    <n v="12000"/>
    <n v="12000"/>
    <s v=""/>
    <x v="0"/>
    <x v="3"/>
    <s v=""/>
    <s v="IN"/>
    <n v="2492.2399999999998"/>
    <n v="2492.2399999999998"/>
  </r>
  <r>
    <s v="A"/>
    <x v="194"/>
    <x v="491"/>
    <s v=""/>
    <x v="0"/>
    <x v="66"/>
    <s v="SUN"/>
    <s v="WI"/>
    <x v="8"/>
    <s v="TOS"/>
    <d v="2024-10-02T00:00:00"/>
    <s v="WED"/>
    <x v="482"/>
    <x v="6"/>
    <d v="2094-01-01T00:00:00"/>
    <s v="1XX1"/>
    <s v="745812597"/>
    <s v="AV868109620005TE48545022"/>
    <x v="0"/>
    <s v=""/>
    <s v=""/>
    <s v=""/>
    <s v=""/>
    <s v=""/>
    <s v=""/>
    <s v="T/0151211Q/P/T6"/>
    <s v="+919867564248"/>
    <s v=""/>
    <s v="S606700"/>
    <s v=""/>
    <s v=""/>
    <n v="2492.2399999999998"/>
    <s v="NKR"/>
    <n v="2492.2399999999998"/>
    <n v="12000"/>
    <n v="12000"/>
    <s v=""/>
    <x v="0"/>
    <x v="3"/>
    <s v=""/>
    <s v="IN"/>
    <n v="2492.2399999999998"/>
    <n v="2492.2399999999998"/>
  </r>
  <r>
    <s v="A"/>
    <x v="195"/>
    <x v="492"/>
    <s v=""/>
    <x v="0"/>
    <x v="66"/>
    <s v="SUN"/>
    <s v="SK4414"/>
    <x v="8"/>
    <s v="TOS"/>
    <d v="2024-10-06T00:00:00"/>
    <s v="SUN"/>
    <x v="483"/>
    <x v="14"/>
    <s v=""/>
    <s v="1101"/>
    <s v=""/>
    <s v=""/>
    <x v="1"/>
    <s v=""/>
    <s v=""/>
    <s v=""/>
    <s v=""/>
    <s v=""/>
    <s v=""/>
    <s v="P/I1"/>
    <s v="0945293999"/>
    <s v=""/>
    <s v=""/>
    <s v=""/>
    <s v="TG/NU63530"/>
    <n v="0"/>
    <s v="NKR"/>
    <n v="5309.81"/>
    <n v="12000"/>
    <n v="12000"/>
    <s v=""/>
    <x v="0"/>
    <x v="13"/>
    <s v=""/>
    <s v="TH"/>
    <n v="5309.81"/>
    <n v="0"/>
  </r>
  <r>
    <s v="A"/>
    <x v="146"/>
    <x v="493"/>
    <s v=""/>
    <x v="0"/>
    <x v="67"/>
    <s v="MON"/>
    <s v=""/>
    <x v="0"/>
    <s v="TOS"/>
    <d v="2024-10-08T00:00:00"/>
    <s v="TUE"/>
    <x v="484"/>
    <x v="14"/>
    <s v=""/>
    <s v="1XX1"/>
    <s v="4562525"/>
    <s v="AV872113030003TE00285177"/>
    <x v="0"/>
    <s v=""/>
    <s v=""/>
    <s v=""/>
    <s v=""/>
    <s v=""/>
    <s v=""/>
    <s v="T/0123922L/P/AE"/>
    <s v="61408102957"/>
    <s v=""/>
    <s v="E500800"/>
    <s v=""/>
    <s v=""/>
    <n v="5899.3"/>
    <s v="NKR"/>
    <n v="5899.3"/>
    <n v="12000"/>
    <n v="12000"/>
    <s v=""/>
    <x v="0"/>
    <x v="15"/>
    <s v=""/>
    <s v="AU"/>
    <n v="5899.3"/>
    <n v="5899.3"/>
  </r>
  <r>
    <s v="A"/>
    <x v="5"/>
    <x v="494"/>
    <s v="0TA422"/>
    <x v="0"/>
    <x v="67"/>
    <s v="MON"/>
    <s v=""/>
    <x v="1"/>
    <s v="TOS"/>
    <d v="2024-10-06T00:00:00"/>
    <s v="SUN"/>
    <x v="485"/>
    <x v="25"/>
    <s v=""/>
    <s v="1100"/>
    <s v=""/>
    <s v=""/>
    <x v="1"/>
    <s v=""/>
    <s v=""/>
    <s v="474 WARREN ST, APT-2102"/>
    <s v=""/>
    <s v="JERSEY CITY,NJ,07302,US"/>
    <s v="USWZ33"/>
    <s v="T/0116896L/P/I1"/>
    <s v="861-8518259358"/>
    <s v=""/>
    <s v="D487000"/>
    <s v=""/>
    <s v=""/>
    <n v="0"/>
    <s v="USD"/>
    <n v="621.33000000000004"/>
    <n v="12000"/>
    <n v="12000"/>
    <s v=""/>
    <x v="0"/>
    <x v="2"/>
    <s v="US"/>
    <s v="US"/>
    <n v="6859.4831999999997"/>
    <n v="0"/>
  </r>
  <r>
    <s v="A"/>
    <x v="5"/>
    <x v="495"/>
    <s v=""/>
    <x v="0"/>
    <x v="67"/>
    <s v="MON"/>
    <s v="WI"/>
    <x v="1"/>
    <s v="TOS"/>
    <d v="2024-10-08T00:00:00"/>
    <s v="TUE"/>
    <x v="486"/>
    <x v="14"/>
    <d v="2094-01-01T00:00:00"/>
    <s v="1XX1"/>
    <s v="764789488"/>
    <s v="AV868109620005TE04140595"/>
    <x v="0"/>
    <s v=""/>
    <s v=""/>
    <s v=""/>
    <s v=""/>
    <s v=""/>
    <s v=""/>
    <s v="T/0151211Q/P/T6"/>
    <s v="+6-4272735274"/>
    <s v=""/>
    <s v="S606700"/>
    <s v=""/>
    <s v=""/>
    <n v="4432.3999999999996"/>
    <s v="NKR"/>
    <n v="4432.3999999999996"/>
    <n v="12000"/>
    <n v="12000"/>
    <s v=""/>
    <x v="0"/>
    <x v="15"/>
    <s v=""/>
    <s v="NZ"/>
    <n v="4432.3999999999996"/>
    <n v="4432.3999999999996"/>
  </r>
  <r>
    <s v="A"/>
    <x v="6"/>
    <x v="496"/>
    <s v=""/>
    <x v="0"/>
    <x v="67"/>
    <s v="MON"/>
    <s v="WI"/>
    <x v="5"/>
    <s v="TOS"/>
    <d v="2024-10-06T00:00:00"/>
    <s v="SUN"/>
    <x v="487"/>
    <x v="14"/>
    <d v="2070-01-01T00:00:00"/>
    <s v="1XX1"/>
    <s v="754491087"/>
    <s v="AV868109620005TE04203562"/>
    <x v="0"/>
    <s v=""/>
    <s v=""/>
    <s v=""/>
    <s v=""/>
    <s v=""/>
    <s v=""/>
    <s v="T/0151211Q/P/T6"/>
    <s v="+6-1470639233"/>
    <s v="ADD/"/>
    <s v="S606700"/>
    <s v=""/>
    <s v=""/>
    <n v="2891.26"/>
    <s v="NKR"/>
    <n v="2891.26"/>
    <n v="12000"/>
    <n v="12000"/>
    <s v=""/>
    <x v="0"/>
    <x v="2"/>
    <s v=""/>
    <s v="AU"/>
    <n v="2891.26"/>
    <n v="2891.26"/>
  </r>
  <r>
    <s v="A"/>
    <x v="183"/>
    <x v="497"/>
    <s v="9Z083V"/>
    <x v="0"/>
    <x v="67"/>
    <s v="MON"/>
    <s v="SK1491"/>
    <x v="8"/>
    <s v="TOS"/>
    <d v="2024-10-05T00:00:00"/>
    <s v="SAT"/>
    <x v="488"/>
    <x v="14"/>
    <d v="2087-08-16T00:00:00"/>
    <s v="1001"/>
    <s v=""/>
    <s v="CA376201XXXXX1009"/>
    <x v="2"/>
    <s v="01/29"/>
    <s v=""/>
    <s v="210B CLEMENTI AVE 6"/>
    <s v=""/>
    <s v="SINGAPORE 122210,SG"/>
    <s v="SGXXS8725196I"/>
    <s v="P/I1"/>
    <s v="6594889663"/>
    <s v="PRESIDENTS CLUB"/>
    <s v="E888869"/>
    <s v=""/>
    <s v=""/>
    <n v="0"/>
    <s v="NKR"/>
    <n v="3434.39"/>
    <n v="12000"/>
    <n v="12000"/>
    <s v=""/>
    <x v="0"/>
    <x v="4"/>
    <s v="SG"/>
    <s v="SG"/>
    <n v="3434.39"/>
    <n v="0"/>
  </r>
  <r>
    <s v="A"/>
    <x v="183"/>
    <x v="498"/>
    <s v="9Z083V"/>
    <x v="0"/>
    <x v="67"/>
    <s v="MON"/>
    <s v="SK1491"/>
    <x v="8"/>
    <s v="TOS"/>
    <d v="2024-10-05T00:00:00"/>
    <s v="SAT"/>
    <x v="488"/>
    <x v="14"/>
    <d v="2087-08-16T00:00:00"/>
    <s v="1001"/>
    <s v=""/>
    <s v="CA376201XXXXX1009"/>
    <x v="2"/>
    <s v="01/29"/>
    <s v="AMERICANEXPRESS"/>
    <s v="210B CLEMENTI AVE 6"/>
    <s v=""/>
    <s v="SINGAPORE 122210           ,SG"/>
    <s v="SGXXS8725196I"/>
    <s v="P/I1"/>
    <s v="6594889663"/>
    <s v="PRESIDENTS CLUB"/>
    <s v="E888869"/>
    <s v=""/>
    <s v="KF/8802039694"/>
    <n v="0"/>
    <s v="NKR"/>
    <n v="3434.39"/>
    <n v="12000"/>
    <n v="12000"/>
    <s v=""/>
    <x v="0"/>
    <x v="4"/>
    <s v="SG"/>
    <s v="SG"/>
    <n v="3434.39"/>
    <n v="0"/>
  </r>
  <r>
    <s v="A"/>
    <x v="83"/>
    <x v="499"/>
    <s v="7AH415"/>
    <x v="0"/>
    <x v="67"/>
    <s v="MON"/>
    <s v=""/>
    <x v="11"/>
    <s v="TOS"/>
    <d v="2024-10-07T00:00:00"/>
    <s v="MON"/>
    <x v="489"/>
    <x v="8"/>
    <d v="2071-10-05T00:00:00"/>
    <s v="3003"/>
    <s v=""/>
    <s v="CM527618XXXXXX1282"/>
    <x v="2"/>
    <s v="03/29"/>
    <s v=""/>
    <s v="RUE LUCIFLORE 15/8"/>
    <s v=""/>
    <s v="4300,WAREMME               ,BE"/>
    <s v="BEXX1470842375"/>
    <s v="P/N5"/>
    <s v="+32-474906555"/>
    <s v="/ADD/CP2/"/>
    <s v=""/>
    <s v=""/>
    <s v=""/>
    <n v="0"/>
    <s v="EUR"/>
    <n v="1352.12"/>
    <n v="0"/>
    <n v="0"/>
    <s v=""/>
    <x v="0"/>
    <x v="13"/>
    <s v="BE"/>
    <s v="BE"/>
    <n v="16184.876399999999"/>
    <n v="0"/>
  </r>
  <r>
    <s v="A"/>
    <x v="196"/>
    <x v="500"/>
    <s v=""/>
    <x v="0"/>
    <x v="67"/>
    <s v="MON"/>
    <s v="WF626"/>
    <x v="8"/>
    <s v="TOS"/>
    <d v="2024-10-12T00:00:00"/>
    <s v="SAT"/>
    <x v="490"/>
    <x v="1"/>
    <d v="2094-09-25T00:00:00"/>
    <s v="1XX1"/>
    <s v="12345678"/>
    <s v="AV872124160005TE46103205"/>
    <x v="0"/>
    <s v=""/>
    <s v=""/>
    <s v="MEDLITZER STRASSE 2"/>
    <s v=""/>
    <s v="96250 EBENSFELD            ,DE"/>
    <s v=""/>
    <s v="T/0139510P/P/4L"/>
    <s v="0049 89708091293"/>
    <s v="ADD/"/>
    <s v="F266400"/>
    <s v=""/>
    <s v=""/>
    <n v="801.16"/>
    <s v="EUR"/>
    <n v="1216.04"/>
    <n v="12000"/>
    <n v="12000"/>
    <s v=""/>
    <x v="0"/>
    <x v="6"/>
    <s v="DE"/>
    <s v="DE"/>
    <n v="14555.998800000001"/>
    <n v="9589.8852000000006"/>
  </r>
  <r>
    <s v="A"/>
    <x v="194"/>
    <x v="501"/>
    <s v=""/>
    <x v="0"/>
    <x v="67"/>
    <s v="MON"/>
    <s v="WF1355"/>
    <x v="8"/>
    <s v="TOS"/>
    <d v="2024-10-06T00:00:00"/>
    <s v="SUN"/>
    <x v="491"/>
    <x v="2"/>
    <s v=""/>
    <s v="1001"/>
    <s v=""/>
    <s v=""/>
    <x v="1"/>
    <s v=""/>
    <s v=""/>
    <s v=""/>
    <s v=""/>
    <s v=""/>
    <s v=""/>
    <s v="T/0118521R/P/IJ"/>
    <s v="97718704"/>
    <s v=""/>
    <s v="K126200"/>
    <s v=""/>
    <s v=""/>
    <n v="0"/>
    <s v="NKR"/>
    <n v="3985.66"/>
    <n v="12000"/>
    <n v="12000"/>
    <s v=""/>
    <x v="0"/>
    <x v="2"/>
    <s v=""/>
    <s v="NO"/>
    <n v="3985.66"/>
    <n v="0"/>
  </r>
  <r>
    <s v="A"/>
    <x v="39"/>
    <x v="502"/>
    <s v=""/>
    <x v="0"/>
    <x v="68"/>
    <s v="TUE"/>
    <s v="WI"/>
    <x v="2"/>
    <s v="TOS"/>
    <d v="2024-10-06T00:00:00"/>
    <s v="SUN"/>
    <x v="492"/>
    <x v="14"/>
    <d v="2087-09-27T00:00:00"/>
    <s v="1XX1"/>
    <s v="85309153"/>
    <s v="AV868105160006TE02956745"/>
    <x v="0"/>
    <s v=""/>
    <s v=""/>
    <s v=""/>
    <s v=""/>
    <s v=""/>
    <s v=""/>
    <s v="T/0106724P/P/ZS"/>
    <s v="0086 (10) 86448992"/>
    <s v=""/>
    <s v="G082500"/>
    <s v=""/>
    <s v=""/>
    <n v="3224.48"/>
    <s v="NKR"/>
    <n v="3224.48"/>
    <n v="12000"/>
    <n v="12000"/>
    <s v=""/>
    <x v="0"/>
    <x v="4"/>
    <s v=""/>
    <s v="CN"/>
    <n v="3224.48"/>
    <n v="3224.48"/>
  </r>
  <r>
    <s v="A"/>
    <x v="33"/>
    <x v="503"/>
    <s v=""/>
    <x v="0"/>
    <x v="68"/>
    <s v="TUE"/>
    <s v=""/>
    <x v="2"/>
    <s v="TOS"/>
    <d v="2024-10-04T00:00:00"/>
    <s v="FRI"/>
    <x v="493"/>
    <x v="53"/>
    <s v=""/>
    <s v=""/>
    <s v=""/>
    <s v=""/>
    <x v="1"/>
    <s v=""/>
    <s v=""/>
    <s v=""/>
    <s v=""/>
    <s v=""/>
    <s v=""/>
    <s v="T/11617270/P/1A"/>
    <s v="0014045126597"/>
    <s v=""/>
    <s v="A359831"/>
    <s v="999999999"/>
    <s v=""/>
    <n v="0"/>
    <s v="USD"/>
    <n v="409.17"/>
    <n v="0"/>
    <n v="0"/>
    <s v=""/>
    <x v="0"/>
    <x v="3"/>
    <s v=""/>
    <s v="US"/>
    <n v="4517.2367999999997"/>
    <n v="0"/>
  </r>
  <r>
    <s v="A"/>
    <x v="134"/>
    <x v="504"/>
    <s v=""/>
    <x v="0"/>
    <x v="68"/>
    <s v="TUE"/>
    <s v="SK926"/>
    <x v="0"/>
    <s v="TOS"/>
    <d v="2024-10-07T00:00:00"/>
    <s v="MON"/>
    <x v="494"/>
    <x v="1"/>
    <s v=""/>
    <s v="1001"/>
    <s v=""/>
    <s v=""/>
    <x v="1"/>
    <s v=""/>
    <s v=""/>
    <s v=""/>
    <s v=""/>
    <s v=""/>
    <s v=""/>
    <s v="T/0115393R/P/IJ"/>
    <s v="2405381375"/>
    <s v=""/>
    <s v="N008200"/>
    <s v=""/>
    <s v=""/>
    <n v="0"/>
    <s v="EUR"/>
    <n v="423.03"/>
    <n v="12000"/>
    <n v="12000"/>
    <s v=""/>
    <x v="0"/>
    <x v="2"/>
    <s v=""/>
    <s v="LU"/>
    <n v="5063.6691000000001"/>
    <n v="0"/>
  </r>
  <r>
    <s v="A"/>
    <x v="149"/>
    <x v="505"/>
    <s v=""/>
    <x v="0"/>
    <x v="68"/>
    <s v="TUE"/>
    <s v="WI"/>
    <x v="4"/>
    <s v="TOS"/>
    <d v="2024-10-06T00:00:00"/>
    <s v="SUN"/>
    <x v="495"/>
    <x v="14"/>
    <d v="2094-07-17T00:00:00"/>
    <s v="1XX1"/>
    <s v="85309153"/>
    <s v="AV868105160006TE39335382"/>
    <x v="0"/>
    <s v=""/>
    <s v=""/>
    <s v=""/>
    <s v=""/>
    <s v=""/>
    <s v=""/>
    <s v="T/0106724P/P/ZS"/>
    <s v="0086 (10) 86448992"/>
    <s v=""/>
    <s v="G082500"/>
    <s v=""/>
    <s v=""/>
    <n v="2590.83"/>
    <s v="NKR"/>
    <n v="2590.83"/>
    <n v="12000"/>
    <n v="12000"/>
    <s v=""/>
    <x v="0"/>
    <x v="4"/>
    <s v=""/>
    <s v="CN"/>
    <n v="2590.83"/>
    <n v="2590.83"/>
  </r>
  <r>
    <s v="A"/>
    <x v="151"/>
    <x v="506"/>
    <s v=""/>
    <x v="0"/>
    <x v="68"/>
    <s v="TUE"/>
    <s v="LH870"/>
    <x v="0"/>
    <s v="TOS"/>
    <d v="2024-10-08T00:00:00"/>
    <s v="TUE"/>
    <x v="496"/>
    <x v="1"/>
    <s v=""/>
    <s v="1001"/>
    <s v=""/>
    <s v=""/>
    <x v="1"/>
    <s v=""/>
    <s v=""/>
    <s v=""/>
    <s v=""/>
    <s v=""/>
    <s v=""/>
    <s v="P/I1"/>
    <s v="491-7620192988"/>
    <s v=""/>
    <s v=""/>
    <s v=""/>
    <s v="LH/992005929671294"/>
    <n v="0"/>
    <s v="EUR"/>
    <n v="519.83000000000004"/>
    <n v="12000"/>
    <n v="12000"/>
    <s v=""/>
    <x v="0"/>
    <x v="13"/>
    <s v=""/>
    <s v="DE"/>
    <n v="6222.3651000000009"/>
    <n v="0"/>
  </r>
  <r>
    <s v="A"/>
    <x v="31"/>
    <x v="507"/>
    <s v=""/>
    <x v="0"/>
    <x v="68"/>
    <s v="TUE"/>
    <s v="WI"/>
    <x v="8"/>
    <s v="TOS"/>
    <d v="2024-10-03T00:00:00"/>
    <s v="THU"/>
    <x v="497"/>
    <x v="6"/>
    <s v=""/>
    <s v="1XX1"/>
    <s v="NO135823110"/>
    <s v="AV873091080200TE49207337"/>
    <x v="0"/>
    <s v=""/>
    <s v=""/>
    <s v=""/>
    <s v=""/>
    <s v=""/>
    <s v=""/>
    <s v="T/0172141N/P/KU"/>
    <s v="86 87881232323"/>
    <s v=""/>
    <s v="U829701"/>
    <s v=""/>
    <s v=""/>
    <n v="2117.75"/>
    <s v="NKR"/>
    <n v="2117.75"/>
    <n v="12000"/>
    <n v="12000"/>
    <s v=""/>
    <x v="0"/>
    <x v="9"/>
    <s v=""/>
    <s v="ID"/>
    <n v="2117.75"/>
    <n v="2117.75"/>
  </r>
  <r>
    <s v="A"/>
    <x v="186"/>
    <x v="508"/>
    <s v=""/>
    <x v="0"/>
    <x v="69"/>
    <s v="WED"/>
    <s v="WI"/>
    <x v="5"/>
    <s v="TOS"/>
    <d v="2024-10-09T00:00:00"/>
    <s v="WED"/>
    <x v="498"/>
    <x v="1"/>
    <d v="2094-01-01T00:00:00"/>
    <s v="1XX1"/>
    <s v="736864557"/>
    <s v="AV868109400002TE01200601"/>
    <x v="0"/>
    <s v=""/>
    <s v=""/>
    <s v=""/>
    <s v=""/>
    <s v=""/>
    <s v=""/>
    <s v="T/0151196Q/P/T6"/>
    <s v="+393486937357"/>
    <s v="ADD/"/>
    <s v="S606700"/>
    <s v=""/>
    <s v=""/>
    <n v="320.69"/>
    <s v="EUR"/>
    <n v="320.01"/>
    <n v="12000"/>
    <n v="12000"/>
    <s v=""/>
    <x v="0"/>
    <x v="13"/>
    <s v=""/>
    <s v="IT"/>
    <n v="3830.5197000000003"/>
    <n v="3838.6593000000003"/>
  </r>
  <r>
    <s v="A"/>
    <x v="13"/>
    <x v="509"/>
    <s v=""/>
    <x v="0"/>
    <x v="69"/>
    <s v="WED"/>
    <s v="WI"/>
    <x v="0"/>
    <s v="TOS"/>
    <d v="2024-10-09T00:00:00"/>
    <s v="WED"/>
    <x v="499"/>
    <x v="14"/>
    <d v="2089-11-11T00:00:00"/>
    <s v="1XX1"/>
    <s v="85309153"/>
    <s v="AV868105160006TE03207504"/>
    <x v="0"/>
    <s v=""/>
    <s v=""/>
    <s v=""/>
    <s v=""/>
    <s v=""/>
    <s v=""/>
    <s v="T/0106724P/P/ZS"/>
    <s v="0086 (10) 86448992"/>
    <s v=""/>
    <s v="N850700"/>
    <s v=""/>
    <s v=""/>
    <n v="4810.24"/>
    <s v="NKR"/>
    <n v="4810.24"/>
    <n v="12000"/>
    <n v="12000"/>
    <s v=""/>
    <x v="0"/>
    <x v="13"/>
    <s v=""/>
    <s v="CN"/>
    <n v="4810.24"/>
    <n v="4810.24"/>
  </r>
  <r>
    <s v="A"/>
    <x v="197"/>
    <x v="510"/>
    <s v=""/>
    <x v="0"/>
    <x v="69"/>
    <s v="WED"/>
    <s v="SK4424"/>
    <x v="5"/>
    <s v="TOS"/>
    <d v="2024-10-07T00:00:00"/>
    <s v="MON"/>
    <x v="500"/>
    <x v="8"/>
    <s v=""/>
    <s v="3003"/>
    <s v=""/>
    <s v="CX476663XXXXXX5931"/>
    <x v="2"/>
    <s v="09/30"/>
    <s v=""/>
    <s v="CALLE COMERCIO 2 ESC.3    3 B"/>
    <s v=""/>
    <s v="28007,MADRID               ,ES"/>
    <s v=""/>
    <s v="P/N5"/>
    <s v="+34-636512466"/>
    <s v="/RSN/CP3/"/>
    <s v=""/>
    <s v=""/>
    <s v=""/>
    <n v="0"/>
    <s v="EUR"/>
    <n v="500.17"/>
    <n v="0"/>
    <n v="0"/>
    <s v=""/>
    <x v="0"/>
    <x v="4"/>
    <s v="ES"/>
    <s v="ES"/>
    <n v="5987.0349000000006"/>
    <n v="0"/>
  </r>
  <r>
    <s v="A"/>
    <x v="117"/>
    <x v="511"/>
    <s v=""/>
    <x v="0"/>
    <x v="69"/>
    <s v="WED"/>
    <s v=""/>
    <x v="8"/>
    <s v="TOS"/>
    <d v="2024-10-05T00:00:00"/>
    <s v="SAT"/>
    <x v="501"/>
    <x v="6"/>
    <s v=""/>
    <s v="1001"/>
    <s v=""/>
    <s v=""/>
    <x v="1"/>
    <s v=""/>
    <s v=""/>
    <s v=""/>
    <s v=""/>
    <s v=""/>
    <s v=""/>
    <s v="T/0119733L/P/I1"/>
    <s v="861-3580504854"/>
    <s v=""/>
    <s v="A791500"/>
    <s v=""/>
    <s v=""/>
    <n v="0"/>
    <s v="NKR"/>
    <n v="5019.0600000000004"/>
    <n v="12000"/>
    <n v="12000"/>
    <s v=""/>
    <x v="0"/>
    <x v="3"/>
    <s v=""/>
    <s v="CN"/>
    <n v="5019.0600000000004"/>
    <n v="0"/>
  </r>
  <r>
    <s v="A"/>
    <x v="188"/>
    <x v="512"/>
    <s v=""/>
    <x v="0"/>
    <x v="69"/>
    <s v="WED"/>
    <s v="AY945"/>
    <x v="0"/>
    <s v="TOS"/>
    <d v="2024-10-21T00:00:00"/>
    <s v="MON"/>
    <x v="502"/>
    <x v="27"/>
    <s v=""/>
    <s v="1001"/>
    <s v=""/>
    <s v=""/>
    <x v="1"/>
    <s v=""/>
    <s v=""/>
    <s v=""/>
    <s v=""/>
    <s v=""/>
    <s v=""/>
    <s v="P/I1"/>
    <s v="6-1429963105"/>
    <s v=""/>
    <s v=""/>
    <s v=""/>
    <s v="QF/6507654"/>
    <n v="0"/>
    <s v="NKR"/>
    <n v="13611.45"/>
    <n v="12000"/>
    <n v="12000"/>
    <s v=""/>
    <x v="0"/>
    <x v="24"/>
    <s v=""/>
    <s v="AU"/>
    <n v="13611.45"/>
    <n v="0"/>
  </r>
  <r>
    <s v="A"/>
    <x v="114"/>
    <x v="513"/>
    <s v="8QY10A"/>
    <x v="0"/>
    <x v="69"/>
    <s v="WED"/>
    <s v=""/>
    <x v="8"/>
    <s v="TOS"/>
    <d v="2024-10-05T00:00:00"/>
    <s v="SAT"/>
    <x v="503"/>
    <x v="21"/>
    <d v="2062-07-10T00:00:00"/>
    <s v="3003"/>
    <s v=""/>
    <s v="CM516240XXXXXX7957"/>
    <x v="2"/>
    <s v="09/24"/>
    <s v=""/>
    <s v="202 PASIR PANJANG ROAD #01-11"/>
    <s v=""/>
    <s v="118572,202 PASIE PANJANG,NO"/>
    <s v="SGXXS1533885G"/>
    <s v="P/N5"/>
    <s v="+65-97318432"/>
    <s v="/ADD/CP2/"/>
    <s v=""/>
    <s v=""/>
    <s v=""/>
    <n v="0"/>
    <s v="NKR"/>
    <n v="3991.81"/>
    <n v="0"/>
    <n v="0"/>
    <s v=""/>
    <x v="0"/>
    <x v="3"/>
    <s v="NO"/>
    <s v="NO"/>
    <n v="3991.81"/>
    <n v="0"/>
  </r>
  <r>
    <s v="A"/>
    <x v="193"/>
    <x v="514"/>
    <s v=""/>
    <x v="0"/>
    <x v="70"/>
    <s v="THU"/>
    <s v="WI"/>
    <x v="5"/>
    <s v="TOS"/>
    <d v="2024-10-12T00:00:00"/>
    <s v="SAT"/>
    <x v="504"/>
    <x v="1"/>
    <d v="2094-01-01T00:00:00"/>
    <s v="1XX1"/>
    <s v="726854277"/>
    <s v="AV868109400002TE00566526"/>
    <x v="0"/>
    <s v=""/>
    <s v=""/>
    <s v=""/>
    <s v=""/>
    <s v=""/>
    <s v=""/>
    <s v="T/0151196Q/P/T6"/>
    <s v="+4915233903182"/>
    <s v=""/>
    <s v="S606700"/>
    <s v=""/>
    <s v=""/>
    <n v="418.73"/>
    <s v="EUR"/>
    <n v="729.05"/>
    <n v="12000"/>
    <n v="12000"/>
    <s v=""/>
    <x v="0"/>
    <x v="10"/>
    <s v=""/>
    <s v="DE"/>
    <n v="8726.7284999999993"/>
    <n v="5012.1981000000005"/>
  </r>
  <r>
    <s v="A"/>
    <x v="109"/>
    <x v="515"/>
    <s v=""/>
    <x v="0"/>
    <x v="70"/>
    <s v="THU"/>
    <s v="SK4434"/>
    <x v="0"/>
    <s v="TOS"/>
    <d v="2024-10-06T00:00:00"/>
    <s v="SUN"/>
    <x v="505"/>
    <x v="52"/>
    <d v="2092-01-01T00:00:00"/>
    <s v="1XX1"/>
    <s v="724294239"/>
    <s v="AV868109620005TE39929825"/>
    <x v="0"/>
    <s v=""/>
    <s v=""/>
    <s v=""/>
    <s v=""/>
    <s v=""/>
    <s v=""/>
    <s v="T/0151211Q/P/T6"/>
    <s v="+4550305973"/>
    <s v="CUSTOMER WILL USE THE REN"/>
    <s v="M308101"/>
    <s v=""/>
    <s v=""/>
    <n v="3303.68"/>
    <s v="NKR"/>
    <n v="3303.68"/>
    <n v="12000"/>
    <n v="12000"/>
    <s v=""/>
    <x v="0"/>
    <x v="3"/>
    <s v=""/>
    <s v="DK"/>
    <n v="3303.68"/>
    <n v="3303.68"/>
  </r>
  <r>
    <s v="A"/>
    <x v="58"/>
    <x v="516"/>
    <s v="7CT257"/>
    <x v="0"/>
    <x v="70"/>
    <s v="THU"/>
    <s v="SK4434"/>
    <x v="5"/>
    <s v="TOS"/>
    <d v="2024-10-14T00:00:00"/>
    <s v="MON"/>
    <x v="506"/>
    <x v="1"/>
    <d v="2077-03-06T00:00:00"/>
    <s v="1001"/>
    <s v="M/283719"/>
    <s v="AV898110210009TE93598771"/>
    <x v="0"/>
    <s v=""/>
    <s v="AMERICANEXPRESS"/>
    <s v="MARIANNE-SCHMIDT-WEG 8"/>
    <s v=""/>
    <s v="73734,ESSLINGEN AM NECK,DE"/>
    <s v="DEXXG020A150Z21"/>
    <s v="T/0104801R/P/N5"/>
    <s v="+49-1718992827/EM"/>
    <s v="/ADD/CP1/"/>
    <s v="W614100"/>
    <s v=""/>
    <s v="LH/992003961613589"/>
    <n v="554.63"/>
    <s v="EUR"/>
    <n v="506"/>
    <n v="12000"/>
    <n v="12000"/>
    <s v=""/>
    <x v="0"/>
    <x v="18"/>
    <s v="DE"/>
    <s v="DE"/>
    <n v="6056.8200000000006"/>
    <n v="6638.9211000000005"/>
  </r>
  <r>
    <s v="A"/>
    <x v="150"/>
    <x v="517"/>
    <s v=""/>
    <x v="0"/>
    <x v="70"/>
    <s v="THU"/>
    <s v=""/>
    <x v="5"/>
    <s v="OSL"/>
    <d v="2024-10-14T00:00:00"/>
    <s v="MON"/>
    <x v="507"/>
    <x v="33"/>
    <s v=""/>
    <s v=""/>
    <s v=""/>
    <s v=""/>
    <x v="1"/>
    <s v=""/>
    <s v=""/>
    <s v=""/>
    <s v=""/>
    <s v=""/>
    <s v=""/>
    <s v="T/67503111/P/1A"/>
    <s v="0014168543285"/>
    <s v=""/>
    <s v="D103900"/>
    <s v="999999999"/>
    <s v=""/>
    <n v="0"/>
    <s v="USD"/>
    <n v="1892.71"/>
    <n v="0"/>
    <n v="0"/>
    <n v="10000"/>
    <x v="0"/>
    <x v="18"/>
    <s v=""/>
    <s v="CA"/>
    <n v="20895.518399999997"/>
    <n v="0"/>
  </r>
  <r>
    <s v="A"/>
    <x v="198"/>
    <x v="518"/>
    <s v=""/>
    <x v="0"/>
    <x v="70"/>
    <s v="THU"/>
    <s v="SK4416"/>
    <x v="4"/>
    <s v="TOS"/>
    <d v="2024-10-05T00:00:00"/>
    <s v="SAT"/>
    <x v="508"/>
    <x v="52"/>
    <s v=""/>
    <s v="1101"/>
    <s v=""/>
    <s v=""/>
    <x v="1"/>
    <s v=""/>
    <s v=""/>
    <s v=""/>
    <s v=""/>
    <s v=""/>
    <s v=""/>
    <s v="P/I1"/>
    <s v="6-6860888190"/>
    <s v=""/>
    <s v=""/>
    <s v=""/>
    <s v=""/>
    <n v="0"/>
    <s v="NKR"/>
    <n v="1681.75"/>
    <n v="12000"/>
    <n v="12000"/>
    <s v=""/>
    <x v="0"/>
    <x v="9"/>
    <s v=""/>
    <s v="TH"/>
    <n v="1681.75"/>
    <n v="0"/>
  </r>
  <r>
    <s v="A"/>
    <x v="199"/>
    <x v="519"/>
    <s v=""/>
    <x v="0"/>
    <x v="71"/>
    <s v="FRI"/>
    <s v=""/>
    <x v="5"/>
    <s v="TOS"/>
    <d v="2024-10-13T00:00:00"/>
    <s v="SUN"/>
    <x v="509"/>
    <x v="19"/>
    <s v=""/>
    <s v="1001"/>
    <s v=""/>
    <s v="CM540185XXXXXX7098"/>
    <x v="2"/>
    <s v="06/29"/>
    <s v=""/>
    <s v="KVILHAUGVEGEN 11"/>
    <s v=""/>
    <s v="7052,TRONDHEIM             ,NO"/>
    <s v=""/>
    <s v="T/0116115P/P/N5"/>
    <s v="+47-90106131"/>
    <s v="CP1/"/>
    <s v="E114500"/>
    <s v=""/>
    <s v="SK/EBS051190809"/>
    <n v="0"/>
    <s v="NKR"/>
    <n v="4400.08"/>
    <n v="12000"/>
    <n v="12000"/>
    <s v=""/>
    <x v="0"/>
    <x v="10"/>
    <s v="NO"/>
    <s v="NO"/>
    <n v="4400.08"/>
    <n v="0"/>
  </r>
  <r>
    <s v="A"/>
    <x v="183"/>
    <x v="520"/>
    <s v=""/>
    <x v="0"/>
    <x v="71"/>
    <s v="FRI"/>
    <s v="WI"/>
    <x v="0"/>
    <s v="TOS"/>
    <d v="2024-10-09T00:00:00"/>
    <s v="WED"/>
    <x v="510"/>
    <x v="1"/>
    <d v="2094-01-01T00:00:00"/>
    <s v="1XX1"/>
    <s v="777990523"/>
    <s v="AV868109400002TE44603981"/>
    <x v="0"/>
    <s v=""/>
    <s v=""/>
    <s v=""/>
    <s v=""/>
    <s v=""/>
    <s v=""/>
    <s v="T/0151196Q/P/T6"/>
    <s v="+359885003110"/>
    <s v="ADD/"/>
    <s v="M308101"/>
    <s v=""/>
    <s v=""/>
    <n v="467.94"/>
    <s v="EUR"/>
    <n v="467.65"/>
    <n v="12000"/>
    <n v="12000"/>
    <s v=""/>
    <x v="0"/>
    <x v="4"/>
    <s v=""/>
    <s v="BG"/>
    <n v="5597.7704999999996"/>
    <n v="5601.2418000000007"/>
  </r>
  <r>
    <s v="A"/>
    <x v="195"/>
    <x v="521"/>
    <s v="8LH75R"/>
    <x v="0"/>
    <x v="71"/>
    <s v="FRI"/>
    <s v=""/>
    <x v="8"/>
    <s v="TOS"/>
    <d v="2024-10-07T00:00:00"/>
    <s v="MON"/>
    <x v="511"/>
    <x v="4"/>
    <s v=""/>
    <s v="3003"/>
    <s v="M/008469"/>
    <s v="AV898110510002TE94168442"/>
    <x v="0"/>
    <s v=""/>
    <s v=""/>
    <s v="STRANDGATA 14A"/>
    <s v=""/>
    <s v="6150,OERSTA                ,NO"/>
    <s v=""/>
    <s v="T/0105103R/P/N5"/>
    <s v="+47-98870893/EM"/>
    <s v="/RSN/ADD/CP3/"/>
    <s v=""/>
    <s v=""/>
    <s v=""/>
    <n v="3876.62"/>
    <s v="NKR"/>
    <n v="3606.62"/>
    <n v="0"/>
    <n v="0"/>
    <s v=""/>
    <x v="0"/>
    <x v="3"/>
    <s v="NO"/>
    <s v="NO"/>
    <n v="3606.62"/>
    <n v="3876.62"/>
  </r>
  <r>
    <s v="A"/>
    <x v="0"/>
    <x v="522"/>
    <s v=""/>
    <x v="0"/>
    <x v="72"/>
    <s v="SAT"/>
    <s v=""/>
    <x v="8"/>
    <s v="TOS"/>
    <d v="2024-10-09T00:00:00"/>
    <s v="WED"/>
    <x v="512"/>
    <x v="60"/>
    <s v=""/>
    <s v="1001"/>
    <s v=""/>
    <s v="CM548946XXXXXX2290"/>
    <x v="2"/>
    <s v="11/25"/>
    <s v=""/>
    <s v="WIVALLIUSGATAN 17"/>
    <s v=""/>
    <s v="11260,STOCKHOLM            ,SE"/>
    <s v=""/>
    <s v="P/N5"/>
    <s v="+46-701937817"/>
    <s v="/ADD/CP1/"/>
    <s v=""/>
    <s v=""/>
    <s v=""/>
    <n v="0"/>
    <s v="NKR"/>
    <n v="5064.8100000000004"/>
    <n v="12000"/>
    <n v="12000"/>
    <s v=""/>
    <x v="0"/>
    <x v="14"/>
    <s v="SE"/>
    <s v="SE"/>
    <n v="5064.8100000000004"/>
    <n v="0"/>
  </r>
  <r>
    <s v="A"/>
    <x v="13"/>
    <x v="523"/>
    <s v="5JR32D"/>
    <x v="0"/>
    <x v="72"/>
    <s v="SAT"/>
    <s v="AY937"/>
    <x v="0"/>
    <s v="TOS"/>
    <d v="2024-10-22T00:00:00"/>
    <s v="TUE"/>
    <x v="513"/>
    <x v="27"/>
    <d v="2059-04-03T00:00:00"/>
    <s v="1001"/>
    <s v=""/>
    <s v="CX436505XXXXXX5885"/>
    <x v="2"/>
    <s v="10/28"/>
    <s v=""/>
    <s v="29 INNES CCT"/>
    <s v=""/>
    <s v="MAWSON LAKES  SA 5095,AU"/>
    <s v="AUXXHL5041"/>
    <s v="P/I1"/>
    <s v="8-5291525882"/>
    <s v=""/>
    <s v="P888819"/>
    <s v=""/>
    <s v="CX/1531782118"/>
    <n v="0"/>
    <s v="NKR"/>
    <n v="12154.18"/>
    <n v="0"/>
    <n v="0"/>
    <s v=""/>
    <x v="0"/>
    <x v="21"/>
    <s v="AU"/>
    <s v="AU"/>
    <n v="12154.18"/>
    <n v="0"/>
  </r>
  <r>
    <s v="A"/>
    <x v="13"/>
    <x v="524"/>
    <s v=""/>
    <x v="0"/>
    <x v="72"/>
    <s v="SAT"/>
    <s v="AY937"/>
    <x v="0"/>
    <s v="TOS"/>
    <d v="2024-10-22T00:00:00"/>
    <s v="TUE"/>
    <x v="514"/>
    <x v="27"/>
    <d v="2056-11-11T00:00:00"/>
    <s v="1001"/>
    <s v=""/>
    <s v="CX436605XXXXXX8478"/>
    <x v="2"/>
    <s v="05/29"/>
    <s v=""/>
    <s v="RM A 4/F ABBEY COURT PICTORIAL"/>
    <s v=""/>
    <s v="HONG KONG,HK"/>
    <s v="HKXXE8933034"/>
    <s v="T/0119733L/P/I1"/>
    <s v="8-5293601970"/>
    <s v="OCI"/>
    <s v=""/>
    <s v=""/>
    <s v=""/>
    <n v="0"/>
    <s v="NKR"/>
    <n v="12154.18"/>
    <n v="12000"/>
    <n v="12000"/>
    <s v=""/>
    <x v="0"/>
    <x v="21"/>
    <s v="HK"/>
    <s v="HK"/>
    <n v="12154.18"/>
    <n v="0"/>
  </r>
  <r>
    <s v="A"/>
    <x v="150"/>
    <x v="525"/>
    <s v=""/>
    <x v="0"/>
    <x v="72"/>
    <s v="SAT"/>
    <s v="WI"/>
    <x v="0"/>
    <s v="TOS"/>
    <d v="2024-10-11T00:00:00"/>
    <s v="FRI"/>
    <x v="515"/>
    <x v="1"/>
    <d v="2094-01-01T00:00:00"/>
    <s v="1XX1"/>
    <s v="734312419"/>
    <s v="AV868109400002TE43038932"/>
    <x v="0"/>
    <s v=""/>
    <s v=""/>
    <s v=""/>
    <s v=""/>
    <s v=""/>
    <s v=""/>
    <s v="T/0151196Q/P/T6"/>
    <s v="+41764708280"/>
    <s v=""/>
    <s v="S606700"/>
    <s v=""/>
    <s v=""/>
    <n v="474.84"/>
    <s v="EUR"/>
    <n v="474.65"/>
    <n v="12000"/>
    <n v="12000"/>
    <s v=""/>
    <x v="0"/>
    <x v="2"/>
    <s v=""/>
    <s v="CH"/>
    <n v="5681.5604999999996"/>
    <n v="5683.8347999999996"/>
  </r>
  <r>
    <s v="A"/>
    <x v="188"/>
    <x v="526"/>
    <s v=""/>
    <x v="0"/>
    <x v="72"/>
    <s v="SAT"/>
    <s v=""/>
    <x v="5"/>
    <s v="TOS"/>
    <d v="2024-10-12T00:00:00"/>
    <s v="SAT"/>
    <x v="516"/>
    <x v="8"/>
    <s v=""/>
    <s v="1001"/>
    <s v=""/>
    <s v="CM513162XXXXXX9960"/>
    <x v="2"/>
    <s v="04/26"/>
    <s v=""/>
    <s v="6 ALLEE DES ROMARINS"/>
    <s v=""/>
    <s v="78180,MONTIGNY LE BRETO,FR"/>
    <s v=""/>
    <s v="T/0129791M/P/N5"/>
    <s v="+33-604131582"/>
    <s v="CP1/"/>
    <s v="F982700"/>
    <s v=""/>
    <s v="AF/5080621382"/>
    <n v="0"/>
    <s v="EUR"/>
    <n v="357.13"/>
    <n v="12000"/>
    <n v="12000"/>
    <s v=""/>
    <x v="0"/>
    <x v="13"/>
    <s v="FR"/>
    <s v="FR"/>
    <n v="4274.8460999999998"/>
    <n v="0"/>
  </r>
  <r>
    <s v="A"/>
    <x v="146"/>
    <x v="527"/>
    <s v=""/>
    <x v="0"/>
    <x v="73"/>
    <s v="SUN"/>
    <s v="WI"/>
    <x v="0"/>
    <s v="TOS"/>
    <d v="2024-10-14T00:00:00"/>
    <s v="MON"/>
    <x v="517"/>
    <x v="2"/>
    <s v=""/>
    <s v="3003"/>
    <s v=""/>
    <s v=""/>
    <x v="1"/>
    <s v=""/>
    <s v=""/>
    <s v=""/>
    <s v="TANMEI1979@ICLOUD.COM"/>
    <s v=""/>
    <s v=""/>
    <s v=""/>
    <s v="+47-"/>
    <s v=""/>
    <s v="K500801"/>
    <s v="89027"/>
    <s v=""/>
    <n v="0"/>
    <s v="NKR"/>
    <n v="8566.2199999999993"/>
    <n v="0"/>
    <n v="0"/>
    <s v=""/>
    <x v="0"/>
    <x v="15"/>
    <s v=""/>
    <s v="NO"/>
    <n v="8566.2199999999993"/>
    <n v="0"/>
  </r>
  <r>
    <s v="A"/>
    <x v="52"/>
    <x v="528"/>
    <s v="Q4J66S"/>
    <x v="0"/>
    <x v="73"/>
    <s v="SUN"/>
    <s v="SK4414"/>
    <x v="5"/>
    <s v="OSL"/>
    <d v="2024-10-23T00:00:00"/>
    <s v="WED"/>
    <x v="518"/>
    <x v="61"/>
    <d v="2055-03-26T00:00:00"/>
    <s v="1001"/>
    <s v=""/>
    <s v="CX410040XXXXXX7862"/>
    <x v="2"/>
    <s v="06/28"/>
    <s v="LOCKHEED MARTIN M &amp; D S"/>
    <s v="1873 STAGHORN WAY"/>
    <s v=""/>
    <s v="LIVERMORE,CA,94550,US"/>
    <s v="USCAN0515405"/>
    <s v="P/I1"/>
    <s v="9259229253"/>
    <s v="TODD.WALBERG@GMAIL.COM"/>
    <s v="A126997"/>
    <s v=""/>
    <s v=""/>
    <n v="0"/>
    <s v="USD"/>
    <n v="2691.05"/>
    <n v="12000"/>
    <n v="12000"/>
    <n v="10000"/>
    <x v="0"/>
    <x v="21"/>
    <s v="US"/>
    <s v="US"/>
    <n v="29709.191999999999"/>
    <n v="0"/>
  </r>
  <r>
    <s v="A"/>
    <x v="200"/>
    <x v="529"/>
    <s v="4BW32J"/>
    <x v="0"/>
    <x v="73"/>
    <s v="SUN"/>
    <s v=""/>
    <x v="0"/>
    <s v="TOS"/>
    <d v="2024-10-11T00:00:00"/>
    <s v="FRI"/>
    <x v="519"/>
    <x v="20"/>
    <s v=""/>
    <s v=""/>
    <s v=""/>
    <s v="AV768000104820T80758022"/>
    <x v="3"/>
    <s v=""/>
    <s v="BORTON OVERSEAS"/>
    <s v="PO BOX 142"/>
    <s v=""/>
    <s v=""/>
    <s v=""/>
    <s v="T/24913604/P/U7"/>
    <s v="6513259739"/>
    <s v=""/>
    <s v=""/>
    <s v=""/>
    <s v=""/>
    <n v="0"/>
    <s v="NKR"/>
    <n v="0"/>
    <n v="12000"/>
    <n v="12000"/>
    <s v=""/>
    <x v="1"/>
    <x v="4"/>
    <s v=""/>
    <s v="NO"/>
    <n v="0"/>
    <n v="0"/>
  </r>
  <r>
    <s v="A"/>
    <x v="106"/>
    <x v="530"/>
    <s v=""/>
    <x v="0"/>
    <x v="73"/>
    <s v="SUN"/>
    <s v="WI"/>
    <x v="0"/>
    <s v="TOS"/>
    <d v="2024-10-12T00:00:00"/>
    <s v="SAT"/>
    <x v="520"/>
    <x v="14"/>
    <d v="2094-01-01T00:00:00"/>
    <s v="1XX1"/>
    <s v="770812774"/>
    <s v="AV868109620005TE44393167"/>
    <x v="0"/>
    <s v=""/>
    <s v=""/>
    <s v=""/>
    <s v=""/>
    <s v=""/>
    <s v=""/>
    <s v="T/0151211Q/P/T6"/>
    <s v="+61411424472"/>
    <s v=""/>
    <s v="S606700"/>
    <s v=""/>
    <s v=""/>
    <n v="4352.24"/>
    <s v="NKR"/>
    <n v="4352.24"/>
    <n v="12000"/>
    <n v="12000"/>
    <s v=""/>
    <x v="0"/>
    <x v="2"/>
    <s v=""/>
    <s v="AU"/>
    <n v="4352.24"/>
    <n v="4352.24"/>
  </r>
  <r>
    <s v="A"/>
    <x v="169"/>
    <x v="531"/>
    <s v=""/>
    <x v="0"/>
    <x v="73"/>
    <s v="SUN"/>
    <s v="WI"/>
    <x v="9"/>
    <s v="TOS"/>
    <d v="2024-10-14T00:00:00"/>
    <s v="MON"/>
    <x v="517"/>
    <x v="2"/>
    <s v=""/>
    <s v="3003"/>
    <s v=""/>
    <s v=""/>
    <x v="1"/>
    <s v=""/>
    <s v=""/>
    <s v=""/>
    <s v="TANMEI1979@ICLOUD.COM"/>
    <s v=""/>
    <s v=""/>
    <s v=""/>
    <s v="+47-"/>
    <s v="2/2"/>
    <s v="K500801"/>
    <s v="89027"/>
    <s v=""/>
    <n v="0"/>
    <s v="NKR"/>
    <n v="17676.75"/>
    <n v="0"/>
    <n v="0"/>
    <s v=""/>
    <x v="0"/>
    <x v="15"/>
    <s v=""/>
    <s v="NO"/>
    <n v="17676.75"/>
    <n v="0"/>
  </r>
  <r>
    <s v="A"/>
    <x v="169"/>
    <x v="532"/>
    <s v=""/>
    <x v="0"/>
    <x v="73"/>
    <s v="SUN"/>
    <s v="WI"/>
    <x v="9"/>
    <s v="TOS"/>
    <d v="2024-10-14T00:00:00"/>
    <s v="MON"/>
    <x v="517"/>
    <x v="2"/>
    <s v=""/>
    <s v="3003"/>
    <s v=""/>
    <s v=""/>
    <x v="1"/>
    <s v=""/>
    <s v=""/>
    <s v=""/>
    <s v="TANMEI1979@ICLOUD.COM"/>
    <s v=""/>
    <s v=""/>
    <s v=""/>
    <s v="+47-"/>
    <s v="1/2"/>
    <s v="K500801"/>
    <s v="89027"/>
    <s v=""/>
    <n v="0"/>
    <s v="NKR"/>
    <n v="16676.75"/>
    <n v="0"/>
    <n v="0"/>
    <s v=""/>
    <x v="0"/>
    <x v="15"/>
    <s v=""/>
    <s v="NO"/>
    <n v="16676.75"/>
    <n v="0"/>
  </r>
  <r>
    <s v="A"/>
    <x v="44"/>
    <x v="533"/>
    <s v=""/>
    <x v="0"/>
    <x v="74"/>
    <s v="MON"/>
    <s v="SK1464"/>
    <x v="5"/>
    <s v="TOS"/>
    <d v="2024-10-11T00:00:00"/>
    <s v="FRI"/>
    <x v="521"/>
    <x v="16"/>
    <d v="2058-10-10T00:00:00"/>
    <s v="1001"/>
    <s v=""/>
    <s v=""/>
    <x v="1"/>
    <s v=""/>
    <s v=""/>
    <s v=""/>
    <s v=""/>
    <s v=""/>
    <s v="USCAC0030544"/>
    <s v="T/0119733L/P/I1"/>
    <s v="3104305888"/>
    <s v=""/>
    <s v="D486601"/>
    <s v=""/>
    <s v=""/>
    <n v="0"/>
    <s v="USD"/>
    <n v="578.67999999999995"/>
    <n v="12000"/>
    <n v="12000"/>
    <s v=""/>
    <x v="0"/>
    <x v="14"/>
    <s v=""/>
    <s v="US"/>
    <n v="6388.627199999999"/>
    <n v="0"/>
  </r>
  <r>
    <s v="A"/>
    <x v="188"/>
    <x v="534"/>
    <s v=""/>
    <x v="0"/>
    <x v="74"/>
    <s v="MON"/>
    <s v="WI"/>
    <x v="5"/>
    <s v="TOS"/>
    <d v="2024-10-16T00:00:00"/>
    <s v="WED"/>
    <x v="522"/>
    <x v="14"/>
    <d v="2094-01-01T00:00:00"/>
    <s v="1XX1"/>
    <s v="768571287"/>
    <s v="AV868109620005TE49145293"/>
    <x v="0"/>
    <s v=""/>
    <s v=""/>
    <s v=""/>
    <s v=""/>
    <s v=""/>
    <s v=""/>
    <s v="T/0151211Q/P/T6"/>
    <s v="+4527520406"/>
    <s v=""/>
    <s v="S606700"/>
    <s v=""/>
    <s v=""/>
    <n v="4161.78"/>
    <s v="NKR"/>
    <n v="4161.78"/>
    <n v="12000"/>
    <n v="12000"/>
    <s v=""/>
    <x v="0"/>
    <x v="10"/>
    <s v=""/>
    <s v="DK"/>
    <n v="4161.78"/>
    <n v="4161.78"/>
  </r>
  <r>
    <s v="A"/>
    <x v="22"/>
    <x v="535"/>
    <s v=""/>
    <x v="0"/>
    <x v="75"/>
    <s v="TUE"/>
    <s v="SK4424"/>
    <x v="5"/>
    <s v="TOS"/>
    <d v="2024-10-13T00:00:00"/>
    <s v="SUN"/>
    <x v="523"/>
    <x v="14"/>
    <s v=""/>
    <s v="1XX1"/>
    <s v="NO155719550"/>
    <s v="AV873091080200TE02572987"/>
    <x v="0"/>
    <s v=""/>
    <s v=""/>
    <s v=""/>
    <s v=""/>
    <s v=""/>
    <s v=""/>
    <s v="T/0172141N/P/KU"/>
    <s v="042 2843726"/>
    <s v=""/>
    <s v="U022601"/>
    <s v=""/>
    <s v=""/>
    <n v="3071.4"/>
    <s v="NKR"/>
    <n v="3071.4"/>
    <n v="12000"/>
    <n v="12000"/>
    <s v=""/>
    <x v="0"/>
    <x v="4"/>
    <s v=""/>
    <s v="AU"/>
    <n v="3071.4"/>
    <n v="3071.4"/>
  </r>
  <r>
    <s v="A"/>
    <x v="5"/>
    <x v="536"/>
    <s v=""/>
    <x v="0"/>
    <x v="75"/>
    <s v="TUE"/>
    <s v="SK4424"/>
    <x v="1"/>
    <s v="TOS"/>
    <d v="2024-10-14T00:00:00"/>
    <s v="MON"/>
    <x v="524"/>
    <x v="14"/>
    <d v="2094-01-01T00:00:00"/>
    <s v="1XX1"/>
    <s v="779214774"/>
    <s v="AV868109620005TE04075370"/>
    <x v="0"/>
    <s v=""/>
    <s v=""/>
    <s v=""/>
    <s v=""/>
    <s v=""/>
    <s v=""/>
    <s v="T/0151211Q/P/T6"/>
    <s v="+6-1457351563"/>
    <s v=""/>
    <s v="S606700"/>
    <s v=""/>
    <s v=""/>
    <n v="3506.16"/>
    <s v="NKR"/>
    <n v="3506.16"/>
    <n v="12000"/>
    <n v="12000"/>
    <s v=""/>
    <x v="0"/>
    <x v="2"/>
    <s v=""/>
    <s v="AU"/>
    <n v="3506.16"/>
    <n v="3506.16"/>
  </r>
  <r>
    <s v="A"/>
    <x v="77"/>
    <x v="537"/>
    <s v=""/>
    <x v="0"/>
    <x v="75"/>
    <s v="TUE"/>
    <s v="SK4724"/>
    <x v="5"/>
    <s v="TOS"/>
    <d v="2024-10-24T00:00:00"/>
    <s v="THU"/>
    <x v="525"/>
    <x v="13"/>
    <d v="2082-01-01T00:00:00"/>
    <s v="1XX1"/>
    <s v="774878527"/>
    <s v="AV868109400002TE35106531"/>
    <x v="0"/>
    <s v=""/>
    <s v=""/>
    <s v=""/>
    <s v=""/>
    <s v=""/>
    <s v=""/>
    <s v="T/0151196Q/P/T6"/>
    <s v="+494915734366965"/>
    <s v=""/>
    <s v="S606700"/>
    <s v=""/>
    <s v=""/>
    <n v="666.29"/>
    <s v="EUR"/>
    <n v="665.54"/>
    <n v="12000"/>
    <n v="12000"/>
    <s v=""/>
    <x v="0"/>
    <x v="0"/>
    <s v=""/>
    <s v="DE"/>
    <n v="7966.5137999999997"/>
    <n v="7975.4912999999997"/>
  </r>
  <r>
    <s v="A"/>
    <x v="72"/>
    <x v="538"/>
    <s v="5HD22Y"/>
    <x v="0"/>
    <x v="75"/>
    <s v="TUE"/>
    <s v="SK4424"/>
    <x v="8"/>
    <s v="TOS"/>
    <d v="2024-10-11T00:00:00"/>
    <s v="FRI"/>
    <x v="526"/>
    <x v="6"/>
    <d v="2093-10-30T00:00:00"/>
    <s v="1001"/>
    <s v=""/>
    <s v="CX456468XXXXXX0857"/>
    <x v="2"/>
    <s v="05/28"/>
    <s v=""/>
    <s v="14 CROSS ST"/>
    <s v=""/>
    <s v="KANGAROO FLAT VIC 3555,AU"/>
    <s v="AUXX097995773"/>
    <s v="T/0164964P/P/I1"/>
    <s v="0433432327"/>
    <s v="CSS OCI,CSS,CSS,CSS CSS"/>
    <s v="P888819"/>
    <s v=""/>
    <s v="QF/1923669418"/>
    <n v="0"/>
    <s v="NKR"/>
    <n v="2722.04"/>
    <n v="12000"/>
    <n v="12000"/>
    <s v=""/>
    <x v="0"/>
    <x v="3"/>
    <s v="AU"/>
    <s v="AU"/>
    <n v="2722.04"/>
    <n v="0"/>
  </r>
  <r>
    <s v="A"/>
    <x v="124"/>
    <x v="539"/>
    <s v=""/>
    <x v="0"/>
    <x v="76"/>
    <s v="WED"/>
    <s v="SK4422"/>
    <x v="4"/>
    <s v="TOS"/>
    <d v="2024-10-15T00:00:00"/>
    <s v="TUE"/>
    <x v="527"/>
    <x v="1"/>
    <d v="2094-01-01T00:00:00"/>
    <s v="1XX1"/>
    <s v="771643929"/>
    <s v="AV868109400002TE44956309"/>
    <x v="0"/>
    <s v=""/>
    <s v=""/>
    <s v=""/>
    <s v=""/>
    <s v=""/>
    <s v=""/>
    <s v="T/0151196Q/P/T6"/>
    <s v="+32495204870"/>
    <s v=""/>
    <s v="M308101"/>
    <s v=""/>
    <s v=""/>
    <n v="296.2"/>
    <s v="EUR"/>
    <n v="296.04000000000002"/>
    <n v="12000"/>
    <n v="12000"/>
    <s v=""/>
    <x v="0"/>
    <x v="2"/>
    <s v=""/>
    <s v="BE"/>
    <n v="3543.5988000000002"/>
    <n v="3545.5140000000001"/>
  </r>
  <r>
    <s v="A"/>
    <x v="32"/>
    <x v="540"/>
    <s v="L8105N"/>
    <x v="0"/>
    <x v="77"/>
    <s v="FRI"/>
    <s v="WF626"/>
    <x v="0"/>
    <s v="TOS"/>
    <d v="2024-10-17T00:00:00"/>
    <s v="THU"/>
    <x v="528"/>
    <x v="25"/>
    <d v="2067-05-10T00:00:00"/>
    <s v="0010"/>
    <s v=""/>
    <s v="CM515676XXXXXX8322"/>
    <x v="2"/>
    <s v="05/27"/>
    <s v=""/>
    <s v="8620 JOHNSON POINT RD NE"/>
    <s v=""/>
    <s v="OLYMPIA,WA,98516,US"/>
    <s v="USWADICKSCW331KS"/>
    <s v="T/0116922L/P/I1"/>
    <s v="3609702896"/>
    <s v=""/>
    <s v="J888888"/>
    <s v=""/>
    <s v=""/>
    <n v="0"/>
    <s v="USD"/>
    <n v="762.05"/>
    <n v="12000"/>
    <n v="12000"/>
    <s v=""/>
    <x v="0"/>
    <x v="2"/>
    <s v="US"/>
    <s v="US"/>
    <n v="8413.0319999999992"/>
    <n v="0"/>
  </r>
  <r>
    <s v="A"/>
    <x v="92"/>
    <x v="541"/>
    <s v=""/>
    <x v="0"/>
    <x v="78"/>
    <s v="SAT"/>
    <s v="WI"/>
    <x v="4"/>
    <s v="TOS"/>
    <d v="2024-10-26T00:00:00"/>
    <s v="SAT"/>
    <x v="529"/>
    <x v="13"/>
    <d v="2094-01-01T00:00:00"/>
    <s v="1XX1"/>
    <s v="735200042"/>
    <s v="AV868109400002TE38584089"/>
    <x v="0"/>
    <s v=""/>
    <s v=""/>
    <s v=""/>
    <s v=""/>
    <s v=""/>
    <s v=""/>
    <s v="T/0151196Q/P/T6"/>
    <s v="+4915773473588"/>
    <s v=""/>
    <s v="S606700"/>
    <s v=""/>
    <s v=""/>
    <n v="572.34"/>
    <s v="EUR"/>
    <n v="571.71"/>
    <n v="12000"/>
    <n v="12000"/>
    <s v=""/>
    <x v="0"/>
    <x v="17"/>
    <s v=""/>
    <s v="DE"/>
    <n v="6843.3687000000009"/>
    <n v="6850.9098000000004"/>
  </r>
  <r>
    <s v="A"/>
    <x v="49"/>
    <x v="542"/>
    <s v=""/>
    <x v="0"/>
    <x v="78"/>
    <s v="SAT"/>
    <s v="WI"/>
    <x v="5"/>
    <s v="TOS"/>
    <d v="2024-10-20T00:00:00"/>
    <s v="SUN"/>
    <x v="530"/>
    <x v="1"/>
    <d v="2093-07-05T00:00:00"/>
    <s v="1XX1"/>
    <s v="12345678"/>
    <s v="AV872124160005TE39700266"/>
    <x v="0"/>
    <s v=""/>
    <s v=""/>
    <s v="PAUL-SCHNEIDER STR. 1"/>
    <s v=""/>
    <s v="54292 TRIER                ,DE"/>
    <s v=""/>
    <s v="T/0139510P/P/4L"/>
    <s v="0049 89708091293"/>
    <s v=""/>
    <s v="F266400"/>
    <s v=""/>
    <s v=""/>
    <n v="425.95"/>
    <s v="EUR"/>
    <n v="425.23"/>
    <n v="12000"/>
    <n v="12000"/>
    <s v=""/>
    <x v="0"/>
    <x v="15"/>
    <s v="DE"/>
    <s v="DE"/>
    <n v="5090.0031000000008"/>
    <n v="5098.6215000000002"/>
  </r>
  <r>
    <s v="A"/>
    <x v="94"/>
    <x v="543"/>
    <s v=""/>
    <x v="0"/>
    <x v="78"/>
    <s v="SAT"/>
    <s v="WI"/>
    <x v="0"/>
    <s v="TOS"/>
    <d v="2024-10-20T00:00:00"/>
    <s v="SUN"/>
    <x v="531"/>
    <x v="14"/>
    <d v="2094-01-01T00:00:00"/>
    <s v="1XX1"/>
    <s v="716572613"/>
    <s v="AV868109620005TE42051389"/>
    <x v="0"/>
    <s v=""/>
    <s v=""/>
    <s v=""/>
    <s v=""/>
    <s v=""/>
    <s v=""/>
    <s v="T/0151211Q/P/T6"/>
    <s v="+66812855954"/>
    <s v=""/>
    <s v="S606700"/>
    <s v=""/>
    <s v=""/>
    <n v="5413.24"/>
    <s v="NKR"/>
    <n v="5413.24"/>
    <n v="12000"/>
    <n v="12000"/>
    <s v=""/>
    <x v="0"/>
    <x v="15"/>
    <s v=""/>
    <s v="TH"/>
    <n v="5413.24"/>
    <n v="5413.24"/>
  </r>
  <r>
    <s v="A"/>
    <x v="1"/>
    <x v="544"/>
    <s v=""/>
    <x v="0"/>
    <x v="79"/>
    <s v="SUN"/>
    <s v="DY374"/>
    <x v="8"/>
    <s v="TOS"/>
    <d v="2024-10-22T00:00:00"/>
    <s v="TUE"/>
    <x v="532"/>
    <x v="14"/>
    <d v="2094-01-01T00:00:00"/>
    <s v="1XX1"/>
    <s v="723458348"/>
    <s v="AV868109620005TE01997404"/>
    <x v="0"/>
    <s v=""/>
    <s v=""/>
    <s v=""/>
    <s v=""/>
    <s v=""/>
    <s v=""/>
    <s v="T/0151211Q/P/T6"/>
    <s v="+66979266365"/>
    <s v=""/>
    <s v="S606700"/>
    <s v=""/>
    <s v=""/>
    <n v="5492.55"/>
    <s v="NKR"/>
    <n v="5492.55"/>
    <n v="12000"/>
    <n v="12000"/>
    <s v=""/>
    <x v="0"/>
    <x v="10"/>
    <s v=""/>
    <s v="TH"/>
    <n v="5492.55"/>
    <n v="5492.55"/>
  </r>
  <r>
    <s v="A"/>
    <x v="96"/>
    <x v="545"/>
    <s v="G1812V"/>
    <x v="0"/>
    <x v="79"/>
    <s v="SUN"/>
    <s v=""/>
    <x v="5"/>
    <s v="TOS"/>
    <d v="2024-10-20T00:00:00"/>
    <s v="SUN"/>
    <x v="533"/>
    <x v="25"/>
    <d v="2064-09-29T00:00:00"/>
    <s v="1000"/>
    <s v=""/>
    <s v="CX438857XXXXXX8502"/>
    <x v="2"/>
    <s v="11/26"/>
    <s v=""/>
    <s v="311 MIKES WAY"/>
    <s v=""/>
    <s v="STEVENSVILLE,MD,21666,US"/>
    <s v="USMDH520098738751"/>
    <s v="P/I1"/>
    <s v="2407935622"/>
    <s v="PREFERRED PLUS E"/>
    <s v="T888898"/>
    <s v=""/>
    <s v="UA/FQH03444"/>
    <n v="0"/>
    <s v="USD"/>
    <n v="559.04999999999995"/>
    <n v="12000"/>
    <n v="12000"/>
    <s v=""/>
    <x v="0"/>
    <x v="13"/>
    <s v="US"/>
    <s v="US"/>
    <n v="6171.9119999999994"/>
    <n v="0"/>
  </r>
  <r>
    <s v="A"/>
    <x v="201"/>
    <x v="546"/>
    <s v=""/>
    <x v="0"/>
    <x v="79"/>
    <s v="SUN"/>
    <s v="DY396"/>
    <x v="0"/>
    <s v="TOS"/>
    <d v="2024-10-19T00:00:00"/>
    <s v="SAT"/>
    <x v="534"/>
    <x v="14"/>
    <d v="2094-01-01T00:00:00"/>
    <s v="1XX1"/>
    <s v="771852774"/>
    <s v="AV868109620005TE46292057"/>
    <x v="0"/>
    <s v=""/>
    <s v=""/>
    <s v=""/>
    <s v=""/>
    <s v=""/>
    <s v=""/>
    <s v="T/0151211Q/P/T6"/>
    <s v="+66949469547"/>
    <s v=""/>
    <s v="S606700"/>
    <s v=""/>
    <s v=""/>
    <n v="4352.24"/>
    <s v="NKR"/>
    <n v="4352.24"/>
    <n v="12000"/>
    <n v="12000"/>
    <s v=""/>
    <x v="0"/>
    <x v="2"/>
    <s v=""/>
    <s v="TH"/>
    <n v="4352.24"/>
    <n v="4352.24"/>
  </r>
  <r>
    <s v="A"/>
    <x v="184"/>
    <x v="547"/>
    <s v=""/>
    <x v="0"/>
    <x v="80"/>
    <s v="MON"/>
    <s v="WI"/>
    <x v="0"/>
    <s v="TOS"/>
    <d v="2024-10-20T00:00:00"/>
    <s v="SUN"/>
    <x v="535"/>
    <x v="1"/>
    <d v="2094-01-01T00:00:00"/>
    <s v="1XX1"/>
    <s v="742641141"/>
    <s v="AV868109400002TE00786613"/>
    <x v="0"/>
    <s v=""/>
    <s v=""/>
    <s v=""/>
    <s v=""/>
    <s v=""/>
    <s v=""/>
    <s v="T/0151196Q/P/T6"/>
    <s v="+4915734079191"/>
    <s v=""/>
    <s v="S606700"/>
    <s v=""/>
    <s v=""/>
    <n v="438.45"/>
    <s v="EUR"/>
    <n v="437.99"/>
    <n v="12000"/>
    <n v="12000"/>
    <s v=""/>
    <x v="0"/>
    <x v="2"/>
    <s v=""/>
    <s v="DE"/>
    <n v="5242.7403000000004"/>
    <n v="5248.2465000000002"/>
  </r>
  <r>
    <s v="A"/>
    <x v="202"/>
    <x v="548"/>
    <s v="3KU51R"/>
    <x v="0"/>
    <x v="80"/>
    <s v="MON"/>
    <s v="SK1491"/>
    <x v="5"/>
    <s v="TOS"/>
    <d v="2024-10-22T00:00:00"/>
    <s v="TUE"/>
    <x v="536"/>
    <x v="1"/>
    <d v="2067-02-21T00:00:00"/>
    <s v="1XX1"/>
    <s v="8627762238"/>
    <s v="AV871105250009TE62776223"/>
    <x v="0"/>
    <s v=""/>
    <s v=""/>
    <s v="PARK RUE"/>
    <s v=""/>
    <s v="90015,PARIS                ,FR"/>
    <s v=""/>
    <s v="T/0183164K/P/QN"/>
    <s v="+33186269080"/>
    <s v="404.63EUR/"/>
    <s v="X717701"/>
    <s v=""/>
    <s v=""/>
    <n v="404.63"/>
    <s v="EUR"/>
    <n v="403.95"/>
    <n v="12000"/>
    <n v="12000"/>
    <s v=""/>
    <x v="0"/>
    <x v="15"/>
    <s v="FR"/>
    <s v="FR"/>
    <n v="4835.2815000000001"/>
    <n v="4843.4211000000005"/>
  </r>
  <r>
    <s v="A"/>
    <x v="202"/>
    <x v="549"/>
    <s v="3KU51R"/>
    <x v="0"/>
    <x v="80"/>
    <s v="MON"/>
    <s v="SK1491"/>
    <x v="5"/>
    <s v="TOS"/>
    <d v="2024-10-22T00:00:00"/>
    <s v="TUE"/>
    <x v="537"/>
    <x v="1"/>
    <d v="2067-02-21T00:00:00"/>
    <s v="1XX1"/>
    <s v="8627972557"/>
    <s v="AV871105250009TE62797255"/>
    <x v="0"/>
    <s v=""/>
    <s v=""/>
    <s v="PARK RUE"/>
    <s v=""/>
    <s v="90015,PARIS                ,FR"/>
    <s v=""/>
    <s v="T/0183164K/P/QN"/>
    <s v="+33186269080"/>
    <s v="404.63EUR/"/>
    <s v="X717701"/>
    <s v=""/>
    <s v=""/>
    <n v="404.63"/>
    <s v="EUR"/>
    <n v="403.95"/>
    <n v="12000"/>
    <n v="12000"/>
    <s v=""/>
    <x v="0"/>
    <x v="15"/>
    <s v="FR"/>
    <s v="FR"/>
    <n v="4835.2815000000001"/>
    <n v="4843.4211000000005"/>
  </r>
  <r>
    <s v="A"/>
    <x v="134"/>
    <x v="550"/>
    <s v="3FV80H"/>
    <x v="0"/>
    <x v="80"/>
    <s v="MON"/>
    <s v="SK4406"/>
    <x v="11"/>
    <s v="TOS"/>
    <d v="2024-10-15T00:00:00"/>
    <s v="TUE"/>
    <x v="538"/>
    <x v="21"/>
    <d v="2057-01-28T00:00:00"/>
    <s v="1001"/>
    <s v=""/>
    <s v="CM540185XXXXXX4899"/>
    <x v="2"/>
    <s v="06/28"/>
    <s v="NVE"/>
    <s v="JONGSASVEIEN 2A"/>
    <s v=""/>
    <s v="1337,SANDVIKA              ,NO"/>
    <s v="NOXX06160147111"/>
    <s v="P/N5"/>
    <s v="+47-98044707"/>
    <s v="CP1/"/>
    <s v="D194200"/>
    <s v=""/>
    <s v="SK/EBD011567575"/>
    <n v="0"/>
    <s v="NKR"/>
    <n v="5611.9"/>
    <n v="20000"/>
    <n v="20000"/>
    <s v=""/>
    <x v="0"/>
    <x v="5"/>
    <s v="NO"/>
    <s v="NO"/>
    <n v="5611.9"/>
    <n v="0"/>
  </r>
  <r>
    <s v="A"/>
    <x v="73"/>
    <x v="551"/>
    <s v="K4644Q"/>
    <x v="0"/>
    <x v="80"/>
    <s v="MON"/>
    <s v="SK4406"/>
    <x v="4"/>
    <s v="TOS"/>
    <d v="2024-10-19T00:00:00"/>
    <s v="SAT"/>
    <x v="539"/>
    <x v="33"/>
    <d v="2082-11-18T00:00:00"/>
    <s v="000X"/>
    <s v=""/>
    <s v="AV768000105918T471606295"/>
    <x v="0"/>
    <s v=""/>
    <s v=""/>
    <s v="480 E NORTH ST, APT C, APT C,"/>
    <s v=""/>
    <s v="WORTHINGTON,OH,43085,US"/>
    <s v="USCAB9528096"/>
    <s v="T/0168652M/0103202Q"/>
    <s v="3104973524"/>
    <s v="PREFERRED PLUS SM"/>
    <s v="A551100"/>
    <s v=""/>
    <s v=""/>
    <n v="458.99"/>
    <s v="USD"/>
    <n v="459.21"/>
    <n v="380000"/>
    <n v="380000"/>
    <s v=""/>
    <x v="0"/>
    <x v="4"/>
    <s v="US"/>
    <s v="US"/>
    <n v="5069.6783999999998"/>
    <n v="5067.2496000000001"/>
  </r>
  <r>
    <s v="A"/>
    <x v="203"/>
    <x v="552"/>
    <s v=""/>
    <x v="0"/>
    <x v="81"/>
    <s v="TUE"/>
    <s v="SK4572"/>
    <x v="0"/>
    <s v="LKN"/>
    <d v="2024-10-21T00:00:00"/>
    <s v="MON"/>
    <x v="540"/>
    <x v="14"/>
    <d v="2094-01-01T00:00:00"/>
    <s v="1XX1"/>
    <s v="728411345"/>
    <s v="AV868109620005TE00662758"/>
    <x v="0"/>
    <s v=""/>
    <s v=""/>
    <s v=""/>
    <s v=""/>
    <s v=""/>
    <s v=""/>
    <s v="T/0151211Q/P/T6"/>
    <s v="+66854549515"/>
    <s v=""/>
    <s v="S606700"/>
    <s v=""/>
    <s v=""/>
    <n v="9977.24"/>
    <s v="NKR"/>
    <n v="9977.24"/>
    <n v="12000"/>
    <n v="12000"/>
    <n v="4500"/>
    <x v="0"/>
    <x v="2"/>
    <s v=""/>
    <s v="TH"/>
    <n v="9977.24"/>
    <n v="9977.24"/>
  </r>
  <r>
    <s v="A"/>
    <x v="204"/>
    <x v="553"/>
    <s v=""/>
    <x v="0"/>
    <x v="81"/>
    <s v="TUE"/>
    <s v=""/>
    <x v="5"/>
    <s v="TOS"/>
    <d v="2024-10-17T00:00:00"/>
    <s v="THU"/>
    <x v="541"/>
    <x v="9"/>
    <s v=""/>
    <s v="1001"/>
    <s v=""/>
    <s v=""/>
    <x v="1"/>
    <s v=""/>
    <s v=""/>
    <s v=""/>
    <s v=""/>
    <s v=""/>
    <s v=""/>
    <s v="T/60201260/P/1G"/>
    <s v=""/>
    <s v=""/>
    <s v="H013606"/>
    <s v="999999999"/>
    <s v=""/>
    <n v="0"/>
    <s v="NKR"/>
    <n v="1777"/>
    <n v="0"/>
    <n v="0"/>
    <s v=""/>
    <x v="0"/>
    <x v="9"/>
    <s v=""/>
    <s v="NO"/>
    <n v="1777"/>
    <n v="0"/>
  </r>
  <r>
    <s v="A"/>
    <x v="205"/>
    <x v="554"/>
    <s v=""/>
    <x v="0"/>
    <x v="81"/>
    <s v="TUE"/>
    <s v=""/>
    <x v="2"/>
    <s v="TOS"/>
    <d v="2024-10-22T00:00:00"/>
    <s v="TUE"/>
    <x v="542"/>
    <x v="1"/>
    <s v=""/>
    <s v="1XX1"/>
    <s v="21408092"/>
    <s v="AV872113030003TE03147339"/>
    <x v="0"/>
    <s v=""/>
    <s v=""/>
    <s v=""/>
    <s v=""/>
    <s v=""/>
    <s v=""/>
    <s v="T/0123922L/P/AE"/>
    <s v="4915201838915"/>
    <s v=""/>
    <s v="E500800"/>
    <s v=""/>
    <s v=""/>
    <n v="393.65"/>
    <s v="EUR"/>
    <n v="393.15"/>
    <n v="12000"/>
    <n v="12000"/>
    <s v=""/>
    <x v="0"/>
    <x v="13"/>
    <s v=""/>
    <s v="DE"/>
    <n v="4706.0055000000002"/>
    <n v="4711.9904999999999"/>
  </r>
  <r>
    <s v="A"/>
    <x v="206"/>
    <x v="555"/>
    <s v=""/>
    <x v="0"/>
    <x v="81"/>
    <s v="TUE"/>
    <s v="WI"/>
    <x v="4"/>
    <s v="TOS"/>
    <d v="2024-10-27T00:00:00"/>
    <s v="SUN"/>
    <x v="543"/>
    <x v="1"/>
    <d v="2094-01-01T00:00:00"/>
    <s v="1XX1"/>
    <s v="774690993"/>
    <s v="AV868109400002TE41723739"/>
    <x v="0"/>
    <s v=""/>
    <s v=""/>
    <s v=""/>
    <s v=""/>
    <s v=""/>
    <s v=""/>
    <s v="T/0151196Q/P/T6"/>
    <s v="+40729896396"/>
    <s v=""/>
    <s v="S606700"/>
    <s v=""/>
    <s v=""/>
    <n v="499.37"/>
    <s v="EUR"/>
    <n v="498.91"/>
    <n v="12000"/>
    <n v="12000"/>
    <s v=""/>
    <x v="0"/>
    <x v="6"/>
    <s v=""/>
    <s v="RO"/>
    <n v="5971.9527000000007"/>
    <n v="5977.4589000000005"/>
  </r>
  <r>
    <s v="A"/>
    <x v="186"/>
    <x v="556"/>
    <s v=""/>
    <x v="0"/>
    <x v="82"/>
    <s v="WED"/>
    <s v="DY396"/>
    <x v="4"/>
    <s v="TOS"/>
    <d v="2024-10-22T00:00:00"/>
    <s v="TUE"/>
    <x v="544"/>
    <x v="14"/>
    <s v=""/>
    <s v="1XX1"/>
    <s v="86810855"/>
    <s v="AV868108550005TE01183402"/>
    <x v="0"/>
    <s v=""/>
    <s v=""/>
    <s v=""/>
    <s v=""/>
    <s v=""/>
    <s v=""/>
    <s v="T/0142273Q/P/Y8"/>
    <s v="91-9934221833"/>
    <s v=""/>
    <s v="A464200"/>
    <s v=""/>
    <s v=""/>
    <n v="3175.13"/>
    <s v="NKR"/>
    <n v="3175.13"/>
    <n v="12000"/>
    <n v="12000"/>
    <s v=""/>
    <x v="0"/>
    <x v="2"/>
    <s v=""/>
    <s v="IN"/>
    <n v="3175.13"/>
    <n v="3175.13"/>
  </r>
  <r>
    <s v="A"/>
    <x v="207"/>
    <x v="557"/>
    <s v=""/>
    <x v="0"/>
    <x v="82"/>
    <s v="WED"/>
    <s v="WI"/>
    <x v="4"/>
    <s v="TOS"/>
    <d v="2024-10-22T00:00:00"/>
    <s v="TUE"/>
    <x v="545"/>
    <x v="1"/>
    <d v="2082-09-19T00:00:00"/>
    <s v="0100"/>
    <s v=""/>
    <s v=""/>
    <x v="1"/>
    <s v=""/>
    <s v=""/>
    <s v=""/>
    <s v=""/>
    <s v=""/>
    <s v="HUXX15654GE"/>
    <s v="P/I1"/>
    <s v="36301234566"/>
    <s v=""/>
    <s v=""/>
    <s v=""/>
    <s v=""/>
    <n v="0"/>
    <s v="EUR"/>
    <n v="281.07"/>
    <n v="12000"/>
    <n v="12000"/>
    <s v=""/>
    <x v="0"/>
    <x v="2"/>
    <s v=""/>
    <s v="HU"/>
    <n v="3364.4079000000002"/>
    <n v="0"/>
  </r>
  <r>
    <s v="A"/>
    <x v="208"/>
    <x v="558"/>
    <s v=""/>
    <x v="0"/>
    <x v="82"/>
    <s v="WED"/>
    <s v="SK4424"/>
    <x v="4"/>
    <s v="TOS"/>
    <d v="2024-10-22T00:00:00"/>
    <s v="TUE"/>
    <x v="546"/>
    <x v="1"/>
    <d v="2080-03-03T00:00:00"/>
    <s v="1001"/>
    <s v=""/>
    <s v="CM535585XXXXXX8863"/>
    <x v="2"/>
    <s v="01/28"/>
    <s v=""/>
    <s v="HEMMERHOF 6"/>
    <s v=""/>
    <s v="45277,ESSEN,DE"/>
    <s v="DEXXJ0302829271"/>
    <s v="T/0118521R/P/IJ"/>
    <s v="+49-15154173861"/>
    <s v="OCI/CP1/"/>
    <s v="N070000"/>
    <s v=""/>
    <s v=""/>
    <n v="0"/>
    <s v="EUR"/>
    <n v="274.08"/>
    <n v="12000"/>
    <n v="12000"/>
    <s v=""/>
    <x v="0"/>
    <x v="2"/>
    <s v="DE"/>
    <s v="DE"/>
    <n v="3280.7375999999999"/>
    <n v="0"/>
  </r>
  <r>
    <s v="A"/>
    <x v="209"/>
    <x v="559"/>
    <s v=""/>
    <x v="0"/>
    <x v="83"/>
    <s v="THU"/>
    <s v="WI"/>
    <x v="4"/>
    <s v="TOS"/>
    <d v="2024-10-27T00:00:00"/>
    <s v="SUN"/>
    <x v="547"/>
    <x v="1"/>
    <d v="2094-01-01T00:00:00"/>
    <s v="1XX1"/>
    <s v="711918111"/>
    <s v="AV868109400002TE00202315"/>
    <x v="0"/>
    <s v=""/>
    <s v=""/>
    <s v=""/>
    <s v=""/>
    <s v=""/>
    <s v=""/>
    <s v="T/0151196Q/P/T6"/>
    <s v="+33633147447"/>
    <s v="ADD/"/>
    <s v="S606700"/>
    <s v=""/>
    <s v=""/>
    <n v="418.58"/>
    <s v="EUR"/>
    <n v="418.14"/>
    <n v="12000"/>
    <n v="12000"/>
    <s v=""/>
    <x v="0"/>
    <x v="1"/>
    <s v=""/>
    <s v="FR"/>
    <n v="5005.1358"/>
    <n v="5010.4026000000003"/>
  </r>
  <r>
    <s v="A"/>
    <x v="21"/>
    <x v="560"/>
    <s v=""/>
    <x v="0"/>
    <x v="83"/>
    <s v="THU"/>
    <s v="WI"/>
    <x v="4"/>
    <s v="TOS"/>
    <d v="2024-10-18T00:00:00"/>
    <s v="FRI"/>
    <x v="548"/>
    <x v="6"/>
    <d v="2058-01-01T00:00:00"/>
    <s v="1XX1"/>
    <s v="770379436"/>
    <s v="AV868109620005TE02364515"/>
    <x v="0"/>
    <s v=""/>
    <s v=""/>
    <s v=""/>
    <s v=""/>
    <s v=""/>
    <s v=""/>
    <s v="T/0151211Q/P/T6"/>
    <s v="+66909018720"/>
    <s v=""/>
    <s v="S606700"/>
    <s v=""/>
    <s v=""/>
    <n v="994.75"/>
    <s v="NKR"/>
    <n v="994.75"/>
    <n v="12000"/>
    <n v="12000"/>
    <s v=""/>
    <x v="0"/>
    <x v="5"/>
    <s v=""/>
    <s v="TH"/>
    <n v="994.75"/>
    <n v="994.75"/>
  </r>
  <r>
    <s v="A"/>
    <x v="61"/>
    <x v="561"/>
    <s v="Q4927Z"/>
    <x v="0"/>
    <x v="83"/>
    <s v="THU"/>
    <s v="DY378"/>
    <x v="8"/>
    <s v="TOS"/>
    <d v="2024-10-20T00:00:00"/>
    <s v="SUN"/>
    <x v="549"/>
    <x v="16"/>
    <d v="2077-08-09T00:00:00"/>
    <s v="00XX"/>
    <s v=""/>
    <s v="CX438857XXXXXX5331"/>
    <x v="2"/>
    <s v="06/29"/>
    <s v=""/>
    <s v="3313 VISTA AVE"/>
    <s v=""/>
    <s v="SAINT LOUIS,MO,63104,US"/>
    <s v="USVAT67285280"/>
    <s v="P/I1/0160134P"/>
    <s v="3147144117"/>
    <s v="PRESIDENTS CLUB SM"/>
    <s v="B001000"/>
    <s v=""/>
    <s v="UA/MW242211"/>
    <n v="0"/>
    <s v="USD"/>
    <n v="383.36"/>
    <n v="0"/>
    <n v="0"/>
    <s v=""/>
    <x v="0"/>
    <x v="3"/>
    <s v="US"/>
    <s v="US"/>
    <n v="4232.2943999999998"/>
    <n v="0"/>
  </r>
  <r>
    <s v="A"/>
    <x v="141"/>
    <x v="562"/>
    <s v="7FS378"/>
    <x v="0"/>
    <x v="83"/>
    <s v="THU"/>
    <s v="WF923"/>
    <x v="0"/>
    <s v="TOS"/>
    <d v="2024-10-20T00:00:00"/>
    <s v="SUN"/>
    <x v="550"/>
    <x v="15"/>
    <d v="2092-06-09T00:00:00"/>
    <s v="1001"/>
    <s v="M/081344"/>
    <s v="AV898110740005TE94184108"/>
    <x v="0"/>
    <s v=""/>
    <s v="MILESANDMORE"/>
    <s v="FELDTALSTRASSE 14"/>
    <s v=""/>
    <s v="8185,WINKEL                ,CH"/>
    <s v="CHXX006662444004"/>
    <s v="T/0105324R/P/N5"/>
    <s v="+41-796700397/EM"/>
    <s v="/RSN/ADD/CP1/"/>
    <s v="R502209"/>
    <s v=""/>
    <s v="LH/992001868237965"/>
    <n v="341.24"/>
    <s v="EUR"/>
    <n v="306.63"/>
    <n v="12000"/>
    <n v="12000"/>
    <s v=""/>
    <x v="0"/>
    <x v="3"/>
    <s v="CH"/>
    <s v="CH"/>
    <n v="3670.3611000000001"/>
    <n v="4084.6428000000005"/>
  </r>
  <r>
    <s v="A"/>
    <x v="210"/>
    <x v="563"/>
    <s v=""/>
    <x v="0"/>
    <x v="84"/>
    <s v="FRI"/>
    <s v="WI"/>
    <x v="5"/>
    <s v="TOS"/>
    <d v="2024-10-29T00:00:00"/>
    <s v="TUE"/>
    <x v="551"/>
    <x v="1"/>
    <s v=""/>
    <s v="1XX1"/>
    <s v="NO160174510"/>
    <s v="AV873091080168TE03317087"/>
    <x v="0"/>
    <s v=""/>
    <s v=""/>
    <s v=""/>
    <s v=""/>
    <s v=""/>
    <s v=""/>
    <s v="T/0115150M/P/KU"/>
    <s v="0683399357"/>
    <s v=""/>
    <s v="S018600"/>
    <s v=""/>
    <s v=""/>
    <n v="547.04999999999995"/>
    <s v="EUR"/>
    <n v="546.54999999999995"/>
    <n v="12000"/>
    <n v="12000"/>
    <s v=""/>
    <x v="0"/>
    <x v="18"/>
    <s v=""/>
    <s v="FR"/>
    <n v="6542.2034999999996"/>
    <n v="6548.1885000000002"/>
  </r>
  <r>
    <s v="A"/>
    <x v="211"/>
    <x v="564"/>
    <s v=""/>
    <x v="0"/>
    <x v="84"/>
    <s v="FRI"/>
    <s v=""/>
    <x v="0"/>
    <s v="TOS"/>
    <d v="2024-10-29T00:00:00"/>
    <s v="TUE"/>
    <x v="552"/>
    <x v="14"/>
    <d v="2064-12-10T00:00:00"/>
    <s v="1101"/>
    <s v=""/>
    <s v="CM516310XXXXXX2214"/>
    <x v="2"/>
    <s v="09/25"/>
    <s v=""/>
    <s v="4 SQUIRE CLOSE"/>
    <s v=""/>
    <s v="VALENTINE NSW 2280,AU"/>
    <s v="AUXX****67ZT"/>
    <s v="T/0189556M/P/I1"/>
    <s v="61412429427"/>
    <s v="OCI"/>
    <s v=""/>
    <s v=""/>
    <s v=""/>
    <n v="0"/>
    <s v="NKR"/>
    <n v="8111.93"/>
    <n v="12000"/>
    <n v="12000"/>
    <s v=""/>
    <x v="0"/>
    <x v="18"/>
    <s v="AU"/>
    <s v="AU"/>
    <n v="8111.93"/>
    <n v="0"/>
  </r>
  <r>
    <s v="A"/>
    <x v="27"/>
    <x v="565"/>
    <s v=""/>
    <x v="0"/>
    <x v="85"/>
    <s v="SAT"/>
    <s v="LH1183"/>
    <x v="5"/>
    <s v="TOS"/>
    <d v="2024-11-02T00:00:00"/>
    <s v="SAT"/>
    <x v="553"/>
    <x v="13"/>
    <s v=""/>
    <s v="1XX1"/>
    <s v="NO311738120"/>
    <s v="AV873091080168TE37648421"/>
    <x v="0"/>
    <s v=""/>
    <s v=""/>
    <s v=""/>
    <s v=""/>
    <s v=""/>
    <s v=""/>
    <s v="T/0115150M/P/KU"/>
    <s v="0791021212"/>
    <s v=""/>
    <s v="U829701"/>
    <s v=""/>
    <s v=""/>
    <n v="635.4"/>
    <s v="EUR"/>
    <n v="634.65"/>
    <n v="12000"/>
    <n v="12000"/>
    <s v=""/>
    <x v="0"/>
    <x v="17"/>
    <s v=""/>
    <s v="CH"/>
    <n v="7596.7605000000003"/>
    <n v="7605.7380000000003"/>
  </r>
  <r>
    <s v="A"/>
    <x v="165"/>
    <x v="566"/>
    <s v=""/>
    <x v="0"/>
    <x v="85"/>
    <s v="SAT"/>
    <s v="SK4406"/>
    <x v="0"/>
    <s v="TOS"/>
    <d v="2024-10-26T00:00:00"/>
    <s v="SAT"/>
    <x v="554"/>
    <x v="1"/>
    <d v="2094-01-01T00:00:00"/>
    <s v="1XX1"/>
    <s v="748776196"/>
    <s v="AV868109400002TE43379178"/>
    <x v="0"/>
    <s v=""/>
    <s v=""/>
    <s v=""/>
    <s v=""/>
    <s v=""/>
    <s v=""/>
    <s v="T/0151196Q/P/T6"/>
    <s v="+33635934900"/>
    <s v=""/>
    <s v="S606700"/>
    <s v=""/>
    <s v=""/>
    <n v="474.84"/>
    <s v="EUR"/>
    <n v="474.65"/>
    <n v="12000"/>
    <n v="12000"/>
    <s v=""/>
    <x v="0"/>
    <x v="13"/>
    <s v=""/>
    <s v="FR"/>
    <n v="5681.5604999999996"/>
    <n v="5683.8347999999996"/>
  </r>
  <r>
    <s v="A"/>
    <x v="196"/>
    <x v="567"/>
    <s v=""/>
    <x v="0"/>
    <x v="85"/>
    <s v="SAT"/>
    <s v="WI"/>
    <x v="4"/>
    <s v="TOS"/>
    <d v="2024-10-25T00:00:00"/>
    <s v="FRI"/>
    <x v="555"/>
    <x v="1"/>
    <d v="2094-01-01T00:00:00"/>
    <s v="1XX1"/>
    <s v="754731428"/>
    <s v="AV868109400002TE46087850"/>
    <x v="0"/>
    <s v=""/>
    <s v=""/>
    <s v=""/>
    <s v=""/>
    <s v=""/>
    <s v=""/>
    <s v="T/0151196Q/P/T6"/>
    <s v="+491622824393"/>
    <s v=""/>
    <s v="M308101"/>
    <s v=""/>
    <s v=""/>
    <n v="297.38"/>
    <s v="EUR"/>
    <n v="297.23"/>
    <n v="12000"/>
    <n v="12000"/>
    <s v=""/>
    <x v="0"/>
    <x v="2"/>
    <s v=""/>
    <s v="DE"/>
    <n v="3557.8431000000005"/>
    <n v="3559.6386000000002"/>
  </r>
  <r>
    <s v="A"/>
    <x v="212"/>
    <x v="568"/>
    <s v=""/>
    <x v="0"/>
    <x v="85"/>
    <s v="SAT"/>
    <s v="DY378"/>
    <x v="4"/>
    <s v="TOS"/>
    <d v="2024-10-27T00:00:00"/>
    <s v="SUN"/>
    <x v="556"/>
    <x v="14"/>
    <d v="2082-03-05T00:00:00"/>
    <s v="1101"/>
    <s v=""/>
    <s v=""/>
    <x v="1"/>
    <s v=""/>
    <s v=""/>
    <s v=""/>
    <s v=""/>
    <s v=""/>
    <s v="MYXX032909"/>
    <s v="T/0119733L/P/I1"/>
    <s v="6-0123151500"/>
    <s v=""/>
    <s v=""/>
    <s v=""/>
    <s v=""/>
    <n v="0"/>
    <s v="NKR"/>
    <n v="3629"/>
    <n v="12000"/>
    <n v="12000"/>
    <s v=""/>
    <x v="0"/>
    <x v="15"/>
    <s v=""/>
    <s v="MY"/>
    <n v="3629"/>
    <n v="0"/>
  </r>
  <r>
    <s v="A"/>
    <x v="213"/>
    <x v="569"/>
    <s v="9KN88J"/>
    <x v="0"/>
    <x v="85"/>
    <s v="SAT"/>
    <s v="LH870"/>
    <x v="0"/>
    <s v="TOS"/>
    <d v="2024-10-26T00:00:00"/>
    <s v="SAT"/>
    <x v="557"/>
    <x v="8"/>
    <d v="2088-02-12T00:00:00"/>
    <s v="0000"/>
    <s v=""/>
    <s v="CM531954XXXXXX0269"/>
    <x v="2"/>
    <s v="03/25"/>
    <s v="ATS AUTOMATION TOOLING"/>
    <s v="HOCHFELDSTR. 19"/>
    <s v=""/>
    <s v="83549 EISELFING            ,DE"/>
    <s v="DEXXB22001E3C66"/>
    <s v=""/>
    <s v="+49-17672992999"/>
    <s v="PREFERRED WITH MRA/CP1"/>
    <s v="K008805"/>
    <s v=""/>
    <s v=""/>
    <n v="0"/>
    <s v="EUR"/>
    <n v="503.59"/>
    <n v="12000"/>
    <n v="12000"/>
    <s v=""/>
    <x v="0"/>
    <x v="13"/>
    <s v="DE"/>
    <s v="DE"/>
    <n v="6027.9723000000004"/>
    <n v="0"/>
  </r>
  <r>
    <s v="A"/>
    <x v="205"/>
    <x v="570"/>
    <s v=""/>
    <x v="0"/>
    <x v="86"/>
    <s v="SUN"/>
    <s v="WF885"/>
    <x v="4"/>
    <s v="TOS"/>
    <d v="2024-10-22T00:00:00"/>
    <s v="TUE"/>
    <x v="558"/>
    <x v="6"/>
    <s v=""/>
    <s v="1001"/>
    <s v=""/>
    <s v=""/>
    <x v="1"/>
    <s v=""/>
    <s v=""/>
    <s v=""/>
    <s v=""/>
    <s v=""/>
    <s v=""/>
    <s v="P/I1"/>
    <s v="6-6969149244"/>
    <s v=""/>
    <s v=""/>
    <s v=""/>
    <s v="QR/666887036"/>
    <n v="0"/>
    <s v="NKR"/>
    <n v="1871.75"/>
    <n v="12000"/>
    <n v="12000"/>
    <s v=""/>
    <x v="0"/>
    <x v="9"/>
    <s v=""/>
    <s v="TH"/>
    <n v="1871.75"/>
    <n v="0"/>
  </r>
  <r>
    <s v="A"/>
    <x v="49"/>
    <x v="571"/>
    <s v="U9W611"/>
    <x v="0"/>
    <x v="86"/>
    <s v="SUN"/>
    <s v=""/>
    <x v="9"/>
    <s v="TOS"/>
    <d v="2024-10-27T00:00:00"/>
    <s v="SUN"/>
    <x v="559"/>
    <x v="19"/>
    <d v="2088-04-25T00:00:00"/>
    <s v="1001"/>
    <s v=""/>
    <s v="CM557385XXXXXX9213"/>
    <x v="2"/>
    <s v="12/24"/>
    <s v="ROY BALVERT ORGANISATIO"/>
    <s v="SKATANLIA 28"/>
    <s v=""/>
    <s v="3282,KVELDE                ,NO"/>
    <s v="NLXX5297303428"/>
    <s v="P/N5"/>
    <s v="+47-93982658"/>
    <s v="CP1/"/>
    <s v=""/>
    <s v=""/>
    <s v=""/>
    <n v="0"/>
    <s v="NKR"/>
    <n v="11918.03"/>
    <n v="20000"/>
    <n v="20000"/>
    <s v=""/>
    <x v="0"/>
    <x v="13"/>
    <s v="NO"/>
    <s v="NO"/>
    <n v="11918.03"/>
    <n v="0"/>
  </r>
  <r>
    <s v="A"/>
    <x v="46"/>
    <x v="572"/>
    <s v="9EC09X"/>
    <x v="0"/>
    <x v="87"/>
    <s v="MON"/>
    <s v="WF626"/>
    <x v="0"/>
    <s v="TOS"/>
    <d v="2024-10-28T00:00:00"/>
    <s v="MON"/>
    <x v="560"/>
    <x v="51"/>
    <d v="2068-02-03T00:00:00"/>
    <s v="3003"/>
    <s v=""/>
    <s v="CX454361XXXXXX1463"/>
    <x v="2"/>
    <s v="12/27"/>
    <s v=""/>
    <s v="38 CHARLCOMBE RISE"/>
    <s v="PORTISHEAD"/>
    <s v="BRISTOL BS208NB            ,GB"/>
    <s v="GBXXPARSO602038RD9MY"/>
    <s v="P/N5"/>
    <s v="07810008922"/>
    <s v="/ADD/CP2/"/>
    <s v=""/>
    <s v=""/>
    <s v=""/>
    <n v="0"/>
    <s v="UKL"/>
    <n v="639.29"/>
    <n v="0"/>
    <n v="0"/>
    <s v=""/>
    <x v="0"/>
    <x v="13"/>
    <s v="GB"/>
    <s v="GB"/>
    <n v="9109.8824999999997"/>
    <n v="0"/>
  </r>
  <r>
    <s v="A"/>
    <x v="125"/>
    <x v="573"/>
    <s v="9DD46E"/>
    <x v="0"/>
    <x v="87"/>
    <s v="MON"/>
    <s v=""/>
    <x v="9"/>
    <s v="TOS"/>
    <d v="2024-10-31T00:00:00"/>
    <s v="THU"/>
    <x v="561"/>
    <x v="1"/>
    <d v="2082-04-29T00:00:00"/>
    <s v="1001"/>
    <s v="M/246256"/>
    <s v="AV898110190003TE93976202"/>
    <x v="0"/>
    <s v=""/>
    <s v=""/>
    <s v="MAISON BLANCHE"/>
    <s v=""/>
    <s v="29900,CONCARNEAU           ,FR"/>
    <s v="FRXX981129400365"/>
    <s v="T/0104786R/P/N5"/>
    <s v="+33-663182606/EM"/>
    <s v="/ADD/CP1/"/>
    <s v=""/>
    <s v=""/>
    <s v="AF/1349209723"/>
    <n v="1551.61"/>
    <s v="EUR"/>
    <n v="2026.26"/>
    <n v="20000"/>
    <n v="20000"/>
    <s v=""/>
    <x v="0"/>
    <x v="1"/>
    <s v="FR"/>
    <s v="FR"/>
    <n v="24254.332200000001"/>
    <n v="18572.771700000001"/>
  </r>
  <r>
    <s v="A"/>
    <x v="13"/>
    <x v="574"/>
    <s v=""/>
    <x v="0"/>
    <x v="88"/>
    <s v="TUE"/>
    <s v="WI"/>
    <x v="1"/>
    <s v="TOS"/>
    <d v="2024-11-01T00:00:00"/>
    <s v="FRI"/>
    <x v="562"/>
    <x v="1"/>
    <d v="2094-01-01T00:00:00"/>
    <s v="1XX1"/>
    <s v="781479501"/>
    <s v="AV868109400002TE03200557"/>
    <x v="0"/>
    <s v=""/>
    <s v=""/>
    <s v=""/>
    <s v=""/>
    <s v=""/>
    <s v=""/>
    <s v="T/0151196Q/P/T6"/>
    <s v="+3-3679019581"/>
    <s v=""/>
    <s v="S606700"/>
    <s v=""/>
    <s v=""/>
    <n v="564.07000000000005"/>
    <s v="EUR"/>
    <n v="563.57000000000005"/>
    <n v="12000"/>
    <n v="12000"/>
    <s v=""/>
    <x v="0"/>
    <x v="1"/>
    <s v=""/>
    <s v="FR"/>
    <n v="6745.9329000000007"/>
    <n v="6751.9179000000013"/>
  </r>
  <r>
    <s v="A"/>
    <x v="6"/>
    <x v="575"/>
    <s v=""/>
    <x v="0"/>
    <x v="88"/>
    <s v="TUE"/>
    <s v="SK4416"/>
    <x v="11"/>
    <s v="TOS"/>
    <d v="2024-10-30T00:00:00"/>
    <s v="WED"/>
    <x v="563"/>
    <x v="14"/>
    <d v="2094-01-01T00:00:00"/>
    <s v="1XX1"/>
    <s v="799321741"/>
    <s v="AV868109620005TE04173726"/>
    <x v="0"/>
    <s v=""/>
    <s v=""/>
    <s v=""/>
    <s v=""/>
    <s v=""/>
    <s v=""/>
    <s v="T/0151211Q/P/T6"/>
    <s v="+6-0125101002"/>
    <s v="ADD/"/>
    <s v="S606700"/>
    <s v=""/>
    <s v=""/>
    <n v="10663.48"/>
    <s v="NKR"/>
    <n v="10663.48"/>
    <n v="20000"/>
    <n v="20000"/>
    <s v=""/>
    <x v="0"/>
    <x v="15"/>
    <s v=""/>
    <s v="MY"/>
    <n v="10663.48"/>
    <n v="10663.48"/>
  </r>
  <r>
    <s v="A"/>
    <x v="173"/>
    <x v="576"/>
    <s v=""/>
    <x v="0"/>
    <x v="88"/>
    <s v="TUE"/>
    <s v=""/>
    <x v="11"/>
    <s v="TOS"/>
    <d v="2024-10-27T00:00:00"/>
    <s v="SUN"/>
    <x v="564"/>
    <x v="14"/>
    <d v="2071-02-08T00:00:00"/>
    <s v="1001"/>
    <s v=""/>
    <s v=""/>
    <x v="1"/>
    <s v=""/>
    <s v=""/>
    <s v=""/>
    <s v=""/>
    <s v=""/>
    <s v="SGXXS7104809H"/>
    <s v="T/0119733L/P/I1"/>
    <s v="6596825001"/>
    <s v=""/>
    <s v=""/>
    <s v=""/>
    <s v=""/>
    <n v="0"/>
    <s v="NKR"/>
    <n v="9291.5"/>
    <n v="20000"/>
    <n v="20000"/>
    <s v=""/>
    <x v="0"/>
    <x v="4"/>
    <s v=""/>
    <s v="SG"/>
    <n v="9291.5"/>
    <n v="0"/>
  </r>
  <r>
    <s v="A"/>
    <x v="36"/>
    <x v="577"/>
    <s v=""/>
    <x v="0"/>
    <x v="88"/>
    <s v="TUE"/>
    <s v=""/>
    <x v="0"/>
    <s v="TOS"/>
    <d v="2024-10-27T00:00:00"/>
    <s v="SUN"/>
    <x v="565"/>
    <x v="33"/>
    <s v=""/>
    <s v=""/>
    <s v=""/>
    <s v=""/>
    <x v="1"/>
    <s v=""/>
    <s v=""/>
    <s v=""/>
    <s v=""/>
    <s v=""/>
    <s v=""/>
    <s v="T/50560985/P/1A"/>
    <s v="003131654354017"/>
    <s v=""/>
    <s v="D103900"/>
    <s v="999999999"/>
    <s v=""/>
    <n v="0"/>
    <s v="USD"/>
    <n v="632.04999999999995"/>
    <n v="0"/>
    <n v="0"/>
    <s v=""/>
    <x v="0"/>
    <x v="4"/>
    <s v=""/>
    <s v="US"/>
    <n v="6977.8319999999985"/>
    <n v="0"/>
  </r>
  <r>
    <s v="A"/>
    <x v="51"/>
    <x v="578"/>
    <s v=""/>
    <x v="0"/>
    <x v="88"/>
    <s v="TUE"/>
    <s v="WF1336"/>
    <x v="5"/>
    <s v="TOS"/>
    <d v="2024-10-26T00:00:00"/>
    <s v="SAT"/>
    <x v="566"/>
    <x v="6"/>
    <s v=""/>
    <s v="1001"/>
    <s v=""/>
    <s v=""/>
    <x v="1"/>
    <s v=""/>
    <s v=""/>
    <s v=""/>
    <s v=""/>
    <s v=""/>
    <s v=""/>
    <s v="P/I1"/>
    <s v="6-6806833776"/>
    <s v=""/>
    <s v="O520400"/>
    <s v=""/>
    <s v=""/>
    <n v="0"/>
    <s v="NKR"/>
    <n v="3603.63"/>
    <n v="12000"/>
    <n v="12000"/>
    <s v=""/>
    <x v="0"/>
    <x v="14"/>
    <s v=""/>
    <s v="TH"/>
    <n v="3603.63"/>
    <n v="0"/>
  </r>
  <r>
    <s v="A"/>
    <x v="180"/>
    <x v="579"/>
    <s v=""/>
    <x v="0"/>
    <x v="89"/>
    <s v="WED"/>
    <s v="WI"/>
    <x v="5"/>
    <s v="TOS"/>
    <d v="2024-10-30T00:00:00"/>
    <s v="WED"/>
    <x v="567"/>
    <x v="1"/>
    <d v="2094-01-01T00:00:00"/>
    <s v="1XX1"/>
    <s v="775023153"/>
    <s v="AV868109400002TE00993685"/>
    <x v="0"/>
    <s v=""/>
    <s v=""/>
    <s v=""/>
    <s v=""/>
    <s v=""/>
    <s v=""/>
    <s v="T/0151196Q/P/T6"/>
    <s v="+393475245349"/>
    <s v=""/>
    <s v="S606700"/>
    <s v=""/>
    <s v=""/>
    <n v="320.48"/>
    <s v="EUR"/>
    <n v="320.01"/>
    <n v="12000"/>
    <n v="12000"/>
    <s v=""/>
    <x v="0"/>
    <x v="13"/>
    <s v=""/>
    <s v="IT"/>
    <n v="3830.5197000000003"/>
    <n v="3836.1456000000003"/>
  </r>
  <r>
    <s v="A"/>
    <x v="6"/>
    <x v="580"/>
    <s v=""/>
    <x v="0"/>
    <x v="89"/>
    <s v="WED"/>
    <s v="WI"/>
    <x v="4"/>
    <s v="TOS"/>
    <d v="2024-10-25T00:00:00"/>
    <s v="FRI"/>
    <x v="568"/>
    <x v="6"/>
    <d v="2098-01-01T00:00:00"/>
    <s v="1XX1"/>
    <s v="781580550"/>
    <s v="AV868109620005TE04174674"/>
    <x v="0"/>
    <s v=""/>
    <s v=""/>
    <s v=""/>
    <s v=""/>
    <s v=""/>
    <s v=""/>
    <s v="T/0151211Q/P/T6"/>
    <s v="+61-0478710979"/>
    <s v=""/>
    <s v="S606700"/>
    <s v=""/>
    <s v=""/>
    <n v="2181.75"/>
    <s v="NKR"/>
    <n v="2181.75"/>
    <n v="12000"/>
    <n v="12000"/>
    <s v=""/>
    <x v="0"/>
    <x v="9"/>
    <s v=""/>
    <s v="AU"/>
    <n v="2181.75"/>
    <n v="2181.75"/>
  </r>
  <r>
    <s v="A"/>
    <x v="191"/>
    <x v="581"/>
    <s v="3KU51R"/>
    <x v="0"/>
    <x v="89"/>
    <s v="WED"/>
    <s v=""/>
    <x v="8"/>
    <s v="TOS"/>
    <d v="2024-10-30T00:00:00"/>
    <s v="WED"/>
    <x v="569"/>
    <x v="1"/>
    <d v="2067-02-21T00:00:00"/>
    <s v="1XX1"/>
    <s v="913968735020"/>
    <s v="AV871105250009TE96873502"/>
    <x v="0"/>
    <s v=""/>
    <s v=""/>
    <s v="PARK RUE"/>
    <s v=""/>
    <s v="90015,PARIS                ,DE"/>
    <s v=""/>
    <s v="T/0183164K/P/QN"/>
    <s v="+33186269080"/>
    <s v="443.67EUR/"/>
    <s v="X717701"/>
    <s v=""/>
    <s v=""/>
    <n v="443.67"/>
    <s v="EUR"/>
    <n v="444.2"/>
    <n v="12000"/>
    <n v="12000"/>
    <s v=""/>
    <x v="0"/>
    <x v="13"/>
    <s v="DE"/>
    <s v="DE"/>
    <n v="5317.0740000000005"/>
    <n v="5310.7299000000003"/>
  </r>
  <r>
    <s v="A"/>
    <x v="106"/>
    <x v="582"/>
    <s v=""/>
    <x v="0"/>
    <x v="89"/>
    <s v="WED"/>
    <s v="Z94416"/>
    <x v="0"/>
    <s v="TOS"/>
    <d v="2024-10-26T00:00:00"/>
    <s v="SAT"/>
    <x v="570"/>
    <x v="6"/>
    <s v=""/>
    <s v="1XX1"/>
    <s v="NO107764750"/>
    <s v="AV873091080200TE44384829"/>
    <x v="0"/>
    <s v=""/>
    <s v=""/>
    <s v=""/>
    <s v=""/>
    <s v=""/>
    <s v=""/>
    <s v="T/0172141N/P/KU"/>
    <s v="659 0291102"/>
    <s v=""/>
    <s v="U829701"/>
    <s v=""/>
    <s v=""/>
    <n v="4004.96"/>
    <s v="NKR"/>
    <n v="4004.96"/>
    <n v="12000"/>
    <n v="12000"/>
    <s v=""/>
    <x v="0"/>
    <x v="3"/>
    <s v=""/>
    <s v="SG"/>
    <n v="4004.96"/>
    <n v="4004.96"/>
  </r>
  <r>
    <s v="A"/>
    <x v="37"/>
    <x v="583"/>
    <s v=""/>
    <x v="0"/>
    <x v="90"/>
    <s v="THU"/>
    <s v="SK4424"/>
    <x v="5"/>
    <s v="TOS"/>
    <d v="2024-10-29T00:00:00"/>
    <s v="TUE"/>
    <x v="571"/>
    <x v="1"/>
    <s v=""/>
    <s v="1001"/>
    <s v=""/>
    <s v=""/>
    <x v="1"/>
    <s v=""/>
    <s v=""/>
    <s v=""/>
    <s v=""/>
    <s v=""/>
    <s v=""/>
    <s v="P/I1"/>
    <s v="367-0305192823"/>
    <s v=""/>
    <s v="E153713"/>
    <s v=""/>
    <s v=""/>
    <n v="0"/>
    <s v="EUR"/>
    <n v="218.29"/>
    <n v="12000"/>
    <n v="12000"/>
    <s v=""/>
    <x v="0"/>
    <x v="4"/>
    <s v=""/>
    <s v="HU"/>
    <n v="2612.9313000000002"/>
    <n v="0"/>
  </r>
  <r>
    <s v="A"/>
    <x v="19"/>
    <x v="584"/>
    <s v=""/>
    <x v="0"/>
    <x v="90"/>
    <s v="THU"/>
    <s v="WI"/>
    <x v="0"/>
    <s v="TOS"/>
    <d v="2024-10-30T00:00:00"/>
    <s v="WED"/>
    <x v="572"/>
    <x v="14"/>
    <s v=""/>
    <s v="1101"/>
    <s v=""/>
    <s v=""/>
    <x v="1"/>
    <s v=""/>
    <s v=""/>
    <s v=""/>
    <s v=""/>
    <s v=""/>
    <s v=""/>
    <s v="P/I1"/>
    <s v="6-6866038877"/>
    <s v=""/>
    <s v=""/>
    <s v=""/>
    <s v=""/>
    <n v="0"/>
    <s v="NKR"/>
    <n v="5161.76"/>
    <n v="12000"/>
    <n v="12000"/>
    <s v=""/>
    <x v="0"/>
    <x v="2"/>
    <s v=""/>
    <s v="TH"/>
    <n v="5161.76"/>
    <n v="0"/>
  </r>
  <r>
    <s v="A"/>
    <x v="210"/>
    <x v="585"/>
    <s v=""/>
    <x v="0"/>
    <x v="90"/>
    <s v="THU"/>
    <s v=""/>
    <x v="2"/>
    <s v="TOS"/>
    <d v="2024-10-29T00:00:00"/>
    <s v="TUE"/>
    <x v="573"/>
    <x v="26"/>
    <s v=""/>
    <s v="1XX1"/>
    <s v="53338578/H/5333"/>
    <s v="AV873143660009TE03317450"/>
    <x v="0"/>
    <s v=""/>
    <s v=""/>
    <s v=""/>
    <s v=""/>
    <s v=""/>
    <s v=""/>
    <s v="T/0154243P/P/YB"/>
    <s v="44-739-7988472"/>
    <s v=""/>
    <s v="V513100"/>
    <s v=""/>
    <s v=""/>
    <n v="284.26"/>
    <s v="UKL"/>
    <n v="283.73"/>
    <n v="12000"/>
    <n v="12000"/>
    <s v=""/>
    <x v="0"/>
    <x v="4"/>
    <s v=""/>
    <s v="GB"/>
    <n v="4043.1525000000001"/>
    <n v="4050.7049999999999"/>
  </r>
  <r>
    <s v="A"/>
    <x v="166"/>
    <x v="586"/>
    <s v="U1P153"/>
    <x v="0"/>
    <x v="90"/>
    <s v="THU"/>
    <s v="SK4422"/>
    <x v="0"/>
    <s v="TOS"/>
    <d v="2024-11-04T00:00:00"/>
    <s v="MON"/>
    <x v="574"/>
    <x v="1"/>
    <d v="2067-12-12T00:00:00"/>
    <s v="3003"/>
    <s v="M/711829"/>
    <s v="AV898110210009TE93334816"/>
    <x v="0"/>
    <s v=""/>
    <s v="MILES &amp; MORE"/>
    <s v="FEITHSTR. 64"/>
    <s v=""/>
    <s v="58095,HAGEN                ,DE"/>
    <s v="DEXXJ4500173Z73"/>
    <s v="T/0104801R/P/N5"/>
    <s v="+49-1722727086/EM"/>
    <s v="/RSN/ADD/CP3/"/>
    <s v="O855807"/>
    <s v=""/>
    <s v="LH/992000426457784"/>
    <n v="1184.21"/>
    <s v="EUR"/>
    <n v="1112.56"/>
    <n v="0"/>
    <n v="0"/>
    <s v=""/>
    <x v="0"/>
    <x v="18"/>
    <s v="DE"/>
    <s v="DE"/>
    <n v="13317.343199999999"/>
    <n v="14174.993700000001"/>
  </r>
  <r>
    <s v="A"/>
    <x v="156"/>
    <x v="587"/>
    <s v=""/>
    <x v="0"/>
    <x v="90"/>
    <s v="THU"/>
    <s v="WI"/>
    <x v="5"/>
    <s v="TOS"/>
    <d v="2024-10-30T00:00:00"/>
    <s v="WED"/>
    <x v="575"/>
    <x v="1"/>
    <d v="2094-01-01T00:00:00"/>
    <s v="1XX1"/>
    <s v="753627328"/>
    <s v="AV868109400002TE47063266"/>
    <x v="0"/>
    <s v=""/>
    <s v=""/>
    <s v=""/>
    <s v=""/>
    <s v=""/>
    <s v=""/>
    <s v="T/0151196Q/P/T6"/>
    <s v="+4915207256987"/>
    <s v=""/>
    <s v="S606700"/>
    <s v=""/>
    <s v=""/>
    <n v="291.83999999999997"/>
    <s v="EUR"/>
    <n v="499.31"/>
    <n v="12000"/>
    <n v="12000"/>
    <s v=""/>
    <x v="0"/>
    <x v="2"/>
    <s v=""/>
    <s v="DE"/>
    <n v="5976.7407000000003"/>
    <n v="3493.3247999999999"/>
  </r>
  <r>
    <s v="A"/>
    <x v="5"/>
    <x v="588"/>
    <s v=""/>
    <x v="0"/>
    <x v="91"/>
    <s v="FRI"/>
    <s v="SK4424"/>
    <x v="1"/>
    <s v="TOS"/>
    <d v="2024-11-01T00:00:00"/>
    <s v="FRI"/>
    <x v="576"/>
    <x v="1"/>
    <d v="2094-01-01T00:00:00"/>
    <s v="1XX1"/>
    <s v="715690285"/>
    <s v="AV868109400002TE04144254"/>
    <x v="0"/>
    <s v=""/>
    <s v=""/>
    <s v=""/>
    <s v=""/>
    <s v=""/>
    <s v=""/>
    <s v="T/0151196Q/P/T6"/>
    <s v="+3-3603025856"/>
    <s v=""/>
    <s v="S606700"/>
    <s v=""/>
    <s v=""/>
    <n v="386.14"/>
    <s v="EUR"/>
    <n v="386.14"/>
    <n v="12000"/>
    <n v="12000"/>
    <s v=""/>
    <x v="0"/>
    <x v="13"/>
    <s v=""/>
    <s v="FR"/>
    <n v="4622.0958000000001"/>
    <n v="4622.0958000000001"/>
  </r>
  <r>
    <s v="A"/>
    <x v="190"/>
    <x v="589"/>
    <s v=""/>
    <x v="0"/>
    <x v="91"/>
    <s v="FRI"/>
    <s v="DY396"/>
    <x v="5"/>
    <s v="TOS"/>
    <d v="2024-10-31T00:00:00"/>
    <s v="THU"/>
    <x v="577"/>
    <x v="14"/>
    <s v=""/>
    <s v="1101"/>
    <s v=""/>
    <s v=""/>
    <x v="1"/>
    <s v=""/>
    <s v=""/>
    <s v=""/>
    <s v=""/>
    <s v=""/>
    <s v=""/>
    <s v="P/I1"/>
    <s v="66959565222"/>
    <s v=""/>
    <s v=""/>
    <s v=""/>
    <s v="D7/8070098501"/>
    <n v="0"/>
    <s v="NKR"/>
    <n v="3175.5"/>
    <n v="12000"/>
    <n v="12000"/>
    <s v=""/>
    <x v="0"/>
    <x v="2"/>
    <s v=""/>
    <s v="TH"/>
    <n v="3175.5"/>
    <n v="0"/>
  </r>
  <r>
    <s v="A"/>
    <x v="29"/>
    <x v="590"/>
    <s v="9BP95L"/>
    <x v="0"/>
    <x v="91"/>
    <s v="FRI"/>
    <s v="SK4419"/>
    <x v="0"/>
    <s v="TOS"/>
    <d v="2024-11-01T00:00:00"/>
    <s v="FRI"/>
    <x v="578"/>
    <x v="26"/>
    <d v="2072-12-12T00:00:00"/>
    <s v="3003"/>
    <s v="M/T00268"/>
    <s v="AV898110780001TE93751404"/>
    <x v="0"/>
    <s v=""/>
    <s v=""/>
    <s v="44 THOMAS FLAWN ROAD"/>
    <s v="IRTHLINGBOROUGH"/>
    <s v="WELLINGBOROUGH NN NN95PA,GB"/>
    <s v="GBXXBRYAN712122NA9PJ"/>
    <s v="T/0105361R/0172266D"/>
    <s v="+44-7905112357/EM"/>
    <s v="/ADD/CP2/"/>
    <s v="N744100"/>
    <s v=""/>
    <s v="BA/80522146"/>
    <n v="665.55"/>
    <s v="UKL"/>
    <n v="609.09"/>
    <n v="0"/>
    <n v="0"/>
    <s v=""/>
    <x v="0"/>
    <x v="13"/>
    <s v="GB"/>
    <s v="GB"/>
    <n v="8679.5325000000012"/>
    <n v="9484.0874999999996"/>
  </r>
  <r>
    <s v="A"/>
    <x v="97"/>
    <x v="591"/>
    <s v=""/>
    <x v="0"/>
    <x v="91"/>
    <s v="FRI"/>
    <s v="WI"/>
    <x v="0"/>
    <s v="TOS"/>
    <d v="2024-10-30T00:00:00"/>
    <s v="WED"/>
    <x v="579"/>
    <x v="1"/>
    <d v="2094-01-01T00:00:00"/>
    <s v="1XX1"/>
    <s v="795888658"/>
    <s v="AV868109400002TE44696943"/>
    <x v="0"/>
    <s v=""/>
    <s v=""/>
    <s v=""/>
    <s v=""/>
    <s v=""/>
    <s v=""/>
    <s v="T/0151196Q/P/T6"/>
    <s v="+359888297833"/>
    <s v="ADD/"/>
    <s v="M308101"/>
    <s v=""/>
    <s v=""/>
    <n v="467.94"/>
    <s v="EUR"/>
    <n v="640.41"/>
    <n v="12000"/>
    <n v="12000"/>
    <s v=""/>
    <x v="0"/>
    <x v="4"/>
    <s v=""/>
    <s v="BG"/>
    <n v="7665.7076999999999"/>
    <n v="5601.2418000000007"/>
  </r>
  <r>
    <s v="A"/>
    <x v="97"/>
    <x v="592"/>
    <s v=""/>
    <x v="0"/>
    <x v="91"/>
    <s v="FRI"/>
    <s v="WI"/>
    <x v="0"/>
    <s v="TOS"/>
    <d v="2024-10-30T00:00:00"/>
    <s v="WED"/>
    <x v="579"/>
    <x v="1"/>
    <d v="2094-01-01T00:00:00"/>
    <s v="1XX1"/>
    <s v="785916748"/>
    <s v="AV868109400002TE44718550"/>
    <x v="0"/>
    <s v=""/>
    <s v=""/>
    <s v=""/>
    <s v=""/>
    <s v=""/>
    <s v=""/>
    <s v="T/0151196Q/P/T6"/>
    <s v="+3590888297833"/>
    <s v="ADD/"/>
    <s v="M308101"/>
    <s v=""/>
    <s v=""/>
    <n v="467.94"/>
    <s v="EUR"/>
    <n v="467.65"/>
    <n v="12000"/>
    <n v="12000"/>
    <s v=""/>
    <x v="0"/>
    <x v="4"/>
    <s v=""/>
    <s v="BG"/>
    <n v="5597.7704999999996"/>
    <n v="5601.2418000000007"/>
  </r>
  <r>
    <s v="A"/>
    <x v="30"/>
    <x v="593"/>
    <s v=""/>
    <x v="0"/>
    <x v="91"/>
    <s v="FRI"/>
    <s v="DY384"/>
    <x v="9"/>
    <s v="TOS"/>
    <d v="2024-11-02T00:00:00"/>
    <s v="SAT"/>
    <x v="580"/>
    <x v="1"/>
    <s v=""/>
    <s v="1001"/>
    <s v=""/>
    <s v=""/>
    <x v="1"/>
    <s v=""/>
    <s v="TARANNA CLUB VIATGES SA"/>
    <s v="VALLESPIR 174"/>
    <s v=""/>
    <s v="08014 BARCELONA            ,ES"/>
    <s v=""/>
    <s v="T/78252845"/>
    <s v="/+34-934118373"/>
    <s v="/REQ GRP N/9PAX/CP1"/>
    <s v=""/>
    <s v=""/>
    <s v=""/>
    <n v="0"/>
    <s v="EUR"/>
    <n v="1314.49"/>
    <n v="20000"/>
    <n v="20000"/>
    <s v=""/>
    <x v="0"/>
    <x v="15"/>
    <s v="ES"/>
    <s v="ES"/>
    <n v="15734.445300000001"/>
    <n v="0"/>
  </r>
  <r>
    <s v="A"/>
    <x v="208"/>
    <x v="594"/>
    <s v=""/>
    <x v="0"/>
    <x v="92"/>
    <s v="SAT"/>
    <s v="SK620"/>
    <x v="4"/>
    <s v="TOS"/>
    <d v="2024-11-02T00:00:00"/>
    <s v="SAT"/>
    <x v="581"/>
    <x v="1"/>
    <d v="2094-01-01T00:00:00"/>
    <s v="1XX1"/>
    <s v="761536183"/>
    <s v="AV868109400002TE41802863"/>
    <x v="0"/>
    <s v=""/>
    <s v=""/>
    <s v=""/>
    <s v=""/>
    <s v=""/>
    <s v=""/>
    <s v="T/0151196Q/P/T6"/>
    <s v="+4901636978348"/>
    <s v=""/>
    <s v="M308101"/>
    <s v=""/>
    <s v=""/>
    <n v="321.29000000000002"/>
    <s v="EUR"/>
    <n v="320.83999999999997"/>
    <n v="12000"/>
    <n v="12000"/>
    <s v=""/>
    <x v="0"/>
    <x v="13"/>
    <s v=""/>
    <s v="DE"/>
    <n v="3840.4548"/>
    <n v="3845.8413000000005"/>
  </r>
  <r>
    <s v="A"/>
    <x v="160"/>
    <x v="595"/>
    <s v=""/>
    <x v="0"/>
    <x v="92"/>
    <s v="SAT"/>
    <s v=""/>
    <x v="4"/>
    <s v="TOS"/>
    <d v="2024-10-27T00:00:00"/>
    <s v="SUN"/>
    <x v="582"/>
    <x v="15"/>
    <s v=""/>
    <s v="1001"/>
    <s v=""/>
    <s v=""/>
    <x v="1"/>
    <s v=""/>
    <s v=""/>
    <s v=""/>
    <s v=""/>
    <s v=""/>
    <s v=""/>
    <s v="P/I1"/>
    <s v="4-6768694684"/>
    <s v=""/>
    <s v="D008491"/>
    <s v=""/>
    <s v=""/>
    <n v="0"/>
    <s v="EUR"/>
    <n v="169.62"/>
    <n v="12000"/>
    <n v="12000"/>
    <s v=""/>
    <x v="0"/>
    <x v="5"/>
    <s v=""/>
    <s v="LU"/>
    <n v="2030.3514000000002"/>
    <n v="0"/>
  </r>
  <r>
    <s v="A"/>
    <x v="162"/>
    <x v="596"/>
    <s v=""/>
    <x v="0"/>
    <x v="92"/>
    <s v="SAT"/>
    <s v="DY378"/>
    <x v="5"/>
    <s v="TOS"/>
    <d v="2024-11-02T00:00:00"/>
    <s v="SAT"/>
    <x v="583"/>
    <x v="1"/>
    <d v="2094-01-01T00:00:00"/>
    <s v="1XX1"/>
    <s v="756282729"/>
    <s v="AV868109400002TE46386953"/>
    <x v="0"/>
    <s v=""/>
    <s v=""/>
    <s v=""/>
    <s v=""/>
    <s v=""/>
    <s v=""/>
    <s v="T/0151196Q/P/T6"/>
    <s v="+351913013731"/>
    <s v=""/>
    <s v="S606700"/>
    <s v=""/>
    <s v=""/>
    <n v="319.86"/>
    <s v="EUR"/>
    <n v="320.01"/>
    <n v="12000"/>
    <n v="12000"/>
    <s v=""/>
    <x v="0"/>
    <x v="13"/>
    <s v=""/>
    <s v="PT"/>
    <n v="3830.5197000000003"/>
    <n v="3828.7242000000006"/>
  </r>
  <r>
    <s v="A"/>
    <x v="19"/>
    <x v="597"/>
    <s v=""/>
    <x v="0"/>
    <x v="93"/>
    <s v="SUN"/>
    <s v="WI"/>
    <x v="4"/>
    <s v="TOS"/>
    <d v="2024-11-02T00:00:00"/>
    <s v="SAT"/>
    <x v="584"/>
    <x v="1"/>
    <d v="2094-01-01T00:00:00"/>
    <s v="1XX1"/>
    <s v="642195802"/>
    <s v="AV868109400002TE02713333"/>
    <x v="0"/>
    <s v=""/>
    <s v=""/>
    <s v=""/>
    <s v=""/>
    <s v=""/>
    <s v=""/>
    <s v="T/0151196Q/P/T6"/>
    <s v="+420728249768"/>
    <s v="ADD/"/>
    <s v="S606700"/>
    <s v=""/>
    <s v=""/>
    <n v="271.16000000000003"/>
    <s v="EUR"/>
    <n v="270.66000000000003"/>
    <n v="12000"/>
    <n v="12000"/>
    <s v=""/>
    <x v="0"/>
    <x v="2"/>
    <s v=""/>
    <s v="CS"/>
    <n v="3239.8002000000006"/>
    <n v="3245.7852000000003"/>
  </r>
  <r>
    <s v="A"/>
    <x v="32"/>
    <x v="598"/>
    <s v=""/>
    <x v="0"/>
    <x v="93"/>
    <s v="SUN"/>
    <s v="WF624"/>
    <x v="4"/>
    <s v="TOS"/>
    <d v="2024-10-30T00:00:00"/>
    <s v="WED"/>
    <x v="585"/>
    <x v="6"/>
    <d v="2094-01-01T00:00:00"/>
    <s v="1XX1"/>
    <s v="771117132"/>
    <s v="AV868109620005TE03388891"/>
    <x v="0"/>
    <s v=""/>
    <s v=""/>
    <s v=""/>
    <s v=""/>
    <s v=""/>
    <s v=""/>
    <s v="T/0151211Q/P/T6"/>
    <s v="+-6598898405"/>
    <s v="ADD/"/>
    <s v="S606700"/>
    <s v=""/>
    <s v=""/>
    <n v="3002.49"/>
    <s v="NKR"/>
    <n v="3002.49"/>
    <n v="12000"/>
    <n v="12000"/>
    <s v=""/>
    <x v="0"/>
    <x v="3"/>
    <s v=""/>
    <s v="SG"/>
    <n v="3002.49"/>
    <n v="3002.49"/>
  </r>
  <r>
    <s v="A"/>
    <x v="214"/>
    <x v="599"/>
    <s v=""/>
    <x v="0"/>
    <x v="93"/>
    <s v="SUN"/>
    <s v="AY937"/>
    <x v="4"/>
    <s v="TOS"/>
    <d v="2024-11-02T00:00:00"/>
    <s v="SAT"/>
    <x v="586"/>
    <x v="1"/>
    <d v="2079-01-01T00:00:00"/>
    <s v="1XX1"/>
    <s v="746886145"/>
    <s v="AV868109400002TE34561828"/>
    <x v="0"/>
    <s v=""/>
    <s v=""/>
    <s v=""/>
    <s v=""/>
    <s v=""/>
    <s v=""/>
    <s v="T/0151196Q/P/T6"/>
    <s v="+393284142739"/>
    <s v=""/>
    <s v="S606700"/>
    <s v=""/>
    <s v=""/>
    <n v="257.23"/>
    <s v="EUR"/>
    <n v="257.76"/>
    <n v="12000"/>
    <n v="12000"/>
    <s v=""/>
    <x v="0"/>
    <x v="2"/>
    <s v=""/>
    <s v="IT"/>
    <n v="3085.3872000000001"/>
    <n v="3079.0431000000003"/>
  </r>
  <r>
    <s v="A"/>
    <x v="80"/>
    <x v="600"/>
    <s v=""/>
    <x v="0"/>
    <x v="93"/>
    <s v="SUN"/>
    <s v="WF628"/>
    <x v="0"/>
    <s v="TOS"/>
    <d v="2024-11-03T00:00:00"/>
    <s v="SUN"/>
    <x v="587"/>
    <x v="1"/>
    <d v="2094-01-01T00:00:00"/>
    <s v="1XX1"/>
    <s v="742903130"/>
    <s v="AV868109400002TE37036838"/>
    <x v="0"/>
    <s v=""/>
    <s v=""/>
    <s v=""/>
    <s v=""/>
    <s v=""/>
    <s v=""/>
    <s v="T/0151196Q/P/T6"/>
    <s v="+4917648772828"/>
    <s v=""/>
    <s v="S606700"/>
    <s v=""/>
    <s v=""/>
    <n v="453.2"/>
    <s v="EUR"/>
    <n v="452.59"/>
    <n v="12000"/>
    <n v="12000"/>
    <s v=""/>
    <x v="0"/>
    <x v="13"/>
    <s v=""/>
    <s v="DE"/>
    <n v="5417.5023000000001"/>
    <n v="5424.8040000000001"/>
  </r>
  <r>
    <s v="A"/>
    <x v="187"/>
    <x v="601"/>
    <s v=""/>
    <x v="0"/>
    <x v="93"/>
    <s v="SUN"/>
    <s v="SK4432"/>
    <x v="4"/>
    <s v="TOS"/>
    <d v="2024-11-02T00:00:00"/>
    <s v="SAT"/>
    <x v="588"/>
    <x v="26"/>
    <d v="2064-01-01T00:00:00"/>
    <s v="1XX1"/>
    <s v="727535526"/>
    <s v="AV868109160002TE49062498"/>
    <x v="0"/>
    <s v=""/>
    <s v=""/>
    <s v=""/>
    <s v=""/>
    <s v=""/>
    <s v=""/>
    <s v="T/0151185Q/P/T6"/>
    <s v="+447549911031"/>
    <s v=""/>
    <s v="S606700"/>
    <s v=""/>
    <s v=""/>
    <n v="225.05"/>
    <s v="UKL"/>
    <n v="224.35"/>
    <n v="12000"/>
    <n v="12000"/>
    <s v=""/>
    <x v="0"/>
    <x v="2"/>
    <s v=""/>
    <s v="GB"/>
    <n v="3196.9874999999997"/>
    <n v="3206.9625000000001"/>
  </r>
  <r>
    <s v="A"/>
    <x v="187"/>
    <x v="602"/>
    <s v="8QK35A"/>
    <x v="0"/>
    <x v="93"/>
    <s v="SUN"/>
    <s v=""/>
    <x v="6"/>
    <s v="TR7"/>
    <d v="2024-10-30T00:00:00"/>
    <s v="WED"/>
    <x v="589"/>
    <x v="40"/>
    <d v="2091-04-21T00:00:00"/>
    <s v="1001"/>
    <s v="M/203669"/>
    <s v="AV898110780001TE94196516"/>
    <x v="0"/>
    <s v=""/>
    <s v="AMERICANEXPRESS"/>
    <s v="BLK 83 COMMOWEALTH CLOSE"/>
    <s v="#12-175"/>
    <s v="140083,SINGAPORE           ,SG"/>
    <s v="SGXXS9113113G"/>
    <s v="T/0105361R/P/N5"/>
    <s v="+65-96963032/EM"/>
    <s v="/ADD/"/>
    <s v="E888869"/>
    <s v=""/>
    <s v="KF/8813434758"/>
    <n v="268.22000000000003"/>
    <s v="UKL"/>
    <n v="256.76"/>
    <n v="12000"/>
    <n v="12000"/>
    <s v=""/>
    <x v="0"/>
    <x v="3"/>
    <s v="SG"/>
    <s v="GB"/>
    <n v="3658.83"/>
    <n v="3822.1350000000002"/>
  </r>
  <r>
    <s v="A"/>
    <x v="147"/>
    <x v="603"/>
    <s v="8LJ01R"/>
    <x v="0"/>
    <x v="94"/>
    <s v="MON"/>
    <s v="DY1323"/>
    <x v="6"/>
    <s v="TOS"/>
    <d v="2024-11-04T00:00:00"/>
    <s v="MON"/>
    <x v="590"/>
    <x v="26"/>
    <s v=""/>
    <s v="1001"/>
    <s v="M/029355"/>
    <s v="AV898110780001TE94318504"/>
    <x v="0"/>
    <s v=""/>
    <s v=""/>
    <s v="6 STRETE RALEGH HOUSE"/>
    <s v="LONDON ROAD"/>
    <s v="EXETER EX52PT              ,GB"/>
    <s v=""/>
    <s v="T/0105361R/P/N5"/>
    <s v="+44-7984180920/EM"/>
    <s v="/RSN/CP1/"/>
    <s v=""/>
    <s v=""/>
    <s v=""/>
    <n v="436.55"/>
    <s v="UKL"/>
    <n v="415.38"/>
    <n v="12000"/>
    <n v="12000"/>
    <s v=""/>
    <x v="0"/>
    <x v="13"/>
    <s v="GB"/>
    <s v="GB"/>
    <n v="5919.165"/>
    <n v="6220.8375000000005"/>
  </r>
  <r>
    <s v="A"/>
    <x v="74"/>
    <x v="604"/>
    <s v=""/>
    <x v="0"/>
    <x v="94"/>
    <s v="MON"/>
    <s v="WF626"/>
    <x v="8"/>
    <s v="TOS"/>
    <d v="2024-11-07T00:00:00"/>
    <s v="THU"/>
    <x v="591"/>
    <x v="14"/>
    <d v="2087-01-01T00:00:00"/>
    <s v="1XX1"/>
    <s v="730757746"/>
    <s v="AV868109620005TE03045699"/>
    <x v="0"/>
    <s v=""/>
    <s v=""/>
    <s v=""/>
    <s v=""/>
    <s v=""/>
    <s v=""/>
    <s v="T/0151211Q/P/T6"/>
    <s v="+91-9920889599"/>
    <s v=""/>
    <s v="S606700"/>
    <s v=""/>
    <s v=""/>
    <n v="6099.88"/>
    <s v="NKR"/>
    <n v="6099.88"/>
    <n v="12000"/>
    <n v="12000"/>
    <s v=""/>
    <x v="0"/>
    <x v="1"/>
    <s v=""/>
    <s v="IN"/>
    <n v="6099.88"/>
    <n v="6099.88"/>
  </r>
  <r>
    <s v="A"/>
    <x v="215"/>
    <x v="605"/>
    <s v=""/>
    <x v="0"/>
    <x v="94"/>
    <s v="MON"/>
    <s v="SK4452"/>
    <x v="4"/>
    <s v="TOS"/>
    <d v="2024-11-03T00:00:00"/>
    <s v="SUN"/>
    <x v="592"/>
    <x v="1"/>
    <s v=""/>
    <s v="1001"/>
    <s v=""/>
    <s v=""/>
    <x v="1"/>
    <s v=""/>
    <s v=""/>
    <s v=""/>
    <s v=""/>
    <s v=""/>
    <s v=""/>
    <s v="T/0115393R/P/IJ"/>
    <s v="0616943589"/>
    <s v=""/>
    <s v="N008200"/>
    <s v=""/>
    <s v=""/>
    <n v="0"/>
    <s v="EUR"/>
    <n v="261.31"/>
    <n v="12000"/>
    <n v="12000"/>
    <s v=""/>
    <x v="0"/>
    <x v="2"/>
    <s v=""/>
    <s v="NL"/>
    <n v="3127.8807000000002"/>
    <n v="0"/>
  </r>
  <r>
    <s v="A"/>
    <x v="77"/>
    <x v="606"/>
    <s v=""/>
    <x v="0"/>
    <x v="94"/>
    <s v="MON"/>
    <s v="SK4416"/>
    <x v="5"/>
    <s v="TOS"/>
    <d v="2024-11-01T00:00:00"/>
    <s v="FRI"/>
    <x v="593"/>
    <x v="26"/>
    <s v=""/>
    <s v="1001"/>
    <s v=""/>
    <s v=""/>
    <x v="1"/>
    <s v=""/>
    <s v=""/>
    <s v=""/>
    <s v=""/>
    <s v=""/>
    <s v=""/>
    <s v="T/0115393R/P/IJ"/>
    <s v="7786084369"/>
    <s v=""/>
    <s v="N008200"/>
    <s v=""/>
    <s v=""/>
    <n v="0"/>
    <s v="UKL"/>
    <n v="232.3"/>
    <n v="12000"/>
    <n v="12000"/>
    <s v=""/>
    <x v="0"/>
    <x v="14"/>
    <s v=""/>
    <s v="GB"/>
    <n v="3310.2750000000001"/>
    <n v="0"/>
  </r>
  <r>
    <s v="A"/>
    <x v="14"/>
    <x v="607"/>
    <s v=""/>
    <x v="0"/>
    <x v="95"/>
    <s v="TUE"/>
    <s v=""/>
    <x v="2"/>
    <s v="TOS"/>
    <d v="2024-11-03T00:00:00"/>
    <s v="SUN"/>
    <x v="594"/>
    <x v="26"/>
    <s v=""/>
    <s v="1XX1"/>
    <s v="55893792/H/5589"/>
    <s v="AV873143660009TE03576917"/>
    <x v="0"/>
    <s v=""/>
    <s v=""/>
    <s v=""/>
    <s v=""/>
    <s v=""/>
    <s v=""/>
    <s v="T/0154243P/P/YB"/>
    <s v="44-074-94095555"/>
    <s v=""/>
    <s v="V512600"/>
    <s v=""/>
    <s v=""/>
    <n v="292.45999999999998"/>
    <s v="UKL"/>
    <n v="291.93"/>
    <n v="12000"/>
    <n v="12000"/>
    <s v=""/>
    <x v="0"/>
    <x v="4"/>
    <s v=""/>
    <s v="GB"/>
    <n v="4160.0025000000005"/>
    <n v="4167.5549999999994"/>
  </r>
  <r>
    <s v="A"/>
    <x v="184"/>
    <x v="608"/>
    <s v=""/>
    <x v="0"/>
    <x v="96"/>
    <s v="WED"/>
    <s v="SK4406"/>
    <x v="4"/>
    <s v="TOS"/>
    <d v="2024-11-05T00:00:00"/>
    <s v="TUE"/>
    <x v="595"/>
    <x v="1"/>
    <d v="2094-01-01T00:00:00"/>
    <s v="1XX1"/>
    <s v="781963549"/>
    <s v="AV868109400002TE00761681"/>
    <x v="0"/>
    <s v=""/>
    <s v=""/>
    <s v=""/>
    <s v=""/>
    <s v=""/>
    <s v=""/>
    <s v="T/0151196Q/P/T6"/>
    <s v="+34606321780"/>
    <s v=""/>
    <s v="S606700"/>
    <s v=""/>
    <s v=""/>
    <n v="271.13"/>
    <s v="EUR"/>
    <n v="270.66000000000003"/>
    <n v="12000"/>
    <n v="12000"/>
    <s v=""/>
    <x v="0"/>
    <x v="2"/>
    <s v=""/>
    <s v="ES"/>
    <n v="3239.8002000000006"/>
    <n v="3245.4261000000001"/>
  </r>
  <r>
    <s v="A"/>
    <x v="71"/>
    <x v="609"/>
    <s v=""/>
    <x v="0"/>
    <x v="96"/>
    <s v="WED"/>
    <s v="WI"/>
    <x v="0"/>
    <s v="TOS"/>
    <d v="2024-11-06T00:00:00"/>
    <s v="WED"/>
    <x v="596"/>
    <x v="2"/>
    <s v=""/>
    <s v="1XX1"/>
    <s v=""/>
    <s v=""/>
    <x v="1"/>
    <s v=""/>
    <s v=""/>
    <s v=""/>
    <s v=""/>
    <s v=""/>
    <s v=""/>
    <s v=""/>
    <s v=""/>
    <s v="2 X BILER/LH1267"/>
    <s v="K500806"/>
    <s v=""/>
    <s v=""/>
    <n v="0"/>
    <s v="NKR"/>
    <n v="5481.23"/>
    <n v="12000"/>
    <n v="12000"/>
    <s v=""/>
    <x v="0"/>
    <x v="13"/>
    <s v=""/>
    <s v="NO"/>
    <n v="5481.23"/>
    <n v="0"/>
  </r>
  <r>
    <s v="A"/>
    <x v="71"/>
    <x v="610"/>
    <s v=""/>
    <x v="0"/>
    <x v="96"/>
    <s v="WED"/>
    <s v="WI"/>
    <x v="0"/>
    <s v="TOS"/>
    <d v="2024-11-06T00:00:00"/>
    <s v="WED"/>
    <x v="596"/>
    <x v="2"/>
    <s v=""/>
    <s v="1XX1"/>
    <s v=""/>
    <s v=""/>
    <x v="1"/>
    <s v=""/>
    <s v=""/>
    <s v=""/>
    <s v=""/>
    <s v=""/>
    <s v=""/>
    <s v=""/>
    <s v=""/>
    <s v="2 X BILER/LH1267"/>
    <s v="K500806"/>
    <s v=""/>
    <s v=""/>
    <n v="0"/>
    <s v="NKR"/>
    <n v="4481.2299999999996"/>
    <n v="12000"/>
    <n v="12000"/>
    <s v=""/>
    <x v="0"/>
    <x v="13"/>
    <s v=""/>
    <s v="NO"/>
    <n v="4481.2299999999996"/>
    <n v="0"/>
  </r>
  <r>
    <s v="A"/>
    <x v="83"/>
    <x v="611"/>
    <s v="U3Z859"/>
    <x v="0"/>
    <x v="96"/>
    <s v="WED"/>
    <s v="WI"/>
    <x v="9"/>
    <s v="TOS"/>
    <d v="2024-11-03T00:00:00"/>
    <s v="SUN"/>
    <x v="597"/>
    <x v="2"/>
    <s v=""/>
    <s v="1XX1"/>
    <s v="OLIVIABARDY"/>
    <s v="AV858096750006"/>
    <x v="3"/>
    <s v=""/>
    <s v="NORDFOLK TRAVEL AS LR"/>
    <s v=""/>
    <s v=""/>
    <s v=""/>
    <s v="NOXX01"/>
    <s v="T/0114763R"/>
    <s v="+47-48157873/"/>
    <s v="X3 BARNESETER"/>
    <s v=""/>
    <s v="89027"/>
    <s v=""/>
    <n v="0"/>
    <s v="NKR"/>
    <n v="10313.67"/>
    <n v="20000"/>
    <n v="20000"/>
    <s v=""/>
    <x v="0"/>
    <x v="14"/>
    <s v=""/>
    <s v="NO"/>
    <n v="10313.67"/>
    <n v="0"/>
  </r>
  <r>
    <s v="A"/>
    <x v="179"/>
    <x v="612"/>
    <s v=""/>
    <x v="0"/>
    <x v="96"/>
    <s v="WED"/>
    <s v="SK4424"/>
    <x v="5"/>
    <s v="TOS"/>
    <d v="2024-11-07T00:00:00"/>
    <s v="THU"/>
    <x v="598"/>
    <x v="1"/>
    <s v=""/>
    <s v="3001"/>
    <s v=""/>
    <s v=""/>
    <x v="1"/>
    <s v=""/>
    <s v=""/>
    <s v=""/>
    <s v=""/>
    <s v=""/>
    <s v=""/>
    <s v="T/0118521R/P/IJ"/>
    <s v="863743455"/>
    <s v=""/>
    <s v="N070000"/>
    <s v=""/>
    <s v=""/>
    <n v="0"/>
    <s v="EUR"/>
    <n v="568.16"/>
    <n v="0"/>
    <n v="12000"/>
    <s v=""/>
    <x v="0"/>
    <x v="15"/>
    <s v=""/>
    <s v="IE"/>
    <n v="6800.8752000000004"/>
    <n v="0"/>
  </r>
  <r>
    <s v="A"/>
    <x v="199"/>
    <x v="613"/>
    <s v=""/>
    <x v="0"/>
    <x v="97"/>
    <s v="THU"/>
    <s v=""/>
    <x v="9"/>
    <s v="TOS"/>
    <d v="2024-11-09T00:00:00"/>
    <s v="SAT"/>
    <x v="599"/>
    <x v="8"/>
    <s v=""/>
    <s v="1001"/>
    <s v=""/>
    <s v="CX405785XXXXXX2009"/>
    <x v="2"/>
    <s v="06/25"/>
    <s v="MATTEO SCANNALIATP"/>
    <s v="VIA G E DI BLASI 74"/>
    <s v=""/>
    <s v="90135405,PALERMO           ,IT"/>
    <s v=""/>
    <s v="P/N5"/>
    <s v="+39-3208396962"/>
    <s v="CP1/"/>
    <s v=""/>
    <s v=""/>
    <s v=""/>
    <n v="0"/>
    <s v="EUR"/>
    <n v="1864.59"/>
    <n v="20000"/>
    <n v="20000"/>
    <s v=""/>
    <x v="0"/>
    <x v="10"/>
    <s v="IT"/>
    <s v="IT"/>
    <n v="22319.1423"/>
    <n v="0"/>
  </r>
  <r>
    <s v="A"/>
    <x v="216"/>
    <x v="614"/>
    <s v=""/>
    <x v="0"/>
    <x v="97"/>
    <s v="THU"/>
    <s v="WI"/>
    <x v="0"/>
    <s v="TOS"/>
    <d v="2024-11-03T00:00:00"/>
    <s v="SUN"/>
    <x v="600"/>
    <x v="15"/>
    <d v="2094-01-01T00:00:00"/>
    <s v="1XX1"/>
    <s v="796789013"/>
    <s v="AV868109400002TE42635338"/>
    <x v="0"/>
    <s v=""/>
    <s v=""/>
    <s v=""/>
    <s v=""/>
    <s v=""/>
    <s v=""/>
    <s v="T/0151196Q/P/T6"/>
    <s v="+436646366777"/>
    <s v=""/>
    <s v="S606700"/>
    <s v=""/>
    <s v=""/>
    <n v="299.98"/>
    <s v="EUR"/>
    <n v="299.77999999999997"/>
    <n v="12000"/>
    <n v="12000"/>
    <s v=""/>
    <x v="0"/>
    <x v="3"/>
    <s v=""/>
    <s v="DE"/>
    <n v="3588.3665999999998"/>
    <n v="3590.7606000000005"/>
  </r>
  <r>
    <s v="A"/>
    <x v="195"/>
    <x v="615"/>
    <s v=""/>
    <x v="0"/>
    <x v="97"/>
    <s v="THU"/>
    <s v="SK4424"/>
    <x v="4"/>
    <s v="TOS"/>
    <d v="2024-11-07T00:00:00"/>
    <s v="THU"/>
    <x v="601"/>
    <x v="1"/>
    <d v="2094-01-01T00:00:00"/>
    <s v="1XX1"/>
    <s v="744911651"/>
    <s v="AV868109400002TE48709235"/>
    <x v="0"/>
    <s v=""/>
    <s v=""/>
    <s v=""/>
    <s v=""/>
    <s v=""/>
    <s v=""/>
    <s v="T/0151196Q/P/T6"/>
    <s v="+33768416069"/>
    <s v=""/>
    <s v="S606700"/>
    <s v=""/>
    <s v=""/>
    <n v="294.52"/>
    <s v="EUR"/>
    <n v="294.20999999999998"/>
    <n v="12000"/>
    <n v="12000"/>
    <s v=""/>
    <x v="0"/>
    <x v="13"/>
    <s v=""/>
    <s v="FR"/>
    <n v="3521.6936999999998"/>
    <n v="3525.4043999999999"/>
  </r>
  <r>
    <s v="A"/>
    <x v="51"/>
    <x v="616"/>
    <s v=""/>
    <x v="0"/>
    <x v="97"/>
    <s v="THU"/>
    <s v="DY1125"/>
    <x v="5"/>
    <s v="TOS"/>
    <d v="2024-11-07T00:00:00"/>
    <s v="THU"/>
    <x v="602"/>
    <x v="8"/>
    <s v=""/>
    <s v="3003"/>
    <s v=""/>
    <s v="CM523252XXXXXX6923"/>
    <x v="2"/>
    <s v="12/26"/>
    <s v=""/>
    <s v="PAPPELWEG 3"/>
    <s v=""/>
    <s v="19309,WOOTZ                ,DE"/>
    <s v=""/>
    <s v="P/N5"/>
    <s v="+49-15122615889"/>
    <s v="/ADD/CP2/"/>
    <s v=""/>
    <s v=""/>
    <s v=""/>
    <n v="0"/>
    <s v="EUR"/>
    <n v="606.5"/>
    <n v="0"/>
    <n v="0"/>
    <s v=""/>
    <x v="0"/>
    <x v="13"/>
    <s v="DE"/>
    <s v="DE"/>
    <n v="7259.8050000000003"/>
    <n v="0"/>
  </r>
  <r>
    <s v="A"/>
    <x v="217"/>
    <x v="617"/>
    <s v="7GP997"/>
    <x v="0"/>
    <x v="98"/>
    <s v="FRI"/>
    <s v=""/>
    <x v="4"/>
    <s v="TOS"/>
    <d v="2024-11-12T00:00:00"/>
    <s v="TUE"/>
    <x v="603"/>
    <x v="1"/>
    <d v="2086-02-18T00:00:00"/>
    <s v="1001"/>
    <s v="M/956985"/>
    <s v="AV898110060008TE94356967"/>
    <x v="0"/>
    <s v=""/>
    <s v=""/>
    <s v="HET LEEN 4"/>
    <s v=""/>
    <s v="9420,ERPE                  ,BE"/>
    <s v="BEXX0769939676"/>
    <s v="T/0104650R/P/N5"/>
    <s v="+32-495908578/EM"/>
    <s v="CP1/"/>
    <s v=""/>
    <s v=""/>
    <s v=""/>
    <n v="498.08"/>
    <s v="EUR"/>
    <n v="876.18"/>
    <n v="12000"/>
    <n v="12000"/>
    <s v=""/>
    <x v="0"/>
    <x v="18"/>
    <s v="BE"/>
    <s v="BE"/>
    <n v="10487.874599999999"/>
    <n v="5962.0176000000001"/>
  </r>
  <r>
    <s v="A"/>
    <x v="165"/>
    <x v="618"/>
    <s v=""/>
    <x v="0"/>
    <x v="98"/>
    <s v="FRI"/>
    <s v="WI"/>
    <x v="5"/>
    <s v="TOS"/>
    <d v="2024-11-15T00:00:00"/>
    <s v="FRI"/>
    <x v="604"/>
    <x v="13"/>
    <d v="2094-01-01T00:00:00"/>
    <s v="1XX1"/>
    <s v="712285491"/>
    <s v="AV868109400002TE43366657"/>
    <x v="0"/>
    <s v=""/>
    <s v=""/>
    <s v=""/>
    <s v=""/>
    <s v=""/>
    <s v=""/>
    <s v="T/0151196Q/P/T6"/>
    <s v="+41799137603"/>
    <s v="ADD/"/>
    <s v="S606700"/>
    <s v=""/>
    <s v=""/>
    <n v="610.54999999999995"/>
    <s v="EUR"/>
    <n v="640.11"/>
    <n v="12000"/>
    <n v="12000"/>
    <s v=""/>
    <x v="0"/>
    <x v="17"/>
    <s v=""/>
    <s v="CH"/>
    <n v="7662.1167000000005"/>
    <n v="7308.2834999999995"/>
  </r>
  <r>
    <s v="A"/>
    <x v="168"/>
    <x v="619"/>
    <s v=""/>
    <x v="0"/>
    <x v="98"/>
    <s v="FRI"/>
    <s v="SK4406"/>
    <x v="9"/>
    <s v="TOS"/>
    <d v="2024-11-03T00:00:00"/>
    <s v="SUN"/>
    <x v="605"/>
    <x v="10"/>
    <s v=""/>
    <s v="1001"/>
    <s v=""/>
    <s v="CX492505XXXXXX8400"/>
    <x v="2"/>
    <s v="10/26"/>
    <s v="ONSTAGE AS"/>
    <s v="GAMLE RIKSVEI 261"/>
    <s v=""/>
    <s v="3055,KROKSTADELVA          ,NO"/>
    <s v=""/>
    <s v="P/N5"/>
    <s v="+47-48020313"/>
    <s v=""/>
    <s v="T127002"/>
    <s v=""/>
    <s v=""/>
    <n v="0"/>
    <s v="NKR"/>
    <n v="6201.88"/>
    <n v="20000"/>
    <n v="20000"/>
    <s v=""/>
    <x v="0"/>
    <x v="9"/>
    <s v="NO"/>
    <s v="NO"/>
    <n v="6201.88"/>
    <n v="0"/>
  </r>
  <r>
    <s v="A"/>
    <x v="29"/>
    <x v="620"/>
    <s v="3YY04F"/>
    <x v="0"/>
    <x v="98"/>
    <s v="FRI"/>
    <s v=""/>
    <x v="5"/>
    <s v="TOS"/>
    <d v="2024-11-08T00:00:00"/>
    <s v="FRI"/>
    <x v="606"/>
    <x v="8"/>
    <d v="2068-09-10T00:00:00"/>
    <s v="1001"/>
    <s v=""/>
    <s v="CM531002XXXXXX9220"/>
    <x v="2"/>
    <s v="02/25"/>
    <s v="HILTI AG"/>
    <s v="AM REHBERG 27"/>
    <s v=""/>
    <s v="9494,LINDAU                ,DE"/>
    <s v="DEXXB92003ML2X1"/>
    <s v="P/N5"/>
    <s v="+49-16099198731"/>
    <s v="CP1/"/>
    <s v="C327301"/>
    <s v=""/>
    <s v="LH/992222005553821"/>
    <n v="0"/>
    <s v="EUR"/>
    <n v="367.15"/>
    <n v="12000"/>
    <n v="12000"/>
    <s v=""/>
    <x v="0"/>
    <x v="13"/>
    <s v="DE"/>
    <s v="DE"/>
    <n v="4394.7855"/>
    <n v="0"/>
  </r>
  <r>
    <s v="A"/>
    <x v="153"/>
    <x v="621"/>
    <s v="9Z902V"/>
    <x v="0"/>
    <x v="98"/>
    <s v="FRI"/>
    <s v="DY374"/>
    <x v="5"/>
    <s v="TOS"/>
    <d v="2024-11-09T00:00:00"/>
    <s v="SAT"/>
    <x v="607"/>
    <x v="29"/>
    <d v="2087-11-14T00:00:00"/>
    <s v="1001"/>
    <s v=""/>
    <s v="CX462286XXXXXX1836"/>
    <x v="2"/>
    <s v="02/28"/>
    <s v=""/>
    <s v="TAMAN GEMILANG INDAH"/>
    <s v=""/>
    <s v="14000,BUKIT MERTAJAM       ,MY"/>
    <s v="MYXX0107011MLX6HJQE"/>
    <s v="P/N5"/>
    <s v="174269789"/>
    <s v="PREFERRED WITH MRA"/>
    <s v=""/>
    <s v=""/>
    <s v="KF/8868439023"/>
    <n v="0"/>
    <s v="NKR"/>
    <n v="4517.99"/>
    <n v="12000"/>
    <n v="12000"/>
    <s v=""/>
    <x v="0"/>
    <x v="15"/>
    <s v="MY"/>
    <s v="MY"/>
    <n v="4517.99"/>
    <n v="0"/>
  </r>
  <r>
    <s v="A"/>
    <x v="218"/>
    <x v="622"/>
    <s v=""/>
    <x v="0"/>
    <x v="99"/>
    <s v="SAT"/>
    <s v="LH870"/>
    <x v="4"/>
    <s v="TOS"/>
    <d v="2024-11-14T00:00:00"/>
    <s v="THU"/>
    <x v="608"/>
    <x v="1"/>
    <d v="2094-01-01T00:00:00"/>
    <s v="1XX1"/>
    <s v="792958498"/>
    <s v="AV868109400002TE00506306"/>
    <x v="0"/>
    <s v=""/>
    <s v=""/>
    <s v=""/>
    <s v=""/>
    <s v=""/>
    <s v=""/>
    <s v="T/0151196Q/P/T6"/>
    <s v="+33615202276"/>
    <s v=""/>
    <s v="S606700"/>
    <s v=""/>
    <s v=""/>
    <n v="531.03"/>
    <s v="EUR"/>
    <n v="529.84"/>
    <n v="12000"/>
    <n v="12000"/>
    <s v=""/>
    <x v="0"/>
    <x v="6"/>
    <s v=""/>
    <s v="FR"/>
    <n v="6342.1848000000009"/>
    <n v="6356.4291000000003"/>
  </r>
  <r>
    <s v="A"/>
    <x v="150"/>
    <x v="623"/>
    <s v=""/>
    <x v="0"/>
    <x v="99"/>
    <s v="SAT"/>
    <s v="WI"/>
    <x v="4"/>
    <s v="TOS"/>
    <d v="2024-11-13T00:00:00"/>
    <s v="WED"/>
    <x v="609"/>
    <x v="1"/>
    <d v="2094-01-01T00:00:00"/>
    <s v="1XX1"/>
    <s v="741066663"/>
    <s v="AV868109400002TE43048594"/>
    <x v="0"/>
    <s v=""/>
    <s v=""/>
    <s v=""/>
    <s v=""/>
    <s v=""/>
    <s v=""/>
    <s v="T/0151196Q/P/T6"/>
    <s v="+34695745976"/>
    <s v=""/>
    <s v="S606700"/>
    <s v=""/>
    <s v=""/>
    <n v="458.12"/>
    <s v="EUR"/>
    <n v="487.68"/>
    <n v="12000"/>
    <n v="12000"/>
    <s v=""/>
    <x v="0"/>
    <x v="18"/>
    <s v=""/>
    <s v="ES"/>
    <n v="5837.5296000000008"/>
    <n v="5483.6964000000007"/>
  </r>
  <r>
    <s v="A"/>
    <x v="64"/>
    <x v="624"/>
    <s v=""/>
    <x v="0"/>
    <x v="100"/>
    <s v="SUN"/>
    <s v="SK4452"/>
    <x v="5"/>
    <s v="TOS"/>
    <d v="2024-11-08T00:00:00"/>
    <s v="FRI"/>
    <x v="610"/>
    <x v="14"/>
    <s v=""/>
    <s v="1001"/>
    <s v=""/>
    <s v=""/>
    <x v="1"/>
    <s v=""/>
    <s v=""/>
    <s v=""/>
    <s v=""/>
    <s v=""/>
    <s v=""/>
    <s v="T/0115393R/P/IJ"/>
    <s v="621500951"/>
    <s v=""/>
    <s v="N008200"/>
    <s v=""/>
    <s v=""/>
    <n v="0"/>
    <s v="NKR"/>
    <n v="3283.15"/>
    <n v="12000"/>
    <n v="12000"/>
    <s v=""/>
    <x v="0"/>
    <x v="4"/>
    <s v=""/>
    <s v="DK"/>
    <n v="3283.15"/>
    <n v="0"/>
  </r>
  <r>
    <s v="A"/>
    <x v="35"/>
    <x v="625"/>
    <s v="Q2M122"/>
    <x v="0"/>
    <x v="100"/>
    <s v="SUN"/>
    <s v=""/>
    <x v="0"/>
    <s v="TOS"/>
    <d v="2024-11-10T00:00:00"/>
    <s v="SUN"/>
    <x v="611"/>
    <x v="33"/>
    <d v="2092-08-12T00:00:00"/>
    <s v="0001"/>
    <s v=""/>
    <s v="AV768000105918T431113966"/>
    <x v="0"/>
    <s v=""/>
    <s v=""/>
    <s v="240 E ILLINOIS ST"/>
    <s v=""/>
    <s v="CHICAGO,IL,60611,US"/>
    <s v=""/>
    <s v="T/0168652M/0116896L"/>
    <s v="2029036382"/>
    <s v=""/>
    <s v="J363900"/>
    <s v=""/>
    <s v=""/>
    <n v="835.06"/>
    <s v="USD"/>
    <n v="825.24"/>
    <n v="12000"/>
    <n v="12000"/>
    <s v=""/>
    <x v="0"/>
    <x v="13"/>
    <s v="US"/>
    <s v="US"/>
    <n v="9110.6495999999988"/>
    <n v="9219.0623999999989"/>
  </r>
  <r>
    <s v="A"/>
    <x v="38"/>
    <x v="626"/>
    <s v=""/>
    <x v="0"/>
    <x v="101"/>
    <s v="TUE"/>
    <s v="KL2796"/>
    <x v="0"/>
    <s v="TOS"/>
    <d v="2024-11-12T00:00:00"/>
    <s v="TUE"/>
    <x v="612"/>
    <x v="1"/>
    <d v="2092-01-01T00:00:00"/>
    <s v="1XX1"/>
    <s v="732218082"/>
    <s v="AV868109400002TE02291950"/>
    <x v="0"/>
    <s v=""/>
    <s v=""/>
    <s v=""/>
    <s v=""/>
    <s v=""/>
    <s v=""/>
    <s v="T/0151196Q/P/T6"/>
    <s v="+33673314222"/>
    <s v=""/>
    <s v="S606700"/>
    <s v=""/>
    <s v=""/>
    <n v="507.28"/>
    <s v="EUR"/>
    <n v="505.57"/>
    <n v="12000"/>
    <n v="12000"/>
    <s v=""/>
    <x v="0"/>
    <x v="13"/>
    <s v=""/>
    <s v="FR"/>
    <n v="6051.6729000000005"/>
    <n v="6072.1415999999999"/>
  </r>
  <r>
    <s v="A"/>
    <x v="96"/>
    <x v="627"/>
    <s v="9MV85Q"/>
    <x v="0"/>
    <x v="101"/>
    <s v="TUE"/>
    <s v=""/>
    <x v="5"/>
    <s v="TOS"/>
    <d v="2024-11-11T00:00:00"/>
    <s v="MON"/>
    <x v="613"/>
    <x v="8"/>
    <d v="2066-07-22T00:00:00"/>
    <s v="1001"/>
    <s v=""/>
    <s v="CA374981XXXXX1009"/>
    <x v="2"/>
    <s v="05/27"/>
    <s v=""/>
    <s v="8 AVENUE DE FONTVIEILLE"/>
    <s v=""/>
    <s v="98000,MONACO               ,FR"/>
    <s v="MCXX060306"/>
    <s v="P/N5"/>
    <s v="33678632985"/>
    <s v="/RSN/ADD/CP1/"/>
    <s v=""/>
    <s v=""/>
    <s v=""/>
    <n v="0"/>
    <s v="EUR"/>
    <n v="340.09"/>
    <n v="12000"/>
    <n v="12000"/>
    <s v=""/>
    <x v="0"/>
    <x v="2"/>
    <s v="FR"/>
    <s v="FR"/>
    <n v="4070.8773000000001"/>
    <n v="0"/>
  </r>
  <r>
    <s v="A"/>
    <x v="97"/>
    <x v="628"/>
    <s v="8LJ01R"/>
    <x v="0"/>
    <x v="102"/>
    <s v="WED"/>
    <s v="SK4416"/>
    <x v="0"/>
    <s v="TOS"/>
    <d v="2024-11-13T00:00:00"/>
    <s v="WED"/>
    <x v="614"/>
    <x v="26"/>
    <d v="2095-12-24T00:00:00"/>
    <s v="1001"/>
    <s v="M/240199"/>
    <s v="AV898110780001TE44715821"/>
    <x v="0"/>
    <s v=""/>
    <s v=""/>
    <s v="3 SEYMORE CRESCENT"/>
    <s v="WANTAGE"/>
    <s v="WANTAGE,OX12 7GT           ,GB"/>
    <s v="GBXXJONES962245TM9PT20"/>
    <s v="T/0105361R"/>
    <s v="+44-7852970462"/>
    <s v="XCI/CP1"/>
    <s v="N744100"/>
    <s v=""/>
    <s v="BA/60759823"/>
    <n v="451.61"/>
    <s v="UKL"/>
    <n v="455.35"/>
    <n v="12000"/>
    <n v="12000"/>
    <s v=""/>
    <x v="0"/>
    <x v="13"/>
    <s v="GB"/>
    <s v="GB"/>
    <n v="6488.7375000000002"/>
    <n v="6435.4425000000001"/>
  </r>
  <r>
    <s v="A"/>
    <x v="211"/>
    <x v="629"/>
    <s v=""/>
    <x v="0"/>
    <x v="103"/>
    <s v="SUN"/>
    <s v="SK4414"/>
    <x v="0"/>
    <s v="TOS"/>
    <d v="2024-11-16T00:00:00"/>
    <s v="SAT"/>
    <x v="615"/>
    <x v="1"/>
    <d v="2087-01-01T00:00:00"/>
    <s v="1XX1"/>
    <s v="713552691"/>
    <s v="AV868109400002TE40348279"/>
    <x v="0"/>
    <s v=""/>
    <s v=""/>
    <s v=""/>
    <s v=""/>
    <s v=""/>
    <s v=""/>
    <s v="T/0151196Q/P/T6"/>
    <s v="+351919453600"/>
    <s v=""/>
    <s v="S606700"/>
    <s v=""/>
    <s v=""/>
    <n v="437.39"/>
    <s v="EUR"/>
    <n v="466.56"/>
    <n v="12000"/>
    <n v="12000"/>
    <s v=""/>
    <x v="0"/>
    <x v="2"/>
    <s v=""/>
    <s v="PT"/>
    <n v="5584.7232000000004"/>
    <n v="5235.5582999999997"/>
  </r>
  <r>
    <s v="A"/>
    <x v="196"/>
    <x v="630"/>
    <s v=""/>
    <x v="0"/>
    <x v="103"/>
    <s v="SUN"/>
    <s v="DY1845"/>
    <x v="9"/>
    <s v="TOS"/>
    <d v="2024-11-16T00:00:00"/>
    <s v="SAT"/>
    <x v="616"/>
    <x v="8"/>
    <s v=""/>
    <s v="3003"/>
    <s v=""/>
    <s v="CX493594XXXXXX5951"/>
    <x v="2"/>
    <s v="01/27"/>
    <s v="PIETRO MAZZI"/>
    <s v="VIA SECONDA TRAVERSA SALICELLO"/>
    <s v=""/>
    <s v="19033,CASTELNUOVO MAGRA,IT"/>
    <s v=""/>
    <s v="P/N5"/>
    <s v="+39-3403249869"/>
    <s v="/RSN/ADDX2/CP3/"/>
    <s v="N394401"/>
    <s v=""/>
    <s v=""/>
    <n v="0"/>
    <s v="EUR"/>
    <n v="1443.13"/>
    <n v="0"/>
    <n v="0"/>
    <s v=""/>
    <x v="0"/>
    <x v="2"/>
    <s v="IT"/>
    <s v="IT"/>
    <n v="17274.266100000001"/>
    <n v="0"/>
  </r>
  <r>
    <s v="A"/>
    <x v="163"/>
    <x v="631"/>
    <s v="8JS14E"/>
    <x v="0"/>
    <x v="103"/>
    <s v="SUN"/>
    <s v="HV5071"/>
    <x v="5"/>
    <s v="TOS"/>
    <d v="2024-11-14T00:00:00"/>
    <s v="THU"/>
    <x v="617"/>
    <x v="62"/>
    <d v="2084-09-19T00:00:00"/>
    <s v=""/>
    <s v="241318 LS"/>
    <s v="AV868111310009T8485115"/>
    <x v="0"/>
    <s v=""/>
    <s v=""/>
    <s v=""/>
    <s v=""/>
    <s v=""/>
    <s v=""/>
    <s v="T/57200802/06627"/>
    <s v="0031640722423"/>
    <s v=""/>
    <s v="H333399"/>
    <s v=""/>
    <s v=""/>
    <n v="0"/>
    <s v="EUR"/>
    <n v="0"/>
    <n v="12000"/>
    <n v="12000"/>
    <s v=""/>
    <x v="1"/>
    <x v="14"/>
    <s v=""/>
    <s v="NL"/>
    <n v="0"/>
    <n v="0"/>
  </r>
  <r>
    <s v="A"/>
    <x v="31"/>
    <x v="632"/>
    <s v="9ND20W"/>
    <x v="0"/>
    <x v="103"/>
    <s v="SUN"/>
    <s v=""/>
    <x v="0"/>
    <s v="TR7"/>
    <d v="2024-11-11T00:00:00"/>
    <s v="MON"/>
    <x v="618"/>
    <x v="21"/>
    <d v="2060-05-29T00:00:00"/>
    <s v="3003"/>
    <s v=""/>
    <s v="CX414746XXXXXX4485"/>
    <x v="2"/>
    <s v="09/29"/>
    <s v=""/>
    <s v="82 CORPORATION ROAD"/>
    <s v="#10-06 LAKEHOLMZ"/>
    <s v="649820,SINGAPORE           ,NO"/>
    <s v="SGXXS1451448A"/>
    <s v="P/N5"/>
    <s v="+65-96885956"/>
    <s v="/RSN/GPS/CP3/"/>
    <s v=""/>
    <s v=""/>
    <s v="KF/8102416773"/>
    <n v="0"/>
    <s v="NKR"/>
    <n v="4153.2"/>
    <n v="0"/>
    <n v="0"/>
    <s v=""/>
    <x v="0"/>
    <x v="5"/>
    <s v="NO"/>
    <s v="NO"/>
    <n v="4153.2"/>
    <n v="0"/>
  </r>
  <r>
    <s v="A"/>
    <x v="49"/>
    <x v="633"/>
    <s v="U9W611"/>
    <x v="0"/>
    <x v="104"/>
    <s v="MON"/>
    <s v=""/>
    <x v="9"/>
    <s v="TOS"/>
    <d v="2024-11-24T00:00:00"/>
    <s v="SUN"/>
    <x v="559"/>
    <x v="19"/>
    <d v="2088-04-25T00:00:00"/>
    <s v="1001"/>
    <s v=""/>
    <s v="CM557385XXXXXX9213"/>
    <x v="2"/>
    <s v="12/24"/>
    <s v="ROY BALVERT ORGANISATIO"/>
    <s v="SKATANLIA 28"/>
    <s v=""/>
    <s v="3282,KVELDE                ,NO"/>
    <s v="NLXX5297303428"/>
    <s v="P/N5"/>
    <s v="+47-93982658"/>
    <s v="CP1/"/>
    <s v=""/>
    <s v=""/>
    <s v=""/>
    <n v="0"/>
    <s v="NKR"/>
    <n v="29971.47"/>
    <n v="20000"/>
    <n v="20000"/>
    <s v=""/>
    <x v="0"/>
    <x v="7"/>
    <s v="NO"/>
    <s v="NO"/>
    <n v="29971.47"/>
    <n v="0"/>
  </r>
  <r>
    <s v="A"/>
    <x v="212"/>
    <x v="634"/>
    <s v=""/>
    <x v="0"/>
    <x v="104"/>
    <s v="MON"/>
    <s v="WI"/>
    <x v="5"/>
    <s v="TOS"/>
    <d v="2024-11-13T00:00:00"/>
    <s v="WED"/>
    <x v="619"/>
    <x v="6"/>
    <d v="2093-02-18T00:00:00"/>
    <s v="1XX1"/>
    <s v="85309153"/>
    <s v="AV868105160006TE48470002"/>
    <x v="0"/>
    <s v=""/>
    <s v=""/>
    <s v=""/>
    <s v=""/>
    <s v=""/>
    <s v=""/>
    <s v="T/0106724P/P/ZS"/>
    <s v="0086 (10) 86448992"/>
    <s v=""/>
    <s v="N850700"/>
    <s v=""/>
    <s v=""/>
    <n v="2034.75"/>
    <s v="NKR"/>
    <n v="2034.75"/>
    <n v="12000"/>
    <n v="12000"/>
    <s v=""/>
    <x v="0"/>
    <x v="9"/>
    <s v=""/>
    <s v="CN"/>
    <n v="2034.75"/>
    <n v="2034.75"/>
  </r>
  <r>
    <s v="A"/>
    <x v="166"/>
    <x v="635"/>
    <s v=""/>
    <x v="0"/>
    <x v="105"/>
    <s v="WED"/>
    <s v="SK"/>
    <x v="0"/>
    <s v="TOS"/>
    <d v="2024-11-23T00:00:00"/>
    <s v="SAT"/>
    <x v="620"/>
    <x v="59"/>
    <s v=""/>
    <s v="1111"/>
    <s v=""/>
    <s v=""/>
    <x v="1"/>
    <s v=""/>
    <s v=""/>
    <s v=""/>
    <s v=""/>
    <s v=""/>
    <s v=""/>
    <s v="T/0189582N/P/F4"/>
    <s v=""/>
    <s v=""/>
    <s v="J371300"/>
    <s v=""/>
    <s v="CA/537937195"/>
    <n v="0"/>
    <s v="USD"/>
    <n v="1096.92"/>
    <n v="12000"/>
    <n v="12000"/>
    <s v=""/>
    <x v="0"/>
    <x v="1"/>
    <s v=""/>
    <s v="CA"/>
    <n v="12109.996799999999"/>
    <n v="0"/>
  </r>
  <r>
    <s v="A"/>
    <x v="123"/>
    <x v="636"/>
    <s v=""/>
    <x v="0"/>
    <x v="106"/>
    <s v="FRI"/>
    <s v="SK4744"/>
    <x v="4"/>
    <s v="TOS"/>
    <d v="2024-11-24T00:00:00"/>
    <s v="SUN"/>
    <x v="621"/>
    <x v="1"/>
    <d v="2094-01-01T00:00:00"/>
    <s v="1XX1"/>
    <s v="733634214"/>
    <s v="AV868109400002TE44188079"/>
    <x v="0"/>
    <s v=""/>
    <s v=""/>
    <s v=""/>
    <s v=""/>
    <s v=""/>
    <s v=""/>
    <s v="T/0151196Q/P/T6"/>
    <s v="+32472782979"/>
    <s v=""/>
    <s v="S606700"/>
    <s v=""/>
    <s v=""/>
    <n v="376.14"/>
    <s v="EUR"/>
    <n v="405.74"/>
    <n v="12000"/>
    <n v="12000"/>
    <s v=""/>
    <x v="0"/>
    <x v="10"/>
    <s v=""/>
    <s v="BE"/>
    <n v="4856.7078000000001"/>
    <n v="4502.3958000000002"/>
  </r>
  <r>
    <s v="A"/>
    <x v="140"/>
    <x v="637"/>
    <s v="7ED874"/>
    <x v="0"/>
    <x v="106"/>
    <s v="FRI"/>
    <s v=""/>
    <x v="5"/>
    <s v="TOS"/>
    <d v="2024-11-20T00:00:00"/>
    <s v="WED"/>
    <x v="622"/>
    <x v="1"/>
    <d v="2079-08-02T00:00:00"/>
    <s v="1001"/>
    <s v="M/B4WVYZ"/>
    <s v="AV898110740005TE93880686"/>
    <x v="0"/>
    <s v=""/>
    <s v=""/>
    <s v="HINTERBERG 19"/>
    <s v=""/>
    <s v="6243,EGOLZWIL,CH"/>
    <s v="CHXX002547381009"/>
    <s v="T/0105324R/P/N5"/>
    <s v="+41-786392529/EM"/>
    <s v="OCI/CP1/"/>
    <s v=""/>
    <s v=""/>
    <s v=""/>
    <n v="295.52999999999997"/>
    <s v="EUR"/>
    <n v="319.98"/>
    <n v="12000"/>
    <n v="12000"/>
    <s v=""/>
    <x v="0"/>
    <x v="4"/>
    <s v="CH"/>
    <s v="CH"/>
    <n v="3830.1606000000006"/>
    <n v="3537.4940999999999"/>
  </r>
  <r>
    <s v="A"/>
    <x v="68"/>
    <x v="638"/>
    <s v=""/>
    <x v="0"/>
    <x v="107"/>
    <s v="SAT"/>
    <s v="LH2450"/>
    <x v="5"/>
    <s v="TOS"/>
    <d v="2024-11-25T00:00:00"/>
    <s v="MON"/>
    <x v="623"/>
    <x v="1"/>
    <d v="2087-08-18T00:00:00"/>
    <s v="1XX1"/>
    <s v="12345678"/>
    <s v="AV872124160005TE34252521"/>
    <x v="0"/>
    <s v=""/>
    <s v=""/>
    <s v="FREILANDSTR. 49A"/>
    <s v=""/>
    <s v="82194 GROEBENZELL          ,DE"/>
    <s v=""/>
    <s v="T/0139510P/P/4L"/>
    <s v="0049 89708091293"/>
    <s v=""/>
    <s v="F266400"/>
    <s v=""/>
    <s v=""/>
    <n v="424.8"/>
    <s v="EUR"/>
    <n v="454.98"/>
    <n v="12000"/>
    <n v="12000"/>
    <s v=""/>
    <x v="0"/>
    <x v="10"/>
    <s v="DE"/>
    <s v="DE"/>
    <n v="5446.1106000000009"/>
    <n v="5084.8560000000007"/>
  </r>
  <r>
    <s v="A"/>
    <x v="174"/>
    <x v="639"/>
    <s v=""/>
    <x v="0"/>
    <x v="107"/>
    <s v="SAT"/>
    <s v="WI"/>
    <x v="5"/>
    <s v="TOS"/>
    <d v="2024-11-20T00:00:00"/>
    <s v="WED"/>
    <x v="624"/>
    <x v="1"/>
    <d v="2094-01-01T00:00:00"/>
    <s v="1XX1"/>
    <s v="788002981"/>
    <s v="AV868109400002TE47889898"/>
    <x v="0"/>
    <s v=""/>
    <s v=""/>
    <s v=""/>
    <s v=""/>
    <s v=""/>
    <s v=""/>
    <s v="T/0151196Q/P/T6"/>
    <s v="+31613276371"/>
    <s v=""/>
    <s v="S606700"/>
    <s v=""/>
    <s v=""/>
    <n v="314.41000000000003"/>
    <s v="EUR"/>
    <n v="314.08"/>
    <n v="12000"/>
    <n v="12000"/>
    <s v=""/>
    <x v="0"/>
    <x v="14"/>
    <s v=""/>
    <s v="NL"/>
    <n v="3759.5376000000001"/>
    <n v="3763.4877000000006"/>
  </r>
  <r>
    <s v="A"/>
    <x v="1"/>
    <x v="640"/>
    <s v="7HN383"/>
    <x v="0"/>
    <x v="108"/>
    <s v="WED"/>
    <s v="WK318"/>
    <x v="2"/>
    <s v="TOS"/>
    <d v="2024-12-06T00:00:00"/>
    <s v="FRI"/>
    <x v="625"/>
    <x v="13"/>
    <d v="2003-11-01T00:00:00"/>
    <s v="1001"/>
    <s v="M/B0ZZX3"/>
    <s v="AV898110740005TE94463700"/>
    <x v="0"/>
    <s v=""/>
    <s v=""/>
    <s v="BACHTOBELSTRASSE 34"/>
    <s v=""/>
    <s v="8570,WEINFELDEN            ,CH"/>
    <s v="CHXX068569727002"/>
    <s v="T/0105324R/P/N5"/>
    <s v="+41-764583666/EM"/>
    <s v="/ADDX2/CP1/"/>
    <s v=""/>
    <s v=""/>
    <s v="LH/999905355695753"/>
    <n v="1131.96"/>
    <s v="EUR"/>
    <n v="953.11"/>
    <n v="12000"/>
    <n v="12000"/>
    <s v=""/>
    <x v="0"/>
    <x v="0"/>
    <s v="CH"/>
    <s v="CH"/>
    <n v="11408.726700000001"/>
    <n v="13549.561200000002"/>
  </r>
  <r>
    <s v="A"/>
    <x v="219"/>
    <x v="641"/>
    <s v="3KU51R"/>
    <x v="0"/>
    <x v="108"/>
    <s v="WED"/>
    <s v=""/>
    <x v="8"/>
    <s v="TOS"/>
    <d v="2024-12-04T00:00:00"/>
    <s v="WED"/>
    <x v="626"/>
    <x v="13"/>
    <d v="2067-02-21T00:00:00"/>
    <s v="1XX1"/>
    <s v="703223324725"/>
    <s v="AV871105250009TE22332472"/>
    <x v="0"/>
    <s v=""/>
    <s v=""/>
    <s v="PARK RUE"/>
    <s v=""/>
    <s v="90015,PARIS                ,DE"/>
    <s v=""/>
    <s v="T/0183164K/P/QN"/>
    <s v="+33186269080"/>
    <s v="857.79EUR/"/>
    <s v="X717701"/>
    <s v=""/>
    <s v=""/>
    <n v="857.79"/>
    <s v="EUR"/>
    <n v="887.38"/>
    <n v="12000"/>
    <n v="15000"/>
    <s v=""/>
    <x v="0"/>
    <x v="17"/>
    <s v="DE"/>
    <s v="DE"/>
    <n v="10621.938600000001"/>
    <n v="10267.746300000001"/>
  </r>
  <r>
    <s v="A"/>
    <x v="220"/>
    <x v="642"/>
    <s v=""/>
    <x v="0"/>
    <x v="109"/>
    <s v="THU"/>
    <s v=""/>
    <x v="5"/>
    <s v="TOS"/>
    <d v="2024-11-23T00:00:00"/>
    <s v="SAT"/>
    <x v="627"/>
    <x v="37"/>
    <s v=""/>
    <s v=""/>
    <s v="/H/9BF57EAF"/>
    <s v="AV768000108912T00045356"/>
    <x v="0"/>
    <s v=""/>
    <s v=""/>
    <s v=""/>
    <s v=""/>
    <s v=""/>
    <s v=""/>
    <s v="T/0163586Q/P/L5"/>
    <s v=""/>
    <s v=""/>
    <s v="T048300"/>
    <s v=""/>
    <s v=""/>
    <n v="0"/>
    <s v="USD"/>
    <n v="0"/>
    <n v="12000"/>
    <n v="12000"/>
    <s v=""/>
    <x v="1"/>
    <x v="9"/>
    <s v=""/>
    <s v="US"/>
    <n v="0"/>
    <n v="0"/>
  </r>
  <r>
    <s v="A"/>
    <x v="2"/>
    <x v="643"/>
    <s v="7QS04B"/>
    <x v="0"/>
    <x v="109"/>
    <s v="THU"/>
    <s v=""/>
    <x v="8"/>
    <s v="TOS"/>
    <d v="2024-11-24T00:00:00"/>
    <s v="SUN"/>
    <x v="628"/>
    <x v="16"/>
    <d v="2081-03-30T00:00:00"/>
    <s v="00XX"/>
    <s v=""/>
    <s v="CX438857XXXXXX7148"/>
    <x v="2"/>
    <s v="11/28"/>
    <s v=""/>
    <s v="5052 DUPONT DR"/>
    <s v=""/>
    <s v="SANTA ROSA,CA,95409,US"/>
    <s v="USCAY5654670"/>
    <s v="T/0116896L/P/I1"/>
    <s v="7078196298"/>
    <s v="PRESIDENTS CLUB SM"/>
    <s v="A170900"/>
    <s v=""/>
    <s v=""/>
    <n v="0"/>
    <s v="USD"/>
    <n v="458.04"/>
    <n v="500000"/>
    <n v="500000"/>
    <s v=""/>
    <x v="0"/>
    <x v="3"/>
    <s v="US"/>
    <s v="US"/>
    <n v="5056.7615999999998"/>
    <n v="0"/>
  </r>
  <r>
    <s v="A"/>
    <x v="43"/>
    <x v="644"/>
    <s v=""/>
    <x v="0"/>
    <x v="109"/>
    <s v="THU"/>
    <s v=""/>
    <x v="5"/>
    <s v="TOS"/>
    <d v="2024-11-26T00:00:00"/>
    <s v="TUE"/>
    <x v="629"/>
    <x v="1"/>
    <s v=""/>
    <s v="1001"/>
    <s v=""/>
    <s v=""/>
    <x v="1"/>
    <s v=""/>
    <s v=""/>
    <s v=""/>
    <s v=""/>
    <s v=""/>
    <s v=""/>
    <s v="T/0115393R/P/IJ"/>
    <s v="623611186"/>
    <s v=""/>
    <s v="N070000"/>
    <s v=""/>
    <s v=""/>
    <n v="0"/>
    <s v="EUR"/>
    <n v="308.27999999999997"/>
    <n v="12000"/>
    <n v="12000"/>
    <s v=""/>
    <x v="0"/>
    <x v="4"/>
    <s v=""/>
    <s v="NL"/>
    <n v="3690.1115999999997"/>
    <n v="0"/>
  </r>
  <r>
    <s v="A"/>
    <x v="166"/>
    <x v="645"/>
    <s v="8LV08V"/>
    <x v="0"/>
    <x v="109"/>
    <s v="THU"/>
    <s v="LH870"/>
    <x v="8"/>
    <s v="TOS"/>
    <d v="2024-11-23T00:00:00"/>
    <s v="SAT"/>
    <x v="630"/>
    <x v="15"/>
    <d v="2089-01-18T00:00:00"/>
    <s v="1001"/>
    <s v=""/>
    <s v="CM535585XXXXXX3075"/>
    <x v="2"/>
    <s v="01/27"/>
    <s v=""/>
    <s v="RANELAGH"/>
    <s v="70A"/>
    <s v="DUBLIN 6,IE"/>
    <s v="PLXX05908121061"/>
    <s v="T/0148945P/P/7D"/>
    <s v="48602825698"/>
    <s v="PREFERRED WITH MRA"/>
    <s v="D674090"/>
    <s v=""/>
    <s v="AF/1135411921"/>
    <n v="0"/>
    <s v="EUR"/>
    <n v="203.95"/>
    <n v="12000"/>
    <n v="12000"/>
    <s v=""/>
    <x v="0"/>
    <x v="9"/>
    <s v="IE"/>
    <s v="PL"/>
    <n v="2441.2815000000001"/>
    <n v="0"/>
  </r>
  <r>
    <s v="A"/>
    <x v="220"/>
    <x v="646"/>
    <s v=""/>
    <x v="0"/>
    <x v="109"/>
    <s v="THU"/>
    <s v=""/>
    <x v="9"/>
    <s v="TOS"/>
    <d v="2024-11-28T00:00:00"/>
    <s v="THU"/>
    <x v="631"/>
    <x v="19"/>
    <s v=""/>
    <s v="3003"/>
    <s v=""/>
    <s v="CM540185XXXXXX7111"/>
    <x v="2"/>
    <s v="10/27"/>
    <s v="CINEMARINE"/>
    <s v="MYRENS VERKSTED 6B"/>
    <s v=""/>
    <s v="0473,OSLO                  ,NO"/>
    <s v=""/>
    <s v="P/N5"/>
    <s v="+47-91814244"/>
    <s v="/RSN/CP3/"/>
    <s v="E114500"/>
    <s v=""/>
    <s v="SK/EBG003714797"/>
    <n v="0"/>
    <s v="NKR"/>
    <n v="17510.84"/>
    <n v="0"/>
    <n v="0"/>
    <s v=""/>
    <x v="0"/>
    <x v="13"/>
    <s v="NO"/>
    <s v="NO"/>
    <n v="17510.84"/>
    <n v="0"/>
  </r>
  <r>
    <s v="A"/>
    <x v="221"/>
    <x v="647"/>
    <s v=""/>
    <x v="0"/>
    <x v="110"/>
    <s v="FRI"/>
    <s v="LX8318"/>
    <x v="0"/>
    <s v="TOS"/>
    <d v="2024-11-27T00:00:00"/>
    <s v="WED"/>
    <x v="632"/>
    <x v="1"/>
    <d v="2094-01-01T00:00:00"/>
    <s v="1XX1"/>
    <s v="777409621"/>
    <s v="AV868109400002TE42959070"/>
    <x v="0"/>
    <s v=""/>
    <s v=""/>
    <s v=""/>
    <s v=""/>
    <s v=""/>
    <s v=""/>
    <s v="T/0151196Q/P/T6"/>
    <s v="+41794327775"/>
    <s v=""/>
    <s v="S606700"/>
    <s v=""/>
    <s v=""/>
    <n v="424.92"/>
    <s v="EUR"/>
    <n v="627.24"/>
    <n v="12000"/>
    <n v="12000"/>
    <s v=""/>
    <x v="0"/>
    <x v="4"/>
    <s v=""/>
    <s v="CH"/>
    <n v="7508.0628000000006"/>
    <n v="5086.2924000000003"/>
  </r>
  <r>
    <s v="A"/>
    <x v="218"/>
    <x v="648"/>
    <s v=""/>
    <x v="0"/>
    <x v="111"/>
    <s v="SAT"/>
    <s v="AY541"/>
    <x v="5"/>
    <s v="TOS"/>
    <d v="2024-11-28T00:00:00"/>
    <s v="THU"/>
    <x v="633"/>
    <x v="14"/>
    <s v=""/>
    <s v="1XX1"/>
    <s v="06730005"/>
    <s v="AV868106730005TE00527580"/>
    <x v="0"/>
    <s v=""/>
    <s v=""/>
    <s v=""/>
    <s v=""/>
    <s v=""/>
    <s v=""/>
    <s v="T/0142041P/P/ZS"/>
    <s v="00861089171020"/>
    <s v=""/>
    <s v="U595800"/>
    <s v=""/>
    <s v=""/>
    <n v="3421.4"/>
    <s v="NKR"/>
    <n v="3421.4"/>
    <n v="12000"/>
    <n v="12000"/>
    <s v=""/>
    <x v="0"/>
    <x v="4"/>
    <s v=""/>
    <s v="SG"/>
    <n v="3421.4"/>
    <n v="3421.4"/>
  </r>
  <r>
    <s v="A"/>
    <x v="205"/>
    <x v="649"/>
    <s v="T0214Y"/>
    <x v="0"/>
    <x v="111"/>
    <s v="SAT"/>
    <s v=""/>
    <x v="4"/>
    <s v="TOS"/>
    <d v="2024-11-29T00:00:00"/>
    <s v="FRI"/>
    <x v="634"/>
    <x v="25"/>
    <d v="2091-12-18T00:00:00"/>
    <s v="00XX"/>
    <s v=""/>
    <s v="AV768000105918T031873332"/>
    <x v="0"/>
    <s v=""/>
    <s v=""/>
    <s v="311 11TH AVENUE"/>
    <s v=""/>
    <s v="NEW YORK,NY,10001,US"/>
    <s v="PHXXN0115007406"/>
    <s v="T/0168652M/0119733L"/>
    <s v="6176428750"/>
    <s v=""/>
    <s v="S107100"/>
    <s v=""/>
    <s v=""/>
    <n v="512.24"/>
    <s v="USD"/>
    <n v="511.26"/>
    <n v="380000"/>
    <n v="380000"/>
    <s v=""/>
    <x v="0"/>
    <x v="2"/>
    <s v="US"/>
    <s v="US"/>
    <n v="5644.3103999999994"/>
    <n v="5655.1295999999993"/>
  </r>
  <r>
    <s v="A"/>
    <x v="203"/>
    <x v="650"/>
    <s v=""/>
    <x v="0"/>
    <x v="112"/>
    <s v="SUN"/>
    <s v=""/>
    <x v="11"/>
    <s v="TOS"/>
    <d v="2024-11-27T00:00:00"/>
    <s v="WED"/>
    <x v="635"/>
    <x v="6"/>
    <s v=""/>
    <s v="1001"/>
    <s v=""/>
    <s v=""/>
    <x v="1"/>
    <s v=""/>
    <s v=""/>
    <s v=""/>
    <s v=""/>
    <s v=""/>
    <s v=""/>
    <s v="P/I1"/>
    <s v="12-4344552567"/>
    <s v=""/>
    <s v=""/>
    <s v=""/>
    <s v=""/>
    <n v="0"/>
    <s v="NKR"/>
    <n v="8220.3799999999992"/>
    <n v="20000"/>
    <n v="20000"/>
    <s v=""/>
    <x v="0"/>
    <x v="3"/>
    <s v=""/>
    <s v="MY"/>
    <n v="8220.3799999999992"/>
    <n v="0"/>
  </r>
  <r>
    <s v="A"/>
    <x v="164"/>
    <x v="651"/>
    <s v="8JA98V"/>
    <x v="0"/>
    <x v="113"/>
    <s v="MON"/>
    <s v="AY945"/>
    <x v="5"/>
    <s v="TOS"/>
    <d v="2024-11-30T00:00:00"/>
    <s v="SAT"/>
    <x v="636"/>
    <x v="1"/>
    <d v="2094-06-10T00:00:00"/>
    <s v="1001"/>
    <s v="M/683179"/>
    <s v="AV898110210009TE94249902"/>
    <x v="0"/>
    <s v=""/>
    <s v="MILES &amp; MORE"/>
    <s v="AM FOHLENGARTEN 6K"/>
    <s v=""/>
    <s v="85764,OBERSCHLEISSHEIM,DE"/>
    <s v="DEXXJ34004J8Q81"/>
    <s v="T/0104801R/P/N5"/>
    <s v="+49-1731758665/EM"/>
    <s v="CP1/"/>
    <s v="O855808"/>
    <s v=""/>
    <s v="LH/992000474000106"/>
    <n v="320.22000000000003"/>
    <s v="EUR"/>
    <n v="318.73"/>
    <n v="12000"/>
    <n v="12000"/>
    <s v=""/>
    <x v="0"/>
    <x v="4"/>
    <s v="DE"/>
    <s v="DE"/>
    <n v="3815.1981000000005"/>
    <n v="3833.0334000000007"/>
  </r>
  <r>
    <s v="A"/>
    <x v="43"/>
    <x v="652"/>
    <s v=""/>
    <x v="0"/>
    <x v="114"/>
    <s v="TUE"/>
    <s v=""/>
    <x v="0"/>
    <s v="TOS"/>
    <d v="2024-11-30T00:00:00"/>
    <s v="SAT"/>
    <x v="637"/>
    <x v="53"/>
    <s v=""/>
    <s v=""/>
    <s v=""/>
    <s v=""/>
    <x v="1"/>
    <s v=""/>
    <s v=""/>
    <s v=""/>
    <s v=""/>
    <s v=""/>
    <s v=""/>
    <s v="T/11617270/P/1A"/>
    <s v="0014783199102"/>
    <s v=""/>
    <s v="D103900"/>
    <s v="999999999"/>
    <s v=""/>
    <n v="0"/>
    <s v="USD"/>
    <n v="756.14"/>
    <n v="0"/>
    <n v="0"/>
    <s v=""/>
    <x v="0"/>
    <x v="14"/>
    <s v=""/>
    <s v="US"/>
    <n v="8347.7855999999992"/>
    <n v="0"/>
  </r>
  <r>
    <s v="A"/>
    <x v="89"/>
    <x v="653"/>
    <s v=""/>
    <x v="0"/>
    <x v="115"/>
    <s v="THU"/>
    <s v="WI"/>
    <x v="0"/>
    <s v="TOS"/>
    <d v="2024-12-05T00:00:00"/>
    <s v="THU"/>
    <x v="638"/>
    <x v="1"/>
    <d v="2094-01-01T00:00:00"/>
    <s v="1XX1"/>
    <s v="710592689"/>
    <s v="AV868109400002TE01562676"/>
    <x v="0"/>
    <s v=""/>
    <s v=""/>
    <s v=""/>
    <s v=""/>
    <s v=""/>
    <s v=""/>
    <s v="T/0151196Q/P/T6"/>
    <s v="+34679643162"/>
    <s v=""/>
    <s v="S606700"/>
    <s v=""/>
    <s v=""/>
    <n v="507.3"/>
    <s v="EUR"/>
    <n v="505.57"/>
    <n v="12000"/>
    <n v="12000"/>
    <s v=""/>
    <x v="0"/>
    <x v="13"/>
    <s v=""/>
    <s v="ES"/>
    <n v="6051.6729000000005"/>
    <n v="6072.3810000000003"/>
  </r>
  <r>
    <s v="A"/>
    <x v="140"/>
    <x v="654"/>
    <s v=""/>
    <x v="0"/>
    <x v="115"/>
    <s v="THU"/>
    <s v="WF622"/>
    <x v="8"/>
    <s v="TOS"/>
    <d v="2024-12-05T00:00:00"/>
    <s v="THU"/>
    <x v="639"/>
    <x v="14"/>
    <d v="2093-05-28T00:00:00"/>
    <s v="1001"/>
    <s v=""/>
    <s v=""/>
    <x v="1"/>
    <s v=""/>
    <s v=""/>
    <s v=""/>
    <s v=""/>
    <s v=""/>
    <s v="SGXXS9319296F"/>
    <s v="P/I1"/>
    <s v="6596832718"/>
    <s v=""/>
    <s v=""/>
    <s v=""/>
    <s v=""/>
    <n v="0"/>
    <s v="NKR"/>
    <n v="5659.81"/>
    <n v="12000"/>
    <n v="12000"/>
    <s v=""/>
    <x v="0"/>
    <x v="13"/>
    <s v=""/>
    <s v="SG"/>
    <n v="5659.81"/>
    <n v="0"/>
  </r>
  <r>
    <s v="A"/>
    <x v="170"/>
    <x v="655"/>
    <s v="S0013G"/>
    <x v="0"/>
    <x v="115"/>
    <s v="THU"/>
    <s v=""/>
    <x v="0"/>
    <s v="TOS"/>
    <d v="2024-12-04T00:00:00"/>
    <s v="WED"/>
    <x v="640"/>
    <x v="25"/>
    <d v="2076-12-03T00:00:00"/>
    <s v="1000"/>
    <s v=""/>
    <s v="CA376797XXXXX1000"/>
    <x v="2"/>
    <s v="11/27"/>
    <s v=""/>
    <s v="20515 NE UNION HILL ROAD"/>
    <s v=""/>
    <s v="REDMOND,WA,98053,US"/>
    <s v="USWAWDL71R97G23BD0903229"/>
    <s v="P/I1"/>
    <s v="4253059340"/>
    <s v=""/>
    <s v="B771090"/>
    <s v=""/>
    <s v="DL/2420302610"/>
    <n v="0"/>
    <s v="USD"/>
    <n v="796.39"/>
    <n v="0"/>
    <n v="0"/>
    <s v=""/>
    <x v="0"/>
    <x v="2"/>
    <s v="US"/>
    <s v="US"/>
    <n v="8792.1455999999998"/>
    <n v="0"/>
  </r>
  <r>
    <s v="A"/>
    <x v="12"/>
    <x v="656"/>
    <s v=""/>
    <x v="0"/>
    <x v="116"/>
    <s v="FRI"/>
    <s v="AY"/>
    <x v="4"/>
    <s v="TOS"/>
    <d v="2024-12-01T00:00:00"/>
    <s v="SUN"/>
    <x v="641"/>
    <x v="52"/>
    <s v=""/>
    <s v="1101"/>
    <s v=""/>
    <s v=""/>
    <x v="1"/>
    <s v=""/>
    <s v=""/>
    <s v=""/>
    <s v=""/>
    <s v=""/>
    <s v=""/>
    <s v="P/I1"/>
    <s v="8-5263582389"/>
    <s v=""/>
    <s v=""/>
    <s v=""/>
    <s v="CX/1734746770"/>
    <n v="0"/>
    <s v="NKR"/>
    <n v="1821.75"/>
    <n v="12000"/>
    <n v="12000"/>
    <s v=""/>
    <x v="0"/>
    <x v="9"/>
    <s v=""/>
    <s v="HK"/>
    <n v="1821.75"/>
    <n v="0"/>
  </r>
  <r>
    <s v="A"/>
    <x v="61"/>
    <x v="657"/>
    <s v=""/>
    <x v="0"/>
    <x v="116"/>
    <s v="FRI"/>
    <s v=""/>
    <x v="4"/>
    <s v="TOS"/>
    <d v="2024-12-07T00:00:00"/>
    <s v="SAT"/>
    <x v="642"/>
    <x v="26"/>
    <s v=""/>
    <s v="1XX1"/>
    <s v="12059416/H/1205"/>
    <s v="AV873143670008TE35795900"/>
    <x v="0"/>
    <s v=""/>
    <s v=""/>
    <s v=""/>
    <s v=""/>
    <s v=""/>
    <s v=""/>
    <s v="T/0154254P/P/YB"/>
    <s v="44-079-09637569"/>
    <s v=""/>
    <s v="V513100"/>
    <s v=""/>
    <s v=""/>
    <n v="281.64999999999998"/>
    <s v="UKL"/>
    <n v="305.63"/>
    <n v="12000"/>
    <n v="12000"/>
    <s v=""/>
    <x v="0"/>
    <x v="15"/>
    <s v=""/>
    <s v="GB"/>
    <n v="4355.2275"/>
    <n v="4013.5124999999998"/>
  </r>
  <r>
    <s v="A"/>
    <x v="198"/>
    <x v="658"/>
    <s v=""/>
    <x v="0"/>
    <x v="117"/>
    <s v="SUN"/>
    <s v="DY"/>
    <x v="0"/>
    <s v="TOS"/>
    <d v="2024-12-07T00:00:00"/>
    <s v="SAT"/>
    <x v="643"/>
    <x v="14"/>
    <s v=""/>
    <s v="1001"/>
    <s v=""/>
    <s v=""/>
    <x v="1"/>
    <s v=""/>
    <s v=""/>
    <s v=""/>
    <s v=""/>
    <s v=""/>
    <s v=""/>
    <s v="P/I1"/>
    <s v="6-6813527470"/>
    <s v=""/>
    <s v=""/>
    <s v=""/>
    <s v=""/>
    <n v="0"/>
    <s v="NKR"/>
    <n v="5098.9799999999996"/>
    <n v="12000"/>
    <n v="12000"/>
    <s v=""/>
    <x v="0"/>
    <x v="2"/>
    <s v=""/>
    <s v="TH"/>
    <n v="5098.9799999999996"/>
    <n v="0"/>
  </r>
  <r>
    <s v="A"/>
    <x v="139"/>
    <x v="659"/>
    <s v=""/>
    <x v="0"/>
    <x v="118"/>
    <s v="MON"/>
    <s v="WI"/>
    <x v="5"/>
    <s v="LKN"/>
    <d v="2024-12-09T00:00:00"/>
    <s v="MON"/>
    <x v="644"/>
    <x v="1"/>
    <d v="2094-01-01T00:00:00"/>
    <s v="1XX1"/>
    <s v="778381616"/>
    <s v="AV868109400002TE37959113"/>
    <x v="0"/>
    <s v=""/>
    <s v=""/>
    <s v=""/>
    <s v=""/>
    <s v=""/>
    <s v=""/>
    <s v="T/0151196Q/P/T6"/>
    <s v="+4915140375531"/>
    <s v="ADD/"/>
    <s v="S606700"/>
    <s v=""/>
    <s v=""/>
    <n v="801.16"/>
    <s v="EUR"/>
    <n v="811.53"/>
    <n v="12000"/>
    <n v="12000"/>
    <n v="4500"/>
    <x v="0"/>
    <x v="13"/>
    <s v=""/>
    <s v="DE"/>
    <n v="9714.0141000000003"/>
    <n v="9589.8852000000006"/>
  </r>
  <r>
    <s v="A"/>
    <x v="178"/>
    <x v="660"/>
    <s v=""/>
    <x v="0"/>
    <x v="118"/>
    <s v="MON"/>
    <s v="WI"/>
    <x v="5"/>
    <s v="LKN"/>
    <d v="2024-12-09T00:00:00"/>
    <s v="MON"/>
    <x v="645"/>
    <x v="1"/>
    <d v="2094-01-01T00:00:00"/>
    <s v="1XX1"/>
    <s v="751714088"/>
    <s v="AV868109400002TE38289044"/>
    <x v="0"/>
    <s v=""/>
    <s v=""/>
    <s v=""/>
    <s v=""/>
    <s v=""/>
    <s v=""/>
    <s v="T/0151196Q/P/T6"/>
    <s v="+491754211932"/>
    <s v=""/>
    <s v="S606700"/>
    <s v=""/>
    <s v=""/>
    <n v="798.11"/>
    <s v="EUR"/>
    <n v="811.53"/>
    <n v="12000"/>
    <n v="12000"/>
    <n v="4500"/>
    <x v="0"/>
    <x v="13"/>
    <s v=""/>
    <s v="DE"/>
    <n v="9714.0141000000003"/>
    <n v="9553.3767000000007"/>
  </r>
  <r>
    <s v="A"/>
    <x v="168"/>
    <x v="661"/>
    <s v=""/>
    <x v="0"/>
    <x v="118"/>
    <s v="MON"/>
    <s v="WI"/>
    <x v="4"/>
    <s v="TOS"/>
    <d v="2024-12-12T00:00:00"/>
    <s v="THU"/>
    <x v="646"/>
    <x v="14"/>
    <d v="2075-01-01T00:00:00"/>
    <s v="1XX1"/>
    <s v="745832440"/>
    <s v="AV868109620005TE43643521"/>
    <x v="0"/>
    <s v=""/>
    <s v=""/>
    <s v=""/>
    <s v=""/>
    <s v=""/>
    <s v=""/>
    <s v="T/0151211Q/P/T6"/>
    <s v="+6581288249"/>
    <s v=""/>
    <s v="S606700"/>
    <s v=""/>
    <s v=""/>
    <n v="4569.75"/>
    <s v="NKR"/>
    <n v="4919.75"/>
    <n v="12000"/>
    <n v="12000"/>
    <s v=""/>
    <x v="0"/>
    <x v="1"/>
    <s v=""/>
    <s v="SG"/>
    <n v="4919.75"/>
    <n v="4569.75"/>
  </r>
  <r>
    <s v="A"/>
    <x v="221"/>
    <x v="662"/>
    <s v=""/>
    <x v="0"/>
    <x v="119"/>
    <s v="TUE"/>
    <s v=""/>
    <x v="0"/>
    <s v="TOS"/>
    <d v="2024-12-09T00:00:00"/>
    <s v="MON"/>
    <x v="647"/>
    <x v="33"/>
    <s v=""/>
    <s v=""/>
    <s v=""/>
    <s v=""/>
    <x v="1"/>
    <s v=""/>
    <s v=""/>
    <s v=""/>
    <s v=""/>
    <s v=""/>
    <s v=""/>
    <s v="T/07560685/P/8Y"/>
    <s v="393459977737"/>
    <s v=""/>
    <s v="A686207"/>
    <s v=""/>
    <s v=""/>
    <n v="0"/>
    <s v="USD"/>
    <n v="678.1"/>
    <n v="630000"/>
    <n v="630000"/>
    <s v=""/>
    <x v="0"/>
    <x v="2"/>
    <s v=""/>
    <s v="US"/>
    <n v="7486.2239999999993"/>
    <n v="0"/>
  </r>
  <r>
    <s v="A"/>
    <x v="199"/>
    <x v="663"/>
    <s v="8HQ12R"/>
    <x v="0"/>
    <x v="120"/>
    <s v="THU"/>
    <s v="AY937"/>
    <x v="6"/>
    <s v="TOS"/>
    <d v="2024-12-07T00:00:00"/>
    <s v="SAT"/>
    <x v="648"/>
    <x v="63"/>
    <d v="2088-09-01T00:00:00"/>
    <s v="3003"/>
    <s v="M/274210"/>
    <s v="AV898110780001TE94393042"/>
    <x v="0"/>
    <s v=""/>
    <s v=""/>
    <s v="5 RYDES HILL CRESENT"/>
    <s v=""/>
    <s v="GUILDFORD GU29UH           ,GB"/>
    <s v="GBXXBINFI809018JP9BE"/>
    <s v="T/0105361R/P/N5"/>
    <s v="7538427353/EM"/>
    <s v="/RSN/ADD/CP2/"/>
    <s v="W614100"/>
    <s v=""/>
    <s v="BA/17678362"/>
    <n v="273.25"/>
    <s v="UKL"/>
    <n v="272.57"/>
    <n v="0"/>
    <n v="0"/>
    <s v=""/>
    <x v="0"/>
    <x v="9"/>
    <s v="GB"/>
    <s v="GB"/>
    <n v="3884.1224999999999"/>
    <n v="3893.8125"/>
  </r>
  <r>
    <s v="A"/>
    <x v="188"/>
    <x v="664"/>
    <s v="8FW59H"/>
    <x v="0"/>
    <x v="120"/>
    <s v="THU"/>
    <s v=""/>
    <x v="4"/>
    <s v="TOS"/>
    <d v="2024-12-08T00:00:00"/>
    <s v="SUN"/>
    <x v="649"/>
    <x v="64"/>
    <d v="2086-01-28T00:00:00"/>
    <s v="1001"/>
    <s v=""/>
    <s v="CA375388XXXXX2001"/>
    <x v="2"/>
    <s v="02/27"/>
    <s v="AMERICANEXPRESS"/>
    <s v="SCHAARBEEKSTRAAT 69"/>
    <s v=""/>
    <s v="1066WH,AMSTERDAM           ,NL"/>
    <s v="NLXX5557345312"/>
    <s v="P/N5"/>
    <s v="614553253"/>
    <s v="/RSN/CP1/"/>
    <s v="W614100"/>
    <s v=""/>
    <s v=""/>
    <n v="0"/>
    <s v="EUR"/>
    <n v="344.78"/>
    <n v="12000"/>
    <n v="12000"/>
    <s v=""/>
    <x v="0"/>
    <x v="3"/>
    <s v="NL"/>
    <s v="NL"/>
    <n v="4127.0165999999999"/>
    <n v="0"/>
  </r>
  <r>
    <s v="A"/>
    <x v="49"/>
    <x v="665"/>
    <s v="U9W611"/>
    <x v="0"/>
    <x v="121"/>
    <s v="SAT"/>
    <s v=""/>
    <x v="9"/>
    <s v="TOS"/>
    <d v="2024-12-14T00:00:00"/>
    <s v="SAT"/>
    <x v="559"/>
    <x v="19"/>
    <d v="2088-04-25T00:00:00"/>
    <s v="1001"/>
    <s v=""/>
    <s v="CM557385XXXXXX9213"/>
    <x v="2"/>
    <s v="12/24"/>
    <s v="ROY BALVERT ORGANISATIO"/>
    <s v="SKATANLIA 28"/>
    <s v=""/>
    <s v="3282,KVELDE                ,NO"/>
    <s v="NLXX5297303428"/>
    <s v="P/N5"/>
    <s v="+47-93982658"/>
    <s v="CP1/"/>
    <s v=""/>
    <s v=""/>
    <s v=""/>
    <n v="0"/>
    <s v="NKR"/>
    <n v="12268.03"/>
    <n v="20000"/>
    <n v="20000"/>
    <s v=""/>
    <x v="0"/>
    <x v="13"/>
    <s v="NO"/>
    <s v="NO"/>
    <n v="12268.03"/>
    <n v="0"/>
  </r>
  <r>
    <s v="A"/>
    <x v="175"/>
    <x v="666"/>
    <s v="7EL915"/>
    <x v="0"/>
    <x v="122"/>
    <s v="TUE"/>
    <s v="WF520"/>
    <x v="5"/>
    <s v="TOS"/>
    <d v="2024-12-13T00:00:00"/>
    <s v="FRI"/>
    <x v="650"/>
    <x v="21"/>
    <d v="2057-06-28T00:00:00"/>
    <s v="1001"/>
    <s v=""/>
    <s v="CX469279XXXXXX5008"/>
    <x v="2"/>
    <s v="03/26"/>
    <s v=""/>
    <s v="SANDLOVEIEN 29"/>
    <s v=""/>
    <s v="4318,SANDNES               ,NO"/>
    <s v="NOXX35010424162"/>
    <s v="P/N5"/>
    <s v="+47-90851749"/>
    <s v="CP1/"/>
    <s v=""/>
    <s v=""/>
    <s v=""/>
    <n v="0"/>
    <s v="NKR"/>
    <n v="2724.65"/>
    <n v="12000"/>
    <n v="12000"/>
    <s v=""/>
    <x v="0"/>
    <x v="3"/>
    <s v="NO"/>
    <s v="NO"/>
    <n v="2724.65"/>
    <n v="0"/>
  </r>
  <r>
    <s v="A"/>
    <x v="135"/>
    <x v="667"/>
    <s v=""/>
    <x v="0"/>
    <x v="123"/>
    <s v="WED"/>
    <s v="LH870"/>
    <x v="5"/>
    <s v="TOS"/>
    <d v="2024-12-19T00:00:00"/>
    <s v="THU"/>
    <x v="651"/>
    <x v="14"/>
    <s v=""/>
    <s v="1001"/>
    <s v=""/>
    <s v=""/>
    <x v="1"/>
    <s v=""/>
    <s v=""/>
    <s v=""/>
    <s v=""/>
    <s v=""/>
    <s v=""/>
    <s v="T/0119733L/P/I1"/>
    <s v="6597931047"/>
    <s v=""/>
    <s v=""/>
    <s v=""/>
    <s v="KF/8873378385"/>
    <n v="0"/>
    <s v="NKR"/>
    <n v="4294.1099999999997"/>
    <n v="12000"/>
    <n v="12000"/>
    <s v=""/>
    <x v="0"/>
    <x v="15"/>
    <s v=""/>
    <s v="SG"/>
    <n v="4294.1099999999997"/>
    <n v="0"/>
  </r>
  <r>
    <s v="A"/>
    <x v="121"/>
    <x v="668"/>
    <s v=""/>
    <x v="0"/>
    <x v="124"/>
    <s v="THU"/>
    <s v="BA612"/>
    <x v="11"/>
    <s v="TOS"/>
    <d v="2024-12-14T00:00:00"/>
    <s v="SAT"/>
    <x v="652"/>
    <x v="52"/>
    <s v=""/>
    <s v="1001"/>
    <s v=""/>
    <s v="CA377361XXXXX1012"/>
    <x v="2"/>
    <s v="02/26"/>
    <s v=""/>
    <s v="92 CAIRNHILL ROAD"/>
    <s v=""/>
    <s v="229368,SINGAPORE           ,SG"/>
    <s v=""/>
    <s v="P/N5"/>
    <s v="+65-92703742"/>
    <s v=""/>
    <s v=""/>
    <s v=""/>
    <s v="KF/8816356525"/>
    <n v="0"/>
    <s v="NKR"/>
    <n v="5279.86"/>
    <n v="20000"/>
    <n v="20000"/>
    <s v=""/>
    <x v="0"/>
    <x v="9"/>
    <s v="SG"/>
    <s v="SG"/>
    <n v="5279.86"/>
    <n v="0"/>
  </r>
  <r>
    <s v="A"/>
    <x v="163"/>
    <x v="669"/>
    <s v=""/>
    <x v="0"/>
    <x v="125"/>
    <s v="FRI"/>
    <s v=""/>
    <x v="4"/>
    <s v="TOS"/>
    <d v="2024-12-15T00:00:00"/>
    <s v="SUN"/>
    <x v="653"/>
    <x v="16"/>
    <s v=""/>
    <s v=""/>
    <s v=""/>
    <s v=""/>
    <x v="1"/>
    <s v=""/>
    <s v=""/>
    <s v=""/>
    <s v=""/>
    <s v=""/>
    <s v=""/>
    <s v="T/0119733L/P/I1"/>
    <s v="4158184422"/>
    <s v=""/>
    <s v="A368500"/>
    <s v=""/>
    <s v=""/>
    <n v="0"/>
    <s v="USD"/>
    <n v="314.19"/>
    <n v="380000"/>
    <n v="380000"/>
    <s v=""/>
    <x v="0"/>
    <x v="9"/>
    <s v=""/>
    <s v="US"/>
    <n v="3468.6575999999995"/>
    <n v="0"/>
  </r>
  <r>
    <s v="A"/>
    <x v="99"/>
    <x v="670"/>
    <s v=""/>
    <x v="0"/>
    <x v="125"/>
    <s v="FRI"/>
    <s v=""/>
    <x v="4"/>
    <s v="TOS"/>
    <d v="2024-12-15T00:00:00"/>
    <s v="SUN"/>
    <x v="653"/>
    <x v="16"/>
    <s v=""/>
    <s v=""/>
    <s v=""/>
    <s v=""/>
    <x v="1"/>
    <s v=""/>
    <s v=""/>
    <s v=""/>
    <s v=""/>
    <s v=""/>
    <s v=""/>
    <s v="T/0119733L/P/I1"/>
    <s v="4158184422"/>
    <s v=""/>
    <s v="A368500"/>
    <s v=""/>
    <s v=""/>
    <n v="0"/>
    <s v="USD"/>
    <n v="314.19"/>
    <n v="380000"/>
    <n v="380000"/>
    <s v=""/>
    <x v="0"/>
    <x v="9"/>
    <s v=""/>
    <s v="US"/>
    <n v="3468.6575999999995"/>
    <n v="0"/>
  </r>
  <r>
    <s v="A"/>
    <x v="91"/>
    <x v="671"/>
    <s v=""/>
    <x v="0"/>
    <x v="126"/>
    <s v="SUN"/>
    <s v=""/>
    <x v="4"/>
    <s v="TOS"/>
    <d v="2024-12-18T00:00:00"/>
    <s v="WED"/>
    <x v="654"/>
    <x v="65"/>
    <s v=""/>
    <s v="3003"/>
    <s v=""/>
    <s v="CX457131XXXXXX3422"/>
    <x v="2"/>
    <s v="05/26"/>
    <s v=""/>
    <s v="RYTTERKAER"/>
    <s v="225"/>
    <s v="2765,SMOERUM               ,DK"/>
    <s v=""/>
    <s v="P/N5"/>
    <s v="+45-22158958"/>
    <s v="/RSN/ADDX3/CP3/"/>
    <s v=""/>
    <s v=""/>
    <s v=""/>
    <n v="0"/>
    <s v="NKR"/>
    <n v="3864.95"/>
    <n v="0"/>
    <n v="0"/>
    <s v=""/>
    <x v="0"/>
    <x v="3"/>
    <s v="DK"/>
    <s v="DK"/>
    <n v="3864.95"/>
    <n v="0"/>
  </r>
  <r>
    <s v="A"/>
    <x v="152"/>
    <x v="672"/>
    <s v=""/>
    <x v="0"/>
    <x v="126"/>
    <s v="SUN"/>
    <s v="SK"/>
    <x v="0"/>
    <s v="TOS"/>
    <d v="2024-12-18T00:00:00"/>
    <s v="WED"/>
    <x v="655"/>
    <x v="6"/>
    <s v=""/>
    <s v="1001"/>
    <s v=""/>
    <s v=""/>
    <x v="1"/>
    <s v=""/>
    <s v=""/>
    <s v=""/>
    <s v=""/>
    <s v=""/>
    <s v=""/>
    <s v="T/0119733L/P/I1"/>
    <s v="6593376323"/>
    <s v=""/>
    <s v=""/>
    <s v=""/>
    <s v=""/>
    <n v="0"/>
    <s v="NKR"/>
    <n v="7334.18"/>
    <n v="12000"/>
    <n v="12000"/>
    <s v=""/>
    <x v="0"/>
    <x v="3"/>
    <s v=""/>
    <s v="SG"/>
    <n v="7334.18"/>
    <n v="0"/>
  </r>
  <r>
    <s v="A"/>
    <x v="207"/>
    <x v="673"/>
    <s v=""/>
    <x v="0"/>
    <x v="127"/>
    <s v="TUE"/>
    <s v="SK4416"/>
    <x v="0"/>
    <s v="TOS"/>
    <d v="2025-01-06T00:00:00"/>
    <s v="MON"/>
    <x v="656"/>
    <x v="66"/>
    <s v=""/>
    <s v="1001"/>
    <s v=""/>
    <s v="CM540185XXXXXX2579"/>
    <x v="2"/>
    <s v="05/26"/>
    <s v=""/>
    <s v="SOGSTIVEIEN 68B"/>
    <s v=""/>
    <s v="1446,DROEBAK               ,NO"/>
    <s v="NOXX92222689009"/>
    <s v="P/N5"/>
    <s v="+47-91116111"/>
    <s v=""/>
    <s v="O250801"/>
    <s v=""/>
    <s v="SK/EBS622002962"/>
    <n v="0"/>
    <s v="NKR"/>
    <n v="12480.75"/>
    <n v="12000"/>
    <n v="12000"/>
    <s v=""/>
    <x v="0"/>
    <x v="19"/>
    <s v="NO"/>
    <s v="NO"/>
    <n v="12480.75"/>
    <n v="0"/>
  </r>
  <r>
    <s v="A"/>
    <x v="207"/>
    <x v="674"/>
    <s v="9MF89C"/>
    <x v="0"/>
    <x v="127"/>
    <s v="TUE"/>
    <s v="SK4416"/>
    <x v="0"/>
    <s v="TOS"/>
    <d v="2025-01-06T00:00:00"/>
    <s v="MON"/>
    <x v="656"/>
    <x v="66"/>
    <d v="2057-06-14T00:00:00"/>
    <s v="1001"/>
    <s v=""/>
    <s v="CM540185XXXXXX2579"/>
    <x v="2"/>
    <s v="05/26"/>
    <s v=""/>
    <s v="SOGSTIVEIEN 68B"/>
    <s v=""/>
    <s v="1446,DROEBAK               ,NO"/>
    <s v="NOXX05180007506"/>
    <s v="P/N5"/>
    <s v="+47-91116111"/>
    <s v="PREFERRED WITH MRA"/>
    <s v="O250801"/>
    <s v=""/>
    <s v="SK/EBS622002962"/>
    <n v="0"/>
    <s v="NKR"/>
    <n v="12480.75"/>
    <n v="0"/>
    <n v="0"/>
    <s v=""/>
    <x v="0"/>
    <x v="19"/>
    <s v="NO"/>
    <s v="NO"/>
    <n v="12480.75"/>
    <n v="0"/>
  </r>
  <r>
    <s v="A"/>
    <x v="44"/>
    <x v="675"/>
    <s v=""/>
    <x v="0"/>
    <x v="127"/>
    <s v="TUE"/>
    <s v="AF1220"/>
    <x v="0"/>
    <s v="TOS"/>
    <d v="2025-01-04T00:00:00"/>
    <s v="SAT"/>
    <x v="657"/>
    <x v="38"/>
    <s v=""/>
    <s v="1001"/>
    <s v=""/>
    <s v="CX494024XXXXXX1586"/>
    <x v="2"/>
    <s v="03/25"/>
    <s v="MANUEL SAMPAIO CAMPOS REBELO"/>
    <s v="115 RUE PRICIPALE"/>
    <s v=""/>
    <s v="L-5480,WORMELDANGE         ,LU"/>
    <s v=""/>
    <s v="P/N5"/>
    <s v="+352-621316013"/>
    <s v="CP1/"/>
    <s v=""/>
    <s v=""/>
    <s v=""/>
    <n v="0"/>
    <s v="EUR"/>
    <n v="1383.14"/>
    <n v="12000"/>
    <n v="12000"/>
    <s v=""/>
    <x v="0"/>
    <x v="20"/>
    <s v="LU"/>
    <s v="LU"/>
    <n v="16556.185800000003"/>
    <n v="0"/>
  </r>
  <r>
    <s v="A"/>
    <x v="162"/>
    <x v="676"/>
    <s v=""/>
    <x v="0"/>
    <x v="128"/>
    <s v="WED"/>
    <s v="LH870"/>
    <x v="5"/>
    <s v="TOS"/>
    <d v="2025-01-04T00:00:00"/>
    <s v="SAT"/>
    <x v="658"/>
    <x v="13"/>
    <s v=""/>
    <s v="1XX1"/>
    <s v="NO119535270"/>
    <s v="AV873091080168TE46390478"/>
    <x v="0"/>
    <s v=""/>
    <s v=""/>
    <s v=""/>
    <s v=""/>
    <s v=""/>
    <s v=""/>
    <s v="T/0115150M/P/KU"/>
    <s v="491779282638"/>
    <s v=""/>
    <s v="U829701"/>
    <s v=""/>
    <s v=""/>
    <n v="862.42"/>
    <s v="EUR"/>
    <n v="862.81"/>
    <n v="12000"/>
    <n v="12000"/>
    <s v=""/>
    <x v="0"/>
    <x v="21"/>
    <s v=""/>
    <s v="DE"/>
    <n v="10327.8357"/>
    <n v="10323.1674"/>
  </r>
  <r>
    <s v="A"/>
    <x v="73"/>
    <x v="677"/>
    <s v="7FY290"/>
    <x v="0"/>
    <x v="128"/>
    <s v="WED"/>
    <s v=""/>
    <x v="4"/>
    <s v="TOS"/>
    <d v="2024-12-24T00:00:00"/>
    <s v="TUE"/>
    <x v="659"/>
    <x v="8"/>
    <d v="2002-06-01T00:00:00"/>
    <s v="1001"/>
    <s v=""/>
    <s v="CM548901XXXXXX8269"/>
    <x v="2"/>
    <s v="01/30"/>
    <s v=""/>
    <s v="ALFREDO KRUAS TRUJILLO N1"/>
    <s v=""/>
    <s v="35100,LAS PALMAS DE GRA,ES"/>
    <s v="ESXX42252056K"/>
    <s v="P/N5"/>
    <s v="+34-643665600"/>
    <s v="CP1/"/>
    <s v=""/>
    <s v=""/>
    <s v=""/>
    <n v="0"/>
    <s v="EUR"/>
    <n v="380.37"/>
    <n v="12000"/>
    <n v="12000"/>
    <s v=""/>
    <x v="0"/>
    <x v="2"/>
    <s v="ES"/>
    <s v="ES"/>
    <n v="4553.0289000000002"/>
    <n v="0"/>
  </r>
  <r>
    <s v="A"/>
    <x v="218"/>
    <x v="678"/>
    <s v="8EM83V"/>
    <x v="0"/>
    <x v="129"/>
    <s v="THU"/>
    <s v="BA612"/>
    <x v="8"/>
    <s v="TOS"/>
    <d v="2024-12-22T00:00:00"/>
    <s v="SUN"/>
    <x v="660"/>
    <x v="63"/>
    <d v="2083-08-09T00:00:00"/>
    <s v="1001"/>
    <s v="V2B4MQ3"/>
    <s v="AV873090170002TE00509638"/>
    <x v="0"/>
    <s v="04/29"/>
    <s v=""/>
    <s v="FLAT 35 EQUIANO COURT"/>
    <s v="BALDWINS GARDENS"/>
    <s v="LONDON EC1N7AE             ,GB"/>
    <s v="GBXXSTEVE808093GP9TJ"/>
    <s v="T/0140711I/P/DW"/>
    <s v=""/>
    <s v="AVIS PRESIDENTS CLUB"/>
    <s v="E986400"/>
    <s v=""/>
    <s v="BA/76898613"/>
    <n v="435.02"/>
    <s v="UKL"/>
    <n v="434.33"/>
    <n v="12000"/>
    <n v="12000"/>
    <s v=""/>
    <x v="0"/>
    <x v="3"/>
    <s v="GB"/>
    <s v="GB"/>
    <n v="6189.2024999999994"/>
    <n v="6199.0349999999999"/>
  </r>
  <r>
    <s v="A"/>
    <x v="18"/>
    <x v="679"/>
    <s v=""/>
    <x v="0"/>
    <x v="129"/>
    <s v="THU"/>
    <s v="AY93"/>
    <x v="0"/>
    <s v="TOS"/>
    <d v="2024-12-28T00:00:00"/>
    <s v="SAT"/>
    <x v="661"/>
    <x v="14"/>
    <s v=""/>
    <s v="1001"/>
    <s v=""/>
    <s v="CX483585XXXXXX0385"/>
    <x v="2"/>
    <s v="08/28"/>
    <s v=""/>
    <s v="BLK 208 BOON LAY PLACE #11-163"/>
    <s v=""/>
    <s v="640208,SINGAPORE           ,SG"/>
    <s v=""/>
    <s v="P/N5"/>
    <s v="+65-97559345"/>
    <s v=""/>
    <s v="O368100"/>
    <s v=""/>
    <s v="QF/5328718"/>
    <n v="0"/>
    <s v="NKR"/>
    <n v="6528.58"/>
    <n v="12000"/>
    <n v="12000"/>
    <s v=""/>
    <x v="0"/>
    <x v="10"/>
    <s v="SG"/>
    <s v="SG"/>
    <n v="6528.58"/>
    <n v="0"/>
  </r>
  <r>
    <s v="A"/>
    <x v="119"/>
    <x v="680"/>
    <s v=""/>
    <x v="0"/>
    <x v="130"/>
    <s v="SAT"/>
    <s v="WF624"/>
    <x v="5"/>
    <s v="TOS"/>
    <d v="2024-12-26T00:00:00"/>
    <s v="THU"/>
    <x v="662"/>
    <x v="14"/>
    <s v=""/>
    <s v="1101"/>
    <s v=""/>
    <s v=""/>
    <x v="1"/>
    <s v=""/>
    <s v=""/>
    <s v=""/>
    <s v=""/>
    <s v=""/>
    <s v=""/>
    <s v="P/I1"/>
    <s v="7619651440"/>
    <s v=""/>
    <s v=""/>
    <s v=""/>
    <s v=""/>
    <n v="0"/>
    <s v="NKR"/>
    <n v="3456.23"/>
    <n v="12000"/>
    <n v="12000"/>
    <s v=""/>
    <x v="0"/>
    <x v="4"/>
    <s v=""/>
    <s v="IN"/>
    <n v="3456.23"/>
    <n v="0"/>
  </r>
  <r>
    <s v="A"/>
    <x v="137"/>
    <x v="681"/>
    <s v="TX128M"/>
    <x v="0"/>
    <x v="130"/>
    <s v="SAT"/>
    <s v="AF1220"/>
    <x v="0"/>
    <s v="TOS"/>
    <d v="2024-12-27T00:00:00"/>
    <s v="FRI"/>
    <x v="663"/>
    <x v="67"/>
    <s v=""/>
    <s v=""/>
    <s v="1710170"/>
    <s v="AV871136190000T8479243"/>
    <x v="0"/>
    <s v=""/>
    <s v=""/>
    <s v=""/>
    <s v=""/>
    <s v=""/>
    <s v=""/>
    <s v="T/20271204/00257"/>
    <s v="0033388152949"/>
    <s v=""/>
    <s v="E039101"/>
    <s v="LUCIE"/>
    <s v=""/>
    <n v="0"/>
    <s v="EUR"/>
    <n v="0"/>
    <n v="12000"/>
    <n v="12000"/>
    <s v=""/>
    <x v="1"/>
    <x v="2"/>
    <s v=""/>
    <s v="FR"/>
    <n v="0"/>
    <n v="0"/>
  </r>
  <r>
    <s v="A"/>
    <x v="13"/>
    <x v="682"/>
    <s v="9Z257R"/>
    <x v="0"/>
    <x v="131"/>
    <s v="MON"/>
    <s v="SK1492"/>
    <x v="0"/>
    <s v="TOS"/>
    <d v="2024-12-26T00:00:00"/>
    <s v="THU"/>
    <x v="664"/>
    <x v="6"/>
    <d v="2076-01-26T00:00:00"/>
    <s v="1001"/>
    <s v=""/>
    <s v="CX445086XXXXXX2004"/>
    <x v="2"/>
    <s v="05/27"/>
    <s v="VISA"/>
    <s v="36A CATANDUANES STREET"/>
    <s v=""/>
    <s v="1105,QUEZON CITY           ,PH"/>
    <s v=""/>
    <s v="P/N5"/>
    <s v="+63-9177208120"/>
    <s v="PRESIDENTS CLUB"/>
    <s v="E438500"/>
    <s v=""/>
    <s v="YY/PR201506723"/>
    <n v="0"/>
    <s v="NKR"/>
    <n v="7058.16"/>
    <n v="12000"/>
    <n v="12000"/>
    <s v=""/>
    <x v="0"/>
    <x v="3"/>
    <s v="PH"/>
    <s v="PH"/>
    <n v="7058.16"/>
    <n v="0"/>
  </r>
  <r>
    <s v="A"/>
    <x v="158"/>
    <x v="683"/>
    <s v=""/>
    <x v="0"/>
    <x v="131"/>
    <s v="MON"/>
    <s v=""/>
    <x v="0"/>
    <s v="TOS"/>
    <d v="2024-12-28T00:00:00"/>
    <s v="SAT"/>
    <x v="665"/>
    <x v="8"/>
    <s v=""/>
    <s v="3003"/>
    <s v=""/>
    <s v="CM550026XXXXXX4039"/>
    <x v="2"/>
    <s v="12/28"/>
    <s v=""/>
    <s v="NEUHOFSTRASSE 26"/>
    <s v=""/>
    <s v="6345,NEUHEIM               ,CH"/>
    <s v=""/>
    <s v="P/N5"/>
    <s v="+41-41792904389"/>
    <s v="/RSN/ADD/CP3/"/>
    <s v=""/>
    <s v=""/>
    <s v=""/>
    <n v="0"/>
    <s v="EUR"/>
    <n v="670.09"/>
    <n v="0"/>
    <n v="0"/>
    <s v=""/>
    <x v="0"/>
    <x v="4"/>
    <s v="CH"/>
    <s v="CH"/>
    <n v="8020.9773000000005"/>
    <n v="0"/>
  </r>
  <r>
    <s v="A"/>
    <x v="222"/>
    <x v="684"/>
    <s v="7DX658"/>
    <x v="0"/>
    <x v="131"/>
    <s v="MON"/>
    <s v=""/>
    <x v="9"/>
    <s v="TOS"/>
    <d v="2024-12-26T00:00:00"/>
    <s v="THU"/>
    <x v="666"/>
    <x v="21"/>
    <d v="2076-08-01T00:00:00"/>
    <s v="3003"/>
    <s v=""/>
    <s v="CA376784XXXXX1009"/>
    <x v="2"/>
    <s v="09/28"/>
    <s v=""/>
    <s v="9 STEPHENVILLE PKWY"/>
    <s v=""/>
    <s v="EDISON,AL,08820,US"/>
    <s v="DEXXB020LQ81292"/>
    <s v="P/N5"/>
    <s v="+49-1734388963"/>
    <s v="/RSN/TEF/ADD/CP3/"/>
    <s v="A756900"/>
    <s v=""/>
    <s v=""/>
    <n v="0"/>
    <s v="NKR"/>
    <n v="9993.6200000000008"/>
    <n v="0"/>
    <n v="0"/>
    <s v=""/>
    <x v="0"/>
    <x v="3"/>
    <s v="US"/>
    <s v="NO"/>
    <n v="9993.6200000000008"/>
    <n v="0"/>
  </r>
  <r>
    <s v="A"/>
    <x v="222"/>
    <x v="685"/>
    <s v="7DX658"/>
    <x v="0"/>
    <x v="131"/>
    <s v="MON"/>
    <s v=""/>
    <x v="9"/>
    <s v="TOS"/>
    <d v="2024-12-26T00:00:00"/>
    <s v="THU"/>
    <x v="666"/>
    <x v="21"/>
    <d v="2076-08-01T00:00:00"/>
    <s v="3003"/>
    <s v=""/>
    <s v="CA376784XXXXX1009"/>
    <x v="2"/>
    <s v="09/28"/>
    <s v=""/>
    <s v="9 STEPHENVILLE PKWY"/>
    <s v=""/>
    <s v="EDISON,AL,08820,US"/>
    <s v="DEXXB020LQ81292"/>
    <s v="P/N5"/>
    <s v="+49-1734388963"/>
    <s v="/RSN/TEF/ADD/CP3/"/>
    <s v="A756900"/>
    <s v=""/>
    <s v=""/>
    <n v="0"/>
    <s v="NKR"/>
    <n v="9993.6200000000008"/>
    <n v="0"/>
    <n v="0"/>
    <s v=""/>
    <x v="0"/>
    <x v="3"/>
    <s v="US"/>
    <s v="NO"/>
    <n v="9993.6200000000008"/>
    <n v="0"/>
  </r>
  <r>
    <s v="A"/>
    <x v="223"/>
    <x v="686"/>
    <s v=""/>
    <x v="0"/>
    <x v="132"/>
    <s v="THU"/>
    <s v="AY541"/>
    <x v="8"/>
    <s v="TR7"/>
    <d v="2024-12-27T00:00:00"/>
    <s v="FRI"/>
    <x v="667"/>
    <x v="16"/>
    <s v=""/>
    <s v=""/>
    <s v=""/>
    <s v=""/>
    <x v="1"/>
    <s v=""/>
    <s v=""/>
    <s v=""/>
    <s v=""/>
    <s v=""/>
    <s v=""/>
    <s v="T/0148945P/P/I1"/>
    <s v="5125857476"/>
    <s v=""/>
    <s v="B771090"/>
    <s v=""/>
    <s v=""/>
    <n v="0"/>
    <s v="USD"/>
    <n v="198.58"/>
    <n v="500000"/>
    <n v="500000"/>
    <s v=""/>
    <x v="0"/>
    <x v="5"/>
    <s v=""/>
    <s v="US"/>
    <n v="2192.3231999999998"/>
    <n v="0"/>
  </r>
  <r>
    <s v="A"/>
    <x v="59"/>
    <x v="687"/>
    <s v=""/>
    <x v="0"/>
    <x v="132"/>
    <s v="THU"/>
    <s v=""/>
    <x v="8"/>
    <s v="TOS"/>
    <d v="2024-12-27T00:00:00"/>
    <s v="FRI"/>
    <x v="668"/>
    <x v="6"/>
    <s v=""/>
    <s v="1001"/>
    <s v=""/>
    <s v=""/>
    <x v="1"/>
    <s v=""/>
    <s v=""/>
    <s v=""/>
    <s v=""/>
    <s v=""/>
    <s v=""/>
    <s v="T/0119733L/P/I1"/>
    <s v="92953485"/>
    <s v=""/>
    <s v=""/>
    <s v=""/>
    <s v=""/>
    <n v="0"/>
    <s v="NKR"/>
    <n v="1279.75"/>
    <n v="12000"/>
    <n v="12000"/>
    <s v=""/>
    <x v="0"/>
    <x v="5"/>
    <s v=""/>
    <s v="SG"/>
    <n v="1279.75"/>
    <n v="0"/>
  </r>
  <r>
    <s v="A"/>
    <x v="137"/>
    <x v="688"/>
    <s v=""/>
    <x v="0"/>
    <x v="133"/>
    <s v="FRI"/>
    <s v="SK4416"/>
    <x v="9"/>
    <s v="TOS"/>
    <d v="2025-01-03T00:00:00"/>
    <s v="FRI"/>
    <x v="669"/>
    <x v="19"/>
    <s v=""/>
    <s v="1001"/>
    <s v=""/>
    <s v="CM545478XXXXXX4645"/>
    <x v="2"/>
    <s v="10/24"/>
    <s v=""/>
    <s v="VALERENGGATA 2B"/>
    <s v=""/>
    <s v="0657,OSLO                  ,NO"/>
    <s v=""/>
    <s v="P/N5"/>
    <s v="+47-41378761"/>
    <s v="/RSN/ADD/CP1/"/>
    <s v="E114500"/>
    <s v=""/>
    <s v="SK/637367251"/>
    <n v="0"/>
    <s v="NKR"/>
    <n v="11338.12"/>
    <n v="20000"/>
    <n v="20000"/>
    <s v=""/>
    <x v="0"/>
    <x v="13"/>
    <s v="NO"/>
    <s v="NO"/>
    <n v="11338.12"/>
    <n v="0"/>
  </r>
  <r>
    <s v="A"/>
    <x v="30"/>
    <x v="689"/>
    <s v=""/>
    <x v="0"/>
    <x v="134"/>
    <s v="SAT"/>
    <s v=""/>
    <x v="0"/>
    <s v="TOS"/>
    <d v="2025-01-03T00:00:00"/>
    <s v="FRI"/>
    <x v="670"/>
    <x v="25"/>
    <s v=""/>
    <s v=""/>
    <s v=""/>
    <s v=""/>
    <x v="1"/>
    <s v=""/>
    <s v=""/>
    <s v=""/>
    <s v=""/>
    <s v=""/>
    <s v=""/>
    <s v="P/I1"/>
    <s v="0-7943431255"/>
    <s v=""/>
    <s v=""/>
    <s v=""/>
    <s v=""/>
    <n v="0"/>
    <s v="USD"/>
    <n v="796.39"/>
    <n v="630000"/>
    <n v="630000"/>
    <s v=""/>
    <x v="0"/>
    <x v="2"/>
    <s v=""/>
    <s v="US"/>
    <n v="8792.1455999999998"/>
    <n v="0"/>
  </r>
  <r>
    <s v="A"/>
    <x v="174"/>
    <x v="690"/>
    <s v=""/>
    <x v="0"/>
    <x v="134"/>
    <s v="SAT"/>
    <s v=""/>
    <x v="9"/>
    <s v="TOS"/>
    <d v="2025-01-02T00:00:00"/>
    <s v="THU"/>
    <x v="671"/>
    <x v="8"/>
    <s v=""/>
    <s v="3003"/>
    <s v=""/>
    <s v="CM513648XXXXXX5984"/>
    <x v="2"/>
    <s v="03/27"/>
    <s v=""/>
    <s v="3 BIS LA HAICHOIS"/>
    <s v=""/>
    <s v="35310,MORDELLES            ,FR"/>
    <s v=""/>
    <s v="P/N5"/>
    <s v="+33-660494148"/>
    <s v="/RSN/TPR/ADD/CBS/CSS/CP3/"/>
    <s v=""/>
    <s v=""/>
    <s v=""/>
    <n v="0"/>
    <s v="EUR"/>
    <n v="1443.13"/>
    <n v="0"/>
    <n v="0"/>
    <s v=""/>
    <x v="0"/>
    <x v="4"/>
    <s v="FR"/>
    <s v="FR"/>
    <n v="17274.266100000001"/>
    <n v="0"/>
  </r>
  <r>
    <s v="A"/>
    <x v="206"/>
    <x v="691"/>
    <s v=""/>
    <x v="0"/>
    <x v="135"/>
    <s v="SUN"/>
    <s v="SK804"/>
    <x v="0"/>
    <s v="TOS"/>
    <d v="2025-01-05T00:00:00"/>
    <s v="SUN"/>
    <x v="672"/>
    <x v="26"/>
    <s v=""/>
    <s v="1001"/>
    <s v=""/>
    <s v=""/>
    <x v="1"/>
    <s v=""/>
    <s v=""/>
    <s v=""/>
    <s v=""/>
    <s v=""/>
    <s v=""/>
    <s v="T/0118521R/P/IJ"/>
    <s v="7976305963"/>
    <s v=""/>
    <s v="N070000"/>
    <s v=""/>
    <s v=""/>
    <n v="0"/>
    <s v="UKL"/>
    <n v="634.08000000000004"/>
    <n v="12000"/>
    <n v="12000"/>
    <s v=""/>
    <x v="0"/>
    <x v="13"/>
    <s v=""/>
    <s v="GB"/>
    <n v="9035.6400000000012"/>
    <n v="0"/>
  </r>
  <r>
    <s v="A"/>
    <x v="119"/>
    <x v="692"/>
    <s v="7BZ877"/>
    <x v="0"/>
    <x v="136"/>
    <s v="MON"/>
    <s v="SK4452"/>
    <x v="0"/>
    <s v="TOS"/>
    <d v="2025-01-04T00:00:00"/>
    <s v="SAT"/>
    <x v="673"/>
    <x v="8"/>
    <d v="2076-06-04T00:00:00"/>
    <s v="1001"/>
    <s v=""/>
    <s v="CA377661XXXXX6068"/>
    <x v="2"/>
    <s v="01/27"/>
    <s v=""/>
    <s v="RYCHENBERGSTRASSE 368"/>
    <s v=""/>
    <s v="8404,WINTERTHUR            ,CH"/>
    <s v="CHXX002775427021"/>
    <s v="P/N5"/>
    <s v="795585394"/>
    <s v="/ADD/"/>
    <s v="W614100"/>
    <s v=""/>
    <s v=""/>
    <n v="0"/>
    <s v="EUR"/>
    <n v="461.4"/>
    <n v="12000"/>
    <n v="12000"/>
    <s v=""/>
    <x v="0"/>
    <x v="4"/>
    <s v="CH"/>
    <s v="CH"/>
    <n v="5522.9579999999996"/>
    <n v="0"/>
  </r>
  <r>
    <s v="A"/>
    <x v="155"/>
    <x v="693"/>
    <s v=""/>
    <x v="0"/>
    <x v="136"/>
    <s v="MON"/>
    <s v=""/>
    <x v="5"/>
    <s v="OSL"/>
    <d v="2025-01-08T00:00:00"/>
    <s v="WED"/>
    <x v="674"/>
    <x v="14"/>
    <s v=""/>
    <s v="1XX1"/>
    <s v="4519291"/>
    <s v="AV872113030003TE42469876"/>
    <x v="0"/>
    <s v=""/>
    <s v=""/>
    <s v=""/>
    <s v=""/>
    <s v=""/>
    <s v=""/>
    <s v="T/0123922L/P/AE"/>
    <s v="61468546522"/>
    <s v=""/>
    <s v="E500800"/>
    <s v=""/>
    <s v=""/>
    <n v="16937.89"/>
    <s v="NKR"/>
    <n v="17287.89"/>
    <n v="12000"/>
    <n v="12000"/>
    <n v="10000"/>
    <x v="0"/>
    <x v="10"/>
    <s v=""/>
    <s v="AU"/>
    <n v="17287.89"/>
    <n v="16937.89"/>
  </r>
  <r>
    <s v="A"/>
    <x v="50"/>
    <x v="694"/>
    <s v="7CG155"/>
    <x v="0"/>
    <x v="136"/>
    <s v="MON"/>
    <s v="SK4452"/>
    <x v="4"/>
    <s v="TOS"/>
    <d v="2025-01-06T00:00:00"/>
    <s v="MON"/>
    <x v="675"/>
    <x v="1"/>
    <d v="2085-12-11T00:00:00"/>
    <s v="1001"/>
    <s v="M/288130"/>
    <s v="AV898110210009TE93860593"/>
    <x v="0"/>
    <s v=""/>
    <s v=""/>
    <s v="PHILIPP-ROEHL-STR. 3"/>
    <s v=""/>
    <s v="50858,KOELN                ,DE"/>
    <s v="DEXXJ2607458801"/>
    <s v="T/0104801R/P/N5"/>
    <s v="+49-16096553947/EM"/>
    <s v="/RSN/ADD/CP1/"/>
    <s v="W614100"/>
    <s v=""/>
    <s v="AF/5133991751"/>
    <n v="297.83999999999997"/>
    <s v="EUR"/>
    <n v="327.42"/>
    <n v="12000"/>
    <n v="12000"/>
    <s v=""/>
    <x v="0"/>
    <x v="13"/>
    <s v="DE"/>
    <s v="DE"/>
    <n v="3919.2174000000005"/>
    <n v="3565.1448"/>
  </r>
  <r>
    <s v="A"/>
    <x v="99"/>
    <x v="695"/>
    <s v=""/>
    <x v="0"/>
    <x v="136"/>
    <s v="MON"/>
    <s v="AY935"/>
    <x v="4"/>
    <s v="TOS"/>
    <d v="2025-01-07T00:00:00"/>
    <s v="TUE"/>
    <x v="676"/>
    <x v="1"/>
    <d v="2099-01-01T00:00:00"/>
    <s v="1XX1"/>
    <s v="757521353"/>
    <s v="AV868109400002TE47661200"/>
    <x v="0"/>
    <s v=""/>
    <s v=""/>
    <s v=""/>
    <s v=""/>
    <s v=""/>
    <s v=""/>
    <s v="T/0151196Q/P/T6"/>
    <s v="004982199949983"/>
    <s v=""/>
    <s v="M308101"/>
    <s v=""/>
    <s v=""/>
    <n v="397.66"/>
    <s v="EUR"/>
    <n v="397.34"/>
    <n v="12000"/>
    <n v="12000"/>
    <s v=""/>
    <x v="0"/>
    <x v="15"/>
    <s v=""/>
    <s v="DE"/>
    <n v="4756.1598000000004"/>
    <n v="4759.9902000000002"/>
  </r>
  <r>
    <s v="A"/>
    <x v="99"/>
    <x v="696"/>
    <s v=""/>
    <x v="0"/>
    <x v="136"/>
    <s v="MON"/>
    <s v="LX8318"/>
    <x v="5"/>
    <s v="TOS"/>
    <d v="2025-01-07T00:00:00"/>
    <s v="TUE"/>
    <x v="677"/>
    <x v="1"/>
    <d v="2098-01-01T00:00:00"/>
    <s v="1XX1"/>
    <s v="710846465"/>
    <s v="AV868109400002TE47661879"/>
    <x v="0"/>
    <s v=""/>
    <s v=""/>
    <s v=""/>
    <s v=""/>
    <s v=""/>
    <s v=""/>
    <s v="T/0151196Q/P/T6"/>
    <s v="004982199949983"/>
    <s v=""/>
    <s v="M308101"/>
    <s v=""/>
    <s v=""/>
    <n v="434.03"/>
    <s v="EUR"/>
    <n v="433.7"/>
    <n v="12000"/>
    <n v="12000"/>
    <s v=""/>
    <x v="0"/>
    <x v="15"/>
    <s v=""/>
    <s v="DE"/>
    <n v="5191.3890000000001"/>
    <n v="5195.3391000000001"/>
  </r>
  <r>
    <s v="A"/>
    <x v="126"/>
    <x v="697"/>
    <s v="9NS75B"/>
    <x v="0"/>
    <x v="136"/>
    <s v="MON"/>
    <s v=""/>
    <x v="8"/>
    <s v="TOS"/>
    <d v="2025-01-04T00:00:00"/>
    <s v="SAT"/>
    <x v="678"/>
    <x v="14"/>
    <d v="2093-05-24T00:00:00"/>
    <s v="1001"/>
    <s v=""/>
    <s v="CX426588XXXXXX2326"/>
    <x v="2"/>
    <s v="12/19"/>
    <s v=""/>
    <s v="857 TAMPINES ST83"/>
    <s v="10364"/>
    <s v="SINGAPORE 520857,SG        ,SG"/>
    <s v="SGXXS9318669I"/>
    <s v="P/I1"/>
    <s v="6592344896"/>
    <s v="PREFERRED WITH MRA"/>
    <s v="A552300"/>
    <s v=""/>
    <s v="KF/8820516367"/>
    <n v="0"/>
    <s v="NKR"/>
    <n v="4531.51"/>
    <n v="12000"/>
    <n v="12000"/>
    <s v=""/>
    <x v="0"/>
    <x v="4"/>
    <s v="SG"/>
    <s v="SG"/>
    <n v="4531.51"/>
    <n v="0"/>
  </r>
  <r>
    <s v="A"/>
    <x v="212"/>
    <x v="698"/>
    <s v=""/>
    <x v="0"/>
    <x v="136"/>
    <s v="MON"/>
    <s v=""/>
    <x v="8"/>
    <s v="KKN"/>
    <d v="2025-01-09T00:00:00"/>
    <s v="THU"/>
    <x v="679"/>
    <x v="14"/>
    <s v=""/>
    <s v="1001"/>
    <s v=""/>
    <s v=""/>
    <x v="1"/>
    <s v=""/>
    <s v=""/>
    <s v=""/>
    <s v=""/>
    <s v=""/>
    <s v=""/>
    <s v="T/0189556M/P/I1"/>
    <s v="6-1418645639"/>
    <s v=""/>
    <s v=""/>
    <s v=""/>
    <s v="QF/0142109"/>
    <n v="0"/>
    <s v="NKR"/>
    <n v="24095.91"/>
    <n v="12000"/>
    <n v="12000"/>
    <n v="7000"/>
    <x v="0"/>
    <x v="1"/>
    <s v=""/>
    <s v="AU"/>
    <n v="24095.91"/>
    <n v="0"/>
  </r>
  <r>
    <s v="A"/>
    <x v="192"/>
    <x v="699"/>
    <s v=""/>
    <x v="0"/>
    <x v="137"/>
    <s v="TUE"/>
    <s v=""/>
    <x v="0"/>
    <s v="TOS"/>
    <d v="2025-01-07T00:00:00"/>
    <s v="TUE"/>
    <x v="680"/>
    <x v="33"/>
    <s v=""/>
    <s v=""/>
    <s v=""/>
    <s v=""/>
    <x v="1"/>
    <s v=""/>
    <s v=""/>
    <s v=""/>
    <s v=""/>
    <s v=""/>
    <s v=""/>
    <s v="T/07560685/P/8Y"/>
    <s v="2672105121"/>
    <s v=""/>
    <s v=""/>
    <s v=""/>
    <s v=""/>
    <n v="0"/>
    <s v="USD"/>
    <n v="827.72"/>
    <n v="630000"/>
    <n v="630000"/>
    <s v=""/>
    <x v="0"/>
    <x v="13"/>
    <s v=""/>
    <s v="US"/>
    <n v="9138.0288"/>
    <n v="0"/>
  </r>
  <r>
    <s v="A"/>
    <x v="118"/>
    <x v="700"/>
    <s v="7DD855"/>
    <x v="1"/>
    <x v="0"/>
    <s v="THU"/>
    <s v=""/>
    <x v="1"/>
    <s v="TR7"/>
    <d v="2024-07-29T00:00:00"/>
    <s v="MON"/>
    <x v="681"/>
    <x v="4"/>
    <d v="2070-08-12T00:00:00"/>
    <s v="1001"/>
    <s v=""/>
    <s v="CM557082XXXXXX9235"/>
    <x v="2"/>
    <s v="05/28"/>
    <s v=""/>
    <s v="RAGNA NIELSENS VEI 28"/>
    <s v=""/>
    <s v="0592 OSLO                  ,NO"/>
    <s v="NOXX08090169809"/>
    <s v="T/0115393R/P/IJ"/>
    <s v="90554335"/>
    <s v="PREFERRED WITH MRA"/>
    <s v="N008200"/>
    <s v=""/>
    <s v="SK/062441456"/>
    <n v="0"/>
    <s v="NKR"/>
    <n v="3423.56"/>
    <n v="12000"/>
    <n v="12000"/>
    <s v=""/>
    <x v="0"/>
    <x v="14"/>
    <s v="NO"/>
    <s v="NO"/>
    <n v="3423.56"/>
    <n v="0"/>
  </r>
  <r>
    <s v="A"/>
    <x v="74"/>
    <x v="701"/>
    <s v="8LH35R"/>
    <x v="1"/>
    <x v="0"/>
    <s v="THU"/>
    <s v=""/>
    <x v="3"/>
    <s v="TOS"/>
    <d v="2024-07-25T00:00:00"/>
    <s v="THU"/>
    <x v="682"/>
    <x v="6"/>
    <s v=""/>
    <s v="1001"/>
    <s v="M/203655"/>
    <s v="AV898110150007TE94562914"/>
    <x v="0"/>
    <s v=""/>
    <s v=""/>
    <s v="PILEGARDS VAENGE 94"/>
    <s v=""/>
    <s v="2635,ISHOEJ                ,DK"/>
    <s v=""/>
    <s v="T/0104742R/P/N5"/>
    <s v="+45-26280559/EM"/>
    <s v="/RSN/CP1/"/>
    <s v=""/>
    <s v=""/>
    <s v=""/>
    <n v="943.93"/>
    <s v="NKR"/>
    <n v="1376"/>
    <n v="12000"/>
    <n v="12000"/>
    <s v=""/>
    <x v="0"/>
    <x v="8"/>
    <s v="DK"/>
    <s v="DK"/>
    <n v="1376"/>
    <n v="943.93"/>
  </r>
  <r>
    <s v="A"/>
    <x v="6"/>
    <x v="702"/>
    <s v=""/>
    <x v="1"/>
    <x v="0"/>
    <s v="THU"/>
    <s v=""/>
    <x v="3"/>
    <s v="TR7"/>
    <d v="2024-07-25T00:00:00"/>
    <s v="THU"/>
    <x v="683"/>
    <x v="5"/>
    <s v=""/>
    <s v="1XX1"/>
    <s v=""/>
    <s v=""/>
    <x v="1"/>
    <s v=""/>
    <s v=""/>
    <s v="STASJONSVEGEN 24"/>
    <s v=""/>
    <s v="2636,OEYER                 ,NO"/>
    <s v=""/>
    <s v="P/U7"/>
    <s v="90592333"/>
    <s v="ADD//"/>
    <s v="W330405"/>
    <s v=""/>
    <s v=""/>
    <n v="0"/>
    <s v="NKR"/>
    <n v="1022.5"/>
    <n v="12000"/>
    <n v="12000"/>
    <s v=""/>
    <x v="0"/>
    <x v="8"/>
    <s v="NO"/>
    <s v="NO"/>
    <n v="1022.5"/>
    <n v="0"/>
  </r>
  <r>
    <s v="A"/>
    <x v="6"/>
    <x v="703"/>
    <s v="7JR685"/>
    <x v="1"/>
    <x v="0"/>
    <s v="THU"/>
    <s v=""/>
    <x v="2"/>
    <s v="TR7"/>
    <d v="2024-07-26T00:00:00"/>
    <s v="FRI"/>
    <x v="684"/>
    <x v="21"/>
    <d v="2069-09-08T00:00:00"/>
    <s v="3003"/>
    <s v=""/>
    <s v="CX431310XXXXXX8757"/>
    <x v="2"/>
    <s v="04/27"/>
    <s v=""/>
    <s v="ETTERSTADSLETTA 72"/>
    <s v=""/>
    <s v="0659,OSLO                  ,NO"/>
    <s v="NOXX08220067476"/>
    <s v="P/N5"/>
    <s v=""/>
    <s v="/RSN/ADD/CP3/"/>
    <s v=""/>
    <s v=""/>
    <s v=""/>
    <n v="0"/>
    <s v="NKR"/>
    <n v="2045.99"/>
    <n v="0"/>
    <n v="0"/>
    <s v=""/>
    <x v="0"/>
    <x v="5"/>
    <s v="NO"/>
    <s v="NO"/>
    <n v="2045.99"/>
    <n v="0"/>
  </r>
  <r>
    <s v="A"/>
    <x v="6"/>
    <x v="704"/>
    <s v="8LH75R"/>
    <x v="1"/>
    <x v="0"/>
    <s v="THU"/>
    <s v=""/>
    <x v="4"/>
    <s v="TR7"/>
    <d v="2024-07-26T00:00:00"/>
    <s v="FRI"/>
    <x v="685"/>
    <x v="5"/>
    <s v=""/>
    <s v="1001"/>
    <s v="M/456045"/>
    <s v="AV898110510002TE94677665"/>
    <x v="0"/>
    <s v=""/>
    <s v=""/>
    <s v="TOERKOPP 23"/>
    <s v=""/>
    <s v="1679,KRAKEROEY             ,NO"/>
    <s v=""/>
    <s v="T/0105103R/P/N5"/>
    <s v="+-4797778288"/>
    <s v=""/>
    <s v="O250801"/>
    <s v=""/>
    <s v=""/>
    <n v="1552.34"/>
    <s v="NKR"/>
    <n v="2192.34"/>
    <n v="12000"/>
    <n v="12000"/>
    <s v=""/>
    <x v="0"/>
    <x v="5"/>
    <s v="NO"/>
    <s v="NO"/>
    <n v="2192.34"/>
    <n v="1552.34"/>
  </r>
  <r>
    <s v="A"/>
    <x v="224"/>
    <x v="705"/>
    <s v="8LH97R"/>
    <x v="1"/>
    <x v="0"/>
    <s v="THU"/>
    <s v=""/>
    <x v="9"/>
    <s v="TR7"/>
    <d v="2024-07-29T00:00:00"/>
    <s v="MON"/>
    <x v="686"/>
    <x v="1"/>
    <d v="2078-06-08T00:00:00"/>
    <s v="1001"/>
    <s v="M/443140"/>
    <s v="AV898110740005TE92496356"/>
    <x v="0"/>
    <s v=""/>
    <s v=""/>
    <s v="BRUEHLBERGSTRASSE 52"/>
    <s v=""/>
    <s v="8400,WINTERTHUR,CH"/>
    <s v="CHXX002615551004"/>
    <s v="T/0105324R/P/N5"/>
    <s v="+41-794477321/EM"/>
    <s v="OCI/RSN/GPS/ADD/CP1/"/>
    <s v=""/>
    <s v=""/>
    <s v=""/>
    <n v="1446.55"/>
    <s v="EUR"/>
    <n v="1354.12"/>
    <n v="20000"/>
    <n v="20000"/>
    <s v=""/>
    <x v="0"/>
    <x v="14"/>
    <s v="CH"/>
    <s v="CH"/>
    <n v="16208.8164"/>
    <n v="17315.2035"/>
  </r>
  <r>
    <s v="A"/>
    <x v="132"/>
    <x v="706"/>
    <s v=""/>
    <x v="1"/>
    <x v="0"/>
    <s v="THU"/>
    <s v="WI"/>
    <x v="0"/>
    <s v="KKN"/>
    <d v="2024-08-18T00:00:00"/>
    <s v="SUN"/>
    <x v="687"/>
    <x v="12"/>
    <d v="2093-01-01T00:00:00"/>
    <s v="1XX1"/>
    <s v="728393338"/>
    <s v="AV868109400002TE34439269"/>
    <x v="0"/>
    <s v=""/>
    <s v=""/>
    <s v=""/>
    <s v=""/>
    <s v=""/>
    <s v=""/>
    <s v="T/0151196Q/P/T6"/>
    <s v="+31621105088"/>
    <s v=""/>
    <s v="M308101"/>
    <s v=""/>
    <s v=""/>
    <n v="2972.58"/>
    <s v="EUR"/>
    <n v="2993.81"/>
    <n v="12000"/>
    <n v="12000"/>
    <n v="7000"/>
    <x v="0"/>
    <x v="25"/>
    <s v=""/>
    <s v="NL"/>
    <n v="35835.905700000003"/>
    <n v="35581.782599999999"/>
  </r>
  <r>
    <s v="A"/>
    <x v="72"/>
    <x v="707"/>
    <s v=""/>
    <x v="1"/>
    <x v="0"/>
    <s v="THU"/>
    <s v=""/>
    <x v="3"/>
    <s v="TOS"/>
    <d v="2024-07-29T00:00:00"/>
    <s v="MON"/>
    <x v="688"/>
    <x v="19"/>
    <s v=""/>
    <s v="1001"/>
    <s v=""/>
    <s v="CX406676XXXXXX4478"/>
    <x v="2"/>
    <s v="06/25"/>
    <s v=""/>
    <s v="HOSLEJORDET 7"/>
    <s v=""/>
    <s v="1362,HOSLE                 ,NO"/>
    <s v=""/>
    <s v="P/N5"/>
    <s v="+47-45869098"/>
    <s v=""/>
    <s v="T951260"/>
    <s v=""/>
    <s v=""/>
    <n v="0"/>
    <s v="NKR"/>
    <n v="5493.7"/>
    <n v="12000"/>
    <n v="12000"/>
    <s v=""/>
    <x v="0"/>
    <x v="14"/>
    <s v="NO"/>
    <s v="NO"/>
    <n v="5493.7"/>
    <n v="0"/>
  </r>
  <r>
    <s v="A"/>
    <x v="64"/>
    <x v="708"/>
    <s v="3XX73R"/>
    <x v="1"/>
    <x v="1"/>
    <s v="FRI"/>
    <s v=""/>
    <x v="0"/>
    <s v="TOS"/>
    <d v="2024-08-02T00:00:00"/>
    <s v="FRI"/>
    <x v="689"/>
    <x v="68"/>
    <d v="2071-10-28T00:00:00"/>
    <s v="1001"/>
    <s v=""/>
    <s v="CX487158XXXXXX2445"/>
    <x v="2"/>
    <s v="03/25"/>
    <s v="NORGESGRUPPEN"/>
    <s v="BJERKELUNDSVEIEN 106"/>
    <s v="1357 BEKKESTUA"/>
    <s v="1357,BEKKESTUA             ,NO"/>
    <s v="NOXX6024035"/>
    <s v="P/N5"/>
    <s v="+47-93027769"/>
    <s v="CP1/"/>
    <s v="N061403"/>
    <s v=""/>
    <s v=""/>
    <n v="0"/>
    <s v=""/>
    <n v="0"/>
    <s v=""/>
    <s v=""/>
    <s v=""/>
    <x v="0"/>
    <x v="13"/>
    <s v="NO"/>
    <s v="NO"/>
    <n v="0"/>
    <n v="0"/>
  </r>
  <r>
    <s v="A"/>
    <x v="38"/>
    <x v="709"/>
    <s v=""/>
    <x v="1"/>
    <x v="1"/>
    <s v="FRI"/>
    <s v="WI"/>
    <x v="1"/>
    <s v="TR7"/>
    <d v="2024-08-16T00:00:00"/>
    <s v="FRI"/>
    <x v="690"/>
    <x v="12"/>
    <d v="2095-01-01T00:00:00"/>
    <s v="1XX1"/>
    <s v="768526331"/>
    <s v="AV868109400002TE02284304"/>
    <x v="0"/>
    <s v=""/>
    <s v=""/>
    <s v=""/>
    <s v=""/>
    <s v=""/>
    <s v=""/>
    <s v="T/0151196Q/P/T6"/>
    <s v="+4915129191014"/>
    <s v=""/>
    <s v="S606700"/>
    <s v=""/>
    <s v=""/>
    <n v="1531.79"/>
    <s v="EUR"/>
    <n v="1531.12"/>
    <n v="12000"/>
    <n v="12000"/>
    <s v=""/>
    <x v="0"/>
    <x v="16"/>
    <s v=""/>
    <s v="DE"/>
    <n v="18327.506399999998"/>
    <n v="18335.526300000001"/>
  </r>
  <r>
    <s v="A"/>
    <x v="52"/>
    <x v="710"/>
    <s v=""/>
    <x v="1"/>
    <x v="1"/>
    <s v="FRI"/>
    <s v="WI"/>
    <x v="3"/>
    <s v="TR7"/>
    <d v="2024-07-26T00:00:00"/>
    <s v="FRI"/>
    <x v="691"/>
    <x v="15"/>
    <d v="2094-01-01T00:00:00"/>
    <s v="1XX1"/>
    <s v="746128693"/>
    <s v="AV868109400002TE02505925"/>
    <x v="0"/>
    <s v=""/>
    <s v=""/>
    <s v=""/>
    <s v=""/>
    <s v=""/>
    <s v=""/>
    <s v="T/0151196Q/P/T6"/>
    <s v="+491608511489"/>
    <s v=""/>
    <s v="S606700"/>
    <s v=""/>
    <s v=""/>
    <n v="126.92"/>
    <s v="EUR"/>
    <n v="126.82"/>
    <n v="12000"/>
    <n v="12000"/>
    <s v=""/>
    <x v="0"/>
    <x v="8"/>
    <s v=""/>
    <s v="DE"/>
    <n v="1518.0354"/>
    <n v="1519.2324000000001"/>
  </r>
  <r>
    <s v="A"/>
    <x v="4"/>
    <x v="711"/>
    <s v=""/>
    <x v="1"/>
    <x v="1"/>
    <s v="FRI"/>
    <s v=""/>
    <x v="5"/>
    <s v="TR7"/>
    <d v="2024-07-27T00:00:00"/>
    <s v="SAT"/>
    <x v="692"/>
    <x v="10"/>
    <s v=""/>
    <s v="1001"/>
    <s v=""/>
    <s v="CM512688XXXXXX0830"/>
    <x v="2"/>
    <s v="10/25"/>
    <s v=""/>
    <s v="BORGUNDVEIEIN166B"/>
    <s v=""/>
    <s v="6008,ALESUND               ,NO"/>
    <s v=""/>
    <s v="P/N5"/>
    <s v="+-4797713134"/>
    <s v="/RSN/ADD/"/>
    <s v="O250801"/>
    <s v=""/>
    <s v=""/>
    <n v="0"/>
    <s v="NKR"/>
    <n v="2259.4299999999998"/>
    <n v="12000"/>
    <n v="12000"/>
    <s v=""/>
    <x v="0"/>
    <x v="5"/>
    <s v="NO"/>
    <s v="NO"/>
    <n v="2259.4299999999998"/>
    <n v="0"/>
  </r>
  <r>
    <s v="A"/>
    <x v="5"/>
    <x v="712"/>
    <s v=""/>
    <x v="1"/>
    <x v="1"/>
    <s v="FRI"/>
    <s v="WI"/>
    <x v="9"/>
    <s v="TOS"/>
    <d v="2024-07-26T00:00:00"/>
    <s v="FRI"/>
    <x v="693"/>
    <x v="4"/>
    <s v=""/>
    <s v="1XX1"/>
    <s v=""/>
    <s v=""/>
    <x v="1"/>
    <s v=""/>
    <s v=""/>
    <s v=""/>
    <s v=""/>
    <s v=""/>
    <s v=""/>
    <s v=""/>
    <s v="+47-91101619"/>
    <s v=""/>
    <s v=""/>
    <s v="89017"/>
    <s v=""/>
    <n v="0"/>
    <s v="NKR"/>
    <n v="4400.75"/>
    <n v="20000"/>
    <n v="20000"/>
    <s v=""/>
    <x v="0"/>
    <x v="8"/>
    <s v=""/>
    <s v="NO"/>
    <n v="4400.75"/>
    <n v="0"/>
  </r>
  <r>
    <s v="A"/>
    <x v="5"/>
    <x v="713"/>
    <s v="9QZ15H"/>
    <x v="1"/>
    <x v="1"/>
    <s v="FRI"/>
    <s v=""/>
    <x v="5"/>
    <s v="TR7"/>
    <d v="2024-07-29T00:00:00"/>
    <s v="MON"/>
    <x v="694"/>
    <x v="10"/>
    <d v="2088-08-17T00:00:00"/>
    <s v="1001"/>
    <s v=""/>
    <s v="CX478542XXXXXX0245"/>
    <x v="2"/>
    <s v="11/24"/>
    <s v=""/>
    <s v="HILTON 47B"/>
    <s v=""/>
    <s v="5162,KLOEFTA               ,NO"/>
    <s v="NOXXLIVEERINSOREIDE"/>
    <s v="P/N5"/>
    <s v="+-4790281208"/>
    <s v="/BBS/ADD/CP1/"/>
    <s v="W251700"/>
    <s v=""/>
    <s v="DY/55007356"/>
    <n v="0"/>
    <s v="NKR"/>
    <n v="3879.66"/>
    <n v="12000"/>
    <n v="12000"/>
    <s v=""/>
    <x v="0"/>
    <x v="3"/>
    <s v="NO"/>
    <s v="NO"/>
    <n v="3879.66"/>
    <n v="0"/>
  </r>
  <r>
    <s v="A"/>
    <x v="5"/>
    <x v="714"/>
    <s v=""/>
    <x v="1"/>
    <x v="1"/>
    <s v="FRI"/>
    <s v="WI"/>
    <x v="6"/>
    <s v="TR7"/>
    <d v="2024-07-26T00:00:00"/>
    <s v="FRI"/>
    <x v="695"/>
    <x v="4"/>
    <d v="2093-01-01T00:00:00"/>
    <s v="1XX1"/>
    <s v="723398036"/>
    <s v="AV868109620005TE04091207"/>
    <x v="0"/>
    <s v=""/>
    <s v=""/>
    <s v=""/>
    <s v=""/>
    <s v=""/>
    <s v=""/>
    <s v="T/0151211Q/P/T6"/>
    <s v="+43-6645413584"/>
    <s v=""/>
    <s v="S606700"/>
    <s v=""/>
    <s v=""/>
    <n v="1942.34"/>
    <s v="NKR"/>
    <n v="1942.34"/>
    <n v="12000"/>
    <n v="12000"/>
    <s v=""/>
    <x v="0"/>
    <x v="8"/>
    <s v=""/>
    <s v="NO"/>
    <n v="1942.34"/>
    <n v="1942.34"/>
  </r>
  <r>
    <s v="A"/>
    <x v="5"/>
    <x v="715"/>
    <s v="9AS89S"/>
    <x v="1"/>
    <x v="1"/>
    <s v="FRI"/>
    <s v=""/>
    <x v="4"/>
    <s v="TR7"/>
    <d v="2024-07-29T00:00:00"/>
    <s v="MON"/>
    <x v="696"/>
    <x v="4"/>
    <d v="2055-08-15T00:00:00"/>
    <s v="1001"/>
    <s v="M/112291"/>
    <s v="AV898110510002TE94664611"/>
    <x v="0"/>
    <s v=""/>
    <s v=""/>
    <s v="SVALEVEIEN 9"/>
    <s v=""/>
    <s v="1929,1929 AULI             ,NO"/>
    <s v="NOXX08070068393"/>
    <s v="T/0105103R/P/N5"/>
    <s v=""/>
    <s v="/RSN/CP1/"/>
    <s v="N072800"/>
    <s v=""/>
    <s v=""/>
    <n v="2266.66"/>
    <s v="NKR"/>
    <n v="2266.66"/>
    <n v="12000"/>
    <n v="12000"/>
    <s v=""/>
    <x v="0"/>
    <x v="3"/>
    <s v="NO"/>
    <s v="NO"/>
    <n v="2266.66"/>
    <n v="2266.66"/>
  </r>
  <r>
    <s v="A"/>
    <x v="6"/>
    <x v="716"/>
    <s v=""/>
    <x v="1"/>
    <x v="1"/>
    <s v="FRI"/>
    <s v=""/>
    <x v="4"/>
    <s v="TR7"/>
    <d v="2024-07-27T00:00:00"/>
    <s v="SAT"/>
    <x v="697"/>
    <x v="69"/>
    <s v=""/>
    <s v="1XX1"/>
    <s v=""/>
    <s v=""/>
    <x v="1"/>
    <s v=""/>
    <s v=""/>
    <s v=""/>
    <s v=""/>
    <s v=""/>
    <s v=""/>
    <s v="T/11617270/P/1A"/>
    <s v="0016087338129"/>
    <s v=""/>
    <s v="D103900"/>
    <s v="999999999"/>
    <s v=""/>
    <n v="0"/>
    <s v="USD"/>
    <n v="161.41999999999999"/>
    <n v="0"/>
    <n v="0"/>
    <s v=""/>
    <x v="0"/>
    <x v="5"/>
    <s v=""/>
    <s v="US"/>
    <n v="1782.0767999999998"/>
    <n v="0"/>
  </r>
  <r>
    <s v="A"/>
    <x v="191"/>
    <x v="717"/>
    <s v=""/>
    <x v="1"/>
    <x v="1"/>
    <s v="FRI"/>
    <s v="WI"/>
    <x v="4"/>
    <s v="TR7"/>
    <d v="2024-08-07T00:00:00"/>
    <s v="WED"/>
    <x v="698"/>
    <x v="1"/>
    <d v="2057-07-27T00:00:00"/>
    <s v="1001"/>
    <s v="792999345"/>
    <s v="AV868109400002TE34744443"/>
    <x v="0"/>
    <s v=""/>
    <s v=""/>
    <s v="NOORDLAAN 127"/>
    <s v=""/>
    <s v="9230,WETTEREN,BE"/>
    <s v="BEXX1453058416"/>
    <s v="T/0151196Q/P/T6"/>
    <s v="+3-2499204611"/>
    <s v="OCI/ADD/CP1/"/>
    <s v="M308101"/>
    <s v=""/>
    <s v=""/>
    <n v="711.59"/>
    <s v="EUR"/>
    <n v="712.12"/>
    <n v="12000"/>
    <n v="12000"/>
    <s v=""/>
    <x v="0"/>
    <x v="6"/>
    <s v="BE"/>
    <s v="BE"/>
    <n v="8524.0763999999999"/>
    <n v="8517.7323000000015"/>
  </r>
  <r>
    <s v="A"/>
    <x v="191"/>
    <x v="718"/>
    <s v=""/>
    <x v="1"/>
    <x v="1"/>
    <s v="FRI"/>
    <s v="WF915"/>
    <x v="5"/>
    <s v="TR7"/>
    <d v="2024-08-05T00:00:00"/>
    <s v="MON"/>
    <x v="699"/>
    <x v="2"/>
    <d v="2080-12-21T00:00:00"/>
    <s v="1001"/>
    <s v="NO842362420"/>
    <s v="AV873091080200TE34778283"/>
    <x v="0"/>
    <s v=""/>
    <s v=""/>
    <s v="SIGURDKROKEN 10"/>
    <s v=""/>
    <s v="3718,SKIEN,NO"/>
    <s v="NOXX08020032846"/>
    <s v="T/0172141N/P/KU"/>
    <s v="+-4795991063"/>
    <s v="OCI/CP1/"/>
    <s v="U829701"/>
    <s v=""/>
    <s v=""/>
    <n v="6575.13"/>
    <s v="NKR"/>
    <n v="6575.13"/>
    <n v="12000"/>
    <n v="12000"/>
    <s v=""/>
    <x v="0"/>
    <x v="1"/>
    <s v="NO"/>
    <s v="NO"/>
    <n v="6575.13"/>
    <n v="6575.13"/>
  </r>
  <r>
    <s v="A"/>
    <x v="87"/>
    <x v="719"/>
    <s v="8LH41R"/>
    <x v="1"/>
    <x v="1"/>
    <s v="FRI"/>
    <s v=""/>
    <x v="5"/>
    <s v="TOS"/>
    <d v="2024-08-03T00:00:00"/>
    <s v="SAT"/>
    <x v="700"/>
    <x v="1"/>
    <s v=""/>
    <s v="3003"/>
    <s v="M/344443"/>
    <s v="AV898110210009TE93145189"/>
    <x v="0"/>
    <s v=""/>
    <s v=""/>
    <s v="AUF DEM JAEGER 62"/>
    <s v=""/>
    <s v="44892,BOCHUM               ,DE"/>
    <s v=""/>
    <s v="T/0104801R/P/N5"/>
    <s v="+49-1745879606/EM"/>
    <s v="/ADD/CP2/"/>
    <s v="J470903"/>
    <s v=""/>
    <s v=""/>
    <n v="872.63"/>
    <s v="EUR"/>
    <n v="840.12"/>
    <n v="0"/>
    <n v="0"/>
    <s v=""/>
    <x v="0"/>
    <x v="15"/>
    <s v="DE"/>
    <s v="DE"/>
    <n v="10056.2364"/>
    <n v="10445.381100000001"/>
  </r>
  <r>
    <s v="A"/>
    <x v="71"/>
    <x v="720"/>
    <s v=""/>
    <x v="1"/>
    <x v="1"/>
    <s v="FRI"/>
    <s v="WI"/>
    <x v="5"/>
    <s v="TR7"/>
    <d v="2024-08-09T00:00:00"/>
    <s v="FRI"/>
    <x v="701"/>
    <x v="13"/>
    <d v="2094-01-01T00:00:00"/>
    <s v="1XX1"/>
    <s v="788954065"/>
    <s v="AV868109400002TE37388108"/>
    <x v="0"/>
    <s v=""/>
    <s v=""/>
    <s v=""/>
    <s v=""/>
    <s v=""/>
    <s v=""/>
    <s v="T/0151196Q/P/T6"/>
    <s v="+410786220241"/>
    <s v=""/>
    <s v="M308101"/>
    <s v=""/>
    <s v=""/>
    <n v="877.74"/>
    <s v="EUR"/>
    <n v="1280.1199999999999"/>
    <n v="12000"/>
    <n v="12000"/>
    <s v=""/>
    <x v="0"/>
    <x v="17"/>
    <s v=""/>
    <s v="CH"/>
    <n v="15323.036399999999"/>
    <n v="10506.5478"/>
  </r>
  <r>
    <s v="A"/>
    <x v="17"/>
    <x v="721"/>
    <s v="8LH39R"/>
    <x v="1"/>
    <x v="1"/>
    <s v="FRI"/>
    <s v=""/>
    <x v="5"/>
    <s v="TR7"/>
    <d v="2024-08-06T00:00:00"/>
    <s v="TUE"/>
    <x v="702"/>
    <x v="1"/>
    <s v=""/>
    <s v="1001"/>
    <s v="M/171785"/>
    <s v="AV898110190003TE93271953"/>
    <x v="0"/>
    <s v=""/>
    <s v=""/>
    <s v="24 BOULEVARD LEON BLUM"/>
    <s v=""/>
    <s v="25000,BESANCON             ,FR"/>
    <s v=""/>
    <s v="T/0104786R/P/N5"/>
    <s v="+33-673057711/EM"/>
    <s v="CP1/"/>
    <s v=""/>
    <s v=""/>
    <s v=""/>
    <n v="773.87"/>
    <s v="EUR"/>
    <n v="773.12"/>
    <n v="12000"/>
    <n v="12000"/>
    <s v=""/>
    <x v="0"/>
    <x v="18"/>
    <s v="FR"/>
    <s v="FR"/>
    <n v="9254.2464"/>
    <n v="9263.2239000000009"/>
  </r>
  <r>
    <s v="A"/>
    <x v="210"/>
    <x v="722"/>
    <s v=""/>
    <x v="1"/>
    <x v="2"/>
    <s v="SAT"/>
    <s v="WI"/>
    <x v="8"/>
    <s v="TR7"/>
    <d v="2024-07-30T00:00:00"/>
    <s v="TUE"/>
    <x v="703"/>
    <x v="4"/>
    <s v=""/>
    <s v="1XX1"/>
    <s v=""/>
    <s v=""/>
    <x v="1"/>
    <s v=""/>
    <s v=""/>
    <s v=""/>
    <s v=""/>
    <s v=""/>
    <s v=""/>
    <s v=""/>
    <s v="+47-40038969/"/>
    <s v=""/>
    <s v="K500805"/>
    <s v="89027"/>
    <s v=""/>
    <n v="0"/>
    <s v="NKR"/>
    <n v="3653.81"/>
    <n v="12000"/>
    <n v="12000"/>
    <s v=""/>
    <x v="0"/>
    <x v="3"/>
    <s v=""/>
    <s v="NO"/>
    <n v="3653.81"/>
    <n v="0"/>
  </r>
  <r>
    <s v="A"/>
    <x v="14"/>
    <x v="723"/>
    <s v=""/>
    <x v="1"/>
    <x v="2"/>
    <s v="SAT"/>
    <s v="WI"/>
    <x v="4"/>
    <s v="TR7"/>
    <d v="2024-07-28T00:00:00"/>
    <s v="SUN"/>
    <x v="704"/>
    <x v="18"/>
    <d v="2090-08-15T00:00:00"/>
    <s v="10X1"/>
    <s v=""/>
    <s v=""/>
    <x v="1"/>
    <s v=""/>
    <s v=""/>
    <s v=""/>
    <s v=""/>
    <s v=""/>
    <s v="UAXXBXK853743"/>
    <s v=""/>
    <s v="+47-"/>
    <s v=""/>
    <s v="E153723"/>
    <s v="89027"/>
    <s v=""/>
    <n v="0"/>
    <s v=""/>
    <n v="0"/>
    <s v=""/>
    <s v=""/>
    <s v=""/>
    <x v="0"/>
    <x v="5"/>
    <s v=""/>
    <s v="NO"/>
    <n v="0"/>
    <n v="0"/>
  </r>
  <r>
    <s v="A"/>
    <x v="65"/>
    <x v="724"/>
    <s v=""/>
    <x v="1"/>
    <x v="2"/>
    <s v="SAT"/>
    <s v="ZZ1"/>
    <x v="4"/>
    <s v="LKN"/>
    <d v="2024-08-04T00:00:00"/>
    <s v="SUN"/>
    <x v="705"/>
    <x v="8"/>
    <s v=""/>
    <s v="1XX1"/>
    <s v="1692658"/>
    <s v="AV871136190000TE33848000"/>
    <x v="0"/>
    <s v=""/>
    <s v=""/>
    <s v=""/>
    <s v=""/>
    <s v=""/>
    <s v=""/>
    <s v="T/20271204/00257"/>
    <s v="0033183647931"/>
    <s v=""/>
    <s v="H333399"/>
    <s v="MARIE-NOUR"/>
    <s v=""/>
    <n v="973.37"/>
    <s v="EUR"/>
    <n v="976.21"/>
    <n v="12000"/>
    <n v="12000"/>
    <n v="4500"/>
    <x v="0"/>
    <x v="15"/>
    <s v=""/>
    <s v="FR"/>
    <n v="11685.233700000001"/>
    <n v="11651.2389"/>
  </r>
  <r>
    <s v="A"/>
    <x v="181"/>
    <x v="725"/>
    <s v=""/>
    <x v="1"/>
    <x v="2"/>
    <s v="SAT"/>
    <s v=""/>
    <x v="5"/>
    <s v="SV0"/>
    <d v="2024-08-09T00:00:00"/>
    <s v="FRI"/>
    <x v="706"/>
    <x v="13"/>
    <s v=""/>
    <s v="1001"/>
    <s v=""/>
    <s v=""/>
    <x v="1"/>
    <s v=""/>
    <s v=""/>
    <s v=""/>
    <s v=""/>
    <s v=""/>
    <s v=""/>
    <s v="P/I1"/>
    <s v="0032494602176"/>
    <s v=""/>
    <s v=""/>
    <s v=""/>
    <s v=""/>
    <n v="0"/>
    <s v="EUR"/>
    <n v="1355.21"/>
    <n v="12000"/>
    <n v="12000"/>
    <n v="4500"/>
    <x v="0"/>
    <x v="7"/>
    <s v=""/>
    <s v="BE"/>
    <n v="16221.863700000002"/>
    <n v="0"/>
  </r>
  <r>
    <s v="A"/>
    <x v="0"/>
    <x v="726"/>
    <s v=""/>
    <x v="1"/>
    <x v="4"/>
    <s v="MON"/>
    <s v=""/>
    <x v="8"/>
    <s v="TR7"/>
    <d v="2024-07-31T00:00:00"/>
    <s v="WED"/>
    <x v="707"/>
    <x v="30"/>
    <s v=""/>
    <s v="1XX1"/>
    <s v=""/>
    <s v="AV858090170938FE01885116"/>
    <x v="3"/>
    <s v=""/>
    <s v="BERG-HANSEN NORD NORGE AS"/>
    <s v=",POSTBOKS 836"/>
    <s v=""/>
    <s v="9488 HARSTAD,NO"/>
    <s v=""/>
    <s v="T/60205821/P/1A"/>
    <s v="004790101126"/>
    <s v=""/>
    <s v="U997129"/>
    <s v="999999999"/>
    <s v=""/>
    <n v="0"/>
    <s v=""/>
    <n v="0"/>
    <s v=""/>
    <s v=""/>
    <s v=""/>
    <x v="0"/>
    <x v="9"/>
    <s v="NO"/>
    <s v="NO"/>
    <n v="0"/>
    <n v="0"/>
  </r>
  <r>
    <s v="A"/>
    <x v="1"/>
    <x v="727"/>
    <s v=""/>
    <x v="1"/>
    <x v="4"/>
    <s v="MON"/>
    <s v=""/>
    <x v="0"/>
    <s v="TR7"/>
    <d v="2024-08-18T00:00:00"/>
    <s v="SUN"/>
    <x v="708"/>
    <x v="70"/>
    <s v=""/>
    <s v="1001"/>
    <s v=""/>
    <s v="CX410651XXXXXX7315"/>
    <x v="2"/>
    <s v="12/24"/>
    <s v=""/>
    <s v="TOMASJORDNES 83"/>
    <s v=""/>
    <s v="9024,TOMASJORD,NO"/>
    <s v=""/>
    <s v="P/N5"/>
    <s v="+-4793934349"/>
    <s v="CP1/"/>
    <s v="K500801"/>
    <s v="89027"/>
    <s v=""/>
    <n v="0"/>
    <s v="NKR"/>
    <n v="17772.330000000002"/>
    <n v="12000"/>
    <n v="12000"/>
    <s v=""/>
    <x v="0"/>
    <x v="19"/>
    <s v="NO"/>
    <s v="NO"/>
    <n v="17772.330000000002"/>
    <n v="0"/>
  </r>
  <r>
    <s v="A"/>
    <x v="1"/>
    <x v="728"/>
    <s v=""/>
    <x v="1"/>
    <x v="4"/>
    <s v="MON"/>
    <s v="WI"/>
    <x v="1"/>
    <s v="TR7"/>
    <d v="2024-08-05T00:00:00"/>
    <s v="MON"/>
    <x v="709"/>
    <x v="1"/>
    <d v="2099-01-01T00:00:00"/>
    <s v="1XX1"/>
    <s v="749077829"/>
    <s v="AV868109400002TE02005485"/>
    <x v="0"/>
    <s v=""/>
    <s v=""/>
    <s v=""/>
    <s v=""/>
    <s v=""/>
    <s v=""/>
    <s v="T/0151196Q/P/T6"/>
    <s v="+33778680778"/>
    <s v=""/>
    <s v="S606700"/>
    <s v=""/>
    <s v=""/>
    <n v="582.79"/>
    <s v="EUR"/>
    <n v="582.12"/>
    <n v="12000"/>
    <n v="12000"/>
    <s v=""/>
    <x v="0"/>
    <x v="13"/>
    <s v=""/>
    <s v="FR"/>
    <n v="6967.9764000000005"/>
    <n v="6975.9962999999998"/>
  </r>
  <r>
    <s v="A"/>
    <x v="37"/>
    <x v="729"/>
    <s v=""/>
    <x v="1"/>
    <x v="4"/>
    <s v="MON"/>
    <s v="SK1491"/>
    <x v="0"/>
    <s v="TR7"/>
    <d v="2024-08-03T00:00:00"/>
    <s v="SAT"/>
    <x v="710"/>
    <x v="14"/>
    <d v="2096-01-01T00:00:00"/>
    <s v="1XX1"/>
    <s v="726013680"/>
    <s v="AV868109620005TE02064862"/>
    <x v="0"/>
    <s v=""/>
    <s v=""/>
    <s v=""/>
    <s v=""/>
    <s v=""/>
    <s v=""/>
    <s v="T/0151211Q/P/T6"/>
    <s v="+46793543734"/>
    <s v=""/>
    <s v="S606700"/>
    <s v=""/>
    <s v=""/>
    <n v="5567"/>
    <s v="NKR"/>
    <n v="5567"/>
    <n v="12000"/>
    <n v="12000"/>
    <s v=""/>
    <x v="0"/>
    <x v="4"/>
    <s v=""/>
    <s v="SE"/>
    <n v="5567"/>
    <n v="5567"/>
  </r>
  <r>
    <s v="A"/>
    <x v="67"/>
    <x v="730"/>
    <s v="8CW74K"/>
    <x v="1"/>
    <x v="4"/>
    <s v="MON"/>
    <s v="WI"/>
    <x v="3"/>
    <s v="TR7"/>
    <d v="2024-07-31T00:00:00"/>
    <s v="WED"/>
    <x v="711"/>
    <x v="9"/>
    <d v="2059-09-13T00:00:00"/>
    <s v="1001"/>
    <s v=""/>
    <s v="CM541306XXXXXX5480"/>
    <x v="2"/>
    <s v="10/24"/>
    <s v=""/>
    <s v="REDERVEGEN 29"/>
    <s v="ANNE.GURI.ANDREASSEN@UNN.NO"/>
    <s v="9014 TROMSOE               ,NO"/>
    <s v="NOXX56080035407"/>
    <s v=""/>
    <s v="+47-77669042/"/>
    <s v="PREFERRED WITH MRA"/>
    <s v="H013603"/>
    <s v=""/>
    <s v=""/>
    <n v="0"/>
    <s v="NKR"/>
    <n v="1455"/>
    <n v="10000"/>
    <n v="10000"/>
    <s v=""/>
    <x v="0"/>
    <x v="9"/>
    <s v="NO"/>
    <s v="NO"/>
    <n v="1455"/>
    <n v="0"/>
  </r>
  <r>
    <s v="A"/>
    <x v="215"/>
    <x v="731"/>
    <s v="9FZ32B"/>
    <x v="1"/>
    <x v="4"/>
    <s v="MON"/>
    <s v=""/>
    <x v="5"/>
    <s v="TR7"/>
    <d v="2024-08-08T00:00:00"/>
    <s v="THU"/>
    <x v="712"/>
    <x v="1"/>
    <d v="2091-04-05T00:00:00"/>
    <s v="1001"/>
    <s v="M/475620"/>
    <s v="AV898110190003TE93005026"/>
    <x v="0"/>
    <s v=""/>
    <s v=""/>
    <s v="380 AVENUE DE TIVOLI"/>
    <s v=""/>
    <s v="33110,LE BOUSCAT           ,FR"/>
    <s v="FRXX23AE96709"/>
    <s v="T/0104786R/P/N5"/>
    <s v="0651659234/EM"/>
    <s v="CP1/"/>
    <s v=""/>
    <s v=""/>
    <s v=""/>
    <n v="644.70000000000005"/>
    <s v="EUR"/>
    <n v="645.12"/>
    <n v="0"/>
    <n v="0"/>
    <s v=""/>
    <x v="0"/>
    <x v="1"/>
    <s v="FR"/>
    <s v="FR"/>
    <n v="7722.0864000000001"/>
    <n v="7717.0590000000011"/>
  </r>
  <r>
    <s v="A"/>
    <x v="68"/>
    <x v="732"/>
    <s v="U9T330"/>
    <x v="1"/>
    <x v="4"/>
    <s v="MON"/>
    <s v=""/>
    <x v="5"/>
    <s v="TOS"/>
    <d v="2024-08-10T00:00:00"/>
    <s v="SAT"/>
    <x v="713"/>
    <x v="8"/>
    <d v="2087-04-25T00:00:00"/>
    <s v="1001"/>
    <s v=""/>
    <s v="CA375019XXXXX1011"/>
    <x v="2"/>
    <s v="11/28"/>
    <s v="AMERICANEXPRESS"/>
    <s v="GENNAER STR. 78"/>
    <s v=""/>
    <s v="58642,ISERLOHN             ,DE"/>
    <s v="DEXXJ500019BS61"/>
    <s v="P/N5"/>
    <s v="+49-17662046620"/>
    <s v="PREFERRED WITH MRA"/>
    <s v="W614100"/>
    <s v=""/>
    <s v=""/>
    <n v="0"/>
    <s v="EUR"/>
    <n v="799.12"/>
    <n v="12000"/>
    <n v="12000"/>
    <s v=""/>
    <x v="0"/>
    <x v="6"/>
    <s v="DE"/>
    <s v="DE"/>
    <n v="9565.4664000000012"/>
    <n v="0"/>
  </r>
  <r>
    <s v="A"/>
    <x v="8"/>
    <x v="733"/>
    <s v=""/>
    <x v="1"/>
    <x v="4"/>
    <s v="MON"/>
    <s v="WI"/>
    <x v="4"/>
    <s v="TR7"/>
    <d v="2024-08-07T00:00:00"/>
    <s v="WED"/>
    <x v="714"/>
    <x v="1"/>
    <d v="2094-01-01T00:00:00"/>
    <s v="1XX1"/>
    <s v="765046589"/>
    <s v="AV868109400002TE35892408"/>
    <x v="0"/>
    <s v=""/>
    <s v=""/>
    <s v=""/>
    <s v=""/>
    <s v=""/>
    <s v=""/>
    <s v="T/0151196Q/P/T6"/>
    <s v="+31628777449"/>
    <s v=""/>
    <s v="M308101"/>
    <s v=""/>
    <s v=""/>
    <n v="536.86"/>
    <s v="EUR"/>
    <n v="536.12"/>
    <n v="12000"/>
    <n v="12000"/>
    <s v=""/>
    <x v="0"/>
    <x v="10"/>
    <s v=""/>
    <s v="NL"/>
    <n v="6417.3564000000006"/>
    <n v="6426.2142000000003"/>
  </r>
  <r>
    <s v="A"/>
    <x v="80"/>
    <x v="734"/>
    <s v="7BB013"/>
    <x v="1"/>
    <x v="4"/>
    <s v="MON"/>
    <s v=""/>
    <x v="0"/>
    <s v="TOS"/>
    <d v="2024-08-09T00:00:00"/>
    <s v="FRI"/>
    <x v="715"/>
    <x v="8"/>
    <d v="2081-07-21T00:00:00"/>
    <s v="1001"/>
    <s v=""/>
    <s v="CX476663XXXXXX6574"/>
    <x v="2"/>
    <s v="06/29"/>
    <s v="PAU GIBERT DE LA TORRE"/>
    <s v="PI I MARGALL 39"/>
    <s v="2,1"/>
    <s v="08980,SANT FELIU DE LLO,ES"/>
    <s v="ESXX40334671P"/>
    <s v="P/N5"/>
    <s v="+34-680771136"/>
    <s v="/ADD/CP1/"/>
    <s v=""/>
    <s v=""/>
    <s v=""/>
    <n v="0"/>
    <s v="EUR"/>
    <n v="1199.1199999999999"/>
    <n v="12000"/>
    <n v="12000"/>
    <s v=""/>
    <x v="0"/>
    <x v="18"/>
    <s v="ES"/>
    <s v="ES"/>
    <n v="14353.466399999999"/>
    <n v="0"/>
  </r>
  <r>
    <s v="A"/>
    <x v="80"/>
    <x v="735"/>
    <s v="7BB013"/>
    <x v="1"/>
    <x v="4"/>
    <s v="MON"/>
    <s v=""/>
    <x v="0"/>
    <s v="TOS"/>
    <d v="2024-08-09T00:00:00"/>
    <s v="FRI"/>
    <x v="715"/>
    <x v="8"/>
    <d v="2081-07-21T00:00:00"/>
    <s v="1001"/>
    <s v=""/>
    <s v="CX476663XXXXXX6574"/>
    <x v="2"/>
    <s v="06/29"/>
    <s v="PAU GIBERT DE LA TORRE"/>
    <s v="PI I MARGALL 39 1 2"/>
    <s v=""/>
    <s v="08980,SANT FELIU DE LLO,ES"/>
    <s v="ESXX40334671P"/>
    <s v="P/N5"/>
    <s v="+34-680771136"/>
    <s v="CP1/"/>
    <s v=""/>
    <s v=""/>
    <s v=""/>
    <n v="0"/>
    <s v="EUR"/>
    <n v="1199.1199999999999"/>
    <n v="12000"/>
    <n v="12000"/>
    <s v=""/>
    <x v="0"/>
    <x v="18"/>
    <s v="ES"/>
    <s v="ES"/>
    <n v="14353.466399999999"/>
    <n v="0"/>
  </r>
  <r>
    <s v="A"/>
    <x v="10"/>
    <x v="736"/>
    <s v="9ZN83G"/>
    <x v="1"/>
    <x v="4"/>
    <s v="MON"/>
    <s v=""/>
    <x v="0"/>
    <s v="TOS"/>
    <d v="2024-08-08T00:00:00"/>
    <s v="THU"/>
    <x v="716"/>
    <x v="1"/>
    <d v="2061-03-07T00:00:00"/>
    <s v="3003"/>
    <s v="M/B94020"/>
    <s v="AV898110320006TE93478626"/>
    <x v="0"/>
    <s v=""/>
    <s v=""/>
    <s v="VIA STERPONI 7"/>
    <s v=""/>
    <s v="51017,PESCIA               ,IT"/>
    <s v="ITXXU1J266636X"/>
    <s v="T/0104915R/P/N5"/>
    <s v="393332483208/EM"/>
    <s v="/RSN/ADD/CP3/"/>
    <s v="A080100"/>
    <s v=""/>
    <s v=""/>
    <n v="2110.4"/>
    <s v="EUR"/>
    <n v="2040.12"/>
    <n v="0"/>
    <n v="0"/>
    <s v=""/>
    <x v="0"/>
    <x v="1"/>
    <s v="IT"/>
    <s v="IT"/>
    <n v="24420.236400000002"/>
    <n v="25261.488000000001"/>
  </r>
  <r>
    <s v="A"/>
    <x v="222"/>
    <x v="737"/>
    <s v="3FM47R"/>
    <x v="1"/>
    <x v="4"/>
    <s v="MON"/>
    <s v=""/>
    <x v="8"/>
    <s v="TOS"/>
    <d v="2024-08-05T00:00:00"/>
    <s v="MON"/>
    <x v="717"/>
    <x v="57"/>
    <s v=""/>
    <s v="1XX1"/>
    <s v=""/>
    <s v="AV873090360009T89231117"/>
    <x v="3"/>
    <s v=""/>
    <s v="DISCOVER THE WORLD LTD"/>
    <s v="ARCTIC HOUSE"/>
    <s v="8 BOLTERS LANE, BANSTEAD"/>
    <s v="SURREY SM7 2AR             ,GB"/>
    <s v=""/>
    <s v="T/0165712I"/>
    <s v="07976150987"/>
    <s v="N8/H"/>
    <s v="E074000"/>
    <s v="1042084"/>
    <s v=""/>
    <n v="0"/>
    <s v="NKR"/>
    <n v="0"/>
    <n v="12000"/>
    <n v="12000"/>
    <s v=""/>
    <x v="1"/>
    <x v="13"/>
    <s v="GB"/>
    <s v="GB"/>
    <n v="0"/>
    <n v="0"/>
  </r>
  <r>
    <s v="A"/>
    <x v="170"/>
    <x v="738"/>
    <s v=""/>
    <x v="1"/>
    <x v="4"/>
    <s v="MON"/>
    <s v="WI"/>
    <x v="6"/>
    <s v="TR7"/>
    <d v="2024-08-05T00:00:00"/>
    <s v="MON"/>
    <x v="718"/>
    <x v="14"/>
    <d v="2094-01-01T00:00:00"/>
    <s v="1XX1"/>
    <s v="722573653"/>
    <s v="AV868109620005TE47267145"/>
    <x v="0"/>
    <s v=""/>
    <s v=""/>
    <s v=""/>
    <s v=""/>
    <s v=""/>
    <s v=""/>
    <s v="T/0151211Q/P/T6"/>
    <s v="+460703576785"/>
    <s v=""/>
    <s v="S606700"/>
    <s v=""/>
    <s v=""/>
    <n v="11014"/>
    <s v="NKR"/>
    <n v="11014"/>
    <n v="12000"/>
    <n v="12000"/>
    <s v=""/>
    <x v="0"/>
    <x v="13"/>
    <s v=""/>
    <s v="SE"/>
    <n v="11014"/>
    <n v="11014"/>
  </r>
  <r>
    <s v="A"/>
    <x v="118"/>
    <x v="739"/>
    <s v="9XD57N"/>
    <x v="1"/>
    <x v="5"/>
    <s v="TUE"/>
    <s v=""/>
    <x v="3"/>
    <s v="TR7"/>
    <d v="2024-07-30T00:00:00"/>
    <s v="TUE"/>
    <x v="719"/>
    <x v="30"/>
    <s v=""/>
    <s v="1XX1"/>
    <s v="620140467"/>
    <s v="AV858087210010"/>
    <x v="3"/>
    <s v=""/>
    <s v="TROMSOE KOMMUNE"/>
    <s v="RAADHUSET"/>
    <s v="PB 6900"/>
    <s v="9299 TROMSOE               ,NO"/>
    <s v=""/>
    <s v="P/U7"/>
    <s v="40432067"/>
    <s v=""/>
    <s v="U997129"/>
    <s v=""/>
    <s v=""/>
    <n v="0"/>
    <s v=""/>
    <n v="0"/>
    <s v=""/>
    <s v=""/>
    <s v=""/>
    <x v="0"/>
    <x v="8"/>
    <s v="NO"/>
    <s v="NO"/>
    <n v="0"/>
    <n v="0"/>
  </r>
  <r>
    <s v="A"/>
    <x v="38"/>
    <x v="740"/>
    <s v=""/>
    <x v="1"/>
    <x v="5"/>
    <s v="TUE"/>
    <s v=""/>
    <x v="4"/>
    <s v="TR7"/>
    <d v="2024-08-01T00:00:00"/>
    <s v="THU"/>
    <x v="720"/>
    <x v="21"/>
    <s v=""/>
    <s v="1001"/>
    <s v=""/>
    <s v="CM526948XXXXXX7267"/>
    <x v="2"/>
    <s v="03/28"/>
    <s v=""/>
    <s v="LANGARDSVEIEN 23"/>
    <s v=""/>
    <s v="1404,SIGGERUD              ,NO"/>
    <s v=""/>
    <s v="P/N5"/>
    <s v="+47-41327845"/>
    <s v=""/>
    <s v="W330405"/>
    <s v=""/>
    <s v=""/>
    <n v="0"/>
    <s v="NKR"/>
    <n v="1285.44"/>
    <n v="12000"/>
    <n v="12000"/>
    <s v=""/>
    <x v="0"/>
    <x v="9"/>
    <s v="NO"/>
    <s v="NO"/>
    <n v="1285.44"/>
    <n v="0"/>
  </r>
  <r>
    <s v="A"/>
    <x v="13"/>
    <x v="741"/>
    <s v="8FE57H"/>
    <x v="1"/>
    <x v="5"/>
    <s v="TUE"/>
    <s v=""/>
    <x v="2"/>
    <s v="TR7"/>
    <d v="2024-08-03T00:00:00"/>
    <s v="SAT"/>
    <x v="721"/>
    <x v="65"/>
    <d v="2077-04-09T00:00:00"/>
    <s v="3003"/>
    <s v=""/>
    <s v="CX457104XXXXXX3144"/>
    <x v="2"/>
    <s v="03/26"/>
    <s v=""/>
    <s v="JACOBYS ALLE 6, ST. TV."/>
    <s v=""/>
    <s v="1806,FREDERIKSBERG C       ,DK"/>
    <s v="DKXX23125735"/>
    <s v="P/N5"/>
    <s v="+45-51521029"/>
    <s v="/RSN/CP3/"/>
    <s v=""/>
    <s v=""/>
    <s v=""/>
    <n v="0"/>
    <s v="NKR"/>
    <n v="5162"/>
    <n v="0"/>
    <n v="0"/>
    <s v=""/>
    <x v="0"/>
    <x v="14"/>
    <s v="DK"/>
    <s v="DK"/>
    <n v="5162"/>
    <n v="0"/>
  </r>
  <r>
    <s v="A"/>
    <x v="210"/>
    <x v="742"/>
    <s v=""/>
    <x v="1"/>
    <x v="5"/>
    <s v="TUE"/>
    <s v="WI"/>
    <x v="5"/>
    <s v="TR7"/>
    <d v="2024-08-09T00:00:00"/>
    <s v="FRI"/>
    <x v="722"/>
    <x v="14"/>
    <d v="2094-01-01T00:00:00"/>
    <s v="1XX1"/>
    <s v="756335934"/>
    <s v="AV868109620005TE03300458"/>
    <x v="0"/>
    <s v=""/>
    <s v=""/>
    <s v=""/>
    <s v=""/>
    <s v=""/>
    <s v=""/>
    <s v="T/0151211Q/P/T6"/>
    <s v="+8-5266207213"/>
    <s v=""/>
    <s v="M308101"/>
    <s v=""/>
    <s v=""/>
    <n v="13260"/>
    <s v="NKR"/>
    <n v="16780"/>
    <n v="12000"/>
    <n v="12000"/>
    <s v=""/>
    <x v="0"/>
    <x v="1"/>
    <s v=""/>
    <s v="HK"/>
    <n v="16780"/>
    <n v="13260"/>
  </r>
  <r>
    <s v="A"/>
    <x v="5"/>
    <x v="743"/>
    <s v="3RR62T"/>
    <x v="1"/>
    <x v="5"/>
    <s v="TUE"/>
    <s v="WI"/>
    <x v="0"/>
    <s v="TR7"/>
    <d v="2024-07-30T00:00:00"/>
    <s v="TUE"/>
    <x v="723"/>
    <x v="9"/>
    <s v=""/>
    <s v="1001"/>
    <s v="225011"/>
    <s v="AV858078980019"/>
    <x v="3"/>
    <s v=""/>
    <s v="UNIV.SYKEHUSET NORD-NORGE HF"/>
    <s v=""/>
    <s v=""/>
    <s v=""/>
    <s v=""/>
    <s v=""/>
    <s v="+47-90616353/"/>
    <s v="123534"/>
    <s v="H013603"/>
    <s v=""/>
    <s v=""/>
    <n v="0"/>
    <s v="NKR"/>
    <n v="782"/>
    <n v="12000"/>
    <n v="12000"/>
    <s v=""/>
    <x v="0"/>
    <x v="8"/>
    <s v=""/>
    <s v="NO"/>
    <n v="782"/>
    <n v="0"/>
  </r>
  <r>
    <s v="A"/>
    <x v="25"/>
    <x v="744"/>
    <s v=""/>
    <x v="1"/>
    <x v="5"/>
    <s v="TUE"/>
    <s v=""/>
    <x v="4"/>
    <s v="TR7"/>
    <d v="2024-08-07T00:00:00"/>
    <s v="WED"/>
    <x v="724"/>
    <x v="1"/>
    <s v=""/>
    <s v="1XX1"/>
    <s v="/H/80520870"/>
    <s v=""/>
    <x v="1"/>
    <s v=""/>
    <s v=""/>
    <s v=""/>
    <s v=""/>
    <s v=""/>
    <s v=""/>
    <s v="T/0184310N/P/WC"/>
    <s v="+40723197970"/>
    <s v=""/>
    <s v=""/>
    <s v=""/>
    <s v=""/>
    <n v="0"/>
    <s v="EUR"/>
    <n v="477.12"/>
    <n v="12000"/>
    <n v="12000"/>
    <s v=""/>
    <x v="0"/>
    <x v="15"/>
    <s v=""/>
    <s v="RO"/>
    <n v="5711.1264000000001"/>
    <n v="0"/>
  </r>
  <r>
    <s v="A"/>
    <x v="121"/>
    <x v="745"/>
    <s v="8ET67X"/>
    <x v="1"/>
    <x v="6"/>
    <s v="WED"/>
    <s v="DL"/>
    <x v="3"/>
    <s v="TR7"/>
    <d v="2024-08-02T00:00:00"/>
    <s v="FRI"/>
    <x v="725"/>
    <x v="45"/>
    <d v="2050-01-01T00:00:00"/>
    <s v="1XX1"/>
    <s v="N0586502"/>
    <s v="AV858094440246TEE88594"/>
    <x v="3"/>
    <s v=""/>
    <s v=""/>
    <s v="VEGAVEGEN 43"/>
    <s v="SIMENMALER@GMAIL.COM"/>
    <s v="9024,TOMASJORD,NO"/>
    <s v=""/>
    <s v="T/0169271Q/P/CS"/>
    <s v="4741420912"/>
    <s v="ROD/TROMSOE AUTOLAKK A/"/>
    <s v=""/>
    <s v=""/>
    <s v=""/>
    <n v="0"/>
    <s v="NKR"/>
    <n v="1686"/>
    <n v="4000"/>
    <n v="4000"/>
    <s v=""/>
    <x v="0"/>
    <x v="9"/>
    <s v="NO"/>
    <s v="NO"/>
    <n v="1686"/>
    <n v="0"/>
  </r>
  <r>
    <s v="A"/>
    <x v="45"/>
    <x v="746"/>
    <s v="9DY27G"/>
    <x v="1"/>
    <x v="6"/>
    <s v="WED"/>
    <s v="WI"/>
    <x v="9"/>
    <s v="TR7"/>
    <d v="2024-08-02T00:00:00"/>
    <s v="FRI"/>
    <x v="726"/>
    <x v="5"/>
    <d v="2059-10-06T00:00:00"/>
    <s v="1001"/>
    <s v=""/>
    <s v="CX492505XXXXXX4621"/>
    <x v="2"/>
    <s v="02/25"/>
    <s v="TROMS FOTBALLKRETS"/>
    <s v="POSTBOKS 12"/>
    <s v="TROMSOE,NO"/>
    <s v="9251 TROMSOE,NO            ,NO"/>
    <s v="NOXX56070033263"/>
    <s v=""/>
    <s v="004791338636"/>
    <s v="AVIS PRESIDENTS CLUB"/>
    <s v="T028614"/>
    <s v=""/>
    <s v="DY/21164516"/>
    <n v="0"/>
    <s v="NKR"/>
    <n v="7073.48"/>
    <n v="20000"/>
    <n v="20000"/>
    <s v=""/>
    <x v="0"/>
    <x v="9"/>
    <s v="NO"/>
    <s v="NO"/>
    <n v="7073.48"/>
    <n v="0"/>
  </r>
  <r>
    <s v="A"/>
    <x v="0"/>
    <x v="747"/>
    <s v="3KU51R"/>
    <x v="1"/>
    <x v="6"/>
    <s v="WED"/>
    <s v=""/>
    <x v="1"/>
    <s v="TR7"/>
    <d v="2024-08-05T00:00:00"/>
    <s v="MON"/>
    <x v="727"/>
    <x v="1"/>
    <d v="2067-02-21T00:00:00"/>
    <s v="1XX1"/>
    <s v="980858774230"/>
    <s v="AV871105250009TE85877423"/>
    <x v="0"/>
    <s v=""/>
    <s v=""/>
    <s v="PARK RUE"/>
    <s v=""/>
    <s v="90015,PARIS                ,DE"/>
    <s v=""/>
    <s v="T/0183164K/P/QN"/>
    <s v="+33186269080"/>
    <s v="517.79EUR/"/>
    <s v="M742001"/>
    <s v=""/>
    <s v=""/>
    <n v="517.79"/>
    <s v="EUR"/>
    <n v="517.12"/>
    <n v="12000"/>
    <n v="12000"/>
    <s v=""/>
    <x v="0"/>
    <x v="4"/>
    <s v="DE"/>
    <s v="DE"/>
    <n v="6189.9264000000003"/>
    <n v="6197.9462999999996"/>
  </r>
  <r>
    <s v="A"/>
    <x v="74"/>
    <x v="748"/>
    <s v="8LH75R"/>
    <x v="1"/>
    <x v="6"/>
    <s v="WED"/>
    <s v=""/>
    <x v="0"/>
    <s v="TR7"/>
    <d v="2024-08-04T00:00:00"/>
    <s v="SUN"/>
    <x v="728"/>
    <x v="5"/>
    <s v=""/>
    <s v="3003"/>
    <s v="M/516952"/>
    <s v="AV898110510002TE94557388"/>
    <x v="0"/>
    <s v=""/>
    <s v=""/>
    <s v="LILLEBYASEN 20"/>
    <s v=""/>
    <s v="1798,AREMARK               ,NO"/>
    <s v=""/>
    <s v="T/0105103R/P/N5"/>
    <s v="+-4799090629"/>
    <s v="/RSN/CP2/"/>
    <s v=""/>
    <s v=""/>
    <s v=""/>
    <n v="8078.88"/>
    <s v="NKR"/>
    <n v="7918.88"/>
    <n v="0"/>
    <n v="0"/>
    <s v=""/>
    <x v="0"/>
    <x v="14"/>
    <s v="NO"/>
    <s v="NO"/>
    <n v="7918.88"/>
    <n v="8078.88"/>
  </r>
  <r>
    <s v="A"/>
    <x v="60"/>
    <x v="749"/>
    <s v=""/>
    <x v="1"/>
    <x v="6"/>
    <s v="WED"/>
    <s v=""/>
    <x v="5"/>
    <s v="TR7"/>
    <d v="2024-08-09T00:00:00"/>
    <s v="FRI"/>
    <x v="729"/>
    <x v="1"/>
    <s v=""/>
    <s v="1XX1"/>
    <s v="20659759"/>
    <s v="AV872113030003TE32643032"/>
    <x v="0"/>
    <s v=""/>
    <s v=""/>
    <s v=""/>
    <s v=""/>
    <s v=""/>
    <s v=""/>
    <s v="T/0123922L/P/AE"/>
    <s v="4915128097075"/>
    <s v=""/>
    <s v="E500800"/>
    <s v=""/>
    <s v=""/>
    <n v="581.28"/>
    <s v="EUR"/>
    <n v="840.12"/>
    <n v="12000"/>
    <n v="12000"/>
    <s v=""/>
    <x v="0"/>
    <x v="10"/>
    <s v=""/>
    <s v="DE"/>
    <n v="10056.2364"/>
    <n v="6957.9215999999997"/>
  </r>
  <r>
    <s v="A"/>
    <x v="47"/>
    <x v="750"/>
    <s v=""/>
    <x v="1"/>
    <x v="6"/>
    <s v="WED"/>
    <s v=""/>
    <x v="5"/>
    <s v="TR7"/>
    <d v="2024-08-01T00:00:00"/>
    <s v="THU"/>
    <x v="730"/>
    <x v="64"/>
    <s v=""/>
    <s v="3003"/>
    <s v=""/>
    <s v="CA375203XXXXX1007"/>
    <x v="2"/>
    <s v="04/28"/>
    <s v=""/>
    <s v="VIA MONTELLO, 20"/>
    <s v=""/>
    <s v="00195,ROMA                 ,IT"/>
    <s v=""/>
    <s v="P/N5"/>
    <s v="+39-3396388134"/>
    <s v="/RSN/CP3/"/>
    <s v=""/>
    <s v=""/>
    <s v=""/>
    <n v="0"/>
    <s v="EUR"/>
    <n v="338.65"/>
    <n v="0"/>
    <n v="0"/>
    <s v=""/>
    <x v="0"/>
    <x v="5"/>
    <s v="IT"/>
    <s v="IT"/>
    <n v="4053.6405"/>
    <n v="0"/>
  </r>
  <r>
    <s v="A"/>
    <x v="87"/>
    <x v="751"/>
    <s v=""/>
    <x v="1"/>
    <x v="6"/>
    <s v="WED"/>
    <s v="WI"/>
    <x v="5"/>
    <s v="TR7"/>
    <d v="2024-08-23T00:00:00"/>
    <s v="FRI"/>
    <x v="731"/>
    <x v="12"/>
    <d v="2098-01-01T00:00:00"/>
    <s v="1XX1"/>
    <s v="671773785"/>
    <s v="AV868109400002TE36129292"/>
    <x v="0"/>
    <s v=""/>
    <s v=""/>
    <s v=""/>
    <s v=""/>
    <s v=""/>
    <s v=""/>
    <s v="T/0151196Q/P/T6"/>
    <s v="004982199949983"/>
    <s v=""/>
    <s v="M308101"/>
    <s v=""/>
    <s v=""/>
    <n v="1437.86"/>
    <s v="EUR"/>
    <n v="2099.12"/>
    <n v="12000"/>
    <n v="12000"/>
    <s v=""/>
    <x v="0"/>
    <x v="12"/>
    <s v=""/>
    <s v="DE"/>
    <n v="25126.466400000001"/>
    <n v="17211.1842"/>
  </r>
  <r>
    <s v="A"/>
    <x v="27"/>
    <x v="752"/>
    <s v="3FM47R"/>
    <x v="1"/>
    <x v="6"/>
    <s v="WED"/>
    <s v=""/>
    <x v="0"/>
    <s v="TOS"/>
    <d v="2024-08-18T00:00:00"/>
    <s v="SUN"/>
    <x v="732"/>
    <x v="57"/>
    <s v=""/>
    <s v="1XX1"/>
    <s v=""/>
    <s v="AV873090360009T37622313"/>
    <x v="0"/>
    <s v=""/>
    <s v="DISCOVER THE WORLD LTD"/>
    <s v="ARCTIC HOUSE"/>
    <s v="8 BOLTERS LANE, BANSTEAD"/>
    <s v="SURREY SM7 2AR,GB"/>
    <s v=""/>
    <s v="T/0165712I"/>
    <s v="07917473810"/>
    <s v="N19/E"/>
    <s v="E074000"/>
    <s v="1039148"/>
    <s v=""/>
    <n v="0"/>
    <s v="NKR"/>
    <n v="0"/>
    <n v="12000"/>
    <n v="12000"/>
    <s v=""/>
    <x v="1"/>
    <x v="20"/>
    <s v="GB"/>
    <s v="GB"/>
    <n v="0"/>
    <n v="0"/>
  </r>
  <r>
    <s v="A"/>
    <x v="156"/>
    <x v="753"/>
    <s v="8DU88S"/>
    <x v="1"/>
    <x v="6"/>
    <s v="WED"/>
    <s v=""/>
    <x v="6"/>
    <s v="TR7"/>
    <d v="2024-08-05T00:00:00"/>
    <s v="MON"/>
    <x v="733"/>
    <x v="8"/>
    <d v="2000-05-02T00:00:00"/>
    <s v="1001"/>
    <s v=""/>
    <s v="CA375013XXXXX1001"/>
    <x v="2"/>
    <s v="04/25"/>
    <s v="AMERICANEXPRESS"/>
    <s v="LINDPAINTNERSTRASSE 88"/>
    <s v=""/>
    <s v="70195,STUTTGART            ,DE"/>
    <s v="DEXXA010J328721"/>
    <s v="P/N5"/>
    <s v="+49-1785418764"/>
    <s v="/RSN/ADD/CP1/"/>
    <s v="W614100"/>
    <s v=""/>
    <s v="LH/992227788520103"/>
    <n v="0"/>
    <s v="EUR"/>
    <n v="861.87"/>
    <n v="12000"/>
    <n v="12000"/>
    <s v=""/>
    <x v="0"/>
    <x v="4"/>
    <s v="DE"/>
    <s v="DE"/>
    <n v="10316.583900000001"/>
    <n v="0"/>
  </r>
  <r>
    <s v="A"/>
    <x v="195"/>
    <x v="754"/>
    <s v="8ET67X"/>
    <x v="1"/>
    <x v="6"/>
    <s v="WED"/>
    <s v="DL"/>
    <x v="3"/>
    <s v="TR7"/>
    <d v="2024-08-09T00:00:00"/>
    <s v="FRI"/>
    <x v="734"/>
    <x v="45"/>
    <d v="2076-06-16T00:00:00"/>
    <s v="1XX1"/>
    <s v="N0332638"/>
    <s v="AV858094440246TEF24139"/>
    <x v="3"/>
    <s v=""/>
    <s v=""/>
    <s v="TROLLBAKKEN 16"/>
    <s v=""/>
    <s v="9009,TROMSOE,NO"/>
    <s v=""/>
    <s v="T/0169271Q/P/CS"/>
    <s v="4741205638"/>
    <s v="ROD/BILSKADESENTERET/"/>
    <s v=""/>
    <s v=""/>
    <s v=""/>
    <n v="0"/>
    <s v="NKR"/>
    <n v="5058"/>
    <n v="4000"/>
    <n v="4000"/>
    <s v=""/>
    <x v="0"/>
    <x v="10"/>
    <s v="NO"/>
    <s v="NO"/>
    <n v="5058"/>
    <n v="0"/>
  </r>
  <r>
    <s v="A"/>
    <x v="67"/>
    <x v="755"/>
    <s v="9XD57N"/>
    <x v="1"/>
    <x v="7"/>
    <s v="THU"/>
    <s v=""/>
    <x v="11"/>
    <s v="TR7"/>
    <d v="2024-08-02T00:00:00"/>
    <s v="FRI"/>
    <x v="735"/>
    <x v="30"/>
    <s v=""/>
    <s v="1XX1"/>
    <s v="620141320"/>
    <s v="AV858087210010"/>
    <x v="3"/>
    <s v=""/>
    <s v="TROMSOE KOMMUNE"/>
    <s v="RAADHUSET"/>
    <s v="PB 6900"/>
    <s v="9299 TROMSOE               ,NO"/>
    <s v=""/>
    <s v="P/U7"/>
    <s v="47455692"/>
    <s v="WIZARD 9XD57N/"/>
    <s v="U997129"/>
    <s v=""/>
    <s v=""/>
    <n v="0"/>
    <s v=""/>
    <n v="0"/>
    <s v=""/>
    <s v=""/>
    <s v=""/>
    <x v="0"/>
    <x v="5"/>
    <s v="NO"/>
    <s v="NO"/>
    <n v="0"/>
    <n v="0"/>
  </r>
  <r>
    <s v="A"/>
    <x v="130"/>
    <x v="756"/>
    <s v=""/>
    <x v="1"/>
    <x v="7"/>
    <s v="THU"/>
    <s v=""/>
    <x v="3"/>
    <s v="TR7"/>
    <d v="2024-08-10T00:00:00"/>
    <s v="SAT"/>
    <x v="736"/>
    <x v="19"/>
    <s v=""/>
    <s v="1001"/>
    <s v=""/>
    <s v="CM541249XXXXXX6774"/>
    <x v="2"/>
    <s v="04/28"/>
    <s v="ELKE MORGNER"/>
    <s v="PB 284"/>
    <s v=""/>
    <s v="9171,LONGYEARBYEN          ,NO"/>
    <s v=""/>
    <s v="P/N5"/>
    <s v="+47-95429967"/>
    <s v="/ADD/"/>
    <s v="X199101"/>
    <s v=""/>
    <s v=""/>
    <n v="0"/>
    <s v="NKR"/>
    <n v="8410.18"/>
    <n v="12000"/>
    <n v="12000"/>
    <s v=""/>
    <x v="0"/>
    <x v="10"/>
    <s v="NO"/>
    <s v="NO"/>
    <n v="8410.18"/>
    <n v="0"/>
  </r>
  <r>
    <s v="A"/>
    <x v="1"/>
    <x v="757"/>
    <s v=""/>
    <x v="1"/>
    <x v="8"/>
    <s v="FRI"/>
    <s v=""/>
    <x v="0"/>
    <s v="TR7"/>
    <d v="2024-08-04T00:00:00"/>
    <s v="SUN"/>
    <x v="737"/>
    <x v="71"/>
    <s v=""/>
    <s v="1XX1"/>
    <s v=""/>
    <s v="AV858108980005FE01996426"/>
    <x v="3"/>
    <s v=""/>
    <s v="FLIGHT CENTRE"/>
    <s v=",TRAVEL GROUP"/>
    <s v="STORGATA 8"/>
    <s v="0155 OSLO,NO"/>
    <s v=""/>
    <s v="T/60210883/P/1A"/>
    <s v="004793637344"/>
    <s v=""/>
    <s v="Q368901"/>
    <s v="999999999"/>
    <s v=""/>
    <n v="0"/>
    <s v=""/>
    <n v="0"/>
    <s v=""/>
    <s v=""/>
    <s v=""/>
    <x v="0"/>
    <x v="9"/>
    <s v="NO"/>
    <s v="NO"/>
    <n v="0"/>
    <n v="0"/>
  </r>
  <r>
    <s v="A"/>
    <x v="1"/>
    <x v="758"/>
    <s v=""/>
    <x v="1"/>
    <x v="8"/>
    <s v="FRI"/>
    <s v=""/>
    <x v="0"/>
    <s v="TR7"/>
    <d v="2024-08-04T00:00:00"/>
    <s v="SUN"/>
    <x v="737"/>
    <x v="71"/>
    <s v=""/>
    <s v="1XX1"/>
    <s v=""/>
    <s v="AV858108980005FE01996532"/>
    <x v="3"/>
    <s v=""/>
    <s v="FLIGHT CENTRE"/>
    <s v=",TRAVEL GROUP"/>
    <s v="STORGATA 8"/>
    <s v="0155 OSLO,NO"/>
    <s v=""/>
    <s v="T/60210883/P/1A"/>
    <s v="004793637344"/>
    <s v=""/>
    <s v="Q368901"/>
    <s v="999999999"/>
    <s v=""/>
    <n v="0"/>
    <s v=""/>
    <n v="0"/>
    <s v=""/>
    <s v=""/>
    <s v=""/>
    <x v="0"/>
    <x v="9"/>
    <s v="NO"/>
    <s v="NO"/>
    <n v="0"/>
    <n v="0"/>
  </r>
  <r>
    <s v="A"/>
    <x v="3"/>
    <x v="759"/>
    <s v="F6528Q"/>
    <x v="1"/>
    <x v="8"/>
    <s v="FRI"/>
    <s v=""/>
    <x v="1"/>
    <s v="TR7"/>
    <d v="2024-08-04T00:00:00"/>
    <s v="SUN"/>
    <x v="738"/>
    <x v="69"/>
    <d v="2037-05-22T00:00:00"/>
    <s v="1001"/>
    <s v=""/>
    <s v="CX414720XXXXXX3373"/>
    <x v="2"/>
    <s v="06/27"/>
    <s v=""/>
    <s v="545 UTICA AVENUE"/>
    <s v=""/>
    <s v="BOULDER,CO,803040000,US"/>
    <s v="USCO950830276"/>
    <s v="P/I1/0160134P"/>
    <s v="3035948410"/>
    <s v=""/>
    <s v="B001000"/>
    <s v=""/>
    <s v="UA/BL082696"/>
    <n v="0"/>
    <s v="USD"/>
    <n v="542.89"/>
    <n v="12000"/>
    <n v="12000"/>
    <s v=""/>
    <x v="0"/>
    <x v="9"/>
    <s v="US"/>
    <s v="US"/>
    <n v="5993.5055999999995"/>
    <n v="0"/>
  </r>
  <r>
    <s v="A"/>
    <x v="127"/>
    <x v="760"/>
    <s v=""/>
    <x v="1"/>
    <x v="8"/>
    <s v="FRI"/>
    <s v="ZZ1"/>
    <x v="4"/>
    <s v="TOS"/>
    <d v="2024-08-08T00:00:00"/>
    <s v="THU"/>
    <x v="739"/>
    <x v="8"/>
    <s v=""/>
    <s v="1XX1"/>
    <s v="1684761"/>
    <s v="AV871136190000TE30032873"/>
    <x v="0"/>
    <s v=""/>
    <s v=""/>
    <s v=""/>
    <s v=""/>
    <s v=""/>
    <s v=""/>
    <s v="T/20271204/00257"/>
    <s v="33158711540"/>
    <s v=""/>
    <s v="H333399"/>
    <s v="CYRIL-P"/>
    <s v=""/>
    <n v="438.05"/>
    <s v="EUR"/>
    <n v="437.12"/>
    <n v="9500"/>
    <n v="9500"/>
    <s v=""/>
    <x v="0"/>
    <x v="2"/>
    <s v=""/>
    <s v="FR"/>
    <n v="5232.3263999999999"/>
    <n v="5243.4585000000006"/>
  </r>
  <r>
    <s v="A"/>
    <x v="56"/>
    <x v="761"/>
    <s v=""/>
    <x v="1"/>
    <x v="8"/>
    <s v="FRI"/>
    <s v=""/>
    <x v="5"/>
    <s v="TR7"/>
    <d v="2024-08-08T00:00:00"/>
    <s v="THU"/>
    <x v="740"/>
    <x v="1"/>
    <s v=""/>
    <s v="1XX1"/>
    <s v="NO843366300"/>
    <s v="AV873091080168TE35058606"/>
    <x v="0"/>
    <s v=""/>
    <s v=""/>
    <s v=""/>
    <s v=""/>
    <s v=""/>
    <s v=""/>
    <s v="T/0115150M/P/KU"/>
    <s v="004982199949983"/>
    <s v=""/>
    <s v="U829701"/>
    <s v=""/>
    <s v=""/>
    <n v="454.87"/>
    <s v="EUR"/>
    <n v="454.12"/>
    <n v="12000"/>
    <n v="12000"/>
    <s v=""/>
    <x v="0"/>
    <x v="2"/>
    <s v=""/>
    <s v="DE"/>
    <n v="5435.8164000000006"/>
    <n v="5444.7939000000006"/>
  </r>
  <r>
    <s v="A"/>
    <x v="43"/>
    <x v="762"/>
    <s v=""/>
    <x v="1"/>
    <x v="8"/>
    <s v="FRI"/>
    <s v=""/>
    <x v="9"/>
    <s v="EVE"/>
    <d v="2024-08-05T00:00:00"/>
    <s v="MON"/>
    <x v="741"/>
    <x v="36"/>
    <s v=""/>
    <s v="3003"/>
    <s v=""/>
    <s v="CM543409XXXXXX5365"/>
    <x v="2"/>
    <s v="06/26"/>
    <s v=""/>
    <s v="VIA SAFFI 7"/>
    <s v=""/>
    <s v="20852,VILLASANTA           ,IT"/>
    <s v=""/>
    <s v="P/N5"/>
    <s v="+39-3482940454"/>
    <s v="CP2/"/>
    <s v="U943109"/>
    <s v=""/>
    <s v=""/>
    <n v="0"/>
    <s v=""/>
    <n v="0"/>
    <s v=""/>
    <s v=""/>
    <n v="8000"/>
    <x v="0"/>
    <x v="3"/>
    <s v="IT"/>
    <s v="IT"/>
    <n v="0"/>
    <n v="0"/>
  </r>
  <r>
    <s v="A"/>
    <x v="43"/>
    <x v="763"/>
    <s v="9EH65K"/>
    <x v="1"/>
    <x v="8"/>
    <s v="FRI"/>
    <s v=""/>
    <x v="5"/>
    <s v="TR7"/>
    <d v="2024-08-02T00:00:00"/>
    <s v="FRI"/>
    <x v="742"/>
    <x v="15"/>
    <d v="2063-04-04T00:00:00"/>
    <s v="3003"/>
    <s v="M/104349"/>
    <s v="AV898110710008TE93227892"/>
    <x v="0"/>
    <s v=""/>
    <s v=""/>
    <s v="CAMILO JOSE CELA, 61"/>
    <s v=""/>
    <s v="28229,VILLANUEVA PARDIL,ES"/>
    <s v="ESXX51643594S"/>
    <s v="T/0105291R/P/N5"/>
    <s v="+34-674901555/EM"/>
    <s v="OCI/RSN/CP3/"/>
    <s v=""/>
    <s v=""/>
    <s v="IB/11853413"/>
    <n v="167.48"/>
    <s v="EUR"/>
    <n v="164.82"/>
    <n v="0"/>
    <n v="0"/>
    <s v=""/>
    <x v="0"/>
    <x v="8"/>
    <s v="ES"/>
    <s v="ES"/>
    <n v="1972.8954000000001"/>
    <n v="2004.7356"/>
  </r>
  <r>
    <s v="A"/>
    <x v="71"/>
    <x v="764"/>
    <s v="6FG56W"/>
    <x v="1"/>
    <x v="8"/>
    <s v="FRI"/>
    <s v=""/>
    <x v="5"/>
    <s v="TOS"/>
    <d v="2024-08-10T00:00:00"/>
    <s v="SAT"/>
    <x v="743"/>
    <x v="8"/>
    <d v="2055-09-21T00:00:00"/>
    <s v="1001"/>
    <s v=""/>
    <s v="CX451252XXXXXX5032"/>
    <x v="2"/>
    <s v="02/28"/>
    <s v=""/>
    <s v="315-1484 LAMEYS MILL RD"/>
    <s v=""/>
    <s v="VANCOUVER,BC,V6H3Y7,CA"/>
    <s v="CABC7069448"/>
    <s v="P/N5"/>
    <s v="+1-6043398481"/>
    <s v="CP1/"/>
    <s v="F888819"/>
    <s v=""/>
    <s v="BA/17175325"/>
    <n v="0"/>
    <s v="EUR"/>
    <n v="865.12"/>
    <n v="12000"/>
    <n v="12000"/>
    <s v=""/>
    <x v="0"/>
    <x v="15"/>
    <s v="CA"/>
    <s v="IS"/>
    <n v="10355.4864"/>
    <n v="0"/>
  </r>
  <r>
    <s v="A"/>
    <x v="176"/>
    <x v="765"/>
    <s v=""/>
    <x v="1"/>
    <x v="8"/>
    <s v="FRI"/>
    <s v="WI"/>
    <x v="8"/>
    <s v="TR7"/>
    <d v="2024-08-11T00:00:00"/>
    <s v="SUN"/>
    <x v="744"/>
    <x v="1"/>
    <d v="2094-01-01T00:00:00"/>
    <s v="1XX1"/>
    <s v="722130625"/>
    <s v="AV868109400002TE46742397"/>
    <x v="0"/>
    <s v=""/>
    <s v=""/>
    <s v=""/>
    <s v=""/>
    <s v=""/>
    <s v=""/>
    <s v="T/0151196Q/P/T6"/>
    <s v="+33633462947"/>
    <s v=""/>
    <s v="S606700"/>
    <s v=""/>
    <s v=""/>
    <n v="1446.97"/>
    <s v="EUR"/>
    <n v="1447.12"/>
    <n v="12000"/>
    <n v="12000"/>
    <s v=""/>
    <x v="0"/>
    <x v="10"/>
    <s v=""/>
    <s v="FR"/>
    <n v="17322.026399999999"/>
    <n v="17320.230900000002"/>
  </r>
  <r>
    <s v="A"/>
    <x v="14"/>
    <x v="766"/>
    <s v=""/>
    <x v="1"/>
    <x v="9"/>
    <s v="SAT"/>
    <s v="WI"/>
    <x v="1"/>
    <s v="TR7"/>
    <d v="2024-08-17T00:00:00"/>
    <s v="SAT"/>
    <x v="745"/>
    <x v="13"/>
    <d v="2094-01-01T00:00:00"/>
    <s v="1XX1"/>
    <s v="767699387"/>
    <s v="AV868109400002TE03534714"/>
    <x v="0"/>
    <s v=""/>
    <s v=""/>
    <s v=""/>
    <s v=""/>
    <s v=""/>
    <s v=""/>
    <s v="T/0151196Q/P/T6"/>
    <s v="+4-8535706174"/>
    <s v=""/>
    <s v="S606700"/>
    <s v=""/>
    <s v=""/>
    <n v="1676.63"/>
    <s v="EUR"/>
    <n v="1676.12"/>
    <n v="12000"/>
    <n v="12000"/>
    <s v=""/>
    <x v="0"/>
    <x v="17"/>
    <s v=""/>
    <s v="PL"/>
    <n v="20063.1564"/>
    <n v="20069.261100000003"/>
  </r>
  <r>
    <s v="A"/>
    <x v="225"/>
    <x v="767"/>
    <s v="3KW11B"/>
    <x v="1"/>
    <x v="9"/>
    <s v="SAT"/>
    <s v=""/>
    <x v="0"/>
    <s v="BGO"/>
    <d v="2024-08-21T00:00:00"/>
    <s v="WED"/>
    <x v="746"/>
    <x v="38"/>
    <d v="2058-07-05T00:00:00"/>
    <s v="1001"/>
    <s v=""/>
    <s v="CA375085XXXXX1006"/>
    <x v="2"/>
    <s v="07/29"/>
    <s v=""/>
    <s v="HOEFLINGERSTRASSE 12"/>
    <s v=""/>
    <s v="92421,SCHWANDORF,DE"/>
    <s v="DEXXB4400179371"/>
    <s v="T/0171264Q/P/N5"/>
    <s v="+49-1601250000"/>
    <s v="/ADD/CP1/"/>
    <s v="O855701"/>
    <s v=""/>
    <s v="LH/222014617952448"/>
    <n v="0"/>
    <s v="EUR"/>
    <n v="2706.53"/>
    <n v="12000"/>
    <n v="12000"/>
    <n v="10000"/>
    <x v="0"/>
    <x v="20"/>
    <s v="DE"/>
    <s v="DE"/>
    <n v="32397.164100000005"/>
    <n v="0"/>
  </r>
  <r>
    <s v="A"/>
    <x v="226"/>
    <x v="768"/>
    <s v=""/>
    <x v="1"/>
    <x v="9"/>
    <s v="SAT"/>
    <s v=""/>
    <x v="4"/>
    <s v="TR7"/>
    <d v="2024-08-21T00:00:00"/>
    <s v="WED"/>
    <x v="747"/>
    <x v="13"/>
    <s v=""/>
    <s v="1XX1"/>
    <s v="20694573"/>
    <s v="AV872113030003TE33935562"/>
    <x v="0"/>
    <s v=""/>
    <s v=""/>
    <s v=""/>
    <s v=""/>
    <s v=""/>
    <s v=""/>
    <s v="T/0123922L/P/AE"/>
    <s v="01733283652"/>
    <s v=""/>
    <s v="E500800"/>
    <s v=""/>
    <s v=""/>
    <n v="1040.01"/>
    <s v="EUR"/>
    <n v="1040.1199999999999"/>
    <n v="12000"/>
    <n v="12000"/>
    <s v=""/>
    <x v="0"/>
    <x v="20"/>
    <s v=""/>
    <s v="DE"/>
    <n v="12450.2364"/>
    <n v="12448.9197"/>
  </r>
  <r>
    <s v="A"/>
    <x v="26"/>
    <x v="769"/>
    <s v=""/>
    <x v="1"/>
    <x v="9"/>
    <s v="SAT"/>
    <s v="WI"/>
    <x v="5"/>
    <s v="TR7"/>
    <d v="2024-08-14T00:00:00"/>
    <s v="WED"/>
    <x v="748"/>
    <x v="1"/>
    <d v="2094-01-01T00:00:00"/>
    <s v="1XX1"/>
    <s v="728070680"/>
    <s v="AV868109400002TE36443112"/>
    <x v="0"/>
    <s v=""/>
    <s v=""/>
    <s v=""/>
    <s v=""/>
    <s v=""/>
    <s v=""/>
    <s v="T/0151196Q/P/T6"/>
    <s v="004982199949983"/>
    <s v="ADD/"/>
    <s v="M308101"/>
    <s v=""/>
    <s v=""/>
    <n v="773.76"/>
    <s v="EUR"/>
    <n v="773.12"/>
    <n v="12000"/>
    <n v="12000"/>
    <s v=""/>
    <x v="0"/>
    <x v="18"/>
    <s v=""/>
    <s v="DE"/>
    <n v="9254.2464"/>
    <n v="9261.9071999999996"/>
  </r>
  <r>
    <s v="A"/>
    <x v="190"/>
    <x v="770"/>
    <s v="7AH415"/>
    <x v="1"/>
    <x v="9"/>
    <s v="SAT"/>
    <s v=""/>
    <x v="5"/>
    <s v="EVE"/>
    <d v="2024-08-09T00:00:00"/>
    <s v="FRI"/>
    <x v="489"/>
    <x v="8"/>
    <d v="2071-10-05T00:00:00"/>
    <s v="3003"/>
    <s v=""/>
    <s v="CM527618XXXXXX1282"/>
    <x v="2"/>
    <s v="03/29"/>
    <s v=""/>
    <s v="RUE LUCIFLORE 15/8"/>
    <s v=""/>
    <s v="4300,WAREMME               ,BE"/>
    <s v="BEXX1470842375"/>
    <s v="P/N5"/>
    <s v="+32-474906555"/>
    <s v="/ADD/CP2/"/>
    <s v=""/>
    <s v=""/>
    <s v=""/>
    <n v="0"/>
    <s v="EUR"/>
    <n v="1309.0899999999999"/>
    <n v="0"/>
    <n v="0"/>
    <n v="4000"/>
    <x v="0"/>
    <x v="2"/>
    <s v="BE"/>
    <s v="BE"/>
    <n v="15669.8073"/>
    <n v="0"/>
  </r>
  <r>
    <s v="A"/>
    <x v="29"/>
    <x v="771"/>
    <s v="8LH39R"/>
    <x v="1"/>
    <x v="9"/>
    <s v="SAT"/>
    <s v=""/>
    <x v="5"/>
    <s v="SV0"/>
    <d v="2024-08-08T00:00:00"/>
    <s v="THU"/>
    <x v="749"/>
    <x v="1"/>
    <s v=""/>
    <s v="1001"/>
    <s v="M/353611"/>
    <s v="AV898110190003TE93753599"/>
    <x v="0"/>
    <s v=""/>
    <s v=""/>
    <s v="RUE DE LA MUTUALITE 102"/>
    <s v=""/>
    <s v="1180,UCCLE                 ,BE"/>
    <s v=""/>
    <s v="T/0104786R/P/N5"/>
    <s v="+33-615315225/EM"/>
    <s v="/ADDX2/CP1/"/>
    <s v=""/>
    <s v=""/>
    <s v=""/>
    <n v="1259.3900000000001"/>
    <s v="EUR"/>
    <n v="1356.21"/>
    <n v="12000"/>
    <n v="12000"/>
    <n v="4500"/>
    <x v="0"/>
    <x v="4"/>
    <s v="BE"/>
    <s v="FR"/>
    <n v="16233.833700000001"/>
    <n v="15074.898300000003"/>
  </r>
  <r>
    <s v="A"/>
    <x v="124"/>
    <x v="772"/>
    <s v="7EQ222"/>
    <x v="1"/>
    <x v="9"/>
    <s v="SAT"/>
    <s v=""/>
    <x v="8"/>
    <s v="TOS"/>
    <d v="2024-08-04T00:00:00"/>
    <s v="SUN"/>
    <x v="750"/>
    <x v="10"/>
    <d v="2064-09-24T00:00:00"/>
    <s v="3003"/>
    <s v=""/>
    <s v="CA373777XXXXX1006"/>
    <x v="2"/>
    <s v="12/28"/>
    <s v=""/>
    <s v="BERGSLIA 3A"/>
    <s v=""/>
    <s v="2007,KJELLER               ,NO"/>
    <s v="NOXX07220031750"/>
    <s v="P/N5"/>
    <s v="+47-90130860"/>
    <s v="CP2/"/>
    <s v=""/>
    <s v=""/>
    <s v="SK/062038765"/>
    <n v="0"/>
    <s v="NKR"/>
    <n v="5373.55"/>
    <n v="0"/>
    <n v="0"/>
    <s v=""/>
    <x v="0"/>
    <x v="5"/>
    <s v="NO"/>
    <s v="NO"/>
    <n v="5373.55"/>
    <n v="0"/>
  </r>
  <r>
    <s v="A"/>
    <x v="17"/>
    <x v="773"/>
    <s v=""/>
    <x v="1"/>
    <x v="11"/>
    <s v="MON"/>
    <s v="WI"/>
    <x v="5"/>
    <s v="TR7"/>
    <d v="2024-08-13T00:00:00"/>
    <s v="TUE"/>
    <x v="751"/>
    <x v="1"/>
    <d v="2069-01-01T00:00:00"/>
    <s v="1XX1"/>
    <s v="726299008"/>
    <s v="AV868109400002TE37708321"/>
    <x v="0"/>
    <s v=""/>
    <s v=""/>
    <s v=""/>
    <s v=""/>
    <s v=""/>
    <s v=""/>
    <s v="T/0151196Q/P/T6"/>
    <s v="+34661387927"/>
    <s v="ADD/"/>
    <s v="S606700"/>
    <s v=""/>
    <s v=""/>
    <n v="524.87"/>
    <s v="EUR"/>
    <n v="783.12"/>
    <n v="12000"/>
    <n v="12000"/>
    <s v=""/>
    <x v="0"/>
    <x v="15"/>
    <s v=""/>
    <s v="ES"/>
    <n v="9373.9464000000007"/>
    <n v="6282.6939000000002"/>
  </r>
  <r>
    <s v="A"/>
    <x v="194"/>
    <x v="774"/>
    <s v=""/>
    <x v="1"/>
    <x v="11"/>
    <s v="MON"/>
    <s v="WI"/>
    <x v="0"/>
    <s v="TR7"/>
    <d v="2024-08-06T00:00:00"/>
    <s v="TUE"/>
    <x v="752"/>
    <x v="5"/>
    <s v=""/>
    <s v="1XX1"/>
    <s v=""/>
    <s v=""/>
    <x v="1"/>
    <s v=""/>
    <s v=""/>
    <s v=""/>
    <s v="ANNARLYSET@GMAIL.COM"/>
    <s v=""/>
    <s v=""/>
    <s v=""/>
    <s v="+47-95307760/"/>
    <s v=""/>
    <s v=""/>
    <s v=""/>
    <s v=""/>
    <n v="0"/>
    <s v="NKR"/>
    <n v="6633.21"/>
    <n v="12000"/>
    <n v="12000"/>
    <s v=""/>
    <x v="0"/>
    <x v="5"/>
    <s v=""/>
    <s v="NO"/>
    <n v="6633.21"/>
    <n v="0"/>
  </r>
  <r>
    <s v="A"/>
    <x v="118"/>
    <x v="775"/>
    <s v=""/>
    <x v="1"/>
    <x v="12"/>
    <s v="TUE"/>
    <s v=""/>
    <x v="4"/>
    <s v="TR7"/>
    <d v="2024-08-14T00:00:00"/>
    <s v="WED"/>
    <x v="753"/>
    <x v="19"/>
    <s v=""/>
    <s v="1001"/>
    <s v=""/>
    <s v="CM526948XXXXXX6887"/>
    <x v="2"/>
    <s v="01/28"/>
    <s v=""/>
    <s v="GROENEBAKKANE 56 B"/>
    <s v="T.BRATLID@HOTMAIL.COM"/>
    <s v="5363,AGOTNES,NO"/>
    <s v="NOXX18110123264"/>
    <s v="P/N5"/>
    <s v="+47-97696995"/>
    <s v=""/>
    <s v="O250801"/>
    <s v="89027"/>
    <s v=""/>
    <n v="0"/>
    <s v="NKR"/>
    <n v="9015.36"/>
    <n v="12000"/>
    <n v="12000"/>
    <s v=""/>
    <x v="0"/>
    <x v="15"/>
    <s v="NO"/>
    <s v="NO"/>
    <n v="9015.36"/>
    <n v="0"/>
  </r>
  <r>
    <s v="A"/>
    <x v="227"/>
    <x v="776"/>
    <s v=""/>
    <x v="1"/>
    <x v="12"/>
    <s v="TUE"/>
    <s v=""/>
    <x v="0"/>
    <s v="SV0"/>
    <d v="2024-08-09T00:00:00"/>
    <s v="FRI"/>
    <x v="754"/>
    <x v="64"/>
    <s v=""/>
    <s v="1001"/>
    <s v=""/>
    <s v="CX469883XXXXXX8451"/>
    <x v="2"/>
    <s v="03/28"/>
    <s v=""/>
    <s v="AVDA. MIGUEL ANGEL BLANCO 1, 9"/>
    <s v=""/>
    <s v="47014,VALLADOLID           ,ES"/>
    <s v="ESXX12327395Q"/>
    <s v="P/N5"/>
    <s v="+34-630356853"/>
    <s v="CP1/"/>
    <s v=""/>
    <s v=""/>
    <s v=""/>
    <n v="0"/>
    <s v="EUR"/>
    <n v="1345.56"/>
    <n v="12000"/>
    <n v="12000"/>
    <n v="4500"/>
    <x v="0"/>
    <x v="3"/>
    <s v="ES"/>
    <s v="ES"/>
    <n v="16106.3532"/>
    <n v="0"/>
  </r>
  <r>
    <s v="A"/>
    <x v="228"/>
    <x v="777"/>
    <s v="U9N478"/>
    <x v="1"/>
    <x v="12"/>
    <s v="TUE"/>
    <s v=""/>
    <x v="0"/>
    <s v="TOS"/>
    <d v="2024-08-22T00:00:00"/>
    <s v="THU"/>
    <x v="755"/>
    <x v="38"/>
    <d v="2041-10-17T00:00:00"/>
    <s v="1001"/>
    <s v=""/>
    <s v="CA379221XXXXX1009"/>
    <x v="2"/>
    <s v="07/28"/>
    <s v="JAN-FRANS DUSON"/>
    <s v="DRINKWATERSTRAAT 32/00 02"/>
    <s v=""/>
    <s v="3000,LEUVEN,BE"/>
    <s v="BEXX0576948377"/>
    <s v="P/N5"/>
    <s v="+32-476282983"/>
    <s v="CP1/"/>
    <s v="N440703"/>
    <s v=""/>
    <s v=""/>
    <n v="0"/>
    <s v="EUR"/>
    <n v="1435.12"/>
    <n v="12000"/>
    <n v="12000"/>
    <s v=""/>
    <x v="0"/>
    <x v="0"/>
    <s v="BE"/>
    <s v="BE"/>
    <n v="17178.386399999999"/>
    <n v="0"/>
  </r>
  <r>
    <s v="A"/>
    <x v="78"/>
    <x v="778"/>
    <s v=""/>
    <x v="1"/>
    <x v="12"/>
    <s v="TUE"/>
    <s v="WI"/>
    <x v="5"/>
    <s v="TR7"/>
    <d v="2024-08-12T00:00:00"/>
    <s v="MON"/>
    <x v="756"/>
    <x v="1"/>
    <d v="2094-01-01T00:00:00"/>
    <s v="1XX1"/>
    <s v="735208424"/>
    <s v="AV868109400002TE36379043"/>
    <x v="0"/>
    <s v=""/>
    <s v=""/>
    <s v=""/>
    <s v=""/>
    <s v=""/>
    <s v=""/>
    <s v="T/0151196Q/P/T6"/>
    <s v="+4367683884261"/>
    <s v=""/>
    <s v="S606700"/>
    <s v=""/>
    <s v=""/>
    <n v="410.76"/>
    <s v="EUR"/>
    <n v="410.12"/>
    <n v="12000"/>
    <n v="12000"/>
    <s v=""/>
    <x v="0"/>
    <x v="2"/>
    <s v=""/>
    <s v="DE"/>
    <n v="4909.1364000000003"/>
    <n v="4916.7972"/>
  </r>
  <r>
    <s v="A"/>
    <x v="78"/>
    <x v="779"/>
    <s v="7BH660"/>
    <x v="1"/>
    <x v="12"/>
    <s v="TUE"/>
    <s v=""/>
    <x v="0"/>
    <s v="TR7"/>
    <d v="2024-08-12T00:00:00"/>
    <s v="MON"/>
    <x v="757"/>
    <x v="8"/>
    <d v="2092-08-29T00:00:00"/>
    <s v="3003"/>
    <s v=""/>
    <s v="CX437863XXXXXX4203"/>
    <x v="2"/>
    <s v="11/27"/>
    <s v=""/>
    <s v="VIA BURANO 3/1"/>
    <s v=""/>
    <s v="30034,MIRA                 ,IT"/>
    <s v="ITXXU17Y73863V"/>
    <s v="P/N5"/>
    <s v="+39-3475109824"/>
    <s v="/RSN/ADD/CP3/"/>
    <s v=""/>
    <s v=""/>
    <s v=""/>
    <n v="0"/>
    <s v="EUR"/>
    <n v="904.12"/>
    <n v="0"/>
    <n v="0"/>
    <s v=""/>
    <x v="0"/>
    <x v="2"/>
    <s v="IT"/>
    <s v="IT"/>
    <n v="10822.316400000002"/>
    <n v="0"/>
  </r>
  <r>
    <s v="A"/>
    <x v="26"/>
    <x v="780"/>
    <s v=""/>
    <x v="1"/>
    <x v="12"/>
    <s v="TUE"/>
    <s v="WI"/>
    <x v="5"/>
    <s v="TR7"/>
    <d v="2024-08-17T00:00:00"/>
    <s v="SAT"/>
    <x v="758"/>
    <x v="1"/>
    <d v="2094-01-01T00:00:00"/>
    <s v="1XX1"/>
    <s v="717782363"/>
    <s v="AV868109400002TE36430341"/>
    <x v="0"/>
    <s v=""/>
    <s v=""/>
    <s v=""/>
    <s v=""/>
    <s v=""/>
    <s v=""/>
    <s v="T/0151196Q/P/T6"/>
    <s v="+393203068887"/>
    <s v="ADD/"/>
    <s v="S606700"/>
    <s v=""/>
    <s v=""/>
    <n v="696.76"/>
    <s v="EUR"/>
    <n v="1041.1199999999999"/>
    <n v="12000"/>
    <n v="12000"/>
    <s v=""/>
    <x v="0"/>
    <x v="18"/>
    <s v=""/>
    <s v="IT"/>
    <n v="12462.206399999999"/>
    <n v="8340.217200000001"/>
  </r>
  <r>
    <s v="A"/>
    <x v="9"/>
    <x v="781"/>
    <s v=""/>
    <x v="1"/>
    <x v="12"/>
    <s v="TUE"/>
    <s v="WI"/>
    <x v="0"/>
    <s v="BOO"/>
    <d v="2024-08-12T00:00:00"/>
    <s v="MON"/>
    <x v="759"/>
    <x v="14"/>
    <d v="2094-01-01T00:00:00"/>
    <s v="1XX1"/>
    <s v="711978785"/>
    <s v="AV868109620005TE37248263"/>
    <x v="0"/>
    <s v=""/>
    <s v=""/>
    <s v=""/>
    <s v=""/>
    <s v=""/>
    <s v=""/>
    <s v="T/0151211Q/P/T6"/>
    <s v="+85290368378"/>
    <s v="ADD/"/>
    <s v="M308101"/>
    <s v=""/>
    <s v=""/>
    <n v="15631"/>
    <s v="NKR"/>
    <n v="15631"/>
    <n v="12000"/>
    <n v="12000"/>
    <n v="7000"/>
    <x v="0"/>
    <x v="2"/>
    <s v=""/>
    <s v="HK"/>
    <n v="15631"/>
    <n v="15631"/>
  </r>
  <r>
    <s v="A"/>
    <x v="17"/>
    <x v="782"/>
    <s v=""/>
    <x v="1"/>
    <x v="12"/>
    <s v="TUE"/>
    <s v="WI"/>
    <x v="5"/>
    <s v="TR7"/>
    <d v="2024-08-17T00:00:00"/>
    <s v="SAT"/>
    <x v="760"/>
    <x v="1"/>
    <d v="2094-01-01T00:00:00"/>
    <s v="1XX1"/>
    <s v="778919034"/>
    <s v="AV868109400002TE37689860"/>
    <x v="0"/>
    <s v=""/>
    <s v=""/>
    <s v=""/>
    <s v=""/>
    <s v=""/>
    <s v=""/>
    <s v="T/0151196Q/P/T6"/>
    <s v="+36207456805"/>
    <s v=""/>
    <s v="S606700"/>
    <s v=""/>
    <s v=""/>
    <n v="639.87"/>
    <s v="EUR"/>
    <n v="639.12"/>
    <n v="12000"/>
    <n v="12000"/>
    <s v=""/>
    <x v="0"/>
    <x v="18"/>
    <s v=""/>
    <s v="HU"/>
    <n v="7650.2664000000004"/>
    <n v="7659.2439000000004"/>
  </r>
  <r>
    <s v="A"/>
    <x v="158"/>
    <x v="783"/>
    <s v="MZ037M"/>
    <x v="1"/>
    <x v="12"/>
    <s v="TUE"/>
    <s v=""/>
    <x v="0"/>
    <s v="OSI"/>
    <d v="2024-08-14T00:00:00"/>
    <s v="WED"/>
    <x v="761"/>
    <x v="41"/>
    <s v=""/>
    <s v="1XX1"/>
    <s v=""/>
    <s v="AV858094320000T25930499"/>
    <x v="3"/>
    <s v=""/>
    <s v="TRY NORWAY"/>
    <s v="TEGLVERKSVEIEN 100"/>
    <s v=""/>
    <s v="3057,SOLBERGELVA,NO"/>
    <s v=""/>
    <s v="T/0012622V/P/U7"/>
    <s v="+4791722250"/>
    <s v="ADD/RSN//"/>
    <s v=""/>
    <s v=""/>
    <s v=""/>
    <n v="0"/>
    <s v="NKR"/>
    <n v="0"/>
    <n v="12000"/>
    <n v="12000"/>
    <n v="10000"/>
    <x v="1"/>
    <x v="15"/>
    <s v="NO"/>
    <s v="NO"/>
    <n v="0"/>
    <n v="0"/>
  </r>
  <r>
    <s v="A"/>
    <x v="217"/>
    <x v="784"/>
    <s v="8ET67X"/>
    <x v="1"/>
    <x v="13"/>
    <s v="WED"/>
    <s v=""/>
    <x v="3"/>
    <s v="TR7"/>
    <d v="2024-08-12T00:00:00"/>
    <s v="MON"/>
    <x v="762"/>
    <x v="45"/>
    <d v="2050-01-01T00:00:00"/>
    <s v="1001"/>
    <s v="N0609631"/>
    <s v="AV858094440246TED18988"/>
    <x v="0"/>
    <s v=""/>
    <s v="TRYG EHF"/>
    <s v="SOERLIVEGEN 8"/>
    <s v="TORJONNY.KARLSEN@GMAIL.COM"/>
    <s v="9018,TROMSOE,NO"/>
    <s v=""/>
    <s v="T/0169271Q/P/CS"/>
    <s v="4793283755"/>
    <s v="ROD/TROMSOE AUTOLAKK A//R"/>
    <s v="N005503"/>
    <s v=""/>
    <s v=""/>
    <n v="0"/>
    <s v="NKR"/>
    <n v="3372"/>
    <n v="4000"/>
    <n v="4000"/>
    <s v=""/>
    <x v="0"/>
    <x v="4"/>
    <s v="NO"/>
    <s v="NO"/>
    <n v="3372"/>
    <n v="0"/>
  </r>
  <r>
    <s v="A"/>
    <x v="121"/>
    <x v="785"/>
    <s v="8ET67X"/>
    <x v="1"/>
    <x v="13"/>
    <s v="WED"/>
    <s v="DL"/>
    <x v="3"/>
    <s v="TR7"/>
    <d v="2024-08-13T00:00:00"/>
    <s v="TUE"/>
    <x v="763"/>
    <x v="45"/>
    <d v="2050-01-01T00:00:00"/>
    <s v="1XX1"/>
    <s v="N0599400"/>
    <s v="AV858094440246TZH30482"/>
    <x v="3"/>
    <s v=""/>
    <s v=""/>
    <s v="KROGNESSVEGEN 50"/>
    <s v="KJELLTOB@ONLINE.NO"/>
    <s v="9006,TROMSOE,NO"/>
    <s v=""/>
    <s v="T/0169271Q/P/CS"/>
    <s v="4797678989"/>
    <s v="ROD/TROMSOE AUTOLAKK A/"/>
    <s v=""/>
    <s v=""/>
    <s v=""/>
    <n v="0"/>
    <s v="NKR"/>
    <n v="3934"/>
    <n v="4000"/>
    <n v="4000"/>
    <s v=""/>
    <x v="0"/>
    <x v="2"/>
    <s v="NO"/>
    <s v="NO"/>
    <n v="3934"/>
    <n v="0"/>
  </r>
  <r>
    <s v="A"/>
    <x v="3"/>
    <x v="786"/>
    <s v="8DA33M"/>
    <x v="1"/>
    <x v="13"/>
    <s v="WED"/>
    <s v=""/>
    <x v="4"/>
    <s v="TOS"/>
    <d v="2024-08-17T00:00:00"/>
    <s v="SAT"/>
    <x v="764"/>
    <x v="22"/>
    <d v="2092-02-07T00:00:00"/>
    <s v="1001"/>
    <s v=""/>
    <s v="CX434994XXXXXX3211"/>
    <x v="2"/>
    <s v="05/25"/>
    <s v="ABB SPA"/>
    <s v="VIA RAVIZZA 32"/>
    <s v=""/>
    <s v="24126,BERGAMO              ,IT"/>
    <s v="ITXXU11W75494P"/>
    <s v="P/N5"/>
    <s v="+39-3204143614"/>
    <s v="/ADD/"/>
    <s v="S814902"/>
    <s v=""/>
    <s v=""/>
    <n v="0"/>
    <s v=""/>
    <n v="0"/>
    <s v=""/>
    <s v=""/>
    <s v=""/>
    <x v="0"/>
    <x v="1"/>
    <s v="IT"/>
    <s v="IT"/>
    <n v="0"/>
    <n v="0"/>
  </r>
  <r>
    <s v="A"/>
    <x v="229"/>
    <x v="787"/>
    <s v=""/>
    <x v="1"/>
    <x v="13"/>
    <s v="WED"/>
    <s v="WI"/>
    <x v="0"/>
    <s v="TR7"/>
    <d v="2024-08-13T00:00:00"/>
    <s v="TUE"/>
    <x v="765"/>
    <x v="26"/>
    <d v="2051-01-01T00:00:00"/>
    <s v="1XX1"/>
    <s v="687581464"/>
    <s v="AV868109160002TE31418520"/>
    <x v="0"/>
    <s v=""/>
    <s v=""/>
    <s v=""/>
    <s v=""/>
    <s v=""/>
    <s v=""/>
    <s v="T/0151185Q/P/T6"/>
    <s v="02073681381"/>
    <s v=""/>
    <s v="M308101"/>
    <s v=""/>
    <s v=""/>
    <n v="561.55999999999995"/>
    <s v="UKL"/>
    <n v="561.07000000000005"/>
    <n v="12000"/>
    <n v="12000"/>
    <s v=""/>
    <x v="0"/>
    <x v="2"/>
    <s v=""/>
    <s v="GB"/>
    <n v="7995.2475000000004"/>
    <n v="8002.23"/>
  </r>
  <r>
    <s v="A"/>
    <x v="230"/>
    <x v="788"/>
    <s v=""/>
    <x v="1"/>
    <x v="13"/>
    <s v="WED"/>
    <s v=""/>
    <x v="0"/>
    <s v="TOS"/>
    <d v="2024-08-12T00:00:00"/>
    <s v="MON"/>
    <x v="766"/>
    <x v="8"/>
    <s v=""/>
    <s v="1001"/>
    <s v=""/>
    <s v="CD364876XXXX2251"/>
    <x v="2"/>
    <s v="08/26"/>
    <s v=""/>
    <s v="ROSETTE ANDAY-STRASSE 69/7"/>
    <s v=""/>
    <s v="3021,PRESSBAUM             ,AT"/>
    <s v=""/>
    <s v="P/N5"/>
    <s v="+43-6648396288"/>
    <s v="/GPS/"/>
    <s v="O550600"/>
    <s v=""/>
    <s v=""/>
    <n v="0"/>
    <s v="EUR"/>
    <n v="649.12"/>
    <n v="12000"/>
    <n v="12000"/>
    <s v=""/>
    <x v="0"/>
    <x v="4"/>
    <s v="AT"/>
    <s v="AT"/>
    <n v="7769.9664000000002"/>
    <n v="0"/>
  </r>
  <r>
    <s v="A"/>
    <x v="54"/>
    <x v="789"/>
    <s v=""/>
    <x v="1"/>
    <x v="13"/>
    <s v="WED"/>
    <s v="WI"/>
    <x v="4"/>
    <s v="TR7"/>
    <d v="2024-08-13T00:00:00"/>
    <s v="TUE"/>
    <x v="767"/>
    <x v="1"/>
    <d v="2096-01-01T00:00:00"/>
    <s v="1XX1"/>
    <s v="786029445"/>
    <s v="AV868109400002TE34690167"/>
    <x v="0"/>
    <s v=""/>
    <s v=""/>
    <s v=""/>
    <s v=""/>
    <s v=""/>
    <s v=""/>
    <s v="T/0151196Q/P/T6"/>
    <s v="+4915733288120"/>
    <s v=""/>
    <s v="S606700"/>
    <s v=""/>
    <s v=""/>
    <n v="377.59"/>
    <s v="EUR"/>
    <n v="378.12"/>
    <n v="12000"/>
    <n v="12000"/>
    <s v=""/>
    <x v="0"/>
    <x v="2"/>
    <s v=""/>
    <s v="DE"/>
    <n v="4526.0964000000004"/>
    <n v="4519.7523000000001"/>
  </r>
  <r>
    <s v="A"/>
    <x v="42"/>
    <x v="790"/>
    <s v=""/>
    <x v="1"/>
    <x v="13"/>
    <s v="WED"/>
    <s v=""/>
    <x v="0"/>
    <s v="TOS"/>
    <d v="2024-08-16T00:00:00"/>
    <s v="FRI"/>
    <x v="768"/>
    <x v="14"/>
    <s v=""/>
    <s v="1XX1"/>
    <s v="20745746"/>
    <s v="AV873143920007TE35404984"/>
    <x v="0"/>
    <s v=""/>
    <s v=""/>
    <s v=""/>
    <s v=""/>
    <s v=""/>
    <s v=""/>
    <s v="T/0165351P/P/AE"/>
    <s v="004571380367"/>
    <s v=""/>
    <s v="E506900"/>
    <s v=""/>
    <s v=""/>
    <n v="8838"/>
    <s v="NKR"/>
    <n v="8838"/>
    <n v="12000"/>
    <n v="12000"/>
    <s v=""/>
    <x v="0"/>
    <x v="10"/>
    <s v=""/>
    <s v="DK"/>
    <n v="8838"/>
    <n v="8838"/>
  </r>
  <r>
    <s v="A"/>
    <x v="48"/>
    <x v="791"/>
    <s v=""/>
    <x v="1"/>
    <x v="13"/>
    <s v="WED"/>
    <s v="WI"/>
    <x v="5"/>
    <s v="TOS"/>
    <d v="2024-08-24T00:00:00"/>
    <s v="SAT"/>
    <x v="769"/>
    <x v="13"/>
    <d v="2094-01-01T00:00:00"/>
    <s v="1XX1"/>
    <s v="794558848"/>
    <s v="AV868109400002TE36967696"/>
    <x v="0"/>
    <s v=""/>
    <s v=""/>
    <s v=""/>
    <s v=""/>
    <s v=""/>
    <s v=""/>
    <s v="T/0151196Q/P/T6"/>
    <s v="+34696464691"/>
    <s v=""/>
    <s v="S606700"/>
    <s v=""/>
    <s v=""/>
    <n v="1017.74"/>
    <s v="EUR"/>
    <n v="1017.12"/>
    <n v="12000"/>
    <n v="12000"/>
    <s v=""/>
    <x v="0"/>
    <x v="21"/>
    <s v=""/>
    <s v="ES"/>
    <n v="12174.9264"/>
    <n v="12182.347800000001"/>
  </r>
  <r>
    <s v="A"/>
    <x v="231"/>
    <x v="792"/>
    <s v=""/>
    <x v="1"/>
    <x v="13"/>
    <s v="WED"/>
    <s v="WI"/>
    <x v="1"/>
    <s v="TR7"/>
    <d v="2024-08-15T00:00:00"/>
    <s v="THU"/>
    <x v="770"/>
    <x v="1"/>
    <d v="2094-01-01T00:00:00"/>
    <s v="1XX1"/>
    <s v="712752423"/>
    <s v="AV868109400002TE49832686"/>
    <x v="0"/>
    <s v=""/>
    <s v=""/>
    <s v=""/>
    <s v=""/>
    <s v=""/>
    <s v=""/>
    <s v="T/0151196Q/P/T6"/>
    <s v="+34616068298"/>
    <s v=""/>
    <s v="S606700"/>
    <s v=""/>
    <s v=""/>
    <n v="1325.57"/>
    <s v="EUR"/>
    <n v="1325.12"/>
    <n v="12000"/>
    <n v="12000"/>
    <s v=""/>
    <x v="0"/>
    <x v="15"/>
    <s v=""/>
    <s v="ES"/>
    <n v="15861.686399999999"/>
    <n v="15867.072899999999"/>
  </r>
  <r>
    <s v="A"/>
    <x v="54"/>
    <x v="793"/>
    <s v=""/>
    <x v="1"/>
    <x v="14"/>
    <s v="THU"/>
    <s v=""/>
    <x v="5"/>
    <s v="TR7"/>
    <d v="2024-08-16T00:00:00"/>
    <s v="FRI"/>
    <x v="771"/>
    <x v="1"/>
    <s v=""/>
    <s v="1XX1"/>
    <s v="DC-6897293-9U56"/>
    <s v="AV868112900006TE34643180"/>
    <x v="0"/>
    <s v=""/>
    <s v=""/>
    <s v=""/>
    <s v=""/>
    <s v=""/>
    <s v=""/>
    <s v="T/0101415R/P/EO"/>
    <s v="+359 888517948"/>
    <s v="DC-6897293-9U56/"/>
    <s v="S311900"/>
    <s v=""/>
    <s v=""/>
    <n v="580.59"/>
    <s v="EUR"/>
    <n v="581.12"/>
    <n v="12000"/>
    <n v="12000"/>
    <s v=""/>
    <x v="0"/>
    <x v="15"/>
    <s v=""/>
    <s v="BG"/>
    <n v="6956.0064000000002"/>
    <n v="6949.6623000000009"/>
  </r>
  <r>
    <s v="A"/>
    <x v="71"/>
    <x v="794"/>
    <s v=""/>
    <x v="1"/>
    <x v="14"/>
    <s v="THU"/>
    <s v="WI"/>
    <x v="5"/>
    <s v="TOS"/>
    <d v="2024-08-17T00:00:00"/>
    <s v="SAT"/>
    <x v="772"/>
    <x v="1"/>
    <d v="2094-01-01T00:00:00"/>
    <s v="1XX1"/>
    <s v="782196700"/>
    <s v="AV868109400002TE37398029"/>
    <x v="0"/>
    <s v=""/>
    <s v=""/>
    <s v=""/>
    <s v=""/>
    <s v=""/>
    <s v=""/>
    <s v="T/0151196Q/P/T6"/>
    <s v="+491774133948"/>
    <s v="ADD/"/>
    <s v="S606700"/>
    <s v=""/>
    <s v=""/>
    <n v="582.74"/>
    <s v="EUR"/>
    <n v="582.12"/>
    <n v="12000"/>
    <n v="12000"/>
    <s v=""/>
    <x v="0"/>
    <x v="10"/>
    <s v=""/>
    <s v="DE"/>
    <n v="6967.9764000000005"/>
    <n v="6975.3978000000006"/>
  </r>
  <r>
    <s v="A"/>
    <x v="204"/>
    <x v="795"/>
    <s v="8ET67X"/>
    <x v="1"/>
    <x v="15"/>
    <s v="FRI"/>
    <s v=""/>
    <x v="3"/>
    <s v="TR7"/>
    <d v="2024-08-16T00:00:00"/>
    <s v="FRI"/>
    <x v="773"/>
    <x v="45"/>
    <d v="2070-10-10T00:00:00"/>
    <s v="1001"/>
    <s v="N0670554"/>
    <s v="AV858094440246TED35536"/>
    <x v="0"/>
    <s v=""/>
    <s v="TRYG EHF"/>
    <s v="KNAUSEN 39"/>
    <s v="MRDVRDSN2@GMAIL.COM"/>
    <s v="9018,TROMSOE,NO"/>
    <s v=""/>
    <s v="T/0169271Q/P/CS"/>
    <s v="4748242412"/>
    <s v="ROD/BILBYEN SKADESENT//RO"/>
    <s v="N005503"/>
    <s v=""/>
    <s v=""/>
    <n v="0"/>
    <s v="NKR"/>
    <n v="4496"/>
    <n v="4000"/>
    <n v="4000"/>
    <s v=""/>
    <x v="0"/>
    <x v="13"/>
    <s v="NO"/>
    <s v="NO"/>
    <n v="4496"/>
    <n v="0"/>
  </r>
  <r>
    <s v="A"/>
    <x v="210"/>
    <x v="796"/>
    <s v=""/>
    <x v="1"/>
    <x v="15"/>
    <s v="FRI"/>
    <s v=""/>
    <x v="5"/>
    <s v="TR7"/>
    <d v="2024-08-11T00:00:00"/>
    <s v="SUN"/>
    <x v="774"/>
    <x v="10"/>
    <s v=""/>
    <s v="3003"/>
    <s v=""/>
    <s v="CM555014XXXXXX7660"/>
    <x v="2"/>
    <s v="06/26"/>
    <s v=""/>
    <s v="TUNVEIEN 23"/>
    <s v=""/>
    <s v="3185,SKOPPUM               ,NO"/>
    <s v=""/>
    <s v="P/N5"/>
    <s v="+-4747880707"/>
    <s v="/RSN/CP3/"/>
    <s v=""/>
    <s v=""/>
    <s v=""/>
    <n v="0"/>
    <s v="NKR"/>
    <n v="7476.76"/>
    <n v="0"/>
    <n v="0"/>
    <s v=""/>
    <x v="0"/>
    <x v="9"/>
    <s v="NO"/>
    <s v="NO"/>
    <n v="7476.76"/>
    <n v="0"/>
  </r>
  <r>
    <s v="A"/>
    <x v="65"/>
    <x v="797"/>
    <s v=""/>
    <x v="1"/>
    <x v="15"/>
    <s v="FRI"/>
    <s v="WI"/>
    <x v="5"/>
    <s v="TR7"/>
    <d v="2024-08-21T00:00:00"/>
    <s v="WED"/>
    <x v="775"/>
    <x v="1"/>
    <d v="2093-01-01T00:00:00"/>
    <s v="1XX1"/>
    <s v="729107073"/>
    <s v="AV868109400002TE33904797"/>
    <x v="0"/>
    <s v=""/>
    <s v=""/>
    <s v=""/>
    <s v=""/>
    <s v=""/>
    <s v=""/>
    <s v="T/0151196Q/P/T6"/>
    <s v="+393281359851"/>
    <s v=""/>
    <s v="S606700"/>
    <s v=""/>
    <s v=""/>
    <n v="754.01"/>
    <s v="EUR"/>
    <n v="1128.1199999999999"/>
    <n v="12000"/>
    <n v="12000"/>
    <s v=""/>
    <x v="0"/>
    <x v="6"/>
    <s v=""/>
    <s v="IT"/>
    <n v="13503.596399999999"/>
    <n v="9025.4997000000003"/>
  </r>
  <r>
    <s v="A"/>
    <x v="107"/>
    <x v="798"/>
    <s v=""/>
    <x v="1"/>
    <x v="15"/>
    <s v="FRI"/>
    <s v="WI"/>
    <x v="6"/>
    <s v="TR7"/>
    <d v="2024-08-18T00:00:00"/>
    <s v="SUN"/>
    <x v="776"/>
    <x v="1"/>
    <d v="2094-01-01T00:00:00"/>
    <s v="1XX1"/>
    <s v="769451868"/>
    <s v="AV868109400002TE38987845"/>
    <x v="0"/>
    <s v=""/>
    <s v=""/>
    <s v=""/>
    <s v=""/>
    <s v=""/>
    <s v=""/>
    <s v="T/0151196Q/P/T6"/>
    <s v="+393426659804"/>
    <s v=""/>
    <s v="S606700"/>
    <s v=""/>
    <s v=""/>
    <n v="1180.68"/>
    <s v="EUR"/>
    <n v="1180.1199999999999"/>
    <n v="12000"/>
    <n v="12000"/>
    <s v=""/>
    <x v="0"/>
    <x v="10"/>
    <s v=""/>
    <s v="IT"/>
    <n v="14126.036399999999"/>
    <n v="14132.739600000001"/>
  </r>
  <r>
    <s v="A"/>
    <x v="79"/>
    <x v="799"/>
    <s v=""/>
    <x v="1"/>
    <x v="16"/>
    <s v="SAT"/>
    <s v=""/>
    <x v="6"/>
    <s v="BOO"/>
    <d v="2024-08-18T00:00:00"/>
    <s v="SUN"/>
    <x v="777"/>
    <x v="1"/>
    <s v=""/>
    <s v="1XX1"/>
    <s v="CJT-102950218"/>
    <s v="AV875128460024TE36630413"/>
    <x v="0"/>
    <s v=""/>
    <s v=""/>
    <s v=""/>
    <s v=""/>
    <s v=""/>
    <s v=""/>
    <s v="T/0108824N/P/R7"/>
    <s v="+34964830995"/>
    <s v="/"/>
    <s v="K695801"/>
    <s v=""/>
    <s v=""/>
    <n v="1556.31"/>
    <s v="EUR"/>
    <n v="1528.93"/>
    <n v="12000"/>
    <n v="12000"/>
    <n v="7500"/>
    <x v="0"/>
    <x v="15"/>
    <s v=""/>
    <s v="DE"/>
    <n v="18301.292100000002"/>
    <n v="18629.030699999999"/>
  </r>
  <r>
    <s v="A"/>
    <x v="51"/>
    <x v="800"/>
    <s v=""/>
    <x v="1"/>
    <x v="16"/>
    <s v="SAT"/>
    <s v="WI"/>
    <x v="1"/>
    <s v="TR7"/>
    <d v="2024-08-10T00:00:00"/>
    <s v="SAT"/>
    <x v="778"/>
    <x v="69"/>
    <d v="2058-01-01T00:00:00"/>
    <s v="1XX1"/>
    <s v="716876677"/>
    <s v="AV868110810009TE49887657"/>
    <x v="0"/>
    <s v=""/>
    <s v=""/>
    <s v=""/>
    <s v=""/>
    <s v=""/>
    <s v=""/>
    <s v="T/0151303Q/P/T6"/>
    <s v="+13103865155"/>
    <s v=""/>
    <s v="S606700"/>
    <s v=""/>
    <s v=""/>
    <n v="177.71"/>
    <s v="USD"/>
    <n v="177.63"/>
    <n v="12000"/>
    <n v="12000"/>
    <s v=""/>
    <x v="0"/>
    <x v="8"/>
    <s v=""/>
    <s v="US"/>
    <n v="1961.0351999999998"/>
    <n v="1961.9184"/>
  </r>
  <r>
    <s v="A"/>
    <x v="89"/>
    <x v="801"/>
    <s v="8ET67X"/>
    <x v="1"/>
    <x v="18"/>
    <s v="MON"/>
    <s v="DL"/>
    <x v="3"/>
    <s v="TR7"/>
    <d v="2024-08-16T00:00:00"/>
    <s v="FRI"/>
    <x v="779"/>
    <x v="45"/>
    <d v="2099-11-11T00:00:00"/>
    <s v="1XX1"/>
    <s v="N0521044"/>
    <s v="AV858094440246TEV78915"/>
    <x v="3"/>
    <s v=""/>
    <s v=""/>
    <s v="MARIKAPEVEGEN 13"/>
    <s v="JORGEN.GERHARDSEN@GMAIL.COM"/>
    <s v="9102,KVALOEYSLETTA,NO"/>
    <s v=""/>
    <s v="T/0169271Q/P/CS"/>
    <s v="4792436638"/>
    <s v="ROD/BILSKADESENTERET/"/>
    <s v=""/>
    <s v=""/>
    <s v=""/>
    <n v="0"/>
    <s v="NKR"/>
    <n v="2810"/>
    <n v="4000"/>
    <n v="4000"/>
    <s v=""/>
    <x v="0"/>
    <x v="14"/>
    <s v="NO"/>
    <s v="NO"/>
    <n v="2810"/>
    <n v="0"/>
  </r>
  <r>
    <s v="A"/>
    <x v="2"/>
    <x v="802"/>
    <s v=""/>
    <x v="1"/>
    <x v="18"/>
    <s v="MON"/>
    <s v="WI"/>
    <x v="1"/>
    <s v="TR7"/>
    <d v="2024-08-16T00:00:00"/>
    <s v="FRI"/>
    <x v="780"/>
    <x v="69"/>
    <d v="2094-01-01T00:00:00"/>
    <s v="1XX1"/>
    <s v="748470423"/>
    <s v="AV868110810009TE02868465"/>
    <x v="0"/>
    <s v=""/>
    <s v=""/>
    <s v=""/>
    <s v=""/>
    <s v=""/>
    <s v=""/>
    <s v="T/0151303Q/P/T6"/>
    <s v="+1-2392983457"/>
    <s v=""/>
    <s v="M308103"/>
    <s v=""/>
    <s v=""/>
    <n v="980.71"/>
    <s v="USD"/>
    <n v="994.41"/>
    <n v="12000"/>
    <n v="12000"/>
    <s v=""/>
    <x v="0"/>
    <x v="14"/>
    <s v=""/>
    <s v="US"/>
    <n v="10978.286399999999"/>
    <n v="10827.038399999999"/>
  </r>
  <r>
    <s v="A"/>
    <x v="210"/>
    <x v="803"/>
    <s v="8ET67X"/>
    <x v="1"/>
    <x v="18"/>
    <s v="MON"/>
    <s v="DL"/>
    <x v="8"/>
    <s v="TR7"/>
    <d v="2024-08-15T00:00:00"/>
    <s v="THU"/>
    <x v="781"/>
    <x v="45"/>
    <d v="2081-12-01T00:00:00"/>
    <s v="1001"/>
    <s v="N0672418"/>
    <s v="AV858094440246TZH46828"/>
    <x v="0"/>
    <s v=""/>
    <s v=""/>
    <s v="BALSFJORDGATA 7 A"/>
    <s v="STIAN_HENRIKSEN@MSN.COM"/>
    <s v="9007,TROMSOE               ,NO"/>
    <s v=""/>
    <s v="T/0169271Q/P/CS"/>
    <s v="4748281862"/>
    <s v="ROD/BILBYEN SKADESENT/REQ"/>
    <s v="N005503"/>
    <s v=""/>
    <s v=""/>
    <n v="0"/>
    <s v="NKR"/>
    <n v="1872"/>
    <n v="4000"/>
    <n v="4000"/>
    <s v=""/>
    <x v="0"/>
    <x v="3"/>
    <s v="NO"/>
    <s v="NO"/>
    <n v="1872"/>
    <n v="0"/>
  </r>
  <r>
    <s v="A"/>
    <x v="112"/>
    <x v="804"/>
    <s v=""/>
    <x v="1"/>
    <x v="18"/>
    <s v="MON"/>
    <s v="ZZ1"/>
    <x v="5"/>
    <s v="TR7"/>
    <d v="2024-08-20T00:00:00"/>
    <s v="TUE"/>
    <x v="782"/>
    <x v="8"/>
    <d v="2060-12-08T00:00:00"/>
    <s v="1XX1"/>
    <s v="2984891"/>
    <s v="AV871096700004TE31219236"/>
    <x v="0"/>
    <s v=""/>
    <s v=""/>
    <s v=""/>
    <s v=""/>
    <s v=""/>
    <s v=""/>
    <s v="T/0110180M/05643"/>
    <s v="0821330030"/>
    <s v=""/>
    <s v="H333320"/>
    <s v=""/>
    <s v=""/>
    <n v="606.79"/>
    <s v="EUR"/>
    <n v="606.12"/>
    <n v="12000"/>
    <n v="12000"/>
    <s v=""/>
    <x v="0"/>
    <x v="15"/>
    <s v=""/>
    <s v="FR"/>
    <n v="7255.2564000000002"/>
    <n v="7263.2762999999995"/>
  </r>
  <r>
    <s v="A"/>
    <x v="55"/>
    <x v="805"/>
    <s v="3KU51R"/>
    <x v="1"/>
    <x v="18"/>
    <s v="MON"/>
    <s v=""/>
    <x v="8"/>
    <s v="TR7"/>
    <d v="2024-08-26T00:00:00"/>
    <s v="MON"/>
    <x v="783"/>
    <x v="13"/>
    <d v="2067-02-21T00:00:00"/>
    <s v="1XX1"/>
    <s v="895777182"/>
    <s v="AV871105250009TE89577718"/>
    <x v="0"/>
    <s v=""/>
    <s v=""/>
    <s v="PARK RUE"/>
    <s v=""/>
    <s v="90015,PARIS                ,IT"/>
    <s v=""/>
    <s v="T/0183164K/P/QN"/>
    <s v="+33186269080"/>
    <s v="1178.59EUR/"/>
    <s v="M742001"/>
    <s v=""/>
    <s v=""/>
    <n v="1178.5899999999999"/>
    <s v="EUR"/>
    <n v="1179.1199999999999"/>
    <n v="12000"/>
    <n v="12000"/>
    <s v=""/>
    <x v="0"/>
    <x v="17"/>
    <s v="IT"/>
    <s v="IT"/>
    <n v="14114.0664"/>
    <n v="14107.722299999999"/>
  </r>
  <r>
    <s v="A"/>
    <x v="56"/>
    <x v="806"/>
    <s v="8DV25Z"/>
    <x v="1"/>
    <x v="18"/>
    <s v="MON"/>
    <s v=""/>
    <x v="8"/>
    <s v="TR7"/>
    <d v="2024-08-20T00:00:00"/>
    <s v="TUE"/>
    <x v="784"/>
    <x v="26"/>
    <d v="2075-01-27T00:00:00"/>
    <s v="1001"/>
    <s v="M/245090"/>
    <s v="AV898110780001TE93070320"/>
    <x v="0"/>
    <s v=""/>
    <s v=""/>
    <s v="MEADOW BARN"/>
    <s v="RECTORY HILL"/>
    <s v="AMERSHAM HP70BT            ,GB"/>
    <s v="GBXXHOLLA701275BJ9FV"/>
    <s v="T/0105361R/P/N5"/>
    <s v="00447989404721/EM"/>
    <s v="/ADD/CBSX2/CP1/"/>
    <s v=""/>
    <s v=""/>
    <s v="BA/18163836"/>
    <n v="605.86"/>
    <s v="UKL"/>
    <n v="576.07000000000005"/>
    <n v="12000"/>
    <n v="12000"/>
    <s v=""/>
    <x v="0"/>
    <x v="15"/>
    <s v="GB"/>
    <s v="GB"/>
    <n v="8208.9975000000013"/>
    <n v="8633.505000000001"/>
  </r>
  <r>
    <s v="A"/>
    <x v="77"/>
    <x v="807"/>
    <s v=""/>
    <x v="1"/>
    <x v="18"/>
    <s v="MON"/>
    <s v="WI"/>
    <x v="5"/>
    <s v="TOS"/>
    <d v="2024-08-21T00:00:00"/>
    <s v="WED"/>
    <x v="785"/>
    <x v="1"/>
    <d v="2094-01-01T00:00:00"/>
    <s v="1XX1"/>
    <s v="798014986"/>
    <s v="AV868109400002TE35105941"/>
    <x v="0"/>
    <s v=""/>
    <s v=""/>
    <s v=""/>
    <s v=""/>
    <s v=""/>
    <s v=""/>
    <s v="T/0151196Q/P/T6"/>
    <s v="+436643453157"/>
    <s v="ADD/"/>
    <s v="S606700"/>
    <s v=""/>
    <s v=""/>
    <n v="524.87"/>
    <s v="EUR"/>
    <n v="524.12"/>
    <n v="12000"/>
    <n v="12000"/>
    <s v=""/>
    <x v="0"/>
    <x v="10"/>
    <s v=""/>
    <s v="DE"/>
    <n v="6273.7164000000002"/>
    <n v="6282.6939000000002"/>
  </r>
  <r>
    <s v="A"/>
    <x v="158"/>
    <x v="808"/>
    <s v="8LH39R"/>
    <x v="1"/>
    <x v="18"/>
    <s v="MON"/>
    <s v=""/>
    <x v="5"/>
    <s v="TR7"/>
    <d v="2024-08-19T00:00:00"/>
    <s v="MON"/>
    <x v="786"/>
    <x v="1"/>
    <s v=""/>
    <s v="1001"/>
    <s v="M/284891"/>
    <s v="AV898110190003TE93326533"/>
    <x v="0"/>
    <s v=""/>
    <s v=""/>
    <s v="3 RUE DE LA SOURCE"/>
    <s v=""/>
    <s v="38700,CORENC               ,FR"/>
    <s v=""/>
    <s v="T/0104786R/P/N5"/>
    <s v="+33-681771222/EM"/>
    <s v="/ADD/CP1/"/>
    <s v=""/>
    <s v=""/>
    <s v=""/>
    <n v="775.11"/>
    <s v="EUR"/>
    <n v="739.12"/>
    <n v="12000"/>
    <n v="12000"/>
    <s v=""/>
    <x v="0"/>
    <x v="13"/>
    <s v="FR"/>
    <s v="FR"/>
    <n v="8847.2664000000004"/>
    <n v="9278.0667000000012"/>
  </r>
  <r>
    <s v="A"/>
    <x v="140"/>
    <x v="809"/>
    <s v=""/>
    <x v="1"/>
    <x v="18"/>
    <s v="MON"/>
    <s v="WI"/>
    <x v="5"/>
    <s v="TR7"/>
    <d v="2024-08-19T00:00:00"/>
    <s v="MON"/>
    <x v="787"/>
    <x v="1"/>
    <d v="2091-01-01T00:00:00"/>
    <s v="1XX1"/>
    <s v="799309750"/>
    <s v="AV868109400002TE45324388"/>
    <x v="0"/>
    <s v=""/>
    <s v=""/>
    <s v=""/>
    <s v=""/>
    <s v=""/>
    <s v=""/>
    <s v="T/0151196Q/P/T6"/>
    <s v="+393406336122"/>
    <s v="ADD/"/>
    <s v="S606700"/>
    <s v=""/>
    <s v=""/>
    <n v="837.29"/>
    <s v="EUR"/>
    <n v="837.12"/>
    <n v="12000"/>
    <n v="12000"/>
    <s v=""/>
    <x v="0"/>
    <x v="13"/>
    <s v=""/>
    <s v="IT"/>
    <n v="10020.3264"/>
    <n v="10022.3613"/>
  </r>
  <r>
    <s v="A"/>
    <x v="175"/>
    <x v="810"/>
    <s v="3RR62T"/>
    <x v="1"/>
    <x v="18"/>
    <s v="MON"/>
    <s v="WI"/>
    <x v="0"/>
    <s v="TR7"/>
    <d v="2024-09-26T00:00:00"/>
    <s v="THU"/>
    <x v="788"/>
    <x v="72"/>
    <s v=""/>
    <s v="1001"/>
    <s v="302050"/>
    <s v="AV858078980019"/>
    <x v="3"/>
    <s v=""/>
    <s v="UNIV.SYKEHUSET NORD-NORGE HF"/>
    <s v=""/>
    <s v="LAILA.PEDERSEN@UNN.NO"/>
    <s v=""/>
    <s v="NOXX01"/>
    <s v=""/>
    <s v="ML/+47-99749456/"/>
    <s v="MEA 48000 KL0700"/>
    <s v="H013603"/>
    <s v="89027"/>
    <s v=""/>
    <n v="0"/>
    <s v="NKR"/>
    <n v="20036.900000000001"/>
    <n v="12000"/>
    <n v="12000"/>
    <s v=""/>
    <x v="0"/>
    <x v="26"/>
    <s v=""/>
    <s v="NO"/>
    <n v="20036.900000000001"/>
    <n v="0"/>
  </r>
  <r>
    <s v="A"/>
    <x v="204"/>
    <x v="811"/>
    <s v="8ET94X"/>
    <x v="1"/>
    <x v="19"/>
    <s v="TUE"/>
    <s v=""/>
    <x v="3"/>
    <s v="TR7"/>
    <d v="2024-08-19T00:00:00"/>
    <s v="MON"/>
    <x v="789"/>
    <x v="45"/>
    <d v="2091-11-11T00:00:00"/>
    <s v="1001"/>
    <s v="N0663961"/>
    <s v="AV858094440253TED77693"/>
    <x v="0"/>
    <s v=""/>
    <s v="ENTER EHF"/>
    <s v="SJOETUNVEGEN 472"/>
    <s v="HEGEOLSEN94@HOTMAIL.COM"/>
    <s v="9108,KVALOEYA,NO"/>
    <s v=""/>
    <s v="T/0169293Q/P/CS"/>
    <s v="4747964171"/>
    <s v="ROD/BILSKADESENTERET//ROD"/>
    <s v="N005502"/>
    <s v=""/>
    <s v=""/>
    <n v="0"/>
    <s v="NKR"/>
    <n v="3372"/>
    <n v="4000"/>
    <n v="4000"/>
    <s v=""/>
    <x v="0"/>
    <x v="2"/>
    <s v="NO"/>
    <s v="NO"/>
    <n v="3372"/>
    <n v="0"/>
  </r>
  <r>
    <s v="A"/>
    <x v="202"/>
    <x v="812"/>
    <s v="8ET94X"/>
    <x v="1"/>
    <x v="19"/>
    <s v="TUE"/>
    <s v="DL"/>
    <x v="3"/>
    <s v="TR7"/>
    <d v="2024-08-21T00:00:00"/>
    <s v="WED"/>
    <x v="790"/>
    <x v="45"/>
    <d v="2080-10-19T00:00:00"/>
    <s v="1XX1"/>
    <s v="N0682028"/>
    <s v="AV858094440253TZH63132"/>
    <x v="3"/>
    <s v=""/>
    <s v=""/>
    <s v="ISHAVSVEGEN 34"/>
    <s v="ASERHAU@GMAIL.COM"/>
    <s v="9010,TROMSOE,NO"/>
    <s v=""/>
    <s v="T/0169293Q/P/CS"/>
    <s v="4740204516"/>
    <s v="ROD/BILSKADESENTERET/"/>
    <s v=""/>
    <s v=""/>
    <s v=""/>
    <n v="0"/>
    <s v="NKR"/>
    <n v="4496"/>
    <n v="4000"/>
    <n v="4000"/>
    <s v=""/>
    <x v="0"/>
    <x v="15"/>
    <s v="NO"/>
    <s v="NO"/>
    <n v="4496"/>
    <n v="0"/>
  </r>
  <r>
    <s v="A"/>
    <x v="2"/>
    <x v="813"/>
    <s v=""/>
    <x v="1"/>
    <x v="19"/>
    <s v="TUE"/>
    <s v="WI"/>
    <x v="1"/>
    <s v="TR7"/>
    <d v="2024-08-16T00:00:00"/>
    <s v="FRI"/>
    <x v="791"/>
    <x v="69"/>
    <d v="2055-01-01T00:00:00"/>
    <s v="1XX1"/>
    <s v="731481431"/>
    <s v="AV868110810009TE02812513"/>
    <x v="0"/>
    <s v=""/>
    <s v=""/>
    <s v=""/>
    <s v=""/>
    <s v=""/>
    <s v=""/>
    <s v="T/0151303Q/P/T6"/>
    <s v="+1-9137065499"/>
    <s v=""/>
    <s v="S606700"/>
    <s v=""/>
    <s v=""/>
    <n v="524.5"/>
    <s v="USD"/>
    <n v="532.89"/>
    <n v="12000"/>
    <n v="12000"/>
    <s v=""/>
    <x v="0"/>
    <x v="3"/>
    <s v=""/>
    <s v="US"/>
    <n v="5883.105599999999"/>
    <n v="5790.48"/>
  </r>
  <r>
    <s v="A"/>
    <x v="210"/>
    <x v="814"/>
    <s v="U7A438"/>
    <x v="1"/>
    <x v="19"/>
    <s v="TUE"/>
    <s v=""/>
    <x v="8"/>
    <s v="TR7"/>
    <d v="2024-08-14T00:00:00"/>
    <s v="WED"/>
    <x v="792"/>
    <x v="11"/>
    <s v=""/>
    <s v="1XX1"/>
    <s v=""/>
    <s v="CM540185XXXXXX1248"/>
    <x v="3"/>
    <s v="11/25"/>
    <s v="UIT"/>
    <s v="HANSINE HANSENS VEG 18"/>
    <s v=""/>
    <s v=",NO"/>
    <s v=""/>
    <s v="T/60205821/P/1A"/>
    <s v="004790200274"/>
    <s v=""/>
    <s v="N073055"/>
    <s v="999999999"/>
    <s v=""/>
    <n v="0"/>
    <s v="NKR"/>
    <n v="565.25"/>
    <n v="0"/>
    <n v="0"/>
    <s v=""/>
    <x v="0"/>
    <x v="5"/>
    <s v="NO"/>
    <s v="NO"/>
    <n v="565.25"/>
    <n v="0"/>
  </r>
  <r>
    <s v="A"/>
    <x v="232"/>
    <x v="815"/>
    <s v=""/>
    <x v="1"/>
    <x v="19"/>
    <s v="TUE"/>
    <s v="WI"/>
    <x v="4"/>
    <s v="BOO"/>
    <d v="2024-08-22T00:00:00"/>
    <s v="THU"/>
    <x v="793"/>
    <x v="1"/>
    <d v="2093-01-01T00:00:00"/>
    <s v="1XX1"/>
    <s v="771208458"/>
    <s v="AV868109400002TE30668263"/>
    <x v="0"/>
    <s v=""/>
    <s v=""/>
    <s v=""/>
    <s v=""/>
    <s v=""/>
    <s v=""/>
    <s v="T/0151196Q/P/T6"/>
    <s v="+393429943493"/>
    <s v=""/>
    <s v="M308101"/>
    <s v=""/>
    <s v=""/>
    <n v="1277.1500000000001"/>
    <s v="EUR"/>
    <n v="1279.81"/>
    <n v="9500"/>
    <n v="9500"/>
    <n v="7000"/>
    <x v="0"/>
    <x v="10"/>
    <s v=""/>
    <s v="IT"/>
    <n v="15319.325699999999"/>
    <n v="15287.485500000003"/>
  </r>
  <r>
    <s v="A"/>
    <x v="57"/>
    <x v="816"/>
    <s v=""/>
    <x v="1"/>
    <x v="19"/>
    <s v="TUE"/>
    <s v=""/>
    <x v="4"/>
    <s v="TR7"/>
    <d v="2024-08-26T00:00:00"/>
    <s v="MON"/>
    <x v="794"/>
    <x v="1"/>
    <s v=""/>
    <s v="1XX1"/>
    <s v="20755237"/>
    <s v="AV872113030003TE35716092"/>
    <x v="0"/>
    <s v=""/>
    <s v=""/>
    <s v=""/>
    <s v=""/>
    <s v=""/>
    <s v=""/>
    <s v="T/0123922L/P/AE"/>
    <s v="41794288241"/>
    <s v=""/>
    <s v="E500800"/>
    <s v=""/>
    <s v=""/>
    <n v="771.86"/>
    <s v="EUR"/>
    <n v="771.12"/>
    <n v="12000"/>
    <n v="12000"/>
    <s v=""/>
    <x v="0"/>
    <x v="7"/>
    <s v=""/>
    <s v="DE"/>
    <n v="9230.3064000000013"/>
    <n v="9239.1642000000011"/>
  </r>
  <r>
    <s v="A"/>
    <x v="104"/>
    <x v="817"/>
    <s v=""/>
    <x v="1"/>
    <x v="19"/>
    <s v="TUE"/>
    <s v="WI"/>
    <x v="5"/>
    <s v="TR7"/>
    <d v="2024-08-26T00:00:00"/>
    <s v="MON"/>
    <x v="795"/>
    <x v="1"/>
    <d v="2094-01-01T00:00:00"/>
    <s v="1XX1"/>
    <s v="772820126"/>
    <s v="AV868109400002TE36008095"/>
    <x v="0"/>
    <s v=""/>
    <s v=""/>
    <s v=""/>
    <s v=""/>
    <s v=""/>
    <s v=""/>
    <s v="T/0151196Q/P/T6"/>
    <s v="+41791370274"/>
    <s v=""/>
    <s v="S606700"/>
    <s v=""/>
    <s v=""/>
    <n v="754.85"/>
    <s v="EUR"/>
    <n v="754.12"/>
    <n v="12000"/>
    <n v="12000"/>
    <s v=""/>
    <x v="0"/>
    <x v="7"/>
    <s v=""/>
    <s v="CH"/>
    <n v="9026.8163999999997"/>
    <n v="9035.5545000000002"/>
  </r>
  <r>
    <s v="A"/>
    <x v="139"/>
    <x v="818"/>
    <s v="7BT896"/>
    <x v="1"/>
    <x v="19"/>
    <s v="TUE"/>
    <s v=""/>
    <x v="5"/>
    <s v="TR7"/>
    <d v="2024-08-27T00:00:00"/>
    <s v="TUE"/>
    <x v="796"/>
    <x v="38"/>
    <d v="2073-10-11T00:00:00"/>
    <s v="1001"/>
    <s v=""/>
    <s v="CM524886XXXXXX8429"/>
    <x v="2"/>
    <s v="12/26"/>
    <s v=""/>
    <s v="MARI ANDRIESSENHOF 53"/>
    <s v=""/>
    <s v="1628ZN,HOORN               ,NL"/>
    <s v="NLXX5858359345"/>
    <s v="P/N5"/>
    <s v="+31-685559538"/>
    <s v="CP1/"/>
    <s v=""/>
    <s v=""/>
    <s v=""/>
    <n v="0"/>
    <s v="EUR"/>
    <n v="1306.1199999999999"/>
    <n v="0"/>
    <n v="0"/>
    <s v=""/>
    <x v="0"/>
    <x v="17"/>
    <s v="NL"/>
    <s v="NL"/>
    <n v="15634.2564"/>
    <n v="0"/>
  </r>
  <r>
    <s v="A"/>
    <x v="208"/>
    <x v="819"/>
    <s v=""/>
    <x v="1"/>
    <x v="19"/>
    <s v="TUE"/>
    <s v="WI"/>
    <x v="5"/>
    <s v="TR7"/>
    <d v="2024-08-21T00:00:00"/>
    <s v="WED"/>
    <x v="797"/>
    <x v="1"/>
    <d v="2099-01-01T00:00:00"/>
    <s v="1XX1"/>
    <s v="783315991"/>
    <s v="AV868109400002TE41801224"/>
    <x v="0"/>
    <s v=""/>
    <s v=""/>
    <s v=""/>
    <s v=""/>
    <s v=""/>
    <s v=""/>
    <s v="T/0151196Q/P/T6"/>
    <s v="004982199949983"/>
    <s v="ADD/"/>
    <s v="M308101"/>
    <s v=""/>
    <s v=""/>
    <n v="938.58"/>
    <s v="EUR"/>
    <n v="938.12"/>
    <n v="12000"/>
    <n v="12000"/>
    <s v=""/>
    <x v="0"/>
    <x v="15"/>
    <s v=""/>
    <s v="DE"/>
    <n v="11229.296400000001"/>
    <n v="11234.802600000001"/>
  </r>
  <r>
    <s v="A"/>
    <x v="125"/>
    <x v="820"/>
    <s v=""/>
    <x v="1"/>
    <x v="19"/>
    <s v="TUE"/>
    <s v="LX8318"/>
    <x v="5"/>
    <s v="TR7"/>
    <d v="2024-08-18T00:00:00"/>
    <s v="SUN"/>
    <x v="798"/>
    <x v="1"/>
    <d v="2098-01-01T00:00:00"/>
    <s v="1XX1"/>
    <s v="710747810"/>
    <s v="AV868109400002TE46457267"/>
    <x v="0"/>
    <s v=""/>
    <s v=""/>
    <s v=""/>
    <s v=""/>
    <s v=""/>
    <s v=""/>
    <s v="T/0151196Q/P/T6"/>
    <s v="+393314699646"/>
    <s v=""/>
    <s v="S606700"/>
    <s v=""/>
    <s v=""/>
    <n v="670.97"/>
    <s v="EUR"/>
    <n v="671.12"/>
    <n v="12000"/>
    <n v="12000"/>
    <s v=""/>
    <x v="0"/>
    <x v="4"/>
    <s v=""/>
    <s v="IT"/>
    <n v="8033.3064000000004"/>
    <n v="8031.5109000000011"/>
  </r>
  <r>
    <s v="A"/>
    <x v="227"/>
    <x v="821"/>
    <s v=""/>
    <x v="1"/>
    <x v="20"/>
    <s v="WED"/>
    <s v=""/>
    <x v="0"/>
    <s v="TR7"/>
    <d v="2024-08-14T00:00:00"/>
    <s v="WED"/>
    <x v="799"/>
    <x v="69"/>
    <s v=""/>
    <s v="1XX1"/>
    <s v=""/>
    <s v=""/>
    <x v="1"/>
    <s v=""/>
    <s v=""/>
    <s v=""/>
    <s v=""/>
    <s v=""/>
    <s v=""/>
    <s v="T/11617270/P/1A"/>
    <s v="0017039663662"/>
    <s v=""/>
    <s v="A359850"/>
    <s v="999999999"/>
    <s v=""/>
    <n v="0"/>
    <s v="USD"/>
    <n v="283.72000000000003"/>
    <n v="0"/>
    <n v="0"/>
    <s v=""/>
    <x v="0"/>
    <x v="8"/>
    <s v=""/>
    <s v="US"/>
    <n v="3132.2688000000003"/>
    <n v="0"/>
  </r>
  <r>
    <s v="A"/>
    <x v="8"/>
    <x v="822"/>
    <s v=""/>
    <x v="1"/>
    <x v="20"/>
    <s v="WED"/>
    <s v="WI"/>
    <x v="0"/>
    <s v="TR7"/>
    <d v="2024-08-21T00:00:00"/>
    <s v="WED"/>
    <x v="800"/>
    <x v="1"/>
    <d v="2094-01-01T00:00:00"/>
    <s v="1XX1"/>
    <s v="732478761"/>
    <s v="AV868109400002TE35895126"/>
    <x v="0"/>
    <s v=""/>
    <s v=""/>
    <s v=""/>
    <s v=""/>
    <s v=""/>
    <s v=""/>
    <s v="T/0151196Q/P/T6"/>
    <s v="+49491715610039"/>
    <s v=""/>
    <s v="S606700"/>
    <s v=""/>
    <s v=""/>
    <n v="608.86"/>
    <s v="EUR"/>
    <n v="608.12"/>
    <n v="12000"/>
    <n v="12000"/>
    <s v=""/>
    <x v="0"/>
    <x v="13"/>
    <s v=""/>
    <s v="DE"/>
    <n v="7279.1964000000007"/>
    <n v="7288.0542000000005"/>
  </r>
  <r>
    <s v="A"/>
    <x v="78"/>
    <x v="823"/>
    <s v=""/>
    <x v="1"/>
    <x v="20"/>
    <s v="WED"/>
    <s v=""/>
    <x v="8"/>
    <s v="TR7"/>
    <d v="2024-08-22T00:00:00"/>
    <s v="THU"/>
    <x v="801"/>
    <x v="19"/>
    <s v=""/>
    <s v="1001"/>
    <s v=""/>
    <s v="CM513286XXXXXX3289"/>
    <x v="2"/>
    <s v="09/24"/>
    <s v=""/>
    <s v="10 CITE LES HOUBLONS"/>
    <s v=""/>
    <s v="67590,SCHWEIGHOUSE SUR,FR"/>
    <s v=""/>
    <s v="P/N5"/>
    <s v="+33-669468146"/>
    <s v="CP1/"/>
    <s v=""/>
    <s v=""/>
    <s v=""/>
    <n v="0"/>
    <s v="NKR"/>
    <n v="7370.4"/>
    <n v="12000"/>
    <n v="12000"/>
    <s v=""/>
    <x v="0"/>
    <x v="15"/>
    <s v="FR"/>
    <s v="NO"/>
    <n v="7370.4"/>
    <n v="0"/>
  </r>
  <r>
    <s v="A"/>
    <x v="43"/>
    <x v="824"/>
    <s v="3KU51R"/>
    <x v="1"/>
    <x v="20"/>
    <s v="WED"/>
    <s v=""/>
    <x v="4"/>
    <s v="TR7"/>
    <d v="2024-08-24T00:00:00"/>
    <s v="SAT"/>
    <x v="802"/>
    <x v="1"/>
    <d v="2067-02-21T00:00:00"/>
    <s v="1XX1"/>
    <s v="863208870"/>
    <s v="AV871105250009TE86320887"/>
    <x v="0"/>
    <s v=""/>
    <s v=""/>
    <s v="PARK RUE"/>
    <s v=""/>
    <s v="90015,PARIS                ,NL"/>
    <s v=""/>
    <s v="T/0183164K/P/QN"/>
    <s v="+33186269080"/>
    <s v="654.74EUR/"/>
    <s v="M742001"/>
    <s v=""/>
    <s v=""/>
    <n v="654.74"/>
    <s v="EUR"/>
    <n v="654.12"/>
    <n v="12000"/>
    <n v="12000"/>
    <s v=""/>
    <x v="0"/>
    <x v="1"/>
    <s v="NL"/>
    <s v="NL"/>
    <n v="7829.8164000000006"/>
    <n v="7837.2378000000008"/>
  </r>
  <r>
    <s v="A"/>
    <x v="93"/>
    <x v="825"/>
    <s v=""/>
    <x v="1"/>
    <x v="20"/>
    <s v="WED"/>
    <s v=""/>
    <x v="8"/>
    <s v="TR7"/>
    <d v="2024-08-23T00:00:00"/>
    <s v="FRI"/>
    <x v="803"/>
    <x v="1"/>
    <s v=""/>
    <s v="1XX1"/>
    <s v="20876355"/>
    <s v="AV872113030003TE39054314"/>
    <x v="0"/>
    <s v=""/>
    <s v=""/>
    <s v=""/>
    <s v=""/>
    <s v=""/>
    <s v=""/>
    <s v="T/0123922L/P/AE"/>
    <s v="4917632428397"/>
    <s v=""/>
    <s v="E500800"/>
    <s v=""/>
    <s v=""/>
    <n v="1111.68"/>
    <s v="EUR"/>
    <n v="1111.1199999999999"/>
    <n v="12000"/>
    <n v="12000"/>
    <s v=""/>
    <x v="0"/>
    <x v="10"/>
    <s v=""/>
    <s v="DE"/>
    <n v="13300.106399999999"/>
    <n v="13306.809600000002"/>
  </r>
  <r>
    <s v="A"/>
    <x v="233"/>
    <x v="826"/>
    <s v=""/>
    <x v="1"/>
    <x v="20"/>
    <s v="WED"/>
    <s v="WI"/>
    <x v="5"/>
    <s v="TR7"/>
    <d v="2024-08-20T00:00:00"/>
    <s v="TUE"/>
    <x v="804"/>
    <x v="1"/>
    <d v="2094-01-01T00:00:00"/>
    <s v="1XX1"/>
    <s v="721842179"/>
    <s v="AV868109400002TE39541871"/>
    <x v="0"/>
    <s v=""/>
    <s v=""/>
    <s v=""/>
    <s v=""/>
    <s v=""/>
    <s v=""/>
    <s v="T/0151196Q/P/T6"/>
    <s v="+393357129592"/>
    <s v="ADD/"/>
    <s v="S606700"/>
    <s v=""/>
    <s v=""/>
    <n v="577.84"/>
    <s v="EUR"/>
    <n v="577.12"/>
    <n v="12000"/>
    <n v="12000"/>
    <s v=""/>
    <x v="0"/>
    <x v="2"/>
    <s v=""/>
    <s v="IT"/>
    <n v="6908.1264000000001"/>
    <n v="6916.7448000000004"/>
  </r>
  <r>
    <s v="A"/>
    <x v="19"/>
    <x v="827"/>
    <s v=""/>
    <x v="1"/>
    <x v="21"/>
    <s v="THU"/>
    <s v="WI"/>
    <x v="3"/>
    <s v="TR7"/>
    <d v="2024-08-15T00:00:00"/>
    <s v="THU"/>
    <x v="805"/>
    <x v="3"/>
    <d v="2094-01-01T00:00:00"/>
    <s v="1XX1"/>
    <s v="798472542"/>
    <s v="AV868109400002TE02760539"/>
    <x v="0"/>
    <s v=""/>
    <s v=""/>
    <s v=""/>
    <s v=""/>
    <s v=""/>
    <s v=""/>
    <s v="T/0151196Q/P/T6"/>
    <s v="+351964455524"/>
    <s v=""/>
    <s v="S606700"/>
    <s v=""/>
    <s v=""/>
    <n v="275.92"/>
    <s v="EUR"/>
    <n v="275.82"/>
    <n v="12000"/>
    <n v="12000"/>
    <s v=""/>
    <x v="0"/>
    <x v="8"/>
    <s v=""/>
    <s v="PT"/>
    <n v="3301.5654"/>
    <n v="3302.7624000000005"/>
  </r>
  <r>
    <s v="A"/>
    <x v="104"/>
    <x v="828"/>
    <s v=""/>
    <x v="1"/>
    <x v="21"/>
    <s v="THU"/>
    <s v=""/>
    <x v="5"/>
    <s v="TR7"/>
    <d v="2024-08-15T00:00:00"/>
    <s v="THU"/>
    <x v="806"/>
    <x v="3"/>
    <s v=""/>
    <s v="1XX1"/>
    <s v="NO302699400"/>
    <s v="AV873091080168TE36005332"/>
    <x v="0"/>
    <s v=""/>
    <s v=""/>
    <s v=""/>
    <s v=""/>
    <s v=""/>
    <s v=""/>
    <s v="T/0115150M/P/KU"/>
    <s v="629507799"/>
    <s v=""/>
    <s v="U829701"/>
    <s v=""/>
    <s v=""/>
    <n v="153.97"/>
    <s v="EUR"/>
    <n v="153.83000000000001"/>
    <n v="12000"/>
    <n v="12000"/>
    <s v=""/>
    <x v="0"/>
    <x v="8"/>
    <s v=""/>
    <s v="NL"/>
    <n v="1841.3451000000002"/>
    <n v="1843.0209"/>
  </r>
  <r>
    <s v="A"/>
    <x v="43"/>
    <x v="829"/>
    <s v=""/>
    <x v="1"/>
    <x v="21"/>
    <s v="THU"/>
    <s v="WI"/>
    <x v="5"/>
    <s v="TOS"/>
    <d v="2024-08-24T00:00:00"/>
    <s v="SAT"/>
    <x v="807"/>
    <x v="1"/>
    <d v="2094-01-01T00:00:00"/>
    <s v="1XX1"/>
    <s v="769218995"/>
    <s v="AV868109400002TE37082190"/>
    <x v="0"/>
    <s v=""/>
    <s v=""/>
    <s v=""/>
    <s v=""/>
    <s v=""/>
    <s v=""/>
    <s v="T/0151196Q/P/T6"/>
    <s v="+48725041040"/>
    <s v=""/>
    <s v="S606700"/>
    <s v=""/>
    <s v=""/>
    <n v="582.74"/>
    <s v="EUR"/>
    <n v="582.12"/>
    <n v="12000"/>
    <n v="12000"/>
    <s v=""/>
    <x v="0"/>
    <x v="10"/>
    <s v=""/>
    <s v="PL"/>
    <n v="6967.9764000000005"/>
    <n v="6975.3978000000006"/>
  </r>
  <r>
    <s v="A"/>
    <x v="234"/>
    <x v="830"/>
    <s v="U7D442"/>
    <x v="1"/>
    <x v="21"/>
    <s v="THU"/>
    <s v=""/>
    <x v="8"/>
    <s v="TR7"/>
    <d v="2024-08-18T00:00:00"/>
    <s v="SUN"/>
    <x v="808"/>
    <x v="11"/>
    <s v=""/>
    <s v="1XX1"/>
    <s v=""/>
    <s v="CM545478XXXXXX9230"/>
    <x v="3"/>
    <s v="03/26"/>
    <s v="ARBEIDS- OG VELFERDSETATEN"/>
    <s v="FYRSTIKKALLEEN 1"/>
    <s v=""/>
    <s v=",NO"/>
    <s v=""/>
    <s v="T/60230586/P/1A"/>
    <s v="004792228090"/>
    <s v=""/>
    <s v="N007102"/>
    <s v="999999999"/>
    <s v=""/>
    <n v="0"/>
    <s v="NKR"/>
    <n v="1641.75"/>
    <n v="0"/>
    <n v="0"/>
    <s v=""/>
    <x v="0"/>
    <x v="3"/>
    <s v="NO"/>
    <s v="NO"/>
    <n v="1641.75"/>
    <n v="0"/>
  </r>
  <r>
    <s v="A"/>
    <x v="233"/>
    <x v="831"/>
    <s v="5HY12T"/>
    <x v="1"/>
    <x v="21"/>
    <s v="THU"/>
    <s v=""/>
    <x v="6"/>
    <s v="TR7"/>
    <d v="2024-08-15T00:00:00"/>
    <s v="THU"/>
    <x v="809"/>
    <x v="6"/>
    <d v="2091-08-26T00:00:00"/>
    <s v="1011"/>
    <s v=""/>
    <s v="CX490292XXXXXX5343"/>
    <x v="2"/>
    <s v="08/24"/>
    <s v=""/>
    <s v="2 TANZANITE COURT"/>
    <s v=""/>
    <s v="BERWICK VIC 3806           ,AU"/>
    <s v="AUXX097453305"/>
    <s v="T/0193130K/P/I1"/>
    <s v="0466321755"/>
    <s v=""/>
    <s v="P888819"/>
    <s v=""/>
    <s v=""/>
    <n v="0"/>
    <s v="NKR"/>
    <n v="3127"/>
    <n v="12000"/>
    <n v="12000"/>
    <s v=""/>
    <x v="0"/>
    <x v="8"/>
    <s v="AU"/>
    <s v="AU"/>
    <n v="3127"/>
    <n v="0"/>
  </r>
  <r>
    <s v="A"/>
    <x v="111"/>
    <x v="832"/>
    <s v=""/>
    <x v="1"/>
    <x v="21"/>
    <s v="THU"/>
    <s v=""/>
    <x v="5"/>
    <s v="TR7"/>
    <d v="2024-08-24T00:00:00"/>
    <s v="SAT"/>
    <x v="810"/>
    <x v="2"/>
    <s v=""/>
    <s v="1XX1"/>
    <s v="NO337863200"/>
    <s v="AV873091080200TE42198726"/>
    <x v="0"/>
    <s v=""/>
    <s v=""/>
    <s v=""/>
    <s v=""/>
    <s v=""/>
    <s v=""/>
    <s v="T/0172141N/P/KU"/>
    <s v="45512009"/>
    <s v=""/>
    <s v="U829701"/>
    <s v=""/>
    <s v=""/>
    <n v="10557.55"/>
    <s v="NKR"/>
    <n v="10557.55"/>
    <n v="12000"/>
    <n v="12000"/>
    <s v=""/>
    <x v="0"/>
    <x v="10"/>
    <s v=""/>
    <s v="NO"/>
    <n v="10557.55"/>
    <n v="10557.55"/>
  </r>
  <r>
    <s v="A"/>
    <x v="125"/>
    <x v="833"/>
    <s v=""/>
    <x v="1"/>
    <x v="21"/>
    <s v="THU"/>
    <s v=""/>
    <x v="5"/>
    <s v="TR7"/>
    <d v="2024-08-23T00:00:00"/>
    <s v="FRI"/>
    <x v="811"/>
    <x v="8"/>
    <s v=""/>
    <s v="3003"/>
    <s v=""/>
    <s v="CM510022XXXXXX5179"/>
    <x v="2"/>
    <s v="02/26"/>
    <s v=""/>
    <s v="KILCHMATTSTRASSE 22"/>
    <s v=""/>
    <s v="8964,RUDOLFSTETTEN         ,CH"/>
    <s v=""/>
    <s v="P/N5"/>
    <s v="+41-764622131"/>
    <s v="/BBS/ADD/CP2/"/>
    <s v=""/>
    <s v=""/>
    <s v=""/>
    <n v="0"/>
    <s v="EUR"/>
    <n v="1362.12"/>
    <n v="0"/>
    <n v="0"/>
    <s v=""/>
    <x v="0"/>
    <x v="15"/>
    <s v="CH"/>
    <s v="CH"/>
    <n v="16304.5764"/>
    <n v="0"/>
  </r>
  <r>
    <s v="A"/>
    <x v="235"/>
    <x v="834"/>
    <s v=""/>
    <x v="1"/>
    <x v="22"/>
    <s v="FRI"/>
    <s v="ZZ1"/>
    <x v="5"/>
    <s v="LKN"/>
    <d v="2024-08-25T00:00:00"/>
    <s v="SUN"/>
    <x v="812"/>
    <x v="8"/>
    <s v=""/>
    <s v="1XX1"/>
    <s v="1688130"/>
    <s v="AV871136190000TE30567216"/>
    <x v="0"/>
    <s v=""/>
    <s v=""/>
    <s v=""/>
    <s v=""/>
    <s v=""/>
    <s v=""/>
    <s v="T/20271204/00257"/>
    <s v="0033183647916"/>
    <s v=""/>
    <s v="H333399"/>
    <s v="SUZON"/>
    <s v=""/>
    <n v="1149.82"/>
    <s v="EUR"/>
    <n v="1438.21"/>
    <n v="12000"/>
    <n v="12000"/>
    <n v="4500"/>
    <x v="0"/>
    <x v="10"/>
    <s v=""/>
    <s v="FR"/>
    <n v="17215.3737"/>
    <n v="13763.3454"/>
  </r>
  <r>
    <s v="A"/>
    <x v="8"/>
    <x v="835"/>
    <s v="8LH97R"/>
    <x v="1"/>
    <x v="22"/>
    <s v="FRI"/>
    <s v=""/>
    <x v="6"/>
    <s v="TOS"/>
    <d v="2024-09-06T00:00:00"/>
    <s v="FRI"/>
    <x v="813"/>
    <x v="12"/>
    <s v=""/>
    <s v="1001"/>
    <s v="M/268679"/>
    <s v="AV898110740005TE93134645"/>
    <x v="0"/>
    <s v=""/>
    <s v=""/>
    <s v="RIGISTRASSE 10"/>
    <s v=""/>
    <s v="6330,CHAM                  ,CH"/>
    <s v="CHXX002836621003"/>
    <s v="T/0105324R/P/N5"/>
    <s v="+41-792611066/EM"/>
    <s v="/ADD/CP1/"/>
    <s v=""/>
    <s v=""/>
    <s v=""/>
    <n v="1870.48"/>
    <s v="EUR"/>
    <n v="1869.12"/>
    <n v="12000"/>
    <n v="12000"/>
    <s v=""/>
    <x v="0"/>
    <x v="16"/>
    <s v="CH"/>
    <s v="CH"/>
    <n v="22373.366399999999"/>
    <n v="22389.6456"/>
  </r>
  <r>
    <s v="A"/>
    <x v="26"/>
    <x v="836"/>
    <s v="8LH44R"/>
    <x v="1"/>
    <x v="22"/>
    <s v="FRI"/>
    <s v=""/>
    <x v="5"/>
    <s v="TR7"/>
    <d v="2024-08-22T00:00:00"/>
    <s v="THU"/>
    <x v="814"/>
    <x v="1"/>
    <s v=""/>
    <s v="1001"/>
    <s v="M/241392"/>
    <s v="AV898110240006TE93175630"/>
    <x v="0"/>
    <s v=""/>
    <s v=""/>
    <s v="JACQUES VELTMANSTRAAT 31"/>
    <s v=""/>
    <s v="1065EG,AMSTERDAM           ,NL"/>
    <s v=""/>
    <s v="T/0104834R/0129791M"/>
    <s v="+31-683330418/EM"/>
    <s v="/ADD/CP1/"/>
    <s v="F982800"/>
    <s v=""/>
    <s v="AF/2070430735"/>
    <n v="436.28"/>
    <s v="EUR"/>
    <n v="409.12"/>
    <n v="12000"/>
    <n v="12000"/>
    <s v=""/>
    <x v="0"/>
    <x v="2"/>
    <s v="NL"/>
    <s v="NL"/>
    <n v="4897.1664000000001"/>
    <n v="5222.2716"/>
  </r>
  <r>
    <s v="A"/>
    <x v="116"/>
    <x v="837"/>
    <s v="7CB753"/>
    <x v="1"/>
    <x v="22"/>
    <s v="FRI"/>
    <s v=""/>
    <x v="5"/>
    <s v="TR7"/>
    <d v="2024-08-22T00:00:00"/>
    <s v="THU"/>
    <x v="815"/>
    <x v="8"/>
    <d v="2089-04-25T00:00:00"/>
    <s v="1001"/>
    <s v=""/>
    <s v="CX492107XXXXXX2403"/>
    <x v="2"/>
    <s v="06/27"/>
    <s v=""/>
    <s v="ISIDRO ANSORENA 1, ESC 5, B-B"/>
    <s v=""/>
    <s v="20018,SAN SEBASTIAN        ,ES"/>
    <s v="ESXX72514893X"/>
    <s v="P/N5"/>
    <s v="+34-645706278"/>
    <s v="CP1/"/>
    <s v=""/>
    <s v=""/>
    <s v=""/>
    <n v="0"/>
    <s v="EUR"/>
    <n v="671.12"/>
    <n v="12000"/>
    <n v="12000"/>
    <s v=""/>
    <x v="0"/>
    <x v="2"/>
    <s v="ES"/>
    <s v="ES"/>
    <n v="8033.3064000000004"/>
    <n v="0"/>
  </r>
  <r>
    <s v="A"/>
    <x v="113"/>
    <x v="838"/>
    <s v="7NR92B"/>
    <x v="1"/>
    <x v="22"/>
    <s v="FRI"/>
    <s v=""/>
    <x v="6"/>
    <s v="TR7"/>
    <d v="2024-08-24T00:00:00"/>
    <s v="SAT"/>
    <x v="217"/>
    <x v="1"/>
    <d v="2077-02-15T00:00:00"/>
    <s v="1101"/>
    <s v=""/>
    <s v="CA375685XXXXX3009"/>
    <x v="2"/>
    <s v="11/26"/>
    <s v=""/>
    <s v="CALLE EMILI GRAHIT 13"/>
    <s v=""/>
    <s v="17002 GIRONA,ES"/>
    <s v="DEXXY3126126A"/>
    <s v="P/I1"/>
    <s v="673461272"/>
    <s v="CBS,CBS,CBS"/>
    <s v="D868300"/>
    <s v=""/>
    <s v="IB/62147061"/>
    <n v="0"/>
    <s v="EUR"/>
    <n v="1018.12"/>
    <n v="12000"/>
    <n v="12000"/>
    <s v=""/>
    <x v="0"/>
    <x v="15"/>
    <s v="ES"/>
    <s v="ES"/>
    <n v="12186.896400000001"/>
    <n v="0"/>
  </r>
  <r>
    <s v="A"/>
    <x v="106"/>
    <x v="839"/>
    <s v="U5J828"/>
    <x v="1"/>
    <x v="23"/>
    <s v="SAT"/>
    <s v=""/>
    <x v="3"/>
    <s v="TOS"/>
    <d v="2024-08-23T00:00:00"/>
    <s v="FRI"/>
    <x v="816"/>
    <x v="8"/>
    <d v="2098-04-27T00:00:00"/>
    <s v="1001"/>
    <s v=""/>
    <s v="CM535755XXXXXX0925"/>
    <x v="2"/>
    <s v="06/26"/>
    <s v=""/>
    <s v="VIA DELLA RONDINELLA 33"/>
    <s v=""/>
    <s v="57125,LIVORNO              ,IT"/>
    <s v="ITXXLI5231233C"/>
    <s v="P/N5"/>
    <s v="+39-3314581482"/>
    <s v="/ADD/CP1/"/>
    <s v=""/>
    <s v=""/>
    <s v="YY/CIWG1307182"/>
    <n v="0"/>
    <s v="EUR"/>
    <n v="680.12"/>
    <n v="0"/>
    <n v="0"/>
    <s v=""/>
    <x v="0"/>
    <x v="2"/>
    <s v="IT"/>
    <s v="IT"/>
    <n v="8141.0364000000009"/>
    <n v="0"/>
  </r>
  <r>
    <s v="A"/>
    <x v="176"/>
    <x v="840"/>
    <s v=""/>
    <x v="1"/>
    <x v="23"/>
    <s v="SAT"/>
    <s v="WI"/>
    <x v="5"/>
    <s v="TR7"/>
    <d v="2024-08-25T00:00:00"/>
    <s v="SUN"/>
    <x v="817"/>
    <x v="1"/>
    <d v="2096-01-27T00:00:00"/>
    <s v="1XX1"/>
    <s v=""/>
    <s v="CX478077XXXXXX2990"/>
    <x v="2"/>
    <s v="02/25"/>
    <s v=""/>
    <s v="GROSSALMSTRASSE 41"/>
    <s v=""/>
    <s v="4813 ALTMUENSTER           ,AT"/>
    <s v=""/>
    <s v="T/0180202I/P/4L"/>
    <s v="0049 82199949983"/>
    <s v=""/>
    <s v="F266400"/>
    <s v=""/>
    <s v=""/>
    <n v="0"/>
    <s v="EUR"/>
    <n v="1060.1199999999999"/>
    <n v="12000"/>
    <n v="12000"/>
    <s v=""/>
    <x v="0"/>
    <x v="15"/>
    <s v="AT"/>
    <s v="AT"/>
    <n v="12689.636399999999"/>
    <n v="0"/>
  </r>
  <r>
    <s v="A"/>
    <x v="180"/>
    <x v="841"/>
    <s v="H7X44J"/>
    <x v="1"/>
    <x v="25"/>
    <s v="MON"/>
    <s v="DL"/>
    <x v="3"/>
    <s v="TR7"/>
    <d v="2024-08-22T00:00:00"/>
    <s v="THU"/>
    <x v="818"/>
    <x v="73"/>
    <d v="2095-04-04T00:00:00"/>
    <s v="1XX1"/>
    <s v="7407473,2"/>
    <s v="AV858096780003TEC83302"/>
    <x v="3"/>
    <s v=""/>
    <s v=""/>
    <s v="OERNEVEGEN 82"/>
    <s v="KRISENT@HOTMAIL.COM"/>
    <s v="9015,TROMSOE,NO"/>
    <s v=""/>
    <s v="T/0185135F/P/CS"/>
    <s v="4797745193"/>
    <s v="ROD/BILBYEN SKADESENT/"/>
    <s v=""/>
    <s v=""/>
    <s v=""/>
    <n v="0"/>
    <s v="NKR"/>
    <n v="2400"/>
    <n v="6000"/>
    <n v="6000"/>
    <s v=""/>
    <x v="0"/>
    <x v="3"/>
    <s v="NO"/>
    <s v="NO"/>
    <n v="2400"/>
    <n v="0"/>
  </r>
  <r>
    <s v="A"/>
    <x v="28"/>
    <x v="842"/>
    <s v="8LH75R"/>
    <x v="1"/>
    <x v="25"/>
    <s v="MON"/>
    <s v=""/>
    <x v="5"/>
    <s v="TR7"/>
    <d v="2024-08-29T00:00:00"/>
    <s v="THU"/>
    <x v="819"/>
    <x v="2"/>
    <s v=""/>
    <s v="3003"/>
    <s v="M/550765"/>
    <s v="AV898110510002TE93407993"/>
    <x v="0"/>
    <s v=""/>
    <s v=""/>
    <s v="STRAUBENZELLSTRASSE 20"/>
    <s v=""/>
    <s v="9014,ST  GALLEN            ,CH"/>
    <s v=""/>
    <s v="T/0105103R/P/N5"/>
    <s v="+41-766904028/EM"/>
    <s v="/RSN/GPS/ADD/CP3/"/>
    <s v=""/>
    <s v=""/>
    <s v=""/>
    <n v="13439.4"/>
    <s v="NKR"/>
    <n v="12639.4"/>
    <n v="0"/>
    <n v="0"/>
    <s v=""/>
    <x v="0"/>
    <x v="1"/>
    <s v="CH"/>
    <s v="NO"/>
    <n v="12639.4"/>
    <n v="13439.4"/>
  </r>
  <r>
    <s v="A"/>
    <x v="236"/>
    <x v="843"/>
    <s v=""/>
    <x v="1"/>
    <x v="25"/>
    <s v="MON"/>
    <s v=""/>
    <x v="0"/>
    <s v="TR7"/>
    <d v="2024-08-20T00:00:00"/>
    <s v="TUE"/>
    <x v="820"/>
    <x v="9"/>
    <s v=""/>
    <s v="1001"/>
    <s v=""/>
    <s v=""/>
    <x v="1"/>
    <s v=""/>
    <s v=""/>
    <s v=""/>
    <s v=""/>
    <s v=""/>
    <s v=""/>
    <s v="T/60201260/P/1G"/>
    <s v=""/>
    <s v=""/>
    <s v="H013603"/>
    <s v="999999999"/>
    <s v=""/>
    <n v="0"/>
    <s v="NKR"/>
    <n v="938.4"/>
    <n v="0"/>
    <n v="0"/>
    <s v=""/>
    <x v="0"/>
    <x v="5"/>
    <s v=""/>
    <s v="NO"/>
    <n v="938.4"/>
    <n v="0"/>
  </r>
  <r>
    <s v="A"/>
    <x v="236"/>
    <x v="844"/>
    <s v=""/>
    <x v="1"/>
    <x v="25"/>
    <s v="MON"/>
    <s v=""/>
    <x v="0"/>
    <s v="TR7"/>
    <d v="2024-08-22T00:00:00"/>
    <s v="THU"/>
    <x v="821"/>
    <x v="21"/>
    <s v=""/>
    <s v="1001"/>
    <s v=""/>
    <s v="CX406676XXXXXX1247"/>
    <x v="2"/>
    <s v="03/25"/>
    <s v=""/>
    <s v="HUSEBYVEIEN 109"/>
    <s v=""/>
    <s v="1623,GRESSVIK              ,NO"/>
    <s v=""/>
    <s v="P/N5"/>
    <s v="+47-90732062"/>
    <s v=""/>
    <s v="O250801"/>
    <s v=""/>
    <s v=""/>
    <n v="0"/>
    <s v="NKR"/>
    <n v="6269.64"/>
    <n v="12000"/>
    <n v="12000"/>
    <s v=""/>
    <x v="0"/>
    <x v="3"/>
    <s v="NO"/>
    <s v="NO"/>
    <n v="6269.64"/>
    <n v="0"/>
  </r>
  <r>
    <s v="A"/>
    <x v="213"/>
    <x v="845"/>
    <s v="U7A438"/>
    <x v="1"/>
    <x v="25"/>
    <s v="MON"/>
    <s v="WI"/>
    <x v="9"/>
    <s v="TR7"/>
    <d v="2024-08-23T00:00:00"/>
    <s v="FRI"/>
    <x v="310"/>
    <x v="11"/>
    <s v=""/>
    <s v="1XX1"/>
    <s v="600061660"/>
    <s v="AV858035221549"/>
    <x v="3"/>
    <s v=""/>
    <s v="UIT"/>
    <s v=""/>
    <s v="TORE.HAUKAS@UIT.NO"/>
    <s v=""/>
    <s v="NOXX01"/>
    <s v=""/>
    <s v="+47-77646134/"/>
    <s v="ADD MOLIS,MARKUS"/>
    <s v="N073055"/>
    <s v="89027"/>
    <s v=""/>
    <n v="0"/>
    <s v="NKR"/>
    <n v="8522.19"/>
    <n v="15000"/>
    <n v="15000"/>
    <s v=""/>
    <x v="0"/>
    <x v="14"/>
    <s v=""/>
    <s v="NO"/>
    <n v="8522.19"/>
    <n v="0"/>
  </r>
  <r>
    <s v="A"/>
    <x v="81"/>
    <x v="846"/>
    <s v=""/>
    <x v="1"/>
    <x v="26"/>
    <s v="TUE"/>
    <s v="WI"/>
    <x v="5"/>
    <s v="TR7"/>
    <d v="2024-08-28T00:00:00"/>
    <s v="WED"/>
    <x v="822"/>
    <x v="1"/>
    <d v="2097-01-01T00:00:00"/>
    <s v="1XX1"/>
    <s v="715536207"/>
    <s v="AV868109400002TE37737090"/>
    <x v="0"/>
    <s v=""/>
    <s v=""/>
    <s v=""/>
    <s v=""/>
    <s v=""/>
    <s v=""/>
    <s v="T/0151196Q/P/T6"/>
    <s v="+4915122231260"/>
    <s v=""/>
    <s v="S606700"/>
    <s v=""/>
    <s v=""/>
    <n v="747.87"/>
    <s v="EUR"/>
    <n v="747.12"/>
    <n v="12000"/>
    <n v="12000"/>
    <s v=""/>
    <x v="0"/>
    <x v="15"/>
    <s v=""/>
    <s v="DE"/>
    <n v="8943.0264000000006"/>
    <n v="8952.0038999999997"/>
  </r>
  <r>
    <s v="A"/>
    <x v="152"/>
    <x v="847"/>
    <s v=""/>
    <x v="1"/>
    <x v="26"/>
    <s v="TUE"/>
    <s v="WI"/>
    <x v="5"/>
    <s v="TR7"/>
    <d v="2024-08-27T00:00:00"/>
    <s v="TUE"/>
    <x v="823"/>
    <x v="1"/>
    <d v="2094-01-01T00:00:00"/>
    <s v="1XX1"/>
    <s v="752431203"/>
    <s v="AV868109400002TE45683656"/>
    <x v="0"/>
    <s v=""/>
    <s v=""/>
    <s v=""/>
    <s v=""/>
    <s v=""/>
    <s v=""/>
    <s v="T/0151196Q/P/T6"/>
    <s v="+393924033474"/>
    <s v="ADD/"/>
    <s v="S606700"/>
    <s v=""/>
    <s v=""/>
    <n v="838.27"/>
    <s v="EUR"/>
    <n v="838.12"/>
    <n v="12000"/>
    <n v="12000"/>
    <s v=""/>
    <x v="0"/>
    <x v="13"/>
    <s v=""/>
    <s v="IT"/>
    <n v="10032.296400000001"/>
    <n v="10034.091899999999"/>
  </r>
  <r>
    <s v="A"/>
    <x v="125"/>
    <x v="848"/>
    <s v=""/>
    <x v="1"/>
    <x v="26"/>
    <s v="TUE"/>
    <s v="WI"/>
    <x v="5"/>
    <s v="TR7"/>
    <d v="2024-08-25T00:00:00"/>
    <s v="SUN"/>
    <x v="824"/>
    <x v="1"/>
    <d v="2094-01-01T00:00:00"/>
    <s v="1XX1"/>
    <s v="776010396"/>
    <s v="AV868109400002TE46427540"/>
    <x v="0"/>
    <s v=""/>
    <s v=""/>
    <s v=""/>
    <s v=""/>
    <s v=""/>
    <s v=""/>
    <s v="T/0151196Q/P/T6"/>
    <s v="+393534337253"/>
    <s v=""/>
    <s v="S606700"/>
    <s v=""/>
    <s v=""/>
    <n v="654.97"/>
    <s v="EUR"/>
    <n v="655.12"/>
    <n v="12000"/>
    <n v="12000"/>
    <s v=""/>
    <x v="0"/>
    <x v="4"/>
    <s v=""/>
    <s v="IT"/>
    <n v="7841.7864000000009"/>
    <n v="7839.9909000000007"/>
  </r>
  <r>
    <s v="A"/>
    <x v="192"/>
    <x v="849"/>
    <s v="8LH41R"/>
    <x v="1"/>
    <x v="26"/>
    <s v="TUE"/>
    <s v=""/>
    <x v="3"/>
    <s v="TR7"/>
    <d v="2024-08-20T00:00:00"/>
    <s v="TUE"/>
    <x v="825"/>
    <x v="3"/>
    <s v=""/>
    <s v="3003"/>
    <s v="M/213898"/>
    <s v="AV898110210009TE93979031"/>
    <x v="0"/>
    <s v=""/>
    <s v=""/>
    <s v="CHIEMSEESTRASSE 27"/>
    <s v=""/>
    <s v="83242,REIT IM WINKL        ,DE"/>
    <s v=""/>
    <s v="T/0104801R/P/N5"/>
    <s v="+49-1726366735/EM"/>
    <s v="/RSN/CP3/"/>
    <s v="A756900"/>
    <s v=""/>
    <s v=""/>
    <n v="169.22"/>
    <s v="EUR"/>
    <n v="165.82"/>
    <n v="0"/>
    <n v="0"/>
    <s v=""/>
    <x v="0"/>
    <x v="8"/>
    <s v="DE"/>
    <s v="DE"/>
    <n v="1984.8654000000001"/>
    <n v="2025.5634"/>
  </r>
  <r>
    <s v="A"/>
    <x v="192"/>
    <x v="850"/>
    <s v="8HW73X"/>
    <x v="1"/>
    <x v="26"/>
    <s v="TUE"/>
    <s v=""/>
    <x v="5"/>
    <s v="TOS"/>
    <d v="2024-08-26T00:00:00"/>
    <s v="MON"/>
    <x v="826"/>
    <x v="74"/>
    <d v="2077-07-24T00:00:00"/>
    <s v="1001"/>
    <s v=""/>
    <s v="CA375290XXXXX5007"/>
    <x v="2"/>
    <s v="08/25"/>
    <s v=""/>
    <s v="VIA ASSAROTTI 1"/>
    <s v="."/>
    <s v="10122,TORINO               ,IT"/>
    <s v="ITXXUIM548560N"/>
    <s v="P/N5"/>
    <s v="3297306466"/>
    <s v="/RSN/"/>
    <s v="O089412"/>
    <s v=""/>
    <s v=""/>
    <n v="0"/>
    <s v=""/>
    <n v="0"/>
    <s v=""/>
    <s v=""/>
    <s v=""/>
    <x v="0"/>
    <x v="2"/>
    <s v="IT"/>
    <s v="IT"/>
    <n v="0"/>
    <n v="0"/>
  </r>
  <r>
    <s v="A"/>
    <x v="194"/>
    <x v="851"/>
    <s v="8LS68K"/>
    <x v="1"/>
    <x v="26"/>
    <s v="TUE"/>
    <s v=""/>
    <x v="0"/>
    <s v="TR7"/>
    <d v="2024-08-25T00:00:00"/>
    <s v="SUN"/>
    <x v="827"/>
    <x v="75"/>
    <s v=""/>
    <s v="1XX1"/>
    <s v=""/>
    <s v="AV870139540005T48538870"/>
    <x v="0"/>
    <s v=""/>
    <s v="CONNECT VIAGGI"/>
    <s v="VIA CORNARO 21/C"/>
    <s v=""/>
    <s v="35017 PIOMBINIO DESE       ,IT"/>
    <s v=""/>
    <s v="T/0105475R"/>
    <s v="3408030375"/>
    <s v="N5/E"/>
    <s v="K259401"/>
    <s v=""/>
    <s v=""/>
    <n v="0"/>
    <s v="NKR"/>
    <n v="0"/>
    <n v="12000"/>
    <n v="12000"/>
    <s v=""/>
    <x v="1"/>
    <x v="4"/>
    <s v="IT"/>
    <s v="IT"/>
    <n v="0"/>
    <n v="0"/>
  </r>
  <r>
    <s v="A"/>
    <x v="194"/>
    <x v="852"/>
    <s v="8LS68K"/>
    <x v="1"/>
    <x v="26"/>
    <s v="TUE"/>
    <s v=""/>
    <x v="0"/>
    <s v="TR7"/>
    <d v="2024-08-25T00:00:00"/>
    <s v="SUN"/>
    <x v="828"/>
    <x v="75"/>
    <s v=""/>
    <s v="1XX1"/>
    <s v=""/>
    <s v="AV870139540005T48539292"/>
    <x v="0"/>
    <s v=""/>
    <s v="CONNECT VIAGGI"/>
    <s v="VIA EUROPA 1"/>
    <s v=""/>
    <s v="35010 PADOVA               ,IT"/>
    <s v=""/>
    <s v="T/0105475R"/>
    <s v="3408030375"/>
    <s v="N5/E"/>
    <s v="K259401"/>
    <s v=""/>
    <s v=""/>
    <n v="0"/>
    <s v="NKR"/>
    <n v="0"/>
    <n v="12000"/>
    <n v="12000"/>
    <s v=""/>
    <x v="1"/>
    <x v="4"/>
    <s v="IT"/>
    <s v="IT"/>
    <n v="0"/>
    <n v="0"/>
  </r>
  <r>
    <s v="A"/>
    <x v="202"/>
    <x v="853"/>
    <s v="U7A578"/>
    <x v="1"/>
    <x v="27"/>
    <s v="WED"/>
    <s v="WI"/>
    <x v="0"/>
    <s v="TR7"/>
    <d v="2024-08-22T00:00:00"/>
    <s v="THU"/>
    <x v="829"/>
    <x v="11"/>
    <s v=""/>
    <s v="1XX1"/>
    <s v="3870BMP"/>
    <s v="AV858035221689"/>
    <x v="3"/>
    <s v=""/>
    <s v="STATSFOR I TROMS FINNM"/>
    <s v=""/>
    <s v=""/>
    <s v=""/>
    <s v=""/>
    <s v=""/>
    <s v=""/>
    <s v=""/>
    <s v="N073069"/>
    <s v=""/>
    <s v=""/>
    <n v="0"/>
    <s v="NKR"/>
    <n v="989.25"/>
    <n v="10000"/>
    <n v="10000"/>
    <s v=""/>
    <x v="0"/>
    <x v="5"/>
    <s v=""/>
    <s v="NO"/>
    <n v="989.25"/>
    <n v="0"/>
  </r>
  <r>
    <s v="A"/>
    <x v="14"/>
    <x v="854"/>
    <s v="9XD57N"/>
    <x v="1"/>
    <x v="27"/>
    <s v="WED"/>
    <s v=""/>
    <x v="0"/>
    <s v="TR7"/>
    <d v="2024-08-21T00:00:00"/>
    <s v="WED"/>
    <x v="830"/>
    <x v="30"/>
    <s v=""/>
    <s v="1XX1"/>
    <s v="620141198"/>
    <s v="AV858087210010"/>
    <x v="3"/>
    <s v=""/>
    <s v="TROMSOE KOMMUNE"/>
    <s v="RAADHUSET"/>
    <s v="PB 6900"/>
    <s v="9299 TROMSOE               ,NO"/>
    <s v=""/>
    <s v="P/U7"/>
    <s v="91917693"/>
    <s v=""/>
    <s v="U997129"/>
    <s v=""/>
    <s v=""/>
    <n v="0"/>
    <s v=""/>
    <n v="0"/>
    <s v=""/>
    <s v=""/>
    <s v=""/>
    <x v="0"/>
    <x v="8"/>
    <s v="NO"/>
    <s v="NO"/>
    <n v="0"/>
    <n v="0"/>
  </r>
  <r>
    <s v="A"/>
    <x v="43"/>
    <x v="855"/>
    <s v=""/>
    <x v="1"/>
    <x v="27"/>
    <s v="WED"/>
    <s v="WI"/>
    <x v="5"/>
    <s v="TOS"/>
    <d v="2024-08-27T00:00:00"/>
    <s v="TUE"/>
    <x v="831"/>
    <x v="1"/>
    <d v="2094-01-01T00:00:00"/>
    <s v="1XX1"/>
    <s v="747579271"/>
    <s v="AV868109400002TE37104710"/>
    <x v="0"/>
    <s v=""/>
    <s v=""/>
    <s v=""/>
    <s v=""/>
    <s v=""/>
    <s v=""/>
    <s v="T/0151196Q/P/T6"/>
    <s v="+420734485933"/>
    <s v=""/>
    <s v="M308101"/>
    <s v=""/>
    <s v=""/>
    <n v="454.74"/>
    <s v="EUR"/>
    <n v="454.12"/>
    <n v="12000"/>
    <n v="12000"/>
    <s v=""/>
    <x v="0"/>
    <x v="2"/>
    <s v=""/>
    <s v="CS"/>
    <n v="5435.8164000000006"/>
    <n v="5443.2378000000008"/>
  </r>
  <r>
    <s v="A"/>
    <x v="93"/>
    <x v="856"/>
    <s v=""/>
    <x v="1"/>
    <x v="27"/>
    <s v="WED"/>
    <s v="WI"/>
    <x v="5"/>
    <s v="TR7"/>
    <d v="2024-08-28T00:00:00"/>
    <s v="WED"/>
    <x v="832"/>
    <x v="1"/>
    <d v="2098-01-01T00:00:00"/>
    <s v="1XX1"/>
    <s v="730043839"/>
    <s v="AV868109400002TE39026757"/>
    <x v="0"/>
    <s v=""/>
    <s v=""/>
    <s v=""/>
    <s v=""/>
    <s v=""/>
    <s v=""/>
    <s v="T/0151196Q/P/T6"/>
    <s v="+34639854565"/>
    <s v="ADD/"/>
    <s v="S606700"/>
    <s v=""/>
    <s v=""/>
    <n v="577.67999999999995"/>
    <s v="EUR"/>
    <n v="577.12"/>
    <n v="12000"/>
    <n v="12000"/>
    <s v=""/>
    <x v="0"/>
    <x v="13"/>
    <s v=""/>
    <s v="ES"/>
    <n v="6908.1264000000001"/>
    <n v="6914.8296"/>
  </r>
  <r>
    <s v="A"/>
    <x v="30"/>
    <x v="857"/>
    <s v=""/>
    <x v="1"/>
    <x v="27"/>
    <s v="WED"/>
    <s v="WI"/>
    <x v="5"/>
    <s v="TR7"/>
    <d v="2024-08-24T00:00:00"/>
    <s v="SAT"/>
    <x v="833"/>
    <x v="3"/>
    <d v="2094-01-01T00:00:00"/>
    <s v="1XX1"/>
    <s v="777310247"/>
    <s v="AV868109400002TE46000593"/>
    <x v="0"/>
    <s v=""/>
    <s v=""/>
    <s v=""/>
    <s v=""/>
    <s v=""/>
    <s v=""/>
    <s v="T/0151196Q/P/T6"/>
    <s v="+393482709817"/>
    <s v=""/>
    <s v="S606700"/>
    <s v=""/>
    <s v=""/>
    <n v="409.56"/>
    <s v="EUR"/>
    <n v="409.47"/>
    <n v="12000"/>
    <n v="12000"/>
    <s v=""/>
    <x v="0"/>
    <x v="3"/>
    <s v=""/>
    <s v="IT"/>
    <n v="4901.3559000000005"/>
    <n v="4902.4332000000004"/>
  </r>
  <r>
    <s v="A"/>
    <x v="162"/>
    <x v="858"/>
    <s v=""/>
    <x v="1"/>
    <x v="27"/>
    <s v="WED"/>
    <s v=""/>
    <x v="5"/>
    <s v="TOS"/>
    <d v="2024-08-29T00:00:00"/>
    <s v="THU"/>
    <x v="834"/>
    <x v="14"/>
    <d v="2074-07-07T00:00:00"/>
    <s v="1001"/>
    <s v=""/>
    <s v="CX462263XXXXXX0467"/>
    <x v="2"/>
    <s v="12/27"/>
    <s v=""/>
    <s v="21 THOMSON DRIVE"/>
    <s v=""/>
    <s v="BARWON HEADS VIC 3227,AU"/>
    <s v="AUXX060397135"/>
    <s v="T/0164964P/P/I1"/>
    <s v="0403575643"/>
    <s v="OCI"/>
    <s v=""/>
    <s v=""/>
    <s v=""/>
    <n v="0"/>
    <s v="NKR"/>
    <n v="10558"/>
    <n v="12000"/>
    <n v="12000"/>
    <s v=""/>
    <x v="0"/>
    <x v="15"/>
    <s v="AU"/>
    <s v="AU"/>
    <n v="10558"/>
    <n v="0"/>
  </r>
  <r>
    <s v="A"/>
    <x v="179"/>
    <x v="859"/>
    <s v="8ET67X"/>
    <x v="1"/>
    <x v="27"/>
    <s v="WED"/>
    <s v="DL"/>
    <x v="3"/>
    <s v="TR7"/>
    <d v="2024-08-27T00:00:00"/>
    <s v="TUE"/>
    <x v="835"/>
    <x v="45"/>
    <d v="2085-10-10T00:00:00"/>
    <s v="1XX1"/>
    <s v="N0638126"/>
    <s v="AV858094440246TEH52905"/>
    <x v="3"/>
    <s v=""/>
    <s v=""/>
    <s v="STORGATA 117"/>
    <s v="KHADER1394@GMAIL.COM"/>
    <s v="9008,TROMSOE,NO"/>
    <s v=""/>
    <s v="T/0169271Q/P/CS"/>
    <s v="4740303123"/>
    <s v="ROD/BILSKADESENTERET/"/>
    <s v=""/>
    <s v=""/>
    <s v=""/>
    <n v="0"/>
    <s v="NKR"/>
    <n v="3372"/>
    <n v="4000"/>
    <n v="4000"/>
    <s v=""/>
    <x v="0"/>
    <x v="2"/>
    <s v="NO"/>
    <s v="NO"/>
    <n v="3372"/>
    <n v="0"/>
  </r>
  <r>
    <s v="A"/>
    <x v="202"/>
    <x v="860"/>
    <s v=""/>
    <x v="1"/>
    <x v="28"/>
    <s v="THU"/>
    <s v=""/>
    <x v="0"/>
    <s v="TR7"/>
    <d v="2024-08-23T00:00:00"/>
    <s v="FRI"/>
    <x v="836"/>
    <x v="69"/>
    <s v=""/>
    <s v="1101"/>
    <s v=""/>
    <s v=""/>
    <x v="1"/>
    <s v=""/>
    <s v=""/>
    <s v=""/>
    <s v=""/>
    <s v=""/>
    <s v=""/>
    <s v="T/0119733L/P/I1"/>
    <s v="9194286147"/>
    <s v=""/>
    <s v=""/>
    <s v=""/>
    <s v=""/>
    <n v="0"/>
    <s v="USD"/>
    <n v="312.47000000000003"/>
    <n v="12000"/>
    <n v="12000"/>
    <s v=""/>
    <x v="0"/>
    <x v="5"/>
    <s v=""/>
    <s v="US"/>
    <n v="3449.6687999999999"/>
    <n v="0"/>
  </r>
  <r>
    <s v="A"/>
    <x v="121"/>
    <x v="861"/>
    <s v="8ET67X"/>
    <x v="1"/>
    <x v="28"/>
    <s v="THU"/>
    <s v="DL"/>
    <x v="3"/>
    <s v="TR7"/>
    <d v="2024-09-04T00:00:00"/>
    <s v="WED"/>
    <x v="837"/>
    <x v="45"/>
    <d v="2050-01-01T00:00:00"/>
    <s v="1XX1"/>
    <s v="N0662498"/>
    <s v="AV858094440246TZH47477"/>
    <x v="3"/>
    <s v=""/>
    <s v=""/>
    <s v="RYPEVEGEN 52"/>
    <s v="TRIKA75@GMAIL.COM"/>
    <s v="9015,TROMSOE,NO"/>
    <s v=""/>
    <s v="T/0169271Q/P/CS"/>
    <s v="4792809543"/>
    <s v="ROD/TROMSOE AUTOLAKK A/"/>
    <s v=""/>
    <s v=""/>
    <s v=""/>
    <n v="0"/>
    <s v="NKR"/>
    <n v="7868"/>
    <n v="4000"/>
    <n v="4000"/>
    <s v=""/>
    <x v="0"/>
    <x v="7"/>
    <s v="NO"/>
    <s v="NO"/>
    <n v="7868"/>
    <n v="0"/>
  </r>
  <r>
    <s v="A"/>
    <x v="22"/>
    <x v="862"/>
    <s v="3ZW06J"/>
    <x v="1"/>
    <x v="28"/>
    <s v="THU"/>
    <s v="DY370"/>
    <x v="3"/>
    <s v="TR7"/>
    <d v="2024-08-23T00:00:00"/>
    <s v="FRI"/>
    <x v="838"/>
    <x v="5"/>
    <d v="2066-01-07T00:00:00"/>
    <s v="10X1"/>
    <s v=""/>
    <s v="AV858065040108"/>
    <x v="3"/>
    <s v=""/>
    <s v="KILAB AS"/>
    <s v="MAJORVEGEN 22"/>
    <s v=""/>
    <s v="2030 NANNESTAD             ,NO"/>
    <s v="NOXX07010108277"/>
    <s v="T/60200276/P/1A"/>
    <s v="004791337989"/>
    <s v="PREFERRED WITH MRA"/>
    <s v="X996644"/>
    <s v="999999999"/>
    <s v=""/>
    <n v="0"/>
    <s v="NKR"/>
    <n v="3938.36"/>
    <n v="0"/>
    <n v="0"/>
    <s v=""/>
    <x v="0"/>
    <x v="5"/>
    <s v="NO"/>
    <s v="NO"/>
    <n v="3938.36"/>
    <n v="0"/>
  </r>
  <r>
    <s v="A"/>
    <x v="56"/>
    <x v="863"/>
    <s v=""/>
    <x v="1"/>
    <x v="28"/>
    <s v="THU"/>
    <s v=""/>
    <x v="4"/>
    <s v="TR7"/>
    <d v="2024-09-06T00:00:00"/>
    <s v="FRI"/>
    <x v="839"/>
    <x v="13"/>
    <s v=""/>
    <s v="1XX1"/>
    <s v="20732580"/>
    <s v="AV872113030003TE35046691"/>
    <x v="0"/>
    <s v=""/>
    <s v=""/>
    <s v=""/>
    <s v=""/>
    <s v=""/>
    <s v=""/>
    <s v="T/0123922L/P/AE"/>
    <s v="01773250716"/>
    <s v=""/>
    <s v="E500800"/>
    <s v=""/>
    <s v=""/>
    <n v="866.87"/>
    <s v="EUR"/>
    <n v="866.12"/>
    <n v="12000"/>
    <n v="12000"/>
    <s v=""/>
    <x v="0"/>
    <x v="22"/>
    <s v=""/>
    <s v="DE"/>
    <n v="10367.456400000001"/>
    <n v="10376.4339"/>
  </r>
  <r>
    <s v="A"/>
    <x v="24"/>
    <x v="864"/>
    <s v=""/>
    <x v="1"/>
    <x v="28"/>
    <s v="THU"/>
    <s v=""/>
    <x v="4"/>
    <s v="TOS"/>
    <d v="2024-08-31T00:00:00"/>
    <s v="SAT"/>
    <x v="840"/>
    <x v="26"/>
    <s v=""/>
    <s v="1XX1"/>
    <s v="5563848"/>
    <s v="AV872113020004TE35209291"/>
    <x v="0"/>
    <s v=""/>
    <s v=""/>
    <s v=""/>
    <s v=""/>
    <s v=""/>
    <s v=""/>
    <s v="T/0123793L/P/AE"/>
    <s v="447974383558"/>
    <s v=""/>
    <s v="E507900"/>
    <s v=""/>
    <s v=""/>
    <n v="495.22"/>
    <s v="UKL"/>
    <n v="494.07"/>
    <n v="12000"/>
    <n v="12000"/>
    <s v=""/>
    <x v="0"/>
    <x v="10"/>
    <s v=""/>
    <s v="GB"/>
    <n v="7040.4974999999995"/>
    <n v="7056.8850000000002"/>
  </r>
  <r>
    <s v="A"/>
    <x v="79"/>
    <x v="865"/>
    <s v=""/>
    <x v="1"/>
    <x v="28"/>
    <s v="THU"/>
    <s v="WI"/>
    <x v="4"/>
    <s v="TR7"/>
    <d v="2024-08-28T00:00:00"/>
    <s v="WED"/>
    <x v="841"/>
    <x v="1"/>
    <d v="2096-01-01T00:00:00"/>
    <s v="1XX1"/>
    <s v="780450129"/>
    <s v="AV868109400002TE36705332"/>
    <x v="0"/>
    <s v=""/>
    <s v=""/>
    <s v=""/>
    <s v=""/>
    <s v=""/>
    <s v=""/>
    <s v="T/0151196Q/P/T6"/>
    <s v="+4915254013405"/>
    <s v="ADD/"/>
    <s v="M308101"/>
    <s v=""/>
    <s v=""/>
    <n v="419.77"/>
    <s v="EUR"/>
    <n v="419.12"/>
    <n v="12000"/>
    <n v="12000"/>
    <s v=""/>
    <x v="0"/>
    <x v="2"/>
    <s v=""/>
    <s v="DE"/>
    <n v="5016.8663999999999"/>
    <n v="5024.6468999999997"/>
  </r>
  <r>
    <s v="A"/>
    <x v="88"/>
    <x v="866"/>
    <s v="8LH50R"/>
    <x v="1"/>
    <x v="28"/>
    <s v="THU"/>
    <s v=""/>
    <x v="4"/>
    <s v="TR7"/>
    <d v="2024-09-02T00:00:00"/>
    <s v="MON"/>
    <x v="842"/>
    <x v="1"/>
    <s v=""/>
    <s v="1XX1"/>
    <s v="M/T10641"/>
    <s v="AV898110300008TE59088464"/>
    <x v="0"/>
    <s v=""/>
    <s v=""/>
    <s v="19 CASTLE COURT"/>
    <s v="CLONTARF"/>
    <s v="D03K2V8,DUBLIN             ,IE"/>
    <s v=""/>
    <s v="T/0104893R/P/XP"/>
    <s v="+353860444440/EM"/>
    <s v=""/>
    <s v=""/>
    <s v=""/>
    <s v="BA/50285748"/>
    <n v="712.74"/>
    <s v="EUR"/>
    <n v="712.12"/>
    <n v="12000"/>
    <n v="12000"/>
    <s v=""/>
    <x v="0"/>
    <x v="18"/>
    <s v="IE"/>
    <s v="IE"/>
    <n v="8524.0763999999999"/>
    <n v="8531.497800000001"/>
  </r>
  <r>
    <s v="A"/>
    <x v="142"/>
    <x v="867"/>
    <s v=""/>
    <x v="1"/>
    <x v="28"/>
    <s v="THU"/>
    <s v=""/>
    <x v="5"/>
    <s v="TR7"/>
    <d v="2024-08-24T00:00:00"/>
    <s v="SAT"/>
    <x v="843"/>
    <x v="5"/>
    <s v=""/>
    <s v="1XX1"/>
    <s v="NO310834840"/>
    <s v="AV873091080200TE37483000"/>
    <x v="0"/>
    <s v=""/>
    <s v=""/>
    <s v=""/>
    <s v=""/>
    <s v=""/>
    <s v=""/>
    <s v="T/0172141N/P/KU"/>
    <s v="92210545"/>
    <s v=""/>
    <s v="U829701"/>
    <s v=""/>
    <s v=""/>
    <n v="3497"/>
    <s v="NKR"/>
    <n v="3497"/>
    <n v="12000"/>
    <n v="12000"/>
    <s v=""/>
    <x v="0"/>
    <x v="9"/>
    <s v=""/>
    <s v="NO"/>
    <n v="3497"/>
    <n v="3497"/>
  </r>
  <r>
    <s v="A"/>
    <x v="72"/>
    <x v="868"/>
    <s v=""/>
    <x v="1"/>
    <x v="28"/>
    <s v="THU"/>
    <s v="WI"/>
    <x v="5"/>
    <s v="TOS"/>
    <d v="2024-08-27T00:00:00"/>
    <s v="TUE"/>
    <x v="844"/>
    <x v="1"/>
    <d v="2055-01-01T00:00:00"/>
    <s v="1XX1"/>
    <s v="734950464"/>
    <s v="AV868109400002TE45735275"/>
    <x v="0"/>
    <s v=""/>
    <s v=""/>
    <s v=""/>
    <s v=""/>
    <s v=""/>
    <s v=""/>
    <s v="T/0151196Q/P/T6"/>
    <s v="+393391729056"/>
    <s v=""/>
    <s v="M308101"/>
    <s v=""/>
    <s v=""/>
    <n v="735.27"/>
    <s v="EUR"/>
    <n v="735.12"/>
    <n v="12000"/>
    <n v="12000"/>
    <s v=""/>
    <x v="0"/>
    <x v="4"/>
    <s v=""/>
    <s v="IT"/>
    <n v="8799.3864000000012"/>
    <n v="8801.1818999999996"/>
  </r>
  <r>
    <s v="A"/>
    <x v="169"/>
    <x v="869"/>
    <s v=""/>
    <x v="1"/>
    <x v="28"/>
    <s v="THU"/>
    <s v="WI"/>
    <x v="6"/>
    <s v="TR7"/>
    <d v="2024-08-26T00:00:00"/>
    <s v="MON"/>
    <x v="845"/>
    <x v="1"/>
    <d v="2094-01-01T00:00:00"/>
    <s v="1XX1"/>
    <s v="738586108"/>
    <s v="AV868109400002TE47018589"/>
    <x v="0"/>
    <s v=""/>
    <s v=""/>
    <s v=""/>
    <s v=""/>
    <s v=""/>
    <s v=""/>
    <s v="T/0151196Q/P/T6"/>
    <s v="+34678802226"/>
    <s v=""/>
    <s v="S606700"/>
    <s v=""/>
    <s v=""/>
    <n v="735.18"/>
    <s v="EUR"/>
    <n v="735.12"/>
    <n v="12000"/>
    <n v="12000"/>
    <s v=""/>
    <x v="0"/>
    <x v="14"/>
    <s v=""/>
    <s v="ES"/>
    <n v="8799.3864000000012"/>
    <n v="8800.1046000000006"/>
  </r>
  <r>
    <s v="A"/>
    <x v="203"/>
    <x v="870"/>
    <s v=""/>
    <x v="1"/>
    <x v="29"/>
    <s v="FRI"/>
    <s v=""/>
    <x v="0"/>
    <s v="TR7"/>
    <d v="2024-08-23T00:00:00"/>
    <s v="FRI"/>
    <x v="846"/>
    <x v="55"/>
    <s v=""/>
    <s v="1001"/>
    <s v=""/>
    <s v="CM549701XXXXXX5868"/>
    <x v="2"/>
    <s v="06/27"/>
    <s v=""/>
    <s v="BRUNNERWEG 10 A"/>
    <s v=""/>
    <s v="91347 AUFSESS              ,DE"/>
    <s v=""/>
    <s v=""/>
    <s v="+49-15232443048"/>
    <s v="/CP1"/>
    <s v=""/>
    <s v=""/>
    <s v=""/>
    <n v="0"/>
    <s v="EUR"/>
    <n v="453.83"/>
    <n v="12000"/>
    <n v="12000"/>
    <s v=""/>
    <x v="0"/>
    <x v="8"/>
    <s v="DE"/>
    <s v="DE"/>
    <n v="5432.3451000000005"/>
    <n v="0"/>
  </r>
  <r>
    <s v="A"/>
    <x v="237"/>
    <x v="871"/>
    <s v="3ES66D"/>
    <x v="1"/>
    <x v="29"/>
    <s v="FRI"/>
    <s v="DL"/>
    <x v="3"/>
    <s v="TR7"/>
    <d v="2024-09-07T00:00:00"/>
    <s v="SAT"/>
    <x v="847"/>
    <x v="28"/>
    <d v="2066-06-10T00:00:00"/>
    <s v="1XX1"/>
    <s v="N405495,1"/>
    <s v="AV858097890009TEF59772"/>
    <x v="3"/>
    <s v=""/>
    <s v=""/>
    <s v="JULDAGAN 4"/>
    <s v="KAYALIY171@GMAIL.COM"/>
    <s v="9006,TROMSOE,NO"/>
    <s v=""/>
    <s v="T/0118672I/P/CS"/>
    <s v="4746564584"/>
    <s v="ROD/BILBYEN SKADESENT/"/>
    <s v=""/>
    <s v=""/>
    <s v=""/>
    <n v="0"/>
    <s v="NKR"/>
    <n v="8370"/>
    <n v="6000"/>
    <n v="6000"/>
    <s v=""/>
    <x v="0"/>
    <x v="22"/>
    <s v="NO"/>
    <s v="NO"/>
    <n v="8370"/>
    <n v="0"/>
  </r>
  <r>
    <s v="A"/>
    <x v="238"/>
    <x v="872"/>
    <s v=""/>
    <x v="1"/>
    <x v="29"/>
    <s v="FRI"/>
    <s v="WI"/>
    <x v="4"/>
    <s v="TR7"/>
    <d v="2024-09-01T00:00:00"/>
    <s v="SUN"/>
    <x v="848"/>
    <x v="1"/>
    <d v="2071-02-10T00:00:00"/>
    <s v="1XX1"/>
    <s v=""/>
    <s v="CX490638XXXXXX3754"/>
    <x v="2"/>
    <s v="11/26"/>
    <s v=""/>
    <s v="TENGSTR. 39"/>
    <s v=""/>
    <s v="80796 MUENCHEN             ,DE"/>
    <s v=""/>
    <s v="T/0180202I/P/4L"/>
    <s v="0049 82199949983"/>
    <s v="ADD/"/>
    <s v="F266400"/>
    <s v=""/>
    <s v=""/>
    <n v="0"/>
    <s v="EUR"/>
    <n v="590.12"/>
    <n v="9500"/>
    <n v="9500"/>
    <s v=""/>
    <x v="0"/>
    <x v="10"/>
    <s v="DE"/>
    <s v="DE"/>
    <n v="7063.7364000000007"/>
    <n v="0"/>
  </r>
  <r>
    <s v="A"/>
    <x v="239"/>
    <x v="873"/>
    <s v="7CA726"/>
    <x v="1"/>
    <x v="29"/>
    <s v="FRI"/>
    <s v=""/>
    <x v="5"/>
    <s v="LKN"/>
    <d v="2024-08-29T00:00:00"/>
    <s v="THU"/>
    <x v="849"/>
    <x v="26"/>
    <d v="2090-03-15T00:00:00"/>
    <s v="1001"/>
    <s v="M/203179"/>
    <s v="AV898110780001TE93490937"/>
    <x v="0"/>
    <s v=""/>
    <s v=""/>
    <s v="FLAT 22 HALCYON WHARF"/>
    <s v="5 WAPPING HIGH STREET"/>
    <s v="LONDON E1W1LH,GB"/>
    <s v=""/>
    <s v="T/0105361R/P/N5"/>
    <s v="+44-7539058481/EM"/>
    <s v="CP1/"/>
    <s v=""/>
    <s v=""/>
    <s v=""/>
    <n v="1099.9100000000001"/>
    <s v="UKL"/>
    <n v="1079.7"/>
    <n v="12000"/>
    <n v="12000"/>
    <n v="4500"/>
    <x v="0"/>
    <x v="2"/>
    <s v="GB"/>
    <s v="GB"/>
    <n v="15385.725"/>
    <n v="15673.717500000001"/>
  </r>
  <r>
    <s v="A"/>
    <x v="23"/>
    <x v="874"/>
    <s v=""/>
    <x v="1"/>
    <x v="30"/>
    <s v="SAT"/>
    <s v="WI"/>
    <x v="4"/>
    <s v="TR7"/>
    <d v="2024-09-01T00:00:00"/>
    <s v="SUN"/>
    <x v="850"/>
    <x v="1"/>
    <d v="2096-03-18T00:00:00"/>
    <s v="1XX1"/>
    <s v="12345678"/>
    <s v="AV872124160005TE34406930"/>
    <x v="0"/>
    <s v=""/>
    <s v=""/>
    <s v="JOHANNASTR. 32"/>
    <s v=""/>
    <s v="45130 ESSEN                ,DE"/>
    <s v=""/>
    <s v="T/0139510P/P/4L"/>
    <s v="0049 89708091293"/>
    <s v=""/>
    <s v="F266400"/>
    <s v=""/>
    <s v=""/>
    <n v="476.7"/>
    <s v="EUR"/>
    <n v="477.12"/>
    <n v="12000"/>
    <n v="12000"/>
    <s v=""/>
    <x v="0"/>
    <x v="15"/>
    <s v="DE"/>
    <s v="DE"/>
    <n v="5711.1264000000001"/>
    <n v="5706.0990000000002"/>
  </r>
  <r>
    <s v="A"/>
    <x v="78"/>
    <x v="875"/>
    <s v="3LH30Z"/>
    <x v="1"/>
    <x v="30"/>
    <s v="SAT"/>
    <s v=""/>
    <x v="5"/>
    <s v="TOS"/>
    <d v="2024-08-27T00:00:00"/>
    <s v="TUE"/>
    <x v="851"/>
    <x v="15"/>
    <d v="2064-03-28T00:00:00"/>
    <s v="1001"/>
    <s v=""/>
    <s v="CM527346XXXXXX3462"/>
    <x v="2"/>
    <s v="06/24"/>
    <s v=""/>
    <s v="MOHNSTR 88"/>
    <s v="3084 WABERN"/>
    <s v="3084 WABERN                ,CH"/>
    <s v="CHXX000967827003"/>
    <s v="P/I1"/>
    <s v="41794451889"/>
    <s v="PREFERRED WITH MRA"/>
    <s v="X753900"/>
    <s v=""/>
    <s v=""/>
    <n v="0"/>
    <s v="EUR"/>
    <n v="373.3"/>
    <n v="0"/>
    <n v="0"/>
    <s v=""/>
    <x v="0"/>
    <x v="3"/>
    <s v="CH"/>
    <s v="CH"/>
    <n v="4468.4010000000007"/>
    <n v="0"/>
  </r>
  <r>
    <s v="A"/>
    <x v="17"/>
    <x v="876"/>
    <s v="8LH39R"/>
    <x v="1"/>
    <x v="30"/>
    <s v="SAT"/>
    <s v=""/>
    <x v="5"/>
    <s v="TOS"/>
    <d v="2024-09-16T00:00:00"/>
    <s v="MON"/>
    <x v="852"/>
    <x v="12"/>
    <d v="2061-02-02T00:00:00"/>
    <s v="3003"/>
    <s v="M/263150"/>
    <s v="AV898110190003TE93270082"/>
    <x v="0"/>
    <s v=""/>
    <s v=""/>
    <s v="125 CHEMIN CHATEAU BRESSON"/>
    <s v="CLOS SAINT JEAN"/>
    <s v="06640,SAINT JEANNET,FR"/>
    <s v="FRXX820806210303"/>
    <s v="T/0104786R/P/N5"/>
    <s v="+33-676558791/EM"/>
    <s v="OCI/RSN/GPS/CP3/"/>
    <s v=""/>
    <s v=""/>
    <s v=""/>
    <n v="2159.6"/>
    <s v="EUR"/>
    <n v="2099.12"/>
    <n v="0"/>
    <n v="0"/>
    <s v=""/>
    <x v="0"/>
    <x v="12"/>
    <s v="FR"/>
    <s v="FR"/>
    <n v="25126.466400000001"/>
    <n v="25850.412"/>
  </r>
  <r>
    <s v="A"/>
    <x v="121"/>
    <x v="877"/>
    <s v="8ET67X"/>
    <x v="1"/>
    <x v="32"/>
    <s v="MON"/>
    <s v="DL"/>
    <x v="8"/>
    <s v="TR7"/>
    <d v="2024-08-28T00:00:00"/>
    <s v="WED"/>
    <x v="853"/>
    <x v="45"/>
    <d v="2050-01-01T00:00:00"/>
    <s v="1001"/>
    <s v="N0651535"/>
    <s v="AV858094440246TZH58180"/>
    <x v="3"/>
    <s v=""/>
    <s v=""/>
    <s v="SJOETUNVEGEN 556"/>
    <s v="EMIL_BERGHEIM@HOTMAIL.COM"/>
    <s v="9108,KVALOEYA              ,NO"/>
    <s v=""/>
    <s v="T/0169271Q/P/CS"/>
    <s v="4748480148"/>
    <s v="ROD/TROMSOE AUTOLAKK A/"/>
    <s v="N005503"/>
    <s v=""/>
    <s v=""/>
    <n v="0"/>
    <s v="NKR"/>
    <n v="799.2"/>
    <n v="4000"/>
    <n v="4000"/>
    <s v=""/>
    <x v="0"/>
    <x v="9"/>
    <s v="NO"/>
    <s v="NO"/>
    <n v="799.2"/>
    <n v="0"/>
  </r>
  <r>
    <s v="A"/>
    <x v="118"/>
    <x v="878"/>
    <s v="3ES66D"/>
    <x v="1"/>
    <x v="32"/>
    <s v="MON"/>
    <s v="DL"/>
    <x v="3"/>
    <s v="TR7"/>
    <d v="2024-08-29T00:00:00"/>
    <s v="THU"/>
    <x v="854"/>
    <x v="28"/>
    <d v="2053-10-27T00:00:00"/>
    <s v="1XX1"/>
    <s v="1713471,1"/>
    <s v="AV858097890009TEH81797"/>
    <x v="3"/>
    <s v=""/>
    <s v="FRENDE FORSIKRING"/>
    <s v="STJERNEVEGEN 7"/>
    <s v="WULFAR@ONLINE.NO"/>
    <s v="9024,TOMASJORD,NO"/>
    <s v=""/>
    <s v="T/0118672I/P/CS"/>
    <s v="4741331571"/>
    <s v="ROD/TROMSOE AUTOLAKK A/"/>
    <s v="T322901"/>
    <s v=""/>
    <s v=""/>
    <n v="0"/>
    <s v="NKR"/>
    <n v="2232"/>
    <n v="6000"/>
    <n v="6000"/>
    <s v=""/>
    <x v="0"/>
    <x v="3"/>
    <s v="NO"/>
    <s v="NO"/>
    <n v="2232"/>
    <n v="0"/>
  </r>
  <r>
    <s v="A"/>
    <x v="16"/>
    <x v="879"/>
    <s v=""/>
    <x v="1"/>
    <x v="32"/>
    <s v="MON"/>
    <s v="WI"/>
    <x v="0"/>
    <s v="TOS"/>
    <d v="2024-09-01T00:00:00"/>
    <s v="SUN"/>
    <x v="855"/>
    <x v="1"/>
    <d v="2094-01-01T00:00:00"/>
    <s v="1XX1"/>
    <s v="798939921"/>
    <s v="AV868109400002TE36283904"/>
    <x v="0"/>
    <s v=""/>
    <s v=""/>
    <s v=""/>
    <s v=""/>
    <s v=""/>
    <s v=""/>
    <s v="T/0151196Q/P/T6"/>
    <s v="+390303776173"/>
    <s v=""/>
    <s v="M308101"/>
    <s v=""/>
    <s v=""/>
    <n v="622.76"/>
    <s v="EUR"/>
    <n v="622.12"/>
    <n v="12000"/>
    <n v="12000"/>
    <s v=""/>
    <x v="0"/>
    <x v="2"/>
    <s v=""/>
    <s v="IT"/>
    <n v="7446.7764000000006"/>
    <n v="7454.4372000000003"/>
  </r>
  <r>
    <s v="A"/>
    <x v="71"/>
    <x v="880"/>
    <s v=""/>
    <x v="1"/>
    <x v="32"/>
    <s v="MON"/>
    <s v="WI"/>
    <x v="5"/>
    <s v="BOO"/>
    <d v="2024-09-05T00:00:00"/>
    <s v="THU"/>
    <x v="856"/>
    <x v="1"/>
    <d v="2094-01-01T00:00:00"/>
    <s v="1XX1"/>
    <s v="746879231"/>
    <s v="AV868109400002TE37381785"/>
    <x v="0"/>
    <s v=""/>
    <s v=""/>
    <s v=""/>
    <s v=""/>
    <s v=""/>
    <s v=""/>
    <s v="T/0151196Q/P/T6"/>
    <s v="+491714951262"/>
    <s v=""/>
    <s v="S606700"/>
    <s v=""/>
    <s v=""/>
    <n v="1407.34"/>
    <s v="EUR"/>
    <n v="1382.81"/>
    <n v="12000"/>
    <n v="12000"/>
    <n v="7000"/>
    <x v="0"/>
    <x v="1"/>
    <s v=""/>
    <s v="DE"/>
    <n v="16552.235700000001"/>
    <n v="16845.859799999998"/>
  </r>
  <r>
    <s v="A"/>
    <x v="234"/>
    <x v="881"/>
    <s v=""/>
    <x v="1"/>
    <x v="32"/>
    <s v="MON"/>
    <s v="WI"/>
    <x v="0"/>
    <s v="TOS"/>
    <d v="2024-09-01T00:00:00"/>
    <s v="SUN"/>
    <x v="857"/>
    <x v="1"/>
    <d v="2094-01-01T00:00:00"/>
    <s v="1XX1"/>
    <s v="750430138"/>
    <s v="AV868109400002TE38039856"/>
    <x v="0"/>
    <s v=""/>
    <s v=""/>
    <s v=""/>
    <s v=""/>
    <s v=""/>
    <s v=""/>
    <s v="T/0151196Q/P/T6"/>
    <s v="+390303776173"/>
    <s v=""/>
    <s v="M308101"/>
    <s v=""/>
    <s v=""/>
    <n v="876.87"/>
    <s v="EUR"/>
    <n v="876.12"/>
    <n v="12000"/>
    <n v="12000"/>
    <s v=""/>
    <x v="0"/>
    <x v="2"/>
    <s v=""/>
    <s v="IT"/>
    <n v="10487.1564"/>
    <n v="10496.133900000001"/>
  </r>
  <r>
    <s v="A"/>
    <x v="198"/>
    <x v="882"/>
    <s v="8ET67X"/>
    <x v="1"/>
    <x v="32"/>
    <s v="MON"/>
    <s v="DL"/>
    <x v="3"/>
    <s v="TR7"/>
    <d v="2024-08-30T00:00:00"/>
    <s v="FRI"/>
    <x v="858"/>
    <x v="45"/>
    <d v="2055-09-23T00:00:00"/>
    <s v="1XX1"/>
    <s v="NO659881"/>
    <s v="AV858094440246TED48782"/>
    <x v="3"/>
    <s v=""/>
    <s v=""/>
    <s v="SKIFERVEGEN 18"/>
    <s v="KJETIL@JENSBERG.NO"/>
    <s v="9022,KROKELVDALEN,NO"/>
    <s v=""/>
    <s v="T/0169271Q/P/CS"/>
    <s v="4790152506"/>
    <s v="ROD/BILSKADESENTERET/"/>
    <s v=""/>
    <s v=""/>
    <s v=""/>
    <n v="0"/>
    <s v="NKR"/>
    <n v="2810"/>
    <n v="4000"/>
    <n v="4000"/>
    <s v=""/>
    <x v="0"/>
    <x v="14"/>
    <s v="NO"/>
    <s v="NO"/>
    <n v="2810"/>
    <n v="0"/>
  </r>
  <r>
    <s v="A"/>
    <x v="204"/>
    <x v="883"/>
    <s v="U7A438"/>
    <x v="1"/>
    <x v="33"/>
    <s v="TUE"/>
    <s v=""/>
    <x v="8"/>
    <s v="TR7"/>
    <d v="2024-08-28T00:00:00"/>
    <s v="WED"/>
    <x v="792"/>
    <x v="11"/>
    <s v=""/>
    <s v="1XX1"/>
    <s v=""/>
    <s v="CM540185XXXXXX1248"/>
    <x v="3"/>
    <s v="11/25"/>
    <s v="UIT"/>
    <s v="HANSINE HANSENS VEG 18"/>
    <s v=""/>
    <s v=",NO"/>
    <s v=""/>
    <s v="T/60205821/P/1A"/>
    <s v="004790200274"/>
    <s v=""/>
    <s v="N073055"/>
    <s v="999999999"/>
    <s v=""/>
    <n v="0"/>
    <s v="NKR"/>
    <n v="565.25"/>
    <n v="0"/>
    <n v="0"/>
    <s v=""/>
    <x v="0"/>
    <x v="5"/>
    <s v="NO"/>
    <s v="NO"/>
    <n v="565.25"/>
    <n v="0"/>
  </r>
  <r>
    <s v="A"/>
    <x v="1"/>
    <x v="884"/>
    <s v="8ET67X"/>
    <x v="1"/>
    <x v="33"/>
    <s v="TUE"/>
    <s v="DL"/>
    <x v="3"/>
    <s v="TR7"/>
    <d v="2024-08-30T00:00:00"/>
    <s v="FRI"/>
    <x v="859"/>
    <x v="45"/>
    <d v="2070-12-09T00:00:00"/>
    <s v="1001"/>
    <s v="N0692984"/>
    <s v="AV858094440246TEB23043"/>
    <x v="3"/>
    <s v=""/>
    <s v=""/>
    <s v="SOLBAKKGRENDA 5"/>
    <s v="P.DAHL.POST@GMAIL.COM"/>
    <s v="9006,TROMSOE               ,NO"/>
    <s v=""/>
    <s v="T/0169271Q/P/CS"/>
    <s v="4790999917"/>
    <s v="ROD/BILBYEN SKADESENT/"/>
    <s v="N005503"/>
    <s v=""/>
    <s v=""/>
    <n v="0"/>
    <s v="NKR"/>
    <n v="2248"/>
    <n v="4000"/>
    <n v="4000"/>
    <s v=""/>
    <x v="0"/>
    <x v="3"/>
    <s v="NO"/>
    <s v="NO"/>
    <n v="2248"/>
    <n v="0"/>
  </r>
  <r>
    <s v="A"/>
    <x v="22"/>
    <x v="885"/>
    <s v="8ET67X"/>
    <x v="1"/>
    <x v="33"/>
    <s v="TUE"/>
    <s v="DL"/>
    <x v="3"/>
    <s v="TR7"/>
    <d v="2024-08-30T00:00:00"/>
    <s v="FRI"/>
    <x v="860"/>
    <x v="45"/>
    <d v="2080-01-26T00:00:00"/>
    <s v="1001"/>
    <s v="N0696518"/>
    <s v="AV858094440246TEK30579"/>
    <x v="3"/>
    <s v=""/>
    <s v=""/>
    <s v="STRANDSNEGLVEGEN 29"/>
    <s v="TRHEITMANN@GMAIL.COM"/>
    <s v="9104,KVALOEYA              ,NO"/>
    <s v=""/>
    <s v="T/0169271Q/P/CS"/>
    <s v="4795748706"/>
    <s v="ROD/BILBYEN SKADESENT/"/>
    <s v="N005503"/>
    <s v=""/>
    <s v=""/>
    <n v="0"/>
    <s v="NKR"/>
    <n v="2248"/>
    <n v="4000"/>
    <n v="4000"/>
    <s v=""/>
    <x v="0"/>
    <x v="3"/>
    <s v="NO"/>
    <s v="NO"/>
    <n v="2248"/>
    <n v="0"/>
  </r>
  <r>
    <s v="A"/>
    <x v="28"/>
    <x v="886"/>
    <s v="3KU51R"/>
    <x v="1"/>
    <x v="33"/>
    <s v="TUE"/>
    <s v=""/>
    <x v="5"/>
    <s v="TR7"/>
    <d v="2024-09-05T00:00:00"/>
    <s v="THU"/>
    <x v="861"/>
    <x v="1"/>
    <d v="2067-02-21T00:00:00"/>
    <s v="1XX1"/>
    <s v="985824115227"/>
    <s v="AV871105250009TE82411522"/>
    <x v="0"/>
    <s v=""/>
    <s v=""/>
    <s v="PARK RUE"/>
    <s v=""/>
    <s v="90015,PARIS                ,DE"/>
    <s v=""/>
    <s v="T/0183164K/P/QN"/>
    <s v="+33186269080"/>
    <s v="834.68EUR/"/>
    <s v="X717701"/>
    <s v=""/>
    <s v=""/>
    <n v="834.68"/>
    <s v="EUR"/>
    <n v="834.12"/>
    <n v="12000"/>
    <n v="12000"/>
    <s v=""/>
    <x v="0"/>
    <x v="10"/>
    <s v="DE"/>
    <s v="DE"/>
    <n v="9984.4164000000001"/>
    <n v="9991.1196"/>
  </r>
  <r>
    <s v="A"/>
    <x v="180"/>
    <x v="887"/>
    <s v="E7Q84Y"/>
    <x v="1"/>
    <x v="34"/>
    <s v="WED"/>
    <s v="DL"/>
    <x v="0"/>
    <s v="TR7"/>
    <d v="2024-09-06T00:00:00"/>
    <s v="FRI"/>
    <x v="862"/>
    <x v="76"/>
    <d v="2099-11-11T00:00:00"/>
    <s v="1001"/>
    <s v="240402001-112"/>
    <s v="AV858096270021FZH60651"/>
    <x v="3"/>
    <s v=""/>
    <s v="AYVENS INSURANCE"/>
    <s v="KARENSLYST"/>
    <s v=""/>
    <s v="0278,OSLO                  ,NO"/>
    <s v=""/>
    <s v="T/0111893E/P/CS"/>
    <s v="4790133325"/>
    <s v="ROD/BILSKADESENTERET/"/>
    <s v="W010303"/>
    <s v=""/>
    <s v=""/>
    <n v="0"/>
    <s v="NKR"/>
    <n v="11425"/>
    <n v="12000"/>
    <n v="12000"/>
    <s v=""/>
    <x v="0"/>
    <x v="10"/>
    <s v="NO"/>
    <s v="NO"/>
    <n v="11425"/>
    <n v="0"/>
  </r>
  <r>
    <s v="A"/>
    <x v="45"/>
    <x v="888"/>
    <s v="8ET67X"/>
    <x v="1"/>
    <x v="34"/>
    <s v="WED"/>
    <s v="DL"/>
    <x v="3"/>
    <s v="TR7"/>
    <d v="2024-09-06T00:00:00"/>
    <s v="FRI"/>
    <x v="863"/>
    <x v="45"/>
    <d v="2090-07-01T00:00:00"/>
    <s v="1XX1"/>
    <s v="N0693348"/>
    <s v="AV858094440246TSV92977"/>
    <x v="3"/>
    <s v=""/>
    <s v=""/>
    <s v="REDERVEGEN 48"/>
    <s v=""/>
    <s v="9014,TROMSOE,NO"/>
    <s v=""/>
    <s v="T/0169271Q/P/CS"/>
    <s v="4790148108"/>
    <s v="ROD/BILBYEN SKADESENT/"/>
    <s v=""/>
    <s v=""/>
    <s v=""/>
    <n v="0"/>
    <s v="NKR"/>
    <n v="5058"/>
    <n v="4000"/>
    <n v="4000"/>
    <s v=""/>
    <x v="0"/>
    <x v="10"/>
    <s v="NO"/>
    <s v="NO"/>
    <n v="5058"/>
    <n v="0"/>
  </r>
  <r>
    <s v="A"/>
    <x v="237"/>
    <x v="889"/>
    <s v="9XD57N"/>
    <x v="1"/>
    <x v="34"/>
    <s v="WED"/>
    <s v=""/>
    <x v="0"/>
    <s v="TR7"/>
    <d v="2024-08-29T00:00:00"/>
    <s v="THU"/>
    <x v="830"/>
    <x v="30"/>
    <d v="2094-09-13T00:00:00"/>
    <s v="1XX1"/>
    <s v="620141254"/>
    <s v="AV858087210010"/>
    <x v="3"/>
    <s v=""/>
    <s v="TROMSOE KOMMUNE"/>
    <s v="RAADHUSET"/>
    <s v="PB 6900"/>
    <s v="9299 TROMSOE               ,NO"/>
    <s v=""/>
    <s v="P/U7"/>
    <s v="91917693"/>
    <s v=""/>
    <s v="U997129"/>
    <s v=""/>
    <s v=""/>
    <n v="0"/>
    <s v=""/>
    <n v="0"/>
    <s v=""/>
    <s v=""/>
    <s v=""/>
    <x v="0"/>
    <x v="5"/>
    <s v="NO"/>
    <s v="NO"/>
    <n v="0"/>
    <n v="0"/>
  </r>
  <r>
    <s v="A"/>
    <x v="240"/>
    <x v="890"/>
    <s v="9BJ20N"/>
    <x v="1"/>
    <x v="34"/>
    <s v="WED"/>
    <s v=""/>
    <x v="0"/>
    <s v="TOS"/>
    <d v="2024-09-02T00:00:00"/>
    <s v="MON"/>
    <x v="864"/>
    <x v="51"/>
    <d v="2065-07-30T00:00:00"/>
    <s v="1001"/>
    <s v=""/>
    <s v="CM525303XXXXXX8947"/>
    <x v="2"/>
    <s v="08/26"/>
    <s v=""/>
    <s v="3 RANDIDDLES CLOSE"/>
    <s v="HURSTPIERPOINT"/>
    <s v="HASSOCKS BN69BG            ,GB"/>
    <s v="GBXXHODGE607305TR9KB"/>
    <s v="P/N5"/>
    <s v="+44-7950039401"/>
    <s v="/ADD/"/>
    <s v=""/>
    <s v=""/>
    <s v=""/>
    <n v="0"/>
    <s v="UKL"/>
    <n v="340.07"/>
    <n v="0"/>
    <n v="0"/>
    <s v=""/>
    <x v="0"/>
    <x v="4"/>
    <s v="GB"/>
    <s v="GB"/>
    <n v="4845.9974999999995"/>
    <n v="0"/>
  </r>
  <r>
    <s v="A"/>
    <x v="190"/>
    <x v="891"/>
    <s v=""/>
    <x v="1"/>
    <x v="34"/>
    <s v="WED"/>
    <s v="ZZ1"/>
    <x v="5"/>
    <s v="EVE"/>
    <d v="2024-09-07T00:00:00"/>
    <s v="SAT"/>
    <x v="865"/>
    <x v="8"/>
    <s v=""/>
    <s v="1XX1"/>
    <s v="657677"/>
    <s v="AV871136190109TE43581594"/>
    <x v="0"/>
    <s v=""/>
    <s v=""/>
    <s v=""/>
    <s v=""/>
    <s v=""/>
    <s v=""/>
    <s v="T/0153672G/00664"/>
    <s v="00331850810"/>
    <s v=""/>
    <s v="H333399"/>
    <s v="MARJORINE"/>
    <s v=""/>
    <n v="1655.64"/>
    <s v="EUR"/>
    <n v="1652.09"/>
    <n v="12000"/>
    <n v="12000"/>
    <n v="4000"/>
    <x v="0"/>
    <x v="1"/>
    <s v=""/>
    <s v="FR"/>
    <n v="19775.5173"/>
    <n v="19818.010800000004"/>
  </r>
  <r>
    <s v="A"/>
    <x v="113"/>
    <x v="892"/>
    <s v=""/>
    <x v="1"/>
    <x v="34"/>
    <s v="WED"/>
    <s v=""/>
    <x v="5"/>
    <s v="TR7"/>
    <d v="2024-09-03T00:00:00"/>
    <s v="TUE"/>
    <x v="866"/>
    <x v="1"/>
    <s v=""/>
    <s v="1XX1"/>
    <s v="CJT-116496852"/>
    <s v="AV875128460024TE44081576"/>
    <x v="0"/>
    <s v=""/>
    <s v=""/>
    <s v=""/>
    <s v=""/>
    <s v=""/>
    <s v=""/>
    <s v="T/0108824N/P/R7"/>
    <s v="+34964830995"/>
    <s v="/"/>
    <s v="K695801"/>
    <s v=""/>
    <s v=""/>
    <n v="751.28"/>
    <s v="EUR"/>
    <n v="751.12"/>
    <n v="12000"/>
    <n v="12000"/>
    <s v=""/>
    <x v="0"/>
    <x v="2"/>
    <s v=""/>
    <s v="ES"/>
    <n v="8990.9063999999998"/>
    <n v="8992.8215999999993"/>
  </r>
  <r>
    <s v="A"/>
    <x v="203"/>
    <x v="893"/>
    <s v="9MX93J"/>
    <x v="1"/>
    <x v="35"/>
    <s v="THU"/>
    <s v="WI"/>
    <x v="8"/>
    <s v="TR7"/>
    <d v="2024-08-29T00:00:00"/>
    <s v="THU"/>
    <x v="867"/>
    <x v="9"/>
    <d v="2075-03-16T00:00:00"/>
    <s v="1001"/>
    <s v=""/>
    <s v="CX469279XXXXXX2117"/>
    <x v="2"/>
    <s v="08/25"/>
    <s v=""/>
    <s v="STJERNEVEGEN 52"/>
    <s v="MONICA.OKSNES@UNN.NO"/>
    <s v="9020 TOMASJORD             ,NO"/>
    <s v="NOXX56030018446"/>
    <s v=""/>
    <s v="+47-90403263/"/>
    <s v="PREFERRED WITH MRA"/>
    <s v="H013603"/>
    <s v="89027"/>
    <s v=""/>
    <n v="0"/>
    <s v="NKR"/>
    <n v="714"/>
    <n v="12000"/>
    <n v="12000"/>
    <s v=""/>
    <x v="0"/>
    <x v="8"/>
    <s v="NO"/>
    <s v="NO"/>
    <n v="714"/>
    <n v="0"/>
  </r>
  <r>
    <s v="A"/>
    <x v="89"/>
    <x v="894"/>
    <s v="8CQ69A"/>
    <x v="1"/>
    <x v="35"/>
    <s v="THU"/>
    <s v=""/>
    <x v="0"/>
    <s v="TR7"/>
    <d v="2024-09-03T00:00:00"/>
    <s v="TUE"/>
    <x v="868"/>
    <x v="77"/>
    <d v="2074-03-26T00:00:00"/>
    <s v="3003"/>
    <s v=""/>
    <s v="CA373777XXXXX2008"/>
    <x v="2"/>
    <s v="07/28"/>
    <s v=""/>
    <s v="MIDTGARDVEIEN 42"/>
    <s v=""/>
    <s v="9105,KVALOEYA              ,NO"/>
    <s v="NOXX56010099945"/>
    <s v="P/N5"/>
    <s v="91391874"/>
    <s v="/RSN/ADD/CP3/"/>
    <s v="W330462"/>
    <s v=""/>
    <s v="SK/077985646"/>
    <n v="0"/>
    <s v=""/>
    <n v="0"/>
    <s v=""/>
    <s v=""/>
    <s v=""/>
    <x v="0"/>
    <x v="4"/>
    <s v="NO"/>
    <s v="NO"/>
    <n v="0"/>
    <n v="0"/>
  </r>
  <r>
    <s v="A"/>
    <x v="91"/>
    <x v="895"/>
    <s v=""/>
    <x v="1"/>
    <x v="35"/>
    <s v="THU"/>
    <s v="WI"/>
    <x v="4"/>
    <s v="TR7"/>
    <d v="2024-09-05T00:00:00"/>
    <s v="THU"/>
    <x v="869"/>
    <x v="1"/>
    <d v="2089-01-01T00:00:00"/>
    <s v="1XX1"/>
    <s v="738236300"/>
    <s v="AV868109400002TE36835356"/>
    <x v="0"/>
    <s v=""/>
    <s v=""/>
    <s v=""/>
    <s v=""/>
    <s v=""/>
    <s v=""/>
    <s v="T/0151196Q/P/T6"/>
    <s v="+330778384133"/>
    <s v=""/>
    <s v="M308101"/>
    <s v=""/>
    <s v=""/>
    <n v="477.77"/>
    <s v="EUR"/>
    <n v="707.12"/>
    <n v="12000"/>
    <n v="12000"/>
    <s v=""/>
    <x v="0"/>
    <x v="13"/>
    <s v=""/>
    <s v="FR"/>
    <n v="8464.2264000000014"/>
    <n v="5718.9069"/>
  </r>
  <r>
    <s v="A"/>
    <x v="81"/>
    <x v="896"/>
    <s v=""/>
    <x v="1"/>
    <x v="35"/>
    <s v="THU"/>
    <s v=""/>
    <x v="4"/>
    <s v="TR7"/>
    <d v="2024-09-03T00:00:00"/>
    <s v="TUE"/>
    <x v="870"/>
    <x v="1"/>
    <s v=""/>
    <s v="1XX1"/>
    <s v="20830815"/>
    <s v="AV872113030003TE37749649"/>
    <x v="0"/>
    <s v=""/>
    <s v=""/>
    <s v=""/>
    <s v=""/>
    <s v=""/>
    <s v=""/>
    <s v="T/0123922L/P/AE"/>
    <s v="016091123978"/>
    <s v=""/>
    <s v="E500800"/>
    <s v=""/>
    <s v=""/>
    <n v="534.87"/>
    <s v="EUR"/>
    <n v="534.12"/>
    <n v="12000"/>
    <n v="12000"/>
    <s v=""/>
    <x v="0"/>
    <x v="4"/>
    <s v=""/>
    <s v="DE"/>
    <n v="6393.4164000000001"/>
    <n v="6402.3939"/>
  </r>
  <r>
    <s v="A"/>
    <x v="241"/>
    <x v="897"/>
    <s v=""/>
    <x v="1"/>
    <x v="36"/>
    <s v="FRI"/>
    <s v="WI"/>
    <x v="5"/>
    <s v="TR7"/>
    <d v="2024-09-13T00:00:00"/>
    <s v="FRI"/>
    <x v="871"/>
    <x v="13"/>
    <d v="2093-01-01T00:00:00"/>
    <s v="1XX1"/>
    <s v="733956028"/>
    <s v="AV868109400002TE31941570"/>
    <x v="0"/>
    <s v=""/>
    <s v=""/>
    <s v=""/>
    <s v=""/>
    <s v=""/>
    <s v=""/>
    <s v="T/0151196Q/P/T6"/>
    <s v="+4915773418714"/>
    <s v=""/>
    <s v="M308101"/>
    <s v=""/>
    <s v=""/>
    <n v="942.31"/>
    <s v="EUR"/>
    <n v="940.12"/>
    <n v="12000"/>
    <n v="12000"/>
    <s v=""/>
    <x v="0"/>
    <x v="17"/>
    <s v=""/>
    <s v="DE"/>
    <n v="11253.2364"/>
    <n v="11279.450699999999"/>
  </r>
  <r>
    <s v="A"/>
    <x v="109"/>
    <x v="898"/>
    <s v=""/>
    <x v="1"/>
    <x v="36"/>
    <s v="FRI"/>
    <s v=""/>
    <x v="5"/>
    <s v="TR7"/>
    <d v="2024-09-07T00:00:00"/>
    <s v="SAT"/>
    <x v="872"/>
    <x v="14"/>
    <s v=""/>
    <s v="1001"/>
    <s v=""/>
    <s v=""/>
    <x v="1"/>
    <s v=""/>
    <s v=""/>
    <s v=""/>
    <s v=""/>
    <s v=""/>
    <s v=""/>
    <s v="P/I1"/>
    <s v="6598194386"/>
    <s v=""/>
    <s v=""/>
    <s v=""/>
    <s v=""/>
    <n v="0"/>
    <s v="NKR"/>
    <n v="8497"/>
    <n v="12000"/>
    <n v="12000"/>
    <s v=""/>
    <x v="0"/>
    <x v="15"/>
    <s v=""/>
    <s v="SG"/>
    <n v="8497"/>
    <n v="0"/>
  </r>
  <r>
    <s v="A"/>
    <x v="103"/>
    <x v="899"/>
    <s v=""/>
    <x v="1"/>
    <x v="37"/>
    <s v="SAT"/>
    <s v="WI"/>
    <x v="5"/>
    <s v="TR7"/>
    <d v="2024-09-13T00:00:00"/>
    <s v="FRI"/>
    <x v="873"/>
    <x v="13"/>
    <d v="2093-01-01T00:00:00"/>
    <s v="1XX1"/>
    <s v="730778310"/>
    <s v="AV868109400002TE34045413"/>
    <x v="0"/>
    <s v=""/>
    <s v=""/>
    <s v=""/>
    <s v=""/>
    <s v=""/>
    <s v=""/>
    <s v="T/0151196Q/P/T6"/>
    <s v="+41797616330"/>
    <s v="ADD/"/>
    <s v="S606700"/>
    <s v=""/>
    <s v=""/>
    <n v="791.01"/>
    <s v="EUR"/>
    <n v="791.12"/>
    <n v="12000"/>
    <n v="12000"/>
    <s v=""/>
    <x v="0"/>
    <x v="7"/>
    <s v=""/>
    <s v="CH"/>
    <n v="9469.7064000000009"/>
    <n v="9468.3896999999997"/>
  </r>
  <r>
    <s v="A"/>
    <x v="115"/>
    <x v="900"/>
    <s v=""/>
    <x v="1"/>
    <x v="37"/>
    <s v="SAT"/>
    <s v="WI"/>
    <x v="5"/>
    <s v="TOS"/>
    <d v="2024-09-11T00:00:00"/>
    <s v="WED"/>
    <x v="874"/>
    <x v="1"/>
    <d v="2054-01-01T00:00:00"/>
    <s v="1XX1"/>
    <s v="765755402"/>
    <s v="AV868109400002TE35548629"/>
    <x v="0"/>
    <s v=""/>
    <s v=""/>
    <s v=""/>
    <s v=""/>
    <s v=""/>
    <s v=""/>
    <s v="T/0151196Q/P/T6"/>
    <s v="+491717816755"/>
    <s v="ADD/"/>
    <s v="S606700"/>
    <s v=""/>
    <s v=""/>
    <n v="639.87"/>
    <s v="EUR"/>
    <n v="639.12"/>
    <n v="12000"/>
    <n v="12000"/>
    <s v=""/>
    <x v="0"/>
    <x v="18"/>
    <s v=""/>
    <s v="DE"/>
    <n v="7650.2664000000004"/>
    <n v="7659.2439000000004"/>
  </r>
  <r>
    <s v="A"/>
    <x v="49"/>
    <x v="901"/>
    <s v=""/>
    <x v="1"/>
    <x v="37"/>
    <s v="SAT"/>
    <s v=""/>
    <x v="5"/>
    <s v="TR7"/>
    <d v="2024-09-14T00:00:00"/>
    <s v="SAT"/>
    <x v="875"/>
    <x v="13"/>
    <s v=""/>
    <s v="1XX1"/>
    <s v="20898826"/>
    <s v="AV872113030003TE39712940"/>
    <x v="0"/>
    <s v=""/>
    <s v=""/>
    <s v=""/>
    <s v=""/>
    <s v=""/>
    <s v=""/>
    <s v="T/0123922L/P/AE"/>
    <s v="41795752170"/>
    <s v=""/>
    <s v="E500800"/>
    <s v=""/>
    <s v=""/>
    <n v="1252.8399999999999"/>
    <s v="EUR"/>
    <n v="1252.1199999999999"/>
    <n v="12000"/>
    <n v="12000"/>
    <s v=""/>
    <x v="0"/>
    <x v="17"/>
    <s v=""/>
    <s v="DE"/>
    <n v="14987.876399999999"/>
    <n v="14996.4948"/>
  </r>
  <r>
    <s v="A"/>
    <x v="121"/>
    <x v="902"/>
    <s v="8ET67X"/>
    <x v="1"/>
    <x v="39"/>
    <s v="MON"/>
    <s v=""/>
    <x v="8"/>
    <s v="TR7"/>
    <d v="2024-09-05T00:00:00"/>
    <s v="THU"/>
    <x v="876"/>
    <x v="45"/>
    <d v="2050-01-01T00:00:00"/>
    <s v="1001"/>
    <s v="N0675389"/>
    <s v="AV858094440246TZH29696"/>
    <x v="0"/>
    <s v=""/>
    <s v="TRYG EHF"/>
    <s v="PLANETVEGEN 14"/>
    <s v="RUNLILL@ONLINE.NO"/>
    <s v="9024,TOMASJORD,NO"/>
    <s v=""/>
    <s v="T/0169271Q/P/CS"/>
    <s v="4799701355"/>
    <s v="ROD/TROMSOE AUTOLAKK A//R"/>
    <s v="N005503"/>
    <s v=""/>
    <s v=""/>
    <n v="0"/>
    <s v="NKR"/>
    <n v="1872"/>
    <n v="4000"/>
    <n v="4000"/>
    <s v=""/>
    <x v="0"/>
    <x v="3"/>
    <s v="NO"/>
    <s v="NO"/>
    <n v="1872"/>
    <n v="0"/>
  </r>
  <r>
    <s v="A"/>
    <x v="2"/>
    <x v="903"/>
    <s v="U7A438"/>
    <x v="1"/>
    <x v="39"/>
    <s v="MON"/>
    <s v=""/>
    <x v="9"/>
    <s v="TR7"/>
    <d v="2024-09-04T00:00:00"/>
    <s v="WED"/>
    <x v="877"/>
    <x v="11"/>
    <s v=""/>
    <s v="1XX1"/>
    <s v="600062945"/>
    <s v="AV858035221549"/>
    <x v="3"/>
    <s v=""/>
    <s v="UIT"/>
    <s v=""/>
    <s v="LENA.FIGENSCHOU@UIT.NO"/>
    <s v=""/>
    <s v="NOXX01"/>
    <s v=""/>
    <s v="+47-77644936/"/>
    <s v=""/>
    <s v="N073055"/>
    <s v="89027"/>
    <s v=""/>
    <n v="0"/>
    <s v="NKR"/>
    <n v="3521"/>
    <n v="15000"/>
    <n v="15000"/>
    <s v=""/>
    <x v="0"/>
    <x v="9"/>
    <s v=""/>
    <s v="NO"/>
    <n v="3521"/>
    <n v="0"/>
  </r>
  <r>
    <s v="A"/>
    <x v="2"/>
    <x v="904"/>
    <s v="U7A438"/>
    <x v="1"/>
    <x v="39"/>
    <s v="MON"/>
    <s v=""/>
    <x v="0"/>
    <s v="TR7"/>
    <d v="2024-09-04T00:00:00"/>
    <s v="WED"/>
    <x v="877"/>
    <x v="11"/>
    <s v=""/>
    <s v="1XX1"/>
    <s v="600062945"/>
    <s v="AV858035221549"/>
    <x v="3"/>
    <s v=""/>
    <s v="UIT"/>
    <s v=""/>
    <s v="LENA.FIGENSCHOU@UIT.NO"/>
    <s v=""/>
    <s v="NOXX01"/>
    <s v=""/>
    <s v="+47-77644936/"/>
    <s v=""/>
    <s v="N073055"/>
    <s v="89027"/>
    <s v=""/>
    <n v="0"/>
    <s v="NKR"/>
    <n v="1978.5"/>
    <n v="10000"/>
    <n v="10000"/>
    <s v=""/>
    <x v="0"/>
    <x v="9"/>
    <s v=""/>
    <s v="NO"/>
    <n v="1978.5"/>
    <n v="0"/>
  </r>
  <r>
    <s v="A"/>
    <x v="71"/>
    <x v="905"/>
    <s v=""/>
    <x v="1"/>
    <x v="39"/>
    <s v="MON"/>
    <s v=""/>
    <x v="5"/>
    <s v="TR7"/>
    <d v="2024-09-15T00:00:00"/>
    <s v="SUN"/>
    <x v="878"/>
    <x v="1"/>
    <s v=""/>
    <s v="1001"/>
    <s v=""/>
    <s v=""/>
    <x v="1"/>
    <s v=""/>
    <s v=""/>
    <s v=""/>
    <s v=""/>
    <s v=""/>
    <s v=""/>
    <s v="P/I1"/>
    <s v="0035679266870"/>
    <s v=""/>
    <s v=""/>
    <s v=""/>
    <s v=""/>
    <n v="0"/>
    <s v="EUR"/>
    <n v="528.12"/>
    <n v="12000"/>
    <n v="12000"/>
    <s v=""/>
    <x v="0"/>
    <x v="7"/>
    <s v=""/>
    <s v="MT"/>
    <n v="6321.5964000000004"/>
    <n v="0"/>
  </r>
  <r>
    <s v="A"/>
    <x v="178"/>
    <x v="906"/>
    <s v=""/>
    <x v="1"/>
    <x v="39"/>
    <s v="MON"/>
    <s v="ZZ1"/>
    <x v="4"/>
    <s v="EVE"/>
    <d v="2024-09-13T00:00:00"/>
    <s v="FRI"/>
    <x v="879"/>
    <x v="8"/>
    <s v=""/>
    <s v="1XX1"/>
    <s v="3486622"/>
    <s v="AV871136190067TE38252584"/>
    <x v="0"/>
    <s v=""/>
    <s v=""/>
    <s v=""/>
    <s v=""/>
    <s v=""/>
    <s v=""/>
    <s v="T/0144900G/00666"/>
    <s v="0033184162281"/>
    <s v=""/>
    <s v="H333399"/>
    <s v="HELENA"/>
    <s v=""/>
    <n v="879.9"/>
    <s v="EUR"/>
    <n v="876.09"/>
    <n v="12000"/>
    <n v="12000"/>
    <n v="4000"/>
    <x v="0"/>
    <x v="18"/>
    <s v=""/>
    <s v="FR"/>
    <n v="10486.7973"/>
    <n v="10532.403"/>
  </r>
  <r>
    <s v="A"/>
    <x v="143"/>
    <x v="907"/>
    <s v=""/>
    <x v="1"/>
    <x v="39"/>
    <s v="MON"/>
    <s v="WI"/>
    <x v="8"/>
    <s v="TR7"/>
    <d v="2024-09-12T00:00:00"/>
    <s v="THU"/>
    <x v="880"/>
    <x v="1"/>
    <d v="2061-10-10T00:00:00"/>
    <s v="1XX1"/>
    <s v="12345678"/>
    <s v="AV872124160005TE45186366"/>
    <x v="0"/>
    <s v=""/>
    <s v=""/>
    <s v="FORSTSTR. 3"/>
    <s v=""/>
    <s v="83059 KOLBERMOOR           ,DE"/>
    <s v=""/>
    <s v="T/0139510P/P/4L"/>
    <s v="0049 89708091293"/>
    <s v="ADD/"/>
    <s v="F266400"/>
    <s v=""/>
    <s v=""/>
    <n v="629.29"/>
    <s v="EUR"/>
    <n v="629.12"/>
    <n v="12000"/>
    <n v="12000"/>
    <s v=""/>
    <x v="0"/>
    <x v="1"/>
    <s v="DE"/>
    <s v="DE"/>
    <n v="7530.5664000000006"/>
    <n v="7532.6013000000003"/>
  </r>
  <r>
    <s v="A"/>
    <x v="170"/>
    <x v="908"/>
    <s v=""/>
    <x v="1"/>
    <x v="39"/>
    <s v="MON"/>
    <s v="WI"/>
    <x v="5"/>
    <s v="TOS"/>
    <d v="2024-09-14T00:00:00"/>
    <s v="SAT"/>
    <x v="881"/>
    <x v="1"/>
    <d v="2094-01-01T00:00:00"/>
    <s v="1XX1"/>
    <s v="772284175"/>
    <s v="AV868109400002TE47185456"/>
    <x v="0"/>
    <s v=""/>
    <s v=""/>
    <s v=""/>
    <s v=""/>
    <s v=""/>
    <s v=""/>
    <s v="T/0151196Q/P/T6"/>
    <s v="+33603105978"/>
    <s v=""/>
    <s v="M308101"/>
    <s v=""/>
    <s v=""/>
    <n v="534.17999999999995"/>
    <s v="EUR"/>
    <n v="534.12"/>
    <n v="12000"/>
    <n v="12000"/>
    <s v=""/>
    <x v="0"/>
    <x v="6"/>
    <s v=""/>
    <s v="FR"/>
    <n v="6393.4164000000001"/>
    <n v="6394.1345999999994"/>
  </r>
  <r>
    <s v="A"/>
    <x v="70"/>
    <x v="909"/>
    <s v=""/>
    <x v="1"/>
    <x v="39"/>
    <s v="MON"/>
    <s v="WI"/>
    <x v="0"/>
    <s v="TR7"/>
    <d v="2024-09-13T00:00:00"/>
    <s v="FRI"/>
    <x v="882"/>
    <x v="1"/>
    <d v="2095-01-01T00:00:00"/>
    <s v="1XX1"/>
    <s v="777504330"/>
    <s v="AV868109400002TE47839671"/>
    <x v="0"/>
    <s v=""/>
    <s v=""/>
    <s v=""/>
    <s v=""/>
    <s v=""/>
    <s v=""/>
    <s v="T/0151196Q/P/T6"/>
    <s v="+491601400615"/>
    <s v="ADD/"/>
    <s v="S606700"/>
    <s v=""/>
    <s v=""/>
    <n v="639.25"/>
    <s v="EUR"/>
    <n v="639.12"/>
    <n v="12000"/>
    <n v="12000"/>
    <s v=""/>
    <x v="0"/>
    <x v="18"/>
    <s v=""/>
    <s v="DE"/>
    <n v="7650.2664000000004"/>
    <n v="7651.8225000000002"/>
  </r>
  <r>
    <s v="A"/>
    <x v="74"/>
    <x v="910"/>
    <s v="8ET67X"/>
    <x v="1"/>
    <x v="40"/>
    <s v="TUE"/>
    <s v="DL"/>
    <x v="8"/>
    <s v="TR7"/>
    <d v="2024-09-06T00:00:00"/>
    <s v="FRI"/>
    <x v="883"/>
    <x v="45"/>
    <d v="2074-10-22T00:00:00"/>
    <s v="1001"/>
    <s v="N0706558"/>
    <s v="AV858094440246TZH54323"/>
    <x v="0"/>
    <s v=""/>
    <s v=""/>
    <s v="SKARSFJORDVEGEN 860"/>
    <s v="E-POST@HAVBRUKSSTASJONEN.NO"/>
    <s v="9131,KARVIK,NO"/>
    <s v=""/>
    <s v="T/0169271Q/P/CS"/>
    <s v="4598202511"/>
    <s v="ROD/BILBYEN SKADESENT/REQ"/>
    <s v="N005503"/>
    <s v=""/>
    <s v=""/>
    <n v="0"/>
    <s v="NKR"/>
    <n v="1872"/>
    <n v="4000"/>
    <n v="4000"/>
    <s v=""/>
    <x v="0"/>
    <x v="3"/>
    <s v="NO"/>
    <s v="NO"/>
    <n v="1872"/>
    <n v="0"/>
  </r>
  <r>
    <s v="A"/>
    <x v="14"/>
    <x v="911"/>
    <s v="8ET67X"/>
    <x v="1"/>
    <x v="40"/>
    <s v="TUE"/>
    <s v="DL"/>
    <x v="8"/>
    <s v="TR7"/>
    <d v="2024-09-10T00:00:00"/>
    <s v="TUE"/>
    <x v="884"/>
    <x v="45"/>
    <d v="2092-01-21T00:00:00"/>
    <s v="1001"/>
    <s v="N0708810"/>
    <s v="AV858094440246TZH50099"/>
    <x v="3"/>
    <s v=""/>
    <s v=""/>
    <s v="SKOGVEGEN 32"/>
    <s v="KJERSTIF50@GMAIL.COM"/>
    <s v="9020,TROMSDALEN            ,NO"/>
    <s v=""/>
    <s v="T/0169271Q/P/CS"/>
    <s v="4797510866"/>
    <s v="ROD/BILBYEN SKADESENT/"/>
    <s v="N005503"/>
    <s v=""/>
    <s v=""/>
    <n v="0"/>
    <s v="NKR"/>
    <n v="3744"/>
    <n v="4000"/>
    <n v="4000"/>
    <s v=""/>
    <x v="0"/>
    <x v="13"/>
    <s v="NO"/>
    <s v="NO"/>
    <n v="3744"/>
    <n v="0"/>
  </r>
  <r>
    <s v="A"/>
    <x v="143"/>
    <x v="912"/>
    <s v=""/>
    <x v="1"/>
    <x v="40"/>
    <s v="TUE"/>
    <s v="WI"/>
    <x v="8"/>
    <s v="TR7"/>
    <d v="2024-09-09T00:00:00"/>
    <s v="MON"/>
    <x v="885"/>
    <x v="1"/>
    <d v="2094-01-01T00:00:00"/>
    <s v="1XX1"/>
    <s v="739923646"/>
    <s v="AV868109400002TE45188334"/>
    <x v="0"/>
    <s v=""/>
    <s v=""/>
    <s v=""/>
    <s v=""/>
    <s v=""/>
    <s v=""/>
    <s v="T/0151196Q/P/T6"/>
    <s v="+4917643447600"/>
    <s v=""/>
    <s v="S606700"/>
    <s v=""/>
    <s v=""/>
    <n v="339.29"/>
    <s v="EUR"/>
    <n v="339.12"/>
    <n v="12000"/>
    <n v="12000"/>
    <s v=""/>
    <x v="0"/>
    <x v="2"/>
    <s v=""/>
    <s v="DE"/>
    <n v="4059.2664000000004"/>
    <n v="4061.3013000000005"/>
  </r>
  <r>
    <s v="A"/>
    <x v="26"/>
    <x v="913"/>
    <s v=""/>
    <x v="1"/>
    <x v="41"/>
    <s v="WED"/>
    <s v="WI"/>
    <x v="8"/>
    <s v="TR7"/>
    <d v="2024-09-12T00:00:00"/>
    <s v="THU"/>
    <x v="886"/>
    <x v="1"/>
    <d v="2094-08-05T00:00:00"/>
    <s v="1001"/>
    <s v="12345678"/>
    <s v="AV872124160005TE36440592"/>
    <x v="0"/>
    <s v=""/>
    <s v=""/>
    <s v="LINDENSTRASSE 34"/>
    <s v=""/>
    <s v="12555,BERLIN,DE"/>
    <s v="DEXXD0600142694"/>
    <s v="T/0139510P/P/4L"/>
    <s v="+49-15221435135"/>
    <s v="OCI/ADD/CP1/"/>
    <s v="F266400"/>
    <s v=""/>
    <s v=""/>
    <n v="490.77"/>
    <s v="EUR"/>
    <n v="490.12"/>
    <n v="12000"/>
    <n v="12000"/>
    <s v=""/>
    <x v="0"/>
    <x v="15"/>
    <s v="DE"/>
    <s v="DE"/>
    <n v="5866.7364000000007"/>
    <n v="5874.5169000000005"/>
  </r>
  <r>
    <s v="A"/>
    <x v="179"/>
    <x v="914"/>
    <s v=""/>
    <x v="1"/>
    <x v="41"/>
    <s v="WED"/>
    <s v=""/>
    <x v="5"/>
    <s v="TOS"/>
    <d v="2024-09-15T00:00:00"/>
    <s v="SUN"/>
    <x v="887"/>
    <x v="8"/>
    <d v="2002-07-10T00:00:00"/>
    <s v="3003"/>
    <s v=""/>
    <s v="CM548699XXXXXX2727"/>
    <x v="2"/>
    <s v="04/28"/>
    <s v=""/>
    <s v="CHEMNITZER STRASSE 22"/>
    <s v=""/>
    <s v="36251,BAD HERSFELD         ,DE"/>
    <s v=""/>
    <s v="P/N5"/>
    <s v="+49-17670162526"/>
    <s v="/ADD/CP2/"/>
    <s v=""/>
    <s v=""/>
    <s v=""/>
    <n v="0"/>
    <s v="EUR"/>
    <n v="931.36"/>
    <n v="0"/>
    <n v="0"/>
    <s v=""/>
    <x v="0"/>
    <x v="18"/>
    <s v="DE"/>
    <s v="DE"/>
    <n v="11148.379200000001"/>
    <n v="0"/>
  </r>
  <r>
    <s v="A"/>
    <x v="208"/>
    <x v="915"/>
    <s v="3KU51R"/>
    <x v="1"/>
    <x v="43"/>
    <s v="FRI"/>
    <s v=""/>
    <x v="4"/>
    <s v="TOS"/>
    <d v="2024-09-10T00:00:00"/>
    <s v="TUE"/>
    <x v="888"/>
    <x v="1"/>
    <d v="2067-02-21T00:00:00"/>
    <s v="1XX1"/>
    <s v="986710594023"/>
    <s v="AV871105250009TE71059402"/>
    <x v="0"/>
    <s v=""/>
    <s v=""/>
    <s v="PARK RUE"/>
    <s v=""/>
    <s v="90015,PARIS                ,DE"/>
    <s v=""/>
    <s v="T/0183164K/P/QN"/>
    <s v="+33186269080"/>
    <s v="250.58EUR/"/>
    <s v="X717701"/>
    <s v=""/>
    <s v=""/>
    <n v="250.58"/>
    <s v="EUR"/>
    <n v="394.12"/>
    <n v="12000"/>
    <n v="12000"/>
    <s v=""/>
    <x v="0"/>
    <x v="14"/>
    <s v="DE"/>
    <s v="DE"/>
    <n v="4717.6163999999999"/>
    <n v="2999.4426000000003"/>
  </r>
  <r>
    <s v="A"/>
    <x v="171"/>
    <x v="916"/>
    <s v=""/>
    <x v="1"/>
    <x v="43"/>
    <s v="FRI"/>
    <s v=""/>
    <x v="4"/>
    <s v="TOS"/>
    <d v="2024-09-14T00:00:00"/>
    <s v="SAT"/>
    <x v="889"/>
    <x v="14"/>
    <s v=""/>
    <s v="1001"/>
    <s v=""/>
    <s v="CX450041XXXXXX9623"/>
    <x v="2"/>
    <s v="05/25"/>
    <s v=""/>
    <s v="KUSTANAYSKAYA 5-3-660"/>
    <s v=""/>
    <s v="115682,MOSCOW              ,QC"/>
    <s v=""/>
    <s v="P/N5"/>
    <s v="+7-9151461529"/>
    <s v=""/>
    <s v="W819200"/>
    <s v=""/>
    <s v="BA/36881547"/>
    <n v="0"/>
    <s v="NKR"/>
    <n v="2919"/>
    <n v="12000"/>
    <n v="12000"/>
    <s v=""/>
    <x v="0"/>
    <x v="15"/>
    <s v="QC"/>
    <s v="AU"/>
    <n v="2919"/>
    <n v="0"/>
  </r>
  <r>
    <s v="A"/>
    <x v="136"/>
    <x v="917"/>
    <s v=""/>
    <x v="1"/>
    <x v="44"/>
    <s v="SAT"/>
    <s v=""/>
    <x v="11"/>
    <s v="LKN"/>
    <d v="2024-09-11T00:00:00"/>
    <s v="WED"/>
    <x v="890"/>
    <x v="15"/>
    <s v=""/>
    <s v="1XX1"/>
    <s v=""/>
    <s v="CXC"/>
    <x v="2"/>
    <s v=""/>
    <s v=""/>
    <s v=""/>
    <s v=""/>
    <s v=",GR"/>
    <s v=""/>
    <s v="T/0165815Q"/>
    <s v="306970800575"/>
    <s v=""/>
    <s v=""/>
    <s v=""/>
    <s v=""/>
    <n v="0"/>
    <s v="EUR"/>
    <n v="1249.3800000000001"/>
    <n v="20000"/>
    <n v="20000"/>
    <n v="4500"/>
    <x v="0"/>
    <x v="14"/>
    <s v="GR"/>
    <s v="GR"/>
    <n v="14955.078600000003"/>
    <n v="0"/>
  </r>
  <r>
    <s v="A"/>
    <x v="222"/>
    <x v="918"/>
    <s v=""/>
    <x v="1"/>
    <x v="44"/>
    <s v="SAT"/>
    <s v="WI"/>
    <x v="9"/>
    <s v="TR7"/>
    <d v="2024-09-14T00:00:00"/>
    <s v="SAT"/>
    <x v="891"/>
    <x v="2"/>
    <d v="2056-09-10T00:00:00"/>
    <s v="1XX1"/>
    <s v=""/>
    <s v=""/>
    <x v="1"/>
    <s v=""/>
    <s v=""/>
    <s v=""/>
    <s v=""/>
    <s v=""/>
    <s v="NOXX56190044950"/>
    <s v=""/>
    <s v="+47-93604529/"/>
    <s v=""/>
    <s v=""/>
    <s v="89027"/>
    <s v=""/>
    <n v="0"/>
    <s v="NKR"/>
    <n v="9844.86"/>
    <n v="20000"/>
    <n v="20000"/>
    <s v=""/>
    <x v="0"/>
    <x v="13"/>
    <s v=""/>
    <s v="NO"/>
    <n v="9844.86"/>
    <n v="0"/>
  </r>
  <r>
    <s v="A"/>
    <x v="152"/>
    <x v="919"/>
    <s v="7EQ445"/>
    <x v="1"/>
    <x v="44"/>
    <s v="SAT"/>
    <s v=""/>
    <x v="4"/>
    <s v="TOS"/>
    <d v="2024-09-14T00:00:00"/>
    <s v="SAT"/>
    <x v="892"/>
    <x v="1"/>
    <d v="2003-07-23T00:00:00"/>
    <s v="1001"/>
    <s v="M/B57I66"/>
    <s v="AV898110740005TE93909802"/>
    <x v="0"/>
    <s v=""/>
    <s v=""/>
    <s v="HAUPTSTRASSE 23"/>
    <s v=""/>
    <s v="6222,GUNZWIL               ,CH"/>
    <s v="CHXX068051665005"/>
    <s v="T/0105324R/P/N5"/>
    <s v="782460539/EM"/>
    <s v="PREFERRED WITH MRA"/>
    <s v=""/>
    <s v=""/>
    <s v=""/>
    <n v="341.43"/>
    <s v="EUR"/>
    <n v="332.49"/>
    <n v="12000"/>
    <n v="12000"/>
    <s v=""/>
    <x v="0"/>
    <x v="13"/>
    <s v="CH"/>
    <s v="CH"/>
    <n v="3979.9053000000004"/>
    <n v="4086.9171000000001"/>
  </r>
  <r>
    <s v="A"/>
    <x v="144"/>
    <x v="920"/>
    <s v=""/>
    <x v="1"/>
    <x v="44"/>
    <s v="SAT"/>
    <s v="WI"/>
    <x v="5"/>
    <s v="TR7"/>
    <d v="2024-09-13T00:00:00"/>
    <s v="FRI"/>
    <x v="893"/>
    <x v="14"/>
    <d v="2094-12-31T00:00:00"/>
    <s v="1XX1"/>
    <s v=""/>
    <s v=""/>
    <x v="1"/>
    <s v=""/>
    <s v=""/>
    <s v=""/>
    <s v=""/>
    <s v=""/>
    <s v=""/>
    <s v="T/0106724P/P/ZS"/>
    <s v="0086 (10) 86448992"/>
    <s v=""/>
    <s v=""/>
    <s v=""/>
    <s v=""/>
    <n v="0"/>
    <s v="NKR"/>
    <n v="2722"/>
    <n v="12000"/>
    <n v="12000"/>
    <s v=""/>
    <x v="0"/>
    <x v="2"/>
    <s v=""/>
    <s v="CN"/>
    <n v="2722"/>
    <n v="0"/>
  </r>
  <r>
    <s v="A"/>
    <x v="99"/>
    <x v="921"/>
    <s v=""/>
    <x v="1"/>
    <x v="44"/>
    <s v="SAT"/>
    <s v="WI"/>
    <x v="5"/>
    <s v="TR7"/>
    <d v="2024-09-14T00:00:00"/>
    <s v="SAT"/>
    <x v="894"/>
    <x v="14"/>
    <d v="2094-01-01T00:00:00"/>
    <s v="1XX1"/>
    <s v="774663000"/>
    <s v="AV868109620005TE47629439"/>
    <x v="0"/>
    <s v=""/>
    <s v=""/>
    <s v=""/>
    <s v=""/>
    <s v=""/>
    <s v=""/>
    <s v="T/0151211Q/P/T6"/>
    <s v="+886958094005"/>
    <s v=""/>
    <s v="M308101"/>
    <s v=""/>
    <s v=""/>
    <n v="2980"/>
    <s v="NKR"/>
    <n v="2980"/>
    <n v="12000"/>
    <n v="12000"/>
    <s v=""/>
    <x v="0"/>
    <x v="13"/>
    <s v=""/>
    <s v="TB"/>
    <n v="2980"/>
    <n v="2980"/>
  </r>
  <r>
    <s v="A"/>
    <x v="242"/>
    <x v="922"/>
    <s v=""/>
    <x v="1"/>
    <x v="46"/>
    <s v="MON"/>
    <s v="WI"/>
    <x v="0"/>
    <s v="TR7"/>
    <d v="2024-09-19T00:00:00"/>
    <s v="THU"/>
    <x v="895"/>
    <x v="1"/>
    <d v="2094-01-01T00:00:00"/>
    <s v="1XX1"/>
    <s v="724949292"/>
    <s v="AV868109400002TE42336516"/>
    <x v="0"/>
    <s v=""/>
    <s v=""/>
    <s v=""/>
    <s v=""/>
    <s v=""/>
    <s v=""/>
    <s v="T/0151196Q/P/T6"/>
    <s v="004982199949983"/>
    <s v="ADD/"/>
    <s v="M308101"/>
    <s v=""/>
    <s v=""/>
    <n v="699.46"/>
    <s v="EUR"/>
    <n v="699.12"/>
    <n v="12000"/>
    <n v="12000"/>
    <s v=""/>
    <x v="0"/>
    <x v="1"/>
    <s v=""/>
    <s v="DE"/>
    <n v="8368.4664000000012"/>
    <n v="8372.5362000000005"/>
  </r>
  <r>
    <s v="A"/>
    <x v="174"/>
    <x v="923"/>
    <s v=""/>
    <x v="1"/>
    <x v="47"/>
    <s v="TUE"/>
    <s v="WI"/>
    <x v="5"/>
    <s v="TOS"/>
    <d v="2024-09-12T00:00:00"/>
    <s v="THU"/>
    <x v="896"/>
    <x v="3"/>
    <d v="2085-01-01T00:00:00"/>
    <s v="1XX1"/>
    <s v="784722966"/>
    <s v="AV868109400002TE47882162"/>
    <x v="0"/>
    <s v=""/>
    <s v=""/>
    <s v=""/>
    <s v=""/>
    <s v=""/>
    <s v=""/>
    <s v="T/0151196Q/P/T6"/>
    <s v="+494917621698669"/>
    <s v=""/>
    <s v="S606700"/>
    <s v=""/>
    <s v=""/>
    <n v="159.69999999999999"/>
    <s v="EUR"/>
    <n v="159.65"/>
    <n v="12000"/>
    <n v="12000"/>
    <s v=""/>
    <x v="0"/>
    <x v="9"/>
    <s v=""/>
    <s v="DE"/>
    <n v="1911.0105000000001"/>
    <n v="1911.6089999999999"/>
  </r>
  <r>
    <s v="A"/>
    <x v="243"/>
    <x v="924"/>
    <s v=""/>
    <x v="1"/>
    <x v="48"/>
    <s v="WED"/>
    <s v=""/>
    <x v="0"/>
    <s v="TR7"/>
    <d v="2024-09-12T00:00:00"/>
    <s v="THU"/>
    <x v="897"/>
    <x v="40"/>
    <s v=""/>
    <s v="1XX1"/>
    <s v="NO336745320"/>
    <s v="AV873091080184TE41978775"/>
    <x v="0"/>
    <s v=""/>
    <s v=""/>
    <s v=""/>
    <s v=""/>
    <s v=""/>
    <s v=""/>
    <s v="T/0115172M/P/KU"/>
    <s v="2076661244"/>
    <s v=""/>
    <s v="U829700"/>
    <s v=""/>
    <s v=""/>
    <n v="126.34"/>
    <s v="UKL"/>
    <n v="126.21"/>
    <n v="12000"/>
    <n v="12000"/>
    <s v=""/>
    <x v="0"/>
    <x v="5"/>
    <s v=""/>
    <s v="GB"/>
    <n v="1798.4924999999998"/>
    <n v="1800.345"/>
  </r>
  <r>
    <s v="A"/>
    <x v="113"/>
    <x v="925"/>
    <s v="8LH52R"/>
    <x v="1"/>
    <x v="48"/>
    <s v="WED"/>
    <s v=""/>
    <x v="4"/>
    <s v="TR7"/>
    <d v="2024-09-16T00:00:00"/>
    <s v="MON"/>
    <x v="898"/>
    <x v="1"/>
    <d v="2096-09-05T00:00:00"/>
    <s v="3003"/>
    <s v="M/068175"/>
    <s v="AV898110320006TE93779780"/>
    <x v="0"/>
    <s v=""/>
    <s v=""/>
    <s v="VIA ROCCO SCOTELLARO 20"/>
    <s v=""/>
    <s v="85100,POTENZA,IT"/>
    <s v="ITXXPZ5201754E"/>
    <s v="T/0104915R/P/N5"/>
    <s v="+39-3924188315/EM"/>
    <s v="OCI/ADD/CP2/"/>
    <s v=""/>
    <s v=""/>
    <s v=""/>
    <n v="454.2"/>
    <s v="EUR"/>
    <n v="428.12"/>
    <n v="0"/>
    <n v="0"/>
    <s v=""/>
    <x v="0"/>
    <x v="4"/>
    <s v="IT"/>
    <s v="IT"/>
    <n v="5124.5964000000004"/>
    <n v="5436.7740000000003"/>
  </r>
  <r>
    <s v="A"/>
    <x v="116"/>
    <x v="926"/>
    <s v="3FM47R"/>
    <x v="1"/>
    <x v="50"/>
    <s v="FRI"/>
    <s v=""/>
    <x v="5"/>
    <s v="TR7"/>
    <d v="2024-09-27T00:00:00"/>
    <s v="FRI"/>
    <x v="899"/>
    <x v="57"/>
    <s v=""/>
    <s v="1XX1"/>
    <s v=""/>
    <s v="AV873090360009T99728277"/>
    <x v="3"/>
    <s v=""/>
    <s v="DISCOVER THE WORLD LTD"/>
    <s v="ARCTIC HOUSE"/>
    <s v="8 BOLTERS LANE, BANSTEAD"/>
    <s v="SURREY SM7 2AR             ,GB"/>
    <s v=""/>
    <s v="T/0165712I"/>
    <s v="07973763580"/>
    <s v="N15/C"/>
    <s v="E074000"/>
    <s v="1041349"/>
    <s v=""/>
    <n v="0"/>
    <s v="NKR"/>
    <n v="0"/>
    <n v="12000"/>
    <n v="12000"/>
    <s v=""/>
    <x v="1"/>
    <x v="17"/>
    <s v="GB"/>
    <s v="GB"/>
    <n v="0"/>
    <n v="0"/>
  </r>
  <r>
    <s v="A"/>
    <x v="152"/>
    <x v="927"/>
    <s v=""/>
    <x v="1"/>
    <x v="50"/>
    <s v="FRI"/>
    <s v="WI"/>
    <x v="4"/>
    <s v="TOS"/>
    <d v="2024-09-16T00:00:00"/>
    <s v="MON"/>
    <x v="900"/>
    <x v="52"/>
    <d v="2092-01-01T00:00:00"/>
    <s v="1XX1"/>
    <s v="711176358"/>
    <s v="AV868109620005TE45681437"/>
    <x v="0"/>
    <s v=""/>
    <s v=""/>
    <s v=""/>
    <s v=""/>
    <s v=""/>
    <s v=""/>
    <s v="T/0151211Q/P/T6"/>
    <s v="+61434716358"/>
    <s v=""/>
    <s v="S606700"/>
    <s v=""/>
    <s v=""/>
    <n v="1693"/>
    <s v="NKR"/>
    <n v="1693"/>
    <n v="12000"/>
    <n v="12000"/>
    <s v=""/>
    <x v="0"/>
    <x v="3"/>
    <s v=""/>
    <s v="AU"/>
    <n v="1693"/>
    <n v="1693"/>
  </r>
  <r>
    <s v="A"/>
    <x v="105"/>
    <x v="928"/>
    <s v="5HJ71U"/>
    <x v="1"/>
    <x v="54"/>
    <s v="TUE"/>
    <s v=""/>
    <x v="0"/>
    <s v="TR7"/>
    <d v="2024-09-24T00:00:00"/>
    <s v="TUE"/>
    <x v="901"/>
    <x v="14"/>
    <d v="2059-08-12T00:00:00"/>
    <s v="1001"/>
    <s v=""/>
    <s v="CX455702XXXXXX2387"/>
    <x v="2"/>
    <s v="01/27"/>
    <s v=""/>
    <s v="54 OCEAN VIEW AVE"/>
    <s v=""/>
    <s v="MOOLOOLABA QLD 4557        ,AU"/>
    <s v="AUXX033446716"/>
    <s v="T/0193130K/P/I1"/>
    <s v="0477719995"/>
    <s v=""/>
    <s v="P888819"/>
    <s v=""/>
    <s v="QF/1914042377"/>
    <n v="0"/>
    <s v="NKR"/>
    <n v="5070"/>
    <n v="12000"/>
    <n v="12000"/>
    <s v=""/>
    <x v="0"/>
    <x v="13"/>
    <s v="AU"/>
    <s v="AU"/>
    <n v="5070"/>
    <n v="0"/>
  </r>
  <r>
    <s v="A"/>
    <x v="44"/>
    <x v="929"/>
    <s v="7AS060"/>
    <x v="1"/>
    <x v="55"/>
    <s v="WED"/>
    <s v="WI"/>
    <x v="0"/>
    <s v="TR7"/>
    <d v="2024-09-19T00:00:00"/>
    <s v="THU"/>
    <x v="902"/>
    <x v="56"/>
    <s v=""/>
    <s v="XXXX"/>
    <s v=""/>
    <s v="AV858035820019"/>
    <x v="3"/>
    <s v=""/>
    <s v="K-SEKRETARIATET IKS"/>
    <s v="PB 6600"/>
    <s v="BHW@K-SEK.NO"/>
    <s v="9296 TROMSO                ,NO"/>
    <s v=""/>
    <s v=""/>
    <s v="45960475"/>
    <s v="JD RATE"/>
    <s v="N020022"/>
    <s v=""/>
    <s v=""/>
    <n v="0"/>
    <s v=""/>
    <n v="0"/>
    <s v=""/>
    <s v=""/>
    <s v=""/>
    <x v="0"/>
    <x v="5"/>
    <s v="NO"/>
    <s v="NO"/>
    <n v="0"/>
    <n v="0"/>
  </r>
  <r>
    <s v="A"/>
    <x v="170"/>
    <x v="930"/>
    <s v=""/>
    <x v="1"/>
    <x v="58"/>
    <s v="SAT"/>
    <s v=""/>
    <x v="8"/>
    <s v="TR7"/>
    <d v="2024-10-01T00:00:00"/>
    <s v="TUE"/>
    <x v="903"/>
    <x v="1"/>
    <s v=""/>
    <s v="1XX1"/>
    <s v="21176833"/>
    <s v="AV872113030003TE47174647"/>
    <x v="0"/>
    <s v=""/>
    <s v=""/>
    <s v=""/>
    <s v=""/>
    <s v=""/>
    <s v=""/>
    <s v="T/0123922L/P/AE"/>
    <s v="41786082477"/>
    <s v=""/>
    <s v="E500800"/>
    <s v=""/>
    <s v=""/>
    <n v="574.17999999999995"/>
    <s v="EUR"/>
    <n v="574.12"/>
    <n v="12000"/>
    <n v="12000"/>
    <s v=""/>
    <x v="0"/>
    <x v="1"/>
    <s v=""/>
    <s v="DE"/>
    <n v="6872.2164000000002"/>
    <n v="6872.9345999999996"/>
  </r>
  <r>
    <s v="A"/>
    <x v="12"/>
    <x v="931"/>
    <s v="3KU51R"/>
    <x v="1"/>
    <x v="60"/>
    <s v="MON"/>
    <s v=""/>
    <x v="8"/>
    <s v="TR7"/>
    <d v="2024-09-24T00:00:00"/>
    <s v="TUE"/>
    <x v="904"/>
    <x v="3"/>
    <d v="2067-02-21T00:00:00"/>
    <s v="1XX1"/>
    <s v="980184485334"/>
    <s v="AV871105250009TE18448533"/>
    <x v="0"/>
    <s v=""/>
    <s v=""/>
    <s v="PARK RUE"/>
    <s v=""/>
    <s v="90015,PARIS                ,DE"/>
    <s v=""/>
    <s v="T/0183164K/P/QN"/>
    <s v="+33186269080"/>
    <s v="96.91EUR/"/>
    <s v="M742001"/>
    <s v=""/>
    <s v=""/>
    <n v="96.91"/>
    <s v="EUR"/>
    <n v="96.82"/>
    <n v="12000"/>
    <n v="12000"/>
    <s v=""/>
    <x v="0"/>
    <x v="5"/>
    <s v="DE"/>
    <s v="DE"/>
    <n v="1158.9354000000001"/>
    <n v="1160.0127"/>
  </r>
  <r>
    <s v="A"/>
    <x v="38"/>
    <x v="932"/>
    <s v="8ET67X"/>
    <x v="1"/>
    <x v="60"/>
    <s v="MON"/>
    <s v=""/>
    <x v="3"/>
    <s v="TR7"/>
    <d v="2024-09-25T00:00:00"/>
    <s v="WED"/>
    <x v="905"/>
    <x v="45"/>
    <d v="2050-01-01T00:00:00"/>
    <s v="1001"/>
    <s v="N0685463"/>
    <s v="AV858094440246TZH62986"/>
    <x v="0"/>
    <s v=""/>
    <s v="TRYG EHF"/>
    <s v="SANDNESHAMNVEGEN 376"/>
    <s v="JORGENNH@HOTMAIL.COM"/>
    <s v="9108,KVALOEYA,NO"/>
    <s v=""/>
    <s v="T/0169271Q/P/CS"/>
    <s v="4795929308"/>
    <s v="ROD/TROMSOE AUTOLAKK A//R"/>
    <s v="N005503"/>
    <s v=""/>
    <s v=""/>
    <n v="0"/>
    <s v="NKR"/>
    <n v="1686"/>
    <n v="4000"/>
    <n v="4000"/>
    <s v=""/>
    <x v="0"/>
    <x v="9"/>
    <s v="NO"/>
    <s v="NO"/>
    <n v="1686"/>
    <n v="0"/>
  </r>
  <r>
    <s v="A"/>
    <x v="67"/>
    <x v="933"/>
    <s v="8ET67X"/>
    <x v="1"/>
    <x v="60"/>
    <s v="MON"/>
    <s v="DL"/>
    <x v="1"/>
    <s v="TR7"/>
    <d v="2024-10-01T00:00:00"/>
    <s v="TUE"/>
    <x v="906"/>
    <x v="45"/>
    <d v="2085-12-11T00:00:00"/>
    <s v="1001"/>
    <s v="N0659860"/>
    <s v="AV858094440246TCF73786"/>
    <x v="3"/>
    <s v=""/>
    <s v=""/>
    <s v="SOLSTRANDVEGEN 229"/>
    <s v="SIGRIDFS@ONLINE.NO"/>
    <s v="9020,TROMSDALEN            ,NO"/>
    <s v=""/>
    <s v="T/0169271Q/P/CS"/>
    <s v="4792430566"/>
    <s v="ROD/BILSKADESENTERET/"/>
    <s v="N005503"/>
    <s v=""/>
    <s v=""/>
    <n v="0"/>
    <s v="NKR"/>
    <n v="3672"/>
    <n v="4000"/>
    <n v="4000"/>
    <s v=""/>
    <x v="0"/>
    <x v="15"/>
    <s v="NO"/>
    <s v="NO"/>
    <n v="3672"/>
    <n v="0"/>
  </r>
  <r>
    <s v="A"/>
    <x v="132"/>
    <x v="934"/>
    <s v=""/>
    <x v="1"/>
    <x v="60"/>
    <s v="MON"/>
    <s v="WI"/>
    <x v="5"/>
    <s v="TR7"/>
    <d v="2024-10-02T00:00:00"/>
    <s v="WED"/>
    <x v="907"/>
    <x v="1"/>
    <d v="2093-01-01T00:00:00"/>
    <s v="1XX1"/>
    <s v="785880830"/>
    <s v="AV868109400002TE34456200"/>
    <x v="0"/>
    <s v=""/>
    <s v=""/>
    <s v=""/>
    <s v=""/>
    <s v=""/>
    <s v=""/>
    <s v="T/0151196Q/P/T6"/>
    <s v="+4368181511303"/>
    <s v=""/>
    <s v="S606700"/>
    <s v=""/>
    <s v=""/>
    <n v="371.59"/>
    <s v="EUR"/>
    <n v="372.12"/>
    <n v="12000"/>
    <n v="12000"/>
    <s v=""/>
    <x v="0"/>
    <x v="10"/>
    <s v=""/>
    <s v="DE"/>
    <n v="4454.2764000000006"/>
    <n v="4447.9322999999995"/>
  </r>
  <r>
    <s v="A"/>
    <x v="171"/>
    <x v="935"/>
    <s v=""/>
    <x v="1"/>
    <x v="60"/>
    <s v="MON"/>
    <s v="SK4406"/>
    <x v="6"/>
    <s v="TR7"/>
    <d v="2024-10-08T00:00:00"/>
    <s v="TUE"/>
    <x v="908"/>
    <x v="13"/>
    <d v="2094-01-01T00:00:00"/>
    <s v="1XX1"/>
    <s v="793822024"/>
    <s v="AV868109400002TE45044961"/>
    <x v="0"/>
    <s v=""/>
    <s v=""/>
    <s v=""/>
    <s v=""/>
    <s v=""/>
    <s v=""/>
    <s v="T/0151196Q/P/T6"/>
    <s v="+491705876618"/>
    <s v="ADD/"/>
    <s v="S606700"/>
    <s v=""/>
    <s v=""/>
    <n v="820.29"/>
    <s v="EUR"/>
    <n v="820.12"/>
    <n v="12000"/>
    <n v="12000"/>
    <s v=""/>
    <x v="0"/>
    <x v="22"/>
    <s v=""/>
    <s v="DE"/>
    <n v="9816.8364000000001"/>
    <n v="9818.8713000000007"/>
  </r>
  <r>
    <s v="A"/>
    <x v="143"/>
    <x v="936"/>
    <s v=""/>
    <x v="1"/>
    <x v="60"/>
    <s v="MON"/>
    <s v="WI"/>
    <x v="4"/>
    <s v="TR7"/>
    <d v="2024-09-26T00:00:00"/>
    <s v="THU"/>
    <x v="909"/>
    <x v="6"/>
    <d v="2049-01-01T00:00:00"/>
    <s v="1XX1"/>
    <s v="770378224"/>
    <s v="AV868109620005TE45240370"/>
    <x v="0"/>
    <s v=""/>
    <s v=""/>
    <s v=""/>
    <s v=""/>
    <s v=""/>
    <s v=""/>
    <s v="T/0151211Q/P/T6"/>
    <s v="+61438994235"/>
    <s v=""/>
    <s v="S606700"/>
    <s v=""/>
    <s v=""/>
    <n v="1888"/>
    <s v="NKR"/>
    <n v="1888"/>
    <n v="12000"/>
    <n v="12000"/>
    <s v=""/>
    <x v="0"/>
    <x v="3"/>
    <s v=""/>
    <s v="AU"/>
    <n v="1888"/>
    <n v="1888"/>
  </r>
  <r>
    <s v="A"/>
    <x v="125"/>
    <x v="937"/>
    <s v="3KU51R"/>
    <x v="1"/>
    <x v="60"/>
    <s v="MON"/>
    <s v=""/>
    <x v="4"/>
    <s v="TR7"/>
    <d v="2024-09-28T00:00:00"/>
    <s v="SAT"/>
    <x v="910"/>
    <x v="1"/>
    <d v="2067-02-21T00:00:00"/>
    <s v="1XX1"/>
    <s v="988715682951"/>
    <s v="AV871105250009TE71568295"/>
    <x v="0"/>
    <s v=""/>
    <s v=""/>
    <s v="PARK RUE"/>
    <s v=""/>
    <s v="90015,PARIS                ,DE"/>
    <s v=""/>
    <s v="T/0183164K/P/QN"/>
    <s v="+33186269080"/>
    <s v="256.97EUR/"/>
    <s v="M742001"/>
    <s v=""/>
    <s v=""/>
    <n v="256.97000000000003"/>
    <s v="EUR"/>
    <n v="257.12"/>
    <n v="12000"/>
    <n v="12000"/>
    <s v=""/>
    <x v="0"/>
    <x v="4"/>
    <s v="DE"/>
    <s v="DE"/>
    <n v="3077.7264"/>
    <n v="3075.9309000000003"/>
  </r>
  <r>
    <s v="A"/>
    <x v="117"/>
    <x v="938"/>
    <s v=""/>
    <x v="1"/>
    <x v="60"/>
    <s v="MON"/>
    <s v=""/>
    <x v="4"/>
    <s v="TR7"/>
    <d v="2024-09-25T00:00:00"/>
    <s v="WED"/>
    <x v="911"/>
    <x v="6"/>
    <s v=""/>
    <s v="1001"/>
    <s v=""/>
    <s v="CX411911XXXXXX3415"/>
    <x v="2"/>
    <s v="08/30"/>
    <s v=""/>
    <s v="279A SENGKANG EAST AVENUE"/>
    <s v=""/>
    <s v="541279,SINGAPORE           ,SG"/>
    <s v=""/>
    <s v="P/N5"/>
    <s v="+65-97324372"/>
    <s v="/RSN/GPS/ADD/"/>
    <s v="K738800"/>
    <s v=""/>
    <s v="KF/8232095936"/>
    <n v="0"/>
    <s v="NKR"/>
    <n v="1839"/>
    <n v="12000"/>
    <n v="12000"/>
    <s v=""/>
    <x v="0"/>
    <x v="9"/>
    <s v="SG"/>
    <s v="SG"/>
    <n v="1839"/>
    <n v="0"/>
  </r>
  <r>
    <s v="A"/>
    <x v="141"/>
    <x v="939"/>
    <s v=""/>
    <x v="1"/>
    <x v="60"/>
    <s v="MON"/>
    <s v="WI"/>
    <x v="5"/>
    <s v="TOS"/>
    <d v="2024-10-03T00:00:00"/>
    <s v="THU"/>
    <x v="912"/>
    <x v="1"/>
    <d v="2095-01-01T00:00:00"/>
    <s v="1XX1"/>
    <s v="779917029"/>
    <s v="AV868109400002TE48924593"/>
    <x v="0"/>
    <s v=""/>
    <s v=""/>
    <s v=""/>
    <s v=""/>
    <s v=""/>
    <s v=""/>
    <s v="T/0151196Q/P/T6"/>
    <s v="+4915770885568"/>
    <s v="ADD/"/>
    <s v="S606700"/>
    <s v=""/>
    <s v=""/>
    <n v="444.43"/>
    <s v="EUR"/>
    <n v="444.12"/>
    <n v="12000"/>
    <n v="12000"/>
    <s v=""/>
    <x v="0"/>
    <x v="1"/>
    <s v=""/>
    <s v="DE"/>
    <n v="5316.1163999999999"/>
    <n v="5319.8271000000004"/>
  </r>
  <r>
    <s v="A"/>
    <x v="244"/>
    <x v="940"/>
    <s v=""/>
    <x v="1"/>
    <x v="61"/>
    <s v="TUE"/>
    <s v=""/>
    <x v="8"/>
    <s v="TR7"/>
    <d v="2024-10-01T00:00:00"/>
    <s v="TUE"/>
    <x v="913"/>
    <x v="14"/>
    <s v=""/>
    <s v="1XX1"/>
    <s v=""/>
    <s v=""/>
    <x v="1"/>
    <s v=""/>
    <s v=""/>
    <s v=""/>
    <s v=""/>
    <s v=""/>
    <s v=""/>
    <s v="T/0159821P/P/Z5"/>
    <s v=""/>
    <s v=""/>
    <s v=""/>
    <s v=""/>
    <s v=""/>
    <n v="0"/>
    <s v="NKR"/>
    <n v="3998"/>
    <n v="12000"/>
    <n v="15000"/>
    <s v=""/>
    <x v="0"/>
    <x v="13"/>
    <s v=""/>
    <s v="TH"/>
    <n v="3998"/>
    <n v="0"/>
  </r>
  <r>
    <s v="A"/>
    <x v="244"/>
    <x v="941"/>
    <s v=""/>
    <x v="1"/>
    <x v="61"/>
    <s v="TUE"/>
    <s v=""/>
    <x v="8"/>
    <s v="TR7"/>
    <d v="2024-10-01T00:00:00"/>
    <s v="TUE"/>
    <x v="914"/>
    <x v="14"/>
    <s v=""/>
    <s v="1XX1"/>
    <s v=""/>
    <s v=""/>
    <x v="1"/>
    <s v=""/>
    <s v=""/>
    <s v=""/>
    <s v=""/>
    <s v=""/>
    <s v=""/>
    <s v="T/0159821P/P/Z5"/>
    <s v=""/>
    <s v=""/>
    <s v=""/>
    <s v=""/>
    <s v=""/>
    <n v="0"/>
    <s v="NKR"/>
    <n v="3998"/>
    <n v="12000"/>
    <n v="15000"/>
    <s v=""/>
    <x v="0"/>
    <x v="13"/>
    <s v=""/>
    <s v="TH"/>
    <n v="3998"/>
    <n v="0"/>
  </r>
  <r>
    <s v="A"/>
    <x v="29"/>
    <x v="942"/>
    <s v=""/>
    <x v="1"/>
    <x v="61"/>
    <s v="TUE"/>
    <s v="WI"/>
    <x v="0"/>
    <s v="LKN"/>
    <d v="2024-10-03T00:00:00"/>
    <s v="THU"/>
    <x v="915"/>
    <x v="14"/>
    <d v="2094-01-01T00:00:00"/>
    <s v="1XX1"/>
    <s v="791321280"/>
    <s v="AV868109620005TE43704852"/>
    <x v="0"/>
    <s v=""/>
    <s v=""/>
    <s v=""/>
    <s v=""/>
    <s v=""/>
    <s v=""/>
    <s v="T/0151211Q/P/T6"/>
    <s v="+886939567545"/>
    <s v=""/>
    <s v="M308101"/>
    <s v=""/>
    <s v=""/>
    <n v="11325"/>
    <s v="NKR"/>
    <n v="11325"/>
    <n v="12000"/>
    <n v="12000"/>
    <n v="4500"/>
    <x v="0"/>
    <x v="10"/>
    <s v=""/>
    <s v="TB"/>
    <n v="11325"/>
    <n v="11325"/>
  </r>
  <r>
    <s v="A"/>
    <x v="137"/>
    <x v="943"/>
    <s v=""/>
    <x v="1"/>
    <x v="61"/>
    <s v="TUE"/>
    <s v=""/>
    <x v="5"/>
    <s v="TOS"/>
    <d v="2024-10-01T00:00:00"/>
    <s v="TUE"/>
    <x v="916"/>
    <x v="14"/>
    <d v="2056-06-26T00:00:00"/>
    <s v="1001"/>
    <s v=""/>
    <s v="CA376045XXXXX6005"/>
    <x v="2"/>
    <s v="12/27"/>
    <s v=""/>
    <s v="PO BOX 35"/>
    <s v=""/>
    <s v="SPRINGWOOD NSW 2777,AU"/>
    <s v="AUXX8916TH"/>
    <s v="P/I1"/>
    <s v="6-1414515579"/>
    <s v="OCI"/>
    <s v=""/>
    <s v=""/>
    <s v="QF/1385405"/>
    <n v="0"/>
    <s v="NKR"/>
    <n v="2980"/>
    <n v="12000"/>
    <n v="12000"/>
    <s v=""/>
    <x v="0"/>
    <x v="13"/>
    <s v="AU"/>
    <s v="AU"/>
    <n v="2980"/>
    <n v="0"/>
  </r>
  <r>
    <s v="A"/>
    <x v="96"/>
    <x v="944"/>
    <s v=""/>
    <x v="1"/>
    <x v="61"/>
    <s v="TUE"/>
    <s v="WI"/>
    <x v="5"/>
    <s v="TR7"/>
    <d v="2024-09-30T00:00:00"/>
    <s v="MON"/>
    <x v="917"/>
    <x v="1"/>
    <d v="2094-01-01T00:00:00"/>
    <s v="1XX1"/>
    <s v="740697104"/>
    <s v="AV868109400002TE44239206"/>
    <x v="0"/>
    <s v=""/>
    <s v=""/>
    <s v=""/>
    <s v=""/>
    <s v=""/>
    <s v=""/>
    <s v="T/0151196Q/P/T6"/>
    <s v="+393471515126"/>
    <s v=""/>
    <s v="S606700"/>
    <s v=""/>
    <s v=""/>
    <n v="253.41"/>
    <s v="EUR"/>
    <n v="253.12"/>
    <n v="12000"/>
    <n v="12000"/>
    <s v=""/>
    <x v="0"/>
    <x v="2"/>
    <s v=""/>
    <s v="IT"/>
    <n v="3029.8464000000004"/>
    <n v="3033.3177000000001"/>
  </r>
  <r>
    <s v="A"/>
    <x v="218"/>
    <x v="945"/>
    <s v=""/>
    <x v="1"/>
    <x v="62"/>
    <s v="WED"/>
    <s v=""/>
    <x v="5"/>
    <s v="TR7"/>
    <d v="2024-09-28T00:00:00"/>
    <s v="SAT"/>
    <x v="918"/>
    <x v="6"/>
    <s v=""/>
    <s v="1001"/>
    <s v=""/>
    <s v=""/>
    <x v="1"/>
    <s v=""/>
    <s v=""/>
    <s v=""/>
    <s v=""/>
    <s v=""/>
    <s v=""/>
    <s v="P/I1"/>
    <s v="6596218294"/>
    <s v=""/>
    <s v=""/>
    <s v=""/>
    <s v=""/>
    <n v="0"/>
    <s v="NKR"/>
    <n v="3114"/>
    <n v="12000"/>
    <n v="12000"/>
    <s v=""/>
    <x v="0"/>
    <x v="3"/>
    <s v=""/>
    <s v="SG"/>
    <n v="3114"/>
    <n v="0"/>
  </r>
  <r>
    <s v="A"/>
    <x v="38"/>
    <x v="946"/>
    <s v="8ET67X"/>
    <x v="1"/>
    <x v="62"/>
    <s v="WED"/>
    <s v="DL"/>
    <x v="3"/>
    <s v="TR7"/>
    <d v="2024-09-27T00:00:00"/>
    <s v="FRI"/>
    <x v="919"/>
    <x v="45"/>
    <d v="2050-01-01T00:00:00"/>
    <s v="1XX1"/>
    <s v="N0686863"/>
    <s v="AV858094440246TED33418"/>
    <x v="3"/>
    <s v=""/>
    <s v=""/>
    <s v="SOLLIVEGEN 8 B"/>
    <s v="PETTERJ83@HOTMAIL.COM"/>
    <s v="9020,TROMSDALEN,NO"/>
    <s v=""/>
    <s v="T/0169271Q/P/CS"/>
    <s v="4797961481"/>
    <s v="ROD/TROMSOE AUTOLAKK A/"/>
    <s v=""/>
    <s v=""/>
    <s v=""/>
    <n v="0"/>
    <s v="NKR"/>
    <n v="1686"/>
    <n v="4000"/>
    <n v="4000"/>
    <s v=""/>
    <x v="0"/>
    <x v="9"/>
    <s v="NO"/>
    <s v="NO"/>
    <n v="1686"/>
    <n v="0"/>
  </r>
  <r>
    <s v="A"/>
    <x v="93"/>
    <x v="947"/>
    <s v=""/>
    <x v="1"/>
    <x v="62"/>
    <s v="WED"/>
    <s v="WI"/>
    <x v="8"/>
    <s v="TR7"/>
    <d v="2024-10-05T00:00:00"/>
    <s v="SAT"/>
    <x v="920"/>
    <x v="1"/>
    <d v="2090-06-18T00:00:00"/>
    <s v="1XX1"/>
    <s v="12345678"/>
    <s v="AV872124160005TE39030796"/>
    <x v="0"/>
    <s v=""/>
    <s v=""/>
    <s v="OSTSTR. 24"/>
    <s v=""/>
    <s v="74072 HEILBRONN            ,DE"/>
    <s v=""/>
    <s v="T/0139510P/P/4L"/>
    <s v="0049 89708091293"/>
    <s v="ADD/"/>
    <s v="F266400"/>
    <s v=""/>
    <s v=""/>
    <n v="544.67999999999995"/>
    <s v="EUR"/>
    <n v="544.12"/>
    <n v="12000"/>
    <n v="12000"/>
    <s v=""/>
    <x v="0"/>
    <x v="1"/>
    <s v="DE"/>
    <s v="DE"/>
    <n v="6513.1164000000008"/>
    <n v="6519.8195999999998"/>
  </r>
  <r>
    <s v="A"/>
    <x v="38"/>
    <x v="948"/>
    <s v=""/>
    <x v="1"/>
    <x v="63"/>
    <s v="THU"/>
    <s v=""/>
    <x v="8"/>
    <s v="TR7"/>
    <d v="2024-09-30T00:00:00"/>
    <s v="MON"/>
    <x v="921"/>
    <x v="52"/>
    <s v=""/>
    <s v="1001"/>
    <s v=""/>
    <s v=""/>
    <x v="1"/>
    <s v=""/>
    <s v=""/>
    <s v=""/>
    <s v=""/>
    <s v=""/>
    <s v=""/>
    <s v="T/0161744M/P/I1"/>
    <s v="0432989098"/>
    <s v=""/>
    <s v=""/>
    <s v=""/>
    <s v="QF/1919032621"/>
    <n v="0"/>
    <s v="NKR"/>
    <n v="2919"/>
    <n v="12000"/>
    <n v="12000"/>
    <s v=""/>
    <x v="0"/>
    <x v="14"/>
    <s v=""/>
    <s v="AU"/>
    <n v="2919"/>
    <n v="0"/>
  </r>
  <r>
    <s v="A"/>
    <x v="67"/>
    <x v="949"/>
    <s v=""/>
    <x v="1"/>
    <x v="63"/>
    <s v="THU"/>
    <s v=""/>
    <x v="5"/>
    <s v="TR7"/>
    <d v="2024-10-08T00:00:00"/>
    <s v="TUE"/>
    <x v="922"/>
    <x v="1"/>
    <s v=""/>
    <s v="1101"/>
    <s v=""/>
    <s v=""/>
    <x v="1"/>
    <s v=""/>
    <s v=""/>
    <s v=""/>
    <s v=""/>
    <s v=""/>
    <s v=""/>
    <s v="P/I1"/>
    <s v="4-1788071240"/>
    <s v=""/>
    <s v=""/>
    <s v=""/>
    <s v=""/>
    <n v="0"/>
    <s v="EUR"/>
    <n v="534.12"/>
    <n v="12000"/>
    <n v="12000"/>
    <s v=""/>
    <x v="0"/>
    <x v="6"/>
    <s v=""/>
    <s v="CH"/>
    <n v="6393.4164000000001"/>
    <n v="0"/>
  </r>
  <r>
    <s v="A"/>
    <x v="14"/>
    <x v="950"/>
    <s v=""/>
    <x v="1"/>
    <x v="64"/>
    <s v="FRI"/>
    <s v="WI"/>
    <x v="1"/>
    <s v="TR7"/>
    <d v="2024-10-06T00:00:00"/>
    <s v="SUN"/>
    <x v="923"/>
    <x v="14"/>
    <d v="2094-01-01T00:00:00"/>
    <s v="1XX1"/>
    <s v="782225071"/>
    <s v="AV868109620005TE03523547"/>
    <x v="0"/>
    <s v=""/>
    <s v=""/>
    <s v=""/>
    <s v=""/>
    <s v=""/>
    <s v=""/>
    <s v="T/0151211Q/P/T6"/>
    <s v="+-4560361183"/>
    <s v=""/>
    <s v="S606700"/>
    <s v=""/>
    <s v=""/>
    <n v="4830"/>
    <s v="NKR"/>
    <n v="4830"/>
    <n v="12000"/>
    <n v="12000"/>
    <s v=""/>
    <x v="0"/>
    <x v="10"/>
    <s v=""/>
    <s v="DK"/>
    <n v="4830"/>
    <n v="4830"/>
  </r>
  <r>
    <s v="A"/>
    <x v="36"/>
    <x v="951"/>
    <s v="9Z794U"/>
    <x v="1"/>
    <x v="65"/>
    <s v="SAT"/>
    <s v=""/>
    <x v="11"/>
    <s v="TOS"/>
    <d v="2024-10-03T00:00:00"/>
    <s v="THU"/>
    <x v="924"/>
    <x v="29"/>
    <d v="2087-09-18T00:00:00"/>
    <s v="1001"/>
    <s v=""/>
    <s v="CM526120XXXXXX5178"/>
    <x v="2"/>
    <s v="05/28"/>
    <s v=""/>
    <s v="SKYCUBE RESIDENCE"/>
    <s v=""/>
    <s v="11900,BAYAN LEPAS          ,MY"/>
    <s v="MYXX59530503"/>
    <s v="P/N5"/>
    <s v="164641321"/>
    <s v="/RSN/ADD/"/>
    <s v="E888856"/>
    <s v=""/>
    <s v="QR/569001931"/>
    <n v="0"/>
    <s v="NKR"/>
    <n v="6771"/>
    <n v="20000"/>
    <n v="20000"/>
    <s v=""/>
    <x v="0"/>
    <x v="4"/>
    <s v="MY"/>
    <s v="MY"/>
    <n v="6771"/>
    <n v="0"/>
  </r>
  <r>
    <s v="A"/>
    <x v="143"/>
    <x v="952"/>
    <s v=""/>
    <x v="1"/>
    <x v="65"/>
    <s v="SAT"/>
    <s v=""/>
    <x v="0"/>
    <s v="TR7"/>
    <d v="2024-10-05T00:00:00"/>
    <s v="SAT"/>
    <x v="925"/>
    <x v="14"/>
    <s v=""/>
    <s v="1XX1"/>
    <s v="85309199"/>
    <s v="AV868105000004TE45256089"/>
    <x v="0"/>
    <s v=""/>
    <s v=""/>
    <s v=""/>
    <s v=""/>
    <s v=""/>
    <s v=""/>
    <s v="T/0106665P/P/Z5"/>
    <s v=""/>
    <s v=""/>
    <s v="N848600"/>
    <s v=""/>
    <s v=""/>
    <n v="4137"/>
    <s v="NKR"/>
    <n v="4137"/>
    <n v="12000"/>
    <n v="12000"/>
    <s v=""/>
    <x v="0"/>
    <x v="13"/>
    <s v=""/>
    <s v="CN"/>
    <n v="4137"/>
    <n v="4137"/>
  </r>
  <r>
    <s v="A"/>
    <x v="210"/>
    <x v="953"/>
    <s v=""/>
    <x v="1"/>
    <x v="67"/>
    <s v="MON"/>
    <s v="WI"/>
    <x v="5"/>
    <s v="TR7"/>
    <d v="2024-10-06T00:00:00"/>
    <s v="SUN"/>
    <x v="926"/>
    <x v="1"/>
    <d v="2094-01-01T00:00:00"/>
    <s v="1XX1"/>
    <s v="719777352"/>
    <s v="AV868109400002TE03277218"/>
    <x v="0"/>
    <s v=""/>
    <s v=""/>
    <s v=""/>
    <s v=""/>
    <s v=""/>
    <s v=""/>
    <s v="T/0151196Q/P/T6"/>
    <s v="+33-0789575481"/>
    <s v="ADD/"/>
    <s v="M308101"/>
    <s v=""/>
    <s v=""/>
    <n v="302.63"/>
    <s v="EUR"/>
    <n v="302.12"/>
    <n v="12000"/>
    <n v="12000"/>
    <s v=""/>
    <x v="0"/>
    <x v="2"/>
    <s v=""/>
    <s v="FR"/>
    <n v="3616.3764000000001"/>
    <n v="3622.4811"/>
  </r>
  <r>
    <s v="A"/>
    <x v="73"/>
    <x v="954"/>
    <s v=""/>
    <x v="1"/>
    <x v="67"/>
    <s v="MON"/>
    <s v="WI"/>
    <x v="4"/>
    <s v="TR7"/>
    <d v="2024-10-03T00:00:00"/>
    <s v="THU"/>
    <x v="927"/>
    <x v="5"/>
    <d v="2089-01-01T00:00:00"/>
    <s v="1XX1"/>
    <s v="797133662"/>
    <s v="AV868109620005TE47106032"/>
    <x v="0"/>
    <s v=""/>
    <s v=""/>
    <s v=""/>
    <s v=""/>
    <s v=""/>
    <s v=""/>
    <s v="T/0151211Q/P/T6"/>
    <s v="+34691307660"/>
    <s v=""/>
    <s v="S606700"/>
    <s v=""/>
    <s v=""/>
    <n v="1887.7"/>
    <s v="NKR"/>
    <n v="1887.7"/>
    <n v="12000"/>
    <n v="12000"/>
    <s v=""/>
    <x v="0"/>
    <x v="3"/>
    <s v=""/>
    <s v="NO"/>
    <n v="1887.7"/>
    <n v="1887.7"/>
  </r>
  <r>
    <s v="A"/>
    <x v="51"/>
    <x v="955"/>
    <s v="8LH22R"/>
    <x v="1"/>
    <x v="67"/>
    <s v="MON"/>
    <s v=""/>
    <x v="8"/>
    <s v="TR7"/>
    <d v="2024-10-06T00:00:00"/>
    <s v="SUN"/>
    <x v="928"/>
    <x v="1"/>
    <s v=""/>
    <s v="3003"/>
    <s v="M/860087"/>
    <s v="AV898110020002TE94266355"/>
    <x v="0"/>
    <s v=""/>
    <s v=""/>
    <s v="BERGAECKER 33/3"/>
    <s v=""/>
    <s v="6800,FELDKIRCH             ,AT"/>
    <s v=""/>
    <s v="T/0104613R/P/N5"/>
    <s v="+43-6604594268/EM"/>
    <s v="CP2/"/>
    <s v=""/>
    <s v=""/>
    <s v=""/>
    <n v="605.57000000000005"/>
    <s v="EUR"/>
    <n v="605.12"/>
    <n v="0"/>
    <n v="0"/>
    <s v=""/>
    <x v="0"/>
    <x v="2"/>
    <s v="AT"/>
    <s v="AT"/>
    <n v="7243.2864000000009"/>
    <n v="7248.6729000000014"/>
  </r>
  <r>
    <s v="A"/>
    <x v="146"/>
    <x v="956"/>
    <s v=""/>
    <x v="1"/>
    <x v="68"/>
    <s v="TUE"/>
    <s v="WI"/>
    <x v="0"/>
    <s v="TR7"/>
    <d v="2024-10-02T00:00:00"/>
    <s v="WED"/>
    <x v="929"/>
    <x v="6"/>
    <d v="2082-09-03T00:00:00"/>
    <s v="1XX1"/>
    <s v="85309153"/>
    <s v="AV868105160006TE00317365"/>
    <x v="0"/>
    <s v=""/>
    <s v=""/>
    <s v=""/>
    <s v=""/>
    <s v=""/>
    <s v=""/>
    <s v="T/0106724P/P/ZS"/>
    <s v="0086 (10) 86448992"/>
    <s v=""/>
    <s v="G082500"/>
    <s v=""/>
    <s v=""/>
    <n v="1324"/>
    <s v="NKR"/>
    <n v="1644"/>
    <n v="12000"/>
    <n v="12000"/>
    <s v=""/>
    <x v="0"/>
    <x v="5"/>
    <s v=""/>
    <s v="CN"/>
    <n v="1644"/>
    <n v="1324"/>
  </r>
  <r>
    <s v="A"/>
    <x v="245"/>
    <x v="957"/>
    <s v=""/>
    <x v="1"/>
    <x v="68"/>
    <s v="TUE"/>
    <s v=""/>
    <x v="0"/>
    <s v="LKN"/>
    <d v="2024-10-06T00:00:00"/>
    <s v="SUN"/>
    <x v="930"/>
    <x v="14"/>
    <s v=""/>
    <s v="1101"/>
    <s v=""/>
    <s v=""/>
    <x v="1"/>
    <s v=""/>
    <s v=""/>
    <s v=""/>
    <s v=""/>
    <s v=""/>
    <s v=""/>
    <s v="P/I1"/>
    <s v="66892001602"/>
    <s v=""/>
    <s v=""/>
    <s v=""/>
    <s v=""/>
    <n v="0"/>
    <s v="NKR"/>
    <n v="10465"/>
    <n v="12000"/>
    <n v="12000"/>
    <n v="4500"/>
    <x v="0"/>
    <x v="4"/>
    <s v=""/>
    <s v="TH"/>
    <n v="10465"/>
    <n v="0"/>
  </r>
  <r>
    <s v="A"/>
    <x v="162"/>
    <x v="958"/>
    <s v=""/>
    <x v="1"/>
    <x v="68"/>
    <s v="TUE"/>
    <s v="WI"/>
    <x v="11"/>
    <s v="TR7"/>
    <d v="2024-10-07T00:00:00"/>
    <s v="MON"/>
    <x v="931"/>
    <x v="14"/>
    <d v="2094-01-21T00:00:00"/>
    <s v="1XX1"/>
    <s v="85309153"/>
    <s v="AV868105160006TE46370145"/>
    <x v="0"/>
    <s v=""/>
    <s v=""/>
    <s v=""/>
    <s v=""/>
    <s v=""/>
    <s v=""/>
    <s v="T/0106724P/P/ZS"/>
    <s v="0086 (10) 86448992"/>
    <s v=""/>
    <s v="G081100"/>
    <s v=""/>
    <s v=""/>
    <n v="7378"/>
    <s v="NKR"/>
    <n v="7378"/>
    <n v="20000"/>
    <n v="20000"/>
    <s v=""/>
    <x v="0"/>
    <x v="2"/>
    <s v=""/>
    <s v="CN"/>
    <n v="7378"/>
    <n v="7378"/>
  </r>
  <r>
    <s v="A"/>
    <x v="212"/>
    <x v="959"/>
    <s v=""/>
    <x v="1"/>
    <x v="69"/>
    <s v="WED"/>
    <s v=""/>
    <x v="4"/>
    <s v="TR7"/>
    <d v="2024-10-04T00:00:00"/>
    <s v="FRI"/>
    <x v="932"/>
    <x v="21"/>
    <s v=""/>
    <s v="3003"/>
    <s v=""/>
    <s v="CA377711XXXXX1954"/>
    <x v="2"/>
    <s v="07/27"/>
    <s v=""/>
    <s v="SAN JOSE, COSTA RICA"/>
    <s v=""/>
    <s v="40101,SAN JOSE             ,CR"/>
    <s v=""/>
    <s v="P/N5"/>
    <s v="+506-87515006"/>
    <s v="/RSN/GPS/ADD/CP3/"/>
    <s v=""/>
    <s v=""/>
    <s v=""/>
    <n v="0"/>
    <s v="NKR"/>
    <n v="3131.93"/>
    <n v="0"/>
    <n v="0"/>
    <s v=""/>
    <x v="0"/>
    <x v="9"/>
    <s v="CR"/>
    <s v="NO"/>
    <n v="3131.93"/>
    <n v="0"/>
  </r>
  <r>
    <s v="A"/>
    <x v="0"/>
    <x v="960"/>
    <s v=""/>
    <x v="1"/>
    <x v="70"/>
    <s v="THU"/>
    <s v="WI"/>
    <x v="5"/>
    <s v="TR7"/>
    <d v="2024-10-09T00:00:00"/>
    <s v="WED"/>
    <x v="933"/>
    <x v="1"/>
    <d v="2094-01-01T00:00:00"/>
    <s v="1XX1"/>
    <s v="756789526"/>
    <s v="AV868109400002TE01905074"/>
    <x v="0"/>
    <s v=""/>
    <s v=""/>
    <s v=""/>
    <s v=""/>
    <s v=""/>
    <s v=""/>
    <s v="T/0151196Q/P/T6"/>
    <s v="+41763444088"/>
    <s v=""/>
    <s v="M308101"/>
    <s v=""/>
    <s v=""/>
    <n v="302.79000000000002"/>
    <s v="EUR"/>
    <n v="503.12"/>
    <n v="12000"/>
    <n v="12000"/>
    <s v=""/>
    <x v="0"/>
    <x v="2"/>
    <s v=""/>
    <s v="CH"/>
    <n v="6022.3464000000004"/>
    <n v="3624.3963000000003"/>
  </r>
  <r>
    <s v="A"/>
    <x v="191"/>
    <x v="961"/>
    <s v=""/>
    <x v="1"/>
    <x v="70"/>
    <s v="THU"/>
    <s v="WI"/>
    <x v="4"/>
    <s v="TR7"/>
    <d v="2024-10-19T00:00:00"/>
    <s v="SAT"/>
    <x v="934"/>
    <x v="13"/>
    <d v="2062-03-14T00:00:00"/>
    <s v="1XX1"/>
    <s v="12345678"/>
    <s v="AV872124160005TE34757935"/>
    <x v="0"/>
    <s v=""/>
    <s v=""/>
    <s v="HAUPTSTRASSE 77A"/>
    <s v=""/>
    <s v="93105 TEGERNHEIM           ,DE"/>
    <s v=""/>
    <s v="T/0139510P/P/4L"/>
    <s v="0049 89708091293"/>
    <s v=""/>
    <s v="F266400"/>
    <s v=""/>
    <s v=""/>
    <n v="574.59"/>
    <s v="EUR"/>
    <n v="575.12"/>
    <n v="12000"/>
    <n v="12000"/>
    <s v=""/>
    <x v="0"/>
    <x v="0"/>
    <s v="DE"/>
    <s v="DE"/>
    <n v="6884.1864000000005"/>
    <n v="6877.8423000000012"/>
  </r>
  <r>
    <s v="A"/>
    <x v="217"/>
    <x v="962"/>
    <s v=""/>
    <x v="1"/>
    <x v="71"/>
    <s v="FRI"/>
    <s v=""/>
    <x v="0"/>
    <s v="TR7"/>
    <d v="2024-10-14T00:00:00"/>
    <s v="MON"/>
    <x v="935"/>
    <x v="2"/>
    <s v=""/>
    <s v="1XX1"/>
    <s v="21310727"/>
    <s v="AV873143920007TE00863383"/>
    <x v="0"/>
    <s v=""/>
    <s v=""/>
    <s v=""/>
    <s v=""/>
    <s v=""/>
    <s v=""/>
    <s v="T/0165351P/P/AE"/>
    <s v="972522539142"/>
    <s v="VINTERDEKK"/>
    <s v="E506900"/>
    <s v=""/>
    <s v=""/>
    <n v="6329.9"/>
    <s v="NKR"/>
    <n v="7579.9"/>
    <n v="12000"/>
    <n v="12000"/>
    <s v=""/>
    <x v="0"/>
    <x v="1"/>
    <s v=""/>
    <s v="NO"/>
    <n v="7579.9"/>
    <n v="6329.9"/>
  </r>
  <r>
    <s v="A"/>
    <x v="231"/>
    <x v="963"/>
    <s v="5GB39D"/>
    <x v="1"/>
    <x v="71"/>
    <s v="FRI"/>
    <s v=""/>
    <x v="5"/>
    <s v="TR7"/>
    <d v="2024-10-14T00:00:00"/>
    <s v="MON"/>
    <x v="936"/>
    <x v="14"/>
    <d v="2056-11-06T00:00:00"/>
    <s v="1001"/>
    <s v=""/>
    <s v="CM544434XXXXXX1261"/>
    <x v="2"/>
    <s v="09/25"/>
    <s v=""/>
    <s v="7 O'ROURKEPLACE"/>
    <s v=""/>
    <s v="GREENLEIGH   NSW 2620,AU"/>
    <s v="AUXX5812FU"/>
    <s v="T/0118521R/P/IJ"/>
    <s v="414392371"/>
    <s v=""/>
    <s v="N070000"/>
    <s v=""/>
    <s v="SK/732469622"/>
    <n v="0"/>
    <s v="NKR"/>
    <n v="4068"/>
    <n v="12000"/>
    <n v="12000"/>
    <s v=""/>
    <x v="0"/>
    <x v="1"/>
    <s v="AU"/>
    <s v="AU"/>
    <n v="4068"/>
    <n v="0"/>
  </r>
  <r>
    <s v="A"/>
    <x v="210"/>
    <x v="964"/>
    <s v="3KU51R"/>
    <x v="1"/>
    <x v="72"/>
    <s v="SAT"/>
    <s v="LH870"/>
    <x v="1"/>
    <s v="TR7"/>
    <d v="2024-10-19T00:00:00"/>
    <s v="SAT"/>
    <x v="937"/>
    <x v="13"/>
    <d v="2067-02-21T00:00:00"/>
    <s v="1XX1"/>
    <s v="644487776"/>
    <s v="AV871105250009TE64448777"/>
    <x v="0"/>
    <s v=""/>
    <s v=""/>
    <s v="PARK RUE"/>
    <s v=""/>
    <s v="90015,PARIS                ,DE"/>
    <s v=""/>
    <s v="T/0183164K/P/QN"/>
    <s v="+33186269080"/>
    <s v="707.62EUR/"/>
    <s v="M742001"/>
    <s v=""/>
    <s v=""/>
    <n v="707.62"/>
    <s v="EUR"/>
    <n v="707.12"/>
    <n v="12000"/>
    <n v="12000"/>
    <s v=""/>
    <x v="0"/>
    <x v="17"/>
    <s v="DE"/>
    <s v="DE"/>
    <n v="8464.2264000000014"/>
    <n v="8470.2114000000001"/>
  </r>
  <r>
    <s v="A"/>
    <x v="5"/>
    <x v="965"/>
    <s v="8ET67X"/>
    <x v="1"/>
    <x v="75"/>
    <s v="TUE"/>
    <s v="DL"/>
    <x v="8"/>
    <s v="TR7"/>
    <d v="2024-10-15T00:00:00"/>
    <s v="TUE"/>
    <x v="938"/>
    <x v="45"/>
    <d v="2075-04-12T00:00:00"/>
    <s v="1001"/>
    <s v="N0657341"/>
    <s v="AV858094440246TZH52756"/>
    <x v="3"/>
    <s v=""/>
    <s v=""/>
    <s v="KARVESLETTVEGEN 162"/>
    <s v="INGE.JENSEN@TROMSFYLKE.NO"/>
    <s v="9102,KVALOEYSLETTA         ,NO"/>
    <s v=""/>
    <s v="T/0169271Q/P/CS"/>
    <s v="4795962393"/>
    <s v="ROD/BILSKADESENTERET/"/>
    <s v="N005503"/>
    <s v=""/>
    <s v=""/>
    <n v="0"/>
    <s v="NKR"/>
    <n v="3276"/>
    <n v="4000"/>
    <n v="4000"/>
    <s v=""/>
    <x v="0"/>
    <x v="13"/>
    <s v="NO"/>
    <s v="NO"/>
    <n v="3276"/>
    <n v="0"/>
  </r>
  <r>
    <s v="A"/>
    <x v="206"/>
    <x v="966"/>
    <s v=""/>
    <x v="1"/>
    <x v="75"/>
    <s v="TUE"/>
    <s v=""/>
    <x v="5"/>
    <s v="TR7"/>
    <d v="2024-10-11T00:00:00"/>
    <s v="FRI"/>
    <x v="939"/>
    <x v="6"/>
    <d v="2066-03-14T00:00:00"/>
    <s v="1101"/>
    <s v=""/>
    <s v="CX439239XXXXXX4131"/>
    <x v="2"/>
    <s v="05/24"/>
    <s v=""/>
    <s v="6/20"/>
    <s v="TAMBORINE STREET"/>
    <s v="MERMAID BEACH QLD 4218,AU"/>
    <s v="AUXX019357076"/>
    <s v="P/I1"/>
    <s v="0430341369"/>
    <s v="OCI"/>
    <s v=""/>
    <s v=""/>
    <s v="QF/6714677"/>
    <n v="0"/>
    <s v="NKR"/>
    <n v="3114"/>
    <n v="12000"/>
    <n v="12000"/>
    <s v=""/>
    <x v="0"/>
    <x v="3"/>
    <s v="AU"/>
    <s v="AU"/>
    <n v="3114"/>
    <n v="0"/>
  </r>
  <r>
    <s v="A"/>
    <x v="89"/>
    <x v="967"/>
    <s v=""/>
    <x v="1"/>
    <x v="138"/>
    <s v="THU"/>
    <s v=""/>
    <x v="8"/>
    <s v="TR7"/>
    <d v="2024-10-13T00:00:00"/>
    <s v="SUN"/>
    <x v="940"/>
    <x v="10"/>
    <s v=""/>
    <s v="1001"/>
    <s v=""/>
    <s v="CX459695XXXXXX7709"/>
    <x v="2"/>
    <s v="06/28"/>
    <s v=""/>
    <s v="120D CANBERRA CRESCENT"/>
    <s v="06-411"/>
    <s v="754120,SINGAPORE           ,SG"/>
    <s v=""/>
    <s v="P/N5"/>
    <s v="+65-92479374"/>
    <s v="CP1/"/>
    <s v=""/>
    <s v=""/>
    <s v="KF/8837294656"/>
    <n v="0"/>
    <s v="NKR"/>
    <n v="2210.83"/>
    <n v="12000"/>
    <n v="12000"/>
    <s v=""/>
    <x v="0"/>
    <x v="3"/>
    <s v="SG"/>
    <s v="NO"/>
    <n v="2210.83"/>
    <n v="0"/>
  </r>
  <r>
    <s v="A"/>
    <x v="152"/>
    <x v="968"/>
    <s v=""/>
    <x v="1"/>
    <x v="77"/>
    <s v="FRI"/>
    <s v="WI"/>
    <x v="5"/>
    <s v="TOS"/>
    <d v="2024-10-14T00:00:00"/>
    <s v="MON"/>
    <x v="941"/>
    <x v="52"/>
    <d v="2094-01-01T00:00:00"/>
    <s v="1XX1"/>
    <s v="713380951"/>
    <s v="AV868109620005TE45686994"/>
    <x v="0"/>
    <s v=""/>
    <s v=""/>
    <s v=""/>
    <s v=""/>
    <s v=""/>
    <s v=""/>
    <s v="T/0151211Q/P/T6"/>
    <s v="+61432292221"/>
    <s v="ADD/"/>
    <s v="S606700"/>
    <s v=""/>
    <s v=""/>
    <n v="1844"/>
    <s v="NKR"/>
    <n v="1844"/>
    <n v="12000"/>
    <n v="12000"/>
    <s v=""/>
    <x v="0"/>
    <x v="3"/>
    <s v=""/>
    <s v="AU"/>
    <n v="1844"/>
    <n v="1844"/>
  </r>
  <r>
    <s v="A"/>
    <x v="141"/>
    <x v="969"/>
    <s v=""/>
    <x v="1"/>
    <x v="77"/>
    <s v="FRI"/>
    <s v=""/>
    <x v="8"/>
    <s v="TR7"/>
    <d v="2024-10-17T00:00:00"/>
    <s v="THU"/>
    <x v="942"/>
    <x v="33"/>
    <s v=""/>
    <s v=""/>
    <s v=""/>
    <s v=""/>
    <x v="1"/>
    <s v=""/>
    <s v=""/>
    <s v=""/>
    <s v=""/>
    <s v=""/>
    <s v=""/>
    <s v="T/14528231/P/1P/SAV"/>
    <s v=""/>
    <s v=""/>
    <s v="A328746"/>
    <s v="999999999"/>
    <s v=""/>
    <n v="0"/>
    <s v="USD"/>
    <n v="468.68"/>
    <n v="0"/>
    <n v="0"/>
    <s v=""/>
    <x v="0"/>
    <x v="2"/>
    <s v=""/>
    <s v="US"/>
    <n v="5174.2271999999994"/>
    <n v="0"/>
  </r>
  <r>
    <s v="A"/>
    <x v="6"/>
    <x v="970"/>
    <s v=""/>
    <x v="1"/>
    <x v="78"/>
    <s v="SAT"/>
    <s v="WI"/>
    <x v="4"/>
    <s v="TR7"/>
    <d v="2024-10-16T00:00:00"/>
    <s v="WED"/>
    <x v="943"/>
    <x v="15"/>
    <d v="2094-01-01T00:00:00"/>
    <s v="1XX1"/>
    <s v="768950426"/>
    <s v="AV868109400002TE04261108"/>
    <x v="0"/>
    <s v=""/>
    <s v=""/>
    <s v=""/>
    <s v=""/>
    <s v=""/>
    <s v=""/>
    <s v="T/0151196Q/P/T6"/>
    <s v="+919810771425"/>
    <s v=""/>
    <s v="S606700"/>
    <s v=""/>
    <s v=""/>
    <n v="235.3"/>
    <s v="EUR"/>
    <n v="235.3"/>
    <n v="12000"/>
    <n v="12000"/>
    <s v=""/>
    <x v="0"/>
    <x v="14"/>
    <s v=""/>
    <s v="LU"/>
    <n v="2816.5410000000002"/>
    <n v="2816.5410000000002"/>
  </r>
  <r>
    <s v="A"/>
    <x v="37"/>
    <x v="971"/>
    <s v=""/>
    <x v="1"/>
    <x v="80"/>
    <s v="MON"/>
    <s v="SK4431"/>
    <x v="0"/>
    <s v="TOS"/>
    <d v="2024-10-21T00:00:00"/>
    <s v="MON"/>
    <x v="944"/>
    <x v="14"/>
    <d v="2094-01-01T00:00:00"/>
    <s v="1XX1"/>
    <s v="750433315"/>
    <s v="AV868109620005TE02052469"/>
    <x v="0"/>
    <s v=""/>
    <s v=""/>
    <s v=""/>
    <s v=""/>
    <s v=""/>
    <s v=""/>
    <s v="T/0151211Q/P/T6"/>
    <s v="+66892058767"/>
    <s v=""/>
    <s v="S606700"/>
    <s v=""/>
    <s v=""/>
    <n v="4651"/>
    <s v="NKR"/>
    <n v="4651"/>
    <n v="12000"/>
    <n v="12000"/>
    <s v=""/>
    <x v="0"/>
    <x v="13"/>
    <s v=""/>
    <s v="TH"/>
    <n v="4651"/>
    <n v="4651"/>
  </r>
  <r>
    <s v="A"/>
    <x v="5"/>
    <x v="972"/>
    <s v=""/>
    <x v="1"/>
    <x v="80"/>
    <s v="MON"/>
    <s v=""/>
    <x v="4"/>
    <s v="TR7"/>
    <d v="2024-10-26T00:00:00"/>
    <s v="SAT"/>
    <x v="945"/>
    <x v="1"/>
    <s v=""/>
    <s v="1001"/>
    <s v=""/>
    <s v=""/>
    <x v="1"/>
    <s v=""/>
    <s v=""/>
    <s v=""/>
    <s v=""/>
    <s v=""/>
    <s v=""/>
    <s v="T/0118521R/P/IJ"/>
    <s v="470835105"/>
    <s v=""/>
    <s v="N070000"/>
    <s v=""/>
    <s v=""/>
    <n v="0"/>
    <s v="EUR"/>
    <n v="437.12"/>
    <n v="12000"/>
    <n v="12000"/>
    <s v=""/>
    <x v="0"/>
    <x v="6"/>
    <s v=""/>
    <s v="LU"/>
    <n v="5232.3263999999999"/>
    <n v="0"/>
  </r>
  <r>
    <s v="A"/>
    <x v="19"/>
    <x v="973"/>
    <s v=""/>
    <x v="1"/>
    <x v="82"/>
    <s v="WED"/>
    <s v=""/>
    <x v="6"/>
    <s v="TR7"/>
    <d v="2024-10-18T00:00:00"/>
    <s v="FRI"/>
    <x v="946"/>
    <x v="6"/>
    <s v=""/>
    <s v="1XX1"/>
    <s v="86810500"/>
    <s v="AV868105000004TE02710758"/>
    <x v="0"/>
    <s v=""/>
    <s v=""/>
    <s v=""/>
    <s v=""/>
    <s v=""/>
    <s v=""/>
    <s v="T/0106665P/P/Z5"/>
    <s v=""/>
    <s v=""/>
    <s v="N848600"/>
    <s v=""/>
    <s v=""/>
    <n v="2329"/>
    <s v="NKR"/>
    <n v="2329"/>
    <n v="12000"/>
    <n v="12000"/>
    <s v=""/>
    <x v="0"/>
    <x v="9"/>
    <s v=""/>
    <s v="CN"/>
    <n v="2329"/>
    <n v="2329"/>
  </r>
  <r>
    <s v="A"/>
    <x v="141"/>
    <x v="974"/>
    <s v=""/>
    <x v="1"/>
    <x v="82"/>
    <s v="WED"/>
    <s v="WI"/>
    <x v="0"/>
    <s v="LKN"/>
    <d v="2024-10-22T00:00:00"/>
    <s v="TUE"/>
    <x v="947"/>
    <x v="14"/>
    <d v="2096-01-01T00:00:00"/>
    <s v="1XX1"/>
    <s v="761619877"/>
    <s v="AV868109620005TE48851638"/>
    <x v="0"/>
    <s v=""/>
    <s v=""/>
    <s v=""/>
    <s v=""/>
    <s v=""/>
    <s v=""/>
    <s v="T/0151211Q/P/T6"/>
    <s v="+61434485228"/>
    <s v="ADD/"/>
    <s v="S606700"/>
    <s v=""/>
    <s v=""/>
    <n v="9373"/>
    <s v="NKR"/>
    <n v="9373"/>
    <n v="12000"/>
    <n v="12000"/>
    <n v="4500"/>
    <x v="0"/>
    <x v="2"/>
    <s v=""/>
    <s v="AU"/>
    <n v="9373"/>
    <n v="9373"/>
  </r>
  <r>
    <s v="A"/>
    <x v="19"/>
    <x v="975"/>
    <s v=""/>
    <x v="1"/>
    <x v="83"/>
    <s v="THU"/>
    <s v=""/>
    <x v="5"/>
    <s v="OSL"/>
    <d v="2024-10-29T00:00:00"/>
    <s v="TUE"/>
    <x v="948"/>
    <x v="14"/>
    <s v=""/>
    <s v="1XX1"/>
    <s v="86810500"/>
    <s v="AV868105000004TE02712721"/>
    <x v="0"/>
    <s v=""/>
    <s v=""/>
    <s v=""/>
    <s v=""/>
    <s v=""/>
    <s v=""/>
    <s v="T/0106665P/P/Z5"/>
    <s v=""/>
    <s v=""/>
    <s v="N848600"/>
    <s v=""/>
    <s v=""/>
    <n v="17425"/>
    <s v="NKR"/>
    <n v="17425"/>
    <n v="12000"/>
    <n v="12000"/>
    <n v="10000"/>
    <x v="0"/>
    <x v="6"/>
    <s v=""/>
    <s v="CN"/>
    <n v="17425"/>
    <n v="17425"/>
  </r>
  <r>
    <s v="A"/>
    <x v="2"/>
    <x v="976"/>
    <s v=""/>
    <x v="1"/>
    <x v="83"/>
    <s v="THU"/>
    <s v=""/>
    <x v="5"/>
    <s v="L9S"/>
    <d v="2024-10-31T00:00:00"/>
    <s v="THU"/>
    <x v="949"/>
    <x v="27"/>
    <s v=""/>
    <s v="1XX1"/>
    <s v="86810500"/>
    <s v="AV868105000004TE02830162"/>
    <x v="0"/>
    <s v=""/>
    <s v=""/>
    <s v=""/>
    <s v=""/>
    <s v=""/>
    <s v=""/>
    <s v="T/0106665P/P/Z5"/>
    <s v=""/>
    <s v=""/>
    <s v="N848600"/>
    <s v=""/>
    <s v=""/>
    <n v="10893"/>
    <s v="NKR"/>
    <n v="10893"/>
    <n v="12000"/>
    <n v="12000"/>
    <n v="4500"/>
    <x v="0"/>
    <x v="17"/>
    <s v=""/>
    <s v="CN"/>
    <n v="10893"/>
    <n v="10893"/>
  </r>
  <r>
    <s v="A"/>
    <x v="194"/>
    <x v="977"/>
    <s v=""/>
    <x v="1"/>
    <x v="83"/>
    <s v="THU"/>
    <s v="WI"/>
    <x v="4"/>
    <s v="TOS"/>
    <d v="2024-10-19T00:00:00"/>
    <s v="SAT"/>
    <x v="950"/>
    <x v="6"/>
    <d v="2094-01-01T00:00:00"/>
    <s v="1XX1"/>
    <s v="793176946"/>
    <s v="AV868109620005TE48523457"/>
    <x v="0"/>
    <s v=""/>
    <s v=""/>
    <s v=""/>
    <s v=""/>
    <s v=""/>
    <s v=""/>
    <s v="T/0151211Q/P/T6"/>
    <s v="+61400814994"/>
    <s v=""/>
    <s v="S606700"/>
    <s v=""/>
    <s v=""/>
    <n v="1888"/>
    <s v="NKR"/>
    <n v="1888"/>
    <n v="12000"/>
    <n v="12000"/>
    <s v=""/>
    <x v="0"/>
    <x v="9"/>
    <s v=""/>
    <s v="AU"/>
    <n v="1888"/>
    <n v="1888"/>
  </r>
  <r>
    <s v="A"/>
    <x v="1"/>
    <x v="978"/>
    <s v="9KU08R"/>
    <x v="1"/>
    <x v="84"/>
    <s v="FRI"/>
    <s v=""/>
    <x v="6"/>
    <s v="TR7"/>
    <d v="2024-10-26T00:00:00"/>
    <s v="SAT"/>
    <x v="951"/>
    <x v="19"/>
    <d v="2056-10-22T00:00:00"/>
    <s v="1001"/>
    <s v=""/>
    <s v="CA377662XXXXX7709"/>
    <x v="2"/>
    <s v="10/25"/>
    <s v=""/>
    <s v="TEICHWEG 31"/>
    <s v=""/>
    <s v="4450,SISSACH               ,CH"/>
    <s v="CHXX004795424004"/>
    <s v="P/N5"/>
    <s v="775015121"/>
    <s v="/RSN/ADD/CP1/"/>
    <s v=""/>
    <s v=""/>
    <s v="LH/992001395632662"/>
    <n v="0"/>
    <s v="NKR"/>
    <n v="5356.54"/>
    <n v="12000"/>
    <n v="12000"/>
    <s v=""/>
    <x v="0"/>
    <x v="15"/>
    <s v="CH"/>
    <s v="NO"/>
    <n v="5356.54"/>
    <n v="0"/>
  </r>
  <r>
    <s v="A"/>
    <x v="173"/>
    <x v="979"/>
    <s v=""/>
    <x v="1"/>
    <x v="84"/>
    <s v="FRI"/>
    <s v="WI"/>
    <x v="4"/>
    <s v="TR7"/>
    <d v="2024-10-19T00:00:00"/>
    <s v="SAT"/>
    <x v="952"/>
    <x v="15"/>
    <d v="2094-01-01T00:00:00"/>
    <s v="1XX1"/>
    <s v="775016063"/>
    <s v="AV868109400002TE40126233"/>
    <x v="0"/>
    <s v=""/>
    <s v=""/>
    <s v=""/>
    <s v=""/>
    <s v=""/>
    <s v=""/>
    <s v="T/0151196Q/P/T6"/>
    <s v="+330673287055"/>
    <s v=""/>
    <s v="M308101"/>
    <s v=""/>
    <s v=""/>
    <n v="69.97"/>
    <s v="EUR"/>
    <n v="69.819999999999993"/>
    <n v="12000"/>
    <n v="12000"/>
    <s v=""/>
    <x v="0"/>
    <x v="5"/>
    <s v=""/>
    <s v="FR"/>
    <n v="835.74540000000002"/>
    <n v="837.54090000000008"/>
  </r>
  <r>
    <s v="A"/>
    <x v="169"/>
    <x v="980"/>
    <s v="3FM47R"/>
    <x v="1"/>
    <x v="88"/>
    <s v="TUE"/>
    <s v=""/>
    <x v="0"/>
    <s v="TR7"/>
    <d v="2024-10-29T00:00:00"/>
    <s v="TUE"/>
    <x v="953"/>
    <x v="57"/>
    <s v=""/>
    <s v="1XX1"/>
    <s v=""/>
    <s v="AV873090360009T99194197"/>
    <x v="3"/>
    <s v=""/>
    <s v="DISCOVER THE WORLD LTD"/>
    <s v="ARCTIC HOUSE"/>
    <s v="8 BOLTERS LANE, BANSTEAD"/>
    <s v="SURREY SM7 2AR             ,GB"/>
    <s v=""/>
    <s v="T/0165712I"/>
    <s v="07742755925"/>
    <s v="N8/E"/>
    <s v="E074000"/>
    <s v="1042298"/>
    <s v=""/>
    <n v="0"/>
    <s v="NKR"/>
    <n v="0"/>
    <n v="12000"/>
    <n v="12000"/>
    <s v=""/>
    <x v="1"/>
    <x v="13"/>
    <s v="GB"/>
    <s v="GB"/>
    <n v="0"/>
    <n v="0"/>
  </r>
  <r>
    <s v="A"/>
    <x v="25"/>
    <x v="981"/>
    <s v=""/>
    <x v="1"/>
    <x v="89"/>
    <s v="WED"/>
    <s v="WI"/>
    <x v="0"/>
    <s v="ALF"/>
    <d v="2024-11-06T00:00:00"/>
    <s v="WED"/>
    <x v="954"/>
    <x v="13"/>
    <d v="2094-01-01T00:00:00"/>
    <s v="1XX1"/>
    <s v="727925655"/>
    <s v="AV868109400002TE35344782"/>
    <x v="0"/>
    <s v=""/>
    <s v=""/>
    <s v=""/>
    <s v=""/>
    <s v=""/>
    <s v=""/>
    <s v="T/0151196Q/P/T6"/>
    <s v="+41795436684"/>
    <s v=""/>
    <s v="S606700"/>
    <s v=""/>
    <s v=""/>
    <n v="1356.84"/>
    <s v="EUR"/>
    <n v="1335.33"/>
    <n v="12000"/>
    <n v="12000"/>
    <n v="5000"/>
    <x v="0"/>
    <x v="17"/>
    <s v=""/>
    <s v="CH"/>
    <n v="15983.900100000001"/>
    <n v="16241.3748"/>
  </r>
  <r>
    <s v="A"/>
    <x v="174"/>
    <x v="982"/>
    <s v=""/>
    <x v="1"/>
    <x v="89"/>
    <s v="WED"/>
    <s v="WI"/>
    <x v="5"/>
    <s v="TR7"/>
    <d v="2024-10-25T00:00:00"/>
    <s v="FRI"/>
    <x v="955"/>
    <x v="3"/>
    <d v="2094-01-01T00:00:00"/>
    <s v="1XX1"/>
    <s v="755761270"/>
    <s v="AV868109400002TE47908530"/>
    <x v="0"/>
    <s v=""/>
    <s v=""/>
    <s v=""/>
    <s v=""/>
    <s v=""/>
    <s v=""/>
    <s v="T/0151196Q/P/T6"/>
    <s v="+491797823517"/>
    <s v=""/>
    <s v="S606700"/>
    <s v=""/>
    <s v=""/>
    <n v="206.55"/>
    <s v="EUR"/>
    <n v="206.47"/>
    <n v="12000"/>
    <n v="12000"/>
    <s v=""/>
    <x v="0"/>
    <x v="9"/>
    <s v=""/>
    <s v="DE"/>
    <n v="2471.4459000000002"/>
    <n v="2472.4035000000003"/>
  </r>
  <r>
    <s v="A"/>
    <x v="126"/>
    <x v="983"/>
    <s v="C7Y693"/>
    <x v="1"/>
    <x v="89"/>
    <s v="WED"/>
    <s v="AY20"/>
    <x v="0"/>
    <s v="TR7"/>
    <d v="2024-10-30T00:00:00"/>
    <s v="WED"/>
    <x v="956"/>
    <x v="25"/>
    <d v="2058-09-19T00:00:00"/>
    <s v="00XX"/>
    <s v=""/>
    <s v="CM519955XXXXXX5819"/>
    <x v="2"/>
    <s v="03/28"/>
    <s v=""/>
    <s v="810 5T RANCH ROAD"/>
    <s v=""/>
    <s v="ARGYLE,TX,76226,US"/>
    <s v="USTX02177385"/>
    <s v="T/0116896L/0197960P"/>
    <s v="8179073388"/>
    <s v=""/>
    <s v="D010600"/>
    <s v=""/>
    <s v=""/>
    <n v="0"/>
    <s v="USD"/>
    <n v="682.18"/>
    <n v="630000"/>
    <n v="630000"/>
    <s v=""/>
    <x v="0"/>
    <x v="13"/>
    <s v="US"/>
    <s v="US"/>
    <n v="7531.2671999999993"/>
    <n v="0"/>
  </r>
  <r>
    <s v="A"/>
    <x v="6"/>
    <x v="984"/>
    <s v=""/>
    <x v="1"/>
    <x v="91"/>
    <s v="FRI"/>
    <s v="WI"/>
    <x v="1"/>
    <s v="TR7"/>
    <d v="2024-10-31T00:00:00"/>
    <s v="THU"/>
    <x v="957"/>
    <x v="1"/>
    <d v="2094-01-01T00:00:00"/>
    <s v="1XX1"/>
    <s v="787573568"/>
    <s v="AV868109400002TE04194045"/>
    <x v="0"/>
    <s v=""/>
    <s v=""/>
    <s v=""/>
    <s v=""/>
    <s v=""/>
    <s v=""/>
    <s v="T/0151196Q/P/T6"/>
    <s v="+43-6766834025"/>
    <s v=""/>
    <s v="S606700"/>
    <s v=""/>
    <s v=""/>
    <n v="333.12"/>
    <s v="EUR"/>
    <n v="333.12"/>
    <n v="12000"/>
    <n v="12000"/>
    <s v=""/>
    <x v="0"/>
    <x v="2"/>
    <s v=""/>
    <s v="DE"/>
    <n v="3987.4464000000003"/>
    <n v="3987.4464000000003"/>
  </r>
  <r>
    <s v="A"/>
    <x v="124"/>
    <x v="985"/>
    <s v=""/>
    <x v="1"/>
    <x v="91"/>
    <s v="FRI"/>
    <s v=""/>
    <x v="6"/>
    <s v="TOS"/>
    <d v="2024-10-26T00:00:00"/>
    <s v="SAT"/>
    <x v="958"/>
    <x v="52"/>
    <s v=""/>
    <s v="1001"/>
    <s v=""/>
    <s v=""/>
    <x v="1"/>
    <s v=""/>
    <s v=""/>
    <s v=""/>
    <s v=""/>
    <s v=""/>
    <s v=""/>
    <s v="T/0118521R/P/IJ"/>
    <s v="644987456"/>
    <s v=""/>
    <s v="N070000"/>
    <s v=""/>
    <s v=""/>
    <n v="0"/>
    <s v="NKR"/>
    <n v="1115"/>
    <n v="12000"/>
    <n v="12000"/>
    <s v=""/>
    <x v="0"/>
    <x v="5"/>
    <s v=""/>
    <s v="TH"/>
    <n v="1115"/>
    <n v="0"/>
  </r>
  <r>
    <s v="A"/>
    <x v="95"/>
    <x v="986"/>
    <s v="8LH97R"/>
    <x v="1"/>
    <x v="92"/>
    <s v="SAT"/>
    <s v=""/>
    <x v="0"/>
    <s v="SV0"/>
    <d v="2024-10-30T00:00:00"/>
    <s v="WED"/>
    <x v="959"/>
    <x v="1"/>
    <s v=""/>
    <s v="1001"/>
    <s v="M/349495"/>
    <s v="AV898110740005TE93675192"/>
    <x v="0"/>
    <s v=""/>
    <s v=""/>
    <s v="NEUE FOSSERTSTRASSE 3"/>
    <s v=""/>
    <s v="8952,SCHLIEREN             ,CH"/>
    <s v=""/>
    <s v="T/0105324R/P/N5"/>
    <s v="+41-797122483/EM"/>
    <s v="/RSN/ADD/CP1/"/>
    <s v="M612400"/>
    <s v=""/>
    <s v=""/>
    <n v="939.3"/>
    <s v="EUR"/>
    <n v="881.21"/>
    <n v="12000"/>
    <n v="12000"/>
    <n v="4500"/>
    <x v="0"/>
    <x v="14"/>
    <s v="CH"/>
    <s v="CH"/>
    <n v="10548.083700000001"/>
    <n v="11243.421"/>
  </r>
  <r>
    <s v="A"/>
    <x v="194"/>
    <x v="987"/>
    <s v=""/>
    <x v="1"/>
    <x v="92"/>
    <s v="SAT"/>
    <s v=""/>
    <x v="4"/>
    <s v="TOS"/>
    <d v="2024-11-01T00:00:00"/>
    <s v="FRI"/>
    <x v="960"/>
    <x v="14"/>
    <s v=""/>
    <s v="1001"/>
    <s v=""/>
    <s v=""/>
    <x v="1"/>
    <s v=""/>
    <s v=""/>
    <s v=""/>
    <s v=""/>
    <s v=""/>
    <s v=""/>
    <s v="P/I1"/>
    <s v="6-6859015636"/>
    <s v=""/>
    <s v=""/>
    <s v=""/>
    <s v=""/>
    <n v="0"/>
    <s v="NKR"/>
    <n v="2530"/>
    <n v="12000"/>
    <n v="12000"/>
    <s v=""/>
    <x v="0"/>
    <x v="2"/>
    <s v=""/>
    <s v="TH"/>
    <n v="2530"/>
    <n v="0"/>
  </r>
  <r>
    <s v="A"/>
    <x v="217"/>
    <x v="988"/>
    <s v="8LH39R"/>
    <x v="1"/>
    <x v="94"/>
    <s v="MON"/>
    <s v=""/>
    <x v="5"/>
    <s v="TOS"/>
    <d v="2024-11-04T00:00:00"/>
    <s v="MON"/>
    <x v="961"/>
    <x v="1"/>
    <d v="2058-02-06T00:00:00"/>
    <s v="3003"/>
    <s v="M/687364"/>
    <s v="AV898110190003TE94362289"/>
    <x v="0"/>
    <s v=""/>
    <s v=""/>
    <s v="1 ALLEE DE MANAR LAK"/>
    <s v=""/>
    <s v="29100,DOUARNENEZ,FR"/>
    <s v="FRXX780391201456"/>
    <s v="T/0104786R/P/N5"/>
    <s v="+33-661290252/EM"/>
    <s v="OCI/CP2/"/>
    <s v=""/>
    <s v=""/>
    <s v=""/>
    <n v="503.62"/>
    <s v="EUR"/>
    <n v="503.12"/>
    <n v="0"/>
    <n v="0"/>
    <s v=""/>
    <x v="0"/>
    <x v="13"/>
    <s v="FR"/>
    <s v="FR"/>
    <n v="6022.3464000000004"/>
    <n v="6028.3314"/>
  </r>
  <r>
    <s v="A"/>
    <x v="26"/>
    <x v="989"/>
    <s v="8LH97R"/>
    <x v="1"/>
    <x v="94"/>
    <s v="MON"/>
    <s v=""/>
    <x v="5"/>
    <s v="TR7"/>
    <d v="2024-11-02T00:00:00"/>
    <s v="SAT"/>
    <x v="962"/>
    <x v="1"/>
    <s v=""/>
    <s v="1001"/>
    <s v="M/609128"/>
    <s v="AV898110740005TE93170667"/>
    <x v="0"/>
    <s v=""/>
    <s v=""/>
    <s v="BADENERSTRASSE 415"/>
    <s v=""/>
    <s v="8003,ZUERICH               ,CH"/>
    <s v=""/>
    <s v="T/0105324R/P/N5"/>
    <s v="+41-799424311/EM"/>
    <s v="/ADD/"/>
    <s v="K902915"/>
    <s v=""/>
    <s v="LH/992004735929731"/>
    <n v="257.60000000000002"/>
    <s v="EUR"/>
    <n v="408.12"/>
    <n v="12000"/>
    <n v="12000"/>
    <s v=""/>
    <x v="0"/>
    <x v="4"/>
    <s v="CH"/>
    <s v="CH"/>
    <n v="4885.1964000000007"/>
    <n v="3083.4720000000007"/>
  </r>
  <r>
    <s v="A"/>
    <x v="124"/>
    <x v="990"/>
    <s v=""/>
    <x v="1"/>
    <x v="95"/>
    <s v="TUE"/>
    <s v="WI"/>
    <x v="0"/>
    <s v="TR7"/>
    <d v="2024-11-03T00:00:00"/>
    <s v="SUN"/>
    <x v="963"/>
    <x v="1"/>
    <d v="2096-01-01T00:00:00"/>
    <s v="1XX1"/>
    <s v="773385972"/>
    <s v="AV868109400002TE44983623"/>
    <x v="0"/>
    <s v=""/>
    <s v=""/>
    <s v=""/>
    <s v=""/>
    <s v=""/>
    <s v=""/>
    <s v="T/0151196Q/P/T6"/>
    <s v="+436649183528"/>
    <s v="ADD/"/>
    <s v="S606700"/>
    <s v=""/>
    <s v=""/>
    <n v="376.29"/>
    <s v="EUR"/>
    <n v="376.12"/>
    <n v="12000"/>
    <n v="12000"/>
    <s v=""/>
    <x v="0"/>
    <x v="4"/>
    <s v=""/>
    <s v="DE"/>
    <n v="4502.1563999999998"/>
    <n v="4504.1913000000004"/>
  </r>
  <r>
    <s v="A"/>
    <x v="79"/>
    <x v="991"/>
    <s v=""/>
    <x v="1"/>
    <x v="96"/>
    <s v="WED"/>
    <s v="WI"/>
    <x v="5"/>
    <s v="TR7"/>
    <d v="2024-11-02T00:00:00"/>
    <s v="SAT"/>
    <x v="964"/>
    <x v="6"/>
    <d v="2094-01-01T00:00:00"/>
    <s v="1XX1"/>
    <s v="744599030"/>
    <s v="AV868109620005TE36599984"/>
    <x v="0"/>
    <s v=""/>
    <s v=""/>
    <s v=""/>
    <s v=""/>
    <s v=""/>
    <s v=""/>
    <s v="T/0151211Q/P/T6"/>
    <s v="+61401961529"/>
    <s v=""/>
    <s v="S606700"/>
    <s v=""/>
    <s v=""/>
    <n v="2051"/>
    <s v="NKR"/>
    <n v="2051"/>
    <n v="12000"/>
    <n v="12000"/>
    <s v=""/>
    <x v="0"/>
    <x v="3"/>
    <s v=""/>
    <s v="AU"/>
    <n v="2051"/>
    <n v="2051"/>
  </r>
  <r>
    <s v="A"/>
    <x v="171"/>
    <x v="992"/>
    <s v=""/>
    <x v="1"/>
    <x v="97"/>
    <s v="THU"/>
    <s v="WI"/>
    <x v="5"/>
    <s v="TR7"/>
    <d v="2024-11-03T00:00:00"/>
    <s v="SUN"/>
    <x v="965"/>
    <x v="40"/>
    <d v="2089-01-01T00:00:00"/>
    <s v="1XX1"/>
    <s v="769871793"/>
    <s v="AV868109160002TE45042688"/>
    <x v="0"/>
    <s v=""/>
    <s v=""/>
    <s v=""/>
    <s v=""/>
    <s v=""/>
    <s v=""/>
    <s v="T/0151185Q/P/T6"/>
    <s v="+447732884483"/>
    <s v=""/>
    <s v="S606700"/>
    <s v=""/>
    <s v=""/>
    <n v="170.89"/>
    <s v="UKL"/>
    <n v="170.64"/>
    <n v="12000"/>
    <n v="12000"/>
    <s v=""/>
    <x v="0"/>
    <x v="3"/>
    <s v=""/>
    <s v="GB"/>
    <n v="2431.62"/>
    <n v="2435.1824999999999"/>
  </r>
  <r>
    <s v="A"/>
    <x v="1"/>
    <x v="993"/>
    <s v=""/>
    <x v="1"/>
    <x v="101"/>
    <s v="TUE"/>
    <s v=""/>
    <x v="2"/>
    <s v="TR7"/>
    <d v="2024-11-07T00:00:00"/>
    <s v="THU"/>
    <x v="966"/>
    <x v="6"/>
    <s v=""/>
    <s v="1XX1"/>
    <s v="86810676"/>
    <s v="AV868106760002TE01975681"/>
    <x v="0"/>
    <s v=""/>
    <s v=""/>
    <s v=""/>
    <s v=""/>
    <s v=""/>
    <s v=""/>
    <s v="T/0159821P/P/Z5"/>
    <s v=""/>
    <s v=""/>
    <s v="N050600"/>
    <s v=""/>
    <s v=""/>
    <n v="2042"/>
    <s v="NKR"/>
    <n v="2042"/>
    <n v="12000"/>
    <n v="12000"/>
    <s v=""/>
    <x v="0"/>
    <x v="9"/>
    <s v=""/>
    <s v="MY"/>
    <n v="2042"/>
    <n v="2042"/>
  </r>
  <r>
    <s v="A"/>
    <x v="1"/>
    <x v="994"/>
    <s v=""/>
    <x v="1"/>
    <x v="101"/>
    <s v="TUE"/>
    <s v=""/>
    <x v="8"/>
    <s v="TR7"/>
    <d v="2024-11-07T00:00:00"/>
    <s v="THU"/>
    <x v="967"/>
    <x v="6"/>
    <s v=""/>
    <s v="1XX1"/>
    <s v="86810676"/>
    <s v="AV868106760002TE01976406"/>
    <x v="0"/>
    <s v=""/>
    <s v=""/>
    <s v=""/>
    <s v=""/>
    <s v=""/>
    <s v=""/>
    <s v="T/0159821P/P/Z5"/>
    <s v=""/>
    <s v=""/>
    <s v="N050600"/>
    <s v=""/>
    <s v=""/>
    <n v="1896"/>
    <s v="NKR"/>
    <n v="1896"/>
    <n v="12000"/>
    <n v="12000"/>
    <s v=""/>
    <x v="0"/>
    <x v="9"/>
    <s v=""/>
    <s v="MY"/>
    <n v="1896"/>
    <n v="1896"/>
  </r>
  <r>
    <s v="A"/>
    <x v="50"/>
    <x v="995"/>
    <s v=""/>
    <x v="1"/>
    <x v="101"/>
    <s v="TUE"/>
    <s v="WI"/>
    <x v="8"/>
    <s v="TOS"/>
    <d v="2024-11-13T00:00:00"/>
    <s v="WED"/>
    <x v="968"/>
    <x v="1"/>
    <d v="2094-01-01T00:00:00"/>
    <s v="1XX1"/>
    <s v="788103277"/>
    <s v="AV868109400002TE45096177"/>
    <x v="0"/>
    <s v=""/>
    <s v=""/>
    <s v=""/>
    <s v=""/>
    <s v=""/>
    <s v=""/>
    <s v="T/0151196Q/P/T6"/>
    <s v="+491733799596"/>
    <s v="ADD/"/>
    <s v="S606700"/>
    <s v=""/>
    <s v=""/>
    <n v="420.29"/>
    <s v="EUR"/>
    <n v="449.87"/>
    <n v="12000"/>
    <n v="12000"/>
    <s v=""/>
    <x v="0"/>
    <x v="15"/>
    <s v=""/>
    <s v="DE"/>
    <n v="5384.9439000000002"/>
    <n v="5030.8713000000007"/>
  </r>
  <r>
    <s v="A"/>
    <x v="174"/>
    <x v="996"/>
    <s v=""/>
    <x v="1"/>
    <x v="139"/>
    <s v="THU"/>
    <s v=""/>
    <x v="0"/>
    <s v="TOS"/>
    <d v="2024-11-10T00:00:00"/>
    <s v="SUN"/>
    <x v="969"/>
    <x v="65"/>
    <s v=""/>
    <s v="3003"/>
    <s v=""/>
    <s v="CX457175XXXXXX8016"/>
    <x v="2"/>
    <s v="02/28"/>
    <s v=""/>
    <s v="FASANVEJ 32"/>
    <s v=""/>
    <s v="7600,STRUER                ,DK"/>
    <s v=""/>
    <s v="P/N5"/>
    <s v="+45-23370669"/>
    <s v="/RSN/CP3/"/>
    <s v=""/>
    <s v=""/>
    <s v=""/>
    <n v="0"/>
    <s v="NKR"/>
    <n v="4766"/>
    <n v="0"/>
    <n v="0"/>
    <s v=""/>
    <x v="0"/>
    <x v="3"/>
    <s v="DK"/>
    <s v="DK"/>
    <n v="4766"/>
    <n v="0"/>
  </r>
  <r>
    <s v="A"/>
    <x v="126"/>
    <x v="997"/>
    <s v=""/>
    <x v="1"/>
    <x v="139"/>
    <s v="THU"/>
    <s v=""/>
    <x v="0"/>
    <s v="TOS"/>
    <d v="2024-11-10T00:00:00"/>
    <s v="SUN"/>
    <x v="969"/>
    <x v="5"/>
    <s v=""/>
    <s v="3003"/>
    <s v=""/>
    <s v="CX457175XXXXXX8016"/>
    <x v="2"/>
    <s v="02/28"/>
    <s v=""/>
    <s v="FASANVEJ 32"/>
    <s v=""/>
    <s v="7600,STRUER                ,DK"/>
    <s v=""/>
    <s v="P/N5"/>
    <s v="+45-23370669"/>
    <s v="/RSN/CP3/"/>
    <s v=""/>
    <s v=""/>
    <s v=""/>
    <n v="0"/>
    <s v="NKR"/>
    <n v="4621.03"/>
    <n v="0"/>
    <n v="0"/>
    <s v=""/>
    <x v="0"/>
    <x v="3"/>
    <s v="DK"/>
    <s v="NO"/>
    <n v="4621.03"/>
    <n v="0"/>
  </r>
  <r>
    <s v="A"/>
    <x v="143"/>
    <x v="998"/>
    <s v=""/>
    <x v="1"/>
    <x v="104"/>
    <s v="MON"/>
    <s v=""/>
    <x v="8"/>
    <s v="TOS"/>
    <d v="2024-11-14T00:00:00"/>
    <s v="THU"/>
    <x v="970"/>
    <x v="3"/>
    <s v=""/>
    <s v="1101"/>
    <s v=""/>
    <s v=""/>
    <x v="1"/>
    <s v=""/>
    <s v=""/>
    <s v=""/>
    <s v=""/>
    <s v=""/>
    <s v=""/>
    <s v="P/I1"/>
    <s v="35-3892376041"/>
    <s v=""/>
    <s v=""/>
    <s v=""/>
    <s v=""/>
    <n v="0"/>
    <s v="EUR"/>
    <n v="340.32"/>
    <n v="12000"/>
    <n v="12000"/>
    <s v=""/>
    <x v="0"/>
    <x v="3"/>
    <s v=""/>
    <s v="IE"/>
    <n v="4073.6304"/>
    <n v="0"/>
  </r>
  <r>
    <s v="A"/>
    <x v="175"/>
    <x v="999"/>
    <s v=""/>
    <x v="1"/>
    <x v="106"/>
    <s v="FRI"/>
    <s v="SK4406"/>
    <x v="4"/>
    <s v="TR7"/>
    <d v="2024-11-24T00:00:00"/>
    <s v="SUN"/>
    <x v="971"/>
    <x v="1"/>
    <d v="2094-01-01T00:00:00"/>
    <s v="1XX1"/>
    <s v="728349898"/>
    <s v="AV868109400002TE45628384"/>
    <x v="0"/>
    <s v=""/>
    <s v=""/>
    <s v=""/>
    <s v=""/>
    <s v=""/>
    <s v=""/>
    <s v="T/0151196Q/P/T6"/>
    <s v="+32474671362"/>
    <s v=""/>
    <s v="S606700"/>
    <s v=""/>
    <s v=""/>
    <n v="325.27"/>
    <s v="EUR"/>
    <n v="354.87"/>
    <n v="12000"/>
    <n v="12000"/>
    <s v=""/>
    <x v="0"/>
    <x v="10"/>
    <s v=""/>
    <s v="BE"/>
    <n v="4247.7939000000006"/>
    <n v="3893.4818999999998"/>
  </r>
  <r>
    <s v="A"/>
    <x v="67"/>
    <x v="1000"/>
    <s v=""/>
    <x v="1"/>
    <x v="107"/>
    <s v="SAT"/>
    <s v="WI"/>
    <x v="1"/>
    <s v="TR7"/>
    <d v="2024-11-23T00:00:00"/>
    <s v="SAT"/>
    <x v="972"/>
    <x v="26"/>
    <d v="2095-01-01T00:00:00"/>
    <s v="1XX1"/>
    <s v="740388750"/>
    <s v="AV868109160002TE04023822"/>
    <x v="0"/>
    <s v=""/>
    <s v=""/>
    <s v=""/>
    <s v=""/>
    <s v=""/>
    <s v=""/>
    <s v="T/0151185Q/P/T6"/>
    <s v="+440-7740111329"/>
    <s v="ADD/"/>
    <s v="M308101"/>
    <s v=""/>
    <s v=""/>
    <n v="329.06"/>
    <s v="UKL"/>
    <n v="329.06"/>
    <n v="12000"/>
    <n v="12000"/>
    <s v=""/>
    <x v="0"/>
    <x v="13"/>
    <s v=""/>
    <s v="GB"/>
    <n v="4689.1050000000005"/>
    <n v="4689.1050000000005"/>
  </r>
  <r>
    <s v="A"/>
    <x v="246"/>
    <x v="1001"/>
    <s v="F5Z14E"/>
    <x v="1"/>
    <x v="107"/>
    <s v="SAT"/>
    <s v=""/>
    <x v="8"/>
    <s v="TR7"/>
    <d v="2024-11-18T00:00:00"/>
    <s v="MON"/>
    <x v="973"/>
    <x v="52"/>
    <d v="2077-09-07T00:00:00"/>
    <s v="1001"/>
    <s v=""/>
    <s v="CX417971XXXXXX3385"/>
    <x v="2"/>
    <s v="09/27"/>
    <s v=""/>
    <s v="220 TAGORE LANE #03-04"/>
    <s v=""/>
    <s v="SINGAPORE 787600,SG"/>
    <s v="SGXXS7723687B"/>
    <s v="P/I1"/>
    <s v="6597980999"/>
    <s v="PREFERRED WITH MRA"/>
    <s v=""/>
    <s v=""/>
    <s v=""/>
    <n v="0"/>
    <s v="NKR"/>
    <n v="2329"/>
    <n v="12000"/>
    <n v="12000"/>
    <s v=""/>
    <x v="0"/>
    <x v="9"/>
    <s v="SG"/>
    <s v="SG"/>
    <n v="2329"/>
    <n v="0"/>
  </r>
  <r>
    <s v="A"/>
    <x v="106"/>
    <x v="1002"/>
    <s v="9Z062V"/>
    <x v="1"/>
    <x v="107"/>
    <s v="SAT"/>
    <s v=""/>
    <x v="8"/>
    <s v="TR7"/>
    <d v="2024-11-18T00:00:00"/>
    <s v="MON"/>
    <x v="973"/>
    <x v="52"/>
    <d v="2077-09-07T00:00:00"/>
    <s v="1001"/>
    <s v=""/>
    <s v="CX411911XXXXXX7306"/>
    <x v="2"/>
    <s v="04/24"/>
    <s v="VISA"/>
    <s v="220 TAGORE LANE #03-04"/>
    <s v=""/>
    <s v="SINGAPORE 787600           ,SG"/>
    <s v="SGXXS7723687B"/>
    <s v="T/0119733L/P/I1"/>
    <s v="6597980999"/>
    <s v="PRESIDENTS CLUB"/>
    <s v="E888861"/>
    <s v=""/>
    <s v=""/>
    <n v="0"/>
    <s v="NKR"/>
    <n v="1947"/>
    <n v="12000"/>
    <n v="12000"/>
    <s v=""/>
    <x v="0"/>
    <x v="9"/>
    <s v="SG"/>
    <s v="SG"/>
    <n v="1947"/>
    <n v="0"/>
  </r>
  <r>
    <s v="A"/>
    <x v="140"/>
    <x v="1003"/>
    <s v="9AB66K"/>
    <x v="1"/>
    <x v="107"/>
    <s v="SAT"/>
    <s v=""/>
    <x v="4"/>
    <s v="TR7"/>
    <d v="2024-11-21T00:00:00"/>
    <s v="THU"/>
    <x v="974"/>
    <x v="20"/>
    <s v=""/>
    <s v="1XX1"/>
    <s v="EOS 97328"/>
    <s v="AV864099620006T45270525"/>
    <x v="0"/>
    <s v=""/>
    <s v="VOS APS"/>
    <s v="MASNEDOEGADE 20"/>
    <s v=""/>
    <s v="2100,COPENHAGEN            ,DK"/>
    <s v=""/>
    <s v="T/0174075N/P/U7"/>
    <s v="004571380367"/>
    <s v=""/>
    <s v="P964801"/>
    <s v=""/>
    <s v=""/>
    <n v="0"/>
    <s v="NKR"/>
    <n v="0"/>
    <n v="12000"/>
    <n v="12000"/>
    <s v=""/>
    <x v="1"/>
    <x v="4"/>
    <s v="DK"/>
    <s v="DK"/>
    <n v="0"/>
    <n v="0"/>
  </r>
  <r>
    <s v="A"/>
    <x v="180"/>
    <x v="1004"/>
    <s v="7GJ888"/>
    <x v="1"/>
    <x v="140"/>
    <s v="TUE"/>
    <s v=""/>
    <x v="5"/>
    <s v="TR7"/>
    <d v="2024-11-24T00:00:00"/>
    <s v="SUN"/>
    <x v="975"/>
    <x v="8"/>
    <d v="2093-04-09T00:00:00"/>
    <s v="3003"/>
    <s v=""/>
    <s v="CM539768XXXXXX0683"/>
    <x v="2"/>
    <s v="01/28"/>
    <s v=""/>
    <s v="VIA LAZIO, 9"/>
    <s v=""/>
    <s v="80021,AFRAGOLA             ,IT"/>
    <s v="ITXXU115X1860K"/>
    <s v="P/N5"/>
    <s v="3319903159"/>
    <s v="/RSN/ADD/CP3/"/>
    <s v=""/>
    <s v=""/>
    <s v=""/>
    <n v="0"/>
    <s v="EUR"/>
    <n v="469.87"/>
    <n v="0"/>
    <n v="0"/>
    <s v=""/>
    <x v="0"/>
    <x v="4"/>
    <s v="IT"/>
    <s v="IT"/>
    <n v="5624.3439000000008"/>
    <n v="0"/>
  </r>
  <r>
    <s v="A"/>
    <x v="169"/>
    <x v="1005"/>
    <s v=""/>
    <x v="1"/>
    <x v="111"/>
    <s v="SAT"/>
    <s v=""/>
    <x v="4"/>
    <s v="TR7"/>
    <d v="2024-11-26T00:00:00"/>
    <s v="TUE"/>
    <x v="976"/>
    <x v="52"/>
    <d v="2096-05-17T00:00:00"/>
    <s v="1001"/>
    <s v=""/>
    <s v="CX483561XXXXXX9063"/>
    <x v="2"/>
    <s v="08/25"/>
    <s v=""/>
    <s v="87 KOPURU ROAD"/>
    <s v="AUCKLAND"/>
    <s v="0618,NZ"/>
    <s v="NZXXDN466973"/>
    <s v="P/I1"/>
    <s v="64-2041736380"/>
    <s v="OCI"/>
    <s v="P035420"/>
    <s v=""/>
    <s v="NZ/6471644"/>
    <n v="0"/>
    <s v="NKR"/>
    <n v="3244"/>
    <n v="12000"/>
    <n v="12000"/>
    <s v=""/>
    <x v="0"/>
    <x v="3"/>
    <s v="NZ"/>
    <s v="NZ"/>
    <n v="3244"/>
    <n v="0"/>
  </r>
  <r>
    <s v="A"/>
    <x v="227"/>
    <x v="1006"/>
    <s v=""/>
    <x v="1"/>
    <x v="113"/>
    <s v="MON"/>
    <s v="WI"/>
    <x v="0"/>
    <s v="TR7"/>
    <d v="2024-12-01T00:00:00"/>
    <s v="SUN"/>
    <x v="977"/>
    <x v="26"/>
    <d v="2094-01-01T00:00:00"/>
    <s v="1XX1"/>
    <s v="762404921"/>
    <s v="AV868109160002TE02448045"/>
    <x v="0"/>
    <s v=""/>
    <s v=""/>
    <s v=""/>
    <s v=""/>
    <s v=""/>
    <s v=""/>
    <s v="T/0151185Q/P/T6"/>
    <s v="+44-7470461720"/>
    <s v=""/>
    <s v="S606700"/>
    <s v=""/>
    <s v=""/>
    <n v="338.47"/>
    <s v="UKL"/>
    <n v="337.06"/>
    <n v="12000"/>
    <n v="12000"/>
    <s v=""/>
    <x v="0"/>
    <x v="2"/>
    <s v=""/>
    <s v="GB"/>
    <n v="4803.1050000000005"/>
    <n v="4823.1975000000002"/>
  </r>
  <r>
    <s v="A"/>
    <x v="172"/>
    <x v="1007"/>
    <s v=""/>
    <x v="1"/>
    <x v="113"/>
    <s v="MON"/>
    <s v=""/>
    <x v="0"/>
    <s v="TR7"/>
    <d v="2024-11-27T00:00:00"/>
    <s v="WED"/>
    <x v="978"/>
    <x v="65"/>
    <s v=""/>
    <s v="1001"/>
    <s v=""/>
    <s v="CX457066XXXXXX4163"/>
    <x v="2"/>
    <s v="03/29"/>
    <s v=""/>
    <s v="9, TINGKAT BENDAHARA, TAMAN HA"/>
    <s v=""/>
    <s v="31650,IPOH                 ,MY"/>
    <s v=""/>
    <s v="P/N5"/>
    <s v="+60-165610072"/>
    <s v="/RSN/"/>
    <s v=""/>
    <s v=""/>
    <s v="KF/8874708374"/>
    <n v="0"/>
    <s v="NKR"/>
    <n v="2937"/>
    <n v="12000"/>
    <n v="12000"/>
    <s v=""/>
    <x v="0"/>
    <x v="9"/>
    <s v="MY"/>
    <s v="MY"/>
    <n v="2937"/>
    <n v="0"/>
  </r>
  <r>
    <s v="A"/>
    <x v="107"/>
    <x v="1008"/>
    <s v="9YZ51C"/>
    <x v="1"/>
    <x v="114"/>
    <s v="TUE"/>
    <s v=""/>
    <x v="0"/>
    <s v="TOS"/>
    <d v="2024-12-06T00:00:00"/>
    <s v="FRI"/>
    <x v="979"/>
    <x v="1"/>
    <d v="2091-11-25T00:00:00"/>
    <s v="1001"/>
    <s v="M/655848"/>
    <s v="AV898110740005TE93369495"/>
    <x v="0"/>
    <s v=""/>
    <s v=""/>
    <s v="ZUMHOFWEG 2"/>
    <s v=""/>
    <s v="6010,KRIENS                ,CH"/>
    <s v="CHXX006502157009"/>
    <s v="T/0105324R/P/N5"/>
    <s v="0792438753/EM"/>
    <s v="/RSN/ADD/"/>
    <s v=""/>
    <s v=""/>
    <s v="LH/992227508695052"/>
    <n v="678.98"/>
    <s v="EUR"/>
    <n v="635.87"/>
    <n v="0"/>
    <n v="0"/>
    <s v=""/>
    <x v="0"/>
    <x v="1"/>
    <s v="CH"/>
    <s v="CH"/>
    <n v="7611.3639000000003"/>
    <n v="8127.3906000000006"/>
  </r>
  <r>
    <s v="A"/>
    <x v="140"/>
    <x v="1009"/>
    <s v="7BB050"/>
    <x v="1"/>
    <x v="114"/>
    <s v="TUE"/>
    <s v=""/>
    <x v="0"/>
    <s v="TR7"/>
    <d v="2024-12-05T00:00:00"/>
    <s v="THU"/>
    <x v="980"/>
    <x v="1"/>
    <d v="2088-06-12T00:00:00"/>
    <s v="1001"/>
    <s v="M/446831"/>
    <s v="AV898110190003TE93885262"/>
    <x v="0"/>
    <s v=""/>
    <s v=""/>
    <s v="82 RUE ARISTIDE BRIAND"/>
    <s v=""/>
    <s v="62200,BOULOGNE SUR MER,FR"/>
    <s v="FRXX21AE74782"/>
    <s v="T/0104786R/P/N5"/>
    <s v="+33-650471649/EM"/>
    <s v="CP1/"/>
    <s v=""/>
    <s v=""/>
    <s v=""/>
    <n v="563.6"/>
    <s v="EUR"/>
    <n v="561.87"/>
    <n v="12000"/>
    <n v="12000"/>
    <s v=""/>
    <x v="0"/>
    <x v="10"/>
    <s v="FR"/>
    <s v="FR"/>
    <n v="6725.5839000000005"/>
    <n v="6746.2920000000004"/>
  </r>
  <r>
    <s v="A"/>
    <x v="189"/>
    <x v="1010"/>
    <s v=""/>
    <x v="1"/>
    <x v="115"/>
    <s v="THU"/>
    <s v=""/>
    <x v="5"/>
    <s v="TR7"/>
    <d v="2024-11-30T00:00:00"/>
    <s v="SAT"/>
    <x v="981"/>
    <x v="5"/>
    <s v=""/>
    <s v="1XX1"/>
    <s v="74932290/H/7493"/>
    <s v="AV873143710002TE40616765"/>
    <x v="0"/>
    <s v=""/>
    <s v=""/>
    <s v=""/>
    <s v=""/>
    <s v=""/>
    <s v=""/>
    <s v="T/0154291P/P/YB"/>
    <s v="44-780-4268548"/>
    <s v=""/>
    <s v="V512600"/>
    <s v=""/>
    <s v=""/>
    <n v="2260.44"/>
    <s v="NKR"/>
    <n v="2470.44"/>
    <n v="12000"/>
    <n v="12000"/>
    <s v=""/>
    <x v="0"/>
    <x v="9"/>
    <s v=""/>
    <s v="NO"/>
    <n v="2470.44"/>
    <n v="2260.44"/>
  </r>
  <r>
    <s v="A"/>
    <x v="175"/>
    <x v="1011"/>
    <s v="3RR62T"/>
    <x v="1"/>
    <x v="118"/>
    <s v="MON"/>
    <s v="WI"/>
    <x v="0"/>
    <s v="TR7"/>
    <d v="2024-12-19T00:00:00"/>
    <s v="THU"/>
    <x v="788"/>
    <x v="9"/>
    <s v=""/>
    <s v="1001"/>
    <s v="302050"/>
    <s v="AV858078980019"/>
    <x v="3"/>
    <s v=""/>
    <s v="UNIV.SYKEHUSET NORD-NORGE HF"/>
    <s v=""/>
    <s v="LAILA.PEDERSEN@UNN.NO"/>
    <s v=""/>
    <s v="NOXX01"/>
    <s v=""/>
    <s v="+47-99749456/"/>
    <s v="MEA 48000 KL0730"/>
    <s v="H013603"/>
    <s v="89027"/>
    <s v=""/>
    <n v="0"/>
    <s v="NKR"/>
    <n v="13596"/>
    <n v="12000"/>
    <n v="12000"/>
    <s v=""/>
    <x v="0"/>
    <x v="21"/>
    <s v=""/>
    <s v="NO"/>
    <n v="13596"/>
    <n v="0"/>
  </r>
  <r>
    <s v="A"/>
    <x v="44"/>
    <x v="1012"/>
    <s v="7AS060"/>
    <x v="1"/>
    <x v="141"/>
    <s v="WED"/>
    <s v="WI"/>
    <x v="0"/>
    <s v="TR7"/>
    <d v="2024-12-05T00:00:00"/>
    <s v="THU"/>
    <x v="902"/>
    <x v="56"/>
    <s v=""/>
    <s v="XXXX"/>
    <s v=""/>
    <s v="AV858035820019"/>
    <x v="3"/>
    <s v=""/>
    <s v="K-SEKRETARIATET IKS"/>
    <s v="PB 6600"/>
    <s v="BHW@K-SEK.NO"/>
    <s v="9296 TROMSO                ,NO"/>
    <s v=""/>
    <s v=""/>
    <s v="45960475"/>
    <s v="JD RATE"/>
    <s v="N020022"/>
    <s v=""/>
    <s v=""/>
    <n v="0"/>
    <s v=""/>
    <n v="0"/>
    <s v=""/>
    <s v=""/>
    <s v=""/>
    <x v="0"/>
    <x v="5"/>
    <s v="NO"/>
    <s v="NO"/>
    <n v="0"/>
    <n v="0"/>
  </r>
  <r>
    <s v="A"/>
    <x v="195"/>
    <x v="1013"/>
    <s v="H9W39U"/>
    <x v="1"/>
    <x v="142"/>
    <s v="MON"/>
    <s v="ZZ1"/>
    <x v="4"/>
    <s v="TR7"/>
    <d v="2024-12-13T00:00:00"/>
    <s v="FRI"/>
    <x v="982"/>
    <x v="67"/>
    <s v=""/>
    <s v="1XX1"/>
    <s v="666303"/>
    <s v="AV871136190109T8443485"/>
    <x v="0"/>
    <s v=""/>
    <s v=""/>
    <s v=""/>
    <s v=""/>
    <s v=""/>
    <s v=""/>
    <s v="T/0153672G/00664"/>
    <s v="00331850810"/>
    <s v=""/>
    <s v="E039101"/>
    <s v="SARA"/>
    <s v=""/>
    <n v="0"/>
    <s v="EUR"/>
    <n v="0"/>
    <n v="12000"/>
    <n v="12000"/>
    <s v=""/>
    <x v="1"/>
    <x v="14"/>
    <s v=""/>
    <s v="FR"/>
    <n v="0"/>
    <n v="0"/>
  </r>
  <r>
    <s v="A"/>
    <x v="143"/>
    <x v="1014"/>
    <s v=""/>
    <x v="1"/>
    <x v="122"/>
    <s v="TUE"/>
    <s v="WI"/>
    <x v="0"/>
    <s v="TR7"/>
    <d v="2024-12-15T00:00:00"/>
    <s v="SUN"/>
    <x v="983"/>
    <x v="1"/>
    <d v="2094-01-01T00:00:00"/>
    <s v="1XX1"/>
    <s v="730599859"/>
    <s v="AV868109400002TE45149246"/>
    <x v="0"/>
    <s v=""/>
    <s v=""/>
    <s v=""/>
    <s v=""/>
    <s v=""/>
    <s v=""/>
    <s v="T/0151196Q/P/T6"/>
    <s v="+32495829433"/>
    <s v=""/>
    <s v="S606700"/>
    <s v=""/>
    <s v=""/>
    <n v="366.29"/>
    <s v="EUR"/>
    <n v="395.87"/>
    <n v="12000"/>
    <n v="12000"/>
    <s v=""/>
    <x v="0"/>
    <x v="4"/>
    <s v=""/>
    <s v="BE"/>
    <n v="4738.5639000000001"/>
    <n v="4384.4913000000006"/>
  </r>
  <r>
    <s v="A"/>
    <x v="118"/>
    <x v="1015"/>
    <s v="U3L969"/>
    <x v="1"/>
    <x v="123"/>
    <s v="WED"/>
    <s v=""/>
    <x v="9"/>
    <s v="TOS"/>
    <d v="2024-12-16T00:00:00"/>
    <s v="MON"/>
    <x v="984"/>
    <x v="8"/>
    <d v="2063-12-26T00:00:00"/>
    <s v="3003"/>
    <s v=""/>
    <s v="CX456140XXXXXX8826"/>
    <x v="2"/>
    <s v="09/25"/>
    <s v="MICHAUD"/>
    <s v="PLACE JEAN PIERRE PLANTARD"/>
    <s v="RESIDENCE LE PETIT CHEMIN"/>
    <s v="74800,LA ROCHE SUR FORO,FR"/>
    <s v="FRXX810774100160DEL1982"/>
    <s v="P/N5"/>
    <s v="+33-033661170357"/>
    <s v="/RSN/CP3/"/>
    <s v=""/>
    <s v=""/>
    <s v=""/>
    <n v="0"/>
    <s v="EUR"/>
    <n v="1173.8699999999999"/>
    <n v="0"/>
    <n v="0"/>
    <s v=""/>
    <x v="0"/>
    <x v="4"/>
    <s v="FR"/>
    <s v="FR"/>
    <n v="14051.223899999999"/>
    <n v="0"/>
  </r>
  <r>
    <s v="A"/>
    <x v="13"/>
    <x v="1016"/>
    <s v=""/>
    <x v="1"/>
    <x v="143"/>
    <s v="SAT"/>
    <s v=""/>
    <x v="0"/>
    <s v="BOO"/>
    <d v="2024-12-20T00:00:00"/>
    <s v="FRI"/>
    <x v="985"/>
    <x v="14"/>
    <d v="2090-08-15T00:00:00"/>
    <s v="1101"/>
    <s v=""/>
    <s v=""/>
    <x v="1"/>
    <s v=""/>
    <s v=""/>
    <s v=""/>
    <s v=""/>
    <s v=""/>
    <s v="TBXXA129453255"/>
    <s v="P/I1"/>
    <s v="0939387326"/>
    <s v=""/>
    <s v="N047500"/>
    <s v=""/>
    <s v=""/>
    <n v="0"/>
    <s v="NKR"/>
    <n v="15025"/>
    <n v="12000"/>
    <n v="12000"/>
    <n v="7000"/>
    <x v="0"/>
    <x v="2"/>
    <s v=""/>
    <s v="TB"/>
    <n v="15025"/>
    <n v="0"/>
  </r>
  <r>
    <s v="A"/>
    <x v="59"/>
    <x v="1017"/>
    <s v=""/>
    <x v="1"/>
    <x v="143"/>
    <s v="SAT"/>
    <s v="WI"/>
    <x v="5"/>
    <s v="TR7"/>
    <d v="2024-12-16T00:00:00"/>
    <s v="MON"/>
    <x v="986"/>
    <x v="52"/>
    <d v="2091-01-01T00:00:00"/>
    <s v="1XX1"/>
    <s v="798450642"/>
    <s v="AV868109620005TE42714896"/>
    <x v="0"/>
    <s v=""/>
    <s v=""/>
    <s v=""/>
    <s v=""/>
    <s v=""/>
    <s v=""/>
    <s v="T/0151211Q/P/T6"/>
    <s v="+6585888000"/>
    <s v=""/>
    <s v="S606700"/>
    <s v=""/>
    <s v=""/>
    <n v="1844"/>
    <s v="NKR"/>
    <n v="2054"/>
    <n v="12000"/>
    <n v="12000"/>
    <s v=""/>
    <x v="0"/>
    <x v="9"/>
    <s v=""/>
    <s v="SG"/>
    <n v="2054"/>
    <n v="1844"/>
  </r>
  <r>
    <s v="A"/>
    <x v="164"/>
    <x v="1018"/>
    <s v=""/>
    <x v="1"/>
    <x v="143"/>
    <s v="SAT"/>
    <s v="WI"/>
    <x v="0"/>
    <s v="TR7"/>
    <d v="2024-12-29T00:00:00"/>
    <s v="SUN"/>
    <x v="987"/>
    <x v="78"/>
    <d v="2094-01-01T00:00:00"/>
    <s v="1XX1"/>
    <s v="782081107"/>
    <s v="AV868109160002TE49632132"/>
    <x v="0"/>
    <s v=""/>
    <s v=""/>
    <s v=""/>
    <s v=""/>
    <s v=""/>
    <s v=""/>
    <s v="T/0151185Q/P/T6"/>
    <s v="+447950264276"/>
    <s v=""/>
    <s v="S606700"/>
    <s v=""/>
    <s v=""/>
    <n v="774.85"/>
    <s v="UKL"/>
    <n v="773.06"/>
    <n v="12000"/>
    <n v="12000"/>
    <s v=""/>
    <x v="0"/>
    <x v="22"/>
    <s v=""/>
    <s v="GB"/>
    <n v="11016.105"/>
    <n v="11041.612500000001"/>
  </r>
  <r>
    <s v="A"/>
    <x v="4"/>
    <x v="1019"/>
    <s v="P5R040"/>
    <x v="1"/>
    <x v="127"/>
    <s v="TUE"/>
    <s v=""/>
    <x v="1"/>
    <s v="SV0"/>
    <d v="2024-12-19T00:00:00"/>
    <s v="THU"/>
    <x v="988"/>
    <x v="69"/>
    <d v="2086-01-11T00:00:00"/>
    <s v="1001"/>
    <s v=""/>
    <s v="AV768000105918T039140496"/>
    <x v="0"/>
    <s v=""/>
    <s v=""/>
    <s v="2615 EL CAMINO REAL"/>
    <s v="214"/>
    <s v="SANTA CLARA,CA,95051,US"/>
    <s v="USCAY1390546"/>
    <s v="T/0168652M/0103202Q"/>
    <s v="4124396940"/>
    <s v=""/>
    <s v="D008491"/>
    <s v=""/>
    <s v=""/>
    <n v="1197.83"/>
    <s v="USD"/>
    <n v="1195.07"/>
    <n v="12000"/>
    <n v="12000"/>
    <n v="5000"/>
    <x v="0"/>
    <x v="9"/>
    <s v="US"/>
    <s v="US"/>
    <n v="13193.572799999998"/>
    <n v="13224.043199999998"/>
  </r>
  <r>
    <s v="A"/>
    <x v="59"/>
    <x v="1020"/>
    <s v=""/>
    <x v="1"/>
    <x v="129"/>
    <s v="THU"/>
    <s v="WI"/>
    <x v="4"/>
    <s v="TOS"/>
    <d v="2024-12-27T00:00:00"/>
    <s v="FRI"/>
    <x v="989"/>
    <x v="1"/>
    <d v="2094-01-01T00:00:00"/>
    <s v="1XX1"/>
    <s v="768306637"/>
    <s v="AV868109400002TE42773424"/>
    <x v="0"/>
    <s v=""/>
    <s v=""/>
    <s v=""/>
    <s v=""/>
    <s v=""/>
    <s v=""/>
    <s v="T/0151196Q/P/T6"/>
    <s v="+4915155529687"/>
    <s v=""/>
    <s v="M308101"/>
    <s v=""/>
    <s v=""/>
    <n v="355.46"/>
    <s v="EUR"/>
    <n v="384.87"/>
    <n v="12000"/>
    <n v="12000"/>
    <s v=""/>
    <x v="0"/>
    <x v="15"/>
    <s v=""/>
    <s v="DE"/>
    <n v="4606.8939"/>
    <n v="4254.8562000000002"/>
  </r>
  <r>
    <s v="A"/>
    <x v="139"/>
    <x v="1021"/>
    <s v="8LH97R"/>
    <x v="1"/>
    <x v="131"/>
    <s v="MON"/>
    <s v=""/>
    <x v="9"/>
    <s v="TOS"/>
    <d v="2025-01-02T00:00:00"/>
    <s v="THU"/>
    <x v="990"/>
    <x v="1"/>
    <s v=""/>
    <s v="1001"/>
    <s v="M/002030"/>
    <s v="AV898110740005TE93291454"/>
    <x v="0"/>
    <s v=""/>
    <s v=""/>
    <s v="HAERDLENSTRASSE 130"/>
    <s v=""/>
    <s v="8302,KLOTEN                ,CH"/>
    <s v=""/>
    <s v="T/0105324R/P/N5"/>
    <s v="+41-763034589/EM"/>
    <s v="CP1/"/>
    <s v=""/>
    <s v=""/>
    <s v=""/>
    <n v="1471.65"/>
    <s v="EUR"/>
    <n v="1528.87"/>
    <n v="20000"/>
    <n v="20000"/>
    <s v=""/>
    <x v="0"/>
    <x v="1"/>
    <s v="CH"/>
    <s v="CH"/>
    <n v="18300.573899999999"/>
    <n v="17615.650500000003"/>
  </r>
  <r>
    <s v="A"/>
    <x v="95"/>
    <x v="1022"/>
    <s v="7DL393"/>
    <x v="1"/>
    <x v="134"/>
    <s v="SAT"/>
    <s v=""/>
    <x v="0"/>
    <s v="N2V"/>
    <d v="2025-01-02T00:00:00"/>
    <s v="THU"/>
    <x v="991"/>
    <x v="8"/>
    <d v="2002-07-01T00:00:00"/>
    <s v="1001"/>
    <s v=""/>
    <s v="CA377662XXXXX5744"/>
    <x v="2"/>
    <s v="11/24"/>
    <s v=""/>
    <s v="CHEMIN DE LA TRAPPE 9"/>
    <s v=""/>
    <s v="1269,BASSINS,CH"/>
    <s v="CHXX068351503002"/>
    <s v="P/N5"/>
    <s v="+41+4-1774662842"/>
    <s v="/RSN/ADD/"/>
    <s v="N170500"/>
    <s v=""/>
    <s v=""/>
    <n v="0"/>
    <s v="EUR"/>
    <n v="1385.58"/>
    <n v="12000"/>
    <n v="12000"/>
    <n v="4000"/>
    <x v="0"/>
    <x v="4"/>
    <s v="CH"/>
    <s v="CH"/>
    <n v="16585.392599999999"/>
    <n v="0"/>
  </r>
  <r>
    <s v="A"/>
    <x v="247"/>
    <x v="1023"/>
    <s v="TX128M"/>
    <x v="1"/>
    <x v="136"/>
    <s v="MON"/>
    <s v="ZZ1"/>
    <x v="9"/>
    <s v="TOS"/>
    <d v="2025-01-05T00:00:00"/>
    <s v="SUN"/>
    <x v="992"/>
    <x v="67"/>
    <s v=""/>
    <s v="1XX1"/>
    <s v="1706079"/>
    <s v="AV871136190000T41343177"/>
    <x v="0"/>
    <s v=""/>
    <s v=""/>
    <s v=""/>
    <s v=""/>
    <s v=""/>
    <s v=""/>
    <s v="T/20271204/00257"/>
    <s v="0033388152949"/>
    <s v="VIP"/>
    <s v="E039101"/>
    <s v="LUCIE"/>
    <s v=""/>
    <n v="0"/>
    <s v="EUR"/>
    <n v="0"/>
    <n v="20000"/>
    <n v="20000"/>
    <s v=""/>
    <x v="1"/>
    <x v="2"/>
    <s v=""/>
    <s v="FR"/>
    <n v="0"/>
    <n v="0"/>
  </r>
  <r>
    <s v="A"/>
    <x v="206"/>
    <x v="1024"/>
    <s v="8LH97R"/>
    <x v="1"/>
    <x v="136"/>
    <s v="MON"/>
    <s v=""/>
    <x v="5"/>
    <s v="TOS"/>
    <d v="2025-01-07T00:00:00"/>
    <s v="TUE"/>
    <x v="993"/>
    <x v="1"/>
    <s v=""/>
    <s v="3003"/>
    <s v="M/566177"/>
    <s v="AV898110740005TE93583381"/>
    <x v="0"/>
    <s v=""/>
    <s v=""/>
    <s v="FELDSTRASSE 11"/>
    <s v=""/>
    <s v="5605,DOTTIKON              ,CH"/>
    <s v=""/>
    <s v="T/0105324R/P/N5"/>
    <s v="+41-765075116/EM"/>
    <s v="/RSN/CP3/"/>
    <s v=""/>
    <s v=""/>
    <s v="LH/992001090043827"/>
    <n v="604.21"/>
    <s v="EUR"/>
    <n v="602.87"/>
    <n v="0"/>
    <n v="0"/>
    <s v=""/>
    <x v="0"/>
    <x v="15"/>
    <s v="CH"/>
    <s v="CH"/>
    <n v="7216.3539000000001"/>
    <n v="7232.3937000000005"/>
  </r>
  <r>
    <s v="A"/>
    <x v="137"/>
    <x v="1025"/>
    <s v=""/>
    <x v="1"/>
    <x v="136"/>
    <s v="MON"/>
    <s v="ZZ1"/>
    <x v="5"/>
    <s v="N2V"/>
    <d v="2025-01-01T00:00:00"/>
    <s v="WED"/>
    <x v="994"/>
    <x v="64"/>
    <s v=""/>
    <s v="1XX1"/>
    <s v="649024"/>
    <s v="AV871136190109TE43784343"/>
    <x v="0"/>
    <s v=""/>
    <s v=""/>
    <s v=""/>
    <s v=""/>
    <s v=""/>
    <s v=""/>
    <s v="T/0153672G/00664"/>
    <s v="00331850810"/>
    <s v=""/>
    <s v="H333399"/>
    <s v="MARJORINE"/>
    <s v=""/>
    <n v="665.93"/>
    <s v="EUR"/>
    <n v="766.29"/>
    <n v="12000"/>
    <n v="12000"/>
    <n v="4000"/>
    <x v="0"/>
    <x v="9"/>
    <s v=""/>
    <s v="FR"/>
    <n v="9172.4912999999997"/>
    <n v="7971.1821"/>
  </r>
  <r>
    <s v="A"/>
    <x v="239"/>
    <x v="1026"/>
    <s v=""/>
    <x v="1"/>
    <x v="137"/>
    <s v="TUE"/>
    <s v=""/>
    <x v="0"/>
    <s v="TOS"/>
    <d v="2025-01-02T00:00:00"/>
    <s v="THU"/>
    <x v="667"/>
    <x v="16"/>
    <s v=""/>
    <s v="1000"/>
    <s v=""/>
    <s v="AV768000105918T405049385"/>
    <x v="0"/>
    <s v=""/>
    <s v=""/>
    <s v="10704 NATICK LANE"/>
    <s v="AUSTIN TX 78739"/>
    <s v="AUSTIN,TX,78739,US"/>
    <s v=""/>
    <s v="T/0168652M/0148945P"/>
    <s v="15125857476"/>
    <s v=""/>
    <s v="B771090"/>
    <s v=""/>
    <s v=""/>
    <n v="454.18"/>
    <s v="USD"/>
    <n v="440.16"/>
    <n v="12000"/>
    <n v="630000"/>
    <s v=""/>
    <x v="0"/>
    <x v="9"/>
    <s v="US"/>
    <s v="US"/>
    <n v="4859.3663999999999"/>
    <n v="5014.1471999999994"/>
  </r>
  <r>
    <s v="A"/>
    <x v="95"/>
    <x v="1027"/>
    <s v=""/>
    <x v="1"/>
    <x v="137"/>
    <s v="TUE"/>
    <s v="ZZ1"/>
    <x v="5"/>
    <s v="ALF"/>
    <d v="2025-01-05T00:00:00"/>
    <s v="SUN"/>
    <x v="995"/>
    <x v="8"/>
    <s v=""/>
    <s v="1XX1"/>
    <s v="1706446"/>
    <s v="AV871136190000TE42838684"/>
    <x v="0"/>
    <s v=""/>
    <s v=""/>
    <s v=""/>
    <s v=""/>
    <s v=""/>
    <s v=""/>
    <s v="T/20271204/00257"/>
    <s v="00331836479"/>
    <s v=""/>
    <s v="H333399"/>
    <s v="EMILIE-B"/>
    <s v=""/>
    <n v="823.99"/>
    <s v="EUR"/>
    <n v="844.08"/>
    <n v="12000"/>
    <n v="12000"/>
    <n v="5000"/>
    <x v="0"/>
    <x v="4"/>
    <s v=""/>
    <s v="FR"/>
    <n v="10103.637600000002"/>
    <n v="9863.1603000000014"/>
  </r>
  <r>
    <s v="A"/>
    <x v="95"/>
    <x v="1028"/>
    <s v=""/>
    <x v="1"/>
    <x v="137"/>
    <s v="TUE"/>
    <s v="ZZ1"/>
    <x v="8"/>
    <s v="ALF"/>
    <d v="2025-01-05T00:00:00"/>
    <s v="SUN"/>
    <x v="996"/>
    <x v="8"/>
    <s v=""/>
    <s v="1XX1"/>
    <s v="1706446"/>
    <s v="AV871136190000TE42839092"/>
    <x v="0"/>
    <s v=""/>
    <s v=""/>
    <s v=""/>
    <s v=""/>
    <s v=""/>
    <s v=""/>
    <s v="T/20271204/00257"/>
    <s v="00331836479"/>
    <s v=""/>
    <s v="H333399"/>
    <s v="EMILIE-B"/>
    <s v=""/>
    <n v="919.99"/>
    <s v="EUR"/>
    <n v="940.08"/>
    <n v="12000"/>
    <n v="12000"/>
    <n v="5000"/>
    <x v="0"/>
    <x v="4"/>
    <s v=""/>
    <s v="FR"/>
    <n v="11252.757600000001"/>
    <n v="11012.2803"/>
  </r>
  <r>
    <s v="A"/>
    <x v="100"/>
    <x v="1029"/>
    <s v=""/>
    <x v="1"/>
    <x v="137"/>
    <s v="TUE"/>
    <s v=""/>
    <x v="0"/>
    <s v="ALF"/>
    <d v="2025-01-04T00:00:00"/>
    <s v="SAT"/>
    <x v="679"/>
    <x v="14"/>
    <s v=""/>
    <s v="1001"/>
    <s v=""/>
    <s v=""/>
    <x v="1"/>
    <s v=""/>
    <s v=""/>
    <s v=""/>
    <s v=""/>
    <s v=""/>
    <s v=""/>
    <s v="T/0164964P/P/I1"/>
    <s v="0418645639"/>
    <s v=""/>
    <s v=""/>
    <s v=""/>
    <s v="QF/0142109"/>
    <n v="0"/>
    <s v="NKR"/>
    <n v="15495"/>
    <n v="12000"/>
    <n v="12000"/>
    <n v="5000"/>
    <x v="0"/>
    <x v="14"/>
    <s v=""/>
    <s v="AU"/>
    <n v="15495"/>
    <n v="0"/>
  </r>
  <r>
    <s v="B"/>
    <x v="26"/>
    <x v="1030"/>
    <s v="QF810V"/>
    <x v="0"/>
    <x v="0"/>
    <s v="THU"/>
    <s v="WF622"/>
    <x v="5"/>
    <s v="TOS"/>
    <d v="2024-08-06T00:00:00"/>
    <s v="TUE"/>
    <x v="997"/>
    <x v="79"/>
    <d v="2094-01-01T00:00:00"/>
    <s v="1XX1"/>
    <s v="756140959"/>
    <s v="BU868102220001TE75614095"/>
    <x v="0"/>
    <s v=""/>
    <s v=""/>
    <s v=""/>
    <s v=""/>
    <s v=""/>
    <s v=""/>
    <s v="T/0061003E/P/YS"/>
    <s v="004982199949983"/>
    <s v="ADR/"/>
    <s v="L184400"/>
    <s v=""/>
    <s v=""/>
    <n v="900"/>
    <s v="EUR"/>
    <n v="899.36"/>
    <n v="12000"/>
    <n v="12000"/>
    <s v=""/>
    <x v="0"/>
    <x v="6"/>
    <s v=""/>
    <s v="DE"/>
    <n v="10765.3392"/>
    <n v="10773"/>
  </r>
  <r>
    <s v="B"/>
    <x v="17"/>
    <x v="1031"/>
    <s v=""/>
    <x v="0"/>
    <x v="0"/>
    <s v="THU"/>
    <s v=""/>
    <x v="0"/>
    <s v="TOS"/>
    <d v="2024-08-02T00:00:00"/>
    <s v="FRI"/>
    <x v="998"/>
    <x v="80"/>
    <d v="2062-01-01T00:00:00"/>
    <s v="1001"/>
    <s v=""/>
    <s v="CM512568XXXXXX2751"/>
    <x v="2"/>
    <s v="09/25"/>
    <s v=""/>
    <s v="MARSZALKOWSKA 11"/>
    <s v=""/>
    <s v="05-200,WOLOMIN,PL"/>
    <s v="PLXX06164041434"/>
    <s v="P/N5"/>
    <s v="+4-8694422899"/>
    <s v="OCI/ADR/"/>
    <s v=""/>
    <s v=""/>
    <s v=""/>
    <n v="0"/>
    <s v="EUR"/>
    <n v="933.24"/>
    <n v="12000"/>
    <n v="12000"/>
    <s v=""/>
    <x v="0"/>
    <x v="15"/>
    <s v="PL"/>
    <s v="PL"/>
    <n v="11170.882800000001"/>
    <n v="0"/>
  </r>
  <r>
    <s v="B"/>
    <x v="77"/>
    <x v="1032"/>
    <s v="QE495W"/>
    <x v="0"/>
    <x v="2"/>
    <s v="SAT"/>
    <s v="WI"/>
    <x v="0"/>
    <s v="TOS"/>
    <d v="2024-08-04T00:00:00"/>
    <s v="SUN"/>
    <x v="999"/>
    <x v="10"/>
    <s v=""/>
    <s v="1XX1"/>
    <s v="NO843683220"/>
    <s v="BU873140040007TE84368322"/>
    <x v="0"/>
    <s v=""/>
    <s v=""/>
    <s v=""/>
    <s v=""/>
    <s v=""/>
    <s v=""/>
    <s v="T/0017161D/P/KU"/>
    <s v="91800933"/>
    <s v=""/>
    <s v="L180700"/>
    <s v=""/>
    <s v=""/>
    <n v="9134.67"/>
    <s v="NKR"/>
    <n v="9134.67"/>
    <n v="12000"/>
    <n v="12000"/>
    <s v=""/>
    <x v="0"/>
    <x v="15"/>
    <s v=""/>
    <s v="NO"/>
    <n v="9134.67"/>
    <n v="9134.67"/>
  </r>
  <r>
    <s v="B"/>
    <x v="3"/>
    <x v="1033"/>
    <s v=""/>
    <x v="0"/>
    <x v="3"/>
    <s v="SUN"/>
    <s v=""/>
    <x v="1"/>
    <s v="EVE"/>
    <d v="2024-08-05T00:00:00"/>
    <s v="MON"/>
    <x v="1000"/>
    <x v="81"/>
    <s v=""/>
    <s v=""/>
    <s v=""/>
    <s v=""/>
    <x v="1"/>
    <s v=""/>
    <s v=""/>
    <s v=""/>
    <s v=""/>
    <s v=""/>
    <s v=""/>
    <s v="T/11617270/P/1A"/>
    <s v="0014159940810"/>
    <s v=""/>
    <s v="D778300"/>
    <s v="999999999"/>
    <s v=""/>
    <n v="0"/>
    <s v="USD"/>
    <n v="1550.08"/>
    <n v="0"/>
    <n v="0"/>
    <n v="3000"/>
    <x v="0"/>
    <x v="15"/>
    <s v=""/>
    <s v="US"/>
    <n v="17112.883199999997"/>
    <n v="0"/>
  </r>
  <r>
    <s v="B"/>
    <x v="4"/>
    <x v="1034"/>
    <s v="QE495W"/>
    <x v="0"/>
    <x v="3"/>
    <s v="SUN"/>
    <s v="WI"/>
    <x v="0"/>
    <s v="TOS"/>
    <d v="2024-08-04T00:00:00"/>
    <s v="SUN"/>
    <x v="1001"/>
    <x v="10"/>
    <s v=""/>
    <s v="1XX1"/>
    <s v="NO163747910"/>
    <s v="BU873140040007TE16374791"/>
    <x v="0"/>
    <s v=""/>
    <s v=""/>
    <s v=""/>
    <s v=""/>
    <s v=""/>
    <s v=""/>
    <s v="T/0017161D/P/KU"/>
    <s v=""/>
    <s v=""/>
    <s v="L180700"/>
    <s v=""/>
    <s v=""/>
    <n v="8340.75"/>
    <s v="NKR"/>
    <n v="8340.75"/>
    <n v="12000"/>
    <n v="12000"/>
    <s v=""/>
    <x v="0"/>
    <x v="13"/>
    <s v=""/>
    <s v="NO"/>
    <n v="8340.75"/>
    <n v="8340.75"/>
  </r>
  <r>
    <s v="B"/>
    <x v="67"/>
    <x v="1035"/>
    <s v=""/>
    <x v="0"/>
    <x v="3"/>
    <s v="SUN"/>
    <s v=""/>
    <x v="5"/>
    <s v="TOS"/>
    <d v="2024-08-03T00:00:00"/>
    <s v="SAT"/>
    <x v="1002"/>
    <x v="12"/>
    <s v=""/>
    <s v="1001"/>
    <s v=""/>
    <s v=""/>
    <x v="1"/>
    <s v=""/>
    <s v=""/>
    <s v=""/>
    <s v=""/>
    <s v=""/>
    <s v=""/>
    <s v="T/0066463E/P/IJ"/>
    <s v="3382317575"/>
    <s v=""/>
    <s v="L783800"/>
    <s v=""/>
    <s v=""/>
    <n v="0"/>
    <s v="NKR"/>
    <n v="7164.19"/>
    <n v="12000"/>
    <n v="12000"/>
    <s v=""/>
    <x v="0"/>
    <x v="2"/>
    <s v=""/>
    <s v="DK"/>
    <n v="7164.19"/>
    <n v="0"/>
  </r>
  <r>
    <s v="B"/>
    <x v="248"/>
    <x v="1036"/>
    <s v="QF810V"/>
    <x v="0"/>
    <x v="3"/>
    <s v="SUN"/>
    <s v="WF624"/>
    <x v="0"/>
    <s v="TOS"/>
    <d v="2024-08-17T00:00:00"/>
    <s v="SAT"/>
    <x v="1003"/>
    <x v="1"/>
    <d v="2093-01-01T00:00:00"/>
    <s v="1XX1"/>
    <s v="740620153"/>
    <s v="BU868102220001TE74062015"/>
    <x v="0"/>
    <s v=""/>
    <s v=""/>
    <s v=""/>
    <s v=""/>
    <s v=""/>
    <s v=""/>
    <s v="T/0061003E/P/YS"/>
    <s v="0031648019227"/>
    <s v="ADR/"/>
    <s v="L184400"/>
    <s v=""/>
    <s v=""/>
    <n v="1339.6"/>
    <s v="EUR"/>
    <n v="1303.93"/>
    <n v="12000"/>
    <n v="12000"/>
    <s v=""/>
    <x v="0"/>
    <x v="19"/>
    <s v=""/>
    <s v="NL"/>
    <n v="15608.042100000002"/>
    <n v="16035.012000000001"/>
  </r>
  <r>
    <s v="B"/>
    <x v="8"/>
    <x v="1037"/>
    <s v="B9Y60Q"/>
    <x v="0"/>
    <x v="3"/>
    <s v="SUN"/>
    <s v="SK4424"/>
    <x v="5"/>
    <s v="EVE"/>
    <d v="2024-08-05T00:00:00"/>
    <s v="MON"/>
    <x v="1004"/>
    <x v="81"/>
    <d v="2083-01-07T00:00:00"/>
    <s v="00XX"/>
    <s v=""/>
    <s v="CX414720XXXXXX0453"/>
    <x v="2"/>
    <s v="10/28"/>
    <s v=""/>
    <s v="2021 10TH STREET PL SW"/>
    <s v=""/>
    <s v="PUYALLUP,WA,98371,US"/>
    <s v="USWAWDL1R45C883B"/>
    <s v="P/I1/0160134P"/>
    <s v="2537538333"/>
    <s v=""/>
    <s v="K666200"/>
    <s v=""/>
    <s v="AS/141979563"/>
    <n v="0"/>
    <s v="USD"/>
    <n v="1347.92"/>
    <n v="450000"/>
    <n v="450000"/>
    <n v="3000"/>
    <x v="0"/>
    <x v="15"/>
    <s v="US"/>
    <s v="US"/>
    <n v="14881.0368"/>
    <n v="0"/>
  </r>
  <r>
    <s v="B"/>
    <x v="71"/>
    <x v="1038"/>
    <s v="QE492W"/>
    <x v="0"/>
    <x v="3"/>
    <s v="SUN"/>
    <s v="LH6144"/>
    <x v="5"/>
    <s v="TOS"/>
    <d v="2024-08-03T00:00:00"/>
    <s v="SAT"/>
    <x v="1005"/>
    <x v="79"/>
    <s v=""/>
    <s v=""/>
    <s v="NO310227680"/>
    <s v="BU873140020009TE31022768"/>
    <x v="0"/>
    <s v=""/>
    <s v=""/>
    <s v=""/>
    <s v=""/>
    <s v=""/>
    <s v=""/>
    <s v="T/0017146D/P/KU"/>
    <s v=""/>
    <s v=""/>
    <s v="L180700"/>
    <s v=""/>
    <s v=""/>
    <n v="486.04"/>
    <s v="EUR"/>
    <n v="549.16999999999996"/>
    <n v="12000"/>
    <n v="12000"/>
    <s v=""/>
    <x v="0"/>
    <x v="2"/>
    <s v=""/>
    <s v="DE"/>
    <n v="6573.5649000000003"/>
    <n v="5817.8988000000008"/>
  </r>
  <r>
    <s v="B"/>
    <x v="97"/>
    <x v="1039"/>
    <s v="QF810V"/>
    <x v="0"/>
    <x v="4"/>
    <s v="MON"/>
    <s v="OS329"/>
    <x v="0"/>
    <s v="EVE"/>
    <d v="2024-08-08T00:00:00"/>
    <s v="THU"/>
    <x v="1006"/>
    <x v="79"/>
    <d v="2094-01-01T00:00:00"/>
    <s v="1XX1"/>
    <s v="739953041"/>
    <s v="BU868102220001TE73995304"/>
    <x v="0"/>
    <s v=""/>
    <s v=""/>
    <s v=""/>
    <s v=""/>
    <s v=""/>
    <s v=""/>
    <s v="T/0061003E/P/YS"/>
    <s v="+385911231264"/>
    <s v=""/>
    <s v="L184400"/>
    <s v=""/>
    <s v=""/>
    <n v="2564.23"/>
    <s v="EUR"/>
    <n v="2559.15"/>
    <n v="12000"/>
    <n v="12000"/>
    <n v="3000"/>
    <x v="0"/>
    <x v="1"/>
    <s v=""/>
    <s v="HR"/>
    <n v="30633.025500000003"/>
    <n v="30693.833100000003"/>
  </r>
  <r>
    <s v="B"/>
    <x v="69"/>
    <x v="1040"/>
    <s v=""/>
    <x v="0"/>
    <x v="4"/>
    <s v="MON"/>
    <s v="SK1678"/>
    <x v="4"/>
    <s v="TOS"/>
    <d v="2024-08-04T00:00:00"/>
    <s v="SUN"/>
    <x v="1007"/>
    <x v="79"/>
    <s v=""/>
    <s v="1001"/>
    <s v=""/>
    <s v=""/>
    <x v="1"/>
    <s v=""/>
    <s v=""/>
    <s v=""/>
    <s v=""/>
    <s v=""/>
    <s v=""/>
    <s v="T/0066463E/P/IJ"/>
    <s v="17622871905"/>
    <s v=""/>
    <s v="L783800"/>
    <s v=""/>
    <s v=""/>
    <n v="0"/>
    <s v="EUR"/>
    <n v="447.96"/>
    <n v="12000"/>
    <n v="12000"/>
    <s v=""/>
    <x v="0"/>
    <x v="2"/>
    <s v=""/>
    <s v="DE"/>
    <n v="5362.0811999999996"/>
    <n v="0"/>
  </r>
  <r>
    <s v="B"/>
    <x v="1"/>
    <x v="1041"/>
    <s v="QF810V"/>
    <x v="0"/>
    <x v="5"/>
    <s v="TUE"/>
    <s v="AY937"/>
    <x v="2"/>
    <s v="TOS"/>
    <d v="2024-08-04T00:00:00"/>
    <s v="SUN"/>
    <x v="1008"/>
    <x v="79"/>
    <d v="2094-01-01T00:00:00"/>
    <s v="1XX1"/>
    <s v="780775917"/>
    <s v="BU868102220001TE78077591"/>
    <x v="0"/>
    <s v=""/>
    <s v=""/>
    <s v=""/>
    <s v=""/>
    <s v=""/>
    <s v=""/>
    <s v="T/0061003E/P/YS"/>
    <s v="+358-0445500473"/>
    <s v=""/>
    <s v="L184400"/>
    <s v=""/>
    <s v=""/>
    <n v="369.68"/>
    <s v="EUR"/>
    <n v="369.01"/>
    <n v="12000"/>
    <n v="12000"/>
    <s v=""/>
    <x v="0"/>
    <x v="4"/>
    <s v=""/>
    <s v="FI"/>
    <n v="4417.0497000000005"/>
    <n v="4425.0696000000007"/>
  </r>
  <r>
    <s v="B"/>
    <x v="237"/>
    <x v="1042"/>
    <s v=""/>
    <x v="0"/>
    <x v="6"/>
    <s v="WED"/>
    <s v=""/>
    <x v="0"/>
    <s v="TOS"/>
    <d v="2024-08-06T00:00:00"/>
    <s v="TUE"/>
    <x v="1009"/>
    <x v="79"/>
    <s v=""/>
    <s v="1001"/>
    <s v=""/>
    <s v="CA375510XXXXX4920"/>
    <x v="2"/>
    <s v="01/30"/>
    <s v=""/>
    <s v="TAIBE"/>
    <s v=""/>
    <s v="AL YARMUK                  ,IL"/>
    <s v=""/>
    <s v="P/I1"/>
    <s v="097-2525312000"/>
    <s v=""/>
    <s v=""/>
    <s v=""/>
    <s v=""/>
    <n v="0"/>
    <s v="EUR"/>
    <n v="838.55"/>
    <n v="12000"/>
    <n v="12000"/>
    <s v=""/>
    <x v="0"/>
    <x v="2"/>
    <s v="IL"/>
    <s v="IL"/>
    <n v="10037.443499999999"/>
    <n v="0"/>
  </r>
  <r>
    <s v="B"/>
    <x v="249"/>
    <x v="1043"/>
    <s v="QE492W"/>
    <x v="0"/>
    <x v="6"/>
    <s v="WED"/>
    <s v="EW9250"/>
    <x v="2"/>
    <s v="TOS"/>
    <d v="2024-08-17T00:00:00"/>
    <s v="SAT"/>
    <x v="1010"/>
    <x v="1"/>
    <s v=""/>
    <s v="1XX1"/>
    <s v="NO782980900"/>
    <s v="BU873140020009TE78298090"/>
    <x v="0"/>
    <s v=""/>
    <s v=""/>
    <s v=""/>
    <s v=""/>
    <s v=""/>
    <s v=""/>
    <s v="T/0017146D/P/KU"/>
    <s v="004982199949983"/>
    <s v=""/>
    <s v="L180700"/>
    <s v=""/>
    <s v=""/>
    <n v="983.84"/>
    <s v="EUR"/>
    <n v="1039.1600000000001"/>
    <n v="12000"/>
    <n v="12000"/>
    <s v=""/>
    <x v="0"/>
    <x v="21"/>
    <s v=""/>
    <s v="DE"/>
    <n v="12438.745200000001"/>
    <n v="11776.5648"/>
  </r>
  <r>
    <s v="B"/>
    <x v="250"/>
    <x v="1044"/>
    <s v="QF809V"/>
    <x v="0"/>
    <x v="6"/>
    <s v="WED"/>
    <s v="WI"/>
    <x v="5"/>
    <s v="TOS"/>
    <d v="2024-08-06T00:00:00"/>
    <s v="TUE"/>
    <x v="1011"/>
    <x v="27"/>
    <d v="2093-01-01T00:00:00"/>
    <s v="1XX1"/>
    <s v="755416212"/>
    <s v="BU868102210002TE75541621"/>
    <x v="0"/>
    <s v=""/>
    <s v=""/>
    <s v=""/>
    <s v=""/>
    <s v=""/>
    <s v=""/>
    <s v="T/0060992E/P/YS"/>
    <s v="+4407476345941"/>
    <s v=""/>
    <s v="L184400"/>
    <s v=""/>
    <s v=""/>
    <n v="437.44"/>
    <s v="UKL"/>
    <n v="437.12"/>
    <n v="12000"/>
    <n v="12000"/>
    <s v=""/>
    <x v="0"/>
    <x v="2"/>
    <s v=""/>
    <s v="GB"/>
    <n v="6228.96"/>
    <n v="6233.5199999999995"/>
  </r>
  <r>
    <s v="B"/>
    <x v="61"/>
    <x v="1045"/>
    <s v="QF812V"/>
    <x v="0"/>
    <x v="6"/>
    <s v="WED"/>
    <s v="SK1491"/>
    <x v="4"/>
    <s v="TOS"/>
    <d v="2024-08-04T00:00:00"/>
    <s v="SUN"/>
    <x v="1012"/>
    <x v="12"/>
    <d v="2094-01-01T00:00:00"/>
    <s v="1XX1"/>
    <s v="744516427"/>
    <s v="BU868102240009TE74451642"/>
    <x v="0"/>
    <s v=""/>
    <s v=""/>
    <s v=""/>
    <s v=""/>
    <s v=""/>
    <s v=""/>
    <s v="T/0061025E/P/YS"/>
    <s v="+46734170070"/>
    <s v=""/>
    <s v="L184400"/>
    <s v=""/>
    <s v=""/>
    <n v="4425.01"/>
    <s v="NKR"/>
    <n v="4425.01"/>
    <n v="12000"/>
    <n v="12000"/>
    <s v=""/>
    <x v="0"/>
    <x v="14"/>
    <s v=""/>
    <s v="SE"/>
    <n v="4425.01"/>
    <n v="4425.01"/>
  </r>
  <r>
    <s v="B"/>
    <x v="79"/>
    <x v="1046"/>
    <s v="QF810V"/>
    <x v="0"/>
    <x v="6"/>
    <s v="WED"/>
    <s v="WI"/>
    <x v="5"/>
    <s v="TOS"/>
    <d v="2024-08-06T00:00:00"/>
    <s v="TUE"/>
    <x v="1013"/>
    <x v="79"/>
    <d v="2094-01-01T00:00:00"/>
    <s v="1XX1"/>
    <s v="715050925"/>
    <s v="BU868102220001TE71505092"/>
    <x v="0"/>
    <s v=""/>
    <s v=""/>
    <s v=""/>
    <s v=""/>
    <s v=""/>
    <s v=""/>
    <s v="T/0061003E/P/YS"/>
    <s v="+386041318538"/>
    <s v=""/>
    <s v="L184400"/>
    <s v=""/>
    <s v=""/>
    <n v="486.07"/>
    <s v="EUR"/>
    <n v="485.43"/>
    <n v="12000"/>
    <n v="12000"/>
    <s v=""/>
    <x v="0"/>
    <x v="2"/>
    <s v=""/>
    <s v="QS"/>
    <n v="5810.5971"/>
    <n v="5818.2579000000005"/>
  </r>
  <r>
    <s v="B"/>
    <x v="69"/>
    <x v="1047"/>
    <s v=""/>
    <x v="0"/>
    <x v="6"/>
    <s v="WED"/>
    <s v=""/>
    <x v="5"/>
    <s v="EVE"/>
    <d v="2024-08-06T00:00:00"/>
    <s v="TUE"/>
    <x v="1014"/>
    <x v="79"/>
    <s v=""/>
    <s v="1XX1"/>
    <s v="82176401/H/8217"/>
    <s v="BU873142700004TE45575657"/>
    <x v="0"/>
    <s v=""/>
    <s v=""/>
    <s v=""/>
    <s v=""/>
    <s v=""/>
    <s v=""/>
    <s v="T/0042092E/P/YB"/>
    <s v="39-339-3254448"/>
    <s v=""/>
    <s v="L165300"/>
    <s v=""/>
    <s v=""/>
    <n v="795.73"/>
    <s v="EUR"/>
    <n v="784.4"/>
    <n v="12000"/>
    <n v="12000"/>
    <n v="3000"/>
    <x v="0"/>
    <x v="2"/>
    <s v=""/>
    <s v="IT"/>
    <n v="9389.268"/>
    <n v="9524.8881000000001"/>
  </r>
  <r>
    <s v="B"/>
    <x v="80"/>
    <x v="1048"/>
    <s v="QE492W"/>
    <x v="0"/>
    <x v="7"/>
    <s v="THU"/>
    <s v="SK4425"/>
    <x v="4"/>
    <s v="SV4"/>
    <d v="2024-08-07T00:00:00"/>
    <s v="WED"/>
    <x v="1015"/>
    <x v="79"/>
    <s v=""/>
    <s v="1XX1"/>
    <s v="NO307984320"/>
    <s v="BU873140020009TE30798432"/>
    <x v="0"/>
    <s v=""/>
    <s v=""/>
    <s v=""/>
    <s v=""/>
    <s v=""/>
    <s v=""/>
    <s v="T/0017146D/P/KU"/>
    <s v="442031061826"/>
    <s v=""/>
    <s v="L180700"/>
    <s v=""/>
    <s v=""/>
    <n v="979.51"/>
    <s v="EUR"/>
    <n v="963.53"/>
    <n v="12000"/>
    <n v="12000"/>
    <n v="4500"/>
    <x v="0"/>
    <x v="2"/>
    <s v=""/>
    <s v="CH"/>
    <n v="11533.454100000001"/>
    <n v="11724.734700000001"/>
  </r>
  <r>
    <s v="B"/>
    <x v="145"/>
    <x v="1049"/>
    <s v=""/>
    <x v="0"/>
    <x v="8"/>
    <s v="FRI"/>
    <s v="WF1338"/>
    <x v="4"/>
    <s v="TOS"/>
    <d v="2024-08-11T00:00:00"/>
    <s v="SUN"/>
    <x v="1016"/>
    <x v="80"/>
    <d v="2098-12-22T00:00:00"/>
    <s v="1001"/>
    <s v=""/>
    <s v="CX454859XXXXXX0006"/>
    <x v="2"/>
    <s v="09/27"/>
    <s v=""/>
    <s v="BERTEIZ 9"/>
    <s v=""/>
    <s v="48100,ES"/>
    <s v="ESXX79009645E"/>
    <s v="T/0036842D/P/I1"/>
    <s v="688683196"/>
    <s v=""/>
    <s v=""/>
    <s v=""/>
    <s v=""/>
    <n v="0"/>
    <s v="EUR"/>
    <n v="649.61"/>
    <n v="12000"/>
    <n v="12000"/>
    <s v=""/>
    <x v="0"/>
    <x v="10"/>
    <s v="ES"/>
    <s v="ES"/>
    <n v="7775.8317000000006"/>
    <n v="0"/>
  </r>
  <r>
    <s v="B"/>
    <x v="80"/>
    <x v="1050"/>
    <s v="QF810V"/>
    <x v="0"/>
    <x v="8"/>
    <s v="FRI"/>
    <s v="SK4418"/>
    <x v="0"/>
    <s v="EVE"/>
    <d v="2024-08-22T00:00:00"/>
    <s v="THU"/>
    <x v="1017"/>
    <x v="1"/>
    <d v="2094-01-01T00:00:00"/>
    <s v="1XX1"/>
    <s v="792915391"/>
    <s v="BU868102220001TE79291539"/>
    <x v="0"/>
    <s v=""/>
    <s v=""/>
    <s v=""/>
    <s v=""/>
    <s v=""/>
    <s v=""/>
    <s v="T/0061003E/P/YS"/>
    <s v="+33624083125"/>
    <s v=""/>
    <s v="L184400"/>
    <s v=""/>
    <s v=""/>
    <n v="2520.87"/>
    <s v="EUR"/>
    <n v="2510.0100000000002"/>
    <n v="12000"/>
    <n v="12000"/>
    <n v="3000"/>
    <x v="0"/>
    <x v="19"/>
    <s v=""/>
    <s v="FR"/>
    <n v="30044.819700000004"/>
    <n v="30174.813900000001"/>
  </r>
  <r>
    <s v="B"/>
    <x v="181"/>
    <x v="1051"/>
    <s v="QF809V"/>
    <x v="0"/>
    <x v="9"/>
    <s v="SAT"/>
    <s v="WF1343"/>
    <x v="0"/>
    <s v="EVE"/>
    <d v="2024-08-09T00:00:00"/>
    <s v="FRI"/>
    <x v="1018"/>
    <x v="27"/>
    <d v="2094-01-01T00:00:00"/>
    <s v="1XX1"/>
    <s v="651131223"/>
    <s v="BU868102210002TE65113122"/>
    <x v="0"/>
    <s v=""/>
    <s v=""/>
    <s v=""/>
    <s v=""/>
    <s v=""/>
    <s v=""/>
    <s v="T/0060992E/P/YS"/>
    <s v="02073681381"/>
    <s v=""/>
    <s v="L184400"/>
    <s v=""/>
    <s v=""/>
    <n v="941.07"/>
    <s v="UKL"/>
    <n v="920.6"/>
    <n v="12000"/>
    <n v="12000"/>
    <n v="3000"/>
    <x v="0"/>
    <x v="2"/>
    <s v=""/>
    <s v="GB"/>
    <n v="13118.550000000001"/>
    <n v="13410.247500000001"/>
  </r>
  <r>
    <s v="B"/>
    <x v="181"/>
    <x v="1052"/>
    <s v=""/>
    <x v="0"/>
    <x v="9"/>
    <s v="SAT"/>
    <s v=""/>
    <x v="0"/>
    <s v="TOS"/>
    <d v="2024-08-15T00:00:00"/>
    <s v="THU"/>
    <x v="1019"/>
    <x v="80"/>
    <s v=""/>
    <s v="1XX1"/>
    <s v=""/>
    <s v="CX463338XXXXXX1015"/>
    <x v="2"/>
    <s v="09/25"/>
    <s v=""/>
    <s v="10 ALLEE DES CLOSEAUX"/>
    <s v=""/>
    <s v="78590,NOISY LE ROI         ,FR"/>
    <s v=""/>
    <s v="T/0036934D/P/N5"/>
    <s v="+33620698598"/>
    <s v="/RSN/ADR/"/>
    <s v=""/>
    <s v=""/>
    <s v="AF/1462818345"/>
    <n v="0"/>
    <s v="EUR"/>
    <n v="1397.13"/>
    <n v="12000"/>
    <n v="12000"/>
    <s v=""/>
    <x v="0"/>
    <x v="6"/>
    <s v="FR"/>
    <s v="FR"/>
    <n v="16723.646100000002"/>
    <n v="0"/>
  </r>
  <r>
    <s v="B"/>
    <x v="87"/>
    <x v="1053"/>
    <s v="QE492W"/>
    <x v="0"/>
    <x v="9"/>
    <s v="SAT"/>
    <s v="LX8318"/>
    <x v="0"/>
    <s v="SVJ"/>
    <d v="2024-08-11T00:00:00"/>
    <s v="SUN"/>
    <x v="1020"/>
    <x v="79"/>
    <s v=""/>
    <s v="1XX1"/>
    <s v="NO302984680"/>
    <s v="BU873140020009TE30298468"/>
    <x v="0"/>
    <s v=""/>
    <s v=""/>
    <s v=""/>
    <s v=""/>
    <s v=""/>
    <s v=""/>
    <s v="T/0017146D/P/KU"/>
    <s v="794556462"/>
    <s v=""/>
    <s v="L180700"/>
    <s v=""/>
    <s v=""/>
    <n v="1393.11"/>
    <s v="EUR"/>
    <n v="1374.09"/>
    <n v="12000"/>
    <n v="12000"/>
    <n v="4500"/>
    <x v="0"/>
    <x v="15"/>
    <s v=""/>
    <s v="CH"/>
    <n v="16447.8573"/>
    <n v="16675.526699999999"/>
  </r>
  <r>
    <s v="B"/>
    <x v="155"/>
    <x v="1054"/>
    <s v="QF810V"/>
    <x v="0"/>
    <x v="9"/>
    <s v="SAT"/>
    <s v="WI"/>
    <x v="0"/>
    <s v="TOS"/>
    <d v="2024-08-07T00:00:00"/>
    <s v="WED"/>
    <x v="1021"/>
    <x v="51"/>
    <d v="2094-01-01T00:00:00"/>
    <s v="1XX1"/>
    <s v="674605506"/>
    <s v="BU868102220001TE67460550"/>
    <x v="0"/>
    <s v=""/>
    <s v=""/>
    <s v=""/>
    <s v=""/>
    <s v=""/>
    <s v=""/>
    <s v="T/0061003E/P/YS"/>
    <s v="31635606808"/>
    <s v=""/>
    <s v="R044900"/>
    <s v=""/>
    <s v=""/>
    <n v="1149.95"/>
    <s v="EUR"/>
    <n v="1149.69"/>
    <n v="12000"/>
    <n v="12000"/>
    <s v=""/>
    <x v="0"/>
    <x v="14"/>
    <s v=""/>
    <s v="NL"/>
    <n v="13761.789300000002"/>
    <n v="13764.901500000002"/>
  </r>
  <r>
    <s v="B"/>
    <x v="16"/>
    <x v="1055"/>
    <s v=""/>
    <x v="0"/>
    <x v="10"/>
    <s v="SUN"/>
    <s v="SK4424"/>
    <x v="5"/>
    <s v="TOS"/>
    <d v="2024-08-11T00:00:00"/>
    <s v="SUN"/>
    <x v="1022"/>
    <x v="79"/>
    <d v="2079-07-14T00:00:00"/>
    <s v="1XX1"/>
    <s v="12345678"/>
    <s v="BU872090740004TE45275306"/>
    <x v="0"/>
    <s v=""/>
    <s v=""/>
    <s v="AM BUSCHKAMP 21"/>
    <s v=""/>
    <s v="47574 GOCH                 ,DE"/>
    <s v=""/>
    <s v="T/0041650E/P/RO"/>
    <s v="0049 1783671796"/>
    <s v=""/>
    <s v="L206300"/>
    <s v=""/>
    <s v=""/>
    <n v="527.03"/>
    <s v="EUR"/>
    <n v="526.39"/>
    <n v="12000"/>
    <n v="12000"/>
    <s v=""/>
    <x v="0"/>
    <x v="13"/>
    <s v="DE"/>
    <s v="DE"/>
    <n v="6300.8883000000005"/>
    <n v="6308.5491000000002"/>
  </r>
  <r>
    <s v="B"/>
    <x v="43"/>
    <x v="1056"/>
    <s v="QF810V"/>
    <x v="0"/>
    <x v="10"/>
    <s v="SUN"/>
    <s v="AY945"/>
    <x v="4"/>
    <s v="TOS"/>
    <d v="2024-08-20T00:00:00"/>
    <s v="TUE"/>
    <x v="1023"/>
    <x v="1"/>
    <d v="2094-01-01T00:00:00"/>
    <s v="1XX1"/>
    <s v="757900726"/>
    <s v="BU868102220001TE75790072"/>
    <x v="0"/>
    <s v=""/>
    <s v=""/>
    <s v=""/>
    <s v=""/>
    <s v=""/>
    <s v=""/>
    <s v="T/0061003E/P/YS"/>
    <s v="+393282425695"/>
    <s v=""/>
    <s v="L184400"/>
    <s v=""/>
    <s v=""/>
    <n v="1076.9000000000001"/>
    <s v="EUR"/>
    <n v="1076.28"/>
    <n v="12000"/>
    <n v="12000"/>
    <s v=""/>
    <x v="0"/>
    <x v="0"/>
    <s v=""/>
    <s v="IT"/>
    <n v="12883.071600000001"/>
    <n v="12890.493000000002"/>
  </r>
  <r>
    <s v="B"/>
    <x v="251"/>
    <x v="1057"/>
    <s v=""/>
    <x v="0"/>
    <x v="11"/>
    <s v="MON"/>
    <s v=""/>
    <x v="8"/>
    <s v="TOS"/>
    <d v="2024-08-16T00:00:00"/>
    <s v="FRI"/>
    <x v="1024"/>
    <x v="10"/>
    <s v=""/>
    <s v="1001"/>
    <s v=""/>
    <s v=""/>
    <x v="1"/>
    <s v=""/>
    <s v=""/>
    <s v=""/>
    <s v=""/>
    <s v=""/>
    <s v=""/>
    <s v=""/>
    <s v="+47-90824688"/>
    <s v="/CP1"/>
    <s v="L198400"/>
    <s v=""/>
    <s v=""/>
    <n v="0"/>
    <s v="NKR"/>
    <n v="6465.92"/>
    <n v="15000"/>
    <n v="15000"/>
    <s v=""/>
    <x v="0"/>
    <x v="18"/>
    <s v=""/>
    <s v="NO"/>
    <n v="6465.92"/>
    <n v="0"/>
  </r>
  <r>
    <s v="B"/>
    <x v="90"/>
    <x v="1058"/>
    <s v="QF810V"/>
    <x v="0"/>
    <x v="11"/>
    <s v="MON"/>
    <s v="SK1491"/>
    <x v="4"/>
    <s v="TOS"/>
    <d v="2024-08-11T00:00:00"/>
    <s v="SUN"/>
    <x v="1025"/>
    <x v="79"/>
    <d v="2094-01-01T00:00:00"/>
    <s v="1XX1"/>
    <s v="721746475"/>
    <s v="BU868102220001TE72174647"/>
    <x v="0"/>
    <s v=""/>
    <s v=""/>
    <s v=""/>
    <s v=""/>
    <s v=""/>
    <s v=""/>
    <s v="T/0061003E/P/YS"/>
    <s v="+34691528229"/>
    <s v="ADR/"/>
    <s v="L184400"/>
    <s v=""/>
    <s v=""/>
    <n v="486.17"/>
    <s v="EUR"/>
    <n v="485.44"/>
    <n v="12000"/>
    <n v="12000"/>
    <s v=""/>
    <x v="0"/>
    <x v="2"/>
    <s v=""/>
    <s v="ES"/>
    <n v="5810.7168000000001"/>
    <n v="5819.4549000000006"/>
  </r>
  <r>
    <s v="B"/>
    <x v="122"/>
    <x v="1059"/>
    <s v="QF950V"/>
    <x v="0"/>
    <x v="11"/>
    <s v="MON"/>
    <s v="SK4424"/>
    <x v="0"/>
    <s v="EVE"/>
    <d v="2024-08-16T00:00:00"/>
    <s v="FRI"/>
    <x v="1026"/>
    <x v="79"/>
    <d v="2067-02-21T00:00:00"/>
    <s v="1XX1"/>
    <s v="8340865307"/>
    <s v="BU871094800004TE34086530"/>
    <x v="0"/>
    <s v=""/>
    <s v=""/>
    <s v="PARK RUE"/>
    <s v=""/>
    <s v="90015,PARIS                ,FR"/>
    <s v=""/>
    <s v="T/0062893E/P/RF"/>
    <s v="+33186269080"/>
    <s v="V2796.19EUR/"/>
    <s v="L223200"/>
    <s v=""/>
    <s v=""/>
    <n v="2796.19"/>
    <s v="EUR"/>
    <n v="2785.98"/>
    <n v="12000"/>
    <n v="12000"/>
    <n v="3000"/>
    <x v="0"/>
    <x v="18"/>
    <s v="FR"/>
    <s v="FR"/>
    <n v="33348.1806"/>
    <n v="33470.3943"/>
  </r>
  <r>
    <s v="B"/>
    <x v="150"/>
    <x v="1060"/>
    <s v=""/>
    <x v="0"/>
    <x v="11"/>
    <s v="MON"/>
    <s v="SK4225"/>
    <x v="6"/>
    <s v="BGO"/>
    <d v="2024-08-17T00:00:00"/>
    <s v="SAT"/>
    <x v="1027"/>
    <x v="81"/>
    <s v=""/>
    <s v="1101"/>
    <s v=""/>
    <s v="CX450060XXXXXX8665"/>
    <x v="2"/>
    <s v="02/25"/>
    <s v=""/>
    <s v="7 WALLACE AVENUE"/>
    <s v=""/>
    <s v="TORONTO,ON,M6H1T4,CA"/>
    <s v=""/>
    <s v="P/I1"/>
    <s v="6474446761"/>
    <s v=""/>
    <s v=""/>
    <s v=""/>
    <s v="CA/764493870"/>
    <n v="0"/>
    <s v="USD"/>
    <n v="4216.5"/>
    <n v="12000"/>
    <n v="12000"/>
    <n v="12500"/>
    <x v="0"/>
    <x v="6"/>
    <s v="CA"/>
    <s v="CA"/>
    <n v="46550.159999999996"/>
    <n v="0"/>
  </r>
  <r>
    <s v="B"/>
    <x v="26"/>
    <x v="1061"/>
    <s v="QF810V"/>
    <x v="0"/>
    <x v="12"/>
    <s v="TUE"/>
    <s v="SA2442"/>
    <x v="5"/>
    <s v="TOS"/>
    <d v="2024-08-13T00:00:00"/>
    <s v="TUE"/>
    <x v="1028"/>
    <x v="79"/>
    <d v="2094-01-01T00:00:00"/>
    <s v="1XX1"/>
    <s v="760983970"/>
    <s v="BU868102220001TE76098397"/>
    <x v="0"/>
    <s v=""/>
    <s v=""/>
    <s v=""/>
    <s v=""/>
    <s v=""/>
    <s v=""/>
    <s v="T/0061003E/P/YS"/>
    <s v="+393485615618"/>
    <s v=""/>
    <s v="L184400"/>
    <s v=""/>
    <s v=""/>
    <n v="527.03"/>
    <s v="EUR"/>
    <n v="526.39"/>
    <n v="12000"/>
    <n v="12000"/>
    <s v=""/>
    <x v="0"/>
    <x v="13"/>
    <s v=""/>
    <s v="IT"/>
    <n v="6300.8883000000005"/>
    <n v="6308.5491000000002"/>
  </r>
  <r>
    <s v="B"/>
    <x v="252"/>
    <x v="1062"/>
    <s v="QE492W"/>
    <x v="0"/>
    <x v="13"/>
    <s v="WED"/>
    <s v="SK4416"/>
    <x v="0"/>
    <s v="TOS"/>
    <d v="2024-08-14T00:00:00"/>
    <s v="WED"/>
    <x v="1029"/>
    <x v="27"/>
    <s v=""/>
    <s v="1XX1"/>
    <s v="NO828010260"/>
    <s v="BU873140010000TE82801026"/>
    <x v="0"/>
    <s v=""/>
    <s v=""/>
    <s v=""/>
    <s v=""/>
    <s v=""/>
    <s v=""/>
    <s v="T/0017135D/P/KU"/>
    <s v="86 7741737511"/>
    <s v=""/>
    <s v="L180700"/>
    <s v=""/>
    <s v=""/>
    <n v="653.6"/>
    <s v="UKL"/>
    <n v="652.84"/>
    <n v="12000"/>
    <n v="12000"/>
    <s v=""/>
    <x v="0"/>
    <x v="13"/>
    <s v=""/>
    <s v="GB"/>
    <n v="9302.9700000000012"/>
    <n v="9313.8000000000011"/>
  </r>
  <r>
    <s v="B"/>
    <x v="90"/>
    <x v="1063"/>
    <s v=""/>
    <x v="0"/>
    <x v="13"/>
    <s v="WED"/>
    <s v="LH6144"/>
    <x v="5"/>
    <s v="TOS"/>
    <d v="2024-08-14T00:00:00"/>
    <s v="WED"/>
    <x v="1030"/>
    <x v="79"/>
    <d v="2055-09-05T00:00:00"/>
    <s v="1XX1"/>
    <s v=""/>
    <s v="CM548696XXXXXX2210"/>
    <x v="2"/>
    <s v="01/26"/>
    <s v=""/>
    <s v="BAHNHOFSTRASSE 10"/>
    <s v=""/>
    <s v="64546 MOERFELDEN           ,DE"/>
    <s v=""/>
    <s v="T/0016096D/P/RO"/>
    <s v="0049 82199949983"/>
    <s v=""/>
    <s v="L206300"/>
    <s v=""/>
    <s v=""/>
    <n v="0"/>
    <s v="EUR"/>
    <n v="526.39"/>
    <n v="12000"/>
    <n v="12000"/>
    <s v=""/>
    <x v="0"/>
    <x v="13"/>
    <s v="DE"/>
    <s v="DE"/>
    <n v="6300.8883000000005"/>
    <n v="0"/>
  </r>
  <r>
    <s v="B"/>
    <x v="48"/>
    <x v="1064"/>
    <s v=""/>
    <x v="0"/>
    <x v="13"/>
    <s v="WED"/>
    <s v=""/>
    <x v="0"/>
    <s v="TOS"/>
    <d v="2024-08-14T00:00:00"/>
    <s v="WED"/>
    <x v="1031"/>
    <x v="81"/>
    <s v=""/>
    <s v=""/>
    <s v=""/>
    <s v=""/>
    <x v="1"/>
    <s v=""/>
    <s v=""/>
    <s v=""/>
    <s v=""/>
    <s v=""/>
    <s v=""/>
    <s v="T/11617270/P/1A"/>
    <s v="0013103849132"/>
    <s v=""/>
    <s v="D778300"/>
    <s v="999999999"/>
    <s v=""/>
    <n v="0"/>
    <s v="USD"/>
    <n v="1076.3900000000001"/>
    <n v="0"/>
    <n v="0"/>
    <s v=""/>
    <x v="0"/>
    <x v="13"/>
    <s v=""/>
    <s v="US"/>
    <n v="11883.345600000001"/>
    <n v="0"/>
  </r>
  <r>
    <s v="B"/>
    <x v="142"/>
    <x v="1065"/>
    <s v="QF810V"/>
    <x v="0"/>
    <x v="13"/>
    <s v="WED"/>
    <s v="WI"/>
    <x v="5"/>
    <s v="TOS"/>
    <d v="2024-08-21T00:00:00"/>
    <s v="WED"/>
    <x v="1032"/>
    <x v="1"/>
    <d v="2094-01-01T00:00:00"/>
    <s v="1XX1"/>
    <s v="793772657"/>
    <s v="BU868102220001TE79377265"/>
    <x v="0"/>
    <s v=""/>
    <s v=""/>
    <s v=""/>
    <s v=""/>
    <s v=""/>
    <s v=""/>
    <s v="T/0061003E/P/YS"/>
    <s v="+4915234389546"/>
    <s v="ADR/"/>
    <s v="L184400"/>
    <s v=""/>
    <s v=""/>
    <n v="1022.43"/>
    <s v="EUR"/>
    <n v="1021.82"/>
    <n v="12000"/>
    <n v="12000"/>
    <s v=""/>
    <x v="0"/>
    <x v="17"/>
    <s v=""/>
    <s v="DE"/>
    <n v="12231.185400000002"/>
    <n v="12238.4871"/>
  </r>
  <r>
    <s v="B"/>
    <x v="17"/>
    <x v="1066"/>
    <s v="QE492W"/>
    <x v="0"/>
    <x v="13"/>
    <s v="WED"/>
    <s v="EW9250"/>
    <x v="0"/>
    <s v="TOS"/>
    <d v="2024-08-17T00:00:00"/>
    <s v="SAT"/>
    <x v="1033"/>
    <x v="79"/>
    <s v=""/>
    <s v="1XX1"/>
    <s v="NO312182360"/>
    <s v="BU873140020009TE31218236"/>
    <x v="0"/>
    <s v=""/>
    <s v=""/>
    <s v=""/>
    <s v=""/>
    <s v=""/>
    <s v=""/>
    <s v="T/0017146D/P/KU"/>
    <s v="01704405471"/>
    <s v=""/>
    <s v="L180700"/>
    <s v=""/>
    <s v=""/>
    <n v="1230.29"/>
    <s v="EUR"/>
    <n v="1229.55"/>
    <n v="12000"/>
    <n v="12000"/>
    <s v=""/>
    <x v="0"/>
    <x v="1"/>
    <s v=""/>
    <s v="DE"/>
    <n v="14717.7135"/>
    <n v="14726.5713"/>
  </r>
  <r>
    <s v="B"/>
    <x v="57"/>
    <x v="1067"/>
    <s v="QF810V"/>
    <x v="0"/>
    <x v="14"/>
    <s v="THU"/>
    <s v="SK690"/>
    <x v="5"/>
    <s v="TOS"/>
    <d v="2024-08-22T00:00:00"/>
    <s v="THU"/>
    <x v="1034"/>
    <x v="1"/>
    <d v="2094-01-01T00:00:00"/>
    <s v="1XX1"/>
    <s v="662207106"/>
    <s v="BU868102220001TE66220710"/>
    <x v="0"/>
    <s v=""/>
    <s v=""/>
    <s v=""/>
    <s v=""/>
    <s v=""/>
    <s v=""/>
    <s v="T/0061003E/P/YS"/>
    <s v="+393392589813"/>
    <s v="ADR/"/>
    <s v="L184400"/>
    <s v=""/>
    <s v=""/>
    <n v="1022.55"/>
    <s v="EUR"/>
    <n v="1021.82"/>
    <n v="12000"/>
    <n v="12000"/>
    <s v=""/>
    <x v="0"/>
    <x v="17"/>
    <s v=""/>
    <s v="IT"/>
    <n v="12231.185400000002"/>
    <n v="12239.923500000001"/>
  </r>
  <r>
    <s v="B"/>
    <x v="253"/>
    <x v="1068"/>
    <s v="QF950V"/>
    <x v="0"/>
    <x v="15"/>
    <s v="FRI"/>
    <s v=""/>
    <x v="2"/>
    <s v="TOS"/>
    <d v="2024-08-21T00:00:00"/>
    <s v="WED"/>
    <x v="1035"/>
    <x v="79"/>
    <d v="2067-02-21T00:00:00"/>
    <s v="1XX1"/>
    <s v="911141160301"/>
    <s v="BU871094800004TE14116030"/>
    <x v="0"/>
    <s v=""/>
    <s v=""/>
    <s v="PARK RUE"/>
    <s v=""/>
    <s v="90015,PARIS                ,DE"/>
    <s v=""/>
    <s v="T/0062893E/P/RF"/>
    <s v="+33186269080"/>
    <s v="V687.36EUR/"/>
    <s v="L223200"/>
    <s v=""/>
    <s v=""/>
    <n v="687.36"/>
    <s v="EUR"/>
    <n v="721.29"/>
    <n v="12000"/>
    <n v="12000"/>
    <s v=""/>
    <x v="0"/>
    <x v="6"/>
    <s v="DE"/>
    <s v="DE"/>
    <n v="8633.8413"/>
    <n v="8227.6992000000009"/>
  </r>
  <r>
    <s v="B"/>
    <x v="142"/>
    <x v="1069"/>
    <s v="QF810V"/>
    <x v="0"/>
    <x v="15"/>
    <s v="FRI"/>
    <s v="WI"/>
    <x v="0"/>
    <s v="TOS"/>
    <d v="2024-08-18T00:00:00"/>
    <s v="SUN"/>
    <x v="1036"/>
    <x v="79"/>
    <d v="2094-01-01T00:00:00"/>
    <s v="1XX1"/>
    <s v="781363354"/>
    <s v="BU868102220001TE78136335"/>
    <x v="0"/>
    <s v=""/>
    <s v=""/>
    <s v=""/>
    <s v=""/>
    <s v=""/>
    <s v=""/>
    <s v="T/0061003E/P/YS"/>
    <s v="+393471524883"/>
    <s v=""/>
    <s v="L184400"/>
    <s v=""/>
    <s v=""/>
    <n v="1007.47"/>
    <s v="EUR"/>
    <n v="1006.85"/>
    <n v="12000"/>
    <n v="12000"/>
    <s v=""/>
    <x v="0"/>
    <x v="10"/>
    <s v=""/>
    <s v="IT"/>
    <n v="12051.994500000001"/>
    <n v="12059.415900000002"/>
  </r>
  <r>
    <s v="B"/>
    <x v="69"/>
    <x v="1070"/>
    <s v="QE492W"/>
    <x v="0"/>
    <x v="16"/>
    <s v="SAT"/>
    <s v="W61771"/>
    <x v="5"/>
    <s v="TOS"/>
    <d v="2024-08-17T00:00:00"/>
    <s v="SAT"/>
    <x v="1037"/>
    <x v="79"/>
    <s v=""/>
    <s v="1XX1"/>
    <s v="NO306454240"/>
    <s v="BU873140020009TE30645424"/>
    <x v="0"/>
    <s v=""/>
    <s v=""/>
    <s v=""/>
    <s v=""/>
    <s v=""/>
    <s v=""/>
    <s v="T/0017146D/P/KU"/>
    <s v="48505614241"/>
    <s v=""/>
    <s v="L180700"/>
    <s v=""/>
    <s v=""/>
    <n v="527.03"/>
    <s v="EUR"/>
    <n v="526.39"/>
    <n v="12000"/>
    <n v="12000"/>
    <s v=""/>
    <x v="0"/>
    <x v="13"/>
    <s v=""/>
    <s v="PL"/>
    <n v="6300.8883000000005"/>
    <n v="6308.5491000000002"/>
  </r>
  <r>
    <s v="B"/>
    <x v="43"/>
    <x v="1071"/>
    <s v=""/>
    <x v="0"/>
    <x v="16"/>
    <s v="SAT"/>
    <s v="SK4418"/>
    <x v="4"/>
    <s v="TOS"/>
    <d v="2024-08-22T00:00:00"/>
    <s v="THU"/>
    <x v="1038"/>
    <x v="80"/>
    <s v=""/>
    <s v="1XX1"/>
    <s v=""/>
    <s v="CX403003XXXXXX4270"/>
    <x v="2"/>
    <s v="04/26"/>
    <s v=""/>
    <s v="PIAZZA GHIAIA,23"/>
    <s v=""/>
    <s v="43121,PARMA                ,IT"/>
    <s v=""/>
    <s v="T/0036912D/P/N5"/>
    <s v="+39 335392758"/>
    <s v=""/>
    <s v=""/>
    <s v=""/>
    <s v=""/>
    <n v="0"/>
    <s v="EUR"/>
    <n v="864"/>
    <n v="12000"/>
    <n v="12000"/>
    <s v=""/>
    <x v="0"/>
    <x v="6"/>
    <s v="IT"/>
    <s v="IT"/>
    <n v="10342.08"/>
    <n v="0"/>
  </r>
  <r>
    <s v="B"/>
    <x v="8"/>
    <x v="1072"/>
    <s v="QE492W"/>
    <x v="0"/>
    <x v="17"/>
    <s v="SUN"/>
    <s v="WF993"/>
    <x v="4"/>
    <s v="TOS"/>
    <d v="2024-08-18T00:00:00"/>
    <s v="SUN"/>
    <x v="1039"/>
    <x v="79"/>
    <s v=""/>
    <s v="1XX1"/>
    <s v="NO302295880"/>
    <s v="BU873140020009TE30229588"/>
    <x v="0"/>
    <s v=""/>
    <s v=""/>
    <s v=""/>
    <s v=""/>
    <s v=""/>
    <s v=""/>
    <s v="T/0017146D/P/KU"/>
    <s v="004982199949983"/>
    <s v=""/>
    <s v="L180700"/>
    <s v=""/>
    <s v=""/>
    <n v="554.91999999999996"/>
    <s v="EUR"/>
    <n v="554.19000000000005"/>
    <n v="12000"/>
    <n v="12000"/>
    <s v=""/>
    <x v="0"/>
    <x v="13"/>
    <s v=""/>
    <s v="DE"/>
    <n v="6633.6543000000011"/>
    <n v="6642.3923999999997"/>
  </r>
  <r>
    <s v="B"/>
    <x v="190"/>
    <x v="1073"/>
    <s v="QF812V"/>
    <x v="0"/>
    <x v="17"/>
    <s v="SUN"/>
    <s v="WI"/>
    <x v="0"/>
    <s v="BOO"/>
    <d v="2024-08-16T00:00:00"/>
    <s v="FRI"/>
    <x v="1040"/>
    <x v="12"/>
    <d v="2069-01-01T00:00:00"/>
    <s v="1XX1"/>
    <s v="758844252"/>
    <s v="BU868102240009TE75884425"/>
    <x v="0"/>
    <s v=""/>
    <s v=""/>
    <s v=""/>
    <s v=""/>
    <s v=""/>
    <s v=""/>
    <s v="T/0061025E/P/YS"/>
    <s v="+886919270688"/>
    <s v=""/>
    <s v="L196400"/>
    <s v=""/>
    <s v=""/>
    <n v="23028.45"/>
    <s v="NKR"/>
    <n v="23028.45"/>
    <n v="12000"/>
    <n v="12000"/>
    <n v="7000"/>
    <x v="0"/>
    <x v="4"/>
    <s v=""/>
    <s v="TW"/>
    <n v="23028.45"/>
    <n v="23028.45"/>
  </r>
  <r>
    <s v="B"/>
    <x v="125"/>
    <x v="1074"/>
    <s v=""/>
    <x v="0"/>
    <x v="18"/>
    <s v="MON"/>
    <s v=""/>
    <x v="0"/>
    <s v="LKN"/>
    <d v="2024-08-17T00:00:00"/>
    <s v="SAT"/>
    <x v="1041"/>
    <x v="12"/>
    <s v=""/>
    <s v="1XX1"/>
    <s v=""/>
    <s v=""/>
    <x v="1"/>
    <s v=""/>
    <s v=""/>
    <s v=""/>
    <s v=""/>
    <s v=""/>
    <s v=""/>
    <s v="T/07560685/P/8Y"/>
    <s v="594144919"/>
    <s v=""/>
    <s v="U264509"/>
    <s v=""/>
    <s v=""/>
    <n v="0"/>
    <s v="NKR"/>
    <n v="18051.63"/>
    <n v="12000"/>
    <n v="12000"/>
    <n v="4500"/>
    <x v="0"/>
    <x v="4"/>
    <s v=""/>
    <s v="SA"/>
    <n v="18051.63"/>
    <n v="0"/>
  </r>
  <r>
    <s v="B"/>
    <x v="254"/>
    <x v="1075"/>
    <s v="QF950V"/>
    <x v="0"/>
    <x v="18"/>
    <s v="MON"/>
    <s v="OS329"/>
    <x v="5"/>
    <s v="TOS"/>
    <d v="2024-08-26T00:00:00"/>
    <s v="MON"/>
    <x v="1042"/>
    <x v="1"/>
    <d v="2067-02-21T00:00:00"/>
    <s v="1XX1"/>
    <s v="700710454441"/>
    <s v="BU871094800004TE71045444"/>
    <x v="0"/>
    <s v=""/>
    <s v=""/>
    <s v="PARK RUE"/>
    <s v=""/>
    <s v="90015,PARIS,DE"/>
    <s v=""/>
    <s v="T/0062893E/P/RF"/>
    <s v="+33186269080"/>
    <s v="V630.51EUR/"/>
    <s v="L223200"/>
    <s v=""/>
    <s v=""/>
    <n v="630.51"/>
    <s v="EUR"/>
    <n v="598.39"/>
    <n v="12000"/>
    <n v="12000"/>
    <s v=""/>
    <x v="0"/>
    <x v="17"/>
    <s v="DE"/>
    <s v="DE"/>
    <n v="7162.7283000000007"/>
    <n v="7547.2047000000002"/>
  </r>
  <r>
    <s v="B"/>
    <x v="255"/>
    <x v="1076"/>
    <s v=""/>
    <x v="0"/>
    <x v="18"/>
    <s v="MON"/>
    <s v="OS329"/>
    <x v="0"/>
    <s v="MQN"/>
    <d v="2024-08-20T00:00:00"/>
    <s v="TUE"/>
    <x v="1043"/>
    <x v="79"/>
    <s v=""/>
    <s v="1001"/>
    <s v=""/>
    <s v="CX454818XXXXXX2014"/>
    <x v="1"/>
    <s v="06/25"/>
    <s v=""/>
    <s v="GALLGASSE 44/16"/>
    <s v=""/>
    <s v="1130 VIENNA                ,AT"/>
    <s v=""/>
    <s v="P/I1"/>
    <s v="00436503739270"/>
    <s v=""/>
    <s v=""/>
    <s v=""/>
    <s v=""/>
    <n v="0"/>
    <s v="EUR"/>
    <n v="1451.92"/>
    <n v="12000"/>
    <n v="12000"/>
    <n v="8000"/>
    <x v="0"/>
    <x v="15"/>
    <s v="AT"/>
    <s v="AT"/>
    <n v="17379.482400000001"/>
    <n v="0"/>
  </r>
  <r>
    <s v="B"/>
    <x v="61"/>
    <x v="1077"/>
    <s v="QE495W"/>
    <x v="0"/>
    <x v="18"/>
    <s v="MON"/>
    <s v="WI"/>
    <x v="5"/>
    <s v="TOS"/>
    <d v="2024-08-20T00:00:00"/>
    <s v="TUE"/>
    <x v="1044"/>
    <x v="10"/>
    <s v=""/>
    <s v="1XX1"/>
    <s v="NO301560520"/>
    <s v="BU873140040007TE30156052"/>
    <x v="0"/>
    <s v=""/>
    <s v=""/>
    <s v=""/>
    <s v=""/>
    <s v=""/>
    <s v=""/>
    <s v="T/0017161D/P/KU"/>
    <s v="94376777"/>
    <s v=""/>
    <s v="L180700"/>
    <s v=""/>
    <s v=""/>
    <n v="6871.26"/>
    <s v="NKR"/>
    <n v="6871.26"/>
    <n v="12000"/>
    <n v="12000"/>
    <s v=""/>
    <x v="0"/>
    <x v="15"/>
    <s v=""/>
    <s v="NO"/>
    <n v="6871.26"/>
    <n v="6871.26"/>
  </r>
  <r>
    <s v="B"/>
    <x v="69"/>
    <x v="1078"/>
    <s v=""/>
    <x v="0"/>
    <x v="18"/>
    <s v="MON"/>
    <s v=""/>
    <x v="5"/>
    <s v="TOS"/>
    <d v="2024-08-14T00:00:00"/>
    <s v="WED"/>
    <x v="1045"/>
    <x v="66"/>
    <s v=""/>
    <s v="1XX1"/>
    <s v="84769088/H/8476"/>
    <s v="BU873142700004TE45575013"/>
    <x v="0"/>
    <s v=""/>
    <s v=""/>
    <s v=""/>
    <s v=""/>
    <s v=""/>
    <s v=""/>
    <s v="T/0042092E/P/YB"/>
    <s v="34-944-448340"/>
    <s v=""/>
    <s v="L165300"/>
    <s v=""/>
    <s v=""/>
    <n v="298.82"/>
    <s v="EUR"/>
    <n v="298.56"/>
    <n v="12000"/>
    <n v="12000"/>
    <s v=""/>
    <x v="0"/>
    <x v="9"/>
    <s v=""/>
    <s v="ES"/>
    <n v="3573.7632000000003"/>
    <n v="3576.8753999999999"/>
  </r>
  <r>
    <s v="B"/>
    <x v="256"/>
    <x v="1079"/>
    <s v="MC389H"/>
    <x v="0"/>
    <x v="20"/>
    <s v="WED"/>
    <s v=""/>
    <x v="2"/>
    <s v="EVE"/>
    <d v="2024-08-25T00:00:00"/>
    <s v="SUN"/>
    <x v="1046"/>
    <x v="81"/>
    <d v="2061-03-24T00:00:00"/>
    <s v="00XX"/>
    <s v=""/>
    <s v="CX414720XXXXXX4172"/>
    <x v="2"/>
    <s v="09/26"/>
    <s v=""/>
    <s v="3939 W ALABAMA ST"/>
    <s v="APT 772"/>
    <s v="HOUSTON,TX,77027,US"/>
    <s v="USTX38305340"/>
    <s v="P/I1"/>
    <s v="3125932798"/>
    <s v=""/>
    <s v="U024100"/>
    <s v=""/>
    <s v=""/>
    <n v="0"/>
    <s v="USD"/>
    <n v="1291.21"/>
    <n v="320000"/>
    <n v="320000"/>
    <n v="3000"/>
    <x v="0"/>
    <x v="18"/>
    <s v="US"/>
    <s v="US"/>
    <n v="14254.9584"/>
    <n v="0"/>
  </r>
  <r>
    <s v="B"/>
    <x v="61"/>
    <x v="1080"/>
    <s v="QF950V"/>
    <x v="0"/>
    <x v="20"/>
    <s v="WED"/>
    <s v=""/>
    <x v="4"/>
    <s v="TOS"/>
    <d v="2024-08-27T00:00:00"/>
    <s v="TUE"/>
    <x v="1047"/>
    <x v="79"/>
    <d v="2067-02-21T00:00:00"/>
    <s v="1XX1"/>
    <s v="529347086"/>
    <s v="BU871094800004TE52934708"/>
    <x v="0"/>
    <s v=""/>
    <s v=""/>
    <s v="PARK RUE"/>
    <s v=""/>
    <s v="90015,PARIS                ,FR"/>
    <s v=""/>
    <s v="T/0062893E/P/RF"/>
    <s v="+33186269080"/>
    <s v="V897.64EUR/"/>
    <s v="L223200"/>
    <s v=""/>
    <s v=""/>
    <n v="897.64"/>
    <s v="EUR"/>
    <n v="896.91"/>
    <n v="12000"/>
    <n v="12000"/>
    <s v=""/>
    <x v="0"/>
    <x v="7"/>
    <s v="FR"/>
    <s v="FR"/>
    <n v="10736.012699999999"/>
    <n v="10744.7508"/>
  </r>
  <r>
    <s v="B"/>
    <x v="48"/>
    <x v="1081"/>
    <s v="QF810V"/>
    <x v="0"/>
    <x v="20"/>
    <s v="WED"/>
    <s v="WI"/>
    <x v="0"/>
    <s v="TOS"/>
    <d v="2024-08-23T00:00:00"/>
    <s v="FRI"/>
    <x v="1048"/>
    <x v="79"/>
    <d v="2094-01-01T00:00:00"/>
    <s v="1XX1"/>
    <s v="783414803"/>
    <s v="BU868102220001TE78341480"/>
    <x v="0"/>
    <s v=""/>
    <s v=""/>
    <s v=""/>
    <s v=""/>
    <s v=""/>
    <s v=""/>
    <s v="T/0061003E/P/YS"/>
    <s v="+393391963157"/>
    <s v="ADR/"/>
    <s v="L184400"/>
    <s v=""/>
    <s v=""/>
    <n v="1007.47"/>
    <s v="EUR"/>
    <n v="1006.85"/>
    <n v="12000"/>
    <n v="12000"/>
    <s v=""/>
    <x v="0"/>
    <x v="10"/>
    <s v=""/>
    <s v="IT"/>
    <n v="12051.994500000001"/>
    <n v="12059.415900000002"/>
  </r>
  <r>
    <s v="B"/>
    <x v="17"/>
    <x v="1082"/>
    <s v="QE824X"/>
    <x v="0"/>
    <x v="20"/>
    <s v="WED"/>
    <s v=""/>
    <x v="5"/>
    <s v="LKN"/>
    <d v="2024-08-23T00:00:00"/>
    <s v="FRI"/>
    <x v="1049"/>
    <x v="79"/>
    <s v=""/>
    <s v="1XX1"/>
    <s v="M/718177"/>
    <s v="BU898110440002TE74131412"/>
    <x v="0"/>
    <s v=""/>
    <s v=""/>
    <s v="SANT MARC 25"/>
    <s v=""/>
    <s v="08224,TERRASSA             ,ES"/>
    <s v=""/>
    <s v="T/0018631D/0036842D"/>
    <s v="+34651381017/EM"/>
    <s v="WEBPREPAY/"/>
    <s v=""/>
    <s v=""/>
    <s v=""/>
    <n v="1173.04"/>
    <s v="EUR"/>
    <n v="1153.6600000000001"/>
    <n v="12000"/>
    <n v="12000"/>
    <n v="4500"/>
    <x v="0"/>
    <x v="10"/>
    <s v="ES"/>
    <s v="ES"/>
    <n v="13809.310200000002"/>
    <n v="14041.2888"/>
  </r>
  <r>
    <s v="B"/>
    <x v="201"/>
    <x v="1083"/>
    <s v=""/>
    <x v="0"/>
    <x v="21"/>
    <s v="THU"/>
    <s v=""/>
    <x v="6"/>
    <s v="LKN"/>
    <d v="2024-08-26T00:00:00"/>
    <s v="MON"/>
    <x v="1050"/>
    <x v="12"/>
    <s v=""/>
    <s v="1XX1"/>
    <s v="86810188"/>
    <s v="BU868101880003TE01686269"/>
    <x v="0"/>
    <s v=""/>
    <s v=""/>
    <s v=""/>
    <s v=""/>
    <s v=""/>
    <s v=""/>
    <s v="T/0043186E/P/Z5"/>
    <s v=""/>
    <s v=""/>
    <s v="P002100"/>
    <s v=""/>
    <s v=""/>
    <n v="22404.05"/>
    <s v="NKR"/>
    <n v="22404.05"/>
    <n v="12000"/>
    <n v="12000"/>
    <n v="4500"/>
    <x v="0"/>
    <x v="18"/>
    <s v=""/>
    <s v="AU"/>
    <n v="22404.05"/>
    <n v="22404.05"/>
  </r>
  <r>
    <s v="B"/>
    <x v="103"/>
    <x v="1084"/>
    <s v="QF812V"/>
    <x v="0"/>
    <x v="21"/>
    <s v="THU"/>
    <s v="DY376"/>
    <x v="0"/>
    <s v="TOS"/>
    <d v="2024-08-28T00:00:00"/>
    <s v="WED"/>
    <x v="1051"/>
    <x v="12"/>
    <d v="2093-01-01T00:00:00"/>
    <s v="1XX1"/>
    <s v="716460281"/>
    <s v="BU868102240009TE71646028"/>
    <x v="0"/>
    <s v=""/>
    <s v=""/>
    <s v=""/>
    <s v=""/>
    <s v=""/>
    <s v=""/>
    <s v="T/0061025E/P/YS"/>
    <s v="+6596666143"/>
    <s v=""/>
    <s v="L196400"/>
    <s v=""/>
    <s v=""/>
    <n v="14844.11"/>
    <s v="NKR"/>
    <n v="14844.11"/>
    <n v="12000"/>
    <n v="12000"/>
    <s v=""/>
    <x v="0"/>
    <x v="7"/>
    <s v=""/>
    <s v="SG"/>
    <n v="14844.11"/>
    <n v="14844.11"/>
  </r>
  <r>
    <s v="B"/>
    <x v="87"/>
    <x v="1085"/>
    <s v=""/>
    <x v="0"/>
    <x v="21"/>
    <s v="THU"/>
    <s v=""/>
    <x v="4"/>
    <s v="TOS"/>
    <d v="2024-08-22T00:00:00"/>
    <s v="THU"/>
    <x v="1052"/>
    <x v="79"/>
    <s v=""/>
    <s v="1001"/>
    <s v=""/>
    <s v="CXC"/>
    <x v="2"/>
    <s v=""/>
    <s v=""/>
    <s v="IT,IT"/>
    <s v=""/>
    <s v="IT                         ,IT"/>
    <s v=""/>
    <s v=""/>
    <s v="+39-3482694367"/>
    <s v="/CP1"/>
    <s v="L198400"/>
    <s v=""/>
    <s v=""/>
    <n v="0"/>
    <s v="EUR"/>
    <n v="445.96"/>
    <n v="12000"/>
    <n v="12000"/>
    <s v=""/>
    <x v="0"/>
    <x v="13"/>
    <s v="IT"/>
    <s v="IT"/>
    <n v="5338.1412"/>
    <n v="0"/>
  </r>
  <r>
    <s v="B"/>
    <x v="9"/>
    <x v="1086"/>
    <s v="QF810V"/>
    <x v="0"/>
    <x v="21"/>
    <s v="THU"/>
    <s v="SN2287"/>
    <x v="5"/>
    <s v="TOS"/>
    <d v="2024-08-24T00:00:00"/>
    <s v="SAT"/>
    <x v="1053"/>
    <x v="79"/>
    <d v="2094-01-01T00:00:00"/>
    <s v="1XX1"/>
    <s v="725653301"/>
    <s v="BU868102220001TE72565330"/>
    <x v="0"/>
    <s v=""/>
    <s v=""/>
    <s v=""/>
    <s v=""/>
    <s v=""/>
    <s v=""/>
    <s v="T/0061003E/P/YS"/>
    <s v="+393338274185"/>
    <s v=""/>
    <s v="L184400"/>
    <s v=""/>
    <s v=""/>
    <n v="750.79"/>
    <s v="EUR"/>
    <n v="750.17"/>
    <n v="12000"/>
    <n v="12000"/>
    <s v=""/>
    <x v="0"/>
    <x v="10"/>
    <s v=""/>
    <s v="IT"/>
    <n v="8979.5349000000006"/>
    <n v="8986.9562999999998"/>
  </r>
  <r>
    <s v="B"/>
    <x v="179"/>
    <x v="1087"/>
    <s v="QF810V"/>
    <x v="0"/>
    <x v="22"/>
    <s v="FRI"/>
    <s v="SK4425"/>
    <x v="6"/>
    <s v="TOS"/>
    <d v="2024-08-22T00:00:00"/>
    <s v="THU"/>
    <x v="1054"/>
    <x v="79"/>
    <d v="2094-01-01T00:00:00"/>
    <s v="1XX1"/>
    <s v="776419872"/>
    <s v="BU868102220001TE77641987"/>
    <x v="0"/>
    <s v=""/>
    <s v=""/>
    <s v=""/>
    <s v=""/>
    <s v=""/>
    <s v=""/>
    <s v="T/0061003E/P/YS"/>
    <s v="+393471767445"/>
    <s v=""/>
    <s v="L184400"/>
    <s v=""/>
    <s v=""/>
    <n v="972.45"/>
    <s v="EUR"/>
    <n v="972.6"/>
    <n v="12000"/>
    <n v="12000"/>
    <s v=""/>
    <x v="0"/>
    <x v="2"/>
    <s v=""/>
    <s v="IT"/>
    <n v="11642.022000000001"/>
    <n v="11640.226500000001"/>
  </r>
  <r>
    <s v="B"/>
    <x v="257"/>
    <x v="1088"/>
    <s v="QF950V"/>
    <x v="0"/>
    <x v="23"/>
    <s v="SAT"/>
    <s v="LH870"/>
    <x v="8"/>
    <s v="TOS"/>
    <d v="2024-08-28T00:00:00"/>
    <s v="WED"/>
    <x v="1055"/>
    <x v="79"/>
    <d v="2067-02-21T00:00:00"/>
    <s v="1XX1"/>
    <s v="910952794903"/>
    <s v="BU871094800004TE95279490"/>
    <x v="0"/>
    <s v=""/>
    <s v=""/>
    <s v="PARK RUE"/>
    <s v=""/>
    <s v="90015,PARIS,DE"/>
    <s v=""/>
    <s v="T/0062893E/P/RF"/>
    <s v="+33186269080"/>
    <s v="V694.13EUR/"/>
    <s v="L223200"/>
    <s v=""/>
    <s v=""/>
    <n v="694.13"/>
    <s v="EUR"/>
    <n v="660.84"/>
    <n v="12000"/>
    <n v="12000"/>
    <s v=""/>
    <x v="0"/>
    <x v="18"/>
    <s v="DE"/>
    <s v="DE"/>
    <n v="7910.2548000000006"/>
    <n v="8308.7361000000001"/>
  </r>
  <r>
    <s v="B"/>
    <x v="24"/>
    <x v="1089"/>
    <s v="QF812V"/>
    <x v="0"/>
    <x v="23"/>
    <s v="SAT"/>
    <s v="WI"/>
    <x v="0"/>
    <s v="TOS"/>
    <d v="2024-08-27T00:00:00"/>
    <s v="TUE"/>
    <x v="1056"/>
    <x v="12"/>
    <d v="2094-01-01T00:00:00"/>
    <s v="1XX1"/>
    <s v="765804011"/>
    <s v="BU868102240009TE76580401"/>
    <x v="0"/>
    <s v=""/>
    <s v=""/>
    <s v=""/>
    <s v=""/>
    <s v=""/>
    <s v=""/>
    <s v="T/0061025E/P/YS"/>
    <s v="+6591902309"/>
    <s v=""/>
    <s v="L196400"/>
    <s v=""/>
    <s v=""/>
    <n v="11418.09"/>
    <s v="NKR"/>
    <n v="11418.09"/>
    <n v="12000"/>
    <n v="12000"/>
    <s v=""/>
    <x v="0"/>
    <x v="1"/>
    <s v=""/>
    <s v="SG"/>
    <n v="11418.09"/>
    <n v="11418.09"/>
  </r>
  <r>
    <s v="B"/>
    <x v="61"/>
    <x v="1090"/>
    <s v="QF810V"/>
    <x v="0"/>
    <x v="24"/>
    <s v="SUN"/>
    <s v="DY370"/>
    <x v="0"/>
    <s v="TOS"/>
    <d v="2024-08-30T00:00:00"/>
    <s v="FRI"/>
    <x v="1057"/>
    <x v="79"/>
    <d v="2094-01-01T00:00:00"/>
    <s v="1XX1"/>
    <s v="743979904"/>
    <s v="BU868102220001TE74397990"/>
    <x v="0"/>
    <s v=""/>
    <s v=""/>
    <s v=""/>
    <s v=""/>
    <s v=""/>
    <s v=""/>
    <s v="T/0061003E/P/YS"/>
    <s v="+491624394332"/>
    <s v="ADR/"/>
    <s v="L184400"/>
    <s v=""/>
    <s v=""/>
    <n v="1342.12"/>
    <s v="EUR"/>
    <n v="1341.39"/>
    <n v="12000"/>
    <n v="12000"/>
    <s v=""/>
    <x v="0"/>
    <x v="6"/>
    <s v=""/>
    <s v="DE"/>
    <n v="16056.438300000002"/>
    <n v="16065.1764"/>
  </r>
  <r>
    <s v="B"/>
    <x v="78"/>
    <x v="1091"/>
    <s v="QF810V"/>
    <x v="0"/>
    <x v="24"/>
    <s v="SUN"/>
    <s v="WI"/>
    <x v="0"/>
    <s v="SVJ"/>
    <d v="2024-08-26T00:00:00"/>
    <s v="MON"/>
    <x v="1058"/>
    <x v="79"/>
    <d v="2094-01-01T00:00:00"/>
    <s v="1XX1"/>
    <s v="777792778"/>
    <s v="BU868102220001TE77779277"/>
    <x v="0"/>
    <s v=""/>
    <s v=""/>
    <s v=""/>
    <s v=""/>
    <s v=""/>
    <s v=""/>
    <s v="T/0061003E/P/YS"/>
    <s v="+41797463757"/>
    <s v=""/>
    <s v="L184400"/>
    <s v=""/>
    <s v=""/>
    <n v="1501.62"/>
    <s v="EUR"/>
    <n v="1484.94"/>
    <n v="12000"/>
    <n v="12000"/>
    <n v="4500"/>
    <x v="0"/>
    <x v="15"/>
    <s v=""/>
    <s v="CH"/>
    <n v="17774.731800000001"/>
    <n v="17974.3914"/>
  </r>
  <r>
    <s v="B"/>
    <x v="17"/>
    <x v="1092"/>
    <s v="QF950V"/>
    <x v="0"/>
    <x v="24"/>
    <s v="SUN"/>
    <s v=""/>
    <x v="5"/>
    <s v="TOS"/>
    <d v="2024-08-23T00:00:00"/>
    <s v="FRI"/>
    <x v="1059"/>
    <x v="79"/>
    <d v="2067-02-21T00:00:00"/>
    <s v="1XX1"/>
    <s v="815325924"/>
    <s v="BU871094800004TE81532592"/>
    <x v="0"/>
    <s v=""/>
    <s v=""/>
    <s v="PARK RUE"/>
    <s v=""/>
    <s v="90015,PARIS                ,FR"/>
    <s v=""/>
    <s v="T/0062893E/P/RF"/>
    <s v="+33186269080"/>
    <s v="V477.64EUR/"/>
    <s v="L223200"/>
    <s v=""/>
    <s v=""/>
    <n v="477.64"/>
    <s v="EUR"/>
    <n v="476.89"/>
    <n v="12000"/>
    <n v="12000"/>
    <s v=""/>
    <x v="0"/>
    <x v="4"/>
    <s v="FR"/>
    <s v="FR"/>
    <n v="5708.3733000000002"/>
    <n v="5717.3508000000002"/>
  </r>
  <r>
    <s v="B"/>
    <x v="191"/>
    <x v="1093"/>
    <s v=""/>
    <x v="0"/>
    <x v="25"/>
    <s v="MON"/>
    <s v=""/>
    <x v="4"/>
    <s v="SVJ"/>
    <d v="2024-08-25T00:00:00"/>
    <s v="SUN"/>
    <x v="1060"/>
    <x v="79"/>
    <s v=""/>
    <s v="1XX1"/>
    <s v="DC-6902904-T7FB"/>
    <s v="BU868102620002TE44237540"/>
    <x v="0"/>
    <s v=""/>
    <s v=""/>
    <s v=""/>
    <s v=""/>
    <s v=""/>
    <s v=""/>
    <s v="T/0064750E/P/EO"/>
    <s v="+39 3928273179"/>
    <s v="DC-6902904-T7FB/"/>
    <s v="D158300"/>
    <s v=""/>
    <s v=""/>
    <n v="949.69"/>
    <s v="EUR"/>
    <n v="963.53"/>
    <n v="12000"/>
    <n v="12000"/>
    <n v="4500"/>
    <x v="0"/>
    <x v="2"/>
    <s v=""/>
    <s v="IT"/>
    <n v="11533.454100000001"/>
    <n v="11367.7893"/>
  </r>
  <r>
    <s v="B"/>
    <x v="258"/>
    <x v="1094"/>
    <s v="QE492W"/>
    <x v="0"/>
    <x v="26"/>
    <s v="TUE"/>
    <s v="WI"/>
    <x v="0"/>
    <s v="TOS"/>
    <d v="2024-08-27T00:00:00"/>
    <s v="TUE"/>
    <x v="1061"/>
    <x v="79"/>
    <s v=""/>
    <s v="1XX1"/>
    <s v="NO795677380"/>
    <s v="BU873140020009TE79567738"/>
    <x v="0"/>
    <s v=""/>
    <s v=""/>
    <s v=""/>
    <s v=""/>
    <s v=""/>
    <s v=""/>
    <s v="T/0017146D/P/KU"/>
    <s v="00491 601422133"/>
    <s v=""/>
    <s v="L180700"/>
    <s v=""/>
    <s v=""/>
    <n v="500.63"/>
    <s v="EUR"/>
    <n v="467.47"/>
    <n v="12000"/>
    <n v="12000"/>
    <s v=""/>
    <x v="0"/>
    <x v="13"/>
    <s v=""/>
    <s v="DE"/>
    <n v="5595.6159000000007"/>
    <n v="5992.5411000000004"/>
  </r>
  <r>
    <s v="B"/>
    <x v="129"/>
    <x v="1095"/>
    <s v="QF810V"/>
    <x v="0"/>
    <x v="27"/>
    <s v="WED"/>
    <s v="SK4430"/>
    <x v="5"/>
    <s v="EVE"/>
    <d v="2024-08-30T00:00:00"/>
    <s v="FRI"/>
    <x v="1062"/>
    <x v="79"/>
    <d v="2094-01-01T00:00:00"/>
    <s v="1XX1"/>
    <s v="781469444"/>
    <s v="BU868102220001TE78146944"/>
    <x v="0"/>
    <s v=""/>
    <s v=""/>
    <s v=""/>
    <s v=""/>
    <s v=""/>
    <s v=""/>
    <s v="T/0061003E/P/YS"/>
    <s v="+330781931765"/>
    <s v=""/>
    <s v="L184400"/>
    <s v=""/>
    <s v=""/>
    <n v="1556.06"/>
    <s v="EUR"/>
    <n v="1547.6"/>
    <n v="12000"/>
    <n v="12000"/>
    <n v="3000"/>
    <x v="0"/>
    <x v="10"/>
    <s v=""/>
    <s v="FR"/>
    <n v="18524.772000000001"/>
    <n v="18626.038199999999"/>
  </r>
  <r>
    <s v="B"/>
    <x v="240"/>
    <x v="1096"/>
    <s v="QF809V"/>
    <x v="0"/>
    <x v="29"/>
    <s v="FRI"/>
    <s v="WI"/>
    <x v="8"/>
    <s v="TOS"/>
    <d v="2024-08-30T00:00:00"/>
    <s v="FRI"/>
    <x v="1063"/>
    <x v="27"/>
    <d v="2093-01-01T00:00:00"/>
    <s v="1XX1"/>
    <s v="718855826"/>
    <s v="BU868102210002TE71885582"/>
    <x v="0"/>
    <s v=""/>
    <s v=""/>
    <s v=""/>
    <s v=""/>
    <s v=""/>
    <s v=""/>
    <s v="T/0060992E/P/YS"/>
    <s v="+447711594484"/>
    <s v=""/>
    <s v="L184400"/>
    <s v=""/>
    <s v=""/>
    <n v="376.97"/>
    <s v="UKL"/>
    <n v="350.01"/>
    <n v="15000"/>
    <n v="15000"/>
    <s v=""/>
    <x v="0"/>
    <x v="13"/>
    <s v=""/>
    <s v="GB"/>
    <n v="4987.6424999999999"/>
    <n v="5371.8225000000002"/>
  </r>
  <r>
    <s v="B"/>
    <x v="216"/>
    <x v="1097"/>
    <s v="QF950V"/>
    <x v="0"/>
    <x v="30"/>
    <s v="SAT"/>
    <s v=""/>
    <x v="5"/>
    <s v="EVE"/>
    <d v="2024-08-30T00:00:00"/>
    <s v="FRI"/>
    <x v="1064"/>
    <x v="79"/>
    <d v="2067-02-21T00:00:00"/>
    <s v="1XX1"/>
    <s v="987076810650"/>
    <s v="BU871094800004TE07681065"/>
    <x v="0"/>
    <s v=""/>
    <s v=""/>
    <s v="PARK RUE"/>
    <s v=""/>
    <s v="90015,PARIS                ,DE"/>
    <s v=""/>
    <s v="T/0062893E/P/RF"/>
    <s v="+33186269080"/>
    <s v="V1195.13EUR/"/>
    <s v="L223200"/>
    <s v=""/>
    <s v=""/>
    <n v="1195.1300000000001"/>
    <s v="EUR"/>
    <n v="1189.19"/>
    <n v="12000"/>
    <n v="12000"/>
    <n v="3000"/>
    <x v="0"/>
    <x v="2"/>
    <s v="DE"/>
    <s v="DE"/>
    <n v="14234.604300000001"/>
    <n v="14305.706100000001"/>
  </r>
  <r>
    <s v="B"/>
    <x v="76"/>
    <x v="1098"/>
    <s v="QE492W"/>
    <x v="0"/>
    <x v="31"/>
    <s v="SUN"/>
    <s v="WI"/>
    <x v="4"/>
    <s v="EVE"/>
    <d v="2024-09-08T00:00:00"/>
    <s v="SUN"/>
    <x v="1065"/>
    <x v="1"/>
    <s v=""/>
    <s v="1XX1"/>
    <s v="NO833543300"/>
    <s v="BU873140020009TE83354330"/>
    <x v="0"/>
    <s v=""/>
    <s v=""/>
    <s v=""/>
    <s v=""/>
    <s v=""/>
    <s v=""/>
    <s v="T/0017146D/P/KU"/>
    <s v="004982199949983"/>
    <s v=""/>
    <s v="L180700"/>
    <s v=""/>
    <s v=""/>
    <n v="1257.93"/>
    <s v="EUR"/>
    <n v="1258.77"/>
    <n v="12000"/>
    <n v="12000"/>
    <n v="3000"/>
    <x v="0"/>
    <x v="17"/>
    <s v=""/>
    <s v="DE"/>
    <n v="15067.476900000001"/>
    <n v="15057.422100000002"/>
  </r>
  <r>
    <s v="B"/>
    <x v="69"/>
    <x v="1099"/>
    <s v="QE808X"/>
    <x v="0"/>
    <x v="32"/>
    <s v="MON"/>
    <s v="WF630"/>
    <x v="5"/>
    <s v="TOS"/>
    <d v="2024-08-31T00:00:00"/>
    <s v="SAT"/>
    <x v="1066"/>
    <x v="27"/>
    <s v=""/>
    <s v="1XX1"/>
    <s v="M/049549"/>
    <s v="BU898110280002TE74119518"/>
    <x v="0"/>
    <s v=""/>
    <s v=""/>
    <s v="50 CROWN LANE"/>
    <s v=""/>
    <s v="LONDON N145ER,GB"/>
    <s v=""/>
    <s v="T/0018476D/0036923D"/>
    <s v="07958353196/EM"/>
    <s v="WEBPREPAY/ADR/"/>
    <s v=""/>
    <s v=""/>
    <s v=""/>
    <n v="396.75"/>
    <s v="UKL"/>
    <n v="395.8"/>
    <n v="12000"/>
    <n v="12000"/>
    <s v=""/>
    <x v="0"/>
    <x v="4"/>
    <s v="GB"/>
    <s v="GB"/>
    <n v="5640.1500000000005"/>
    <n v="5653.6875"/>
  </r>
  <r>
    <s v="B"/>
    <x v="258"/>
    <x v="1100"/>
    <s v="QF950V"/>
    <x v="0"/>
    <x v="33"/>
    <s v="TUE"/>
    <s v="LH870"/>
    <x v="2"/>
    <s v="TOS"/>
    <d v="2024-09-03T00:00:00"/>
    <s v="TUE"/>
    <x v="1067"/>
    <x v="79"/>
    <d v="2067-02-21T00:00:00"/>
    <s v="1XX1"/>
    <s v="911119320908"/>
    <s v="BU871094800004TE11932090"/>
    <x v="0"/>
    <s v=""/>
    <s v=""/>
    <s v="PARK RUE"/>
    <s v=""/>
    <s v="90015,PARIS                ,DE"/>
    <s v=""/>
    <s v="T/0062893E/P/RF"/>
    <s v="+33186269080"/>
    <s v="V413.22EUR/"/>
    <s v="L223200"/>
    <s v=""/>
    <s v=""/>
    <n v="413.22"/>
    <s v="EUR"/>
    <n v="419.66"/>
    <n v="12000"/>
    <n v="12000"/>
    <s v=""/>
    <x v="0"/>
    <x v="13"/>
    <s v="DE"/>
    <s v="DE"/>
    <n v="5023.3302000000003"/>
    <n v="4946.2434000000003"/>
  </r>
  <r>
    <s v="B"/>
    <x v="258"/>
    <x v="1101"/>
    <s v="QF950V"/>
    <x v="0"/>
    <x v="33"/>
    <s v="TUE"/>
    <s v="LH870"/>
    <x v="2"/>
    <s v="TOS"/>
    <d v="2024-09-03T00:00:00"/>
    <s v="TUE"/>
    <x v="1068"/>
    <x v="79"/>
    <d v="2067-02-21T00:00:00"/>
    <s v="1XX1"/>
    <s v="911119531350"/>
    <s v="BU871094800004TE11953135"/>
    <x v="0"/>
    <s v=""/>
    <s v=""/>
    <s v="PARK RUE"/>
    <s v=""/>
    <s v="90015,PARIS                ,DE"/>
    <s v=""/>
    <s v="T/0062893E/P/RF"/>
    <s v="+33186269080"/>
    <s v="V413.22EUR/"/>
    <s v="L223200"/>
    <s v=""/>
    <s v=""/>
    <n v="413.22"/>
    <s v="EUR"/>
    <n v="419.66"/>
    <n v="12000"/>
    <n v="12000"/>
    <s v=""/>
    <x v="0"/>
    <x v="13"/>
    <s v="DE"/>
    <s v="DE"/>
    <n v="5023.3302000000003"/>
    <n v="4946.2434000000003"/>
  </r>
  <r>
    <s v="B"/>
    <x v="108"/>
    <x v="1102"/>
    <s v=""/>
    <x v="0"/>
    <x v="36"/>
    <s v="FRI"/>
    <s v=""/>
    <x v="5"/>
    <s v="TOS"/>
    <d v="2024-09-05T00:00:00"/>
    <s v="THU"/>
    <x v="1069"/>
    <x v="81"/>
    <s v=""/>
    <s v=""/>
    <s v=""/>
    <s v=""/>
    <x v="1"/>
    <s v=""/>
    <s v=""/>
    <s v=""/>
    <s v=""/>
    <s v=""/>
    <s v=""/>
    <s v="T/50560985/P/1A"/>
    <s v="0018323663197"/>
    <s v=""/>
    <s v="D778300"/>
    <s v="999999999"/>
    <s v=""/>
    <n v="0"/>
    <s v="USD"/>
    <n v="670.36"/>
    <n v="0"/>
    <n v="0"/>
    <s v=""/>
    <x v="0"/>
    <x v="2"/>
    <s v=""/>
    <s v="US"/>
    <n v="7400.7743999999993"/>
    <n v="0"/>
  </r>
  <r>
    <s v="B"/>
    <x v="26"/>
    <x v="1103"/>
    <s v="QF810V"/>
    <x v="0"/>
    <x v="37"/>
    <s v="SAT"/>
    <s v="LX8318"/>
    <x v="0"/>
    <s v="TOS"/>
    <d v="2024-09-18T00:00:00"/>
    <s v="WED"/>
    <x v="1070"/>
    <x v="1"/>
    <d v="2094-01-01T00:00:00"/>
    <s v="1XX1"/>
    <s v="732523554"/>
    <s v="BU868102220001TE73252355"/>
    <x v="0"/>
    <s v=""/>
    <s v=""/>
    <s v=""/>
    <s v=""/>
    <s v=""/>
    <s v=""/>
    <s v="T/0061003E/P/YS"/>
    <s v="+41792818181"/>
    <s v="ADR/"/>
    <s v="L184400"/>
    <s v=""/>
    <s v=""/>
    <n v="1971.63"/>
    <s v="EUR"/>
    <n v="1970.99"/>
    <n v="12000"/>
    <n v="12000"/>
    <s v=""/>
    <x v="0"/>
    <x v="20"/>
    <s v=""/>
    <s v="CH"/>
    <n v="23592.7503"/>
    <n v="23600.411100000001"/>
  </r>
  <r>
    <s v="B"/>
    <x v="135"/>
    <x v="1104"/>
    <s v="QE492W"/>
    <x v="0"/>
    <x v="38"/>
    <s v="SUN"/>
    <s v="WI"/>
    <x v="5"/>
    <s v="TOS"/>
    <d v="2024-09-18T00:00:00"/>
    <s v="WED"/>
    <x v="1071"/>
    <x v="1"/>
    <s v=""/>
    <s v="1XX1"/>
    <s v="NO108737590"/>
    <s v="BU873140020009TE10873759"/>
    <x v="0"/>
    <s v=""/>
    <s v=""/>
    <s v=""/>
    <s v=""/>
    <s v=""/>
    <s v=""/>
    <s v="T/0017146D/P/KU"/>
    <s v="004982199949983"/>
    <s v=""/>
    <s v="L180700"/>
    <s v=""/>
    <s v=""/>
    <n v="820.63"/>
    <s v="EUR"/>
    <n v="820.34"/>
    <n v="12000"/>
    <n v="12000"/>
    <s v=""/>
    <x v="0"/>
    <x v="21"/>
    <s v=""/>
    <s v="DE"/>
    <n v="9819.4698000000008"/>
    <n v="9822.9411"/>
  </r>
  <r>
    <s v="B"/>
    <x v="143"/>
    <x v="1105"/>
    <s v="QE492W"/>
    <x v="0"/>
    <x v="38"/>
    <s v="SUN"/>
    <s v="EW9250"/>
    <x v="4"/>
    <s v="TOS"/>
    <d v="2024-09-15T00:00:00"/>
    <s v="SUN"/>
    <x v="1072"/>
    <x v="1"/>
    <s v=""/>
    <s v="1XX1"/>
    <s v="NO112692590"/>
    <s v="BU873140020009TE11269259"/>
    <x v="0"/>
    <s v=""/>
    <s v=""/>
    <s v=""/>
    <s v=""/>
    <s v=""/>
    <s v=""/>
    <s v="T/0017146D/P/KU"/>
    <s v="004982199949983"/>
    <s v=""/>
    <s v="L180700"/>
    <s v=""/>
    <s v=""/>
    <n v="584"/>
    <s v="EUR"/>
    <n v="583.83000000000004"/>
    <n v="12000"/>
    <n v="12000"/>
    <s v=""/>
    <x v="0"/>
    <x v="17"/>
    <s v=""/>
    <s v="DE"/>
    <n v="6988.4451000000008"/>
    <n v="6990.4800000000005"/>
  </r>
  <r>
    <s v="B"/>
    <x v="143"/>
    <x v="1106"/>
    <s v="QE492W"/>
    <x v="0"/>
    <x v="38"/>
    <s v="SUN"/>
    <s v="WI"/>
    <x v="4"/>
    <s v="TOS"/>
    <d v="2024-09-12T00:00:00"/>
    <s v="THU"/>
    <x v="1073"/>
    <x v="79"/>
    <s v=""/>
    <s v="1XX1"/>
    <s v="NO112695150"/>
    <s v="BU873140020009TE11269515"/>
    <x v="0"/>
    <s v=""/>
    <s v=""/>
    <s v=""/>
    <s v=""/>
    <s v=""/>
    <s v=""/>
    <s v="T/0017146D/P/KU"/>
    <s v="004982199949983"/>
    <s v=""/>
    <s v="L180700"/>
    <s v=""/>
    <s v=""/>
    <n v="520.82000000000005"/>
    <s v="EUR"/>
    <n v="520.66"/>
    <n v="12000"/>
    <n v="12000"/>
    <s v=""/>
    <x v="0"/>
    <x v="18"/>
    <s v=""/>
    <s v="DE"/>
    <n v="6232.3001999999997"/>
    <n v="6234.215400000001"/>
  </r>
  <r>
    <s v="B"/>
    <x v="72"/>
    <x v="1107"/>
    <s v=""/>
    <x v="0"/>
    <x v="38"/>
    <s v="SUN"/>
    <s v=""/>
    <x v="5"/>
    <s v="TOS"/>
    <d v="2024-09-10T00:00:00"/>
    <s v="TUE"/>
    <x v="1074"/>
    <x v="81"/>
    <s v=""/>
    <s v=""/>
    <s v=""/>
    <s v=""/>
    <x v="1"/>
    <s v=""/>
    <s v=""/>
    <s v=""/>
    <s v=""/>
    <s v=""/>
    <s v=""/>
    <s v="T/11617270/P/1A"/>
    <s v="0018056800252"/>
    <s v=""/>
    <s v="D778300"/>
    <s v="999999999"/>
    <s v=""/>
    <n v="0"/>
    <s v="USD"/>
    <n v="590.63"/>
    <n v="0"/>
    <n v="0"/>
    <s v=""/>
    <x v="0"/>
    <x v="10"/>
    <s v=""/>
    <s v="US"/>
    <n v="6520.5551999999998"/>
    <n v="0"/>
  </r>
  <r>
    <s v="B"/>
    <x v="72"/>
    <x v="1108"/>
    <s v="QF811V"/>
    <x v="0"/>
    <x v="38"/>
    <s v="SUN"/>
    <s v="WI"/>
    <x v="5"/>
    <s v="TOS"/>
    <d v="2024-09-22T00:00:00"/>
    <s v="SUN"/>
    <x v="1075"/>
    <x v="82"/>
    <d v="2099-01-01T00:00:00"/>
    <s v=""/>
    <s v="688242127"/>
    <s v="BU868102230000TE68824212"/>
    <x v="0"/>
    <s v=""/>
    <s v=""/>
    <s v=""/>
    <s v=""/>
    <s v=""/>
    <s v=""/>
    <s v="T/0061014E/P/YS"/>
    <s v="770-633-8438"/>
    <s v=""/>
    <s v="L196400"/>
    <s v=""/>
    <s v=""/>
    <n v="1481.88"/>
    <s v="USD"/>
    <n v="1482.1"/>
    <n v="450000"/>
    <n v="450000"/>
    <s v=""/>
    <x v="0"/>
    <x v="16"/>
    <s v=""/>
    <s v="US"/>
    <n v="16362.383999999998"/>
    <n v="16359.9552"/>
  </r>
  <r>
    <s v="B"/>
    <x v="30"/>
    <x v="1109"/>
    <s v="QF812V"/>
    <x v="0"/>
    <x v="38"/>
    <s v="SUN"/>
    <s v="SK4425"/>
    <x v="4"/>
    <s v="TOS"/>
    <d v="2024-09-07T00:00:00"/>
    <s v="SAT"/>
    <x v="1076"/>
    <x v="12"/>
    <d v="2094-01-01T00:00:00"/>
    <s v="1XX1"/>
    <s v="783215332"/>
    <s v="BU868102240009TE78321533"/>
    <x v="0"/>
    <s v=""/>
    <s v=""/>
    <s v=""/>
    <s v=""/>
    <s v=""/>
    <s v=""/>
    <s v="T/0061025E/P/YS"/>
    <s v="+6583399694"/>
    <s v=""/>
    <s v="L196400"/>
    <s v=""/>
    <s v=""/>
    <n v="2775.59"/>
    <s v="NKR"/>
    <n v="2775.59"/>
    <n v="12000"/>
    <n v="12000"/>
    <s v=""/>
    <x v="0"/>
    <x v="2"/>
    <s v=""/>
    <s v="SG"/>
    <n v="2775.59"/>
    <n v="2775.59"/>
  </r>
  <r>
    <s v="B"/>
    <x v="30"/>
    <x v="1110"/>
    <s v="QE450Z"/>
    <x v="0"/>
    <x v="38"/>
    <s v="SUN"/>
    <s v="AY945"/>
    <x v="4"/>
    <s v="TOS"/>
    <d v="2024-09-04T00:00:00"/>
    <s v="WED"/>
    <x v="1077"/>
    <x v="83"/>
    <s v=""/>
    <s v="1XX1"/>
    <s v=""/>
    <s v="BU873141820001"/>
    <x v="3"/>
    <s v=""/>
    <s v=""/>
    <s v=""/>
    <s v=""/>
    <s v=""/>
    <s v=""/>
    <s v="T/0064761D/P/Z3"/>
    <s v="61420835540"/>
    <s v=""/>
    <s v="E102900"/>
    <s v=""/>
    <s v=""/>
    <n v="0"/>
    <s v="NKR"/>
    <n v="2285.66"/>
    <n v="12000"/>
    <n v="12000"/>
    <s v=""/>
    <x v="0"/>
    <x v="3"/>
    <s v=""/>
    <s v="AU"/>
    <n v="2285.66"/>
    <n v="0"/>
  </r>
  <r>
    <s v="B"/>
    <x v="196"/>
    <x v="1111"/>
    <s v="QF812V"/>
    <x v="0"/>
    <x v="38"/>
    <s v="SUN"/>
    <s v="SK4414"/>
    <x v="0"/>
    <s v="TOS"/>
    <d v="2024-09-04T00:00:00"/>
    <s v="WED"/>
    <x v="1078"/>
    <x v="83"/>
    <d v="2094-01-01T00:00:00"/>
    <s v="1XX1"/>
    <s v="770824940"/>
    <s v="BU868102240009TE77082494"/>
    <x v="0"/>
    <s v=""/>
    <s v=""/>
    <s v=""/>
    <s v=""/>
    <s v=""/>
    <s v=""/>
    <s v="T/0061025E/P/YS"/>
    <s v="+6596321010"/>
    <s v=""/>
    <s v="L196400"/>
    <s v=""/>
    <s v=""/>
    <n v="3804.89"/>
    <s v="NKR"/>
    <n v="3804.89"/>
    <n v="12000"/>
    <n v="12000"/>
    <s v=""/>
    <x v="0"/>
    <x v="3"/>
    <s v=""/>
    <s v="SG"/>
    <n v="3804.89"/>
    <n v="3804.89"/>
  </r>
  <r>
    <s v="B"/>
    <x v="125"/>
    <x v="1112"/>
    <s v=""/>
    <x v="0"/>
    <x v="38"/>
    <s v="SUN"/>
    <s v="WI"/>
    <x v="4"/>
    <s v="TOS"/>
    <d v="2024-09-10T00:00:00"/>
    <s v="TUE"/>
    <x v="1079"/>
    <x v="79"/>
    <d v="2090-06-01T00:00:00"/>
    <s v="1XX1"/>
    <s v="12345678"/>
    <s v="BU872090740004TE01748525"/>
    <x v="0"/>
    <s v=""/>
    <s v=""/>
    <s v="ZUM TRIEB 4"/>
    <s v=""/>
    <s v="63110 RODGAU               ,DE"/>
    <s v=""/>
    <s v="T/0041650E/P/RO"/>
    <s v="0049 15255951841"/>
    <s v=""/>
    <s v="L206300"/>
    <s v=""/>
    <s v=""/>
    <n v="393.04"/>
    <s v="EUR"/>
    <n v="393.19"/>
    <n v="12000"/>
    <n v="12000"/>
    <s v=""/>
    <x v="0"/>
    <x v="10"/>
    <s v="DE"/>
    <s v="DE"/>
    <n v="4706.4843000000001"/>
    <n v="4704.6888000000008"/>
  </r>
  <r>
    <s v="B"/>
    <x v="192"/>
    <x v="1113"/>
    <s v="QF950V"/>
    <x v="0"/>
    <x v="38"/>
    <s v="SUN"/>
    <s v=""/>
    <x v="4"/>
    <s v="TOS"/>
    <d v="2024-09-14T00:00:00"/>
    <s v="SAT"/>
    <x v="1080"/>
    <x v="79"/>
    <d v="2067-02-21T00:00:00"/>
    <s v="1XX1"/>
    <s v="228746643015"/>
    <s v="BU871094800004TE74664301"/>
    <x v="0"/>
    <s v=""/>
    <s v=""/>
    <s v="PARK RUE"/>
    <s v=""/>
    <s v="90015,PARIS                ,FR"/>
    <s v=""/>
    <s v="T/0062893E/P/RF"/>
    <s v="+33186269080"/>
    <s v="V564.94EUR/"/>
    <s v="L223200"/>
    <s v=""/>
    <s v=""/>
    <n v="564.94000000000005"/>
    <s v="EUR"/>
    <n v="565.09"/>
    <n v="12000"/>
    <n v="12000"/>
    <s v=""/>
    <x v="0"/>
    <x v="7"/>
    <s v="FR"/>
    <s v="FR"/>
    <n v="6764.127300000001"/>
    <n v="6762.3318000000008"/>
  </r>
  <r>
    <s v="B"/>
    <x v="130"/>
    <x v="1114"/>
    <s v="QF810V"/>
    <x v="0"/>
    <x v="38"/>
    <s v="SUN"/>
    <s v="WF626"/>
    <x v="5"/>
    <s v="TOS"/>
    <d v="2024-09-13T00:00:00"/>
    <s v="FRI"/>
    <x v="1081"/>
    <x v="79"/>
    <d v="2082-01-01T00:00:00"/>
    <s v="1XX1"/>
    <s v="765811142"/>
    <s v="BU868102220001TE76581114"/>
    <x v="0"/>
    <s v=""/>
    <s v=""/>
    <s v=""/>
    <s v=""/>
    <s v=""/>
    <s v=""/>
    <s v="T/0061003E/P/YS"/>
    <s v="+393428790300"/>
    <s v="ADR/"/>
    <s v="L184400"/>
    <s v=""/>
    <s v=""/>
    <n v="591.85"/>
    <s v="EUR"/>
    <n v="592"/>
    <n v="12000"/>
    <n v="12000"/>
    <s v=""/>
    <x v="0"/>
    <x v="6"/>
    <s v=""/>
    <s v="IT"/>
    <n v="7086.2400000000007"/>
    <n v="7084.4445000000005"/>
  </r>
  <r>
    <s v="B"/>
    <x v="130"/>
    <x v="1115"/>
    <s v=""/>
    <x v="0"/>
    <x v="38"/>
    <s v="SUN"/>
    <s v="XX"/>
    <x v="0"/>
    <s v="TOS"/>
    <d v="2024-09-11T00:00:00"/>
    <s v="WED"/>
    <x v="1082"/>
    <x v="79"/>
    <s v=""/>
    <s v="1101"/>
    <s v=""/>
    <s v="CX405576XXXXXX6415"/>
    <x v="2"/>
    <s v="10/27"/>
    <s v=""/>
    <s v="20 FLT 2 TRIQ IL-MULETT"/>
    <s v=""/>
    <s v="XGHAJRA                    ,MT"/>
    <s v=""/>
    <s v="P/I1"/>
    <s v="3-5699469590"/>
    <s v="CSS"/>
    <s v=""/>
    <s v=""/>
    <s v=""/>
    <n v="0"/>
    <s v="EUR"/>
    <n v="775.9"/>
    <n v="12000"/>
    <n v="12000"/>
    <s v=""/>
    <x v="0"/>
    <x v="1"/>
    <s v="MT"/>
    <s v="MT"/>
    <n v="9287.523000000001"/>
    <n v="0"/>
  </r>
  <r>
    <s v="B"/>
    <x v="73"/>
    <x v="1116"/>
    <s v=""/>
    <x v="0"/>
    <x v="38"/>
    <s v="SUN"/>
    <s v=""/>
    <x v="0"/>
    <s v="TOS"/>
    <d v="2024-09-06T00:00:00"/>
    <s v="FRI"/>
    <x v="326"/>
    <x v="81"/>
    <s v=""/>
    <s v=""/>
    <s v=""/>
    <s v=""/>
    <x v="1"/>
    <s v=""/>
    <s v=""/>
    <s v=""/>
    <s v=""/>
    <s v=""/>
    <s v=""/>
    <s v="T/0041451E/P/7D"/>
    <s v="4126364098"/>
    <s v=""/>
    <s v="X498290"/>
    <s v=""/>
    <s v=""/>
    <n v="0"/>
    <s v="USD"/>
    <n v="683.03"/>
    <n v="630000"/>
    <n v="630000"/>
    <s v=""/>
    <x v="0"/>
    <x v="4"/>
    <s v=""/>
    <s v="US"/>
    <n v="7540.6511999999993"/>
    <n v="0"/>
  </r>
  <r>
    <s v="B"/>
    <x v="259"/>
    <x v="1117"/>
    <s v="QE576Z"/>
    <x v="0"/>
    <x v="38"/>
    <s v="SUN"/>
    <s v="KL2798"/>
    <x v="0"/>
    <s v="TOS"/>
    <d v="2024-09-17T00:00:00"/>
    <s v="TUE"/>
    <x v="1083"/>
    <x v="1"/>
    <s v=""/>
    <s v="1XX1"/>
    <s v="20607619"/>
    <s v="BU873141860007TE20607619"/>
    <x v="0"/>
    <s v=""/>
    <s v=""/>
    <s v=""/>
    <s v=""/>
    <s v=""/>
    <s v=""/>
    <s v="T/0067185D/P/T5"/>
    <s v="31653259357"/>
    <s v=""/>
    <s v="L196000"/>
    <s v=""/>
    <s v=""/>
    <n v="1045.21"/>
    <s v="EUR"/>
    <n v="1041.9100000000001"/>
    <n v="12000"/>
    <n v="12000"/>
    <s v=""/>
    <x v="0"/>
    <x v="0"/>
    <s v=""/>
    <s v="NL"/>
    <n v="12471.662700000001"/>
    <n v="12511.163700000001"/>
  </r>
  <r>
    <s v="B"/>
    <x v="48"/>
    <x v="1118"/>
    <s v=""/>
    <x v="0"/>
    <x v="38"/>
    <s v="SUN"/>
    <s v="LH6050"/>
    <x v="4"/>
    <s v="TOS"/>
    <d v="2024-09-09T00:00:00"/>
    <s v="MON"/>
    <x v="1084"/>
    <x v="79"/>
    <d v="2068-05-19T00:00:00"/>
    <s v="1XX1"/>
    <s v="12345678"/>
    <s v="BU872090740004TE45691493"/>
    <x v="0"/>
    <s v=""/>
    <s v=""/>
    <s v="BAUMGARTENWEG 29"/>
    <s v=""/>
    <s v="72793 PFULLINGEN           ,DE"/>
    <s v=""/>
    <s v="T/0041650E/P/RO"/>
    <s v="0049 1701920001"/>
    <s v=""/>
    <s v="L206300"/>
    <s v=""/>
    <s v=""/>
    <n v="332.03"/>
    <s v="EUR"/>
    <n v="331.42"/>
    <n v="12000"/>
    <n v="12000"/>
    <s v=""/>
    <x v="0"/>
    <x v="15"/>
    <s v="DE"/>
    <s v="DE"/>
    <n v="3967.0974000000006"/>
    <n v="3974.3991000000001"/>
  </r>
  <r>
    <s v="B"/>
    <x v="27"/>
    <x v="1119"/>
    <s v=""/>
    <x v="0"/>
    <x v="38"/>
    <s v="SUN"/>
    <s v=""/>
    <x v="5"/>
    <s v="TOS"/>
    <d v="2024-09-08T00:00:00"/>
    <s v="SUN"/>
    <x v="1085"/>
    <x v="53"/>
    <s v=""/>
    <s v="1XX1"/>
    <s v=""/>
    <s v=""/>
    <x v="1"/>
    <s v=""/>
    <s v=""/>
    <s v=""/>
    <s v=""/>
    <s v=""/>
    <s v=""/>
    <s v="T/07560685/P/8Y"/>
    <s v="14052744250"/>
    <s v=""/>
    <s v=""/>
    <s v=""/>
    <s v=""/>
    <n v="0"/>
    <s v="USD"/>
    <n v="473.78"/>
    <n v="12000"/>
    <n v="12000"/>
    <s v=""/>
    <x v="0"/>
    <x v="13"/>
    <s v=""/>
    <s v="US"/>
    <n v="5230.5311999999994"/>
    <n v="0"/>
  </r>
  <r>
    <s v="B"/>
    <x v="120"/>
    <x v="1120"/>
    <s v="QF212E"/>
    <x v="0"/>
    <x v="38"/>
    <s v="SUN"/>
    <s v=""/>
    <x v="5"/>
    <s v="TOS"/>
    <d v="2024-09-09T00:00:00"/>
    <s v="MON"/>
    <x v="1086"/>
    <x v="79"/>
    <s v=""/>
    <s v="1XX1"/>
    <s v="CJT-110521872"/>
    <s v="BU875128540007TE12345678"/>
    <x v="0"/>
    <s v=""/>
    <s v=""/>
    <s v=""/>
    <s v=""/>
    <s v=""/>
    <s v=""/>
    <s v="T/0096143C/P/7S"/>
    <s v="+34964830995"/>
    <s v="/"/>
    <s v="L241100"/>
    <s v=""/>
    <s v=""/>
    <n v="378.7"/>
    <s v="EUR"/>
    <n v="378.22"/>
    <n v="12000"/>
    <n v="12000"/>
    <s v=""/>
    <x v="0"/>
    <x v="15"/>
    <s v=""/>
    <s v="ES"/>
    <n v="4527.2934000000005"/>
    <n v="4533.0389999999998"/>
  </r>
  <r>
    <s v="B"/>
    <x v="247"/>
    <x v="1121"/>
    <s v="QE492W"/>
    <x v="0"/>
    <x v="38"/>
    <s v="SUN"/>
    <s v="WF621"/>
    <x v="4"/>
    <s v="TOS"/>
    <d v="2024-09-14T00:00:00"/>
    <s v="SAT"/>
    <x v="1087"/>
    <x v="27"/>
    <s v=""/>
    <s v="1XX1"/>
    <s v="NO332879040"/>
    <s v="BU873140010000TE33287904"/>
    <x v="0"/>
    <s v=""/>
    <s v=""/>
    <s v=""/>
    <s v=""/>
    <s v=""/>
    <s v=""/>
    <s v="T/0017135D/P/KU"/>
    <s v="7811979876"/>
    <s v=""/>
    <s v="L180700"/>
    <s v=""/>
    <s v=""/>
    <n v="467.09"/>
    <s v="UKL"/>
    <n v="466.41"/>
    <n v="12000"/>
    <n v="12000"/>
    <s v=""/>
    <x v="0"/>
    <x v="7"/>
    <s v=""/>
    <s v="GB"/>
    <n v="6646.3425000000007"/>
    <n v="6656.0324999999993"/>
  </r>
  <r>
    <s v="B"/>
    <x v="247"/>
    <x v="1122"/>
    <s v="QF810V"/>
    <x v="0"/>
    <x v="38"/>
    <s v="SUN"/>
    <s v="AF1220"/>
    <x v="5"/>
    <s v="TOS"/>
    <d v="2024-09-14T00:00:00"/>
    <s v="SAT"/>
    <x v="1088"/>
    <x v="79"/>
    <d v="2094-01-01T00:00:00"/>
    <s v="1XX1"/>
    <s v="729009371"/>
    <s v="BU868102220001TE72900937"/>
    <x v="0"/>
    <s v=""/>
    <s v=""/>
    <s v=""/>
    <s v=""/>
    <s v=""/>
    <s v=""/>
    <s v="T/0061003E/P/YS"/>
    <s v="+33620875659"/>
    <s v=""/>
    <s v="L184400"/>
    <s v=""/>
    <s v=""/>
    <n v="612.62"/>
    <s v="EUR"/>
    <n v="612.14"/>
    <n v="12000"/>
    <n v="12000"/>
    <s v=""/>
    <x v="0"/>
    <x v="7"/>
    <s v=""/>
    <s v="FR"/>
    <n v="7327.3158000000003"/>
    <n v="7333.0614000000005"/>
  </r>
  <r>
    <s v="B"/>
    <x v="206"/>
    <x v="1123"/>
    <s v="QF810V"/>
    <x v="0"/>
    <x v="38"/>
    <s v="SUN"/>
    <s v="WI"/>
    <x v="5"/>
    <s v="TOS"/>
    <d v="2024-09-10T00:00:00"/>
    <s v="TUE"/>
    <x v="1089"/>
    <x v="79"/>
    <d v="2094-01-01T00:00:00"/>
    <s v="1XX1"/>
    <s v="735714163"/>
    <s v="BU868102220001TE73571416"/>
    <x v="0"/>
    <s v=""/>
    <s v=""/>
    <s v=""/>
    <s v=""/>
    <s v=""/>
    <s v=""/>
    <s v="T/0061003E/P/YS"/>
    <s v="+41799157869"/>
    <s v=""/>
    <s v="L184400"/>
    <s v=""/>
    <s v=""/>
    <n v="472.24"/>
    <s v="EUR"/>
    <n v="471.79"/>
    <n v="12000"/>
    <n v="12000"/>
    <s v=""/>
    <x v="0"/>
    <x v="10"/>
    <s v=""/>
    <s v="CH"/>
    <n v="5647.3263000000006"/>
    <n v="5652.7128000000002"/>
  </r>
  <r>
    <s v="B"/>
    <x v="208"/>
    <x v="1124"/>
    <s v=""/>
    <x v="0"/>
    <x v="38"/>
    <s v="SUN"/>
    <s v=""/>
    <x v="5"/>
    <s v="TOS"/>
    <d v="2024-09-14T00:00:00"/>
    <s v="SAT"/>
    <x v="1090"/>
    <x v="80"/>
    <d v="2099-09-30T00:00:00"/>
    <s v="1001"/>
    <s v=""/>
    <s v="CX416538XXXXXX0803"/>
    <x v="2"/>
    <s v="02/29"/>
    <s v=""/>
    <s v="2 BOUCLE DU MAGNOLIA"/>
    <s v=""/>
    <s v="57000,THIONVILLE,FR"/>
    <s v="FRXXYG1JVHJ17"/>
    <s v="T/0036934D/P/N5"/>
    <s v="+33-788406940"/>
    <s v="OCI/"/>
    <s v=""/>
    <s v=""/>
    <s v=""/>
    <n v="0"/>
    <s v="EUR"/>
    <n v="743.93"/>
    <n v="12000"/>
    <n v="12000"/>
    <s v=""/>
    <x v="0"/>
    <x v="7"/>
    <s v="FR"/>
    <s v="FR"/>
    <n v="8904.8420999999998"/>
    <n v="0"/>
  </r>
  <r>
    <s v="B"/>
    <x v="246"/>
    <x v="1125"/>
    <s v=""/>
    <x v="0"/>
    <x v="38"/>
    <s v="SUN"/>
    <s v=""/>
    <x v="4"/>
    <s v="TOS"/>
    <d v="2024-09-13T00:00:00"/>
    <s v="FRI"/>
    <x v="1091"/>
    <x v="79"/>
    <s v=""/>
    <s v="1XX1"/>
    <s v="DC-7519943-JNKB"/>
    <s v="BU868102620002TE49869756"/>
    <x v="0"/>
    <s v=""/>
    <s v=""/>
    <s v=""/>
    <s v=""/>
    <s v=""/>
    <s v=""/>
    <s v="T/0064750E/P/EO"/>
    <s v="+39 3347993749"/>
    <s v="DC-7519943-JNKB/"/>
    <s v="D158300"/>
    <s v=""/>
    <s v=""/>
    <n v="520.84"/>
    <s v="EUR"/>
    <n v="520.66"/>
    <n v="12000"/>
    <n v="12000"/>
    <s v=""/>
    <x v="0"/>
    <x v="6"/>
    <s v=""/>
    <s v="IT"/>
    <n v="6232.3001999999997"/>
    <n v="6234.4548000000004"/>
  </r>
  <r>
    <s v="B"/>
    <x v="135"/>
    <x v="1126"/>
    <s v="QE492W"/>
    <x v="0"/>
    <x v="39"/>
    <s v="MON"/>
    <s v="SK1491"/>
    <x v="5"/>
    <s v="TOS"/>
    <d v="2024-09-17T00:00:00"/>
    <s v="TUE"/>
    <x v="402"/>
    <x v="1"/>
    <s v=""/>
    <s v="1XX1"/>
    <s v="NO108710750"/>
    <s v="BU873140020009TE10871075"/>
    <x v="0"/>
    <s v=""/>
    <s v=""/>
    <s v=""/>
    <s v=""/>
    <s v=""/>
    <s v=""/>
    <s v="T/0017146D/P/KU"/>
    <s v="442031061826"/>
    <s v=""/>
    <s v="L180700"/>
    <s v=""/>
    <s v=""/>
    <n v="681.53"/>
    <s v="EUR"/>
    <n v="681.24"/>
    <n v="12000"/>
    <n v="12000"/>
    <s v=""/>
    <x v="0"/>
    <x v="22"/>
    <s v=""/>
    <s v="DE"/>
    <n v="8154.4428000000007"/>
    <n v="8157.9141"/>
  </r>
  <r>
    <s v="B"/>
    <x v="140"/>
    <x v="1127"/>
    <s v="QF212E"/>
    <x v="0"/>
    <x v="39"/>
    <s v="MON"/>
    <s v=""/>
    <x v="4"/>
    <s v="TOS"/>
    <d v="2024-09-09T00:00:00"/>
    <s v="MON"/>
    <x v="1092"/>
    <x v="79"/>
    <s v=""/>
    <s v="1XX1"/>
    <s v="CJT-118962402"/>
    <s v="BU875128540007TE12345678"/>
    <x v="0"/>
    <s v=""/>
    <s v=""/>
    <s v=""/>
    <s v=""/>
    <s v=""/>
    <s v=""/>
    <s v="T/0096143C/P/7S"/>
    <s v="+34964830995"/>
    <s v="/"/>
    <s v="L241100"/>
    <s v=""/>
    <s v=""/>
    <n v="305.7"/>
    <s v="EUR"/>
    <n v="305.54000000000002"/>
    <n v="12000"/>
    <n v="12000"/>
    <s v=""/>
    <x v="0"/>
    <x v="13"/>
    <s v=""/>
    <s v="ES"/>
    <n v="3657.3138000000004"/>
    <n v="3659.2290000000003"/>
  </r>
  <r>
    <s v="B"/>
    <x v="140"/>
    <x v="1128"/>
    <s v="QF809V"/>
    <x v="0"/>
    <x v="39"/>
    <s v="MON"/>
    <s v="WI"/>
    <x v="4"/>
    <s v="TOS"/>
    <d v="2024-09-09T00:00:00"/>
    <s v="MON"/>
    <x v="1093"/>
    <x v="27"/>
    <d v="2094-01-01T00:00:00"/>
    <s v="1XX1"/>
    <s v="761387346"/>
    <s v="BU868102210002TE76138734"/>
    <x v="0"/>
    <s v=""/>
    <s v=""/>
    <s v=""/>
    <s v=""/>
    <s v=""/>
    <s v=""/>
    <s v="T/0060992E/P/YS"/>
    <s v="+4407807876506"/>
    <s v=""/>
    <s v="L184400"/>
    <s v=""/>
    <s v=""/>
    <n v="252.74"/>
    <s v="UKL"/>
    <n v="252.33"/>
    <n v="12000"/>
    <n v="12000"/>
    <s v=""/>
    <x v="0"/>
    <x v="13"/>
    <s v=""/>
    <s v="GB"/>
    <n v="3595.7025000000003"/>
    <n v="3601.5450000000001"/>
  </r>
  <r>
    <s v="B"/>
    <x v="98"/>
    <x v="1129"/>
    <s v="QE492W"/>
    <x v="0"/>
    <x v="39"/>
    <s v="MON"/>
    <s v="OS329"/>
    <x v="4"/>
    <s v="LKN"/>
    <d v="2024-09-23T00:00:00"/>
    <s v="MON"/>
    <x v="1094"/>
    <x v="13"/>
    <s v=""/>
    <s v="1XX1"/>
    <s v="NO113520870"/>
    <s v="BU873140020009TE11352087"/>
    <x v="0"/>
    <s v=""/>
    <s v=""/>
    <s v=""/>
    <s v=""/>
    <s v=""/>
    <s v=""/>
    <s v="T/0017146D/P/KU"/>
    <s v="004982199949983"/>
    <s v="SATNAV"/>
    <s v="L180700"/>
    <s v=""/>
    <s v=""/>
    <n v="1350.21"/>
    <s v="EUR"/>
    <n v="1452.19"/>
    <n v="12000"/>
    <n v="12000"/>
    <n v="4500"/>
    <x v="0"/>
    <x v="16"/>
    <s v=""/>
    <s v="DE"/>
    <n v="17382.714300000003"/>
    <n v="16162.013700000001"/>
  </r>
  <r>
    <s v="B"/>
    <x v="162"/>
    <x v="1130"/>
    <s v="QE492W"/>
    <x v="0"/>
    <x v="39"/>
    <s v="MON"/>
    <s v="SK4434"/>
    <x v="0"/>
    <s v="TOS"/>
    <d v="2024-09-22T00:00:00"/>
    <s v="SUN"/>
    <x v="1095"/>
    <x v="1"/>
    <s v=""/>
    <s v="1XX1"/>
    <s v="NO119583590"/>
    <s v="BU873140020009TE11958359"/>
    <x v="0"/>
    <s v=""/>
    <s v=""/>
    <s v=""/>
    <s v=""/>
    <s v=""/>
    <s v=""/>
    <s v="T/0017146D/P/KU"/>
    <s v="793006734"/>
    <s v=""/>
    <s v="L180700"/>
    <s v=""/>
    <s v=""/>
    <n v="1374.47"/>
    <s v="EUR"/>
    <n v="1374.63"/>
    <n v="12000"/>
    <n v="12000"/>
    <s v=""/>
    <x v="0"/>
    <x v="19"/>
    <s v=""/>
    <s v="CH"/>
    <n v="16454.321100000001"/>
    <n v="16452.405900000002"/>
  </r>
  <r>
    <s v="B"/>
    <x v="90"/>
    <x v="1131"/>
    <s v=""/>
    <x v="0"/>
    <x v="39"/>
    <s v="MON"/>
    <s v="SK4424"/>
    <x v="5"/>
    <s v="TOS"/>
    <d v="2024-09-09T00:00:00"/>
    <s v="MON"/>
    <x v="1096"/>
    <x v="79"/>
    <s v=""/>
    <s v="1XX1"/>
    <s v="83337899/H/8333"/>
    <s v="BU873142700004TE44854241"/>
    <x v="0"/>
    <s v=""/>
    <s v=""/>
    <s v=""/>
    <s v=""/>
    <s v=""/>
    <s v=""/>
    <s v="T/0042092E/P/YB"/>
    <s v="49-016-39072568"/>
    <s v=""/>
    <s v="L165300"/>
    <s v=""/>
    <s v=""/>
    <n v="304.32"/>
    <s v="EUR"/>
    <n v="303.58999999999997"/>
    <n v="12000"/>
    <n v="12000"/>
    <s v=""/>
    <x v="0"/>
    <x v="13"/>
    <s v=""/>
    <s v="DE"/>
    <n v="3633.9722999999999"/>
    <n v="3642.7103999999999"/>
  </r>
  <r>
    <s v="B"/>
    <x v="81"/>
    <x v="1132"/>
    <s v=""/>
    <x v="0"/>
    <x v="39"/>
    <s v="MON"/>
    <s v=""/>
    <x v="4"/>
    <s v="TOS"/>
    <d v="2024-09-09T00:00:00"/>
    <s v="MON"/>
    <x v="1097"/>
    <x v="79"/>
    <s v=""/>
    <s v="1XX1"/>
    <s v="99097769/H/9909"/>
    <s v="BU873142700004TE46222911"/>
    <x v="0"/>
    <s v=""/>
    <s v=""/>
    <s v=""/>
    <s v=""/>
    <s v=""/>
    <s v=""/>
    <s v="T/0042092E/P/YB"/>
    <s v="34-633-452690"/>
    <s v=""/>
    <s v="L151400"/>
    <s v=""/>
    <s v=""/>
    <n v="290.16000000000003"/>
    <s v="EUR"/>
    <n v="289.42"/>
    <n v="12000"/>
    <n v="12000"/>
    <s v=""/>
    <x v="0"/>
    <x v="13"/>
    <s v=""/>
    <s v="ES"/>
    <n v="3464.3574000000003"/>
    <n v="3473.2152000000006"/>
  </r>
  <r>
    <s v="B"/>
    <x v="92"/>
    <x v="1133"/>
    <s v="QF810V"/>
    <x v="0"/>
    <x v="39"/>
    <s v="MON"/>
    <s v="SK4418"/>
    <x v="0"/>
    <s v="TOS"/>
    <d v="2024-09-12T00:00:00"/>
    <s v="THU"/>
    <x v="1098"/>
    <x v="79"/>
    <d v="2094-01-01T00:00:00"/>
    <s v="1XX1"/>
    <s v="725955605"/>
    <s v="BU868102220001TE72595560"/>
    <x v="0"/>
    <s v=""/>
    <s v=""/>
    <s v=""/>
    <s v=""/>
    <s v=""/>
    <s v=""/>
    <s v="T/0061003E/P/YS"/>
    <s v="+31640677840"/>
    <s v=""/>
    <s v="L184400"/>
    <s v=""/>
    <s v=""/>
    <n v="671.65"/>
    <s v="EUR"/>
    <n v="671.02"/>
    <n v="12000"/>
    <n v="12000"/>
    <s v=""/>
    <x v="0"/>
    <x v="1"/>
    <s v=""/>
    <s v="NL"/>
    <n v="8032.1094000000003"/>
    <n v="8039.6504999999997"/>
  </r>
  <r>
    <s v="B"/>
    <x v="105"/>
    <x v="1134"/>
    <s v="QE816X"/>
    <x v="0"/>
    <x v="39"/>
    <s v="MON"/>
    <s v="SK4418"/>
    <x v="4"/>
    <s v="EVE"/>
    <d v="2024-09-11T00:00:00"/>
    <s v="WED"/>
    <x v="1099"/>
    <x v="79"/>
    <s v=""/>
    <s v="1XX1"/>
    <s v="M/103166"/>
    <s v="BU898110360002TE74162596"/>
    <x v="0"/>
    <s v=""/>
    <s v=""/>
    <s v="HOOGZWANENSTRAAT 114"/>
    <s v=""/>
    <s v="6211BZ,MAASTRICHT          ,NL"/>
    <s v=""/>
    <s v="T/0018550D/P/N5"/>
    <s v="+31643284798/EM"/>
    <s v="WEBPREPAY/RSN/"/>
    <s v=""/>
    <s v=""/>
    <s v="AF/1140638084"/>
    <n v="719.92"/>
    <s v="EUR"/>
    <n v="709.71"/>
    <n v="12000"/>
    <n v="12000"/>
    <n v="3000"/>
    <x v="0"/>
    <x v="10"/>
    <s v="NL"/>
    <s v="NL"/>
    <n v="8495.2287000000015"/>
    <n v="8617.4423999999999"/>
  </r>
  <r>
    <s v="B"/>
    <x v="208"/>
    <x v="1135"/>
    <s v="QF810V"/>
    <x v="0"/>
    <x v="39"/>
    <s v="MON"/>
    <s v="WI"/>
    <x v="5"/>
    <s v="TOS"/>
    <d v="2024-09-08T00:00:00"/>
    <s v="SUN"/>
    <x v="1100"/>
    <x v="79"/>
    <d v="2094-01-01T00:00:00"/>
    <s v="1XX1"/>
    <s v="736401971"/>
    <s v="BU868102220001TE73640197"/>
    <x v="0"/>
    <s v=""/>
    <s v=""/>
    <s v=""/>
    <s v=""/>
    <s v=""/>
    <s v=""/>
    <s v="T/0061003E/P/YS"/>
    <s v="+33687640893"/>
    <s v=""/>
    <s v="L184400"/>
    <s v=""/>
    <s v=""/>
    <n v="331.89"/>
    <s v="EUR"/>
    <n v="331.44"/>
    <n v="12000"/>
    <n v="12000"/>
    <s v=""/>
    <x v="0"/>
    <x v="2"/>
    <s v=""/>
    <s v="FR"/>
    <n v="3967.3368"/>
    <n v="3972.7233000000001"/>
  </r>
  <r>
    <s v="B"/>
    <x v="165"/>
    <x v="1136"/>
    <s v="QE492W"/>
    <x v="0"/>
    <x v="39"/>
    <s v="MON"/>
    <s v="WI"/>
    <x v="5"/>
    <s v="TOS"/>
    <d v="2024-09-15T00:00:00"/>
    <s v="SUN"/>
    <x v="1101"/>
    <x v="79"/>
    <s v=""/>
    <s v="1XX1"/>
    <s v="NO344609920"/>
    <s v="BU873140020009TE34460992"/>
    <x v="0"/>
    <s v=""/>
    <s v=""/>
    <s v=""/>
    <s v=""/>
    <s v=""/>
    <s v=""/>
    <s v="T/0017146D/P/KU"/>
    <s v="602315516"/>
    <s v=""/>
    <s v="L180700"/>
    <s v=""/>
    <s v=""/>
    <n v="612.33000000000004"/>
    <s v="EUR"/>
    <n v="612.14"/>
    <n v="12000"/>
    <n v="12000"/>
    <s v=""/>
    <x v="0"/>
    <x v="7"/>
    <s v=""/>
    <s v="CS"/>
    <n v="7327.3158000000003"/>
    <n v="7329.5901000000013"/>
  </r>
  <r>
    <s v="B"/>
    <x v="50"/>
    <x v="1137"/>
    <s v=""/>
    <x v="0"/>
    <x v="40"/>
    <s v="TUE"/>
    <s v="AY935"/>
    <x v="4"/>
    <s v="TOS"/>
    <d v="2024-09-17T00:00:00"/>
    <s v="TUE"/>
    <x v="1102"/>
    <x v="1"/>
    <d v="2066-03-30T00:00:00"/>
    <s v="1XX1"/>
    <s v="12345678"/>
    <s v="BU872090740004TE00888220"/>
    <x v="0"/>
    <s v=""/>
    <s v=""/>
    <s v="FRANCONVILLESTR. 16"/>
    <s v=""/>
    <s v="68519 VIERNHEIM            ,DE"/>
    <s v=""/>
    <s v="T/0041650E/P/RO"/>
    <s v="0049 62044818"/>
    <s v=""/>
    <s v="L206300"/>
    <s v=""/>
    <s v=""/>
    <n v="584"/>
    <s v="EUR"/>
    <n v="583.83000000000004"/>
    <n v="12000"/>
    <n v="12000"/>
    <s v=""/>
    <x v="0"/>
    <x v="17"/>
    <s v="DE"/>
    <s v="DE"/>
    <n v="6988.4451000000008"/>
    <n v="6990.4800000000005"/>
  </r>
  <r>
    <s v="B"/>
    <x v="143"/>
    <x v="1138"/>
    <s v="QF810V"/>
    <x v="0"/>
    <x v="40"/>
    <s v="TUE"/>
    <s v="WI"/>
    <x v="5"/>
    <s v="TOS"/>
    <d v="2024-09-09T00:00:00"/>
    <s v="MON"/>
    <x v="885"/>
    <x v="79"/>
    <d v="2094-01-01T00:00:00"/>
    <s v="1XX1"/>
    <s v="747691158"/>
    <s v="BU868102220001TE74769115"/>
    <x v="0"/>
    <s v=""/>
    <s v=""/>
    <s v=""/>
    <s v=""/>
    <s v=""/>
    <s v=""/>
    <s v="T/0061003E/P/YS"/>
    <s v="+4917643447600"/>
    <s v="ADR/"/>
    <s v="L184400"/>
    <s v=""/>
    <s v=""/>
    <n v="305.66000000000003"/>
    <s v="EUR"/>
    <n v="305.5"/>
    <n v="12000"/>
    <n v="12000"/>
    <s v=""/>
    <x v="0"/>
    <x v="2"/>
    <s v=""/>
    <s v="DE"/>
    <n v="3656.835"/>
    <n v="3658.7502000000004"/>
  </r>
  <r>
    <s v="B"/>
    <x v="98"/>
    <x v="1139"/>
    <s v=""/>
    <x v="0"/>
    <x v="40"/>
    <s v="TUE"/>
    <s v=""/>
    <x v="4"/>
    <s v="TOS"/>
    <d v="2024-09-05T00:00:00"/>
    <s v="THU"/>
    <x v="1103"/>
    <x v="63"/>
    <s v=""/>
    <s v=""/>
    <s v=""/>
    <s v=""/>
    <x v="1"/>
    <s v=""/>
    <s v=""/>
    <s v=""/>
    <s v=""/>
    <s v=""/>
    <s v=""/>
    <s v="T/0114461R/P/1A"/>
    <s v="0013867482564"/>
    <s v=""/>
    <s v="B212300"/>
    <s v="999999999"/>
    <s v="DL/9512435398"/>
    <n v="0"/>
    <s v="USD"/>
    <n v="336.94"/>
    <n v="0"/>
    <n v="0"/>
    <s v=""/>
    <x v="0"/>
    <x v="9"/>
    <s v=""/>
    <s v="US"/>
    <n v="3719.8175999999999"/>
    <n v="0"/>
  </r>
  <r>
    <s v="B"/>
    <x v="176"/>
    <x v="1140"/>
    <s v="QF809V"/>
    <x v="0"/>
    <x v="40"/>
    <s v="TUE"/>
    <s v="SK4416"/>
    <x v="5"/>
    <s v="TOS"/>
    <d v="2024-09-10T00:00:00"/>
    <s v="TUE"/>
    <x v="1104"/>
    <x v="27"/>
    <d v="2096-01-01T00:00:00"/>
    <s v="1XX1"/>
    <s v="651281175"/>
    <s v="BU868102210002TE65128117"/>
    <x v="0"/>
    <s v=""/>
    <s v=""/>
    <s v=""/>
    <s v=""/>
    <s v=""/>
    <s v=""/>
    <s v="T/0060992E/P/YS"/>
    <s v="02073681381"/>
    <s v=""/>
    <s v="L184400"/>
    <s v=""/>
    <s v=""/>
    <n v="274.89"/>
    <s v="UKL"/>
    <n v="274.76"/>
    <n v="12000"/>
    <n v="12000"/>
    <s v=""/>
    <x v="0"/>
    <x v="13"/>
    <s v=""/>
    <s v="GB"/>
    <n v="3915.33"/>
    <n v="3917.1824999999999"/>
  </r>
  <r>
    <s v="B"/>
    <x v="7"/>
    <x v="1141"/>
    <s v="QE492W"/>
    <x v="0"/>
    <x v="40"/>
    <s v="TUE"/>
    <s v="LH870"/>
    <x v="5"/>
    <s v="TOS"/>
    <d v="2024-09-15T00:00:00"/>
    <s v="SUN"/>
    <x v="1105"/>
    <x v="79"/>
    <s v=""/>
    <s v="1XX1"/>
    <s v="NO835893140"/>
    <s v="BU873140020009TE83589314"/>
    <x v="0"/>
    <s v=""/>
    <s v=""/>
    <s v=""/>
    <s v=""/>
    <s v=""/>
    <s v=""/>
    <s v="T/0017146D/P/KU"/>
    <s v="01778389586"/>
    <s v=""/>
    <s v="L180700"/>
    <s v=""/>
    <s v=""/>
    <n v="538.58000000000004"/>
    <s v="EUR"/>
    <n v="538.69000000000005"/>
    <n v="12000"/>
    <n v="12000"/>
    <s v=""/>
    <x v="0"/>
    <x v="6"/>
    <s v=""/>
    <s v="DE"/>
    <n v="6448.1193000000012"/>
    <n v="6446.8026000000009"/>
  </r>
  <r>
    <s v="B"/>
    <x v="166"/>
    <x v="1142"/>
    <s v="QE492W"/>
    <x v="0"/>
    <x v="40"/>
    <s v="TUE"/>
    <s v="LH870"/>
    <x v="5"/>
    <s v="TOS"/>
    <d v="2024-09-16T00:00:00"/>
    <s v="MON"/>
    <x v="1106"/>
    <x v="79"/>
    <s v=""/>
    <s v="1XX1"/>
    <s v="NO317073800"/>
    <s v="BU873140020009TE31707380"/>
    <x v="0"/>
    <s v=""/>
    <s v=""/>
    <s v=""/>
    <s v=""/>
    <s v=""/>
    <s v=""/>
    <s v="T/0017146D/P/KU"/>
    <s v="004982199949983"/>
    <s v=""/>
    <s v="L180700"/>
    <s v=""/>
    <s v=""/>
    <n v="584.84"/>
    <s v="EUR"/>
    <n v="584.22"/>
    <n v="12000"/>
    <n v="12000"/>
    <s v=""/>
    <x v="0"/>
    <x v="7"/>
    <s v=""/>
    <s v="DE"/>
    <n v="6993.1134000000011"/>
    <n v="7000.5348000000004"/>
  </r>
  <r>
    <s v="B"/>
    <x v="110"/>
    <x v="1143"/>
    <s v="QF810V"/>
    <x v="0"/>
    <x v="40"/>
    <s v="TUE"/>
    <s v="WI"/>
    <x v="6"/>
    <s v="TOS"/>
    <d v="2024-09-10T00:00:00"/>
    <s v="TUE"/>
    <x v="1107"/>
    <x v="79"/>
    <d v="2094-01-01T00:00:00"/>
    <s v="1XX1"/>
    <s v="754203865"/>
    <s v="BU868102220001TE75420386"/>
    <x v="0"/>
    <s v=""/>
    <s v=""/>
    <s v=""/>
    <s v=""/>
    <s v=""/>
    <s v=""/>
    <s v="T/0061003E/P/YS"/>
    <s v="+436769184803"/>
    <s v="ADR/"/>
    <s v="L184400"/>
    <s v=""/>
    <s v=""/>
    <n v="449.69"/>
    <s v="EUR"/>
    <n v="448.97"/>
    <n v="12000"/>
    <n v="12000"/>
    <s v=""/>
    <x v="0"/>
    <x v="13"/>
    <s v=""/>
    <s v="DE"/>
    <n v="5374.170900000001"/>
    <n v="5382.7893000000004"/>
  </r>
  <r>
    <s v="B"/>
    <x v="129"/>
    <x v="1144"/>
    <s v=""/>
    <x v="0"/>
    <x v="40"/>
    <s v="TUE"/>
    <s v="LH6144"/>
    <x v="5"/>
    <s v="TOS"/>
    <d v="2024-09-10T00:00:00"/>
    <s v="TUE"/>
    <x v="1108"/>
    <x v="79"/>
    <d v="2061-04-02T00:00:00"/>
    <s v="1XX1"/>
    <s v="12345678"/>
    <s v="BU872090740004TE48589738"/>
    <x v="0"/>
    <s v=""/>
    <s v=""/>
    <s v="SCHWABENSTR. 3"/>
    <s v=""/>
    <s v="88250 WEINGARTEN           ,DE"/>
    <s v=""/>
    <s v="T/0041650E/P/RO"/>
    <s v="0049 7515610351"/>
    <s v=""/>
    <s v="L206300"/>
    <s v=""/>
    <s v=""/>
    <n v="331.92"/>
    <s v="EUR"/>
    <n v="331.44"/>
    <n v="12000"/>
    <n v="12000"/>
    <s v=""/>
    <x v="0"/>
    <x v="13"/>
    <s v="DE"/>
    <s v="DE"/>
    <n v="3967.3368"/>
    <n v="3973.0824000000002"/>
  </r>
  <r>
    <s v="B"/>
    <x v="206"/>
    <x v="1145"/>
    <s v="QF810V"/>
    <x v="0"/>
    <x v="40"/>
    <s v="TUE"/>
    <s v="AY935"/>
    <x v="0"/>
    <s v="TOS"/>
    <d v="2024-09-14T00:00:00"/>
    <s v="SAT"/>
    <x v="1109"/>
    <x v="79"/>
    <d v="2094-01-01T00:00:00"/>
    <s v="1XX1"/>
    <s v="774895858"/>
    <s v="BU868102220001TE77489585"/>
    <x v="0"/>
    <s v=""/>
    <s v=""/>
    <s v=""/>
    <s v=""/>
    <s v=""/>
    <s v=""/>
    <s v="T/0061003E/P/YS"/>
    <s v="+41792008074"/>
    <s v=""/>
    <s v="L184400"/>
    <s v=""/>
    <s v=""/>
    <n v="774.17"/>
    <s v="EUR"/>
    <n v="773.72"/>
    <n v="12000"/>
    <n v="12000"/>
    <s v=""/>
    <x v="0"/>
    <x v="18"/>
    <s v=""/>
    <s v="CH"/>
    <n v="9261.4284000000007"/>
    <n v="9266.8148999999994"/>
  </r>
  <r>
    <s v="B"/>
    <x v="95"/>
    <x v="1146"/>
    <s v=""/>
    <x v="0"/>
    <x v="40"/>
    <s v="TUE"/>
    <s v="WI"/>
    <x v="5"/>
    <s v="TOS"/>
    <d v="2024-09-14T00:00:00"/>
    <s v="SAT"/>
    <x v="1110"/>
    <x v="79"/>
    <d v="2069-09-10T00:00:00"/>
    <s v="1XX1"/>
    <s v="12345678"/>
    <s v="BU872090740004TE49439803"/>
    <x v="0"/>
    <s v=""/>
    <s v=""/>
    <s v="WILHELM-LEUSCHNER-STR. 14"/>
    <s v=""/>
    <s v="58099 HAGEN                ,DE"/>
    <s v=""/>
    <s v="T/0041650E/P/RO"/>
    <s v="0049 15234186385"/>
    <s v=""/>
    <s v="L206300"/>
    <s v=""/>
    <s v=""/>
    <n v="518.91"/>
    <s v="EUR"/>
    <n v="518.57000000000005"/>
    <n v="12000"/>
    <n v="12000"/>
    <s v=""/>
    <x v="0"/>
    <x v="18"/>
    <s v="DE"/>
    <s v="DE"/>
    <n v="6207.2829000000011"/>
    <n v="6211.3527000000004"/>
  </r>
  <r>
    <s v="B"/>
    <x v="159"/>
    <x v="1147"/>
    <s v="QE492W"/>
    <x v="0"/>
    <x v="40"/>
    <s v="TUE"/>
    <s v="LH870"/>
    <x v="5"/>
    <s v="TOS"/>
    <d v="2024-09-21T00:00:00"/>
    <s v="SAT"/>
    <x v="1111"/>
    <x v="1"/>
    <s v=""/>
    <s v="1XX1"/>
    <s v="NO342363760"/>
    <s v="BU873140020009TE34236376"/>
    <x v="0"/>
    <s v=""/>
    <s v=""/>
    <s v=""/>
    <s v=""/>
    <s v=""/>
    <s v=""/>
    <s v="T/0017146D/P/KU"/>
    <s v="004982199949983"/>
    <s v=""/>
    <s v="L180700"/>
    <s v=""/>
    <s v=""/>
    <n v="820.52"/>
    <s v="EUR"/>
    <n v="820.34"/>
    <n v="12000"/>
    <n v="12000"/>
    <s v=""/>
    <x v="0"/>
    <x v="20"/>
    <s v=""/>
    <s v="DE"/>
    <n v="9819.4698000000008"/>
    <n v="9821.6244000000006"/>
  </r>
  <r>
    <s v="B"/>
    <x v="222"/>
    <x v="1148"/>
    <s v="QF812V"/>
    <x v="0"/>
    <x v="41"/>
    <s v="WED"/>
    <s v="WF626"/>
    <x v="4"/>
    <s v="TOS"/>
    <d v="2024-09-06T00:00:00"/>
    <s v="FRI"/>
    <x v="1112"/>
    <x v="83"/>
    <d v="2094-01-01T00:00:00"/>
    <s v="1XX1"/>
    <s v="764081511"/>
    <s v="BU868102240009TE76408151"/>
    <x v="0"/>
    <s v=""/>
    <s v=""/>
    <s v=""/>
    <s v=""/>
    <s v=""/>
    <s v=""/>
    <s v="T/0061025E/P/YS"/>
    <s v="+886939772187"/>
    <s v=""/>
    <s v="L196400"/>
    <s v=""/>
    <s v=""/>
    <n v="1777.75"/>
    <s v="NKR"/>
    <n v="1777.75"/>
    <n v="12000"/>
    <n v="12000"/>
    <s v=""/>
    <x v="0"/>
    <x v="9"/>
    <s v=""/>
    <s v="TW"/>
    <n v="1777.75"/>
    <n v="1777.75"/>
  </r>
  <r>
    <s v="B"/>
    <x v="135"/>
    <x v="1149"/>
    <s v="QE492W"/>
    <x v="0"/>
    <x v="41"/>
    <s v="WED"/>
    <s v="SK4724"/>
    <x v="5"/>
    <s v="TOS"/>
    <d v="2024-09-12T00:00:00"/>
    <s v="THU"/>
    <x v="1113"/>
    <x v="79"/>
    <s v=""/>
    <s v="1XX1"/>
    <s v="NO108769990"/>
    <s v="BU873140020009TE10876999"/>
    <x v="0"/>
    <s v=""/>
    <s v=""/>
    <s v=""/>
    <s v=""/>
    <s v=""/>
    <s v=""/>
    <s v="T/0017146D/P/KU"/>
    <s v="4917692649543"/>
    <s v=""/>
    <s v="L180700"/>
    <s v=""/>
    <s v=""/>
    <n v="378.51"/>
    <s v="EUR"/>
    <n v="378.22"/>
    <n v="12000"/>
    <n v="12000"/>
    <s v=""/>
    <x v="0"/>
    <x v="15"/>
    <s v=""/>
    <s v="DE"/>
    <n v="4527.2934000000005"/>
    <n v="4530.7646999999997"/>
  </r>
  <r>
    <s v="B"/>
    <x v="171"/>
    <x v="1150"/>
    <s v=""/>
    <x v="0"/>
    <x v="41"/>
    <s v="WED"/>
    <s v=""/>
    <x v="5"/>
    <s v="TOS"/>
    <d v="2024-09-07T00:00:00"/>
    <s v="SAT"/>
    <x v="1114"/>
    <x v="84"/>
    <s v=""/>
    <s v="1XX1"/>
    <s v="23657242/H/2365"/>
    <s v="BU873142690007TE00829228"/>
    <x v="0"/>
    <s v=""/>
    <s v=""/>
    <s v=""/>
    <s v=""/>
    <s v=""/>
    <s v=""/>
    <s v="T/0042081E/P/YB"/>
    <s v="44-774-2764679"/>
    <s v=""/>
    <s v="L165300"/>
    <s v=""/>
    <s v=""/>
    <n v="198.98"/>
    <s v="UKL"/>
    <n v="198.73"/>
    <n v="12000"/>
    <n v="12000"/>
    <s v=""/>
    <x v="0"/>
    <x v="3"/>
    <s v=""/>
    <s v="GB"/>
    <n v="2831.9024999999997"/>
    <n v="2835.4649999999997"/>
  </r>
  <r>
    <s v="B"/>
    <x v="98"/>
    <x v="1151"/>
    <s v="QE492W"/>
    <x v="0"/>
    <x v="41"/>
    <s v="WED"/>
    <s v="DU382"/>
    <x v="4"/>
    <s v="TOS"/>
    <d v="2024-09-15T00:00:00"/>
    <s v="SUN"/>
    <x v="1115"/>
    <x v="79"/>
    <s v=""/>
    <s v="1XX1"/>
    <s v="NO113691830"/>
    <s v="BU873140020009TE11369183"/>
    <x v="0"/>
    <s v=""/>
    <s v=""/>
    <s v=""/>
    <s v=""/>
    <s v=""/>
    <s v=""/>
    <s v="T/0017146D/P/KU"/>
    <s v="004982199949983"/>
    <s v=""/>
    <s v="L180700"/>
    <s v=""/>
    <s v=""/>
    <n v="477.6"/>
    <s v="EUR"/>
    <n v="477.44"/>
    <n v="12000"/>
    <n v="12000"/>
    <s v=""/>
    <x v="0"/>
    <x v="18"/>
    <s v=""/>
    <s v="DE"/>
    <n v="5714.9567999999999"/>
    <n v="5716.8720000000003"/>
  </r>
  <r>
    <s v="B"/>
    <x v="196"/>
    <x v="1152"/>
    <s v="QE492W"/>
    <x v="0"/>
    <x v="41"/>
    <s v="WED"/>
    <s v="WI"/>
    <x v="5"/>
    <s v="TOS"/>
    <d v="2024-09-21T00:00:00"/>
    <s v="SAT"/>
    <x v="1116"/>
    <x v="1"/>
    <s v=""/>
    <s v="1XX1"/>
    <s v="NO117417830"/>
    <s v="BU873140020009TE11741783"/>
    <x v="0"/>
    <s v=""/>
    <s v=""/>
    <s v=""/>
    <s v=""/>
    <s v=""/>
    <s v=""/>
    <s v="T/0017146D/P/KU"/>
    <s v="496172927336"/>
    <s v=""/>
    <s v="L180700"/>
    <s v=""/>
    <s v=""/>
    <n v="843.63"/>
    <s v="EUR"/>
    <n v="843.48"/>
    <n v="12000"/>
    <n v="12000"/>
    <s v=""/>
    <x v="0"/>
    <x v="21"/>
    <s v=""/>
    <s v="DE"/>
    <n v="10096.455600000001"/>
    <n v="10098.251100000001"/>
  </r>
  <r>
    <s v="B"/>
    <x v="192"/>
    <x v="1153"/>
    <s v="QF810V"/>
    <x v="0"/>
    <x v="41"/>
    <s v="WED"/>
    <s v="WI"/>
    <x v="4"/>
    <s v="TOS"/>
    <d v="2024-09-16T00:00:00"/>
    <s v="MON"/>
    <x v="1117"/>
    <x v="79"/>
    <d v="2098-01-01T00:00:00"/>
    <s v="1XX1"/>
    <s v="751025619"/>
    <s v="BU868102220001TE75102561"/>
    <x v="0"/>
    <s v=""/>
    <s v=""/>
    <s v=""/>
    <s v=""/>
    <s v=""/>
    <s v=""/>
    <s v="T/0061003E/P/YS"/>
    <s v="+33767409605"/>
    <s v=""/>
    <s v="L184400"/>
    <s v=""/>
    <s v=""/>
    <n v="521.71"/>
    <s v="EUR"/>
    <n v="521.87"/>
    <n v="12000"/>
    <n v="12000"/>
    <s v=""/>
    <x v="0"/>
    <x v="6"/>
    <s v=""/>
    <s v="FR"/>
    <n v="6246.7839000000004"/>
    <n v="6244.8687000000009"/>
  </r>
  <r>
    <s v="B"/>
    <x v="176"/>
    <x v="1154"/>
    <s v=""/>
    <x v="0"/>
    <x v="41"/>
    <s v="WED"/>
    <s v=""/>
    <x v="5"/>
    <s v="LKN"/>
    <d v="2024-09-13T00:00:00"/>
    <s v="FRI"/>
    <x v="1118"/>
    <x v="12"/>
    <s v=""/>
    <s v="1XX1"/>
    <s v=""/>
    <s v=""/>
    <x v="1"/>
    <s v=""/>
    <s v=""/>
    <s v=""/>
    <s v=""/>
    <s v=""/>
    <s v=""/>
    <s v="T/02359851/P/1A"/>
    <s v="00610411024236"/>
    <s v=""/>
    <s v=""/>
    <s v="999999999"/>
    <s v=""/>
    <n v="0"/>
    <s v="NKR"/>
    <n v="9940.51"/>
    <n v="0"/>
    <n v="0"/>
    <n v="4500"/>
    <x v="0"/>
    <x v="10"/>
    <s v=""/>
    <s v="AU"/>
    <n v="9940.51"/>
    <n v="0"/>
  </r>
  <r>
    <s v="B"/>
    <x v="29"/>
    <x v="1155"/>
    <s v="QE492W"/>
    <x v="0"/>
    <x v="42"/>
    <s v="THU"/>
    <s v="DY374"/>
    <x v="5"/>
    <s v="TOS"/>
    <d v="2024-09-14T00:00:00"/>
    <s v="SAT"/>
    <x v="1119"/>
    <x v="79"/>
    <s v=""/>
    <s v="1XX1"/>
    <s v="NO104174990"/>
    <s v="BU873140020009TE10417499"/>
    <x v="0"/>
    <s v=""/>
    <s v=""/>
    <s v=""/>
    <s v=""/>
    <s v=""/>
    <s v=""/>
    <s v="T/0017146D/P/KU"/>
    <s v="004982199949983"/>
    <s v=""/>
    <s v="L180700"/>
    <s v=""/>
    <s v=""/>
    <n v="425.16"/>
    <s v="EUR"/>
    <n v="425.01"/>
    <n v="12000"/>
    <n v="12000"/>
    <s v=""/>
    <x v="0"/>
    <x v="10"/>
    <s v=""/>
    <s v="DE"/>
    <n v="5087.3697000000002"/>
    <n v="5089.1652000000004"/>
  </r>
  <r>
    <s v="B"/>
    <x v="97"/>
    <x v="1156"/>
    <s v="QF950V"/>
    <x v="0"/>
    <x v="42"/>
    <s v="THU"/>
    <s v="SK4424"/>
    <x v="4"/>
    <s v="TOS"/>
    <d v="2024-09-24T00:00:00"/>
    <s v="TUE"/>
    <x v="1120"/>
    <x v="1"/>
    <d v="2067-02-21T00:00:00"/>
    <s v="1XX1"/>
    <s v="8946154533"/>
    <s v="BU871094800004TE94615453"/>
    <x v="0"/>
    <s v=""/>
    <s v=""/>
    <s v="PARK RUE"/>
    <s v=""/>
    <s v="90015,PARIS                ,FR"/>
    <s v=""/>
    <s v="T/0062893E/P/RF"/>
    <s v="+33186269080"/>
    <s v="V796.83EUR/"/>
    <s v="L223200"/>
    <s v=""/>
    <s v=""/>
    <n v="796.83"/>
    <s v="EUR"/>
    <n v="796.54"/>
    <n v="12000"/>
    <n v="12000"/>
    <s v=""/>
    <x v="0"/>
    <x v="24"/>
    <s v="FR"/>
    <s v="FR"/>
    <n v="9534.5838000000003"/>
    <n v="9538.0551000000014"/>
  </r>
  <r>
    <s v="B"/>
    <x v="171"/>
    <x v="1157"/>
    <s v=""/>
    <x v="0"/>
    <x v="42"/>
    <s v="THU"/>
    <s v=""/>
    <x v="4"/>
    <s v="TOS"/>
    <d v="2024-09-14T00:00:00"/>
    <s v="SAT"/>
    <x v="889"/>
    <x v="12"/>
    <s v=""/>
    <s v="1XX1"/>
    <s v=""/>
    <s v="CM559268XXXXXX2964"/>
    <x v="2"/>
    <s v="05/25"/>
    <s v=""/>
    <s v="KUSTANAYSKAYA"/>
    <s v=""/>
    <s v="115682,MOSCOW              ,RU"/>
    <s v=""/>
    <s v="P/N5"/>
    <s v="+7-9151461529"/>
    <s v=""/>
    <s v="U024600"/>
    <s v=""/>
    <s v="AS/201591445"/>
    <n v="0"/>
    <s v="NKR"/>
    <n v="3611.34"/>
    <n v="12000"/>
    <n v="12000"/>
    <s v=""/>
    <x v="0"/>
    <x v="10"/>
    <s v="RU"/>
    <s v="AU"/>
    <n v="3611.34"/>
    <n v="0"/>
  </r>
  <r>
    <s v="B"/>
    <x v="50"/>
    <x v="1158"/>
    <s v="QF950V"/>
    <x v="0"/>
    <x v="42"/>
    <s v="THU"/>
    <s v=""/>
    <x v="4"/>
    <s v="ALF"/>
    <d v="2024-09-16T00:00:00"/>
    <s v="MON"/>
    <x v="1121"/>
    <x v="79"/>
    <d v="2067-02-21T00:00:00"/>
    <s v="1XX1"/>
    <s v="609386729"/>
    <s v="BU871094800004TE60938672"/>
    <x v="0"/>
    <s v=""/>
    <s v=""/>
    <s v="PARK RUE"/>
    <s v=""/>
    <s v="90015,PARIS                ,FR"/>
    <s v=""/>
    <s v="T/0062893E/P/RF"/>
    <s v="+33186269080"/>
    <s v="V1013.36EUR/"/>
    <s v="L223200"/>
    <s v=""/>
    <s v=""/>
    <n v="1013.36"/>
    <s v="EUR"/>
    <n v="1008.64"/>
    <n v="12000"/>
    <n v="12000"/>
    <n v="5000"/>
    <x v="0"/>
    <x v="18"/>
    <s v="FR"/>
    <s v="FR"/>
    <n v="12073.4208"/>
    <n v="12129.9192"/>
  </r>
  <r>
    <s v="B"/>
    <x v="207"/>
    <x v="1159"/>
    <s v=""/>
    <x v="0"/>
    <x v="42"/>
    <s v="THU"/>
    <s v="WF626"/>
    <x v="0"/>
    <s v="TOS"/>
    <d v="2024-09-16T00:00:00"/>
    <s v="MON"/>
    <x v="1122"/>
    <x v="79"/>
    <s v=""/>
    <s v="1XX1"/>
    <s v="EP102421"/>
    <s v="BU873144960002TE46947400"/>
    <x v="0"/>
    <s v=""/>
    <s v=""/>
    <s v=""/>
    <s v=""/>
    <s v=""/>
    <s v=""/>
    <s v="T/0062414E/P/LI"/>
    <s v=""/>
    <s v=""/>
    <s v="S252700"/>
    <s v=""/>
    <s v=""/>
    <n v="739.34"/>
    <s v="EUR"/>
    <n v="738.78"/>
    <n v="12000"/>
    <n v="12000"/>
    <s v=""/>
    <x v="0"/>
    <x v="18"/>
    <s v=""/>
    <s v="ES"/>
    <n v="8843.1965999999993"/>
    <n v="8849.8998000000011"/>
  </r>
  <r>
    <s v="B"/>
    <x v="120"/>
    <x v="1160"/>
    <s v=""/>
    <x v="0"/>
    <x v="42"/>
    <s v="THU"/>
    <s v="SK"/>
    <x v="6"/>
    <s v="TOS"/>
    <d v="2024-09-12T00:00:00"/>
    <s v="THU"/>
    <x v="1123"/>
    <x v="12"/>
    <s v=""/>
    <s v="1101"/>
    <s v=""/>
    <s v="CX462263XXXXXX7664"/>
    <x v="2"/>
    <s v="12/28"/>
    <s v=""/>
    <s v="7 CANTER STREET"/>
    <s v=""/>
    <s v="MANSFIELD QLD 4122         ,AU"/>
    <s v=""/>
    <s v="T/0076801C/P/I1"/>
    <s v="0434002517"/>
    <s v=""/>
    <s v=""/>
    <s v=""/>
    <s v="QF/9696355"/>
    <n v="0"/>
    <s v="NKR"/>
    <n v="4721.6400000000003"/>
    <n v="12000"/>
    <n v="12000"/>
    <s v=""/>
    <x v="0"/>
    <x v="13"/>
    <s v="AU"/>
    <s v="AU"/>
    <n v="4721.6400000000003"/>
    <n v="0"/>
  </r>
  <r>
    <s v="B"/>
    <x v="152"/>
    <x v="1161"/>
    <s v="QF811V"/>
    <x v="0"/>
    <x v="43"/>
    <s v="FRI"/>
    <s v="WI"/>
    <x v="5"/>
    <s v="EVE"/>
    <d v="2024-09-14T00:00:00"/>
    <s v="SAT"/>
    <x v="1124"/>
    <x v="81"/>
    <d v="2099-01-01T00:00:00"/>
    <s v=""/>
    <s v="667205590"/>
    <s v="BU868102230000TE66720559"/>
    <x v="0"/>
    <s v=""/>
    <s v=""/>
    <s v=""/>
    <s v=""/>
    <s v=""/>
    <s v=""/>
    <s v="T/0061014E/P/YS"/>
    <s v="703-576-7051"/>
    <s v=""/>
    <s v="L196400"/>
    <s v=""/>
    <s v=""/>
    <n v="934.1"/>
    <s v="USD"/>
    <n v="937.97"/>
    <n v="450000"/>
    <n v="450000"/>
    <n v="3000"/>
    <x v="0"/>
    <x v="15"/>
    <s v=""/>
    <s v="US"/>
    <n v="10355.1888"/>
    <n v="10312.464"/>
  </r>
  <r>
    <s v="B"/>
    <x v="162"/>
    <x v="1162"/>
    <s v="QE492W"/>
    <x v="0"/>
    <x v="43"/>
    <s v="FRI"/>
    <s v="DY1127"/>
    <x v="5"/>
    <s v="TOS"/>
    <d v="2024-09-17T00:00:00"/>
    <s v="TUE"/>
    <x v="1125"/>
    <x v="79"/>
    <s v=""/>
    <s v="1XX1"/>
    <s v="NO119290590"/>
    <s v="BU873140020009TE11929059"/>
    <x v="0"/>
    <s v=""/>
    <s v=""/>
    <s v=""/>
    <s v=""/>
    <s v=""/>
    <s v=""/>
    <s v="T/0017146D/P/KU"/>
    <s v="004982199949983"/>
    <s v=""/>
    <s v="L180700"/>
    <s v=""/>
    <s v=""/>
    <n v="540.38"/>
    <s v="EUR"/>
    <n v="540.53"/>
    <n v="12000"/>
    <n v="12000"/>
    <s v=""/>
    <x v="0"/>
    <x v="18"/>
    <s v=""/>
    <s v="DE"/>
    <n v="6470.1441000000004"/>
    <n v="6468.3486000000003"/>
  </r>
  <r>
    <s v="B"/>
    <x v="107"/>
    <x v="1163"/>
    <s v="QE492W"/>
    <x v="0"/>
    <x v="43"/>
    <s v="FRI"/>
    <s v="DY1157"/>
    <x v="0"/>
    <s v="TOS"/>
    <d v="2024-09-16T00:00:00"/>
    <s v="MON"/>
    <x v="1126"/>
    <x v="79"/>
    <s v=""/>
    <s v="1XX1"/>
    <s v="NO319593680"/>
    <s v="BU873140020009TE31959368"/>
    <x v="0"/>
    <s v=""/>
    <s v=""/>
    <s v=""/>
    <s v=""/>
    <s v=""/>
    <s v=""/>
    <s v="T/0017146D/P/KU"/>
    <s v="00491718000603"/>
    <s v=""/>
    <s v="L180700"/>
    <s v=""/>
    <s v=""/>
    <n v="671.58"/>
    <s v="EUR"/>
    <n v="671.02"/>
    <n v="12000"/>
    <n v="12000"/>
    <s v=""/>
    <x v="0"/>
    <x v="1"/>
    <s v=""/>
    <s v="DE"/>
    <n v="8032.1094000000003"/>
    <n v="8038.8126000000011"/>
  </r>
  <r>
    <s v="B"/>
    <x v="110"/>
    <x v="1164"/>
    <s v="QF212E"/>
    <x v="0"/>
    <x v="43"/>
    <s v="FRI"/>
    <s v=""/>
    <x v="4"/>
    <s v="TOS"/>
    <d v="2024-09-19T00:00:00"/>
    <s v="THU"/>
    <x v="1127"/>
    <x v="79"/>
    <s v=""/>
    <s v="1XX1"/>
    <s v="CJT-108927126"/>
    <s v="BU875128540007TE12345678"/>
    <x v="0"/>
    <s v=""/>
    <s v=""/>
    <s v=""/>
    <s v=""/>
    <s v=""/>
    <s v=""/>
    <s v="T/0096143C/P/7S"/>
    <s v="+34964830995"/>
    <s v="/"/>
    <s v="L241100"/>
    <s v=""/>
    <s v=""/>
    <n v="542.66999999999996"/>
    <s v="EUR"/>
    <n v="541.95000000000005"/>
    <n v="12000"/>
    <n v="12000"/>
    <s v=""/>
    <x v="0"/>
    <x v="7"/>
    <s v=""/>
    <s v="NL"/>
    <n v="6487.1415000000006"/>
    <n v="6495.7599"/>
  </r>
  <r>
    <s v="B"/>
    <x v="135"/>
    <x v="1165"/>
    <s v="QE818X"/>
    <x v="0"/>
    <x v="44"/>
    <s v="SAT"/>
    <s v="DY378"/>
    <x v="4"/>
    <s v="TOS"/>
    <d v="2024-09-15T00:00:00"/>
    <s v="SUN"/>
    <x v="1128"/>
    <x v="79"/>
    <s v=""/>
    <s v="1XX1"/>
    <s v="M/460419"/>
    <s v="BU898110380000TE74218205"/>
    <x v="0"/>
    <s v=""/>
    <s v=""/>
    <s v="KROKUSWEG 3"/>
    <s v=""/>
    <s v="08058,ZWICKAU              ,DE"/>
    <s v=""/>
    <s v="T/0018572D/0036890D"/>
    <s v="+49-15114220420/EM"/>
    <s v="WEBPREPAY/ADR/"/>
    <s v=""/>
    <s v=""/>
    <s v=""/>
    <n v="348.05"/>
    <s v="EUR"/>
    <n v="347.76"/>
    <n v="12000"/>
    <n v="12000"/>
    <s v=""/>
    <x v="0"/>
    <x v="15"/>
    <s v="DE"/>
    <s v="DE"/>
    <n v="4162.6872000000003"/>
    <n v="4166.1585000000005"/>
  </r>
  <r>
    <s v="B"/>
    <x v="175"/>
    <x v="1166"/>
    <s v="QF950V"/>
    <x v="0"/>
    <x v="44"/>
    <s v="SAT"/>
    <s v="AF1220"/>
    <x v="0"/>
    <s v="TOS"/>
    <d v="2024-09-21T00:00:00"/>
    <s v="SAT"/>
    <x v="1129"/>
    <x v="1"/>
    <d v="2067-02-21T00:00:00"/>
    <s v="1XX1"/>
    <s v="8321322845"/>
    <s v="BU871094800004TE32132284"/>
    <x v="0"/>
    <s v=""/>
    <s v=""/>
    <s v="PARK RUE"/>
    <s v=""/>
    <s v="90015,PARIS                ,FR"/>
    <s v=""/>
    <s v="T/0062893E/P/RF"/>
    <s v="+33186269080"/>
    <s v="V959.65EUR/"/>
    <s v="L223200"/>
    <s v=""/>
    <s v=""/>
    <n v="959.65"/>
    <s v="EUR"/>
    <n v="959.49"/>
    <n v="12000"/>
    <n v="12000"/>
    <s v=""/>
    <x v="0"/>
    <x v="17"/>
    <s v="FR"/>
    <s v="FR"/>
    <n v="11485.095300000001"/>
    <n v="11487.0105"/>
  </r>
  <r>
    <s v="B"/>
    <x v="201"/>
    <x v="1167"/>
    <s v="B6R29P"/>
    <x v="0"/>
    <x v="44"/>
    <s v="SAT"/>
    <s v=""/>
    <x v="4"/>
    <s v="EVE"/>
    <d v="2024-09-18T00:00:00"/>
    <s v="WED"/>
    <x v="1130"/>
    <x v="81"/>
    <d v="2086-02-14T00:00:00"/>
    <s v=""/>
    <s v=""/>
    <s v="CA372654XXXXX1003"/>
    <x v="2"/>
    <s v="11/25"/>
    <s v=""/>
    <s v="1820 COLONIAL AVE"/>
    <s v=""/>
    <s v="GREENSBORO,NC,27408,US"/>
    <s v="USCAY5868661"/>
    <s v="T/07560685/P/8Y"/>
    <s v="9193573111"/>
    <s v=""/>
    <s v="W852830"/>
    <s v=""/>
    <s v=""/>
    <n v="0"/>
    <s v="USD"/>
    <n v="979.88"/>
    <n v="12000"/>
    <n v="12000"/>
    <n v="3000"/>
    <x v="0"/>
    <x v="18"/>
    <s v="US"/>
    <s v="US"/>
    <n v="10817.875199999999"/>
    <n v="0"/>
  </r>
  <r>
    <s v="B"/>
    <x v="93"/>
    <x v="1168"/>
    <s v="QF810V"/>
    <x v="0"/>
    <x v="44"/>
    <s v="SAT"/>
    <s v="WK318"/>
    <x v="0"/>
    <s v="TOS"/>
    <d v="2024-09-21T00:00:00"/>
    <s v="SAT"/>
    <x v="1131"/>
    <x v="1"/>
    <d v="2094-01-01T00:00:00"/>
    <s v="1XX1"/>
    <s v="761981564"/>
    <s v="BU868102220001TE76198156"/>
    <x v="0"/>
    <s v=""/>
    <s v=""/>
    <s v=""/>
    <s v=""/>
    <s v=""/>
    <s v=""/>
    <s v="T/0061003E/P/YS"/>
    <s v="+41793579014"/>
    <s v=""/>
    <s v="L184400"/>
    <s v=""/>
    <s v=""/>
    <n v="910.19"/>
    <s v="EUR"/>
    <n v="909.63"/>
    <n v="12000"/>
    <n v="12000"/>
    <s v=""/>
    <x v="0"/>
    <x v="17"/>
    <s v=""/>
    <s v="CH"/>
    <n v="10888.2711"/>
    <n v="10894.974300000002"/>
  </r>
  <r>
    <s v="B"/>
    <x v="86"/>
    <x v="1169"/>
    <s v="QE492W"/>
    <x v="0"/>
    <x v="44"/>
    <s v="SAT"/>
    <s v="WK318"/>
    <x v="0"/>
    <s v="TOS"/>
    <d v="2024-09-14T00:00:00"/>
    <s v="SAT"/>
    <x v="1132"/>
    <x v="79"/>
    <s v=""/>
    <s v="1XX1"/>
    <s v="NO321246520"/>
    <s v="BU873140020009TE32124652"/>
    <x v="0"/>
    <s v=""/>
    <s v=""/>
    <s v=""/>
    <s v=""/>
    <s v=""/>
    <s v=""/>
    <s v="T/0017146D/P/KU"/>
    <s v="0792421450"/>
    <s v=""/>
    <s v="L180700"/>
    <s v=""/>
    <s v=""/>
    <n v="537.05999999999995"/>
    <s v="EUR"/>
    <n v="536.5"/>
    <n v="12000"/>
    <n v="12000"/>
    <s v=""/>
    <x v="0"/>
    <x v="13"/>
    <s v=""/>
    <s v="CH"/>
    <n v="6421.9050000000007"/>
    <n v="6428.6081999999997"/>
  </r>
  <r>
    <s v="B"/>
    <x v="46"/>
    <x v="1170"/>
    <s v=""/>
    <x v="0"/>
    <x v="44"/>
    <s v="SAT"/>
    <s v="LX8318"/>
    <x v="5"/>
    <s v="TOS"/>
    <d v="2024-09-19T00:00:00"/>
    <s v="THU"/>
    <x v="1133"/>
    <x v="79"/>
    <s v=""/>
    <s v="1011"/>
    <s v=""/>
    <s v="CM535584XXXXXX4168"/>
    <x v="1"/>
    <s v="09/26"/>
    <s v=""/>
    <s v="SONNEGGSTRASSE 12"/>
    <s v=""/>
    <s v="6330 CHAM,CH"/>
    <s v=""/>
    <s v="P/I1"/>
    <s v="+41-792696148"/>
    <s v="/CP1"/>
    <s v=""/>
    <s v=""/>
    <s v=""/>
    <n v="0"/>
    <s v="EUR"/>
    <n v="538.69000000000005"/>
    <n v="12000"/>
    <n v="12000"/>
    <s v=""/>
    <x v="0"/>
    <x v="6"/>
    <s v="CH"/>
    <s v="CH"/>
    <n v="6448.1193000000012"/>
    <n v="0"/>
  </r>
  <r>
    <s v="B"/>
    <x v="110"/>
    <x v="1171"/>
    <s v="QF812V"/>
    <x v="0"/>
    <x v="44"/>
    <s v="SAT"/>
    <s v="WI"/>
    <x v="4"/>
    <s v="TOS"/>
    <d v="2024-09-27T00:00:00"/>
    <s v="FRI"/>
    <x v="1134"/>
    <x v="14"/>
    <d v="2094-01-01T00:00:00"/>
    <s v="1XX1"/>
    <s v="785430882"/>
    <s v="BU868102240009TE78543088"/>
    <x v="0"/>
    <s v=""/>
    <s v=""/>
    <s v=""/>
    <s v=""/>
    <s v=""/>
    <s v=""/>
    <s v="T/0061025E/P/YS"/>
    <s v="+610435272732"/>
    <s v=""/>
    <s v="L196400"/>
    <s v=""/>
    <s v=""/>
    <n v="8286.2900000000009"/>
    <s v="NKR"/>
    <n v="8286.2900000000009"/>
    <n v="12000"/>
    <n v="12000"/>
    <s v=""/>
    <x v="0"/>
    <x v="19"/>
    <s v=""/>
    <s v="AU"/>
    <n v="8286.2900000000009"/>
    <n v="8286.2900000000009"/>
  </r>
  <r>
    <s v="B"/>
    <x v="111"/>
    <x v="1172"/>
    <s v="QF950V"/>
    <x v="0"/>
    <x v="44"/>
    <s v="SAT"/>
    <s v="LH870"/>
    <x v="5"/>
    <s v="TOS"/>
    <d v="2024-09-17T00:00:00"/>
    <s v="TUE"/>
    <x v="1135"/>
    <x v="79"/>
    <d v="2067-02-21T00:00:00"/>
    <s v="1XX1"/>
    <s v="706886321748"/>
    <s v="BU871094800004TE88632174"/>
    <x v="0"/>
    <s v=""/>
    <s v=""/>
    <s v="PARK RUE"/>
    <s v=""/>
    <s v="90015,PARIS                ,DE"/>
    <s v=""/>
    <s v="T/0062893E/P/RF"/>
    <s v="+33186269080"/>
    <s v="V472.24EUR/"/>
    <s v="L223200"/>
    <s v=""/>
    <s v=""/>
    <n v="472.24"/>
    <s v="EUR"/>
    <n v="471.79"/>
    <n v="12000"/>
    <n v="12000"/>
    <s v=""/>
    <x v="0"/>
    <x v="1"/>
    <s v="DE"/>
    <s v="DE"/>
    <n v="5647.3263000000006"/>
    <n v="5652.7128000000002"/>
  </r>
  <r>
    <s v="B"/>
    <x v="35"/>
    <x v="1173"/>
    <s v="QF810V"/>
    <x v="0"/>
    <x v="44"/>
    <s v="SAT"/>
    <s v="WK318"/>
    <x v="0"/>
    <s v="TOS"/>
    <d v="2024-09-21T00:00:00"/>
    <s v="SAT"/>
    <x v="1136"/>
    <x v="1"/>
    <d v="2094-01-01T00:00:00"/>
    <s v="1XX1"/>
    <s v="751679354"/>
    <s v="BU868102220001TE75167935"/>
    <x v="0"/>
    <s v=""/>
    <s v=""/>
    <s v=""/>
    <s v=""/>
    <s v=""/>
    <s v=""/>
    <s v="T/0061003E/P/YS"/>
    <s v="+410793255582"/>
    <s v=""/>
    <s v="R044900"/>
    <s v=""/>
    <s v=""/>
    <n v="956.29"/>
    <s v="EUR"/>
    <n v="956.11"/>
    <n v="12000"/>
    <n v="12000"/>
    <s v=""/>
    <x v="0"/>
    <x v="17"/>
    <s v=""/>
    <s v="CH"/>
    <n v="11444.636700000001"/>
    <n v="11446.791300000001"/>
  </r>
  <r>
    <s v="B"/>
    <x v="246"/>
    <x v="1174"/>
    <s v="QF810V"/>
    <x v="0"/>
    <x v="44"/>
    <s v="SAT"/>
    <s v="WK318"/>
    <x v="5"/>
    <s v="TOS"/>
    <d v="2024-09-14T00:00:00"/>
    <s v="SAT"/>
    <x v="363"/>
    <x v="79"/>
    <d v="2094-01-01T00:00:00"/>
    <s v="1XX1"/>
    <s v="717726839"/>
    <s v="BU868102220001TE71772683"/>
    <x v="0"/>
    <s v=""/>
    <s v=""/>
    <s v=""/>
    <s v=""/>
    <s v=""/>
    <s v=""/>
    <s v="T/0061003E/P/YS"/>
    <s v="+41763952757"/>
    <s v=""/>
    <s v="L184400"/>
    <s v=""/>
    <s v=""/>
    <n v="331.62"/>
    <s v="EUR"/>
    <n v="331.44"/>
    <n v="12000"/>
    <n v="12000"/>
    <s v=""/>
    <x v="0"/>
    <x v="13"/>
    <s v=""/>
    <s v="CH"/>
    <n v="3967.3368"/>
    <n v="3969.4914000000003"/>
  </r>
  <r>
    <s v="B"/>
    <x v="106"/>
    <x v="1175"/>
    <s v=""/>
    <x v="0"/>
    <x v="45"/>
    <s v="SUN"/>
    <s v="SK4451"/>
    <x v="5"/>
    <s v="TOS"/>
    <d v="2024-09-25T00:00:00"/>
    <s v="WED"/>
    <x v="1137"/>
    <x v="1"/>
    <d v="2070-02-28T00:00:00"/>
    <s v="1XX1"/>
    <s v="12345678"/>
    <s v="BU872090740004TE00453871"/>
    <x v="0"/>
    <s v=""/>
    <s v=""/>
    <s v="BRUNHILDENSTR. 19"/>
    <s v=""/>
    <s v="80639 MUENCHEN,DE"/>
    <s v=""/>
    <s v="T/0041650E/P/RO"/>
    <s v="0049 15111619725"/>
    <s v="/CBD S,FI"/>
    <s v="L206300"/>
    <s v=""/>
    <s v=""/>
    <n v="774.93"/>
    <s v="EUR"/>
    <n v="774.64"/>
    <n v="12000"/>
    <n v="12000"/>
    <s v=""/>
    <x v="0"/>
    <x v="21"/>
    <s v="DE"/>
    <s v="DE"/>
    <n v="9272.4408000000003"/>
    <n v="9275.9120999999996"/>
  </r>
  <r>
    <s v="B"/>
    <x v="143"/>
    <x v="1176"/>
    <s v="QE818X"/>
    <x v="0"/>
    <x v="45"/>
    <s v="SUN"/>
    <s v="WF626"/>
    <x v="5"/>
    <s v="TOS"/>
    <d v="2024-09-20T00:00:00"/>
    <s v="FRI"/>
    <x v="1138"/>
    <x v="79"/>
    <d v="2076-10-23T00:00:00"/>
    <s v="1001"/>
    <s v="M/H99911"/>
    <s v="BU898110380000TE74226922"/>
    <x v="0"/>
    <s v=""/>
    <s v=""/>
    <s v="AN DER ZIEGELEI 9A"/>
    <s v=""/>
    <s v="82065,BAIERBRUNN,DE"/>
    <s v="DEXXA4206869801"/>
    <s v="T/0018572D/0036890D"/>
    <s v="+49-15227797288"/>
    <s v="OCI/ADR/"/>
    <s v=""/>
    <s v=""/>
    <s v=""/>
    <n v="565.52"/>
    <s v="EUR"/>
    <n v="565.36"/>
    <n v="12000"/>
    <n v="12000"/>
    <s v=""/>
    <x v="0"/>
    <x v="6"/>
    <s v="DE"/>
    <s v="DE"/>
    <n v="6767.3592000000008"/>
    <n v="6769.2744000000002"/>
  </r>
  <r>
    <s v="B"/>
    <x v="140"/>
    <x v="1177"/>
    <s v=""/>
    <x v="0"/>
    <x v="45"/>
    <s v="SUN"/>
    <s v="SK4416"/>
    <x v="5"/>
    <s v="TOS"/>
    <d v="2024-09-11T00:00:00"/>
    <s v="WED"/>
    <x v="1139"/>
    <x v="83"/>
    <s v=""/>
    <s v="1XX1"/>
    <s v="86810188"/>
    <s v="BU868101880003TE01017790"/>
    <x v="0"/>
    <s v=""/>
    <s v=""/>
    <s v=""/>
    <s v=""/>
    <s v=""/>
    <s v=""/>
    <s v="T/0043186E/P/Z5"/>
    <s v=""/>
    <s v=""/>
    <s v="P002100"/>
    <s v=""/>
    <s v=""/>
    <n v="3423.88"/>
    <s v="NKR"/>
    <n v="3423.88"/>
    <n v="12000"/>
    <n v="12000"/>
    <s v=""/>
    <x v="0"/>
    <x v="3"/>
    <s v=""/>
    <s v="HK"/>
    <n v="3423.88"/>
    <n v="3423.88"/>
  </r>
  <r>
    <s v="B"/>
    <x v="40"/>
    <x v="1178"/>
    <s v="QF950V"/>
    <x v="0"/>
    <x v="45"/>
    <s v="SUN"/>
    <s v=""/>
    <x v="4"/>
    <s v="TOS"/>
    <d v="2024-09-14T00:00:00"/>
    <s v="SAT"/>
    <x v="1140"/>
    <x v="79"/>
    <d v="2067-02-21T00:00:00"/>
    <s v="1XX1"/>
    <s v="982940794537"/>
    <s v="BU871094800004TE94079453"/>
    <x v="0"/>
    <s v=""/>
    <s v=""/>
    <s v="PARK RUE"/>
    <s v=""/>
    <s v="90015,PARIS                ,DE"/>
    <s v=""/>
    <s v="T/0062893E/P/RF"/>
    <s v="+33186269080"/>
    <s v="V290.47EUR/"/>
    <s v="L223200"/>
    <s v=""/>
    <s v=""/>
    <n v="290.47000000000003"/>
    <s v="EUR"/>
    <n v="289.42"/>
    <n v="9500"/>
    <n v="9500"/>
    <s v=""/>
    <x v="0"/>
    <x v="2"/>
    <s v="DE"/>
    <s v="DE"/>
    <n v="3464.3574000000003"/>
    <n v="3476.9259000000006"/>
  </r>
  <r>
    <s v="B"/>
    <x v="87"/>
    <x v="1179"/>
    <s v="QF809V"/>
    <x v="0"/>
    <x v="45"/>
    <s v="SUN"/>
    <s v="WI"/>
    <x v="6"/>
    <s v="TOS"/>
    <d v="2024-09-15T00:00:00"/>
    <s v="SUN"/>
    <x v="1141"/>
    <x v="27"/>
    <d v="2094-01-01T00:00:00"/>
    <s v="1XX1"/>
    <s v="698113758"/>
    <s v="BU868102210002TE69811375"/>
    <x v="0"/>
    <s v=""/>
    <s v=""/>
    <s v=""/>
    <s v=""/>
    <s v=""/>
    <s v=""/>
    <s v="T/0060992E/P/YS"/>
    <s v="44-07974955791"/>
    <s v=""/>
    <s v="L184400"/>
    <s v=""/>
    <s v=""/>
    <n v="373.28"/>
    <s v="UKL"/>
    <n v="372.26"/>
    <n v="12000"/>
    <n v="12000"/>
    <s v=""/>
    <x v="0"/>
    <x v="13"/>
    <s v=""/>
    <s v="GB"/>
    <n v="5304.7049999999999"/>
    <n v="5319.24"/>
  </r>
  <r>
    <s v="B"/>
    <x v="189"/>
    <x v="1180"/>
    <s v=""/>
    <x v="0"/>
    <x v="45"/>
    <s v="SUN"/>
    <s v="EW9250"/>
    <x v="5"/>
    <s v="TOS"/>
    <d v="2024-09-15T00:00:00"/>
    <s v="SUN"/>
    <x v="1142"/>
    <x v="79"/>
    <s v=""/>
    <s v="1XX1"/>
    <s v="86810188"/>
    <s v="BU868101880003TE48098305"/>
    <x v="0"/>
    <s v=""/>
    <s v=""/>
    <s v=""/>
    <s v=""/>
    <s v=""/>
    <s v=""/>
    <s v="T/0043186E/P/Z5"/>
    <s v=""/>
    <s v=""/>
    <s v="H048500"/>
    <s v=""/>
    <s v=""/>
    <n v="332.02"/>
    <s v="EUR"/>
    <n v="331.44"/>
    <n v="12000"/>
    <n v="12000"/>
    <s v=""/>
    <x v="0"/>
    <x v="13"/>
    <s v=""/>
    <s v="DE"/>
    <n v="3967.3368"/>
    <n v="3974.2793999999999"/>
  </r>
  <r>
    <s v="B"/>
    <x v="120"/>
    <x v="1181"/>
    <s v="QE818X"/>
    <x v="0"/>
    <x v="45"/>
    <s v="SUN"/>
    <s v="SK4420"/>
    <x v="0"/>
    <s v="TRD"/>
    <d v="2024-09-21T00:00:00"/>
    <s v="SAT"/>
    <x v="1143"/>
    <x v="79"/>
    <s v=""/>
    <s v="1XX1"/>
    <s v="M/031593"/>
    <s v="BU898110380000TE74174048"/>
    <x v="0"/>
    <s v=""/>
    <s v=""/>
    <s v="GUSTAV-WEISSKOPF-WEG 17"/>
    <s v=""/>
    <s v="90411,NUERNBERG            ,DE"/>
    <s v=""/>
    <s v="T/0018572D/0036890D"/>
    <s v="+XXXXXXXXXXXXX/EM"/>
    <s v="WEBPREPAY/ADR/"/>
    <s v=""/>
    <s v=""/>
    <s v=""/>
    <n v="2003.55"/>
    <s v="EUR"/>
    <n v="1976.45"/>
    <n v="12000"/>
    <n v="12000"/>
    <n v="10000"/>
    <x v="0"/>
    <x v="7"/>
    <s v="DE"/>
    <s v="DE"/>
    <n v="23658.106500000002"/>
    <n v="23982.4935"/>
  </r>
  <r>
    <s v="B"/>
    <x v="150"/>
    <x v="1182"/>
    <s v=""/>
    <x v="0"/>
    <x v="45"/>
    <s v="SUN"/>
    <s v="AY945"/>
    <x v="5"/>
    <s v="TOS"/>
    <d v="2024-09-21T00:00:00"/>
    <s v="SAT"/>
    <x v="1144"/>
    <x v="79"/>
    <d v="2092-07-31T00:00:00"/>
    <s v=""/>
    <s v="12345678"/>
    <s v="BU872090740004TE49585705"/>
    <x v="0"/>
    <s v=""/>
    <s v=""/>
    <s v="HOHENZELLER STRASSE 9D"/>
    <s v=""/>
    <s v="4910 RIED IM INNK,AT"/>
    <s v=""/>
    <s v="T/0041650E/P/RO"/>
    <s v="0043 6604844573"/>
    <s v=""/>
    <s v="L206300"/>
    <s v=""/>
    <s v=""/>
    <n v="612.33000000000004"/>
    <s v="EUR"/>
    <n v="612.14"/>
    <n v="12000"/>
    <n v="12000"/>
    <s v=""/>
    <x v="0"/>
    <x v="7"/>
    <s v="AT"/>
    <s v="AT"/>
    <n v="7327.3158000000003"/>
    <n v="7329.5901000000013"/>
  </r>
  <r>
    <s v="B"/>
    <x v="97"/>
    <x v="1183"/>
    <s v=""/>
    <x v="0"/>
    <x v="46"/>
    <s v="MON"/>
    <s v="SK1491"/>
    <x v="5"/>
    <s v="TOS"/>
    <d v="2024-09-21T00:00:00"/>
    <s v="SAT"/>
    <x v="1145"/>
    <x v="79"/>
    <d v="2067-06-14T00:00:00"/>
    <s v="1XX1"/>
    <s v="12345678"/>
    <s v="BU872090740004TE00678236"/>
    <x v="0"/>
    <s v=""/>
    <s v=""/>
    <s v="WUELLENER STR. 10"/>
    <s v=""/>
    <s v="48691 VREDEN               ,DE"/>
    <s v=""/>
    <s v="T/0041650E/P/RO"/>
    <s v="0049 1639780000"/>
    <s v=""/>
    <s v="L206300"/>
    <s v=""/>
    <s v=""/>
    <n v="565.65"/>
    <s v="EUR"/>
    <n v="565.36"/>
    <n v="12000"/>
    <n v="12000"/>
    <s v=""/>
    <x v="0"/>
    <x v="6"/>
    <s v="DE"/>
    <s v="DE"/>
    <n v="6767.3592000000008"/>
    <n v="6770.8305"/>
  </r>
  <r>
    <s v="B"/>
    <x v="30"/>
    <x v="1184"/>
    <s v="QF809V"/>
    <x v="0"/>
    <x v="46"/>
    <s v="MON"/>
    <s v="SK4434"/>
    <x v="5"/>
    <s v="TOS"/>
    <d v="2024-09-22T00:00:00"/>
    <s v="SUN"/>
    <x v="1146"/>
    <x v="27"/>
    <d v="2094-01-01T00:00:00"/>
    <s v="1XX1"/>
    <s v="745277500"/>
    <s v="BU868102210002TE74527750"/>
    <x v="0"/>
    <s v=""/>
    <s v=""/>
    <s v=""/>
    <s v=""/>
    <s v=""/>
    <s v=""/>
    <s v="T/0060992E/P/YS"/>
    <s v="+447749858648"/>
    <s v="ADR/"/>
    <s v="L184400"/>
    <s v=""/>
    <s v=""/>
    <n v="525.33000000000004"/>
    <s v="UKL"/>
    <n v="524.83000000000004"/>
    <n v="12000"/>
    <n v="12000"/>
    <s v=""/>
    <x v="0"/>
    <x v="7"/>
    <s v=""/>
    <s v="GB"/>
    <n v="7478.8275000000003"/>
    <n v="7485.9525000000003"/>
  </r>
  <r>
    <s v="B"/>
    <x v="125"/>
    <x v="1185"/>
    <s v="QE495W"/>
    <x v="0"/>
    <x v="46"/>
    <s v="MON"/>
    <s v="WI"/>
    <x v="4"/>
    <s v="TOS"/>
    <d v="2024-09-16T00:00:00"/>
    <s v="MON"/>
    <x v="1147"/>
    <x v="10"/>
    <s v=""/>
    <s v="1XX1"/>
    <s v="NO119878110"/>
    <s v="BU873140040007TE11987811"/>
    <x v="0"/>
    <s v=""/>
    <s v=""/>
    <s v=""/>
    <s v=""/>
    <s v=""/>
    <s v=""/>
    <s v="T/0017161D/P/KU"/>
    <s v="90861990"/>
    <s v=""/>
    <s v="L180700"/>
    <s v=""/>
    <s v=""/>
    <n v="3016.6"/>
    <s v="NKR"/>
    <n v="3016.6"/>
    <n v="12000"/>
    <n v="12000"/>
    <s v=""/>
    <x v="0"/>
    <x v="13"/>
    <s v=""/>
    <s v="NO"/>
    <n v="3016.6"/>
    <n v="3016.6"/>
  </r>
  <r>
    <s v="B"/>
    <x v="87"/>
    <x v="1186"/>
    <s v="G6C76W"/>
    <x v="0"/>
    <x v="46"/>
    <s v="MON"/>
    <s v=""/>
    <x v="4"/>
    <s v="TOS"/>
    <d v="2024-09-14T00:00:00"/>
    <s v="SAT"/>
    <x v="1148"/>
    <x v="81"/>
    <d v="2099-09-29T00:00:00"/>
    <s v="1101"/>
    <s v=""/>
    <s v="CX414709XXXXXX8517"/>
    <x v="2"/>
    <s v="10/27"/>
    <s v=""/>
    <s v="8000 UPTOWN AVE."/>
    <s v=""/>
    <s v="BROOMFIELD,CO,80021,US"/>
    <s v="USCO172438107"/>
    <s v="P/I1"/>
    <s v="9895138176"/>
    <s v=""/>
    <s v="R899700"/>
    <s v=""/>
    <s v=""/>
    <n v="0"/>
    <s v="USD"/>
    <n v="464.89"/>
    <n v="12000"/>
    <n v="12000"/>
    <s v=""/>
    <x v="0"/>
    <x v="4"/>
    <s v="US"/>
    <s v="US"/>
    <n v="5132.3855999999996"/>
    <n v="0"/>
  </r>
  <r>
    <s v="B"/>
    <x v="63"/>
    <x v="1187"/>
    <s v=""/>
    <x v="0"/>
    <x v="46"/>
    <s v="MON"/>
    <s v="LH6204"/>
    <x v="4"/>
    <s v="TOS"/>
    <d v="2024-09-23T00:00:00"/>
    <s v="MON"/>
    <x v="1149"/>
    <x v="1"/>
    <d v="2000-07-03T00:00:00"/>
    <s v="1001"/>
    <s v="12345678"/>
    <s v="BU872090740004TE46606873"/>
    <x v="0"/>
    <s v=""/>
    <s v=""/>
    <s v="UNTERER MARKT 41"/>
    <s v=""/>
    <s v="87634,OBERGUENZBURG,DE"/>
    <s v="DEXXB850E654D91"/>
    <s v="T/0041650E/P/RO"/>
    <s v="+49-17645537578"/>
    <s v="OCI/ADR/"/>
    <s v="L206300"/>
    <s v=""/>
    <s v=""/>
    <n v="664.01"/>
    <s v="EUR"/>
    <n v="659.89"/>
    <n v="12000"/>
    <n v="12000"/>
    <s v=""/>
    <x v="0"/>
    <x v="17"/>
    <s v="DE"/>
    <s v="DE"/>
    <n v="7898.8833000000004"/>
    <n v="7948.1997000000001"/>
  </r>
  <r>
    <s v="B"/>
    <x v="159"/>
    <x v="1188"/>
    <s v="QF810V"/>
    <x v="0"/>
    <x v="46"/>
    <s v="MON"/>
    <s v="SK4406"/>
    <x v="4"/>
    <s v="TOS"/>
    <d v="2024-09-14T00:00:00"/>
    <s v="SAT"/>
    <x v="1150"/>
    <x v="79"/>
    <d v="2094-01-01T00:00:00"/>
    <s v="1XX1"/>
    <s v="719821489"/>
    <s v="BU868102220001TE71982148"/>
    <x v="0"/>
    <s v=""/>
    <s v=""/>
    <s v=""/>
    <s v=""/>
    <s v=""/>
    <s v=""/>
    <s v="T/0061003E/P/YS"/>
    <s v="+393387267760"/>
    <s v=""/>
    <s v="L184400"/>
    <s v=""/>
    <s v=""/>
    <n v="275"/>
    <s v="EUR"/>
    <n v="274.81"/>
    <n v="12000"/>
    <n v="12000"/>
    <s v=""/>
    <x v="0"/>
    <x v="4"/>
    <s v=""/>
    <s v="IT"/>
    <n v="3289.4757000000004"/>
    <n v="3291.75"/>
  </r>
  <r>
    <s v="B"/>
    <x v="156"/>
    <x v="1189"/>
    <s v="QE576Z"/>
    <x v="0"/>
    <x v="47"/>
    <s v="TUE"/>
    <s v="DY328"/>
    <x v="0"/>
    <s v="TOS"/>
    <d v="2024-09-24T00:00:00"/>
    <s v="TUE"/>
    <x v="1151"/>
    <x v="1"/>
    <s v=""/>
    <s v="1XX1"/>
    <s v="21162872"/>
    <s v="BU873141860007TE21162872"/>
    <x v="0"/>
    <s v=""/>
    <s v=""/>
    <s v=""/>
    <s v=""/>
    <s v=""/>
    <s v=""/>
    <s v="T/0067185D/P/T5"/>
    <s v="610935837"/>
    <s v="PICK UP TIME 23/"/>
    <s v="L196000"/>
    <s v=""/>
    <s v=""/>
    <n v="959.55"/>
    <s v="EUR"/>
    <n v="959.49"/>
    <n v="12000"/>
    <n v="12000"/>
    <s v=""/>
    <x v="0"/>
    <x v="17"/>
    <s v=""/>
    <s v="ES"/>
    <n v="11485.095300000001"/>
    <n v="11485.8135"/>
  </r>
  <r>
    <s v="B"/>
    <x v="24"/>
    <x v="1190"/>
    <s v="QE495W"/>
    <x v="0"/>
    <x v="47"/>
    <s v="TUE"/>
    <s v="WI"/>
    <x v="4"/>
    <s v="TOS"/>
    <d v="2024-09-17T00:00:00"/>
    <s v="TUE"/>
    <x v="1152"/>
    <x v="12"/>
    <s v=""/>
    <s v="1XX1"/>
    <s v="NO844130060"/>
    <s v="BU873140040007TE84413006"/>
    <x v="0"/>
    <s v=""/>
    <s v=""/>
    <s v=""/>
    <s v=""/>
    <s v=""/>
    <s v=""/>
    <s v="T/0017161D/P/KU"/>
    <s v="0407040845"/>
    <s v=""/>
    <s v="L197400"/>
    <s v=""/>
    <s v=""/>
    <n v="3017.01"/>
    <s v="NKR"/>
    <n v="3017.01"/>
    <n v="12000"/>
    <n v="12000"/>
    <s v=""/>
    <x v="0"/>
    <x v="13"/>
    <s v=""/>
    <s v="AU"/>
    <n v="3017.01"/>
    <n v="3017.01"/>
  </r>
  <r>
    <s v="B"/>
    <x v="136"/>
    <x v="1191"/>
    <s v=""/>
    <x v="0"/>
    <x v="47"/>
    <s v="TUE"/>
    <s v="LH870"/>
    <x v="5"/>
    <s v="TOS"/>
    <d v="2024-09-21T00:00:00"/>
    <s v="SAT"/>
    <x v="1153"/>
    <x v="79"/>
    <d v="2097-07-21T00:00:00"/>
    <s v="1XX1"/>
    <s v="12345678"/>
    <s v="BU872090740004TE46507106"/>
    <x v="0"/>
    <s v=""/>
    <s v=""/>
    <s v="BIRKENSTR. 7"/>
    <s v=""/>
    <s v="90574 ROSSTAL              ,DE"/>
    <s v=""/>
    <s v="T/0041650E/P/RO"/>
    <s v="0049 1626018614"/>
    <s v="ADR/"/>
    <s v="L206300"/>
    <s v=""/>
    <s v=""/>
    <n v="494.92"/>
    <s v="EUR"/>
    <n v="494.17"/>
    <n v="12000"/>
    <n v="12000"/>
    <s v=""/>
    <x v="0"/>
    <x v="18"/>
    <s v="DE"/>
    <s v="DE"/>
    <n v="5915.2149000000009"/>
    <n v="5924.1924000000008"/>
  </r>
  <r>
    <s v="B"/>
    <x v="92"/>
    <x v="1192"/>
    <s v="QF950V"/>
    <x v="0"/>
    <x v="47"/>
    <s v="TUE"/>
    <s v=""/>
    <x v="5"/>
    <s v="TOS"/>
    <d v="2024-09-24T00:00:00"/>
    <s v="TUE"/>
    <x v="1154"/>
    <x v="1"/>
    <d v="2067-02-21T00:00:00"/>
    <s v="1XX1"/>
    <s v="985461200813"/>
    <s v="BU871094800004TE46120081"/>
    <x v="0"/>
    <s v=""/>
    <s v=""/>
    <s v="PARK RUE"/>
    <s v=""/>
    <s v="90015,PARIS                ,DE"/>
    <s v=""/>
    <s v="T/0062893E/P/RF"/>
    <s v="+33186269080"/>
    <s v="V602.55EUR/"/>
    <s v="L223200"/>
    <s v=""/>
    <s v=""/>
    <n v="602.54999999999995"/>
    <s v="EUR"/>
    <n v="601.91999999999996"/>
    <n v="12000"/>
    <n v="12000"/>
    <s v=""/>
    <x v="0"/>
    <x v="17"/>
    <s v="DE"/>
    <s v="DE"/>
    <n v="7204.9823999999999"/>
    <n v="7212.5235000000002"/>
  </r>
  <r>
    <s v="B"/>
    <x v="175"/>
    <x v="1193"/>
    <s v=""/>
    <x v="0"/>
    <x v="49"/>
    <s v="THU"/>
    <s v=""/>
    <x v="5"/>
    <s v="TOS"/>
    <d v="2024-09-19T00:00:00"/>
    <s v="THU"/>
    <x v="1155"/>
    <x v="12"/>
    <s v=""/>
    <s v="1001"/>
    <s v=""/>
    <s v="CM521729XXXXXX5716"/>
    <x v="2"/>
    <s v="07/25"/>
    <s v=""/>
    <s v="UNIT 201"/>
    <s v="4 BIK LANE"/>
    <s v="FITZROY NORTH VIC 3068,AU"/>
    <s v=""/>
    <s v="T/0164964P/P/I1"/>
    <s v="0476059001"/>
    <s v=""/>
    <s v=""/>
    <s v=""/>
    <s v=""/>
    <n v="0"/>
    <s v="NKR"/>
    <n v="3279.34"/>
    <n v="12000"/>
    <n v="12000"/>
    <s v=""/>
    <x v="0"/>
    <x v="13"/>
    <s v="AU"/>
    <s v="AU"/>
    <n v="3279.34"/>
    <n v="0"/>
  </r>
  <r>
    <s v="B"/>
    <x v="43"/>
    <x v="1194"/>
    <s v="QE492W"/>
    <x v="0"/>
    <x v="49"/>
    <s v="THU"/>
    <s v="WI"/>
    <x v="5"/>
    <s v="TOS"/>
    <d v="2024-09-24T00:00:00"/>
    <s v="TUE"/>
    <x v="1156"/>
    <x v="79"/>
    <s v=""/>
    <s v="1XX1"/>
    <s v="NO308669320"/>
    <s v="BU873140020009TE30866932"/>
    <x v="0"/>
    <s v=""/>
    <s v=""/>
    <s v=""/>
    <s v=""/>
    <s v=""/>
    <s v=""/>
    <s v="T/0017146D/P/KU"/>
    <s v="4915161468614"/>
    <s v=""/>
    <s v="L180700"/>
    <s v=""/>
    <s v=""/>
    <n v="584.83000000000004"/>
    <s v="EUR"/>
    <n v="584.22"/>
    <n v="12000"/>
    <n v="12000"/>
    <s v=""/>
    <x v="0"/>
    <x v="6"/>
    <s v=""/>
    <s v="DE"/>
    <n v="6993.1134000000011"/>
    <n v="7000.4151000000011"/>
  </r>
  <r>
    <s v="B"/>
    <x v="81"/>
    <x v="1195"/>
    <s v=""/>
    <x v="0"/>
    <x v="49"/>
    <s v="THU"/>
    <s v="DY378"/>
    <x v="5"/>
    <s v="TOS"/>
    <d v="2024-10-01T00:00:00"/>
    <s v="TUE"/>
    <x v="1157"/>
    <x v="14"/>
    <d v="2052-07-15T00:00:00"/>
    <s v="1001"/>
    <s v=""/>
    <s v="CM543678XXXXXX3055"/>
    <x v="1"/>
    <s v="02/27"/>
    <s v=""/>
    <s v="46 MAJOR HORNBROOK RD"/>
    <s v="8081"/>
    <s v="CHRISTCHURCH  8081,NZ"/>
    <s v="NZXX****4629"/>
    <s v="P/I1"/>
    <s v="0274336092"/>
    <s v="OCI"/>
    <s v=""/>
    <s v=""/>
    <s v="NZ/100901"/>
    <n v="0"/>
    <s v="NKR"/>
    <n v="8564.01"/>
    <n v="12000"/>
    <n v="12000"/>
    <s v=""/>
    <x v="0"/>
    <x v="24"/>
    <s v="NZ"/>
    <s v="NZ"/>
    <n v="8564.01"/>
    <n v="0"/>
  </r>
  <r>
    <s v="B"/>
    <x v="66"/>
    <x v="1196"/>
    <s v="QE492W"/>
    <x v="0"/>
    <x v="50"/>
    <s v="FRI"/>
    <s v="DY378"/>
    <x v="0"/>
    <s v="EVE"/>
    <d v="2024-09-22T00:00:00"/>
    <s v="SUN"/>
    <x v="1158"/>
    <x v="27"/>
    <s v=""/>
    <s v="1XX1"/>
    <s v="NO305561560"/>
    <s v="BU873140010000TE30556156"/>
    <x v="0"/>
    <s v=""/>
    <s v=""/>
    <s v=""/>
    <s v=""/>
    <s v=""/>
    <s v=""/>
    <s v="T/0017135D/P/KU"/>
    <s v="7760303463"/>
    <s v=""/>
    <s v="L180700"/>
    <s v=""/>
    <s v=""/>
    <n v="788.84"/>
    <s v="UKL"/>
    <n v="772.1"/>
    <n v="12000"/>
    <n v="12000"/>
    <n v="3000"/>
    <x v="0"/>
    <x v="10"/>
    <s v=""/>
    <s v="GB"/>
    <n v="11002.425000000001"/>
    <n v="11240.970000000001"/>
  </r>
  <r>
    <s v="B"/>
    <x v="234"/>
    <x v="1197"/>
    <s v="F7J26E"/>
    <x v="0"/>
    <x v="50"/>
    <s v="FRI"/>
    <s v="SK4418"/>
    <x v="0"/>
    <s v="TOS"/>
    <d v="2024-09-22T00:00:00"/>
    <s v="SUN"/>
    <x v="1159"/>
    <x v="53"/>
    <d v="2061-07-15T00:00:00"/>
    <s v="1101"/>
    <s v=""/>
    <s v="CX414778XXXXXX6586"/>
    <x v="2"/>
    <s v="11/26"/>
    <s v=""/>
    <s v="W145 N8385 HONEY LN"/>
    <s v=""/>
    <s v="MENOMONEE FALLS,WI,53051,US"/>
    <s v="USWIS5261706125506"/>
    <s v="P/I1"/>
    <s v="12623476887"/>
    <s v=""/>
    <s v="U140000"/>
    <s v=""/>
    <s v=""/>
    <n v="0"/>
    <s v="USD"/>
    <n v="1010.88"/>
    <n v="12000"/>
    <n v="12000"/>
    <s v=""/>
    <x v="0"/>
    <x v="10"/>
    <s v="US"/>
    <s v="US"/>
    <n v="11160.115199999998"/>
    <n v="0"/>
  </r>
  <r>
    <s v="B"/>
    <x v="57"/>
    <x v="1198"/>
    <s v="QF810V"/>
    <x v="0"/>
    <x v="51"/>
    <s v="SAT"/>
    <s v="LH870"/>
    <x v="0"/>
    <s v="TOS"/>
    <d v="2024-09-29T00:00:00"/>
    <s v="SUN"/>
    <x v="1160"/>
    <x v="1"/>
    <d v="2094-01-01T00:00:00"/>
    <s v="1XX1"/>
    <s v="776366592"/>
    <s v="BU868102220001TE77636659"/>
    <x v="0"/>
    <s v=""/>
    <s v=""/>
    <s v=""/>
    <s v=""/>
    <s v=""/>
    <s v=""/>
    <s v="T/0061003E/P/YS"/>
    <s v="004982199949983"/>
    <s v="ADR/"/>
    <s v="L184400"/>
    <s v=""/>
    <s v=""/>
    <n v="976"/>
    <s v="EUR"/>
    <n v="975.27"/>
    <n v="12000"/>
    <n v="12000"/>
    <s v=""/>
    <x v="0"/>
    <x v="22"/>
    <s v=""/>
    <s v="DE"/>
    <n v="11673.981900000001"/>
    <n v="11682.720000000001"/>
  </r>
  <r>
    <s v="B"/>
    <x v="166"/>
    <x v="1199"/>
    <s v="QE492W"/>
    <x v="0"/>
    <x v="51"/>
    <s v="SAT"/>
    <s v="WI"/>
    <x v="5"/>
    <s v="TOS"/>
    <d v="2024-10-01T00:00:00"/>
    <s v="TUE"/>
    <x v="1161"/>
    <x v="1"/>
    <s v=""/>
    <s v="1XX1"/>
    <s v="NO317054080"/>
    <s v="BU873140020009TE31705408"/>
    <x v="0"/>
    <s v=""/>
    <s v=""/>
    <s v=""/>
    <s v=""/>
    <s v=""/>
    <s v=""/>
    <s v="T/0017146D/P/KU"/>
    <s v="004982199949983"/>
    <s v=""/>
    <s v="L180700"/>
    <s v=""/>
    <s v=""/>
    <n v="735.88"/>
    <s v="EUR"/>
    <n v="735.26"/>
    <n v="12000"/>
    <n v="12000"/>
    <s v=""/>
    <x v="0"/>
    <x v="21"/>
    <s v=""/>
    <s v="DE"/>
    <n v="8801.0622000000003"/>
    <n v="8808.4835999999996"/>
  </r>
  <r>
    <s v="B"/>
    <x v="120"/>
    <x v="1200"/>
    <s v="QF810V"/>
    <x v="0"/>
    <x v="51"/>
    <s v="SAT"/>
    <s v="AF1220"/>
    <x v="5"/>
    <s v="TOS"/>
    <d v="2024-09-27T00:00:00"/>
    <s v="FRI"/>
    <x v="1162"/>
    <x v="79"/>
    <d v="2094-01-01T00:00:00"/>
    <s v="1XX1"/>
    <s v="720548632"/>
    <s v="BU868102220001TE72054863"/>
    <x v="0"/>
    <s v=""/>
    <s v=""/>
    <s v=""/>
    <s v=""/>
    <s v=""/>
    <s v=""/>
    <s v="T/0061003E/P/YS"/>
    <s v="+33750258786"/>
    <s v=""/>
    <s v="L184400"/>
    <s v=""/>
    <s v=""/>
    <n v="612.62"/>
    <s v="EUR"/>
    <n v="612.14"/>
    <n v="12000"/>
    <n v="12000"/>
    <s v=""/>
    <x v="0"/>
    <x v="7"/>
    <s v=""/>
    <s v="FR"/>
    <n v="7327.3158000000003"/>
    <n v="7333.0614000000005"/>
  </r>
  <r>
    <s v="B"/>
    <x v="129"/>
    <x v="1201"/>
    <s v="QF810V"/>
    <x v="0"/>
    <x v="51"/>
    <s v="SAT"/>
    <s v="WI"/>
    <x v="4"/>
    <s v="TOS"/>
    <d v="2024-09-22T00:00:00"/>
    <s v="SUN"/>
    <x v="1163"/>
    <x v="79"/>
    <d v="2094-01-01T00:00:00"/>
    <s v="1XX1"/>
    <s v="720419327"/>
    <s v="BU868102220001TE72041932"/>
    <x v="0"/>
    <s v=""/>
    <s v=""/>
    <s v=""/>
    <s v=""/>
    <s v=""/>
    <s v=""/>
    <s v="T/0061003E/P/YS"/>
    <s v="+491621957193"/>
    <s v=""/>
    <s v="L184400"/>
    <s v=""/>
    <s v=""/>
    <n v="348.24"/>
    <s v="EUR"/>
    <n v="347.76"/>
    <n v="12000"/>
    <n v="12000"/>
    <s v=""/>
    <x v="0"/>
    <x v="15"/>
    <s v=""/>
    <s v="DE"/>
    <n v="4162.6872000000003"/>
    <n v="4168.4328000000005"/>
  </r>
  <r>
    <s v="B"/>
    <x v="91"/>
    <x v="1202"/>
    <s v="QF810V"/>
    <x v="0"/>
    <x v="52"/>
    <s v="SUN"/>
    <s v="WI"/>
    <x v="0"/>
    <s v="TOS"/>
    <d v="2024-09-22T00:00:00"/>
    <s v="SUN"/>
    <x v="1164"/>
    <x v="79"/>
    <d v="2094-01-01T00:00:00"/>
    <s v="1XX1"/>
    <s v="726350397"/>
    <s v="BU868102220001TE72635039"/>
    <x v="0"/>
    <s v=""/>
    <s v=""/>
    <s v=""/>
    <s v=""/>
    <s v=""/>
    <s v=""/>
    <s v="T/0061003E/P/YS"/>
    <s v="+420737020105"/>
    <s v=""/>
    <s v="L184400"/>
    <s v=""/>
    <s v=""/>
    <n v="470.38"/>
    <s v="EUR"/>
    <n v="469.74"/>
    <n v="12000"/>
    <n v="12000"/>
    <s v=""/>
    <x v="0"/>
    <x v="13"/>
    <s v=""/>
    <s v="CS"/>
    <n v="5622.7878000000001"/>
    <n v="5630.4486000000006"/>
  </r>
  <r>
    <s v="B"/>
    <x v="233"/>
    <x v="1203"/>
    <s v="QF812V"/>
    <x v="0"/>
    <x v="52"/>
    <s v="SUN"/>
    <s v="WI"/>
    <x v="0"/>
    <s v="TOS"/>
    <d v="2024-09-26T00:00:00"/>
    <s v="THU"/>
    <x v="1165"/>
    <x v="12"/>
    <d v="2094-01-01T00:00:00"/>
    <s v="1XX1"/>
    <s v="792109921"/>
    <s v="BU868102240009TE79210992"/>
    <x v="0"/>
    <s v=""/>
    <s v=""/>
    <s v=""/>
    <s v=""/>
    <s v=""/>
    <s v=""/>
    <s v="T/0061025E/P/YS"/>
    <s v="+8860975668611"/>
    <s v=""/>
    <s v="L196400"/>
    <s v=""/>
    <s v=""/>
    <n v="7706.58"/>
    <s v="NKR"/>
    <n v="7706.58"/>
    <n v="12000"/>
    <n v="12000"/>
    <s v=""/>
    <x v="0"/>
    <x v="18"/>
    <s v=""/>
    <s v="TW"/>
    <n v="7706.58"/>
    <n v="7706.58"/>
  </r>
  <r>
    <s v="B"/>
    <x v="72"/>
    <x v="1204"/>
    <s v="QF810V"/>
    <x v="0"/>
    <x v="53"/>
    <s v="MON"/>
    <s v="SK4424"/>
    <x v="5"/>
    <s v="TOS"/>
    <d v="2024-10-04T00:00:00"/>
    <s v="FRI"/>
    <x v="1166"/>
    <x v="1"/>
    <d v="2094-01-01T00:00:00"/>
    <s v="1XX1"/>
    <s v="622521646"/>
    <s v="BU868102220001TE62252164"/>
    <x v="0"/>
    <s v=""/>
    <s v=""/>
    <s v=""/>
    <s v=""/>
    <s v=""/>
    <s v=""/>
    <s v="T/0061003E/P/YS"/>
    <s v="004982199949983"/>
    <s v=""/>
    <s v="L184400"/>
    <s v=""/>
    <s v=""/>
    <n v="843.63"/>
    <s v="EUR"/>
    <n v="843.48"/>
    <n v="12000"/>
    <n v="12000"/>
    <s v=""/>
    <x v="0"/>
    <x v="20"/>
    <s v=""/>
    <s v="DE"/>
    <n v="10096.455600000001"/>
    <n v="10098.251100000001"/>
  </r>
  <r>
    <s v="B"/>
    <x v="115"/>
    <x v="1205"/>
    <s v="QF297G"/>
    <x v="0"/>
    <x v="53"/>
    <s v="MON"/>
    <s v="SK4434"/>
    <x v="5"/>
    <s v="TOS"/>
    <d v="2024-10-07T00:00:00"/>
    <s v="MON"/>
    <x v="1167"/>
    <x v="13"/>
    <s v=""/>
    <s v="1XX1"/>
    <s v="CN733547001417"/>
    <s v="BU872090240005TE12345678"/>
    <x v="0"/>
    <s v=""/>
    <s v=""/>
    <s v="LINDENBUEHL 159"/>
    <s v=""/>
    <s v="3635,UEBESCHI              ,CH"/>
    <s v=""/>
    <s v="T/0023752E/P/FZ"/>
    <s v="41791034488"/>
    <s v=""/>
    <s v="L819201"/>
    <s v=""/>
    <s v=""/>
    <n v="897.38"/>
    <s v="EUR"/>
    <n v="896.63"/>
    <n v="12000"/>
    <n v="12000"/>
    <s v=""/>
    <x v="0"/>
    <x v="16"/>
    <s v="CH"/>
    <s v="CH"/>
    <n v="10732.661100000001"/>
    <n v="10741.6386"/>
  </r>
  <r>
    <s v="B"/>
    <x v="153"/>
    <x v="1206"/>
    <s v="QE495W"/>
    <x v="0"/>
    <x v="54"/>
    <s v="TUE"/>
    <s v="WI"/>
    <x v="5"/>
    <s v="TOS"/>
    <d v="2024-09-19T00:00:00"/>
    <s v="THU"/>
    <x v="1168"/>
    <x v="83"/>
    <s v=""/>
    <s v="1XX1"/>
    <s v="NO116206830"/>
    <s v="BU873140040007TE11620683"/>
    <x v="0"/>
    <s v=""/>
    <s v=""/>
    <s v=""/>
    <s v=""/>
    <s v=""/>
    <s v=""/>
    <s v="T/0017161D/P/KU"/>
    <s v="1 4999600"/>
    <s v=""/>
    <s v="L180700"/>
    <s v=""/>
    <s v=""/>
    <n v="1932.75"/>
    <s v="NKR"/>
    <n v="1932.75"/>
    <n v="12000"/>
    <n v="12000"/>
    <s v=""/>
    <x v="0"/>
    <x v="9"/>
    <s v=""/>
    <s v="EG"/>
    <n v="1932.75"/>
    <n v="1932.75"/>
  </r>
  <r>
    <s v="B"/>
    <x v="160"/>
    <x v="1207"/>
    <s v="QE495W"/>
    <x v="0"/>
    <x v="54"/>
    <s v="TUE"/>
    <s v="WI"/>
    <x v="5"/>
    <s v="TOS"/>
    <d v="2024-09-19T00:00:00"/>
    <s v="THU"/>
    <x v="1169"/>
    <x v="83"/>
    <s v=""/>
    <s v="1XX1"/>
    <s v="NO117990190"/>
    <s v="BU873140040007TE11799019"/>
    <x v="0"/>
    <s v=""/>
    <s v=""/>
    <s v=""/>
    <s v=""/>
    <s v=""/>
    <s v=""/>
    <s v="T/0017161D/P/KU"/>
    <s v="1 4999600"/>
    <s v=""/>
    <s v="L180700"/>
    <s v=""/>
    <s v=""/>
    <n v="1932.75"/>
    <s v="NKR"/>
    <n v="1932.75"/>
    <n v="12000"/>
    <n v="12000"/>
    <s v=""/>
    <x v="0"/>
    <x v="9"/>
    <s v=""/>
    <s v="EG"/>
    <n v="1932.75"/>
    <n v="1932.75"/>
  </r>
  <r>
    <s v="B"/>
    <x v="160"/>
    <x v="1208"/>
    <s v=""/>
    <x v="0"/>
    <x v="54"/>
    <s v="TUE"/>
    <s v=""/>
    <x v="0"/>
    <s v="BOO"/>
    <d v="2024-09-25T00:00:00"/>
    <s v="WED"/>
    <x v="1170"/>
    <x v="81"/>
    <s v=""/>
    <s v=""/>
    <s v=""/>
    <s v=""/>
    <x v="1"/>
    <s v=""/>
    <s v=""/>
    <s v=""/>
    <s v=""/>
    <s v=""/>
    <s v=""/>
    <s v="T/50560985/P/1A"/>
    <s v="00919727755727"/>
    <s v=""/>
    <s v="D778300"/>
    <s v="999999999"/>
    <s v=""/>
    <n v="0"/>
    <s v="USD"/>
    <n v="1571.32"/>
    <n v="0"/>
    <n v="0"/>
    <n v="7000"/>
    <x v="0"/>
    <x v="15"/>
    <s v=""/>
    <s v="US"/>
    <n v="17347.372799999997"/>
    <n v="0"/>
  </r>
  <r>
    <s v="B"/>
    <x v="156"/>
    <x v="1209"/>
    <s v=""/>
    <x v="0"/>
    <x v="54"/>
    <s v="TUE"/>
    <s v=""/>
    <x v="0"/>
    <s v="TOS"/>
    <d v="2024-09-23T00:00:00"/>
    <s v="MON"/>
    <x v="1171"/>
    <x v="12"/>
    <s v=""/>
    <s v="1XX1"/>
    <s v="86810188"/>
    <s v="BU868101880003TE02153619"/>
    <x v="0"/>
    <s v=""/>
    <s v=""/>
    <s v=""/>
    <s v=""/>
    <s v=""/>
    <s v=""/>
    <s v="T/0043186E/P/Z5"/>
    <s v=""/>
    <s v=""/>
    <s v="P002100"/>
    <s v=""/>
    <s v=""/>
    <n v="4511.3500000000004"/>
    <s v="NKR"/>
    <n v="4511.3500000000004"/>
    <n v="12000"/>
    <n v="12000"/>
    <s v=""/>
    <x v="0"/>
    <x v="2"/>
    <s v=""/>
    <s v="SG"/>
    <n v="4511.3500000000004"/>
    <n v="4511.3500000000004"/>
  </r>
  <r>
    <s v="B"/>
    <x v="73"/>
    <x v="1210"/>
    <s v="QF812V"/>
    <x v="0"/>
    <x v="54"/>
    <s v="TUE"/>
    <s v="WI"/>
    <x v="5"/>
    <s v="TOS"/>
    <d v="2024-09-25T00:00:00"/>
    <s v="WED"/>
    <x v="1172"/>
    <x v="12"/>
    <d v="2091-01-01T00:00:00"/>
    <s v="1XX1"/>
    <s v="750487942"/>
    <s v="BU868102240009TE75048794"/>
    <x v="0"/>
    <s v=""/>
    <s v=""/>
    <s v=""/>
    <s v=""/>
    <s v=""/>
    <s v=""/>
    <s v="T/0061025E/P/YS"/>
    <s v="+610431921622"/>
    <s v=""/>
    <s v="L196400"/>
    <s v=""/>
    <s v=""/>
    <n v="3797.43"/>
    <s v="NKR"/>
    <n v="3797.43"/>
    <n v="12000"/>
    <n v="12000"/>
    <s v=""/>
    <x v="0"/>
    <x v="15"/>
    <s v=""/>
    <s v="AU"/>
    <n v="3797.43"/>
    <n v="3797.43"/>
  </r>
  <r>
    <s v="B"/>
    <x v="9"/>
    <x v="1211"/>
    <s v="QF811V"/>
    <x v="0"/>
    <x v="54"/>
    <s v="TUE"/>
    <s v="WI"/>
    <x v="0"/>
    <s v="TOS"/>
    <d v="2024-09-25T00:00:00"/>
    <s v="WED"/>
    <x v="1173"/>
    <x v="81"/>
    <d v="2094-01-01T00:00:00"/>
    <s v=""/>
    <s v="774240539"/>
    <s v="BU868102230000TE77424053"/>
    <x v="0"/>
    <s v=""/>
    <s v=""/>
    <s v=""/>
    <s v=""/>
    <s v=""/>
    <s v=""/>
    <s v="T/0061014E/P/YS"/>
    <s v="+16039866846"/>
    <s v=""/>
    <s v="B042900"/>
    <s v=""/>
    <s v=""/>
    <n v="742.66"/>
    <s v="USD"/>
    <n v="742.07"/>
    <n v="630000"/>
    <n v="630000"/>
    <s v=""/>
    <x v="0"/>
    <x v="15"/>
    <s v=""/>
    <s v="US"/>
    <n v="8192.4527999999991"/>
    <n v="8198.9663999999993"/>
  </r>
  <r>
    <s v="B"/>
    <x v="86"/>
    <x v="1212"/>
    <s v=""/>
    <x v="0"/>
    <x v="54"/>
    <s v="TUE"/>
    <s v="SK4416"/>
    <x v="4"/>
    <s v="TOS"/>
    <d v="2024-09-24T00:00:00"/>
    <s v="TUE"/>
    <x v="1174"/>
    <x v="79"/>
    <d v="2097-06-02T00:00:00"/>
    <s v="1XX1"/>
    <s v=""/>
    <s v="CX426354XXXXXX7442"/>
    <x v="2"/>
    <s v="04/27"/>
    <s v=""/>
    <s v="WIESENWEG 9"/>
    <s v=""/>
    <s v="97334 NORDHEIM,DE"/>
    <s v=""/>
    <s v="T/0016096D/P/RO"/>
    <s v="0049 82199949983"/>
    <s v=""/>
    <s v="L206300"/>
    <s v=""/>
    <s v=""/>
    <n v="0"/>
    <s v="EUR"/>
    <n v="289.42"/>
    <n v="12000"/>
    <n v="12000"/>
    <s v=""/>
    <x v="0"/>
    <x v="13"/>
    <s v="DE"/>
    <s v="DE"/>
    <n v="3464.3574000000003"/>
    <n v="0"/>
  </r>
  <r>
    <s v="B"/>
    <x v="247"/>
    <x v="1213"/>
    <s v="QF812V"/>
    <x v="0"/>
    <x v="54"/>
    <s v="TUE"/>
    <s v="WI"/>
    <x v="5"/>
    <s v="TOS"/>
    <d v="2024-09-23T00:00:00"/>
    <s v="MON"/>
    <x v="1175"/>
    <x v="12"/>
    <d v="2094-01-01T00:00:00"/>
    <s v="1XX1"/>
    <s v="753905371"/>
    <s v="BU868102240009TE75390537"/>
    <x v="0"/>
    <s v=""/>
    <s v=""/>
    <s v=""/>
    <s v=""/>
    <s v=""/>
    <s v=""/>
    <s v="T/0061025E/P/YS"/>
    <s v="+6421539072"/>
    <s v=""/>
    <s v="L196400"/>
    <s v=""/>
    <s v=""/>
    <n v="3016.56"/>
    <s v="NKR"/>
    <n v="3016.56"/>
    <n v="12000"/>
    <n v="12000"/>
    <s v=""/>
    <x v="0"/>
    <x v="2"/>
    <s v=""/>
    <s v="NZ"/>
    <n v="3016.56"/>
    <n v="3016.56"/>
  </r>
  <r>
    <s v="B"/>
    <x v="82"/>
    <x v="1214"/>
    <s v=""/>
    <x v="0"/>
    <x v="54"/>
    <s v="TUE"/>
    <s v="SK4406"/>
    <x v="0"/>
    <s v="TOS"/>
    <d v="2024-09-28T00:00:00"/>
    <s v="SAT"/>
    <x v="1176"/>
    <x v="12"/>
    <s v=""/>
    <s v="1XX1"/>
    <s v="01830008"/>
    <s v="BU868101830008TE48658702"/>
    <x v="0"/>
    <s v=""/>
    <s v=""/>
    <s v=""/>
    <s v=""/>
    <s v=""/>
    <s v=""/>
    <s v="T/0040445E/P/ZS"/>
    <s v="00861089171020"/>
    <s v=""/>
    <s v="Q002100"/>
    <s v=""/>
    <s v=""/>
    <n v="7437.54"/>
    <s v="NKR"/>
    <n v="7437.54"/>
    <n v="12000"/>
    <n v="12000"/>
    <s v=""/>
    <x v="0"/>
    <x v="18"/>
    <s v=""/>
    <s v="TH"/>
    <n v="7437.54"/>
    <n v="7437.54"/>
  </r>
  <r>
    <s v="B"/>
    <x v="169"/>
    <x v="1215"/>
    <s v=""/>
    <x v="0"/>
    <x v="55"/>
    <s v="WED"/>
    <s v="AY945"/>
    <x v="6"/>
    <s v="TOS"/>
    <d v="2024-09-25T00:00:00"/>
    <s v="WED"/>
    <x v="1177"/>
    <x v="10"/>
    <s v=""/>
    <s v="1011"/>
    <s v=""/>
    <s v="CM532180XXXXXX6168"/>
    <x v="2"/>
    <s v="08/26"/>
    <s v="PREF FAST CHARGE CABLE"/>
    <s v="KLEH ISTVAN UTCA 5/A 3/2"/>
    <s v=""/>
    <s v="1126,BUDAPEST,HU"/>
    <s v=""/>
    <s v=""/>
    <s v="+36-309820321"/>
    <s v="/ADR/CP1"/>
    <s v="L198400"/>
    <s v=""/>
    <s v=""/>
    <n v="0"/>
    <s v="NKR"/>
    <n v="4450.91"/>
    <n v="12000"/>
    <n v="12000"/>
    <s v=""/>
    <x v="0"/>
    <x v="13"/>
    <s v="HU"/>
    <s v="NO"/>
    <n v="4450.91"/>
    <n v="0"/>
  </r>
  <r>
    <s v="B"/>
    <x v="44"/>
    <x v="1216"/>
    <s v="QE492W"/>
    <x v="0"/>
    <x v="55"/>
    <s v="WED"/>
    <s v="DY382"/>
    <x v="5"/>
    <s v="TOS"/>
    <d v="2024-10-02T00:00:00"/>
    <s v="WED"/>
    <x v="1178"/>
    <x v="1"/>
    <s v=""/>
    <s v=""/>
    <s v="NO329724320"/>
    <s v="BU873140020009TE32972432"/>
    <x v="0"/>
    <s v=""/>
    <s v=""/>
    <s v=""/>
    <s v=""/>
    <s v=""/>
    <s v=""/>
    <s v="T/0017146D/P/KU"/>
    <s v=""/>
    <s v=""/>
    <s v="L180700"/>
    <s v=""/>
    <s v=""/>
    <n v="636.12"/>
    <s v="EUR"/>
    <n v="635.54"/>
    <n v="12000"/>
    <n v="12000"/>
    <s v=""/>
    <x v="0"/>
    <x v="17"/>
    <s v=""/>
    <s v="DE"/>
    <n v="7607.4138000000003"/>
    <n v="7614.3564000000006"/>
  </r>
  <r>
    <s v="B"/>
    <x v="72"/>
    <x v="1217"/>
    <s v="QF809V"/>
    <x v="0"/>
    <x v="57"/>
    <s v="FRI"/>
    <s v="WI"/>
    <x v="4"/>
    <s v="TOS"/>
    <d v="2024-09-29T00:00:00"/>
    <s v="SUN"/>
    <x v="1179"/>
    <x v="27"/>
    <d v="2094-01-01T00:00:00"/>
    <s v="1XX1"/>
    <s v="737138735"/>
    <s v="BU868102210002TE73713873"/>
    <x v="0"/>
    <s v=""/>
    <s v=""/>
    <s v=""/>
    <s v=""/>
    <s v=""/>
    <s v=""/>
    <s v="T/0060992E/P/YS"/>
    <s v="+4407881046196"/>
    <s v=""/>
    <s v="L184400"/>
    <s v=""/>
    <s v=""/>
    <n v="325.37"/>
    <s v="UKL"/>
    <n v="324.87"/>
    <n v="12000"/>
    <n v="12000"/>
    <s v=""/>
    <x v="0"/>
    <x v="10"/>
    <s v=""/>
    <s v="GB"/>
    <n v="4629.3975"/>
    <n v="4636.5225"/>
  </r>
  <r>
    <s v="B"/>
    <x v="179"/>
    <x v="1218"/>
    <s v="QF810V"/>
    <x v="0"/>
    <x v="57"/>
    <s v="FRI"/>
    <s v="SK4424"/>
    <x v="0"/>
    <s v="TOS"/>
    <d v="2024-09-30T00:00:00"/>
    <s v="MON"/>
    <x v="1180"/>
    <x v="79"/>
    <d v="2094-01-01T00:00:00"/>
    <s v="1XX1"/>
    <s v="743695606"/>
    <s v="BU868102220001TE74369560"/>
    <x v="0"/>
    <s v=""/>
    <s v=""/>
    <s v=""/>
    <s v=""/>
    <s v=""/>
    <s v=""/>
    <s v="T/0061003E/P/YS"/>
    <s v="+393470086610"/>
    <s v="ADR/"/>
    <s v="L184400"/>
    <s v=""/>
    <s v=""/>
    <n v="705.59"/>
    <s v="EUR"/>
    <n v="705.74"/>
    <n v="12000"/>
    <n v="12000"/>
    <s v=""/>
    <x v="0"/>
    <x v="1"/>
    <s v=""/>
    <s v="IT"/>
    <n v="8447.7078000000001"/>
    <n v="8445.9123"/>
  </r>
  <r>
    <s v="B"/>
    <x v="174"/>
    <x v="1219"/>
    <s v="QF212E"/>
    <x v="0"/>
    <x v="57"/>
    <s v="FRI"/>
    <s v=""/>
    <x v="4"/>
    <s v="TOS"/>
    <d v="2024-09-27T00:00:00"/>
    <s v="FRI"/>
    <x v="1181"/>
    <x v="79"/>
    <s v=""/>
    <s v="1XX1"/>
    <s v="CJT-124540140"/>
    <s v="BU875128540007TE12345678"/>
    <x v="0"/>
    <s v=""/>
    <s v=""/>
    <s v=""/>
    <s v=""/>
    <s v=""/>
    <s v=""/>
    <s v="T/0096143C/P/7S"/>
    <s v="+34964830995"/>
    <s v="/"/>
    <s v="L241100"/>
    <s v=""/>
    <s v=""/>
    <n v="306.86"/>
    <s v="EUR"/>
    <n v="306.74"/>
    <n v="12000"/>
    <n v="12000"/>
    <s v=""/>
    <x v="0"/>
    <x v="13"/>
    <s v=""/>
    <s v="ES"/>
    <n v="3671.6778000000004"/>
    <n v="3673.1142000000004"/>
  </r>
  <r>
    <s v="B"/>
    <x v="62"/>
    <x v="1220"/>
    <s v="QE492W"/>
    <x v="0"/>
    <x v="57"/>
    <s v="FRI"/>
    <s v="DY1105"/>
    <x v="5"/>
    <s v="TOS"/>
    <d v="2024-09-27T00:00:00"/>
    <s v="FRI"/>
    <x v="1182"/>
    <x v="79"/>
    <s v=""/>
    <s v="1XX1"/>
    <s v="NO313166520"/>
    <s v="BU873140020009TE31316652"/>
    <x v="0"/>
    <s v=""/>
    <s v=""/>
    <s v=""/>
    <s v=""/>
    <s v=""/>
    <s v=""/>
    <s v="T/0017146D/P/KU"/>
    <s v="015124508407"/>
    <s v=""/>
    <s v="L180700"/>
    <s v=""/>
    <s v=""/>
    <n v="314.83"/>
    <s v="EUR"/>
    <n v="314.08"/>
    <n v="12000"/>
    <n v="12000"/>
    <s v=""/>
    <x v="0"/>
    <x v="13"/>
    <s v=""/>
    <s v="DE"/>
    <n v="3759.5376000000001"/>
    <n v="3768.5151000000001"/>
  </r>
  <r>
    <s v="B"/>
    <x v="93"/>
    <x v="1221"/>
    <s v=""/>
    <x v="0"/>
    <x v="57"/>
    <s v="FRI"/>
    <s v=""/>
    <x v="5"/>
    <s v="LKN"/>
    <d v="2024-09-27T00:00:00"/>
    <s v="FRI"/>
    <x v="1183"/>
    <x v="81"/>
    <s v=""/>
    <s v=""/>
    <s v=""/>
    <s v=""/>
    <x v="1"/>
    <s v=""/>
    <s v=""/>
    <s v=""/>
    <s v=""/>
    <s v=""/>
    <s v=""/>
    <s v="T/45526445/P/NU"/>
    <s v="8138468006"/>
    <s v=""/>
    <s v=""/>
    <s v=""/>
    <s v="AD/M718WF0"/>
    <n v="0"/>
    <s v="USD"/>
    <n v="1012.67"/>
    <n v="450000"/>
    <n v="450000"/>
    <n v="4500"/>
    <x v="0"/>
    <x v="13"/>
    <s v=""/>
    <s v="US"/>
    <n v="11179.876799999998"/>
    <n v="0"/>
  </r>
  <r>
    <s v="B"/>
    <x v="82"/>
    <x v="1222"/>
    <s v="QE492W"/>
    <x v="0"/>
    <x v="57"/>
    <s v="FRI"/>
    <s v="DY384"/>
    <x v="4"/>
    <s v="TOS"/>
    <d v="2024-10-08T00:00:00"/>
    <s v="TUE"/>
    <x v="1184"/>
    <x v="1"/>
    <s v=""/>
    <s v="1XX1"/>
    <s v="NO334292760"/>
    <s v="BU873140020009TE33429276"/>
    <x v="0"/>
    <s v=""/>
    <s v=""/>
    <s v=""/>
    <s v=""/>
    <s v=""/>
    <s v=""/>
    <s v="T/0017146D/P/KU"/>
    <s v="004982199949983"/>
    <s v=""/>
    <s v="L180700"/>
    <s v=""/>
    <s v=""/>
    <n v="753.88"/>
    <s v="EUR"/>
    <n v="753.4"/>
    <n v="12000"/>
    <n v="12000"/>
    <s v=""/>
    <x v="0"/>
    <x v="20"/>
    <s v=""/>
    <s v="DE"/>
    <n v="9018.1980000000003"/>
    <n v="9023.9436000000005"/>
  </r>
  <r>
    <s v="B"/>
    <x v="115"/>
    <x v="1223"/>
    <s v="QF810V"/>
    <x v="0"/>
    <x v="58"/>
    <s v="SAT"/>
    <s v="LX8318"/>
    <x v="4"/>
    <s v="TOS"/>
    <d v="2024-10-05T00:00:00"/>
    <s v="SAT"/>
    <x v="1185"/>
    <x v="1"/>
    <d v="2096-01-01T00:00:00"/>
    <s v="1XX1"/>
    <s v="756594580"/>
    <s v="BU868102220001TE75659458"/>
    <x v="0"/>
    <s v=""/>
    <s v=""/>
    <s v=""/>
    <s v=""/>
    <s v=""/>
    <s v=""/>
    <s v="T/0061003E/P/YS"/>
    <s v="+41765819598"/>
    <s v=""/>
    <s v="L184400"/>
    <s v=""/>
    <s v=""/>
    <n v="595.32000000000005"/>
    <s v="EUR"/>
    <n v="594.58000000000004"/>
    <n v="12000"/>
    <n v="12000"/>
    <s v=""/>
    <x v="0"/>
    <x v="17"/>
    <s v=""/>
    <s v="DE"/>
    <n v="7117.1226000000006"/>
    <n v="7125.9804000000013"/>
  </r>
  <r>
    <s v="B"/>
    <x v="239"/>
    <x v="1224"/>
    <s v="QE576Z"/>
    <x v="0"/>
    <x v="58"/>
    <s v="SAT"/>
    <s v="LH870"/>
    <x v="5"/>
    <s v="TOS"/>
    <d v="2024-09-27T00:00:00"/>
    <s v="FRI"/>
    <x v="1186"/>
    <x v="79"/>
    <s v=""/>
    <s v="1XX1"/>
    <s v="20929698"/>
    <s v="BU873141860007TE20929698"/>
    <x v="0"/>
    <s v=""/>
    <s v=""/>
    <s v=""/>
    <s v=""/>
    <s v=""/>
    <s v=""/>
    <s v="T/0067185D/P/T5"/>
    <s v="004915221788287"/>
    <s v=""/>
    <s v="L196000"/>
    <s v=""/>
    <s v=""/>
    <n v="306.07"/>
    <s v="EUR"/>
    <n v="305.5"/>
    <n v="12000"/>
    <n v="12000"/>
    <s v=""/>
    <x v="0"/>
    <x v="2"/>
    <s v=""/>
    <s v="DE"/>
    <n v="3656.835"/>
    <n v="3663.6579000000002"/>
  </r>
  <r>
    <s v="B"/>
    <x v="59"/>
    <x v="1225"/>
    <s v="QF950V"/>
    <x v="0"/>
    <x v="58"/>
    <s v="SAT"/>
    <s v="LH870"/>
    <x v="5"/>
    <s v="TOS"/>
    <d v="2024-09-28T00:00:00"/>
    <s v="SAT"/>
    <x v="1187"/>
    <x v="79"/>
    <d v="2067-02-21T00:00:00"/>
    <s v="1XX1"/>
    <s v="917111280048"/>
    <s v="BU871094800004TE11128004"/>
    <x v="0"/>
    <s v=""/>
    <s v=""/>
    <s v="PARK RUE"/>
    <s v=""/>
    <s v="90015,PARIS                ,DE"/>
    <s v=""/>
    <s v="T/0062893E/P/RF"/>
    <s v="+33186269080"/>
    <s v="V331.77EUR/"/>
    <s v="L223200"/>
    <s v=""/>
    <s v=""/>
    <n v="331.77"/>
    <s v="EUR"/>
    <n v="331.44"/>
    <n v="12000"/>
    <n v="12000"/>
    <s v=""/>
    <x v="0"/>
    <x v="13"/>
    <s v="DE"/>
    <s v="DE"/>
    <n v="3967.3368"/>
    <n v="3971.2869000000001"/>
  </r>
  <r>
    <s v="B"/>
    <x v="72"/>
    <x v="1226"/>
    <s v="QE492W"/>
    <x v="0"/>
    <x v="59"/>
    <s v="SUN"/>
    <s v="WI"/>
    <x v="5"/>
    <s v="TOS"/>
    <d v="2024-10-05T00:00:00"/>
    <s v="SAT"/>
    <x v="1188"/>
    <x v="1"/>
    <s v=""/>
    <s v="1XX1"/>
    <s v="NO115872870"/>
    <s v="BU873140020009TE11587287"/>
    <x v="0"/>
    <s v=""/>
    <s v=""/>
    <s v=""/>
    <s v=""/>
    <s v=""/>
    <s v=""/>
    <s v="T/0017146D/P/KU"/>
    <s v="4917652021084"/>
    <s v=""/>
    <s v="L180700"/>
    <s v=""/>
    <s v=""/>
    <n v="638.08000000000004"/>
    <s v="EUR"/>
    <n v="637.94000000000005"/>
    <n v="12000"/>
    <n v="12000"/>
    <s v=""/>
    <x v="0"/>
    <x v="7"/>
    <s v=""/>
    <s v="DE"/>
    <n v="7636.1418000000012"/>
    <n v="7637.8176000000012"/>
  </r>
  <r>
    <s v="B"/>
    <x v="150"/>
    <x v="1227"/>
    <s v="QF812V"/>
    <x v="0"/>
    <x v="59"/>
    <s v="SUN"/>
    <s v="WF626"/>
    <x v="4"/>
    <s v="TOS"/>
    <d v="2024-09-24T00:00:00"/>
    <s v="TUE"/>
    <x v="1189"/>
    <x v="83"/>
    <d v="2094-01-01T00:00:00"/>
    <s v="1XX1"/>
    <s v="799973909"/>
    <s v="BU868102240009TE79997390"/>
    <x v="0"/>
    <s v=""/>
    <s v=""/>
    <s v=""/>
    <s v=""/>
    <s v=""/>
    <s v=""/>
    <s v="T/0061025E/P/YS"/>
    <s v="+886983633268"/>
    <s v=""/>
    <s v="R044900"/>
    <s v=""/>
    <s v=""/>
    <n v="1777.75"/>
    <s v="NKR"/>
    <n v="1777.75"/>
    <n v="12000"/>
    <n v="12000"/>
    <s v=""/>
    <x v="0"/>
    <x v="9"/>
    <s v=""/>
    <s v="TW"/>
    <n v="1777.75"/>
    <n v="1777.75"/>
  </r>
  <r>
    <s v="B"/>
    <x v="171"/>
    <x v="1228"/>
    <s v="QF810V"/>
    <x v="0"/>
    <x v="60"/>
    <s v="MON"/>
    <s v="WI"/>
    <x v="4"/>
    <s v="TOS"/>
    <d v="2024-10-07T00:00:00"/>
    <s v="MON"/>
    <x v="1190"/>
    <x v="1"/>
    <d v="2094-01-01T00:00:00"/>
    <s v="1XX1"/>
    <s v="757881673"/>
    <s v="BU868102220001TE75788167"/>
    <x v="0"/>
    <s v=""/>
    <s v=""/>
    <s v=""/>
    <s v=""/>
    <s v=""/>
    <s v=""/>
    <s v="T/0061003E/P/YS"/>
    <s v="004982199949983"/>
    <s v="ADR/"/>
    <s v="L184400"/>
    <s v=""/>
    <s v=""/>
    <n v="584"/>
    <s v="EUR"/>
    <n v="583.83000000000004"/>
    <n v="12000"/>
    <n v="12000"/>
    <s v=""/>
    <x v="0"/>
    <x v="17"/>
    <s v=""/>
    <s v="DE"/>
    <n v="6988.4451000000008"/>
    <n v="6990.4800000000005"/>
  </r>
  <r>
    <s v="B"/>
    <x v="70"/>
    <x v="1229"/>
    <s v="QF812V"/>
    <x v="0"/>
    <x v="60"/>
    <s v="MON"/>
    <s v="WF1343"/>
    <x v="4"/>
    <s v="TOS"/>
    <d v="2024-09-30T00:00:00"/>
    <s v="MON"/>
    <x v="431"/>
    <x v="10"/>
    <d v="2094-01-01T00:00:00"/>
    <s v="1XX1"/>
    <s v="710832819"/>
    <s v="BU868102240009TE71083281"/>
    <x v="0"/>
    <s v=""/>
    <s v=""/>
    <s v=""/>
    <s v=""/>
    <s v=""/>
    <s v=""/>
    <s v="T/0061025E/P/YS"/>
    <s v="+4791333398"/>
    <s v=""/>
    <s v="R044900"/>
    <s v=""/>
    <s v=""/>
    <n v="3016.6"/>
    <s v="NKR"/>
    <n v="3016.6"/>
    <n v="12000"/>
    <n v="12000"/>
    <s v=""/>
    <x v="0"/>
    <x v="13"/>
    <s v=""/>
    <s v="NO"/>
    <n v="3016.6"/>
    <n v="3016.6"/>
  </r>
  <r>
    <s v="B"/>
    <x v="188"/>
    <x v="1230"/>
    <s v="QF812V"/>
    <x v="0"/>
    <x v="60"/>
    <s v="MON"/>
    <s v="WI"/>
    <x v="4"/>
    <s v="TOS"/>
    <d v="2024-09-30T00:00:00"/>
    <s v="MON"/>
    <x v="1191"/>
    <x v="12"/>
    <d v="2094-01-01T00:00:00"/>
    <s v="1XX1"/>
    <s v="733765628"/>
    <s v="BU868102240009TE73376562"/>
    <x v="0"/>
    <s v=""/>
    <s v=""/>
    <s v=""/>
    <s v=""/>
    <s v=""/>
    <s v=""/>
    <s v="T/0061025E/P/YS"/>
    <s v="+660848768671"/>
    <s v=""/>
    <s v="L196400"/>
    <s v=""/>
    <s v=""/>
    <n v="3017.01"/>
    <s v="NKR"/>
    <n v="3017.01"/>
    <n v="12000"/>
    <n v="12000"/>
    <s v=""/>
    <x v="0"/>
    <x v="13"/>
    <s v=""/>
    <s v="TH"/>
    <n v="3017.01"/>
    <n v="3017.01"/>
  </r>
  <r>
    <s v="B"/>
    <x v="203"/>
    <x v="1231"/>
    <s v="QF809V"/>
    <x v="0"/>
    <x v="60"/>
    <s v="MON"/>
    <s v="WI"/>
    <x v="5"/>
    <s v="TOS"/>
    <d v="2024-09-30T00:00:00"/>
    <s v="MON"/>
    <x v="1192"/>
    <x v="27"/>
    <d v="2094-01-01T00:00:00"/>
    <s v="1XX1"/>
    <s v="776735019"/>
    <s v="BU868102210002TE77673501"/>
    <x v="0"/>
    <s v=""/>
    <s v=""/>
    <s v=""/>
    <s v=""/>
    <s v=""/>
    <s v=""/>
    <s v="T/0060992E/P/YS"/>
    <s v="+4407706955511"/>
    <s v=""/>
    <s v="L184400"/>
    <s v=""/>
    <s v=""/>
    <n v="275.20999999999998"/>
    <s v="UKL"/>
    <n v="274.76"/>
    <n v="12000"/>
    <n v="12000"/>
    <s v=""/>
    <x v="0"/>
    <x v="13"/>
    <s v=""/>
    <s v="GB"/>
    <n v="3915.33"/>
    <n v="3921.7424999999998"/>
  </r>
  <r>
    <s v="B"/>
    <x v="118"/>
    <x v="1232"/>
    <s v=""/>
    <x v="0"/>
    <x v="60"/>
    <s v="MON"/>
    <s v="WI"/>
    <x v="5"/>
    <s v="TOS"/>
    <d v="2024-09-27T00:00:00"/>
    <s v="FRI"/>
    <x v="1193"/>
    <x v="12"/>
    <d v="2096-08-16T00:00:00"/>
    <s v="1XX1"/>
    <s v="1006004328"/>
    <s v="BU868101640001TE05278051"/>
    <x v="0"/>
    <s v=""/>
    <s v=""/>
    <s v=""/>
    <s v=""/>
    <s v=""/>
    <s v=""/>
    <s v="T/0028781E/P/ZS"/>
    <s v="0086 (10) 86448992"/>
    <s v=""/>
    <s v="L000500"/>
    <s v=""/>
    <s v=""/>
    <n v="2812.85"/>
    <s v="NKR"/>
    <n v="2812.85"/>
    <n v="12000"/>
    <n v="12000"/>
    <s v=""/>
    <x v="0"/>
    <x v="14"/>
    <s v=""/>
    <s v="CN"/>
    <n v="2812.85"/>
    <n v="2812.85"/>
  </r>
  <r>
    <s v="B"/>
    <x v="19"/>
    <x v="1233"/>
    <s v="QF812V"/>
    <x v="0"/>
    <x v="60"/>
    <s v="MON"/>
    <s v="WI"/>
    <x v="0"/>
    <s v="TOS"/>
    <d v="2024-10-04T00:00:00"/>
    <s v="FRI"/>
    <x v="1194"/>
    <x v="12"/>
    <d v="2094-01-01T00:00:00"/>
    <s v="1XX1"/>
    <s v="644468044"/>
    <s v="BU868102240009TE64446804"/>
    <x v="0"/>
    <s v=""/>
    <s v=""/>
    <s v=""/>
    <s v=""/>
    <s v=""/>
    <s v=""/>
    <s v="T/0061025E/P/YS"/>
    <s v="+6-1407226621"/>
    <s v=""/>
    <s v="L196400"/>
    <s v=""/>
    <s v=""/>
    <n v="7706.58"/>
    <s v="NKR"/>
    <n v="7706.58"/>
    <n v="12000"/>
    <n v="12000"/>
    <s v=""/>
    <x v="0"/>
    <x v="18"/>
    <s v=""/>
    <s v="AU"/>
    <n v="7706.58"/>
    <n v="7706.58"/>
  </r>
  <r>
    <s v="B"/>
    <x v="61"/>
    <x v="1234"/>
    <s v="QF212E"/>
    <x v="0"/>
    <x v="60"/>
    <s v="MON"/>
    <s v=""/>
    <x v="5"/>
    <s v="TOS"/>
    <d v="2024-10-04T00:00:00"/>
    <s v="FRI"/>
    <x v="1195"/>
    <x v="79"/>
    <s v=""/>
    <s v="1XX1"/>
    <s v="CJT-101629218"/>
    <s v="BU875128540007TE12345678"/>
    <x v="0"/>
    <s v=""/>
    <s v=""/>
    <s v=""/>
    <s v=""/>
    <s v=""/>
    <s v=""/>
    <s v="T/0096143C/P/7S"/>
    <s v="+34964830995"/>
    <s v="/"/>
    <s v="L241100"/>
    <s v=""/>
    <s v=""/>
    <n v="494.9"/>
    <s v="EUR"/>
    <n v="494.17"/>
    <n v="12000"/>
    <n v="12000"/>
    <s v=""/>
    <x v="0"/>
    <x v="18"/>
    <s v=""/>
    <s v="FR"/>
    <n v="5915.2149000000009"/>
    <n v="5923.9530000000004"/>
  </r>
  <r>
    <s v="B"/>
    <x v="189"/>
    <x v="1235"/>
    <s v="QE492W"/>
    <x v="0"/>
    <x v="60"/>
    <s v="MON"/>
    <s v="WF626"/>
    <x v="5"/>
    <s v="TOS"/>
    <d v="2024-10-04T00:00:00"/>
    <s v="FRI"/>
    <x v="1196"/>
    <x v="79"/>
    <s v=""/>
    <s v="1XX1"/>
    <s v="NO328848160"/>
    <s v="BU873140020009TE32884816"/>
    <x v="0"/>
    <s v=""/>
    <s v=""/>
    <s v=""/>
    <s v=""/>
    <s v=""/>
    <s v=""/>
    <s v="T/0017146D/P/KU"/>
    <s v="15772536363"/>
    <s v=""/>
    <s v="L180700"/>
    <s v=""/>
    <s v=""/>
    <n v="519.15"/>
    <s v="EUR"/>
    <n v="518.57000000000005"/>
    <n v="12000"/>
    <n v="12000"/>
    <s v=""/>
    <x v="0"/>
    <x v="18"/>
    <s v=""/>
    <s v="DE"/>
    <n v="6207.2829000000011"/>
    <n v="6214.2255000000005"/>
  </r>
  <r>
    <s v="B"/>
    <x v="153"/>
    <x v="1236"/>
    <s v="QE492W"/>
    <x v="0"/>
    <x v="61"/>
    <s v="TUE"/>
    <s v="DY383"/>
    <x v="5"/>
    <s v="TOS"/>
    <d v="2024-10-01T00:00:00"/>
    <s v="TUE"/>
    <x v="1197"/>
    <x v="27"/>
    <s v=""/>
    <s v="1XX1"/>
    <s v="NO116529350"/>
    <s v="BU873140010000TE11652935"/>
    <x v="0"/>
    <s v=""/>
    <s v=""/>
    <s v=""/>
    <s v=""/>
    <s v=""/>
    <s v=""/>
    <s v="T/0017135D/P/KU"/>
    <s v="07931365116"/>
    <s v=""/>
    <s v="L180700"/>
    <s v=""/>
    <s v=""/>
    <n v="318.47000000000003"/>
    <s v="UKL"/>
    <n v="317.97000000000003"/>
    <n v="12000"/>
    <n v="12000"/>
    <s v=""/>
    <x v="0"/>
    <x v="13"/>
    <s v=""/>
    <s v="GB"/>
    <n v="4531.0725000000002"/>
    <n v="4538.1975000000002"/>
  </r>
  <r>
    <s v="B"/>
    <x v="126"/>
    <x v="1237"/>
    <s v=""/>
    <x v="0"/>
    <x v="61"/>
    <s v="TUE"/>
    <s v="WI"/>
    <x v="4"/>
    <s v="TOS"/>
    <d v="2024-09-29T00:00:00"/>
    <s v="SUN"/>
    <x v="1198"/>
    <x v="12"/>
    <d v="2095-06-15T00:00:00"/>
    <s v="1XX1"/>
    <s v=""/>
    <s v=""/>
    <x v="1"/>
    <s v=""/>
    <s v=""/>
    <s v=""/>
    <s v=""/>
    <s v=""/>
    <s v=""/>
    <s v="T/0028781E/P/ZS"/>
    <s v="0086 (10) 86448992"/>
    <s v=""/>
    <s v=""/>
    <s v=""/>
    <s v=""/>
    <n v="0"/>
    <s v="NKR"/>
    <n v="2775.59"/>
    <n v="12000"/>
    <n v="12000"/>
    <s v=""/>
    <x v="0"/>
    <x v="4"/>
    <s v=""/>
    <s v="CN"/>
    <n v="2775.59"/>
    <n v="0"/>
  </r>
  <r>
    <s v="B"/>
    <x v="198"/>
    <x v="1238"/>
    <s v="QF810V"/>
    <x v="0"/>
    <x v="61"/>
    <s v="TUE"/>
    <s v="WI"/>
    <x v="0"/>
    <s v="TOS"/>
    <d v="2024-10-05T00:00:00"/>
    <s v="SAT"/>
    <x v="1199"/>
    <x v="79"/>
    <d v="2094-01-01T00:00:00"/>
    <s v="1XX1"/>
    <s v="749388178"/>
    <s v="BU868102220001TE74938817"/>
    <x v="0"/>
    <s v=""/>
    <s v=""/>
    <s v=""/>
    <s v=""/>
    <s v=""/>
    <s v=""/>
    <s v="T/0061003E/P/YS"/>
    <s v="004982199949983"/>
    <s v="ADR/"/>
    <s v="L184400"/>
    <s v=""/>
    <s v=""/>
    <n v="776.49"/>
    <s v="EUR"/>
    <n v="775.9"/>
    <n v="12000"/>
    <n v="12000"/>
    <s v=""/>
    <x v="0"/>
    <x v="18"/>
    <s v=""/>
    <s v="DE"/>
    <n v="9287.523000000001"/>
    <n v="9294.5853000000006"/>
  </r>
  <r>
    <s v="B"/>
    <x v="204"/>
    <x v="1239"/>
    <s v="QE576Z"/>
    <x v="0"/>
    <x v="61"/>
    <s v="TUE"/>
    <s v="SK4422"/>
    <x v="0"/>
    <s v="TOS"/>
    <d v="2024-10-06T00:00:00"/>
    <s v="SUN"/>
    <x v="1200"/>
    <x v="79"/>
    <s v=""/>
    <s v="1XX1"/>
    <s v="21318193"/>
    <s v="BU873141860007TE21318193"/>
    <x v="0"/>
    <s v=""/>
    <s v=""/>
    <s v=""/>
    <s v=""/>
    <s v=""/>
    <s v=""/>
    <s v="T/0067185D/P/T5"/>
    <s v="31651190254"/>
    <s v=""/>
    <s v="L196000"/>
    <s v=""/>
    <s v=""/>
    <n v="845.74"/>
    <s v="EUR"/>
    <n v="845.06"/>
    <n v="12000"/>
    <n v="12000"/>
    <s v=""/>
    <x v="0"/>
    <x v="6"/>
    <s v=""/>
    <s v="NL"/>
    <n v="10115.368199999999"/>
    <n v="10123.507800000001"/>
  </r>
  <r>
    <s v="B"/>
    <x v="204"/>
    <x v="1240"/>
    <s v="QE576Z"/>
    <x v="0"/>
    <x v="61"/>
    <s v="TUE"/>
    <s v="SK4422"/>
    <x v="0"/>
    <s v="TOS"/>
    <d v="2024-10-06T00:00:00"/>
    <s v="SUN"/>
    <x v="1201"/>
    <x v="79"/>
    <s v=""/>
    <s v="1XX1"/>
    <s v="21319037"/>
    <s v="BU873141860007TE21319037"/>
    <x v="0"/>
    <s v=""/>
    <s v=""/>
    <s v=""/>
    <s v=""/>
    <s v=""/>
    <s v=""/>
    <s v="T/0067185D/P/T5"/>
    <s v="31638892240"/>
    <s v=""/>
    <s v="L196000"/>
    <s v=""/>
    <s v=""/>
    <n v="845.74"/>
    <s v="EUR"/>
    <n v="845.06"/>
    <n v="12000"/>
    <n v="12000"/>
    <s v=""/>
    <x v="0"/>
    <x v="6"/>
    <s v=""/>
    <s v="NL"/>
    <n v="10115.368199999999"/>
    <n v="10123.507800000001"/>
  </r>
  <r>
    <s v="B"/>
    <x v="204"/>
    <x v="1241"/>
    <s v="QE576Z"/>
    <x v="0"/>
    <x v="61"/>
    <s v="TUE"/>
    <s v="SK4422"/>
    <x v="0"/>
    <s v="TOS"/>
    <d v="2024-10-06T00:00:00"/>
    <s v="SUN"/>
    <x v="1202"/>
    <x v="79"/>
    <s v=""/>
    <s v="1XX1"/>
    <s v="21319150"/>
    <s v="BU873141860007TE21319150"/>
    <x v="0"/>
    <s v=""/>
    <s v=""/>
    <s v=""/>
    <s v=""/>
    <s v=""/>
    <s v=""/>
    <s v="T/0067185D/P/T5"/>
    <s v="32477044119"/>
    <s v=""/>
    <s v="L196000"/>
    <s v=""/>
    <s v=""/>
    <n v="845.74"/>
    <s v="EUR"/>
    <n v="845.06"/>
    <n v="12000"/>
    <n v="12000"/>
    <s v=""/>
    <x v="0"/>
    <x v="6"/>
    <s v=""/>
    <s v="NL"/>
    <n v="10115.368199999999"/>
    <n v="10123.507800000001"/>
  </r>
  <r>
    <s v="B"/>
    <x v="204"/>
    <x v="1242"/>
    <s v="QE576Z"/>
    <x v="0"/>
    <x v="61"/>
    <s v="TUE"/>
    <s v="SK4422"/>
    <x v="0"/>
    <s v="TOS"/>
    <d v="2024-10-03T00:00:00"/>
    <s v="THU"/>
    <x v="1203"/>
    <x v="79"/>
    <s v=""/>
    <s v="1XX1"/>
    <s v="21319211"/>
    <s v="BU873141860007TE21319211"/>
    <x v="0"/>
    <s v=""/>
    <s v=""/>
    <s v=""/>
    <s v=""/>
    <s v=""/>
    <s v=""/>
    <s v="T/0067185D/P/T5"/>
    <s v="31653180736"/>
    <s v=""/>
    <s v="L196000"/>
    <s v=""/>
    <s v=""/>
    <n v="636.26"/>
    <s v="EUR"/>
    <n v="635.58000000000004"/>
    <n v="12000"/>
    <n v="12000"/>
    <s v=""/>
    <x v="0"/>
    <x v="10"/>
    <s v=""/>
    <s v="NL"/>
    <n v="7607.892600000001"/>
    <n v="7616.0322000000006"/>
  </r>
  <r>
    <s v="B"/>
    <x v="52"/>
    <x v="1243"/>
    <s v=""/>
    <x v="0"/>
    <x v="61"/>
    <s v="TUE"/>
    <s v=""/>
    <x v="5"/>
    <s v="TOS"/>
    <d v="2024-09-30T00:00:00"/>
    <s v="MON"/>
    <x v="1204"/>
    <x v="79"/>
    <s v=""/>
    <s v="1001"/>
    <s v=""/>
    <s v="CX416598XXXXXX6762"/>
    <x v="2"/>
    <s v="05/27"/>
    <s v=""/>
    <s v="MEZILEHLA 6"/>
    <s v=""/>
    <s v="PRAHA                      ,CS"/>
    <s v=""/>
    <s v="T/0078190C/P/I1"/>
    <s v="42-0721203555"/>
    <s v=""/>
    <s v=""/>
    <s v=""/>
    <s v=""/>
    <n v="0"/>
    <s v="EUR"/>
    <n v="303.31"/>
    <n v="12000"/>
    <n v="12000"/>
    <s v=""/>
    <x v="0"/>
    <x v="2"/>
    <s v="CS"/>
    <s v="CS"/>
    <n v="3630.6207000000004"/>
    <n v="0"/>
  </r>
  <r>
    <s v="B"/>
    <x v="260"/>
    <x v="1244"/>
    <s v="QF812V"/>
    <x v="0"/>
    <x v="61"/>
    <s v="TUE"/>
    <s v="WI"/>
    <x v="0"/>
    <s v="TOS"/>
    <d v="2024-10-01T00:00:00"/>
    <s v="TUE"/>
    <x v="1205"/>
    <x v="12"/>
    <d v="2093-01-01T00:00:00"/>
    <s v="1XX1"/>
    <s v="726043438"/>
    <s v="BU868102240009TE72604343"/>
    <x v="0"/>
    <s v=""/>
    <s v=""/>
    <s v=""/>
    <s v=""/>
    <s v=""/>
    <s v=""/>
    <s v="T/0061025E/P/YS"/>
    <s v="+66890043356"/>
    <s v=""/>
    <s v="L196400"/>
    <s v=""/>
    <s v=""/>
    <n v="4903.99"/>
    <s v="NKR"/>
    <n v="4903.99"/>
    <n v="12000"/>
    <n v="12000"/>
    <s v=""/>
    <x v="0"/>
    <x v="13"/>
    <s v=""/>
    <s v="TH"/>
    <n v="4903.99"/>
    <n v="4903.99"/>
  </r>
  <r>
    <s v="B"/>
    <x v="84"/>
    <x v="1245"/>
    <s v="QF810V"/>
    <x v="0"/>
    <x v="62"/>
    <s v="WED"/>
    <s v="WF626"/>
    <x v="5"/>
    <s v="TOS"/>
    <d v="2024-10-02T00:00:00"/>
    <s v="WED"/>
    <x v="1206"/>
    <x v="79"/>
    <d v="2094-01-01T00:00:00"/>
    <s v="1XX1"/>
    <s v="769006415"/>
    <s v="BU868102220001TE76900641"/>
    <x v="0"/>
    <s v=""/>
    <s v=""/>
    <s v=""/>
    <s v=""/>
    <s v=""/>
    <s v=""/>
    <s v="T/0061003E/P/YS"/>
    <s v="004982199949983"/>
    <s v=""/>
    <s v="L184400"/>
    <s v=""/>
    <s v=""/>
    <n v="332.69"/>
    <s v="EUR"/>
    <n v="332.64"/>
    <n v="12000"/>
    <n v="12000"/>
    <s v=""/>
    <x v="0"/>
    <x v="13"/>
    <s v=""/>
    <s v="DE"/>
    <n v="3981.7008000000001"/>
    <n v="3982.2993000000001"/>
  </r>
  <r>
    <s v="B"/>
    <x v="172"/>
    <x v="1246"/>
    <s v="QE492W"/>
    <x v="0"/>
    <x v="62"/>
    <s v="WED"/>
    <s v="DY1103"/>
    <x v="0"/>
    <s v="TOS"/>
    <d v="2024-10-02T00:00:00"/>
    <s v="WED"/>
    <x v="1207"/>
    <x v="79"/>
    <s v=""/>
    <s v="1XX1"/>
    <s v="NO130024710"/>
    <s v="BU873140020009TE13002471"/>
    <x v="0"/>
    <s v=""/>
    <s v=""/>
    <s v=""/>
    <s v=""/>
    <s v=""/>
    <s v=""/>
    <s v="T/0017146D/P/KU"/>
    <s v="01759378545"/>
    <s v=""/>
    <s v="L180700"/>
    <s v=""/>
    <s v=""/>
    <n v="495.39"/>
    <s v="EUR"/>
    <n v="495.26"/>
    <n v="12000"/>
    <n v="12000"/>
    <s v=""/>
    <x v="0"/>
    <x v="13"/>
    <s v=""/>
    <s v="DE"/>
    <n v="5928.2622000000001"/>
    <n v="5929.8182999999999"/>
  </r>
  <r>
    <s v="B"/>
    <x v="172"/>
    <x v="1247"/>
    <s v="QE492W"/>
    <x v="0"/>
    <x v="62"/>
    <s v="WED"/>
    <s v="DY1103"/>
    <x v="5"/>
    <s v="TOS"/>
    <d v="2024-10-02T00:00:00"/>
    <s v="WED"/>
    <x v="1208"/>
    <x v="79"/>
    <s v=""/>
    <s v="1XX1"/>
    <s v="NO130048990"/>
    <s v="BU873140020009TE13004899"/>
    <x v="0"/>
    <s v=""/>
    <s v=""/>
    <s v=""/>
    <s v=""/>
    <s v=""/>
    <s v=""/>
    <s v="T/0017146D/P/KU"/>
    <s v="1759378545"/>
    <s v=""/>
    <s v="L180700"/>
    <s v=""/>
    <s v=""/>
    <n v="332.76"/>
    <s v="EUR"/>
    <n v="332.64"/>
    <n v="12000"/>
    <n v="12000"/>
    <s v=""/>
    <x v="0"/>
    <x v="13"/>
    <s v=""/>
    <s v="DE"/>
    <n v="3981.7008000000001"/>
    <n v="3983.1372000000001"/>
  </r>
  <r>
    <s v="B"/>
    <x v="141"/>
    <x v="1248"/>
    <s v="QF810V"/>
    <x v="0"/>
    <x v="62"/>
    <s v="WED"/>
    <s v="WF62"/>
    <x v="5"/>
    <s v="TOS"/>
    <d v="2024-10-04T00:00:00"/>
    <s v="FRI"/>
    <x v="1209"/>
    <x v="79"/>
    <d v="2094-01-01T00:00:00"/>
    <s v="1XX1"/>
    <s v="747344720"/>
    <s v="BU868102220001TE74734472"/>
    <x v="0"/>
    <s v=""/>
    <s v=""/>
    <s v=""/>
    <s v=""/>
    <s v=""/>
    <s v=""/>
    <s v="T/0061003E/P/YS"/>
    <s v="004982199949983"/>
    <s v=""/>
    <s v="L184400"/>
    <s v=""/>
    <s v=""/>
    <n v="436.89"/>
    <s v="EUR"/>
    <n v="436.58"/>
    <n v="12000"/>
    <n v="12000"/>
    <s v=""/>
    <x v="0"/>
    <x v="10"/>
    <s v=""/>
    <s v="DE"/>
    <n v="5225.8626000000004"/>
    <n v="5229.5733"/>
  </r>
  <r>
    <s v="B"/>
    <x v="236"/>
    <x v="1249"/>
    <s v="QF812V"/>
    <x v="0"/>
    <x v="62"/>
    <s v="WED"/>
    <s v="WI"/>
    <x v="5"/>
    <s v="EVE"/>
    <d v="2024-10-05T00:00:00"/>
    <s v="SAT"/>
    <x v="1210"/>
    <x v="12"/>
    <d v="2094-01-01T00:00:00"/>
    <s v="1XX1"/>
    <s v="742824145"/>
    <s v="BU868102240009TE74282414"/>
    <x v="0"/>
    <s v=""/>
    <s v=""/>
    <s v=""/>
    <s v=""/>
    <s v=""/>
    <s v=""/>
    <s v="T/0061025E/P/YS"/>
    <s v="+610427089657"/>
    <s v=""/>
    <s v="L196400"/>
    <s v=""/>
    <s v=""/>
    <n v="8584.61"/>
    <s v="NKR"/>
    <n v="8584.61"/>
    <n v="12000"/>
    <n v="12000"/>
    <n v="3000"/>
    <x v="0"/>
    <x v="1"/>
    <s v=""/>
    <s v="AU"/>
    <n v="8584.61"/>
    <n v="8584.61"/>
  </r>
  <r>
    <s v="B"/>
    <x v="184"/>
    <x v="1250"/>
    <s v="QF950V"/>
    <x v="0"/>
    <x v="62"/>
    <s v="WED"/>
    <s v=""/>
    <x v="5"/>
    <s v="TOS"/>
    <d v="2024-10-09T00:00:00"/>
    <s v="WED"/>
    <x v="1211"/>
    <x v="1"/>
    <d v="2067-02-21T00:00:00"/>
    <s v="1XX1"/>
    <s v="162574398"/>
    <s v="BU871094800004TE16257439"/>
    <x v="0"/>
    <s v=""/>
    <s v=""/>
    <s v="PARK RUE"/>
    <s v=""/>
    <s v="90015,PARIS                ,NL"/>
    <s v=""/>
    <s v="T/0062893E/P/RF"/>
    <s v="+33186269080"/>
    <s v="V638.41EUR/"/>
    <s v="L223200"/>
    <s v=""/>
    <s v=""/>
    <n v="638.41"/>
    <s v="EUR"/>
    <n v="637.94000000000005"/>
    <n v="12000"/>
    <n v="12000"/>
    <s v=""/>
    <x v="0"/>
    <x v="17"/>
    <s v="NL"/>
    <s v="NL"/>
    <n v="7636.1418000000012"/>
    <n v="7641.7677000000003"/>
  </r>
  <r>
    <s v="B"/>
    <x v="199"/>
    <x v="1251"/>
    <s v=""/>
    <x v="0"/>
    <x v="62"/>
    <s v="WED"/>
    <s v=""/>
    <x v="5"/>
    <s v="TOS"/>
    <d v="2024-10-02T00:00:00"/>
    <s v="WED"/>
    <x v="1212"/>
    <x v="80"/>
    <s v=""/>
    <s v="1XX1"/>
    <s v=""/>
    <s v="CX422174XXXXXX4968"/>
    <x v="2"/>
    <s v="10/28"/>
    <s v=""/>
    <s v="KLOSTERBERGESTRASSE 2"/>
    <s v=""/>
    <s v="39104,MAGDEBURG            ,DE"/>
    <s v=""/>
    <s v="T/0036890D/P/N5"/>
    <s v="+49-16096707976"/>
    <s v=""/>
    <s v=""/>
    <s v=""/>
    <s v=""/>
    <n v="0"/>
    <s v="EUR"/>
    <n v="347.64"/>
    <n v="12000"/>
    <n v="12000"/>
    <s v=""/>
    <x v="0"/>
    <x v="13"/>
    <s v="DE"/>
    <s v="DE"/>
    <n v="4161.2507999999998"/>
    <n v="0"/>
  </r>
  <r>
    <s v="B"/>
    <x v="13"/>
    <x v="1252"/>
    <s v="QE576Z"/>
    <x v="0"/>
    <x v="62"/>
    <s v="WED"/>
    <s v=""/>
    <x v="5"/>
    <s v="TOS"/>
    <d v="2024-10-02T00:00:00"/>
    <s v="WED"/>
    <x v="1213"/>
    <x v="79"/>
    <s v=""/>
    <s v="1XX1"/>
    <s v="21412239"/>
    <s v="BU873141860007TE21412239"/>
    <x v="0"/>
    <s v=""/>
    <s v=""/>
    <s v=""/>
    <s v=""/>
    <s v=""/>
    <s v=""/>
    <s v="T/0067185D/P/T5"/>
    <s v="00393485261483"/>
    <s v=""/>
    <s v="L196000"/>
    <s v=""/>
    <s v=""/>
    <n v="333.14"/>
    <s v="EUR"/>
    <n v="332.64"/>
    <n v="12000"/>
    <n v="12000"/>
    <s v=""/>
    <x v="0"/>
    <x v="13"/>
    <s v=""/>
    <s v="IT"/>
    <n v="3981.7008000000001"/>
    <n v="3987.6858000000002"/>
  </r>
  <r>
    <s v="B"/>
    <x v="88"/>
    <x v="1253"/>
    <s v=""/>
    <x v="0"/>
    <x v="62"/>
    <s v="WED"/>
    <s v=""/>
    <x v="0"/>
    <s v="TOS"/>
    <d v="2024-09-29T00:00:00"/>
    <s v="SUN"/>
    <x v="1214"/>
    <x v="85"/>
    <d v="2093-06-03T00:00:00"/>
    <s v="1001"/>
    <s v=""/>
    <s v="CA373965XXXXX1007"/>
    <x v="1"/>
    <s v="10/27"/>
    <s v=""/>
    <s v="1211 SCHULTZ AVENUE"/>
    <s v=""/>
    <s v="WINTER PARK,FL,32789,US"/>
    <s v="USFLT626541937030"/>
    <s v="T/0041451E/P/I1"/>
    <s v="9043777178"/>
    <s v="OCI"/>
    <s v="X915990"/>
    <s v=""/>
    <s v=""/>
    <n v="0"/>
    <s v="USD"/>
    <n v="767.81"/>
    <n v="12000"/>
    <n v="12000"/>
    <s v=""/>
    <x v="0"/>
    <x v="14"/>
    <s v="US"/>
    <s v="US"/>
    <n v="8476.6223999999984"/>
    <n v="0"/>
  </r>
  <r>
    <s v="B"/>
    <x v="163"/>
    <x v="1254"/>
    <s v=""/>
    <x v="0"/>
    <x v="63"/>
    <s v="THU"/>
    <s v=""/>
    <x v="0"/>
    <s v="EVE"/>
    <d v="2024-10-02T00:00:00"/>
    <s v="WED"/>
    <x v="1215"/>
    <x v="80"/>
    <s v=""/>
    <s v="1XX1"/>
    <s v=""/>
    <s v="CX422240XXXXXX6560"/>
    <x v="2"/>
    <s v="12/27"/>
    <s v=""/>
    <s v="RUA SOCIEDADE NACIONAL DOS FOS"/>
    <s v=""/>
    <s v="4150-037,PORTO,PT"/>
    <s v=""/>
    <s v="P/N5"/>
    <s v="+351-917577778"/>
    <s v="/WFI/"/>
    <s v=""/>
    <s v=""/>
    <s v=""/>
    <n v="0"/>
    <s v="EUR"/>
    <n v="857.51"/>
    <n v="12000"/>
    <n v="12000"/>
    <n v="3000"/>
    <x v="0"/>
    <x v="2"/>
    <s v="PT"/>
    <s v="PT"/>
    <n v="10264.394700000001"/>
    <n v="0"/>
  </r>
  <r>
    <s v="B"/>
    <x v="99"/>
    <x v="1255"/>
    <s v="QF950V"/>
    <x v="0"/>
    <x v="63"/>
    <s v="THU"/>
    <s v="SK4416"/>
    <x v="5"/>
    <s v="TOS"/>
    <d v="2024-10-08T00:00:00"/>
    <s v="TUE"/>
    <x v="1216"/>
    <x v="79"/>
    <d v="2098-11-21T00:00:00"/>
    <s v="1001"/>
    <s v="929149324618"/>
    <s v="BU871094800004TE14932461"/>
    <x v="0"/>
    <s v=""/>
    <s v=""/>
    <s v="HAUPTSTR. 37"/>
    <s v=""/>
    <s v="88454,HOCHDORF,DE"/>
    <s v="DEXXA410A138762"/>
    <s v="T/0062893E/P/RF"/>
    <s v="+49-15110944760"/>
    <s v="OCI/"/>
    <s v="L223200"/>
    <s v=""/>
    <s v=""/>
    <n v="635.4"/>
    <s v="EUR"/>
    <n v="635.28"/>
    <n v="12000"/>
    <n v="12000"/>
    <s v=""/>
    <x v="0"/>
    <x v="6"/>
    <s v="DE"/>
    <s v="DE"/>
    <n v="7604.3015999999998"/>
    <n v="7605.7380000000003"/>
  </r>
  <r>
    <s v="B"/>
    <x v="174"/>
    <x v="1256"/>
    <s v="QF812V"/>
    <x v="0"/>
    <x v="63"/>
    <s v="THU"/>
    <s v="SK4414"/>
    <x v="5"/>
    <s v="TOS"/>
    <d v="2024-10-05T00:00:00"/>
    <s v="SAT"/>
    <x v="1217"/>
    <x v="12"/>
    <d v="2094-01-01T00:00:00"/>
    <s v="1XX1"/>
    <s v="791546731"/>
    <s v="BU868102240009TE79154673"/>
    <x v="0"/>
    <s v=""/>
    <s v=""/>
    <s v=""/>
    <s v=""/>
    <s v=""/>
    <s v=""/>
    <s v="T/0061025E/P/YS"/>
    <s v="+6581184381"/>
    <s v="ADR/"/>
    <s v="L196400"/>
    <s v=""/>
    <s v=""/>
    <n v="4315.51"/>
    <s v="NKR"/>
    <n v="4315.51"/>
    <n v="12000"/>
    <n v="12000"/>
    <s v=""/>
    <x v="0"/>
    <x v="10"/>
    <s v=""/>
    <s v="SG"/>
    <n v="4315.51"/>
    <n v="4315.51"/>
  </r>
  <r>
    <s v="B"/>
    <x v="209"/>
    <x v="1257"/>
    <s v="QF810V"/>
    <x v="0"/>
    <x v="63"/>
    <s v="THU"/>
    <s v="WI"/>
    <x v="0"/>
    <s v="TOS"/>
    <d v="2024-10-10T00:00:00"/>
    <s v="THU"/>
    <x v="1218"/>
    <x v="1"/>
    <d v="2098-01-01T00:00:00"/>
    <s v="1XX1"/>
    <s v="722894872"/>
    <s v="BU868102220001TE72289487"/>
    <x v="0"/>
    <s v=""/>
    <s v=""/>
    <s v=""/>
    <s v=""/>
    <s v=""/>
    <s v=""/>
    <s v="T/0061003E/P/YS"/>
    <s v="+420720228550"/>
    <s v="ADR/"/>
    <s v="L184400"/>
    <s v=""/>
    <s v=""/>
    <n v="1028.96"/>
    <s v="EUR"/>
    <n v="1028.52"/>
    <n v="12000"/>
    <n v="12000"/>
    <s v=""/>
    <x v="0"/>
    <x v="17"/>
    <s v=""/>
    <s v="CS"/>
    <n v="12311.384400000001"/>
    <n v="12316.6512"/>
  </r>
  <r>
    <s v="B"/>
    <x v="180"/>
    <x v="1258"/>
    <s v="QF812V"/>
    <x v="0"/>
    <x v="63"/>
    <s v="THU"/>
    <s v="DY370"/>
    <x v="0"/>
    <s v="TOS"/>
    <d v="2024-10-03T00:00:00"/>
    <s v="THU"/>
    <x v="1219"/>
    <x v="12"/>
    <d v="2094-01-01T00:00:00"/>
    <s v="1XX1"/>
    <s v="751744811"/>
    <s v="BU868102240009TE75174481"/>
    <x v="0"/>
    <s v=""/>
    <s v=""/>
    <s v=""/>
    <s v=""/>
    <s v=""/>
    <s v=""/>
    <s v="T/0061025E/P/YS"/>
    <s v="+8860936097977"/>
    <s v="ADR/"/>
    <s v="L196400"/>
    <s v=""/>
    <s v=""/>
    <n v="5604.14"/>
    <s v="NKR"/>
    <n v="5604.14"/>
    <n v="12000"/>
    <n v="12000"/>
    <s v=""/>
    <x v="0"/>
    <x v="13"/>
    <s v=""/>
    <s v="TW"/>
    <n v="5604.14"/>
    <n v="5604.14"/>
  </r>
  <r>
    <s v="B"/>
    <x v="182"/>
    <x v="1259"/>
    <s v="QE495W"/>
    <x v="0"/>
    <x v="63"/>
    <s v="THU"/>
    <s v="SK4432"/>
    <x v="0"/>
    <s v="TOS"/>
    <d v="2024-10-06T00:00:00"/>
    <s v="SUN"/>
    <x v="1220"/>
    <x v="12"/>
    <s v=""/>
    <s v="1XX1"/>
    <s v="NO150395110"/>
    <s v="BU873140040007TE15039511"/>
    <x v="0"/>
    <s v=""/>
    <s v=""/>
    <s v=""/>
    <s v=""/>
    <s v=""/>
    <s v=""/>
    <s v="T/0017161D/P/KU"/>
    <s v="18502103533"/>
    <s v=""/>
    <s v="L180700"/>
    <s v=""/>
    <s v=""/>
    <n v="7005.43"/>
    <s v="NKR"/>
    <n v="7005.43"/>
    <n v="12000"/>
    <n v="12000"/>
    <s v=""/>
    <x v="0"/>
    <x v="1"/>
    <s v=""/>
    <s v="CN"/>
    <n v="7005.43"/>
    <n v="7005.43"/>
  </r>
  <r>
    <s v="B"/>
    <x v="1"/>
    <x v="1260"/>
    <s v="QF812V"/>
    <x v="0"/>
    <x v="63"/>
    <s v="THU"/>
    <s v="LO5465"/>
    <x v="0"/>
    <s v="EVE"/>
    <d v="2024-10-04T00:00:00"/>
    <s v="FRI"/>
    <x v="1221"/>
    <x v="12"/>
    <d v="2094-01-01T00:00:00"/>
    <s v="1XX1"/>
    <s v="795211729"/>
    <s v="BU868102240009TE79521172"/>
    <x v="0"/>
    <s v=""/>
    <s v=""/>
    <s v=""/>
    <s v=""/>
    <s v=""/>
    <s v=""/>
    <s v="T/0061025E/P/YS"/>
    <s v="+886937711357"/>
    <s v=""/>
    <s v="L196400"/>
    <s v=""/>
    <s v=""/>
    <n v="9354.14"/>
    <s v="NKR"/>
    <n v="9354.14"/>
    <n v="12000"/>
    <n v="12000"/>
    <n v="3000"/>
    <x v="0"/>
    <x v="15"/>
    <s v=""/>
    <s v="TW"/>
    <n v="9354.14"/>
    <n v="9354.14"/>
  </r>
  <r>
    <s v="B"/>
    <x v="93"/>
    <x v="1261"/>
    <s v="QE495W"/>
    <x v="0"/>
    <x v="63"/>
    <s v="THU"/>
    <s v="DY382"/>
    <x v="4"/>
    <s v="TOS"/>
    <d v="2024-10-01T00:00:00"/>
    <s v="TUE"/>
    <x v="1222"/>
    <x v="12"/>
    <s v=""/>
    <s v="1XX1"/>
    <s v="NO319935720"/>
    <s v="BU873140040007TE31993572"/>
    <x v="0"/>
    <s v=""/>
    <s v=""/>
    <s v=""/>
    <s v=""/>
    <s v=""/>
    <s v=""/>
    <s v="T/0017161D/P/KU"/>
    <s v="0418248513"/>
    <s v=""/>
    <s v="L197400"/>
    <s v=""/>
    <s v=""/>
    <n v="2715.14"/>
    <s v="NKR"/>
    <n v="2715.14"/>
    <n v="12000"/>
    <n v="12000"/>
    <s v=""/>
    <x v="0"/>
    <x v="4"/>
    <s v=""/>
    <s v="AU"/>
    <n v="2715.14"/>
    <n v="2715.14"/>
  </r>
  <r>
    <s v="B"/>
    <x v="49"/>
    <x v="1262"/>
    <s v=""/>
    <x v="0"/>
    <x v="63"/>
    <s v="THU"/>
    <s v=""/>
    <x v="6"/>
    <s v="TOS"/>
    <d v="2024-10-07T00:00:00"/>
    <s v="MON"/>
    <x v="1223"/>
    <x v="79"/>
    <s v=""/>
    <s v="1XX1"/>
    <s v="50162582/H/5016"/>
    <s v="BU873142700004TE47502501"/>
    <x v="0"/>
    <s v=""/>
    <s v=""/>
    <s v=""/>
    <s v=""/>
    <s v=""/>
    <s v=""/>
    <s v="T/0042092E/P/YB"/>
    <s v="49-177-1916300"/>
    <s v=""/>
    <s v="L151400"/>
    <s v=""/>
    <s v=""/>
    <n v="699.88"/>
    <s v="EUR"/>
    <n v="699.16"/>
    <n v="12000"/>
    <n v="12000"/>
    <s v=""/>
    <x v="0"/>
    <x v="18"/>
    <s v=""/>
    <s v="DE"/>
    <n v="8368.9452000000001"/>
    <n v="8377.5635999999995"/>
  </r>
  <r>
    <s v="B"/>
    <x v="154"/>
    <x v="1263"/>
    <s v="QE495W"/>
    <x v="0"/>
    <x v="63"/>
    <s v="THU"/>
    <s v="DY611"/>
    <x v="5"/>
    <s v="BGO"/>
    <d v="2024-10-10T00:00:00"/>
    <s v="THU"/>
    <x v="1224"/>
    <x v="14"/>
    <s v=""/>
    <s v="1XX1"/>
    <s v="NO330758880"/>
    <s v="BU873140040007TE33075888"/>
    <x v="0"/>
    <s v=""/>
    <s v=""/>
    <s v=""/>
    <s v=""/>
    <s v=""/>
    <s v=""/>
    <s v="T/0017161D/P/KU"/>
    <s v="24201108"/>
    <s v=""/>
    <s v="L180700"/>
    <s v=""/>
    <s v=""/>
    <n v="18751.400000000001"/>
    <s v="NKR"/>
    <n v="18751.400000000001"/>
    <n v="12000"/>
    <n v="12000"/>
    <n v="10000"/>
    <x v="0"/>
    <x v="17"/>
    <s v=""/>
    <s v="DK"/>
    <n v="18751.400000000001"/>
    <n v="18751.400000000001"/>
  </r>
  <r>
    <s v="B"/>
    <x v="152"/>
    <x v="1264"/>
    <s v="QF950V"/>
    <x v="0"/>
    <x v="64"/>
    <s v="FRI"/>
    <s v=""/>
    <x v="4"/>
    <s v="TOS"/>
    <d v="2024-10-09T00:00:00"/>
    <s v="WED"/>
    <x v="1225"/>
    <x v="79"/>
    <d v="2067-02-21T00:00:00"/>
    <s v="1XX1"/>
    <s v="638481318"/>
    <s v="BU871094800004TE63848131"/>
    <x v="0"/>
    <s v=""/>
    <s v=""/>
    <s v="PARK RUE"/>
    <s v=""/>
    <s v="90015,PARIS                ,FR"/>
    <s v=""/>
    <s v="T/0062893E/P/RF"/>
    <s v="+33186269080"/>
    <s v="V565.24EUR/"/>
    <s v="L223200"/>
    <s v=""/>
    <s v=""/>
    <n v="565.24"/>
    <s v="EUR"/>
    <n v="565.09"/>
    <n v="12000"/>
    <n v="12000"/>
    <s v=""/>
    <x v="0"/>
    <x v="6"/>
    <s v="FR"/>
    <s v="FR"/>
    <n v="6764.127300000001"/>
    <n v="6765.9228000000003"/>
  </r>
  <r>
    <s v="B"/>
    <x v="169"/>
    <x v="1265"/>
    <s v=""/>
    <x v="0"/>
    <x v="64"/>
    <s v="FRI"/>
    <s v="SK4418"/>
    <x v="0"/>
    <s v="TOS"/>
    <d v="2024-10-02T00:00:00"/>
    <s v="WED"/>
    <x v="1226"/>
    <x v="12"/>
    <s v=""/>
    <s v="1XX1"/>
    <s v="86810188"/>
    <s v="BU868101880003TE02139600"/>
    <x v="0"/>
    <s v=""/>
    <s v=""/>
    <s v=""/>
    <s v=""/>
    <s v=""/>
    <s v=""/>
    <s v="T/0043186E/P/Z5"/>
    <s v=""/>
    <s v=""/>
    <s v="P002100"/>
    <s v=""/>
    <s v=""/>
    <n v="4413.3100000000004"/>
    <s v="NKR"/>
    <n v="4413.3100000000004"/>
    <n v="12000"/>
    <n v="12000"/>
    <s v=""/>
    <x v="0"/>
    <x v="4"/>
    <s v=""/>
    <s v="TW"/>
    <n v="4413.3100000000004"/>
    <n v="4413.3100000000004"/>
  </r>
  <r>
    <s v="B"/>
    <x v="169"/>
    <x v="1266"/>
    <s v=""/>
    <x v="0"/>
    <x v="64"/>
    <s v="FRI"/>
    <s v="SK4418"/>
    <x v="0"/>
    <s v="TOS"/>
    <d v="2024-10-02T00:00:00"/>
    <s v="WED"/>
    <x v="1227"/>
    <x v="12"/>
    <s v=""/>
    <s v="1XX1"/>
    <s v=""/>
    <s v=""/>
    <x v="1"/>
    <s v=""/>
    <s v=""/>
    <s v=""/>
    <s v=""/>
    <s v=""/>
    <s v=""/>
    <s v="T/0043186E/P/Z5"/>
    <s v=""/>
    <s v=""/>
    <s v=""/>
    <s v=""/>
    <s v=""/>
    <n v="0"/>
    <s v="NKR"/>
    <n v="4413.3100000000004"/>
    <n v="12000"/>
    <n v="12000"/>
    <s v=""/>
    <x v="0"/>
    <x v="4"/>
    <s v=""/>
    <s v="TW"/>
    <n v="4413.3100000000004"/>
    <n v="0"/>
  </r>
  <r>
    <s v="B"/>
    <x v="169"/>
    <x v="1267"/>
    <s v=""/>
    <x v="0"/>
    <x v="64"/>
    <s v="FRI"/>
    <s v="SK4418"/>
    <x v="0"/>
    <s v="TOS"/>
    <d v="2024-10-02T00:00:00"/>
    <s v="WED"/>
    <x v="1228"/>
    <x v="12"/>
    <s v=""/>
    <s v="1XX1"/>
    <s v=""/>
    <s v=""/>
    <x v="1"/>
    <s v=""/>
    <s v=""/>
    <s v=""/>
    <s v=""/>
    <s v=""/>
    <s v=""/>
    <s v="T/0043186E/P/Z5"/>
    <s v=""/>
    <s v=""/>
    <s v=""/>
    <s v=""/>
    <s v=""/>
    <n v="0"/>
    <s v="NKR"/>
    <n v="4413.3100000000004"/>
    <n v="12000"/>
    <n v="12000"/>
    <s v=""/>
    <x v="0"/>
    <x v="4"/>
    <s v=""/>
    <s v="TW"/>
    <n v="4413.3100000000004"/>
    <n v="0"/>
  </r>
  <r>
    <s v="B"/>
    <x v="169"/>
    <x v="1268"/>
    <s v=""/>
    <x v="0"/>
    <x v="64"/>
    <s v="FRI"/>
    <s v="SK4418"/>
    <x v="0"/>
    <s v="TOS"/>
    <d v="2024-10-02T00:00:00"/>
    <s v="WED"/>
    <x v="1229"/>
    <x v="12"/>
    <s v=""/>
    <s v="1XX1"/>
    <s v=""/>
    <s v=""/>
    <x v="1"/>
    <s v=""/>
    <s v=""/>
    <s v=""/>
    <s v=""/>
    <s v=""/>
    <s v=""/>
    <s v="T/0043186E/P/Z5"/>
    <s v=""/>
    <s v=""/>
    <s v=""/>
    <s v=""/>
    <s v=""/>
    <n v="0"/>
    <s v="NKR"/>
    <n v="4413.3100000000004"/>
    <n v="12000"/>
    <n v="12000"/>
    <s v=""/>
    <x v="0"/>
    <x v="4"/>
    <s v=""/>
    <s v="TW"/>
    <n v="4413.3100000000004"/>
    <n v="0"/>
  </r>
  <r>
    <s v="B"/>
    <x v="169"/>
    <x v="1269"/>
    <s v=""/>
    <x v="0"/>
    <x v="64"/>
    <s v="FRI"/>
    <s v=""/>
    <x v="0"/>
    <s v="TOS"/>
    <d v="2024-10-02T00:00:00"/>
    <s v="WED"/>
    <x v="1230"/>
    <x v="12"/>
    <s v=""/>
    <s v="1XX1"/>
    <s v=""/>
    <s v=""/>
    <x v="1"/>
    <s v=""/>
    <s v=""/>
    <s v=""/>
    <s v=""/>
    <s v=""/>
    <s v=""/>
    <s v="T/0043186E/P/Z5"/>
    <s v=""/>
    <s v=""/>
    <s v=""/>
    <s v=""/>
    <s v=""/>
    <n v="0"/>
    <s v="NKR"/>
    <n v="4413.3100000000004"/>
    <n v="12000"/>
    <n v="12000"/>
    <s v=""/>
    <x v="0"/>
    <x v="4"/>
    <s v=""/>
    <s v="TW"/>
    <n v="4413.3100000000004"/>
    <n v="0"/>
  </r>
  <r>
    <s v="B"/>
    <x v="212"/>
    <x v="1270"/>
    <s v="QF810V"/>
    <x v="0"/>
    <x v="64"/>
    <s v="FRI"/>
    <s v="DY382"/>
    <x v="4"/>
    <s v="TOS"/>
    <d v="2024-10-04T00:00:00"/>
    <s v="FRI"/>
    <x v="1231"/>
    <x v="79"/>
    <d v="2096-10-01T00:00:00"/>
    <s v="1001"/>
    <s v="711127207"/>
    <s v="BU868102220001TE71112720"/>
    <x v="0"/>
    <s v=""/>
    <s v=""/>
    <s v="HOLTEISTR. 7"/>
    <s v=""/>
    <s v="30175,HANNOVER,DE"/>
    <s v="DEXXC010AWAUQ22"/>
    <s v="T/0061003E/P/YS"/>
    <s v="+49-17630396009"/>
    <s v="OCI/ADR/"/>
    <s v="L184400"/>
    <s v=""/>
    <s v=""/>
    <n v="307.04000000000002"/>
    <s v="EUR"/>
    <n v="306.74"/>
    <n v="12000"/>
    <n v="12000"/>
    <s v=""/>
    <x v="0"/>
    <x v="13"/>
    <s v="DE"/>
    <s v="DE"/>
    <n v="3671.6778000000004"/>
    <n v="3675.2688000000003"/>
  </r>
  <r>
    <s v="B"/>
    <x v="195"/>
    <x v="1271"/>
    <s v="QF950V"/>
    <x v="0"/>
    <x v="64"/>
    <s v="FRI"/>
    <s v=""/>
    <x v="5"/>
    <s v="TOS"/>
    <d v="2024-10-05T00:00:00"/>
    <s v="SAT"/>
    <x v="1232"/>
    <x v="79"/>
    <d v="2067-02-21T00:00:00"/>
    <s v="1XX1"/>
    <s v="825593011"/>
    <s v="BU871094800004TE82559301"/>
    <x v="0"/>
    <s v=""/>
    <s v=""/>
    <s v="PARK RUE"/>
    <s v=""/>
    <s v="90015,PARIS                ,FR"/>
    <s v=""/>
    <s v="T/0062893E/P/RF"/>
    <s v="+33186269080"/>
    <s v="V384.41EUR/"/>
    <s v="L223200"/>
    <s v=""/>
    <s v=""/>
    <n v="384.41"/>
    <s v="EUR"/>
    <n v="384.11"/>
    <n v="12000"/>
    <n v="12000"/>
    <s v=""/>
    <x v="0"/>
    <x v="15"/>
    <s v="FR"/>
    <s v="FR"/>
    <n v="4597.7967000000008"/>
    <n v="4601.3877000000002"/>
  </r>
  <r>
    <s v="B"/>
    <x v="231"/>
    <x v="1272"/>
    <s v="QF812V"/>
    <x v="0"/>
    <x v="64"/>
    <s v="FRI"/>
    <s v="WI"/>
    <x v="5"/>
    <s v="TOS"/>
    <d v="2024-10-02T00:00:00"/>
    <s v="WED"/>
    <x v="1233"/>
    <x v="12"/>
    <d v="2094-01-01T00:00:00"/>
    <s v="1XX1"/>
    <s v="753636497"/>
    <s v="BU868102240009TE75363649"/>
    <x v="0"/>
    <s v=""/>
    <s v=""/>
    <s v=""/>
    <s v=""/>
    <s v=""/>
    <s v=""/>
    <s v="T/0061025E/P/YS"/>
    <s v="+610434943459"/>
    <s v=""/>
    <s v="L196400"/>
    <s v=""/>
    <s v=""/>
    <n v="2988.7"/>
    <s v="NKR"/>
    <n v="2988.7"/>
    <n v="12000"/>
    <n v="12000"/>
    <s v=""/>
    <x v="0"/>
    <x v="4"/>
    <s v=""/>
    <s v="AU"/>
    <n v="2988.7"/>
    <n v="2988.7"/>
  </r>
  <r>
    <s v="B"/>
    <x v="199"/>
    <x v="1273"/>
    <s v="QE495W"/>
    <x v="0"/>
    <x v="64"/>
    <s v="FRI"/>
    <s v="WF997"/>
    <x v="5"/>
    <s v="TOS"/>
    <d v="2024-10-02T00:00:00"/>
    <s v="WED"/>
    <x v="1234"/>
    <x v="12"/>
    <s v=""/>
    <s v="1XX1"/>
    <s v="NO147249590"/>
    <s v="BU873140040007TE14724959"/>
    <x v="0"/>
    <s v=""/>
    <s v=""/>
    <s v=""/>
    <s v=""/>
    <s v=""/>
    <s v=""/>
    <s v="T/0017161D/P/KU"/>
    <s v="90303712"/>
    <s v=""/>
    <s v="L180700"/>
    <s v=""/>
    <s v=""/>
    <n v="2916.11"/>
    <s v="NKR"/>
    <n v="2916.11"/>
    <n v="12000"/>
    <n v="12000"/>
    <s v=""/>
    <x v="0"/>
    <x v="4"/>
    <s v=""/>
    <s v="SG"/>
    <n v="2916.11"/>
    <n v="2916.11"/>
  </r>
  <r>
    <s v="B"/>
    <x v="13"/>
    <x v="1274"/>
    <s v="QF810V"/>
    <x v="0"/>
    <x v="64"/>
    <s v="FRI"/>
    <s v="SK4422"/>
    <x v="5"/>
    <s v="TOS"/>
    <d v="2024-10-10T00:00:00"/>
    <s v="THU"/>
    <x v="1235"/>
    <x v="79"/>
    <d v="2094-01-01T00:00:00"/>
    <s v="1XX1"/>
    <s v="763642567"/>
    <s v="BU868102220001TE76364256"/>
    <x v="0"/>
    <s v=""/>
    <s v=""/>
    <s v=""/>
    <s v=""/>
    <s v=""/>
    <s v=""/>
    <s v="T/0061003E/P/YS"/>
    <s v="+3-3667757911"/>
    <s v="ADR/"/>
    <s v="B042900"/>
    <s v=""/>
    <s v=""/>
    <n v="579"/>
    <s v="EUR"/>
    <n v="578.5"/>
    <n v="12000"/>
    <n v="12000"/>
    <s v=""/>
    <x v="0"/>
    <x v="7"/>
    <s v=""/>
    <s v="FR"/>
    <n v="6924.6450000000004"/>
    <n v="6930.63"/>
  </r>
  <r>
    <s v="B"/>
    <x v="46"/>
    <x v="1275"/>
    <s v="QE495W"/>
    <x v="0"/>
    <x v="64"/>
    <s v="FRI"/>
    <s v="SK4424"/>
    <x v="4"/>
    <s v="TOS"/>
    <d v="2024-10-07T00:00:00"/>
    <s v="MON"/>
    <x v="1236"/>
    <x v="12"/>
    <s v=""/>
    <s v="1XX1"/>
    <s v="NO323494440"/>
    <s v="BU873140040007TE32349444"/>
    <x v="0"/>
    <s v=""/>
    <s v=""/>
    <s v=""/>
    <s v=""/>
    <s v=""/>
    <s v=""/>
    <s v="T/0017161D/P/KU"/>
    <s v="442031061826"/>
    <s v=""/>
    <s v="L180700"/>
    <s v=""/>
    <s v=""/>
    <n v="4740.34"/>
    <s v="NKR"/>
    <n v="4740.34"/>
    <n v="12000"/>
    <n v="12000"/>
    <s v=""/>
    <x v="0"/>
    <x v="1"/>
    <s v=""/>
    <s v="SG"/>
    <n v="4740.34"/>
    <n v="4740.34"/>
  </r>
  <r>
    <s v="B"/>
    <x v="94"/>
    <x v="1276"/>
    <s v=""/>
    <x v="0"/>
    <x v="64"/>
    <s v="FRI"/>
    <s v=""/>
    <x v="5"/>
    <s v="TOS"/>
    <d v="2024-10-03T00:00:00"/>
    <s v="THU"/>
    <x v="1237"/>
    <x v="79"/>
    <s v=""/>
    <s v="1XX1"/>
    <s v="18196908/H/1819"/>
    <s v="BU873142700004TE48980252"/>
    <x v="0"/>
    <s v=""/>
    <s v=""/>
    <s v=""/>
    <s v=""/>
    <s v=""/>
    <s v=""/>
    <s v="T/0042092E/P/YB"/>
    <s v="39-347-7927089"/>
    <s v=""/>
    <s v="L165300"/>
    <s v=""/>
    <s v=""/>
    <n v="294.44"/>
    <s v="EUR"/>
    <n v="293.99"/>
    <n v="12000"/>
    <n v="12000"/>
    <s v=""/>
    <x v="0"/>
    <x v="2"/>
    <s v=""/>
    <s v="IT"/>
    <n v="3519.0603000000001"/>
    <n v="3524.4468000000002"/>
  </r>
  <r>
    <s v="B"/>
    <x v="11"/>
    <x v="1277"/>
    <s v="QE816X"/>
    <x v="0"/>
    <x v="64"/>
    <s v="FRI"/>
    <s v="SK4418"/>
    <x v="4"/>
    <s v="TOS"/>
    <d v="2024-10-07T00:00:00"/>
    <s v="MON"/>
    <x v="1238"/>
    <x v="79"/>
    <s v=""/>
    <s v="1XX1"/>
    <s v="M/414646"/>
    <s v="BU898110360002TE74191264"/>
    <x v="0"/>
    <s v=""/>
    <s v=""/>
    <s v="DENNENHOF 57"/>
    <s v=""/>
    <s v="4921MK,MADE                ,NL"/>
    <s v=""/>
    <s v="T/0018550D/P/N5"/>
    <s v="0683180160/EM"/>
    <s v="WEBPREPAY/"/>
    <s v=""/>
    <s v=""/>
    <s v=""/>
    <n v="434.55"/>
    <s v="EUR"/>
    <n v="434.21"/>
    <n v="12000"/>
    <n v="12000"/>
    <s v=""/>
    <x v="0"/>
    <x v="1"/>
    <s v="NL"/>
    <s v="NL"/>
    <n v="5197.4937"/>
    <n v="5201.5635000000002"/>
  </r>
  <r>
    <s v="B"/>
    <x v="36"/>
    <x v="1278"/>
    <s v="QF812V"/>
    <x v="0"/>
    <x v="65"/>
    <s v="SAT"/>
    <s v="WI"/>
    <x v="5"/>
    <s v="EVE"/>
    <d v="2024-10-02T00:00:00"/>
    <s v="WED"/>
    <x v="1239"/>
    <x v="86"/>
    <d v="2094-01-01T00:00:00"/>
    <s v="1XX1"/>
    <s v="728238216"/>
    <s v="BU868102240009TE72823821"/>
    <x v="0"/>
    <s v=""/>
    <s v=""/>
    <s v=""/>
    <s v=""/>
    <s v=""/>
    <s v=""/>
    <s v="T/0061025E/P/YS"/>
    <s v="+610427234688"/>
    <s v=""/>
    <s v="L196400"/>
    <s v=""/>
    <s v=""/>
    <n v="6826.7"/>
    <s v="NKR"/>
    <n v="6826.7"/>
    <n v="12000"/>
    <n v="12000"/>
    <n v="3000"/>
    <x v="0"/>
    <x v="14"/>
    <s v=""/>
    <s v="AU"/>
    <n v="6826.7"/>
    <n v="6826.7"/>
  </r>
  <r>
    <s v="B"/>
    <x v="50"/>
    <x v="1279"/>
    <s v="QE818X"/>
    <x v="0"/>
    <x v="65"/>
    <s v="SAT"/>
    <s v=""/>
    <x v="5"/>
    <s v="TOS"/>
    <d v="2024-10-05T00:00:00"/>
    <s v="SAT"/>
    <x v="1240"/>
    <x v="79"/>
    <s v=""/>
    <s v="1XX1"/>
    <s v="M/387857"/>
    <s v="BU898110380000TE74225491"/>
    <x v="0"/>
    <s v=""/>
    <s v=""/>
    <s v="KOETHENER STR. 33A"/>
    <s v=""/>
    <s v="06124,HALLE  SAALE         ,DE"/>
    <s v=""/>
    <s v="T/0018572D/0036890D"/>
    <s v="+49-1743020401/EM"/>
    <s v="WEBPREPAY/"/>
    <s v=""/>
    <s v=""/>
    <s v=""/>
    <n v="331.6"/>
    <s v="EUR"/>
    <n v="331.44"/>
    <n v="12000"/>
    <n v="12000"/>
    <s v=""/>
    <x v="0"/>
    <x v="13"/>
    <s v="DE"/>
    <s v="DE"/>
    <n v="3967.3368"/>
    <n v="3969.2520000000004"/>
  </r>
  <r>
    <s v="B"/>
    <x v="70"/>
    <x v="1280"/>
    <s v="QF810V"/>
    <x v="0"/>
    <x v="65"/>
    <s v="SAT"/>
    <s v="AF1220"/>
    <x v="0"/>
    <s v="TOS"/>
    <d v="2024-10-12T00:00:00"/>
    <s v="SAT"/>
    <x v="1241"/>
    <x v="1"/>
    <d v="2094-01-01T00:00:00"/>
    <s v="1XX1"/>
    <s v="780251502"/>
    <s v="BU868102220001TE78025150"/>
    <x v="0"/>
    <s v=""/>
    <s v=""/>
    <s v=""/>
    <s v=""/>
    <s v=""/>
    <s v=""/>
    <s v="T/0061003E/P/YS"/>
    <s v="+33675867244"/>
    <s v=""/>
    <s v="R044900"/>
    <s v=""/>
    <s v=""/>
    <n v="959.62"/>
    <s v="EUR"/>
    <n v="959.49"/>
    <n v="12000"/>
    <n v="12000"/>
    <s v=""/>
    <x v="0"/>
    <x v="17"/>
    <s v=""/>
    <s v="FR"/>
    <n v="11485.095300000001"/>
    <n v="11486.651400000001"/>
  </r>
  <r>
    <s v="B"/>
    <x v="12"/>
    <x v="1281"/>
    <s v=""/>
    <x v="0"/>
    <x v="65"/>
    <s v="SAT"/>
    <s v="WF624"/>
    <x v="0"/>
    <s v="TOS"/>
    <d v="2024-10-03T00:00:00"/>
    <s v="THU"/>
    <x v="1242"/>
    <x v="12"/>
    <s v=""/>
    <s v="1001"/>
    <s v=""/>
    <s v="CX454325XXXXXX2464"/>
    <x v="2"/>
    <s v="05/28"/>
    <s v=""/>
    <s v="ARUN AMARIN"/>
    <s v=""/>
    <s v="****,TH"/>
    <s v=""/>
    <s v="P/I1"/>
    <s v="6-6959464644"/>
    <s v=""/>
    <s v=""/>
    <s v=""/>
    <s v=""/>
    <n v="0"/>
    <s v="NKR"/>
    <n v="5038.3100000000004"/>
    <n v="12000"/>
    <n v="12000"/>
    <s v=""/>
    <x v="0"/>
    <x v="4"/>
    <s v="TH"/>
    <s v="TH"/>
    <n v="5038.3100000000004"/>
    <n v="0"/>
  </r>
  <r>
    <s v="B"/>
    <x v="146"/>
    <x v="1282"/>
    <s v="QF810V"/>
    <x v="0"/>
    <x v="65"/>
    <s v="SAT"/>
    <s v="AF1220"/>
    <x v="5"/>
    <s v="TOS"/>
    <d v="2024-10-05T00:00:00"/>
    <s v="SAT"/>
    <x v="1243"/>
    <x v="79"/>
    <d v="2094-01-01T00:00:00"/>
    <s v="1XX1"/>
    <s v="750913321"/>
    <s v="BU868102220001TE75091332"/>
    <x v="0"/>
    <s v=""/>
    <s v=""/>
    <s v=""/>
    <s v=""/>
    <s v=""/>
    <s v=""/>
    <s v="T/0061003E/P/YS"/>
    <s v="+330661392652"/>
    <s v=""/>
    <s v="L184400"/>
    <s v=""/>
    <s v=""/>
    <n v="333.08"/>
    <s v="EUR"/>
    <n v="332.64"/>
    <n v="12000"/>
    <n v="12000"/>
    <s v=""/>
    <x v="0"/>
    <x v="13"/>
    <s v=""/>
    <s v="FR"/>
    <n v="3981.7008000000001"/>
    <n v="3986.9675999999999"/>
  </r>
  <r>
    <s v="B"/>
    <x v="237"/>
    <x v="1283"/>
    <s v="QF810V"/>
    <x v="0"/>
    <x v="65"/>
    <s v="SAT"/>
    <s v="WI"/>
    <x v="0"/>
    <s v="TRD"/>
    <d v="2024-10-19T00:00:00"/>
    <s v="SAT"/>
    <x v="1244"/>
    <x v="13"/>
    <d v="2094-01-01T00:00:00"/>
    <s v="1XX1"/>
    <s v="780275983"/>
    <s v="BU868102220001TE78027598"/>
    <x v="0"/>
    <s v=""/>
    <s v=""/>
    <s v=""/>
    <s v=""/>
    <s v=""/>
    <s v=""/>
    <s v="T/0061003E/P/YS"/>
    <s v="+97-2549996953"/>
    <s v="ADR/"/>
    <s v="B042900"/>
    <s v=""/>
    <s v=""/>
    <n v="2457.25"/>
    <s v="EUR"/>
    <n v="2428.87"/>
    <n v="12000"/>
    <n v="12000"/>
    <n v="10000"/>
    <x v="0"/>
    <x v="16"/>
    <s v=""/>
    <s v="IL"/>
    <n v="29073.573899999999"/>
    <n v="29413.282500000001"/>
  </r>
  <r>
    <s v="B"/>
    <x v="108"/>
    <x v="1284"/>
    <s v="QF810V"/>
    <x v="0"/>
    <x v="65"/>
    <s v="SAT"/>
    <s v="SK4452"/>
    <x v="4"/>
    <s v="TOS"/>
    <d v="2024-10-05T00:00:00"/>
    <s v="SAT"/>
    <x v="1245"/>
    <x v="79"/>
    <d v="2093-01-01T00:00:00"/>
    <s v="1XX1"/>
    <s v="693964738"/>
    <s v="BU868102220001TE69396473"/>
    <x v="0"/>
    <s v=""/>
    <s v=""/>
    <s v=""/>
    <s v=""/>
    <s v=""/>
    <s v=""/>
    <s v="T/0061003E/P/YS"/>
    <s v="+491624161802"/>
    <s v=""/>
    <s v="L184400"/>
    <s v=""/>
    <s v=""/>
    <n v="288.99"/>
    <s v="EUR"/>
    <n v="289.42"/>
    <n v="12000"/>
    <n v="12000"/>
    <s v=""/>
    <x v="0"/>
    <x v="13"/>
    <s v=""/>
    <s v="DE"/>
    <n v="3464.3574000000003"/>
    <n v="3459.2103000000002"/>
  </r>
  <r>
    <s v="B"/>
    <x v="11"/>
    <x v="1285"/>
    <s v=""/>
    <x v="0"/>
    <x v="65"/>
    <s v="SAT"/>
    <s v="LH870"/>
    <x v="5"/>
    <s v="TOS"/>
    <d v="2024-10-12T00:00:00"/>
    <s v="SAT"/>
    <x v="1246"/>
    <x v="1"/>
    <d v="2060-11-13T00:00:00"/>
    <s v="1XX1"/>
    <s v="12345678"/>
    <s v="BU872090740004TE49212671"/>
    <x v="0"/>
    <s v=""/>
    <s v=""/>
    <s v="MOOSWEG"/>
    <s v=""/>
    <s v="4312 MAGDEN                ,CH"/>
    <s v=""/>
    <s v="T/0041650E/P/RO"/>
    <s v="0041 793692684"/>
    <s v=""/>
    <s v="L206300"/>
    <s v=""/>
    <s v=""/>
    <n v="635.88"/>
    <s v="EUR"/>
    <n v="635.54"/>
    <n v="12000"/>
    <n v="12000"/>
    <s v=""/>
    <x v="0"/>
    <x v="17"/>
    <s v="CH"/>
    <s v="CH"/>
    <n v="7607.4138000000003"/>
    <n v="7611.4836000000005"/>
  </r>
  <r>
    <s v="B"/>
    <x v="165"/>
    <x v="1286"/>
    <s v="QE495W"/>
    <x v="0"/>
    <x v="65"/>
    <s v="SAT"/>
    <s v="WI"/>
    <x v="0"/>
    <s v="TOS"/>
    <d v="2024-10-05T00:00:00"/>
    <s v="SAT"/>
    <x v="925"/>
    <x v="12"/>
    <s v=""/>
    <s v="1XX1"/>
    <s v="NO344617120"/>
    <s v="BU873140040007TE34461712"/>
    <x v="0"/>
    <s v=""/>
    <s v=""/>
    <s v=""/>
    <s v=""/>
    <s v=""/>
    <s v=""/>
    <s v="T/0017161D/P/KU"/>
    <s v="86 13080879388"/>
    <s v=""/>
    <s v="L180700"/>
    <s v=""/>
    <s v=""/>
    <n v="4903.99"/>
    <s v="NKR"/>
    <n v="4903.99"/>
    <n v="12000"/>
    <n v="12000"/>
    <s v=""/>
    <x v="0"/>
    <x v="13"/>
    <s v=""/>
    <s v="CN"/>
    <n v="4903.99"/>
    <n v="4903.99"/>
  </r>
  <r>
    <s v="B"/>
    <x v="176"/>
    <x v="1287"/>
    <s v="L8T69Z"/>
    <x v="0"/>
    <x v="66"/>
    <s v="SUN"/>
    <s v="DY374"/>
    <x v="0"/>
    <s v="EVE"/>
    <d v="2024-10-05T00:00:00"/>
    <s v="SAT"/>
    <x v="1247"/>
    <x v="81"/>
    <d v="2070-06-10T00:00:00"/>
    <s v="1101"/>
    <s v=""/>
    <s v="CM542418XXXXXX3273"/>
    <x v="2"/>
    <s v="08/26"/>
    <s v=""/>
    <s v="1932 FAIRWAY CIRCLE DR"/>
    <s v=""/>
    <s v="SAN MARCOS,CA,92078,US"/>
    <s v="USWZ33"/>
    <s v="P/I1"/>
    <s v="3233098112"/>
    <s v="OCI"/>
    <s v="R899700"/>
    <s v=""/>
    <s v=""/>
    <n v="0"/>
    <s v="USD"/>
    <n v="1103.97"/>
    <n v="12000"/>
    <n v="12000"/>
    <n v="3000"/>
    <x v="0"/>
    <x v="2"/>
    <s v="US"/>
    <s v="US"/>
    <n v="12187.828799999999"/>
    <n v="0"/>
  </r>
  <r>
    <s v="B"/>
    <x v="70"/>
    <x v="1288"/>
    <s v=""/>
    <x v="0"/>
    <x v="66"/>
    <s v="SUN"/>
    <s v="SK4414"/>
    <x v="4"/>
    <s v="TOS"/>
    <d v="2024-10-07T00:00:00"/>
    <s v="MON"/>
    <x v="1248"/>
    <x v="12"/>
    <d v="2097-08-21T00:00:00"/>
    <s v="1XX1"/>
    <s v="1005763390"/>
    <s v="BU868101640001TE02639736"/>
    <x v="0"/>
    <s v=""/>
    <s v=""/>
    <s v=""/>
    <s v=""/>
    <s v=""/>
    <s v=""/>
    <s v="T/0028781E/P/ZS"/>
    <s v="0086 (10) 86448992"/>
    <s v=""/>
    <s v="C296800"/>
    <s v=""/>
    <s v=""/>
    <n v="3664.7"/>
    <s v="NKR"/>
    <n v="3664.7"/>
    <n v="12000"/>
    <n v="12000"/>
    <s v=""/>
    <x v="0"/>
    <x v="15"/>
    <s v=""/>
    <s v="CN"/>
    <n v="3664.7"/>
    <n v="3664.7"/>
  </r>
  <r>
    <s v="B"/>
    <x v="174"/>
    <x v="1289"/>
    <s v=""/>
    <x v="0"/>
    <x v="66"/>
    <s v="SUN"/>
    <s v="WI"/>
    <x v="4"/>
    <s v="TOS"/>
    <d v="2024-10-04T00:00:00"/>
    <s v="FRI"/>
    <x v="1249"/>
    <x v="12"/>
    <d v="2088-01-01T00:00:00"/>
    <s v="1XX1"/>
    <s v="1005764933"/>
    <s v="BU868101640001TE02700381"/>
    <x v="0"/>
    <s v=""/>
    <s v=""/>
    <s v=""/>
    <s v=""/>
    <s v=""/>
    <s v=""/>
    <s v="T/0028781E/P/ZS"/>
    <s v="0086 (10) 86448992"/>
    <s v=""/>
    <s v="C296800"/>
    <s v=""/>
    <s v=""/>
    <n v="2623.68"/>
    <s v="NKR"/>
    <n v="2623.68"/>
    <n v="12000"/>
    <n v="12000"/>
    <s v=""/>
    <x v="0"/>
    <x v="4"/>
    <s v=""/>
    <s v="CN"/>
    <n v="2623.68"/>
    <n v="2623.68"/>
  </r>
  <r>
    <s v="B"/>
    <x v="188"/>
    <x v="1290"/>
    <s v=""/>
    <x v="0"/>
    <x v="66"/>
    <s v="SUN"/>
    <s v=""/>
    <x v="5"/>
    <s v="LKN"/>
    <d v="2024-10-09T00:00:00"/>
    <s v="WED"/>
    <x v="949"/>
    <x v="12"/>
    <s v=""/>
    <s v="1XX1"/>
    <s v="85309199"/>
    <s v="BU868101670008TE03507925"/>
    <x v="0"/>
    <s v=""/>
    <s v=""/>
    <s v=""/>
    <s v=""/>
    <s v=""/>
    <s v=""/>
    <s v="T/0028862E/P/Z5"/>
    <s v=""/>
    <s v=""/>
    <s v="C247300"/>
    <s v=""/>
    <s v=""/>
    <n v="10789.8"/>
    <s v="NKR"/>
    <n v="10789.8"/>
    <n v="12000"/>
    <n v="12000"/>
    <n v="4500"/>
    <x v="0"/>
    <x v="1"/>
    <s v=""/>
    <s v="CN"/>
    <n v="10789.8"/>
    <n v="10789.8"/>
  </r>
  <r>
    <s v="B"/>
    <x v="5"/>
    <x v="1291"/>
    <s v="QF812V"/>
    <x v="0"/>
    <x v="66"/>
    <s v="SUN"/>
    <s v="WI"/>
    <x v="5"/>
    <s v="EVE"/>
    <d v="2024-10-04T00:00:00"/>
    <s v="FRI"/>
    <x v="1250"/>
    <x v="12"/>
    <d v="2094-01-01T00:00:00"/>
    <s v="1XX1"/>
    <s v="792129790"/>
    <s v="BU868102240009TE79212979"/>
    <x v="0"/>
    <s v=""/>
    <s v=""/>
    <s v=""/>
    <s v=""/>
    <s v=""/>
    <s v=""/>
    <s v="T/0061025E/P/YS"/>
    <s v="+-6597325935"/>
    <s v="ADR/"/>
    <s v="L196400"/>
    <s v=""/>
    <s v=""/>
    <n v="6666.11"/>
    <s v="NKR"/>
    <n v="6666.11"/>
    <n v="12000"/>
    <n v="12000"/>
    <n v="3000"/>
    <x v="0"/>
    <x v="4"/>
    <s v=""/>
    <s v="SG"/>
    <n v="6666.11"/>
    <n v="6666.11"/>
  </r>
  <r>
    <s v="B"/>
    <x v="223"/>
    <x v="1292"/>
    <s v="QE576Z"/>
    <x v="0"/>
    <x v="66"/>
    <s v="SUN"/>
    <s v="AY945"/>
    <x v="5"/>
    <s v="TOS"/>
    <d v="2024-10-05T00:00:00"/>
    <s v="SAT"/>
    <x v="1251"/>
    <x v="79"/>
    <s v=""/>
    <s v="1XX1"/>
    <s v="20946983"/>
    <s v="BU873141860007TE20946983"/>
    <x v="0"/>
    <s v=""/>
    <s v=""/>
    <s v=""/>
    <s v=""/>
    <s v=""/>
    <s v=""/>
    <s v="T/0067185D/P/T5"/>
    <s v="41797020469"/>
    <s v=""/>
    <s v="L196000"/>
    <s v=""/>
    <s v=""/>
    <n v="305.97000000000003"/>
    <s v="EUR"/>
    <n v="305.5"/>
    <n v="12000"/>
    <n v="12000"/>
    <s v=""/>
    <x v="0"/>
    <x v="2"/>
    <s v=""/>
    <s v="CH"/>
    <n v="3656.835"/>
    <n v="3662.4609000000005"/>
  </r>
  <r>
    <s v="B"/>
    <x v="198"/>
    <x v="1293"/>
    <s v=""/>
    <x v="0"/>
    <x v="67"/>
    <s v="MON"/>
    <s v=""/>
    <x v="0"/>
    <s v="TOS"/>
    <d v="2024-10-06T00:00:00"/>
    <s v="SUN"/>
    <x v="1252"/>
    <x v="12"/>
    <s v=""/>
    <s v="1XX1"/>
    <s v="85309199"/>
    <s v="BU868101670008TE03647732"/>
    <x v="0"/>
    <s v=""/>
    <s v=""/>
    <s v=""/>
    <s v=""/>
    <s v=""/>
    <s v=""/>
    <s v="T/0028862E/P/Z5"/>
    <s v=""/>
    <s v=""/>
    <s v="C247300"/>
    <s v=""/>
    <s v=""/>
    <n v="4354.74"/>
    <s v="NKR"/>
    <n v="4354.74"/>
    <n v="12000"/>
    <n v="12000"/>
    <s v=""/>
    <x v="0"/>
    <x v="2"/>
    <s v=""/>
    <s v="CN"/>
    <n v="4354.74"/>
    <n v="4354.74"/>
  </r>
  <r>
    <s v="B"/>
    <x v="231"/>
    <x v="1294"/>
    <s v="QF810V"/>
    <x v="0"/>
    <x v="67"/>
    <s v="MON"/>
    <s v="WI"/>
    <x v="4"/>
    <s v="TOS"/>
    <d v="2024-10-07T00:00:00"/>
    <s v="MON"/>
    <x v="1253"/>
    <x v="79"/>
    <d v="2094-01-01T00:00:00"/>
    <s v="1XX1"/>
    <s v="613427719"/>
    <s v="BU868102220001TE61342771"/>
    <x v="0"/>
    <s v=""/>
    <s v=""/>
    <s v=""/>
    <s v=""/>
    <s v=""/>
    <s v=""/>
    <s v="T/0061003E/P/YS"/>
    <s v="004982199949983"/>
    <s v="ADR/"/>
    <s v="L184400"/>
    <s v=""/>
    <s v=""/>
    <n v="307.18"/>
    <s v="EUR"/>
    <n v="306.74"/>
    <n v="12000"/>
    <n v="12000"/>
    <s v=""/>
    <x v="0"/>
    <x v="13"/>
    <s v=""/>
    <s v="DE"/>
    <n v="3671.6778000000004"/>
    <n v="3676.9446000000003"/>
  </r>
  <r>
    <s v="B"/>
    <x v="12"/>
    <x v="1295"/>
    <s v=""/>
    <x v="0"/>
    <x v="67"/>
    <s v="MON"/>
    <s v=""/>
    <x v="4"/>
    <s v="TOS"/>
    <d v="2024-10-03T00:00:00"/>
    <s v="THU"/>
    <x v="1254"/>
    <x v="83"/>
    <s v=""/>
    <s v="1XX1"/>
    <s v="85309199"/>
    <s v="BU868101670008TE04056930"/>
    <x v="0"/>
    <s v=""/>
    <s v=""/>
    <s v=""/>
    <s v=""/>
    <s v=""/>
    <s v=""/>
    <s v="T/0028862E/P/Z5"/>
    <s v=""/>
    <s v=""/>
    <s v="C247300"/>
    <s v=""/>
    <s v=""/>
    <n v="2190.75"/>
    <s v="NKR"/>
    <n v="2190.75"/>
    <n v="12000"/>
    <n v="12000"/>
    <s v=""/>
    <x v="0"/>
    <x v="3"/>
    <s v=""/>
    <s v="CN"/>
    <n v="2190.75"/>
    <n v="2190.75"/>
  </r>
  <r>
    <s v="B"/>
    <x v="227"/>
    <x v="1296"/>
    <s v="QF812V"/>
    <x v="0"/>
    <x v="67"/>
    <s v="MON"/>
    <s v="SK1491"/>
    <x v="4"/>
    <s v="TOS"/>
    <d v="2024-10-07T00:00:00"/>
    <s v="MON"/>
    <x v="1255"/>
    <x v="12"/>
    <d v="2097-01-01T00:00:00"/>
    <s v="1XX1"/>
    <s v="781747686"/>
    <s v="BU868102240009TE78174768"/>
    <x v="0"/>
    <s v=""/>
    <s v=""/>
    <s v=""/>
    <s v=""/>
    <s v=""/>
    <s v=""/>
    <s v="T/0061025E/P/YS"/>
    <s v="+-6592719020"/>
    <s v=""/>
    <s v="L196400"/>
    <s v=""/>
    <s v=""/>
    <n v="3017.01"/>
    <s v="NKR"/>
    <n v="3017.01"/>
    <n v="12000"/>
    <n v="12000"/>
    <s v=""/>
    <x v="0"/>
    <x v="13"/>
    <s v=""/>
    <s v="SG"/>
    <n v="3017.01"/>
    <n v="3017.01"/>
  </r>
  <r>
    <s v="B"/>
    <x v="46"/>
    <x v="1297"/>
    <s v="QF810V"/>
    <x v="0"/>
    <x v="67"/>
    <s v="MON"/>
    <s v="WI"/>
    <x v="0"/>
    <s v="TOS"/>
    <d v="2024-10-07T00:00:00"/>
    <s v="MON"/>
    <x v="1256"/>
    <x v="79"/>
    <d v="2089-01-01T00:00:00"/>
    <s v="1XX1"/>
    <s v="774559947"/>
    <s v="BU868102220001TE77455994"/>
    <x v="0"/>
    <s v=""/>
    <s v=""/>
    <s v=""/>
    <s v=""/>
    <s v=""/>
    <s v=""/>
    <s v="T/0061003E/P/YS"/>
    <s v="+4915155505740"/>
    <s v=""/>
    <s v="L184400"/>
    <s v=""/>
    <s v=""/>
    <n v="470.46"/>
    <s v="EUR"/>
    <n v="469.74"/>
    <n v="12000"/>
    <n v="12000"/>
    <s v=""/>
    <x v="0"/>
    <x v="13"/>
    <s v=""/>
    <s v="DE"/>
    <n v="5622.7878000000001"/>
    <n v="5631.4062000000004"/>
  </r>
  <r>
    <s v="B"/>
    <x v="46"/>
    <x v="1298"/>
    <s v="QF810V"/>
    <x v="0"/>
    <x v="67"/>
    <s v="MON"/>
    <s v="WI"/>
    <x v="0"/>
    <s v="TOS"/>
    <d v="2024-10-07T00:00:00"/>
    <s v="MON"/>
    <x v="1257"/>
    <x v="79"/>
    <d v="2094-01-01T00:00:00"/>
    <s v="1XX1"/>
    <s v="762675628"/>
    <s v="BU868102220001TE76267562"/>
    <x v="0"/>
    <s v=""/>
    <s v=""/>
    <s v=""/>
    <s v=""/>
    <s v=""/>
    <s v=""/>
    <s v="T/0061003E/P/YS"/>
    <s v="+4916096683232"/>
    <s v=""/>
    <s v="L184400"/>
    <s v=""/>
    <s v=""/>
    <n v="470.46"/>
    <s v="EUR"/>
    <n v="469.74"/>
    <n v="12000"/>
    <n v="12000"/>
    <s v=""/>
    <x v="0"/>
    <x v="13"/>
    <s v=""/>
    <s v="DE"/>
    <n v="5622.7878000000001"/>
    <n v="5631.4062000000004"/>
  </r>
  <r>
    <s v="B"/>
    <x v="125"/>
    <x v="1299"/>
    <s v=""/>
    <x v="0"/>
    <x v="68"/>
    <s v="TUE"/>
    <s v="AY937"/>
    <x v="0"/>
    <s v="TOS"/>
    <d v="2024-10-23T00:00:00"/>
    <s v="WED"/>
    <x v="1258"/>
    <x v="87"/>
    <d v="2077-09-27T00:00:00"/>
    <s v="1001"/>
    <s v=""/>
    <s v="CM528946XXXXXX7198"/>
    <x v="2"/>
    <s v="09/25"/>
    <s v=""/>
    <s v="RM.1546, BLK B, SHEK TO HOUSE"/>
    <s v="SHEK WAI KOK ESTATE, TSUEN WAN"/>
    <s v="HONG KONG,HK"/>
    <s v="HKXXA970982"/>
    <s v="T/0041462E/P/I1"/>
    <s v="8-5298411201"/>
    <s v="OCI,DEL/"/>
    <s v="B203943"/>
    <s v=""/>
    <s v=""/>
    <n v="0"/>
    <s v="NKR"/>
    <n v="14283.7"/>
    <n v="12000"/>
    <n v="12000"/>
    <s v=""/>
    <x v="0"/>
    <x v="23"/>
    <s v="HK"/>
    <s v="HK"/>
    <n v="14283.7"/>
    <n v="0"/>
  </r>
  <r>
    <s v="B"/>
    <x v="13"/>
    <x v="1300"/>
    <s v=""/>
    <x v="0"/>
    <x v="68"/>
    <s v="TUE"/>
    <s v="WI"/>
    <x v="4"/>
    <s v="TOS"/>
    <d v="2024-10-04T00:00:00"/>
    <s v="FRI"/>
    <x v="1259"/>
    <x v="83"/>
    <d v="2096-05-10T00:00:00"/>
    <s v="1XX1"/>
    <s v="1006059484"/>
    <s v="BU868101640001TE05942334"/>
    <x v="0"/>
    <s v=""/>
    <s v=""/>
    <s v=""/>
    <s v=""/>
    <s v=""/>
    <s v=""/>
    <s v="T/0028781E/P/ZS"/>
    <s v="0086 (10) 86448992"/>
    <s v=""/>
    <s v="L000500"/>
    <s v=""/>
    <s v=""/>
    <n v="2190.75"/>
    <s v="NKR"/>
    <n v="2190.75"/>
    <n v="12000"/>
    <n v="12000"/>
    <s v=""/>
    <x v="0"/>
    <x v="3"/>
    <s v=""/>
    <s v="CN"/>
    <n v="2190.75"/>
    <n v="2190.75"/>
  </r>
  <r>
    <s v="B"/>
    <x v="4"/>
    <x v="1301"/>
    <s v=""/>
    <x v="0"/>
    <x v="68"/>
    <s v="TUE"/>
    <s v="AY935"/>
    <x v="5"/>
    <s v="TOS"/>
    <d v="2024-10-07T00:00:00"/>
    <s v="MON"/>
    <x v="1260"/>
    <x v="12"/>
    <s v=""/>
    <s v="1XX1"/>
    <s v="86810167"/>
    <s v="BU868101670008TE06401956"/>
    <x v="0"/>
    <s v=""/>
    <s v=""/>
    <s v=""/>
    <s v=""/>
    <s v=""/>
    <s v=""/>
    <s v="T/0028862E/P/Z5"/>
    <s v=""/>
    <s v=""/>
    <s v="C247300"/>
    <s v=""/>
    <s v=""/>
    <n v="2887.81"/>
    <s v="NKR"/>
    <n v="2887.81"/>
    <n v="12000"/>
    <n v="12000"/>
    <s v=""/>
    <x v="0"/>
    <x v="2"/>
    <s v=""/>
    <s v="CN"/>
    <n v="2887.81"/>
    <n v="2887.81"/>
  </r>
  <r>
    <s v="B"/>
    <x v="215"/>
    <x v="1302"/>
    <s v=""/>
    <x v="0"/>
    <x v="68"/>
    <s v="TUE"/>
    <s v="WF1328"/>
    <x v="0"/>
    <s v="TOS"/>
    <d v="2024-10-06T00:00:00"/>
    <s v="SUN"/>
    <x v="1261"/>
    <x v="53"/>
    <s v=""/>
    <s v="1001"/>
    <s v=""/>
    <s v="CM519955XXXXXX6036"/>
    <x v="1"/>
    <s v="01/28"/>
    <s v=""/>
    <s v="6434 ALLISON ST."/>
    <s v=""/>
    <s v="ARVADA,CO,80004,US"/>
    <s v=""/>
    <s v="P/I1"/>
    <s v="13035171350"/>
    <s v=""/>
    <s v="D956105"/>
    <s v=""/>
    <s v=""/>
    <n v="0"/>
    <s v="USD"/>
    <n v="642.25"/>
    <n v="12000"/>
    <n v="12000"/>
    <s v=""/>
    <x v="0"/>
    <x v="4"/>
    <s v="US"/>
    <s v="US"/>
    <n v="7090.44"/>
    <n v="0"/>
  </r>
  <r>
    <s v="B"/>
    <x v="49"/>
    <x v="1303"/>
    <s v=""/>
    <x v="0"/>
    <x v="68"/>
    <s v="TUE"/>
    <s v=""/>
    <x v="6"/>
    <s v="SVJ"/>
    <d v="2024-10-08T00:00:00"/>
    <s v="TUE"/>
    <x v="1262"/>
    <x v="12"/>
    <s v=""/>
    <s v="3001"/>
    <s v=""/>
    <s v=""/>
    <x v="1"/>
    <s v=""/>
    <s v=""/>
    <s v=""/>
    <s v=""/>
    <s v=""/>
    <s v=""/>
    <s v="T/0066463E/P/IJ"/>
    <s v="818198822"/>
    <s v=""/>
    <s v="L783800"/>
    <s v=""/>
    <s v=""/>
    <n v="0"/>
    <s v="NKR"/>
    <n v="12228.24"/>
    <n v="0"/>
    <n v="12000"/>
    <n v="4500"/>
    <x v="0"/>
    <x v="13"/>
    <s v=""/>
    <s v="TH"/>
    <n v="12228.24"/>
    <n v="0"/>
  </r>
  <r>
    <s v="B"/>
    <x v="199"/>
    <x v="1304"/>
    <s v="QF810V"/>
    <x v="0"/>
    <x v="69"/>
    <s v="WED"/>
    <s v="SK4434"/>
    <x v="6"/>
    <s v="TOS"/>
    <d v="2024-10-09T00:00:00"/>
    <s v="WED"/>
    <x v="1263"/>
    <x v="79"/>
    <d v="2089-01-01T00:00:00"/>
    <s v="1XX1"/>
    <s v="719272823"/>
    <s v="BU868102220001TE71927282"/>
    <x v="0"/>
    <s v=""/>
    <s v=""/>
    <s v=""/>
    <s v=""/>
    <s v=""/>
    <s v=""/>
    <s v="T/0061003E/P/YS"/>
    <s v="+41788283288"/>
    <s v=""/>
    <s v="L184400"/>
    <s v=""/>
    <s v=""/>
    <n v="477.58"/>
    <s v="EUR"/>
    <n v="646.1"/>
    <n v="12000"/>
    <n v="12000"/>
    <s v=""/>
    <x v="0"/>
    <x v="13"/>
    <s v=""/>
    <s v="CH"/>
    <n v="7733.8170000000009"/>
    <n v="5716.6325999999999"/>
  </r>
  <r>
    <s v="B"/>
    <x v="13"/>
    <x v="1305"/>
    <s v=""/>
    <x v="0"/>
    <x v="69"/>
    <s v="WED"/>
    <s v="SK4416"/>
    <x v="5"/>
    <s v="TOS"/>
    <d v="2024-10-07T00:00:00"/>
    <s v="MON"/>
    <x v="1264"/>
    <x v="12"/>
    <d v="2089-07-26T00:00:00"/>
    <s v="1XX1"/>
    <s v="1006056500"/>
    <s v="BU868101640001TE05932623"/>
    <x v="0"/>
    <s v=""/>
    <s v=""/>
    <s v=""/>
    <s v=""/>
    <s v=""/>
    <s v=""/>
    <s v="T/0028781E/P/ZS"/>
    <s v="0086 (10) 86448992"/>
    <s v=""/>
    <s v="C296800"/>
    <s v=""/>
    <s v=""/>
    <n v="2750.3"/>
    <s v="NKR"/>
    <n v="2750.3"/>
    <n v="12000"/>
    <n v="12000"/>
    <s v=""/>
    <x v="0"/>
    <x v="4"/>
    <s v=""/>
    <s v="CN"/>
    <n v="2750.3"/>
    <n v="2750.3"/>
  </r>
  <r>
    <s v="B"/>
    <x v="13"/>
    <x v="1306"/>
    <s v=""/>
    <x v="0"/>
    <x v="69"/>
    <s v="WED"/>
    <s v="WI"/>
    <x v="5"/>
    <s v="T1Y"/>
    <d v="2024-10-04T00:00:00"/>
    <s v="FRI"/>
    <x v="1265"/>
    <x v="83"/>
    <d v="2095-02-05T00:00:00"/>
    <s v="1XX1"/>
    <s v="1006083235"/>
    <s v="BU868101640001TE05936942"/>
    <x v="0"/>
    <s v=""/>
    <s v=""/>
    <s v=""/>
    <s v=""/>
    <s v=""/>
    <s v=""/>
    <s v="T/0028781E/P/ZS"/>
    <s v="0086 (10) 86448992"/>
    <s v=""/>
    <s v="C296800"/>
    <s v=""/>
    <s v=""/>
    <n v="1810.75"/>
    <s v="NKR"/>
    <n v="1810.75"/>
    <n v="12000"/>
    <n v="12000"/>
    <s v=""/>
    <x v="0"/>
    <x v="9"/>
    <s v=""/>
    <s v="CN"/>
    <n v="1810.75"/>
    <n v="1810.75"/>
  </r>
  <r>
    <s v="B"/>
    <x v="67"/>
    <x v="1307"/>
    <s v=""/>
    <x v="0"/>
    <x v="69"/>
    <s v="WED"/>
    <s v="WI"/>
    <x v="0"/>
    <s v="TOS"/>
    <d v="2024-10-07T00:00:00"/>
    <s v="MON"/>
    <x v="1266"/>
    <x v="12"/>
    <d v="2091-11-26T00:00:00"/>
    <s v="1XX1"/>
    <s v="1006120088"/>
    <s v="BU868101640001TE06413602"/>
    <x v="0"/>
    <s v=""/>
    <s v=""/>
    <s v=""/>
    <s v=""/>
    <s v=""/>
    <s v=""/>
    <s v="T/0028781E/P/ZS"/>
    <s v="0086 (10) 86448992"/>
    <s v=""/>
    <s v="C296800"/>
    <s v=""/>
    <s v=""/>
    <n v="4260.76"/>
    <s v="NKR"/>
    <n v="4260.76"/>
    <n v="12000"/>
    <n v="12000"/>
    <s v=""/>
    <x v="0"/>
    <x v="4"/>
    <s v=""/>
    <s v="CN"/>
    <n v="4260.76"/>
    <n v="4260.76"/>
  </r>
  <r>
    <s v="B"/>
    <x v="49"/>
    <x v="1308"/>
    <s v="QF950V"/>
    <x v="0"/>
    <x v="69"/>
    <s v="WED"/>
    <s v="SK4424"/>
    <x v="8"/>
    <s v="TOS"/>
    <d v="2024-10-08T00:00:00"/>
    <s v="TUE"/>
    <x v="1267"/>
    <x v="79"/>
    <d v="2067-02-21T00:00:00"/>
    <s v="1XX1"/>
    <s v="915902840730"/>
    <s v="BU871094800004TE90284073"/>
    <x v="0"/>
    <s v=""/>
    <s v=""/>
    <s v="PARK RUE"/>
    <s v=""/>
    <s v="90015,PARIS                ,DE"/>
    <s v=""/>
    <s v="T/0062893E/P/RF"/>
    <s v="+33186269080"/>
    <s v="V389.71EUR/"/>
    <s v="L223200"/>
    <s v=""/>
    <s v=""/>
    <n v="389.71"/>
    <s v="EUR"/>
    <n v="388.99"/>
    <n v="12000"/>
    <n v="12000"/>
    <s v=""/>
    <x v="0"/>
    <x v="2"/>
    <s v="DE"/>
    <s v="DE"/>
    <n v="4656.2103000000006"/>
    <n v="4664.8287"/>
  </r>
  <r>
    <s v="B"/>
    <x v="227"/>
    <x v="1309"/>
    <s v="QF810V"/>
    <x v="0"/>
    <x v="70"/>
    <s v="THU"/>
    <s v="KL2796"/>
    <x v="4"/>
    <s v="TOS"/>
    <d v="2024-10-12T00:00:00"/>
    <s v="SAT"/>
    <x v="1268"/>
    <x v="79"/>
    <d v="2089-01-01T00:00:00"/>
    <s v="1XX1"/>
    <s v="771799861"/>
    <s v="BU868102220001TE77179986"/>
    <x v="0"/>
    <s v=""/>
    <s v=""/>
    <s v=""/>
    <s v=""/>
    <s v=""/>
    <s v=""/>
    <s v="T/0061003E/P/YS"/>
    <s v="+3-3676423868"/>
    <s v=""/>
    <s v="L184400"/>
    <s v=""/>
    <s v=""/>
    <n v="435.91"/>
    <s v="EUR"/>
    <n v="435.41"/>
    <n v="12000"/>
    <n v="12000"/>
    <s v=""/>
    <x v="0"/>
    <x v="10"/>
    <s v=""/>
    <s v="FR"/>
    <n v="5211.8577000000005"/>
    <n v="5217.8427000000001"/>
  </r>
  <r>
    <s v="B"/>
    <x v="13"/>
    <x v="1310"/>
    <s v=""/>
    <x v="0"/>
    <x v="70"/>
    <s v="THU"/>
    <s v=""/>
    <x v="4"/>
    <s v="EVE"/>
    <d v="2024-10-06T00:00:00"/>
    <s v="SUN"/>
    <x v="1269"/>
    <x v="83"/>
    <s v=""/>
    <s v="1XX1"/>
    <s v="86810167"/>
    <s v="BU868101670008TE05936508"/>
    <x v="0"/>
    <s v=""/>
    <s v=""/>
    <s v=""/>
    <s v=""/>
    <s v=""/>
    <s v=""/>
    <s v="T/0028862E/P/Z5"/>
    <s v=""/>
    <s v=""/>
    <s v="C247300"/>
    <s v=""/>
    <s v=""/>
    <n v="6753.73"/>
    <s v="NKR"/>
    <n v="6753.73"/>
    <n v="12000"/>
    <n v="12000"/>
    <n v="3000"/>
    <x v="0"/>
    <x v="3"/>
    <s v=""/>
    <s v="CN"/>
    <n v="6753.73"/>
    <n v="6753.73"/>
  </r>
  <r>
    <s v="B"/>
    <x v="237"/>
    <x v="1311"/>
    <s v="QE495W"/>
    <x v="0"/>
    <x v="70"/>
    <s v="THU"/>
    <s v="SK4414"/>
    <x v="5"/>
    <s v="TOS"/>
    <d v="2024-10-07T00:00:00"/>
    <s v="MON"/>
    <x v="1270"/>
    <x v="12"/>
    <s v=""/>
    <s v="1XX1"/>
    <s v="NO162103390"/>
    <s v="BU873140040007TE16210339"/>
    <x v="0"/>
    <s v=""/>
    <s v=""/>
    <s v=""/>
    <s v=""/>
    <s v=""/>
    <s v=""/>
    <s v="T/0017161D/P/KU"/>
    <s v="40712688"/>
    <s v=""/>
    <s v="L180700"/>
    <s v=""/>
    <s v=""/>
    <n v="2916.11"/>
    <s v="NKR"/>
    <n v="2916.11"/>
    <n v="12000"/>
    <n v="12000"/>
    <s v=""/>
    <x v="0"/>
    <x v="14"/>
    <s v=""/>
    <s v="DK"/>
    <n v="2916.11"/>
    <n v="2916.11"/>
  </r>
  <r>
    <s v="B"/>
    <x v="5"/>
    <x v="1312"/>
    <s v=""/>
    <x v="0"/>
    <x v="70"/>
    <s v="THU"/>
    <s v=""/>
    <x v="0"/>
    <s v="TOS"/>
    <d v="2024-10-06T00:00:00"/>
    <s v="SUN"/>
    <x v="1271"/>
    <x v="86"/>
    <s v=""/>
    <s v="1XX1"/>
    <s v="86810167"/>
    <s v="BU868101670008TE06492834"/>
    <x v="0"/>
    <s v=""/>
    <s v=""/>
    <s v=""/>
    <s v=""/>
    <s v=""/>
    <s v=""/>
    <s v="T/0028862E/P/Z5"/>
    <s v=""/>
    <s v=""/>
    <s v="C247300"/>
    <s v=""/>
    <s v=""/>
    <n v="2991.35"/>
    <s v="NKR"/>
    <n v="2991.35"/>
    <n v="12000"/>
    <n v="12000"/>
    <s v=""/>
    <x v="0"/>
    <x v="3"/>
    <s v=""/>
    <s v="CN"/>
    <n v="2991.35"/>
    <n v="2991.35"/>
  </r>
  <r>
    <s v="B"/>
    <x v="88"/>
    <x v="1313"/>
    <s v=""/>
    <x v="0"/>
    <x v="70"/>
    <s v="THU"/>
    <s v="DY370"/>
    <x v="5"/>
    <s v="EVE"/>
    <d v="2024-10-11T00:00:00"/>
    <s v="FRI"/>
    <x v="1272"/>
    <x v="79"/>
    <d v="2073-01-10T00:00:00"/>
    <s v="1001"/>
    <s v=""/>
    <s v="CM535120XXXXXX1027"/>
    <x v="1"/>
    <s v="07/24"/>
    <s v=""/>
    <s v="CALLE JUAN HIDALGO, 8, 3D"/>
    <s v="LAS PALMAS DE GC"/>
    <s v="SPAIN,ES"/>
    <s v="ESXX44300198J"/>
    <s v="P/I1"/>
    <s v="34686829008"/>
    <s v="OCI"/>
    <s v=""/>
    <s v=""/>
    <s v=""/>
    <n v="0"/>
    <s v="EUR"/>
    <n v="678.33"/>
    <n v="12000"/>
    <n v="12000"/>
    <n v="3000"/>
    <x v="0"/>
    <x v="15"/>
    <s v="ES"/>
    <s v="ES"/>
    <n v="8119.6101000000008"/>
    <n v="0"/>
  </r>
  <r>
    <s v="B"/>
    <x v="107"/>
    <x v="1314"/>
    <s v="QF950V"/>
    <x v="0"/>
    <x v="70"/>
    <s v="THU"/>
    <s v=""/>
    <x v="4"/>
    <s v="TOS"/>
    <d v="2024-10-09T00:00:00"/>
    <s v="WED"/>
    <x v="1273"/>
    <x v="79"/>
    <d v="2067-02-21T00:00:00"/>
    <s v="1XX1"/>
    <s v="985622443506"/>
    <s v="BU871094800004TE62244350"/>
    <x v="0"/>
    <s v=""/>
    <s v=""/>
    <s v="PARK RUE"/>
    <s v=""/>
    <s v="90015,PARIS                ,DE"/>
    <s v=""/>
    <s v="T/0062893E/P/RF"/>
    <s v="+33186269080"/>
    <s v="V267.59EUR/"/>
    <s v="L223200"/>
    <s v=""/>
    <s v=""/>
    <n v="267.58999999999997"/>
    <s v="EUR"/>
    <n v="267.02999999999997"/>
    <n v="12000"/>
    <n v="12000"/>
    <s v=""/>
    <x v="0"/>
    <x v="2"/>
    <s v="DE"/>
    <s v="DE"/>
    <n v="3196.3490999999999"/>
    <n v="3203.0522999999998"/>
  </r>
  <r>
    <s v="B"/>
    <x v="109"/>
    <x v="1315"/>
    <s v="QE492W"/>
    <x v="0"/>
    <x v="70"/>
    <s v="THU"/>
    <s v="DY382"/>
    <x v="4"/>
    <s v="TOS"/>
    <d v="2024-10-18T00:00:00"/>
    <s v="FRI"/>
    <x v="1274"/>
    <x v="1"/>
    <s v=""/>
    <s v="1XX1"/>
    <s v="NO325205600"/>
    <s v="BU873140020009TE32520560"/>
    <x v="0"/>
    <s v=""/>
    <s v=""/>
    <s v=""/>
    <s v=""/>
    <s v=""/>
    <s v=""/>
    <s v="T/0017146D/P/KU"/>
    <s v="00491728635284"/>
    <s v=""/>
    <s v="L180700"/>
    <s v=""/>
    <s v=""/>
    <n v="602.37"/>
    <s v="EUR"/>
    <n v="601.65"/>
    <n v="12000"/>
    <n v="12000"/>
    <s v=""/>
    <x v="0"/>
    <x v="22"/>
    <s v=""/>
    <s v="DE"/>
    <n v="7201.7505000000001"/>
    <n v="7210.3689000000004"/>
  </r>
  <r>
    <s v="B"/>
    <x v="183"/>
    <x v="1316"/>
    <s v="QF810V"/>
    <x v="0"/>
    <x v="71"/>
    <s v="FRI"/>
    <s v="WI"/>
    <x v="0"/>
    <s v="TOS"/>
    <d v="2024-10-09T00:00:00"/>
    <s v="WED"/>
    <x v="510"/>
    <x v="79"/>
    <d v="2094-01-01T00:00:00"/>
    <s v="1XX1"/>
    <s v="726051954"/>
    <s v="BU868102220001TE72605195"/>
    <x v="0"/>
    <s v=""/>
    <s v=""/>
    <s v=""/>
    <s v=""/>
    <s v=""/>
    <s v=""/>
    <s v="T/0061003E/P/YS"/>
    <s v="+359885003110"/>
    <s v=""/>
    <s v="L184400"/>
    <s v=""/>
    <s v=""/>
    <n v="444.6"/>
    <s v="EUR"/>
    <n v="444.31"/>
    <n v="12000"/>
    <n v="12000"/>
    <s v=""/>
    <x v="0"/>
    <x v="4"/>
    <s v=""/>
    <s v="BG"/>
    <n v="5318.3906999999999"/>
    <n v="5321.862000000001"/>
  </r>
  <r>
    <s v="B"/>
    <x v="183"/>
    <x v="1317"/>
    <s v="QF810V"/>
    <x v="0"/>
    <x v="71"/>
    <s v="FRI"/>
    <s v="WI"/>
    <x v="0"/>
    <s v="TOS"/>
    <d v="2024-10-09T00:00:00"/>
    <s v="WED"/>
    <x v="510"/>
    <x v="79"/>
    <d v="2094-01-01T00:00:00"/>
    <s v="1XX1"/>
    <s v="781529797"/>
    <s v="BU868102220001TE78152979"/>
    <x v="0"/>
    <s v=""/>
    <s v=""/>
    <s v=""/>
    <s v=""/>
    <s v=""/>
    <s v=""/>
    <s v="T/0061003E/P/YS"/>
    <s v="+359885003110"/>
    <s v=""/>
    <s v="L184400"/>
    <s v=""/>
    <s v=""/>
    <n v="444.6"/>
    <s v="EUR"/>
    <n v="444.31"/>
    <n v="12000"/>
    <n v="12000"/>
    <s v=""/>
    <x v="0"/>
    <x v="4"/>
    <s v=""/>
    <s v="BG"/>
    <n v="5318.3906999999999"/>
    <n v="5321.862000000001"/>
  </r>
  <r>
    <s v="B"/>
    <x v="125"/>
    <x v="1318"/>
    <s v=""/>
    <x v="0"/>
    <x v="71"/>
    <s v="FRI"/>
    <s v="WI"/>
    <x v="4"/>
    <s v="TOS"/>
    <d v="2024-10-06T00:00:00"/>
    <s v="SUN"/>
    <x v="1275"/>
    <x v="86"/>
    <d v="2097-03-21T00:00:00"/>
    <s v="1XX1"/>
    <s v="1005709618"/>
    <s v="BU868101640001TE01769322"/>
    <x v="0"/>
    <s v=""/>
    <s v=""/>
    <s v=""/>
    <s v=""/>
    <s v=""/>
    <s v=""/>
    <s v="T/0028781E/P/ZS"/>
    <s v="0086 (10) 86448992"/>
    <s v=""/>
    <s v="H016800"/>
    <s v=""/>
    <s v=""/>
    <n v="1513.75"/>
    <s v="NKR"/>
    <n v="1513.75"/>
    <n v="12000"/>
    <n v="12000"/>
    <s v=""/>
    <x v="0"/>
    <x v="9"/>
    <s v=""/>
    <s v="CN"/>
    <n v="1513.75"/>
    <n v="1513.75"/>
  </r>
  <r>
    <s v="B"/>
    <x v="70"/>
    <x v="1319"/>
    <s v="QF950V"/>
    <x v="0"/>
    <x v="71"/>
    <s v="FRI"/>
    <s v=""/>
    <x v="0"/>
    <s v="TOS"/>
    <d v="2024-10-09T00:00:00"/>
    <s v="WED"/>
    <x v="1276"/>
    <x v="79"/>
    <d v="2067-02-21T00:00:00"/>
    <s v="1XX1"/>
    <s v="238695562"/>
    <s v="BU871094800004TE23869556"/>
    <x v="0"/>
    <s v=""/>
    <s v=""/>
    <s v="PARK RUE"/>
    <s v=""/>
    <s v="90015,PARIS                ,FR"/>
    <s v=""/>
    <s v="T/0062893E/P/RF"/>
    <s v="+33186269080"/>
    <s v="V446.63EUR/"/>
    <s v="L223200"/>
    <s v=""/>
    <s v=""/>
    <n v="446.63"/>
    <s v="EUR"/>
    <n v="446.51"/>
    <n v="12000"/>
    <n v="12000"/>
    <s v=""/>
    <x v="0"/>
    <x v="4"/>
    <s v="FR"/>
    <s v="FR"/>
    <n v="5344.7246999999998"/>
    <n v="5346.1611000000003"/>
  </r>
  <r>
    <s v="B"/>
    <x v="0"/>
    <x v="1320"/>
    <s v=""/>
    <x v="0"/>
    <x v="71"/>
    <s v="FRI"/>
    <s v=""/>
    <x v="0"/>
    <s v="TOS"/>
    <d v="2024-10-13T00:00:00"/>
    <s v="SUN"/>
    <x v="1277"/>
    <x v="12"/>
    <s v=""/>
    <s v="1XX1"/>
    <s v=""/>
    <s v=""/>
    <x v="1"/>
    <s v=""/>
    <s v=""/>
    <s v=""/>
    <s v=""/>
    <s v=""/>
    <s v=""/>
    <s v="T/0058306E/P/Y8"/>
    <s v="65-90710831"/>
    <s v=""/>
    <s v=""/>
    <s v=""/>
    <s v=""/>
    <n v="0"/>
    <s v="NKR"/>
    <n v="6305.28"/>
    <n v="12000"/>
    <n v="12000"/>
    <s v=""/>
    <x v="0"/>
    <x v="10"/>
    <s v=""/>
    <s v="SG"/>
    <n v="6305.28"/>
    <n v="0"/>
  </r>
  <r>
    <s v="B"/>
    <x v="13"/>
    <x v="1321"/>
    <s v="QF950V"/>
    <x v="0"/>
    <x v="71"/>
    <s v="FRI"/>
    <s v=""/>
    <x v="5"/>
    <s v="TOS"/>
    <d v="2024-10-12T00:00:00"/>
    <s v="SAT"/>
    <x v="1278"/>
    <x v="79"/>
    <d v="2067-02-21T00:00:00"/>
    <s v="1XX1"/>
    <s v="513893712"/>
    <s v="BU871094800004TE51389371"/>
    <x v="0"/>
    <s v=""/>
    <s v=""/>
    <s v="PARK RUE"/>
    <s v=""/>
    <s v="90015,PARIS                ,FR"/>
    <s v=""/>
    <s v="T/0062893E/P/RF"/>
    <s v="+33186269080"/>
    <s v="V384.61EUR/"/>
    <s v="L223200"/>
    <s v=""/>
    <s v=""/>
    <n v="384.61"/>
    <s v="EUR"/>
    <n v="384.11"/>
    <n v="12000"/>
    <n v="12000"/>
    <s v=""/>
    <x v="0"/>
    <x v="15"/>
    <s v="FR"/>
    <s v="FR"/>
    <n v="4597.7967000000008"/>
    <n v="4603.7817000000005"/>
  </r>
  <r>
    <s v="B"/>
    <x v="14"/>
    <x v="1322"/>
    <s v=""/>
    <x v="0"/>
    <x v="71"/>
    <s v="FRI"/>
    <s v="SK4416"/>
    <x v="5"/>
    <s v="TOS"/>
    <d v="2024-10-08T00:00:00"/>
    <s v="TUE"/>
    <x v="1279"/>
    <x v="86"/>
    <s v=""/>
    <s v="1XX1"/>
    <s v="86810167"/>
    <s v="BU868101670008TE06139020"/>
    <x v="0"/>
    <s v=""/>
    <s v=""/>
    <s v=""/>
    <s v=""/>
    <s v=""/>
    <s v=""/>
    <s v="T/0028862E/P/Z5"/>
    <s v=""/>
    <s v=""/>
    <s v="C247300"/>
    <s v=""/>
    <s v=""/>
    <n v="2934.01"/>
    <s v="NKR"/>
    <n v="2934.01"/>
    <n v="12000"/>
    <n v="12000"/>
    <s v=""/>
    <x v="0"/>
    <x v="14"/>
    <s v=""/>
    <s v="CN"/>
    <n v="2934.01"/>
    <n v="2934.01"/>
  </r>
  <r>
    <s v="B"/>
    <x v="6"/>
    <x v="1323"/>
    <s v="QE492W"/>
    <x v="0"/>
    <x v="71"/>
    <s v="FRI"/>
    <s v="SK4424"/>
    <x v="5"/>
    <s v="TOS"/>
    <d v="2024-10-11T00:00:00"/>
    <s v="FRI"/>
    <x v="1280"/>
    <x v="79"/>
    <s v=""/>
    <s v="1XX1"/>
    <s v="NO165604590"/>
    <s v="BU873140020009TE16560459"/>
    <x v="0"/>
    <s v=""/>
    <s v=""/>
    <s v=""/>
    <s v=""/>
    <s v=""/>
    <s v=""/>
    <s v="T/0017146D/P/KU"/>
    <s v="0627527054"/>
    <s v=""/>
    <s v="L180700"/>
    <s v=""/>
    <s v=""/>
    <n v="331.52"/>
    <s v="EUR"/>
    <n v="331.52"/>
    <n v="12000"/>
    <n v="12000"/>
    <s v=""/>
    <x v="0"/>
    <x v="13"/>
    <s v=""/>
    <s v="FR"/>
    <n v="3968.2943999999998"/>
    <n v="3968.2943999999998"/>
  </r>
  <r>
    <s v="B"/>
    <x v="200"/>
    <x v="1324"/>
    <s v="QF812V"/>
    <x v="0"/>
    <x v="71"/>
    <s v="FRI"/>
    <s v="WI"/>
    <x v="0"/>
    <s v="TOS"/>
    <d v="2024-10-15T00:00:00"/>
    <s v="TUE"/>
    <x v="1281"/>
    <x v="12"/>
    <d v="2094-01-01T00:00:00"/>
    <s v="1XX1"/>
    <s v="725126946"/>
    <s v="BU868102240009TE72512694"/>
    <x v="0"/>
    <s v=""/>
    <s v=""/>
    <s v=""/>
    <s v=""/>
    <s v=""/>
    <s v=""/>
    <s v="T/0061025E/P/YS"/>
    <s v="+61433192247"/>
    <s v=""/>
    <s v="L196400"/>
    <s v=""/>
    <s v=""/>
    <n v="7706.58"/>
    <s v="NKR"/>
    <n v="7706.58"/>
    <n v="12000"/>
    <n v="12000"/>
    <s v=""/>
    <x v="0"/>
    <x v="18"/>
    <s v=""/>
    <s v="AU"/>
    <n v="7706.58"/>
    <n v="7706.58"/>
  </r>
  <r>
    <s v="B"/>
    <x v="175"/>
    <x v="1325"/>
    <s v="QF810V"/>
    <x v="0"/>
    <x v="72"/>
    <s v="SAT"/>
    <s v="AF1220"/>
    <x v="5"/>
    <s v="TOS"/>
    <d v="2024-10-12T00:00:00"/>
    <s v="SAT"/>
    <x v="1282"/>
    <x v="79"/>
    <d v="2094-01-01T00:00:00"/>
    <s v="1XX1"/>
    <s v="748583546"/>
    <s v="BU868102220001TE74858354"/>
    <x v="0"/>
    <s v=""/>
    <s v=""/>
    <s v=""/>
    <s v=""/>
    <s v=""/>
    <s v=""/>
    <s v="T/0061003E/P/YS"/>
    <s v="+33615670234"/>
    <s v=""/>
    <s v="L184400"/>
    <s v=""/>
    <s v=""/>
    <n v="332.79"/>
    <s v="EUR"/>
    <n v="332.64"/>
    <n v="12000"/>
    <n v="12000"/>
    <s v=""/>
    <x v="0"/>
    <x v="13"/>
    <s v=""/>
    <s v="FR"/>
    <n v="3981.7008000000001"/>
    <n v="3983.4963000000002"/>
  </r>
  <r>
    <s v="B"/>
    <x v="141"/>
    <x v="1326"/>
    <s v="QF812V"/>
    <x v="0"/>
    <x v="72"/>
    <s v="SAT"/>
    <s v="WI"/>
    <x v="5"/>
    <s v="TOS"/>
    <d v="2024-10-12T00:00:00"/>
    <s v="SAT"/>
    <x v="1283"/>
    <x v="10"/>
    <d v="2094-01-01T00:00:00"/>
    <s v="1XX1"/>
    <s v="729567119"/>
    <s v="BU868102240009TE72956711"/>
    <x v="0"/>
    <s v=""/>
    <s v=""/>
    <s v=""/>
    <s v=""/>
    <s v=""/>
    <s v=""/>
    <s v="T/0061025E/P/YS"/>
    <s v="+4794164535"/>
    <s v=""/>
    <s v="L184400"/>
    <s v=""/>
    <s v=""/>
    <n v="3278.93"/>
    <s v="NKR"/>
    <n v="3278.93"/>
    <n v="12000"/>
    <n v="12000"/>
    <s v=""/>
    <x v="0"/>
    <x v="13"/>
    <s v=""/>
    <s v="NO"/>
    <n v="3278.93"/>
    <n v="3278.93"/>
  </r>
  <r>
    <s v="B"/>
    <x v="193"/>
    <x v="1327"/>
    <s v="QF810V"/>
    <x v="0"/>
    <x v="72"/>
    <s v="SAT"/>
    <s v="WI"/>
    <x v="5"/>
    <s v="TOS"/>
    <d v="2024-10-13T00:00:00"/>
    <s v="SUN"/>
    <x v="1284"/>
    <x v="79"/>
    <d v="2094-01-01T00:00:00"/>
    <s v="1XX1"/>
    <s v="745811597"/>
    <s v="BU868102220001TE74581159"/>
    <x v="0"/>
    <s v=""/>
    <s v=""/>
    <s v=""/>
    <s v=""/>
    <s v=""/>
    <s v=""/>
    <s v="T/0061003E/P/YS"/>
    <s v="+34645967420"/>
    <s v=""/>
    <s v="L184400"/>
    <s v=""/>
    <s v=""/>
    <n v="384.58"/>
    <s v="EUR"/>
    <n v="384.11"/>
    <n v="12000"/>
    <n v="12000"/>
    <s v=""/>
    <x v="0"/>
    <x v="15"/>
    <s v=""/>
    <s v="ES"/>
    <n v="4597.7967000000008"/>
    <n v="4603.4225999999999"/>
  </r>
  <r>
    <s v="B"/>
    <x v="0"/>
    <x v="1328"/>
    <s v="QF810V"/>
    <x v="0"/>
    <x v="72"/>
    <s v="SAT"/>
    <s v="AY937"/>
    <x v="0"/>
    <s v="EVE"/>
    <d v="2024-10-12T00:00:00"/>
    <s v="SAT"/>
    <x v="1285"/>
    <x v="79"/>
    <d v="2094-01-01T00:00:00"/>
    <s v="1XX1"/>
    <s v="718197195"/>
    <s v="BU868102220001TE71819719"/>
    <x v="0"/>
    <s v=""/>
    <s v=""/>
    <s v=""/>
    <s v=""/>
    <s v=""/>
    <s v=""/>
    <s v="T/0061003E/P/YS"/>
    <s v="+4-1764198152"/>
    <s v="ADR/"/>
    <s v="L184400"/>
    <s v=""/>
    <s v=""/>
    <n v="825.78"/>
    <s v="EUR"/>
    <n v="813.99"/>
    <n v="12000"/>
    <n v="12000"/>
    <n v="3000"/>
    <x v="0"/>
    <x v="13"/>
    <s v=""/>
    <s v="CH"/>
    <n v="9743.4603000000006"/>
    <n v="9884.5866000000005"/>
  </r>
  <r>
    <s v="B"/>
    <x v="32"/>
    <x v="1329"/>
    <s v="QE576Z"/>
    <x v="0"/>
    <x v="72"/>
    <s v="SAT"/>
    <s v="AF1220"/>
    <x v="5"/>
    <s v="TOS"/>
    <d v="2024-10-12T00:00:00"/>
    <s v="SAT"/>
    <x v="1286"/>
    <x v="79"/>
    <s v=""/>
    <s v="1XX1"/>
    <s v="21419550"/>
    <s v="BU873141860007TE21419550"/>
    <x v="0"/>
    <s v=""/>
    <s v=""/>
    <s v=""/>
    <s v=""/>
    <s v=""/>
    <s v=""/>
    <s v="T/0067185D/P/T5"/>
    <s v="33685432568"/>
    <s v=""/>
    <s v="L196000"/>
    <s v=""/>
    <s v=""/>
    <n v="332.02"/>
    <s v="EUR"/>
    <n v="331.52"/>
    <n v="12000"/>
    <n v="12000"/>
    <s v=""/>
    <x v="0"/>
    <x v="13"/>
    <s v=""/>
    <s v="IE"/>
    <n v="3968.2943999999998"/>
    <n v="3974.2793999999999"/>
  </r>
  <r>
    <s v="B"/>
    <x v="160"/>
    <x v="1330"/>
    <s v=""/>
    <x v="0"/>
    <x v="73"/>
    <s v="SUN"/>
    <s v=""/>
    <x v="8"/>
    <s v="EVE"/>
    <d v="2024-10-12T00:00:00"/>
    <s v="SAT"/>
    <x v="1287"/>
    <x v="81"/>
    <s v=""/>
    <s v=""/>
    <s v=""/>
    <s v="CX473014XXXXXX0114"/>
    <x v="2"/>
    <s v="04/29"/>
    <s v=""/>
    <s v="772/492 NOBLE REMIX BLDG A"/>
    <s v="SUKHUMVIT 36 ROAD, KLONGTON"/>
    <s v="BANGKOK, THAILAND          ,TH"/>
    <s v=""/>
    <s v="P/I1"/>
    <s v="6-6818391815"/>
    <s v=""/>
    <s v="D956300"/>
    <s v=""/>
    <s v=""/>
    <n v="0"/>
    <s v="USD"/>
    <n v="977.55"/>
    <n v="500000"/>
    <n v="500000"/>
    <n v="3000"/>
    <x v="0"/>
    <x v="2"/>
    <s v="TH"/>
    <s v="US"/>
    <n v="10792.151999999998"/>
    <n v="0"/>
  </r>
  <r>
    <s v="B"/>
    <x v="13"/>
    <x v="1331"/>
    <s v=""/>
    <x v="0"/>
    <x v="73"/>
    <s v="SUN"/>
    <s v="WI"/>
    <x v="5"/>
    <s v="TOS"/>
    <d v="2024-10-14T00:00:00"/>
    <s v="MON"/>
    <x v="1288"/>
    <x v="12"/>
    <d v="2063-02-08T00:00:00"/>
    <s v="1XX1"/>
    <s v=""/>
    <s v=""/>
    <x v="1"/>
    <s v=""/>
    <s v=""/>
    <s v=""/>
    <s v=""/>
    <s v=""/>
    <s v=""/>
    <s v="T/0028781E/P/ZS"/>
    <s v="0086 (10) 86448992"/>
    <s v=""/>
    <s v=""/>
    <s v=""/>
    <s v=""/>
    <n v="0"/>
    <s v="NKR"/>
    <n v="3797.43"/>
    <n v="12000"/>
    <n v="12000"/>
    <s v=""/>
    <x v="0"/>
    <x v="15"/>
    <s v=""/>
    <s v="CN"/>
    <n v="3797.43"/>
    <n v="0"/>
  </r>
  <r>
    <s v="B"/>
    <x v="6"/>
    <x v="1332"/>
    <s v="QF950V"/>
    <x v="0"/>
    <x v="73"/>
    <s v="SUN"/>
    <s v=""/>
    <x v="5"/>
    <s v="TOS"/>
    <d v="2024-10-12T00:00:00"/>
    <s v="SAT"/>
    <x v="1289"/>
    <x v="79"/>
    <d v="2067-02-21T00:00:00"/>
    <s v="1XX1"/>
    <s v="721771113830"/>
    <s v="BU871094800004TE77111383"/>
    <x v="0"/>
    <s v=""/>
    <s v=""/>
    <s v="PARK RUE"/>
    <s v=""/>
    <s v="90015,PARIS                ,DE"/>
    <s v=""/>
    <s v="T/0062893E/P/RF"/>
    <s v="+3-3186269080"/>
    <s v="V303.19EUR/"/>
    <s v="L223200"/>
    <s v=""/>
    <s v=""/>
    <n v="303.19"/>
    <s v="EUR"/>
    <n v="303.19"/>
    <n v="12000"/>
    <n v="12000"/>
    <s v=""/>
    <x v="0"/>
    <x v="2"/>
    <s v="DE"/>
    <s v="DE"/>
    <n v="3629.1843000000003"/>
    <n v="3629.1843000000003"/>
  </r>
  <r>
    <s v="B"/>
    <x v="63"/>
    <x v="1333"/>
    <s v="E8T85S"/>
    <x v="0"/>
    <x v="73"/>
    <s v="SUN"/>
    <s v="WF628"/>
    <x v="0"/>
    <s v="TOS"/>
    <d v="2024-10-17T00:00:00"/>
    <s v="THU"/>
    <x v="1290"/>
    <x v="53"/>
    <s v=""/>
    <s v="1001"/>
    <s v=""/>
    <s v="CA379006XXXXX2009"/>
    <x v="1"/>
    <s v="09/26"/>
    <s v=""/>
    <s v="1700 DETWILER DR"/>
    <s v=""/>
    <s v="YORK,PA,17404,US"/>
    <s v="USWZ33"/>
    <s v="T/0103202Q/P/I1"/>
    <s v="7178853679"/>
    <s v=""/>
    <s v="D956102"/>
    <s v=""/>
    <s v=""/>
    <n v="0"/>
    <s v="USD"/>
    <n v="1112.3699999999999"/>
    <n v="12000"/>
    <n v="12000"/>
    <s v=""/>
    <x v="0"/>
    <x v="18"/>
    <s v="US"/>
    <s v="US"/>
    <n v="12280.564799999998"/>
    <n v="0"/>
  </r>
  <r>
    <s v="B"/>
    <x v="170"/>
    <x v="1334"/>
    <s v="QF812V"/>
    <x v="0"/>
    <x v="74"/>
    <s v="MON"/>
    <s v="WI"/>
    <x v="4"/>
    <s v="TOS"/>
    <d v="2024-10-13T00:00:00"/>
    <s v="SUN"/>
    <x v="1291"/>
    <x v="12"/>
    <d v="2094-01-01T00:00:00"/>
    <s v="1XX1"/>
    <s v="710851277"/>
    <s v="BU868102240009TE71085127"/>
    <x v="0"/>
    <s v=""/>
    <s v=""/>
    <s v=""/>
    <s v=""/>
    <s v=""/>
    <s v=""/>
    <s v="T/0061025E/P/YS"/>
    <s v="+821047511109"/>
    <s v=""/>
    <s v="L196400"/>
    <s v=""/>
    <s v=""/>
    <n v="2775.59"/>
    <s v="NKR"/>
    <n v="2775.59"/>
    <n v="12000"/>
    <n v="12000"/>
    <s v=""/>
    <x v="0"/>
    <x v="2"/>
    <s v=""/>
    <s v="KP"/>
    <n v="2775.59"/>
    <n v="2775.59"/>
  </r>
  <r>
    <s v="B"/>
    <x v="19"/>
    <x v="1335"/>
    <s v=""/>
    <x v="0"/>
    <x v="74"/>
    <s v="MON"/>
    <s v=""/>
    <x v="0"/>
    <s v="SVJ"/>
    <d v="2024-10-13T00:00:00"/>
    <s v="SUN"/>
    <x v="1292"/>
    <x v="81"/>
    <s v=""/>
    <s v=""/>
    <s v=""/>
    <s v=""/>
    <x v="1"/>
    <s v=""/>
    <s v=""/>
    <s v=""/>
    <s v=""/>
    <s v=""/>
    <s v=""/>
    <s v="T/07560685/P/8Y"/>
    <s v="6044188425"/>
    <s v=""/>
    <s v="U264516"/>
    <s v=""/>
    <s v=""/>
    <n v="0"/>
    <s v="USD"/>
    <n v="1151.1300000000001"/>
    <n v="12000"/>
    <n v="12000"/>
    <n v="4500"/>
    <x v="0"/>
    <x v="2"/>
    <s v=""/>
    <s v="CA"/>
    <n v="12708.475200000001"/>
    <n v="0"/>
  </r>
  <r>
    <s v="B"/>
    <x v="171"/>
    <x v="1336"/>
    <s v="QF950V"/>
    <x v="0"/>
    <x v="75"/>
    <s v="TUE"/>
    <s v=""/>
    <x v="4"/>
    <s v="TOS"/>
    <d v="2024-10-14T00:00:00"/>
    <s v="MON"/>
    <x v="1293"/>
    <x v="79"/>
    <d v="2067-02-21T00:00:00"/>
    <s v="1XX1"/>
    <s v="520895362"/>
    <s v="BU871094800004TE52089536"/>
    <x v="0"/>
    <s v=""/>
    <s v=""/>
    <s v="PARK RUE"/>
    <s v=""/>
    <s v="90015,PARIS                ,FR"/>
    <s v=""/>
    <s v="T/0062893E/P/RF"/>
    <s v="+33186269080"/>
    <s v="V281.09EUR/"/>
    <s v="L223200"/>
    <s v=""/>
    <s v=""/>
    <n v="281.08999999999997"/>
    <s v="EUR"/>
    <n v="280.93"/>
    <n v="12000"/>
    <n v="12000"/>
    <s v=""/>
    <x v="0"/>
    <x v="2"/>
    <s v="FR"/>
    <s v="FR"/>
    <n v="3362.7321000000002"/>
    <n v="3364.6473000000001"/>
  </r>
  <r>
    <s v="B"/>
    <x v="218"/>
    <x v="1337"/>
    <s v="QF810V"/>
    <x v="0"/>
    <x v="75"/>
    <s v="TUE"/>
    <s v="WI"/>
    <x v="4"/>
    <s v="TOS"/>
    <d v="2024-10-15T00:00:00"/>
    <s v="TUE"/>
    <x v="1294"/>
    <x v="79"/>
    <d v="2094-01-01T00:00:00"/>
    <s v="1XX1"/>
    <s v="747385688"/>
    <s v="BU868102220001TE74738568"/>
    <x v="0"/>
    <s v=""/>
    <s v=""/>
    <s v=""/>
    <s v=""/>
    <s v=""/>
    <s v=""/>
    <s v="T/0061003E/P/YS"/>
    <s v="004982199949983"/>
    <s v=""/>
    <s v="L184400"/>
    <s v=""/>
    <s v=""/>
    <n v="307.2"/>
    <s v="EUR"/>
    <n v="306.74"/>
    <n v="12000"/>
    <n v="12000"/>
    <s v=""/>
    <x v="0"/>
    <x v="13"/>
    <s v=""/>
    <s v="DE"/>
    <n v="3671.6778000000004"/>
    <n v="3677.1840000000002"/>
  </r>
  <r>
    <s v="B"/>
    <x v="5"/>
    <x v="1338"/>
    <s v=""/>
    <x v="0"/>
    <x v="75"/>
    <s v="TUE"/>
    <s v="DY1864"/>
    <x v="0"/>
    <s v="TOS"/>
    <d v="2024-10-12T00:00:00"/>
    <s v="SAT"/>
    <x v="1295"/>
    <x v="83"/>
    <s v=""/>
    <s v="1XX1"/>
    <s v="01830008"/>
    <s v="BU868101830008TE06485312"/>
    <x v="0"/>
    <s v=""/>
    <s v=""/>
    <s v=""/>
    <s v=""/>
    <s v=""/>
    <s v=""/>
    <s v="T/0040445E/P/ZS"/>
    <s v="0086-1089171020"/>
    <s v=""/>
    <s v="Q002100"/>
    <s v=""/>
    <s v=""/>
    <n v="4993.1400000000003"/>
    <s v="NKR"/>
    <n v="4993.1400000000003"/>
    <n v="12000"/>
    <n v="12000"/>
    <s v=""/>
    <x v="0"/>
    <x v="14"/>
    <s v=""/>
    <s v="ID"/>
    <n v="4993.1400000000003"/>
    <n v="4993.1400000000003"/>
  </r>
  <r>
    <s v="B"/>
    <x v="120"/>
    <x v="1339"/>
    <s v="QE492W"/>
    <x v="0"/>
    <x v="75"/>
    <s v="TUE"/>
    <s v="SK4434"/>
    <x v="5"/>
    <s v="TOS"/>
    <d v="2024-10-22T00:00:00"/>
    <s v="TUE"/>
    <x v="1296"/>
    <x v="1"/>
    <s v=""/>
    <s v="1XX1"/>
    <s v="NO331881040"/>
    <s v="BU873140020009TE33188104"/>
    <x v="0"/>
    <s v=""/>
    <s v=""/>
    <s v=""/>
    <s v=""/>
    <s v=""/>
    <s v=""/>
    <s v="T/0017146D/P/KU"/>
    <s v="017670840116"/>
    <s v=""/>
    <s v="L180700"/>
    <s v=""/>
    <s v=""/>
    <n v="636.02"/>
    <s v="EUR"/>
    <n v="635.54"/>
    <n v="12000"/>
    <n v="12000"/>
    <s v=""/>
    <x v="0"/>
    <x v="17"/>
    <s v=""/>
    <s v="DE"/>
    <n v="7607.4138000000003"/>
    <n v="7613.1594000000005"/>
  </r>
  <r>
    <s v="B"/>
    <x v="218"/>
    <x v="1340"/>
    <s v="QE495W"/>
    <x v="0"/>
    <x v="76"/>
    <s v="WED"/>
    <s v="WI"/>
    <x v="5"/>
    <s v="TOS"/>
    <d v="2024-10-14T00:00:00"/>
    <s v="MON"/>
    <x v="1297"/>
    <x v="12"/>
    <s v=""/>
    <s v="1XX1"/>
    <s v="NO143173670"/>
    <s v="BU873140040007TE14317367"/>
    <x v="0"/>
    <s v=""/>
    <s v=""/>
    <s v=""/>
    <s v=""/>
    <s v=""/>
    <s v=""/>
    <s v="T/0017161D/P/KU"/>
    <s v="1 4999600"/>
    <s v=""/>
    <s v="L180700"/>
    <s v=""/>
    <s v=""/>
    <n v="2916.11"/>
    <s v="NKR"/>
    <n v="2916.11"/>
    <n v="12000"/>
    <n v="12000"/>
    <s v=""/>
    <x v="0"/>
    <x v="4"/>
    <s v=""/>
    <s v="MY"/>
    <n v="2916.11"/>
    <n v="2916.11"/>
  </r>
  <r>
    <s v="B"/>
    <x v="1"/>
    <x v="1341"/>
    <s v="DU669W"/>
    <x v="0"/>
    <x v="76"/>
    <s v="WED"/>
    <s v="SK4430"/>
    <x v="0"/>
    <s v="TOS"/>
    <d v="2024-10-17T00:00:00"/>
    <s v="THU"/>
    <x v="1298"/>
    <x v="12"/>
    <d v="2078-11-28T00:00:00"/>
    <s v="1001"/>
    <s v=""/>
    <s v="CM552350XXXXXX8993"/>
    <x v="2"/>
    <s v="11/25"/>
    <s v=""/>
    <s v="60 TUCKWELL ROAD, CASTLE HILL,"/>
    <s v=""/>
    <s v="CAS**** NSW 2154           ,AU"/>
    <s v="AUXX15958546"/>
    <s v="P/I1"/>
    <s v="0419173595"/>
    <s v="MRA RENTER"/>
    <s v="U140000"/>
    <s v=""/>
    <s v=""/>
    <n v="0"/>
    <s v="NKR"/>
    <n v="5604.14"/>
    <n v="0"/>
    <n v="0"/>
    <s v=""/>
    <x v="0"/>
    <x v="15"/>
    <s v="AU"/>
    <s v="AU"/>
    <n v="5604.14"/>
    <n v="0"/>
  </r>
  <r>
    <s v="B"/>
    <x v="17"/>
    <x v="1342"/>
    <s v="QE492W"/>
    <x v="0"/>
    <x v="76"/>
    <s v="WED"/>
    <s v="SK4430"/>
    <x v="8"/>
    <s v="TOS"/>
    <d v="2024-10-17T00:00:00"/>
    <s v="THU"/>
    <x v="1299"/>
    <x v="79"/>
    <s v=""/>
    <s v="1XX1"/>
    <s v="NO312299560"/>
    <s v="BU873140020009TE31229956"/>
    <x v="0"/>
    <s v=""/>
    <s v=""/>
    <s v=""/>
    <s v=""/>
    <s v=""/>
    <s v=""/>
    <s v="T/0017146D/P/KU"/>
    <s v="00417 87972602"/>
    <s v=""/>
    <s v="L180700"/>
    <s v=""/>
    <s v=""/>
    <n v="482.48"/>
    <s v="EUR"/>
    <n v="481.74"/>
    <n v="12000"/>
    <n v="12000"/>
    <s v=""/>
    <x v="0"/>
    <x v="15"/>
    <s v=""/>
    <s v="CH"/>
    <n v="5766.4278000000004"/>
    <n v="5775.2856000000002"/>
  </r>
  <r>
    <s v="B"/>
    <x v="12"/>
    <x v="1343"/>
    <s v=""/>
    <x v="0"/>
    <x v="138"/>
    <s v="THU"/>
    <s v=""/>
    <x v="0"/>
    <s v="LKN"/>
    <d v="2024-10-15T00:00:00"/>
    <s v="TUE"/>
    <x v="1300"/>
    <x v="12"/>
    <s v=""/>
    <s v="1XX1"/>
    <s v=""/>
    <s v=""/>
    <x v="1"/>
    <s v=""/>
    <s v=""/>
    <s v=""/>
    <s v=""/>
    <s v=""/>
    <s v=""/>
    <s v="T/07560685/P/8Y"/>
    <s v=""/>
    <s v=""/>
    <s v="U264500"/>
    <s v=""/>
    <s v=""/>
    <n v="0"/>
    <s v="NKR"/>
    <n v="9650.8799999999992"/>
    <n v="12000"/>
    <n v="12000"/>
    <n v="4500"/>
    <x v="0"/>
    <x v="4"/>
    <s v=""/>
    <s v="TH"/>
    <n v="9650.8799999999992"/>
    <n v="0"/>
  </r>
  <r>
    <s v="B"/>
    <x v="63"/>
    <x v="1344"/>
    <s v="QE495W"/>
    <x v="0"/>
    <x v="138"/>
    <s v="THU"/>
    <s v="DY374"/>
    <x v="8"/>
    <s v="TOS"/>
    <d v="2024-10-24T00:00:00"/>
    <s v="THU"/>
    <x v="1301"/>
    <x v="14"/>
    <s v=""/>
    <s v="1XX1"/>
    <s v="NO315807240"/>
    <s v="BU873140040007TE31580724"/>
    <x v="0"/>
    <s v=""/>
    <s v=""/>
    <s v=""/>
    <s v=""/>
    <s v=""/>
    <s v=""/>
    <s v="T/0017161D/P/KU"/>
    <s v="0420556203"/>
    <s v=""/>
    <s v="L197400"/>
    <s v=""/>
    <s v=""/>
    <n v="8492.84"/>
    <s v="NKR"/>
    <n v="8492.84"/>
    <n v="12000"/>
    <n v="12000"/>
    <s v=""/>
    <x v="0"/>
    <x v="17"/>
    <s v=""/>
    <s v="AU"/>
    <n v="8492.84"/>
    <n v="8492.84"/>
  </r>
  <r>
    <s v="B"/>
    <x v="227"/>
    <x v="1345"/>
    <s v=""/>
    <x v="0"/>
    <x v="77"/>
    <s v="FRI"/>
    <s v=""/>
    <x v="4"/>
    <s v="TOS"/>
    <d v="2024-10-20T00:00:00"/>
    <s v="SUN"/>
    <x v="1302"/>
    <x v="79"/>
    <s v=""/>
    <s v="1001"/>
    <s v=""/>
    <s v="CM522078XXXXXX7989"/>
    <x v="2"/>
    <s v="10/28"/>
    <s v=""/>
    <s v="BUITENLUST 69"/>
    <s v="1111JL"/>
    <s v="DIEMEN                     ,NL"/>
    <s v=""/>
    <s v="P/I1"/>
    <s v="3-1645582017"/>
    <s v=""/>
    <s v=""/>
    <s v=""/>
    <s v=""/>
    <n v="0"/>
    <s v="EUR"/>
    <n v="393.19"/>
    <n v="12000"/>
    <n v="12000"/>
    <s v=""/>
    <x v="0"/>
    <x v="10"/>
    <s v="NL"/>
    <s v="NL"/>
    <n v="4706.4843000000001"/>
    <n v="0"/>
  </r>
  <r>
    <s v="B"/>
    <x v="195"/>
    <x v="1346"/>
    <s v="QE492W"/>
    <x v="0"/>
    <x v="78"/>
    <s v="SAT"/>
    <s v="LH870"/>
    <x v="5"/>
    <s v="TOS"/>
    <d v="2024-10-19T00:00:00"/>
    <s v="SAT"/>
    <x v="1303"/>
    <x v="79"/>
    <s v=""/>
    <s v="1XX1"/>
    <s v="NO132866990"/>
    <s v="BU873140020009TE13286699"/>
    <x v="0"/>
    <s v=""/>
    <s v=""/>
    <s v=""/>
    <s v=""/>
    <s v=""/>
    <s v=""/>
    <s v="T/0017146D/P/KU"/>
    <s v="017634561041"/>
    <s v=""/>
    <s v="L180700"/>
    <s v=""/>
    <s v=""/>
    <n v="332.94"/>
    <s v="EUR"/>
    <n v="332.64"/>
    <n v="12000"/>
    <n v="12000"/>
    <s v=""/>
    <x v="0"/>
    <x v="13"/>
    <s v=""/>
    <s v="DE"/>
    <n v="3981.7008000000001"/>
    <n v="3985.2918"/>
  </r>
  <r>
    <s v="B"/>
    <x v="52"/>
    <x v="1347"/>
    <s v=""/>
    <x v="0"/>
    <x v="78"/>
    <s v="SAT"/>
    <s v="LH870"/>
    <x v="4"/>
    <s v="TOS"/>
    <d v="2024-10-25T00:00:00"/>
    <s v="FRI"/>
    <x v="1304"/>
    <x v="12"/>
    <s v=""/>
    <s v="1001"/>
    <s v=""/>
    <s v="CM542550XXXXXX7465"/>
    <x v="2"/>
    <s v="01/27"/>
    <s v=""/>
    <s v="633C SENJA ROAD 14-141"/>
    <s v=""/>
    <s v="SINGAPORE 673633           ,SG"/>
    <s v=""/>
    <s v="P/I1"/>
    <s v="97773504"/>
    <s v=""/>
    <s v=""/>
    <s v=""/>
    <s v=""/>
    <n v="0"/>
    <s v="NKR"/>
    <n v="5602.5"/>
    <n v="12000"/>
    <n v="12000"/>
    <s v=""/>
    <x v="0"/>
    <x v="7"/>
    <s v="SG"/>
    <s v="SG"/>
    <n v="5602.5"/>
    <n v="0"/>
  </r>
  <r>
    <s v="B"/>
    <x v="223"/>
    <x v="1348"/>
    <s v="QF812V"/>
    <x v="0"/>
    <x v="78"/>
    <s v="SAT"/>
    <s v="WI"/>
    <x v="4"/>
    <s v="TOS"/>
    <d v="2024-10-16T00:00:00"/>
    <s v="WED"/>
    <x v="1305"/>
    <x v="86"/>
    <d v="2094-01-01T00:00:00"/>
    <s v="1XX1"/>
    <s v="721013917"/>
    <s v="BU868102240009TE72101391"/>
    <x v="0"/>
    <s v=""/>
    <s v=""/>
    <s v=""/>
    <s v=""/>
    <s v=""/>
    <s v=""/>
    <s v="T/0061025E/P/YS"/>
    <s v="+61434640197"/>
    <s v=""/>
    <s v="L196400"/>
    <s v=""/>
    <s v=""/>
    <n v="2830.59"/>
    <s v="NKR"/>
    <n v="2830.59"/>
    <n v="12000"/>
    <n v="12000"/>
    <s v=""/>
    <x v="0"/>
    <x v="14"/>
    <s v=""/>
    <s v="AU"/>
    <n v="2830.59"/>
    <n v="2830.59"/>
  </r>
  <r>
    <s v="B"/>
    <x v="152"/>
    <x v="1349"/>
    <s v="QE582Z"/>
    <x v="0"/>
    <x v="79"/>
    <s v="SUN"/>
    <s v="SK4610"/>
    <x v="4"/>
    <s v="TOS"/>
    <d v="2024-10-20T00:00:00"/>
    <s v="SUN"/>
    <x v="1306"/>
    <x v="27"/>
    <s v=""/>
    <s v="1XX1"/>
    <s v="5625937"/>
    <s v="BU873141920009TE5625937"/>
    <x v="0"/>
    <s v=""/>
    <s v=""/>
    <s v=""/>
    <s v=""/>
    <s v=""/>
    <s v=""/>
    <s v="T/0067244D/P/T5"/>
    <s v="07590613499"/>
    <s v=""/>
    <s v="L196000"/>
    <s v=""/>
    <s v=""/>
    <n v="254.01"/>
    <s v="UKL"/>
    <n v="253.51"/>
    <n v="12000"/>
    <n v="12000"/>
    <s v=""/>
    <x v="0"/>
    <x v="13"/>
    <s v=""/>
    <s v="GB"/>
    <n v="3612.5174999999999"/>
    <n v="3619.6424999999999"/>
  </r>
  <r>
    <s v="B"/>
    <x v="180"/>
    <x v="1350"/>
    <s v="QF810V"/>
    <x v="0"/>
    <x v="79"/>
    <s v="SUN"/>
    <s v="SK4424"/>
    <x v="5"/>
    <s v="TOS"/>
    <d v="2024-10-25T00:00:00"/>
    <s v="FRI"/>
    <x v="1307"/>
    <x v="79"/>
    <d v="2094-01-01T00:00:00"/>
    <s v="1XX1"/>
    <s v="684905743"/>
    <s v="BU868102220001TE68490574"/>
    <x v="0"/>
    <s v=""/>
    <s v=""/>
    <s v=""/>
    <s v=""/>
    <s v=""/>
    <s v=""/>
    <s v="T/0061003E/P/YS"/>
    <s v="004982199949983"/>
    <s v=""/>
    <s v="L184400"/>
    <s v=""/>
    <s v=""/>
    <n v="592.47"/>
    <s v="EUR"/>
    <n v="592"/>
    <n v="12000"/>
    <n v="12000"/>
    <s v=""/>
    <x v="0"/>
    <x v="6"/>
    <s v=""/>
    <s v="DE"/>
    <n v="7086.2400000000007"/>
    <n v="7091.8659000000007"/>
  </r>
  <r>
    <s v="B"/>
    <x v="3"/>
    <x v="1351"/>
    <s v=""/>
    <x v="0"/>
    <x v="79"/>
    <s v="SUN"/>
    <s v="WI"/>
    <x v="5"/>
    <s v="TOS"/>
    <d v="2024-10-18T00:00:00"/>
    <s v="FRI"/>
    <x v="1308"/>
    <x v="12"/>
    <d v="2094-05-03T00:00:00"/>
    <s v="1XX1"/>
    <s v="1006105185"/>
    <s v="BU868101640001TE06257691"/>
    <x v="0"/>
    <s v=""/>
    <s v=""/>
    <s v=""/>
    <s v=""/>
    <s v=""/>
    <s v=""/>
    <s v="T/0028781E/P/ZS"/>
    <s v="0086 (10) 86448992"/>
    <s v=""/>
    <s v="C296800"/>
    <s v=""/>
    <s v=""/>
    <n v="2827.48"/>
    <s v="NKR"/>
    <n v="2827.48"/>
    <n v="12000"/>
    <n v="12000"/>
    <s v=""/>
    <x v="0"/>
    <x v="4"/>
    <s v=""/>
    <s v="CN"/>
    <n v="2827.48"/>
    <n v="2827.48"/>
  </r>
  <r>
    <s v="B"/>
    <x v="33"/>
    <x v="1352"/>
    <s v=""/>
    <x v="0"/>
    <x v="79"/>
    <s v="SUN"/>
    <s v="WI"/>
    <x v="5"/>
    <s v="TOS"/>
    <d v="2024-10-18T00:00:00"/>
    <s v="FRI"/>
    <x v="1309"/>
    <x v="12"/>
    <d v="2092-12-24T00:00:00"/>
    <s v="1XX1"/>
    <s v="1006111713"/>
    <s v="BU868101640001TE06314897"/>
    <x v="0"/>
    <s v=""/>
    <s v=""/>
    <s v=""/>
    <s v=""/>
    <s v=""/>
    <s v=""/>
    <s v="T/0028781E/P/ZS"/>
    <s v="0086 (10) 86448992"/>
    <s v=""/>
    <s v="C296800"/>
    <s v=""/>
    <s v=""/>
    <n v="2827.48"/>
    <s v="NKR"/>
    <n v="2827.48"/>
    <n v="12000"/>
    <n v="12000"/>
    <s v=""/>
    <x v="0"/>
    <x v="4"/>
    <s v=""/>
    <s v="CN"/>
    <n v="2827.48"/>
    <n v="2827.48"/>
  </r>
  <r>
    <s v="B"/>
    <x v="67"/>
    <x v="1353"/>
    <s v=""/>
    <x v="0"/>
    <x v="79"/>
    <s v="SUN"/>
    <s v="SK4420"/>
    <x v="4"/>
    <s v="TOS"/>
    <d v="2024-10-24T00:00:00"/>
    <s v="THU"/>
    <x v="1310"/>
    <x v="12"/>
    <s v=""/>
    <s v="1XX1"/>
    <s v=""/>
    <s v=""/>
    <x v="1"/>
    <s v=""/>
    <s v=""/>
    <s v=""/>
    <s v=""/>
    <s v=""/>
    <s v=""/>
    <s v="T/0058306E/P/Y8"/>
    <s v="65-91229845"/>
    <s v=""/>
    <s v=""/>
    <s v=""/>
    <s v=""/>
    <n v="0"/>
    <s v="NKR"/>
    <n v="4740.34"/>
    <n v="12000"/>
    <n v="12000"/>
    <s v=""/>
    <x v="0"/>
    <x v="18"/>
    <s v=""/>
    <s v="MY"/>
    <n v="4740.34"/>
    <n v="0"/>
  </r>
  <r>
    <s v="B"/>
    <x v="104"/>
    <x v="1354"/>
    <s v="QF810V"/>
    <x v="0"/>
    <x v="79"/>
    <s v="SUN"/>
    <s v="WI"/>
    <x v="5"/>
    <s v="TOS"/>
    <d v="2024-10-19T00:00:00"/>
    <s v="SAT"/>
    <x v="1311"/>
    <x v="79"/>
    <d v="2094-01-01T00:00:00"/>
    <s v="1XX1"/>
    <s v="731685819"/>
    <s v="BU868102220001TE73168581"/>
    <x v="0"/>
    <s v=""/>
    <s v=""/>
    <s v=""/>
    <s v=""/>
    <s v=""/>
    <s v=""/>
    <s v="T/0061003E/P/YS"/>
    <s v="+393458501355"/>
    <s v=""/>
    <s v="L184400"/>
    <s v=""/>
    <s v=""/>
    <n v="314.82"/>
    <s v="EUR"/>
    <n v="314.08"/>
    <n v="12000"/>
    <n v="12000"/>
    <s v=""/>
    <x v="0"/>
    <x v="2"/>
    <s v=""/>
    <s v="IT"/>
    <n v="3759.5376000000001"/>
    <n v="3768.3954000000003"/>
  </r>
  <r>
    <s v="B"/>
    <x v="113"/>
    <x v="1355"/>
    <s v="QF812V"/>
    <x v="0"/>
    <x v="80"/>
    <s v="MON"/>
    <s v="DY378"/>
    <x v="0"/>
    <s v="TOS"/>
    <d v="2024-10-24T00:00:00"/>
    <s v="THU"/>
    <x v="1312"/>
    <x v="12"/>
    <d v="2094-01-01T00:00:00"/>
    <s v="1XX1"/>
    <s v="737243706"/>
    <s v="BU868102240009TE73724370"/>
    <x v="0"/>
    <s v=""/>
    <s v=""/>
    <s v=""/>
    <s v=""/>
    <s v=""/>
    <s v=""/>
    <s v="T/0061025E/P/YS"/>
    <s v="+6587501768"/>
    <s v="LOYALTY NUMBER : 80976488"/>
    <s v="L196400"/>
    <s v=""/>
    <s v=""/>
    <n v="7706.58"/>
    <s v="NKR"/>
    <n v="7706.58"/>
    <n v="12000"/>
    <n v="12000"/>
    <s v=""/>
    <x v="0"/>
    <x v="1"/>
    <s v=""/>
    <s v="SG"/>
    <n v="7706.58"/>
    <n v="7706.58"/>
  </r>
  <r>
    <s v="B"/>
    <x v="51"/>
    <x v="1356"/>
    <s v="QF812V"/>
    <x v="0"/>
    <x v="80"/>
    <s v="MON"/>
    <s v="SK1491"/>
    <x v="5"/>
    <s v="TOS"/>
    <d v="2024-10-25T00:00:00"/>
    <s v="FRI"/>
    <x v="1313"/>
    <x v="12"/>
    <d v="2094-01-01T00:00:00"/>
    <s v="1XX1"/>
    <s v="678663039"/>
    <s v="BU868102240009TE67866303"/>
    <x v="0"/>
    <s v=""/>
    <s v=""/>
    <s v=""/>
    <s v=""/>
    <s v=""/>
    <s v=""/>
    <s v="T/0061025E/P/YS"/>
    <s v="8610069856587"/>
    <s v=""/>
    <s v="L196400"/>
    <s v=""/>
    <s v=""/>
    <n v="5352.7"/>
    <s v="NKR"/>
    <n v="5352.7"/>
    <n v="12000"/>
    <n v="12000"/>
    <s v=""/>
    <x v="0"/>
    <x v="18"/>
    <s v=""/>
    <s v="MY"/>
    <n v="5352.7"/>
    <n v="5352.7"/>
  </r>
  <r>
    <s v="B"/>
    <x v="51"/>
    <x v="1357"/>
    <s v="QF812V"/>
    <x v="0"/>
    <x v="80"/>
    <s v="MON"/>
    <s v="SK1491"/>
    <x v="5"/>
    <s v="TOS"/>
    <d v="2024-10-25T00:00:00"/>
    <s v="FRI"/>
    <x v="1314"/>
    <x v="12"/>
    <d v="2094-01-01T00:00:00"/>
    <s v="1XX1"/>
    <s v="630119860"/>
    <s v="BU868102240009TE63011986"/>
    <x v="0"/>
    <s v=""/>
    <s v=""/>
    <s v=""/>
    <s v=""/>
    <s v=""/>
    <s v=""/>
    <s v="T/0061025E/P/YS"/>
    <s v="8610069856587"/>
    <s v=""/>
    <s v="L196400"/>
    <s v=""/>
    <s v=""/>
    <n v="5352.7"/>
    <s v="NKR"/>
    <n v="5352.7"/>
    <n v="12000"/>
    <n v="12000"/>
    <s v=""/>
    <x v="0"/>
    <x v="18"/>
    <s v=""/>
    <s v="MY"/>
    <n v="5352.7"/>
    <n v="5352.7"/>
  </r>
  <r>
    <s v="B"/>
    <x v="51"/>
    <x v="1358"/>
    <s v="QF812V"/>
    <x v="0"/>
    <x v="80"/>
    <s v="MON"/>
    <s v="SK1491"/>
    <x v="4"/>
    <s v="TOS"/>
    <d v="2024-10-25T00:00:00"/>
    <s v="FRI"/>
    <x v="1315"/>
    <x v="12"/>
    <d v="2094-01-01T00:00:00"/>
    <s v="1XX1"/>
    <s v="669545446"/>
    <s v="BU868102240009TE66954544"/>
    <x v="0"/>
    <s v=""/>
    <s v=""/>
    <s v=""/>
    <s v=""/>
    <s v=""/>
    <s v=""/>
    <s v="T/0061025E/P/YS"/>
    <s v="8610069856587"/>
    <s v=""/>
    <s v="L196400"/>
    <s v=""/>
    <s v=""/>
    <n v="4740.34"/>
    <s v="NKR"/>
    <n v="4740.34"/>
    <n v="12000"/>
    <n v="12000"/>
    <s v=""/>
    <x v="0"/>
    <x v="18"/>
    <s v=""/>
    <s v="MY"/>
    <n v="4740.34"/>
    <n v="4740.34"/>
  </r>
  <r>
    <s v="B"/>
    <x v="89"/>
    <x v="1359"/>
    <s v="QF810V"/>
    <x v="0"/>
    <x v="80"/>
    <s v="MON"/>
    <s v="SK4418"/>
    <x v="5"/>
    <s v="TOS"/>
    <d v="2024-10-20T00:00:00"/>
    <s v="SUN"/>
    <x v="1316"/>
    <x v="79"/>
    <d v="2094-01-01T00:00:00"/>
    <s v="1XX1"/>
    <s v="781433804"/>
    <s v="BU868102220001TE78143380"/>
    <x v="0"/>
    <s v=""/>
    <s v=""/>
    <s v=""/>
    <s v=""/>
    <s v=""/>
    <s v=""/>
    <s v="T/0061003E/P/YS"/>
    <s v="004982199949983"/>
    <s v=""/>
    <s v="L184400"/>
    <s v=""/>
    <s v=""/>
    <n v="303.98"/>
    <s v="EUR"/>
    <n v="303.31"/>
    <n v="12000"/>
    <n v="12000"/>
    <s v=""/>
    <x v="0"/>
    <x v="2"/>
    <s v=""/>
    <s v="DE"/>
    <n v="3630.6207000000004"/>
    <n v="3638.6406000000006"/>
  </r>
  <r>
    <s v="B"/>
    <x v="14"/>
    <x v="1360"/>
    <s v="QF812V"/>
    <x v="0"/>
    <x v="80"/>
    <s v="MON"/>
    <s v="DY378"/>
    <x v="5"/>
    <s v="TOS"/>
    <d v="2024-10-21T00:00:00"/>
    <s v="MON"/>
    <x v="1317"/>
    <x v="10"/>
    <d v="2094-01-01T00:00:00"/>
    <s v="1XX1"/>
    <s v="726625754"/>
    <s v="BU868102240009TE72662575"/>
    <x v="0"/>
    <s v=""/>
    <s v=""/>
    <s v=""/>
    <s v=""/>
    <s v=""/>
    <s v=""/>
    <s v="T/0061025E/P/YS"/>
    <s v="+-4798428553"/>
    <s v=""/>
    <s v="L184400"/>
    <s v=""/>
    <s v=""/>
    <n v="3278.93"/>
    <s v="NKR"/>
    <n v="3278.93"/>
    <n v="12000"/>
    <n v="12000"/>
    <s v=""/>
    <x v="0"/>
    <x v="13"/>
    <s v=""/>
    <s v="NO"/>
    <n v="3278.93"/>
    <n v="3278.93"/>
  </r>
  <r>
    <s v="B"/>
    <x v="71"/>
    <x v="1361"/>
    <s v="QF950V"/>
    <x v="0"/>
    <x v="80"/>
    <s v="MON"/>
    <s v="DY382"/>
    <x v="8"/>
    <s v="TOS"/>
    <d v="2024-10-21T00:00:00"/>
    <s v="MON"/>
    <x v="1318"/>
    <x v="79"/>
    <d v="2067-02-21T00:00:00"/>
    <s v="1XX1"/>
    <s v="914986635854"/>
    <s v="BU871094800004TE98663585"/>
    <x v="0"/>
    <s v=""/>
    <s v=""/>
    <s v="PARK RUE"/>
    <s v=""/>
    <s v="90015,PARIS                ,DE"/>
    <s v=""/>
    <s v="T/0062893E/P/RF"/>
    <s v="+33186269080"/>
    <s v="V422.56EUR/"/>
    <s v="L223200"/>
    <s v=""/>
    <s v=""/>
    <n v="422.56"/>
    <s v="EUR"/>
    <n v="421.95"/>
    <n v="12000"/>
    <n v="12000"/>
    <s v=""/>
    <x v="0"/>
    <x v="13"/>
    <s v="DE"/>
    <s v="DE"/>
    <n v="5050.7415000000001"/>
    <n v="5058.0432000000001"/>
  </r>
  <r>
    <s v="B"/>
    <x v="158"/>
    <x v="1362"/>
    <s v="QE492W"/>
    <x v="0"/>
    <x v="80"/>
    <s v="MON"/>
    <s v="SK1491"/>
    <x v="4"/>
    <s v="TOS"/>
    <d v="2024-10-23T00:00:00"/>
    <s v="WED"/>
    <x v="1319"/>
    <x v="79"/>
    <s v=""/>
    <s v="1XX1"/>
    <s v="NO316418440"/>
    <s v="BU873140020009TE31641844"/>
    <x v="0"/>
    <s v=""/>
    <s v=""/>
    <s v=""/>
    <s v=""/>
    <s v=""/>
    <s v=""/>
    <s v="T/0017146D/P/KU"/>
    <s v="004982199949983"/>
    <s v=""/>
    <s v="L180700"/>
    <s v=""/>
    <s v=""/>
    <n v="373.04"/>
    <s v="EUR"/>
    <n v="372.42"/>
    <n v="12000"/>
    <n v="12000"/>
    <s v=""/>
    <x v="0"/>
    <x v="10"/>
    <s v=""/>
    <s v="DE"/>
    <n v="4457.8674000000001"/>
    <n v="4465.2888000000003"/>
  </r>
  <r>
    <s v="B"/>
    <x v="158"/>
    <x v="1363"/>
    <s v="QF950V"/>
    <x v="0"/>
    <x v="80"/>
    <s v="MON"/>
    <s v="SK1491"/>
    <x v="4"/>
    <s v="TOS"/>
    <d v="2024-10-23T00:00:00"/>
    <s v="WED"/>
    <x v="1320"/>
    <x v="79"/>
    <d v="2067-02-21T00:00:00"/>
    <s v="1XX1"/>
    <s v="915392463753"/>
    <s v="BU871094800004TE39246375"/>
    <x v="0"/>
    <s v=""/>
    <s v=""/>
    <s v="PARK RUE"/>
    <s v=""/>
    <s v="90015,PARIS                ,DE"/>
    <s v=""/>
    <s v="T/0062893E/P/RF"/>
    <s v="+33186269080"/>
    <s v="V373.04EUR/"/>
    <s v="L223200"/>
    <s v=""/>
    <s v=""/>
    <n v="373.04"/>
    <s v="EUR"/>
    <n v="372.42"/>
    <n v="12000"/>
    <n v="12000"/>
    <s v=""/>
    <x v="0"/>
    <x v="10"/>
    <s v="DE"/>
    <s v="DE"/>
    <n v="4457.8674000000001"/>
    <n v="4465.2888000000003"/>
  </r>
  <r>
    <s v="B"/>
    <x v="129"/>
    <x v="1364"/>
    <s v="QE576Z"/>
    <x v="0"/>
    <x v="80"/>
    <s v="MON"/>
    <s v="DY378"/>
    <x v="6"/>
    <s v="TOS"/>
    <d v="2024-10-20T00:00:00"/>
    <s v="SUN"/>
    <x v="1321"/>
    <x v="79"/>
    <s v=""/>
    <s v="1XX1"/>
    <s v="20961433"/>
    <s v="BU873141860007TE20961433"/>
    <x v="0"/>
    <s v=""/>
    <s v=""/>
    <s v=""/>
    <s v=""/>
    <s v=""/>
    <s v=""/>
    <s v="T/0067185D/P/T5"/>
    <s v="004982199949983"/>
    <s v=""/>
    <s v="L196000"/>
    <s v=""/>
    <s v=""/>
    <n v="438.31"/>
    <s v="EUR"/>
    <n v="437.83"/>
    <n v="12000"/>
    <n v="12000"/>
    <s v=""/>
    <x v="0"/>
    <x v="2"/>
    <s v=""/>
    <s v="DE"/>
    <n v="5240.8251"/>
    <n v="5246.5707000000002"/>
  </r>
  <r>
    <s v="B"/>
    <x v="59"/>
    <x v="1365"/>
    <s v="QE492W"/>
    <x v="0"/>
    <x v="80"/>
    <s v="MON"/>
    <s v="SK4424"/>
    <x v="5"/>
    <s v="TOS"/>
    <d v="2024-10-22T00:00:00"/>
    <s v="TUE"/>
    <x v="1322"/>
    <x v="79"/>
    <s v=""/>
    <s v="1XX1"/>
    <s v="NO340845200"/>
    <s v="BU873140020009TE34084520"/>
    <x v="0"/>
    <s v=""/>
    <s v=""/>
    <s v=""/>
    <s v=""/>
    <s v=""/>
    <s v=""/>
    <s v="T/0017146D/P/KU"/>
    <s v="015902101287"/>
    <s v=""/>
    <s v="L180700"/>
    <s v=""/>
    <s v=""/>
    <n v="378.56"/>
    <s v="EUR"/>
    <n v="378.22"/>
    <n v="12000"/>
    <n v="12000"/>
    <s v=""/>
    <x v="0"/>
    <x v="15"/>
    <s v=""/>
    <s v="DE"/>
    <n v="4527.2934000000005"/>
    <n v="4531.3632000000007"/>
  </r>
  <r>
    <s v="B"/>
    <x v="217"/>
    <x v="1366"/>
    <s v="QF812V"/>
    <x v="0"/>
    <x v="81"/>
    <s v="TUE"/>
    <s v="WI"/>
    <x v="0"/>
    <s v="TOS"/>
    <d v="2024-10-20T00:00:00"/>
    <s v="SUN"/>
    <x v="1323"/>
    <x v="12"/>
    <d v="2067-01-01T00:00:00"/>
    <s v="1XX1"/>
    <s v="779471515"/>
    <s v="BU868102240009TE77947151"/>
    <x v="0"/>
    <s v=""/>
    <s v=""/>
    <s v=""/>
    <s v=""/>
    <s v=""/>
    <s v=""/>
    <s v="T/0061025E/P/YS"/>
    <s v="+6596522297"/>
    <s v=""/>
    <s v="L196400"/>
    <s v=""/>
    <s v=""/>
    <n v="4511.3500000000004"/>
    <s v="NKR"/>
    <n v="4511.3500000000004"/>
    <n v="12000"/>
    <n v="12000"/>
    <s v=""/>
    <x v="0"/>
    <x v="4"/>
    <s v=""/>
    <s v="SG"/>
    <n v="4511.3500000000004"/>
    <n v="4511.3500000000004"/>
  </r>
  <r>
    <s v="B"/>
    <x v="13"/>
    <x v="1367"/>
    <s v=""/>
    <x v="0"/>
    <x v="81"/>
    <s v="TUE"/>
    <s v="DY378"/>
    <x v="0"/>
    <s v="EVE"/>
    <d v="2024-10-22T00:00:00"/>
    <s v="TUE"/>
    <x v="1324"/>
    <x v="12"/>
    <s v=""/>
    <s v="1001"/>
    <s v=""/>
    <s v="CX484281XXXXXX6813"/>
    <x v="2"/>
    <s v="05/28"/>
    <s v=""/>
    <s v="NO.13 JALAN PERDANA 5/2"/>
    <s v="PANDAN PERDANA"/>
    <s v="55300                      ,MY"/>
    <s v=""/>
    <s v="T/0078190C/P/I1"/>
    <s v="6-0126801125"/>
    <s v=""/>
    <s v=""/>
    <s v=""/>
    <s v=""/>
    <n v="0"/>
    <s v="NKR"/>
    <n v="8653.99"/>
    <n v="12000"/>
    <n v="12000"/>
    <n v="3000"/>
    <x v="0"/>
    <x v="13"/>
    <s v="MY"/>
    <s v="MY"/>
    <n v="8653.99"/>
    <n v="0"/>
  </r>
  <r>
    <s v="B"/>
    <x v="6"/>
    <x v="1368"/>
    <s v="QF810V"/>
    <x v="0"/>
    <x v="81"/>
    <s v="TUE"/>
    <s v="LH870"/>
    <x v="1"/>
    <s v="TOS"/>
    <d v="2024-10-22T00:00:00"/>
    <s v="TUE"/>
    <x v="1325"/>
    <x v="79"/>
    <d v="2094-01-01T00:00:00"/>
    <s v="1XX1"/>
    <s v="771784669"/>
    <s v="BU868102220001TE77178466"/>
    <x v="0"/>
    <s v=""/>
    <s v=""/>
    <s v=""/>
    <s v=""/>
    <s v=""/>
    <s v=""/>
    <s v="T/0061003E/P/YS"/>
    <s v="004982199949983"/>
    <s v=""/>
    <s v="L184400"/>
    <s v=""/>
    <s v=""/>
    <n v="404.53"/>
    <s v="EUR"/>
    <n v="404.53"/>
    <n v="12000"/>
    <n v="12000"/>
    <s v=""/>
    <x v="0"/>
    <x v="13"/>
    <s v=""/>
    <s v="DE"/>
    <n v="4842.2241000000004"/>
    <n v="4842.2241000000004"/>
  </r>
  <r>
    <s v="B"/>
    <x v="81"/>
    <x v="1369"/>
    <s v="QE492W"/>
    <x v="0"/>
    <x v="81"/>
    <s v="TUE"/>
    <s v="WI"/>
    <x v="5"/>
    <s v="TOS"/>
    <d v="2024-10-22T00:00:00"/>
    <s v="TUE"/>
    <x v="1326"/>
    <x v="79"/>
    <s v=""/>
    <s v="1XX1"/>
    <s v="NO312848520"/>
    <s v="BU873140020009TE31284852"/>
    <x v="0"/>
    <s v=""/>
    <s v=""/>
    <s v=""/>
    <s v=""/>
    <s v=""/>
    <s v=""/>
    <s v="T/0017146D/P/KU"/>
    <s v="XXXXXXXXXXXXX"/>
    <s v=""/>
    <s v="L180700"/>
    <s v=""/>
    <s v=""/>
    <n v="314.83"/>
    <s v="EUR"/>
    <n v="314.08"/>
    <n v="12000"/>
    <n v="12000"/>
    <s v=""/>
    <x v="0"/>
    <x v="13"/>
    <s v=""/>
    <s v="DE"/>
    <n v="3759.5376000000001"/>
    <n v="3768.5151000000001"/>
  </r>
  <r>
    <s v="B"/>
    <x v="222"/>
    <x v="1370"/>
    <s v=""/>
    <x v="0"/>
    <x v="82"/>
    <s v="WED"/>
    <s v="DY382"/>
    <x v="0"/>
    <s v="TOS"/>
    <d v="2024-10-21T00:00:00"/>
    <s v="MON"/>
    <x v="1327"/>
    <x v="81"/>
    <s v=""/>
    <s v=""/>
    <s v=""/>
    <s v=""/>
    <x v="1"/>
    <s v=""/>
    <s v=""/>
    <s v=""/>
    <s v=""/>
    <s v=""/>
    <s v=""/>
    <s v="T/11617270/P/1A"/>
    <s v="0019252163383"/>
    <s v=""/>
    <s v="D778300"/>
    <s v="999999999"/>
    <s v=""/>
    <n v="0"/>
    <s v="USD"/>
    <n v="601.38"/>
    <n v="0"/>
    <n v="0"/>
    <s v=""/>
    <x v="0"/>
    <x v="4"/>
    <s v=""/>
    <s v="US"/>
    <n v="6639.2351999999992"/>
    <n v="0"/>
  </r>
  <r>
    <s v="B"/>
    <x v="44"/>
    <x v="1371"/>
    <s v="QE492W"/>
    <x v="0"/>
    <x v="82"/>
    <s v="WED"/>
    <s v="LH6272"/>
    <x v="5"/>
    <s v="TOS"/>
    <d v="2024-10-22T00:00:00"/>
    <s v="TUE"/>
    <x v="1328"/>
    <x v="79"/>
    <s v=""/>
    <s v="1XX1"/>
    <s v="NO329540480"/>
    <s v="BU873140020009TE32954048"/>
    <x v="0"/>
    <s v=""/>
    <s v=""/>
    <s v=""/>
    <s v=""/>
    <s v=""/>
    <s v=""/>
    <s v="T/0017146D/P/KU"/>
    <s v="699001122"/>
    <s v=""/>
    <s v="L180700"/>
    <s v=""/>
    <s v=""/>
    <n v="306.07"/>
    <s v="EUR"/>
    <n v="305.5"/>
    <n v="12000"/>
    <n v="12000"/>
    <s v=""/>
    <x v="0"/>
    <x v="2"/>
    <s v=""/>
    <s v="ES"/>
    <n v="3656.835"/>
    <n v="3663.6579000000002"/>
  </r>
  <r>
    <s v="B"/>
    <x v="221"/>
    <x v="1372"/>
    <s v=""/>
    <x v="0"/>
    <x v="82"/>
    <s v="WED"/>
    <s v="AY1412"/>
    <x v="8"/>
    <s v="TOS"/>
    <d v="2024-10-23T00:00:00"/>
    <s v="WED"/>
    <x v="1329"/>
    <x v="79"/>
    <d v="2079-01-10T00:00:00"/>
    <s v="1XX1"/>
    <s v="12345678"/>
    <s v="BU872090740004TE49517533"/>
    <x v="0"/>
    <s v=""/>
    <s v=""/>
    <s v="AN DER ENGELSWIESE 18"/>
    <s v=""/>
    <s v="67550 WORMS                ,DE"/>
    <s v=""/>
    <s v="T/0041650E/P/RO"/>
    <s v="0049 16097619083"/>
    <s v="CSS/CBS/ADR/NAV/"/>
    <s v="L206300"/>
    <s v=""/>
    <s v=""/>
    <n v="445.32"/>
    <s v="EUR"/>
    <n v="445.14"/>
    <n v="12000"/>
    <n v="12000"/>
    <s v=""/>
    <x v="0"/>
    <x v="13"/>
    <s v="DE"/>
    <s v="DE"/>
    <n v="5328.3258000000005"/>
    <n v="5330.4804000000004"/>
  </r>
  <r>
    <s v="B"/>
    <x v="213"/>
    <x v="1373"/>
    <s v="QE495W"/>
    <x v="0"/>
    <x v="84"/>
    <s v="FRI"/>
    <s v="DY378"/>
    <x v="5"/>
    <s v="TOS"/>
    <d v="2024-10-28T00:00:00"/>
    <s v="MON"/>
    <x v="1330"/>
    <x v="12"/>
    <s v=""/>
    <s v="1XX1"/>
    <s v="NO137262470"/>
    <s v="BU873140040007TE13726247"/>
    <x v="0"/>
    <s v=""/>
    <s v=""/>
    <s v=""/>
    <s v=""/>
    <s v=""/>
    <s v=""/>
    <s v="T/0017161D/P/KU"/>
    <s v="01081918829"/>
    <s v=""/>
    <s v="L180700"/>
    <s v=""/>
    <s v=""/>
    <n v="4834.6099999999997"/>
    <s v="NKR"/>
    <n v="4834.6099999999997"/>
    <n v="12000"/>
    <n v="12000"/>
    <s v=""/>
    <x v="0"/>
    <x v="1"/>
    <s v=""/>
    <s v="KD"/>
    <n v="4834.6099999999997"/>
    <n v="4834.6099999999997"/>
  </r>
  <r>
    <s v="B"/>
    <x v="38"/>
    <x v="1374"/>
    <s v="QE495W"/>
    <x v="0"/>
    <x v="84"/>
    <s v="FRI"/>
    <s v="WI"/>
    <x v="0"/>
    <s v="TOS"/>
    <d v="2024-11-03T00:00:00"/>
    <s v="SUN"/>
    <x v="1331"/>
    <x v="14"/>
    <s v=""/>
    <s v="1XX1"/>
    <s v="NO153818870"/>
    <s v="BU873140040007TE15381887"/>
    <x v="0"/>
    <s v=""/>
    <s v=""/>
    <s v=""/>
    <s v=""/>
    <s v=""/>
    <s v=""/>
    <s v="T/0017161D/P/KU"/>
    <s v="905107048"/>
    <s v=""/>
    <s v="L180700"/>
    <s v=""/>
    <s v=""/>
    <n v="10844.18"/>
    <s v="NKR"/>
    <n v="10844.18"/>
    <n v="12000"/>
    <n v="12000"/>
    <s v=""/>
    <x v="0"/>
    <x v="0"/>
    <s v=""/>
    <s v="TW"/>
    <n v="10844.18"/>
    <n v="10844.18"/>
  </r>
  <r>
    <s v="B"/>
    <x v="67"/>
    <x v="1375"/>
    <s v="QE819X"/>
    <x v="0"/>
    <x v="84"/>
    <s v="FRI"/>
    <s v="DY382"/>
    <x v="1"/>
    <s v="TOS"/>
    <d v="2024-10-28T00:00:00"/>
    <s v="MON"/>
    <x v="1332"/>
    <x v="79"/>
    <s v=""/>
    <s v="1001"/>
    <s v="M/113248"/>
    <s v="BU898110390009TE74362031"/>
    <x v="0"/>
    <s v=""/>
    <s v=""/>
    <s v="8 PLACE DES PERRIERES"/>
    <s v=""/>
    <s v="21800,SENNECEY LES DIJO,FR"/>
    <s v=""/>
    <s v="T/0018583D/0036934D/"/>
    <s v="+3-3780301193"/>
    <s v="WEBPREPAY/CSS/ADR/"/>
    <s v=""/>
    <s v=""/>
    <s v=""/>
    <n v="591.24"/>
    <s v="EUR"/>
    <n v="591.24"/>
    <n v="12000"/>
    <n v="12000"/>
    <s v=""/>
    <x v="0"/>
    <x v="1"/>
    <s v="FR"/>
    <s v="FR"/>
    <n v="7077.1428000000005"/>
    <n v="7077.1428000000005"/>
  </r>
  <r>
    <s v="B"/>
    <x v="221"/>
    <x v="1376"/>
    <s v="QF950V"/>
    <x v="0"/>
    <x v="84"/>
    <s v="FRI"/>
    <s v="DY382"/>
    <x v="8"/>
    <s v="TOS"/>
    <d v="2024-10-22T00:00:00"/>
    <s v="TUE"/>
    <x v="1333"/>
    <x v="51"/>
    <d v="2063-05-11T00:00:00"/>
    <s v="1001"/>
    <s v="917224905046"/>
    <s v="BU871094800004TE22490504"/>
    <x v="0"/>
    <s v=""/>
    <s v=""/>
    <s v="DORFSTR. 24C"/>
    <s v=""/>
    <s v="MILMERSDORF 17268,GB"/>
    <s v="DEXXD18000GM202"/>
    <s v="T/0062893E/P/RF"/>
    <s v="+49-1757510102"/>
    <s v="OCI/CBS/"/>
    <s v="L223200"/>
    <s v=""/>
    <s v=""/>
    <n v="323.79000000000002"/>
    <s v="EUR"/>
    <n v="323.64"/>
    <n v="12000"/>
    <n v="12000"/>
    <s v=""/>
    <x v="0"/>
    <x v="14"/>
    <s v="GB"/>
    <s v="DE"/>
    <n v="3873.9708000000001"/>
    <n v="3875.7663000000002"/>
  </r>
  <r>
    <s v="B"/>
    <x v="184"/>
    <x v="1377"/>
    <s v=""/>
    <x v="0"/>
    <x v="86"/>
    <s v="SUN"/>
    <s v="WF628"/>
    <x v="5"/>
    <s v="TOS"/>
    <d v="2024-10-26T00:00:00"/>
    <s v="SAT"/>
    <x v="1334"/>
    <x v="12"/>
    <s v=""/>
    <s v="1001"/>
    <s v=""/>
    <s v="CX462263XXXXXX4662"/>
    <x v="2"/>
    <s v="04/29"/>
    <s v=""/>
    <s v="33 TOOLANG RD"/>
    <s v=""/>
    <s v="ST IVES NSW 2075           ,AU"/>
    <s v=""/>
    <s v="P/I1"/>
    <s v="0434877349"/>
    <s v=""/>
    <s v=""/>
    <s v=""/>
    <s v="QF/1976062909"/>
    <n v="0"/>
    <s v="NKR"/>
    <n v="2988.7"/>
    <n v="12000"/>
    <n v="12000"/>
    <s v=""/>
    <x v="0"/>
    <x v="2"/>
    <s v="AU"/>
    <s v="AU"/>
    <n v="2988.7"/>
    <n v="0"/>
  </r>
  <r>
    <s v="B"/>
    <x v="72"/>
    <x v="1378"/>
    <s v="QF810V"/>
    <x v="0"/>
    <x v="87"/>
    <s v="MON"/>
    <s v="SK4434"/>
    <x v="8"/>
    <s v="TOS"/>
    <d v="2024-10-28T00:00:00"/>
    <s v="MON"/>
    <x v="1335"/>
    <x v="79"/>
    <d v="2094-01-01T00:00:00"/>
    <s v="1XX1"/>
    <s v="690468123"/>
    <s v="BU868102220001TE69046812"/>
    <x v="0"/>
    <s v=""/>
    <s v=""/>
    <s v=""/>
    <s v=""/>
    <s v=""/>
    <s v=""/>
    <s v="T/0061003E/P/YS"/>
    <s v="+000000000000"/>
    <s v=""/>
    <s v="L184400"/>
    <s v=""/>
    <s v=""/>
    <n v="446.48"/>
    <s v="EUR"/>
    <n v="446.33"/>
    <n v="12000"/>
    <n v="12000"/>
    <s v=""/>
    <x v="0"/>
    <x v="13"/>
    <s v=""/>
    <s v="FR"/>
    <n v="5342.5700999999999"/>
    <n v="5344.3656000000001"/>
  </r>
  <r>
    <s v="B"/>
    <x v="70"/>
    <x v="1379"/>
    <s v="QF812V"/>
    <x v="0"/>
    <x v="87"/>
    <s v="MON"/>
    <s v="SK1491"/>
    <x v="5"/>
    <s v="TOS"/>
    <d v="2024-10-26T00:00:00"/>
    <s v="SAT"/>
    <x v="1336"/>
    <x v="12"/>
    <d v="2094-01-01T00:00:00"/>
    <s v="1XX1"/>
    <s v="749516364"/>
    <s v="BU868102240009TE74951636"/>
    <x v="0"/>
    <s v=""/>
    <s v=""/>
    <s v=""/>
    <s v=""/>
    <s v=""/>
    <s v=""/>
    <s v="T/0061025E/P/YS"/>
    <s v="8610069856587"/>
    <s v=""/>
    <s v="L196400"/>
    <s v=""/>
    <s v=""/>
    <n v="2916.11"/>
    <s v="NKR"/>
    <n v="2916.11"/>
    <n v="12000"/>
    <n v="12000"/>
    <s v=""/>
    <x v="0"/>
    <x v="4"/>
    <s v=""/>
    <s v="TW"/>
    <n v="2916.11"/>
    <n v="2916.11"/>
  </r>
  <r>
    <s v="B"/>
    <x v="46"/>
    <x v="1380"/>
    <s v=""/>
    <x v="0"/>
    <x v="87"/>
    <s v="MON"/>
    <s v=""/>
    <x v="5"/>
    <s v="TOS"/>
    <d v="2024-10-27T00:00:00"/>
    <s v="SUN"/>
    <x v="1337"/>
    <x v="12"/>
    <s v=""/>
    <s v="1001"/>
    <s v=""/>
    <s v="CM526879XXXXXX9765"/>
    <x v="1"/>
    <s v="10/26"/>
    <s v=""/>
    <s v="7 AGILITY PLACE"/>
    <s v=""/>
    <s v="BIRTINYA QLD 4575          ,AU"/>
    <s v=""/>
    <s v="P/I1"/>
    <s v="0427554315"/>
    <s v=""/>
    <s v=""/>
    <s v=""/>
    <s v="QF/1255672"/>
    <n v="0"/>
    <s v="NKR"/>
    <n v="3279.34"/>
    <n v="12000"/>
    <n v="12000"/>
    <s v=""/>
    <x v="0"/>
    <x v="2"/>
    <s v="AU"/>
    <s v="AU"/>
    <n v="3279.34"/>
    <n v="0"/>
  </r>
  <r>
    <s v="B"/>
    <x v="46"/>
    <x v="1381"/>
    <s v="QE813X"/>
    <x v="0"/>
    <x v="87"/>
    <s v="MON"/>
    <s v="SK4424"/>
    <x v="4"/>
    <s v="TOS"/>
    <d v="2024-10-27T00:00:00"/>
    <s v="SUN"/>
    <x v="1338"/>
    <x v="10"/>
    <s v=""/>
    <s v="1XX1"/>
    <s v="M/419189"/>
    <s v="BU898110330005TE74154953"/>
    <x v="0"/>
    <s v=""/>
    <s v=""/>
    <s v="SCHIFFERWEG 3"/>
    <s v=""/>
    <s v="97483,ELTMANN              ,DE"/>
    <s v=""/>
    <s v="T/0018524D/P/N5"/>
    <s v="+491729489155/EM"/>
    <s v="WEBPREPAY/"/>
    <s v=""/>
    <s v=""/>
    <s v=""/>
    <n v="2775.28"/>
    <s v="NKR"/>
    <n v="2775.28"/>
    <n v="12000"/>
    <n v="12000"/>
    <s v=""/>
    <x v="0"/>
    <x v="2"/>
    <s v="DE"/>
    <s v="NO"/>
    <n v="2775.28"/>
    <n v="2775.28"/>
  </r>
  <r>
    <s v="B"/>
    <x v="246"/>
    <x v="1382"/>
    <s v="QE492W"/>
    <x v="0"/>
    <x v="87"/>
    <s v="MON"/>
    <s v="WI"/>
    <x v="5"/>
    <s v="TOS"/>
    <d v="2024-10-28T00:00:00"/>
    <s v="MON"/>
    <x v="1339"/>
    <x v="79"/>
    <s v=""/>
    <s v="1XX1"/>
    <s v="NO345480840"/>
    <s v="BU873140020009TE34548084"/>
    <x v="0"/>
    <s v=""/>
    <s v=""/>
    <s v=""/>
    <s v=""/>
    <s v=""/>
    <s v=""/>
    <s v="T/0017146D/P/KU"/>
    <s v="650508722"/>
    <s v=""/>
    <s v="L180700"/>
    <s v=""/>
    <s v=""/>
    <n v="331.62"/>
    <s v="EUR"/>
    <n v="331.44"/>
    <n v="12000"/>
    <n v="12000"/>
    <s v=""/>
    <x v="0"/>
    <x v="13"/>
    <s v=""/>
    <s v="FR"/>
    <n v="3967.3368"/>
    <n v="3969.4914000000003"/>
  </r>
  <r>
    <s v="B"/>
    <x v="97"/>
    <x v="1383"/>
    <s v="QE492W"/>
    <x v="0"/>
    <x v="88"/>
    <s v="TUE"/>
    <s v="SK4432"/>
    <x v="5"/>
    <s v="TOS"/>
    <d v="2024-10-29T00:00:00"/>
    <s v="TUE"/>
    <x v="1340"/>
    <x v="79"/>
    <s v=""/>
    <s v="1XX1"/>
    <s v="NO109984990"/>
    <s v="BU873140020009TE10998499"/>
    <x v="0"/>
    <s v=""/>
    <s v=""/>
    <s v=""/>
    <s v=""/>
    <s v=""/>
    <s v=""/>
    <s v="T/0017146D/P/KU"/>
    <s v="442031061826"/>
    <s v=""/>
    <s v="L180700"/>
    <s v=""/>
    <s v=""/>
    <n v="331.72"/>
    <s v="EUR"/>
    <n v="331.44"/>
    <n v="12000"/>
    <n v="12000"/>
    <s v=""/>
    <x v="0"/>
    <x v="13"/>
    <s v=""/>
    <s v="FR"/>
    <n v="3967.3368"/>
    <n v="3970.6884000000005"/>
  </r>
  <r>
    <s v="B"/>
    <x v="99"/>
    <x v="1384"/>
    <s v="QF810V"/>
    <x v="0"/>
    <x v="88"/>
    <s v="TUE"/>
    <s v="DY374"/>
    <x v="0"/>
    <s v="TOS"/>
    <d v="2024-10-30T00:00:00"/>
    <s v="WED"/>
    <x v="1341"/>
    <x v="79"/>
    <d v="2094-01-01T00:00:00"/>
    <s v="1XX1"/>
    <s v="798066243"/>
    <s v="BU868102220001TE79806624"/>
    <x v="0"/>
    <s v=""/>
    <s v=""/>
    <s v=""/>
    <s v=""/>
    <s v=""/>
    <s v=""/>
    <s v="T/0061003E/P/YS"/>
    <s v="004982199949983"/>
    <s v=""/>
    <s v="L184400"/>
    <s v=""/>
    <s v=""/>
    <n v="565.54999999999995"/>
    <s v="EUR"/>
    <n v="565.41999999999996"/>
    <n v="12000"/>
    <n v="12000"/>
    <s v=""/>
    <x v="0"/>
    <x v="15"/>
    <s v=""/>
    <s v="DE"/>
    <n v="6768.0774000000001"/>
    <n v="6769.6334999999999"/>
  </r>
  <r>
    <s v="B"/>
    <x v="198"/>
    <x v="1385"/>
    <s v="QF950V"/>
    <x v="0"/>
    <x v="88"/>
    <s v="TUE"/>
    <s v=""/>
    <x v="4"/>
    <s v="TOS"/>
    <d v="2024-10-27T00:00:00"/>
    <s v="SUN"/>
    <x v="1342"/>
    <x v="79"/>
    <d v="2067-02-21T00:00:00"/>
    <s v="1XX1"/>
    <s v="8878783908"/>
    <s v="BU871094800004TE87878390"/>
    <x v="0"/>
    <s v=""/>
    <s v=""/>
    <s v="PARK RUE"/>
    <s v=""/>
    <s v="90015,PARIS                ,FR"/>
    <s v=""/>
    <s v="T/0062893E/P/RF"/>
    <s v="+33186269080"/>
    <s v="V282.71EUR/"/>
    <s v="L223200"/>
    <s v=""/>
    <s v=""/>
    <n v="282.70999999999998"/>
    <s v="EUR"/>
    <n v="282.13"/>
    <n v="12000"/>
    <n v="12000"/>
    <s v=""/>
    <x v="0"/>
    <x v="4"/>
    <s v="FR"/>
    <s v="FR"/>
    <n v="3377.0961000000002"/>
    <n v="3384.0387000000001"/>
  </r>
  <r>
    <s v="B"/>
    <x v="118"/>
    <x v="1386"/>
    <s v=""/>
    <x v="0"/>
    <x v="88"/>
    <s v="TUE"/>
    <s v="WF1336"/>
    <x v="5"/>
    <s v="TOS"/>
    <d v="2024-10-26T00:00:00"/>
    <s v="SAT"/>
    <x v="566"/>
    <x v="83"/>
    <s v=""/>
    <s v="3001"/>
    <s v=""/>
    <s v=""/>
    <x v="1"/>
    <s v=""/>
    <s v=""/>
    <s v=""/>
    <s v=""/>
    <s v=""/>
    <s v=""/>
    <s v="T/0066721E/P/IJ"/>
    <s v="806833776"/>
    <s v=""/>
    <s v="L209200"/>
    <s v=""/>
    <s v=""/>
    <n v="0"/>
    <s v="NKR"/>
    <n v="3519.99"/>
    <n v="0"/>
    <n v="12000"/>
    <s v=""/>
    <x v="0"/>
    <x v="14"/>
    <s v=""/>
    <s v="TH"/>
    <n v="3519.99"/>
    <n v="0"/>
  </r>
  <r>
    <s v="B"/>
    <x v="237"/>
    <x v="1387"/>
    <s v="QF810V"/>
    <x v="0"/>
    <x v="88"/>
    <s v="TUE"/>
    <s v="WI"/>
    <x v="5"/>
    <s v="TOS"/>
    <d v="2024-11-04T00:00:00"/>
    <s v="MON"/>
    <x v="1343"/>
    <x v="79"/>
    <d v="2094-01-01T00:00:00"/>
    <s v="1XX1"/>
    <s v="792757973"/>
    <s v="BU868102220001TE79275797"/>
    <x v="0"/>
    <s v=""/>
    <s v=""/>
    <s v=""/>
    <s v=""/>
    <s v=""/>
    <s v=""/>
    <s v="T/0061003E/P/YS"/>
    <s v="+4949-1711233083"/>
    <s v=""/>
    <s v="B042900"/>
    <s v=""/>
    <s v=""/>
    <n v="577.79"/>
    <s v="EUR"/>
    <n v="891.65"/>
    <n v="12000"/>
    <n v="12000"/>
    <s v=""/>
    <x v="0"/>
    <x v="7"/>
    <s v=""/>
    <s v="DE"/>
    <n v="10673.050500000001"/>
    <n v="6916.1463000000003"/>
  </r>
  <r>
    <s v="B"/>
    <x v="93"/>
    <x v="1388"/>
    <s v="QF810V"/>
    <x v="0"/>
    <x v="88"/>
    <s v="TUE"/>
    <s v="LH870"/>
    <x v="4"/>
    <s v="TOS"/>
    <d v="2024-10-29T00:00:00"/>
    <s v="TUE"/>
    <x v="1344"/>
    <x v="79"/>
    <d v="2094-01-01T00:00:00"/>
    <s v="1XX1"/>
    <s v="728975136"/>
    <s v="BU868102220001TE72897513"/>
    <x v="0"/>
    <s v=""/>
    <s v=""/>
    <s v=""/>
    <s v=""/>
    <s v=""/>
    <s v=""/>
    <s v="T/0061003E/P/YS"/>
    <s v="+33601009150"/>
    <s v=""/>
    <s v="L184400"/>
    <s v=""/>
    <s v=""/>
    <n v="289.97000000000003"/>
    <s v="EUR"/>
    <n v="289.42"/>
    <n v="12000"/>
    <n v="12000"/>
    <s v=""/>
    <x v="0"/>
    <x v="13"/>
    <s v=""/>
    <s v="FR"/>
    <n v="3464.3574000000003"/>
    <n v="3470.9409000000005"/>
  </r>
  <r>
    <s v="B"/>
    <x v="199"/>
    <x v="1389"/>
    <s v="QF812V"/>
    <x v="0"/>
    <x v="89"/>
    <s v="WED"/>
    <s v="SK4422"/>
    <x v="5"/>
    <s v="LKN"/>
    <d v="2024-10-30T00:00:00"/>
    <s v="WED"/>
    <x v="1345"/>
    <x v="12"/>
    <d v="2094-01-01T00:00:00"/>
    <s v="1XX1"/>
    <s v="713813242"/>
    <s v="BU868102240009TE71381324"/>
    <x v="0"/>
    <s v=""/>
    <s v=""/>
    <s v=""/>
    <s v=""/>
    <s v=""/>
    <s v=""/>
    <s v="T/0061025E/P/YS"/>
    <s v="+66818612898"/>
    <s v="ADR/"/>
    <s v="L196400"/>
    <s v=""/>
    <s v=""/>
    <n v="8904.34"/>
    <s v="NKR"/>
    <n v="8904.34"/>
    <n v="12000"/>
    <n v="12000"/>
    <n v="4500"/>
    <x v="0"/>
    <x v="13"/>
    <s v=""/>
    <s v="TH"/>
    <n v="8904.34"/>
    <n v="8904.34"/>
  </r>
  <r>
    <s v="B"/>
    <x v="199"/>
    <x v="1390"/>
    <s v=""/>
    <x v="0"/>
    <x v="89"/>
    <s v="WED"/>
    <s v=""/>
    <x v="0"/>
    <s v="TOS"/>
    <d v="2024-10-30T00:00:00"/>
    <s v="WED"/>
    <x v="1346"/>
    <x v="12"/>
    <s v=""/>
    <s v="1XX1"/>
    <s v="86810188"/>
    <s v="BU868101880003TE04713306"/>
    <x v="0"/>
    <s v=""/>
    <s v=""/>
    <s v=""/>
    <s v=""/>
    <s v=""/>
    <s v=""/>
    <s v="T/0043186E/P/Z5"/>
    <s v=""/>
    <s v=""/>
    <s v="P002100"/>
    <s v=""/>
    <s v=""/>
    <n v="4903.99"/>
    <s v="NKR"/>
    <n v="4903.99"/>
    <n v="12000"/>
    <n v="12000"/>
    <s v=""/>
    <x v="0"/>
    <x v="13"/>
    <s v=""/>
    <s v="SG"/>
    <n v="4903.99"/>
    <n v="4903.99"/>
  </r>
  <r>
    <s v="B"/>
    <x v="13"/>
    <x v="1391"/>
    <s v="QF950V"/>
    <x v="0"/>
    <x v="89"/>
    <s v="WED"/>
    <s v=""/>
    <x v="5"/>
    <s v="TOS"/>
    <d v="2024-10-31T00:00:00"/>
    <s v="THU"/>
    <x v="1347"/>
    <x v="79"/>
    <d v="2067-02-21T00:00:00"/>
    <s v="1XX1"/>
    <s v="981400970143"/>
    <s v="BU871094800004TE40097014"/>
    <x v="0"/>
    <s v=""/>
    <s v=""/>
    <s v="PARK RUE"/>
    <s v=""/>
    <s v="90015,PARIS                ,DE"/>
    <s v=""/>
    <s v="T/0062893E/P/RF"/>
    <s v="+33186269080"/>
    <s v="V384.61EUR/"/>
    <s v="L223200"/>
    <s v=""/>
    <s v=""/>
    <n v="384.61"/>
    <s v="EUR"/>
    <n v="384.11"/>
    <n v="12000"/>
    <n v="12000"/>
    <s v=""/>
    <x v="0"/>
    <x v="15"/>
    <s v="DE"/>
    <s v="DE"/>
    <n v="4597.7967000000008"/>
    <n v="4603.7817000000005"/>
  </r>
  <r>
    <s v="B"/>
    <x v="117"/>
    <x v="1392"/>
    <s v="QF950V"/>
    <x v="0"/>
    <x v="90"/>
    <s v="THU"/>
    <s v=""/>
    <x v="0"/>
    <s v="TOS"/>
    <d v="2024-11-02T00:00:00"/>
    <s v="SAT"/>
    <x v="1348"/>
    <x v="79"/>
    <d v="2067-02-21T00:00:00"/>
    <s v="1XX1"/>
    <s v="105983212"/>
    <s v="BU871094800004TE10598321"/>
    <x v="0"/>
    <s v=""/>
    <s v=""/>
    <s v="PARK RUE"/>
    <s v=""/>
    <s v="90015,PARIS                ,FR"/>
    <s v=""/>
    <s v="T/0062893E/P/RF"/>
    <s v="+33186269080"/>
    <s v="V635.71EUR/"/>
    <s v="L223200"/>
    <s v=""/>
    <s v=""/>
    <n v="635.71"/>
    <s v="EUR"/>
    <n v="635.58000000000004"/>
    <n v="12000"/>
    <n v="12000"/>
    <s v=""/>
    <x v="0"/>
    <x v="10"/>
    <s v="FR"/>
    <s v="FR"/>
    <n v="7607.892600000001"/>
    <n v="7609.4487000000008"/>
  </r>
  <r>
    <s v="B"/>
    <x v="218"/>
    <x v="1393"/>
    <s v="QF810V"/>
    <x v="0"/>
    <x v="90"/>
    <s v="THU"/>
    <s v="SK4418"/>
    <x v="5"/>
    <s v="TOS"/>
    <d v="2024-11-03T00:00:00"/>
    <s v="SUN"/>
    <x v="1349"/>
    <x v="79"/>
    <d v="2077-01-01T00:00:00"/>
    <s v="1XX1"/>
    <s v="790569836"/>
    <s v="BU868102220001TE79056983"/>
    <x v="0"/>
    <s v=""/>
    <s v=""/>
    <s v=""/>
    <s v=""/>
    <s v=""/>
    <s v=""/>
    <s v="T/0061003E/P/YS"/>
    <s v="+31612548332"/>
    <s v=""/>
    <s v="L184400"/>
    <s v=""/>
    <s v=""/>
    <n v="488.53"/>
    <s v="EUR"/>
    <n v="488.06"/>
    <n v="12000"/>
    <n v="12000"/>
    <s v=""/>
    <x v="0"/>
    <x v="1"/>
    <s v=""/>
    <s v="NL"/>
    <n v="5842.0781999999999"/>
    <n v="5847.7040999999999"/>
  </r>
  <r>
    <s v="B"/>
    <x v="13"/>
    <x v="1394"/>
    <s v=""/>
    <x v="0"/>
    <x v="90"/>
    <s v="THU"/>
    <s v=""/>
    <x v="0"/>
    <s v="TOS"/>
    <d v="2024-10-29T00:00:00"/>
    <s v="TUE"/>
    <x v="573"/>
    <x v="27"/>
    <s v=""/>
    <s v="1XX1"/>
    <s v="15816840/H/1581"/>
    <s v="BU873142690007TE05964271"/>
    <x v="0"/>
    <s v=""/>
    <s v=""/>
    <s v=""/>
    <s v=""/>
    <s v=""/>
    <s v=""/>
    <s v="T/0042081E/P/YB"/>
    <s v="44-739-7988472"/>
    <s v=""/>
    <s v="L165300"/>
    <s v=""/>
    <s v=""/>
    <n v="355.55"/>
    <s v="UKL"/>
    <n v="355.02"/>
    <n v="12000"/>
    <n v="12000"/>
    <s v=""/>
    <x v="0"/>
    <x v="4"/>
    <s v=""/>
    <s v="GB"/>
    <n v="5059.0349999999999"/>
    <n v="5066.5875000000005"/>
  </r>
  <r>
    <s v="B"/>
    <x v="63"/>
    <x v="1395"/>
    <s v="QF950V"/>
    <x v="0"/>
    <x v="90"/>
    <s v="THU"/>
    <s v=""/>
    <x v="4"/>
    <s v="TOS"/>
    <d v="2024-10-31T00:00:00"/>
    <s v="THU"/>
    <x v="1350"/>
    <x v="79"/>
    <d v="2067-02-21T00:00:00"/>
    <s v="1XX1"/>
    <s v="915368754012"/>
    <s v="BU871094800004TE36875401"/>
    <x v="0"/>
    <s v=""/>
    <s v=""/>
    <s v="PARK RUE"/>
    <s v=""/>
    <s v="90015,PARIS                ,DE"/>
    <s v=""/>
    <s v="T/0062893E/P/RF"/>
    <s v="+33186269080"/>
    <s v="V290.04EUR/"/>
    <s v="L223200"/>
    <s v=""/>
    <s v=""/>
    <n v="290.04000000000002"/>
    <s v="EUR"/>
    <n v="289.42"/>
    <n v="12000"/>
    <n v="12000"/>
    <s v=""/>
    <x v="0"/>
    <x v="13"/>
    <s v="DE"/>
    <s v="DE"/>
    <n v="3464.3574000000003"/>
    <n v="3471.7788000000005"/>
  </r>
  <r>
    <s v="B"/>
    <x v="29"/>
    <x v="1396"/>
    <s v="QE492W"/>
    <x v="0"/>
    <x v="91"/>
    <s v="FRI"/>
    <s v="DY378"/>
    <x v="5"/>
    <s v="TOS"/>
    <d v="2024-10-31T00:00:00"/>
    <s v="THU"/>
    <x v="1351"/>
    <x v="27"/>
    <s v=""/>
    <s v="1XX1"/>
    <s v="NO103908310"/>
    <s v="BU873140010000TE10390831"/>
    <x v="0"/>
    <s v=""/>
    <s v=""/>
    <s v=""/>
    <s v=""/>
    <s v=""/>
    <s v=""/>
    <s v="T/0017135D/P/KU"/>
    <s v="7411461627"/>
    <s v=""/>
    <s v="L180700"/>
    <s v=""/>
    <s v=""/>
    <n v="252.74"/>
    <s v="UKL"/>
    <n v="252.29"/>
    <n v="12000"/>
    <n v="12000"/>
    <s v=""/>
    <x v="0"/>
    <x v="2"/>
    <s v=""/>
    <s v="GB"/>
    <n v="3595.1324999999997"/>
    <n v="3601.5450000000001"/>
  </r>
  <r>
    <s v="B"/>
    <x v="97"/>
    <x v="1397"/>
    <s v="QF810V"/>
    <x v="0"/>
    <x v="91"/>
    <s v="FRI"/>
    <s v="WI"/>
    <x v="0"/>
    <s v="TOS"/>
    <d v="2024-10-30T00:00:00"/>
    <s v="WED"/>
    <x v="579"/>
    <x v="79"/>
    <d v="2094-01-01T00:00:00"/>
    <s v="1XX1"/>
    <s v="783335096"/>
    <s v="BU868102220001TE78333509"/>
    <x v="0"/>
    <s v=""/>
    <s v=""/>
    <s v=""/>
    <s v=""/>
    <s v=""/>
    <s v=""/>
    <s v="T/0061003E/P/YS"/>
    <s v="+359888297833"/>
    <s v=""/>
    <s v="L184400"/>
    <s v=""/>
    <s v=""/>
    <n v="444.6"/>
    <s v="EUR"/>
    <n v="444.31"/>
    <n v="12000"/>
    <n v="12000"/>
    <s v=""/>
    <x v="0"/>
    <x v="4"/>
    <s v=""/>
    <s v="BG"/>
    <n v="5318.3906999999999"/>
    <n v="5321.862000000001"/>
  </r>
  <r>
    <s v="B"/>
    <x v="97"/>
    <x v="1398"/>
    <s v="QF810V"/>
    <x v="0"/>
    <x v="91"/>
    <s v="FRI"/>
    <s v="WI"/>
    <x v="0"/>
    <s v="TOS"/>
    <d v="2024-10-30T00:00:00"/>
    <s v="WED"/>
    <x v="579"/>
    <x v="79"/>
    <d v="2094-01-01T00:00:00"/>
    <s v="1XX1"/>
    <s v="781475319"/>
    <s v="BU868102220001TE78147531"/>
    <x v="0"/>
    <s v=""/>
    <s v=""/>
    <s v=""/>
    <s v=""/>
    <s v=""/>
    <s v=""/>
    <s v="T/0061003E/P/YS"/>
    <s v="+359888297833"/>
    <s v=""/>
    <s v="L184400"/>
    <s v=""/>
    <s v=""/>
    <n v="444.6"/>
    <s v="EUR"/>
    <n v="444.31"/>
    <n v="12000"/>
    <n v="12000"/>
    <s v=""/>
    <x v="0"/>
    <x v="4"/>
    <s v=""/>
    <s v="BG"/>
    <n v="5318.3906999999999"/>
    <n v="5321.862000000001"/>
  </r>
  <r>
    <s v="B"/>
    <x v="30"/>
    <x v="1399"/>
    <s v=""/>
    <x v="0"/>
    <x v="91"/>
    <s v="FRI"/>
    <s v="WF626"/>
    <x v="0"/>
    <s v="TOS"/>
    <d v="2024-11-01T00:00:00"/>
    <s v="FRI"/>
    <x v="1352"/>
    <x v="12"/>
    <s v=""/>
    <s v="1001"/>
    <s v=""/>
    <s v="CX438679XXXXXX2359"/>
    <x v="2"/>
    <s v="05/25"/>
    <s v=""/>
    <s v="55/72 THE PLACE BY ALICHA"/>
    <s v="PHUTHABUCHA 32 BANGMOD"/>
    <s v="TRUNGKRU BANGKOK 10140,TH"/>
    <s v=""/>
    <s v="P/I1"/>
    <s v="6-6822525925"/>
    <s v=""/>
    <s v=""/>
    <s v=""/>
    <s v="TG/NU37625"/>
    <n v="0"/>
    <s v="NKR"/>
    <n v="4903.99"/>
    <n v="12000"/>
    <n v="12000"/>
    <s v=""/>
    <x v="0"/>
    <x v="13"/>
    <s v="TH"/>
    <s v="TH"/>
    <n v="4903.99"/>
    <n v="0"/>
  </r>
  <r>
    <s v="B"/>
    <x v="184"/>
    <x v="1400"/>
    <s v=""/>
    <x v="0"/>
    <x v="91"/>
    <s v="FRI"/>
    <s v="DY382"/>
    <x v="5"/>
    <s v="EVE"/>
    <d v="2024-11-01T00:00:00"/>
    <s v="FRI"/>
    <x v="1353"/>
    <x v="79"/>
    <s v=""/>
    <s v="1001"/>
    <s v=""/>
    <s v="CX455223XXXXXX0946"/>
    <x v="2"/>
    <s v="02/30"/>
    <s v=""/>
    <s v="CALLE VALDES 6"/>
    <s v="1F"/>
    <s v="33012, OVIEDO, ASTURIAS,ES"/>
    <s v=""/>
    <s v="P/I1"/>
    <s v="3-4692853186"/>
    <s v=""/>
    <s v=""/>
    <s v=""/>
    <s v=""/>
    <n v="0"/>
    <s v="EUR"/>
    <n v="651.36"/>
    <n v="12000"/>
    <n v="12000"/>
    <n v="3000"/>
    <x v="0"/>
    <x v="13"/>
    <s v="ES"/>
    <s v="ES"/>
    <n v="7796.7792000000009"/>
    <n v="0"/>
  </r>
  <r>
    <s v="B"/>
    <x v="205"/>
    <x v="1401"/>
    <s v="QF950V"/>
    <x v="0"/>
    <x v="91"/>
    <s v="FRI"/>
    <s v=""/>
    <x v="5"/>
    <s v="TOS"/>
    <d v="2024-10-30T00:00:00"/>
    <s v="WED"/>
    <x v="1354"/>
    <x v="79"/>
    <d v="2067-02-21T00:00:00"/>
    <s v="1XX1"/>
    <s v="334813008"/>
    <s v="BU871094800004TE33481300"/>
    <x v="0"/>
    <s v=""/>
    <s v=""/>
    <s v="PARK RUE"/>
    <s v=""/>
    <s v="90015,PARIS                ,FR"/>
    <s v=""/>
    <s v="T/0062893E/P/RF"/>
    <s v="+33186269080"/>
    <s v="V285.96EUR/"/>
    <s v="H009701"/>
    <s v=""/>
    <s v=""/>
    <n v="285.95999999999998"/>
    <s v="EUR"/>
    <n v="285.45999999999998"/>
    <n v="12000"/>
    <n v="12000"/>
    <s v=""/>
    <x v="0"/>
    <x v="4"/>
    <s v="FR"/>
    <s v="FR"/>
    <n v="3416.9562000000001"/>
    <n v="3422.9411999999998"/>
  </r>
  <r>
    <s v="B"/>
    <x v="17"/>
    <x v="1402"/>
    <s v="QF950V"/>
    <x v="0"/>
    <x v="91"/>
    <s v="FRI"/>
    <s v="DY382"/>
    <x v="8"/>
    <s v="TOS"/>
    <d v="2024-11-02T00:00:00"/>
    <s v="SAT"/>
    <x v="1355"/>
    <x v="79"/>
    <d v="2067-02-21T00:00:00"/>
    <s v="1XX1"/>
    <s v="915121791033"/>
    <s v="BU871094800004TE12179103"/>
    <x v="0"/>
    <s v=""/>
    <s v=""/>
    <s v="PARK RUE"/>
    <s v=""/>
    <s v="90015,PARIS,DE"/>
    <s v=""/>
    <s v="T/0062893E/P/RF"/>
    <s v="+33186269080"/>
    <s v="V482.48EUR/"/>
    <s v="L223200"/>
    <s v=""/>
    <s v=""/>
    <n v="482.48"/>
    <s v="EUR"/>
    <n v="481.74"/>
    <n v="12000"/>
    <n v="12000"/>
    <s v=""/>
    <x v="0"/>
    <x v="15"/>
    <s v="DE"/>
    <s v="DE"/>
    <n v="5766.4278000000004"/>
    <n v="5775.2856000000002"/>
  </r>
  <r>
    <s v="B"/>
    <x v="158"/>
    <x v="1403"/>
    <s v="QE492W"/>
    <x v="0"/>
    <x v="91"/>
    <s v="FRI"/>
    <s v="SK4842"/>
    <x v="0"/>
    <s v="TOS"/>
    <d v="2024-11-01T00:00:00"/>
    <s v="FRI"/>
    <x v="1356"/>
    <x v="79"/>
    <s v=""/>
    <s v="1XX1"/>
    <s v="NO316557360"/>
    <s v="BU873140020009TE31655736"/>
    <x v="0"/>
    <s v=""/>
    <s v=""/>
    <s v=""/>
    <s v=""/>
    <s v=""/>
    <s v=""/>
    <s v="T/0017146D/P/KU"/>
    <s v="796375027"/>
    <s v=""/>
    <s v="L180700"/>
    <s v=""/>
    <s v=""/>
    <n v="470.37"/>
    <s v="EUR"/>
    <n v="469.74"/>
    <n v="12000"/>
    <n v="12000"/>
    <s v=""/>
    <x v="0"/>
    <x v="13"/>
    <s v=""/>
    <s v="CH"/>
    <n v="5622.7878000000001"/>
    <n v="5630.3289000000004"/>
  </r>
  <r>
    <s v="B"/>
    <x v="10"/>
    <x v="1404"/>
    <s v="QE492W"/>
    <x v="0"/>
    <x v="91"/>
    <s v="FRI"/>
    <s v="DY396"/>
    <x v="0"/>
    <s v="TOS"/>
    <d v="2024-11-01T00:00:00"/>
    <s v="FRI"/>
    <x v="1357"/>
    <x v="79"/>
    <s v=""/>
    <s v="1XX1"/>
    <s v="NO327800640"/>
    <s v="BU873140020009TE32780064"/>
    <x v="0"/>
    <s v=""/>
    <s v=""/>
    <s v=""/>
    <s v=""/>
    <s v=""/>
    <s v=""/>
    <s v="T/0017146D/P/KU"/>
    <s v="0796084733"/>
    <s v=""/>
    <s v="L180700"/>
    <s v=""/>
    <s v=""/>
    <n v="494.65"/>
    <s v="EUR"/>
    <n v="494.07"/>
    <n v="12000"/>
    <n v="12000"/>
    <s v=""/>
    <x v="0"/>
    <x v="13"/>
    <s v=""/>
    <s v="CH"/>
    <n v="5914.0178999999998"/>
    <n v="5920.9605000000001"/>
  </r>
  <r>
    <s v="B"/>
    <x v="35"/>
    <x v="1405"/>
    <s v="QF810V"/>
    <x v="0"/>
    <x v="91"/>
    <s v="FRI"/>
    <s v="AY945"/>
    <x v="5"/>
    <s v="TOS"/>
    <d v="2024-11-02T00:00:00"/>
    <s v="SAT"/>
    <x v="1358"/>
    <x v="79"/>
    <d v="2094-01-01T00:00:00"/>
    <s v="1XX1"/>
    <s v="756946611"/>
    <s v="BU868102220001TE75694661"/>
    <x v="0"/>
    <s v=""/>
    <s v=""/>
    <s v=""/>
    <s v=""/>
    <s v=""/>
    <s v=""/>
    <s v="T/0061003E/P/YS"/>
    <s v="+330682914724"/>
    <s v="ADR/"/>
    <s v="L184400"/>
    <s v=""/>
    <s v=""/>
    <n v="378.41"/>
    <s v="EUR"/>
    <n v="378.22"/>
    <n v="12000"/>
    <n v="12000"/>
    <s v=""/>
    <x v="0"/>
    <x v="15"/>
    <s v=""/>
    <s v="FR"/>
    <n v="4527.2934000000005"/>
    <n v="4529.5677000000005"/>
  </r>
  <r>
    <s v="B"/>
    <x v="137"/>
    <x v="1406"/>
    <s v=""/>
    <x v="0"/>
    <x v="92"/>
    <s v="SAT"/>
    <s v="SK4406"/>
    <x v="4"/>
    <s v="TOS"/>
    <d v="2024-11-02T00:00:00"/>
    <s v="SAT"/>
    <x v="1359"/>
    <x v="79"/>
    <d v="2064-01-29T00:00:00"/>
    <s v="1XX1"/>
    <s v="12345678"/>
    <s v="BU872090740004TE00082326"/>
    <x v="0"/>
    <s v=""/>
    <s v=""/>
    <s v="ANTON-HEGELE STR. 6"/>
    <s v=""/>
    <s v="73433 AALEN                ,DE"/>
    <s v=""/>
    <s v="T/0041650E/P/RO"/>
    <s v="0049 1639879977"/>
    <s v=""/>
    <s v="L206300"/>
    <s v=""/>
    <s v=""/>
    <n v="305.69"/>
    <s v="EUR"/>
    <n v="305.54000000000002"/>
    <n v="12000"/>
    <n v="12000"/>
    <s v=""/>
    <x v="0"/>
    <x v="13"/>
    <s v="DE"/>
    <s v="DE"/>
    <n v="3657.3138000000004"/>
    <n v="3659.1093000000001"/>
  </r>
  <r>
    <s v="B"/>
    <x v="38"/>
    <x v="1407"/>
    <s v="QF810V"/>
    <x v="0"/>
    <x v="92"/>
    <s v="SAT"/>
    <s v="SK4451"/>
    <x v="8"/>
    <s v="TOS"/>
    <d v="2024-10-28T00:00:00"/>
    <s v="MON"/>
    <x v="1360"/>
    <x v="51"/>
    <d v="2094-01-01T00:00:00"/>
    <s v="1XX1"/>
    <s v="726563906"/>
    <s v="BU868102220001TE72656390"/>
    <x v="0"/>
    <s v=""/>
    <s v=""/>
    <s v=""/>
    <s v=""/>
    <s v=""/>
    <s v=""/>
    <s v="T/0061003E/P/YS"/>
    <s v="00498-2199949983"/>
    <s v="ADR/"/>
    <s v="L184400"/>
    <s v=""/>
    <s v=""/>
    <n v="183.76"/>
    <s v="EUR"/>
    <n v="182.75"/>
    <n v="12000"/>
    <n v="12000"/>
    <s v=""/>
    <x v="0"/>
    <x v="9"/>
    <s v=""/>
    <s v="DE"/>
    <n v="2187.5174999999999"/>
    <n v="2199.6071999999999"/>
  </r>
  <r>
    <s v="B"/>
    <x v="106"/>
    <x v="1408"/>
    <s v="QF950V"/>
    <x v="0"/>
    <x v="93"/>
    <s v="SUN"/>
    <s v=""/>
    <x v="5"/>
    <s v="TOS"/>
    <d v="2024-11-03T00:00:00"/>
    <s v="SUN"/>
    <x v="1361"/>
    <x v="79"/>
    <d v="2067-02-21T00:00:00"/>
    <s v="1XX1"/>
    <s v="917814134257"/>
    <s v="BU871094800004TE81413425"/>
    <x v="0"/>
    <s v=""/>
    <s v=""/>
    <s v="PARK RUE"/>
    <s v=""/>
    <s v="90015,PARIS                ,DE"/>
    <s v=""/>
    <s v="T/0062893E/P/RF"/>
    <s v="+33186269080"/>
    <s v="V331.72EUR/"/>
    <s v="L223200"/>
    <s v=""/>
    <s v=""/>
    <n v="331.72"/>
    <s v="EUR"/>
    <n v="331.44"/>
    <n v="12000"/>
    <n v="12000"/>
    <s v=""/>
    <x v="0"/>
    <x v="13"/>
    <s v="DE"/>
    <s v="DE"/>
    <n v="3967.3368"/>
    <n v="3970.6884000000005"/>
  </r>
  <r>
    <s v="B"/>
    <x v="36"/>
    <x v="1409"/>
    <s v="QF950V"/>
    <x v="0"/>
    <x v="93"/>
    <s v="SUN"/>
    <s v="SK4420"/>
    <x v="5"/>
    <s v="TOS"/>
    <d v="2024-11-03T00:00:00"/>
    <s v="SUN"/>
    <x v="1362"/>
    <x v="79"/>
    <d v="2067-02-21T00:00:00"/>
    <s v="1XX1"/>
    <s v="917979964056"/>
    <s v="BU871094800004TE97996405"/>
    <x v="0"/>
    <s v=""/>
    <s v=""/>
    <s v="PARK RUE"/>
    <s v=""/>
    <s v="90015,PARIS                ,DE"/>
    <s v=""/>
    <s v="T/0062893E/P/RF"/>
    <s v="+33186269080"/>
    <s v="V331.72EUR/"/>
    <s v="L223200"/>
    <s v=""/>
    <s v=""/>
    <n v="331.72"/>
    <s v="EUR"/>
    <n v="331.44"/>
    <n v="12000"/>
    <n v="12000"/>
    <s v=""/>
    <x v="0"/>
    <x v="13"/>
    <s v="DE"/>
    <s v="DE"/>
    <n v="3967.3368"/>
    <n v="3970.6884000000005"/>
  </r>
  <r>
    <s v="B"/>
    <x v="73"/>
    <x v="1410"/>
    <s v="QF812V"/>
    <x v="0"/>
    <x v="93"/>
    <s v="SUN"/>
    <s v="D83250"/>
    <x v="5"/>
    <s v="TOS"/>
    <d v="2024-11-10T00:00:00"/>
    <s v="SUN"/>
    <x v="1363"/>
    <x v="14"/>
    <d v="2094-01-01T00:00:00"/>
    <s v="1XX1"/>
    <s v="798886934"/>
    <s v="BU868102240009TE79888693"/>
    <x v="0"/>
    <s v=""/>
    <s v=""/>
    <s v=""/>
    <s v=""/>
    <s v=""/>
    <s v=""/>
    <s v="T/0061025E/P/YS"/>
    <s v="+4552688622"/>
    <s v=""/>
    <s v="L184400"/>
    <s v=""/>
    <s v=""/>
    <n v="6251.4"/>
    <s v="NKR"/>
    <n v="6251.4"/>
    <n v="12000"/>
    <n v="12000"/>
    <s v=""/>
    <x v="0"/>
    <x v="17"/>
    <s v=""/>
    <s v="DK"/>
    <n v="6251.4"/>
    <n v="6251.4"/>
  </r>
  <r>
    <s v="B"/>
    <x v="174"/>
    <x v="1411"/>
    <s v="QE495W"/>
    <x v="0"/>
    <x v="94"/>
    <s v="MON"/>
    <s v="AY935"/>
    <x v="6"/>
    <s v="TOS"/>
    <d v="2024-11-12T00:00:00"/>
    <s v="TUE"/>
    <x v="1364"/>
    <x v="14"/>
    <s v=""/>
    <s v="1XX1"/>
    <s v="NO128284510"/>
    <s v="BU873140040007TE12828451"/>
    <x v="0"/>
    <s v=""/>
    <s v=""/>
    <s v=""/>
    <s v=""/>
    <s v=""/>
    <s v=""/>
    <s v="T/0017161D/P/KU"/>
    <s v="442031061826"/>
    <s v=""/>
    <s v="L180700"/>
    <s v=""/>
    <s v=""/>
    <n v="9766.5400000000009"/>
    <s v="NKR"/>
    <n v="9766.5400000000009"/>
    <n v="12000"/>
    <n v="12000"/>
    <s v=""/>
    <x v="0"/>
    <x v="22"/>
    <s v=""/>
    <s v="SG"/>
    <n v="9766.5400000000009"/>
    <n v="9766.5400000000009"/>
  </r>
  <r>
    <s v="B"/>
    <x v="220"/>
    <x v="1412"/>
    <s v="QF809V"/>
    <x v="0"/>
    <x v="94"/>
    <s v="MON"/>
    <s v="WI"/>
    <x v="0"/>
    <s v="EVE"/>
    <d v="2024-11-03T00:00:00"/>
    <s v="SUN"/>
    <x v="1365"/>
    <x v="27"/>
    <d v="2094-01-01T00:00:00"/>
    <s v="1XX1"/>
    <s v="730239894"/>
    <s v="BU868102210002TE73023989"/>
    <x v="0"/>
    <s v=""/>
    <s v=""/>
    <s v=""/>
    <s v=""/>
    <s v=""/>
    <s v=""/>
    <s v="T/0060992E/P/YS"/>
    <s v="+447762424271"/>
    <s v=""/>
    <s v="L184400"/>
    <s v=""/>
    <s v=""/>
    <n v="655.94"/>
    <s v="UKL"/>
    <n v="645.25"/>
    <n v="12000"/>
    <n v="12000"/>
    <n v="3000"/>
    <x v="0"/>
    <x v="2"/>
    <s v=""/>
    <s v="GB"/>
    <n v="9194.8125"/>
    <n v="9347.1450000000004"/>
  </r>
  <r>
    <s v="B"/>
    <x v="29"/>
    <x v="1413"/>
    <s v="QF810V"/>
    <x v="0"/>
    <x v="95"/>
    <s v="TUE"/>
    <s v="WI"/>
    <x v="0"/>
    <s v="ALF"/>
    <d v="2024-11-03T00:00:00"/>
    <s v="SUN"/>
    <x v="1366"/>
    <x v="79"/>
    <d v="2096-01-01T00:00:00"/>
    <s v="1XX1"/>
    <s v="752453248"/>
    <s v="BU868102220001TE75245324"/>
    <x v="0"/>
    <s v=""/>
    <s v=""/>
    <s v=""/>
    <s v=""/>
    <s v=""/>
    <s v=""/>
    <s v="T/0061003E/P/YS"/>
    <s v="+436764800461"/>
    <s v=""/>
    <s v="L184400"/>
    <s v=""/>
    <s v=""/>
    <n v="979.92"/>
    <s v="EUR"/>
    <n v="975.51"/>
    <n v="12000"/>
    <n v="12000"/>
    <n v="5000"/>
    <x v="0"/>
    <x v="4"/>
    <s v=""/>
    <s v="DE"/>
    <n v="11676.8547"/>
    <n v="11729.642400000001"/>
  </r>
  <r>
    <s v="B"/>
    <x v="211"/>
    <x v="1414"/>
    <s v="QF950V"/>
    <x v="0"/>
    <x v="96"/>
    <s v="WED"/>
    <s v="LH870"/>
    <x v="4"/>
    <s v="TOS"/>
    <d v="2024-11-07T00:00:00"/>
    <s v="THU"/>
    <x v="1367"/>
    <x v="79"/>
    <d v="2067-02-21T00:00:00"/>
    <s v="1XX1"/>
    <s v="916140891340"/>
    <s v="BU871094800004TE14089134"/>
    <x v="0"/>
    <s v=""/>
    <s v=""/>
    <s v="PARK RUE"/>
    <s v=""/>
    <s v="90015,PARIS                ,DE"/>
    <s v=""/>
    <s v="T/0062893E/P/RF"/>
    <s v="+33186269080"/>
    <s v="V348.34EUR/"/>
    <s v="L223200"/>
    <s v=""/>
    <s v=""/>
    <n v="348.34"/>
    <s v="EUR"/>
    <n v="347.76"/>
    <n v="12000"/>
    <n v="12000"/>
    <s v=""/>
    <x v="0"/>
    <x v="15"/>
    <s v="DE"/>
    <s v="DE"/>
    <n v="4162.6872000000003"/>
    <n v="4169.6297999999997"/>
  </r>
  <r>
    <s v="B"/>
    <x v="96"/>
    <x v="1415"/>
    <s v=""/>
    <x v="0"/>
    <x v="97"/>
    <s v="THU"/>
    <s v="WI"/>
    <x v="8"/>
    <s v="TOS"/>
    <d v="2024-11-09T00:00:00"/>
    <s v="SAT"/>
    <x v="1368"/>
    <x v="79"/>
    <s v=""/>
    <s v="1XX1"/>
    <s v="EP756215"/>
    <s v="BU873144960002TE00331879"/>
    <x v="0"/>
    <s v=""/>
    <s v=""/>
    <s v=""/>
    <s v=""/>
    <s v=""/>
    <s v=""/>
    <s v="T/0062414E/P/LI"/>
    <s v=""/>
    <s v=""/>
    <s v="S252700"/>
    <s v=""/>
    <s v=""/>
    <n v="570.76"/>
    <s v="EUR"/>
    <n v="570.47"/>
    <n v="12000"/>
    <n v="12000"/>
    <s v=""/>
    <x v="0"/>
    <x v="10"/>
    <s v=""/>
    <s v="ES"/>
    <n v="6828.5259000000005"/>
    <n v="6831.9972000000007"/>
  </r>
  <r>
    <s v="B"/>
    <x v="96"/>
    <x v="1416"/>
    <s v=""/>
    <x v="0"/>
    <x v="97"/>
    <s v="THU"/>
    <s v="DY382"/>
    <x v="0"/>
    <s v="TOS"/>
    <d v="2024-11-05T00:00:00"/>
    <s v="TUE"/>
    <x v="1369"/>
    <x v="79"/>
    <s v=""/>
    <s v="1XX1"/>
    <s v="01830008"/>
    <s v="BU868101830008TE00370897"/>
    <x v="0"/>
    <s v=""/>
    <s v=""/>
    <s v=""/>
    <s v=""/>
    <s v=""/>
    <s v=""/>
    <s v="T/0040445E/P/ZS"/>
    <s v="00861089171020"/>
    <s v=""/>
    <s v="O000900"/>
    <s v=""/>
    <s v=""/>
    <n v="444.6"/>
    <s v="EUR"/>
    <n v="444.31"/>
    <n v="12000"/>
    <n v="12000"/>
    <s v=""/>
    <x v="0"/>
    <x v="4"/>
    <s v=""/>
    <s v="ES"/>
    <n v="5318.3906999999999"/>
    <n v="5321.862000000001"/>
  </r>
  <r>
    <s v="B"/>
    <x v="212"/>
    <x v="1417"/>
    <s v="QE495W"/>
    <x v="0"/>
    <x v="97"/>
    <s v="THU"/>
    <s v="DY378"/>
    <x v="4"/>
    <s v="TOS"/>
    <d v="2024-11-06T00:00:00"/>
    <s v="WED"/>
    <x v="1370"/>
    <x v="12"/>
    <s v=""/>
    <s v="1XX1"/>
    <s v="NO131616270"/>
    <s v="BU873140040007TE13161627"/>
    <x v="0"/>
    <s v=""/>
    <s v=""/>
    <s v=""/>
    <s v=""/>
    <s v=""/>
    <s v=""/>
    <s v="T/0017161D/P/KU"/>
    <s v="796455642"/>
    <s v=""/>
    <s v="L180700"/>
    <s v=""/>
    <s v=""/>
    <n v="2775.59"/>
    <s v="NKR"/>
    <n v="2775.59"/>
    <n v="12000"/>
    <n v="12000"/>
    <s v=""/>
    <x v="0"/>
    <x v="2"/>
    <s v=""/>
    <s v="ZA"/>
    <n v="2775.59"/>
    <n v="2775.59"/>
  </r>
  <r>
    <s v="B"/>
    <x v="6"/>
    <x v="1418"/>
    <s v=""/>
    <x v="0"/>
    <x v="97"/>
    <s v="THU"/>
    <s v=""/>
    <x v="0"/>
    <s v="TOS"/>
    <d v="2024-11-09T00:00:00"/>
    <s v="SAT"/>
    <x v="1371"/>
    <x v="12"/>
    <s v=""/>
    <s v="1XX1"/>
    <s v="86810167"/>
    <s v="BU868101670008TE06551164"/>
    <x v="0"/>
    <s v=""/>
    <s v=""/>
    <s v=""/>
    <s v=""/>
    <s v=""/>
    <s v=""/>
    <s v="T/0028862E/P/Z5"/>
    <s v=""/>
    <s v=""/>
    <s v="C247300"/>
    <s v=""/>
    <s v=""/>
    <n v="6762.9"/>
    <s v="NKR"/>
    <n v="6762.9"/>
    <n v="12000"/>
    <n v="12000"/>
    <s v=""/>
    <x v="0"/>
    <x v="10"/>
    <s v=""/>
    <s v="CN"/>
    <n v="6762.9"/>
    <n v="6762.9"/>
  </r>
  <r>
    <s v="B"/>
    <x v="8"/>
    <x v="1419"/>
    <s v=""/>
    <x v="0"/>
    <x v="98"/>
    <s v="FRI"/>
    <s v="LH6144"/>
    <x v="4"/>
    <s v="TOS"/>
    <d v="2024-11-09T00:00:00"/>
    <s v="SAT"/>
    <x v="1372"/>
    <x v="79"/>
    <d v="2075-10-27T00:00:00"/>
    <s v=""/>
    <s v="12345678"/>
    <s v="BU872090740004TE45019795"/>
    <x v="0"/>
    <s v=""/>
    <s v=""/>
    <s v="UEBER DEM KUEHWEG 23"/>
    <s v=""/>
    <s v="64823 GROSS UMSTA,DE"/>
    <s v=""/>
    <s v="T/0041650E/P/RO"/>
    <s v="0049 1604564138"/>
    <s v=""/>
    <s v="L206300"/>
    <s v=""/>
    <s v=""/>
    <n v="332.15"/>
    <s v="EUR"/>
    <n v="361.16"/>
    <n v="12000"/>
    <n v="12000"/>
    <s v=""/>
    <x v="0"/>
    <x v="15"/>
    <s v="DE"/>
    <s v="DE"/>
    <n v="4323.0852000000004"/>
    <n v="3975.8355000000001"/>
  </r>
  <r>
    <s v="B"/>
    <x v="62"/>
    <x v="1420"/>
    <s v="QE819X"/>
    <x v="0"/>
    <x v="98"/>
    <s v="FRI"/>
    <s v=""/>
    <x v="4"/>
    <s v="TOS"/>
    <d v="2024-11-09T00:00:00"/>
    <s v="SAT"/>
    <x v="1373"/>
    <x v="79"/>
    <s v=""/>
    <s v="1XX1"/>
    <s v="M/279091"/>
    <s v="BU898110390009TE74133430"/>
    <x v="0"/>
    <s v=""/>
    <s v=""/>
    <s v="12 IMPASSE DES VIGNES"/>
    <s v=""/>
    <s v="63300,DORAR                ,FR"/>
    <s v=""/>
    <s v="T/0018583D/0036934D"/>
    <s v="0625993621/EM"/>
    <s v="WEBPREPAY/"/>
    <s v=""/>
    <s v=""/>
    <s v="AF/1768520385"/>
    <n v="332.16"/>
    <s v="EUR"/>
    <n v="361.16"/>
    <n v="12000"/>
    <n v="12000"/>
    <s v=""/>
    <x v="0"/>
    <x v="15"/>
    <s v="FR"/>
    <s v="FR"/>
    <n v="4323.0852000000004"/>
    <n v="3975.9552000000003"/>
  </r>
  <r>
    <s v="B"/>
    <x v="52"/>
    <x v="1421"/>
    <s v="QF812V"/>
    <x v="0"/>
    <x v="100"/>
    <s v="SUN"/>
    <s v="SK4452"/>
    <x v="0"/>
    <s v="TOS"/>
    <d v="2024-11-11T00:00:00"/>
    <s v="MON"/>
    <x v="1374"/>
    <x v="12"/>
    <d v="2094-01-01T00:00:00"/>
    <s v="1XX1"/>
    <s v="789716662"/>
    <s v="BU868102240009TE78971666"/>
    <x v="0"/>
    <s v=""/>
    <s v=""/>
    <s v=""/>
    <s v=""/>
    <s v=""/>
    <s v=""/>
    <s v="T/0061025E/P/YS"/>
    <s v="+-6598193164"/>
    <s v="ADR/"/>
    <s v="L196400"/>
    <s v=""/>
    <s v=""/>
    <n v="5954.14"/>
    <s v="NKR"/>
    <n v="5954.14"/>
    <n v="12000"/>
    <n v="12000"/>
    <s v=""/>
    <x v="0"/>
    <x v="15"/>
    <s v=""/>
    <s v="SG"/>
    <n v="5954.14"/>
    <n v="5954.14"/>
  </r>
  <r>
    <s v="B"/>
    <x v="52"/>
    <x v="1422"/>
    <s v="QF812V"/>
    <x v="0"/>
    <x v="100"/>
    <s v="SUN"/>
    <s v="WI"/>
    <x v="0"/>
    <s v="TOS"/>
    <d v="2024-11-11T00:00:00"/>
    <s v="MON"/>
    <x v="1375"/>
    <x v="12"/>
    <d v="2094-01-01T00:00:00"/>
    <s v="1XX1"/>
    <s v="724597304"/>
    <s v="BU868102240009TE72459730"/>
    <x v="0"/>
    <s v=""/>
    <s v=""/>
    <s v=""/>
    <s v=""/>
    <s v=""/>
    <s v=""/>
    <s v="T/0061025E/P/YS"/>
    <s v="+-6596661990"/>
    <s v="ADR/"/>
    <s v="L196400"/>
    <s v=""/>
    <s v=""/>
    <n v="5954.14"/>
    <s v="NKR"/>
    <n v="5954.14"/>
    <n v="12000"/>
    <n v="12000"/>
    <s v=""/>
    <x v="0"/>
    <x v="15"/>
    <s v=""/>
    <s v="SG"/>
    <n v="5954.14"/>
    <n v="5954.14"/>
  </r>
  <r>
    <s v="B"/>
    <x v="184"/>
    <x v="1423"/>
    <s v="QF812V"/>
    <x v="0"/>
    <x v="144"/>
    <s v="MON"/>
    <s v="SK4412"/>
    <x v="8"/>
    <s v="TOS"/>
    <d v="2024-11-07T00:00:00"/>
    <s v="THU"/>
    <x v="1376"/>
    <x v="83"/>
    <d v="2094-01-01T00:00:00"/>
    <s v="1XX1"/>
    <s v="796564680"/>
    <s v="BU868102240009TE79656468"/>
    <x v="0"/>
    <s v=""/>
    <s v=""/>
    <s v=""/>
    <s v=""/>
    <s v=""/>
    <s v=""/>
    <s v="T/0061025E/P/YS"/>
    <s v="+8201047054347"/>
    <s v=""/>
    <s v="L196400"/>
    <s v=""/>
    <s v=""/>
    <n v="2796.74"/>
    <s v="NKR"/>
    <n v="2796.74"/>
    <n v="12000"/>
    <n v="12000"/>
    <s v=""/>
    <x v="0"/>
    <x v="3"/>
    <s v=""/>
    <s v="KP"/>
    <n v="2796.74"/>
    <n v="2796.74"/>
  </r>
  <r>
    <s v="B"/>
    <x v="174"/>
    <x v="1424"/>
    <s v="QE492W"/>
    <x v="0"/>
    <x v="102"/>
    <s v="WED"/>
    <s v="SK4416"/>
    <x v="5"/>
    <s v="TOS"/>
    <d v="2024-11-28T00:00:00"/>
    <s v="THU"/>
    <x v="1377"/>
    <x v="13"/>
    <s v=""/>
    <s v="1XX1"/>
    <s v="NO128506510"/>
    <s v="BU873140020009TE12850651"/>
    <x v="0"/>
    <s v=""/>
    <s v=""/>
    <s v=""/>
    <s v=""/>
    <s v=""/>
    <s v=""/>
    <s v="T/0017146D/P/KU"/>
    <s v="XXXXXXXXXXXXX"/>
    <s v="CSS2Y"/>
    <s v="L180700"/>
    <s v=""/>
    <s v=""/>
    <n v="1031.51"/>
    <s v="EUR"/>
    <n v="1137.43"/>
    <n v="12000"/>
    <n v="12000"/>
    <s v=""/>
    <x v="0"/>
    <x v="23"/>
    <s v=""/>
    <s v="DE"/>
    <n v="13615.037100000001"/>
    <n v="12347.174700000001"/>
  </r>
  <r>
    <s v="B"/>
    <x v="172"/>
    <x v="1425"/>
    <s v=""/>
    <x v="0"/>
    <x v="102"/>
    <s v="WED"/>
    <s v="LH870"/>
    <x v="4"/>
    <s v="TOS"/>
    <d v="2024-11-14T00:00:00"/>
    <s v="THU"/>
    <x v="1378"/>
    <x v="79"/>
    <d v="2063-06-19T00:00:00"/>
    <s v="1XX1"/>
    <s v=""/>
    <s v="CM548696XXXXXX3447"/>
    <x v="2"/>
    <s v="06/27"/>
    <s v=""/>
    <s v="LEHARSTRASSE 50"/>
    <s v=""/>
    <s v="71691 FREIBERG             ,DE"/>
    <s v=""/>
    <s v="T/0016096D/P/RO"/>
    <s v="0049 82199949983"/>
    <s v="ADR/"/>
    <s v="L206300"/>
    <s v=""/>
    <s v=""/>
    <n v="0"/>
    <s v="EUR"/>
    <n v="379.71"/>
    <n v="12000"/>
    <n v="12000"/>
    <s v=""/>
    <x v="0"/>
    <x v="15"/>
    <s v="DE"/>
    <s v="DE"/>
    <n v="4545.1287000000002"/>
    <n v="0"/>
  </r>
  <r>
    <s v="B"/>
    <x v="28"/>
    <x v="1426"/>
    <s v=""/>
    <x v="0"/>
    <x v="102"/>
    <s v="WED"/>
    <s v="LH6144"/>
    <x v="5"/>
    <s v="TOS"/>
    <d v="2024-11-13T00:00:00"/>
    <s v="WED"/>
    <x v="1379"/>
    <x v="79"/>
    <d v="2086-01-28T00:00:00"/>
    <s v="1XX1"/>
    <s v="12345678"/>
    <s v="BU872090740004TE47305493"/>
    <x v="0"/>
    <s v=""/>
    <s v=""/>
    <s v="AM STEINIG 5"/>
    <s v=""/>
    <s v="96179 RATTELSDORF          ,DE"/>
    <s v=""/>
    <s v="T/0041650E/P/RO"/>
    <s v="0049 1739689689"/>
    <s v="CSS/"/>
    <s v="L206300"/>
    <s v=""/>
    <s v=""/>
    <n v="314.64"/>
    <s v="EUR"/>
    <n v="343.83"/>
    <n v="12000"/>
    <n v="12000"/>
    <s v=""/>
    <x v="0"/>
    <x v="13"/>
    <s v="DE"/>
    <s v="DE"/>
    <n v="4115.6450999999997"/>
    <n v="3766.2408"/>
  </r>
  <r>
    <s v="B"/>
    <x v="175"/>
    <x v="1427"/>
    <s v="QE576Z"/>
    <x v="0"/>
    <x v="139"/>
    <s v="THU"/>
    <s v="DY1125"/>
    <x v="5"/>
    <s v="TOS"/>
    <d v="2024-11-14T00:00:00"/>
    <s v="THU"/>
    <x v="1380"/>
    <x v="79"/>
    <d v="2090-05-07T00:00:00"/>
    <s v="1001"/>
    <s v="21113821"/>
    <s v="BU873141860007TE21113821"/>
    <x v="0"/>
    <s v=""/>
    <s v=""/>
    <s v="FREUDENTHALSTR. 55"/>
    <s v=""/>
    <s v="30419,HANNOVER,DE"/>
    <s v="DEXXJ49200M0M32"/>
    <s v="T/0067185D/P/T5"/>
    <s v="+49-15732610536"/>
    <s v="OCI/"/>
    <s v="L196000"/>
    <s v=""/>
    <s v=""/>
    <n v="332.79"/>
    <s v="EUR"/>
    <n v="362.38"/>
    <n v="12000"/>
    <n v="12000"/>
    <s v=""/>
    <x v="0"/>
    <x v="13"/>
    <s v="DE"/>
    <s v="DE"/>
    <n v="4337.6886000000004"/>
    <n v="3983.4963000000002"/>
  </r>
  <r>
    <s v="B"/>
    <x v="32"/>
    <x v="1428"/>
    <s v=""/>
    <x v="0"/>
    <x v="145"/>
    <s v="FRI"/>
    <s v=""/>
    <x v="4"/>
    <s v="TOS"/>
    <d v="2024-11-10T00:00:00"/>
    <s v="SUN"/>
    <x v="1381"/>
    <x v="86"/>
    <s v=""/>
    <s v="1001"/>
    <s v=""/>
    <s v=""/>
    <x v="1"/>
    <s v=""/>
    <s v=""/>
    <s v=""/>
    <s v=""/>
    <s v=""/>
    <s v=""/>
    <s v="T/0061364E/P/7D"/>
    <s v="66896606955"/>
    <s v=""/>
    <s v="D145200"/>
    <s v=""/>
    <s v=""/>
    <n v="0"/>
    <s v="NKR"/>
    <n v="1737.75"/>
    <n v="12000"/>
    <n v="12000"/>
    <s v=""/>
    <x v="0"/>
    <x v="9"/>
    <s v=""/>
    <s v="TH"/>
    <n v="1737.75"/>
    <n v="0"/>
  </r>
  <r>
    <s v="B"/>
    <x v="32"/>
    <x v="1429"/>
    <s v=""/>
    <x v="0"/>
    <x v="145"/>
    <s v="FRI"/>
    <s v=""/>
    <x v="4"/>
    <s v="TOS"/>
    <d v="2024-11-10T00:00:00"/>
    <s v="SUN"/>
    <x v="1382"/>
    <x v="86"/>
    <s v=""/>
    <s v="1001"/>
    <s v=""/>
    <s v="CM555678XXXXXX1307"/>
    <x v="2"/>
    <s v="06/29"/>
    <s v=""/>
    <s v="264/5 THERDTHAI RD."/>
    <s v="PAKKLONG"/>
    <s v="BANGKOK                    ,TH"/>
    <s v=""/>
    <s v="P/I1"/>
    <s v="6-6847512739"/>
    <s v=""/>
    <s v="D074900"/>
    <s v=""/>
    <s v=""/>
    <n v="0"/>
    <s v="NKR"/>
    <n v="1737.75"/>
    <n v="12000"/>
    <n v="12000"/>
    <s v=""/>
    <x v="0"/>
    <x v="9"/>
    <s v="TH"/>
    <s v="TH"/>
    <n v="1737.75"/>
    <n v="0"/>
  </r>
  <r>
    <s v="B"/>
    <x v="77"/>
    <x v="1430"/>
    <s v="QF810V"/>
    <x v="0"/>
    <x v="146"/>
    <s v="SAT"/>
    <s v="WI"/>
    <x v="4"/>
    <s v="TOS"/>
    <d v="2024-11-16T00:00:00"/>
    <s v="SAT"/>
    <x v="1383"/>
    <x v="79"/>
    <d v="2094-01-01T00:00:00"/>
    <s v="1XX1"/>
    <s v="760503809"/>
    <s v="BU868102220001TE76050380"/>
    <x v="0"/>
    <s v=""/>
    <s v=""/>
    <s v=""/>
    <s v=""/>
    <s v=""/>
    <s v=""/>
    <s v="T/0061003E/P/YS"/>
    <s v="+31615908746"/>
    <s v=""/>
    <s v="L184400"/>
    <s v=""/>
    <s v=""/>
    <n v="290.16000000000003"/>
    <s v="EUR"/>
    <n v="319.16000000000003"/>
    <n v="12000"/>
    <n v="12000"/>
    <s v=""/>
    <x v="0"/>
    <x v="13"/>
    <s v=""/>
    <s v="NL"/>
    <n v="3820.3452000000007"/>
    <n v="3473.2152000000006"/>
  </r>
  <r>
    <s v="B"/>
    <x v="131"/>
    <x v="1431"/>
    <s v="QE492W"/>
    <x v="0"/>
    <x v="104"/>
    <s v="MON"/>
    <s v="SK4424"/>
    <x v="4"/>
    <s v="TOS"/>
    <d v="2024-11-18T00:00:00"/>
    <s v="MON"/>
    <x v="1384"/>
    <x v="79"/>
    <s v=""/>
    <s v="1XX1"/>
    <s v="NO107631270"/>
    <s v="BU873140020009TE10763127"/>
    <x v="0"/>
    <s v=""/>
    <s v=""/>
    <s v=""/>
    <s v=""/>
    <s v=""/>
    <s v=""/>
    <s v="T/0017146D/P/KU"/>
    <s v="015170872777"/>
    <s v=""/>
    <s v="L180700"/>
    <s v=""/>
    <s v=""/>
    <n v="305.83"/>
    <s v="EUR"/>
    <n v="335.29"/>
    <n v="12000"/>
    <n v="12000"/>
    <s v=""/>
    <x v="0"/>
    <x v="13"/>
    <s v=""/>
    <s v="DE"/>
    <n v="4013.4213000000004"/>
    <n v="3660.7851000000001"/>
  </r>
  <r>
    <s v="B"/>
    <x v="92"/>
    <x v="1432"/>
    <s v=""/>
    <x v="0"/>
    <x v="104"/>
    <s v="MON"/>
    <s v="SK4416"/>
    <x v="0"/>
    <s v="TOS"/>
    <d v="2024-11-17T00:00:00"/>
    <s v="SUN"/>
    <x v="1385"/>
    <x v="79"/>
    <d v="2096-04-27T00:00:00"/>
    <s v="1101"/>
    <s v=""/>
    <s v="CX422288XXXXXX3286"/>
    <x v="2"/>
    <s v="07/26"/>
    <s v=""/>
    <s v="WYGLEDOWSKA 4/42"/>
    <s v=""/>
    <s v="02-654,PL"/>
    <s v="PLXX01642151421"/>
    <s v="P/I1"/>
    <s v="004-8518968438"/>
    <s v=""/>
    <s v=""/>
    <s v=""/>
    <s v=""/>
    <n v="0"/>
    <s v="EUR"/>
    <n v="462.98"/>
    <n v="12000"/>
    <n v="12000"/>
    <s v=""/>
    <x v="0"/>
    <x v="2"/>
    <s v="PL"/>
    <s v="PL"/>
    <n v="5541.8706000000002"/>
    <n v="0"/>
  </r>
  <r>
    <s v="B"/>
    <x v="14"/>
    <x v="1433"/>
    <s v=""/>
    <x v="0"/>
    <x v="147"/>
    <s v="TUE"/>
    <s v="DY374"/>
    <x v="4"/>
    <s v="EVE"/>
    <d v="2024-11-15T00:00:00"/>
    <s v="FRI"/>
    <x v="1386"/>
    <x v="83"/>
    <s v=""/>
    <s v="1XX1"/>
    <s v="86810188"/>
    <s v="BU868101880003TE06130829"/>
    <x v="0"/>
    <s v=""/>
    <s v=""/>
    <s v=""/>
    <s v=""/>
    <s v=""/>
    <s v=""/>
    <s v="T/0043186E/P/Z5"/>
    <s v=""/>
    <s v=""/>
    <s v="P002100"/>
    <s v=""/>
    <s v=""/>
    <n v="6245.66"/>
    <s v="NKR"/>
    <n v="6245.66"/>
    <n v="12000"/>
    <n v="12000"/>
    <n v="3000"/>
    <x v="0"/>
    <x v="3"/>
    <s v=""/>
    <s v="TH"/>
    <n v="6245.66"/>
    <n v="6245.66"/>
  </r>
  <r>
    <s v="B"/>
    <x v="115"/>
    <x v="1434"/>
    <s v="QF810V"/>
    <x v="0"/>
    <x v="105"/>
    <s v="WED"/>
    <s v="LH870"/>
    <x v="4"/>
    <s v="TOS"/>
    <d v="2024-11-21T00:00:00"/>
    <s v="THU"/>
    <x v="1387"/>
    <x v="79"/>
    <d v="2094-01-01T00:00:00"/>
    <s v="1XX1"/>
    <s v="727471758"/>
    <s v="BU868102220001TE72747175"/>
    <x v="0"/>
    <s v=""/>
    <s v=""/>
    <s v=""/>
    <s v=""/>
    <s v=""/>
    <s v=""/>
    <s v="T/0061003E/P/YS"/>
    <s v="+000000000000"/>
    <s v=""/>
    <s v="L184400"/>
    <s v=""/>
    <s v=""/>
    <n v="332.16"/>
    <s v="EUR"/>
    <n v="361.16"/>
    <n v="12000"/>
    <n v="12000"/>
    <s v=""/>
    <x v="0"/>
    <x v="15"/>
    <s v=""/>
    <s v="DE"/>
    <n v="4323.0852000000004"/>
    <n v="3975.9552000000003"/>
  </r>
  <r>
    <s v="B"/>
    <x v="131"/>
    <x v="1435"/>
    <s v="QF812V"/>
    <x v="0"/>
    <x v="148"/>
    <s v="THU"/>
    <s v="WI"/>
    <x v="0"/>
    <s v="TOS"/>
    <d v="2024-11-17T00:00:00"/>
    <s v="SUN"/>
    <x v="1388"/>
    <x v="86"/>
    <d v="2094-01-01T00:00:00"/>
    <s v="1XX1"/>
    <s v="757134713"/>
    <s v="BU868102240009TE75713471"/>
    <x v="0"/>
    <s v=""/>
    <s v=""/>
    <s v=""/>
    <s v=""/>
    <s v=""/>
    <s v=""/>
    <s v="T/0061025E/P/YS"/>
    <s v="+4552159242"/>
    <s v=""/>
    <s v="L184400"/>
    <s v=""/>
    <s v=""/>
    <n v="3138.74"/>
    <s v="NKR"/>
    <n v="3348.74"/>
    <n v="12000"/>
    <n v="12000"/>
    <s v=""/>
    <x v="0"/>
    <x v="3"/>
    <s v=""/>
    <s v="DK"/>
    <n v="3348.74"/>
    <n v="3138.74"/>
  </r>
  <r>
    <s v="B"/>
    <x v="203"/>
    <x v="1436"/>
    <s v="QE492W"/>
    <x v="0"/>
    <x v="106"/>
    <s v="FRI"/>
    <s v="SK4454"/>
    <x v="5"/>
    <s v="TOS"/>
    <d v="2024-11-24T00:00:00"/>
    <s v="SUN"/>
    <x v="1389"/>
    <x v="79"/>
    <s v=""/>
    <s v="1XX1"/>
    <s v="NO144227110"/>
    <s v="BU873140020009TE14422711"/>
    <x v="0"/>
    <s v=""/>
    <s v=""/>
    <s v=""/>
    <s v=""/>
    <s v=""/>
    <s v=""/>
    <s v="T/0017146D/P/KU"/>
    <s v="774127821"/>
    <s v=""/>
    <s v="L180700"/>
    <s v=""/>
    <s v=""/>
    <n v="467.53"/>
    <s v="EUR"/>
    <n v="466.33"/>
    <n v="12000"/>
    <n v="12000"/>
    <s v=""/>
    <x v="0"/>
    <x v="10"/>
    <s v=""/>
    <s v="CS"/>
    <n v="5581.9701000000005"/>
    <n v="5596.3341"/>
  </r>
  <r>
    <s v="B"/>
    <x v="92"/>
    <x v="1437"/>
    <s v="QF812V"/>
    <x v="0"/>
    <x v="106"/>
    <s v="FRI"/>
    <s v="DY376"/>
    <x v="0"/>
    <s v="TOS"/>
    <d v="2024-11-29T00:00:00"/>
    <s v="FRI"/>
    <x v="1390"/>
    <x v="14"/>
    <d v="2094-01-01T00:00:00"/>
    <s v="1XX1"/>
    <s v="717355253"/>
    <s v="BU868102240009TE71735525"/>
    <x v="0"/>
    <s v=""/>
    <s v=""/>
    <s v=""/>
    <s v=""/>
    <s v=""/>
    <s v=""/>
    <s v="T/0061025E/P/YS"/>
    <s v="+600169652141"/>
    <s v=""/>
    <s v="L196400"/>
    <s v=""/>
    <s v=""/>
    <n v="9460.65"/>
    <s v="NKR"/>
    <n v="9810.65"/>
    <n v="12000"/>
    <n v="12000"/>
    <s v=""/>
    <x v="0"/>
    <x v="17"/>
    <s v=""/>
    <s v="MY"/>
    <n v="9810.65"/>
    <n v="9460.65"/>
  </r>
  <r>
    <s v="B"/>
    <x v="237"/>
    <x v="1438"/>
    <s v=""/>
    <x v="0"/>
    <x v="107"/>
    <s v="SAT"/>
    <s v="SK4406"/>
    <x v="5"/>
    <s v="TOS"/>
    <d v="2024-11-21T00:00:00"/>
    <s v="THU"/>
    <x v="1391"/>
    <x v="12"/>
    <s v=""/>
    <s v="1001"/>
    <s v=""/>
    <s v=""/>
    <x v="1"/>
    <s v=""/>
    <s v=""/>
    <s v=""/>
    <s v=""/>
    <s v=""/>
    <s v=""/>
    <s v="T/0066463E/P/IJ"/>
    <s v="470225569"/>
    <s v=""/>
    <s v="L783800"/>
    <s v=""/>
    <s v=""/>
    <n v="0"/>
    <s v="NKR"/>
    <n v="3266.11"/>
    <n v="12000"/>
    <n v="12000"/>
    <s v=""/>
    <x v="0"/>
    <x v="4"/>
    <s v=""/>
    <s v="AU"/>
    <n v="3266.11"/>
    <n v="0"/>
  </r>
  <r>
    <s v="B"/>
    <x v="93"/>
    <x v="1439"/>
    <s v=""/>
    <x v="0"/>
    <x v="107"/>
    <s v="SAT"/>
    <s v="LH870"/>
    <x v="8"/>
    <s v="TOS"/>
    <d v="2024-11-23T00:00:00"/>
    <s v="SAT"/>
    <x v="1392"/>
    <x v="79"/>
    <d v="2070-06-17T00:00:00"/>
    <s v="1XX1"/>
    <s v="12345678"/>
    <s v="BU872090740004TE47062141"/>
    <x v="0"/>
    <s v=""/>
    <s v=""/>
    <s v="GROSSWELSBACHER STR. 1"/>
    <s v=""/>
    <s v="99947 BAD LANGENS          ,DE"/>
    <s v=""/>
    <s v="T/0041650E/P/RO"/>
    <s v="0049 1732031356"/>
    <s v="ADR/"/>
    <s v="L206300"/>
    <s v=""/>
    <s v=""/>
    <n v="422.51"/>
    <s v="EUR"/>
    <n v="451.69"/>
    <n v="12000"/>
    <n v="12000"/>
    <s v=""/>
    <x v="0"/>
    <x v="13"/>
    <s v="DE"/>
    <s v="DE"/>
    <n v="5406.7293"/>
    <n v="5057.4447"/>
  </r>
  <r>
    <s v="B"/>
    <x v="106"/>
    <x v="1440"/>
    <s v="QF810V"/>
    <x v="0"/>
    <x v="149"/>
    <s v="SUN"/>
    <s v="WI"/>
    <x v="0"/>
    <s v="TOS"/>
    <d v="2024-11-22T00:00:00"/>
    <s v="FRI"/>
    <x v="1393"/>
    <x v="79"/>
    <d v="2094-01-01T00:00:00"/>
    <s v="1XX1"/>
    <s v="771832535"/>
    <s v="BU868102220001TE77183253"/>
    <x v="0"/>
    <s v=""/>
    <s v=""/>
    <s v=""/>
    <s v=""/>
    <s v=""/>
    <s v=""/>
    <s v="T/0061003E/P/YS"/>
    <s v="+48609653392"/>
    <s v=""/>
    <s v="L184400"/>
    <s v=""/>
    <s v=""/>
    <n v="454.45"/>
    <s v="EUR"/>
    <n v="483.91"/>
    <n v="12000"/>
    <n v="12000"/>
    <s v=""/>
    <x v="0"/>
    <x v="4"/>
    <s v=""/>
    <s v="PL"/>
    <n v="5792.4027000000006"/>
    <n v="5439.7664999999997"/>
  </r>
  <r>
    <s v="B"/>
    <x v="205"/>
    <x v="1441"/>
    <s v="QF810V"/>
    <x v="0"/>
    <x v="149"/>
    <s v="SUN"/>
    <s v="DY374"/>
    <x v="5"/>
    <s v="TOS"/>
    <d v="2024-11-24T00:00:00"/>
    <s v="SUN"/>
    <x v="1394"/>
    <x v="79"/>
    <d v="2094-01-01T00:00:00"/>
    <s v="1XX1"/>
    <s v="631661509"/>
    <s v="BU868102220001TE63166150"/>
    <x v="0"/>
    <s v=""/>
    <s v=""/>
    <s v=""/>
    <s v=""/>
    <s v=""/>
    <s v=""/>
    <s v="T/0061003E/P/YS"/>
    <s v="00498-2199949983"/>
    <s v=""/>
    <s v="L184400"/>
    <s v=""/>
    <s v=""/>
    <n v="363.67"/>
    <s v="EUR"/>
    <n v="362.38"/>
    <n v="12000"/>
    <n v="12000"/>
    <s v=""/>
    <x v="0"/>
    <x v="13"/>
    <s v=""/>
    <s v="DE"/>
    <n v="4337.6886000000004"/>
    <n v="4353.1299000000008"/>
  </r>
  <r>
    <s v="B"/>
    <x v="205"/>
    <x v="1442"/>
    <s v="QF810V"/>
    <x v="0"/>
    <x v="149"/>
    <s v="SUN"/>
    <s v="DY374"/>
    <x v="5"/>
    <s v="TOS"/>
    <d v="2024-11-24T00:00:00"/>
    <s v="SUN"/>
    <x v="1395"/>
    <x v="79"/>
    <d v="2094-01-01T00:00:00"/>
    <s v="1XX1"/>
    <s v="617860626"/>
    <s v="BU868102220001TE61786062"/>
    <x v="0"/>
    <s v=""/>
    <s v=""/>
    <s v=""/>
    <s v=""/>
    <s v=""/>
    <s v=""/>
    <s v="T/0061003E/P/YS"/>
    <s v="00498-2199949983"/>
    <s v=""/>
    <s v="L184400"/>
    <s v=""/>
    <s v=""/>
    <n v="363.67"/>
    <s v="EUR"/>
    <n v="362.38"/>
    <n v="12000"/>
    <n v="12000"/>
    <s v=""/>
    <x v="0"/>
    <x v="13"/>
    <s v=""/>
    <s v="DE"/>
    <n v="4337.6886000000004"/>
    <n v="4353.1299000000008"/>
  </r>
  <r>
    <s v="B"/>
    <x v="88"/>
    <x v="1443"/>
    <s v=""/>
    <x v="0"/>
    <x v="150"/>
    <s v="MON"/>
    <s v="LH283"/>
    <x v="5"/>
    <s v="TOS"/>
    <d v="2024-11-27T00:00:00"/>
    <s v="WED"/>
    <x v="1396"/>
    <x v="79"/>
    <s v=""/>
    <s v="1XX1"/>
    <s v="DC-7090419-GTEY"/>
    <s v="BU868102620002TE45869757"/>
    <x v="0"/>
    <s v=""/>
    <s v=""/>
    <s v=""/>
    <s v=""/>
    <s v=""/>
    <s v=""/>
    <s v="T/0064750E/P/EO"/>
    <s v="+39 3408110385"/>
    <s v="DC-7090419-GTEY/"/>
    <s v="D158300"/>
    <s v=""/>
    <s v=""/>
    <n v="404.74"/>
    <s v="EUR"/>
    <n v="433.88"/>
    <n v="12000"/>
    <n v="12000"/>
    <s v=""/>
    <x v="0"/>
    <x v="10"/>
    <s v=""/>
    <s v="IT"/>
    <n v="5193.5436"/>
    <n v="4844.7378000000008"/>
  </r>
  <r>
    <s v="B"/>
    <x v="32"/>
    <x v="1444"/>
    <s v="QF809V"/>
    <x v="0"/>
    <x v="140"/>
    <s v="TUE"/>
    <s v="EZ8229"/>
    <x v="4"/>
    <s v="TOS"/>
    <d v="2024-11-26T00:00:00"/>
    <s v="TUE"/>
    <x v="1397"/>
    <x v="27"/>
    <d v="2094-01-01T00:00:00"/>
    <s v="1XX1"/>
    <s v="758575741"/>
    <s v="BU868102210002TE75857574"/>
    <x v="0"/>
    <s v=""/>
    <s v=""/>
    <s v=""/>
    <s v=""/>
    <s v=""/>
    <s v=""/>
    <s v="T/0060992E/P/YS"/>
    <s v="+44-7894911537"/>
    <s v=""/>
    <s v="L184400"/>
    <s v=""/>
    <s v=""/>
    <n v="279.82"/>
    <s v="UKL"/>
    <n v="278.45999999999998"/>
    <n v="12000"/>
    <n v="12000"/>
    <s v=""/>
    <x v="0"/>
    <x v="13"/>
    <s v=""/>
    <s v="GB"/>
    <n v="3968.0549999999998"/>
    <n v="3987.4349999999999"/>
  </r>
  <r>
    <s v="B"/>
    <x v="3"/>
    <x v="1445"/>
    <s v="QF810V"/>
    <x v="0"/>
    <x v="108"/>
    <s v="WED"/>
    <s v="LH870"/>
    <x v="5"/>
    <s v="TOS"/>
    <d v="2024-12-04T00:00:00"/>
    <s v="WED"/>
    <x v="1398"/>
    <x v="1"/>
    <d v="2094-01-01T00:00:00"/>
    <s v="1XX1"/>
    <s v="799092973"/>
    <s v="BU868102220001TE79909297"/>
    <x v="0"/>
    <s v=""/>
    <s v=""/>
    <s v=""/>
    <s v=""/>
    <s v=""/>
    <s v=""/>
    <s v="T/0061003E/P/YS"/>
    <s v="+49-1601591213"/>
    <s v="ADR/"/>
    <s v="L184400"/>
    <s v=""/>
    <s v=""/>
    <n v="666.44"/>
    <s v="EUR"/>
    <n v="666.44"/>
    <n v="12000"/>
    <n v="12000"/>
    <s v=""/>
    <x v="0"/>
    <x v="17"/>
    <s v=""/>
    <s v="DE"/>
    <n v="7977.2868000000008"/>
    <n v="7977.2868000000008"/>
  </r>
  <r>
    <s v="B"/>
    <x v="35"/>
    <x v="1446"/>
    <s v="QE492W"/>
    <x v="0"/>
    <x v="110"/>
    <s v="FRI"/>
    <s v="LX8318"/>
    <x v="0"/>
    <s v="TOS"/>
    <d v="2024-11-29T00:00:00"/>
    <s v="FRI"/>
    <x v="1399"/>
    <x v="79"/>
    <s v=""/>
    <s v="1XX1"/>
    <s v="NO343357800"/>
    <s v="BU873140020009TE34335780"/>
    <x v="0"/>
    <s v=""/>
    <s v=""/>
    <s v=""/>
    <s v=""/>
    <s v=""/>
    <s v=""/>
    <s v="T/0017146D/P/KU"/>
    <s v="796636451"/>
    <s v=""/>
    <s v="L180700"/>
    <s v=""/>
    <s v=""/>
    <n v="494.26"/>
    <s v="EUR"/>
    <n v="523.82000000000005"/>
    <n v="12000"/>
    <n v="12000"/>
    <s v=""/>
    <x v="0"/>
    <x v="13"/>
    <s v=""/>
    <s v="CH"/>
    <n v="6270.1254000000008"/>
    <n v="5916.2921999999999"/>
  </r>
  <r>
    <s v="B"/>
    <x v="38"/>
    <x v="1447"/>
    <s v=""/>
    <x v="0"/>
    <x v="111"/>
    <s v="SAT"/>
    <s v="SK4452"/>
    <x v="0"/>
    <s v="TOS"/>
    <d v="2024-12-01T00:00:00"/>
    <s v="SUN"/>
    <x v="1400"/>
    <x v="12"/>
    <s v=""/>
    <s v="1001"/>
    <s v=""/>
    <s v="CM519725XXXXXX8739"/>
    <x v="2"/>
    <s v="03/31"/>
    <s v=""/>
    <s v="6B, MONTEREY COURT"/>
    <s v="NO.155 ZHIDAN ROAD"/>
    <s v="PUTUO DISTRICT,CN"/>
    <s v=""/>
    <s v="P/I1"/>
    <s v="861-5935147230"/>
    <s v=""/>
    <s v=""/>
    <s v=""/>
    <s v=""/>
    <n v="0"/>
    <s v="NKR"/>
    <n v="5954.14"/>
    <n v="12000"/>
    <n v="12000"/>
    <s v=""/>
    <x v="0"/>
    <x v="15"/>
    <s v="CN"/>
    <s v="CN"/>
    <n v="5954.14"/>
    <n v="0"/>
  </r>
  <r>
    <s v="B"/>
    <x v="96"/>
    <x v="1448"/>
    <s v="QF950V"/>
    <x v="0"/>
    <x v="112"/>
    <s v="SUN"/>
    <s v=""/>
    <x v="5"/>
    <s v="TOS"/>
    <d v="2024-12-01T00:00:00"/>
    <s v="SUN"/>
    <x v="1401"/>
    <x v="79"/>
    <d v="2067-02-21T00:00:00"/>
    <s v="1XX1"/>
    <s v="917749274608"/>
    <s v="BU871094800004TE74927460"/>
    <x v="0"/>
    <s v=""/>
    <s v=""/>
    <s v="PARK RUE"/>
    <s v=""/>
    <s v="90015,PARIS                ,DE"/>
    <s v=""/>
    <s v="T/0062893E/P/RF"/>
    <s v="+33186269080"/>
    <s v="V331.72EUR/"/>
    <s v="L223200"/>
    <s v=""/>
    <s v=""/>
    <n v="331.72"/>
    <s v="EUR"/>
    <n v="361.18"/>
    <n v="12000"/>
    <n v="12000"/>
    <s v=""/>
    <x v="0"/>
    <x v="13"/>
    <s v="DE"/>
    <s v="DE"/>
    <n v="4323.3245999999999"/>
    <n v="3970.6884000000005"/>
  </r>
  <r>
    <s v="B"/>
    <x v="51"/>
    <x v="1449"/>
    <s v=""/>
    <x v="0"/>
    <x v="112"/>
    <s v="SUN"/>
    <s v=""/>
    <x v="8"/>
    <s v="T1Y"/>
    <d v="2024-11-26T00:00:00"/>
    <s v="TUE"/>
    <x v="1402"/>
    <x v="83"/>
    <s v=""/>
    <s v="1XX1"/>
    <s v="86810188"/>
    <s v="BU868101880003TE03877341"/>
    <x v="0"/>
    <s v=""/>
    <s v=""/>
    <s v=""/>
    <s v=""/>
    <s v=""/>
    <s v=""/>
    <s v="T/0043186E/P/Z5"/>
    <s v=""/>
    <s v=""/>
    <s v="P002100"/>
    <s v=""/>
    <s v=""/>
    <n v="2151.75"/>
    <s v="NKR"/>
    <n v="2151.75"/>
    <n v="12000"/>
    <n v="12000"/>
    <s v=""/>
    <x v="0"/>
    <x v="9"/>
    <s v=""/>
    <s v="MY"/>
    <n v="2151.75"/>
    <n v="2151.75"/>
  </r>
  <r>
    <s v="B"/>
    <x v="203"/>
    <x v="1450"/>
    <s v=""/>
    <x v="0"/>
    <x v="113"/>
    <s v="MON"/>
    <s v=""/>
    <x v="4"/>
    <s v="TOS"/>
    <d v="2024-11-27T00:00:00"/>
    <s v="WED"/>
    <x v="1403"/>
    <x v="83"/>
    <s v=""/>
    <s v="1XX1"/>
    <s v="85309199"/>
    <s v="BU868101670008TE04350178"/>
    <x v="0"/>
    <s v=""/>
    <s v=""/>
    <s v=""/>
    <s v=""/>
    <s v=""/>
    <s v=""/>
    <s v="T/0028862E/P/Z5"/>
    <s v=""/>
    <s v=""/>
    <s v="C247300"/>
    <s v=""/>
    <s v=""/>
    <n v="1849.75"/>
    <s v="NKR"/>
    <n v="1849.75"/>
    <n v="12000"/>
    <n v="12000"/>
    <s v=""/>
    <x v="0"/>
    <x v="9"/>
    <s v=""/>
    <s v="CN"/>
    <n v="1849.75"/>
    <n v="1849.75"/>
  </r>
  <r>
    <s v="B"/>
    <x v="227"/>
    <x v="1451"/>
    <s v="QE495W"/>
    <x v="0"/>
    <x v="151"/>
    <s v="WED"/>
    <s v="DY370"/>
    <x v="8"/>
    <s v="TOS"/>
    <d v="2024-12-01T00:00:00"/>
    <s v="SUN"/>
    <x v="1404"/>
    <x v="10"/>
    <d v="2093-01-11T00:00:00"/>
    <s v="1XX1"/>
    <s v="NO154560710"/>
    <s v="BU873140040007TE15456071"/>
    <x v="0"/>
    <s v=""/>
    <s v=""/>
    <s v=""/>
    <s v=""/>
    <s v=""/>
    <s v=""/>
    <s v="T/0017161D/P/KU"/>
    <s v=""/>
    <s v=""/>
    <s v="L180700"/>
    <s v=""/>
    <s v=""/>
    <n v="4322.67"/>
    <s v="NKR"/>
    <n v="4322.67"/>
    <n v="12000"/>
    <n v="12000"/>
    <s v=""/>
    <x v="0"/>
    <x v="14"/>
    <s v=""/>
    <s v="NO"/>
    <n v="4322.67"/>
    <n v="4322.67"/>
  </r>
  <r>
    <s v="B"/>
    <x v="216"/>
    <x v="1452"/>
    <s v="QF811V"/>
    <x v="0"/>
    <x v="151"/>
    <s v="WED"/>
    <s v="WI"/>
    <x v="0"/>
    <s v="TOS"/>
    <d v="2024-12-03T00:00:00"/>
    <s v="TUE"/>
    <x v="1405"/>
    <x v="81"/>
    <d v="2094-01-01T00:00:00"/>
    <s v=""/>
    <s v="719629990"/>
    <s v="BU868102230000TE71962999"/>
    <x v="0"/>
    <s v=""/>
    <s v=""/>
    <s v=""/>
    <s v=""/>
    <s v=""/>
    <s v=""/>
    <s v="T/0061014E/P/YS"/>
    <s v="+13852668503"/>
    <s v=""/>
    <s v="B042900"/>
    <s v=""/>
    <s v=""/>
    <n v="614.63"/>
    <s v="USD"/>
    <n v="646.75"/>
    <n v="630000"/>
    <n v="630000"/>
    <s v=""/>
    <x v="0"/>
    <x v="2"/>
    <s v=""/>
    <s v="US"/>
    <n v="7140.12"/>
    <n v="6785.5151999999998"/>
  </r>
  <r>
    <s v="B"/>
    <x v="213"/>
    <x v="1453"/>
    <s v=""/>
    <x v="0"/>
    <x v="115"/>
    <s v="THU"/>
    <s v="DY1125"/>
    <x v="5"/>
    <s v="TOS"/>
    <d v="2024-12-05T00:00:00"/>
    <s v="THU"/>
    <x v="1406"/>
    <x v="79"/>
    <d v="2065-03-03T00:00:00"/>
    <s v="1XX1"/>
    <s v=""/>
    <s v="CX426354XXXXXX1791"/>
    <x v="2"/>
    <s v="10/27"/>
    <s v=""/>
    <s v="SCHIFFBAUERSTR. 14"/>
    <s v=""/>
    <s v="15848 BEESKOW              ,DE"/>
    <s v=""/>
    <s v="T/0016096D/P/RO"/>
    <s v="0049 82199949983"/>
    <s v="ADR/"/>
    <s v="L206300"/>
    <s v=""/>
    <s v=""/>
    <n v="0"/>
    <s v="EUR"/>
    <n v="362.38"/>
    <n v="12000"/>
    <n v="12000"/>
    <s v=""/>
    <x v="0"/>
    <x v="13"/>
    <s v="DE"/>
    <s v="DE"/>
    <n v="4337.6886000000004"/>
    <n v="0"/>
  </r>
  <r>
    <s v="B"/>
    <x v="12"/>
    <x v="1454"/>
    <s v="QF811V"/>
    <x v="0"/>
    <x v="115"/>
    <s v="THU"/>
    <s v="WI"/>
    <x v="0"/>
    <s v="TOS"/>
    <d v="2024-12-06T00:00:00"/>
    <s v="FRI"/>
    <x v="1407"/>
    <x v="81"/>
    <d v="2099-01-01T00:00:00"/>
    <s v=""/>
    <s v="669565550"/>
    <s v="BU868102230000TE66956555"/>
    <x v="0"/>
    <s v=""/>
    <s v=""/>
    <s v=""/>
    <s v=""/>
    <s v=""/>
    <s v=""/>
    <s v="T/0061014E/P/YS"/>
    <s v="562-472-3151"/>
    <s v=""/>
    <s v="L196400"/>
    <s v=""/>
    <s v=""/>
    <n v="895.24"/>
    <s v="USD"/>
    <n v="894.09"/>
    <n v="630000"/>
    <n v="630000"/>
    <s v=""/>
    <x v="0"/>
    <x v="15"/>
    <s v=""/>
    <s v="US"/>
    <n v="9870.7536"/>
    <n v="9883.4495999999999"/>
  </r>
  <r>
    <s v="B"/>
    <x v="187"/>
    <x v="1455"/>
    <s v="QE492W"/>
    <x v="0"/>
    <x v="116"/>
    <s v="FRI"/>
    <s v="W5421"/>
    <x v="8"/>
    <s v="TOS"/>
    <d v="2024-12-06T00:00:00"/>
    <s v="FRI"/>
    <x v="1408"/>
    <x v="27"/>
    <s v=""/>
    <s v="1XX1"/>
    <s v="NO134906550"/>
    <s v="BU873140010000TE13490655"/>
    <x v="0"/>
    <s v=""/>
    <s v=""/>
    <s v=""/>
    <s v=""/>
    <s v=""/>
    <s v=""/>
    <s v="T/0017135D/P/KU"/>
    <s v="447776235630"/>
    <s v=""/>
    <s v="L180700"/>
    <s v=""/>
    <s v=""/>
    <n v="396.44"/>
    <s v="UKL"/>
    <n v="394.65"/>
    <n v="12000"/>
    <n v="12000"/>
    <s v=""/>
    <x v="0"/>
    <x v="13"/>
    <s v=""/>
    <s v="GB"/>
    <n v="5623.7624999999998"/>
    <n v="5649.2699999999995"/>
  </r>
  <r>
    <s v="B"/>
    <x v="198"/>
    <x v="1456"/>
    <s v="QF812V"/>
    <x v="0"/>
    <x v="116"/>
    <s v="FRI"/>
    <s v="WI"/>
    <x v="4"/>
    <s v="LKN"/>
    <d v="2024-12-06T00:00:00"/>
    <s v="FRI"/>
    <x v="1409"/>
    <x v="12"/>
    <d v="2094-01-01T00:00:00"/>
    <s v="1XX1"/>
    <s v="794884679"/>
    <s v="BU868102240009TE79488467"/>
    <x v="0"/>
    <s v=""/>
    <s v=""/>
    <s v=""/>
    <s v=""/>
    <s v=""/>
    <s v=""/>
    <s v="T/0061025E/P/YS"/>
    <s v="+85263185826"/>
    <s v=""/>
    <s v="L196400"/>
    <s v=""/>
    <s v=""/>
    <n v="8992.01"/>
    <s v="NKR"/>
    <n v="8992.01"/>
    <n v="12000"/>
    <n v="12000"/>
    <n v="4500"/>
    <x v="0"/>
    <x v="13"/>
    <s v=""/>
    <s v="HK"/>
    <n v="8992.01"/>
    <n v="8992.01"/>
  </r>
  <r>
    <s v="B"/>
    <x v="189"/>
    <x v="1457"/>
    <s v="QF810V"/>
    <x v="0"/>
    <x v="116"/>
    <s v="FRI"/>
    <s v="WK318"/>
    <x v="4"/>
    <s v="TOS"/>
    <d v="2024-12-06T00:00:00"/>
    <s v="FRI"/>
    <x v="1410"/>
    <x v="79"/>
    <d v="2094-01-01T00:00:00"/>
    <s v="1XX1"/>
    <s v="773791440"/>
    <s v="BU868102220001TE77379144"/>
    <x v="0"/>
    <s v=""/>
    <s v=""/>
    <s v=""/>
    <s v=""/>
    <s v=""/>
    <s v=""/>
    <s v="T/0061003E/P/YS"/>
    <s v="+41794140777"/>
    <s v="ADR/"/>
    <s v="L184400"/>
    <s v=""/>
    <s v=""/>
    <n v="306.12"/>
    <s v="EUR"/>
    <n v="335.29"/>
    <n v="12000"/>
    <n v="12000"/>
    <s v=""/>
    <x v="0"/>
    <x v="13"/>
    <s v=""/>
    <s v="CH"/>
    <n v="4013.4213000000004"/>
    <n v="3664.2564000000002"/>
  </r>
  <r>
    <s v="B"/>
    <x v="35"/>
    <x v="1458"/>
    <s v="QE492W"/>
    <x v="0"/>
    <x v="152"/>
    <s v="SAT"/>
    <s v="SK4452"/>
    <x v="5"/>
    <s v="TOS"/>
    <d v="2024-12-17T00:00:00"/>
    <s v="TUE"/>
    <x v="1411"/>
    <x v="1"/>
    <s v=""/>
    <s v=""/>
    <s v="NO343422440"/>
    <s v="BU873140020009TE34342244"/>
    <x v="0"/>
    <s v=""/>
    <s v=""/>
    <s v=""/>
    <s v=""/>
    <s v=""/>
    <s v=""/>
    <s v="T/0017146D/P/KU"/>
    <s v=""/>
    <s v=""/>
    <s v="L180700"/>
    <s v=""/>
    <s v=""/>
    <n v="805.88"/>
    <s v="EUR"/>
    <n v="910.63"/>
    <n v="12000"/>
    <n v="12000"/>
    <s v=""/>
    <x v="0"/>
    <x v="21"/>
    <s v=""/>
    <s v="CH"/>
    <n v="10900.241100000001"/>
    <n v="9646.383600000001"/>
  </r>
  <r>
    <s v="B"/>
    <x v="155"/>
    <x v="1459"/>
    <s v="QF812V"/>
    <x v="0"/>
    <x v="118"/>
    <s v="MON"/>
    <s v="SK4452"/>
    <x v="4"/>
    <s v="TOS"/>
    <d v="2024-12-03T00:00:00"/>
    <s v="TUE"/>
    <x v="1412"/>
    <x v="83"/>
    <d v="2094-01-01T00:00:00"/>
    <s v="1XX1"/>
    <s v="786158018"/>
    <s v="BU868102240009TE78615801"/>
    <x v="0"/>
    <s v=""/>
    <s v=""/>
    <s v=""/>
    <s v=""/>
    <s v=""/>
    <s v=""/>
    <s v="T/0061025E/P/YS"/>
    <s v="+660909925555"/>
    <s v=""/>
    <s v="L196400"/>
    <s v=""/>
    <s v=""/>
    <n v="1015.75"/>
    <s v="NKR"/>
    <n v="1085.75"/>
    <n v="12000"/>
    <n v="12000"/>
    <s v=""/>
    <x v="0"/>
    <x v="5"/>
    <s v=""/>
    <s v="TH"/>
    <n v="1085.75"/>
    <n v="1015.75"/>
  </r>
  <r>
    <s v="B"/>
    <x v="124"/>
    <x v="1460"/>
    <s v="QE492W"/>
    <x v="0"/>
    <x v="119"/>
    <s v="TUE"/>
    <s v="SK4416"/>
    <x v="5"/>
    <s v="TOS"/>
    <d v="2024-12-13T00:00:00"/>
    <s v="FRI"/>
    <x v="1413"/>
    <x v="27"/>
    <s v=""/>
    <s v="1XX1"/>
    <s v="NO111098830"/>
    <s v="BU873140010000TE11109883"/>
    <x v="0"/>
    <s v=""/>
    <s v=""/>
    <s v=""/>
    <s v=""/>
    <s v=""/>
    <s v=""/>
    <s v="T/0017135D/P/KU"/>
    <s v="7590265748"/>
    <s v=""/>
    <s v="L180700"/>
    <s v=""/>
    <s v=""/>
    <n v="390.91"/>
    <s v="UKL"/>
    <n v="415.49"/>
    <n v="12000"/>
    <n v="12000"/>
    <s v=""/>
    <x v="0"/>
    <x v="1"/>
    <s v=""/>
    <s v="GB"/>
    <n v="5920.7325000000001"/>
    <n v="5570.4675000000007"/>
  </r>
  <r>
    <s v="B"/>
    <x v="46"/>
    <x v="1461"/>
    <s v="QF810V"/>
    <x v="0"/>
    <x v="119"/>
    <s v="TUE"/>
    <s v="LH6272"/>
    <x v="4"/>
    <s v="TOS"/>
    <d v="2024-12-09T00:00:00"/>
    <s v="MON"/>
    <x v="1414"/>
    <x v="79"/>
    <d v="2094-01-01T00:00:00"/>
    <s v="1XX1"/>
    <s v="719430841"/>
    <s v="BU868102220001TE71943084"/>
    <x v="0"/>
    <s v=""/>
    <s v=""/>
    <s v=""/>
    <s v=""/>
    <s v=""/>
    <s v=""/>
    <s v="T/0061003E/P/YS"/>
    <s v="+330767542264"/>
    <s v="ADR/"/>
    <s v="L184400"/>
    <s v=""/>
    <s v=""/>
    <n v="267.75"/>
    <s v="EUR"/>
    <n v="296.77999999999997"/>
    <n v="12000"/>
    <n v="12000"/>
    <s v=""/>
    <x v="0"/>
    <x v="2"/>
    <s v=""/>
    <s v="FR"/>
    <n v="3552.4566"/>
    <n v="3204.9675000000002"/>
  </r>
  <r>
    <s v="B"/>
    <x v="4"/>
    <x v="1462"/>
    <s v="QF812V"/>
    <x v="0"/>
    <x v="141"/>
    <s v="WED"/>
    <s v="WI"/>
    <x v="5"/>
    <s v="TOS"/>
    <d v="2024-12-06T00:00:00"/>
    <s v="FRI"/>
    <x v="1415"/>
    <x v="83"/>
    <d v="2094-01-01T00:00:00"/>
    <s v="1XX1"/>
    <s v="729575505"/>
    <s v="BU868102240009TE72957550"/>
    <x v="0"/>
    <s v=""/>
    <s v=""/>
    <s v=""/>
    <s v=""/>
    <s v=""/>
    <s v=""/>
    <s v="T/0061025E/P/YS"/>
    <s v="+-6591170624"/>
    <s v=""/>
    <s v="L196400"/>
    <s v=""/>
    <s v=""/>
    <n v="2072.75"/>
    <s v="NKR"/>
    <n v="2072.75"/>
    <n v="12000"/>
    <n v="12000"/>
    <s v=""/>
    <x v="0"/>
    <x v="9"/>
    <s v=""/>
    <s v="SG"/>
    <n v="2072.75"/>
    <n v="2072.75"/>
  </r>
  <r>
    <s v="B"/>
    <x v="261"/>
    <x v="1463"/>
    <s v="QF810V"/>
    <x v="0"/>
    <x v="141"/>
    <s v="WED"/>
    <s v="WI"/>
    <x v="0"/>
    <s v="TOS"/>
    <d v="2024-12-08T00:00:00"/>
    <s v="SUN"/>
    <x v="1416"/>
    <x v="66"/>
    <d v="2094-01-01T00:00:00"/>
    <s v="1XX1"/>
    <s v="756865784"/>
    <s v="BU868102220001TE75686578"/>
    <x v="0"/>
    <s v=""/>
    <s v=""/>
    <s v=""/>
    <s v=""/>
    <s v=""/>
    <s v=""/>
    <s v="T/0061003E/P/YS"/>
    <s v="+34679362984"/>
    <s v=""/>
    <s v="L184400"/>
    <s v=""/>
    <s v=""/>
    <n v="527.52"/>
    <s v="EUR"/>
    <n v="550.95000000000005"/>
    <n v="12000"/>
    <n v="12000"/>
    <s v=""/>
    <x v="0"/>
    <x v="14"/>
    <s v=""/>
    <s v="ES"/>
    <n v="6594.8715000000011"/>
    <n v="6314.4144000000006"/>
  </r>
  <r>
    <s v="B"/>
    <x v="20"/>
    <x v="1464"/>
    <s v="QF810V"/>
    <x v="0"/>
    <x v="120"/>
    <s v="THU"/>
    <s v="WI"/>
    <x v="5"/>
    <s v="TOS"/>
    <d v="2024-12-12T00:00:00"/>
    <s v="THU"/>
    <x v="1417"/>
    <x v="79"/>
    <d v="2094-01-01T00:00:00"/>
    <s v="1XX1"/>
    <s v="767985121"/>
    <s v="BU868102220001TE76798512"/>
    <x v="0"/>
    <s v=""/>
    <s v=""/>
    <s v=""/>
    <s v=""/>
    <s v=""/>
    <s v=""/>
    <s v="T/0061003E/P/YS"/>
    <s v="+31627838501"/>
    <s v=""/>
    <s v="L184400"/>
    <s v=""/>
    <s v=""/>
    <n v="313.55"/>
    <s v="EUR"/>
    <n v="343.83"/>
    <n v="12000"/>
    <n v="12000"/>
    <s v=""/>
    <x v="0"/>
    <x v="13"/>
    <s v=""/>
    <s v="NL"/>
    <n v="4115.6450999999997"/>
    <n v="3753.1935000000003"/>
  </r>
  <r>
    <s v="B"/>
    <x v="43"/>
    <x v="1465"/>
    <s v="QF810V"/>
    <x v="0"/>
    <x v="121"/>
    <s v="SAT"/>
    <s v="OS329"/>
    <x v="0"/>
    <s v="TOS"/>
    <d v="2024-12-14T00:00:00"/>
    <s v="SAT"/>
    <x v="1418"/>
    <x v="79"/>
    <d v="2094-01-01T00:00:00"/>
    <s v="1XX1"/>
    <s v="767530088"/>
    <s v="BU868102220001TE76753008"/>
    <x v="0"/>
    <s v=""/>
    <s v=""/>
    <s v=""/>
    <s v=""/>
    <s v=""/>
    <s v=""/>
    <s v="T/0061003E/P/YS"/>
    <s v="+436648124045"/>
    <s v=""/>
    <s v="L184400"/>
    <s v=""/>
    <s v=""/>
    <n v="470.35"/>
    <s v="EUR"/>
    <n v="499.49"/>
    <n v="12000"/>
    <n v="12000"/>
    <s v=""/>
    <x v="0"/>
    <x v="13"/>
    <s v=""/>
    <s v="DE"/>
    <n v="5978.8953000000001"/>
    <n v="5630.089500000001"/>
  </r>
  <r>
    <s v="B"/>
    <x v="262"/>
    <x v="1466"/>
    <s v="FF410Z"/>
    <x v="0"/>
    <x v="153"/>
    <s v="SUN"/>
    <s v=""/>
    <x v="0"/>
    <s v="TOS"/>
    <d v="2024-12-15T00:00:00"/>
    <s v="SUN"/>
    <x v="1419"/>
    <x v="81"/>
    <d v="2060-04-26T00:00:00"/>
    <s v="00XX"/>
    <s v=""/>
    <s v="CX414720XXXXXX4745"/>
    <x v="2"/>
    <s v="07/28"/>
    <s v=""/>
    <s v="36 BACHELOR OAK ROAD"/>
    <s v=""/>
    <s v="BETHANY,CT,06524,US"/>
    <s v="USCT164930641"/>
    <s v="P/I1"/>
    <s v="2034159797"/>
    <s v="CREDIT"/>
    <s v="T447800"/>
    <s v=""/>
    <s v=""/>
    <n v="0"/>
    <s v="USD"/>
    <n v="789.01"/>
    <n v="0"/>
    <n v="0"/>
    <s v=""/>
    <x v="0"/>
    <x v="13"/>
    <s v="US"/>
    <s v="US"/>
    <n v="8710.6703999999991"/>
    <n v="0"/>
  </r>
  <r>
    <s v="B"/>
    <x v="0"/>
    <x v="1467"/>
    <s v="QE450Z"/>
    <x v="0"/>
    <x v="142"/>
    <s v="MON"/>
    <s v=""/>
    <x v="5"/>
    <s v="TOS"/>
    <d v="2024-12-15T00:00:00"/>
    <s v="SUN"/>
    <x v="1420"/>
    <x v="12"/>
    <s v=""/>
    <s v="1XX1"/>
    <s v=""/>
    <s v="BU873141820001"/>
    <x v="3"/>
    <s v=""/>
    <s v=""/>
    <s v=""/>
    <s v=""/>
    <s v=""/>
    <s v=""/>
    <s v="T/0064761D/P/Z3"/>
    <s v="422650595"/>
    <s v=""/>
    <s v="E102900"/>
    <s v=""/>
    <s v=""/>
    <n v="0"/>
    <s v="NKR"/>
    <n v="3338.7"/>
    <n v="12000"/>
    <n v="12000"/>
    <s v=""/>
    <x v="0"/>
    <x v="2"/>
    <s v=""/>
    <s v="AU"/>
    <n v="3338.7"/>
    <n v="0"/>
  </r>
  <r>
    <s v="B"/>
    <x v="2"/>
    <x v="1468"/>
    <s v="QF809V"/>
    <x v="0"/>
    <x v="122"/>
    <s v="TUE"/>
    <s v="EZ8229"/>
    <x v="4"/>
    <s v="TOS"/>
    <d v="2024-12-17T00:00:00"/>
    <s v="TUE"/>
    <x v="1421"/>
    <x v="27"/>
    <d v="2094-01-01T00:00:00"/>
    <s v="1XX1"/>
    <s v="723648322"/>
    <s v="BU868102210002TE72364832"/>
    <x v="0"/>
    <s v=""/>
    <s v=""/>
    <s v=""/>
    <s v=""/>
    <s v=""/>
    <s v=""/>
    <s v="T/0060992E/P/YS"/>
    <s v="+44-7912794284"/>
    <s v=""/>
    <s v="B042900"/>
    <s v=""/>
    <s v=""/>
    <n v="257.97000000000003"/>
    <s v="UKL"/>
    <n v="256.56"/>
    <n v="12000"/>
    <n v="12000"/>
    <s v=""/>
    <x v="0"/>
    <x v="13"/>
    <s v=""/>
    <s v="GB"/>
    <n v="3655.98"/>
    <n v="3676.0725000000002"/>
  </r>
  <r>
    <s v="B"/>
    <x v="234"/>
    <x v="1469"/>
    <s v="QF810V"/>
    <x v="0"/>
    <x v="122"/>
    <s v="TUE"/>
    <s v="DY328"/>
    <x v="4"/>
    <s v="TOS"/>
    <d v="2024-12-16T00:00:00"/>
    <s v="MON"/>
    <x v="1422"/>
    <x v="79"/>
    <d v="2094-01-01T00:00:00"/>
    <s v="1XX1"/>
    <s v="675043885"/>
    <s v="BU868102220001TE67504388"/>
    <x v="0"/>
    <s v=""/>
    <s v=""/>
    <s v=""/>
    <s v=""/>
    <s v=""/>
    <s v=""/>
    <s v="T/0061003E/P/YS"/>
    <s v="667902260"/>
    <s v=""/>
    <s v="L184400"/>
    <s v=""/>
    <s v=""/>
    <n v="267.77999999999997"/>
    <s v="EUR"/>
    <n v="296.77999999999997"/>
    <n v="12000"/>
    <n v="12000"/>
    <s v=""/>
    <x v="0"/>
    <x v="2"/>
    <s v=""/>
    <s v="ES"/>
    <n v="3552.4566"/>
    <n v="3205.3265999999999"/>
  </r>
  <r>
    <s v="B"/>
    <x v="56"/>
    <x v="1470"/>
    <s v="QE492W"/>
    <x v="0"/>
    <x v="123"/>
    <s v="WED"/>
    <s v="WI"/>
    <x v="8"/>
    <s v="TOS"/>
    <d v="2024-12-14T00:00:00"/>
    <s v="SAT"/>
    <x v="1423"/>
    <x v="84"/>
    <s v=""/>
    <s v="1XX1"/>
    <s v="NO843349100"/>
    <s v="BU873140010000TE84334910"/>
    <x v="0"/>
    <s v=""/>
    <s v=""/>
    <s v=""/>
    <s v=""/>
    <s v=""/>
    <s v=""/>
    <s v="T/0017135D/P/KU"/>
    <s v="7946814358"/>
    <s v=""/>
    <s v="L180700"/>
    <s v=""/>
    <s v=""/>
    <n v="208.06"/>
    <s v="UKL"/>
    <n v="222.36"/>
    <n v="12000"/>
    <n v="12000"/>
    <s v=""/>
    <x v="0"/>
    <x v="3"/>
    <s v=""/>
    <s v="GB"/>
    <n v="3168.63"/>
    <n v="2964.855"/>
  </r>
  <r>
    <s v="B"/>
    <x v="216"/>
    <x v="1471"/>
    <s v="QE495W"/>
    <x v="0"/>
    <x v="124"/>
    <s v="THU"/>
    <s v="DY1125"/>
    <x v="8"/>
    <s v="TOS"/>
    <d v="2024-12-19T00:00:00"/>
    <s v="THU"/>
    <x v="1424"/>
    <x v="12"/>
    <s v=""/>
    <s v="1XX1"/>
    <s v="NO340482760"/>
    <s v="BU873140040007TE34048276"/>
    <x v="0"/>
    <s v=""/>
    <s v=""/>
    <s v=""/>
    <s v=""/>
    <s v=""/>
    <s v=""/>
    <s v="T/0017161D/P/KU"/>
    <s v="610406402462"/>
    <s v=""/>
    <s v="L197400"/>
    <s v=""/>
    <s v=""/>
    <n v="4414.5"/>
    <s v="NKR"/>
    <n v="4764.5"/>
    <n v="12000"/>
    <n v="12000"/>
    <s v=""/>
    <x v="0"/>
    <x v="13"/>
    <s v=""/>
    <s v="AU"/>
    <n v="4764.5"/>
    <n v="4414.5"/>
  </r>
  <r>
    <s v="B"/>
    <x v="152"/>
    <x v="1472"/>
    <s v=""/>
    <x v="0"/>
    <x v="125"/>
    <s v="FRI"/>
    <s v=""/>
    <x v="11"/>
    <s v="TOS"/>
    <d v="2024-12-24T00:00:00"/>
    <s v="TUE"/>
    <x v="1425"/>
    <x v="29"/>
    <d v="2004-06-07T00:00:00"/>
    <s v="1001"/>
    <s v=""/>
    <s v="CX492181XXXXXX1410"/>
    <x v="2"/>
    <s v="09/26"/>
    <s v=""/>
    <s v="PENTONVILLE ROAD 200"/>
    <s v=""/>
    <s v="LONDON N19JP,GB"/>
    <s v="CNXX320683200406070012"/>
    <s v="T/0036923D/P/N5"/>
    <s v="+44-7709968925"/>
    <s v="OCI/"/>
    <s v=""/>
    <s v=""/>
    <s v=""/>
    <n v="0"/>
    <s v="UKL"/>
    <n v="1448.31"/>
    <n v="20000"/>
    <n v="20000"/>
    <s v=""/>
    <x v="0"/>
    <x v="18"/>
    <s v="GB"/>
    <s v="GB"/>
    <n v="20638.4175"/>
    <n v="0"/>
  </r>
  <r>
    <s v="B"/>
    <x v="162"/>
    <x v="1473"/>
    <s v=""/>
    <x v="0"/>
    <x v="125"/>
    <s v="FRI"/>
    <s v=""/>
    <x v="11"/>
    <s v="TOS"/>
    <d v="2024-12-24T00:00:00"/>
    <s v="TUE"/>
    <x v="1426"/>
    <x v="29"/>
    <d v="2003-08-15T00:00:00"/>
    <s v="1XX1"/>
    <s v=""/>
    <s v="CX465950XXXXXX3560"/>
    <x v="2"/>
    <s v="09/27"/>
    <s v=""/>
    <s v="CHAPTER KINGS CROSS"/>
    <s v=""/>
    <s v="LONDON N19JP               ,GB"/>
    <s v=""/>
    <s v="T/0036923D/P/N5"/>
    <s v="+44-7831383142"/>
    <s v=""/>
    <s v=""/>
    <s v=""/>
    <s v=""/>
    <n v="0"/>
    <s v="UKL"/>
    <n v="1448.31"/>
    <n v="20000"/>
    <n v="20000"/>
    <s v=""/>
    <x v="0"/>
    <x v="18"/>
    <s v="GB"/>
    <s v="GB"/>
    <n v="20638.4175"/>
    <n v="0"/>
  </r>
  <r>
    <s v="B"/>
    <x v="99"/>
    <x v="1474"/>
    <s v=""/>
    <x v="0"/>
    <x v="125"/>
    <s v="FRI"/>
    <s v=""/>
    <x v="0"/>
    <s v="TOS"/>
    <d v="2024-12-24T00:00:00"/>
    <s v="TUE"/>
    <x v="1425"/>
    <x v="29"/>
    <d v="2004-06-07T00:00:00"/>
    <s v="1XX1"/>
    <s v=""/>
    <s v="CX492181XXXXXX1410"/>
    <x v="2"/>
    <s v="09/26"/>
    <s v=""/>
    <s v="200 PENTONVILLE ROAD"/>
    <s v=""/>
    <s v="LONDON N19JP               ,GB"/>
    <s v=""/>
    <s v="T/0036923D/P/N5"/>
    <s v="+44-7709968925"/>
    <s v=""/>
    <s v=""/>
    <s v=""/>
    <s v=""/>
    <n v="0"/>
    <s v="UKL"/>
    <n v="783.15"/>
    <n v="12000"/>
    <n v="12000"/>
    <s v=""/>
    <x v="0"/>
    <x v="18"/>
    <s v="GB"/>
    <s v="GB"/>
    <n v="11159.887499999999"/>
    <n v="0"/>
  </r>
  <r>
    <s v="B"/>
    <x v="176"/>
    <x v="1475"/>
    <s v="QE576Z"/>
    <x v="0"/>
    <x v="126"/>
    <s v="SUN"/>
    <s v="HV5071"/>
    <x v="4"/>
    <s v="TOS"/>
    <d v="2024-12-22T00:00:00"/>
    <s v="SUN"/>
    <x v="1427"/>
    <x v="79"/>
    <s v=""/>
    <s v="1XX1"/>
    <s v="21162557"/>
    <s v="BU873141860007TE21162557"/>
    <x v="0"/>
    <s v=""/>
    <s v=""/>
    <s v=""/>
    <s v=""/>
    <s v=""/>
    <s v=""/>
    <s v="T/0067185D/P/T5"/>
    <s v="0618343730"/>
    <s v=""/>
    <s v="L196000"/>
    <s v=""/>
    <s v=""/>
    <n v="336.09"/>
    <s v="EUR"/>
    <n v="336.48"/>
    <n v="12000"/>
    <n v="12000"/>
    <s v=""/>
    <x v="0"/>
    <x v="13"/>
    <s v=""/>
    <s v="BE"/>
    <n v="4027.6656000000003"/>
    <n v="4022.9973"/>
  </r>
  <r>
    <s v="B"/>
    <x v="32"/>
    <x v="1476"/>
    <s v="QF810V"/>
    <x v="0"/>
    <x v="126"/>
    <s v="SUN"/>
    <s v="WI"/>
    <x v="2"/>
    <s v="TOS"/>
    <d v="2024-12-21T00:00:00"/>
    <s v="SAT"/>
    <x v="1428"/>
    <x v="79"/>
    <d v="2094-01-01T00:00:00"/>
    <s v="1XX1"/>
    <s v="798130808"/>
    <s v="BU868102220001TE79813080"/>
    <x v="0"/>
    <s v=""/>
    <s v=""/>
    <s v=""/>
    <s v=""/>
    <s v=""/>
    <s v=""/>
    <s v="T/0061003E/P/YS"/>
    <s v="+3-2468464768"/>
    <s v=""/>
    <s v="B042900"/>
    <s v=""/>
    <s v=""/>
    <n v="378.69"/>
    <s v="EUR"/>
    <n v="377.41"/>
    <n v="12000"/>
    <n v="12000"/>
    <s v=""/>
    <x v="0"/>
    <x v="2"/>
    <s v=""/>
    <s v="BE"/>
    <n v="4517.5977000000003"/>
    <n v="4532.9193000000005"/>
  </r>
  <r>
    <s v="B"/>
    <x v="26"/>
    <x v="1477"/>
    <s v="QF809V"/>
    <x v="0"/>
    <x v="126"/>
    <s v="SUN"/>
    <s v="WI"/>
    <x v="0"/>
    <s v="TOS"/>
    <d v="2024-12-21T00:00:00"/>
    <s v="SAT"/>
    <x v="1429"/>
    <x v="27"/>
    <d v="2094-01-01T00:00:00"/>
    <s v="1XX1"/>
    <s v="729816177"/>
    <s v="BU868102210002TE72981617"/>
    <x v="0"/>
    <s v=""/>
    <s v=""/>
    <s v=""/>
    <s v=""/>
    <s v=""/>
    <s v=""/>
    <s v="T/0060992E/P/YS"/>
    <s v="07854094684"/>
    <s v=""/>
    <s v="L184400"/>
    <s v=""/>
    <s v=""/>
    <n v="363.29"/>
    <s v="UKL"/>
    <n v="387.33"/>
    <n v="12000"/>
    <n v="12000"/>
    <s v=""/>
    <x v="0"/>
    <x v="2"/>
    <s v=""/>
    <s v="GB"/>
    <n v="5519.4524999999994"/>
    <n v="5176.8825000000006"/>
  </r>
  <r>
    <s v="B"/>
    <x v="144"/>
    <x v="1478"/>
    <s v=""/>
    <x v="0"/>
    <x v="154"/>
    <s v="MON"/>
    <s v=""/>
    <x v="4"/>
    <s v="TOS"/>
    <d v="2024-12-24T00:00:00"/>
    <s v="TUE"/>
    <x v="1430"/>
    <x v="79"/>
    <s v=""/>
    <s v="1XX1"/>
    <s v="71121563/H/7112"/>
    <s v="BU873142700004TE02317104"/>
    <x v="0"/>
    <s v=""/>
    <s v=""/>
    <s v=""/>
    <s v=""/>
    <s v=""/>
    <s v=""/>
    <s v="T/0042092E/P/YB"/>
    <s v="32-498-663595"/>
    <s v=""/>
    <s v="L165300"/>
    <s v=""/>
    <s v=""/>
    <n v="367.11"/>
    <s v="EUR"/>
    <n v="366.97"/>
    <n v="12000"/>
    <n v="12000"/>
    <s v=""/>
    <x v="0"/>
    <x v="15"/>
    <s v=""/>
    <s v="BE"/>
    <n v="4392.6309000000001"/>
    <n v="4394.3067000000001"/>
  </r>
  <r>
    <s v="B"/>
    <x v="178"/>
    <x v="1479"/>
    <s v="QF809V"/>
    <x v="0"/>
    <x v="127"/>
    <s v="TUE"/>
    <s v="SK4416"/>
    <x v="0"/>
    <s v="TOS"/>
    <d v="2024-12-23T00:00:00"/>
    <s v="MON"/>
    <x v="1431"/>
    <x v="27"/>
    <d v="2094-01-01T00:00:00"/>
    <s v="1XX1"/>
    <s v="786065926"/>
    <s v="BU868102210002TE78606592"/>
    <x v="0"/>
    <s v=""/>
    <s v=""/>
    <s v=""/>
    <s v=""/>
    <s v=""/>
    <s v=""/>
    <s v="T/0060992E/P/YS"/>
    <s v="+4407877691493"/>
    <s v=""/>
    <s v="L184400"/>
    <s v=""/>
    <s v=""/>
    <n v="363.13"/>
    <s v="UKL"/>
    <n v="387.33"/>
    <n v="12000"/>
    <n v="12000"/>
    <s v=""/>
    <x v="0"/>
    <x v="2"/>
    <s v=""/>
    <s v="GB"/>
    <n v="5519.4524999999994"/>
    <n v="5174.6025"/>
  </r>
  <r>
    <s v="B"/>
    <x v="135"/>
    <x v="1480"/>
    <s v="QE495W"/>
    <x v="0"/>
    <x v="128"/>
    <s v="WED"/>
    <s v="OS329"/>
    <x v="5"/>
    <s v="TOS"/>
    <d v="2024-12-24T00:00:00"/>
    <s v="TUE"/>
    <x v="1432"/>
    <x v="12"/>
    <s v=""/>
    <s v="1XX1"/>
    <s v="NO108842630"/>
    <s v="BU873140040007TE10884263"/>
    <x v="0"/>
    <s v=""/>
    <s v=""/>
    <s v=""/>
    <s v=""/>
    <s v=""/>
    <s v=""/>
    <s v="T/0017161D/P/KU"/>
    <s v="442031061826"/>
    <s v=""/>
    <s v="L197400"/>
    <s v=""/>
    <s v=""/>
    <n v="3016.56"/>
    <s v="NKR"/>
    <n v="3366.56"/>
    <n v="12000"/>
    <n v="12000"/>
    <s v=""/>
    <x v="0"/>
    <x v="2"/>
    <s v=""/>
    <s v="AU"/>
    <n v="3366.56"/>
    <n v="3016.56"/>
  </r>
  <r>
    <s v="B"/>
    <x v="93"/>
    <x v="1481"/>
    <s v="QF809V"/>
    <x v="0"/>
    <x v="128"/>
    <s v="WED"/>
    <s v="DY1325"/>
    <x v="0"/>
    <s v="TOS"/>
    <d v="2024-12-23T00:00:00"/>
    <s v="MON"/>
    <x v="1433"/>
    <x v="27"/>
    <d v="2094-01-01T00:00:00"/>
    <s v="1XX1"/>
    <s v="719519924"/>
    <s v="BU868102210002TE71951992"/>
    <x v="0"/>
    <s v=""/>
    <s v=""/>
    <s v=""/>
    <s v=""/>
    <s v=""/>
    <s v=""/>
    <s v="T/0060992E/P/YS"/>
    <s v="+4407747098901"/>
    <s v=""/>
    <s v="L184400"/>
    <s v=""/>
    <s v=""/>
    <n v="356.73"/>
    <s v="UKL"/>
    <n v="381.05"/>
    <n v="12000"/>
    <n v="12000"/>
    <s v=""/>
    <x v="0"/>
    <x v="4"/>
    <s v=""/>
    <s v="GB"/>
    <n v="5429.9625000000005"/>
    <n v="5083.4025000000001"/>
  </r>
  <r>
    <s v="B"/>
    <x v="223"/>
    <x v="1482"/>
    <s v="QE492W"/>
    <x v="0"/>
    <x v="128"/>
    <s v="WED"/>
    <s v="SK4416"/>
    <x v="0"/>
    <s v="TOS"/>
    <d v="2025-01-01T00:00:00"/>
    <s v="WED"/>
    <x v="1434"/>
    <x v="1"/>
    <s v=""/>
    <s v="1XX1"/>
    <s v="NO331239480"/>
    <s v="BU873140020009TE33123948"/>
    <x v="0"/>
    <s v=""/>
    <s v=""/>
    <s v=""/>
    <s v=""/>
    <s v=""/>
    <s v=""/>
    <s v="T/0017146D/P/KU"/>
    <s v="004982199949983"/>
    <s v=""/>
    <s v="L180700"/>
    <s v=""/>
    <s v=""/>
    <n v="956.59"/>
    <s v="EUR"/>
    <n v="985.86"/>
    <n v="12000"/>
    <n v="12000"/>
    <s v=""/>
    <x v="0"/>
    <x v="17"/>
    <s v=""/>
    <s v="DE"/>
    <n v="11800.744200000001"/>
    <n v="11450.382300000001"/>
  </r>
  <r>
    <s v="B"/>
    <x v="143"/>
    <x v="1483"/>
    <s v=""/>
    <x v="0"/>
    <x v="129"/>
    <s v="THU"/>
    <s v="W94479"/>
    <x v="0"/>
    <s v="TOS"/>
    <d v="2024-12-31T00:00:00"/>
    <s v="TUE"/>
    <x v="1435"/>
    <x v="27"/>
    <s v=""/>
    <s v="1XX1"/>
    <s v="01840007"/>
    <s v="BU868101840007TE00931405"/>
    <x v="0"/>
    <s v=""/>
    <s v=""/>
    <s v=""/>
    <s v=""/>
    <s v=""/>
    <s v=""/>
    <s v="T/0040456E/P/ZS"/>
    <s v="00861089171020"/>
    <s v=""/>
    <s v="O000900"/>
    <s v=""/>
    <s v=""/>
    <n v="699.88"/>
    <s v="UKL"/>
    <n v="724.46"/>
    <n v="12000"/>
    <n v="12000"/>
    <s v=""/>
    <x v="0"/>
    <x v="6"/>
    <s v=""/>
    <s v="GB"/>
    <n v="10323.555"/>
    <n v="9973.2899999999991"/>
  </r>
  <r>
    <s v="B"/>
    <x v="143"/>
    <x v="1484"/>
    <s v=""/>
    <x v="0"/>
    <x v="129"/>
    <s v="THU"/>
    <s v="W94479"/>
    <x v="0"/>
    <s v="TOS"/>
    <d v="2024-12-31T00:00:00"/>
    <s v="TUE"/>
    <x v="1436"/>
    <x v="27"/>
    <s v=""/>
    <s v="1XX1"/>
    <s v="01840007"/>
    <s v="BU868101840007TE00931637"/>
    <x v="0"/>
    <s v=""/>
    <s v=""/>
    <s v=""/>
    <s v=""/>
    <s v=""/>
    <s v=""/>
    <s v="T/0040456E/P/ZS"/>
    <s v="00861089171020"/>
    <s v=""/>
    <s v="O000900"/>
    <s v=""/>
    <s v=""/>
    <n v="699.88"/>
    <s v="UKL"/>
    <n v="724.46"/>
    <n v="12000"/>
    <n v="12000"/>
    <s v=""/>
    <x v="0"/>
    <x v="6"/>
    <s v=""/>
    <s v="GB"/>
    <n v="10323.555"/>
    <n v="9973.2899999999991"/>
  </r>
  <r>
    <s v="B"/>
    <x v="153"/>
    <x v="1485"/>
    <s v="QF810V"/>
    <x v="0"/>
    <x v="129"/>
    <s v="THU"/>
    <s v="HV5071"/>
    <x v="4"/>
    <s v="TOS"/>
    <d v="2024-12-29T00:00:00"/>
    <s v="SUN"/>
    <x v="1437"/>
    <x v="79"/>
    <d v="2094-01-01T00:00:00"/>
    <s v="1XX1"/>
    <s v="781317126"/>
    <s v="BU868102220001TE78131712"/>
    <x v="0"/>
    <s v=""/>
    <s v=""/>
    <s v=""/>
    <s v=""/>
    <s v=""/>
    <s v=""/>
    <s v="T/0061003E/P/YS"/>
    <s v="+31615046202"/>
    <s v=""/>
    <s v="L184400"/>
    <s v=""/>
    <s v=""/>
    <n v="435.56"/>
    <s v="EUR"/>
    <n v="465.16"/>
    <n v="12000"/>
    <n v="12000"/>
    <s v=""/>
    <x v="0"/>
    <x v="1"/>
    <s v=""/>
    <s v="NL"/>
    <n v="5567.9652000000006"/>
    <n v="5213.6532000000007"/>
  </r>
  <r>
    <s v="B"/>
    <x v="247"/>
    <x v="1486"/>
    <s v="QF810V"/>
    <x v="0"/>
    <x v="129"/>
    <s v="THU"/>
    <s v="DY1125"/>
    <x v="5"/>
    <s v="TOS"/>
    <d v="2024-12-26T00:00:00"/>
    <s v="THU"/>
    <x v="1438"/>
    <x v="79"/>
    <d v="2094-01-01T00:00:00"/>
    <s v="1XX1"/>
    <s v="787319281"/>
    <s v="BU868102220001TE78731928"/>
    <x v="0"/>
    <s v=""/>
    <s v=""/>
    <s v=""/>
    <s v=""/>
    <s v=""/>
    <s v=""/>
    <s v="T/0061003E/P/YS"/>
    <s v="+4915121604816"/>
    <s v=""/>
    <s v="L184400"/>
    <s v=""/>
    <s v=""/>
    <n v="331.92"/>
    <s v="EUR"/>
    <n v="361.18"/>
    <n v="12000"/>
    <n v="12000"/>
    <s v=""/>
    <x v="0"/>
    <x v="13"/>
    <s v=""/>
    <s v="DE"/>
    <n v="4323.3245999999999"/>
    <n v="3973.0824000000002"/>
  </r>
  <r>
    <s v="B"/>
    <x v="261"/>
    <x v="1487"/>
    <s v="QE492W"/>
    <x v="0"/>
    <x v="129"/>
    <s v="THU"/>
    <s v="EW7200"/>
    <x v="5"/>
    <s v="TOS"/>
    <d v="2024-12-26T00:00:00"/>
    <s v="THU"/>
    <x v="1439"/>
    <x v="79"/>
    <s v=""/>
    <s v="1XX1"/>
    <s v="NO334708520"/>
    <s v="BU873140020009TE33470852"/>
    <x v="0"/>
    <s v=""/>
    <s v=""/>
    <s v=""/>
    <s v=""/>
    <s v=""/>
    <s v=""/>
    <s v="T/0017146D/P/KU"/>
    <s v="049 15257292565"/>
    <s v=""/>
    <s v="L180700"/>
    <s v=""/>
    <s v=""/>
    <n v="331.89"/>
    <s v="EUR"/>
    <n v="361.18"/>
    <n v="12000"/>
    <n v="12000"/>
    <s v=""/>
    <x v="0"/>
    <x v="13"/>
    <s v=""/>
    <s v="DE"/>
    <n v="4323.3245999999999"/>
    <n v="3972.7233000000001"/>
  </r>
  <r>
    <s v="B"/>
    <x v="129"/>
    <x v="1488"/>
    <s v="QE492W"/>
    <x v="0"/>
    <x v="155"/>
    <s v="FRI"/>
    <s v="SK4424"/>
    <x v="8"/>
    <s v="TOS"/>
    <d v="2024-12-30T00:00:00"/>
    <s v="MON"/>
    <x v="1440"/>
    <x v="79"/>
    <s v=""/>
    <s v="1XX1"/>
    <s v="NO333553360"/>
    <s v="BU873140020009TE33355336"/>
    <x v="0"/>
    <s v=""/>
    <s v=""/>
    <s v=""/>
    <s v=""/>
    <s v=""/>
    <s v=""/>
    <s v="T/0017146D/P/KU"/>
    <s v="06766026895"/>
    <s v=""/>
    <s v="L180700"/>
    <s v=""/>
    <s v=""/>
    <n v="634.12"/>
    <s v="EUR"/>
    <n v="663.39"/>
    <n v="12000"/>
    <n v="12000"/>
    <s v=""/>
    <x v="0"/>
    <x v="1"/>
    <s v=""/>
    <s v="AT"/>
    <n v="7940.7782999999999"/>
    <n v="7590.4164000000001"/>
  </r>
  <r>
    <s v="B"/>
    <x v="90"/>
    <x v="1489"/>
    <s v="QE492W"/>
    <x v="0"/>
    <x v="130"/>
    <s v="SAT"/>
    <s v="LH870"/>
    <x v="5"/>
    <s v="TOS"/>
    <d v="2025-01-04T00:00:00"/>
    <s v="SAT"/>
    <x v="1441"/>
    <x v="1"/>
    <s v=""/>
    <s v="1XX1"/>
    <s v="NO300526640"/>
    <s v="BU873140020009TE30052664"/>
    <x v="0"/>
    <s v=""/>
    <s v=""/>
    <s v=""/>
    <s v=""/>
    <s v=""/>
    <s v=""/>
    <s v="T/0017146D/P/KU"/>
    <s v="491716176758"/>
    <s v=""/>
    <s v="L180700"/>
    <s v=""/>
    <s v=""/>
    <n v="602.66"/>
    <s v="EUR"/>
    <n v="631.66999999999996"/>
    <n v="12000"/>
    <n v="12000"/>
    <s v=""/>
    <x v="0"/>
    <x v="17"/>
    <s v=""/>
    <s v="DE"/>
    <n v="7561.0898999999999"/>
    <n v="7213.8401999999996"/>
  </r>
  <r>
    <s v="B"/>
    <x v="43"/>
    <x v="1490"/>
    <s v=""/>
    <x v="0"/>
    <x v="130"/>
    <s v="SAT"/>
    <s v="LH870"/>
    <x v="5"/>
    <s v="TOS"/>
    <d v="2025-01-02T00:00:00"/>
    <s v="THU"/>
    <x v="1442"/>
    <x v="79"/>
    <d v="2061-08-22T00:00:00"/>
    <s v="1XX1"/>
    <s v=""/>
    <s v="CM523256XXXXXX3253"/>
    <x v="2"/>
    <s v="12/27"/>
    <s v=""/>
    <s v="HAEGELBERGSTR. 15A"/>
    <s v=""/>
    <s v="79541 LOERRACH             ,DE"/>
    <s v=""/>
    <s v="T/0016096D/P/RO"/>
    <s v="0049 82199949983"/>
    <s v=""/>
    <s v="L206300"/>
    <s v=""/>
    <s v=""/>
    <n v="0"/>
    <s v="EUR"/>
    <n v="568.44000000000005"/>
    <n v="12000"/>
    <n v="12000"/>
    <s v=""/>
    <x v="0"/>
    <x v="6"/>
    <s v="DE"/>
    <s v="DE"/>
    <n v="6804.2268000000013"/>
    <n v="0"/>
  </r>
  <r>
    <s v="B"/>
    <x v="43"/>
    <x v="1491"/>
    <s v=""/>
    <x v="0"/>
    <x v="130"/>
    <s v="SAT"/>
    <s v="LH870"/>
    <x v="5"/>
    <s v="TOS"/>
    <d v="2025-01-02T00:00:00"/>
    <s v="THU"/>
    <x v="1443"/>
    <x v="79"/>
    <d v="2069-04-24T00:00:00"/>
    <s v="1XX1"/>
    <s v=""/>
    <s v="CM523256XXXXXX3253"/>
    <x v="2"/>
    <s v="12/27"/>
    <s v=""/>
    <s v="RINGSTRASSE 1A"/>
    <s v=""/>
    <s v="79541 LOERRACH             ,DE"/>
    <s v=""/>
    <s v="T/0016096D/P/RO"/>
    <s v="0049 82199949983"/>
    <s v=""/>
    <s v="L206300"/>
    <s v=""/>
    <s v=""/>
    <n v="0"/>
    <s v="EUR"/>
    <n v="568.44000000000005"/>
    <n v="12000"/>
    <n v="12000"/>
    <s v=""/>
    <x v="0"/>
    <x v="6"/>
    <s v="DE"/>
    <s v="DE"/>
    <n v="6804.2268000000013"/>
    <n v="0"/>
  </r>
  <r>
    <s v="B"/>
    <x v="46"/>
    <x v="1492"/>
    <s v="QF810V"/>
    <x v="0"/>
    <x v="130"/>
    <s v="SAT"/>
    <s v="AY935"/>
    <x v="8"/>
    <s v="TOS"/>
    <d v="2024-12-27T00:00:00"/>
    <s v="FRI"/>
    <x v="1444"/>
    <x v="79"/>
    <d v="2094-01-01T00:00:00"/>
    <s v="1XX1"/>
    <s v="797307867"/>
    <s v="BU868102220001TE79730786"/>
    <x v="0"/>
    <s v=""/>
    <s v=""/>
    <s v=""/>
    <s v=""/>
    <s v=""/>
    <s v=""/>
    <s v="T/0061003E/P/YS"/>
    <s v="+358413189343"/>
    <s v="LOYALTY NUMBER : 69652546"/>
    <s v="L184400"/>
    <s v=""/>
    <s v=""/>
    <n v="389.71"/>
    <s v="EUR"/>
    <n v="418.73"/>
    <n v="12000"/>
    <n v="12000"/>
    <s v=""/>
    <x v="0"/>
    <x v="2"/>
    <s v=""/>
    <s v="FI"/>
    <n v="5012.1981000000005"/>
    <n v="4664.8287"/>
  </r>
  <r>
    <s v="B"/>
    <x v="154"/>
    <x v="1493"/>
    <s v="QE492W"/>
    <x v="0"/>
    <x v="130"/>
    <s v="SAT"/>
    <s v="WI"/>
    <x v="0"/>
    <s v="TOS"/>
    <d v="2024-12-28T00:00:00"/>
    <s v="SAT"/>
    <x v="1445"/>
    <x v="79"/>
    <s v=""/>
    <s v="1XX1"/>
    <s v="NO330508560"/>
    <s v="BU873140020009TE33050856"/>
    <x v="0"/>
    <s v=""/>
    <s v=""/>
    <s v=""/>
    <s v=""/>
    <s v=""/>
    <s v=""/>
    <s v="T/0017146D/P/KU"/>
    <s v="004982199949983"/>
    <s v=""/>
    <s v="L180700"/>
    <s v=""/>
    <s v=""/>
    <n v="494.55"/>
    <s v="EUR"/>
    <n v="523.82000000000005"/>
    <n v="12000"/>
    <n v="12000"/>
    <s v=""/>
    <x v="0"/>
    <x v="13"/>
    <s v=""/>
    <s v="DE"/>
    <n v="6270.1254000000008"/>
    <n v="5919.7635"/>
  </r>
  <r>
    <s v="B"/>
    <x v="154"/>
    <x v="1494"/>
    <s v="QE492W"/>
    <x v="0"/>
    <x v="130"/>
    <s v="SAT"/>
    <s v="LH870"/>
    <x v="0"/>
    <s v="TOS"/>
    <d v="2024-12-28T00:00:00"/>
    <s v="SAT"/>
    <x v="1445"/>
    <x v="79"/>
    <s v=""/>
    <s v="1XX1"/>
    <s v="NO330510120"/>
    <s v="BU873140020009TE33051012"/>
    <x v="0"/>
    <s v=""/>
    <s v=""/>
    <s v=""/>
    <s v=""/>
    <s v=""/>
    <s v=""/>
    <s v="T/0017146D/P/KU"/>
    <s v="004982199949983"/>
    <s v=""/>
    <s v="L180700"/>
    <s v=""/>
    <s v=""/>
    <n v="494.55"/>
    <s v="EUR"/>
    <n v="523.82000000000005"/>
    <n v="12000"/>
    <n v="12000"/>
    <s v=""/>
    <x v="0"/>
    <x v="13"/>
    <s v=""/>
    <s v="DE"/>
    <n v="6270.1254000000008"/>
    <n v="5919.7635"/>
  </r>
  <r>
    <s v="B"/>
    <x v="190"/>
    <x v="1495"/>
    <s v="QF812V"/>
    <x v="0"/>
    <x v="130"/>
    <s v="SAT"/>
    <s v="DY370"/>
    <x v="0"/>
    <s v="TOS"/>
    <d v="2024-12-26T00:00:00"/>
    <s v="THU"/>
    <x v="1446"/>
    <x v="12"/>
    <d v="2094-01-01T00:00:00"/>
    <s v="1XX1"/>
    <s v="782278932"/>
    <s v="BU868102240009TE78227893"/>
    <x v="0"/>
    <s v=""/>
    <s v=""/>
    <s v=""/>
    <s v=""/>
    <s v=""/>
    <s v=""/>
    <s v="T/0061025E/P/YS"/>
    <s v="+6596916900"/>
    <s v=""/>
    <s v="L196400"/>
    <s v=""/>
    <s v=""/>
    <n v="4413.3100000000004"/>
    <s v="NKR"/>
    <n v="4763.3100000000004"/>
    <n v="12000"/>
    <n v="12000"/>
    <s v=""/>
    <x v="0"/>
    <x v="4"/>
    <s v=""/>
    <s v="SG"/>
    <n v="4763.3100000000004"/>
    <n v="4413.3100000000004"/>
  </r>
  <r>
    <s v="B"/>
    <x v="29"/>
    <x v="1496"/>
    <s v=""/>
    <x v="0"/>
    <x v="156"/>
    <s v="SUN"/>
    <s v="WF626"/>
    <x v="0"/>
    <s v="TOS"/>
    <d v="2024-12-28T00:00:00"/>
    <s v="SAT"/>
    <x v="1447"/>
    <x v="79"/>
    <d v="2092-01-16T00:00:00"/>
    <s v="1XX1"/>
    <s v=""/>
    <s v="CX426354XXXXXX6179"/>
    <x v="2"/>
    <s v="03/28"/>
    <s v=""/>
    <s v="ALFRED-TREBCHEN-STR. 73"/>
    <s v=""/>
    <s v="21337 LUENEBURG            ,DE"/>
    <s v=""/>
    <s v="T/0016096D/P/RO"/>
    <s v="0049 82199949983"/>
    <s v="ADR/"/>
    <s v="L206300"/>
    <s v=""/>
    <s v=""/>
    <n v="0"/>
    <s v="EUR"/>
    <n v="483.91"/>
    <n v="12000"/>
    <n v="12000"/>
    <s v=""/>
    <x v="0"/>
    <x v="2"/>
    <s v="DE"/>
    <s v="DE"/>
    <n v="5792.4027000000006"/>
    <n v="0"/>
  </r>
  <r>
    <s v="B"/>
    <x v="152"/>
    <x v="1497"/>
    <s v="QF950V"/>
    <x v="0"/>
    <x v="156"/>
    <s v="SUN"/>
    <s v="WF628"/>
    <x v="5"/>
    <s v="TOS"/>
    <d v="2025-01-02T00:00:00"/>
    <s v="THU"/>
    <x v="1448"/>
    <x v="79"/>
    <d v="2067-02-21T00:00:00"/>
    <s v="1XX1"/>
    <s v="918370095256"/>
    <s v="BU871094800004TE37009525"/>
    <x v="0"/>
    <s v=""/>
    <s v=""/>
    <s v="PARK RUE"/>
    <s v=""/>
    <s v="90015,PARIS                ,DE"/>
    <s v=""/>
    <s v="T/0062893E/P/RF"/>
    <s v="+33186269080"/>
    <s v="V540.68EUR/"/>
    <s v="L223200"/>
    <s v=""/>
    <s v=""/>
    <n v="540.67999999999995"/>
    <s v="EUR"/>
    <n v="570.28"/>
    <n v="12000"/>
    <n v="12000"/>
    <s v=""/>
    <x v="0"/>
    <x v="18"/>
    <s v="DE"/>
    <s v="DE"/>
    <n v="6826.2515999999996"/>
    <n v="6471.9395999999997"/>
  </r>
  <r>
    <s v="B"/>
    <x v="68"/>
    <x v="1498"/>
    <s v="QF810V"/>
    <x v="0"/>
    <x v="156"/>
    <s v="SUN"/>
    <s v="WI"/>
    <x v="0"/>
    <s v="TOS"/>
    <d v="2024-12-29T00:00:00"/>
    <s v="SUN"/>
    <x v="1449"/>
    <x v="79"/>
    <d v="2093-01-01T00:00:00"/>
    <s v="1XX1"/>
    <s v="751770526"/>
    <s v="BU868102220001TE75177052"/>
    <x v="0"/>
    <s v=""/>
    <s v=""/>
    <s v=""/>
    <s v=""/>
    <s v=""/>
    <s v=""/>
    <s v="T/0061003E/P/YS"/>
    <s v="+491723043184"/>
    <s v="ADR/"/>
    <s v="L184400"/>
    <s v=""/>
    <s v=""/>
    <n v="469.31"/>
    <s v="EUR"/>
    <n v="499.49"/>
    <n v="12000"/>
    <n v="12000"/>
    <s v=""/>
    <x v="0"/>
    <x v="13"/>
    <s v=""/>
    <s v="DE"/>
    <n v="5978.8953000000001"/>
    <n v="5617.6406999999999"/>
  </r>
  <r>
    <s v="B"/>
    <x v="26"/>
    <x v="1499"/>
    <s v="QF810V"/>
    <x v="0"/>
    <x v="156"/>
    <s v="SUN"/>
    <s v="EW8240"/>
    <x v="8"/>
    <s v="TOS"/>
    <d v="2025-01-02T00:00:00"/>
    <s v="THU"/>
    <x v="1450"/>
    <x v="79"/>
    <d v="2094-01-01T00:00:00"/>
    <s v="1XX1"/>
    <s v="613482629"/>
    <s v="BU868102220001TE61348262"/>
    <x v="0"/>
    <s v=""/>
    <s v=""/>
    <s v=""/>
    <s v=""/>
    <s v=""/>
    <s v=""/>
    <s v="T/0061003E/P/YS"/>
    <s v="004982199949983"/>
    <s v="ADR/"/>
    <s v="L184400"/>
    <s v=""/>
    <s v=""/>
    <n v="663.75"/>
    <s v="EUR"/>
    <n v="692.86"/>
    <n v="12000"/>
    <n v="12000"/>
    <s v=""/>
    <x v="0"/>
    <x v="18"/>
    <s v=""/>
    <s v="DE"/>
    <n v="8293.5342000000001"/>
    <n v="7945.0875000000005"/>
  </r>
  <r>
    <s v="B"/>
    <x v="166"/>
    <x v="1500"/>
    <s v="QE492W"/>
    <x v="0"/>
    <x v="156"/>
    <s v="SUN"/>
    <s v="WI"/>
    <x v="0"/>
    <s v="TOS"/>
    <d v="2024-12-29T00:00:00"/>
    <s v="SUN"/>
    <x v="1451"/>
    <x v="79"/>
    <s v=""/>
    <s v="1XX1"/>
    <s v="NO316960200"/>
    <s v="BU873140020009TE31696020"/>
    <x v="0"/>
    <s v=""/>
    <s v=""/>
    <s v=""/>
    <s v=""/>
    <s v=""/>
    <s v=""/>
    <s v="T/0017146D/P/KU"/>
    <s v="004982199949983"/>
    <s v=""/>
    <s v="L180700"/>
    <s v=""/>
    <s v=""/>
    <n v="470.37"/>
    <s v="EUR"/>
    <n v="499.49"/>
    <n v="12000"/>
    <n v="12000"/>
    <s v=""/>
    <x v="0"/>
    <x v="13"/>
    <s v=""/>
    <s v="DE"/>
    <n v="5978.8953000000001"/>
    <n v="5630.3289000000004"/>
  </r>
  <r>
    <s v="B"/>
    <x v="10"/>
    <x v="1501"/>
    <s v="QF810V"/>
    <x v="0"/>
    <x v="156"/>
    <s v="SUN"/>
    <s v="WI"/>
    <x v="4"/>
    <s v="TOS"/>
    <d v="2025-01-09T00:00:00"/>
    <s v="THU"/>
    <x v="1452"/>
    <x v="1"/>
    <d v="2044-01-01T00:00:00"/>
    <s v="1XX1"/>
    <s v="765971376"/>
    <s v="BU868102220001TE76597137"/>
    <x v="0"/>
    <s v=""/>
    <s v=""/>
    <s v=""/>
    <s v=""/>
    <s v=""/>
    <s v=""/>
    <s v="T/0061003E/P/YS"/>
    <s v="+491704821208"/>
    <s v=""/>
    <s v="L184400"/>
    <s v=""/>
    <s v=""/>
    <n v="753.98"/>
    <s v="EUR"/>
    <n v="783.15"/>
    <n v="12000"/>
    <n v="12000"/>
    <s v=""/>
    <x v="0"/>
    <x v="20"/>
    <s v=""/>
    <s v="DE"/>
    <n v="9374.3055000000004"/>
    <n v="9025.1406000000006"/>
  </r>
  <r>
    <s v="B"/>
    <x v="95"/>
    <x v="1502"/>
    <s v=""/>
    <x v="0"/>
    <x v="156"/>
    <s v="SUN"/>
    <s v="WI"/>
    <x v="0"/>
    <s v="TOS"/>
    <d v="2024-12-30T00:00:00"/>
    <s v="MON"/>
    <x v="1453"/>
    <x v="12"/>
    <d v="2092-07-02T00:00:00"/>
    <s v="1001"/>
    <s v=""/>
    <s v="CX453030XXXXXX8441"/>
    <x v="2"/>
    <s v="11/26"/>
    <s v=""/>
    <s v="16 BENSHULLA DR"/>
    <s v=""/>
    <s v="BOLWARRA HEIGHTS NSW 2320,AU"/>
    <s v="AUXX16090997"/>
    <s v="P/I1"/>
    <s v="0408495840"/>
    <s v="OCI"/>
    <s v=""/>
    <s v=""/>
    <s v="QF/6932522"/>
    <n v="0"/>
    <s v="NKR"/>
    <n v="6655.28"/>
    <n v="12000"/>
    <n v="12000"/>
    <s v=""/>
    <x v="0"/>
    <x v="15"/>
    <s v="AU"/>
    <s v="AU"/>
    <n v="6655.28"/>
    <n v="0"/>
  </r>
  <r>
    <s v="B"/>
    <x v="50"/>
    <x v="1503"/>
    <s v="QE492W"/>
    <x v="0"/>
    <x v="131"/>
    <s v="MON"/>
    <s v="WI"/>
    <x v="4"/>
    <s v="TOS"/>
    <d v="2024-12-31T00:00:00"/>
    <s v="TUE"/>
    <x v="1454"/>
    <x v="79"/>
    <s v=""/>
    <s v="1XX1"/>
    <s v="NO111865590"/>
    <s v="BU873140020009TE11186559"/>
    <x v="0"/>
    <s v=""/>
    <s v=""/>
    <s v=""/>
    <s v=""/>
    <s v=""/>
    <s v=""/>
    <s v="T/0017146D/P/KU"/>
    <s v="004982199949983"/>
    <s v=""/>
    <s v="L180700"/>
    <s v=""/>
    <s v=""/>
    <n v="347.93"/>
    <s v="EUR"/>
    <n v="377.51"/>
    <n v="12000"/>
    <n v="12000"/>
    <s v=""/>
    <x v="0"/>
    <x v="15"/>
    <s v=""/>
    <s v="DE"/>
    <n v="4518.7947000000004"/>
    <n v="4164.7221"/>
  </r>
  <r>
    <s v="B"/>
    <x v="152"/>
    <x v="1504"/>
    <s v="QE492W"/>
    <x v="0"/>
    <x v="131"/>
    <s v="MON"/>
    <s v="DY1323"/>
    <x v="0"/>
    <s v="TOS"/>
    <d v="2024-12-30T00:00:00"/>
    <s v="MON"/>
    <x v="1455"/>
    <x v="27"/>
    <s v=""/>
    <s v="1XX1"/>
    <s v="NO115177030"/>
    <s v="BU873140010000TE11517703"/>
    <x v="0"/>
    <s v=""/>
    <s v=""/>
    <s v=""/>
    <s v=""/>
    <s v=""/>
    <s v=""/>
    <s v="T/0017135D/P/KU"/>
    <s v="7443079714"/>
    <s v=""/>
    <s v="L180700"/>
    <s v=""/>
    <s v=""/>
    <n v="410.92"/>
    <s v="UKL"/>
    <n v="435.41"/>
    <n v="12000"/>
    <n v="12000"/>
    <s v=""/>
    <x v="0"/>
    <x v="13"/>
    <s v=""/>
    <s v="GB"/>
    <n v="6204.5925000000007"/>
    <n v="5855.6100000000006"/>
  </r>
  <r>
    <s v="B"/>
    <x v="207"/>
    <x v="1505"/>
    <s v="QF810V"/>
    <x v="0"/>
    <x v="131"/>
    <s v="MON"/>
    <s v="LX8318"/>
    <x v="0"/>
    <s v="TOS"/>
    <d v="2025-01-04T00:00:00"/>
    <s v="SAT"/>
    <x v="1456"/>
    <x v="79"/>
    <d v="2094-01-01T00:00:00"/>
    <s v="1XX1"/>
    <s v="780318082"/>
    <s v="BU868102220001TE78031808"/>
    <x v="0"/>
    <s v=""/>
    <s v=""/>
    <s v=""/>
    <s v=""/>
    <s v=""/>
    <s v=""/>
    <s v="T/0061003E/P/YS"/>
    <s v="+410765589239"/>
    <s v=""/>
    <s v="L184400"/>
    <s v=""/>
    <s v=""/>
    <n v="806.1"/>
    <s v="EUR"/>
    <n v="835.29"/>
    <n v="12000"/>
    <n v="12000"/>
    <s v=""/>
    <x v="0"/>
    <x v="6"/>
    <s v=""/>
    <s v="CH"/>
    <n v="9998.4213"/>
    <n v="9649.0170000000016"/>
  </r>
  <r>
    <s v="B"/>
    <x v="44"/>
    <x v="1506"/>
    <s v="QE492W"/>
    <x v="0"/>
    <x v="131"/>
    <s v="MON"/>
    <s v="WK318"/>
    <x v="0"/>
    <s v="TOS"/>
    <d v="2024-12-30T00:00:00"/>
    <s v="MON"/>
    <x v="1457"/>
    <x v="79"/>
    <d v="2095-01-31T00:00:00"/>
    <s v="1001"/>
    <s v="NO329432240"/>
    <s v="BU873140020009TE32943224"/>
    <x v="0"/>
    <s v=""/>
    <s v=""/>
    <s v="JUNGFRAUSTRASSE 45"/>
    <s v=""/>
    <s v="3800,INTERLAKEN,CH"/>
    <s v="CHXX006707500004"/>
    <s v="T/0017146D/P/KU"/>
    <s v="+41-792951763"/>
    <s v="OCI/ADR/"/>
    <s v="L180700"/>
    <s v=""/>
    <s v=""/>
    <n v="494.65"/>
    <s v="EUR"/>
    <n v="523.82000000000005"/>
    <n v="12000"/>
    <n v="12000"/>
    <s v=""/>
    <x v="0"/>
    <x v="13"/>
    <s v="CH"/>
    <s v="CH"/>
    <n v="6270.1254000000008"/>
    <n v="5920.9605000000001"/>
  </r>
  <r>
    <s v="B"/>
    <x v="120"/>
    <x v="1507"/>
    <s v="QE492W"/>
    <x v="0"/>
    <x v="131"/>
    <s v="MON"/>
    <s v="WI"/>
    <x v="0"/>
    <s v="TOS"/>
    <d v="2025-01-01T00:00:00"/>
    <s v="WED"/>
    <x v="1458"/>
    <x v="79"/>
    <s v=""/>
    <s v="1XX1"/>
    <s v="NO331771560"/>
    <s v="BU873140020009TE33177156"/>
    <x v="0"/>
    <s v=""/>
    <s v=""/>
    <s v=""/>
    <s v=""/>
    <s v=""/>
    <s v=""/>
    <s v="T/0017146D/P/KU"/>
    <s v="00417 92418780"/>
    <s v=""/>
    <s v="L180700"/>
    <s v=""/>
    <s v=""/>
    <n v="705.04"/>
    <s v="EUR"/>
    <n v="734.3"/>
    <n v="12000"/>
    <n v="12000"/>
    <s v=""/>
    <x v="0"/>
    <x v="10"/>
    <s v=""/>
    <s v="CH"/>
    <n v="8789.5709999999999"/>
    <n v="8439.3287999999993"/>
  </r>
  <r>
    <s v="B"/>
    <x v="129"/>
    <x v="1508"/>
    <s v="QF812V"/>
    <x v="0"/>
    <x v="157"/>
    <s v="TUE"/>
    <s v="WI"/>
    <x v="0"/>
    <s v="TOS"/>
    <d v="2025-01-01T00:00:00"/>
    <s v="WED"/>
    <x v="1459"/>
    <x v="12"/>
    <d v="2094-01-01T00:00:00"/>
    <s v="1XX1"/>
    <s v="715211003"/>
    <s v="BU868102240009TE71521100"/>
    <x v="0"/>
    <s v=""/>
    <s v=""/>
    <s v=""/>
    <s v=""/>
    <s v=""/>
    <s v=""/>
    <s v="T/0061025E/P/YS"/>
    <s v="+610422144050"/>
    <s v=""/>
    <s v="L196400"/>
    <s v=""/>
    <s v=""/>
    <n v="5604.14"/>
    <s v="NKR"/>
    <n v="5954.14"/>
    <n v="12000"/>
    <n v="12000"/>
    <s v=""/>
    <x v="0"/>
    <x v="15"/>
    <s v=""/>
    <s v="AU"/>
    <n v="5954.14"/>
    <n v="5604.14"/>
  </r>
  <r>
    <s v="B"/>
    <x v="123"/>
    <x v="1509"/>
    <s v="QF810V"/>
    <x v="0"/>
    <x v="132"/>
    <s v="THU"/>
    <s v="SK4418"/>
    <x v="4"/>
    <s v="TOS"/>
    <d v="2025-01-03T00:00:00"/>
    <s v="FRI"/>
    <x v="1460"/>
    <x v="79"/>
    <d v="2094-01-01T00:00:00"/>
    <s v="1XX1"/>
    <s v="736685671"/>
    <s v="BU868102220001TE73668567"/>
    <x v="0"/>
    <s v=""/>
    <s v=""/>
    <s v=""/>
    <s v=""/>
    <s v=""/>
    <s v=""/>
    <s v="T/0061003E/P/YS"/>
    <s v="+393292199121"/>
    <s v=""/>
    <s v="L184400"/>
    <s v=""/>
    <s v=""/>
    <n v="347.92"/>
    <s v="EUR"/>
    <n v="377.51"/>
    <n v="12000"/>
    <n v="12000"/>
    <s v=""/>
    <x v="0"/>
    <x v="15"/>
    <s v=""/>
    <s v="IT"/>
    <n v="4518.7947000000004"/>
    <n v="4164.6024000000007"/>
  </r>
  <r>
    <s v="B"/>
    <x v="135"/>
    <x v="1510"/>
    <s v="QF810V"/>
    <x v="0"/>
    <x v="132"/>
    <s v="THU"/>
    <s v="WI"/>
    <x v="0"/>
    <s v="TOS"/>
    <d v="2024-12-31T00:00:00"/>
    <s v="TUE"/>
    <x v="1461"/>
    <x v="79"/>
    <d v="2074-01-01T00:00:00"/>
    <s v="1XX1"/>
    <s v="775231278"/>
    <s v="BU868102220001TE77523127"/>
    <x v="0"/>
    <s v=""/>
    <s v=""/>
    <s v=""/>
    <s v=""/>
    <s v=""/>
    <s v=""/>
    <s v="T/0061003E/P/YS"/>
    <s v="+31646025195"/>
    <s v=""/>
    <s v="L184400"/>
    <s v=""/>
    <s v=""/>
    <n v="444.6"/>
    <s v="EUR"/>
    <n v="474.06"/>
    <n v="12000"/>
    <n v="12000"/>
    <s v=""/>
    <x v="0"/>
    <x v="4"/>
    <s v=""/>
    <s v="NL"/>
    <n v="5674.4982"/>
    <n v="5321.862000000001"/>
  </r>
  <r>
    <s v="B"/>
    <x v="135"/>
    <x v="1511"/>
    <s v="QF810V"/>
    <x v="0"/>
    <x v="132"/>
    <s v="THU"/>
    <s v="WI"/>
    <x v="0"/>
    <s v="TOS"/>
    <d v="2024-12-31T00:00:00"/>
    <s v="TUE"/>
    <x v="1462"/>
    <x v="79"/>
    <d v="2084-01-01T00:00:00"/>
    <s v="1XX1"/>
    <s v="723923388"/>
    <s v="BU868102220001TE72392338"/>
    <x v="0"/>
    <s v=""/>
    <s v=""/>
    <s v=""/>
    <s v=""/>
    <s v=""/>
    <s v=""/>
    <s v="T/0061003E/P/YS"/>
    <s v="+31622722144"/>
    <s v=""/>
    <s v="L184400"/>
    <s v=""/>
    <s v=""/>
    <n v="444.6"/>
    <s v="EUR"/>
    <n v="474.06"/>
    <n v="12000"/>
    <n v="12000"/>
    <s v=""/>
    <x v="0"/>
    <x v="4"/>
    <s v=""/>
    <s v="NL"/>
    <n v="5674.4982"/>
    <n v="5321.862000000001"/>
  </r>
  <r>
    <s v="B"/>
    <x v="98"/>
    <x v="1512"/>
    <s v="QF812V"/>
    <x v="0"/>
    <x v="132"/>
    <s v="THU"/>
    <s v="WI"/>
    <x v="2"/>
    <s v="TOS"/>
    <d v="2025-01-02T00:00:00"/>
    <s v="THU"/>
    <x v="1463"/>
    <x v="12"/>
    <d v="2094-01-01T00:00:00"/>
    <s v="1XX1"/>
    <s v="745647166"/>
    <s v="BU868102240009TE74564716"/>
    <x v="0"/>
    <s v=""/>
    <s v=""/>
    <s v=""/>
    <s v=""/>
    <s v=""/>
    <s v=""/>
    <s v="T/0061025E/P/YS"/>
    <s v="+66819257799"/>
    <s v=""/>
    <s v="L196400"/>
    <s v=""/>
    <s v=""/>
    <n v="3683.08"/>
    <s v="NKR"/>
    <n v="4033.08"/>
    <n v="12000"/>
    <n v="12000"/>
    <s v=""/>
    <x v="0"/>
    <x v="13"/>
    <s v=""/>
    <s v="TH"/>
    <n v="4033.08"/>
    <n v="3683.08"/>
  </r>
  <r>
    <s v="B"/>
    <x v="98"/>
    <x v="1513"/>
    <s v="QE495W"/>
    <x v="0"/>
    <x v="132"/>
    <s v="THU"/>
    <s v="SK4452"/>
    <x v="2"/>
    <s v="TOS"/>
    <d v="2025-01-02T00:00:00"/>
    <s v="THU"/>
    <x v="1464"/>
    <x v="12"/>
    <s v=""/>
    <s v="1XX1"/>
    <s v="NO113798830"/>
    <s v="BU873140040007TE11379883"/>
    <x v="0"/>
    <s v=""/>
    <s v=""/>
    <s v=""/>
    <s v=""/>
    <s v=""/>
    <s v=""/>
    <s v="T/0017161D/P/KU"/>
    <s v="442031061826"/>
    <s v=""/>
    <s v="L180700"/>
    <s v=""/>
    <s v=""/>
    <n v="3683.08"/>
    <s v="NKR"/>
    <n v="4033.08"/>
    <n v="12000"/>
    <n v="12000"/>
    <s v=""/>
    <x v="0"/>
    <x v="13"/>
    <s v=""/>
    <s v="DK"/>
    <n v="4033.08"/>
    <n v="3683.08"/>
  </r>
  <r>
    <s v="B"/>
    <x v="30"/>
    <x v="1514"/>
    <s v="QE492W"/>
    <x v="0"/>
    <x v="132"/>
    <s v="THU"/>
    <s v="DY382"/>
    <x v="2"/>
    <s v="TOS"/>
    <d v="2025-01-02T00:00:00"/>
    <s v="THU"/>
    <x v="1465"/>
    <x v="79"/>
    <s v=""/>
    <s v="1XX1"/>
    <s v="NO116906230"/>
    <s v="BU873140020009TE11690623"/>
    <x v="0"/>
    <s v=""/>
    <s v=""/>
    <s v=""/>
    <s v=""/>
    <s v=""/>
    <s v=""/>
    <s v="T/0017146D/P/KU"/>
    <s v="004982199949983"/>
    <s v=""/>
    <s v="L180700"/>
    <s v=""/>
    <s v=""/>
    <n v="403.32"/>
    <s v="EUR"/>
    <n v="402.94"/>
    <n v="12000"/>
    <n v="12000"/>
    <s v=""/>
    <x v="0"/>
    <x v="13"/>
    <s v=""/>
    <s v="DE"/>
    <n v="4823.1918000000005"/>
    <n v="4827.7404000000006"/>
  </r>
  <r>
    <s v="B"/>
    <x v="162"/>
    <x v="1515"/>
    <s v=""/>
    <x v="0"/>
    <x v="132"/>
    <s v="THU"/>
    <s v=""/>
    <x v="2"/>
    <s v="TOS"/>
    <d v="2025-01-01T00:00:00"/>
    <s v="WED"/>
    <x v="1466"/>
    <x v="12"/>
    <s v=""/>
    <s v="1XX1"/>
    <s v="86810213"/>
    <s v="BU868102130002TE01692644"/>
    <x v="0"/>
    <s v=""/>
    <s v=""/>
    <s v=""/>
    <s v=""/>
    <s v=""/>
    <s v=""/>
    <s v="T/0058306E/P/Y8"/>
    <s v="61-0403931098"/>
    <s v=""/>
    <s v="H004400"/>
    <s v=""/>
    <s v=""/>
    <n v="3736.33"/>
    <s v="NKR"/>
    <n v="3736.33"/>
    <n v="12000"/>
    <n v="12000"/>
    <s v=""/>
    <x v="0"/>
    <x v="2"/>
    <s v=""/>
    <s v="AU"/>
    <n v="3736.33"/>
    <n v="3736.33"/>
  </r>
  <r>
    <s v="B"/>
    <x v="169"/>
    <x v="1516"/>
    <s v="QF810V"/>
    <x v="0"/>
    <x v="132"/>
    <s v="THU"/>
    <s v="WI"/>
    <x v="2"/>
    <s v="TOS"/>
    <d v="2025-01-03T00:00:00"/>
    <s v="FRI"/>
    <x v="1467"/>
    <x v="79"/>
    <d v="2094-01-01T00:00:00"/>
    <s v="1XX1"/>
    <s v="714329146"/>
    <s v="BU868102220001TE71432914"/>
    <x v="0"/>
    <s v=""/>
    <s v=""/>
    <s v=""/>
    <s v=""/>
    <s v=""/>
    <s v=""/>
    <s v="T/0061003E/P/YS"/>
    <s v="+41762230768"/>
    <s v="ADR/"/>
    <s v="L184400"/>
    <s v=""/>
    <s v=""/>
    <n v="456"/>
    <s v="EUR"/>
    <n v="455.87"/>
    <n v="12000"/>
    <n v="12000"/>
    <s v=""/>
    <x v="0"/>
    <x v="15"/>
    <s v=""/>
    <s v="CH"/>
    <n v="5456.7638999999999"/>
    <n v="5458.3200000000006"/>
  </r>
  <r>
    <s v="B"/>
    <x v="169"/>
    <x v="1517"/>
    <s v="QF810V"/>
    <x v="0"/>
    <x v="132"/>
    <s v="THU"/>
    <s v="WI"/>
    <x v="2"/>
    <s v="TOS"/>
    <d v="2025-01-03T00:00:00"/>
    <s v="FRI"/>
    <x v="1468"/>
    <x v="79"/>
    <d v="2094-01-01T00:00:00"/>
    <s v="1XX1"/>
    <s v="793486260"/>
    <s v="BU868102220001TE79348626"/>
    <x v="0"/>
    <s v=""/>
    <s v=""/>
    <s v=""/>
    <s v=""/>
    <s v=""/>
    <s v=""/>
    <s v="T/0061003E/P/YS"/>
    <s v="+41786177468"/>
    <s v="ADR/"/>
    <s v="L184400"/>
    <s v=""/>
    <s v=""/>
    <n v="456"/>
    <s v="EUR"/>
    <n v="455.87"/>
    <n v="12000"/>
    <n v="12000"/>
    <s v=""/>
    <x v="0"/>
    <x v="15"/>
    <s v=""/>
    <s v="CH"/>
    <n v="5456.7638999999999"/>
    <n v="5458.3200000000006"/>
  </r>
  <r>
    <s v="B"/>
    <x v="169"/>
    <x v="1518"/>
    <s v="QE492W"/>
    <x v="0"/>
    <x v="132"/>
    <s v="THU"/>
    <s v="EW7200"/>
    <x v="2"/>
    <s v="TOS"/>
    <d v="2025-01-02T00:00:00"/>
    <s v="THU"/>
    <x v="1469"/>
    <x v="79"/>
    <s v=""/>
    <s v="1XX1"/>
    <s v="NO122966470"/>
    <s v="BU873140020009TE12296647"/>
    <x v="0"/>
    <s v=""/>
    <s v=""/>
    <s v=""/>
    <s v=""/>
    <s v=""/>
    <s v=""/>
    <s v="T/0017146D/P/KU"/>
    <s v="004982199949983"/>
    <s v=""/>
    <s v="L180700"/>
    <s v=""/>
    <s v=""/>
    <n v="403.07"/>
    <s v="EUR"/>
    <n v="402.94"/>
    <n v="12000"/>
    <n v="12000"/>
    <s v=""/>
    <x v="0"/>
    <x v="13"/>
    <s v=""/>
    <s v="DE"/>
    <n v="4823.1918000000005"/>
    <n v="4824.7479000000003"/>
  </r>
  <r>
    <s v="B"/>
    <x v="156"/>
    <x v="1519"/>
    <s v=""/>
    <x v="0"/>
    <x v="132"/>
    <s v="THU"/>
    <s v="IB961"/>
    <x v="2"/>
    <s v="TOS"/>
    <d v="2025-01-02T00:00:00"/>
    <s v="THU"/>
    <x v="1470"/>
    <x v="80"/>
    <s v=""/>
    <s v="1XX1"/>
    <s v=""/>
    <s v="CM535120XXXXXX6058"/>
    <x v="2"/>
    <s v="04/27"/>
    <s v=""/>
    <s v="PASEO VIRGEN DEL PUERTO 31, 7B"/>
    <s v=""/>
    <s v="28005,MADRID               ,ES"/>
    <s v=""/>
    <s v="T/0036842D/0023844E"/>
    <s v="+34-650141429"/>
    <s v="/RSN/"/>
    <s v="L863700"/>
    <s v=""/>
    <s v=""/>
    <n v="0"/>
    <s v="EUR"/>
    <n v="474.38"/>
    <n v="12000"/>
    <n v="12000"/>
    <s v=""/>
    <x v="0"/>
    <x v="13"/>
    <s v="ES"/>
    <s v="ES"/>
    <n v="5678.3285999999998"/>
    <n v="0"/>
  </r>
  <r>
    <s v="B"/>
    <x v="88"/>
    <x v="1520"/>
    <s v="QF810V"/>
    <x v="0"/>
    <x v="132"/>
    <s v="THU"/>
    <s v="EW8240"/>
    <x v="0"/>
    <s v="TOS"/>
    <d v="2025-01-05T00:00:00"/>
    <s v="SUN"/>
    <x v="1471"/>
    <x v="79"/>
    <d v="2094-01-01T00:00:00"/>
    <s v="1XX1"/>
    <s v="623015290"/>
    <s v="BU868102220001TE62301529"/>
    <x v="0"/>
    <s v=""/>
    <s v=""/>
    <s v=""/>
    <s v=""/>
    <s v=""/>
    <s v=""/>
    <s v="T/0061003E/P/YS"/>
    <s v="004982199949983"/>
    <s v="ADR/"/>
    <s v="L184400"/>
    <s v=""/>
    <s v=""/>
    <n v="739.39"/>
    <s v="EUR"/>
    <n v="768.53"/>
    <n v="12000"/>
    <n v="12000"/>
    <s v=""/>
    <x v="0"/>
    <x v="1"/>
    <s v=""/>
    <s v="DE"/>
    <n v="9199.3040999999994"/>
    <n v="8850.4983000000011"/>
  </r>
  <r>
    <s v="B"/>
    <x v="136"/>
    <x v="1521"/>
    <s v="QF810V"/>
    <x v="0"/>
    <x v="132"/>
    <s v="THU"/>
    <s v="SK4452"/>
    <x v="0"/>
    <s v="TOS"/>
    <d v="2025-01-04T00:00:00"/>
    <s v="SAT"/>
    <x v="1472"/>
    <x v="79"/>
    <d v="2094-01-01T00:00:00"/>
    <s v="1XX1"/>
    <s v="766930672"/>
    <s v="BU868102220001TE76693067"/>
    <x v="0"/>
    <s v=""/>
    <s v=""/>
    <s v=""/>
    <s v=""/>
    <s v=""/>
    <s v=""/>
    <s v="T/0061003E/P/YS"/>
    <s v="+491723444194"/>
    <s v=""/>
    <s v="L184400"/>
    <s v=""/>
    <s v=""/>
    <n v="605"/>
    <s v="EUR"/>
    <n v="634.01"/>
    <n v="12000"/>
    <n v="12000"/>
    <s v=""/>
    <x v="0"/>
    <x v="10"/>
    <s v=""/>
    <s v="DE"/>
    <n v="7589.0997000000007"/>
    <n v="7241.85"/>
  </r>
  <r>
    <s v="B"/>
    <x v="136"/>
    <x v="1522"/>
    <s v="QE492W"/>
    <x v="0"/>
    <x v="132"/>
    <s v="THU"/>
    <s v="WI"/>
    <x v="8"/>
    <s v="TOS"/>
    <d v="2024-12-30T00:00:00"/>
    <s v="MON"/>
    <x v="1473"/>
    <x v="51"/>
    <s v=""/>
    <s v="1XX1"/>
    <s v="NO314912960"/>
    <s v="BU873140020009TE31491296"/>
    <x v="0"/>
    <s v=""/>
    <s v=""/>
    <s v=""/>
    <s v=""/>
    <s v=""/>
    <s v=""/>
    <s v="T/0017146D/P/KU"/>
    <s v="004982199949983"/>
    <s v=""/>
    <s v="L180700"/>
    <s v=""/>
    <s v=""/>
    <n v="311.39999999999998"/>
    <s v="EUR"/>
    <n v="334.6"/>
    <n v="12000"/>
    <n v="12000"/>
    <s v=""/>
    <x v="0"/>
    <x v="14"/>
    <s v=""/>
    <s v="DE"/>
    <n v="4005.1620000000003"/>
    <n v="3727.4580000000001"/>
  </r>
  <r>
    <s v="B"/>
    <x v="46"/>
    <x v="1523"/>
    <s v=""/>
    <x v="0"/>
    <x v="132"/>
    <s v="THU"/>
    <s v="LH691"/>
    <x v="0"/>
    <s v="TOS"/>
    <d v="2025-01-03T00:00:00"/>
    <s v="FRI"/>
    <x v="1474"/>
    <x v="79"/>
    <s v=""/>
    <s v="1001"/>
    <s v=""/>
    <s v="CM552183XXXXXX9227"/>
    <x v="1"/>
    <s v="05/24"/>
    <s v=""/>
    <s v="SHMUEL TAMIR 7/7"/>
    <s v="97812"/>
    <s v="JERUSALEM, ISRAEL          ,IL"/>
    <s v=""/>
    <s v="P/I1"/>
    <s v="972534232641"/>
    <s v=""/>
    <s v=""/>
    <s v=""/>
    <s v=""/>
    <n v="0"/>
    <s v="EUR"/>
    <n v="566.25"/>
    <n v="12000"/>
    <n v="12000"/>
    <s v=""/>
    <x v="0"/>
    <x v="15"/>
    <s v="IL"/>
    <s v="IL"/>
    <n v="6778.0125000000007"/>
    <n v="0"/>
  </r>
  <r>
    <s v="B"/>
    <x v="49"/>
    <x v="1524"/>
    <s v="QF810V"/>
    <x v="0"/>
    <x v="132"/>
    <s v="THU"/>
    <s v="SK4452"/>
    <x v="0"/>
    <s v="TOS"/>
    <d v="2025-01-04T00:00:00"/>
    <s v="SAT"/>
    <x v="1475"/>
    <x v="79"/>
    <d v="2094-01-01T00:00:00"/>
    <s v="1XX1"/>
    <s v="745818253"/>
    <s v="BU868102220001TE74581825"/>
    <x v="0"/>
    <s v=""/>
    <s v=""/>
    <s v=""/>
    <s v=""/>
    <s v=""/>
    <s v=""/>
    <s v="T/0061003E/P/YS"/>
    <s v="+494512802415"/>
    <s v=""/>
    <s v="L184400"/>
    <s v=""/>
    <s v=""/>
    <n v="604.98"/>
    <s v="EUR"/>
    <n v="634.01"/>
    <n v="12000"/>
    <n v="12000"/>
    <s v=""/>
    <x v="0"/>
    <x v="10"/>
    <s v=""/>
    <s v="DE"/>
    <n v="7589.0997000000007"/>
    <n v="7241.6106000000009"/>
  </r>
  <r>
    <s v="B"/>
    <x v="200"/>
    <x v="1525"/>
    <s v="QF810V"/>
    <x v="0"/>
    <x v="132"/>
    <s v="THU"/>
    <s v="WI"/>
    <x v="4"/>
    <s v="TOS"/>
    <d v="2024-12-31T00:00:00"/>
    <s v="TUE"/>
    <x v="1476"/>
    <x v="79"/>
    <d v="2089-01-01T00:00:00"/>
    <s v="1XX1"/>
    <s v="715513765"/>
    <s v="BU868102220001TE71551376"/>
    <x v="0"/>
    <s v=""/>
    <s v=""/>
    <s v=""/>
    <s v=""/>
    <s v=""/>
    <s v=""/>
    <s v="T/0061003E/P/YS"/>
    <s v="+33661660510"/>
    <s v=""/>
    <s v="L184400"/>
    <s v=""/>
    <s v=""/>
    <n v="275.29000000000002"/>
    <s v="EUR"/>
    <n v="304.56"/>
    <n v="12000"/>
    <n v="12000"/>
    <s v=""/>
    <x v="0"/>
    <x v="4"/>
    <s v=""/>
    <s v="FR"/>
    <n v="3645.5832"/>
    <n v="3295.2213000000006"/>
  </r>
  <r>
    <s v="B"/>
    <x v="247"/>
    <x v="1526"/>
    <s v=""/>
    <x v="0"/>
    <x v="132"/>
    <s v="THU"/>
    <s v="EW7200"/>
    <x v="2"/>
    <s v="TOS"/>
    <d v="2025-01-03T00:00:00"/>
    <s v="FRI"/>
    <x v="1477"/>
    <x v="79"/>
    <d v="2072-07-28T00:00:00"/>
    <s v=""/>
    <s v="12345678"/>
    <s v="BU872090740004TE48504443"/>
    <x v="0"/>
    <s v=""/>
    <s v=""/>
    <s v="DIEKSTOEKEN 12"/>
    <s v=""/>
    <s v="24360 BARKELSBY,DE"/>
    <s v=""/>
    <s v="T/0041650E/P/RO"/>
    <s v="0049 435146349"/>
    <s v="ADR/"/>
    <s v="L206300"/>
    <s v=""/>
    <s v=""/>
    <n v="425.41"/>
    <s v="EUR"/>
    <n v="454.68"/>
    <n v="12000"/>
    <n v="12000"/>
    <s v=""/>
    <x v="0"/>
    <x v="15"/>
    <s v="DE"/>
    <s v="DE"/>
    <n v="5442.5196000000005"/>
    <n v="5092.1577000000007"/>
  </r>
  <r>
    <s v="B"/>
    <x v="247"/>
    <x v="1527"/>
    <s v="QE492W"/>
    <x v="0"/>
    <x v="132"/>
    <s v="THU"/>
    <s v="W1771"/>
    <x v="4"/>
    <s v="TOS"/>
    <d v="2025-01-02T00:00:00"/>
    <s v="THU"/>
    <x v="1478"/>
    <x v="79"/>
    <s v=""/>
    <s v="1XX1"/>
    <s v="NO333160600"/>
    <s v="BU873140020009TE33316060"/>
    <x v="0"/>
    <s v=""/>
    <s v=""/>
    <s v=""/>
    <s v=""/>
    <s v=""/>
    <s v=""/>
    <s v="T/0017146D/P/KU"/>
    <s v="49015229712874"/>
    <s v=""/>
    <s v="L180700"/>
    <s v=""/>
    <s v=""/>
    <n v="306.02"/>
    <s v="EUR"/>
    <n v="335.29"/>
    <n v="12000"/>
    <n v="12000"/>
    <s v=""/>
    <x v="0"/>
    <x v="13"/>
    <s v=""/>
    <s v="DE"/>
    <n v="4013.4213000000004"/>
    <n v="3663.0594000000001"/>
  </r>
  <r>
    <s v="B"/>
    <x v="206"/>
    <x v="1528"/>
    <s v="QE492W"/>
    <x v="0"/>
    <x v="132"/>
    <s v="THU"/>
    <s v="DY1125"/>
    <x v="5"/>
    <s v="TOS"/>
    <d v="2025-01-01T00:00:00"/>
    <s v="WED"/>
    <x v="1479"/>
    <x v="79"/>
    <s v=""/>
    <s v="1XX1"/>
    <s v="NO335115360"/>
    <s v="BU873140020009TE33511536"/>
    <x v="0"/>
    <s v=""/>
    <s v=""/>
    <s v=""/>
    <s v=""/>
    <s v=""/>
    <s v=""/>
    <s v="T/0017146D/P/KU"/>
    <s v="01723121654"/>
    <s v=""/>
    <s v="L180700"/>
    <s v=""/>
    <s v=""/>
    <n v="305.95"/>
    <s v="EUR"/>
    <n v="335.24"/>
    <n v="12000"/>
    <n v="12000"/>
    <s v=""/>
    <x v="0"/>
    <x v="2"/>
    <s v=""/>
    <s v="DE"/>
    <n v="4012.8228000000004"/>
    <n v="3662.2215000000001"/>
  </r>
  <r>
    <s v="B"/>
    <x v="124"/>
    <x v="1529"/>
    <s v="QF950V"/>
    <x v="0"/>
    <x v="133"/>
    <s v="FRI"/>
    <s v=""/>
    <x v="2"/>
    <s v="TOS"/>
    <d v="2025-01-03T00:00:00"/>
    <s v="FRI"/>
    <x v="1480"/>
    <x v="79"/>
    <d v="2067-02-21T00:00:00"/>
    <s v="1XX1"/>
    <s v="988042610902"/>
    <s v="BU871094800004TE04261090"/>
    <x v="0"/>
    <s v=""/>
    <s v=""/>
    <s v="PARK RUE"/>
    <s v=""/>
    <s v="90015,PARIS                ,DE"/>
    <s v=""/>
    <s v="T/0062893E/P/RF"/>
    <s v="+33186269080"/>
    <s v="V372.16EUR/"/>
    <s v="L223200"/>
    <s v=""/>
    <s v=""/>
    <n v="372.16"/>
    <s v="EUR"/>
    <n v="401.74"/>
    <n v="12000"/>
    <n v="12000"/>
    <s v=""/>
    <x v="0"/>
    <x v="13"/>
    <s v="DE"/>
    <s v="DE"/>
    <n v="4808.8278"/>
    <n v="4454.7552000000005"/>
  </r>
  <r>
    <s v="B"/>
    <x v="170"/>
    <x v="1530"/>
    <s v=""/>
    <x v="0"/>
    <x v="133"/>
    <s v="FRI"/>
    <s v=""/>
    <x v="8"/>
    <s v="TOS"/>
    <d v="2025-01-02T00:00:00"/>
    <s v="THU"/>
    <x v="1481"/>
    <x v="81"/>
    <s v=""/>
    <s v="1000"/>
    <s v=""/>
    <s v="CA370382XXXXX5795"/>
    <x v="2"/>
    <s v="03/27"/>
    <s v=""/>
    <s v="429 NEW DAM RD"/>
    <s v=""/>
    <s v="NORTH WATERBORO,ME,04061,US"/>
    <s v=""/>
    <s v="P/I1"/>
    <s v="2074239531"/>
    <s v=""/>
    <s v=""/>
    <s v=""/>
    <s v=""/>
    <n v="0"/>
    <s v="USD"/>
    <n v="662.59"/>
    <n v="12000"/>
    <n v="12000"/>
    <s v=""/>
    <x v="0"/>
    <x v="2"/>
    <s v="US"/>
    <s v="US"/>
    <n v="7314.9935999999998"/>
    <n v="0"/>
  </r>
  <r>
    <s v="B"/>
    <x v="99"/>
    <x v="1531"/>
    <s v="QF812V"/>
    <x v="0"/>
    <x v="133"/>
    <s v="FRI"/>
    <s v="SK4452"/>
    <x v="5"/>
    <s v="TOS"/>
    <d v="2024-12-30T00:00:00"/>
    <s v="MON"/>
    <x v="1482"/>
    <x v="86"/>
    <d v="2094-01-01T00:00:00"/>
    <s v="1XX1"/>
    <s v="716223594"/>
    <s v="BU868102240009TE71622359"/>
    <x v="0"/>
    <s v=""/>
    <s v=""/>
    <s v=""/>
    <s v=""/>
    <s v=""/>
    <s v=""/>
    <s v="T/0061025E/P/YS"/>
    <s v="+4571778119"/>
    <s v=""/>
    <s v="L184400"/>
    <s v=""/>
    <s v=""/>
    <n v="2442.75"/>
    <s v="NKR"/>
    <n v="2442.75"/>
    <n v="12000"/>
    <n v="12000"/>
    <s v=""/>
    <x v="0"/>
    <x v="3"/>
    <s v=""/>
    <s v="DK"/>
    <n v="2442.75"/>
    <n v="2442.75"/>
  </r>
  <r>
    <s v="B"/>
    <x v="63"/>
    <x v="1532"/>
    <s v="QF812V"/>
    <x v="0"/>
    <x v="133"/>
    <s v="FRI"/>
    <s v="WI"/>
    <x v="4"/>
    <s v="TOS"/>
    <d v="2024-12-30T00:00:00"/>
    <s v="MON"/>
    <x v="1483"/>
    <x v="86"/>
    <d v="2097-01-01T00:00:00"/>
    <s v="1XX1"/>
    <s v="772868853"/>
    <s v="BU868102240009TE77286885"/>
    <x v="0"/>
    <s v=""/>
    <s v=""/>
    <s v=""/>
    <s v=""/>
    <s v=""/>
    <s v=""/>
    <s v="T/0061025E/P/YS"/>
    <s v="+61409868455"/>
    <s v=""/>
    <s v="L196400"/>
    <s v=""/>
    <s v=""/>
    <n v="2050.75"/>
    <s v="NKR"/>
    <n v="2260.75"/>
    <n v="12000"/>
    <n v="12000"/>
    <s v=""/>
    <x v="0"/>
    <x v="3"/>
    <s v=""/>
    <s v="AU"/>
    <n v="2260.75"/>
    <n v="2050.75"/>
  </r>
  <r>
    <s v="B"/>
    <x v="49"/>
    <x v="1533"/>
    <s v=""/>
    <x v="0"/>
    <x v="133"/>
    <s v="FRI"/>
    <s v=""/>
    <x v="0"/>
    <s v="TOS"/>
    <d v="2024-12-29T00:00:00"/>
    <s v="SUN"/>
    <x v="1484"/>
    <x v="86"/>
    <s v=""/>
    <s v="1XX1"/>
    <s v=""/>
    <s v=""/>
    <x v="1"/>
    <s v=""/>
    <s v=""/>
    <s v=""/>
    <s v=""/>
    <s v=""/>
    <s v=""/>
    <s v="T/0028862E/P/Z5"/>
    <s v=""/>
    <s v=""/>
    <s v=""/>
    <s v=""/>
    <s v=""/>
    <n v="0"/>
    <s v="NKR"/>
    <n v="2575.5100000000002"/>
    <n v="12000"/>
    <n v="12000"/>
    <s v=""/>
    <x v="0"/>
    <x v="9"/>
    <s v=""/>
    <s v="CN"/>
    <n v="2575.5100000000002"/>
    <n v="0"/>
  </r>
  <r>
    <s v="B"/>
    <x v="10"/>
    <x v="1534"/>
    <s v=""/>
    <x v="0"/>
    <x v="133"/>
    <s v="FRI"/>
    <s v=""/>
    <x v="2"/>
    <s v="TOS"/>
    <d v="2024-12-30T00:00:00"/>
    <s v="MON"/>
    <x v="1485"/>
    <x v="86"/>
    <s v=""/>
    <s v="1XX1"/>
    <s v=""/>
    <s v=""/>
    <x v="1"/>
    <s v=""/>
    <s v=""/>
    <s v=""/>
    <s v=""/>
    <s v=""/>
    <s v=""/>
    <s v="T/02359851/P/1A"/>
    <s v="0061400825993"/>
    <s v="STR"/>
    <s v=""/>
    <s v="999999999"/>
    <s v=""/>
    <n v="0"/>
    <s v="NKR"/>
    <n v="2721.43"/>
    <n v="0"/>
    <n v="0"/>
    <s v=""/>
    <x v="0"/>
    <x v="3"/>
    <s v=""/>
    <s v="AU"/>
    <n v="2721.43"/>
    <n v="0"/>
  </r>
  <r>
    <s v="B"/>
    <x v="200"/>
    <x v="1535"/>
    <s v="QF812V"/>
    <x v="0"/>
    <x v="133"/>
    <s v="FRI"/>
    <s v="SK4406"/>
    <x v="0"/>
    <s v="TOS"/>
    <d v="2025-01-01T00:00:00"/>
    <s v="WED"/>
    <x v="1486"/>
    <x v="12"/>
    <d v="2094-01-01T00:00:00"/>
    <s v="1XX1"/>
    <s v="743442116"/>
    <s v="BU868102240009TE74344211"/>
    <x v="0"/>
    <s v=""/>
    <s v=""/>
    <s v=""/>
    <s v=""/>
    <s v=""/>
    <s v=""/>
    <s v="T/0061025E/P/YS"/>
    <s v="+17134946144"/>
    <s v=""/>
    <s v="L184400"/>
    <s v=""/>
    <s v=""/>
    <n v="4413.3100000000004"/>
    <s v="NKR"/>
    <n v="4763.3100000000004"/>
    <n v="12000"/>
    <n v="12000"/>
    <s v=""/>
    <x v="0"/>
    <x v="4"/>
    <s v=""/>
    <s v="SA"/>
    <n v="4763.3100000000004"/>
    <n v="4413.3100000000004"/>
  </r>
  <r>
    <s v="B"/>
    <x v="35"/>
    <x v="1536"/>
    <s v="QE492W"/>
    <x v="0"/>
    <x v="133"/>
    <s v="FRI"/>
    <s v="DY378"/>
    <x v="0"/>
    <s v="TOS"/>
    <d v="2025-01-03T00:00:00"/>
    <s v="FRI"/>
    <x v="1487"/>
    <x v="27"/>
    <s v=""/>
    <s v="1XX1"/>
    <s v="NO343496080"/>
    <s v="BU873140010000TE34349608"/>
    <x v="0"/>
    <s v=""/>
    <s v=""/>
    <s v=""/>
    <s v=""/>
    <s v=""/>
    <s v=""/>
    <s v="T/0017135D/P/KU"/>
    <s v="07960027019"/>
    <s v=""/>
    <s v="L180700"/>
    <s v=""/>
    <s v=""/>
    <n v="408.73"/>
    <s v="UKL"/>
    <n v="433.22"/>
    <n v="12000"/>
    <n v="12000"/>
    <s v=""/>
    <x v="0"/>
    <x v="13"/>
    <s v=""/>
    <s v="GB"/>
    <n v="6173.3850000000002"/>
    <n v="5824.4025000000001"/>
  </r>
  <r>
    <s v="B"/>
    <x v="190"/>
    <x v="1537"/>
    <s v=""/>
    <x v="0"/>
    <x v="133"/>
    <s v="FRI"/>
    <s v="WI"/>
    <x v="4"/>
    <s v="TOS"/>
    <d v="2025-01-03T00:00:00"/>
    <s v="FRI"/>
    <x v="1488"/>
    <x v="79"/>
    <d v="2092-01-09T00:00:00"/>
    <s v="1XX1"/>
    <s v=""/>
    <s v="CX422174XXXXXX0972"/>
    <x v="2"/>
    <s v="03/28"/>
    <s v=""/>
    <s v="AM KREUZCHEN 15"/>
    <s v=""/>
    <s v="99092 ERFURT               ,DE"/>
    <s v=""/>
    <s v="T/0016096D/P/RO"/>
    <s v="0049 82199949983"/>
    <s v=""/>
    <s v="L206300"/>
    <s v=""/>
    <s v=""/>
    <n v="0"/>
    <s v="EUR"/>
    <n v="335.29"/>
    <n v="12000"/>
    <n v="12000"/>
    <s v=""/>
    <x v="0"/>
    <x v="13"/>
    <s v="DE"/>
    <s v="DE"/>
    <n v="4013.4213000000004"/>
    <n v="0"/>
  </r>
  <r>
    <s v="B"/>
    <x v="137"/>
    <x v="1538"/>
    <s v="QF812V"/>
    <x v="0"/>
    <x v="134"/>
    <s v="SAT"/>
    <s v="WI"/>
    <x v="0"/>
    <s v="TOS"/>
    <d v="2025-01-03T00:00:00"/>
    <s v="FRI"/>
    <x v="1489"/>
    <x v="10"/>
    <d v="2094-01-01T00:00:00"/>
    <s v="1XX1"/>
    <s v="790935647"/>
    <s v="BU868102240009TE79093564"/>
    <x v="0"/>
    <s v=""/>
    <s v=""/>
    <s v=""/>
    <s v=""/>
    <s v=""/>
    <s v=""/>
    <s v="T/0061025E/P/YS"/>
    <s v="+4741398457"/>
    <s v=""/>
    <s v="L184400"/>
    <s v=""/>
    <s v=""/>
    <n v="4511.58"/>
    <s v="NKR"/>
    <n v="4861.58"/>
    <n v="12000"/>
    <n v="12000"/>
    <s v=""/>
    <x v="0"/>
    <x v="2"/>
    <s v=""/>
    <s v="NO"/>
    <n v="4861.58"/>
    <n v="4511.58"/>
  </r>
  <r>
    <s v="B"/>
    <x v="8"/>
    <x v="1539"/>
    <s v="QF810V"/>
    <x v="0"/>
    <x v="134"/>
    <s v="SAT"/>
    <s v="WI"/>
    <x v="5"/>
    <s v="TOS"/>
    <d v="2025-01-04T00:00:00"/>
    <s v="SAT"/>
    <x v="1490"/>
    <x v="79"/>
    <d v="2094-01-01T00:00:00"/>
    <s v="1XX1"/>
    <s v="780388126"/>
    <s v="BU868102220001TE78038812"/>
    <x v="0"/>
    <s v=""/>
    <s v=""/>
    <s v=""/>
    <s v=""/>
    <s v=""/>
    <s v=""/>
    <s v="T/0061003E/P/YS"/>
    <s v="+491627438109"/>
    <s v=""/>
    <s v="L184400"/>
    <s v=""/>
    <s v=""/>
    <n v="314.82"/>
    <s v="EUR"/>
    <n v="343.83"/>
    <n v="12000"/>
    <n v="12000"/>
    <s v=""/>
    <x v="0"/>
    <x v="13"/>
    <s v=""/>
    <s v="DE"/>
    <n v="4115.6450999999997"/>
    <n v="3768.3954000000003"/>
  </r>
  <r>
    <s v="B"/>
    <x v="63"/>
    <x v="1540"/>
    <s v=""/>
    <x v="0"/>
    <x v="134"/>
    <s v="SAT"/>
    <s v="WI"/>
    <x v="4"/>
    <s v="TOS"/>
    <d v="2025-01-04T00:00:00"/>
    <s v="SAT"/>
    <x v="1491"/>
    <x v="79"/>
    <d v="2090-01-17T00:00:00"/>
    <s v="1XX1"/>
    <s v="12345678"/>
    <s v="BU872090740004TE46602929"/>
    <x v="0"/>
    <s v=""/>
    <s v=""/>
    <s v="LOSCHWITZER STR. 38"/>
    <s v=""/>
    <s v="01309 DRESDEN              ,DE"/>
    <s v=""/>
    <s v="T/0041650E/P/RO"/>
    <s v="0049 1735740961"/>
    <s v="ADR/"/>
    <s v="L206300"/>
    <s v=""/>
    <s v=""/>
    <n v="290.04000000000002"/>
    <s v="EUR"/>
    <n v="319.16000000000003"/>
    <n v="12000"/>
    <n v="12000"/>
    <s v=""/>
    <x v="0"/>
    <x v="13"/>
    <s v="DE"/>
    <s v="DE"/>
    <n v="3820.3452000000007"/>
    <n v="3471.7788000000005"/>
  </r>
  <r>
    <s v="B"/>
    <x v="44"/>
    <x v="1541"/>
    <s v=""/>
    <x v="0"/>
    <x v="134"/>
    <s v="SAT"/>
    <s v=""/>
    <x v="0"/>
    <s v="TOS"/>
    <d v="2025-01-03T00:00:00"/>
    <s v="FRI"/>
    <x v="1492"/>
    <x v="80"/>
    <s v=""/>
    <s v="1XX1"/>
    <s v=""/>
    <s v="CM531002XXXXXX7956"/>
    <x v="2"/>
    <s v="02/26"/>
    <s v=""/>
    <s v="AM WALDPARK 6"/>
    <s v=""/>
    <s v="30900,WEDEMARK             ,DE"/>
    <s v=""/>
    <s v="T/0036890D/P/N5"/>
    <s v="01785103476"/>
    <s v=""/>
    <s v=""/>
    <s v=""/>
    <s v="LH/992223664595756"/>
    <n v="0"/>
    <s v="EUR"/>
    <n v="503.59"/>
    <n v="12000"/>
    <n v="12000"/>
    <s v=""/>
    <x v="0"/>
    <x v="2"/>
    <s v="DE"/>
    <s v="DE"/>
    <n v="6027.9723000000004"/>
    <n v="0"/>
  </r>
  <r>
    <s v="B"/>
    <x v="44"/>
    <x v="1542"/>
    <s v="QF810V"/>
    <x v="0"/>
    <x v="134"/>
    <s v="SAT"/>
    <s v="LH1139"/>
    <x v="4"/>
    <s v="TOS"/>
    <d v="2025-01-02T00:00:00"/>
    <s v="THU"/>
    <x v="1493"/>
    <x v="79"/>
    <d v="2094-01-01T00:00:00"/>
    <s v="1XX1"/>
    <s v="779212411"/>
    <s v="BU868102220001TE77921241"/>
    <x v="0"/>
    <s v=""/>
    <s v=""/>
    <s v=""/>
    <s v=""/>
    <s v=""/>
    <s v=""/>
    <s v="T/0061003E/P/YS"/>
    <s v="+34638591921"/>
    <s v=""/>
    <s v="L184400"/>
    <s v=""/>
    <s v=""/>
    <n v="281.51"/>
    <s v="EUR"/>
    <n v="310.68"/>
    <n v="12000"/>
    <n v="12000"/>
    <s v=""/>
    <x v="0"/>
    <x v="4"/>
    <s v=""/>
    <s v="ES"/>
    <n v="3718.8396000000002"/>
    <n v="3369.6747"/>
  </r>
  <r>
    <s v="B"/>
    <x v="58"/>
    <x v="1543"/>
    <s v="QE492W"/>
    <x v="0"/>
    <x v="134"/>
    <s v="SAT"/>
    <s v="OS329"/>
    <x v="8"/>
    <s v="TOS"/>
    <d v="2025-01-01T00:00:00"/>
    <s v="WED"/>
    <x v="1494"/>
    <x v="51"/>
    <s v=""/>
    <s v="1XX1"/>
    <s v="NO336130760"/>
    <s v="BU873140020009TE33613076"/>
    <x v="0"/>
    <s v=""/>
    <s v=""/>
    <s v=""/>
    <s v=""/>
    <s v=""/>
    <s v=""/>
    <s v="T/0017146D/P/KU"/>
    <s v="69915309441"/>
    <s v=""/>
    <s v="L180700"/>
    <s v=""/>
    <s v=""/>
    <n v="324.01"/>
    <s v="EUR"/>
    <n v="347.44"/>
    <n v="12000"/>
    <n v="12000"/>
    <s v=""/>
    <x v="0"/>
    <x v="14"/>
    <s v=""/>
    <s v="AT"/>
    <n v="4158.8568000000005"/>
    <n v="3878.3996999999999"/>
  </r>
  <r>
    <s v="B"/>
    <x v="11"/>
    <x v="1544"/>
    <s v=""/>
    <x v="0"/>
    <x v="134"/>
    <s v="SAT"/>
    <s v="LH870"/>
    <x v="8"/>
    <s v="TOS"/>
    <d v="2025-01-04T00:00:00"/>
    <s v="SAT"/>
    <x v="1495"/>
    <x v="79"/>
    <d v="2083-04-07T00:00:00"/>
    <s v="1XX1"/>
    <s v=""/>
    <s v="CM531000XXXXXX1962"/>
    <x v="2"/>
    <s v="07/24"/>
    <s v=""/>
    <s v="RAMDOHRSTR. 34"/>
    <s v=""/>
    <s v="28205 BREMEN,DE"/>
    <s v=""/>
    <s v="T/0016096D/P/RO"/>
    <s v="0049 82199949983"/>
    <s v="ADR/"/>
    <s v="L206300"/>
    <s v=""/>
    <s v=""/>
    <n v="0"/>
    <s v="EUR"/>
    <n v="474.88"/>
    <n v="12000"/>
    <n v="12000"/>
    <s v=""/>
    <x v="0"/>
    <x v="13"/>
    <s v="DE"/>
    <s v="DE"/>
    <n v="5684.3136000000004"/>
    <n v="0"/>
  </r>
  <r>
    <s v="B"/>
    <x v="142"/>
    <x v="1545"/>
    <s v="QF812V"/>
    <x v="0"/>
    <x v="135"/>
    <s v="SUN"/>
    <s v="WI"/>
    <x v="0"/>
    <s v="TOS"/>
    <d v="2025-01-03T00:00:00"/>
    <s v="FRI"/>
    <x v="1496"/>
    <x v="12"/>
    <d v="2094-01-01T00:00:00"/>
    <s v="1XX1"/>
    <s v="797862015"/>
    <s v="BU868102240009TE79786201"/>
    <x v="0"/>
    <s v=""/>
    <s v=""/>
    <s v=""/>
    <s v=""/>
    <s v=""/>
    <s v=""/>
    <s v="T/0061025E/P/YS"/>
    <s v="+66813714151"/>
    <s v=""/>
    <s v="L196400"/>
    <s v=""/>
    <s v=""/>
    <n v="4413.3100000000004"/>
    <s v="NKR"/>
    <n v="4763.3100000000004"/>
    <n v="12000"/>
    <n v="12000"/>
    <s v=""/>
    <x v="0"/>
    <x v="4"/>
    <s v=""/>
    <s v="TH"/>
    <n v="4763.3100000000004"/>
    <n v="4413.3100000000004"/>
  </r>
  <r>
    <s v="B"/>
    <x v="166"/>
    <x v="1546"/>
    <s v="QE492W"/>
    <x v="0"/>
    <x v="135"/>
    <s v="SUN"/>
    <s v="WI"/>
    <x v="4"/>
    <s v="TOS"/>
    <d v="2025-01-04T00:00:00"/>
    <s v="SAT"/>
    <x v="1497"/>
    <x v="79"/>
    <s v=""/>
    <s v="1XX1"/>
    <s v="NO317006800"/>
    <s v="BU873140020009TE31700680"/>
    <x v="0"/>
    <s v=""/>
    <s v=""/>
    <s v=""/>
    <s v=""/>
    <s v=""/>
    <s v=""/>
    <s v="T/0017146D/P/KU"/>
    <s v="004982199949983"/>
    <s v=""/>
    <s v="L180700"/>
    <s v=""/>
    <s v=""/>
    <n v="267.66000000000003"/>
    <s v="EUR"/>
    <n v="296.77999999999997"/>
    <n v="12000"/>
    <n v="12000"/>
    <s v=""/>
    <x v="0"/>
    <x v="2"/>
    <s v=""/>
    <s v="DE"/>
    <n v="3552.4566"/>
    <n v="3203.8902000000003"/>
  </r>
  <r>
    <s v="B"/>
    <x v="78"/>
    <x v="1547"/>
    <s v="QF950V"/>
    <x v="0"/>
    <x v="136"/>
    <s v="MON"/>
    <s v="LH862"/>
    <x v="4"/>
    <s v="TOS"/>
    <d v="2025-01-06T00:00:00"/>
    <s v="MON"/>
    <x v="1498"/>
    <x v="79"/>
    <d v="2067-02-21T00:00:00"/>
    <s v="1XX1"/>
    <s v="914550842700"/>
    <s v="BU871094800004TE55084270"/>
    <x v="0"/>
    <s v=""/>
    <s v=""/>
    <s v="PARK RUE"/>
    <s v=""/>
    <s v="90015,PARIS                ,DE"/>
    <s v=""/>
    <s v="T/0062893E/P/RF"/>
    <s v="+33186269080"/>
    <s v="V290.06EUR/"/>
    <s v="L223200"/>
    <s v=""/>
    <s v=""/>
    <n v="290.06"/>
    <s v="EUR"/>
    <n v="319.16000000000003"/>
    <n v="12000"/>
    <n v="12000"/>
    <s v=""/>
    <x v="0"/>
    <x v="13"/>
    <s v="DE"/>
    <s v="DE"/>
    <n v="3820.3452000000007"/>
    <n v="3472.0182000000004"/>
  </r>
  <r>
    <s v="B"/>
    <x v="9"/>
    <x v="1548"/>
    <s v=""/>
    <x v="0"/>
    <x v="136"/>
    <s v="MON"/>
    <s v="WI"/>
    <x v="5"/>
    <s v="TOS"/>
    <d v="2025-01-08T00:00:00"/>
    <s v="WED"/>
    <x v="1499"/>
    <x v="79"/>
    <d v="2099-04-30T00:00:00"/>
    <s v="1XX1"/>
    <s v=""/>
    <s v="CM535299XXXXXX9944"/>
    <x v="2"/>
    <s v="12/27"/>
    <s v=""/>
    <s v="STERNENBURGSTR. 101"/>
    <s v=""/>
    <s v="53115 BONN                 ,DE"/>
    <s v=""/>
    <s v="T/0016096D/P/RO"/>
    <s v="0049 82199949983"/>
    <s v=""/>
    <s v="L206300"/>
    <s v=""/>
    <s v=""/>
    <n v="0"/>
    <s v="EUR"/>
    <n v="433.88"/>
    <n v="12000"/>
    <n v="12000"/>
    <s v=""/>
    <x v="0"/>
    <x v="10"/>
    <s v="DE"/>
    <s v="DE"/>
    <n v="5193.5436"/>
    <n v="0"/>
  </r>
  <r>
    <s v="B"/>
    <x v="142"/>
    <x v="1549"/>
    <s v="QE492W"/>
    <x v="0"/>
    <x v="136"/>
    <s v="MON"/>
    <s v="WI"/>
    <x v="5"/>
    <s v="TOS"/>
    <d v="2025-01-06T00:00:00"/>
    <s v="MON"/>
    <x v="1500"/>
    <x v="79"/>
    <s v=""/>
    <s v="1XX1"/>
    <s v="NO311132960"/>
    <s v="BU873140020009TE31113296"/>
    <x v="0"/>
    <s v=""/>
    <s v=""/>
    <s v=""/>
    <s v=""/>
    <s v=""/>
    <s v=""/>
    <s v="T/0017146D/P/KU"/>
    <s v="004982199949983"/>
    <s v=""/>
    <s v="L180700"/>
    <s v=""/>
    <s v=""/>
    <n v="314.7"/>
    <s v="EUR"/>
    <n v="343.83"/>
    <n v="12000"/>
    <n v="12000"/>
    <s v=""/>
    <x v="0"/>
    <x v="13"/>
    <s v=""/>
    <s v="DE"/>
    <n v="4115.6450999999997"/>
    <n v="3766.9590000000003"/>
  </r>
  <r>
    <s v="B"/>
    <x v="17"/>
    <x v="1550"/>
    <s v="QF950V"/>
    <x v="0"/>
    <x v="136"/>
    <s v="MON"/>
    <s v="LH6204"/>
    <x v="4"/>
    <s v="TOS"/>
    <d v="2025-01-06T00:00:00"/>
    <s v="MON"/>
    <x v="1501"/>
    <x v="79"/>
    <d v="2067-02-21T00:00:00"/>
    <s v="1XX1"/>
    <s v="915109643459"/>
    <s v="BU871094800004TE10964345"/>
    <x v="0"/>
    <s v=""/>
    <s v=""/>
    <s v="PARK RUE"/>
    <s v=""/>
    <s v="90015,PARIS                ,DE"/>
    <s v=""/>
    <s v="T/0062893E/P/RF"/>
    <s v="+33186269080"/>
    <s v="V290.16EUR/"/>
    <s v="L223200"/>
    <s v=""/>
    <s v=""/>
    <n v="290.16000000000003"/>
    <s v="EUR"/>
    <n v="319.16000000000003"/>
    <n v="12000"/>
    <n v="12000"/>
    <s v=""/>
    <x v="0"/>
    <x v="13"/>
    <s v="DE"/>
    <s v="DE"/>
    <n v="3820.3452000000007"/>
    <n v="3473.2152000000006"/>
  </r>
  <r>
    <s v="B"/>
    <x v="149"/>
    <x v="1551"/>
    <s v=""/>
    <x v="0"/>
    <x v="136"/>
    <s v="MON"/>
    <s v=""/>
    <x v="2"/>
    <s v="TOS"/>
    <d v="2025-01-03T00:00:00"/>
    <s v="FRI"/>
    <x v="1502"/>
    <x v="83"/>
    <d v="2094-10-05T00:00:00"/>
    <s v="1101"/>
    <s v=""/>
    <s v="CA379879XXXXX1006"/>
    <x v="1"/>
    <s v="02/29"/>
    <s v=""/>
    <s v="1/53 HERETAUNGA AVE"/>
    <s v="1061"/>
    <s v="AUCKLAND  1061,NZ"/>
    <s v="NZXX****3612"/>
    <s v="T/0135844N/P/I1"/>
    <s v="0211920084"/>
    <s v="OCI"/>
    <s v=""/>
    <s v=""/>
    <s v="NZ/10681156"/>
    <n v="0"/>
    <s v="NKR"/>
    <n v="3533.71"/>
    <n v="12000"/>
    <n v="12000"/>
    <s v=""/>
    <x v="0"/>
    <x v="14"/>
    <s v="NZ"/>
    <s v="NZ"/>
    <n v="3533.71"/>
    <n v="0"/>
  </r>
  <r>
    <s v="B"/>
    <x v="211"/>
    <x v="1552"/>
    <s v=""/>
    <x v="0"/>
    <x v="136"/>
    <s v="MON"/>
    <s v="SK4432"/>
    <x v="8"/>
    <s v="TOS"/>
    <d v="2025-01-06T00:00:00"/>
    <s v="MON"/>
    <x v="1503"/>
    <x v="79"/>
    <d v="2065-01-03T00:00:00"/>
    <s v="1XX1"/>
    <s v="12345678"/>
    <s v="BU872090740004TE47878850"/>
    <x v="0"/>
    <s v=""/>
    <s v=""/>
    <s v="IM EULENFLUG 16"/>
    <s v=""/>
    <s v="51399 BURSCHEID            ,DE"/>
    <s v=""/>
    <s v="T/0041650E/P/RO"/>
    <s v="0049 217464620"/>
    <s v="ADR/"/>
    <s v="L206300"/>
    <s v=""/>
    <s v=""/>
    <n v="445.72"/>
    <s v="EUR"/>
    <n v="474.88"/>
    <n v="12000"/>
    <n v="12000"/>
    <s v=""/>
    <x v="0"/>
    <x v="13"/>
    <s v="DE"/>
    <s v="DE"/>
    <n v="5684.3136000000004"/>
    <n v="5335.2684000000008"/>
  </r>
  <r>
    <s v="B"/>
    <x v="211"/>
    <x v="1553"/>
    <s v=""/>
    <x v="0"/>
    <x v="136"/>
    <s v="MON"/>
    <s v="SK4432"/>
    <x v="8"/>
    <s v="TOS"/>
    <d v="2025-01-06T00:00:00"/>
    <s v="MON"/>
    <x v="1504"/>
    <x v="79"/>
    <d v="2097-07-28T00:00:00"/>
    <s v="1XX1"/>
    <s v="12345678"/>
    <s v="BU872090740004TE47878997"/>
    <x v="0"/>
    <s v=""/>
    <s v=""/>
    <s v="TALSTRASSE 120"/>
    <s v=""/>
    <s v="40764 LANGENFELD           ,DE"/>
    <s v=""/>
    <s v="T/0041650E/P/RO"/>
    <s v="0049 15787903016"/>
    <s v="ADR/"/>
    <s v="L206300"/>
    <s v=""/>
    <s v=""/>
    <n v="445.72"/>
    <s v="EUR"/>
    <n v="474.88"/>
    <n v="12000"/>
    <n v="12000"/>
    <s v=""/>
    <x v="0"/>
    <x v="13"/>
    <s v="DE"/>
    <s v="DE"/>
    <n v="5684.3136000000004"/>
    <n v="5335.2684000000008"/>
  </r>
  <r>
    <s v="B"/>
    <x v="94"/>
    <x v="1554"/>
    <s v="QE576Z"/>
    <x v="0"/>
    <x v="136"/>
    <s v="MON"/>
    <s v="SK4418"/>
    <x v="0"/>
    <s v="TOS"/>
    <d v="2025-01-04T00:00:00"/>
    <s v="SAT"/>
    <x v="1505"/>
    <x v="79"/>
    <s v=""/>
    <s v="1XX1"/>
    <s v="20982872"/>
    <s v="BU873141860007TE20982872"/>
    <x v="0"/>
    <s v=""/>
    <s v=""/>
    <s v=""/>
    <s v=""/>
    <s v=""/>
    <s v=""/>
    <s v="T/0067185D/P/T5"/>
    <s v="34600440968"/>
    <s v=""/>
    <s v="L196000"/>
    <s v=""/>
    <s v=""/>
    <n v="444.76"/>
    <s v="EUR"/>
    <n v="474.06"/>
    <n v="12000"/>
    <n v="12000"/>
    <s v=""/>
    <x v="0"/>
    <x v="4"/>
    <s v=""/>
    <s v="ES"/>
    <n v="5674.4982"/>
    <n v="5323.7772000000004"/>
  </r>
  <r>
    <s v="B"/>
    <x v="190"/>
    <x v="1555"/>
    <s v="QF810V"/>
    <x v="0"/>
    <x v="136"/>
    <s v="MON"/>
    <s v="WI"/>
    <x v="0"/>
    <s v="TOS"/>
    <d v="2025-01-03T00:00:00"/>
    <s v="FRI"/>
    <x v="1506"/>
    <x v="79"/>
    <d v="2089-01-01T00:00:00"/>
    <s v="1XX1"/>
    <s v="785889564"/>
    <s v="BU868102220001TE78588956"/>
    <x v="0"/>
    <s v=""/>
    <s v=""/>
    <s v=""/>
    <s v=""/>
    <s v=""/>
    <s v=""/>
    <s v="T/0061003E/P/YS"/>
    <s v="+41793583088"/>
    <s v=""/>
    <s v="L184400"/>
    <s v=""/>
    <s v=""/>
    <n v="444.46"/>
    <s v="EUR"/>
    <n v="474.06"/>
    <n v="12000"/>
    <n v="12000"/>
    <s v=""/>
    <x v="0"/>
    <x v="14"/>
    <s v=""/>
    <s v="CH"/>
    <n v="5674.4982"/>
    <n v="5320.1862000000001"/>
  </r>
  <r>
    <s v="B"/>
    <x v="152"/>
    <x v="1556"/>
    <s v="QE492W"/>
    <x v="0"/>
    <x v="137"/>
    <s v="TUE"/>
    <s v="WI"/>
    <x v="4"/>
    <s v="TOS"/>
    <d v="2025-01-07T00:00:00"/>
    <s v="TUE"/>
    <x v="1507"/>
    <x v="79"/>
    <s v=""/>
    <s v="1XX1"/>
    <s v="NO114979710"/>
    <s v="BU873140020009TE11497971"/>
    <x v="0"/>
    <s v=""/>
    <s v=""/>
    <s v=""/>
    <s v=""/>
    <s v=""/>
    <s v=""/>
    <s v="T/0017146D/P/KU"/>
    <s v="004982199949983"/>
    <s v=""/>
    <s v="L180700"/>
    <s v=""/>
    <s v=""/>
    <n v="306.89"/>
    <s v="EUR"/>
    <n v="336.48"/>
    <n v="12000"/>
    <n v="12000"/>
    <s v=""/>
    <x v="0"/>
    <x v="13"/>
    <s v=""/>
    <s v="DE"/>
    <n v="4027.6656000000003"/>
    <n v="3673.4733000000001"/>
  </r>
  <r>
    <s v="B"/>
    <x v="84"/>
    <x v="1557"/>
    <s v=""/>
    <x v="0"/>
    <x v="137"/>
    <s v="TUE"/>
    <s v=""/>
    <x v="2"/>
    <s v="TOS"/>
    <d v="2025-01-07T00:00:00"/>
    <s v="TUE"/>
    <x v="1508"/>
    <x v="79"/>
    <s v=""/>
    <s v="1XX1"/>
    <s v="DC-7826021-UC45"/>
    <s v="BU868102620002TE02424775"/>
    <x v="0"/>
    <s v=""/>
    <s v=""/>
    <s v=""/>
    <s v=""/>
    <s v=""/>
    <s v=""/>
    <s v="T/0064750E/P/EO"/>
    <s v="+39 3467057593"/>
    <s v="DC-7826021-UC45/"/>
    <s v="D158300"/>
    <s v=""/>
    <s v=""/>
    <n v="403.07"/>
    <s v="EUR"/>
    <n v="402.94"/>
    <n v="12000"/>
    <n v="12000"/>
    <s v=""/>
    <x v="0"/>
    <x v="13"/>
    <s v=""/>
    <s v="IT"/>
    <n v="4823.1918000000005"/>
    <n v="4824.7479000000003"/>
  </r>
  <r>
    <s v="B"/>
    <x v="120"/>
    <x v="1558"/>
    <s v="QE495W"/>
    <x v="0"/>
    <x v="137"/>
    <s v="TUE"/>
    <s v="DY370"/>
    <x v="5"/>
    <s v="TOS"/>
    <d v="2025-01-06T00:00:00"/>
    <s v="MON"/>
    <x v="1509"/>
    <x v="12"/>
    <s v=""/>
    <s v="1XX1"/>
    <s v="NO331955480"/>
    <s v="BU873140040007TE33195548"/>
    <x v="0"/>
    <s v=""/>
    <s v=""/>
    <s v=""/>
    <s v=""/>
    <s v=""/>
    <s v=""/>
    <s v="T/0017161D/P/KU"/>
    <s v="0475433978"/>
    <s v=""/>
    <s v="L197400"/>
    <s v=""/>
    <s v=""/>
    <n v="3016.56"/>
    <s v="NKR"/>
    <n v="3366.56"/>
    <n v="12000"/>
    <n v="12000"/>
    <s v=""/>
    <x v="0"/>
    <x v="2"/>
    <s v=""/>
    <s v="AU"/>
    <n v="3366.56"/>
    <n v="3016.56"/>
  </r>
  <r>
    <s v="B"/>
    <x v="67"/>
    <x v="1559"/>
    <s v="QF810V"/>
    <x v="2"/>
    <x v="2"/>
    <s v="SAT"/>
    <s v="WI"/>
    <x v="1"/>
    <s v="T1Y"/>
    <d v="2024-08-01T00:00:00"/>
    <s v="THU"/>
    <x v="1510"/>
    <x v="79"/>
    <d v="2095-01-01T00:00:00"/>
    <s v="1XX1"/>
    <s v="768322140"/>
    <s v="BU868102220001TE76832214"/>
    <x v="0"/>
    <s v=""/>
    <s v=""/>
    <s v=""/>
    <s v=""/>
    <s v=""/>
    <s v=""/>
    <s v="T/0061003E/P/YS"/>
    <s v="+491-5202885595"/>
    <s v=""/>
    <s v="B042900"/>
    <s v=""/>
    <s v=""/>
    <n v="543.12"/>
    <s v="EUR"/>
    <n v="543.12"/>
    <n v="12000"/>
    <n v="12000"/>
    <s v=""/>
    <x v="0"/>
    <x v="4"/>
    <s v=""/>
    <s v="DE"/>
    <n v="6501.1464000000005"/>
    <n v="6501.1464000000005"/>
  </r>
  <r>
    <s v="B"/>
    <x v="3"/>
    <x v="1560"/>
    <s v="QE492W"/>
    <x v="2"/>
    <x v="4"/>
    <s v="MON"/>
    <s v=""/>
    <x v="5"/>
    <s v="T1Y"/>
    <d v="2024-08-05T00:00:00"/>
    <s v="MON"/>
    <x v="1511"/>
    <x v="79"/>
    <s v=""/>
    <s v="1XX1"/>
    <s v="NO162335230"/>
    <s v="BU873140020009TE16233523"/>
    <x v="0"/>
    <s v=""/>
    <s v=""/>
    <s v=""/>
    <s v=""/>
    <s v=""/>
    <s v=""/>
    <s v="T/0017146D/P/KU"/>
    <s v="00491-7624103660"/>
    <s v=""/>
    <s v="L180700"/>
    <s v=""/>
    <s v=""/>
    <n v="621.12"/>
    <s v="EUR"/>
    <n v="621.12"/>
    <n v="12000"/>
    <n v="12000"/>
    <s v=""/>
    <x v="0"/>
    <x v="13"/>
    <s v=""/>
    <s v="DE"/>
    <n v="7434.8064000000004"/>
    <n v="7434.8064000000004"/>
  </r>
  <r>
    <s v="B"/>
    <x v="252"/>
    <x v="1561"/>
    <s v="QE492W"/>
    <x v="2"/>
    <x v="4"/>
    <s v="MON"/>
    <s v=""/>
    <x v="4"/>
    <s v="T1Y"/>
    <d v="2024-08-13T00:00:00"/>
    <s v="TUE"/>
    <x v="1512"/>
    <x v="1"/>
    <d v="2054-09-23T00:00:00"/>
    <s v="1001"/>
    <s v="NO827911460"/>
    <s v="BU873140020009TE82791146"/>
    <x v="0"/>
    <s v=""/>
    <s v=""/>
    <s v="STEINGARTEN"/>
    <s v="66"/>
    <s v="4193,REICHENTHAL,AT"/>
    <s v="ATXX14450230"/>
    <s v="T/0017146D/P/KU"/>
    <s v="+43-6642482709"/>
    <s v="OCI/"/>
    <s v="L180700"/>
    <s v=""/>
    <s v=""/>
    <n v="927.31"/>
    <s v="EUR"/>
    <n v="926.12"/>
    <n v="12000"/>
    <n v="12000"/>
    <s v=""/>
    <x v="0"/>
    <x v="22"/>
    <s v="AT"/>
    <s v="AT"/>
    <n v="11085.6564"/>
    <n v="11099.9007"/>
  </r>
  <r>
    <s v="B"/>
    <x v="66"/>
    <x v="1562"/>
    <s v="QE818X"/>
    <x v="2"/>
    <x v="4"/>
    <s v="MON"/>
    <s v=""/>
    <x v="4"/>
    <s v="TOS"/>
    <d v="2024-08-09T00:00:00"/>
    <s v="FRI"/>
    <x v="1513"/>
    <x v="79"/>
    <d v="2074-08-07T00:00:00"/>
    <s v="1001"/>
    <s v="M/259388"/>
    <s v="BU898110380000TE74116903"/>
    <x v="0"/>
    <s v=""/>
    <s v=""/>
    <s v="ETZENRICHTSTRASSE 21"/>
    <s v=""/>
    <s v="39022,ALGUND,IT"/>
    <s v="ITXXU14V65421P"/>
    <s v="T/0018572D/0036890D"/>
    <s v="+39-3488636181"/>
    <s v="OCI/"/>
    <s v=""/>
    <s v=""/>
    <s v=""/>
    <n v="655.77"/>
    <s v="EUR"/>
    <n v="655.12"/>
    <n v="12000"/>
    <n v="12000"/>
    <s v=""/>
    <x v="0"/>
    <x v="18"/>
    <s v="IT"/>
    <s v="DE"/>
    <n v="7841.7864000000009"/>
    <n v="7849.5668999999998"/>
  </r>
  <r>
    <s v="B"/>
    <x v="3"/>
    <x v="1563"/>
    <s v="QF810V"/>
    <x v="2"/>
    <x v="5"/>
    <s v="TUE"/>
    <s v="WI"/>
    <x v="5"/>
    <s v="T1Y"/>
    <d v="2024-08-01T00:00:00"/>
    <s v="THU"/>
    <x v="1514"/>
    <x v="66"/>
    <d v="2094-01-01T00:00:00"/>
    <s v="1XX1"/>
    <s v="763889804"/>
    <s v="BU868102220001TE76388980"/>
    <x v="0"/>
    <s v=""/>
    <s v=""/>
    <s v=""/>
    <s v=""/>
    <s v=""/>
    <s v=""/>
    <s v="T/0061003E/P/YS"/>
    <s v="+4-8792390629"/>
    <s v=""/>
    <s v="B042900"/>
    <s v=""/>
    <s v=""/>
    <n v="273.47000000000003"/>
    <s v="EUR"/>
    <n v="273.47000000000003"/>
    <n v="12000"/>
    <n v="12000"/>
    <s v=""/>
    <x v="0"/>
    <x v="9"/>
    <s v=""/>
    <s v="PL"/>
    <n v="3273.4359000000004"/>
    <n v="3273.4359000000004"/>
  </r>
  <r>
    <s v="B"/>
    <x v="4"/>
    <x v="1564"/>
    <s v="QF810V"/>
    <x v="2"/>
    <x v="5"/>
    <s v="TUE"/>
    <s v="WI"/>
    <x v="1"/>
    <s v="T1Y"/>
    <d v="2024-08-07T00:00:00"/>
    <s v="WED"/>
    <x v="1515"/>
    <x v="79"/>
    <d v="2094-01-01T00:00:00"/>
    <s v="1XX1"/>
    <s v="728981874"/>
    <s v="BU868102220001TE72898187"/>
    <x v="0"/>
    <s v=""/>
    <s v=""/>
    <s v=""/>
    <s v=""/>
    <s v=""/>
    <s v=""/>
    <s v="T/0061003E/P/YS"/>
    <s v="+3-8651322915"/>
    <s v=""/>
    <s v="L184400"/>
    <s v=""/>
    <s v=""/>
    <n v="857.12"/>
    <s v="EUR"/>
    <n v="857.12"/>
    <n v="12000"/>
    <n v="12000"/>
    <s v=""/>
    <x v="0"/>
    <x v="15"/>
    <s v=""/>
    <s v="QS"/>
    <n v="10259.726400000001"/>
    <n v="10259.726400000001"/>
  </r>
  <r>
    <s v="B"/>
    <x v="263"/>
    <x v="1565"/>
    <s v="QF810V"/>
    <x v="2"/>
    <x v="8"/>
    <s v="FRI"/>
    <s v="WI"/>
    <x v="4"/>
    <s v="T1Y"/>
    <d v="2024-08-17T00:00:00"/>
    <s v="SAT"/>
    <x v="1516"/>
    <x v="1"/>
    <d v="2093-01-01T00:00:00"/>
    <s v="1XX1"/>
    <s v="749030493"/>
    <s v="BU868102220001TE74903049"/>
    <x v="0"/>
    <s v=""/>
    <s v=""/>
    <s v=""/>
    <s v=""/>
    <s v=""/>
    <s v=""/>
    <s v="T/0061003E/P/YS"/>
    <s v="+393293613793"/>
    <s v=""/>
    <s v="L184400"/>
    <s v=""/>
    <s v=""/>
    <n v="869.31"/>
    <s v="EUR"/>
    <n v="867.12"/>
    <n v="9500"/>
    <n v="9500"/>
    <s v=""/>
    <x v="0"/>
    <x v="22"/>
    <s v=""/>
    <s v="IT"/>
    <n v="10379.4264"/>
    <n v="10405.6407"/>
  </r>
  <r>
    <s v="B"/>
    <x v="264"/>
    <x v="1566"/>
    <s v=""/>
    <x v="2"/>
    <x v="8"/>
    <s v="FRI"/>
    <s v=""/>
    <x v="5"/>
    <s v="TOS"/>
    <d v="2024-08-09T00:00:00"/>
    <s v="FRI"/>
    <x v="1517"/>
    <x v="80"/>
    <s v=""/>
    <s v="1XX1"/>
    <s v=""/>
    <s v="CA375298XXXXX3007"/>
    <x v="2"/>
    <s v="05/28"/>
    <s v=""/>
    <s v="VIA GIUSEPPE SIRTORI, 15"/>
    <s v=""/>
    <s v="20900,MONZA                ,IT"/>
    <s v=""/>
    <s v="T/0036912D/P/N5"/>
    <s v="00393356922495"/>
    <s v=""/>
    <s v=""/>
    <s v=""/>
    <s v=""/>
    <n v="0"/>
    <s v="EUR"/>
    <n v="540.12"/>
    <n v="12000"/>
    <n v="12000"/>
    <s v=""/>
    <x v="0"/>
    <x v="13"/>
    <s v="IT"/>
    <s v="IT"/>
    <n v="6465.2364000000007"/>
    <n v="0"/>
  </r>
  <r>
    <s v="B"/>
    <x v="79"/>
    <x v="1567"/>
    <s v=""/>
    <x v="2"/>
    <x v="8"/>
    <s v="FRI"/>
    <s v=""/>
    <x v="5"/>
    <s v="TOS"/>
    <d v="2024-08-09T00:00:00"/>
    <s v="FRI"/>
    <x v="1517"/>
    <x v="80"/>
    <s v=""/>
    <s v="1XX1"/>
    <s v=""/>
    <s v="CX492295XXXXXX8642"/>
    <x v="2"/>
    <s v="12/26"/>
    <s v=""/>
    <s v="VIA G. SIRTORI, 15"/>
    <s v=""/>
    <s v="20900,MONZA                ,IT"/>
    <s v=""/>
    <s v="T/0036912D/P/N5"/>
    <s v="00393356922495"/>
    <s v=""/>
    <s v=""/>
    <s v=""/>
    <s v=""/>
    <n v="0"/>
    <s v="EUR"/>
    <n v="474.12"/>
    <n v="12000"/>
    <n v="12000"/>
    <s v=""/>
    <x v="0"/>
    <x v="13"/>
    <s v="IT"/>
    <s v="IT"/>
    <n v="5675.2164000000002"/>
    <n v="0"/>
  </r>
  <r>
    <s v="B"/>
    <x v="152"/>
    <x v="1568"/>
    <s v="QE810X"/>
    <x v="2"/>
    <x v="9"/>
    <s v="SAT"/>
    <s v=""/>
    <x v="6"/>
    <s v="TOS"/>
    <d v="2024-08-17T00:00:00"/>
    <s v="SAT"/>
    <x v="1518"/>
    <x v="1"/>
    <d v="2077-12-15T00:00:00"/>
    <s v="1001"/>
    <s v="M/003713"/>
    <s v="BU898110300008TE74234024"/>
    <x v="0"/>
    <s v=""/>
    <s v=""/>
    <s v="CLARA SCHUMANN GASSE 9"/>
    <s v="9"/>
    <s v="3430,TULLN,AT"/>
    <s v="ATXX09271339"/>
    <s v="T/0018491D/P/N5"/>
    <s v="+43-6645400830"/>
    <s v="OCI/ADR/CBS/RSN/"/>
    <s v=""/>
    <s v=""/>
    <s v="LH/992001357478518"/>
    <n v="1888.27"/>
    <s v="EUR"/>
    <n v="1888.12"/>
    <n v="12000"/>
    <n v="12000"/>
    <s v=""/>
    <x v="0"/>
    <x v="17"/>
    <s v="AT"/>
    <s v="AT"/>
    <n v="22600.796399999999"/>
    <n v="22602.591899999999"/>
  </r>
  <r>
    <s v="B"/>
    <x v="253"/>
    <x v="1569"/>
    <s v=""/>
    <x v="2"/>
    <x v="9"/>
    <s v="SAT"/>
    <s v="WI"/>
    <x v="5"/>
    <s v="EVE"/>
    <d v="2024-08-11T00:00:00"/>
    <s v="SUN"/>
    <x v="1519"/>
    <x v="79"/>
    <d v="2065-08-09T00:00:00"/>
    <s v="1XX1"/>
    <s v=""/>
    <s v="CX490762XXXXXX1425"/>
    <x v="2"/>
    <s v="12/23"/>
    <s v=""/>
    <s v="WESTRING 24"/>
    <s v=""/>
    <s v="84048 MAINBURG             ,DE"/>
    <s v=""/>
    <s v="T/0016096D/P/RO"/>
    <s v="0049 82199949983"/>
    <s v="ADR/"/>
    <s v="L206300"/>
    <s v=""/>
    <s v=""/>
    <n v="0"/>
    <s v="EUR"/>
    <n v="664.85"/>
    <n v="12000"/>
    <n v="12000"/>
    <n v="3000"/>
    <x v="0"/>
    <x v="15"/>
    <s v="DE"/>
    <s v="DE"/>
    <n v="7958.2545000000009"/>
    <n v="0"/>
  </r>
  <r>
    <s v="B"/>
    <x v="90"/>
    <x v="1570"/>
    <s v="QF950V"/>
    <x v="2"/>
    <x v="11"/>
    <s v="MON"/>
    <s v=""/>
    <x v="5"/>
    <s v="EVE"/>
    <d v="2024-08-14T00:00:00"/>
    <s v="WED"/>
    <x v="1520"/>
    <x v="79"/>
    <d v="2067-02-21T00:00:00"/>
    <s v="1XX1"/>
    <s v="175481881"/>
    <s v="BU871094800004TE17548188"/>
    <x v="0"/>
    <s v=""/>
    <s v=""/>
    <s v="PARK RUE"/>
    <s v=""/>
    <s v="90015,PARIS                ,FR"/>
    <s v=""/>
    <s v="T/0062893E/P/RF"/>
    <s v="+33186269080"/>
    <s v="V913.77EUR/"/>
    <s v="L223200"/>
    <s v=""/>
    <s v=""/>
    <n v="913.77"/>
    <s v="EUR"/>
    <n v="900.85"/>
    <n v="12000"/>
    <n v="12000"/>
    <n v="3000"/>
    <x v="0"/>
    <x v="10"/>
    <s v="FR"/>
    <s v="FR"/>
    <n v="10783.174500000001"/>
    <n v="10937.8269"/>
  </r>
  <r>
    <s v="B"/>
    <x v="15"/>
    <x v="1571"/>
    <s v="QE495W"/>
    <x v="2"/>
    <x v="12"/>
    <s v="TUE"/>
    <s v=""/>
    <x v="5"/>
    <s v="T1Y"/>
    <d v="2024-08-16T00:00:00"/>
    <s v="FRI"/>
    <x v="1521"/>
    <x v="10"/>
    <s v=""/>
    <s v="1XX1"/>
    <s v="NO812849340"/>
    <s v="BU873140040007TE81284934"/>
    <x v="0"/>
    <s v=""/>
    <s v=""/>
    <s v=""/>
    <s v=""/>
    <s v=""/>
    <s v=""/>
    <s v="T/0017161D/P/KU"/>
    <s v="34646675220"/>
    <s v=""/>
    <s v="L180700"/>
    <s v=""/>
    <s v=""/>
    <n v="6926.85"/>
    <s v="NKR"/>
    <n v="6576.85"/>
    <n v="12000"/>
    <n v="12000"/>
    <s v=""/>
    <x v="0"/>
    <x v="1"/>
    <s v=""/>
    <s v="NO"/>
    <n v="6576.85"/>
    <n v="6926.85"/>
  </r>
  <r>
    <s v="B"/>
    <x v="57"/>
    <x v="1572"/>
    <s v="QE819X"/>
    <x v="2"/>
    <x v="15"/>
    <s v="FRI"/>
    <s v=""/>
    <x v="5"/>
    <s v="T1Y"/>
    <d v="2024-08-14T00:00:00"/>
    <s v="WED"/>
    <x v="1522"/>
    <x v="79"/>
    <s v=""/>
    <s v="1XX1"/>
    <s v="M/157211"/>
    <s v="BU898110390009TE74107214"/>
    <x v="0"/>
    <s v=""/>
    <s v=""/>
    <s v="7 RUE DES BOULETS"/>
    <s v=""/>
    <s v="59113,SECLIN               ,FR"/>
    <s v=""/>
    <s v="T/0018583D/0036934D"/>
    <s v="0646043822/EM"/>
    <s v="WEBPREPAY/"/>
    <s v=""/>
    <s v=""/>
    <s v=""/>
    <n v="412.85"/>
    <s v="EUR"/>
    <n v="412.12"/>
    <n v="12000"/>
    <n v="12000"/>
    <s v=""/>
    <x v="0"/>
    <x v="4"/>
    <s v="FR"/>
    <s v="FR"/>
    <n v="4933.0763999999999"/>
    <n v="4941.8145000000004"/>
  </r>
  <r>
    <s v="B"/>
    <x v="229"/>
    <x v="1573"/>
    <s v="QE492W"/>
    <x v="2"/>
    <x v="18"/>
    <s v="MON"/>
    <s v="OS329"/>
    <x v="4"/>
    <s v="T1Y"/>
    <d v="2024-09-02T00:00:00"/>
    <s v="MON"/>
    <x v="1523"/>
    <x v="13"/>
    <d v="2074-08-08T00:00:00"/>
    <s v="1001"/>
    <s v="NO824380140"/>
    <s v="BU873140020009TE82438014"/>
    <x v="0"/>
    <s v=""/>
    <s v=""/>
    <s v="SCHAUMANNSTRASSE 38/12"/>
    <s v=""/>
    <s v="2100,KORNEUBURG,AT"/>
    <s v="ATXX24098889"/>
    <s v="T/0017146D/P/KU"/>
    <s v="+43-6641909996"/>
    <s v="OCI/"/>
    <s v="L180700"/>
    <s v=""/>
    <s v=""/>
    <n v="1211.02"/>
    <s v="EUR"/>
    <n v="1208.1199999999999"/>
    <n v="12000"/>
    <n v="12000"/>
    <s v=""/>
    <x v="0"/>
    <x v="16"/>
    <s v="AT"/>
    <s v="AT"/>
    <n v="14461.196399999999"/>
    <n v="14495.9094"/>
  </r>
  <r>
    <s v="B"/>
    <x v="8"/>
    <x v="1574"/>
    <s v="QE492W"/>
    <x v="2"/>
    <x v="20"/>
    <s v="WED"/>
    <s v=""/>
    <x v="4"/>
    <s v="T1Y"/>
    <d v="2024-08-21T00:00:00"/>
    <s v="WED"/>
    <x v="1524"/>
    <x v="79"/>
    <s v=""/>
    <s v="1XX1"/>
    <s v="NO302225800"/>
    <s v="BU873140020009TE30222580"/>
    <x v="0"/>
    <s v=""/>
    <s v=""/>
    <s v=""/>
    <s v=""/>
    <s v=""/>
    <s v=""/>
    <s v="T/0017146D/P/KU"/>
    <s v="004982199949983"/>
    <s v=""/>
    <s v="L180700"/>
    <s v=""/>
    <s v=""/>
    <n v="419.86"/>
    <s v="EUR"/>
    <n v="419.12"/>
    <n v="12000"/>
    <n v="12000"/>
    <s v=""/>
    <x v="0"/>
    <x v="13"/>
    <s v=""/>
    <s v="DE"/>
    <n v="5016.8663999999999"/>
    <n v="5025.7242000000006"/>
  </r>
  <r>
    <s v="B"/>
    <x v="265"/>
    <x v="1575"/>
    <s v="QF950V"/>
    <x v="2"/>
    <x v="22"/>
    <s v="FRI"/>
    <s v=""/>
    <x v="8"/>
    <s v="T1Y"/>
    <d v="2024-09-02T00:00:00"/>
    <s v="MON"/>
    <x v="1525"/>
    <x v="1"/>
    <d v="2067-02-21T00:00:00"/>
    <s v="1XX1"/>
    <s v="981201671600"/>
    <s v="BU871094800004TE20167160"/>
    <x v="0"/>
    <s v=""/>
    <s v=""/>
    <s v="PARK RUE"/>
    <s v=""/>
    <s v="90015,PARIS                ,DE"/>
    <s v=""/>
    <s v="T/0062893E/P/RF"/>
    <s v="+33186269080"/>
    <s v="V933.08EUR/"/>
    <s v="L223200"/>
    <s v=""/>
    <s v=""/>
    <n v="933.08"/>
    <s v="EUR"/>
    <n v="899.12"/>
    <n v="15000"/>
    <n v="15000"/>
    <s v=""/>
    <x v="0"/>
    <x v="21"/>
    <s v="DE"/>
    <s v="DE"/>
    <n v="10762.466400000001"/>
    <n v="11168.967600000002"/>
  </r>
  <r>
    <s v="B"/>
    <x v="196"/>
    <x v="1576"/>
    <s v="QF212E"/>
    <x v="2"/>
    <x v="29"/>
    <s v="FRI"/>
    <s v=""/>
    <x v="5"/>
    <s v="T1Y"/>
    <d v="2024-08-31T00:00:00"/>
    <s v="SAT"/>
    <x v="1526"/>
    <x v="79"/>
    <s v=""/>
    <s v="1XX1"/>
    <s v="CJT-120798842"/>
    <s v="BU875128540007TE12345678"/>
    <x v="0"/>
    <s v=""/>
    <s v=""/>
    <s v=""/>
    <s v=""/>
    <s v=""/>
    <s v=""/>
    <s v="T/0096143C/P/7S"/>
    <s v="+34964830995"/>
    <s v="/"/>
    <s v="L241100"/>
    <s v=""/>
    <s v=""/>
    <n v="1060.27"/>
    <s v="EUR"/>
    <n v="1060.1199999999999"/>
    <n v="12000"/>
    <n v="12000"/>
    <s v=""/>
    <x v="0"/>
    <x v="15"/>
    <s v=""/>
    <s v="IT"/>
    <n v="12689.636399999999"/>
    <n v="12691.4319"/>
  </r>
  <r>
    <s v="B"/>
    <x v="206"/>
    <x v="1577"/>
    <s v=""/>
    <x v="2"/>
    <x v="32"/>
    <s v="MON"/>
    <s v=""/>
    <x v="5"/>
    <s v="T1Y"/>
    <d v="2024-08-26T00:00:00"/>
    <s v="MON"/>
    <x v="1527"/>
    <x v="69"/>
    <s v=""/>
    <s v="1XX1"/>
    <s v=""/>
    <s v=""/>
    <x v="1"/>
    <s v=""/>
    <s v=""/>
    <s v=""/>
    <s v=""/>
    <s v=""/>
    <s v=""/>
    <s v="T/11617270/P/1A"/>
    <s v="00115033271718"/>
    <s v=""/>
    <s v="D778300"/>
    <s v="999999999"/>
    <s v=""/>
    <n v="0"/>
    <s v="USD"/>
    <n v="178.89"/>
    <n v="0"/>
    <n v="0"/>
    <s v=""/>
    <x v="0"/>
    <x v="8"/>
    <s v=""/>
    <s v="US"/>
    <n v="1974.9455999999998"/>
    <n v="0"/>
  </r>
  <r>
    <s v="B"/>
    <x v="85"/>
    <x v="1578"/>
    <s v="QF810V"/>
    <x v="2"/>
    <x v="35"/>
    <s v="THU"/>
    <s v="LX4718"/>
    <x v="0"/>
    <s v="T1Y"/>
    <d v="2024-09-03T00:00:00"/>
    <s v="TUE"/>
    <x v="1528"/>
    <x v="79"/>
    <d v="2093-01-01T00:00:00"/>
    <s v="1XX1"/>
    <s v="715596929"/>
    <s v="BU868102220001TE71559692"/>
    <x v="0"/>
    <s v=""/>
    <s v=""/>
    <s v=""/>
    <s v=""/>
    <s v=""/>
    <s v=""/>
    <s v="T/0061003E/P/YS"/>
    <s v="+40728731491"/>
    <s v=""/>
    <s v="L184400"/>
    <s v=""/>
    <s v=""/>
    <n v="622.70000000000005"/>
    <s v="EUR"/>
    <n v="623.12"/>
    <n v="12000"/>
    <n v="12000"/>
    <s v=""/>
    <x v="0"/>
    <x v="4"/>
    <s v=""/>
    <s v="RO"/>
    <n v="7458.7464000000009"/>
    <n v="7453.719000000001"/>
  </r>
  <r>
    <s v="B"/>
    <x v="54"/>
    <x v="1579"/>
    <s v="QF810V"/>
    <x v="2"/>
    <x v="36"/>
    <s v="FRI"/>
    <s v="WI"/>
    <x v="5"/>
    <s v="T1Y"/>
    <d v="2024-09-05T00:00:00"/>
    <s v="THU"/>
    <x v="1529"/>
    <x v="79"/>
    <d v="2094-01-01T00:00:00"/>
    <s v="1XX1"/>
    <s v="710425045"/>
    <s v="BU868102220001TE71042504"/>
    <x v="0"/>
    <s v=""/>
    <s v=""/>
    <s v=""/>
    <s v=""/>
    <s v=""/>
    <s v=""/>
    <s v="T/0061003E/P/YS"/>
    <s v="004982199949983"/>
    <s v=""/>
    <s v="L184400"/>
    <s v=""/>
    <s v=""/>
    <n v="418.59"/>
    <s v="EUR"/>
    <n v="419.12"/>
    <n v="12000"/>
    <n v="12000"/>
    <s v=""/>
    <x v="0"/>
    <x v="2"/>
    <s v=""/>
    <s v="DE"/>
    <n v="5016.8663999999999"/>
    <n v="5010.5222999999996"/>
  </r>
  <r>
    <s v="B"/>
    <x v="9"/>
    <x v="1580"/>
    <s v="QF811V"/>
    <x v="2"/>
    <x v="36"/>
    <s v="FRI"/>
    <s v="WI"/>
    <x v="4"/>
    <s v="T1Y"/>
    <d v="2024-08-30T00:00:00"/>
    <s v="FRI"/>
    <x v="1530"/>
    <x v="69"/>
    <d v="2057-01-01T00:00:00"/>
    <s v="1XX1"/>
    <s v="766821338"/>
    <s v="BU868102230000TE76682133"/>
    <x v="0"/>
    <s v=""/>
    <s v=""/>
    <s v=""/>
    <s v=""/>
    <s v=""/>
    <s v=""/>
    <s v="T/0061014E/P/YS"/>
    <s v="+12033137622"/>
    <s v=""/>
    <s v="L196400"/>
    <s v=""/>
    <s v=""/>
    <n v="175.29"/>
    <s v="USD"/>
    <n v="175.18"/>
    <n v="12000"/>
    <n v="12000"/>
    <s v=""/>
    <x v="0"/>
    <x v="8"/>
    <s v=""/>
    <s v="US"/>
    <n v="1933.9872"/>
    <n v="1935.2015999999999"/>
  </r>
  <r>
    <s v="B"/>
    <x v="16"/>
    <x v="1581"/>
    <s v=""/>
    <x v="2"/>
    <x v="39"/>
    <s v="MON"/>
    <s v="WI"/>
    <x v="5"/>
    <s v="T1Y"/>
    <d v="2024-09-15T00:00:00"/>
    <s v="SUN"/>
    <x v="1531"/>
    <x v="79"/>
    <d v="2091-10-26T00:00:00"/>
    <s v="1XX1"/>
    <s v="12345678"/>
    <s v="BU872090740004TE45289051"/>
    <x v="0"/>
    <s v=""/>
    <s v=""/>
    <s v="SCHWIMMBADSTRASSE 40/4"/>
    <s v=""/>
    <s v="4910 RIED IM INNK          ,AT"/>
    <s v=""/>
    <s v="T/0041650E/P/RO"/>
    <s v="0049 89708091293"/>
    <s v=""/>
    <s v="L206300"/>
    <s v=""/>
    <s v=""/>
    <n v="502.76"/>
    <s v="EUR"/>
    <n v="502.12"/>
    <n v="12000"/>
    <n v="12000"/>
    <s v=""/>
    <x v="0"/>
    <x v="7"/>
    <s v="AT"/>
    <s v="AT"/>
    <n v="6010.3764000000001"/>
    <n v="6018.0372000000007"/>
  </r>
  <r>
    <s v="B"/>
    <x v="134"/>
    <x v="1582"/>
    <s v="QF810V"/>
    <x v="2"/>
    <x v="39"/>
    <s v="MON"/>
    <s v="WI"/>
    <x v="0"/>
    <s v="TOS"/>
    <d v="2024-09-11T00:00:00"/>
    <s v="WED"/>
    <x v="1532"/>
    <x v="79"/>
    <d v="2094-01-01T00:00:00"/>
    <s v="1XX1"/>
    <s v="670451976"/>
    <s v="BU868102220001TE67045197"/>
    <x v="0"/>
    <s v=""/>
    <s v=""/>
    <s v=""/>
    <s v=""/>
    <s v=""/>
    <s v=""/>
    <s v="T/0061003E/P/YS"/>
    <s v="665084296"/>
    <s v=""/>
    <s v="L184400"/>
    <s v=""/>
    <s v=""/>
    <n v="576.67999999999995"/>
    <s v="EUR"/>
    <n v="576.12"/>
    <n v="12000"/>
    <n v="12000"/>
    <s v=""/>
    <x v="0"/>
    <x v="10"/>
    <s v=""/>
    <s v="ES"/>
    <n v="6896.1564000000008"/>
    <n v="6902.8595999999998"/>
  </r>
  <r>
    <s v="B"/>
    <x v="261"/>
    <x v="1583"/>
    <s v="QF950V"/>
    <x v="2"/>
    <x v="39"/>
    <s v="MON"/>
    <s v=""/>
    <x v="4"/>
    <s v="T1Y"/>
    <d v="2024-09-13T00:00:00"/>
    <s v="FRI"/>
    <x v="1533"/>
    <x v="79"/>
    <d v="2067-02-21T00:00:00"/>
    <s v="1XX1"/>
    <s v="986657714419"/>
    <s v="BU871094800004TE65771441"/>
    <x v="0"/>
    <s v=""/>
    <s v=""/>
    <s v="PARK RUE"/>
    <s v=""/>
    <s v="90015,PARIS                ,DE"/>
    <s v=""/>
    <s v="T/0062893E/P/RF"/>
    <s v="+33186269080"/>
    <s v="V448.58EUR/"/>
    <s v="L223200"/>
    <s v=""/>
    <s v=""/>
    <n v="448.58"/>
    <s v="EUR"/>
    <n v="448.12"/>
    <n v="12000"/>
    <n v="12000"/>
    <s v=""/>
    <x v="0"/>
    <x v="18"/>
    <s v="DE"/>
    <s v="DE"/>
    <n v="5363.9964"/>
    <n v="5369.5025999999998"/>
  </r>
  <r>
    <s v="B"/>
    <x v="208"/>
    <x v="1584"/>
    <s v="QE492W"/>
    <x v="2"/>
    <x v="39"/>
    <s v="MON"/>
    <s v=""/>
    <x v="0"/>
    <s v="T1Y"/>
    <d v="2024-09-18T00:00:00"/>
    <s v="WED"/>
    <x v="1534"/>
    <x v="1"/>
    <s v=""/>
    <s v="1XX1"/>
    <s v="NO335627840"/>
    <s v="BU873140020009TE33562784"/>
    <x v="0"/>
    <s v=""/>
    <s v=""/>
    <s v=""/>
    <s v=""/>
    <s v=""/>
    <s v=""/>
    <s v="T/0017146D/P/KU"/>
    <s v="004982199949983"/>
    <s v=""/>
    <s v="L180700"/>
    <s v=""/>
    <s v=""/>
    <n v="939.58"/>
    <s v="EUR"/>
    <n v="939.12"/>
    <n v="12000"/>
    <n v="12000"/>
    <s v=""/>
    <x v="0"/>
    <x v="0"/>
    <s v=""/>
    <s v="DE"/>
    <n v="11241.2664"/>
    <n v="11246.7726"/>
  </r>
  <r>
    <s v="B"/>
    <x v="50"/>
    <x v="1585"/>
    <s v=""/>
    <x v="2"/>
    <x v="40"/>
    <s v="TUE"/>
    <s v=""/>
    <x v="4"/>
    <s v="EVE"/>
    <d v="2024-09-12T00:00:00"/>
    <s v="THU"/>
    <x v="1535"/>
    <x v="81"/>
    <s v=""/>
    <s v=""/>
    <s v=""/>
    <s v=""/>
    <x v="1"/>
    <s v=""/>
    <s v=""/>
    <s v=""/>
    <s v=""/>
    <s v=""/>
    <s v=""/>
    <s v="T/67503111/P/1A"/>
    <s v="0016479893445"/>
    <s v=""/>
    <s v=""/>
    <s v="999999999"/>
    <s v=""/>
    <n v="0"/>
    <s v="USD"/>
    <n v="867.75"/>
    <n v="0"/>
    <n v="0"/>
    <n v="3000"/>
    <x v="0"/>
    <x v="10"/>
    <s v=""/>
    <s v="CA"/>
    <n v="9579.9599999999991"/>
    <n v="0"/>
  </r>
  <r>
    <s v="B"/>
    <x v="261"/>
    <x v="1586"/>
    <s v=""/>
    <x v="2"/>
    <x v="40"/>
    <s v="TUE"/>
    <s v=""/>
    <x v="4"/>
    <s v="T1Y"/>
    <d v="2024-09-10T00:00:00"/>
    <s v="TUE"/>
    <x v="1536"/>
    <x v="81"/>
    <s v=""/>
    <s v=""/>
    <s v=""/>
    <s v="CX414720XXXXXX2355"/>
    <x v="2"/>
    <s v="04/27"/>
    <s v=""/>
    <s v="310 BLUE ROCK RD"/>
    <s v="APARTMENT 2"/>
    <s v="EDGEMOOR,DE,19809,US"/>
    <s v=""/>
    <s v="T/0103202Q/P/I1"/>
    <s v="12016029589"/>
    <s v=""/>
    <s v="D956102"/>
    <s v=""/>
    <s v=""/>
    <n v="0"/>
    <s v="USD"/>
    <n v="464.64"/>
    <n v="380000"/>
    <n v="380000"/>
    <s v=""/>
    <x v="0"/>
    <x v="13"/>
    <s v="US"/>
    <s v="US"/>
    <n v="5129.6255999999994"/>
    <n v="0"/>
  </r>
  <r>
    <s v="B"/>
    <x v="125"/>
    <x v="1587"/>
    <s v="QF812V"/>
    <x v="2"/>
    <x v="41"/>
    <s v="WED"/>
    <s v="WI"/>
    <x v="4"/>
    <s v="TOS"/>
    <d v="2024-09-05T00:00:00"/>
    <s v="THU"/>
    <x v="1537"/>
    <x v="83"/>
    <d v="2094-01-01T00:00:00"/>
    <s v="1XX1"/>
    <s v="795652143"/>
    <s v="BU868102240009TE79565214"/>
    <x v="0"/>
    <s v=""/>
    <s v=""/>
    <s v=""/>
    <s v=""/>
    <s v=""/>
    <s v=""/>
    <s v="T/0061025E/P/YS"/>
    <s v="+46703520123"/>
    <s v=""/>
    <s v="L184400"/>
    <s v=""/>
    <s v=""/>
    <n v="722"/>
    <s v="NKR"/>
    <n v="722"/>
    <n v="12000"/>
    <n v="12000"/>
    <s v=""/>
    <x v="0"/>
    <x v="5"/>
    <s v=""/>
    <s v="SE"/>
    <n v="722"/>
    <n v="722"/>
  </r>
  <r>
    <s v="B"/>
    <x v="266"/>
    <x v="1588"/>
    <s v="QE492W"/>
    <x v="2"/>
    <x v="41"/>
    <s v="WED"/>
    <s v=""/>
    <x v="8"/>
    <s v="T1Y"/>
    <d v="2024-09-18T00:00:00"/>
    <s v="WED"/>
    <x v="1538"/>
    <x v="1"/>
    <s v=""/>
    <s v="1XX1"/>
    <s v="NO804975460"/>
    <s v="BU873140020009TE80497546"/>
    <x v="0"/>
    <s v=""/>
    <s v=""/>
    <s v=""/>
    <s v=""/>
    <s v=""/>
    <s v=""/>
    <s v="T/0017146D/P/KU"/>
    <s v="4915228739850"/>
    <s v=""/>
    <s v="L180700"/>
    <s v=""/>
    <s v=""/>
    <n v="783.25"/>
    <s v="EUR"/>
    <n v="749.12"/>
    <n v="15000"/>
    <n v="15000"/>
    <s v=""/>
    <x v="0"/>
    <x v="17"/>
    <s v=""/>
    <s v="DE"/>
    <n v="8966.9664000000012"/>
    <n v="9375.5025000000005"/>
  </r>
  <r>
    <s v="B"/>
    <x v="120"/>
    <x v="1589"/>
    <s v="QE492W"/>
    <x v="2"/>
    <x v="41"/>
    <s v="WED"/>
    <s v=""/>
    <x v="5"/>
    <s v="T1Y"/>
    <d v="2024-09-09T00:00:00"/>
    <s v="MON"/>
    <x v="1539"/>
    <x v="79"/>
    <s v=""/>
    <s v="1XX1"/>
    <s v="NO331933480"/>
    <s v="BU873140020009TE33193348"/>
    <x v="0"/>
    <s v=""/>
    <s v=""/>
    <s v=""/>
    <s v=""/>
    <s v=""/>
    <s v=""/>
    <s v="T/0017146D/P/KU"/>
    <s v="442031061826"/>
    <s v=""/>
    <s v="L180700"/>
    <s v=""/>
    <s v=""/>
    <n v="258.60000000000002"/>
    <s v="EUR"/>
    <n v="258.12"/>
    <n v="12000"/>
    <n v="12000"/>
    <s v=""/>
    <x v="0"/>
    <x v="4"/>
    <s v=""/>
    <s v="IT"/>
    <n v="3089.6964000000003"/>
    <n v="3095.4420000000005"/>
  </r>
  <r>
    <s v="B"/>
    <x v="57"/>
    <x v="1590"/>
    <s v=""/>
    <x v="2"/>
    <x v="42"/>
    <s v="THU"/>
    <s v=""/>
    <x v="4"/>
    <s v="T1Y"/>
    <d v="2024-09-26T00:00:00"/>
    <s v="THU"/>
    <x v="1540"/>
    <x v="82"/>
    <s v=""/>
    <s v=""/>
    <s v=""/>
    <s v=""/>
    <x v="1"/>
    <s v=""/>
    <s v=""/>
    <s v=""/>
    <s v=""/>
    <s v=""/>
    <s v=""/>
    <s v="T/07560685/P/8Y"/>
    <s v="9179914824"/>
    <s v=""/>
    <s v="U264500"/>
    <s v=""/>
    <s v=""/>
    <n v="0"/>
    <s v="USD"/>
    <n v="992.39"/>
    <n v="12000"/>
    <n v="12000"/>
    <s v=""/>
    <x v="0"/>
    <x v="16"/>
    <s v=""/>
    <s v="US"/>
    <n v="10955.985599999998"/>
    <n v="0"/>
  </r>
  <r>
    <s v="B"/>
    <x v="131"/>
    <x v="1591"/>
    <s v="QF810V"/>
    <x v="2"/>
    <x v="43"/>
    <s v="FRI"/>
    <s v="WI"/>
    <x v="5"/>
    <s v="T1Y"/>
    <d v="2024-09-12T00:00:00"/>
    <s v="THU"/>
    <x v="1541"/>
    <x v="79"/>
    <d v="2094-01-01T00:00:00"/>
    <s v="1XX1"/>
    <s v="783209912"/>
    <s v="BU868102220001TE78320991"/>
    <x v="0"/>
    <s v=""/>
    <s v=""/>
    <s v=""/>
    <s v=""/>
    <s v=""/>
    <s v=""/>
    <s v="T/0061003E/P/YS"/>
    <s v="+393756144468"/>
    <s v=""/>
    <s v="L184400"/>
    <s v=""/>
    <s v=""/>
    <n v="286.41000000000003"/>
    <s v="EUR"/>
    <n v="286.12"/>
    <n v="12000"/>
    <n v="12000"/>
    <s v=""/>
    <x v="0"/>
    <x v="2"/>
    <s v=""/>
    <s v="IT"/>
    <n v="3424.8564000000001"/>
    <n v="3428.3277000000003"/>
  </r>
  <r>
    <s v="B"/>
    <x v="171"/>
    <x v="1592"/>
    <s v="QF809V"/>
    <x v="2"/>
    <x v="43"/>
    <s v="FRI"/>
    <s v="WI"/>
    <x v="4"/>
    <s v="SVJ"/>
    <d v="2024-09-10T00:00:00"/>
    <s v="TUE"/>
    <x v="1542"/>
    <x v="27"/>
    <d v="2094-01-01T00:00:00"/>
    <s v="1XX1"/>
    <s v="753376949"/>
    <s v="BU868102210002TE75337694"/>
    <x v="0"/>
    <s v=""/>
    <s v=""/>
    <s v=""/>
    <s v=""/>
    <s v=""/>
    <s v=""/>
    <s v="T/0060992E/P/YS"/>
    <s v="+4407818441950"/>
    <s v=""/>
    <s v="L184400"/>
    <s v=""/>
    <s v=""/>
    <n v="609.44000000000005"/>
    <s v="UKL"/>
    <n v="598.70000000000005"/>
    <n v="12000"/>
    <n v="12000"/>
    <n v="4500"/>
    <x v="0"/>
    <x v="14"/>
    <s v=""/>
    <s v="GB"/>
    <n v="8531.4750000000004"/>
    <n v="8684.52"/>
  </r>
  <r>
    <s v="B"/>
    <x v="98"/>
    <x v="1593"/>
    <s v="QF810V"/>
    <x v="2"/>
    <x v="44"/>
    <s v="SAT"/>
    <s v="WI"/>
    <x v="5"/>
    <s v="TOS"/>
    <d v="2024-09-15T00:00:00"/>
    <s v="SUN"/>
    <x v="1543"/>
    <x v="79"/>
    <d v="2094-01-01T00:00:00"/>
    <s v="1XX1"/>
    <s v="733526492"/>
    <s v="BU868102220001TE73352649"/>
    <x v="0"/>
    <s v=""/>
    <s v=""/>
    <s v=""/>
    <s v=""/>
    <s v=""/>
    <s v=""/>
    <s v="T/0061003E/P/YS"/>
    <s v="+34665305222"/>
    <s v=""/>
    <s v="L184400"/>
    <s v=""/>
    <s v=""/>
    <n v="366.29"/>
    <s v="EUR"/>
    <n v="366.12"/>
    <n v="12000"/>
    <n v="12000"/>
    <s v=""/>
    <x v="0"/>
    <x v="15"/>
    <s v=""/>
    <s v="ES"/>
    <n v="4382.4564"/>
    <n v="4384.4913000000006"/>
  </r>
  <r>
    <s v="B"/>
    <x v="35"/>
    <x v="1594"/>
    <s v="QE492W"/>
    <x v="2"/>
    <x v="46"/>
    <s v="MON"/>
    <s v=""/>
    <x v="5"/>
    <s v="EVE"/>
    <d v="2024-09-16T00:00:00"/>
    <s v="MON"/>
    <x v="1544"/>
    <x v="79"/>
    <s v=""/>
    <s v="1XX1"/>
    <s v="NO343282640"/>
    <s v="BU873140020009TE34328264"/>
    <x v="0"/>
    <s v=""/>
    <s v=""/>
    <s v=""/>
    <s v=""/>
    <s v=""/>
    <s v=""/>
    <s v="T/0017146D/P/KU"/>
    <s v="004982199949983"/>
    <s v=""/>
    <s v="L180700"/>
    <s v=""/>
    <s v=""/>
    <n v="608.12"/>
    <s v="EUR"/>
    <n v="604.85"/>
    <n v="12000"/>
    <n v="12000"/>
    <n v="3000"/>
    <x v="0"/>
    <x v="13"/>
    <s v=""/>
    <s v="DE"/>
    <n v="7240.0545000000011"/>
    <n v="7279.1964000000007"/>
  </r>
  <r>
    <s v="B"/>
    <x v="111"/>
    <x v="1595"/>
    <s v=""/>
    <x v="2"/>
    <x v="47"/>
    <s v="TUE"/>
    <s v=""/>
    <x v="4"/>
    <s v="OS9"/>
    <d v="2024-09-28T00:00:00"/>
    <s v="SAT"/>
    <x v="1545"/>
    <x v="88"/>
    <s v=""/>
    <s v=""/>
    <s v=""/>
    <s v=""/>
    <x v="1"/>
    <s v=""/>
    <s v=""/>
    <s v=""/>
    <s v=""/>
    <s v=""/>
    <s v=""/>
    <s v="T/67503111/P/1A"/>
    <s v="0018193293310"/>
    <s v=""/>
    <s v=""/>
    <s v="999999999"/>
    <s v=""/>
    <n v="0"/>
    <s v="USD"/>
    <n v="2165.31"/>
    <n v="0"/>
    <n v="0"/>
    <n v="10000"/>
    <x v="0"/>
    <x v="20"/>
    <s v=""/>
    <s v="CA"/>
    <n v="23905.022399999998"/>
    <n v="0"/>
  </r>
  <r>
    <s v="B"/>
    <x v="35"/>
    <x v="1596"/>
    <s v=""/>
    <x v="2"/>
    <x v="47"/>
    <s v="TUE"/>
    <s v=""/>
    <x v="0"/>
    <s v="T1Y"/>
    <d v="2024-09-19T00:00:00"/>
    <s v="THU"/>
    <x v="1546"/>
    <x v="80"/>
    <s v=""/>
    <s v="1XX1"/>
    <s v=""/>
    <s v="CM510199XXXXXX7683"/>
    <x v="2"/>
    <s v="08/26"/>
    <s v=""/>
    <s v="WALKESTRASSE 30"/>
    <s v=""/>
    <s v="8400,WINTERTHUR            ,CH"/>
    <s v=""/>
    <s v="P/N5"/>
    <s v="0041794332480"/>
    <s v="/ADR/"/>
    <s v=""/>
    <s v=""/>
    <s v=""/>
    <n v="0"/>
    <s v="EUR"/>
    <n v="568.12"/>
    <n v="12000"/>
    <n v="12000"/>
    <s v=""/>
    <x v="0"/>
    <x v="10"/>
    <s v="CH"/>
    <s v="CH"/>
    <n v="6800.3964000000005"/>
    <n v="0"/>
  </r>
  <r>
    <s v="B"/>
    <x v="267"/>
    <x v="1597"/>
    <s v=""/>
    <x v="2"/>
    <x v="48"/>
    <s v="WED"/>
    <s v="WI"/>
    <x v="5"/>
    <s v="T1Y"/>
    <d v="2024-09-25T00:00:00"/>
    <s v="WED"/>
    <x v="1547"/>
    <x v="1"/>
    <d v="2077-02-12T00:00:00"/>
    <s v="1XX1"/>
    <s v="12345678"/>
    <s v="BU872090740004TE42279451"/>
    <x v="0"/>
    <s v=""/>
    <s v=""/>
    <s v="BURGSTR. 14"/>
    <s v=""/>
    <s v="55411 BINGEN               ,DE"/>
    <s v=""/>
    <s v="T/0041650E/P/RO"/>
    <s v="0049 89708091293"/>
    <s v="ADR/"/>
    <s v="L206300"/>
    <s v=""/>
    <s v=""/>
    <n v="519.02"/>
    <s v="EUR"/>
    <n v="517.12"/>
    <n v="12000"/>
    <n v="12000"/>
    <s v=""/>
    <x v="0"/>
    <x v="17"/>
    <s v="DE"/>
    <s v="DE"/>
    <n v="6189.9264000000003"/>
    <n v="6212.6693999999998"/>
  </r>
  <r>
    <s v="B"/>
    <x v="17"/>
    <x v="1598"/>
    <s v="QE492W"/>
    <x v="2"/>
    <x v="49"/>
    <s v="THU"/>
    <s v=""/>
    <x v="4"/>
    <s v="T1Y"/>
    <d v="2024-09-19T00:00:00"/>
    <s v="THU"/>
    <x v="1548"/>
    <x v="79"/>
    <s v=""/>
    <s v="1XX1"/>
    <s v="NO311934200"/>
    <s v="BU873140020009TE31193420"/>
    <x v="0"/>
    <s v=""/>
    <s v=""/>
    <s v=""/>
    <s v=""/>
    <s v=""/>
    <s v=""/>
    <s v="T/0017146D/P/KU"/>
    <s v="004982199949983"/>
    <s v=""/>
    <s v="L180700"/>
    <s v=""/>
    <s v=""/>
    <n v="286.87"/>
    <s v="EUR"/>
    <n v="286.12"/>
    <n v="12000"/>
    <n v="12000"/>
    <s v=""/>
    <x v="0"/>
    <x v="13"/>
    <s v=""/>
    <s v="DE"/>
    <n v="3424.8564000000001"/>
    <n v="3433.8339000000001"/>
  </r>
  <r>
    <s v="B"/>
    <x v="242"/>
    <x v="1599"/>
    <s v="QE492W"/>
    <x v="2"/>
    <x v="49"/>
    <s v="THU"/>
    <s v=""/>
    <x v="5"/>
    <s v="T1Y"/>
    <d v="2024-09-18T00:00:00"/>
    <s v="WED"/>
    <x v="1549"/>
    <x v="79"/>
    <s v=""/>
    <s v="1XX1"/>
    <s v="NO338261920"/>
    <s v="BU873140020009TE33826192"/>
    <x v="0"/>
    <s v=""/>
    <s v=""/>
    <s v=""/>
    <s v=""/>
    <s v=""/>
    <s v=""/>
    <s v="T/0017146D/P/KU"/>
    <s v="00436 641158520"/>
    <s v=""/>
    <s v="L180700"/>
    <s v=""/>
    <s v=""/>
    <n v="286.45999999999998"/>
    <s v="EUR"/>
    <n v="286.12"/>
    <n v="12000"/>
    <n v="12000"/>
    <s v=""/>
    <x v="0"/>
    <x v="2"/>
    <s v=""/>
    <s v="AT"/>
    <n v="3424.8564000000001"/>
    <n v="3428.9261999999999"/>
  </r>
  <r>
    <s v="B"/>
    <x v="29"/>
    <x v="1600"/>
    <s v=""/>
    <x v="2"/>
    <x v="50"/>
    <s v="FRI"/>
    <s v=""/>
    <x v="5"/>
    <s v="TOS"/>
    <d v="2024-09-15T00:00:00"/>
    <s v="SUN"/>
    <x v="1550"/>
    <x v="63"/>
    <s v=""/>
    <s v=""/>
    <s v=""/>
    <s v="CX452088XXXXXX0940"/>
    <x v="2"/>
    <s v="05/25"/>
    <s v=""/>
    <s v="51 AVENUE DE BERCY"/>
    <s v=""/>
    <s v="CANDIAC,PQ,J5R4B8,CA"/>
    <s v=""/>
    <s v="P/I1"/>
    <s v="1-5147919076"/>
    <s v=""/>
    <s v=""/>
    <s v=""/>
    <s v=""/>
    <n v="0"/>
    <s v="USD"/>
    <n v="257.45999999999998"/>
    <n v="450000"/>
    <n v="450000"/>
    <s v=""/>
    <x v="0"/>
    <x v="9"/>
    <s v="CA"/>
    <s v="CA"/>
    <n v="2842.3583999999996"/>
    <n v="0"/>
  </r>
  <r>
    <s v="B"/>
    <x v="94"/>
    <x v="1601"/>
    <s v="QE495W"/>
    <x v="2"/>
    <x v="51"/>
    <s v="SAT"/>
    <s v=""/>
    <x v="5"/>
    <s v="T1Y"/>
    <d v="2024-09-18T00:00:00"/>
    <s v="WED"/>
    <x v="1551"/>
    <x v="12"/>
    <s v=""/>
    <s v="1XX1"/>
    <s v="NO337398680"/>
    <s v="BU873140040007TE33739868"/>
    <x v="0"/>
    <s v=""/>
    <s v=""/>
    <s v=""/>
    <s v=""/>
    <s v=""/>
    <s v=""/>
    <s v="T/0017161D/P/KU"/>
    <s v="442031061826"/>
    <s v=""/>
    <s v="L180700"/>
    <s v=""/>
    <s v=""/>
    <n v="2557"/>
    <s v="NKR"/>
    <n v="2557"/>
    <n v="12000"/>
    <n v="12000"/>
    <s v=""/>
    <x v="0"/>
    <x v="14"/>
    <s v=""/>
    <s v="SG"/>
    <n v="2557"/>
    <n v="2557"/>
  </r>
  <r>
    <s v="B"/>
    <x v="169"/>
    <x v="1602"/>
    <s v="QF810V"/>
    <x v="2"/>
    <x v="53"/>
    <s v="MON"/>
    <s v="WI"/>
    <x v="4"/>
    <s v="T1Y"/>
    <d v="2024-09-18T00:00:00"/>
    <s v="WED"/>
    <x v="1552"/>
    <x v="66"/>
    <d v="2094-01-01T00:00:00"/>
    <s v="1XX1"/>
    <s v="771056314"/>
    <s v="BU868102220001TE77105631"/>
    <x v="0"/>
    <s v=""/>
    <s v=""/>
    <s v=""/>
    <s v=""/>
    <s v=""/>
    <s v=""/>
    <s v="T/0061003E/P/YS"/>
    <s v="+34660145948"/>
    <s v=""/>
    <s v="L184400"/>
    <s v=""/>
    <s v=""/>
    <n v="200.51"/>
    <s v="EUR"/>
    <n v="200.47"/>
    <n v="12000"/>
    <n v="12000"/>
    <s v=""/>
    <x v="0"/>
    <x v="9"/>
    <s v=""/>
    <s v="ES"/>
    <n v="2399.6259"/>
    <n v="2400.1046999999999"/>
  </r>
  <r>
    <s v="B"/>
    <x v="131"/>
    <x v="1603"/>
    <s v="QE495W"/>
    <x v="2"/>
    <x v="55"/>
    <s v="WED"/>
    <s v=""/>
    <x v="0"/>
    <s v="T1Y"/>
    <d v="2024-09-29T00:00:00"/>
    <s v="SUN"/>
    <x v="1553"/>
    <x v="10"/>
    <s v=""/>
    <s v="1XX1"/>
    <s v="NO107409350"/>
    <s v="BU873140040007TE10740935"/>
    <x v="0"/>
    <s v=""/>
    <s v=""/>
    <s v=""/>
    <s v=""/>
    <s v=""/>
    <s v=""/>
    <s v="T/0017161D/P/KU"/>
    <s v="45661898"/>
    <s v=""/>
    <s v="L180700"/>
    <s v=""/>
    <s v=""/>
    <n v="6613.56"/>
    <s v="NKR"/>
    <n v="6613.56"/>
    <n v="12000"/>
    <n v="12000"/>
    <s v=""/>
    <x v="0"/>
    <x v="18"/>
    <s v=""/>
    <s v="NO"/>
    <n v="6613.56"/>
    <n v="6613.56"/>
  </r>
  <r>
    <s v="B"/>
    <x v="26"/>
    <x v="1604"/>
    <s v="QE492W"/>
    <x v="2"/>
    <x v="55"/>
    <s v="WED"/>
    <s v=""/>
    <x v="5"/>
    <s v="T1Y"/>
    <d v="2024-09-30T00:00:00"/>
    <s v="MON"/>
    <x v="1554"/>
    <x v="79"/>
    <s v=""/>
    <s v="1XX1"/>
    <s v="NO305229040"/>
    <s v="BU873140020009TE30522904"/>
    <x v="0"/>
    <s v=""/>
    <s v=""/>
    <s v=""/>
    <s v=""/>
    <s v=""/>
    <s v=""/>
    <s v="T/0017146D/P/KU"/>
    <s v="4917672865620"/>
    <s v=""/>
    <s v="L180700"/>
    <s v=""/>
    <s v=""/>
    <n v="502.76"/>
    <s v="EUR"/>
    <n v="502.12"/>
    <n v="12000"/>
    <n v="12000"/>
    <s v=""/>
    <x v="0"/>
    <x v="6"/>
    <s v=""/>
    <s v="DE"/>
    <n v="6010.3764000000001"/>
    <n v="6018.0372000000007"/>
  </r>
  <r>
    <s v="B"/>
    <x v="168"/>
    <x v="1605"/>
    <s v="QF810V"/>
    <x v="2"/>
    <x v="55"/>
    <s v="WED"/>
    <s v="WI"/>
    <x v="4"/>
    <s v="T1Y"/>
    <d v="2024-09-30T00:00:00"/>
    <s v="MON"/>
    <x v="1555"/>
    <x v="79"/>
    <d v="2094-01-01T00:00:00"/>
    <s v="1XX1"/>
    <s v="754460035"/>
    <s v="BU868102220001TE75446003"/>
    <x v="0"/>
    <s v=""/>
    <s v=""/>
    <s v=""/>
    <s v=""/>
    <s v=""/>
    <s v=""/>
    <s v="T/0061003E/P/YS"/>
    <s v="+491741631311"/>
    <s v="ADR/"/>
    <s v="L184400"/>
    <s v=""/>
    <s v=""/>
    <n v="448.28"/>
    <s v="EUR"/>
    <n v="448.12"/>
    <n v="12000"/>
    <n v="12000"/>
    <s v=""/>
    <x v="0"/>
    <x v="6"/>
    <s v=""/>
    <s v="DE"/>
    <n v="5363.9964"/>
    <n v="5365.9116000000004"/>
  </r>
  <r>
    <s v="B"/>
    <x v="123"/>
    <x v="1606"/>
    <s v=""/>
    <x v="2"/>
    <x v="57"/>
    <s v="FRI"/>
    <s v=""/>
    <x v="5"/>
    <s v="EVE"/>
    <d v="2024-09-24T00:00:00"/>
    <s v="TUE"/>
    <x v="1556"/>
    <x v="86"/>
    <s v=""/>
    <s v="1001"/>
    <s v=""/>
    <s v="CX438675XXXXXX9080"/>
    <x v="2"/>
    <s v="03/29"/>
    <s v=""/>
    <s v="23-3, JALAN PJU 8/5A,"/>
    <s v="DAMANSARA PERDANA"/>
    <s v="PETALING JAYA              ,MY"/>
    <s v=""/>
    <s v="P/I1"/>
    <s v="6-0123183385"/>
    <s v=""/>
    <s v=""/>
    <s v=""/>
    <s v=""/>
    <n v="0"/>
    <s v="NKR"/>
    <n v="6426"/>
    <n v="12000"/>
    <n v="12000"/>
    <n v="3000"/>
    <x v="0"/>
    <x v="14"/>
    <s v="MY"/>
    <s v="MY"/>
    <n v="6426"/>
    <n v="0"/>
  </r>
  <r>
    <s v="B"/>
    <x v="158"/>
    <x v="1607"/>
    <s v="QF810V"/>
    <x v="2"/>
    <x v="57"/>
    <s v="FRI"/>
    <s v="WI"/>
    <x v="4"/>
    <s v="EVE"/>
    <d v="2024-09-25T00:00:00"/>
    <s v="WED"/>
    <x v="1557"/>
    <x v="79"/>
    <d v="2094-01-01T00:00:00"/>
    <s v="1XX1"/>
    <s v="796689758"/>
    <s v="BU868102220001TE79668975"/>
    <x v="0"/>
    <s v=""/>
    <s v=""/>
    <s v=""/>
    <s v=""/>
    <s v=""/>
    <s v=""/>
    <s v="T/0061003E/P/YS"/>
    <s v="+393476065757"/>
    <s v=""/>
    <s v="L184400"/>
    <s v=""/>
    <s v=""/>
    <n v="557.94000000000005"/>
    <s v="EUR"/>
    <n v="546.85"/>
    <n v="12000"/>
    <n v="12000"/>
    <n v="3000"/>
    <x v="0"/>
    <x v="4"/>
    <s v=""/>
    <s v="IT"/>
    <n v="6545.7945000000009"/>
    <n v="6678.5418000000009"/>
  </r>
  <r>
    <s v="B"/>
    <x v="11"/>
    <x v="1608"/>
    <s v="QF810V"/>
    <x v="2"/>
    <x v="57"/>
    <s v="FRI"/>
    <s v="WI"/>
    <x v="4"/>
    <s v="T1Y"/>
    <d v="2024-10-02T00:00:00"/>
    <s v="WED"/>
    <x v="1558"/>
    <x v="79"/>
    <d v="2094-01-01T00:00:00"/>
    <s v="1XX1"/>
    <s v="744888421"/>
    <s v="BU868102220001TE74488842"/>
    <x v="0"/>
    <s v=""/>
    <s v=""/>
    <s v=""/>
    <s v=""/>
    <s v=""/>
    <s v=""/>
    <s v="T/0061003E/P/YS"/>
    <s v="+310654213316"/>
    <s v=""/>
    <s v="L184400"/>
    <s v=""/>
    <s v=""/>
    <n v="485.46"/>
    <s v="EUR"/>
    <n v="485.12"/>
    <n v="12000"/>
    <n v="12000"/>
    <s v=""/>
    <x v="0"/>
    <x v="6"/>
    <s v=""/>
    <s v="NL"/>
    <n v="5806.8864000000003"/>
    <n v="5810.9561999999996"/>
  </r>
  <r>
    <s v="B"/>
    <x v="72"/>
    <x v="1609"/>
    <s v="QE492W"/>
    <x v="2"/>
    <x v="58"/>
    <s v="SAT"/>
    <s v=""/>
    <x v="4"/>
    <s v="T1Y"/>
    <d v="2024-10-03T00:00:00"/>
    <s v="THU"/>
    <x v="1559"/>
    <x v="79"/>
    <s v=""/>
    <s v="1XX1"/>
    <s v="NO115819750"/>
    <s v="BU873140020009TE11581975"/>
    <x v="0"/>
    <s v=""/>
    <s v=""/>
    <s v=""/>
    <s v=""/>
    <s v=""/>
    <s v=""/>
    <s v="T/0017146D/P/KU"/>
    <s v="004982199949983"/>
    <s v=""/>
    <s v="L180700"/>
    <s v=""/>
    <s v=""/>
    <n v="486.27"/>
    <s v="EUR"/>
    <n v="486.12"/>
    <n v="12000"/>
    <n v="12000"/>
    <s v=""/>
    <x v="0"/>
    <x v="6"/>
    <s v=""/>
    <s v="DE"/>
    <n v="5818.8564000000006"/>
    <n v="5820.6518999999998"/>
  </r>
  <r>
    <s v="B"/>
    <x v="211"/>
    <x v="1610"/>
    <s v="QF810V"/>
    <x v="2"/>
    <x v="58"/>
    <s v="SAT"/>
    <s v="WI"/>
    <x v="4"/>
    <s v="T1Y"/>
    <d v="2024-09-30T00:00:00"/>
    <s v="MON"/>
    <x v="1560"/>
    <x v="79"/>
    <d v="2089-01-01T00:00:00"/>
    <s v="1XX1"/>
    <s v="765637346"/>
    <s v="BU868102220001TE76563734"/>
    <x v="0"/>
    <s v=""/>
    <s v=""/>
    <s v=""/>
    <s v=""/>
    <s v=""/>
    <s v=""/>
    <s v="T/0061003E/P/YS"/>
    <s v="+33683310124"/>
    <s v=""/>
    <s v="L184400"/>
    <s v=""/>
    <s v=""/>
    <n v="337.7"/>
    <s v="EUR"/>
    <n v="337.12"/>
    <n v="12000"/>
    <n v="12000"/>
    <s v=""/>
    <x v="0"/>
    <x v="10"/>
    <s v=""/>
    <s v="FR"/>
    <n v="4035.3264000000004"/>
    <n v="4042.2690000000002"/>
  </r>
  <r>
    <s v="B"/>
    <x v="50"/>
    <x v="1611"/>
    <s v="QF950V"/>
    <x v="2"/>
    <x v="60"/>
    <s v="MON"/>
    <s v=""/>
    <x v="4"/>
    <s v="T1Y"/>
    <d v="2024-10-02T00:00:00"/>
    <s v="WED"/>
    <x v="1561"/>
    <x v="79"/>
    <d v="2067-02-21T00:00:00"/>
    <s v="1XX1"/>
    <s v="988090060238"/>
    <s v="BU871094800004TE09006023"/>
    <x v="0"/>
    <s v=""/>
    <s v=""/>
    <s v="PARK RUE"/>
    <s v=""/>
    <s v="90015,PARIS                ,DE"/>
    <s v=""/>
    <s v="T/0062893E/P/RF"/>
    <s v="+33186269080"/>
    <s v="V374.29EUR/"/>
    <s v="L223200"/>
    <s v=""/>
    <s v=""/>
    <n v="374.29"/>
    <s v="EUR"/>
    <n v="374.12"/>
    <n v="12000"/>
    <n v="12000"/>
    <s v=""/>
    <x v="0"/>
    <x v="10"/>
    <s v="DE"/>
    <s v="DE"/>
    <n v="4478.2164000000002"/>
    <n v="4480.2513000000008"/>
  </r>
  <r>
    <s v="B"/>
    <x v="98"/>
    <x v="1612"/>
    <s v=""/>
    <x v="2"/>
    <x v="60"/>
    <s v="MON"/>
    <s v="WI"/>
    <x v="4"/>
    <s v="T1Y"/>
    <d v="2024-09-24T00:00:00"/>
    <s v="TUE"/>
    <x v="1562"/>
    <x v="66"/>
    <d v="2062-03-14T00:00:00"/>
    <s v="1XX1"/>
    <s v=""/>
    <s v="CX436338XXXXXX0044"/>
    <x v="2"/>
    <s v="11/26"/>
    <s v=""/>
    <s v="KARTAEUSERSTR. 54"/>
    <s v=""/>
    <s v="53332 BORNHEIM             ,DE"/>
    <s v=""/>
    <s v="T/0016096D/P/RO"/>
    <s v="0049 82199949983"/>
    <s v=""/>
    <s v="L206300"/>
    <s v=""/>
    <s v=""/>
    <n v="0"/>
    <s v="EUR"/>
    <n v="76.83"/>
    <n v="12000"/>
    <n v="12000"/>
    <s v=""/>
    <x v="0"/>
    <x v="5"/>
    <s v="DE"/>
    <s v="DE"/>
    <n v="919.65510000000006"/>
    <n v="0"/>
  </r>
  <r>
    <s v="B"/>
    <x v="262"/>
    <x v="1613"/>
    <s v="QE492W"/>
    <x v="2"/>
    <x v="60"/>
    <s v="MON"/>
    <s v=""/>
    <x v="5"/>
    <s v="EVE"/>
    <d v="2024-10-02T00:00:00"/>
    <s v="WED"/>
    <x v="1563"/>
    <x v="79"/>
    <s v=""/>
    <s v="1XX1"/>
    <s v="NO133397230"/>
    <s v="BU873140020009TE13339723"/>
    <x v="0"/>
    <s v=""/>
    <s v=""/>
    <s v=""/>
    <s v=""/>
    <s v=""/>
    <s v=""/>
    <s v="T/0017146D/P/KU"/>
    <s v="00417 86051910"/>
    <s v=""/>
    <s v="L180700"/>
    <s v=""/>
    <s v=""/>
    <n v="700.22"/>
    <s v="EUR"/>
    <n v="694.85"/>
    <n v="12000"/>
    <n v="12000"/>
    <n v="3000"/>
    <x v="0"/>
    <x v="10"/>
    <s v=""/>
    <s v="CH"/>
    <n v="8317.3545000000013"/>
    <n v="8381.6334000000006"/>
  </r>
  <r>
    <s v="B"/>
    <x v="118"/>
    <x v="1614"/>
    <s v="QF811V"/>
    <x v="2"/>
    <x v="60"/>
    <s v="MON"/>
    <s v="WI"/>
    <x v="5"/>
    <s v="T1Y"/>
    <d v="2024-10-07T00:00:00"/>
    <s v="MON"/>
    <x v="1564"/>
    <x v="88"/>
    <d v="2094-01-01T00:00:00"/>
    <s v=""/>
    <s v="747043037"/>
    <s v="BU868102230000TE74704303"/>
    <x v="0"/>
    <s v=""/>
    <s v=""/>
    <s v=""/>
    <s v=""/>
    <s v=""/>
    <s v=""/>
    <s v="T/0061014E/P/YS"/>
    <s v="+1-3304733443"/>
    <s v=""/>
    <s v="B042900"/>
    <s v=""/>
    <s v=""/>
    <n v="758.36"/>
    <s v="USD"/>
    <n v="757.99"/>
    <n v="450000"/>
    <n v="450000"/>
    <s v=""/>
    <x v="0"/>
    <x v="17"/>
    <s v=""/>
    <s v="US"/>
    <n v="8368.2096000000001"/>
    <n v="8372.2943999999989"/>
  </r>
  <r>
    <s v="B"/>
    <x v="137"/>
    <x v="1615"/>
    <s v=""/>
    <x v="2"/>
    <x v="61"/>
    <s v="TUE"/>
    <s v="WI"/>
    <x v="5"/>
    <s v="T1Y"/>
    <d v="2024-10-02T00:00:00"/>
    <s v="WED"/>
    <x v="1565"/>
    <x v="79"/>
    <d v="2092-04-25T00:00:00"/>
    <s v="1XX1"/>
    <s v="12345678"/>
    <s v="BU872090740004TE00087921"/>
    <x v="0"/>
    <s v=""/>
    <s v=""/>
    <s v="RANTZAUSTR. 102"/>
    <s v=""/>
    <s v="22041 HAMBURG              ,DE"/>
    <s v=""/>
    <s v="T/0041650E/P/RO"/>
    <s v="0049 89708091293"/>
    <s v="ADR/"/>
    <s v="L206300"/>
    <s v=""/>
    <s v=""/>
    <n v="366.28"/>
    <s v="EUR"/>
    <n v="366.12"/>
    <n v="12000"/>
    <n v="12000"/>
    <s v=""/>
    <x v="0"/>
    <x v="15"/>
    <s v="DE"/>
    <s v="DE"/>
    <n v="4382.4564"/>
    <n v="4384.3715999999995"/>
  </r>
  <r>
    <s v="B"/>
    <x v="18"/>
    <x v="1616"/>
    <s v="QF810V"/>
    <x v="2"/>
    <x v="63"/>
    <s v="THU"/>
    <s v="WI"/>
    <x v="5"/>
    <s v="T1Y"/>
    <d v="2024-10-04T00:00:00"/>
    <s v="FRI"/>
    <x v="1566"/>
    <x v="79"/>
    <d v="2094-01-01T00:00:00"/>
    <s v="1XX1"/>
    <s v="786781247"/>
    <s v="BU868102220001TE78678124"/>
    <x v="0"/>
    <s v=""/>
    <s v=""/>
    <s v=""/>
    <s v=""/>
    <s v=""/>
    <s v=""/>
    <s v="T/0061003E/P/YS"/>
    <s v="004982199949983"/>
    <s v="ADR/"/>
    <s v="L184400"/>
    <s v=""/>
    <s v=""/>
    <n v="376.25"/>
    <s v="EUR"/>
    <n v="376.12"/>
    <n v="12000"/>
    <n v="12000"/>
    <s v=""/>
    <x v="0"/>
    <x v="15"/>
    <s v=""/>
    <s v="DE"/>
    <n v="4502.1563999999998"/>
    <n v="4503.7125000000005"/>
  </r>
  <r>
    <s v="B"/>
    <x v="199"/>
    <x v="1617"/>
    <s v="QF950V"/>
    <x v="2"/>
    <x v="64"/>
    <s v="FRI"/>
    <s v=""/>
    <x v="5"/>
    <s v="T1Y"/>
    <d v="2024-10-02T00:00:00"/>
    <s v="WED"/>
    <x v="1567"/>
    <x v="79"/>
    <d v="2067-02-21T00:00:00"/>
    <s v="1XX1"/>
    <s v="980606902408"/>
    <s v="BU871094800004TE60690240"/>
    <x v="0"/>
    <s v=""/>
    <s v=""/>
    <s v="PARK RUE"/>
    <s v=""/>
    <s v="90015,PARIS                ,DE"/>
    <s v=""/>
    <s v="T/0062893E/P/RF"/>
    <s v="+33186269080"/>
    <s v="V262.80EUR/"/>
    <s v="L223200"/>
    <s v=""/>
    <s v=""/>
    <n v="262.8"/>
    <s v="EUR"/>
    <n v="262.12"/>
    <n v="12000"/>
    <n v="12000"/>
    <s v=""/>
    <x v="0"/>
    <x v="4"/>
    <s v="DE"/>
    <s v="DE"/>
    <n v="3137.5764000000004"/>
    <n v="3145.7160000000003"/>
  </r>
  <r>
    <s v="B"/>
    <x v="0"/>
    <x v="1618"/>
    <s v="QE818X"/>
    <x v="2"/>
    <x v="64"/>
    <s v="FRI"/>
    <s v=""/>
    <x v="5"/>
    <s v="T1Y"/>
    <d v="2024-10-07T00:00:00"/>
    <s v="MON"/>
    <x v="1568"/>
    <x v="79"/>
    <s v=""/>
    <s v="1XX1"/>
    <s v="M/072619"/>
    <s v="BU898110380000TE74324378"/>
    <x v="0"/>
    <s v=""/>
    <s v=""/>
    <s v="FELDAHORNWEG 53"/>
    <s v=""/>
    <s v="22303,HAMBURG              ,DE"/>
    <s v=""/>
    <s v="T/0018572D/0036890D"/>
    <s v="+49-1626269999/EM"/>
    <s v="WEBPREPAY/ADR/"/>
    <s v=""/>
    <s v=""/>
    <s v=""/>
    <n v="465.79"/>
    <s v="EUR"/>
    <n v="465.12"/>
    <n v="12000"/>
    <n v="12000"/>
    <s v=""/>
    <x v="0"/>
    <x v="1"/>
    <s v="DE"/>
    <s v="DE"/>
    <n v="5567.4864000000007"/>
    <n v="5575.5063000000009"/>
  </r>
  <r>
    <s v="B"/>
    <x v="33"/>
    <x v="1619"/>
    <s v="QF809V"/>
    <x v="2"/>
    <x v="64"/>
    <s v="FRI"/>
    <s v="WI"/>
    <x v="5"/>
    <s v="TOS"/>
    <d v="2024-10-02T00:00:00"/>
    <s v="WED"/>
    <x v="1569"/>
    <x v="27"/>
    <d v="2094-01-01T00:00:00"/>
    <s v="1XX1"/>
    <s v="781436360"/>
    <s v="BU868102210002TE78143636"/>
    <x v="0"/>
    <s v=""/>
    <s v=""/>
    <s v=""/>
    <s v=""/>
    <s v=""/>
    <s v=""/>
    <s v="T/0060992E/P/YS"/>
    <s v="+44-7944578890"/>
    <s v=""/>
    <s v="B042900"/>
    <s v=""/>
    <s v=""/>
    <n v="193.07"/>
    <s v="UKL"/>
    <n v="193.07"/>
    <n v="12000"/>
    <n v="12000"/>
    <s v=""/>
    <x v="0"/>
    <x v="4"/>
    <s v=""/>
    <s v="GB"/>
    <n v="2751.2474999999999"/>
    <n v="2751.2474999999999"/>
  </r>
  <r>
    <s v="B"/>
    <x v="87"/>
    <x v="1620"/>
    <s v="QE492W"/>
    <x v="2"/>
    <x v="64"/>
    <s v="FRI"/>
    <s v=""/>
    <x v="5"/>
    <s v="T1Y"/>
    <d v="2024-10-15T00:00:00"/>
    <s v="TUE"/>
    <x v="1570"/>
    <x v="1"/>
    <s v=""/>
    <s v="1XX1"/>
    <s v="NO303217080"/>
    <s v="BU873140020009TE30321708"/>
    <x v="0"/>
    <s v=""/>
    <s v=""/>
    <s v=""/>
    <s v=""/>
    <s v=""/>
    <s v=""/>
    <s v="T/0017146D/P/KU"/>
    <s v="436608118336"/>
    <s v=""/>
    <s v="L180700"/>
    <s v=""/>
    <s v=""/>
    <n v="707.86"/>
    <s v="EUR"/>
    <n v="707.12"/>
    <n v="12000"/>
    <n v="12000"/>
    <s v=""/>
    <x v="0"/>
    <x v="20"/>
    <s v=""/>
    <s v="AT"/>
    <n v="8464.2264000000014"/>
    <n v="8473.0842000000011"/>
  </r>
  <r>
    <s v="B"/>
    <x v="81"/>
    <x v="1621"/>
    <s v="QF950V"/>
    <x v="2"/>
    <x v="64"/>
    <s v="FRI"/>
    <s v=""/>
    <x v="4"/>
    <s v="T1Y"/>
    <d v="2024-10-01T00:00:00"/>
    <s v="TUE"/>
    <x v="1571"/>
    <x v="79"/>
    <d v="2067-02-21T00:00:00"/>
    <s v="1XX1"/>
    <s v="985154455155"/>
    <s v="BU871094800004TE15445515"/>
    <x v="0"/>
    <s v=""/>
    <s v=""/>
    <s v="PARK RUE"/>
    <s v=""/>
    <s v="90015,PARIS                ,DE"/>
    <s v=""/>
    <s v="T/0062893E/P/RF"/>
    <s v="+33186269080"/>
    <s v="V228.87EUR/"/>
    <s v="L223200"/>
    <s v=""/>
    <s v=""/>
    <n v="228.87"/>
    <s v="EUR"/>
    <n v="228.12"/>
    <n v="12000"/>
    <n v="12000"/>
    <s v=""/>
    <x v="0"/>
    <x v="14"/>
    <s v="DE"/>
    <s v="DE"/>
    <n v="2730.5964000000004"/>
    <n v="2739.5739000000003"/>
  </r>
  <r>
    <s v="B"/>
    <x v="122"/>
    <x v="1622"/>
    <s v="QE492W"/>
    <x v="2"/>
    <x v="65"/>
    <s v="SAT"/>
    <s v=""/>
    <x v="5"/>
    <s v="T1Y"/>
    <d v="2024-10-06T00:00:00"/>
    <s v="SUN"/>
    <x v="1572"/>
    <x v="79"/>
    <s v=""/>
    <s v="1XX1"/>
    <s v="NO330042400"/>
    <s v="BU873140020009TE33004240"/>
    <x v="0"/>
    <s v=""/>
    <s v=""/>
    <s v=""/>
    <s v=""/>
    <s v=""/>
    <s v=""/>
    <s v="T/0017146D/P/KU"/>
    <s v="004982199949983"/>
    <s v=""/>
    <s v="L180700"/>
    <s v=""/>
    <s v=""/>
    <n v="366.7"/>
    <s v="EUR"/>
    <n v="366.12"/>
    <n v="12000"/>
    <n v="12000"/>
    <s v=""/>
    <x v="0"/>
    <x v="15"/>
    <s v=""/>
    <s v="DE"/>
    <n v="4382.4564"/>
    <n v="4389.3990000000003"/>
  </r>
  <r>
    <s v="B"/>
    <x v="194"/>
    <x v="1623"/>
    <s v="QE492W"/>
    <x v="2"/>
    <x v="67"/>
    <s v="MON"/>
    <s v=""/>
    <x v="5"/>
    <s v="T1Y"/>
    <d v="2024-10-09T00:00:00"/>
    <s v="WED"/>
    <x v="1573"/>
    <x v="79"/>
    <s v=""/>
    <s v="1XX1"/>
    <s v="NO132338670"/>
    <s v="BU873140020009TE13233867"/>
    <x v="0"/>
    <s v=""/>
    <s v=""/>
    <s v=""/>
    <s v=""/>
    <s v=""/>
    <s v=""/>
    <s v="T/0017146D/P/KU"/>
    <s v="491724503732"/>
    <s v=""/>
    <s v="L180700"/>
    <s v=""/>
    <s v=""/>
    <n v="420.43"/>
    <s v="EUR"/>
    <n v="420.12"/>
    <n v="12000"/>
    <n v="12000"/>
    <s v=""/>
    <x v="0"/>
    <x v="10"/>
    <s v=""/>
    <s v="DE"/>
    <n v="5028.8364000000001"/>
    <n v="5032.5471000000007"/>
  </r>
  <r>
    <s v="B"/>
    <x v="203"/>
    <x v="1624"/>
    <s v="QF810V"/>
    <x v="2"/>
    <x v="67"/>
    <s v="MON"/>
    <s v="WI"/>
    <x v="4"/>
    <s v="T1Y"/>
    <d v="2024-10-07T00:00:00"/>
    <s v="MON"/>
    <x v="1574"/>
    <x v="79"/>
    <d v="2094-01-01T00:00:00"/>
    <s v="1XX1"/>
    <s v="685527850"/>
    <s v="BU868102220001TE68552785"/>
    <x v="0"/>
    <s v=""/>
    <s v=""/>
    <s v=""/>
    <s v=""/>
    <s v=""/>
    <s v=""/>
    <s v="T/0061003E/P/YS"/>
    <s v="004982199949983"/>
    <s v=""/>
    <s v="L184400"/>
    <s v=""/>
    <s v=""/>
    <n v="265.58999999999997"/>
    <s v="EUR"/>
    <n v="265.12"/>
    <n v="12000"/>
    <n v="12000"/>
    <s v=""/>
    <x v="0"/>
    <x v="13"/>
    <s v=""/>
    <s v="DE"/>
    <n v="3173.4864000000002"/>
    <n v="3179.1122999999998"/>
  </r>
  <r>
    <s v="B"/>
    <x v="165"/>
    <x v="1625"/>
    <s v=""/>
    <x v="2"/>
    <x v="67"/>
    <s v="MON"/>
    <s v=""/>
    <x v="5"/>
    <s v="T1Y"/>
    <d v="2024-10-07T00:00:00"/>
    <s v="MON"/>
    <x v="1575"/>
    <x v="81"/>
    <s v=""/>
    <s v=""/>
    <s v=""/>
    <s v=""/>
    <x v="1"/>
    <s v=""/>
    <s v=""/>
    <s v=""/>
    <s v=""/>
    <s v=""/>
    <s v=""/>
    <s v="T/67503111/P/1A"/>
    <s v="0012896844354"/>
    <s v=""/>
    <s v="D778300"/>
    <s v="999999999"/>
    <s v=""/>
    <n v="0"/>
    <s v="USD"/>
    <n v="445.51"/>
    <n v="0"/>
    <n v="0"/>
    <s v=""/>
    <x v="0"/>
    <x v="13"/>
    <s v=""/>
    <s v="CA"/>
    <n v="4918.4303999999993"/>
    <n v="0"/>
  </r>
  <r>
    <s v="B"/>
    <x v="262"/>
    <x v="1626"/>
    <s v=""/>
    <x v="2"/>
    <x v="68"/>
    <s v="TUE"/>
    <s v=""/>
    <x v="5"/>
    <s v="TOS"/>
    <d v="2024-10-11T00:00:00"/>
    <s v="FRI"/>
    <x v="1576"/>
    <x v="12"/>
    <d v="2063-01-09T00:00:00"/>
    <s v="1001"/>
    <s v=""/>
    <s v="CX456468XXXXXX3262"/>
    <x v="2"/>
    <s v="10/26"/>
    <s v=""/>
    <s v="577 AFFLECK ST"/>
    <s v=""/>
    <s v="ALBURY NSW 2640,AU"/>
    <s v="AUXX7306YO"/>
    <s v="P/I1"/>
    <s v="0408694416"/>
    <s v=""/>
    <s v=""/>
    <s v=""/>
    <s v="QF/3257569"/>
    <n v="0"/>
    <s v="NKR"/>
    <n v="4163"/>
    <n v="12000"/>
    <n v="12000"/>
    <s v=""/>
    <x v="0"/>
    <x v="1"/>
    <s v="AU"/>
    <s v="AU"/>
    <n v="4163"/>
    <n v="0"/>
  </r>
  <r>
    <s v="B"/>
    <x v="188"/>
    <x v="1627"/>
    <s v=""/>
    <x v="2"/>
    <x v="68"/>
    <s v="TUE"/>
    <s v=""/>
    <x v="0"/>
    <s v="LKN"/>
    <d v="2024-10-06T00:00:00"/>
    <s v="SUN"/>
    <x v="930"/>
    <x v="12"/>
    <s v=""/>
    <s v="1101"/>
    <s v=""/>
    <s v="CM523910XXXXXX7136"/>
    <x v="2"/>
    <s v="10/24"/>
    <s v=""/>
    <s v="49/480 SOI 1/18"/>
    <s v=""/>
    <s v="10510,TH"/>
    <s v=""/>
    <s v="T/0041462E/P/I1"/>
    <s v="6-6892001602"/>
    <s v=""/>
    <s v="B079506"/>
    <s v=""/>
    <s v=""/>
    <n v="0"/>
    <s v="NKR"/>
    <n v="10262"/>
    <n v="12000"/>
    <n v="12000"/>
    <n v="4500"/>
    <x v="0"/>
    <x v="4"/>
    <s v="TH"/>
    <s v="TH"/>
    <n v="10262"/>
    <n v="0"/>
  </r>
  <r>
    <s v="B"/>
    <x v="188"/>
    <x v="1628"/>
    <s v=""/>
    <x v="2"/>
    <x v="68"/>
    <s v="TUE"/>
    <s v=""/>
    <x v="5"/>
    <s v="LKN"/>
    <d v="2024-10-06T00:00:00"/>
    <s v="SUN"/>
    <x v="930"/>
    <x v="12"/>
    <s v=""/>
    <s v="1101"/>
    <s v=""/>
    <s v="CM523910XXXXXX7136"/>
    <x v="2"/>
    <s v="10/24"/>
    <s v=""/>
    <s v="49/480 SOI 1/18"/>
    <s v=""/>
    <s v="10510,TH"/>
    <s v=""/>
    <s v="T/0041462E/P/I1"/>
    <s v="6-6892001602"/>
    <s v=""/>
    <s v=""/>
    <s v=""/>
    <s v=""/>
    <n v="0"/>
    <s v="NKR"/>
    <n v="8211"/>
    <n v="12000"/>
    <n v="12000"/>
    <n v="4500"/>
    <x v="0"/>
    <x v="4"/>
    <s v="TH"/>
    <s v="TH"/>
    <n v="8211"/>
    <n v="0"/>
  </r>
  <r>
    <s v="B"/>
    <x v="204"/>
    <x v="1629"/>
    <s v="QF810V"/>
    <x v="2"/>
    <x v="68"/>
    <s v="TUE"/>
    <s v="WI"/>
    <x v="4"/>
    <s v="T1Y"/>
    <d v="2024-10-08T00:00:00"/>
    <s v="TUE"/>
    <x v="1577"/>
    <x v="79"/>
    <d v="2094-01-01T00:00:00"/>
    <s v="1XX1"/>
    <s v="720722400"/>
    <s v="BU868102220001TE72072240"/>
    <x v="0"/>
    <s v=""/>
    <s v=""/>
    <s v=""/>
    <s v=""/>
    <s v=""/>
    <s v=""/>
    <s v="T/0061003E/P/YS"/>
    <s v="004982199949983"/>
    <s v=""/>
    <s v="L184400"/>
    <s v=""/>
    <s v=""/>
    <n v="302.8"/>
    <s v="EUR"/>
    <n v="302.12"/>
    <n v="12000"/>
    <n v="12000"/>
    <s v=""/>
    <x v="0"/>
    <x v="13"/>
    <s v=""/>
    <s v="DE"/>
    <n v="3616.3764000000001"/>
    <n v="3624.5160000000005"/>
  </r>
  <r>
    <s v="B"/>
    <x v="74"/>
    <x v="1630"/>
    <s v=""/>
    <x v="2"/>
    <x v="68"/>
    <s v="TUE"/>
    <s v="WI"/>
    <x v="4"/>
    <s v="T1Y"/>
    <d v="2024-10-02T00:00:00"/>
    <s v="WED"/>
    <x v="1578"/>
    <x v="83"/>
    <d v="2096-05-13T00:00:00"/>
    <s v="1XX1"/>
    <s v="1006068867"/>
    <s v="BU868101640001TE05814720"/>
    <x v="0"/>
    <s v=""/>
    <s v=""/>
    <s v=""/>
    <s v=""/>
    <s v=""/>
    <s v=""/>
    <s v="T/0028781E/P/ZS"/>
    <s v="0086 (10) 86448992"/>
    <s v=""/>
    <s v="C296800"/>
    <s v=""/>
    <s v=""/>
    <n v="1374"/>
    <s v="NKR"/>
    <n v="1374"/>
    <n v="12000"/>
    <n v="12000"/>
    <s v=""/>
    <x v="0"/>
    <x v="5"/>
    <s v=""/>
    <s v="CN"/>
    <n v="1374"/>
    <n v="1374"/>
  </r>
  <r>
    <s v="B"/>
    <x v="13"/>
    <x v="1631"/>
    <s v=""/>
    <x v="2"/>
    <x v="68"/>
    <s v="TUE"/>
    <s v=""/>
    <x v="5"/>
    <s v="TOS"/>
    <d v="2024-10-08T00:00:00"/>
    <s v="TUE"/>
    <x v="1579"/>
    <x v="27"/>
    <s v=""/>
    <s v="1XX1"/>
    <s v=""/>
    <s v=""/>
    <x v="1"/>
    <s v=""/>
    <s v=""/>
    <s v=""/>
    <s v=""/>
    <s v=""/>
    <s v=""/>
    <s v="T/0043201E/P/Z5"/>
    <s v=""/>
    <s v=""/>
    <s v=""/>
    <s v=""/>
    <s v=""/>
    <n v="0"/>
    <s v="UKL"/>
    <n v="237.07"/>
    <n v="12000"/>
    <n v="12000"/>
    <s v=""/>
    <x v="0"/>
    <x v="13"/>
    <s v=""/>
    <s v="GB"/>
    <n v="3378.2474999999999"/>
    <n v="0"/>
  </r>
  <r>
    <s v="B"/>
    <x v="70"/>
    <x v="1632"/>
    <s v="QF810V"/>
    <x v="2"/>
    <x v="70"/>
    <s v="THU"/>
    <s v="WI"/>
    <x v="4"/>
    <s v="T1Y"/>
    <d v="2024-10-07T00:00:00"/>
    <s v="MON"/>
    <x v="1580"/>
    <x v="79"/>
    <d v="2093-11-08T00:00:00"/>
    <s v="1001"/>
    <s v="678406984"/>
    <s v="BU868102220001TE67840698"/>
    <x v="0"/>
    <s v=""/>
    <s v=""/>
    <s v="WINTERLESTR. 3A"/>
    <s v=""/>
    <s v="85435,ERDING,DE"/>
    <s v="DEXXB17004N3J22"/>
    <s v="T/0061003E/P/YS"/>
    <s v="+49-17630131490"/>
    <s v="OCI/ADR/"/>
    <s v="L184400"/>
    <s v=""/>
    <s v=""/>
    <n v="239.25"/>
    <s v="EUR"/>
    <n v="239.12"/>
    <n v="12000"/>
    <n v="12000"/>
    <s v=""/>
    <x v="0"/>
    <x v="14"/>
    <s v="DE"/>
    <s v="DE"/>
    <n v="2862.2664000000004"/>
    <n v="2863.8225000000002"/>
  </r>
  <r>
    <s v="B"/>
    <x v="187"/>
    <x v="1633"/>
    <s v="SR479D"/>
    <x v="2"/>
    <x v="70"/>
    <s v="THU"/>
    <s v=""/>
    <x v="5"/>
    <s v="TOS"/>
    <d v="2024-10-08T00:00:00"/>
    <s v="TUE"/>
    <x v="1581"/>
    <x v="81"/>
    <d v="2053-01-31T00:00:00"/>
    <s v="00XX"/>
    <s v=""/>
    <s v="CA372320XXXXX7009"/>
    <x v="2"/>
    <s v="11/28"/>
    <s v=""/>
    <s v="4457 DUNMOVIN DR"/>
    <s v=""/>
    <s v="KENNESAW,GA,30144,US"/>
    <s v="USGA030860119"/>
    <s v="T/0041462E/P/I1"/>
    <s v="7704037858"/>
    <s v="DEL/"/>
    <s v="Y508566"/>
    <s v=""/>
    <s v="DL/2168934996"/>
    <n v="0"/>
    <s v="USD"/>
    <n v="386.74"/>
    <n v="450000"/>
    <n v="450000"/>
    <s v=""/>
    <x v="0"/>
    <x v="4"/>
    <s v="US"/>
    <s v="US"/>
    <n v="4269.6095999999998"/>
    <n v="0"/>
  </r>
  <r>
    <s v="B"/>
    <x v="74"/>
    <x v="1634"/>
    <s v="QE492W"/>
    <x v="2"/>
    <x v="70"/>
    <s v="THU"/>
    <s v=""/>
    <x v="5"/>
    <s v="T1Y"/>
    <d v="2024-10-14T00:00:00"/>
    <s v="MON"/>
    <x v="1582"/>
    <x v="79"/>
    <s v=""/>
    <s v="1XX1"/>
    <s v="NO158622550"/>
    <s v="BU873140020009TE15862255"/>
    <x v="0"/>
    <s v=""/>
    <s v=""/>
    <s v=""/>
    <s v=""/>
    <s v=""/>
    <s v=""/>
    <s v="T/0017146D/P/KU"/>
    <s v="49-1771655638"/>
    <s v=""/>
    <s v="L180700"/>
    <s v=""/>
    <s v=""/>
    <n v="509.63"/>
    <s v="EUR"/>
    <n v="509.12"/>
    <n v="12000"/>
    <n v="12000"/>
    <s v=""/>
    <x v="0"/>
    <x v="18"/>
    <s v=""/>
    <s v="DE"/>
    <n v="6094.1664000000001"/>
    <n v="6100.2710999999999"/>
  </r>
  <r>
    <s v="B"/>
    <x v="14"/>
    <x v="1635"/>
    <s v="QE492W"/>
    <x v="2"/>
    <x v="70"/>
    <s v="THU"/>
    <s v=""/>
    <x v="5"/>
    <s v="T1Y"/>
    <d v="2024-10-14T00:00:00"/>
    <s v="MON"/>
    <x v="1583"/>
    <x v="79"/>
    <s v=""/>
    <s v="1XX1"/>
    <s v="NO161457270"/>
    <s v="BU873140020009TE16145727"/>
    <x v="0"/>
    <s v=""/>
    <s v=""/>
    <s v=""/>
    <s v=""/>
    <s v=""/>
    <s v=""/>
    <s v="T/0017146D/P/KU"/>
    <s v="01-5786864231"/>
    <s v=""/>
    <s v="L180700"/>
    <s v=""/>
    <s v=""/>
    <n v="508.62"/>
    <s v="EUR"/>
    <n v="508.12"/>
    <n v="12000"/>
    <n v="12000"/>
    <s v=""/>
    <x v="0"/>
    <x v="18"/>
    <s v=""/>
    <s v="DE"/>
    <n v="6082.1964000000007"/>
    <n v="6088.1814000000004"/>
  </r>
  <r>
    <s v="B"/>
    <x v="118"/>
    <x v="1636"/>
    <s v=""/>
    <x v="2"/>
    <x v="74"/>
    <s v="MON"/>
    <s v=""/>
    <x v="4"/>
    <s v="T1Y"/>
    <d v="2024-10-08T00:00:00"/>
    <s v="TUE"/>
    <x v="1584"/>
    <x v="3"/>
    <s v=""/>
    <s v="1XX1"/>
    <s v=""/>
    <s v="CM549003XXXXXX3730"/>
    <x v="2"/>
    <s v="07/26"/>
    <s v=""/>
    <s v="STETTINER STRASSE 8"/>
    <s v=""/>
    <s v="31867,LAUENAU              ,DE"/>
    <s v=""/>
    <s v="T/0036890D/P/N5"/>
    <s v="+49-15206796899"/>
    <s v="/ADR/"/>
    <s v=""/>
    <s v=""/>
    <s v=""/>
    <n v="0"/>
    <s v="EUR"/>
    <n v="81.819999999999993"/>
    <n v="12000"/>
    <n v="12000"/>
    <s v=""/>
    <x v="0"/>
    <x v="5"/>
    <s v="DE"/>
    <s v="DE"/>
    <n v="979.3854"/>
    <n v="0"/>
  </r>
  <r>
    <s v="B"/>
    <x v="268"/>
    <x v="1637"/>
    <s v="QF810V"/>
    <x v="2"/>
    <x v="75"/>
    <s v="TUE"/>
    <s v="WI"/>
    <x v="6"/>
    <s v="T1Y"/>
    <d v="2024-10-13T00:00:00"/>
    <s v="SUN"/>
    <x v="1585"/>
    <x v="79"/>
    <d v="2094-01-01T00:00:00"/>
    <s v="1XX1"/>
    <s v="673482133"/>
    <s v="BU868102220001TE67348213"/>
    <x v="0"/>
    <s v=""/>
    <s v=""/>
    <s v=""/>
    <s v=""/>
    <s v=""/>
    <s v=""/>
    <s v="T/0061003E/P/YS"/>
    <s v="004982199949983"/>
    <s v=""/>
    <s v="L184400"/>
    <s v=""/>
    <s v=""/>
    <n v="377.43"/>
    <s v="EUR"/>
    <n v="377.12"/>
    <n v="12000"/>
    <n v="12000"/>
    <s v=""/>
    <x v="0"/>
    <x v="4"/>
    <s v=""/>
    <s v="DE"/>
    <n v="4514.1264000000001"/>
    <n v="4517.8371000000006"/>
  </r>
  <r>
    <s v="B"/>
    <x v="5"/>
    <x v="1638"/>
    <s v=""/>
    <x v="2"/>
    <x v="75"/>
    <s v="TUE"/>
    <s v="WI"/>
    <x v="0"/>
    <s v="EVE"/>
    <d v="2024-10-12T00:00:00"/>
    <s v="SAT"/>
    <x v="1586"/>
    <x v="12"/>
    <d v="2088-05-25T00:00:00"/>
    <s v="1XX1"/>
    <s v="1006126369"/>
    <s v="BU868101640001TE06470583"/>
    <x v="0"/>
    <s v=""/>
    <s v=""/>
    <s v=""/>
    <s v=""/>
    <s v=""/>
    <s v=""/>
    <s v="T/0028781E/P/ZS"/>
    <s v="0086 (10) 86448992"/>
    <s v=""/>
    <s v="L000500"/>
    <s v=""/>
    <s v=""/>
    <n v="7419"/>
    <s v="NKR"/>
    <n v="7419"/>
    <n v="12000"/>
    <n v="12000"/>
    <n v="3000"/>
    <x v="0"/>
    <x v="14"/>
    <s v=""/>
    <s v="CN"/>
    <n v="7419"/>
    <n v="7419"/>
  </r>
  <r>
    <s v="B"/>
    <x v="197"/>
    <x v="1639"/>
    <s v=""/>
    <x v="2"/>
    <x v="75"/>
    <s v="TUE"/>
    <s v=""/>
    <x v="0"/>
    <s v="TOS"/>
    <d v="2024-10-22T00:00:00"/>
    <s v="TUE"/>
    <x v="1587"/>
    <x v="19"/>
    <s v=""/>
    <s v="1XX1"/>
    <s v=""/>
    <s v="CX418820XXXXXX3528"/>
    <x v="2"/>
    <s v="12/30"/>
    <s v=""/>
    <s v="JOAN AMBROS LLOREDA 1, 4 - 4"/>
    <s v=""/>
    <s v="08100,MOLLET DEL VALLES,ES"/>
    <s v=""/>
    <s v="P/N5"/>
    <s v="+34657898239"/>
    <s v="/RSN/"/>
    <s v=""/>
    <s v=""/>
    <s v=""/>
    <n v="0"/>
    <s v="NKR"/>
    <n v="9084.5300000000007"/>
    <n v="12000"/>
    <n v="12000"/>
    <s v=""/>
    <x v="0"/>
    <x v="17"/>
    <s v="ES"/>
    <s v="NO"/>
    <n v="9084.5300000000007"/>
    <n v="0"/>
  </r>
  <r>
    <s v="B"/>
    <x v="0"/>
    <x v="1640"/>
    <s v="QE492W"/>
    <x v="2"/>
    <x v="76"/>
    <s v="WED"/>
    <s v=""/>
    <x v="4"/>
    <s v="T1Y"/>
    <d v="2024-10-23T00:00:00"/>
    <s v="WED"/>
    <x v="1588"/>
    <x v="1"/>
    <s v=""/>
    <s v="1XX1"/>
    <s v="NO150949110"/>
    <s v="BU873140020009TE15094911"/>
    <x v="0"/>
    <s v=""/>
    <s v=""/>
    <s v=""/>
    <s v=""/>
    <s v=""/>
    <s v=""/>
    <s v="T/0017146D/P/KU"/>
    <s v="004982199949983"/>
    <s v=""/>
    <s v="L180700"/>
    <s v=""/>
    <s v=""/>
    <n v="504.79"/>
    <s v="EUR"/>
    <n v="504.12"/>
    <n v="12000"/>
    <n v="12000"/>
    <s v=""/>
    <x v="0"/>
    <x v="17"/>
    <s v=""/>
    <s v="DE"/>
    <n v="6034.3164000000006"/>
    <n v="6042.3363000000008"/>
  </r>
  <r>
    <s v="B"/>
    <x v="43"/>
    <x v="1641"/>
    <s v="QF810V"/>
    <x v="2"/>
    <x v="76"/>
    <s v="WED"/>
    <s v="WI"/>
    <x v="4"/>
    <s v="T1Y"/>
    <d v="2024-10-19T00:00:00"/>
    <s v="SAT"/>
    <x v="1589"/>
    <x v="79"/>
    <d v="2097-01-01T00:00:00"/>
    <s v="1XX1"/>
    <s v="783304142"/>
    <s v="BU868102220001TE78330414"/>
    <x v="0"/>
    <s v=""/>
    <s v=""/>
    <s v=""/>
    <s v=""/>
    <s v=""/>
    <s v=""/>
    <s v="T/0061003E/P/YS"/>
    <s v="+972547119711"/>
    <s v=""/>
    <s v="L184400"/>
    <s v=""/>
    <s v=""/>
    <n v="392.74"/>
    <s v="EUR"/>
    <n v="392.12"/>
    <n v="12000"/>
    <n v="12000"/>
    <s v=""/>
    <x v="0"/>
    <x v="1"/>
    <s v=""/>
    <s v="IL"/>
    <n v="4693.6764000000003"/>
    <n v="4701.0978000000005"/>
  </r>
  <r>
    <s v="B"/>
    <x v="70"/>
    <x v="1642"/>
    <s v="QF812V"/>
    <x v="2"/>
    <x v="138"/>
    <s v="THU"/>
    <s v="WI"/>
    <x v="5"/>
    <s v="T1Y"/>
    <d v="2024-10-14T00:00:00"/>
    <s v="MON"/>
    <x v="1590"/>
    <x v="12"/>
    <d v="2094-01-01T00:00:00"/>
    <s v="1XX1"/>
    <s v="749473723"/>
    <s v="BU868102240009TE74947372"/>
    <x v="0"/>
    <s v=""/>
    <s v=""/>
    <s v=""/>
    <s v=""/>
    <s v=""/>
    <s v=""/>
    <s v="T/0061025E/P/YS"/>
    <s v="+66924956956"/>
    <s v=""/>
    <s v="L196400"/>
    <s v=""/>
    <s v=""/>
    <n v="2527"/>
    <s v="NKR"/>
    <n v="2527"/>
    <n v="12000"/>
    <n v="12000"/>
    <s v=""/>
    <x v="0"/>
    <x v="14"/>
    <s v=""/>
    <s v="TH"/>
    <n v="2527"/>
    <n v="2527"/>
  </r>
  <r>
    <s v="B"/>
    <x v="67"/>
    <x v="1643"/>
    <s v="QF809V"/>
    <x v="2"/>
    <x v="138"/>
    <s v="THU"/>
    <s v="WI"/>
    <x v="4"/>
    <s v="T1Y"/>
    <d v="2024-10-12T00:00:00"/>
    <s v="SAT"/>
    <x v="1591"/>
    <x v="89"/>
    <d v="2094-01-01T00:00:00"/>
    <s v="1XX1"/>
    <s v="799684244"/>
    <s v="BU868102210002TE79968424"/>
    <x v="0"/>
    <s v=""/>
    <s v=""/>
    <s v=""/>
    <s v=""/>
    <s v=""/>
    <s v=""/>
    <s v="T/0060992E/P/YS"/>
    <s v="+44-7769427654"/>
    <s v=""/>
    <s v="B042900"/>
    <s v=""/>
    <s v=""/>
    <n v="101.43"/>
    <s v="UKL"/>
    <n v="101.43"/>
    <n v="12000"/>
    <n v="12000"/>
    <s v=""/>
    <x v="0"/>
    <x v="9"/>
    <s v=""/>
    <s v="GB"/>
    <n v="1445.3775000000001"/>
    <n v="1445.3775000000001"/>
  </r>
  <r>
    <s v="B"/>
    <x v="9"/>
    <x v="1644"/>
    <s v="QF812V"/>
    <x v="2"/>
    <x v="138"/>
    <s v="THU"/>
    <s v="WI"/>
    <x v="4"/>
    <s v="TOS"/>
    <d v="2024-10-12T00:00:00"/>
    <s v="SAT"/>
    <x v="1592"/>
    <x v="86"/>
    <d v="2094-01-01T00:00:00"/>
    <s v="1XX1"/>
    <s v="733893836"/>
    <s v="BU868102240009TE73389383"/>
    <x v="0"/>
    <s v=""/>
    <s v=""/>
    <s v=""/>
    <s v=""/>
    <s v=""/>
    <s v=""/>
    <s v="T/0061025E/P/YS"/>
    <s v="+66896679418"/>
    <s v=""/>
    <s v="L196400"/>
    <s v=""/>
    <s v=""/>
    <n v="1301"/>
    <s v="NKR"/>
    <n v="1301"/>
    <n v="12000"/>
    <n v="12000"/>
    <s v=""/>
    <x v="0"/>
    <x v="9"/>
    <s v=""/>
    <s v="TH"/>
    <n v="1301"/>
    <n v="1301"/>
  </r>
  <r>
    <s v="B"/>
    <x v="78"/>
    <x v="1645"/>
    <s v=""/>
    <x v="2"/>
    <x v="78"/>
    <s v="SAT"/>
    <s v="WI"/>
    <x v="5"/>
    <s v="T1Y"/>
    <d v="2024-10-19T00:00:00"/>
    <s v="SAT"/>
    <x v="1593"/>
    <x v="79"/>
    <d v="2064-12-04T00:00:00"/>
    <s v="1XX1"/>
    <s v="12345678"/>
    <s v="BU872090740004TE45323023"/>
    <x v="0"/>
    <s v=""/>
    <s v=""/>
    <s v="HOFSTR. 1"/>
    <s v=""/>
    <s v="56355 DIETHARDT            ,DE"/>
    <s v=""/>
    <s v="T/0041650E/P/RO"/>
    <s v="0049 89708091293"/>
    <s v="ADR/"/>
    <s v="L206300"/>
    <s v=""/>
    <s v=""/>
    <n v="271.76"/>
    <s v="EUR"/>
    <n v="271.12"/>
    <n v="12000"/>
    <n v="12000"/>
    <s v=""/>
    <x v="0"/>
    <x v="13"/>
    <s v="DE"/>
    <s v="DE"/>
    <n v="3245.3064000000004"/>
    <n v="3252.9672"/>
  </r>
  <r>
    <s v="B"/>
    <x v="152"/>
    <x v="1646"/>
    <s v=""/>
    <x v="2"/>
    <x v="80"/>
    <s v="MON"/>
    <s v=""/>
    <x v="4"/>
    <s v="TOS"/>
    <d v="2024-10-23T00:00:00"/>
    <s v="WED"/>
    <x v="1594"/>
    <x v="79"/>
    <s v=""/>
    <s v="1001"/>
    <s v=""/>
    <s v="CM550018XXXXXX5951"/>
    <x v="2"/>
    <s v="06/26"/>
    <s v=""/>
    <s v="RUE ARNOLD-GUYOT 1"/>
    <s v="NEUCHATEL 2000"/>
    <s v="SUISSE                     ,CH"/>
    <s v=""/>
    <s v="P/I1"/>
    <s v="4-1784229232"/>
    <s v=""/>
    <s v=""/>
    <s v=""/>
    <s v=""/>
    <n v="0"/>
    <s v="EUR"/>
    <n v="339.12"/>
    <n v="12000"/>
    <n v="12000"/>
    <s v=""/>
    <x v="0"/>
    <x v="10"/>
    <s v="CH"/>
    <s v="CH"/>
    <n v="4059.2664000000004"/>
    <n v="0"/>
  </r>
  <r>
    <s v="B"/>
    <x v="33"/>
    <x v="1647"/>
    <s v=""/>
    <x v="2"/>
    <x v="80"/>
    <s v="MON"/>
    <s v=""/>
    <x v="8"/>
    <s v="LKN"/>
    <d v="2024-10-16T00:00:00"/>
    <s v="WED"/>
    <x v="1595"/>
    <x v="83"/>
    <s v=""/>
    <s v="1101"/>
    <s v=""/>
    <s v="CM527173XXXXXX0417"/>
    <x v="2"/>
    <s v="08/27"/>
    <s v=""/>
    <s v="99/304 SUKHUMVIT ROAD,"/>
    <s v="PRAKHANONGNUA, WATTANA"/>
    <s v="BANGKOK 10260              ,TH"/>
    <s v=""/>
    <s v="P/I1"/>
    <s v="6619639924"/>
    <s v=""/>
    <s v=""/>
    <s v=""/>
    <s v=""/>
    <n v="0"/>
    <s v="NKR"/>
    <n v="8800"/>
    <n v="12000"/>
    <n v="12000"/>
    <n v="4500"/>
    <x v="0"/>
    <x v="9"/>
    <s v="TH"/>
    <s v="TH"/>
    <n v="8800"/>
    <n v="0"/>
  </r>
  <r>
    <s v="B"/>
    <x v="45"/>
    <x v="1648"/>
    <s v="P0F23H"/>
    <x v="2"/>
    <x v="81"/>
    <s v="TUE"/>
    <s v=""/>
    <x v="5"/>
    <s v="T1Y"/>
    <d v="2024-10-15T00:00:00"/>
    <s v="TUE"/>
    <x v="1596"/>
    <x v="83"/>
    <d v="2077-12-29T00:00:00"/>
    <s v="1001"/>
    <s v=""/>
    <s v="CX456448XXXXXX7199"/>
    <x v="2"/>
    <s v="02/26"/>
    <s v=""/>
    <s v="27 MEERKAT CRESCENT"/>
    <s v=""/>
    <s v="DAKABIN QLD 4503           ,AU"/>
    <s v="AUXX039467311"/>
    <s v="T/0164964P/P/I1"/>
    <s v="0421183420"/>
    <s v="MRA RENTER"/>
    <s v="P888800"/>
    <s v=""/>
    <s v="QF/9265992"/>
    <n v="0"/>
    <s v="NKR"/>
    <n v="811"/>
    <n v="12000"/>
    <n v="12000"/>
    <s v=""/>
    <x v="0"/>
    <x v="8"/>
    <s v="AU"/>
    <s v="AU"/>
    <n v="811"/>
    <n v="0"/>
  </r>
  <r>
    <s v="B"/>
    <x v="201"/>
    <x v="1649"/>
    <s v="QF297G"/>
    <x v="2"/>
    <x v="82"/>
    <s v="WED"/>
    <s v="WI"/>
    <x v="5"/>
    <s v="T1Y"/>
    <d v="2024-10-22T00:00:00"/>
    <s v="TUE"/>
    <x v="1597"/>
    <x v="79"/>
    <s v=""/>
    <s v="1XX1"/>
    <s v="CN759966190815"/>
    <s v="BU872090240005TE12345678"/>
    <x v="0"/>
    <s v=""/>
    <s v=""/>
    <s v="123 FAKE STREET"/>
    <s v=""/>
    <s v="90210,SPRINGFIELD          ,CH"/>
    <s v=""/>
    <s v="T/0023752E/P/FZ"/>
    <s v="41585699610"/>
    <s v=""/>
    <s v="L819201"/>
    <s v=""/>
    <s v=""/>
    <n v="261.97000000000003"/>
    <s v="EUR"/>
    <n v="262.12"/>
    <n v="12000"/>
    <n v="12000"/>
    <s v=""/>
    <x v="0"/>
    <x v="2"/>
    <s v="CH"/>
    <s v="CH"/>
    <n v="3137.5764000000004"/>
    <n v="3135.7809000000007"/>
  </r>
  <r>
    <s v="B"/>
    <x v="64"/>
    <x v="1650"/>
    <s v="QF950V"/>
    <x v="2"/>
    <x v="83"/>
    <s v="THU"/>
    <s v=""/>
    <x v="4"/>
    <s v="T1Y"/>
    <d v="2024-10-20T00:00:00"/>
    <s v="SUN"/>
    <x v="1598"/>
    <x v="51"/>
    <d v="2067-02-21T00:00:00"/>
    <s v="1XX1"/>
    <s v="980744305401"/>
    <s v="BU871094800004TE74430540"/>
    <x v="0"/>
    <s v=""/>
    <s v=""/>
    <s v="PARK RUE"/>
    <s v=""/>
    <s v="90015,PARIS                ,DE"/>
    <s v=""/>
    <s v="T/0062893E/P/RF"/>
    <s v="+33186269080"/>
    <s v="V180.88EUR/"/>
    <s v="L223200"/>
    <s v=""/>
    <s v=""/>
    <n v="180.88"/>
    <s v="EUR"/>
    <n v="180.47"/>
    <n v="12000"/>
    <n v="12000"/>
    <s v=""/>
    <x v="0"/>
    <x v="3"/>
    <s v="DE"/>
    <s v="DE"/>
    <n v="2160.2258999999999"/>
    <n v="2165.1336000000001"/>
  </r>
  <r>
    <s v="B"/>
    <x v="83"/>
    <x v="1651"/>
    <s v="QF212E"/>
    <x v="2"/>
    <x v="84"/>
    <s v="FRI"/>
    <s v=""/>
    <x v="5"/>
    <s v="TOS"/>
    <d v="2024-10-24T00:00:00"/>
    <s v="THU"/>
    <x v="1599"/>
    <x v="79"/>
    <s v=""/>
    <s v="1XX1"/>
    <s v="CJT-119454058"/>
    <s v="BU875128540007TE12345678"/>
    <x v="0"/>
    <s v=""/>
    <s v=""/>
    <s v=""/>
    <s v=""/>
    <s v=""/>
    <s v=""/>
    <s v="T/0096143C/P/7S"/>
    <s v="+34964830995"/>
    <s v="/"/>
    <s v="L241100"/>
    <s v=""/>
    <s v=""/>
    <n v="286.29000000000002"/>
    <s v="EUR"/>
    <n v="286.12"/>
    <n v="12000"/>
    <n v="12000"/>
    <s v=""/>
    <x v="0"/>
    <x v="2"/>
    <s v=""/>
    <s v="DE"/>
    <n v="3424.8564000000001"/>
    <n v="3426.8913000000002"/>
  </r>
  <r>
    <s v="B"/>
    <x v="201"/>
    <x v="1652"/>
    <s v=""/>
    <x v="2"/>
    <x v="84"/>
    <s v="FRI"/>
    <s v=""/>
    <x v="5"/>
    <s v="T1Y"/>
    <d v="2024-10-26T00:00:00"/>
    <s v="SAT"/>
    <x v="1600"/>
    <x v="12"/>
    <s v=""/>
    <s v="1XX1"/>
    <s v=""/>
    <s v=""/>
    <x v="1"/>
    <s v=""/>
    <s v=""/>
    <s v=""/>
    <s v=""/>
    <s v=""/>
    <s v=""/>
    <s v="T/07560685/P/8Y"/>
    <s v="21414616"/>
    <s v=""/>
    <s v="U264500"/>
    <s v=""/>
    <s v=""/>
    <n v="0"/>
    <s v="NKR"/>
    <n v="3010"/>
    <n v="12000"/>
    <n v="12000"/>
    <s v=""/>
    <x v="0"/>
    <x v="15"/>
    <s v=""/>
    <s v="NZ"/>
    <n v="3010"/>
    <n v="0"/>
  </r>
  <r>
    <s v="B"/>
    <x v="35"/>
    <x v="1653"/>
    <s v="QF810V"/>
    <x v="2"/>
    <x v="84"/>
    <s v="FRI"/>
    <s v="WI"/>
    <x v="5"/>
    <s v="LKN"/>
    <d v="2024-10-25T00:00:00"/>
    <s v="FRI"/>
    <x v="1601"/>
    <x v="79"/>
    <d v="2094-01-01T00:00:00"/>
    <s v="1XX1"/>
    <s v="778253330"/>
    <s v="BU868102220001TE77825333"/>
    <x v="0"/>
    <s v=""/>
    <s v=""/>
    <s v=""/>
    <s v=""/>
    <s v=""/>
    <s v=""/>
    <s v="T/0061003E/P/YS"/>
    <s v="+34600526585"/>
    <s v=""/>
    <s v="L184400"/>
    <s v=""/>
    <s v=""/>
    <n v="769.02"/>
    <s v="EUR"/>
    <n v="764.21"/>
    <n v="12000"/>
    <n v="12000"/>
    <n v="4500"/>
    <x v="0"/>
    <x v="13"/>
    <s v=""/>
    <s v="ES"/>
    <n v="9147.5937000000013"/>
    <n v="9205.1694000000007"/>
  </r>
  <r>
    <s v="B"/>
    <x v="38"/>
    <x v="1654"/>
    <s v="QF809V"/>
    <x v="2"/>
    <x v="85"/>
    <s v="SAT"/>
    <s v="WI"/>
    <x v="5"/>
    <s v="T1Y"/>
    <d v="2024-10-25T00:00:00"/>
    <s v="FRI"/>
    <x v="1602"/>
    <x v="27"/>
    <d v="2094-01-01T00:00:00"/>
    <s v="1XX1"/>
    <s v="759509415"/>
    <s v="BU868102210002TE75950941"/>
    <x v="0"/>
    <s v=""/>
    <s v=""/>
    <s v=""/>
    <s v=""/>
    <s v=""/>
    <s v=""/>
    <s v="T/0060992E/P/YS"/>
    <s v="+44-7423716028"/>
    <s v="ADR/"/>
    <s v="L184400"/>
    <s v=""/>
    <s v=""/>
    <n v="237.71"/>
    <s v="UKL"/>
    <n v="237.07"/>
    <n v="12000"/>
    <n v="12000"/>
    <s v=""/>
    <x v="0"/>
    <x v="2"/>
    <s v=""/>
    <s v="GB"/>
    <n v="3378.2474999999999"/>
    <n v="3387.3675000000003"/>
  </r>
  <r>
    <s v="B"/>
    <x v="174"/>
    <x v="1655"/>
    <s v="QF810V"/>
    <x v="2"/>
    <x v="87"/>
    <s v="MON"/>
    <s v="WI"/>
    <x v="4"/>
    <s v="TOS"/>
    <d v="2024-10-23T00:00:00"/>
    <s v="WED"/>
    <x v="1603"/>
    <x v="66"/>
    <d v="2094-01-01T00:00:00"/>
    <s v="1XX1"/>
    <s v="767771232"/>
    <s v="BU868102220001TE76777123"/>
    <x v="0"/>
    <s v=""/>
    <s v=""/>
    <s v=""/>
    <s v=""/>
    <s v=""/>
    <s v=""/>
    <s v="T/0061003E/P/YS"/>
    <s v="+34676346338"/>
    <s v=""/>
    <s v="L184400"/>
    <s v=""/>
    <s v=""/>
    <n v="154.69999999999999"/>
    <s v="EUR"/>
    <n v="154.65"/>
    <n v="12000"/>
    <n v="12000"/>
    <s v=""/>
    <x v="0"/>
    <x v="9"/>
    <s v=""/>
    <s v="ES"/>
    <n v="1851.1605000000002"/>
    <n v="1851.759"/>
  </r>
  <r>
    <s v="B"/>
    <x v="32"/>
    <x v="1656"/>
    <s v="QF810V"/>
    <x v="2"/>
    <x v="88"/>
    <s v="TUE"/>
    <s v="WI"/>
    <x v="0"/>
    <s v="TOS"/>
    <d v="2024-10-31T00:00:00"/>
    <s v="THU"/>
    <x v="1604"/>
    <x v="79"/>
    <d v="2053-01-01T00:00:00"/>
    <s v="1XX1"/>
    <s v="782173106"/>
    <s v="BU868102220001TE78217310"/>
    <x v="0"/>
    <s v=""/>
    <s v=""/>
    <s v=""/>
    <s v=""/>
    <s v=""/>
    <s v=""/>
    <s v="T/0061003E/P/YS"/>
    <s v="+43-6641238299"/>
    <s v=""/>
    <s v="L184400"/>
    <s v=""/>
    <s v=""/>
    <n v="545.63"/>
    <s v="EUR"/>
    <n v="545.12"/>
    <n v="12000"/>
    <n v="12000"/>
    <s v=""/>
    <x v="0"/>
    <x v="10"/>
    <s v=""/>
    <s v="DE"/>
    <n v="6525.0864000000001"/>
    <n v="6531.1911"/>
  </r>
  <r>
    <s v="B"/>
    <x v="99"/>
    <x v="1657"/>
    <s v=""/>
    <x v="2"/>
    <x v="90"/>
    <s v="THU"/>
    <s v=""/>
    <x v="0"/>
    <s v="SV4"/>
    <d v="2024-11-06T00:00:00"/>
    <s v="WED"/>
    <x v="1605"/>
    <x v="1"/>
    <s v=""/>
    <s v="1001"/>
    <s v=""/>
    <s v="CA379221XXXXX1006"/>
    <x v="2"/>
    <s v="03/25"/>
    <s v=""/>
    <s v="GEERDEGEMVAART 127"/>
    <s v="BOX 301"/>
    <s v="2800 MECHELEN              ,BE"/>
    <s v=""/>
    <s v="P/I1"/>
    <s v="3-2475256921"/>
    <s v=""/>
    <s v=""/>
    <s v=""/>
    <s v="LH/222015631400033"/>
    <n v="0"/>
    <s v="EUR"/>
    <n v="1301.21"/>
    <n v="12000"/>
    <n v="12000"/>
    <n v="4500"/>
    <x v="0"/>
    <x v="7"/>
    <s v="BE"/>
    <s v="BE"/>
    <n v="15575.483700000001"/>
    <n v="0"/>
  </r>
  <r>
    <s v="B"/>
    <x v="209"/>
    <x v="1658"/>
    <s v="QE495W"/>
    <x v="2"/>
    <x v="91"/>
    <s v="FRI"/>
    <s v=""/>
    <x v="5"/>
    <s v="TOS"/>
    <d v="2024-10-31T00:00:00"/>
    <s v="THU"/>
    <x v="1606"/>
    <x v="12"/>
    <s v=""/>
    <s v="1XX1"/>
    <s v="NO141385510"/>
    <s v="BU873140040007TE14138551"/>
    <x v="0"/>
    <s v=""/>
    <s v=""/>
    <s v=""/>
    <s v=""/>
    <s v=""/>
    <s v=""/>
    <s v="T/0017161D/P/KU"/>
    <s v="96629341"/>
    <s v=""/>
    <s v="L180700"/>
    <s v=""/>
    <s v=""/>
    <n v="2586"/>
    <s v="NKR"/>
    <n v="2586"/>
    <n v="12000"/>
    <n v="12000"/>
    <s v=""/>
    <x v="0"/>
    <x v="2"/>
    <s v=""/>
    <s v="SG"/>
    <n v="2586"/>
    <n v="2586"/>
  </r>
  <r>
    <s v="B"/>
    <x v="84"/>
    <x v="1659"/>
    <s v="QF810V"/>
    <x v="2"/>
    <x v="94"/>
    <s v="MON"/>
    <s v="WI"/>
    <x v="8"/>
    <s v="T1Y"/>
    <d v="2024-10-31T00:00:00"/>
    <s v="THU"/>
    <x v="1607"/>
    <x v="66"/>
    <d v="2094-01-01T00:00:00"/>
    <s v="1XX1"/>
    <s v="689666532"/>
    <s v="BU868102220001TE68966653"/>
    <x v="0"/>
    <s v=""/>
    <s v=""/>
    <s v=""/>
    <s v=""/>
    <s v=""/>
    <s v=""/>
    <s v="T/0061003E/P/YS"/>
    <s v="004982199949983"/>
    <s v=""/>
    <s v="L184400"/>
    <s v=""/>
    <s v=""/>
    <n v="310.33999999999997"/>
    <s v="EUR"/>
    <n v="310.3"/>
    <n v="12000"/>
    <n v="12000"/>
    <s v=""/>
    <x v="0"/>
    <x v="3"/>
    <s v=""/>
    <s v="DE"/>
    <n v="3714.2910000000002"/>
    <n v="3714.7698"/>
  </r>
  <r>
    <s v="B"/>
    <x v="209"/>
    <x v="1660"/>
    <s v=""/>
    <x v="2"/>
    <x v="94"/>
    <s v="MON"/>
    <s v="WI"/>
    <x v="4"/>
    <s v="T1Y"/>
    <d v="2024-10-30T00:00:00"/>
    <s v="WED"/>
    <x v="1608"/>
    <x v="66"/>
    <d v="2097-07-27T00:00:00"/>
    <s v="1XX1"/>
    <s v=""/>
    <s v="CM548699XXXXXX4811"/>
    <x v="2"/>
    <s v="04/28"/>
    <s v=""/>
    <s v="BOHLGASSE 4"/>
    <s v=""/>
    <s v="79771 KLETTGAU             ,DE"/>
    <s v=""/>
    <s v="T/0016096D/P/RO"/>
    <s v="0049 82199949983"/>
    <s v=""/>
    <s v="L206300"/>
    <s v=""/>
    <s v=""/>
    <n v="0"/>
    <s v="EUR"/>
    <n v="154.65"/>
    <n v="12000"/>
    <n v="12000"/>
    <s v=""/>
    <x v="0"/>
    <x v="9"/>
    <s v="DE"/>
    <s v="DE"/>
    <n v="1851.1605000000002"/>
    <n v="0"/>
  </r>
  <r>
    <s v="B"/>
    <x v="210"/>
    <x v="1661"/>
    <s v="QF810V"/>
    <x v="2"/>
    <x v="94"/>
    <s v="MON"/>
    <s v="WI"/>
    <x v="5"/>
    <s v="T1Y"/>
    <d v="2024-11-03T00:00:00"/>
    <s v="SUN"/>
    <x v="1609"/>
    <x v="79"/>
    <d v="2094-01-01T00:00:00"/>
    <s v="1XX1"/>
    <s v="742710356"/>
    <s v="BU868102220001TE74271035"/>
    <x v="0"/>
    <s v=""/>
    <s v=""/>
    <s v=""/>
    <s v=""/>
    <s v=""/>
    <s v=""/>
    <s v="T/0061003E/P/YS"/>
    <s v="+39-3407158477"/>
    <s v="ADR/"/>
    <s v="B042900"/>
    <s v=""/>
    <s v=""/>
    <n v="240.63"/>
    <s v="EUR"/>
    <n v="240.12"/>
    <n v="12000"/>
    <n v="12000"/>
    <s v=""/>
    <x v="0"/>
    <x v="2"/>
    <s v=""/>
    <s v="IT"/>
    <n v="2874.2364000000002"/>
    <n v="2880.3411000000001"/>
  </r>
  <r>
    <s v="B"/>
    <x v="3"/>
    <x v="1662"/>
    <s v="QF810V"/>
    <x v="2"/>
    <x v="94"/>
    <s v="MON"/>
    <s v="WI"/>
    <x v="5"/>
    <s v="T1Y"/>
    <d v="2024-11-06T00:00:00"/>
    <s v="WED"/>
    <x v="1610"/>
    <x v="79"/>
    <d v="2094-01-01T00:00:00"/>
    <s v="1XX1"/>
    <s v="774800171"/>
    <s v="BU868102220001TE77480017"/>
    <x v="0"/>
    <s v=""/>
    <s v=""/>
    <s v=""/>
    <s v=""/>
    <s v=""/>
    <s v=""/>
    <s v="T/0061003E/P/YS"/>
    <s v="+35-3879975171"/>
    <s v=""/>
    <s v="B042900"/>
    <s v=""/>
    <s v=""/>
    <n v="383.12"/>
    <s v="EUR"/>
    <n v="383.12"/>
    <n v="12000"/>
    <n v="12000"/>
    <s v=""/>
    <x v="0"/>
    <x v="10"/>
    <s v=""/>
    <s v="IE"/>
    <n v="4585.9464000000007"/>
    <n v="4585.9464000000007"/>
  </r>
  <r>
    <s v="B"/>
    <x v="111"/>
    <x v="1663"/>
    <s v=""/>
    <x v="2"/>
    <x v="94"/>
    <s v="MON"/>
    <s v=""/>
    <x v="4"/>
    <s v="TOS"/>
    <d v="2024-10-29T00:00:00"/>
    <s v="TUE"/>
    <x v="1611"/>
    <x v="3"/>
    <d v="2089-07-09T00:00:00"/>
    <s v="1001"/>
    <s v=""/>
    <s v="CX454496XXXXXX6145"/>
    <x v="2"/>
    <s v="09/26"/>
    <s v=""/>
    <s v="ESTRADA DA ALAPRAIA, 612 R/C"/>
    <s v="SAO JOAO DO ESTORIL"/>
    <s v="2765-012,CASCAIS,PT"/>
    <s v="PTXXL23700960"/>
    <s v="P/N5"/>
    <s v="+351-934650693"/>
    <s v="OCI/"/>
    <s v=""/>
    <s v=""/>
    <s v=""/>
    <n v="0"/>
    <s v="EUR"/>
    <n v="80.819999999999993"/>
    <n v="12000"/>
    <n v="12000"/>
    <s v=""/>
    <x v="0"/>
    <x v="5"/>
    <s v="PT"/>
    <s v="PT"/>
    <n v="967.41539999999998"/>
    <n v="0"/>
  </r>
  <r>
    <s v="B"/>
    <x v="174"/>
    <x v="1664"/>
    <s v=""/>
    <x v="2"/>
    <x v="96"/>
    <s v="WED"/>
    <s v="WI"/>
    <x v="0"/>
    <s v="T1Y"/>
    <d v="2024-11-04T00:00:00"/>
    <s v="MON"/>
    <x v="1612"/>
    <x v="12"/>
    <s v=""/>
    <s v="1XX1"/>
    <s v="01830008"/>
    <s v="BU868101830008TE02695795"/>
    <x v="0"/>
    <s v=""/>
    <s v=""/>
    <s v=""/>
    <s v=""/>
    <s v=""/>
    <s v=""/>
    <s v="T/0040445E/P/ZS"/>
    <s v="00861089171020"/>
    <s v=""/>
    <s v="Q002100"/>
    <s v=""/>
    <s v=""/>
    <n v="3669"/>
    <s v="NKR"/>
    <n v="3669"/>
    <n v="12000"/>
    <n v="12000"/>
    <s v=""/>
    <x v="0"/>
    <x v="4"/>
    <s v=""/>
    <s v="IN"/>
    <n v="3669"/>
    <n v="3669"/>
  </r>
  <r>
    <s v="B"/>
    <x v="52"/>
    <x v="1665"/>
    <s v="QF810V"/>
    <x v="2"/>
    <x v="97"/>
    <s v="THU"/>
    <s v="WI"/>
    <x v="5"/>
    <s v="TOS"/>
    <d v="2024-11-01T00:00:00"/>
    <s v="FRI"/>
    <x v="1613"/>
    <x v="66"/>
    <d v="2095-01-01T00:00:00"/>
    <s v="1XX1"/>
    <s v="792074909"/>
    <s v="BU868102220001TE79207490"/>
    <x v="0"/>
    <s v=""/>
    <s v=""/>
    <s v=""/>
    <s v=""/>
    <s v=""/>
    <s v=""/>
    <s v="T/0061003E/P/YS"/>
    <s v="+97-2543058199"/>
    <s v=""/>
    <s v="L184400"/>
    <s v=""/>
    <s v=""/>
    <n v="85.92"/>
    <s v="EUR"/>
    <n v="85.82"/>
    <n v="12000"/>
    <n v="12000"/>
    <s v=""/>
    <x v="0"/>
    <x v="5"/>
    <s v=""/>
    <s v="IL"/>
    <n v="1027.2654"/>
    <n v="1028.4624000000001"/>
  </r>
  <r>
    <s v="B"/>
    <x v="39"/>
    <x v="1666"/>
    <s v="QF212E"/>
    <x v="2"/>
    <x v="97"/>
    <s v="THU"/>
    <s v=""/>
    <x v="4"/>
    <s v="T1Y"/>
    <d v="2024-11-04T00:00:00"/>
    <s v="MON"/>
    <x v="1614"/>
    <x v="79"/>
    <s v=""/>
    <s v="1XX1"/>
    <s v="DYS-136825626"/>
    <s v="BU875128540007TE12345678"/>
    <x v="0"/>
    <s v=""/>
    <s v=""/>
    <s v=""/>
    <s v=""/>
    <s v=""/>
    <s v=""/>
    <s v="T/0096143C/P/7S"/>
    <s v="+34964830995"/>
    <s v="/"/>
    <s v="L241100"/>
    <s v=""/>
    <s v=""/>
    <n v="239.62"/>
    <s v="EUR"/>
    <n v="239.12"/>
    <n v="12000"/>
    <n v="12000"/>
    <s v=""/>
    <x v="0"/>
    <x v="14"/>
    <s v=""/>
    <s v="ES"/>
    <n v="2862.2664000000004"/>
    <n v="2868.2514000000001"/>
  </r>
  <r>
    <s v="B"/>
    <x v="59"/>
    <x v="1667"/>
    <s v=""/>
    <x v="2"/>
    <x v="97"/>
    <s v="THU"/>
    <s v=""/>
    <x v="5"/>
    <s v="T1Y"/>
    <d v="2024-11-02T00:00:00"/>
    <s v="SAT"/>
    <x v="1615"/>
    <x v="5"/>
    <s v=""/>
    <s v="1XX1"/>
    <s v="66828745/H/6682"/>
    <s v="BU873142740000TE49372819"/>
    <x v="0"/>
    <s v=""/>
    <s v=""/>
    <s v=""/>
    <s v=""/>
    <s v=""/>
    <s v=""/>
    <s v="T/0042136E/P/YB"/>
    <s v="1-407-7912565"/>
    <s v=""/>
    <s v="L151400"/>
    <s v=""/>
    <s v=""/>
    <n v="2148.31"/>
    <s v="NKR"/>
    <n v="2148.31"/>
    <n v="12000"/>
    <n v="12000"/>
    <s v=""/>
    <x v="0"/>
    <x v="9"/>
    <s v=""/>
    <s v="NO"/>
    <n v="2148.31"/>
    <n v="2148.31"/>
  </r>
  <r>
    <s v="B"/>
    <x v="70"/>
    <x v="1668"/>
    <s v="QF810V"/>
    <x v="2"/>
    <x v="101"/>
    <s v="TUE"/>
    <s v="WI"/>
    <x v="5"/>
    <s v="T1Y"/>
    <d v="2024-11-11T00:00:00"/>
    <s v="MON"/>
    <x v="1616"/>
    <x v="79"/>
    <d v="2094-01-01T00:00:00"/>
    <s v="1XX1"/>
    <s v="728892749"/>
    <s v="BU868102220001TE72889274"/>
    <x v="0"/>
    <s v=""/>
    <s v=""/>
    <s v=""/>
    <s v=""/>
    <s v=""/>
    <s v=""/>
    <s v="T/0061003E/P/YS"/>
    <s v="004982199949983"/>
    <s v=""/>
    <s v="L184400"/>
    <s v=""/>
    <s v=""/>
    <n v="292.2"/>
    <s v="EUR"/>
    <n v="291.87"/>
    <n v="12000"/>
    <n v="12000"/>
    <s v=""/>
    <x v="0"/>
    <x v="2"/>
    <s v=""/>
    <s v="DE"/>
    <n v="3493.6839000000004"/>
    <n v="3497.634"/>
  </r>
  <r>
    <s v="B"/>
    <x v="12"/>
    <x v="1669"/>
    <s v="QF812V"/>
    <x v="2"/>
    <x v="101"/>
    <s v="TUE"/>
    <s v="WI"/>
    <x v="5"/>
    <s v="T1Y"/>
    <d v="2024-11-06T00:00:00"/>
    <s v="WED"/>
    <x v="1617"/>
    <x v="83"/>
    <d v="2094-01-01T00:00:00"/>
    <s v="1XX1"/>
    <s v="756422713"/>
    <s v="BU868102240009TE75642271"/>
    <x v="0"/>
    <s v=""/>
    <s v=""/>
    <s v=""/>
    <s v=""/>
    <s v=""/>
    <s v=""/>
    <s v="T/0061025E/P/YS"/>
    <s v="+6592959764"/>
    <s v="LOYALTY NUMBER : 82376388"/>
    <s v="L196400"/>
    <s v=""/>
    <s v=""/>
    <n v="1779"/>
    <s v="NKR"/>
    <n v="1779"/>
    <n v="12000"/>
    <n v="12000"/>
    <s v=""/>
    <x v="0"/>
    <x v="5"/>
    <s v=""/>
    <s v="SG"/>
    <n v="1779"/>
    <n v="1779"/>
  </r>
  <r>
    <s v="B"/>
    <x v="89"/>
    <x v="1670"/>
    <s v=""/>
    <x v="2"/>
    <x v="101"/>
    <s v="TUE"/>
    <s v=""/>
    <x v="8"/>
    <s v="T1Y"/>
    <d v="2024-11-11T00:00:00"/>
    <s v="MON"/>
    <x v="1618"/>
    <x v="12"/>
    <s v=""/>
    <s v="1101"/>
    <s v=""/>
    <s v=""/>
    <x v="1"/>
    <s v=""/>
    <s v=""/>
    <s v="1E, CANTONMENT ROAD, THE PINNA"/>
    <s v=""/>
    <s v="42-54,SG"/>
    <s v=""/>
    <s v="T/07560685/P/I1"/>
    <s v="92765576"/>
    <s v=""/>
    <s v="U264500"/>
    <s v=""/>
    <s v=""/>
    <n v="0"/>
    <s v="NKR"/>
    <n v="4317"/>
    <n v="12000"/>
    <n v="12000"/>
    <s v=""/>
    <x v="0"/>
    <x v="2"/>
    <s v="SG"/>
    <s v="SG"/>
    <n v="4317"/>
    <n v="0"/>
  </r>
  <r>
    <s v="B"/>
    <x v="68"/>
    <x v="1671"/>
    <s v="QE492W"/>
    <x v="2"/>
    <x v="105"/>
    <s v="WED"/>
    <s v=""/>
    <x v="4"/>
    <s v="T1Y"/>
    <d v="2024-11-27T00:00:00"/>
    <s v="WED"/>
    <x v="1619"/>
    <x v="1"/>
    <s v=""/>
    <s v="1XX1"/>
    <s v="NO838890980"/>
    <s v="BU873140020009TE83889098"/>
    <x v="0"/>
    <s v=""/>
    <s v=""/>
    <s v=""/>
    <s v=""/>
    <s v=""/>
    <s v=""/>
    <s v="T/0017146D/P/KU"/>
    <s v="491743187576"/>
    <s v=""/>
    <s v="L180700"/>
    <s v=""/>
    <s v=""/>
    <n v="475.7"/>
    <s v="EUR"/>
    <n v="505.87"/>
    <n v="12000"/>
    <n v="12000"/>
    <s v=""/>
    <x v="0"/>
    <x v="17"/>
    <s v=""/>
    <s v="DE"/>
    <n v="6055.2639000000008"/>
    <n v="5694.1289999999999"/>
  </r>
  <r>
    <s v="B"/>
    <x v="199"/>
    <x v="1672"/>
    <s v="QF810V"/>
    <x v="2"/>
    <x v="150"/>
    <s v="MON"/>
    <s v="WI"/>
    <x v="4"/>
    <s v="T1Y"/>
    <d v="2024-11-20T00:00:00"/>
    <s v="WED"/>
    <x v="1620"/>
    <x v="66"/>
    <d v="2094-01-01T00:00:00"/>
    <s v="1XX1"/>
    <s v="761579718"/>
    <s v="BU868102220001TE76157971"/>
    <x v="0"/>
    <s v=""/>
    <s v=""/>
    <s v=""/>
    <s v=""/>
    <s v=""/>
    <s v=""/>
    <s v="T/0061003E/P/YS"/>
    <s v="+33669144012"/>
    <s v=""/>
    <s v="L184400"/>
    <s v=""/>
    <s v=""/>
    <n v="219.36"/>
    <s v="EUR"/>
    <n v="218.32"/>
    <n v="12000"/>
    <n v="12000"/>
    <s v=""/>
    <x v="0"/>
    <x v="9"/>
    <s v=""/>
    <s v="FR"/>
    <n v="2613.2903999999999"/>
    <n v="2625.7392000000004"/>
  </r>
  <r>
    <s v="B"/>
    <x v="199"/>
    <x v="1673"/>
    <s v=""/>
    <x v="2"/>
    <x v="110"/>
    <s v="FRI"/>
    <s v=""/>
    <x v="8"/>
    <s v="TOS"/>
    <d v="2024-11-23T00:00:00"/>
    <s v="SAT"/>
    <x v="1621"/>
    <x v="86"/>
    <s v=""/>
    <s v="1001"/>
    <s v=""/>
    <s v="CX411911XXXXXX4691"/>
    <x v="2"/>
    <s v="05/30"/>
    <s v=""/>
    <s v="33 LORONG 32 GEYLANG"/>
    <s v="LOFT 33 CONDOMINIUM, #04-02"/>
    <s v="SINGAPORE                  ,SG"/>
    <s v=""/>
    <s v="T/0041462E/P/I1"/>
    <s v="6-6837645598"/>
    <s v=""/>
    <s v="B079506"/>
    <s v=""/>
    <s v=""/>
    <n v="0"/>
    <s v="NKR"/>
    <n v="813"/>
    <n v="12000"/>
    <n v="12000"/>
    <s v=""/>
    <x v="0"/>
    <x v="5"/>
    <s v="SG"/>
    <s v="SG"/>
    <n v="813"/>
    <n v="0"/>
  </r>
  <r>
    <s v="B"/>
    <x v="227"/>
    <x v="1674"/>
    <s v="QE495W"/>
    <x v="2"/>
    <x v="111"/>
    <s v="SAT"/>
    <s v=""/>
    <x v="4"/>
    <s v="T1Y"/>
    <d v="2024-11-25T00:00:00"/>
    <s v="MON"/>
    <x v="1622"/>
    <x v="86"/>
    <s v=""/>
    <s v="1XX1"/>
    <s v="NO154516550"/>
    <s v="BU873140040007TE15451655"/>
    <x v="0"/>
    <s v=""/>
    <s v=""/>
    <s v=""/>
    <s v=""/>
    <s v=""/>
    <s v=""/>
    <s v="T/0017161D/P/KU"/>
    <s v="442031061826"/>
    <s v=""/>
    <s v="L180700"/>
    <s v=""/>
    <s v=""/>
    <n v="1444"/>
    <s v="NKR"/>
    <n v="1444"/>
    <n v="12000"/>
    <n v="12000"/>
    <s v=""/>
    <x v="0"/>
    <x v="9"/>
    <s v=""/>
    <s v="SG"/>
    <n v="1444"/>
    <n v="1444"/>
  </r>
  <r>
    <s v="B"/>
    <x v="188"/>
    <x v="1675"/>
    <s v=""/>
    <x v="2"/>
    <x v="151"/>
    <s v="WED"/>
    <s v="WI"/>
    <x v="4"/>
    <s v="T1Y"/>
    <d v="2024-11-27T00:00:00"/>
    <s v="WED"/>
    <x v="1623"/>
    <x v="66"/>
    <d v="2096-09-11T00:00:00"/>
    <s v="1XX1"/>
    <s v=""/>
    <s v="CX490638XXXXXX6860"/>
    <x v="2"/>
    <s v="01/29"/>
    <s v=""/>
    <s v="FILZENGRABEN 21"/>
    <s v=""/>
    <s v="50676 KOELN                ,DE"/>
    <s v=""/>
    <s v="T/0016096D/P/RO"/>
    <s v="0049 82199949983"/>
    <s v=""/>
    <s v="L206300"/>
    <s v=""/>
    <s v=""/>
    <n v="0"/>
    <s v="EUR"/>
    <n v="83.77"/>
    <n v="12000"/>
    <n v="12000"/>
    <s v=""/>
    <x v="0"/>
    <x v="8"/>
    <s v="DE"/>
    <s v="DE"/>
    <n v="1002.7269"/>
    <n v="0"/>
  </r>
  <r>
    <s v="B"/>
    <x v="162"/>
    <x v="1676"/>
    <s v=""/>
    <x v="2"/>
    <x v="115"/>
    <s v="THU"/>
    <s v=""/>
    <x v="8"/>
    <s v="TOS"/>
    <d v="2024-12-02T00:00:00"/>
    <s v="MON"/>
    <x v="1624"/>
    <x v="86"/>
    <s v=""/>
    <s v="1XX1"/>
    <s v="86810188"/>
    <s v="BU868101880003TE01691969"/>
    <x v="0"/>
    <s v=""/>
    <s v=""/>
    <s v=""/>
    <s v=""/>
    <s v=""/>
    <s v=""/>
    <s v="T/0043186E/P/Z5"/>
    <s v=""/>
    <s v=""/>
    <s v="P002100"/>
    <s v=""/>
    <s v=""/>
    <n v="3073"/>
    <s v="NKR"/>
    <n v="3073"/>
    <n v="12000"/>
    <n v="12000"/>
    <s v=""/>
    <x v="0"/>
    <x v="14"/>
    <s v=""/>
    <s v="SG"/>
    <n v="3073"/>
    <n v="3073"/>
  </r>
  <r>
    <s v="B"/>
    <x v="162"/>
    <x v="1677"/>
    <s v=""/>
    <x v="2"/>
    <x v="115"/>
    <s v="THU"/>
    <s v=""/>
    <x v="8"/>
    <s v="TOS"/>
    <d v="2024-12-02T00:00:00"/>
    <s v="MON"/>
    <x v="1625"/>
    <x v="86"/>
    <s v=""/>
    <s v="1XX1"/>
    <s v="86810188"/>
    <s v="BU868101880003TE01692090"/>
    <x v="0"/>
    <s v=""/>
    <s v=""/>
    <s v=""/>
    <s v=""/>
    <s v=""/>
    <s v=""/>
    <s v="T/0043186E/P/Z5"/>
    <s v=""/>
    <s v=""/>
    <s v="P002100"/>
    <s v=""/>
    <s v=""/>
    <n v="3073"/>
    <s v="NKR"/>
    <n v="3073"/>
    <n v="12000"/>
    <n v="12000"/>
    <s v=""/>
    <x v="0"/>
    <x v="14"/>
    <s v=""/>
    <s v="SG"/>
    <n v="3073"/>
    <n v="3073"/>
  </r>
  <r>
    <s v="B"/>
    <x v="6"/>
    <x v="1678"/>
    <s v="QF809V"/>
    <x v="2"/>
    <x v="152"/>
    <s v="SAT"/>
    <s v="WI"/>
    <x v="5"/>
    <s v="T1Y"/>
    <d v="2024-11-30T00:00:00"/>
    <s v="SAT"/>
    <x v="1626"/>
    <x v="89"/>
    <d v="2094-01-01T00:00:00"/>
    <s v="1XX1"/>
    <s v="772342565"/>
    <s v="BU868102210002TE77234256"/>
    <x v="0"/>
    <s v=""/>
    <s v=""/>
    <s v=""/>
    <s v=""/>
    <s v=""/>
    <s v=""/>
    <s v="T/0060992E/P/YS"/>
    <s v="+44-7884222692"/>
    <s v=""/>
    <s v="B042900"/>
    <s v=""/>
    <s v=""/>
    <n v="60.21"/>
    <s v="UKL"/>
    <n v="60.21"/>
    <n v="12000"/>
    <n v="12000"/>
    <s v=""/>
    <x v="0"/>
    <x v="8"/>
    <s v=""/>
    <s v="GB"/>
    <n v="857.99250000000006"/>
    <n v="857.99250000000006"/>
  </r>
  <r>
    <s v="B"/>
    <x v="134"/>
    <x v="1679"/>
    <s v="QF810V"/>
    <x v="2"/>
    <x v="121"/>
    <s v="SAT"/>
    <s v="WI"/>
    <x v="8"/>
    <s v="T1Y"/>
    <d v="2024-12-08T00:00:00"/>
    <s v="SUN"/>
    <x v="1627"/>
    <x v="51"/>
    <d v="2094-01-01T00:00:00"/>
    <s v="1XX1"/>
    <s v="737268402"/>
    <s v="BU868102220001TE73726840"/>
    <x v="0"/>
    <s v=""/>
    <s v=""/>
    <s v=""/>
    <s v=""/>
    <s v=""/>
    <s v=""/>
    <s v="T/0061003E/P/YS"/>
    <s v="+393473081673"/>
    <s v=""/>
    <s v="L184400"/>
    <s v=""/>
    <s v=""/>
    <n v="151.87"/>
    <s v="EUR"/>
    <n v="163.55000000000001"/>
    <n v="12000"/>
    <n v="12000"/>
    <s v=""/>
    <x v="0"/>
    <x v="5"/>
    <s v=""/>
    <s v="IT"/>
    <n v="1957.6935000000003"/>
    <n v="1817.8839"/>
  </r>
  <r>
    <s v="B"/>
    <x v="198"/>
    <x v="1680"/>
    <s v="QF950V"/>
    <x v="2"/>
    <x v="124"/>
    <s v="THU"/>
    <s v=""/>
    <x v="5"/>
    <s v="T1Y"/>
    <d v="2024-12-17T00:00:00"/>
    <s v="TUE"/>
    <x v="1628"/>
    <x v="79"/>
    <d v="2067-02-21T00:00:00"/>
    <s v="1XX1"/>
    <s v="8872830700"/>
    <s v="BU871094800004TE87283070"/>
    <x v="0"/>
    <s v=""/>
    <s v=""/>
    <s v="PARK RUE"/>
    <s v=""/>
    <s v="90015,PARIS                ,FR"/>
    <s v=""/>
    <s v="T/0062893E/P/RF"/>
    <s v="+33186269080"/>
    <s v="V293.36EUR/"/>
    <s v="L223200"/>
    <s v=""/>
    <s v=""/>
    <n v="293.36"/>
    <s v="EUR"/>
    <n v="291.87"/>
    <n v="12000"/>
    <n v="12000"/>
    <s v=""/>
    <x v="0"/>
    <x v="4"/>
    <s v="FR"/>
    <s v="FR"/>
    <n v="3493.6839000000004"/>
    <n v="3511.5192000000002"/>
  </r>
  <r>
    <s v="B"/>
    <x v="83"/>
    <x v="1681"/>
    <s v="QE492W"/>
    <x v="2"/>
    <x v="129"/>
    <s v="THU"/>
    <s v=""/>
    <x v="5"/>
    <s v="TOS"/>
    <d v="2024-12-22T00:00:00"/>
    <s v="SUN"/>
    <x v="1629"/>
    <x v="66"/>
    <s v=""/>
    <s v="1XX1"/>
    <s v="NO114209510"/>
    <s v="BU873140020009TE11420951"/>
    <x v="0"/>
    <s v=""/>
    <s v=""/>
    <s v=""/>
    <s v=""/>
    <s v=""/>
    <s v=""/>
    <s v="T/0017146D/P/KU"/>
    <s v="442031061826"/>
    <s v=""/>
    <s v="L180700"/>
    <s v=""/>
    <s v=""/>
    <n v="298.43"/>
    <s v="EUR"/>
    <n v="322.10000000000002"/>
    <n v="12000"/>
    <n v="12000"/>
    <s v=""/>
    <x v="0"/>
    <x v="3"/>
    <s v=""/>
    <s v="DE"/>
    <n v="3855.5370000000003"/>
    <n v="3572.2071000000001"/>
  </r>
  <r>
    <s v="B"/>
    <x v="31"/>
    <x v="1682"/>
    <s v="QF950V"/>
    <x v="2"/>
    <x v="129"/>
    <s v="THU"/>
    <s v=""/>
    <x v="5"/>
    <s v="TOS"/>
    <d v="2024-12-21T00:00:00"/>
    <s v="SAT"/>
    <x v="1630"/>
    <x v="51"/>
    <d v="2067-02-21T00:00:00"/>
    <s v="1XX1"/>
    <s v="8817240708"/>
    <s v="BU871094800004TE81724070"/>
    <x v="0"/>
    <s v=""/>
    <s v=""/>
    <s v="PARK RUE"/>
    <s v=""/>
    <s v="90015,PARIS                ,FR"/>
    <s v=""/>
    <s v="T/0062893E/P/RF"/>
    <s v="+33186269080"/>
    <s v="V367.14EUR/"/>
    <s v="L223200"/>
    <s v=""/>
    <s v=""/>
    <n v="367.14"/>
    <s v="EUR"/>
    <n v="366.55"/>
    <n v="12000"/>
    <n v="12000"/>
    <s v=""/>
    <x v="0"/>
    <x v="9"/>
    <s v="FR"/>
    <s v="FR"/>
    <n v="4387.6035000000002"/>
    <n v="4394.6657999999998"/>
  </r>
  <r>
    <s v="B"/>
    <x v="125"/>
    <x v="1683"/>
    <s v="QF950V"/>
    <x v="2"/>
    <x v="130"/>
    <s v="SAT"/>
    <s v=""/>
    <x v="4"/>
    <s v="T1Y"/>
    <d v="2024-12-25T00:00:00"/>
    <s v="WED"/>
    <x v="1631"/>
    <x v="79"/>
    <d v="2067-02-21T00:00:00"/>
    <s v="1XX1"/>
    <s v="988720013546"/>
    <s v="BU871094800004TE72001354"/>
    <x v="0"/>
    <s v=""/>
    <s v=""/>
    <s v="PARK RUE"/>
    <s v=""/>
    <s v="90015,PARIS                ,DE"/>
    <s v=""/>
    <s v="T/0062893E/P/RF"/>
    <s v="+33186269080"/>
    <s v="V268.48EUR/"/>
    <s v="L223200"/>
    <s v=""/>
    <s v=""/>
    <n v="268.48"/>
    <s v="EUR"/>
    <n v="268.87"/>
    <n v="12000"/>
    <n v="12000"/>
    <s v=""/>
    <x v="0"/>
    <x v="14"/>
    <s v="DE"/>
    <s v="DE"/>
    <n v="3218.3739"/>
    <n v="3213.7056000000002"/>
  </r>
  <r>
    <s v="B"/>
    <x v="136"/>
    <x v="1684"/>
    <s v=""/>
    <x v="2"/>
    <x v="130"/>
    <s v="SAT"/>
    <s v="WI"/>
    <x v="5"/>
    <s v="T1Y"/>
    <d v="2024-12-28T00:00:00"/>
    <s v="SAT"/>
    <x v="1632"/>
    <x v="79"/>
    <d v="2080-01-10T00:00:00"/>
    <s v="1XX1"/>
    <s v="12345678"/>
    <s v="BU872090740004TE46498701"/>
    <x v="0"/>
    <s v=""/>
    <s v=""/>
    <s v="BEHRINGSTR. 46"/>
    <s v=""/>
    <s v="01159 DRESDEN              ,DE"/>
    <s v=""/>
    <s v="T/0041650E/P/RO"/>
    <s v="0049 89708091293"/>
    <s v=""/>
    <s v="L206300"/>
    <s v=""/>
    <s v=""/>
    <n v="310.87"/>
    <s v="EUR"/>
    <n v="339.87"/>
    <n v="12000"/>
    <n v="12000"/>
    <s v=""/>
    <x v="0"/>
    <x v="13"/>
    <s v="DE"/>
    <s v="DE"/>
    <n v="4068.2439000000004"/>
    <n v="3721.1139000000003"/>
  </r>
  <r>
    <s v="B"/>
    <x v="50"/>
    <x v="1685"/>
    <s v="QF810V"/>
    <x v="2"/>
    <x v="131"/>
    <s v="MON"/>
    <s v="WI"/>
    <x v="5"/>
    <s v="T1Y"/>
    <d v="2025-01-04T00:00:00"/>
    <s v="SAT"/>
    <x v="1633"/>
    <x v="79"/>
    <d v="2094-01-01T00:00:00"/>
    <s v="1XX1"/>
    <s v="645989611"/>
    <s v="BU868102220001TE64598961"/>
    <x v="0"/>
    <s v=""/>
    <s v=""/>
    <s v=""/>
    <s v=""/>
    <s v=""/>
    <s v=""/>
    <s v="T/0061003E/P/YS"/>
    <s v="004982199949983"/>
    <s v="ADR/"/>
    <s v="L184400"/>
    <s v=""/>
    <s v=""/>
    <n v="486.29"/>
    <s v="EUR"/>
    <n v="515.87"/>
    <n v="12000"/>
    <n v="12000"/>
    <s v=""/>
    <x v="0"/>
    <x v="6"/>
    <s v=""/>
    <s v="DE"/>
    <n v="6174.9639000000006"/>
    <n v="5820.8913000000002"/>
  </r>
  <r>
    <s v="B"/>
    <x v="174"/>
    <x v="1686"/>
    <s v="QF812V"/>
    <x v="2"/>
    <x v="131"/>
    <s v="MON"/>
    <s v="WI"/>
    <x v="4"/>
    <s v="T1Y"/>
    <d v="2024-12-24T00:00:00"/>
    <s v="TUE"/>
    <x v="1634"/>
    <x v="83"/>
    <d v="2094-01-01T00:00:00"/>
    <s v="1XX1"/>
    <s v="753962795"/>
    <s v="BU868102240009TE75396279"/>
    <x v="0"/>
    <s v=""/>
    <s v=""/>
    <s v=""/>
    <s v=""/>
    <s v=""/>
    <s v=""/>
    <s v="T/0061025E/P/YS"/>
    <s v="+264811485100"/>
    <s v=""/>
    <s v="L184400"/>
    <s v=""/>
    <s v=""/>
    <n v="1624"/>
    <s v="NKR"/>
    <n v="1624"/>
    <n v="12000"/>
    <n v="12000"/>
    <s v=""/>
    <x v="0"/>
    <x v="5"/>
    <s v=""/>
    <s v="SW"/>
    <n v="1624"/>
    <n v="1624"/>
  </r>
  <r>
    <s v="B"/>
    <x v="162"/>
    <x v="1687"/>
    <s v="QF810V"/>
    <x v="2"/>
    <x v="133"/>
    <s v="FRI"/>
    <s v="WI"/>
    <x v="4"/>
    <s v="TOS"/>
    <d v="2025-01-01T00:00:00"/>
    <s v="WED"/>
    <x v="1635"/>
    <x v="79"/>
    <d v="2094-01-01T00:00:00"/>
    <s v="1XX1"/>
    <s v="753506568"/>
    <s v="BU868102220001TE75350656"/>
    <x v="0"/>
    <s v=""/>
    <s v=""/>
    <s v=""/>
    <s v=""/>
    <s v=""/>
    <s v=""/>
    <s v="T/0061003E/P/YS"/>
    <s v="+36202897151"/>
    <s v=""/>
    <s v="L184400"/>
    <s v=""/>
    <s v=""/>
    <n v="273.48"/>
    <s v="EUR"/>
    <n v="273.87"/>
    <n v="12000"/>
    <n v="12000"/>
    <s v=""/>
    <x v="0"/>
    <x v="4"/>
    <s v=""/>
    <s v="HU"/>
    <n v="3278.2239000000004"/>
    <n v="3273.5556000000006"/>
  </r>
  <r>
    <s v="B"/>
    <x v="170"/>
    <x v="1688"/>
    <s v="QE492W"/>
    <x v="2"/>
    <x v="134"/>
    <s v="SAT"/>
    <s v=""/>
    <x v="5"/>
    <s v="T1Y"/>
    <d v="2025-01-03T00:00:00"/>
    <s v="FRI"/>
    <x v="1636"/>
    <x v="79"/>
    <s v=""/>
    <s v="1XX1"/>
    <s v="NO124604070"/>
    <s v="BU873140020009TE12460407"/>
    <x v="0"/>
    <s v=""/>
    <s v=""/>
    <s v=""/>
    <s v=""/>
    <s v=""/>
    <s v=""/>
    <s v="T/0017146D/P/KU"/>
    <s v="789520953"/>
    <s v=""/>
    <s v="L180700"/>
    <s v=""/>
    <s v=""/>
    <n v="317.01"/>
    <s v="EUR"/>
    <n v="316.87"/>
    <n v="12000"/>
    <n v="12000"/>
    <s v=""/>
    <x v="0"/>
    <x v="2"/>
    <s v=""/>
    <s v="CH"/>
    <n v="3792.9339000000004"/>
    <n v="3794.6097"/>
  </r>
  <r>
    <s v="B"/>
    <x v="49"/>
    <x v="1689"/>
    <s v="QF810V"/>
    <x v="2"/>
    <x v="136"/>
    <s v="MON"/>
    <s v="WI"/>
    <x v="4"/>
    <s v="LKN"/>
    <d v="2025-01-05T00:00:00"/>
    <s v="SUN"/>
    <x v="1637"/>
    <x v="79"/>
    <d v="2089-01-01T00:00:00"/>
    <s v="1XX1"/>
    <s v="724276558"/>
    <s v="BU868102220001TE72427655"/>
    <x v="0"/>
    <s v=""/>
    <s v=""/>
    <s v=""/>
    <s v=""/>
    <s v=""/>
    <s v=""/>
    <s v="T/0061003E/P/YS"/>
    <s v="+49015253441748"/>
    <s v=""/>
    <s v="L184400"/>
    <s v=""/>
    <s v=""/>
    <n v="727.92"/>
    <s v="EUR"/>
    <n v="738.96"/>
    <n v="12000"/>
    <n v="12000"/>
    <n v="4500"/>
    <x v="0"/>
    <x v="2"/>
    <s v=""/>
    <s v="DE"/>
    <n v="8845.351200000001"/>
    <n v="8713.2024000000001"/>
  </r>
  <r>
    <s v="B"/>
    <x v="49"/>
    <x v="1690"/>
    <s v="QE492W"/>
    <x v="2"/>
    <x v="137"/>
    <s v="TUE"/>
    <s v=""/>
    <x v="0"/>
    <s v="T1Y"/>
    <d v="2025-01-10T00:00:00"/>
    <s v="FRI"/>
    <x v="1638"/>
    <x v="79"/>
    <s v=""/>
    <s v="1XX1"/>
    <s v="NO323724480"/>
    <s v="BU873140020009TE32372448"/>
    <x v="0"/>
    <s v=""/>
    <s v=""/>
    <s v=""/>
    <s v=""/>
    <s v=""/>
    <s v=""/>
    <s v="T/0017146D/P/KU"/>
    <s v="004982199949983"/>
    <s v=""/>
    <s v="L180700"/>
    <s v=""/>
    <s v=""/>
    <n v="634.84"/>
    <s v="EUR"/>
    <n v="663.87"/>
    <n v="12000"/>
    <n v="12000"/>
    <s v=""/>
    <x v="0"/>
    <x v="1"/>
    <s v=""/>
    <s v="DE"/>
    <n v="7946.5239000000001"/>
    <n v="7599.034800000000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E693AD4-E629-469F-91CF-DE550C963B98}" name="PivotTable12" cacheId="36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B3:AH17" firstHeaderRow="1" firstDataRow="3" firstDataCol="1"/>
  <pivotFields count="47">
    <pivotField showAll="0"/>
    <pivotField numFmtId="164" showAll="0"/>
    <pivotField dataField="1" showAll="0"/>
    <pivotField showAll="0"/>
    <pivotField showAll="0"/>
    <pivotField numFmtId="164" showAll="0">
      <items count="160">
        <item m="1" x="1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138"/>
        <item x="77"/>
        <item x="78"/>
        <item x="79"/>
        <item x="80"/>
        <item x="81"/>
        <item x="82"/>
        <item x="83"/>
        <item x="84"/>
        <item x="85"/>
        <item x="86"/>
        <item x="87"/>
        <item x="88"/>
        <item x="89"/>
        <item x="90"/>
        <item x="91"/>
        <item x="92"/>
        <item x="93"/>
        <item x="94"/>
        <item x="95"/>
        <item x="96"/>
        <item x="97"/>
        <item x="98"/>
        <item x="99"/>
        <item x="100"/>
        <item x="144"/>
        <item x="101"/>
        <item x="102"/>
        <item x="139"/>
        <item x="145"/>
        <item x="146"/>
        <item x="103"/>
        <item x="104"/>
        <item x="147"/>
        <item x="105"/>
        <item x="148"/>
        <item x="106"/>
        <item x="107"/>
        <item x="149"/>
        <item x="150"/>
        <item x="140"/>
        <item x="108"/>
        <item x="109"/>
        <item x="110"/>
        <item x="111"/>
        <item x="112"/>
        <item x="113"/>
        <item x="114"/>
        <item x="151"/>
        <item x="115"/>
        <item x="116"/>
        <item x="152"/>
        <item x="117"/>
        <item x="118"/>
        <item x="119"/>
        <item x="141"/>
        <item x="120"/>
        <item x="121"/>
        <item x="153"/>
        <item x="142"/>
        <item x="122"/>
        <item x="123"/>
        <item x="124"/>
        <item x="125"/>
        <item x="143"/>
        <item x="126"/>
        <item x="154"/>
        <item x="127"/>
        <item x="128"/>
        <item x="129"/>
        <item x="155"/>
        <item x="130"/>
        <item x="156"/>
        <item x="131"/>
        <item x="157"/>
        <item x="132"/>
        <item x="133"/>
        <item x="134"/>
        <item x="135"/>
        <item x="136"/>
        <item x="137"/>
        <item t="default"/>
      </items>
    </pivotField>
    <pivotField showAll="0"/>
    <pivotField showAll="0"/>
    <pivotField axis="axisRow" showAll="0">
      <items count="13">
        <item x="10"/>
        <item x="4"/>
        <item x="5"/>
        <item x="1"/>
        <item x="0"/>
        <item x="2"/>
        <item x="8"/>
        <item x="3"/>
        <item x="7"/>
        <item x="6"/>
        <item x="11"/>
        <item x="9"/>
        <item t="default"/>
      </items>
    </pivotField>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numFmtId="2" showAll="0"/>
    <pivotField showAll="0"/>
    <pivotField showAll="0"/>
    <pivotField showAll="0"/>
    <pivotField showAll="0"/>
    <pivotField numFmtId="1" showAll="0"/>
    <pivotField showAll="0"/>
    <pivotField showAll="0"/>
    <pivotField numFmtId="165" showAll="0"/>
    <pivotField numFmtId="165" showAll="0"/>
    <pivotField dragToRow="0" dragToCol="0" dragToPage="0" showAll="0" defaultSubtotal="0"/>
    <pivotField axis="axisCol"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axis="axisCol" showAll="0" defaultSubtotal="0">
      <items count="14">
        <item sd="0" x="0"/>
        <item sd="0" x="1"/>
        <item sd="0" x="2"/>
        <item sd="0" x="3"/>
        <item sd="0" x="4"/>
        <item sd="0" x="5"/>
        <item sd="0" x="6"/>
        <item x="7"/>
        <item x="8"/>
        <item x="9"/>
        <item x="10"/>
        <item x="11"/>
        <item x="12"/>
        <item sd="0" x="13"/>
      </items>
    </pivotField>
    <pivotField dragToRow="0" dragToCol="0" dragToPage="0" showAll="0" defaultSubtotal="0"/>
  </pivotFields>
  <rowFields count="1">
    <field x="8"/>
  </rowFields>
  <rowItems count="12">
    <i>
      <x v="1"/>
    </i>
    <i>
      <x v="2"/>
    </i>
    <i>
      <x v="3"/>
    </i>
    <i>
      <x v="4"/>
    </i>
    <i>
      <x v="5"/>
    </i>
    <i>
      <x v="6"/>
    </i>
    <i>
      <x v="7"/>
    </i>
    <i>
      <x v="8"/>
    </i>
    <i>
      <x v="9"/>
    </i>
    <i>
      <x v="10"/>
    </i>
    <i>
      <x v="11"/>
    </i>
    <i t="grand">
      <x/>
    </i>
  </rowItems>
  <colFields count="2">
    <field x="45"/>
    <field x="44"/>
  </colFields>
  <colItems count="32">
    <i>
      <x v="8"/>
      <x v="214"/>
    </i>
    <i r="1">
      <x v="215"/>
    </i>
    <i r="1">
      <x v="216"/>
    </i>
    <i r="1">
      <x v="217"/>
    </i>
    <i r="1">
      <x v="218"/>
    </i>
    <i r="1">
      <x v="219"/>
    </i>
    <i r="1">
      <x v="220"/>
    </i>
    <i r="1">
      <x v="221"/>
    </i>
    <i r="1">
      <x v="222"/>
    </i>
    <i r="1">
      <x v="223"/>
    </i>
    <i r="1">
      <x v="224"/>
    </i>
    <i r="1">
      <x v="225"/>
    </i>
    <i r="1">
      <x v="226"/>
    </i>
    <i r="1">
      <x v="227"/>
    </i>
    <i r="1">
      <x v="228"/>
    </i>
    <i r="1">
      <x v="229"/>
    </i>
    <i r="1">
      <x v="230"/>
    </i>
    <i r="1">
      <x v="231"/>
    </i>
    <i r="1">
      <x v="232"/>
    </i>
    <i r="1">
      <x v="233"/>
    </i>
    <i r="1">
      <x v="234"/>
    </i>
    <i r="1">
      <x v="235"/>
    </i>
    <i r="1">
      <x v="236"/>
    </i>
    <i r="1">
      <x v="237"/>
    </i>
    <i r="1">
      <x v="238"/>
    </i>
    <i r="1">
      <x v="239"/>
    </i>
    <i r="1">
      <x v="240"/>
    </i>
    <i r="1">
      <x v="241"/>
    </i>
    <i r="1">
      <x v="242"/>
    </i>
    <i r="1">
      <x v="243"/>
    </i>
    <i r="1">
      <x v="244"/>
    </i>
    <i t="grand">
      <x/>
    </i>
  </colItems>
  <dataFields count="1">
    <dataField name="Count of RES" fld="2" subtotal="count" baseField="0" baseItem="0"/>
  </dataFields>
  <chartFormats count="31">
    <chartFormat chart="0" format="0" series="1">
      <pivotArea type="data" outline="0" fieldPosition="0">
        <references count="3">
          <reference field="4294967294" count="1" selected="0">
            <x v="0"/>
          </reference>
          <reference field="44" count="1" selected="0">
            <x v="214"/>
          </reference>
          <reference field="45" count="1" selected="0">
            <x v="8"/>
          </reference>
        </references>
      </pivotArea>
    </chartFormat>
    <chartFormat chart="0" format="1" series="1">
      <pivotArea type="data" outline="0" fieldPosition="0">
        <references count="3">
          <reference field="4294967294" count="1" selected="0">
            <x v="0"/>
          </reference>
          <reference field="44" count="1" selected="0">
            <x v="215"/>
          </reference>
          <reference field="45" count="1" selected="0">
            <x v="8"/>
          </reference>
        </references>
      </pivotArea>
    </chartFormat>
    <chartFormat chart="0" format="2" series="1">
      <pivotArea type="data" outline="0" fieldPosition="0">
        <references count="3">
          <reference field="4294967294" count="1" selected="0">
            <x v="0"/>
          </reference>
          <reference field="44" count="1" selected="0">
            <x v="216"/>
          </reference>
          <reference field="45" count="1" selected="0">
            <x v="8"/>
          </reference>
        </references>
      </pivotArea>
    </chartFormat>
    <chartFormat chart="0" format="3" series="1">
      <pivotArea type="data" outline="0" fieldPosition="0">
        <references count="3">
          <reference field="4294967294" count="1" selected="0">
            <x v="0"/>
          </reference>
          <reference field="44" count="1" selected="0">
            <x v="217"/>
          </reference>
          <reference field="45" count="1" selected="0">
            <x v="8"/>
          </reference>
        </references>
      </pivotArea>
    </chartFormat>
    <chartFormat chart="0" format="4" series="1">
      <pivotArea type="data" outline="0" fieldPosition="0">
        <references count="3">
          <reference field="4294967294" count="1" selected="0">
            <x v="0"/>
          </reference>
          <reference field="44" count="1" selected="0">
            <x v="218"/>
          </reference>
          <reference field="45" count="1" selected="0">
            <x v="8"/>
          </reference>
        </references>
      </pivotArea>
    </chartFormat>
    <chartFormat chart="0" format="5" series="1">
      <pivotArea type="data" outline="0" fieldPosition="0">
        <references count="3">
          <reference field="4294967294" count="1" selected="0">
            <x v="0"/>
          </reference>
          <reference field="44" count="1" selected="0">
            <x v="219"/>
          </reference>
          <reference field="45" count="1" selected="0">
            <x v="8"/>
          </reference>
        </references>
      </pivotArea>
    </chartFormat>
    <chartFormat chart="0" format="6" series="1">
      <pivotArea type="data" outline="0" fieldPosition="0">
        <references count="3">
          <reference field="4294967294" count="1" selected="0">
            <x v="0"/>
          </reference>
          <reference field="44" count="1" selected="0">
            <x v="220"/>
          </reference>
          <reference field="45" count="1" selected="0">
            <x v="8"/>
          </reference>
        </references>
      </pivotArea>
    </chartFormat>
    <chartFormat chart="0" format="7" series="1">
      <pivotArea type="data" outline="0" fieldPosition="0">
        <references count="3">
          <reference field="4294967294" count="1" selected="0">
            <x v="0"/>
          </reference>
          <reference field="44" count="1" selected="0">
            <x v="221"/>
          </reference>
          <reference field="45" count="1" selected="0">
            <x v="8"/>
          </reference>
        </references>
      </pivotArea>
    </chartFormat>
    <chartFormat chart="0" format="8" series="1">
      <pivotArea type="data" outline="0" fieldPosition="0">
        <references count="3">
          <reference field="4294967294" count="1" selected="0">
            <x v="0"/>
          </reference>
          <reference field="44" count="1" selected="0">
            <x v="222"/>
          </reference>
          <reference field="45" count="1" selected="0">
            <x v="8"/>
          </reference>
        </references>
      </pivotArea>
    </chartFormat>
    <chartFormat chart="0" format="9" series="1">
      <pivotArea type="data" outline="0" fieldPosition="0">
        <references count="3">
          <reference field="4294967294" count="1" selected="0">
            <x v="0"/>
          </reference>
          <reference field="44" count="1" selected="0">
            <x v="223"/>
          </reference>
          <reference field="45" count="1" selected="0">
            <x v="8"/>
          </reference>
        </references>
      </pivotArea>
    </chartFormat>
    <chartFormat chart="0" format="10" series="1">
      <pivotArea type="data" outline="0" fieldPosition="0">
        <references count="3">
          <reference field="4294967294" count="1" selected="0">
            <x v="0"/>
          </reference>
          <reference field="44" count="1" selected="0">
            <x v="224"/>
          </reference>
          <reference field="45" count="1" selected="0">
            <x v="8"/>
          </reference>
        </references>
      </pivotArea>
    </chartFormat>
    <chartFormat chart="0" format="11" series="1">
      <pivotArea type="data" outline="0" fieldPosition="0">
        <references count="3">
          <reference field="4294967294" count="1" selected="0">
            <x v="0"/>
          </reference>
          <reference field="44" count="1" selected="0">
            <x v="225"/>
          </reference>
          <reference field="45" count="1" selected="0">
            <x v="8"/>
          </reference>
        </references>
      </pivotArea>
    </chartFormat>
    <chartFormat chart="0" format="12" series="1">
      <pivotArea type="data" outline="0" fieldPosition="0">
        <references count="3">
          <reference field="4294967294" count="1" selected="0">
            <x v="0"/>
          </reference>
          <reference field="44" count="1" selected="0">
            <x v="226"/>
          </reference>
          <reference field="45" count="1" selected="0">
            <x v="8"/>
          </reference>
        </references>
      </pivotArea>
    </chartFormat>
    <chartFormat chart="0" format="13" series="1">
      <pivotArea type="data" outline="0" fieldPosition="0">
        <references count="3">
          <reference field="4294967294" count="1" selected="0">
            <x v="0"/>
          </reference>
          <reference field="44" count="1" selected="0">
            <x v="227"/>
          </reference>
          <reference field="45" count="1" selected="0">
            <x v="8"/>
          </reference>
        </references>
      </pivotArea>
    </chartFormat>
    <chartFormat chart="0" format="14" series="1">
      <pivotArea type="data" outline="0" fieldPosition="0">
        <references count="3">
          <reference field="4294967294" count="1" selected="0">
            <x v="0"/>
          </reference>
          <reference field="44" count="1" selected="0">
            <x v="228"/>
          </reference>
          <reference field="45" count="1" selected="0">
            <x v="8"/>
          </reference>
        </references>
      </pivotArea>
    </chartFormat>
    <chartFormat chart="0" format="15" series="1">
      <pivotArea type="data" outline="0" fieldPosition="0">
        <references count="3">
          <reference field="4294967294" count="1" selected="0">
            <x v="0"/>
          </reference>
          <reference field="44" count="1" selected="0">
            <x v="229"/>
          </reference>
          <reference field="45" count="1" selected="0">
            <x v="8"/>
          </reference>
        </references>
      </pivotArea>
    </chartFormat>
    <chartFormat chart="0" format="16" series="1">
      <pivotArea type="data" outline="0" fieldPosition="0">
        <references count="3">
          <reference field="4294967294" count="1" selected="0">
            <x v="0"/>
          </reference>
          <reference field="44" count="1" selected="0">
            <x v="230"/>
          </reference>
          <reference field="45" count="1" selected="0">
            <x v="8"/>
          </reference>
        </references>
      </pivotArea>
    </chartFormat>
    <chartFormat chart="0" format="17" series="1">
      <pivotArea type="data" outline="0" fieldPosition="0">
        <references count="3">
          <reference field="4294967294" count="1" selected="0">
            <x v="0"/>
          </reference>
          <reference field="44" count="1" selected="0">
            <x v="231"/>
          </reference>
          <reference field="45" count="1" selected="0">
            <x v="8"/>
          </reference>
        </references>
      </pivotArea>
    </chartFormat>
    <chartFormat chart="0" format="18" series="1">
      <pivotArea type="data" outline="0" fieldPosition="0">
        <references count="3">
          <reference field="4294967294" count="1" selected="0">
            <x v="0"/>
          </reference>
          <reference field="44" count="1" selected="0">
            <x v="232"/>
          </reference>
          <reference field="45" count="1" selected="0">
            <x v="8"/>
          </reference>
        </references>
      </pivotArea>
    </chartFormat>
    <chartFormat chart="0" format="19" series="1">
      <pivotArea type="data" outline="0" fieldPosition="0">
        <references count="3">
          <reference field="4294967294" count="1" selected="0">
            <x v="0"/>
          </reference>
          <reference field="44" count="1" selected="0">
            <x v="233"/>
          </reference>
          <reference field="45" count="1" selected="0">
            <x v="8"/>
          </reference>
        </references>
      </pivotArea>
    </chartFormat>
    <chartFormat chart="0" format="20" series="1">
      <pivotArea type="data" outline="0" fieldPosition="0">
        <references count="3">
          <reference field="4294967294" count="1" selected="0">
            <x v="0"/>
          </reference>
          <reference field="44" count="1" selected="0">
            <x v="234"/>
          </reference>
          <reference field="45" count="1" selected="0">
            <x v="8"/>
          </reference>
        </references>
      </pivotArea>
    </chartFormat>
    <chartFormat chart="0" format="21" series="1">
      <pivotArea type="data" outline="0" fieldPosition="0">
        <references count="3">
          <reference field="4294967294" count="1" selected="0">
            <x v="0"/>
          </reference>
          <reference field="44" count="1" selected="0">
            <x v="235"/>
          </reference>
          <reference field="45" count="1" selected="0">
            <x v="8"/>
          </reference>
        </references>
      </pivotArea>
    </chartFormat>
    <chartFormat chart="0" format="22" series="1">
      <pivotArea type="data" outline="0" fieldPosition="0">
        <references count="3">
          <reference field="4294967294" count="1" selected="0">
            <x v="0"/>
          </reference>
          <reference field="44" count="1" selected="0">
            <x v="236"/>
          </reference>
          <reference field="45" count="1" selected="0">
            <x v="8"/>
          </reference>
        </references>
      </pivotArea>
    </chartFormat>
    <chartFormat chart="0" format="23" series="1">
      <pivotArea type="data" outline="0" fieldPosition="0">
        <references count="3">
          <reference field="4294967294" count="1" selected="0">
            <x v="0"/>
          </reference>
          <reference field="44" count="1" selected="0">
            <x v="237"/>
          </reference>
          <reference field="45" count="1" selected="0">
            <x v="8"/>
          </reference>
        </references>
      </pivotArea>
    </chartFormat>
    <chartFormat chart="0" format="24" series="1">
      <pivotArea type="data" outline="0" fieldPosition="0">
        <references count="3">
          <reference field="4294967294" count="1" selected="0">
            <x v="0"/>
          </reference>
          <reference field="44" count="1" selected="0">
            <x v="238"/>
          </reference>
          <reference field="45" count="1" selected="0">
            <x v="8"/>
          </reference>
        </references>
      </pivotArea>
    </chartFormat>
    <chartFormat chart="0" format="25" series="1">
      <pivotArea type="data" outline="0" fieldPosition="0">
        <references count="3">
          <reference field="4294967294" count="1" selected="0">
            <x v="0"/>
          </reference>
          <reference field="44" count="1" selected="0">
            <x v="239"/>
          </reference>
          <reference field="45" count="1" selected="0">
            <x v="8"/>
          </reference>
        </references>
      </pivotArea>
    </chartFormat>
    <chartFormat chart="0" format="26" series="1">
      <pivotArea type="data" outline="0" fieldPosition="0">
        <references count="3">
          <reference field="4294967294" count="1" selected="0">
            <x v="0"/>
          </reference>
          <reference field="44" count="1" selected="0">
            <x v="240"/>
          </reference>
          <reference field="45" count="1" selected="0">
            <x v="8"/>
          </reference>
        </references>
      </pivotArea>
    </chartFormat>
    <chartFormat chart="0" format="27" series="1">
      <pivotArea type="data" outline="0" fieldPosition="0">
        <references count="3">
          <reference field="4294967294" count="1" selected="0">
            <x v="0"/>
          </reference>
          <reference field="44" count="1" selected="0">
            <x v="241"/>
          </reference>
          <reference field="45" count="1" selected="0">
            <x v="8"/>
          </reference>
        </references>
      </pivotArea>
    </chartFormat>
    <chartFormat chart="0" format="28" series="1">
      <pivotArea type="data" outline="0" fieldPosition="0">
        <references count="3">
          <reference field="4294967294" count="1" selected="0">
            <x v="0"/>
          </reference>
          <reference field="44" count="1" selected="0">
            <x v="242"/>
          </reference>
          <reference field="45" count="1" selected="0">
            <x v="8"/>
          </reference>
        </references>
      </pivotArea>
    </chartFormat>
    <chartFormat chart="0" format="29" series="1">
      <pivotArea type="data" outline="0" fieldPosition="0">
        <references count="3">
          <reference field="4294967294" count="1" selected="0">
            <x v="0"/>
          </reference>
          <reference field="44" count="1" selected="0">
            <x v="243"/>
          </reference>
          <reference field="45" count="1" selected="0">
            <x v="8"/>
          </reference>
        </references>
      </pivotArea>
    </chartFormat>
    <chartFormat chart="0" format="30" series="1">
      <pivotArea type="data" outline="0" fieldPosition="0">
        <references count="3">
          <reference field="4294967294" count="1" selected="0">
            <x v="0"/>
          </reference>
          <reference field="44" count="1" selected="0">
            <x v="244"/>
          </reference>
          <reference field="45" count="1" selected="0">
            <x v="8"/>
          </reference>
        </references>
      </pivotArea>
    </chartFormat>
  </chartFormats>
  <pivotTableStyleInfo name="PivotStyleLight16" showRowHeaders="1" showColHeaders="1" showRowStripes="0" showColStripes="0" showLastColumn="1"/>
  <filters count="1">
    <filter fld="5" type="dateBetween" evalOrder="-1" id="58" name="DATE_OUT">
      <autoFilter ref="A1">
        <filterColumn colId="0">
          <customFilters and="1">
            <customFilter operator="greaterThanOrEqual" val="45505"/>
            <customFilter operator="lessThanOrEqual" val="455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EA8750B-E1CB-42DC-BFF2-6640925563F1}" name="PivotTable5" cacheId="3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D11" firstHeaderRow="0" firstDataRow="1" firstDataCol="1"/>
  <pivotFields count="47">
    <pivotField showAll="0"/>
    <pivotField numFmtId="164" showAll="0"/>
    <pivotField showAll="0"/>
    <pivotField showAll="0"/>
    <pivotField showAll="0"/>
    <pivotField numFmtId="164" showAll="0">
      <items count="160">
        <item m="1" x="1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138"/>
        <item x="77"/>
        <item x="78"/>
        <item x="79"/>
        <item x="80"/>
        <item x="81"/>
        <item x="82"/>
        <item x="83"/>
        <item x="84"/>
        <item x="85"/>
        <item x="86"/>
        <item x="87"/>
        <item x="88"/>
        <item x="89"/>
        <item x="90"/>
        <item x="91"/>
        <item x="92"/>
        <item x="93"/>
        <item x="94"/>
        <item x="95"/>
        <item x="96"/>
        <item x="97"/>
        <item x="98"/>
        <item x="99"/>
        <item x="100"/>
        <item x="144"/>
        <item x="101"/>
        <item x="102"/>
        <item x="139"/>
        <item x="145"/>
        <item x="146"/>
        <item x="103"/>
        <item x="104"/>
        <item x="147"/>
        <item x="105"/>
        <item x="148"/>
        <item x="106"/>
        <item x="107"/>
        <item x="149"/>
        <item x="150"/>
        <item x="140"/>
        <item x="108"/>
        <item x="109"/>
        <item x="110"/>
        <item x="111"/>
        <item x="112"/>
        <item x="113"/>
        <item x="114"/>
        <item x="151"/>
        <item x="115"/>
        <item x="116"/>
        <item x="152"/>
        <item x="117"/>
        <item x="118"/>
        <item x="119"/>
        <item x="141"/>
        <item x="120"/>
        <item x="121"/>
        <item x="153"/>
        <item x="142"/>
        <item x="122"/>
        <item x="123"/>
        <item x="124"/>
        <item x="125"/>
        <item x="143"/>
        <item x="126"/>
        <item x="154"/>
        <item x="127"/>
        <item x="128"/>
        <item x="129"/>
        <item x="155"/>
        <item x="130"/>
        <item x="156"/>
        <item x="131"/>
        <item x="157"/>
        <item x="132"/>
        <item x="133"/>
        <item x="134"/>
        <item x="135"/>
        <item x="136"/>
        <item x="137"/>
        <item t="default"/>
      </items>
    </pivotField>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numFmtId="2" showAll="0"/>
    <pivotField showAll="0"/>
    <pivotField showAll="0"/>
    <pivotField showAll="0"/>
    <pivotField showAll="0"/>
    <pivotField dataField="1" numFmtId="1" showAll="0"/>
    <pivotField showAll="0"/>
    <pivotField showAll="0"/>
    <pivotField dataField="1" numFmtId="165" showAll="0"/>
    <pivotField numFmtId="165" showAll="0"/>
    <pivotField dragToRow="0" dragToCol="0" dragToPage="0" showAll="0" defaultSubtotal="0"/>
    <pivotField axis="axisRow" showAll="0" defaultSubtotal="0">
      <items count="368">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0"/>
      </items>
    </pivotField>
    <pivotField axis="axisRow" showAll="0" defaultSubtotal="0">
      <items count="14">
        <item x="0"/>
        <item x="1"/>
        <item x="2"/>
        <item x="3"/>
        <item x="4"/>
        <item x="5"/>
        <item x="6"/>
        <item sd="0" x="7"/>
        <item sd="0" x="8"/>
        <item sd="0" x="9"/>
        <item sd="0" x="10"/>
        <item sd="0" x="11"/>
        <item sd="0" x="12"/>
        <item x="13"/>
      </items>
    </pivotField>
    <pivotField dragToRow="0" dragToCol="0" dragToPage="0" showAll="0" defaultSubtotal="0"/>
  </pivotFields>
  <rowFields count="2">
    <field x="45"/>
    <field x="44"/>
  </rowFields>
  <rowItems count="7">
    <i>
      <x v="7"/>
    </i>
    <i>
      <x v="8"/>
    </i>
    <i>
      <x v="9"/>
    </i>
    <i>
      <x v="10"/>
    </i>
    <i>
      <x v="11"/>
    </i>
    <i>
      <x v="12"/>
    </i>
    <i t="grand">
      <x/>
    </i>
  </rowItems>
  <colFields count="1">
    <field x="-2"/>
  </colFields>
  <colItems count="2">
    <i>
      <x/>
    </i>
    <i i="1">
      <x v="1"/>
    </i>
  </colItems>
  <dataFields count="2">
    <dataField name="Average Price" fld="41" subtotal="average" baseField="44" baseItem="206" numFmtId="44"/>
    <dataField name="Average Length of Rental" fld="38" subtotal="average" baseField="45" baseItem="8" numFmtId="2"/>
  </dataFields>
  <formats count="14">
    <format dxfId="18">
      <pivotArea outline="0" fieldPosition="0">
        <references count="1">
          <reference field="4294967294" count="1">
            <x v="0"/>
          </reference>
        </references>
      </pivotArea>
    </format>
    <format dxfId="17">
      <pivotArea field="45" type="button" dataOnly="0" labelOnly="1" outline="0" axis="axisRow" fieldPosition="0"/>
    </format>
    <format dxfId="16">
      <pivotArea dataOnly="0" labelOnly="1" fieldPosition="0">
        <references count="1">
          <reference field="45" count="6">
            <x v="7"/>
            <x v="8"/>
            <x v="9"/>
            <x v="10"/>
            <x v="11"/>
            <x v="12"/>
          </reference>
        </references>
      </pivotArea>
    </format>
    <format dxfId="15">
      <pivotArea dataOnly="0" labelOnly="1" grandRow="1" outline="0" fieldPosition="0"/>
    </format>
    <format dxfId="14">
      <pivotArea dataOnly="0" labelOnly="1" fieldPosition="0">
        <references count="2">
          <reference field="44" count="8">
            <x v="205"/>
            <x v="206"/>
            <x v="207"/>
            <x v="208"/>
            <x v="209"/>
            <x v="210"/>
            <x v="211"/>
            <x v="212"/>
          </reference>
          <reference field="45" count="1" selected="0">
            <x v="7"/>
          </reference>
        </references>
      </pivotArea>
    </format>
    <format dxfId="13">
      <pivotArea dataOnly="0" labelOnly="1" fieldPosition="0">
        <references count="2">
          <reference field="44" count="31">
            <x v="213"/>
            <x v="214"/>
            <x v="215"/>
            <x v="216"/>
            <x v="217"/>
            <x v="218"/>
            <x v="219"/>
            <x v="220"/>
            <x v="221"/>
            <x v="222"/>
            <x v="223"/>
            <x v="224"/>
            <x v="225"/>
            <x v="226"/>
            <x v="227"/>
            <x v="228"/>
            <x v="229"/>
            <x v="230"/>
            <x v="231"/>
            <x v="232"/>
            <x v="233"/>
            <x v="234"/>
            <x v="235"/>
            <x v="236"/>
            <x v="237"/>
            <x v="238"/>
            <x v="239"/>
            <x v="240"/>
            <x v="241"/>
            <x v="242"/>
            <x v="243"/>
          </reference>
          <reference field="45" count="1" selected="0">
            <x v="8"/>
          </reference>
        </references>
      </pivotArea>
    </format>
    <format dxfId="12">
      <pivotArea dataOnly="0" labelOnly="1" fieldPosition="0">
        <references count="2">
          <reference field="44" count="30">
            <x v="244"/>
            <x v="245"/>
            <x v="246"/>
            <x v="247"/>
            <x v="248"/>
            <x v="249"/>
            <x v="250"/>
            <x v="251"/>
            <x v="252"/>
            <x v="253"/>
            <x v="254"/>
            <x v="255"/>
            <x v="256"/>
            <x v="257"/>
            <x v="258"/>
            <x v="259"/>
            <x v="260"/>
            <x v="261"/>
            <x v="262"/>
            <x v="263"/>
            <x v="264"/>
            <x v="265"/>
            <x v="266"/>
            <x v="267"/>
            <x v="268"/>
            <x v="269"/>
            <x v="270"/>
            <x v="271"/>
            <x v="272"/>
            <x v="273"/>
          </reference>
          <reference field="45" count="1" selected="0">
            <x v="9"/>
          </reference>
        </references>
      </pivotArea>
    </format>
    <format dxfId="11">
      <pivotArea dataOnly="0" labelOnly="1" fieldPosition="0">
        <references count="2">
          <reference field="44" count="31">
            <x v="274"/>
            <x v="275"/>
            <x v="276"/>
            <x v="277"/>
            <x v="278"/>
            <x v="279"/>
            <x v="280"/>
            <x v="281"/>
            <x v="282"/>
            <x v="283"/>
            <x v="284"/>
            <x v="285"/>
            <x v="286"/>
            <x v="287"/>
            <x v="288"/>
            <x v="289"/>
            <x v="290"/>
            <x v="291"/>
            <x v="292"/>
            <x v="293"/>
            <x v="294"/>
            <x v="295"/>
            <x v="296"/>
            <x v="297"/>
            <x v="298"/>
            <x v="299"/>
            <x v="300"/>
            <x v="301"/>
            <x v="302"/>
            <x v="303"/>
            <x v="304"/>
          </reference>
          <reference field="45" count="1" selected="0">
            <x v="10"/>
          </reference>
        </references>
      </pivotArea>
    </format>
    <format dxfId="10">
      <pivotArea dataOnly="0" labelOnly="1" fieldPosition="0">
        <references count="2">
          <reference field="44" count="30">
            <x v="305"/>
            <x v="306"/>
            <x v="307"/>
            <x v="308"/>
            <x v="309"/>
            <x v="310"/>
            <x v="311"/>
            <x v="312"/>
            <x v="313"/>
            <x v="314"/>
            <x v="315"/>
            <x v="316"/>
            <x v="317"/>
            <x v="318"/>
            <x v="319"/>
            <x v="320"/>
            <x v="321"/>
            <x v="322"/>
            <x v="323"/>
            <x v="324"/>
            <x v="325"/>
            <x v="326"/>
            <x v="327"/>
            <x v="328"/>
            <x v="329"/>
            <x v="330"/>
            <x v="331"/>
            <x v="332"/>
            <x v="333"/>
            <x v="334"/>
          </reference>
          <reference field="45" count="1" selected="0">
            <x v="11"/>
          </reference>
        </references>
      </pivotArea>
    </format>
    <format dxfId="9">
      <pivotArea dataOnly="0" labelOnly="1" fieldPosition="0">
        <references count="2">
          <reference field="44" count="29">
            <x v="335"/>
            <x v="336"/>
            <x v="337"/>
            <x v="338"/>
            <x v="339"/>
            <x v="341"/>
            <x v="342"/>
            <x v="343"/>
            <x v="344"/>
            <x v="345"/>
            <x v="346"/>
            <x v="347"/>
            <x v="348"/>
            <x v="349"/>
            <x v="350"/>
            <x v="351"/>
            <x v="352"/>
            <x v="353"/>
            <x v="354"/>
            <x v="355"/>
            <x v="356"/>
            <x v="357"/>
            <x v="358"/>
            <x v="360"/>
            <x v="361"/>
            <x v="362"/>
            <x v="363"/>
            <x v="364"/>
            <x v="365"/>
          </reference>
          <reference field="45" count="1" selected="0">
            <x v="12"/>
          </reference>
        </references>
      </pivotArea>
    </format>
    <format dxfId="8">
      <pivotArea outline="0" collapsedLevelsAreSubtotals="1" fieldPosition="0"/>
    </format>
    <format dxfId="7">
      <pivotArea dataOnly="0" labelOnly="1" outline="0" axis="axisValues" fieldPosition="0"/>
    </format>
    <format dxfId="6">
      <pivotArea outline="0" collapsedLevelsAreSubtotals="1" fieldPosition="0">
        <references count="1">
          <reference field="4294967294" count="1" selected="0">
            <x v="1"/>
          </reference>
        </references>
      </pivotArea>
    </format>
    <format dxfId="5">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9ED9D00-5641-4796-92E1-B8A1B510BF72}" name="PivotTable4" cacheId="3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ONTHS">
  <location ref="B5:E12" firstHeaderRow="0" firstDataRow="1" firstDataCol="1"/>
  <pivotFields count="47">
    <pivotField showAll="0"/>
    <pivotField numFmtId="164" showAll="0"/>
    <pivotField showAll="0"/>
    <pivotField showAll="0"/>
    <pivotField showAll="0"/>
    <pivotField numFmtId="164" showAll="0">
      <items count="160">
        <item m="1" x="1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138"/>
        <item x="77"/>
        <item x="78"/>
        <item x="79"/>
        <item x="80"/>
        <item x="81"/>
        <item x="82"/>
        <item x="83"/>
        <item x="84"/>
        <item x="85"/>
        <item x="86"/>
        <item x="87"/>
        <item x="88"/>
        <item x="89"/>
        <item x="90"/>
        <item x="91"/>
        <item x="92"/>
        <item x="93"/>
        <item x="94"/>
        <item x="95"/>
        <item x="96"/>
        <item x="97"/>
        <item x="98"/>
        <item x="99"/>
        <item x="100"/>
        <item x="144"/>
        <item x="101"/>
        <item x="102"/>
        <item x="139"/>
        <item x="145"/>
        <item x="146"/>
        <item x="103"/>
        <item x="104"/>
        <item x="147"/>
        <item x="105"/>
        <item x="148"/>
        <item x="106"/>
        <item x="107"/>
        <item x="149"/>
        <item x="150"/>
        <item x="140"/>
        <item x="108"/>
        <item x="109"/>
        <item x="110"/>
        <item x="111"/>
        <item x="112"/>
        <item x="113"/>
        <item x="114"/>
        <item x="151"/>
        <item x="115"/>
        <item x="116"/>
        <item x="152"/>
        <item x="117"/>
        <item x="118"/>
        <item x="119"/>
        <item x="141"/>
        <item x="120"/>
        <item x="121"/>
        <item x="153"/>
        <item x="142"/>
        <item x="122"/>
        <item x="123"/>
        <item x="124"/>
        <item x="125"/>
        <item x="143"/>
        <item x="126"/>
        <item x="154"/>
        <item x="127"/>
        <item x="128"/>
        <item x="129"/>
        <item x="155"/>
        <item x="130"/>
        <item x="156"/>
        <item x="131"/>
        <item x="157"/>
        <item x="132"/>
        <item x="133"/>
        <item x="134"/>
        <item x="135"/>
        <item x="136"/>
        <item x="137"/>
        <item t="default"/>
      </items>
    </pivotField>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numFmtId="2" showAll="0"/>
    <pivotField showAll="0"/>
    <pivotField showAll="0"/>
    <pivotField showAll="0"/>
    <pivotField showAll="0"/>
    <pivotField numFmtId="1" showAll="0"/>
    <pivotField showAll="0"/>
    <pivotField showAll="0"/>
    <pivotField dataField="1" numFmtId="165" showAll="0"/>
    <pivotField dataField="1" numFmtId="165" showAll="0"/>
    <pivotField dragToRow="0" dragToCol="0" dragToPage="0" showAll="0" defaultSubtotal="0"/>
    <pivotField axis="axisRow" showAll="0" defaultSubtotal="0">
      <items count="368">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0"/>
      </items>
    </pivotField>
    <pivotField axis="axisRow" showAll="0" defaultSubtotal="0">
      <items count="14">
        <item x="0"/>
        <item x="1"/>
        <item x="2"/>
        <item x="3"/>
        <item x="4"/>
        <item x="5"/>
        <item x="6"/>
        <item sd="0" x="7"/>
        <item sd="0" x="8"/>
        <item sd="0" x="9"/>
        <item sd="0" x="10"/>
        <item sd="0" x="11"/>
        <item sd="0" x="12"/>
        <item x="13"/>
      </items>
    </pivotField>
    <pivotField dataField="1" dragToRow="0" dragToCol="0" dragToPage="0" showAll="0" defaultSubtotal="0"/>
  </pivotFields>
  <rowFields count="2">
    <field x="45"/>
    <field x="44"/>
  </rowFields>
  <rowItems count="7">
    <i>
      <x v="7"/>
    </i>
    <i>
      <x v="8"/>
    </i>
    <i>
      <x v="9"/>
    </i>
    <i>
      <x v="10"/>
    </i>
    <i>
      <x v="11"/>
    </i>
    <i>
      <x v="12"/>
    </i>
    <i t="grand">
      <x/>
    </i>
  </rowItems>
  <colFields count="1">
    <field x="-2"/>
  </colFields>
  <colItems count="3">
    <i>
      <x/>
    </i>
    <i i="1">
      <x v="1"/>
    </i>
    <i i="2">
      <x v="2"/>
    </i>
  </colItems>
  <dataFields count="3">
    <dataField name="PRICE" fld="41" baseField="0" baseItem="0"/>
    <dataField name="PREPAYMENTS" fld="42" baseField="0" baseItem="0"/>
    <dataField name="NOT PAID" fld="46" baseField="0" baseItem="0" numFmtId="165"/>
  </dataFields>
  <formats count="2">
    <format dxfId="20">
      <pivotArea outline="0" collapsedLevelsAreSubtotals="1" fieldPosition="0"/>
    </format>
    <format dxfId="19">
      <pivotArea dataOnly="0" labelOnly="1" outline="0" fieldPosition="0">
        <references count="1">
          <reference field="4294967294" count="2">
            <x v="0"/>
            <x v="1"/>
          </reference>
        </references>
      </pivotArea>
    </format>
  </formats>
  <conditionalFormats count="1">
    <conditionalFormat scope="data" priority="1">
      <pivotAreas count="1">
        <pivotArea outline="0" fieldPosition="0">
          <references count="1">
            <reference field="4294967294" count="1" selected="0">
              <x v="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80E54B-99C8-415E-AC48-D63A85DB36A1}" name="PivotTable2" cacheId="36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B14:D21" firstHeaderRow="1" firstDataRow="2" firstDataCol="1"/>
  <pivotFields count="47">
    <pivotField showAll="0"/>
    <pivotField axis="axisCol" showAll="0" sortType="ascending">
      <items count="272">
        <item x="251"/>
        <item x="249"/>
        <item x="34"/>
        <item x="101"/>
        <item x="254"/>
        <item x="102"/>
        <item x="240"/>
        <item x="257"/>
        <item x="248"/>
        <item x="258"/>
        <item x="253"/>
        <item x="265"/>
        <item x="255"/>
        <item x="75"/>
        <item x="256"/>
        <item x="161"/>
        <item x="238"/>
        <item x="266"/>
        <item x="224"/>
        <item x="157"/>
        <item x="15"/>
        <item m="1" x="269"/>
        <item x="185"/>
        <item x="127"/>
        <item x="128"/>
        <item x="148"/>
        <item x="177"/>
        <item x="235"/>
        <item x="232"/>
        <item x="259"/>
        <item x="250"/>
        <item x="53"/>
        <item x="112"/>
        <item x="225"/>
        <item x="229"/>
        <item x="40"/>
        <item x="267"/>
        <item x="138"/>
        <item x="241"/>
        <item x="252"/>
        <item x="263"/>
        <item x="219"/>
        <item x="244"/>
        <item x="60"/>
        <item x="245"/>
        <item x="228"/>
        <item x="264"/>
        <item x="76"/>
        <item m="1" x="270"/>
        <item x="41"/>
        <item x="230"/>
        <item x="260"/>
        <item x="7"/>
        <item x="65"/>
        <item x="226"/>
        <item x="103"/>
        <item x="47"/>
        <item x="108"/>
        <item x="215"/>
        <item x="68"/>
        <item x="85"/>
        <item x="23"/>
        <item x="132"/>
        <item x="133"/>
        <item x="214"/>
        <item x="20"/>
        <item x="54"/>
        <item x="191"/>
        <item x="55"/>
        <item x="181"/>
        <item x="56"/>
        <item x="77"/>
        <item x="24"/>
        <item x="25"/>
        <item x="42"/>
        <item x="115"/>
        <item x="90"/>
        <item x="57"/>
        <item x="61"/>
        <item x="8"/>
        <item x="104"/>
        <item x="87"/>
        <item x="145"/>
        <item x="16"/>
        <item x="78"/>
        <item x="26"/>
        <item x="66"/>
        <item x="79"/>
        <item x="69"/>
        <item x="91"/>
        <item x="48"/>
        <item x="80"/>
        <item x="43"/>
        <item x="88"/>
        <item x="9"/>
        <item x="71"/>
        <item x="142"/>
        <item x="27"/>
        <item x="17"/>
        <item x="81"/>
        <item x="62"/>
        <item x="139"/>
        <item x="234"/>
        <item x="136"/>
        <item x="178"/>
        <item x="63"/>
        <item x="158"/>
        <item x="166"/>
        <item x="92"/>
        <item x="167"/>
        <item x="119"/>
        <item x="207"/>
        <item x="107"/>
        <item x="93"/>
        <item x="134"/>
        <item x="86"/>
        <item x="149"/>
        <item x="28"/>
        <item x="233"/>
        <item x="46"/>
        <item x="49"/>
        <item x="116"/>
        <item x="109"/>
        <item x="110"/>
        <item x="173"/>
        <item x="105"/>
        <item x="211"/>
        <item x="10"/>
        <item x="239"/>
        <item x="189"/>
        <item x="44"/>
        <item x="122"/>
        <item x="154"/>
        <item x="223"/>
        <item x="120"/>
        <item x="200"/>
        <item x="247"/>
        <item x="129"/>
        <item x="82"/>
        <item x="261"/>
        <item x="206"/>
        <item x="208"/>
        <item x="58"/>
        <item x="243"/>
        <item x="94"/>
        <item x="111"/>
        <item x="242"/>
        <item x="197"/>
        <item x="11"/>
        <item x="155"/>
        <item x="216"/>
        <item x="59"/>
        <item x="95"/>
        <item x="221"/>
        <item x="159"/>
        <item x="150"/>
        <item x="35"/>
        <item x="151"/>
        <item x="165"/>
        <item x="246"/>
        <item x="190"/>
        <item x="168"/>
        <item x="29"/>
        <item x="137"/>
        <item x="222"/>
        <item x="113"/>
        <item x="123"/>
        <item x="96"/>
        <item x="131"/>
        <item x="106"/>
        <item x="135"/>
        <item x="183"/>
        <item x="97"/>
        <item x="36"/>
        <item x="124"/>
        <item x="171"/>
        <item x="50"/>
        <item x="143"/>
        <item x="140"/>
        <item x="98"/>
        <item x="83"/>
        <item x="175"/>
        <item x="152"/>
        <item x="72"/>
        <item x="153"/>
        <item x="30"/>
        <item x="196"/>
        <item x="160"/>
        <item x="201"/>
        <item x="162"/>
        <item x="125"/>
        <item x="192"/>
        <item x="179"/>
        <item x="176"/>
        <item x="130"/>
        <item x="169"/>
        <item x="156"/>
        <item x="73"/>
        <item x="170"/>
        <item x="144"/>
        <item x="84"/>
        <item x="163"/>
        <item x="99"/>
        <item x="117"/>
        <item x="70"/>
        <item x="174"/>
        <item x="126"/>
        <item x="18"/>
        <item x="172"/>
        <item x="100"/>
        <item x="268"/>
        <item x="212"/>
        <item x="194"/>
        <item x="195"/>
        <item x="262"/>
        <item x="141"/>
        <item x="236"/>
        <item x="187"/>
        <item x="188"/>
        <item x="31"/>
        <item x="198"/>
        <item x="213"/>
        <item x="164"/>
        <item x="114"/>
        <item x="231"/>
        <item x="51"/>
        <item x="220"/>
        <item x="12"/>
        <item x="209"/>
        <item x="146"/>
        <item x="147"/>
        <item x="218"/>
        <item x="193"/>
        <item x="203"/>
        <item x="184"/>
        <item x="217"/>
        <item x="180"/>
        <item x="204"/>
        <item x="186"/>
        <item x="199"/>
        <item x="202"/>
        <item x="121"/>
        <item x="89"/>
        <item x="64"/>
        <item x="45"/>
        <item x="182"/>
        <item x="0"/>
        <item x="1"/>
        <item x="37"/>
        <item x="118"/>
        <item x="38"/>
        <item x="21"/>
        <item x="227"/>
        <item x="52"/>
        <item x="22"/>
        <item x="19"/>
        <item x="2"/>
        <item x="39"/>
        <item x="74"/>
        <item x="205"/>
        <item x="13"/>
        <item x="210"/>
        <item x="32"/>
        <item x="14"/>
        <item x="237"/>
        <item x="3"/>
        <item x="33"/>
        <item x="4"/>
        <item x="67"/>
        <item x="5"/>
        <item x="6"/>
        <item t="default"/>
      </items>
    </pivotField>
    <pivotField dataField="1" showAll="0"/>
    <pivotField showAll="0"/>
    <pivotField showAll="0"/>
    <pivotField showAll="0">
      <items count="160">
        <item m="1" x="1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138"/>
        <item x="77"/>
        <item x="78"/>
        <item x="79"/>
        <item x="80"/>
        <item x="81"/>
        <item x="82"/>
        <item x="83"/>
        <item x="84"/>
        <item x="85"/>
        <item x="86"/>
        <item x="87"/>
        <item x="88"/>
        <item x="89"/>
        <item x="90"/>
        <item x="91"/>
        <item x="92"/>
        <item x="93"/>
        <item x="94"/>
        <item x="95"/>
        <item x="96"/>
        <item x="97"/>
        <item x="98"/>
        <item x="99"/>
        <item x="100"/>
        <item x="144"/>
        <item x="101"/>
        <item x="102"/>
        <item x="139"/>
        <item x="145"/>
        <item x="146"/>
        <item x="103"/>
        <item x="104"/>
        <item x="147"/>
        <item x="105"/>
        <item x="148"/>
        <item x="106"/>
        <item x="107"/>
        <item x="149"/>
        <item x="150"/>
        <item x="140"/>
        <item x="108"/>
        <item x="109"/>
        <item x="110"/>
        <item x="111"/>
        <item x="112"/>
        <item x="113"/>
        <item x="114"/>
        <item x="151"/>
        <item x="115"/>
        <item x="116"/>
        <item x="152"/>
        <item x="117"/>
        <item x="118"/>
        <item x="119"/>
        <item x="141"/>
        <item x="120"/>
        <item x="121"/>
        <item x="153"/>
        <item x="142"/>
        <item x="122"/>
        <item x="123"/>
        <item x="124"/>
        <item x="125"/>
        <item x="143"/>
        <item x="126"/>
        <item x="154"/>
        <item x="127"/>
        <item x="128"/>
        <item x="129"/>
        <item x="155"/>
        <item x="130"/>
        <item x="156"/>
        <item x="131"/>
        <item x="157"/>
        <item x="132"/>
        <item x="133"/>
        <item x="134"/>
        <item x="135"/>
        <item x="136"/>
        <item x="13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numFmtId="2" showAll="0"/>
    <pivotField showAll="0"/>
    <pivotField showAll="0"/>
    <pivotField showAll="0"/>
    <pivotField showAll="0"/>
    <pivotField numFmtId="1" showAll="0"/>
    <pivotField showAll="0"/>
    <pivotField showAll="0"/>
    <pivotField numFmtId="165" showAll="0"/>
    <pivotField numFmtId="165" showAll="0"/>
    <pivotField dragToRow="0" dragToCol="0" dragToPage="0" showAll="0" defaultSubtotal="0"/>
    <pivotField axis="axisRow"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0"/>
        <item t="default"/>
      </items>
    </pivotField>
    <pivotField axis="axisRow" showAll="0">
      <items count="15">
        <item x="0"/>
        <item x="1"/>
        <item x="2"/>
        <item x="3"/>
        <item x="4"/>
        <item x="5"/>
        <item x="6"/>
        <item sd="0" x="7"/>
        <item sd="0" x="8"/>
        <item sd="0" x="9"/>
        <item sd="0" x="10"/>
        <item sd="0" x="11"/>
        <item sd="0" x="12"/>
        <item x="13"/>
        <item t="default"/>
      </items>
    </pivotField>
    <pivotField dragToRow="0" dragToCol="0" dragToPage="0" showAll="0" defaultSubtotal="0"/>
  </pivotFields>
  <rowFields count="2">
    <field x="45"/>
    <field x="44"/>
  </rowFields>
  <rowItems count="6">
    <i>
      <x v="7"/>
    </i>
    <i>
      <x v="8"/>
    </i>
    <i>
      <x v="9"/>
    </i>
    <i>
      <x v="10"/>
    </i>
    <i>
      <x v="11"/>
    </i>
    <i t="grand">
      <x/>
    </i>
  </rowItems>
  <colFields count="1">
    <field x="1"/>
  </colFields>
  <colItems count="2">
    <i>
      <x v="270"/>
    </i>
    <i t="grand">
      <x/>
    </i>
  </colItems>
  <dataFields count="1">
    <dataField name="Count of RES" fld="2" subtotal="count" baseField="0" baseItem="0"/>
  </dataFields>
  <pivotTableStyleInfo name="PivotStyleLight16" showRowHeaders="1" showColHeaders="1" showRowStripes="0" showColStripes="0" showLastColumn="1"/>
  <filters count="1">
    <filter fld="1" type="dateBetween" evalOrder="-1" id="57" name="BOOKET_AT">
      <autoFilter ref="A1">
        <filterColumn colId="0">
          <customFilters and="1">
            <customFilter operator="greaterThanOrEqual" val="45497"/>
            <customFilter operator="lessThanOrEqual" val="45498"/>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EE6132C-079F-4F55-867F-9D90F24E2D88}" name="PivotTable8" cacheId="36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olHeaderCaption="Station Out">
  <location ref="B3:D36" firstHeaderRow="1" firstDataRow="2" firstDataCol="1" rowPageCount="1" colPageCount="1"/>
  <pivotFields count="47">
    <pivotField showAll="0"/>
    <pivotField showAll="0"/>
    <pivotField axis="axisRow" showAll="0">
      <items count="1742">
        <item x="1396"/>
        <item x="1413"/>
        <item x="1600"/>
        <item x="1496"/>
        <item x="1155"/>
        <item x="476"/>
        <item x="642"/>
        <item x="656"/>
        <item x="1538"/>
        <item x="15"/>
        <item x="1406"/>
        <item x="1615"/>
        <item x="261"/>
        <item x="931"/>
        <item x="1148"/>
        <item x="1370"/>
        <item x="1355"/>
        <item x="559"/>
        <item x="1606"/>
        <item x="493"/>
        <item x="527"/>
        <item x="1509"/>
        <item x="313"/>
        <item x="956"/>
        <item x="1448"/>
        <item x="1415"/>
        <item x="1416"/>
        <item x="1435"/>
        <item x="1603"/>
        <item x="314"/>
        <item x="1591"/>
        <item x="1431"/>
        <item x="603"/>
        <item x="1408"/>
        <item x="1175"/>
        <item x="1440"/>
        <item x="1510"/>
        <item x="622"/>
        <item x="678"/>
        <item x="1165"/>
        <item x="1511"/>
        <item x="945"/>
        <item x="1126"/>
        <item x="1104"/>
        <item x="648"/>
        <item x="1149"/>
        <item x="1480"/>
        <item x="514"/>
        <item x="1316"/>
        <item x="1317"/>
        <item x="484"/>
        <item x="893"/>
        <item x="1397"/>
        <item x="650"/>
        <item x="1039"/>
        <item x="1156"/>
        <item x="1398"/>
        <item x="870"/>
        <item x="552"/>
        <item x="1383"/>
        <item x="1183"/>
        <item x="1278"/>
        <item x="1409"/>
        <item x="439"/>
        <item x="608"/>
        <item x="547"/>
        <item x="1460"/>
        <item x="1529"/>
        <item x="1157"/>
        <item x="1150"/>
        <item x="1228"/>
        <item x="1336"/>
        <item x="1592"/>
        <item x="617"/>
        <item x="1585"/>
        <item x="962"/>
        <item x="784"/>
        <item x="1685"/>
        <item x="1279"/>
        <item x="1158"/>
        <item x="1611"/>
        <item x="1503"/>
        <item x="1137"/>
        <item x="988"/>
        <item x="1176"/>
        <item x="1483"/>
        <item x="1484"/>
        <item x="1138"/>
        <item x="1105"/>
        <item x="1106"/>
        <item x="427"/>
        <item x="841"/>
        <item x="887"/>
        <item x="579"/>
        <item x="1127"/>
        <item x="1128"/>
        <item x="1177"/>
        <item x="1004"/>
        <item x="1139"/>
        <item x="1129"/>
        <item x="553"/>
        <item x="883"/>
        <item x="1151"/>
        <item x="795"/>
        <item x="1593"/>
        <item x="1612"/>
        <item x="1512"/>
        <item x="1513"/>
        <item x="811"/>
        <item x="1651"/>
        <item x="1681"/>
        <item x="556"/>
        <item x="1193"/>
        <item x="1427"/>
        <item x="508"/>
        <item x="1166"/>
        <item x="1325"/>
        <item x="449"/>
        <item x="519"/>
        <item x="1556"/>
        <item x="663"/>
        <item x="613"/>
        <item x="1568"/>
        <item x="1504"/>
        <item x="1264"/>
        <item x="1646"/>
        <item x="1497"/>
        <item x="1349"/>
        <item x="1472"/>
        <item x="1161"/>
        <item x="1107"/>
        <item x="812"/>
        <item x="548"/>
        <item x="549"/>
        <item x="853"/>
        <item x="860"/>
        <item x="1609"/>
        <item x="1217"/>
        <item x="1226"/>
        <item x="1204"/>
        <item x="1378"/>
        <item x="1108"/>
        <item x="1206"/>
        <item x="1485"/>
        <item x="1236"/>
        <item x="239"/>
        <item x="1109"/>
        <item x="1399"/>
        <item x="1184"/>
        <item x="668"/>
        <item x="266"/>
        <item x="902"/>
        <item x="1514"/>
        <item x="745"/>
        <item x="785"/>
        <item x="861"/>
        <item x="877"/>
        <item x="1110"/>
        <item x="1152"/>
        <item x="1111"/>
        <item x="257"/>
        <item x="1576"/>
        <item x="967"/>
        <item x="801"/>
        <item x="161"/>
        <item x="1207"/>
        <item x="1208"/>
        <item x="1330"/>
        <item x="653"/>
        <item x="222"/>
        <item x="894"/>
        <item x="121"/>
        <item x="1649"/>
        <item x="162"/>
        <item x="624"/>
        <item x="708"/>
        <item x="1167"/>
        <item x="95"/>
        <item x="1083"/>
        <item x="1652"/>
        <item x="1676"/>
        <item x="1677"/>
        <item x="1515"/>
        <item x="1162"/>
        <item x="1473"/>
        <item x="1687"/>
        <item x="1130"/>
        <item x="1299"/>
        <item x="888"/>
        <item x="1185"/>
        <item x="1112"/>
        <item x="1587"/>
        <item x="1683"/>
        <item x="1318"/>
        <item x="1074"/>
        <item x="65"/>
        <item x="746"/>
        <item x="1153"/>
        <item x="180"/>
        <item x="1113"/>
        <item x="431"/>
        <item m="1" x="1710"/>
        <item x="1087"/>
        <item x="0"/>
        <item x="462"/>
        <item m="1" x="1711"/>
        <item x="726"/>
        <item x="522"/>
        <item x="1"/>
        <item x="747"/>
        <item x="96"/>
        <item x="97"/>
        <item x="960"/>
        <item x="291"/>
        <item x="16"/>
        <item x="1218"/>
        <item m="1" x="1698"/>
        <item x="727"/>
        <item x="1154"/>
        <item x="440"/>
        <item m="1" x="1712"/>
        <item x="1475"/>
        <item x="66"/>
        <item x="884"/>
        <item x="993"/>
        <item x="994"/>
        <item x="1140"/>
        <item x="2"/>
        <item x="1287"/>
        <item m="1" x="1713"/>
        <item x="757"/>
        <item x="758"/>
        <item x="544"/>
        <item x="978"/>
        <item x="728"/>
        <item x="640"/>
        <item x="1114"/>
        <item x="971"/>
        <item x="1115"/>
        <item x="729"/>
        <item x="52"/>
        <item x="1516"/>
        <item x="1517"/>
        <item x="1215"/>
        <item x="1602"/>
        <item x="1518"/>
        <item m="1" x="1726"/>
        <item x="583"/>
        <item x="1189"/>
        <item x="1265"/>
        <item x="1266"/>
        <item x="1267"/>
        <item x="1268"/>
        <item x="1269"/>
        <item m="1" x="1714"/>
        <item x="1519"/>
        <item x="1209"/>
        <item x="878"/>
        <item x="1210"/>
        <item x="739"/>
        <item x="1410"/>
        <item x="463"/>
        <item x="700"/>
        <item x="1116"/>
        <item x="1015"/>
        <item x="232"/>
        <item x="775"/>
        <item x="1334"/>
        <item x="1530"/>
        <item x="1688"/>
        <item x="709"/>
        <item x="946"/>
        <item x="740"/>
        <item x="948"/>
        <item x="626"/>
        <item x="932"/>
        <item x="53"/>
        <item x="1478"/>
        <item x="150"/>
        <item x="560"/>
        <item x="31"/>
        <item x="1659"/>
        <item x="1245"/>
        <item x="1557"/>
        <item x="1006"/>
        <item x="821"/>
        <item x="776"/>
        <item x="1254"/>
        <item x="710"/>
        <item x="213"/>
        <item x="450"/>
        <item x="414"/>
        <item x="80"/>
        <item x="1531"/>
        <item x="1255"/>
        <item x="1474"/>
        <item x="1657"/>
        <item x="528"/>
        <item x="464"/>
        <item x="465"/>
        <item x="1384"/>
        <item x="535"/>
        <item x="862"/>
        <item x="885"/>
        <item x="32"/>
        <item x="1392"/>
        <item x="1642"/>
        <item x="1668"/>
        <item x="1379"/>
        <item x="1280"/>
        <item x="1288"/>
        <item x="1319"/>
        <item x="1632"/>
        <item x="1229"/>
        <item x="1219"/>
        <item x="1256"/>
        <item x="1664"/>
        <item x="1686"/>
        <item x="1411"/>
        <item x="1289"/>
        <item x="45"/>
        <item x="432"/>
        <item x="973"/>
        <item x="33"/>
        <item x="975"/>
        <item x="597"/>
        <item x="1655"/>
        <item x="181"/>
        <item x="26"/>
        <item x="1424"/>
        <item x="355"/>
        <item x="584"/>
        <item x="827"/>
        <item x="1237"/>
        <item x="813"/>
        <item x="643"/>
        <item x="3"/>
        <item x="903"/>
        <item x="904"/>
        <item x="976"/>
        <item x="294"/>
        <item x="1616"/>
        <item x="302"/>
        <item x="802"/>
        <item x="1246"/>
        <item x="1247"/>
        <item x="1425"/>
        <item x="153"/>
        <item x="101"/>
        <item x="477"/>
        <item x="154"/>
        <item x="502"/>
        <item x="139"/>
        <item x="54"/>
        <item x="1637"/>
        <item x="910"/>
        <item x="748"/>
        <item x="604"/>
        <item x="1270"/>
        <item x="233"/>
        <item x="1417"/>
        <item x="701"/>
        <item x="122"/>
        <item x="1623"/>
        <item x="554"/>
        <item x="570"/>
        <item x="1346"/>
        <item x="1271"/>
        <item x="649"/>
        <item x="523"/>
        <item x="524"/>
        <item x="682"/>
        <item x="17"/>
        <item x="123"/>
        <item x="741"/>
        <item x="1016"/>
        <item x="574"/>
        <item x="509"/>
        <item x="1626"/>
        <item x="1613"/>
        <item x="1466"/>
        <item x="722"/>
        <item x="803"/>
        <item x="814"/>
        <item x="953"/>
        <item x="964"/>
        <item x="742"/>
        <item x="1326"/>
        <item x="1248"/>
        <item x="796"/>
        <item x="563"/>
        <item x="585"/>
        <item x="1249"/>
        <item x="598"/>
        <item x="146"/>
        <item m="1" x="1701"/>
        <item x="485"/>
        <item x="1455"/>
        <item x="1633"/>
        <item x="46"/>
        <item x="1675"/>
        <item x="1627"/>
        <item x="1628"/>
        <item x="1230"/>
        <item x="540"/>
        <item x="723"/>
        <item x="911"/>
        <item x="1290"/>
        <item x="18"/>
        <item x="854"/>
        <item x="1682"/>
        <item x="124"/>
        <item x="102"/>
        <item x="125"/>
        <item x="950"/>
        <item m="1" x="1723"/>
        <item x="766"/>
        <item m="1" x="1697"/>
        <item x="376"/>
        <item x="607"/>
        <item x="1456"/>
        <item x="1680"/>
        <item x="1385"/>
        <item x="1238"/>
        <item x="889"/>
        <item x="871"/>
        <item x="1293"/>
        <item x="1373"/>
        <item x="1453"/>
        <item x="4"/>
        <item x="345"/>
        <item x="19"/>
        <item x="55"/>
        <item x="267"/>
        <item m="1" x="1715"/>
        <item x="759"/>
        <item x="20"/>
        <item x="786"/>
        <item x="433"/>
        <item x="503"/>
        <item x="1272"/>
        <item x="47"/>
        <item x="451"/>
        <item x="110"/>
        <item x="1294"/>
        <item x="1449"/>
        <item x="1356"/>
        <item x="1357"/>
        <item x="1358"/>
        <item m="1" x="1702"/>
        <item x="5"/>
        <item x="466"/>
        <item x="711"/>
        <item x="27"/>
        <item x="468"/>
        <item x="1019"/>
        <item x="147"/>
        <item x="949"/>
        <item x="1412"/>
        <item x="730"/>
        <item x="103"/>
        <item m="1" x="1727"/>
        <item x="755"/>
        <item x="933"/>
        <item x="1669"/>
        <item x="1281"/>
        <item x="1343"/>
        <item x="1000"/>
        <item x="1454"/>
        <item x="1295"/>
        <item x="494"/>
        <item x="28"/>
        <item x="1257"/>
        <item x="34"/>
        <item x="56"/>
        <item x="743"/>
        <item m="1" x="1703"/>
        <item x="1658"/>
        <item x="965"/>
        <item x="6"/>
        <item x="712"/>
        <item m="1" x="1725"/>
        <item x="1660"/>
        <item x="1282"/>
        <item x="1337"/>
        <item x="1393"/>
        <item x="1340"/>
        <item x="1327"/>
        <item x="1231"/>
        <item x="1450"/>
        <item x="1436"/>
        <item x="1624"/>
        <item x="1250"/>
        <item x="1377"/>
        <item x="1423"/>
        <item x="1400"/>
        <item x="1366"/>
        <item x="1350"/>
        <item x="1258"/>
        <item x="1239"/>
        <item x="1629"/>
        <item x="1240"/>
        <item x="1241"/>
        <item x="1242"/>
        <item x="1389"/>
        <item x="1273"/>
        <item x="1251"/>
        <item x="1390"/>
        <item x="1672"/>
        <item x="1673"/>
        <item x="1617"/>
        <item x="1304"/>
        <item m="1" x="1737"/>
        <item x="1670"/>
        <item x="1359"/>
        <item x="1650"/>
        <item x="1648"/>
        <item x="1259"/>
        <item x="1640"/>
        <item x="1320"/>
        <item x="1618"/>
        <item x="1328"/>
        <item x="1467"/>
        <item x="1260"/>
        <item x="1041"/>
        <item x="1341"/>
        <item x="1232"/>
        <item x="1614"/>
        <item x="1386"/>
        <item x="1636"/>
        <item x="1447"/>
        <item x="1374"/>
        <item x="1407"/>
        <item x="1654"/>
        <item x="1674"/>
        <item x="1296"/>
        <item x="1451"/>
        <item x="1309"/>
        <item x="1345"/>
        <item x="1347"/>
        <item x="1421"/>
        <item x="1422"/>
        <item x="1665"/>
        <item x="1243"/>
        <item x="1233"/>
        <item x="1335"/>
        <item m="1" x="1738"/>
        <item m="1" x="1739"/>
        <item x="1468"/>
        <item x="1666"/>
        <item x="1630"/>
        <item m="1" x="1736"/>
        <item x="1634"/>
        <item x="1401"/>
        <item x="1441"/>
        <item x="1442"/>
        <item x="1305"/>
        <item x="1310"/>
        <item x="1306"/>
        <item x="1367"/>
        <item x="1300"/>
        <item x="1331"/>
        <item x="1391"/>
        <item x="1252"/>
        <item x="1274"/>
        <item x="1631"/>
        <item x="1321"/>
        <item x="1394"/>
        <item x="1661"/>
        <item x="1656"/>
        <item x="1329"/>
        <item x="1428"/>
        <item x="1429"/>
        <item x="1476"/>
        <item x="1444"/>
        <item m="1" x="1740"/>
        <item x="1360"/>
        <item x="1433"/>
        <item x="1322"/>
        <item x="1635"/>
        <item x="1387"/>
        <item x="1438"/>
        <item x="1311"/>
        <item x="1283"/>
        <item x="1042"/>
        <item x="1033"/>
        <item x="1560"/>
        <item x="1351"/>
        <item x="1662"/>
        <item x="1563"/>
        <item x="1445"/>
        <item x="1352"/>
        <item x="1619"/>
        <item x="1647"/>
        <item x="1462"/>
        <item x="1034"/>
        <item x="1564"/>
        <item x="1301"/>
        <item x="1035"/>
        <item x="1307"/>
        <item x="1353"/>
        <item x="1643"/>
        <item x="1375"/>
        <item x="1559"/>
        <item x="1638"/>
        <item x="1291"/>
        <item x="48"/>
        <item x="182"/>
        <item x="183"/>
        <item x="890"/>
        <item x="126"/>
        <item x="380"/>
        <item x="872"/>
        <item x="705"/>
        <item x="364"/>
        <item x="21"/>
        <item m="1" x="1691"/>
        <item x="441"/>
        <item x="760"/>
        <item x="249"/>
        <item x="250"/>
        <item x="315"/>
        <item x="422"/>
        <item x="834"/>
        <item x="815"/>
        <item x="82"/>
        <item x="804"/>
        <item x="214"/>
        <item x="767"/>
        <item x="787"/>
        <item x="59"/>
        <item x="268"/>
        <item x="283"/>
        <item x="897"/>
        <item m="1" x="1728"/>
        <item x="641"/>
        <item x="940"/>
        <item x="941"/>
        <item x="90"/>
        <item x="749"/>
        <item x="104"/>
        <item x="957"/>
        <item x="777"/>
        <item m="1" x="1692"/>
        <item x="127"/>
        <item m="1" x="1716"/>
        <item x="60"/>
        <item x="788"/>
        <item x="9"/>
        <item x="724"/>
        <item x="316"/>
        <item x="98"/>
        <item m="1" x="1693"/>
        <item x="797"/>
        <item x="768"/>
        <item x="184"/>
        <item x="899"/>
        <item x="215"/>
        <item x="750"/>
        <item x="71"/>
        <item x="202"/>
        <item x="605"/>
        <item x="731"/>
        <item m="1" x="1704"/>
        <item x="732"/>
        <item x="105"/>
        <item x="638"/>
        <item x="140"/>
        <item x="435"/>
        <item x="36"/>
        <item x="111"/>
        <item x="874"/>
        <item x="706"/>
        <item x="303"/>
        <item x="272"/>
        <item x="934"/>
        <item x="391"/>
        <item x="295"/>
        <item x="273"/>
        <item x="599"/>
        <item x="274"/>
        <item x="112"/>
        <item x="30"/>
        <item x="106"/>
        <item x="141"/>
        <item x="83"/>
        <item x="284"/>
        <item x="793"/>
        <item x="789"/>
        <item x="717"/>
        <item x="961"/>
        <item m="1" x="1729"/>
        <item x="581"/>
        <item x="718"/>
        <item m="1" x="1705"/>
        <item x="478"/>
        <item x="337"/>
        <item x="805"/>
        <item x="84"/>
        <item x="428"/>
        <item x="725"/>
        <item x="262"/>
        <item x="409"/>
        <item x="85"/>
        <item x="863"/>
        <item x="185"/>
        <item x="761"/>
        <item x="155"/>
        <item x="806"/>
        <item x="86"/>
        <item x="807"/>
        <item x="537"/>
        <item x="317"/>
        <item x="606"/>
        <item x="240"/>
        <item x="163"/>
        <item x="128"/>
        <item x="129"/>
        <item x="72"/>
        <item x="73"/>
        <item x="74"/>
        <item x="864"/>
        <item x="37"/>
        <item m="1" x="1706"/>
        <item x="744"/>
        <item m="1" x="1707"/>
        <item x="38"/>
        <item x="113"/>
        <item x="442"/>
        <item x="234"/>
        <item x="981"/>
        <item x="107"/>
        <item x="790"/>
        <item x="114"/>
        <item x="115"/>
        <item x="142"/>
        <item x="61"/>
        <item x="235"/>
        <item x="223"/>
        <item x="900"/>
        <item x="251"/>
        <item m="1" x="1717"/>
        <item x="164"/>
        <item x="252"/>
        <item x="241"/>
        <item x="253"/>
        <item x="816"/>
        <item x="165"/>
        <item x="156"/>
        <item m="1" x="1694"/>
        <item x="87"/>
        <item x="263"/>
        <item m="1" x="1695"/>
        <item x="143"/>
        <item x="318"/>
        <item x="151"/>
        <item x="254"/>
        <item x="236"/>
        <item x="99"/>
        <item x="657"/>
        <item x="91"/>
        <item x="561"/>
        <item m="1" x="1718"/>
        <item x="92"/>
        <item x="733"/>
        <item x="822"/>
        <item x="296"/>
        <item x="166"/>
        <item x="10"/>
        <item x="835"/>
        <item x="186"/>
        <item m="1" x="1708"/>
        <item x="381"/>
        <item x="828"/>
        <item x="817"/>
        <item x="297"/>
        <item x="195"/>
        <item x="152"/>
        <item x="719"/>
        <item m="1" x="1719"/>
        <item x="404"/>
        <item x="224"/>
        <item x="751"/>
        <item x="304"/>
        <item x="1057"/>
        <item x="879"/>
        <item x="22"/>
        <item x="157"/>
        <item x="778"/>
        <item x="275"/>
        <item x="823"/>
        <item x="779"/>
        <item x="130"/>
        <item x="875"/>
        <item x="780"/>
        <item x="989"/>
        <item x="365"/>
        <item m="1" x="1709"/>
        <item x="39"/>
        <item x="913"/>
        <item x="769"/>
        <item x="49"/>
        <item x="836"/>
        <item x="319"/>
        <item x="292"/>
        <item x="285"/>
        <item x="100"/>
        <item x="158"/>
        <item x="991"/>
        <item x="410"/>
        <item x="799"/>
        <item x="216"/>
        <item x="131"/>
        <item x="203"/>
        <item x="865"/>
        <item x="116"/>
        <item x="108"/>
        <item x="187"/>
        <item x="117"/>
        <item x="671"/>
        <item x="895"/>
        <item x="167"/>
        <item x="196"/>
        <item x="305"/>
        <item x="1043"/>
        <item x="75"/>
        <item m="1" x="1724"/>
        <item x="791"/>
        <item x="293"/>
        <item x="600"/>
        <item x="132"/>
        <item x="386"/>
        <item x="734"/>
        <item x="735"/>
        <item x="76"/>
        <item x="829"/>
        <item x="762"/>
        <item x="644"/>
        <item x="149"/>
        <item x="824"/>
        <item x="763"/>
        <item x="855"/>
        <item x="652"/>
        <item x="62"/>
        <item x="443"/>
        <item x="69"/>
        <item x="258"/>
        <item x="276"/>
        <item x="225"/>
        <item x="866"/>
        <item x="159"/>
        <item x="781"/>
        <item x="160"/>
        <item m="1" x="1730"/>
        <item x="204"/>
        <item x="264"/>
        <item x="11"/>
        <item x="387"/>
        <item x="188"/>
        <item x="12"/>
        <item x="609"/>
        <item x="610"/>
        <item x="880"/>
        <item x="720"/>
        <item x="118"/>
        <item x="794"/>
        <item x="205"/>
        <item x="189"/>
        <item x="905"/>
        <item x="764"/>
        <item x="279"/>
        <item x="217"/>
        <item x="867"/>
        <item x="298"/>
        <item x="190"/>
        <item x="226"/>
        <item x="1075"/>
        <item x="752"/>
        <item x="40"/>
        <item x="565"/>
        <item x="876"/>
        <item x="133"/>
        <item x="23"/>
        <item x="721"/>
        <item x="782"/>
        <item x="63"/>
        <item x="265"/>
        <item x="24"/>
        <item x="144"/>
        <item x="773"/>
        <item x="846"/>
        <item x="269"/>
        <item x="227"/>
        <item x="896"/>
        <item m="1" x="1731"/>
        <item x="134"/>
        <item x="1096"/>
        <item x="168"/>
        <item x="93"/>
        <item x="286"/>
        <item x="1021"/>
        <item m="1" x="1732"/>
        <item x="382"/>
        <item x="659"/>
        <item m="1" x="1720"/>
        <item x="818"/>
        <item x="881"/>
        <item x="1088"/>
        <item x="830"/>
        <item x="280"/>
        <item x="917"/>
        <item x="906"/>
        <item x="1036"/>
        <item x="660"/>
        <item x="423"/>
        <item x="281"/>
        <item x="94"/>
        <item x="397"/>
        <item x="320"/>
        <item x="228"/>
        <item x="218"/>
        <item x="418"/>
        <item x="486"/>
        <item x="683"/>
        <item x="783"/>
        <item x="808"/>
        <item x="366"/>
        <item x="1094"/>
        <item x="1100"/>
        <item x="1101"/>
        <item x="635"/>
        <item x="395"/>
        <item x="586"/>
        <item x="645"/>
        <item x="1569"/>
        <item x="1068"/>
        <item m="1" x="1733"/>
        <item x="541"/>
        <item x="169"/>
        <item x="1575"/>
        <item x="400"/>
        <item x="1076"/>
        <item x="237"/>
        <item x="680"/>
        <item x="338"/>
        <item x="692"/>
        <item x="1079"/>
        <item x="673"/>
        <item x="674"/>
        <item x="557"/>
        <item x="1008"/>
        <item x="798"/>
        <item x="206"/>
        <item x="197"/>
        <item x="198"/>
        <item x="856"/>
        <item x="947"/>
        <item x="199"/>
        <item x="170"/>
        <item x="171"/>
        <item x="229"/>
        <item x="207"/>
        <item x="208"/>
        <item x="825"/>
        <item x="277"/>
        <item x="388"/>
        <item x="504"/>
        <item x="550"/>
        <item x="145"/>
        <item x="209"/>
        <item x="505"/>
        <item x="392"/>
        <item x="321"/>
        <item x="359"/>
        <item x="346"/>
        <item x="886"/>
        <item x="41"/>
        <item x="842"/>
        <item x="826"/>
        <item x="1588"/>
        <item x="306"/>
        <item x="831"/>
        <item x="70"/>
        <item x="322"/>
        <item x="572"/>
        <item x="487"/>
        <item x="542"/>
        <item x="323"/>
        <item x="219"/>
        <item x="77"/>
        <item x="901"/>
        <item x="307"/>
        <item x="571"/>
        <item x="633"/>
        <item x="665"/>
        <item x="479"/>
        <item x="837"/>
        <item x="351"/>
        <item x="926"/>
        <item x="230"/>
        <item m="1" x="1721"/>
        <item x="242"/>
        <item x="898"/>
        <item x="515"/>
        <item x="210"/>
        <item x="287"/>
        <item x="308"/>
        <item x="211"/>
        <item x="324"/>
        <item x="411"/>
        <item x="979"/>
        <item x="576"/>
        <item m="1" x="1735"/>
        <item x="325"/>
        <item x="339"/>
        <item x="191"/>
        <item x="928"/>
        <item x="429"/>
        <item x="629"/>
        <item x="564"/>
        <item x="736"/>
        <item x="13"/>
        <item x="360"/>
        <item x="1026"/>
        <item x="873"/>
        <item x="1571"/>
        <item x="1010"/>
        <item x="469"/>
        <item x="929"/>
        <item x="1012"/>
        <item x="64"/>
        <item x="675"/>
        <item x="533"/>
        <item x="243"/>
        <item x="340"/>
        <item x="356"/>
        <item x="686"/>
        <item x="238"/>
        <item x="383"/>
        <item x="419"/>
        <item x="529"/>
        <item x="1023"/>
        <item x="453"/>
        <item x="255"/>
        <item x="454"/>
        <item x="455"/>
        <item x="259"/>
        <item x="135"/>
        <item x="555"/>
        <item x="1024"/>
        <item x="966"/>
        <item x="691"/>
        <item x="915"/>
        <item x="1117"/>
        <item x="819"/>
        <item x="594"/>
        <item x="558"/>
        <item x="1044"/>
        <item x="444"/>
        <item x="445"/>
        <item x="516"/>
        <item x="88"/>
        <item x="924"/>
        <item x="543"/>
        <item x="1573"/>
        <item x="172"/>
        <item x="832"/>
        <item x="1178"/>
        <item x="212"/>
        <item x="1597"/>
        <item x="922"/>
        <item x="510"/>
        <item x="367"/>
        <item x="14"/>
        <item x="347"/>
        <item x="436"/>
        <item x="693"/>
        <item x="1561"/>
        <item x="1062"/>
        <item x="341"/>
        <item m="1" x="1722"/>
        <item x="470"/>
        <item x="471"/>
        <item x="614"/>
        <item x="1565"/>
        <item x="1017"/>
        <item x="89"/>
        <item x="687"/>
        <item x="260"/>
        <item x="1020"/>
        <item x="326"/>
        <item x="371"/>
        <item x="1022"/>
        <item x="173"/>
        <item x="1027"/>
        <item x="1028"/>
        <item x="986"/>
        <item x="647"/>
        <item x="662"/>
        <item x="368"/>
        <item x="372"/>
        <item x="517"/>
        <item x="525"/>
        <item x="623"/>
        <item x="456"/>
        <item x="327"/>
        <item x="299"/>
        <item x="457"/>
        <item x="625"/>
        <item x="361"/>
        <item x="50"/>
        <item x="1566"/>
        <item x="328"/>
        <item x="1098"/>
        <item x="506"/>
        <item x="458"/>
        <item x="618"/>
        <item x="566"/>
        <item x="393"/>
        <item x="488"/>
        <item x="1244"/>
        <item x="1141"/>
        <item x="1001"/>
        <item x="770"/>
        <item x="589"/>
        <item x="472"/>
        <item x="891"/>
        <item x="661"/>
        <item x="619"/>
        <item x="401"/>
        <item x="1084"/>
        <item x="942"/>
        <item x="42"/>
        <item x="200"/>
        <item x="352"/>
        <item x="192"/>
        <item x="329"/>
        <item x="590"/>
        <item x="620"/>
        <item x="771"/>
        <item x="1025"/>
        <item x="943"/>
        <item x="282"/>
        <item x="681"/>
        <item x="310"/>
        <item x="688"/>
        <item x="1284"/>
        <item x="1102"/>
        <item x="430"/>
        <item x="1302"/>
        <item x="1671"/>
        <item x="1498"/>
        <item x="918"/>
        <item x="1578"/>
        <item x="737"/>
        <item x="684"/>
        <item x="685"/>
        <item x="373"/>
        <item x="220"/>
        <item x="838"/>
        <item x="925"/>
        <item x="892"/>
        <item x="244"/>
        <item x="1464"/>
        <item x="1579"/>
        <item x="636"/>
        <item m="1" x="1696"/>
        <item x="1093"/>
        <item x="944"/>
        <item x="174"/>
        <item x="545"/>
        <item x="627"/>
        <item x="270"/>
        <item x="1051"/>
        <item x="582"/>
        <item x="839"/>
        <item x="193"/>
        <item x="530"/>
        <item x="1002"/>
        <item x="1052"/>
        <item x="1470"/>
        <item x="415"/>
        <item x="374"/>
        <item x="1032"/>
        <item x="1430"/>
        <item x="278"/>
        <item x="1089"/>
        <item x="1190"/>
        <item x="667"/>
        <item x="497"/>
        <item x="520"/>
        <item x="498"/>
        <item x="437"/>
        <item x="591"/>
        <item x="362"/>
        <item x="175"/>
        <item x="628"/>
        <item x="592"/>
        <item x="1205"/>
        <item x="1434"/>
        <item x="1223"/>
        <item x="489"/>
        <item x="951"/>
        <item x="577"/>
        <item x="1489"/>
        <item x="1058"/>
        <item x="1063"/>
        <item x="1570"/>
        <item x="51"/>
        <item x="1131"/>
        <item x="369"/>
        <item x="1590"/>
        <item x="330"/>
        <item x="1572"/>
        <item x="1198"/>
        <item x="1067"/>
        <item x="985"/>
        <item x="772"/>
        <item x="412"/>
        <item x="1045"/>
        <item x="1090"/>
        <item x="1077"/>
        <item x="1080"/>
        <item x="1234"/>
        <item x="539"/>
        <item x="990"/>
        <item x="245"/>
        <item x="1539"/>
        <item x="1574"/>
        <item x="405"/>
        <item x="1419"/>
        <item x="916"/>
        <item x="1072"/>
        <item x="992"/>
        <item x="935"/>
        <item x="1037"/>
        <item x="694"/>
        <item x="78"/>
        <item x="424"/>
        <item x="995"/>
        <item x="1354"/>
        <item x="1179"/>
        <item x="1053"/>
        <item x="1085"/>
        <item x="1014"/>
        <item x="1620"/>
        <item x="998"/>
        <item x="394"/>
        <item x="1186"/>
        <item x="907"/>
        <item x="300"/>
        <item x="912"/>
        <item x="1049"/>
        <item x="936"/>
        <item x="952"/>
        <item x="1003"/>
        <item x="1055"/>
        <item x="377"/>
        <item x="637"/>
        <item x="480"/>
        <item x="1581"/>
        <item x="288"/>
        <item x="446"/>
        <item x="1645"/>
        <item x="1547"/>
        <item x="809"/>
        <item x="1009"/>
        <item x="1091"/>
        <item x="1499"/>
        <item x="654"/>
        <item x="1030"/>
        <item x="1103"/>
        <item x="1061"/>
        <item x="1477"/>
        <item x="1604"/>
        <item x="1196"/>
        <item x="1562"/>
        <item x="176"/>
        <item x="611"/>
        <item x="348"/>
        <item x="331"/>
        <item x="1567"/>
        <item x="499"/>
        <item x="136"/>
        <item x="1046"/>
        <item x="357"/>
        <item x="358"/>
        <item x="1070"/>
        <item x="1078"/>
        <item x="1047"/>
        <item x="1099"/>
        <item x="810"/>
        <item x="1011"/>
        <item x="1040"/>
        <item x="416"/>
        <item x="666"/>
        <item x="999"/>
        <item x="1202"/>
        <item x="1064"/>
        <item x="927"/>
        <item x="919"/>
        <item x="847"/>
        <item x="332"/>
        <item x="968"/>
        <item x="1081"/>
        <item x="1118"/>
        <item x="672"/>
        <item x="363"/>
        <item x="538"/>
        <item x="868"/>
        <item x="707"/>
        <item x="353"/>
        <item x="1048"/>
        <item x="1050"/>
        <item x="119"/>
        <item x="333"/>
        <item x="1071"/>
        <item x="1641"/>
        <item x="1490"/>
        <item x="1491"/>
        <item x="1056"/>
        <item x="1194"/>
        <item x="420"/>
        <item x="1465"/>
        <item x="334"/>
        <item x="621"/>
        <item x="1313"/>
        <item x="1253"/>
        <item x="1520"/>
        <item x="1443"/>
        <item x="1644"/>
        <item x="1580"/>
        <item x="1548"/>
        <item x="1086"/>
        <item x="1211"/>
        <item x="593"/>
        <item x="689"/>
        <item x="43"/>
        <item x="1361"/>
        <item x="1038"/>
        <item x="857"/>
        <item x="1065"/>
        <item x="1545"/>
        <item x="1069"/>
        <item x="1549"/>
        <item x="630"/>
        <item x="567"/>
        <item x="500"/>
        <item x="1119"/>
        <item x="378"/>
        <item x="379"/>
        <item x="1598"/>
        <item x="1031"/>
        <item x="1550"/>
        <item x="1092"/>
        <item x="1066"/>
        <item x="1402"/>
        <item x="595"/>
        <item x="1082"/>
        <item x="1342"/>
        <item x="1132"/>
        <item x="1621"/>
        <item x="1369"/>
        <item x="1195"/>
        <item x="1220"/>
        <item x="1420"/>
        <item x="546"/>
        <item m="1" x="1734"/>
        <item x="467"/>
        <item x="406"/>
        <item x="384"/>
        <item x="858"/>
        <item x="958"/>
        <item x="596"/>
        <item x="676"/>
        <item x="447"/>
        <item x="833"/>
        <item x="1469"/>
        <item x="848"/>
        <item x="246"/>
        <item x="573"/>
        <item x="247"/>
        <item x="937"/>
        <item x="820"/>
        <item x="1197"/>
        <item x="1521"/>
        <item x="1522"/>
        <item x="849"/>
        <item x="1684"/>
        <item x="1191"/>
        <item x="481"/>
        <item x="1479"/>
        <item x="850"/>
        <item x="699"/>
        <item x="1344"/>
        <item x="1540"/>
        <item x="1187"/>
        <item x="1395"/>
        <item x="425"/>
        <item x="1532"/>
        <item x="1333"/>
        <item x="859"/>
        <item x="1362"/>
        <item x="1363"/>
        <item x="1403"/>
        <item x="1607"/>
        <item x="612"/>
        <item x="1500"/>
        <item x="1546"/>
        <item x="914"/>
        <item x="1199"/>
        <item x="1142"/>
        <item x="417"/>
        <item x="765"/>
        <item x="1192"/>
        <item x="1437"/>
        <item x="1133"/>
        <item x="1432"/>
        <item x="840"/>
        <item x="309"/>
        <item x="271"/>
        <item x="421"/>
        <item x="756"/>
        <item x="256"/>
        <item x="402"/>
        <item x="1159"/>
        <item x="531"/>
        <item x="532"/>
        <item x="1005"/>
        <item x="1505"/>
        <item x="980"/>
        <item x="1163"/>
        <item x="1314"/>
        <item x="869"/>
        <item x="1261"/>
        <item x="1168"/>
        <item x="1388"/>
        <item x="1439"/>
        <item x="587"/>
        <item x="1481"/>
        <item x="1221"/>
        <item x="753"/>
        <item x="342"/>
        <item x="1582"/>
        <item x="954"/>
        <item x="677"/>
        <item x="1679"/>
        <item x="398"/>
        <item x="120"/>
        <item x="311"/>
        <item x="551"/>
        <item x="403"/>
        <item x="930"/>
        <item x="1169"/>
        <item x="908"/>
        <item x="1212"/>
        <item x="1551"/>
        <item x="738"/>
        <item x="655"/>
        <item x="1426"/>
        <item x="301"/>
        <item x="1203"/>
        <item x="920"/>
        <item x="1380"/>
        <item x="1381"/>
        <item x="1523"/>
        <item x="1492"/>
        <item x="385"/>
        <item x="1461"/>
        <item x="1297"/>
        <item x="1170"/>
        <item x="1298"/>
        <item x="1275"/>
        <item x="343"/>
        <item x="1303"/>
        <item x="1533"/>
        <item x="1308"/>
        <item x="1690"/>
        <item x="1524"/>
        <item x="1689"/>
        <item x="1262"/>
        <item x="137"/>
        <item x="138"/>
        <item x="631"/>
        <item x="389"/>
        <item x="438"/>
        <item x="921"/>
        <item x="669"/>
        <item x="1315"/>
        <item x="177"/>
        <item x="695"/>
        <item x="696"/>
        <item x="1171"/>
        <item x="1143"/>
        <item x="670"/>
        <item x="1164"/>
        <item x="426"/>
        <item x="459"/>
        <item x="448"/>
        <item x="231"/>
        <item x="938"/>
        <item x="349"/>
        <item x="312"/>
        <item x="511"/>
        <item x="109"/>
        <item x="350"/>
        <item x="1134"/>
        <item x="909"/>
        <item x="1552"/>
        <item x="1553"/>
        <item x="1414"/>
        <item x="923"/>
        <item x="996"/>
        <item x="639"/>
        <item x="1610"/>
        <item x="982"/>
        <item x="1534"/>
        <item x="1501"/>
        <item x="1404"/>
        <item x="690"/>
        <item x="335"/>
        <item x="413"/>
        <item x="407"/>
        <item x="697"/>
        <item x="1224"/>
        <item x="997"/>
        <item x="248"/>
        <item x="1235"/>
        <item x="336"/>
        <item x="983"/>
        <item x="1457"/>
        <item x="1180"/>
        <item x="375"/>
        <item x="25"/>
        <item x="679"/>
        <item x="354"/>
        <item x="1506"/>
        <item x="1371"/>
        <item x="473"/>
        <item x="370"/>
        <item x="1216"/>
        <item x="1541"/>
        <item x="1542"/>
        <item x="1059"/>
        <item x="1622"/>
        <item x="1007"/>
        <item x="1493"/>
        <item x="1494"/>
        <item x="1263"/>
        <item x="408"/>
        <item x="1348"/>
        <item x="344"/>
        <item x="1029"/>
        <item x="1292"/>
        <item x="178"/>
        <item x="179"/>
        <item x="1482"/>
        <item x="1120"/>
        <item x="194"/>
        <item x="1507"/>
        <item x="1181"/>
        <item x="1200"/>
        <item x="1339"/>
        <item x="1589"/>
        <item x="1558"/>
        <item x="1160"/>
        <item x="1324"/>
        <item x="1535"/>
        <item x="1525"/>
        <item x="698"/>
        <item x="634"/>
        <item x="568"/>
        <item x="1213"/>
        <item x="959"/>
        <item x="1526"/>
        <item x="1121"/>
        <item x="977"/>
        <item x="1486"/>
        <item x="851"/>
        <item x="852"/>
        <item x="501"/>
        <item x="1527"/>
        <item x="1122"/>
        <item x="490"/>
        <item x="491"/>
        <item x="774"/>
        <item x="987"/>
        <item x="1201"/>
        <item x="1508"/>
        <item x="1488"/>
        <item x="1144"/>
        <item x="1095"/>
        <item x="1364"/>
        <item x="1013"/>
        <item x="492"/>
        <item x="754"/>
        <item x="1214"/>
        <item x="1222"/>
        <item x="521"/>
        <item x="615"/>
        <item x="1463"/>
        <item x="1487"/>
        <item x="1583"/>
        <item x="1586"/>
        <item x="1123"/>
        <item x="1528"/>
        <item x="1145"/>
        <item x="1577"/>
        <item x="1135"/>
        <item x="1584"/>
        <item x="1124"/>
        <item x="1543"/>
        <item x="974"/>
        <item x="474"/>
        <item x="475"/>
        <item x="562"/>
        <item x="969"/>
        <item x="289"/>
        <item x="290"/>
        <item x="939"/>
        <item x="482"/>
        <item x="1276"/>
        <item x="843"/>
        <item x="1554"/>
        <item x="844"/>
        <item x="1601"/>
        <item x="1595"/>
        <item x="1663"/>
        <item x="1172"/>
        <item x="601"/>
        <item x="602"/>
        <item x="1599"/>
        <item x="460"/>
        <item x="664"/>
        <item x="534"/>
        <item x="461"/>
        <item x="526"/>
        <item x="1639"/>
        <item x="512"/>
        <item x="632"/>
        <item x="507"/>
        <item x="483"/>
        <item x="1608"/>
        <item x="1285"/>
        <item x="44"/>
        <item x="1277"/>
        <item x="1544"/>
        <item x="1459"/>
        <item x="1054"/>
        <item x="1097"/>
        <item x="1471"/>
        <item x="1452"/>
        <item x="882"/>
        <item x="1667"/>
        <item x="1225"/>
        <item x="1365"/>
        <item x="518"/>
        <item x="1502"/>
        <item x="1146"/>
        <item x="658"/>
        <item x="569"/>
        <item x="845"/>
        <item x="1372"/>
        <item x="1376"/>
        <item x="1147"/>
        <item x="1188"/>
        <item x="1227"/>
        <item x="1182"/>
        <item x="399"/>
        <item x="390"/>
        <item x="1060"/>
        <item x="1594"/>
        <item x="1596"/>
        <item x="1173"/>
        <item x="1446"/>
        <item x="1018"/>
        <item x="1458"/>
        <item x="1536"/>
        <item x="1405"/>
        <item x="651"/>
        <item x="1653"/>
        <item x="221"/>
        <item x="513"/>
        <item x="1136"/>
        <item x="1286"/>
        <item x="1625"/>
        <item x="963"/>
        <item x="792"/>
        <item x="1174"/>
        <item x="578"/>
        <item x="955"/>
        <item x="79"/>
        <item x="1382"/>
        <item x="1125"/>
        <item x="616"/>
        <item x="800"/>
        <item x="1073"/>
        <item x="1537"/>
        <item x="1495"/>
        <item x="1555"/>
        <item x="646"/>
        <item x="1605"/>
        <item m="1" x="1700"/>
        <item x="536"/>
        <item x="57"/>
        <item x="713"/>
        <item x="972"/>
        <item x="201"/>
        <item x="714"/>
        <item x="81"/>
        <item x="715"/>
        <item x="452"/>
        <item x="396"/>
        <item x="495"/>
        <item x="67"/>
        <item x="588"/>
        <item x="575"/>
        <item x="580"/>
        <item x="148"/>
        <item x="702"/>
        <item x="29"/>
        <item x="58"/>
        <item x="984"/>
        <item x="703"/>
        <item x="7"/>
        <item x="1338"/>
        <item x="1312"/>
        <item x="1418"/>
        <item x="1332"/>
        <item x="1678"/>
        <item m="1" x="1699"/>
        <item x="496"/>
        <item x="8"/>
        <item x="35"/>
        <item x="68"/>
        <item x="434"/>
        <item x="704"/>
        <item x="716"/>
        <item x="970"/>
        <item x="1323"/>
        <item x="1368"/>
        <item t="default"/>
      </items>
    </pivotField>
    <pivotField showAll="0"/>
    <pivotField axis="axisCol" showAll="0">
      <items count="6">
        <item x="2"/>
        <item x="0"/>
        <item x="1"/>
        <item h="1" m="1" x="4"/>
        <item h="1" m="1" x="3"/>
        <item t="default"/>
      </items>
    </pivotField>
    <pivotField showAll="0">
      <items count="160">
        <item m="1" x="1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138"/>
        <item x="77"/>
        <item x="78"/>
        <item x="79"/>
        <item x="80"/>
        <item x="81"/>
        <item x="82"/>
        <item x="83"/>
        <item x="84"/>
        <item x="85"/>
        <item x="86"/>
        <item x="87"/>
        <item x="88"/>
        <item x="89"/>
        <item x="90"/>
        <item x="91"/>
        <item x="92"/>
        <item x="93"/>
        <item x="94"/>
        <item x="95"/>
        <item x="96"/>
        <item x="97"/>
        <item x="98"/>
        <item x="99"/>
        <item x="100"/>
        <item x="144"/>
        <item x="101"/>
        <item x="102"/>
        <item x="139"/>
        <item x="145"/>
        <item x="146"/>
        <item x="103"/>
        <item x="104"/>
        <item x="147"/>
        <item x="105"/>
        <item x="148"/>
        <item x="106"/>
        <item x="107"/>
        <item x="149"/>
        <item x="150"/>
        <item x="140"/>
        <item x="108"/>
        <item x="109"/>
        <item x="110"/>
        <item x="111"/>
        <item x="112"/>
        <item x="113"/>
        <item x="114"/>
        <item x="151"/>
        <item x="115"/>
        <item x="116"/>
        <item x="152"/>
        <item x="117"/>
        <item x="118"/>
        <item x="119"/>
        <item x="141"/>
        <item x="120"/>
        <item x="121"/>
        <item x="153"/>
        <item x="142"/>
        <item x="122"/>
        <item x="123"/>
        <item x="124"/>
        <item x="125"/>
        <item x="143"/>
        <item x="126"/>
        <item x="154"/>
        <item x="127"/>
        <item x="128"/>
        <item x="129"/>
        <item x="155"/>
        <item x="130"/>
        <item x="156"/>
        <item x="131"/>
        <item x="157"/>
        <item x="132"/>
        <item x="133"/>
        <item x="134"/>
        <item x="135"/>
        <item x="136"/>
        <item x="137"/>
        <item t="default"/>
      </items>
    </pivotField>
    <pivotField showAll="0"/>
    <pivotField showAll="0"/>
    <pivotField showAll="0"/>
    <pivotField showAll="0"/>
    <pivotField showAll="0"/>
    <pivotField showAll="0"/>
    <pivotField showAll="0"/>
    <pivotField axis="axisPage" multipleItemSelectionAllowed="1" showAll="0">
      <items count="97">
        <item h="1" x="56"/>
        <item h="1" x="22"/>
        <item h="1" x="60"/>
        <item h="1" x="52"/>
        <item h="1" x="43"/>
        <item h="1" x="46"/>
        <item h="1" x="42"/>
        <item h="1" m="1" x="92"/>
        <item h="1" x="54"/>
        <item h="1" x="48"/>
        <item h="1" x="57"/>
        <item h="1" x="17"/>
        <item h="1" x="75"/>
        <item h="1" x="69"/>
        <item h="1" x="31"/>
        <item h="1" x="32"/>
        <item h="1" x="18"/>
        <item h="1" m="1" x="95"/>
        <item h="1" x="49"/>
        <item x="28"/>
        <item h="1" x="86"/>
        <item h="1" x="47"/>
        <item h="1" x="9"/>
        <item h="1" x="5"/>
        <item h="1" x="21"/>
        <item h="1" x="4"/>
        <item h="1" x="11"/>
        <item h="1" x="10"/>
        <item h="1" x="2"/>
        <item h="1" x="0"/>
        <item h="1" x="70"/>
        <item h="1" x="19"/>
        <item h="1" m="1" x="90"/>
        <item h="1" x="66"/>
        <item h="1" x="83"/>
        <item h="1" x="84"/>
        <item h="1" x="3"/>
        <item h="1" x="6"/>
        <item h="1" x="68"/>
        <item h="1" x="40"/>
        <item h="1" x="64"/>
        <item h="1" x="76"/>
        <item h="1" x="65"/>
        <item h="1" x="79"/>
        <item h="1" x="1"/>
        <item h="1" x="13"/>
        <item h="1" x="12"/>
        <item h="1" x="14"/>
        <item h="1" x="87"/>
        <item h="1" x="74"/>
        <item h="1" x="27"/>
        <item h="1" x="26"/>
        <item h="1" x="80"/>
        <item h="1" x="78"/>
        <item h="1" x="8"/>
        <item h="1" x="38"/>
        <item h="1" x="29"/>
        <item h="1" m="1" x="93"/>
        <item h="1" x="51"/>
        <item h="1" x="89"/>
        <item h="1" x="15"/>
        <item h="1" x="63"/>
        <item h="1" x="85"/>
        <item h="1" x="44"/>
        <item h="1" x="55"/>
        <item h="1" x="81"/>
        <item h="1" x="88"/>
        <item h="1" x="82"/>
        <item h="1" x="53"/>
        <item h="1" x="16"/>
        <item h="1" x="58"/>
        <item h="1" x="50"/>
        <item h="1" x="77"/>
        <item h="1" x="71"/>
        <item h="1" x="33"/>
        <item h="1" x="25"/>
        <item h="1" x="34"/>
        <item h="1" x="59"/>
        <item h="1" m="1" x="94"/>
        <item h="1" x="61"/>
        <item h="1" x="73"/>
        <item h="1" x="20"/>
        <item h="1" x="41"/>
        <item h="1" x="23"/>
        <item h="1" x="39"/>
        <item h="1" x="30"/>
        <item h="1" x="67"/>
        <item h="1" x="36"/>
        <item x="45"/>
        <item h="1" x="35"/>
        <item h="1" x="37"/>
        <item h="1" x="62"/>
        <item h="1" x="72"/>
        <item h="1" m="1" x="91"/>
        <item h="1" x="24"/>
        <item h="1"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numFmtId="2" showAll="0"/>
    <pivotField showAll="0"/>
    <pivotField showAll="0"/>
    <pivotField showAll="0"/>
    <pivotField showAll="0"/>
    <pivotField dataField="1" numFmtId="1" showAll="0"/>
    <pivotField showAll="0"/>
    <pivotField showAll="0"/>
    <pivotField numFmtId="165" showAll="0"/>
    <pivotField numFmtId="165" showAll="0"/>
    <pivotField dragToRow="0" dragToCol="0" dragToPage="0" showAll="0" defaultSubtotal="0"/>
    <pivotField showAll="0">
      <items count="369">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x="0"/>
        <item t="default"/>
      </items>
    </pivotField>
    <pivotField axis="axisRow" showAll="0">
      <items count="15">
        <item sd="0" x="0"/>
        <item sd="0" x="1"/>
        <item sd="0" x="2"/>
        <item sd="0" x="3"/>
        <item sd="0" x="4"/>
        <item sd="0" x="5"/>
        <item sd="0" x="6"/>
        <item x="7"/>
        <item x="8"/>
        <item x="9"/>
        <item x="10"/>
        <item sd="0" x="11"/>
        <item sd="0" x="12"/>
        <item sd="0" x="13"/>
        <item t="default"/>
      </items>
    </pivotField>
    <pivotField dragToRow="0" dragToCol="0" dragToPage="0" showAll="0" defaultSubtotal="0"/>
  </pivotFields>
  <rowFields count="2">
    <field x="45"/>
    <field x="2"/>
  </rowFields>
  <rowItems count="32">
    <i>
      <x v="7"/>
    </i>
    <i r="1">
      <x v="153"/>
    </i>
    <i r="1">
      <x v="1595"/>
    </i>
    <i>
      <x v="8"/>
    </i>
    <i r="1">
      <x v="76"/>
    </i>
    <i r="1">
      <x v="103"/>
    </i>
    <i r="1">
      <x v="108"/>
    </i>
    <i r="1">
      <x v="131"/>
    </i>
    <i r="1">
      <x v="145"/>
    </i>
    <i r="1">
      <x v="154"/>
    </i>
    <i r="1">
      <x v="155"/>
    </i>
    <i r="1">
      <x v="156"/>
    </i>
    <i r="1">
      <x v="163"/>
    </i>
    <i r="1">
      <x v="188"/>
    </i>
    <i r="1">
      <x v="223"/>
    </i>
    <i r="1">
      <x v="257"/>
    </i>
    <i r="1">
      <x v="292"/>
    </i>
    <i r="1">
      <x v="303"/>
    </i>
    <i r="1">
      <x v="382"/>
    </i>
    <i r="1">
      <x v="425"/>
    </i>
    <i r="1">
      <x v="1401"/>
    </i>
    <i r="1">
      <x v="1652"/>
    </i>
    <i>
      <x v="9"/>
    </i>
    <i r="1">
      <x v="151"/>
    </i>
    <i r="1">
      <x v="271"/>
    </i>
    <i r="1">
      <x v="275"/>
    </i>
    <i r="1">
      <x v="355"/>
    </i>
    <i r="1">
      <x v="406"/>
    </i>
    <i r="1">
      <x v="463"/>
    </i>
    <i>
      <x v="10"/>
    </i>
    <i r="1">
      <x v="478"/>
    </i>
    <i t="grand">
      <x/>
    </i>
  </rowItems>
  <colFields count="1">
    <field x="4"/>
  </colFields>
  <colItems count="2">
    <i>
      <x v="1"/>
    </i>
    <i>
      <x v="2"/>
    </i>
  </colItems>
  <pageFields count="1">
    <pageField fld="13" hier="-1"/>
  </pageFields>
  <dataFields count="1">
    <dataField name="Length Of Rental" fld="3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3978630-811D-4466-907F-7D3C97FCB22C}" name="PivotTable7" cacheId="362"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location ref="B3:G11" firstHeaderRow="1" firstDataRow="2" firstDataCol="1"/>
  <pivotFields count="47">
    <pivotField showAll="0"/>
    <pivotField showAll="0"/>
    <pivotField axis="axisRow" dataField="1" showAll="0">
      <items count="1742">
        <item x="1396"/>
        <item x="1413"/>
        <item x="1600"/>
        <item x="1496"/>
        <item x="1155"/>
        <item x="476"/>
        <item x="642"/>
        <item x="656"/>
        <item x="1538"/>
        <item x="15"/>
        <item x="1406"/>
        <item x="1615"/>
        <item x="261"/>
        <item x="931"/>
        <item x="1148"/>
        <item x="1370"/>
        <item x="1355"/>
        <item x="559"/>
        <item x="1606"/>
        <item x="493"/>
        <item x="527"/>
        <item x="1509"/>
        <item x="313"/>
        <item x="956"/>
        <item x="1448"/>
        <item x="1415"/>
        <item x="1416"/>
        <item x="1435"/>
        <item x="1603"/>
        <item x="314"/>
        <item x="1591"/>
        <item x="1431"/>
        <item x="603"/>
        <item x="1408"/>
        <item x="1175"/>
        <item x="1440"/>
        <item x="1510"/>
        <item x="622"/>
        <item x="678"/>
        <item x="1165"/>
        <item x="1511"/>
        <item x="945"/>
        <item x="1126"/>
        <item x="1104"/>
        <item x="648"/>
        <item x="1149"/>
        <item x="1480"/>
        <item x="514"/>
        <item x="1316"/>
        <item x="1317"/>
        <item x="484"/>
        <item x="893"/>
        <item x="1397"/>
        <item x="650"/>
        <item x="1039"/>
        <item x="1156"/>
        <item x="1398"/>
        <item x="870"/>
        <item x="552"/>
        <item x="1383"/>
        <item x="1183"/>
        <item x="1278"/>
        <item x="1409"/>
        <item x="439"/>
        <item x="608"/>
        <item x="547"/>
        <item x="1460"/>
        <item x="1529"/>
        <item x="1157"/>
        <item x="1150"/>
        <item x="1228"/>
        <item x="1336"/>
        <item x="1592"/>
        <item x="617"/>
        <item x="1585"/>
        <item x="962"/>
        <item x="784"/>
        <item x="1685"/>
        <item x="1279"/>
        <item x="1158"/>
        <item x="1611"/>
        <item x="1503"/>
        <item x="1137"/>
        <item x="988"/>
        <item x="1176"/>
        <item x="1483"/>
        <item x="1484"/>
        <item x="1138"/>
        <item x="1105"/>
        <item x="1106"/>
        <item x="427"/>
        <item x="841"/>
        <item x="887"/>
        <item x="579"/>
        <item x="1127"/>
        <item x="1128"/>
        <item x="1177"/>
        <item x="1004"/>
        <item x="1139"/>
        <item x="1129"/>
        <item x="553"/>
        <item x="883"/>
        <item x="1151"/>
        <item x="795"/>
        <item x="1593"/>
        <item x="1612"/>
        <item x="1512"/>
        <item x="1513"/>
        <item x="811"/>
        <item x="1651"/>
        <item x="1681"/>
        <item x="556"/>
        <item x="1193"/>
        <item x="1427"/>
        <item x="508"/>
        <item x="1166"/>
        <item x="1325"/>
        <item x="449"/>
        <item x="519"/>
        <item x="1556"/>
        <item x="663"/>
        <item x="613"/>
        <item x="1568"/>
        <item x="1504"/>
        <item x="1264"/>
        <item x="1646"/>
        <item x="1497"/>
        <item x="1349"/>
        <item x="1472"/>
        <item x="1161"/>
        <item x="1107"/>
        <item x="812"/>
        <item x="548"/>
        <item x="549"/>
        <item x="853"/>
        <item x="860"/>
        <item x="1609"/>
        <item x="1217"/>
        <item x="1226"/>
        <item x="1204"/>
        <item x="1378"/>
        <item x="1108"/>
        <item x="1206"/>
        <item x="1485"/>
        <item x="1236"/>
        <item x="239"/>
        <item x="1109"/>
        <item x="1399"/>
        <item x="1184"/>
        <item x="668"/>
        <item x="266"/>
        <item x="902"/>
        <item x="1514"/>
        <item x="745"/>
        <item x="785"/>
        <item x="861"/>
        <item x="877"/>
        <item x="1110"/>
        <item x="1152"/>
        <item x="1111"/>
        <item x="257"/>
        <item x="1576"/>
        <item x="967"/>
        <item x="801"/>
        <item x="161"/>
        <item x="1207"/>
        <item x="1208"/>
        <item x="1330"/>
        <item x="653"/>
        <item x="222"/>
        <item x="894"/>
        <item x="121"/>
        <item x="1649"/>
        <item x="162"/>
        <item x="624"/>
        <item x="708"/>
        <item x="1167"/>
        <item x="95"/>
        <item x="1083"/>
        <item x="1652"/>
        <item x="1676"/>
        <item x="1677"/>
        <item x="1515"/>
        <item x="1162"/>
        <item x="1473"/>
        <item x="1687"/>
        <item x="1130"/>
        <item x="1299"/>
        <item x="888"/>
        <item x="1185"/>
        <item x="1112"/>
        <item x="1587"/>
        <item x="1683"/>
        <item x="1318"/>
        <item x="1074"/>
        <item x="65"/>
        <item x="746"/>
        <item x="1153"/>
        <item x="180"/>
        <item x="1113"/>
        <item x="431"/>
        <item m="1" x="1710"/>
        <item x="1087"/>
        <item x="0"/>
        <item x="462"/>
        <item m="1" x="1711"/>
        <item x="726"/>
        <item x="522"/>
        <item x="1"/>
        <item x="747"/>
        <item x="96"/>
        <item x="97"/>
        <item x="960"/>
        <item x="291"/>
        <item x="16"/>
        <item x="1218"/>
        <item m="1" x="1698"/>
        <item x="727"/>
        <item x="1154"/>
        <item x="440"/>
        <item m="1" x="1712"/>
        <item x="1475"/>
        <item x="66"/>
        <item x="884"/>
        <item x="993"/>
        <item x="994"/>
        <item x="1140"/>
        <item x="2"/>
        <item x="1287"/>
        <item m="1" x="1713"/>
        <item x="757"/>
        <item x="758"/>
        <item x="544"/>
        <item x="978"/>
        <item x="728"/>
        <item x="640"/>
        <item x="1114"/>
        <item x="971"/>
        <item x="1115"/>
        <item x="729"/>
        <item x="52"/>
        <item x="1516"/>
        <item x="1517"/>
        <item x="1215"/>
        <item x="1602"/>
        <item x="1518"/>
        <item m="1" x="1726"/>
        <item x="583"/>
        <item x="1189"/>
        <item x="1265"/>
        <item x="1266"/>
        <item x="1267"/>
        <item x="1268"/>
        <item x="1269"/>
        <item m="1" x="1714"/>
        <item x="1519"/>
        <item x="1209"/>
        <item x="878"/>
        <item x="1210"/>
        <item x="739"/>
        <item x="1410"/>
        <item x="463"/>
        <item x="700"/>
        <item x="1116"/>
        <item x="1015"/>
        <item x="232"/>
        <item x="775"/>
        <item x="1334"/>
        <item x="1530"/>
        <item x="1688"/>
        <item x="709"/>
        <item x="946"/>
        <item x="740"/>
        <item x="948"/>
        <item x="626"/>
        <item x="932"/>
        <item x="53"/>
        <item x="1478"/>
        <item x="150"/>
        <item x="560"/>
        <item x="31"/>
        <item x="1659"/>
        <item x="1245"/>
        <item x="1557"/>
        <item x="1006"/>
        <item x="821"/>
        <item x="776"/>
        <item x="1254"/>
        <item x="710"/>
        <item x="213"/>
        <item x="450"/>
        <item x="414"/>
        <item x="80"/>
        <item x="1531"/>
        <item x="1255"/>
        <item x="1474"/>
        <item x="1657"/>
        <item x="528"/>
        <item x="464"/>
        <item x="465"/>
        <item x="1384"/>
        <item x="535"/>
        <item x="862"/>
        <item x="885"/>
        <item x="32"/>
        <item x="1392"/>
        <item x="1642"/>
        <item x="1668"/>
        <item x="1379"/>
        <item x="1280"/>
        <item x="1288"/>
        <item x="1319"/>
        <item x="1632"/>
        <item x="1229"/>
        <item x="1219"/>
        <item x="1256"/>
        <item x="1664"/>
        <item x="1686"/>
        <item x="1411"/>
        <item x="1289"/>
        <item x="45"/>
        <item x="432"/>
        <item x="973"/>
        <item x="33"/>
        <item x="975"/>
        <item x="597"/>
        <item x="1655"/>
        <item x="181"/>
        <item x="26"/>
        <item x="1424"/>
        <item x="355"/>
        <item x="584"/>
        <item x="827"/>
        <item x="1237"/>
        <item x="813"/>
        <item x="643"/>
        <item x="3"/>
        <item x="903"/>
        <item x="904"/>
        <item x="976"/>
        <item x="294"/>
        <item x="1616"/>
        <item x="302"/>
        <item x="802"/>
        <item x="1246"/>
        <item x="1247"/>
        <item x="1425"/>
        <item x="153"/>
        <item x="101"/>
        <item x="477"/>
        <item x="154"/>
        <item x="502"/>
        <item x="139"/>
        <item x="54"/>
        <item x="1637"/>
        <item x="910"/>
        <item x="748"/>
        <item x="604"/>
        <item x="1270"/>
        <item x="233"/>
        <item x="1417"/>
        <item x="701"/>
        <item x="122"/>
        <item x="1623"/>
        <item x="554"/>
        <item x="570"/>
        <item x="1346"/>
        <item x="1271"/>
        <item x="649"/>
        <item x="523"/>
        <item x="524"/>
        <item x="682"/>
        <item x="17"/>
        <item x="123"/>
        <item x="741"/>
        <item x="1016"/>
        <item x="574"/>
        <item x="509"/>
        <item x="1626"/>
        <item x="1613"/>
        <item x="1466"/>
        <item x="722"/>
        <item x="803"/>
        <item x="814"/>
        <item x="953"/>
        <item x="964"/>
        <item x="742"/>
        <item x="1326"/>
        <item x="1248"/>
        <item x="796"/>
        <item x="563"/>
        <item x="585"/>
        <item x="1249"/>
        <item x="598"/>
        <item x="146"/>
        <item m="1" x="1701"/>
        <item x="485"/>
        <item x="1455"/>
        <item x="1633"/>
        <item x="46"/>
        <item x="1675"/>
        <item x="1627"/>
        <item x="1628"/>
        <item x="1230"/>
        <item x="540"/>
        <item x="723"/>
        <item x="911"/>
        <item x="1290"/>
        <item x="18"/>
        <item x="854"/>
        <item x="1682"/>
        <item x="124"/>
        <item x="102"/>
        <item x="125"/>
        <item x="950"/>
        <item m="1" x="1723"/>
        <item x="766"/>
        <item m="1" x="1697"/>
        <item x="376"/>
        <item x="607"/>
        <item x="1456"/>
        <item x="1680"/>
        <item x="1385"/>
        <item x="1238"/>
        <item x="889"/>
        <item x="871"/>
        <item x="1293"/>
        <item x="1373"/>
        <item x="1453"/>
        <item x="4"/>
        <item x="345"/>
        <item x="19"/>
        <item x="55"/>
        <item x="267"/>
        <item m="1" x="1715"/>
        <item x="759"/>
        <item x="20"/>
        <item x="786"/>
        <item x="433"/>
        <item x="503"/>
        <item x="1272"/>
        <item x="47"/>
        <item x="451"/>
        <item x="110"/>
        <item x="1294"/>
        <item x="1449"/>
        <item x="1356"/>
        <item x="1357"/>
        <item x="1358"/>
        <item m="1" x="1702"/>
        <item x="5"/>
        <item x="466"/>
        <item x="711"/>
        <item x="27"/>
        <item x="468"/>
        <item x="1019"/>
        <item x="147"/>
        <item x="949"/>
        <item x="1412"/>
        <item x="730"/>
        <item x="103"/>
        <item m="1" x="1727"/>
        <item x="755"/>
        <item x="933"/>
        <item x="1669"/>
        <item x="1281"/>
        <item x="1343"/>
        <item x="1000"/>
        <item x="1454"/>
        <item x="1295"/>
        <item x="494"/>
        <item x="28"/>
        <item x="1257"/>
        <item x="34"/>
        <item x="56"/>
        <item x="743"/>
        <item m="1" x="1703"/>
        <item x="1658"/>
        <item x="965"/>
        <item x="6"/>
        <item x="712"/>
        <item m="1" x="1725"/>
        <item x="1660"/>
        <item x="1282"/>
        <item x="1337"/>
        <item x="1393"/>
        <item x="1340"/>
        <item x="1327"/>
        <item x="1231"/>
        <item x="1450"/>
        <item x="1436"/>
        <item x="1624"/>
        <item x="1250"/>
        <item x="1377"/>
        <item x="1423"/>
        <item x="1400"/>
        <item x="1366"/>
        <item x="1350"/>
        <item x="1258"/>
        <item x="1239"/>
        <item x="1629"/>
        <item x="1240"/>
        <item x="1241"/>
        <item x="1242"/>
        <item x="1389"/>
        <item x="1273"/>
        <item x="1251"/>
        <item x="1390"/>
        <item x="1672"/>
        <item x="1673"/>
        <item x="1617"/>
        <item x="1304"/>
        <item m="1" x="1737"/>
        <item x="1670"/>
        <item x="1359"/>
        <item x="1650"/>
        <item x="1648"/>
        <item x="1259"/>
        <item x="1640"/>
        <item x="1320"/>
        <item x="1618"/>
        <item x="1328"/>
        <item x="1467"/>
        <item x="1260"/>
        <item x="1041"/>
        <item x="1341"/>
        <item x="1232"/>
        <item x="1614"/>
        <item x="1386"/>
        <item x="1636"/>
        <item x="1447"/>
        <item x="1374"/>
        <item x="1407"/>
        <item x="1654"/>
        <item x="1674"/>
        <item x="1296"/>
        <item x="1451"/>
        <item x="1309"/>
        <item x="1345"/>
        <item x="1347"/>
        <item x="1421"/>
        <item x="1422"/>
        <item x="1665"/>
        <item x="1243"/>
        <item x="1233"/>
        <item x="1335"/>
        <item m="1" x="1738"/>
        <item m="1" x="1739"/>
        <item x="1468"/>
        <item x="1666"/>
        <item x="1630"/>
        <item m="1" x="1736"/>
        <item x="1634"/>
        <item x="1401"/>
        <item x="1441"/>
        <item x="1442"/>
        <item x="1305"/>
        <item x="1310"/>
        <item x="1306"/>
        <item x="1367"/>
        <item x="1300"/>
        <item x="1331"/>
        <item x="1391"/>
        <item x="1252"/>
        <item x="1274"/>
        <item x="1631"/>
        <item x="1321"/>
        <item x="1394"/>
        <item x="1661"/>
        <item x="1656"/>
        <item x="1329"/>
        <item x="1428"/>
        <item x="1429"/>
        <item x="1476"/>
        <item x="1444"/>
        <item m="1" x="1740"/>
        <item x="1360"/>
        <item x="1433"/>
        <item x="1322"/>
        <item x="1635"/>
        <item x="1387"/>
        <item x="1438"/>
        <item x="1311"/>
        <item x="1283"/>
        <item x="1042"/>
        <item x="1033"/>
        <item x="1560"/>
        <item x="1351"/>
        <item x="1662"/>
        <item x="1563"/>
        <item x="1445"/>
        <item x="1352"/>
        <item x="1619"/>
        <item x="1647"/>
        <item x="1462"/>
        <item x="1034"/>
        <item x="1564"/>
        <item x="1301"/>
        <item x="1035"/>
        <item x="1307"/>
        <item x="1353"/>
        <item x="1643"/>
        <item x="1375"/>
        <item x="1559"/>
        <item x="1638"/>
        <item x="1291"/>
        <item x="48"/>
        <item x="182"/>
        <item x="183"/>
        <item x="890"/>
        <item x="126"/>
        <item x="380"/>
        <item x="872"/>
        <item x="705"/>
        <item x="364"/>
        <item x="21"/>
        <item m="1" x="1691"/>
        <item x="441"/>
        <item x="760"/>
        <item x="249"/>
        <item x="250"/>
        <item x="315"/>
        <item x="422"/>
        <item x="834"/>
        <item x="815"/>
        <item x="82"/>
        <item x="804"/>
        <item x="214"/>
        <item x="767"/>
        <item x="787"/>
        <item x="59"/>
        <item x="268"/>
        <item x="283"/>
        <item x="897"/>
        <item m="1" x="1728"/>
        <item x="641"/>
        <item x="940"/>
        <item x="941"/>
        <item x="90"/>
        <item x="749"/>
        <item x="104"/>
        <item x="957"/>
        <item x="777"/>
        <item m="1" x="1692"/>
        <item x="127"/>
        <item m="1" x="1716"/>
        <item x="60"/>
        <item x="788"/>
        <item x="9"/>
        <item x="724"/>
        <item x="316"/>
        <item x="98"/>
        <item m="1" x="1693"/>
        <item x="797"/>
        <item x="768"/>
        <item x="184"/>
        <item x="899"/>
        <item x="215"/>
        <item x="750"/>
        <item x="71"/>
        <item x="202"/>
        <item x="605"/>
        <item x="731"/>
        <item m="1" x="1704"/>
        <item x="732"/>
        <item x="105"/>
        <item x="638"/>
        <item x="140"/>
        <item x="435"/>
        <item x="36"/>
        <item x="111"/>
        <item x="874"/>
        <item x="706"/>
        <item x="303"/>
        <item x="272"/>
        <item x="934"/>
        <item x="391"/>
        <item x="295"/>
        <item x="273"/>
        <item x="599"/>
        <item x="274"/>
        <item x="112"/>
        <item x="30"/>
        <item x="106"/>
        <item x="141"/>
        <item x="83"/>
        <item x="284"/>
        <item x="793"/>
        <item x="789"/>
        <item x="717"/>
        <item x="961"/>
        <item m="1" x="1729"/>
        <item x="581"/>
        <item x="718"/>
        <item m="1" x="1705"/>
        <item x="478"/>
        <item x="337"/>
        <item x="805"/>
        <item x="84"/>
        <item x="428"/>
        <item x="725"/>
        <item x="262"/>
        <item x="409"/>
        <item x="85"/>
        <item x="863"/>
        <item x="185"/>
        <item x="761"/>
        <item x="155"/>
        <item x="806"/>
        <item x="86"/>
        <item x="807"/>
        <item x="537"/>
        <item x="317"/>
        <item x="606"/>
        <item x="240"/>
        <item x="163"/>
        <item x="128"/>
        <item x="129"/>
        <item x="72"/>
        <item x="73"/>
        <item x="74"/>
        <item x="864"/>
        <item x="37"/>
        <item m="1" x="1706"/>
        <item x="744"/>
        <item m="1" x="1707"/>
        <item x="38"/>
        <item x="113"/>
        <item x="442"/>
        <item x="234"/>
        <item x="981"/>
        <item x="107"/>
        <item x="790"/>
        <item x="114"/>
        <item x="115"/>
        <item x="142"/>
        <item x="61"/>
        <item x="235"/>
        <item x="223"/>
        <item x="900"/>
        <item x="251"/>
        <item m="1" x="1717"/>
        <item x="164"/>
        <item x="252"/>
        <item x="241"/>
        <item x="253"/>
        <item x="816"/>
        <item x="165"/>
        <item x="156"/>
        <item m="1" x="1694"/>
        <item x="87"/>
        <item x="263"/>
        <item m="1" x="1695"/>
        <item x="143"/>
        <item x="318"/>
        <item x="151"/>
        <item x="254"/>
        <item x="236"/>
        <item x="99"/>
        <item x="657"/>
        <item x="91"/>
        <item x="561"/>
        <item m="1" x="1718"/>
        <item x="92"/>
        <item x="733"/>
        <item x="822"/>
        <item x="296"/>
        <item x="166"/>
        <item x="10"/>
        <item x="835"/>
        <item x="186"/>
        <item m="1" x="1708"/>
        <item x="381"/>
        <item x="828"/>
        <item x="817"/>
        <item x="297"/>
        <item x="195"/>
        <item x="152"/>
        <item x="719"/>
        <item m="1" x="1719"/>
        <item x="404"/>
        <item x="224"/>
        <item x="751"/>
        <item x="304"/>
        <item x="1057"/>
        <item x="879"/>
        <item x="22"/>
        <item x="157"/>
        <item x="778"/>
        <item x="275"/>
        <item x="823"/>
        <item x="779"/>
        <item x="130"/>
        <item x="875"/>
        <item x="780"/>
        <item x="989"/>
        <item x="365"/>
        <item m="1" x="1709"/>
        <item x="39"/>
        <item x="913"/>
        <item x="769"/>
        <item x="49"/>
        <item x="836"/>
        <item x="319"/>
        <item x="292"/>
        <item x="285"/>
        <item x="100"/>
        <item x="158"/>
        <item x="991"/>
        <item x="410"/>
        <item x="799"/>
        <item x="216"/>
        <item x="131"/>
        <item x="203"/>
        <item x="865"/>
        <item x="116"/>
        <item x="108"/>
        <item x="187"/>
        <item x="117"/>
        <item x="671"/>
        <item x="895"/>
        <item x="167"/>
        <item x="196"/>
        <item x="305"/>
        <item x="1043"/>
        <item x="75"/>
        <item m="1" x="1724"/>
        <item x="791"/>
        <item x="293"/>
        <item x="600"/>
        <item x="132"/>
        <item x="386"/>
        <item x="734"/>
        <item x="735"/>
        <item x="76"/>
        <item x="829"/>
        <item x="762"/>
        <item x="644"/>
        <item x="149"/>
        <item x="824"/>
        <item x="763"/>
        <item x="855"/>
        <item x="652"/>
        <item x="62"/>
        <item x="443"/>
        <item x="69"/>
        <item x="258"/>
        <item x="276"/>
        <item x="225"/>
        <item x="866"/>
        <item x="159"/>
        <item x="781"/>
        <item x="160"/>
        <item m="1" x="1730"/>
        <item x="204"/>
        <item x="264"/>
        <item x="11"/>
        <item x="387"/>
        <item x="188"/>
        <item x="12"/>
        <item x="609"/>
        <item x="610"/>
        <item x="880"/>
        <item x="720"/>
        <item x="118"/>
        <item x="794"/>
        <item x="205"/>
        <item x="189"/>
        <item x="905"/>
        <item x="764"/>
        <item x="279"/>
        <item x="217"/>
        <item x="867"/>
        <item x="298"/>
        <item x="190"/>
        <item x="226"/>
        <item x="1075"/>
        <item x="752"/>
        <item x="40"/>
        <item x="565"/>
        <item x="876"/>
        <item x="133"/>
        <item x="23"/>
        <item x="721"/>
        <item x="782"/>
        <item x="63"/>
        <item x="265"/>
        <item x="24"/>
        <item x="144"/>
        <item x="773"/>
        <item x="846"/>
        <item x="269"/>
        <item x="227"/>
        <item x="896"/>
        <item m="1" x="1731"/>
        <item x="134"/>
        <item x="1096"/>
        <item x="168"/>
        <item x="93"/>
        <item x="286"/>
        <item x="1021"/>
        <item m="1" x="1732"/>
        <item x="382"/>
        <item x="659"/>
        <item m="1" x="1720"/>
        <item x="818"/>
        <item x="881"/>
        <item x="1088"/>
        <item x="830"/>
        <item x="280"/>
        <item x="917"/>
        <item x="906"/>
        <item x="1036"/>
        <item x="660"/>
        <item x="423"/>
        <item x="281"/>
        <item x="94"/>
        <item x="397"/>
        <item x="320"/>
        <item x="228"/>
        <item x="218"/>
        <item x="418"/>
        <item x="486"/>
        <item x="683"/>
        <item x="783"/>
        <item x="808"/>
        <item x="366"/>
        <item x="1094"/>
        <item x="1100"/>
        <item x="1101"/>
        <item x="635"/>
        <item x="395"/>
        <item x="586"/>
        <item x="645"/>
        <item x="1569"/>
        <item x="1068"/>
        <item m="1" x="1733"/>
        <item x="541"/>
        <item x="169"/>
        <item x="1575"/>
        <item x="400"/>
        <item x="1076"/>
        <item x="237"/>
        <item x="680"/>
        <item x="338"/>
        <item x="692"/>
        <item x="1079"/>
        <item x="673"/>
        <item x="674"/>
        <item x="557"/>
        <item x="1008"/>
        <item x="798"/>
        <item x="206"/>
        <item x="197"/>
        <item x="198"/>
        <item x="856"/>
        <item x="947"/>
        <item x="199"/>
        <item x="170"/>
        <item x="171"/>
        <item x="229"/>
        <item x="207"/>
        <item x="208"/>
        <item x="825"/>
        <item x="277"/>
        <item x="388"/>
        <item x="504"/>
        <item x="550"/>
        <item x="145"/>
        <item x="209"/>
        <item x="505"/>
        <item x="392"/>
        <item x="321"/>
        <item x="359"/>
        <item x="346"/>
        <item x="886"/>
        <item x="41"/>
        <item x="842"/>
        <item x="826"/>
        <item x="1588"/>
        <item x="306"/>
        <item x="831"/>
        <item x="70"/>
        <item x="322"/>
        <item x="572"/>
        <item x="487"/>
        <item x="542"/>
        <item x="323"/>
        <item x="219"/>
        <item x="77"/>
        <item x="901"/>
        <item x="307"/>
        <item x="571"/>
        <item x="633"/>
        <item x="665"/>
        <item x="479"/>
        <item x="837"/>
        <item x="351"/>
        <item x="926"/>
        <item x="230"/>
        <item m="1" x="1721"/>
        <item x="242"/>
        <item x="898"/>
        <item x="515"/>
        <item x="210"/>
        <item x="287"/>
        <item x="308"/>
        <item x="211"/>
        <item x="324"/>
        <item x="411"/>
        <item x="979"/>
        <item x="576"/>
        <item m="1" x="1735"/>
        <item x="325"/>
        <item x="339"/>
        <item x="191"/>
        <item x="928"/>
        <item x="429"/>
        <item x="629"/>
        <item x="564"/>
        <item x="736"/>
        <item x="13"/>
        <item x="360"/>
        <item x="1026"/>
        <item x="873"/>
        <item x="1571"/>
        <item x="1010"/>
        <item x="469"/>
        <item x="929"/>
        <item x="1012"/>
        <item x="64"/>
        <item x="675"/>
        <item x="533"/>
        <item x="243"/>
        <item x="340"/>
        <item x="356"/>
        <item x="686"/>
        <item x="238"/>
        <item x="383"/>
        <item x="419"/>
        <item x="529"/>
        <item x="1023"/>
        <item x="453"/>
        <item x="255"/>
        <item x="454"/>
        <item x="455"/>
        <item x="259"/>
        <item x="135"/>
        <item x="555"/>
        <item x="1024"/>
        <item x="966"/>
        <item x="691"/>
        <item x="915"/>
        <item x="1117"/>
        <item x="819"/>
        <item x="594"/>
        <item x="558"/>
        <item x="1044"/>
        <item x="444"/>
        <item x="445"/>
        <item x="516"/>
        <item x="88"/>
        <item x="924"/>
        <item x="543"/>
        <item x="1573"/>
        <item x="172"/>
        <item x="832"/>
        <item x="1178"/>
        <item x="212"/>
        <item x="1597"/>
        <item x="922"/>
        <item x="510"/>
        <item x="367"/>
        <item x="14"/>
        <item x="347"/>
        <item x="436"/>
        <item x="693"/>
        <item x="1561"/>
        <item x="1062"/>
        <item x="341"/>
        <item m="1" x="1722"/>
        <item x="470"/>
        <item x="471"/>
        <item x="614"/>
        <item x="1565"/>
        <item x="1017"/>
        <item x="89"/>
        <item x="687"/>
        <item x="260"/>
        <item x="1020"/>
        <item x="326"/>
        <item x="371"/>
        <item x="1022"/>
        <item x="173"/>
        <item x="1027"/>
        <item x="1028"/>
        <item x="986"/>
        <item x="647"/>
        <item x="662"/>
        <item x="368"/>
        <item x="372"/>
        <item x="517"/>
        <item x="525"/>
        <item x="623"/>
        <item x="456"/>
        <item x="327"/>
        <item x="299"/>
        <item x="457"/>
        <item x="625"/>
        <item x="361"/>
        <item x="50"/>
        <item x="1566"/>
        <item x="328"/>
        <item x="1098"/>
        <item x="506"/>
        <item x="458"/>
        <item x="618"/>
        <item x="566"/>
        <item x="393"/>
        <item x="488"/>
        <item x="1244"/>
        <item x="1141"/>
        <item x="1001"/>
        <item x="770"/>
        <item x="589"/>
        <item x="472"/>
        <item x="891"/>
        <item x="661"/>
        <item x="619"/>
        <item x="401"/>
        <item x="1084"/>
        <item x="942"/>
        <item x="42"/>
        <item x="200"/>
        <item x="352"/>
        <item x="192"/>
        <item x="329"/>
        <item x="590"/>
        <item x="620"/>
        <item x="771"/>
        <item x="1025"/>
        <item x="943"/>
        <item x="282"/>
        <item x="681"/>
        <item x="310"/>
        <item x="688"/>
        <item x="1284"/>
        <item x="1102"/>
        <item x="430"/>
        <item x="1302"/>
        <item x="1671"/>
        <item x="1498"/>
        <item x="918"/>
        <item x="1578"/>
        <item x="737"/>
        <item x="684"/>
        <item x="685"/>
        <item x="373"/>
        <item x="220"/>
        <item x="838"/>
        <item x="925"/>
        <item x="892"/>
        <item x="244"/>
        <item x="1464"/>
        <item x="1579"/>
        <item x="636"/>
        <item m="1" x="1696"/>
        <item x="1093"/>
        <item x="944"/>
        <item x="174"/>
        <item x="545"/>
        <item x="627"/>
        <item x="270"/>
        <item x="1051"/>
        <item x="582"/>
        <item x="839"/>
        <item x="193"/>
        <item x="530"/>
        <item x="1002"/>
        <item x="1052"/>
        <item x="1470"/>
        <item x="415"/>
        <item x="374"/>
        <item x="1032"/>
        <item x="1430"/>
        <item x="278"/>
        <item x="1089"/>
        <item x="1190"/>
        <item x="667"/>
        <item x="497"/>
        <item x="520"/>
        <item x="498"/>
        <item x="437"/>
        <item x="591"/>
        <item x="362"/>
        <item x="175"/>
        <item x="628"/>
        <item x="592"/>
        <item x="1205"/>
        <item x="1434"/>
        <item x="1223"/>
        <item x="489"/>
        <item x="951"/>
        <item x="577"/>
        <item x="1489"/>
        <item x="1058"/>
        <item x="1063"/>
        <item x="1570"/>
        <item x="51"/>
        <item x="1131"/>
        <item x="369"/>
        <item x="1590"/>
        <item x="330"/>
        <item x="1572"/>
        <item x="1198"/>
        <item x="1067"/>
        <item x="985"/>
        <item x="772"/>
        <item x="412"/>
        <item x="1045"/>
        <item x="1090"/>
        <item x="1077"/>
        <item x="1080"/>
        <item x="1234"/>
        <item x="539"/>
        <item x="990"/>
        <item x="245"/>
        <item x="1539"/>
        <item x="1574"/>
        <item x="405"/>
        <item x="1419"/>
        <item x="916"/>
        <item x="1072"/>
        <item x="992"/>
        <item x="935"/>
        <item x="1037"/>
        <item x="694"/>
        <item x="78"/>
        <item x="424"/>
        <item x="995"/>
        <item x="1354"/>
        <item x="1179"/>
        <item x="1053"/>
        <item x="1085"/>
        <item x="1014"/>
        <item x="1620"/>
        <item x="998"/>
        <item x="394"/>
        <item x="1186"/>
        <item x="907"/>
        <item x="300"/>
        <item x="912"/>
        <item x="1049"/>
        <item x="936"/>
        <item x="952"/>
        <item x="1003"/>
        <item x="1055"/>
        <item x="377"/>
        <item x="637"/>
        <item x="480"/>
        <item x="1581"/>
        <item x="288"/>
        <item x="446"/>
        <item x="1645"/>
        <item x="1547"/>
        <item x="809"/>
        <item x="1009"/>
        <item x="1091"/>
        <item x="1499"/>
        <item x="654"/>
        <item x="1030"/>
        <item x="1103"/>
        <item x="1061"/>
        <item x="1477"/>
        <item x="1604"/>
        <item x="1196"/>
        <item x="1562"/>
        <item x="176"/>
        <item x="611"/>
        <item x="348"/>
        <item x="331"/>
        <item x="1567"/>
        <item x="499"/>
        <item x="136"/>
        <item x="1046"/>
        <item x="357"/>
        <item x="358"/>
        <item x="1070"/>
        <item x="1078"/>
        <item x="1047"/>
        <item x="1099"/>
        <item x="810"/>
        <item x="1011"/>
        <item x="1040"/>
        <item x="416"/>
        <item x="666"/>
        <item x="999"/>
        <item x="1202"/>
        <item x="1064"/>
        <item x="927"/>
        <item x="919"/>
        <item x="847"/>
        <item x="332"/>
        <item x="968"/>
        <item x="1081"/>
        <item x="1118"/>
        <item x="672"/>
        <item x="363"/>
        <item x="538"/>
        <item x="868"/>
        <item x="707"/>
        <item x="353"/>
        <item x="1048"/>
        <item x="1050"/>
        <item x="119"/>
        <item x="333"/>
        <item x="1071"/>
        <item x="1641"/>
        <item x="1490"/>
        <item x="1491"/>
        <item x="1056"/>
        <item x="1194"/>
        <item x="420"/>
        <item x="1465"/>
        <item x="334"/>
        <item x="621"/>
        <item x="1313"/>
        <item x="1253"/>
        <item x="1520"/>
        <item x="1443"/>
        <item x="1644"/>
        <item x="1580"/>
        <item x="1548"/>
        <item x="1086"/>
        <item x="1211"/>
        <item x="593"/>
        <item x="689"/>
        <item x="43"/>
        <item x="1361"/>
        <item x="1038"/>
        <item x="857"/>
        <item x="1065"/>
        <item x="1545"/>
        <item x="1069"/>
        <item x="1549"/>
        <item x="630"/>
        <item x="567"/>
        <item x="500"/>
        <item x="1119"/>
        <item x="378"/>
        <item x="379"/>
        <item x="1598"/>
        <item x="1031"/>
        <item x="1550"/>
        <item x="1092"/>
        <item x="1066"/>
        <item x="1402"/>
        <item x="595"/>
        <item x="1082"/>
        <item x="1342"/>
        <item x="1132"/>
        <item x="1621"/>
        <item x="1369"/>
        <item x="1195"/>
        <item x="1220"/>
        <item x="1420"/>
        <item x="546"/>
        <item m="1" x="1734"/>
        <item x="467"/>
        <item x="406"/>
        <item x="384"/>
        <item x="858"/>
        <item x="958"/>
        <item x="596"/>
        <item x="676"/>
        <item x="447"/>
        <item x="833"/>
        <item x="1469"/>
        <item x="848"/>
        <item x="246"/>
        <item x="573"/>
        <item x="247"/>
        <item x="937"/>
        <item x="820"/>
        <item x="1197"/>
        <item x="1521"/>
        <item x="1522"/>
        <item x="849"/>
        <item x="1684"/>
        <item x="1191"/>
        <item x="481"/>
        <item x="1479"/>
        <item x="850"/>
        <item x="699"/>
        <item x="1344"/>
        <item x="1540"/>
        <item x="1187"/>
        <item x="1395"/>
        <item x="425"/>
        <item x="1532"/>
        <item x="1333"/>
        <item x="859"/>
        <item x="1362"/>
        <item x="1363"/>
        <item x="1403"/>
        <item x="1607"/>
        <item x="612"/>
        <item x="1500"/>
        <item x="1546"/>
        <item x="914"/>
        <item x="1199"/>
        <item x="1142"/>
        <item x="417"/>
        <item x="765"/>
        <item x="1192"/>
        <item x="1437"/>
        <item x="1133"/>
        <item x="1432"/>
        <item x="840"/>
        <item x="309"/>
        <item x="271"/>
        <item x="421"/>
        <item x="756"/>
        <item x="256"/>
        <item x="402"/>
        <item x="1159"/>
        <item x="531"/>
        <item x="532"/>
        <item x="1005"/>
        <item x="1505"/>
        <item x="980"/>
        <item x="1163"/>
        <item x="1314"/>
        <item x="869"/>
        <item x="1261"/>
        <item x="1168"/>
        <item x="1388"/>
        <item x="1439"/>
        <item x="587"/>
        <item x="1481"/>
        <item x="1221"/>
        <item x="753"/>
        <item x="342"/>
        <item x="1582"/>
        <item x="954"/>
        <item x="677"/>
        <item x="1679"/>
        <item x="398"/>
        <item x="120"/>
        <item x="311"/>
        <item x="551"/>
        <item x="403"/>
        <item x="930"/>
        <item x="1169"/>
        <item x="908"/>
        <item x="1212"/>
        <item x="1551"/>
        <item x="738"/>
        <item x="655"/>
        <item x="1426"/>
        <item x="301"/>
        <item x="1203"/>
        <item x="920"/>
        <item x="1380"/>
        <item x="1381"/>
        <item x="1523"/>
        <item x="1492"/>
        <item x="385"/>
        <item x="1461"/>
        <item x="1297"/>
        <item x="1170"/>
        <item x="1298"/>
        <item x="1275"/>
        <item x="343"/>
        <item x="1303"/>
        <item x="1533"/>
        <item x="1308"/>
        <item x="1690"/>
        <item x="1524"/>
        <item x="1689"/>
        <item x="1262"/>
        <item x="137"/>
        <item x="138"/>
        <item x="631"/>
        <item x="389"/>
        <item x="438"/>
        <item x="921"/>
        <item x="669"/>
        <item x="1315"/>
        <item x="177"/>
        <item x="695"/>
        <item x="696"/>
        <item x="1171"/>
        <item x="1143"/>
        <item x="670"/>
        <item x="1164"/>
        <item x="426"/>
        <item x="459"/>
        <item x="448"/>
        <item x="231"/>
        <item x="938"/>
        <item x="349"/>
        <item x="312"/>
        <item x="511"/>
        <item x="109"/>
        <item x="350"/>
        <item x="1134"/>
        <item x="909"/>
        <item x="1552"/>
        <item x="1553"/>
        <item x="1414"/>
        <item x="923"/>
        <item x="996"/>
        <item x="639"/>
        <item x="1610"/>
        <item x="982"/>
        <item x="1534"/>
        <item x="1501"/>
        <item x="1404"/>
        <item x="690"/>
        <item x="335"/>
        <item x="413"/>
        <item x="407"/>
        <item x="697"/>
        <item x="1224"/>
        <item x="997"/>
        <item x="248"/>
        <item x="1235"/>
        <item x="336"/>
        <item x="983"/>
        <item x="1457"/>
        <item x="1180"/>
        <item x="375"/>
        <item x="25"/>
        <item x="679"/>
        <item x="354"/>
        <item x="1506"/>
        <item x="1371"/>
        <item x="473"/>
        <item x="370"/>
        <item x="1216"/>
        <item x="1541"/>
        <item x="1542"/>
        <item x="1059"/>
        <item x="1622"/>
        <item x="1007"/>
        <item x="1493"/>
        <item x="1494"/>
        <item x="1263"/>
        <item x="408"/>
        <item x="1348"/>
        <item x="344"/>
        <item x="1029"/>
        <item x="1292"/>
        <item x="178"/>
        <item x="179"/>
        <item x="1482"/>
        <item x="1120"/>
        <item x="194"/>
        <item x="1507"/>
        <item x="1181"/>
        <item x="1200"/>
        <item x="1339"/>
        <item x="1589"/>
        <item x="1558"/>
        <item x="1160"/>
        <item x="1324"/>
        <item x="1535"/>
        <item x="1525"/>
        <item x="698"/>
        <item x="634"/>
        <item x="568"/>
        <item x="1213"/>
        <item x="959"/>
        <item x="1526"/>
        <item x="1121"/>
        <item x="977"/>
        <item x="1486"/>
        <item x="851"/>
        <item x="852"/>
        <item x="501"/>
        <item x="1527"/>
        <item x="1122"/>
        <item x="490"/>
        <item x="491"/>
        <item x="774"/>
        <item x="987"/>
        <item x="1201"/>
        <item x="1508"/>
        <item x="1488"/>
        <item x="1144"/>
        <item x="1095"/>
        <item x="1364"/>
        <item x="1013"/>
        <item x="492"/>
        <item x="754"/>
        <item x="1214"/>
        <item x="1222"/>
        <item x="521"/>
        <item x="615"/>
        <item x="1463"/>
        <item x="1487"/>
        <item x="1583"/>
        <item x="1586"/>
        <item x="1123"/>
        <item x="1528"/>
        <item x="1145"/>
        <item x="1577"/>
        <item x="1135"/>
        <item x="1584"/>
        <item x="1124"/>
        <item x="1543"/>
        <item x="974"/>
        <item x="474"/>
        <item x="475"/>
        <item x="562"/>
        <item x="969"/>
        <item x="289"/>
        <item x="290"/>
        <item x="939"/>
        <item x="482"/>
        <item x="1276"/>
        <item x="843"/>
        <item x="1554"/>
        <item x="844"/>
        <item x="1601"/>
        <item x="1595"/>
        <item x="1663"/>
        <item x="1172"/>
        <item x="601"/>
        <item x="602"/>
        <item x="1599"/>
        <item x="460"/>
        <item x="664"/>
        <item x="534"/>
        <item x="461"/>
        <item x="526"/>
        <item x="1639"/>
        <item x="512"/>
        <item x="632"/>
        <item x="507"/>
        <item x="483"/>
        <item x="1608"/>
        <item x="1285"/>
        <item x="44"/>
        <item x="1277"/>
        <item x="1544"/>
        <item x="1459"/>
        <item x="1054"/>
        <item x="1097"/>
        <item x="1471"/>
        <item x="1452"/>
        <item x="882"/>
        <item x="1667"/>
        <item x="1225"/>
        <item x="1365"/>
        <item x="518"/>
        <item x="1502"/>
        <item x="1146"/>
        <item x="658"/>
        <item x="569"/>
        <item x="845"/>
        <item x="1372"/>
        <item x="1376"/>
        <item x="1147"/>
        <item x="1188"/>
        <item x="1227"/>
        <item x="1182"/>
        <item x="399"/>
        <item x="390"/>
        <item x="1060"/>
        <item x="1594"/>
        <item x="1596"/>
        <item x="1173"/>
        <item x="1446"/>
        <item x="1018"/>
        <item x="1458"/>
        <item x="1536"/>
        <item x="1405"/>
        <item x="651"/>
        <item x="1653"/>
        <item x="221"/>
        <item x="513"/>
        <item x="1136"/>
        <item x="1286"/>
        <item x="1625"/>
        <item x="963"/>
        <item x="792"/>
        <item x="1174"/>
        <item x="578"/>
        <item x="955"/>
        <item x="79"/>
        <item x="1382"/>
        <item x="1125"/>
        <item x="616"/>
        <item x="800"/>
        <item x="1073"/>
        <item x="1537"/>
        <item x="1495"/>
        <item x="1555"/>
        <item x="646"/>
        <item x="1605"/>
        <item m="1" x="1700"/>
        <item x="536"/>
        <item x="57"/>
        <item x="713"/>
        <item x="972"/>
        <item x="201"/>
        <item x="714"/>
        <item x="81"/>
        <item x="715"/>
        <item x="452"/>
        <item x="396"/>
        <item x="495"/>
        <item x="67"/>
        <item x="588"/>
        <item x="575"/>
        <item x="580"/>
        <item x="148"/>
        <item x="702"/>
        <item x="29"/>
        <item x="58"/>
        <item x="984"/>
        <item x="703"/>
        <item x="7"/>
        <item x="1338"/>
        <item x="1312"/>
        <item x="1418"/>
        <item x="1332"/>
        <item x="1678"/>
        <item m="1" x="1699"/>
        <item x="496"/>
        <item x="8"/>
        <item x="35"/>
        <item x="68"/>
        <item x="434"/>
        <item x="704"/>
        <item x="716"/>
        <item x="970"/>
        <item x="1323"/>
        <item x="1368"/>
        <item t="default"/>
      </items>
    </pivotField>
    <pivotField showAll="0"/>
    <pivotField showAll="0"/>
    <pivotField showAll="0">
      <items count="160">
        <item m="1" x="1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138"/>
        <item x="77"/>
        <item x="78"/>
        <item x="79"/>
        <item x="80"/>
        <item x="81"/>
        <item x="82"/>
        <item x="83"/>
        <item x="84"/>
        <item x="85"/>
        <item x="86"/>
        <item x="87"/>
        <item x="88"/>
        <item x="89"/>
        <item x="90"/>
        <item x="91"/>
        <item x="92"/>
        <item x="93"/>
        <item x="94"/>
        <item x="95"/>
        <item x="96"/>
        <item x="97"/>
        <item x="98"/>
        <item x="99"/>
        <item x="100"/>
        <item x="144"/>
        <item x="101"/>
        <item x="102"/>
        <item x="139"/>
        <item x="145"/>
        <item x="146"/>
        <item x="103"/>
        <item x="104"/>
        <item x="147"/>
        <item x="105"/>
        <item x="148"/>
        <item x="106"/>
        <item x="107"/>
        <item x="149"/>
        <item x="150"/>
        <item x="140"/>
        <item x="108"/>
        <item x="109"/>
        <item x="110"/>
        <item x="111"/>
        <item x="112"/>
        <item x="113"/>
        <item x="114"/>
        <item x="151"/>
        <item x="115"/>
        <item x="116"/>
        <item x="152"/>
        <item x="117"/>
        <item x="118"/>
        <item x="119"/>
        <item x="141"/>
        <item x="120"/>
        <item x="121"/>
        <item x="153"/>
        <item x="142"/>
        <item x="122"/>
        <item x="123"/>
        <item x="124"/>
        <item x="125"/>
        <item x="143"/>
        <item x="126"/>
        <item x="154"/>
        <item x="127"/>
        <item x="128"/>
        <item x="129"/>
        <item x="155"/>
        <item x="130"/>
        <item x="156"/>
        <item x="131"/>
        <item x="157"/>
        <item x="132"/>
        <item x="133"/>
        <item x="134"/>
        <item x="135"/>
        <item x="136"/>
        <item x="137"/>
        <item t="default"/>
      </items>
    </pivotField>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axis="axisCol" showAll="0">
      <items count="6">
        <item x="1"/>
        <item x="0"/>
        <item x="2"/>
        <item x="3"/>
        <item h="1" m="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numFmtId="2" showAll="0"/>
    <pivotField showAll="0"/>
    <pivotField showAll="0"/>
    <pivotField showAll="0"/>
    <pivotField showAll="0"/>
    <pivotField numFmtId="1" showAll="0"/>
    <pivotField showAll="0"/>
    <pivotField showAll="0"/>
    <pivotField numFmtId="165" showAll="0"/>
    <pivotField numFmtId="165" showAll="0"/>
    <pivotField dragToRow="0" dragToCol="0" dragToPage="0" showAll="0" defaultSubtotal="0"/>
    <pivotField showAll="0">
      <items count="369">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x="0"/>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dragToRow="0" dragToCol="0" dragToPage="0" showAll="0" defaultSubtotal="0"/>
  </pivotFields>
  <rowFields count="2">
    <field x="45"/>
    <field x="2"/>
  </rowFields>
  <rowItems count="7">
    <i>
      <x v="7"/>
    </i>
    <i>
      <x v="8"/>
    </i>
    <i>
      <x v="9"/>
    </i>
    <i>
      <x v="10"/>
    </i>
    <i>
      <x v="11"/>
    </i>
    <i>
      <x v="12"/>
    </i>
    <i t="grand">
      <x/>
    </i>
  </rowItems>
  <colFields count="1">
    <field x="18"/>
  </colFields>
  <colItems count="5">
    <i>
      <x/>
    </i>
    <i>
      <x v="1"/>
    </i>
    <i>
      <x v="2"/>
    </i>
    <i>
      <x v="3"/>
    </i>
    <i t="grand">
      <x/>
    </i>
  </colItems>
  <dataFields count="1">
    <dataField name="Count of RES"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71B4BFE-8167-4892-AED6-E57D458A23FB}" name="PivotTable6" cacheId="3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41" firstHeaderRow="1" firstDataRow="1" firstDataCol="1"/>
  <pivotFields count="47">
    <pivotField showAll="0"/>
    <pivotField showAll="0"/>
    <pivotField axis="axisRow" showAll="0">
      <items count="1742">
        <item x="1396"/>
        <item x="1413"/>
        <item x="1600"/>
        <item x="1496"/>
        <item x="1155"/>
        <item x="476"/>
        <item x="642"/>
        <item x="656"/>
        <item x="1538"/>
        <item x="15"/>
        <item x="1406"/>
        <item x="1615"/>
        <item x="261"/>
        <item x="931"/>
        <item x="1148"/>
        <item x="1370"/>
        <item x="1355"/>
        <item x="559"/>
        <item x="1606"/>
        <item x="493"/>
        <item x="527"/>
        <item x="1509"/>
        <item x="313"/>
        <item x="956"/>
        <item x="1448"/>
        <item x="1415"/>
        <item x="1416"/>
        <item x="1435"/>
        <item x="1603"/>
        <item x="314"/>
        <item x="1591"/>
        <item x="1431"/>
        <item x="603"/>
        <item x="1408"/>
        <item x="1175"/>
        <item x="1440"/>
        <item x="1510"/>
        <item x="622"/>
        <item x="678"/>
        <item x="1165"/>
        <item x="1511"/>
        <item x="945"/>
        <item x="1126"/>
        <item x="1104"/>
        <item x="648"/>
        <item x="1149"/>
        <item x="1480"/>
        <item x="514"/>
        <item x="1316"/>
        <item x="1317"/>
        <item x="484"/>
        <item x="893"/>
        <item x="1397"/>
        <item x="650"/>
        <item x="1039"/>
        <item x="1156"/>
        <item x="1398"/>
        <item x="870"/>
        <item x="552"/>
        <item x="1383"/>
        <item x="1183"/>
        <item x="1278"/>
        <item x="1409"/>
        <item x="439"/>
        <item x="608"/>
        <item x="547"/>
        <item x="1460"/>
        <item x="1529"/>
        <item x="1157"/>
        <item x="1150"/>
        <item x="1228"/>
        <item x="1336"/>
        <item x="1592"/>
        <item x="617"/>
        <item x="1585"/>
        <item x="962"/>
        <item x="784"/>
        <item x="1685"/>
        <item x="1279"/>
        <item x="1158"/>
        <item x="1611"/>
        <item x="1503"/>
        <item x="1137"/>
        <item x="988"/>
        <item x="1176"/>
        <item x="1483"/>
        <item x="1484"/>
        <item x="1138"/>
        <item x="1105"/>
        <item x="1106"/>
        <item x="427"/>
        <item x="841"/>
        <item x="887"/>
        <item x="579"/>
        <item x="1127"/>
        <item x="1128"/>
        <item x="1177"/>
        <item x="1004"/>
        <item x="1139"/>
        <item x="1129"/>
        <item x="553"/>
        <item x="883"/>
        <item x="1151"/>
        <item x="795"/>
        <item x="1593"/>
        <item x="1612"/>
        <item x="1512"/>
        <item x="1513"/>
        <item x="811"/>
        <item x="1651"/>
        <item x="1681"/>
        <item x="556"/>
        <item x="1193"/>
        <item x="1427"/>
        <item x="508"/>
        <item x="1166"/>
        <item x="1325"/>
        <item x="449"/>
        <item x="519"/>
        <item x="1556"/>
        <item x="663"/>
        <item x="613"/>
        <item x="1568"/>
        <item x="1504"/>
        <item x="1264"/>
        <item x="1646"/>
        <item x="1497"/>
        <item x="1349"/>
        <item x="1472"/>
        <item x="1161"/>
        <item x="1107"/>
        <item x="812"/>
        <item x="548"/>
        <item x="549"/>
        <item x="853"/>
        <item x="860"/>
        <item x="1609"/>
        <item x="1217"/>
        <item x="1226"/>
        <item x="1204"/>
        <item x="1378"/>
        <item x="1108"/>
        <item x="1206"/>
        <item x="1485"/>
        <item x="1236"/>
        <item x="239"/>
        <item x="1109"/>
        <item x="1399"/>
        <item x="1184"/>
        <item x="668"/>
        <item x="266"/>
        <item x="902"/>
        <item x="1514"/>
        <item x="745"/>
        <item x="785"/>
        <item x="861"/>
        <item x="877"/>
        <item x="1110"/>
        <item x="1152"/>
        <item x="1111"/>
        <item x="257"/>
        <item x="1576"/>
        <item x="967"/>
        <item x="801"/>
        <item x="161"/>
        <item x="1207"/>
        <item x="1208"/>
        <item x="1330"/>
        <item x="653"/>
        <item x="222"/>
        <item x="894"/>
        <item x="121"/>
        <item x="1649"/>
        <item x="162"/>
        <item x="624"/>
        <item x="708"/>
        <item x="1167"/>
        <item x="95"/>
        <item x="1083"/>
        <item x="1652"/>
        <item x="1676"/>
        <item x="1677"/>
        <item x="1515"/>
        <item x="1162"/>
        <item x="1473"/>
        <item x="1687"/>
        <item x="1130"/>
        <item x="1299"/>
        <item x="888"/>
        <item x="1185"/>
        <item x="1112"/>
        <item x="1587"/>
        <item x="1683"/>
        <item x="1318"/>
        <item x="1074"/>
        <item x="65"/>
        <item x="746"/>
        <item x="1153"/>
        <item x="180"/>
        <item x="1113"/>
        <item x="431"/>
        <item m="1" x="1710"/>
        <item x="1087"/>
        <item x="0"/>
        <item x="462"/>
        <item m="1" x="1711"/>
        <item x="726"/>
        <item x="522"/>
        <item x="1"/>
        <item x="747"/>
        <item x="96"/>
        <item x="97"/>
        <item x="960"/>
        <item x="291"/>
        <item x="16"/>
        <item x="1218"/>
        <item m="1" x="1698"/>
        <item x="727"/>
        <item x="1154"/>
        <item x="440"/>
        <item m="1" x="1712"/>
        <item x="1475"/>
        <item x="66"/>
        <item x="884"/>
        <item x="993"/>
        <item x="994"/>
        <item x="1140"/>
        <item x="2"/>
        <item x="1287"/>
        <item m="1" x="1713"/>
        <item x="757"/>
        <item x="758"/>
        <item x="544"/>
        <item x="978"/>
        <item x="728"/>
        <item x="640"/>
        <item x="1114"/>
        <item x="971"/>
        <item x="1115"/>
        <item x="729"/>
        <item x="52"/>
        <item x="1516"/>
        <item x="1517"/>
        <item x="1215"/>
        <item x="1602"/>
        <item x="1518"/>
        <item m="1" x="1726"/>
        <item x="583"/>
        <item x="1189"/>
        <item x="1265"/>
        <item x="1266"/>
        <item x="1267"/>
        <item x="1268"/>
        <item x="1269"/>
        <item m="1" x="1714"/>
        <item x="1519"/>
        <item x="1209"/>
        <item x="878"/>
        <item x="1210"/>
        <item x="739"/>
        <item x="1410"/>
        <item x="463"/>
        <item x="700"/>
        <item x="1116"/>
        <item x="1015"/>
        <item x="232"/>
        <item x="775"/>
        <item x="1334"/>
        <item x="1530"/>
        <item x="1688"/>
        <item x="709"/>
        <item x="946"/>
        <item x="740"/>
        <item x="948"/>
        <item x="626"/>
        <item x="932"/>
        <item x="53"/>
        <item x="1478"/>
        <item x="150"/>
        <item x="560"/>
        <item x="31"/>
        <item x="1659"/>
        <item x="1245"/>
        <item x="1557"/>
        <item x="1006"/>
        <item x="821"/>
        <item x="776"/>
        <item x="1254"/>
        <item x="710"/>
        <item x="213"/>
        <item x="450"/>
        <item x="414"/>
        <item x="80"/>
        <item x="1531"/>
        <item x="1255"/>
        <item x="1474"/>
        <item x="1657"/>
        <item x="528"/>
        <item x="464"/>
        <item x="465"/>
        <item x="1384"/>
        <item x="535"/>
        <item x="862"/>
        <item x="885"/>
        <item x="32"/>
        <item x="1392"/>
        <item x="1642"/>
        <item x="1668"/>
        <item x="1379"/>
        <item x="1280"/>
        <item x="1288"/>
        <item x="1319"/>
        <item x="1632"/>
        <item x="1229"/>
        <item x="1219"/>
        <item x="1256"/>
        <item x="1664"/>
        <item x="1686"/>
        <item x="1411"/>
        <item x="1289"/>
        <item x="45"/>
        <item x="432"/>
        <item x="973"/>
        <item x="33"/>
        <item x="975"/>
        <item x="597"/>
        <item x="1655"/>
        <item x="181"/>
        <item x="26"/>
        <item x="1424"/>
        <item x="355"/>
        <item x="584"/>
        <item x="827"/>
        <item x="1237"/>
        <item x="813"/>
        <item x="643"/>
        <item x="3"/>
        <item x="903"/>
        <item x="904"/>
        <item x="976"/>
        <item x="294"/>
        <item x="1616"/>
        <item x="302"/>
        <item x="802"/>
        <item x="1246"/>
        <item x="1247"/>
        <item x="1425"/>
        <item x="153"/>
        <item x="101"/>
        <item x="477"/>
        <item x="154"/>
        <item x="502"/>
        <item x="139"/>
        <item x="54"/>
        <item x="1637"/>
        <item x="910"/>
        <item x="748"/>
        <item x="604"/>
        <item x="1270"/>
        <item x="233"/>
        <item x="1417"/>
        <item x="701"/>
        <item x="122"/>
        <item x="1623"/>
        <item x="554"/>
        <item x="570"/>
        <item x="1346"/>
        <item x="1271"/>
        <item x="649"/>
        <item x="523"/>
        <item x="524"/>
        <item x="682"/>
        <item x="17"/>
        <item x="123"/>
        <item x="741"/>
        <item x="1016"/>
        <item x="574"/>
        <item x="509"/>
        <item x="1626"/>
        <item x="1613"/>
        <item x="1466"/>
        <item x="722"/>
        <item x="803"/>
        <item x="814"/>
        <item x="953"/>
        <item x="964"/>
        <item x="742"/>
        <item x="1326"/>
        <item x="1248"/>
        <item x="796"/>
        <item x="563"/>
        <item x="585"/>
        <item x="1249"/>
        <item x="598"/>
        <item x="146"/>
        <item m="1" x="1701"/>
        <item x="485"/>
        <item x="1455"/>
        <item x="1633"/>
        <item x="46"/>
        <item x="1675"/>
        <item x="1627"/>
        <item x="1628"/>
        <item x="1230"/>
        <item x="540"/>
        <item x="723"/>
        <item x="911"/>
        <item x="1290"/>
        <item x="18"/>
        <item x="854"/>
        <item x="1682"/>
        <item x="124"/>
        <item x="102"/>
        <item x="125"/>
        <item x="950"/>
        <item m="1" x="1723"/>
        <item x="766"/>
        <item m="1" x="1697"/>
        <item x="376"/>
        <item x="607"/>
        <item x="1456"/>
        <item x="1680"/>
        <item x="1385"/>
        <item x="1238"/>
        <item x="889"/>
        <item x="871"/>
        <item x="1293"/>
        <item x="1373"/>
        <item x="1453"/>
        <item x="4"/>
        <item x="345"/>
        <item x="19"/>
        <item x="55"/>
        <item x="267"/>
        <item m="1" x="1715"/>
        <item x="759"/>
        <item x="20"/>
        <item x="786"/>
        <item x="433"/>
        <item x="503"/>
        <item x="1272"/>
        <item x="47"/>
        <item x="451"/>
        <item x="110"/>
        <item x="1294"/>
        <item x="1449"/>
        <item x="1356"/>
        <item x="1357"/>
        <item x="1358"/>
        <item m="1" x="1702"/>
        <item x="5"/>
        <item x="466"/>
        <item x="711"/>
        <item x="27"/>
        <item x="468"/>
        <item x="1019"/>
        <item x="147"/>
        <item x="949"/>
        <item x="1412"/>
        <item x="730"/>
        <item x="103"/>
        <item m="1" x="1727"/>
        <item x="755"/>
        <item x="933"/>
        <item x="1669"/>
        <item x="1281"/>
        <item x="1343"/>
        <item x="1000"/>
        <item x="1454"/>
        <item x="1295"/>
        <item x="494"/>
        <item x="28"/>
        <item x="1257"/>
        <item x="34"/>
        <item x="56"/>
        <item x="743"/>
        <item m="1" x="1703"/>
        <item x="1658"/>
        <item x="965"/>
        <item x="6"/>
        <item x="712"/>
        <item m="1" x="1725"/>
        <item x="1660"/>
        <item x="1282"/>
        <item x="1337"/>
        <item x="1393"/>
        <item x="1340"/>
        <item x="1327"/>
        <item x="1231"/>
        <item x="1450"/>
        <item x="1436"/>
        <item x="1624"/>
        <item x="1250"/>
        <item x="1377"/>
        <item x="1423"/>
        <item x="1400"/>
        <item x="1366"/>
        <item x="1350"/>
        <item x="1258"/>
        <item x="1239"/>
        <item x="1629"/>
        <item x="1240"/>
        <item x="1241"/>
        <item x="1242"/>
        <item x="1389"/>
        <item x="1273"/>
        <item x="1251"/>
        <item x="1390"/>
        <item x="1672"/>
        <item x="1673"/>
        <item x="1617"/>
        <item x="1304"/>
        <item m="1" x="1737"/>
        <item x="1670"/>
        <item x="1359"/>
        <item x="1650"/>
        <item x="1648"/>
        <item x="1259"/>
        <item x="1640"/>
        <item x="1320"/>
        <item x="1618"/>
        <item x="1328"/>
        <item x="1467"/>
        <item x="1260"/>
        <item x="1041"/>
        <item x="1341"/>
        <item x="1232"/>
        <item x="1614"/>
        <item x="1386"/>
        <item x="1636"/>
        <item x="1447"/>
        <item x="1374"/>
        <item x="1407"/>
        <item x="1654"/>
        <item x="1674"/>
        <item x="1296"/>
        <item x="1451"/>
        <item x="1309"/>
        <item x="1345"/>
        <item x="1347"/>
        <item x="1421"/>
        <item x="1422"/>
        <item x="1665"/>
        <item x="1243"/>
        <item x="1233"/>
        <item x="1335"/>
        <item m="1" x="1738"/>
        <item m="1" x="1739"/>
        <item x="1468"/>
        <item x="1666"/>
        <item x="1630"/>
        <item m="1" x="1736"/>
        <item x="1634"/>
        <item x="1401"/>
        <item x="1441"/>
        <item x="1442"/>
        <item x="1305"/>
        <item x="1310"/>
        <item x="1306"/>
        <item x="1367"/>
        <item x="1300"/>
        <item x="1331"/>
        <item x="1391"/>
        <item x="1252"/>
        <item x="1274"/>
        <item x="1631"/>
        <item x="1321"/>
        <item x="1394"/>
        <item x="1661"/>
        <item x="1656"/>
        <item x="1329"/>
        <item x="1428"/>
        <item x="1429"/>
        <item x="1476"/>
        <item x="1444"/>
        <item m="1" x="1740"/>
        <item x="1360"/>
        <item x="1433"/>
        <item x="1322"/>
        <item x="1635"/>
        <item x="1387"/>
        <item x="1438"/>
        <item x="1311"/>
        <item x="1283"/>
        <item x="1042"/>
        <item x="1033"/>
        <item x="1560"/>
        <item x="1351"/>
        <item x="1662"/>
        <item x="1563"/>
        <item x="1445"/>
        <item x="1352"/>
        <item x="1619"/>
        <item x="1647"/>
        <item x="1462"/>
        <item x="1034"/>
        <item x="1564"/>
        <item x="1301"/>
        <item x="1035"/>
        <item x="1307"/>
        <item x="1353"/>
        <item x="1643"/>
        <item x="1375"/>
        <item x="1559"/>
        <item x="1638"/>
        <item x="1291"/>
        <item x="48"/>
        <item x="182"/>
        <item x="183"/>
        <item x="890"/>
        <item x="126"/>
        <item x="380"/>
        <item x="872"/>
        <item x="705"/>
        <item x="364"/>
        <item x="21"/>
        <item m="1" x="1691"/>
        <item x="441"/>
        <item x="760"/>
        <item x="249"/>
        <item x="250"/>
        <item x="315"/>
        <item x="422"/>
        <item x="834"/>
        <item x="815"/>
        <item x="82"/>
        <item x="804"/>
        <item x="214"/>
        <item x="767"/>
        <item x="787"/>
        <item x="59"/>
        <item x="268"/>
        <item x="283"/>
        <item x="897"/>
        <item m="1" x="1728"/>
        <item x="641"/>
        <item x="940"/>
        <item x="941"/>
        <item x="90"/>
        <item x="749"/>
        <item x="104"/>
        <item x="957"/>
        <item x="777"/>
        <item m="1" x="1692"/>
        <item x="127"/>
        <item m="1" x="1716"/>
        <item x="60"/>
        <item x="788"/>
        <item x="9"/>
        <item x="724"/>
        <item x="316"/>
        <item x="98"/>
        <item m="1" x="1693"/>
        <item x="797"/>
        <item x="768"/>
        <item x="184"/>
        <item x="899"/>
        <item x="215"/>
        <item x="750"/>
        <item x="71"/>
        <item x="202"/>
        <item x="605"/>
        <item x="731"/>
        <item m="1" x="1704"/>
        <item x="732"/>
        <item x="105"/>
        <item x="638"/>
        <item x="140"/>
        <item x="435"/>
        <item x="36"/>
        <item x="111"/>
        <item x="874"/>
        <item x="706"/>
        <item x="303"/>
        <item x="272"/>
        <item x="934"/>
        <item x="391"/>
        <item x="295"/>
        <item x="273"/>
        <item x="599"/>
        <item x="274"/>
        <item x="112"/>
        <item x="30"/>
        <item x="106"/>
        <item x="141"/>
        <item x="83"/>
        <item x="284"/>
        <item x="793"/>
        <item x="789"/>
        <item x="717"/>
        <item x="961"/>
        <item m="1" x="1729"/>
        <item x="581"/>
        <item x="718"/>
        <item m="1" x="1705"/>
        <item x="478"/>
        <item x="337"/>
        <item x="805"/>
        <item x="84"/>
        <item x="428"/>
        <item x="725"/>
        <item x="262"/>
        <item x="409"/>
        <item x="85"/>
        <item x="863"/>
        <item x="185"/>
        <item x="761"/>
        <item x="155"/>
        <item x="806"/>
        <item x="86"/>
        <item x="807"/>
        <item x="537"/>
        <item x="317"/>
        <item x="606"/>
        <item x="240"/>
        <item x="163"/>
        <item x="128"/>
        <item x="129"/>
        <item x="72"/>
        <item x="73"/>
        <item x="74"/>
        <item x="864"/>
        <item x="37"/>
        <item m="1" x="1706"/>
        <item x="744"/>
        <item m="1" x="1707"/>
        <item x="38"/>
        <item x="113"/>
        <item x="442"/>
        <item x="234"/>
        <item x="981"/>
        <item x="107"/>
        <item x="790"/>
        <item x="114"/>
        <item x="115"/>
        <item x="142"/>
        <item x="61"/>
        <item x="235"/>
        <item x="223"/>
        <item x="900"/>
        <item x="251"/>
        <item m="1" x="1717"/>
        <item x="164"/>
        <item x="252"/>
        <item x="241"/>
        <item x="253"/>
        <item x="816"/>
        <item x="165"/>
        <item x="156"/>
        <item m="1" x="1694"/>
        <item x="87"/>
        <item x="263"/>
        <item m="1" x="1695"/>
        <item x="143"/>
        <item x="318"/>
        <item x="151"/>
        <item x="254"/>
        <item x="236"/>
        <item x="99"/>
        <item x="657"/>
        <item x="91"/>
        <item x="561"/>
        <item m="1" x="1718"/>
        <item x="92"/>
        <item x="733"/>
        <item x="822"/>
        <item x="296"/>
        <item x="166"/>
        <item x="10"/>
        <item x="835"/>
        <item x="186"/>
        <item m="1" x="1708"/>
        <item x="381"/>
        <item x="828"/>
        <item x="817"/>
        <item x="297"/>
        <item x="195"/>
        <item x="152"/>
        <item x="719"/>
        <item m="1" x="1719"/>
        <item x="404"/>
        <item x="224"/>
        <item x="751"/>
        <item x="304"/>
        <item x="1057"/>
        <item x="879"/>
        <item x="22"/>
        <item x="157"/>
        <item x="778"/>
        <item x="275"/>
        <item x="823"/>
        <item x="779"/>
        <item x="130"/>
        <item x="875"/>
        <item x="780"/>
        <item x="989"/>
        <item x="365"/>
        <item m="1" x="1709"/>
        <item x="39"/>
        <item x="913"/>
        <item x="769"/>
        <item x="49"/>
        <item x="836"/>
        <item x="319"/>
        <item x="292"/>
        <item x="285"/>
        <item x="100"/>
        <item x="158"/>
        <item x="991"/>
        <item x="410"/>
        <item x="799"/>
        <item x="216"/>
        <item x="131"/>
        <item x="203"/>
        <item x="865"/>
        <item x="116"/>
        <item x="108"/>
        <item x="187"/>
        <item x="117"/>
        <item x="671"/>
        <item x="895"/>
        <item x="167"/>
        <item x="196"/>
        <item x="305"/>
        <item x="1043"/>
        <item x="75"/>
        <item m="1" x="1724"/>
        <item x="791"/>
        <item x="293"/>
        <item x="600"/>
        <item x="132"/>
        <item x="386"/>
        <item x="734"/>
        <item x="735"/>
        <item x="76"/>
        <item x="829"/>
        <item x="762"/>
        <item x="644"/>
        <item x="149"/>
        <item x="824"/>
        <item x="763"/>
        <item x="855"/>
        <item x="652"/>
        <item x="62"/>
        <item x="443"/>
        <item x="69"/>
        <item x="258"/>
        <item x="276"/>
        <item x="225"/>
        <item x="866"/>
        <item x="159"/>
        <item x="781"/>
        <item x="160"/>
        <item m="1" x="1730"/>
        <item x="204"/>
        <item x="264"/>
        <item x="11"/>
        <item x="387"/>
        <item x="188"/>
        <item x="12"/>
        <item x="609"/>
        <item x="610"/>
        <item x="880"/>
        <item x="720"/>
        <item x="118"/>
        <item x="794"/>
        <item x="205"/>
        <item x="189"/>
        <item x="905"/>
        <item x="764"/>
        <item x="279"/>
        <item x="217"/>
        <item x="867"/>
        <item x="298"/>
        <item x="190"/>
        <item x="226"/>
        <item x="1075"/>
        <item x="752"/>
        <item x="40"/>
        <item x="565"/>
        <item x="876"/>
        <item x="133"/>
        <item x="23"/>
        <item x="721"/>
        <item x="782"/>
        <item x="63"/>
        <item x="265"/>
        <item x="24"/>
        <item x="144"/>
        <item x="773"/>
        <item x="846"/>
        <item x="269"/>
        <item x="227"/>
        <item x="896"/>
        <item m="1" x="1731"/>
        <item x="134"/>
        <item x="1096"/>
        <item x="168"/>
        <item x="93"/>
        <item x="286"/>
        <item x="1021"/>
        <item m="1" x="1732"/>
        <item x="382"/>
        <item x="659"/>
        <item m="1" x="1720"/>
        <item x="818"/>
        <item x="881"/>
        <item x="1088"/>
        <item x="830"/>
        <item x="280"/>
        <item x="917"/>
        <item x="906"/>
        <item x="1036"/>
        <item x="660"/>
        <item x="423"/>
        <item x="281"/>
        <item x="94"/>
        <item x="397"/>
        <item x="320"/>
        <item x="228"/>
        <item x="218"/>
        <item x="418"/>
        <item x="486"/>
        <item x="683"/>
        <item x="783"/>
        <item x="808"/>
        <item x="366"/>
        <item x="1094"/>
        <item x="1100"/>
        <item x="1101"/>
        <item x="635"/>
        <item x="395"/>
        <item x="586"/>
        <item x="645"/>
        <item x="1569"/>
        <item x="1068"/>
        <item m="1" x="1733"/>
        <item x="541"/>
        <item x="169"/>
        <item x="1575"/>
        <item x="400"/>
        <item x="1076"/>
        <item x="237"/>
        <item x="680"/>
        <item x="338"/>
        <item x="692"/>
        <item x="1079"/>
        <item x="673"/>
        <item x="674"/>
        <item x="557"/>
        <item x="1008"/>
        <item x="798"/>
        <item x="206"/>
        <item x="197"/>
        <item x="198"/>
        <item x="856"/>
        <item x="947"/>
        <item x="199"/>
        <item x="170"/>
        <item x="171"/>
        <item x="229"/>
        <item x="207"/>
        <item x="208"/>
        <item x="825"/>
        <item x="277"/>
        <item x="388"/>
        <item x="504"/>
        <item x="550"/>
        <item x="145"/>
        <item x="209"/>
        <item x="505"/>
        <item x="392"/>
        <item x="321"/>
        <item x="359"/>
        <item x="346"/>
        <item x="886"/>
        <item x="41"/>
        <item x="842"/>
        <item x="826"/>
        <item x="1588"/>
        <item x="306"/>
        <item x="831"/>
        <item x="70"/>
        <item x="322"/>
        <item x="572"/>
        <item x="487"/>
        <item x="542"/>
        <item x="323"/>
        <item x="219"/>
        <item x="77"/>
        <item x="901"/>
        <item x="307"/>
        <item x="571"/>
        <item x="633"/>
        <item x="665"/>
        <item x="479"/>
        <item x="837"/>
        <item x="351"/>
        <item x="926"/>
        <item x="230"/>
        <item m="1" x="1721"/>
        <item x="242"/>
        <item x="898"/>
        <item x="515"/>
        <item x="210"/>
        <item x="287"/>
        <item x="308"/>
        <item x="211"/>
        <item x="324"/>
        <item x="411"/>
        <item x="979"/>
        <item x="576"/>
        <item m="1" x="1735"/>
        <item x="325"/>
        <item x="339"/>
        <item x="191"/>
        <item x="928"/>
        <item x="429"/>
        <item x="629"/>
        <item x="564"/>
        <item x="736"/>
        <item x="13"/>
        <item x="360"/>
        <item x="1026"/>
        <item x="873"/>
        <item x="1571"/>
        <item x="1010"/>
        <item x="469"/>
        <item x="929"/>
        <item x="1012"/>
        <item x="64"/>
        <item x="675"/>
        <item x="533"/>
        <item x="243"/>
        <item x="340"/>
        <item x="356"/>
        <item x="686"/>
        <item x="238"/>
        <item x="383"/>
        <item x="419"/>
        <item x="529"/>
        <item x="1023"/>
        <item x="453"/>
        <item x="255"/>
        <item x="454"/>
        <item x="455"/>
        <item x="259"/>
        <item x="135"/>
        <item x="555"/>
        <item x="1024"/>
        <item x="966"/>
        <item x="691"/>
        <item x="915"/>
        <item x="1117"/>
        <item x="819"/>
        <item x="594"/>
        <item x="558"/>
        <item x="1044"/>
        <item x="444"/>
        <item x="445"/>
        <item x="516"/>
        <item x="88"/>
        <item x="924"/>
        <item x="543"/>
        <item x="1573"/>
        <item x="172"/>
        <item x="832"/>
        <item x="1178"/>
        <item x="212"/>
        <item x="1597"/>
        <item x="922"/>
        <item x="510"/>
        <item x="367"/>
        <item x="14"/>
        <item x="347"/>
        <item x="436"/>
        <item x="693"/>
        <item x="1561"/>
        <item x="1062"/>
        <item x="341"/>
        <item m="1" x="1722"/>
        <item x="470"/>
        <item x="471"/>
        <item x="614"/>
        <item x="1565"/>
        <item x="1017"/>
        <item x="89"/>
        <item x="687"/>
        <item x="260"/>
        <item x="1020"/>
        <item x="326"/>
        <item x="371"/>
        <item x="1022"/>
        <item x="173"/>
        <item x="1027"/>
        <item x="1028"/>
        <item x="986"/>
        <item x="647"/>
        <item x="662"/>
        <item x="368"/>
        <item x="372"/>
        <item x="517"/>
        <item x="525"/>
        <item x="623"/>
        <item x="456"/>
        <item x="327"/>
        <item x="299"/>
        <item x="457"/>
        <item x="625"/>
        <item x="361"/>
        <item x="50"/>
        <item x="1566"/>
        <item x="328"/>
        <item x="1098"/>
        <item x="506"/>
        <item x="458"/>
        <item x="618"/>
        <item x="566"/>
        <item x="393"/>
        <item x="488"/>
        <item x="1244"/>
        <item x="1141"/>
        <item x="1001"/>
        <item x="770"/>
        <item x="589"/>
        <item x="472"/>
        <item x="891"/>
        <item x="661"/>
        <item x="619"/>
        <item x="401"/>
        <item x="1084"/>
        <item x="942"/>
        <item x="42"/>
        <item x="200"/>
        <item x="352"/>
        <item x="192"/>
        <item x="329"/>
        <item x="590"/>
        <item x="620"/>
        <item x="771"/>
        <item x="1025"/>
        <item x="943"/>
        <item x="282"/>
        <item x="681"/>
        <item x="310"/>
        <item x="688"/>
        <item x="1284"/>
        <item x="1102"/>
        <item x="430"/>
        <item x="1302"/>
        <item x="1671"/>
        <item x="1498"/>
        <item x="918"/>
        <item x="1578"/>
        <item x="737"/>
        <item x="684"/>
        <item x="685"/>
        <item x="373"/>
        <item x="220"/>
        <item x="838"/>
        <item x="925"/>
        <item x="892"/>
        <item x="244"/>
        <item x="1464"/>
        <item x="1579"/>
        <item x="636"/>
        <item m="1" x="1696"/>
        <item x="1093"/>
        <item x="944"/>
        <item x="174"/>
        <item x="545"/>
        <item x="627"/>
        <item x="270"/>
        <item x="1051"/>
        <item x="582"/>
        <item x="839"/>
        <item x="193"/>
        <item x="530"/>
        <item x="1002"/>
        <item x="1052"/>
        <item x="1470"/>
        <item x="415"/>
        <item x="374"/>
        <item x="1032"/>
        <item x="1430"/>
        <item x="278"/>
        <item x="1089"/>
        <item x="1190"/>
        <item x="667"/>
        <item x="497"/>
        <item x="520"/>
        <item x="498"/>
        <item x="437"/>
        <item x="591"/>
        <item x="362"/>
        <item x="175"/>
        <item x="628"/>
        <item x="592"/>
        <item x="1205"/>
        <item x="1434"/>
        <item x="1223"/>
        <item x="489"/>
        <item x="951"/>
        <item x="577"/>
        <item x="1489"/>
        <item x="1058"/>
        <item x="1063"/>
        <item x="1570"/>
        <item x="51"/>
        <item x="1131"/>
        <item x="369"/>
        <item x="1590"/>
        <item x="330"/>
        <item x="1572"/>
        <item x="1198"/>
        <item x="1067"/>
        <item x="985"/>
        <item x="772"/>
        <item x="412"/>
        <item x="1045"/>
        <item x="1090"/>
        <item x="1077"/>
        <item x="1080"/>
        <item x="1234"/>
        <item x="539"/>
        <item x="990"/>
        <item x="245"/>
        <item x="1539"/>
        <item x="1574"/>
        <item x="405"/>
        <item x="1419"/>
        <item x="916"/>
        <item x="1072"/>
        <item x="992"/>
        <item x="935"/>
        <item x="1037"/>
        <item x="694"/>
        <item x="78"/>
        <item x="424"/>
        <item x="995"/>
        <item x="1354"/>
        <item x="1179"/>
        <item x="1053"/>
        <item x="1085"/>
        <item x="1014"/>
        <item x="1620"/>
        <item x="998"/>
        <item x="394"/>
        <item x="1186"/>
        <item x="907"/>
        <item x="300"/>
        <item x="912"/>
        <item x="1049"/>
        <item x="936"/>
        <item x="952"/>
        <item x="1003"/>
        <item x="1055"/>
        <item x="377"/>
        <item x="637"/>
        <item x="480"/>
        <item x="1581"/>
        <item x="288"/>
        <item x="446"/>
        <item x="1645"/>
        <item x="1547"/>
        <item x="809"/>
        <item x="1009"/>
        <item x="1091"/>
        <item x="1499"/>
        <item x="654"/>
        <item x="1030"/>
        <item x="1103"/>
        <item x="1061"/>
        <item x="1477"/>
        <item x="1604"/>
        <item x="1196"/>
        <item x="1562"/>
        <item x="176"/>
        <item x="611"/>
        <item x="348"/>
        <item x="331"/>
        <item x="1567"/>
        <item x="499"/>
        <item x="136"/>
        <item x="1046"/>
        <item x="357"/>
        <item x="358"/>
        <item x="1070"/>
        <item x="1078"/>
        <item x="1047"/>
        <item x="1099"/>
        <item x="810"/>
        <item x="1011"/>
        <item x="1040"/>
        <item x="416"/>
        <item x="666"/>
        <item x="999"/>
        <item x="1202"/>
        <item x="1064"/>
        <item x="927"/>
        <item x="919"/>
        <item x="847"/>
        <item x="332"/>
        <item x="968"/>
        <item x="1081"/>
        <item x="1118"/>
        <item x="672"/>
        <item x="363"/>
        <item x="538"/>
        <item x="868"/>
        <item x="707"/>
        <item x="353"/>
        <item x="1048"/>
        <item x="1050"/>
        <item x="119"/>
        <item x="333"/>
        <item x="1071"/>
        <item x="1641"/>
        <item x="1490"/>
        <item x="1491"/>
        <item x="1056"/>
        <item x="1194"/>
        <item x="420"/>
        <item x="1465"/>
        <item x="334"/>
        <item x="621"/>
        <item x="1313"/>
        <item x="1253"/>
        <item x="1520"/>
        <item x="1443"/>
        <item x="1644"/>
        <item x="1580"/>
        <item x="1548"/>
        <item x="1086"/>
        <item x="1211"/>
        <item x="593"/>
        <item x="689"/>
        <item x="43"/>
        <item x="1361"/>
        <item x="1038"/>
        <item x="857"/>
        <item x="1065"/>
        <item x="1545"/>
        <item x="1069"/>
        <item x="1549"/>
        <item x="630"/>
        <item x="567"/>
        <item x="500"/>
        <item x="1119"/>
        <item x="378"/>
        <item x="379"/>
        <item x="1598"/>
        <item x="1031"/>
        <item x="1550"/>
        <item x="1092"/>
        <item x="1066"/>
        <item x="1402"/>
        <item x="595"/>
        <item x="1082"/>
        <item x="1342"/>
        <item x="1132"/>
        <item x="1621"/>
        <item x="1369"/>
        <item x="1195"/>
        <item x="1220"/>
        <item x="1420"/>
        <item x="546"/>
        <item m="1" x="1734"/>
        <item x="467"/>
        <item x="406"/>
        <item x="384"/>
        <item x="858"/>
        <item x="958"/>
        <item x="596"/>
        <item x="676"/>
        <item x="447"/>
        <item x="833"/>
        <item x="1469"/>
        <item x="848"/>
        <item x="246"/>
        <item x="573"/>
        <item x="247"/>
        <item x="937"/>
        <item x="820"/>
        <item x="1197"/>
        <item x="1521"/>
        <item x="1522"/>
        <item x="849"/>
        <item x="1684"/>
        <item x="1191"/>
        <item x="481"/>
        <item x="1479"/>
        <item x="850"/>
        <item x="699"/>
        <item x="1344"/>
        <item x="1540"/>
        <item x="1187"/>
        <item x="1395"/>
        <item x="425"/>
        <item x="1532"/>
        <item x="1333"/>
        <item x="859"/>
        <item x="1362"/>
        <item x="1363"/>
        <item x="1403"/>
        <item x="1607"/>
        <item x="612"/>
        <item x="1500"/>
        <item x="1546"/>
        <item x="914"/>
        <item x="1199"/>
        <item x="1142"/>
        <item x="417"/>
        <item x="765"/>
        <item x="1192"/>
        <item x="1437"/>
        <item x="1133"/>
        <item x="1432"/>
        <item x="840"/>
        <item x="309"/>
        <item x="271"/>
        <item x="421"/>
        <item x="756"/>
        <item x="256"/>
        <item x="402"/>
        <item x="1159"/>
        <item x="531"/>
        <item x="532"/>
        <item x="1005"/>
        <item x="1505"/>
        <item x="980"/>
        <item x="1163"/>
        <item x="1314"/>
        <item x="869"/>
        <item x="1261"/>
        <item x="1168"/>
        <item x="1388"/>
        <item x="1439"/>
        <item x="587"/>
        <item x="1481"/>
        <item x="1221"/>
        <item x="753"/>
        <item x="342"/>
        <item x="1582"/>
        <item x="954"/>
        <item x="677"/>
        <item x="1679"/>
        <item x="398"/>
        <item x="120"/>
        <item x="311"/>
        <item x="551"/>
        <item x="403"/>
        <item x="930"/>
        <item x="1169"/>
        <item x="908"/>
        <item x="1212"/>
        <item x="1551"/>
        <item x="738"/>
        <item x="655"/>
        <item x="1426"/>
        <item x="301"/>
        <item x="1203"/>
        <item x="920"/>
        <item x="1380"/>
        <item x="1381"/>
        <item x="1523"/>
        <item x="1492"/>
        <item x="385"/>
        <item x="1461"/>
        <item x="1297"/>
        <item x="1170"/>
        <item x="1298"/>
        <item x="1275"/>
        <item x="343"/>
        <item x="1303"/>
        <item x="1533"/>
        <item x="1308"/>
        <item x="1690"/>
        <item x="1524"/>
        <item x="1689"/>
        <item x="1262"/>
        <item x="137"/>
        <item x="138"/>
        <item x="631"/>
        <item x="389"/>
        <item x="438"/>
        <item x="921"/>
        <item x="669"/>
        <item x="1315"/>
        <item x="177"/>
        <item x="695"/>
        <item x="696"/>
        <item x="1171"/>
        <item x="1143"/>
        <item x="670"/>
        <item x="1164"/>
        <item x="426"/>
        <item x="459"/>
        <item x="448"/>
        <item x="231"/>
        <item x="938"/>
        <item x="349"/>
        <item x="312"/>
        <item x="511"/>
        <item x="109"/>
        <item x="350"/>
        <item x="1134"/>
        <item x="909"/>
        <item x="1552"/>
        <item x="1553"/>
        <item x="1414"/>
        <item x="923"/>
        <item x="996"/>
        <item x="639"/>
        <item x="1610"/>
        <item x="982"/>
        <item x="1534"/>
        <item x="1501"/>
        <item x="1404"/>
        <item x="690"/>
        <item x="335"/>
        <item x="413"/>
        <item x="407"/>
        <item x="697"/>
        <item x="1224"/>
        <item x="997"/>
        <item x="248"/>
        <item x="1235"/>
        <item x="336"/>
        <item x="983"/>
        <item x="1457"/>
        <item x="1180"/>
        <item x="375"/>
        <item x="25"/>
        <item x="679"/>
        <item x="354"/>
        <item x="1506"/>
        <item x="1371"/>
        <item x="473"/>
        <item x="370"/>
        <item x="1216"/>
        <item x="1541"/>
        <item x="1542"/>
        <item x="1059"/>
        <item x="1622"/>
        <item x="1007"/>
        <item x="1493"/>
        <item x="1494"/>
        <item x="1263"/>
        <item x="408"/>
        <item x="1348"/>
        <item x="344"/>
        <item x="1029"/>
        <item x="1292"/>
        <item x="178"/>
        <item x="179"/>
        <item x="1482"/>
        <item x="1120"/>
        <item x="194"/>
        <item x="1507"/>
        <item x="1181"/>
        <item x="1200"/>
        <item x="1339"/>
        <item x="1589"/>
        <item x="1558"/>
        <item x="1160"/>
        <item x="1324"/>
        <item x="1535"/>
        <item x="1525"/>
        <item x="698"/>
        <item x="634"/>
        <item x="568"/>
        <item x="1213"/>
        <item x="959"/>
        <item x="1526"/>
        <item x="1121"/>
        <item x="977"/>
        <item x="1486"/>
        <item x="851"/>
        <item x="852"/>
        <item x="501"/>
        <item x="1527"/>
        <item x="1122"/>
        <item x="490"/>
        <item x="491"/>
        <item x="774"/>
        <item x="987"/>
        <item x="1201"/>
        <item x="1508"/>
        <item x="1488"/>
        <item x="1144"/>
        <item x="1095"/>
        <item x="1364"/>
        <item x="1013"/>
        <item x="492"/>
        <item x="754"/>
        <item x="1214"/>
        <item x="1222"/>
        <item x="521"/>
        <item x="615"/>
        <item x="1463"/>
        <item x="1487"/>
        <item x="1583"/>
        <item x="1586"/>
        <item x="1123"/>
        <item x="1528"/>
        <item x="1145"/>
        <item x="1577"/>
        <item x="1135"/>
        <item x="1584"/>
        <item x="1124"/>
        <item x="1543"/>
        <item x="974"/>
        <item x="474"/>
        <item x="475"/>
        <item x="562"/>
        <item x="969"/>
        <item x="289"/>
        <item x="290"/>
        <item x="939"/>
        <item x="482"/>
        <item x="1276"/>
        <item x="843"/>
        <item x="1554"/>
        <item x="844"/>
        <item x="1601"/>
        <item x="1595"/>
        <item x="1663"/>
        <item x="1172"/>
        <item x="601"/>
        <item x="602"/>
        <item x="1599"/>
        <item x="460"/>
        <item x="664"/>
        <item x="534"/>
        <item x="461"/>
        <item x="526"/>
        <item x="1639"/>
        <item x="512"/>
        <item x="632"/>
        <item x="507"/>
        <item x="483"/>
        <item x="1608"/>
        <item x="1285"/>
        <item x="44"/>
        <item x="1277"/>
        <item x="1544"/>
        <item x="1459"/>
        <item x="1054"/>
        <item x="1097"/>
        <item x="1471"/>
        <item x="1452"/>
        <item x="882"/>
        <item x="1667"/>
        <item x="1225"/>
        <item x="1365"/>
        <item x="518"/>
        <item x="1502"/>
        <item x="1146"/>
        <item x="658"/>
        <item x="569"/>
        <item x="845"/>
        <item x="1372"/>
        <item x="1376"/>
        <item x="1147"/>
        <item x="1188"/>
        <item x="1227"/>
        <item x="1182"/>
        <item x="399"/>
        <item x="390"/>
        <item x="1060"/>
        <item x="1594"/>
        <item x="1596"/>
        <item x="1173"/>
        <item x="1446"/>
        <item x="1018"/>
        <item x="1458"/>
        <item x="1536"/>
        <item x="1405"/>
        <item x="651"/>
        <item x="1653"/>
        <item x="221"/>
        <item x="513"/>
        <item x="1136"/>
        <item x="1286"/>
        <item x="1625"/>
        <item x="963"/>
        <item x="792"/>
        <item x="1174"/>
        <item x="578"/>
        <item x="955"/>
        <item x="79"/>
        <item x="1382"/>
        <item x="1125"/>
        <item x="616"/>
        <item x="800"/>
        <item x="1073"/>
        <item x="1537"/>
        <item x="1495"/>
        <item x="1555"/>
        <item x="646"/>
        <item x="1605"/>
        <item m="1" x="1700"/>
        <item x="536"/>
        <item x="57"/>
        <item x="713"/>
        <item x="972"/>
        <item x="201"/>
        <item x="714"/>
        <item x="81"/>
        <item x="715"/>
        <item x="452"/>
        <item x="396"/>
        <item x="495"/>
        <item x="67"/>
        <item x="588"/>
        <item x="575"/>
        <item x="580"/>
        <item x="148"/>
        <item x="702"/>
        <item x="29"/>
        <item x="58"/>
        <item x="984"/>
        <item x="703"/>
        <item x="7"/>
        <item x="1338"/>
        <item x="1312"/>
        <item x="1418"/>
        <item x="1332"/>
        <item x="1678"/>
        <item m="1" x="1699"/>
        <item x="496"/>
        <item x="8"/>
        <item x="35"/>
        <item x="68"/>
        <item x="434"/>
        <item x="704"/>
        <item x="716"/>
        <item x="970"/>
        <item x="1323"/>
        <item x="1368"/>
        <item t="default"/>
      </items>
    </pivotField>
    <pivotField showAll="0"/>
    <pivotField showAll="0"/>
    <pivotField showAll="0">
      <items count="160">
        <item m="1" x="1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138"/>
        <item x="77"/>
        <item x="78"/>
        <item x="79"/>
        <item x="80"/>
        <item x="81"/>
        <item x="82"/>
        <item x="83"/>
        <item x="84"/>
        <item x="85"/>
        <item x="86"/>
        <item x="87"/>
        <item x="88"/>
        <item x="89"/>
        <item x="90"/>
        <item x="91"/>
        <item x="92"/>
        <item x="93"/>
        <item x="94"/>
        <item x="95"/>
        <item x="96"/>
        <item x="97"/>
        <item x="98"/>
        <item x="99"/>
        <item x="100"/>
        <item x="144"/>
        <item x="101"/>
        <item x="102"/>
        <item x="139"/>
        <item x="145"/>
        <item x="146"/>
        <item x="103"/>
        <item x="104"/>
        <item x="147"/>
        <item x="105"/>
        <item x="148"/>
        <item x="106"/>
        <item x="107"/>
        <item x="149"/>
        <item x="150"/>
        <item x="140"/>
        <item x="108"/>
        <item x="109"/>
        <item x="110"/>
        <item x="111"/>
        <item x="112"/>
        <item x="113"/>
        <item x="114"/>
        <item x="151"/>
        <item x="115"/>
        <item x="116"/>
        <item x="152"/>
        <item x="117"/>
        <item x="118"/>
        <item x="119"/>
        <item x="141"/>
        <item x="120"/>
        <item x="121"/>
        <item x="153"/>
        <item x="142"/>
        <item x="122"/>
        <item x="123"/>
        <item x="124"/>
        <item x="125"/>
        <item x="143"/>
        <item x="126"/>
        <item x="154"/>
        <item x="127"/>
        <item x="128"/>
        <item x="129"/>
        <item x="155"/>
        <item x="130"/>
        <item x="156"/>
        <item x="131"/>
        <item x="157"/>
        <item x="132"/>
        <item x="133"/>
        <item x="134"/>
        <item x="135"/>
        <item x="136"/>
        <item x="137"/>
        <item t="default"/>
      </items>
    </pivotField>
    <pivotField showAll="0"/>
    <pivotField showAll="0"/>
    <pivotField showAll="0"/>
    <pivotField showAll="0"/>
    <pivotField showAll="0"/>
    <pivotField showAll="0"/>
    <pivotField axis="axisRow" dataField="1" showAll="0" measureFilter="1">
      <items count="1692">
        <item x="662"/>
        <item x="1041"/>
        <item x="883"/>
        <item x="1163"/>
        <item x="1030"/>
        <item x="526"/>
        <item x="1579"/>
        <item x="153"/>
        <item x="1146"/>
        <item x="1297"/>
        <item x="718"/>
        <item x="323"/>
        <item x="833"/>
        <item x="13"/>
        <item x="1181"/>
        <item x="84"/>
        <item x="413"/>
        <item x="368"/>
        <item x="1055"/>
        <item x="219"/>
        <item x="63"/>
        <item x="732"/>
        <item x="591"/>
        <item x="26"/>
        <item x="1445"/>
        <item x="1464"/>
        <item x="519"/>
        <item x="712"/>
        <item x="270"/>
        <item x="711"/>
        <item x="901"/>
        <item x="607"/>
        <item x="1636"/>
        <item x="1507"/>
        <item x="541"/>
        <item m="1" x="1674"/>
        <item x="572"/>
        <item x="1357"/>
        <item x="74"/>
        <item x="1321"/>
        <item x="175"/>
        <item x="710"/>
        <item x="1161"/>
        <item x="180"/>
        <item x="666"/>
        <item x="635"/>
        <item x="1408"/>
        <item x="1423"/>
        <item x="258"/>
        <item x="461"/>
        <item x="1084"/>
        <item x="377"/>
        <item x="126"/>
        <item x="1522"/>
        <item x="722"/>
        <item x="366"/>
        <item x="1537"/>
        <item x="891"/>
        <item x="408"/>
        <item x="1078"/>
        <item x="98"/>
        <item x="197"/>
        <item m="1" x="1659"/>
        <item x="612"/>
        <item x="328"/>
        <item x="1168"/>
        <item x="813"/>
        <item x="816"/>
        <item x="1047"/>
        <item x="431"/>
        <item x="1450"/>
        <item x="1119"/>
        <item x="1179"/>
        <item x="750"/>
        <item x="559"/>
        <item x="27"/>
        <item x="637"/>
        <item x="493"/>
        <item x="757"/>
        <item x="597"/>
        <item x="777"/>
        <item x="967"/>
        <item x="1123"/>
        <item x="229"/>
        <item x="260"/>
        <item x="672"/>
        <item x="315"/>
        <item x="244"/>
        <item x="1038"/>
        <item x="1023"/>
        <item x="536"/>
        <item x="698"/>
        <item x="1072"/>
        <item x="1572"/>
        <item x="206"/>
        <item m="1" x="1644"/>
        <item x="889"/>
        <item x="824"/>
        <item x="1132"/>
        <item x="936"/>
        <item x="1563"/>
        <item x="1546"/>
        <item x="1108"/>
        <item x="562"/>
        <item x="601"/>
        <item x="406"/>
        <item x="707"/>
        <item x="868"/>
        <item x="768"/>
        <item x="1517"/>
        <item x="367"/>
        <item x="393"/>
        <item x="853"/>
        <item x="1615"/>
        <item x="1328"/>
        <item x="364"/>
        <item x="308"/>
        <item x="1062"/>
        <item x="1263"/>
        <item x="713"/>
        <item m="1" x="1657"/>
        <item x="839"/>
        <item x="1598"/>
        <item x="201"/>
        <item x="1606"/>
        <item x="314"/>
        <item m="1" x="1653"/>
        <item x="1131"/>
        <item x="1342"/>
        <item x="648"/>
        <item x="1401"/>
        <item x="103"/>
        <item x="511"/>
        <item x="728"/>
        <item x="15"/>
        <item x="1350"/>
        <item x="363"/>
        <item x="1257"/>
        <item x="77"/>
        <item x="1583"/>
        <item x="530"/>
        <item x="676"/>
        <item x="1347"/>
        <item x="1469"/>
        <item x="28"/>
        <item x="763"/>
        <item x="1616"/>
        <item x="1536"/>
        <item x="974"/>
        <item x="139"/>
        <item x="1034"/>
        <item x="1630"/>
        <item x="561"/>
        <item x="745"/>
        <item x="1180"/>
        <item x="311"/>
        <item x="861"/>
        <item x="1395"/>
        <item x="670"/>
        <item x="331"/>
        <item x="865"/>
        <item x="869"/>
        <item x="48"/>
        <item x="783"/>
        <item x="1634"/>
        <item x="318"/>
        <item x="1273"/>
        <item x="1184"/>
        <item x="753"/>
        <item x="903"/>
        <item x="1332"/>
        <item x="1094"/>
        <item x="1437"/>
        <item x="310"/>
        <item x="780"/>
        <item x="923"/>
        <item x="177"/>
        <item x="590"/>
        <item x="1069"/>
        <item x="496"/>
        <item x="626"/>
        <item x="305"/>
        <item x="1335"/>
        <item x="952"/>
        <item x="1299"/>
        <item x="21"/>
        <item x="817"/>
        <item x="578"/>
        <item x="810"/>
        <item x="1386"/>
        <item x="1204"/>
        <item x="1567"/>
        <item x="1182"/>
        <item x="502"/>
        <item x="369"/>
        <item x="135"/>
        <item x="1053"/>
        <item x="2"/>
        <item x="245"/>
        <item x="593"/>
        <item x="965"/>
        <item x="296"/>
        <item x="1534"/>
        <item x="756"/>
        <item x="1058"/>
        <item x="150"/>
        <item x="1427"/>
        <item x="631"/>
        <item x="1508"/>
        <item x="1421"/>
        <item x="1532"/>
        <item m="1" x="1667"/>
        <item x="204"/>
        <item x="647"/>
        <item x="1147"/>
        <item m="1" x="1639"/>
        <item x="1550"/>
        <item m="1" x="1670"/>
        <item x="127"/>
        <item x="709"/>
        <item x="446"/>
        <item x="118"/>
        <item x="832"/>
        <item x="953"/>
        <item x="845"/>
        <item x="1284"/>
        <item x="1476"/>
        <item x="200"/>
        <item x="498"/>
        <item x="1557"/>
        <item x="1232"/>
        <item x="65"/>
        <item x="1542"/>
        <item x="427"/>
        <item x="477"/>
        <item x="911"/>
        <item x="451"/>
        <item x="1228"/>
        <item x="618"/>
        <item x="1300"/>
        <item x="448"/>
        <item x="1286"/>
        <item x="1485"/>
        <item x="1220"/>
        <item x="439"/>
        <item x="946"/>
        <item x="1308"/>
        <item x="395"/>
        <item x="452"/>
        <item x="1059"/>
        <item x="1323"/>
        <item x="1556"/>
        <item x="1551"/>
        <item x="457"/>
        <item x="450"/>
        <item x="210"/>
        <item x="470"/>
        <item x="1385"/>
        <item x="370"/>
        <item x="1382"/>
        <item x="1381"/>
        <item x="1242"/>
        <item x="922"/>
        <item x="1287"/>
        <item x="793"/>
        <item x="1218"/>
        <item x="741"/>
        <item x="552"/>
        <item x="1235"/>
        <item x="144"/>
        <item x="791"/>
        <item x="133"/>
        <item x="469"/>
        <item x="437"/>
        <item x="900"/>
        <item x="1301"/>
        <item x="350"/>
        <item x="724"/>
        <item x="1516"/>
        <item x="1187"/>
        <item x="972"/>
        <item x="1354"/>
        <item x="680"/>
        <item x="976"/>
        <item x="372"/>
        <item x="1603"/>
        <item x="571"/>
        <item x="1275"/>
        <item x="971"/>
        <item x="859"/>
        <item x="1495"/>
        <item x="1269"/>
        <item x="980"/>
        <item x="1019"/>
        <item x="1100"/>
        <item x="1455"/>
        <item x="455"/>
        <item x="1535"/>
        <item m="1" x="1675"/>
        <item x="32"/>
        <item x="603"/>
        <item x="1292"/>
        <item x="996"/>
        <item x="663"/>
        <item x="115"/>
        <item x="85"/>
        <item x="1373"/>
        <item m="1" x="1686"/>
        <item x="320"/>
        <item x="202"/>
        <item x="744"/>
        <item x="267"/>
        <item x="1216"/>
        <item x="384"/>
        <item m="1" x="1655"/>
        <item x="1283"/>
        <item m="1" x="1656"/>
        <item x="400"/>
        <item x="316"/>
        <item x="580"/>
        <item x="1486"/>
        <item x="528"/>
        <item x="1061"/>
        <item x="588"/>
        <item x="313"/>
        <item x="1483"/>
        <item x="1439"/>
        <item x="880"/>
        <item x="1042"/>
        <item x="462"/>
        <item x="1120"/>
        <item x="907"/>
        <item x="1197"/>
        <item x="1633"/>
        <item x="1611"/>
        <item x="1453"/>
        <item x="981"/>
        <item x="1057"/>
        <item x="1027"/>
        <item x="1348"/>
        <item x="43"/>
        <item x="772"/>
        <item x="1155"/>
        <item x="227"/>
        <item x="459"/>
        <item x="916"/>
        <item x="527"/>
        <item x="1545"/>
        <item x="1481"/>
        <item x="755"/>
        <item m="1" x="1646"/>
        <item x="1605"/>
        <item x="584"/>
        <item x="821"/>
        <item x="1561"/>
        <item x="733"/>
        <item x="773"/>
        <item x="356"/>
        <item x="1156"/>
        <item x="490"/>
        <item x="1492"/>
        <item m="1" x="1680"/>
        <item x="608"/>
        <item x="1092"/>
        <item x="682"/>
        <item x="719"/>
        <item x="165"/>
        <item x="230"/>
        <item x="1619"/>
        <item x="818"/>
        <item x="272"/>
        <item x="1618"/>
        <item x="252"/>
        <item x="55"/>
        <item x="45"/>
        <item x="611"/>
        <item x="1081"/>
        <item x="303"/>
        <item x="866"/>
        <item x="111"/>
        <item x="488"/>
        <item x="775"/>
        <item x="731"/>
        <item x="598"/>
        <item x="932"/>
        <item x="91"/>
        <item x="1521"/>
        <item x="878"/>
        <item x="22"/>
        <item x="855"/>
        <item x="782"/>
        <item x="1213"/>
        <item x="795"/>
        <item x="1366"/>
        <item x="1369"/>
        <item x="758"/>
        <item x="290"/>
        <item x="877"/>
        <item x="40"/>
        <item x="468"/>
        <item x="388"/>
        <item x="1392"/>
        <item x="319"/>
        <item x="1589"/>
        <item m="1" x="1661"/>
        <item x="884"/>
        <item x="1174"/>
        <item x="910"/>
        <item x="191"/>
        <item x="238"/>
        <item x="863"/>
        <item x="76"/>
        <item x="717"/>
        <item x="921"/>
        <item x="1493"/>
        <item x="1246"/>
        <item x="294"/>
        <item x="1178"/>
        <item x="188"/>
        <item x="645"/>
        <item x="131"/>
        <item x="761"/>
        <item x="792"/>
        <item x="586"/>
        <item x="190"/>
        <item x="1339"/>
        <item x="605"/>
        <item x="398"/>
        <item x="873"/>
        <item x="378"/>
        <item x="811"/>
        <item x="1510"/>
        <item x="484"/>
        <item x="1531"/>
        <item x="325"/>
        <item x="751"/>
        <item x="1109"/>
        <item x="203"/>
        <item x="1377"/>
        <item x="1250"/>
        <item x="83"/>
        <item x="324"/>
        <item x="342"/>
        <item x="95"/>
        <item x="689"/>
        <item x="943"/>
        <item x="344"/>
        <item x="1322"/>
        <item x="898"/>
        <item x="1066"/>
        <item x="802"/>
        <item x="1623"/>
        <item x="383"/>
        <item x="217"/>
        <item x="779"/>
        <item x="1588"/>
        <item x="225"/>
        <item x="708"/>
        <item x="715"/>
        <item x="222"/>
        <item x="476"/>
        <item x="716"/>
        <item x="1048"/>
        <item x="852"/>
        <item x="1441"/>
        <item x="1467"/>
        <item x="620"/>
        <item x="1552"/>
        <item x="327"/>
        <item x="500"/>
        <item x="1624"/>
        <item x="464"/>
        <item x="914"/>
        <item x="312"/>
        <item x="1333"/>
        <item x="409"/>
        <item x="1471"/>
        <item m="1" x="1678"/>
        <item x="1539"/>
        <item x="702"/>
        <item x="846"/>
        <item x="1343"/>
        <item x="1337"/>
        <item x="1458"/>
        <item x="262"/>
        <item x="908"/>
        <item x="302"/>
        <item x="803"/>
        <item x="550"/>
        <item x="506"/>
        <item x="1207"/>
        <item x="441"/>
        <item x="495"/>
        <item x="221"/>
        <item x="97"/>
        <item x="1370"/>
        <item x="627"/>
        <item x="1543"/>
        <item x="16"/>
        <item x="240"/>
        <item x="453"/>
        <item x="17"/>
        <item x="1103"/>
        <item x="1037"/>
        <item x="836"/>
        <item x="1388"/>
        <item x="160"/>
        <item x="1043"/>
        <item x="1160"/>
        <item m="1" x="1665"/>
        <item x="1334"/>
        <item x="256"/>
        <item x="533"/>
        <item x="1540"/>
        <item x="124"/>
        <item x="905"/>
        <item x="189"/>
        <item x="117"/>
        <item x="656"/>
        <item x="1599"/>
        <item x="14"/>
        <item x="353"/>
        <item x="304"/>
        <item x="583"/>
        <item x="1186"/>
        <item x="1194"/>
        <item x="80"/>
        <item x="407"/>
        <item x="1149"/>
        <item x="1433"/>
        <item x="714"/>
        <item x="1005"/>
        <item x="790"/>
        <item x="122"/>
        <item x="1305"/>
        <item x="1068"/>
        <item x="339"/>
        <item x="105"/>
        <item x="801"/>
        <item m="1" x="1664"/>
        <item x="1"/>
        <item x="673"/>
        <item x="860"/>
        <item x="415"/>
        <item x="183"/>
        <item x="298"/>
        <item x="1424"/>
        <item x="781"/>
        <item x="1118"/>
        <item x="600"/>
        <item x="79"/>
        <item x="595"/>
        <item x="1049"/>
        <item x="1491"/>
        <item x="251"/>
        <item x="1051"/>
        <item x="232"/>
        <item x="1212"/>
        <item x="1026"/>
        <item x="394"/>
        <item x="1564"/>
        <item x="864"/>
        <item x="1374"/>
        <item x="301"/>
        <item x="574"/>
        <item x="1039"/>
        <item x="1341"/>
        <item x="159"/>
        <item x="332"/>
        <item x="699"/>
        <item x="1130"/>
        <item x="784"/>
        <item x="723"/>
        <item x="1206"/>
        <item x="128"/>
        <item x="1102"/>
        <item x="851"/>
        <item x="174"/>
        <item x="985"/>
        <item x="1219"/>
        <item x="1336"/>
        <item x="1279"/>
        <item x="1578"/>
        <item x="949"/>
        <item x="1231"/>
        <item x="1405"/>
        <item x="382"/>
        <item x="255"/>
        <item x="158"/>
        <item x="235"/>
        <item x="1422"/>
        <item x="445"/>
        <item x="1148"/>
        <item x="831"/>
        <item m="1" x="1668"/>
        <item x="545"/>
        <item x="730"/>
        <item x="1352"/>
        <item x="1414"/>
        <item x="854"/>
        <item x="1555"/>
        <item x="977"/>
        <item m="1" x="1679"/>
        <item x="1251"/>
        <item x="52"/>
        <item x="1274"/>
        <item x="1045"/>
        <item x="630"/>
        <item x="1114"/>
        <item x="1391"/>
        <item x="224"/>
        <item x="870"/>
        <item x="809"/>
        <item x="371"/>
        <item x="858"/>
        <item x="1024"/>
        <item x="1222"/>
        <item x="938"/>
        <item x="919"/>
        <item x="138"/>
        <item x="929"/>
        <item x="1259"/>
        <item x="155"/>
        <item x="209"/>
        <item x="295"/>
        <item x="1595"/>
        <item x="449"/>
        <item x="1316"/>
        <item x="830"/>
        <item x="46"/>
        <item x="681"/>
        <item x="381"/>
        <item x="1530"/>
        <item x="1436"/>
        <item x="1435"/>
        <item x="123"/>
        <item x="614"/>
        <item x="483"/>
        <item x="1012"/>
        <item x="939"/>
        <item x="1116"/>
        <item x="827"/>
        <item x="416"/>
        <item x="1389"/>
        <item x="1111"/>
        <item x="113"/>
        <item x="34"/>
        <item x="675"/>
        <item x="937"/>
        <item x="508"/>
        <item x="1262"/>
        <item x="1230"/>
        <item x="432"/>
        <item x="1134"/>
        <item x="762"/>
        <item x="837"/>
        <item x="1144"/>
        <item x="1133"/>
        <item x="207"/>
        <item x="322"/>
        <item x="3"/>
        <item x="1593"/>
        <item x="1145"/>
        <item x="1430"/>
        <item x="1175"/>
        <item x="1444"/>
        <item x="94"/>
        <item x="924"/>
        <item x="173"/>
        <item x="643"/>
        <item m="1" x="1652"/>
        <item x="1003"/>
        <item x="463"/>
        <item x="352"/>
        <item x="678"/>
        <item x="1223"/>
        <item x="1296"/>
        <item x="522"/>
        <item x="970"/>
        <item x="228"/>
        <item x="329"/>
        <item x="1631"/>
        <item x="1448"/>
        <item x="1527"/>
        <item x="1361"/>
        <item x="1004"/>
        <item x="1128"/>
        <item x="1524"/>
        <item x="151"/>
        <item x="1105"/>
        <item x="306"/>
        <item x="136"/>
        <item x="667"/>
        <item m="1" x="1669"/>
        <item x="402"/>
        <item x="1201"/>
        <item x="1199"/>
        <item x="646"/>
        <item x="1314"/>
        <item x="347"/>
        <item x="1075"/>
        <item x="1245"/>
        <item x="998"/>
        <item x="482"/>
        <item x="1013"/>
        <item x="1472"/>
        <item x="1080"/>
        <item x="944"/>
        <item x="1135"/>
        <item x="727"/>
        <item x="1577"/>
        <item x="1071"/>
        <item x="1327"/>
        <item x="1591"/>
        <item x="1256"/>
        <item x="72"/>
        <item x="73"/>
        <item x="334"/>
        <item x="887"/>
        <item x="1073"/>
        <item x="1452"/>
        <item x="216"/>
        <item x="1267"/>
        <item x="997"/>
        <item x="1261"/>
        <item x="1594"/>
        <item x="220"/>
        <item x="544"/>
        <item x="892"/>
        <item x="59"/>
        <item x="19"/>
        <item x="1442"/>
        <item x="78"/>
        <item x="236"/>
        <item x="807"/>
        <item x="1291"/>
        <item x="178"/>
        <item x="1162"/>
        <item x="896"/>
        <item x="641"/>
        <item x="1255"/>
        <item x="881"/>
        <item x="759"/>
        <item x="1104"/>
        <item x="765"/>
        <item x="489"/>
        <item x="494"/>
        <item m="1" x="1681"/>
        <item x="955"/>
        <item x="218"/>
        <item x="823"/>
        <item x="534"/>
        <item x="520"/>
        <item x="396"/>
        <item x="815"/>
        <item x="650"/>
        <item x="134"/>
        <item x="96"/>
        <item x="380"/>
        <item x="786"/>
        <item x="632"/>
        <item x="969"/>
        <item x="404"/>
        <item x="1278"/>
        <item x="241"/>
        <item x="243"/>
        <item x="435"/>
        <item x="1560"/>
        <item x="1122"/>
        <item x="1331"/>
        <item x="1376"/>
        <item x="109"/>
        <item x="1375"/>
        <item x="428"/>
        <item x="1227"/>
        <item x="1625"/>
        <item x="958"/>
        <item x="613"/>
        <item x="885"/>
        <item m="1" x="1688"/>
        <item x="653"/>
        <item x="1238"/>
        <item x="1188"/>
        <item x="390"/>
        <item m="1" x="1666"/>
        <item x="121"/>
        <item x="145"/>
        <item x="913"/>
        <item x="1139"/>
        <item x="434"/>
        <item x="1617"/>
        <item x="1620"/>
        <item x="1586"/>
        <item x="1189"/>
        <item x="1484"/>
        <item x="1226"/>
        <item x="1438"/>
        <item x="1548"/>
        <item x="706"/>
        <item x="796"/>
        <item x="876"/>
        <item m="1" x="1689"/>
        <item x="589"/>
        <item x="1040"/>
        <item x="501"/>
        <item x="259"/>
        <item x="894"/>
        <item x="1403"/>
        <item x="948"/>
        <item x="633"/>
        <item x="679"/>
        <item x="6"/>
        <item x="1203"/>
        <item x="37"/>
        <item x="1315"/>
        <item x="1313"/>
        <item x="649"/>
        <item x="412"/>
        <item x="931"/>
        <item x="1249"/>
        <item x="1112"/>
        <item x="982"/>
        <item x="915"/>
        <item x="1165"/>
        <item m="1" x="1647"/>
        <item x="385"/>
        <item x="120"/>
        <item x="840"/>
        <item x="214"/>
        <item x="1460"/>
        <item x="551"/>
        <item x="1505"/>
        <item x="343"/>
        <item x="1268"/>
        <item x="257"/>
        <item x="1425"/>
        <item x="1252"/>
        <item x="1192"/>
        <item x="293"/>
        <item m="1" x="1672"/>
        <item x="465"/>
        <item x="215"/>
        <item x="1029"/>
        <item x="276"/>
        <item x="1506"/>
        <item x="1528"/>
        <item x="1009"/>
        <item x="283"/>
        <item x="1117"/>
        <item x="512"/>
        <item x="426"/>
        <item x="1465"/>
        <item x="341"/>
        <item x="475"/>
        <item x="104"/>
        <item x="1244"/>
        <item x="688"/>
        <item x="420"/>
        <item x="87"/>
        <item x="62"/>
        <item x="1095"/>
        <item x="926"/>
        <item x="547"/>
        <item x="1185"/>
        <item x="1387"/>
        <item x="543"/>
        <item x="1500"/>
        <item x="769"/>
        <item x="754"/>
        <item x="1091"/>
        <item x="1215"/>
        <item x="112"/>
        <item x="291"/>
        <item x="787"/>
        <item x="196"/>
        <item x="797"/>
        <item x="1022"/>
        <item x="844"/>
        <item m="1" x="1660"/>
        <item m="1" x="1658"/>
        <item x="266"/>
        <item x="701"/>
        <item x="1016"/>
        <item x="825"/>
        <item x="1303"/>
        <item x="1293"/>
        <item x="82"/>
        <item x="616"/>
        <item x="1454"/>
        <item x="1420"/>
        <item x="1407"/>
        <item x="1087"/>
        <item x="1247"/>
        <item x="927"/>
        <item x="770"/>
        <item x="1345"/>
        <item x="812"/>
        <item x="850"/>
        <item x="1085"/>
        <item x="1309"/>
        <item x="517"/>
        <item x="212"/>
        <item x="604"/>
        <item x="1399"/>
        <item x="233"/>
        <item x="1312"/>
        <item x="1101"/>
        <item x="309"/>
        <item x="386"/>
        <item x="1237"/>
        <item x="129"/>
        <item x="1378"/>
        <item x="538"/>
        <item x="800"/>
        <item x="1196"/>
        <item x="984"/>
        <item x="671"/>
        <item x="163"/>
        <item x="529"/>
        <item x="1025"/>
        <item x="935"/>
        <item x="242"/>
        <item x="700"/>
        <item x="899"/>
        <item m="1" x="1682"/>
        <item x="1479"/>
        <item x="1489"/>
        <item x="1096"/>
        <item x="510"/>
        <item x="771"/>
        <item x="575"/>
        <item x="799"/>
        <item x="101"/>
        <item x="1007"/>
        <item m="1" x="1673"/>
        <item m="1" x="1683"/>
        <item x="847"/>
        <item x="1169"/>
        <item x="1318"/>
        <item x="951"/>
        <item x="193"/>
        <item x="514"/>
        <item x="693"/>
        <item x="425"/>
        <item x="237"/>
        <item x="114"/>
        <item x="1150"/>
        <item x="1129"/>
        <item x="1060"/>
        <item x="549"/>
        <item x="1063"/>
        <item x="143"/>
        <item x="736"/>
        <item x="192"/>
        <item x="1397"/>
        <item x="1576"/>
        <item x="1526"/>
        <item x="1494"/>
        <item x="1451"/>
        <item x="531"/>
        <item x="1573"/>
        <item x="359"/>
        <item x="1568"/>
        <item x="895"/>
        <item x="248"/>
        <item x="1461"/>
        <item x="1449"/>
        <item x="1614"/>
        <item x="1416"/>
        <item x="988"/>
        <item x="1233"/>
        <item x="89"/>
        <item x="1239"/>
        <item x="1604"/>
        <item x="288"/>
        <item x="119"/>
        <item x="1608"/>
        <item x="1052"/>
        <item x="1363"/>
        <item x="213"/>
        <item x="411"/>
        <item x="90"/>
        <item x="1384"/>
        <item x="472"/>
        <item x="1177"/>
        <item x="555"/>
        <item x="888"/>
        <item x="161"/>
        <item x="1607"/>
        <item x="299"/>
        <item x="537"/>
        <item x="986"/>
        <item x="1056"/>
        <item x="1076"/>
        <item x="1409"/>
        <item x="539"/>
        <item x="1113"/>
        <item x="1033"/>
        <item x="1046"/>
        <item x="1488"/>
        <item x="735"/>
        <item x="20"/>
        <item x="1001"/>
        <item x="582"/>
        <item x="624"/>
        <item x="130"/>
        <item x="942"/>
        <item x="808"/>
        <item x="1006"/>
        <item x="199"/>
        <item x="1359"/>
        <item x="820"/>
        <item x="1569"/>
        <item x="277"/>
        <item x="362"/>
        <item x="88"/>
        <item x="250"/>
        <item x="397"/>
        <item x="581"/>
        <item x="691"/>
        <item x="195"/>
        <item x="867"/>
        <item x="1224"/>
        <item m="1" x="1676"/>
        <item m="1" x="1643"/>
        <item x="704"/>
        <item x="273"/>
        <item x="1086"/>
        <item x="789"/>
        <item x="1317"/>
        <item x="725"/>
        <item x="918"/>
        <item x="849"/>
        <item x="655"/>
        <item x="1346"/>
        <item x="1217"/>
        <item x="721"/>
        <item x="634"/>
        <item x="975"/>
        <item x="1473"/>
        <item x="1512"/>
        <item x="1383"/>
        <item x="912"/>
        <item x="1319"/>
        <item x="1077"/>
        <item x="246"/>
        <item x="1609"/>
        <item m="1" x="1677"/>
        <item x="234"/>
        <item x="289"/>
        <item x="1225"/>
        <item x="39"/>
        <item x="1074"/>
        <item x="764"/>
        <item x="560"/>
        <item x="1440"/>
        <item x="1028"/>
        <item x="1412"/>
        <item x="983"/>
        <item x="962"/>
        <item x="92"/>
        <item x="596"/>
        <item x="1413"/>
        <item x="1478"/>
        <item x="263"/>
        <item x="752"/>
        <item x="829"/>
        <item x="788"/>
        <item m="1" x="1651"/>
        <item x="610"/>
        <item x="1587"/>
        <item x="521"/>
        <item x="166"/>
        <item x="1097"/>
        <item x="525"/>
        <item x="623"/>
        <item x="1358"/>
        <item x="1152"/>
        <item x="1562"/>
        <item x="110"/>
        <item x="278"/>
        <item x="4"/>
        <item x="152"/>
        <item x="1468"/>
        <item x="1518"/>
        <item x="990"/>
        <item x="358"/>
        <item x="458"/>
        <item x="749"/>
        <item x="1600"/>
        <item x="1402"/>
        <item x="1463"/>
        <item x="1419"/>
        <item x="137"/>
        <item x="964"/>
        <item x="834"/>
        <item x="167"/>
        <item x="186"/>
        <item x="642"/>
        <item x="205"/>
        <item x="1393"/>
        <item x="1585"/>
        <item x="169"/>
        <item x="592"/>
        <item x="387"/>
        <item x="11"/>
        <item x="1368"/>
        <item x="279"/>
        <item x="182"/>
        <item x="374"/>
        <item x="1176"/>
        <item x="1443"/>
        <item x="168"/>
        <item x="292"/>
        <item x="164"/>
        <item x="1621"/>
        <item x="857"/>
        <item x="1356"/>
        <item x="1610"/>
        <item x="297"/>
        <item x="9"/>
        <item x="1515"/>
        <item x="1466"/>
        <item x="1411"/>
        <item x="904"/>
        <item x="917"/>
        <item x="1079"/>
        <item x="628"/>
        <item x="338"/>
        <item x="1533"/>
        <item x="414"/>
        <item x="1396"/>
        <item x="444"/>
        <item x="1627"/>
        <item x="654"/>
        <item x="999"/>
        <item x="1580"/>
        <item x="1191"/>
        <item x="392"/>
        <item m="1" x="1671"/>
        <item x="1124"/>
        <item x="705"/>
        <item x="1513"/>
        <item x="1529"/>
        <item x="375"/>
        <item x="430"/>
        <item x="1372"/>
        <item x="617"/>
        <item x="0"/>
        <item x="1143"/>
        <item x="23"/>
        <item x="1499"/>
        <item x="47"/>
        <item x="24"/>
        <item x="1477"/>
        <item x="162"/>
        <item x="284"/>
        <item x="615"/>
        <item x="330"/>
        <item x="30"/>
        <item x="99"/>
        <item x="897"/>
        <item x="1632"/>
        <item x="171"/>
        <item x="1241"/>
        <item x="247"/>
        <item x="1270"/>
        <item x="106"/>
        <item x="1272"/>
        <item x="61"/>
        <item x="442"/>
        <item x="405"/>
        <item x="1355"/>
        <item x="1190"/>
        <item x="285"/>
        <item x="321"/>
        <item x="509"/>
        <item x="417"/>
        <item x="774"/>
        <item x="979"/>
        <item x="172"/>
        <item x="1208"/>
        <item x="1498"/>
        <item x="1276"/>
        <item x="41"/>
        <item x="25"/>
        <item x="438"/>
        <item x="268"/>
        <item x="879"/>
        <item x="920"/>
        <item x="1511"/>
        <item x="194"/>
        <item x="1050"/>
        <item x="1265"/>
        <item x="1456"/>
        <item x="1000"/>
        <item x="504"/>
        <item x="466"/>
        <item x="961"/>
        <item x="140"/>
        <item x="515"/>
        <item x="360"/>
        <item x="766"/>
        <item x="1164"/>
        <item x="1306"/>
        <item x="491"/>
        <item x="1210"/>
        <item x="70"/>
        <item x="737"/>
        <item x="157"/>
        <item x="557"/>
        <item x="49"/>
        <item x="1282"/>
        <item x="558"/>
        <item x="1601"/>
        <item x="1183"/>
        <item x="75"/>
        <item x="657"/>
        <item x="1070"/>
        <item x="102"/>
        <item x="1151"/>
        <item x="176"/>
        <item x="264"/>
        <item x="548"/>
        <item x="1612"/>
        <item x="1054"/>
        <item x="261"/>
        <item x="805"/>
        <item x="1470"/>
        <item x="567"/>
        <item x="1017"/>
        <item x="978"/>
        <item x="573"/>
        <item x="274"/>
        <item x="599"/>
        <item x="729"/>
        <item x="874"/>
        <item x="1020"/>
        <item x="185"/>
        <item x="1344"/>
        <item x="1195"/>
        <item x="776"/>
        <item x="677"/>
        <item x="125"/>
        <item x="1067"/>
        <item x="1035"/>
        <item x="1106"/>
        <item x="1566"/>
        <item x="1547"/>
        <item x="1159"/>
        <item x="644"/>
        <item x="954"/>
        <item x="933"/>
        <item x="565"/>
        <item x="271"/>
        <item x="1240"/>
        <item x="606"/>
        <item x="1379"/>
        <item x="546"/>
        <item x="963"/>
        <item m="1" x="1642"/>
        <item x="376"/>
        <item x="934"/>
        <item x="1089"/>
        <item x="1126"/>
        <item x="1582"/>
        <item x="686"/>
        <item x="1209"/>
        <item x="1200"/>
        <item x="968"/>
        <item x="473"/>
        <item x="767"/>
        <item x="748"/>
        <item x="554"/>
        <item x="280"/>
        <item x="1065"/>
        <item x="794"/>
        <item x="994"/>
        <item x="1110"/>
        <item x="226"/>
        <item x="747"/>
        <item x="625"/>
        <item m="1" x="1645"/>
        <item x="1338"/>
        <item x="1418"/>
        <item x="629"/>
        <item x="842"/>
        <item x="1565"/>
        <item x="403"/>
        <item x="1298"/>
        <item x="86"/>
        <item x="1125"/>
        <item x="300"/>
        <item x="516"/>
        <item x="351"/>
        <item x="389"/>
        <item x="354"/>
        <item x="1428"/>
        <item x="1172"/>
        <item x="1638"/>
        <item x="638"/>
        <item x="1596"/>
        <item x="640"/>
        <item x="1574"/>
        <item x="1602"/>
        <item x="556"/>
        <item x="1288"/>
        <item x="456"/>
        <item x="1459"/>
        <item x="286"/>
        <item x="594"/>
        <item x="485"/>
        <item x="1431"/>
        <item x="1474"/>
        <item x="326"/>
        <item x="1285"/>
        <item x="31"/>
        <item x="950"/>
        <item x="1497"/>
        <item x="410"/>
        <item x="1236"/>
        <item x="570"/>
        <item x="1304"/>
        <item x="1496"/>
        <item x="1613"/>
        <item x="340"/>
        <item x="906"/>
        <item x="1404"/>
        <item x="1398"/>
        <item x="1098"/>
        <item x="661"/>
        <item m="1" x="1663"/>
        <item x="349"/>
        <item x="423"/>
        <item x="357"/>
        <item x="419"/>
        <item x="862"/>
        <item x="1107"/>
        <item x="1544"/>
        <item x="566"/>
        <item x="50"/>
        <item x="1367"/>
        <item x="1635"/>
        <item x="1554"/>
        <item x="1211"/>
        <item x="505"/>
        <item x="1571"/>
        <item x="993"/>
        <item x="179"/>
        <item x="523"/>
        <item x="1519"/>
        <item x="361"/>
        <item x="479"/>
        <item x="1592"/>
        <item x="1487"/>
        <item x="379"/>
        <item x="64"/>
        <item x="1380"/>
        <item x="1127"/>
        <item x="1329"/>
        <item x="602"/>
        <item x="778"/>
        <item x="107"/>
        <item x="746"/>
        <item x="142"/>
        <item x="1406"/>
        <item x="56"/>
        <item x="890"/>
        <item x="660"/>
        <item x="317"/>
        <item x="1115"/>
        <item x="1320"/>
        <item x="1559"/>
        <item x="147"/>
        <item x="480"/>
        <item x="989"/>
        <item x="424"/>
        <item x="1525"/>
        <item x="814"/>
        <item x="337"/>
        <item x="345"/>
        <item x="333"/>
        <item x="1584"/>
        <item x="703"/>
        <item x="1353"/>
        <item x="739"/>
        <item x="1170"/>
        <item x="497"/>
        <item x="433"/>
        <item x="1011"/>
        <item x="471"/>
        <item x="1351"/>
        <item x="1266"/>
        <item x="843"/>
        <item x="960"/>
        <item x="1482"/>
        <item x="959"/>
        <item x="1173"/>
        <item x="1281"/>
        <item x="664"/>
        <item x="1514"/>
        <item x="992"/>
        <item x="742"/>
        <item x="69"/>
        <item x="513"/>
        <item x="253"/>
        <item x="674"/>
        <item x="940"/>
        <item x="564"/>
        <item x="1364"/>
        <item x="1310"/>
        <item x="1415"/>
        <item x="418"/>
        <item x="1590"/>
        <item x="1541"/>
        <item x="187"/>
        <item x="1008"/>
        <item x="454"/>
        <item x="956"/>
        <item x="947"/>
        <item x="1141"/>
        <item x="1014"/>
        <item x="1307"/>
        <item x="1417"/>
        <item x="668"/>
        <item x="1171"/>
        <item x="1234"/>
        <item x="973"/>
        <item x="38"/>
        <item x="1628"/>
        <item x="335"/>
        <item x="1622"/>
        <item x="540"/>
        <item x="636"/>
        <item x="132"/>
        <item x="871"/>
        <item m="1" x="1650"/>
        <item x="503"/>
        <item x="116"/>
        <item m="1" x="1662"/>
        <item x="486"/>
        <item x="532"/>
        <item x="53"/>
        <item x="33"/>
        <item x="184"/>
        <item m="1" x="1685"/>
        <item x="1138"/>
        <item x="1475"/>
        <item x="1575"/>
        <item x="1324"/>
        <item x="239"/>
        <item x="71"/>
        <item x="93"/>
        <item x="1088"/>
        <item x="1446"/>
        <item x="156"/>
        <item x="1121"/>
        <item x="579"/>
        <item x="141"/>
        <item x="42"/>
        <item x="421"/>
        <item x="760"/>
        <item x="54"/>
        <item x="1429"/>
        <item x="1214"/>
        <item x="1205"/>
        <item x="287"/>
        <item x="507"/>
        <item x="1136"/>
        <item x="1394"/>
        <item x="1258"/>
        <item x="1253"/>
        <item x="108"/>
        <item x="930"/>
        <item x="826"/>
        <item x="254"/>
        <item x="60"/>
        <item x="798"/>
        <item x="348"/>
        <item x="1509"/>
        <item x="249"/>
        <item x="1629"/>
        <item x="535"/>
        <item x="66"/>
        <item x="966"/>
        <item x="307"/>
        <item x="1302"/>
        <item x="474"/>
        <item x="995"/>
        <item x="1021"/>
        <item x="1099"/>
        <item x="1349"/>
        <item x="269"/>
        <item m="1" x="1640"/>
        <item x="1462"/>
        <item x="621"/>
        <item x="1558"/>
        <item x="355"/>
        <item x="806"/>
        <item x="1243"/>
        <item m="1" x="1654"/>
        <item x="100"/>
        <item x="1090"/>
        <item x="734"/>
        <item x="659"/>
        <item x="609"/>
        <item x="1082"/>
        <item x="51"/>
        <item x="170"/>
        <item x="804"/>
        <item x="1502"/>
        <item x="1553"/>
        <item x="265"/>
        <item x="481"/>
        <item x="1044"/>
        <item m="1" x="1684"/>
        <item x="1520"/>
        <item x="1036"/>
        <item x="1570"/>
        <item x="478"/>
        <item x="726"/>
        <item x="422"/>
        <item x="1326"/>
        <item x="692"/>
        <item x="1015"/>
        <item x="822"/>
        <item x="1362"/>
        <item x="1154"/>
        <item x="1597"/>
        <item x="690"/>
        <item x="148"/>
        <item x="436"/>
        <item x="553"/>
        <item x="585"/>
        <item x="467"/>
        <item x="577"/>
        <item x="223"/>
        <item x="838"/>
        <item x="1083"/>
        <item x="1637"/>
        <item x="841"/>
        <item x="518"/>
        <item x="941"/>
        <item x="336"/>
        <item x="1198"/>
        <item x="619"/>
        <item m="1" x="1687"/>
        <item x="1400"/>
        <item x="492"/>
        <item x="1018"/>
        <item x="399"/>
        <item x="1158"/>
        <item x="1340"/>
        <item x="1581"/>
        <item x="1434"/>
        <item x="909"/>
        <item x="652"/>
        <item x="669"/>
        <item x="658"/>
        <item m="1" x="1641"/>
        <item x="149"/>
        <item x="991"/>
        <item x="1390"/>
        <item x="1221"/>
        <item x="1490"/>
        <item x="622"/>
        <item x="819"/>
        <item x="282"/>
        <item x="1549"/>
        <item x="928"/>
        <item x="154"/>
        <item x="443"/>
        <item x="785"/>
        <item x="373"/>
        <item x="740"/>
        <item x="542"/>
        <item x="1010"/>
        <item x="1501"/>
        <item x="1480"/>
        <item x="1202"/>
        <item x="1140"/>
        <item x="365"/>
        <item x="687"/>
        <item x="1157"/>
        <item x="882"/>
        <item x="1360"/>
        <item x="1166"/>
        <item x="902"/>
        <item x="1153"/>
        <item x="886"/>
        <item x="1432"/>
        <item m="1" x="1690"/>
        <item x="720"/>
        <item x="738"/>
        <item x="275"/>
        <item x="1447"/>
        <item x="1032"/>
        <item x="856"/>
        <item x="1538"/>
        <item x="10"/>
        <item x="1410"/>
        <item x="1503"/>
        <item x="1504"/>
        <item x="1167"/>
        <item x="460"/>
        <item x="1294"/>
        <item x="587"/>
        <item x="848"/>
        <item x="1229"/>
        <item x="893"/>
        <item x="281"/>
        <item x="1142"/>
        <item x="1457"/>
        <item x="665"/>
        <item x="1260"/>
        <item x="401"/>
        <item x="925"/>
        <item x="1330"/>
        <item x="1277"/>
        <item x="639"/>
        <item x="1093"/>
        <item x="1248"/>
        <item x="1290"/>
        <item x="872"/>
        <item x="1193"/>
        <item x="440"/>
        <item x="1031"/>
        <item x="651"/>
        <item x="1264"/>
        <item x="828"/>
        <item x="1311"/>
        <item x="1064"/>
        <item x="875"/>
        <item x="569"/>
        <item x="211"/>
        <item x="1002"/>
        <item x="346"/>
        <item x="1137"/>
        <item x="1254"/>
        <item x="987"/>
        <item x="499"/>
        <item x="1371"/>
        <item x="1426"/>
        <item x="44"/>
        <item x="231"/>
        <item x="835"/>
        <item x="743"/>
        <item x="181"/>
        <item x="1365"/>
        <item x="208"/>
        <item m="1" x="1649"/>
        <item x="18"/>
        <item x="5"/>
        <item x="524"/>
        <item x="57"/>
        <item x="694"/>
        <item x="945"/>
        <item x="198"/>
        <item x="695"/>
        <item x="81"/>
        <item x="696"/>
        <item x="447"/>
        <item x="391"/>
        <item x="67"/>
        <item x="576"/>
        <item x="563"/>
        <item x="568"/>
        <item x="146"/>
        <item x="683"/>
        <item x="29"/>
        <item x="58"/>
        <item x="957"/>
        <item x="684"/>
        <item x="7"/>
        <item x="1295"/>
        <item x="1271"/>
        <item x="1289"/>
        <item x="1626"/>
        <item x="1523"/>
        <item m="1" x="1648"/>
        <item x="36"/>
        <item x="487"/>
        <item x="8"/>
        <item x="12"/>
        <item x="35"/>
        <item x="68"/>
        <item x="429"/>
        <item x="685"/>
        <item x="697"/>
        <item x="1280"/>
        <item x="132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numFmtId="2" showAll="0"/>
    <pivotField showAll="0"/>
    <pivotField showAll="0"/>
    <pivotField showAll="0"/>
    <pivotField showAll="0"/>
    <pivotField numFmtId="1" showAll="0"/>
    <pivotField showAll="0"/>
    <pivotField showAll="0"/>
    <pivotField numFmtId="165" showAll="0"/>
    <pivotField numFmtId="165" showAll="0"/>
    <pivotField dragToRow="0" dragToCol="0" dragToPage="0" showAll="0" defaultSubtotal="0"/>
    <pivotField showAll="0">
      <items count="369">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x="0"/>
        <item t="default"/>
      </items>
    </pivotField>
    <pivotField axis="axisRow" showAll="0">
      <items count="15">
        <item sd="0" x="0"/>
        <item sd="0" x="1"/>
        <item sd="0" x="2"/>
        <item sd="0" x="3"/>
        <item sd="0" x="4"/>
        <item sd="0" x="5"/>
        <item sd="0" x="6"/>
        <item x="7"/>
        <item x="8"/>
        <item sd="0" x="9"/>
        <item sd="0" x="10"/>
        <item sd="0" x="11"/>
        <item sd="0" x="12"/>
        <item sd="0" x="13"/>
        <item t="default"/>
      </items>
    </pivotField>
    <pivotField dragToRow="0" dragToCol="0" dragToPage="0" showAll="0" defaultSubtotal="0"/>
  </pivotFields>
  <rowFields count="3">
    <field x="45"/>
    <field x="12"/>
    <field x="2"/>
  </rowFields>
  <rowItems count="37">
    <i>
      <x v="7"/>
    </i>
    <i r="1">
      <x v="458"/>
    </i>
    <i r="2">
      <x v="832"/>
    </i>
    <i r="2">
      <x v="833"/>
    </i>
    <i>
      <x v="8"/>
    </i>
    <i r="1">
      <x v="109"/>
    </i>
    <i r="2">
      <x v="1111"/>
    </i>
    <i r="2">
      <x v="1281"/>
    </i>
    <i r="1">
      <x v="422"/>
    </i>
    <i r="2">
      <x v="101"/>
    </i>
    <i r="2">
      <x v="383"/>
    </i>
    <i r="1">
      <x v="453"/>
    </i>
    <i r="2">
      <x v="1158"/>
    </i>
    <i r="2">
      <x v="1159"/>
    </i>
    <i r="1">
      <x v="628"/>
    </i>
    <i r="2">
      <x v="409"/>
    </i>
    <i r="2">
      <x v="424"/>
    </i>
    <i r="1">
      <x v="691"/>
    </i>
    <i r="2">
      <x v="1481"/>
    </i>
    <i r="2">
      <x v="1482"/>
    </i>
    <i r="1">
      <x v="757"/>
    </i>
    <i r="2">
      <x v="210"/>
    </i>
    <i r="2">
      <x v="211"/>
    </i>
    <i r="1">
      <x v="1208"/>
    </i>
    <i r="2">
      <x v="230"/>
    </i>
    <i r="2">
      <x v="231"/>
    </i>
    <i r="1">
      <x v="1221"/>
    </i>
    <i r="2">
      <x v="1554"/>
    </i>
    <i r="2">
      <x v="1555"/>
    </i>
    <i r="1">
      <x v="1309"/>
    </i>
    <i r="2">
      <x v="1617"/>
    </i>
    <i r="2">
      <x v="1618"/>
    </i>
    <i>
      <x v="9"/>
    </i>
    <i>
      <x v="10"/>
    </i>
    <i>
      <x v="11"/>
    </i>
    <i>
      <x v="12"/>
    </i>
    <i t="grand">
      <x/>
    </i>
  </rowItems>
  <colItems count="1">
    <i/>
  </colItems>
  <dataFields count="1">
    <dataField name="Count of CUSTOMER_NAME" fld="12" subtotal="count" baseField="0" baseItem="0"/>
  </dataFields>
  <pivotTableStyleInfo name="PivotStyleLight16" showRowHeaders="1" showColHeaders="1" showRowStripes="0" showColStripes="0" showLastColumn="1"/>
  <filters count="1">
    <filter fld="12" type="valueGreaterThan" evalOrder="-1" id="1" iMeasureFld="0">
      <autoFilter ref="A1">
        <filterColumn colId="0">
          <customFilters>
            <customFilter operator="greaterThan" val="1"/>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FC9E168-2C26-45DD-834C-17ABCE6ABC9C}" name="PivotTable5" cacheId="3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P1400" firstHeaderRow="1" firstDataRow="3" firstDataCol="1"/>
  <pivotFields count="47">
    <pivotField showAll="0"/>
    <pivotField showAll="0"/>
    <pivotField axis="axisRow" showAll="0">
      <items count="1742">
        <item x="1396"/>
        <item x="1413"/>
        <item x="1600"/>
        <item x="1496"/>
        <item x="1155"/>
        <item x="476"/>
        <item x="642"/>
        <item x="656"/>
        <item x="1538"/>
        <item x="15"/>
        <item x="1406"/>
        <item x="1615"/>
        <item x="261"/>
        <item x="931"/>
        <item x="1148"/>
        <item x="1370"/>
        <item x="1355"/>
        <item x="559"/>
        <item x="1606"/>
        <item x="493"/>
        <item x="527"/>
        <item x="1509"/>
        <item x="313"/>
        <item x="956"/>
        <item x="1448"/>
        <item x="1415"/>
        <item x="1416"/>
        <item x="1435"/>
        <item x="1603"/>
        <item x="314"/>
        <item x="1591"/>
        <item x="1431"/>
        <item x="603"/>
        <item x="1408"/>
        <item x="1175"/>
        <item x="1440"/>
        <item x="1510"/>
        <item x="622"/>
        <item x="678"/>
        <item x="1165"/>
        <item x="1511"/>
        <item x="945"/>
        <item x="1126"/>
        <item x="1104"/>
        <item x="648"/>
        <item x="1149"/>
        <item x="1480"/>
        <item x="514"/>
        <item x="1316"/>
        <item x="1317"/>
        <item x="484"/>
        <item x="893"/>
        <item x="1397"/>
        <item x="650"/>
        <item x="1039"/>
        <item x="1156"/>
        <item x="1398"/>
        <item x="870"/>
        <item x="552"/>
        <item x="1383"/>
        <item x="1183"/>
        <item x="1278"/>
        <item x="1409"/>
        <item x="439"/>
        <item x="608"/>
        <item x="547"/>
        <item x="1460"/>
        <item x="1529"/>
        <item x="1157"/>
        <item x="1150"/>
        <item x="1228"/>
        <item x="1336"/>
        <item x="1592"/>
        <item x="617"/>
        <item x="1585"/>
        <item x="962"/>
        <item x="784"/>
        <item x="1685"/>
        <item x="1279"/>
        <item x="1158"/>
        <item x="1611"/>
        <item x="1503"/>
        <item x="1137"/>
        <item x="988"/>
        <item x="1176"/>
        <item x="1483"/>
        <item x="1484"/>
        <item x="1138"/>
        <item x="1105"/>
        <item x="1106"/>
        <item x="427"/>
        <item x="841"/>
        <item x="887"/>
        <item x="579"/>
        <item x="1127"/>
        <item x="1128"/>
        <item x="1177"/>
        <item x="1004"/>
        <item x="1139"/>
        <item x="1129"/>
        <item x="553"/>
        <item x="883"/>
        <item x="1151"/>
        <item x="795"/>
        <item x="1593"/>
        <item x="1612"/>
        <item x="1512"/>
        <item x="1513"/>
        <item x="811"/>
        <item x="1651"/>
        <item x="1681"/>
        <item x="556"/>
        <item x="1193"/>
        <item x="1427"/>
        <item x="508"/>
        <item x="1166"/>
        <item x="1325"/>
        <item x="449"/>
        <item x="519"/>
        <item x="1556"/>
        <item x="663"/>
        <item x="613"/>
        <item x="1568"/>
        <item x="1504"/>
        <item x="1264"/>
        <item x="1646"/>
        <item x="1497"/>
        <item x="1349"/>
        <item x="1472"/>
        <item x="1161"/>
        <item x="1107"/>
        <item x="812"/>
        <item x="548"/>
        <item x="549"/>
        <item x="853"/>
        <item x="860"/>
        <item x="1609"/>
        <item x="1217"/>
        <item x="1226"/>
        <item x="1204"/>
        <item x="1378"/>
        <item x="1108"/>
        <item x="1206"/>
        <item x="1485"/>
        <item x="1236"/>
        <item x="239"/>
        <item x="1109"/>
        <item x="1399"/>
        <item x="1184"/>
        <item x="668"/>
        <item x="266"/>
        <item x="902"/>
        <item x="1514"/>
        <item x="745"/>
        <item x="785"/>
        <item x="861"/>
        <item x="877"/>
        <item x="1110"/>
        <item x="1152"/>
        <item x="1111"/>
        <item x="257"/>
        <item x="1576"/>
        <item x="967"/>
        <item x="801"/>
        <item x="161"/>
        <item x="1207"/>
        <item x="1208"/>
        <item x="1330"/>
        <item x="653"/>
        <item x="222"/>
        <item x="894"/>
        <item x="121"/>
        <item x="1649"/>
        <item x="162"/>
        <item x="624"/>
        <item x="708"/>
        <item x="1167"/>
        <item x="95"/>
        <item x="1083"/>
        <item x="1652"/>
        <item x="1676"/>
        <item x="1677"/>
        <item x="1515"/>
        <item x="1162"/>
        <item x="1473"/>
        <item x="1687"/>
        <item x="1130"/>
        <item x="1299"/>
        <item x="888"/>
        <item x="1185"/>
        <item x="1112"/>
        <item x="1587"/>
        <item x="1683"/>
        <item x="1318"/>
        <item x="1074"/>
        <item x="65"/>
        <item x="746"/>
        <item x="1153"/>
        <item x="180"/>
        <item x="1113"/>
        <item x="431"/>
        <item m="1" x="1710"/>
        <item x="1087"/>
        <item x="0"/>
        <item x="462"/>
        <item m="1" x="1711"/>
        <item x="726"/>
        <item x="522"/>
        <item x="1"/>
        <item x="747"/>
        <item x="96"/>
        <item x="97"/>
        <item x="960"/>
        <item x="291"/>
        <item x="16"/>
        <item x="1218"/>
        <item m="1" x="1698"/>
        <item x="727"/>
        <item x="1154"/>
        <item x="440"/>
        <item m="1" x="1712"/>
        <item x="1475"/>
        <item x="66"/>
        <item x="884"/>
        <item x="993"/>
        <item x="994"/>
        <item x="1140"/>
        <item x="2"/>
        <item x="1287"/>
        <item m="1" x="1713"/>
        <item x="757"/>
        <item x="758"/>
        <item x="544"/>
        <item x="978"/>
        <item x="728"/>
        <item x="640"/>
        <item x="1114"/>
        <item x="971"/>
        <item x="1115"/>
        <item x="729"/>
        <item x="52"/>
        <item x="1516"/>
        <item x="1517"/>
        <item x="1215"/>
        <item x="1602"/>
        <item x="1518"/>
        <item m="1" x="1726"/>
        <item x="583"/>
        <item x="1189"/>
        <item x="1265"/>
        <item x="1266"/>
        <item x="1267"/>
        <item x="1268"/>
        <item x="1269"/>
        <item m="1" x="1714"/>
        <item x="1519"/>
        <item x="1209"/>
        <item x="878"/>
        <item x="1210"/>
        <item x="739"/>
        <item x="1410"/>
        <item x="463"/>
        <item x="700"/>
        <item x="1116"/>
        <item x="1015"/>
        <item x="232"/>
        <item x="775"/>
        <item x="1334"/>
        <item x="1530"/>
        <item x="1688"/>
        <item x="709"/>
        <item x="946"/>
        <item x="740"/>
        <item x="948"/>
        <item x="626"/>
        <item x="932"/>
        <item x="53"/>
        <item x="1478"/>
        <item x="150"/>
        <item x="560"/>
        <item x="31"/>
        <item x="1659"/>
        <item x="1245"/>
        <item x="1557"/>
        <item x="1006"/>
        <item x="821"/>
        <item x="776"/>
        <item x="1254"/>
        <item x="710"/>
        <item x="213"/>
        <item x="450"/>
        <item x="414"/>
        <item x="80"/>
        <item x="1531"/>
        <item x="1255"/>
        <item x="1474"/>
        <item x="1657"/>
        <item x="528"/>
        <item x="464"/>
        <item x="465"/>
        <item x="1384"/>
        <item x="535"/>
        <item x="862"/>
        <item x="885"/>
        <item x="32"/>
        <item x="1392"/>
        <item x="1642"/>
        <item x="1668"/>
        <item x="1379"/>
        <item x="1280"/>
        <item x="1288"/>
        <item x="1319"/>
        <item x="1632"/>
        <item x="1229"/>
        <item x="1219"/>
        <item x="1256"/>
        <item x="1664"/>
        <item x="1686"/>
        <item x="1411"/>
        <item x="1289"/>
        <item x="45"/>
        <item x="432"/>
        <item x="973"/>
        <item x="33"/>
        <item x="975"/>
        <item x="597"/>
        <item x="1655"/>
        <item x="181"/>
        <item x="26"/>
        <item x="1424"/>
        <item x="355"/>
        <item x="584"/>
        <item x="827"/>
        <item x="1237"/>
        <item x="813"/>
        <item x="643"/>
        <item x="3"/>
        <item x="903"/>
        <item x="904"/>
        <item x="976"/>
        <item x="294"/>
        <item x="1616"/>
        <item x="302"/>
        <item x="802"/>
        <item x="1246"/>
        <item x="1247"/>
        <item x="1425"/>
        <item x="153"/>
        <item x="101"/>
        <item x="477"/>
        <item x="154"/>
        <item x="502"/>
        <item x="139"/>
        <item x="54"/>
        <item x="1637"/>
        <item x="910"/>
        <item x="748"/>
        <item x="604"/>
        <item x="1270"/>
        <item x="233"/>
        <item x="1417"/>
        <item x="701"/>
        <item x="122"/>
        <item x="1623"/>
        <item x="554"/>
        <item x="570"/>
        <item x="1346"/>
        <item x="1271"/>
        <item x="649"/>
        <item x="523"/>
        <item x="524"/>
        <item x="682"/>
        <item x="17"/>
        <item x="123"/>
        <item x="741"/>
        <item x="1016"/>
        <item x="574"/>
        <item x="509"/>
        <item x="1626"/>
        <item x="1613"/>
        <item x="1466"/>
        <item x="722"/>
        <item x="803"/>
        <item x="814"/>
        <item x="953"/>
        <item x="964"/>
        <item x="742"/>
        <item x="1326"/>
        <item x="1248"/>
        <item x="796"/>
        <item x="563"/>
        <item x="585"/>
        <item x="1249"/>
        <item x="598"/>
        <item x="146"/>
        <item m="1" x="1701"/>
        <item x="485"/>
        <item x="1455"/>
        <item x="1633"/>
        <item x="46"/>
        <item x="1675"/>
        <item x="1627"/>
        <item x="1628"/>
        <item x="1230"/>
        <item x="540"/>
        <item x="723"/>
        <item x="911"/>
        <item x="1290"/>
        <item x="18"/>
        <item x="854"/>
        <item x="1682"/>
        <item x="124"/>
        <item x="102"/>
        <item x="125"/>
        <item x="950"/>
        <item m="1" x="1723"/>
        <item x="766"/>
        <item m="1" x="1697"/>
        <item x="376"/>
        <item x="607"/>
        <item x="1456"/>
        <item x="1680"/>
        <item x="1385"/>
        <item x="1238"/>
        <item x="889"/>
        <item x="871"/>
        <item x="1293"/>
        <item x="1373"/>
        <item x="1453"/>
        <item x="4"/>
        <item x="345"/>
        <item x="19"/>
        <item x="55"/>
        <item x="267"/>
        <item m="1" x="1715"/>
        <item x="759"/>
        <item x="20"/>
        <item x="786"/>
        <item x="433"/>
        <item x="503"/>
        <item x="1272"/>
        <item x="47"/>
        <item x="451"/>
        <item x="110"/>
        <item x="1294"/>
        <item x="1449"/>
        <item x="1356"/>
        <item x="1357"/>
        <item x="1358"/>
        <item m="1" x="1702"/>
        <item x="5"/>
        <item x="466"/>
        <item x="711"/>
        <item x="27"/>
        <item x="468"/>
        <item x="1019"/>
        <item x="147"/>
        <item x="949"/>
        <item x="1412"/>
        <item x="730"/>
        <item x="103"/>
        <item m="1" x="1727"/>
        <item x="755"/>
        <item x="933"/>
        <item x="1669"/>
        <item x="1281"/>
        <item x="1343"/>
        <item x="1000"/>
        <item x="1454"/>
        <item x="1295"/>
        <item x="494"/>
        <item x="28"/>
        <item x="1257"/>
        <item x="34"/>
        <item x="56"/>
        <item x="743"/>
        <item m="1" x="1703"/>
        <item x="1658"/>
        <item x="965"/>
        <item x="6"/>
        <item x="712"/>
        <item m="1" x="1725"/>
        <item x="1660"/>
        <item x="1282"/>
        <item x="1337"/>
        <item x="1393"/>
        <item x="1340"/>
        <item x="1327"/>
        <item x="1231"/>
        <item x="1450"/>
        <item x="1436"/>
        <item x="1624"/>
        <item x="1250"/>
        <item x="1377"/>
        <item x="1423"/>
        <item x="1400"/>
        <item x="1366"/>
        <item x="1350"/>
        <item x="1258"/>
        <item x="1239"/>
        <item x="1629"/>
        <item x="1240"/>
        <item x="1241"/>
        <item x="1242"/>
        <item x="1389"/>
        <item x="1273"/>
        <item x="1251"/>
        <item x="1390"/>
        <item x="1672"/>
        <item x="1673"/>
        <item x="1617"/>
        <item x="1304"/>
        <item m="1" x="1737"/>
        <item x="1670"/>
        <item x="1359"/>
        <item x="1650"/>
        <item x="1648"/>
        <item x="1259"/>
        <item x="1640"/>
        <item x="1320"/>
        <item x="1618"/>
        <item x="1328"/>
        <item x="1467"/>
        <item x="1260"/>
        <item x="1041"/>
        <item x="1341"/>
        <item x="1232"/>
        <item x="1614"/>
        <item x="1386"/>
        <item x="1636"/>
        <item x="1447"/>
        <item x="1374"/>
        <item x="1407"/>
        <item x="1654"/>
        <item x="1674"/>
        <item x="1296"/>
        <item x="1451"/>
        <item x="1309"/>
        <item x="1345"/>
        <item x="1347"/>
        <item x="1421"/>
        <item x="1422"/>
        <item x="1665"/>
        <item x="1243"/>
        <item x="1233"/>
        <item x="1335"/>
        <item m="1" x="1738"/>
        <item m="1" x="1739"/>
        <item x="1468"/>
        <item x="1666"/>
        <item x="1630"/>
        <item m="1" x="1736"/>
        <item x="1634"/>
        <item x="1401"/>
        <item x="1441"/>
        <item x="1442"/>
        <item x="1305"/>
        <item x="1310"/>
        <item x="1306"/>
        <item x="1367"/>
        <item x="1300"/>
        <item x="1331"/>
        <item x="1391"/>
        <item x="1252"/>
        <item x="1274"/>
        <item x="1631"/>
        <item x="1321"/>
        <item x="1394"/>
        <item x="1661"/>
        <item x="1656"/>
        <item x="1329"/>
        <item x="1428"/>
        <item x="1429"/>
        <item x="1476"/>
        <item x="1444"/>
        <item m="1" x="1740"/>
        <item x="1360"/>
        <item x="1433"/>
        <item x="1322"/>
        <item x="1635"/>
        <item x="1387"/>
        <item x="1438"/>
        <item x="1311"/>
        <item x="1283"/>
        <item x="1042"/>
        <item x="1033"/>
        <item x="1560"/>
        <item x="1351"/>
        <item x="1662"/>
        <item x="1563"/>
        <item x="1445"/>
        <item x="1352"/>
        <item x="1619"/>
        <item x="1647"/>
        <item x="1462"/>
        <item x="1034"/>
        <item x="1564"/>
        <item x="1301"/>
        <item x="1035"/>
        <item x="1307"/>
        <item x="1353"/>
        <item x="1643"/>
        <item x="1375"/>
        <item x="1559"/>
        <item x="1638"/>
        <item x="1291"/>
        <item x="48"/>
        <item x="182"/>
        <item x="183"/>
        <item x="890"/>
        <item x="126"/>
        <item x="380"/>
        <item x="872"/>
        <item x="705"/>
        <item x="364"/>
        <item x="21"/>
        <item m="1" x="1691"/>
        <item x="441"/>
        <item x="760"/>
        <item x="249"/>
        <item x="250"/>
        <item x="315"/>
        <item x="422"/>
        <item x="834"/>
        <item x="815"/>
        <item x="82"/>
        <item x="804"/>
        <item x="214"/>
        <item x="767"/>
        <item x="787"/>
        <item x="59"/>
        <item x="268"/>
        <item x="283"/>
        <item x="897"/>
        <item m="1" x="1728"/>
        <item x="641"/>
        <item x="940"/>
        <item x="941"/>
        <item x="90"/>
        <item x="749"/>
        <item x="104"/>
        <item x="957"/>
        <item x="777"/>
        <item m="1" x="1692"/>
        <item x="127"/>
        <item m="1" x="1716"/>
        <item x="60"/>
        <item x="788"/>
        <item x="9"/>
        <item x="724"/>
        <item x="316"/>
        <item x="98"/>
        <item m="1" x="1693"/>
        <item x="797"/>
        <item x="768"/>
        <item x="184"/>
        <item x="899"/>
        <item x="215"/>
        <item x="750"/>
        <item x="71"/>
        <item x="202"/>
        <item x="605"/>
        <item x="731"/>
        <item m="1" x="1704"/>
        <item x="732"/>
        <item x="105"/>
        <item x="638"/>
        <item x="140"/>
        <item x="435"/>
        <item x="36"/>
        <item x="111"/>
        <item x="874"/>
        <item x="706"/>
        <item x="303"/>
        <item x="272"/>
        <item x="934"/>
        <item x="391"/>
        <item x="295"/>
        <item x="273"/>
        <item x="599"/>
        <item x="274"/>
        <item x="112"/>
        <item x="30"/>
        <item x="106"/>
        <item x="141"/>
        <item x="83"/>
        <item x="284"/>
        <item x="793"/>
        <item x="789"/>
        <item x="717"/>
        <item x="961"/>
        <item m="1" x="1729"/>
        <item x="581"/>
        <item x="718"/>
        <item m="1" x="1705"/>
        <item x="478"/>
        <item x="337"/>
        <item x="805"/>
        <item x="84"/>
        <item x="428"/>
        <item x="725"/>
        <item x="262"/>
        <item x="409"/>
        <item x="85"/>
        <item x="863"/>
        <item x="185"/>
        <item x="761"/>
        <item x="155"/>
        <item x="806"/>
        <item x="86"/>
        <item x="807"/>
        <item x="537"/>
        <item x="317"/>
        <item x="606"/>
        <item x="240"/>
        <item x="163"/>
        <item x="128"/>
        <item x="129"/>
        <item x="72"/>
        <item x="73"/>
        <item x="74"/>
        <item x="864"/>
        <item x="37"/>
        <item m="1" x="1706"/>
        <item x="744"/>
        <item m="1" x="1707"/>
        <item x="38"/>
        <item x="113"/>
        <item x="442"/>
        <item x="234"/>
        <item x="981"/>
        <item x="107"/>
        <item x="790"/>
        <item x="114"/>
        <item x="115"/>
        <item x="142"/>
        <item x="61"/>
        <item x="235"/>
        <item x="223"/>
        <item x="900"/>
        <item x="251"/>
        <item m="1" x="1717"/>
        <item x="164"/>
        <item x="252"/>
        <item x="241"/>
        <item x="253"/>
        <item x="816"/>
        <item x="165"/>
        <item x="156"/>
        <item m="1" x="1694"/>
        <item x="87"/>
        <item x="263"/>
        <item m="1" x="1695"/>
        <item x="143"/>
        <item x="318"/>
        <item x="151"/>
        <item x="254"/>
        <item x="236"/>
        <item x="99"/>
        <item x="657"/>
        <item x="91"/>
        <item x="561"/>
        <item m="1" x="1718"/>
        <item x="92"/>
        <item x="733"/>
        <item x="822"/>
        <item x="296"/>
        <item x="166"/>
        <item x="10"/>
        <item x="835"/>
        <item x="186"/>
        <item m="1" x="1708"/>
        <item x="381"/>
        <item x="828"/>
        <item x="817"/>
        <item x="297"/>
        <item x="195"/>
        <item x="152"/>
        <item x="719"/>
        <item m="1" x="1719"/>
        <item x="404"/>
        <item x="224"/>
        <item x="751"/>
        <item x="304"/>
        <item x="1057"/>
        <item x="879"/>
        <item x="22"/>
        <item x="157"/>
        <item x="778"/>
        <item x="275"/>
        <item x="823"/>
        <item x="779"/>
        <item x="130"/>
        <item x="875"/>
        <item x="780"/>
        <item x="989"/>
        <item x="365"/>
        <item m="1" x="1709"/>
        <item x="39"/>
        <item x="913"/>
        <item x="769"/>
        <item x="49"/>
        <item x="836"/>
        <item x="319"/>
        <item x="292"/>
        <item x="285"/>
        <item x="100"/>
        <item x="158"/>
        <item x="991"/>
        <item x="410"/>
        <item x="799"/>
        <item x="216"/>
        <item x="131"/>
        <item x="203"/>
        <item x="865"/>
        <item x="116"/>
        <item x="108"/>
        <item x="187"/>
        <item x="117"/>
        <item x="671"/>
        <item x="895"/>
        <item x="167"/>
        <item x="196"/>
        <item x="305"/>
        <item x="1043"/>
        <item x="75"/>
        <item m="1" x="1724"/>
        <item x="791"/>
        <item x="293"/>
        <item x="600"/>
        <item x="132"/>
        <item x="386"/>
        <item x="734"/>
        <item x="735"/>
        <item x="76"/>
        <item x="829"/>
        <item x="762"/>
        <item x="644"/>
        <item x="149"/>
        <item x="824"/>
        <item x="763"/>
        <item x="855"/>
        <item x="652"/>
        <item x="62"/>
        <item x="443"/>
        <item x="69"/>
        <item x="258"/>
        <item x="276"/>
        <item x="225"/>
        <item x="866"/>
        <item x="159"/>
        <item x="781"/>
        <item x="160"/>
        <item m="1" x="1730"/>
        <item x="204"/>
        <item x="264"/>
        <item x="11"/>
        <item x="387"/>
        <item x="188"/>
        <item x="12"/>
        <item x="609"/>
        <item x="610"/>
        <item x="880"/>
        <item x="720"/>
        <item x="118"/>
        <item x="794"/>
        <item x="205"/>
        <item x="189"/>
        <item x="905"/>
        <item x="764"/>
        <item x="279"/>
        <item x="217"/>
        <item x="867"/>
        <item x="298"/>
        <item x="190"/>
        <item x="226"/>
        <item x="1075"/>
        <item x="752"/>
        <item x="40"/>
        <item x="565"/>
        <item x="876"/>
        <item x="133"/>
        <item x="23"/>
        <item x="721"/>
        <item x="782"/>
        <item x="63"/>
        <item x="265"/>
        <item x="24"/>
        <item x="144"/>
        <item x="773"/>
        <item x="846"/>
        <item x="269"/>
        <item x="227"/>
        <item x="896"/>
        <item m="1" x="1731"/>
        <item x="134"/>
        <item x="1096"/>
        <item x="168"/>
        <item x="93"/>
        <item x="286"/>
        <item x="1021"/>
        <item m="1" x="1732"/>
        <item x="382"/>
        <item x="659"/>
        <item m="1" x="1720"/>
        <item x="818"/>
        <item x="881"/>
        <item x="1088"/>
        <item x="830"/>
        <item x="280"/>
        <item x="917"/>
        <item x="906"/>
        <item x="1036"/>
        <item x="660"/>
        <item x="423"/>
        <item x="281"/>
        <item x="94"/>
        <item x="397"/>
        <item x="320"/>
        <item x="228"/>
        <item x="218"/>
        <item x="418"/>
        <item x="486"/>
        <item x="683"/>
        <item x="783"/>
        <item x="808"/>
        <item x="366"/>
        <item x="1094"/>
        <item x="1100"/>
        <item x="1101"/>
        <item x="635"/>
        <item x="395"/>
        <item x="586"/>
        <item x="645"/>
        <item x="1569"/>
        <item x="1068"/>
        <item m="1" x="1733"/>
        <item x="541"/>
        <item x="169"/>
        <item x="1575"/>
        <item x="400"/>
        <item x="1076"/>
        <item x="237"/>
        <item x="680"/>
        <item x="338"/>
        <item x="692"/>
        <item x="1079"/>
        <item x="673"/>
        <item x="674"/>
        <item x="557"/>
        <item x="1008"/>
        <item x="798"/>
        <item x="206"/>
        <item x="197"/>
        <item x="198"/>
        <item x="856"/>
        <item x="947"/>
        <item x="199"/>
        <item x="170"/>
        <item x="171"/>
        <item x="229"/>
        <item x="207"/>
        <item x="208"/>
        <item x="825"/>
        <item x="277"/>
        <item x="388"/>
        <item x="504"/>
        <item x="550"/>
        <item x="145"/>
        <item x="209"/>
        <item x="505"/>
        <item x="392"/>
        <item x="321"/>
        <item x="359"/>
        <item x="346"/>
        <item x="886"/>
        <item x="41"/>
        <item x="842"/>
        <item x="826"/>
        <item x="1588"/>
        <item x="306"/>
        <item x="831"/>
        <item x="70"/>
        <item x="322"/>
        <item x="572"/>
        <item x="487"/>
        <item x="542"/>
        <item x="323"/>
        <item x="219"/>
        <item x="77"/>
        <item x="901"/>
        <item x="307"/>
        <item x="571"/>
        <item x="633"/>
        <item x="665"/>
        <item x="479"/>
        <item x="837"/>
        <item x="351"/>
        <item x="926"/>
        <item x="230"/>
        <item m="1" x="1721"/>
        <item x="242"/>
        <item x="898"/>
        <item x="515"/>
        <item x="210"/>
        <item x="287"/>
        <item x="308"/>
        <item x="211"/>
        <item x="324"/>
        <item x="411"/>
        <item x="979"/>
        <item x="576"/>
        <item m="1" x="1735"/>
        <item x="325"/>
        <item x="339"/>
        <item x="191"/>
        <item x="928"/>
        <item x="429"/>
        <item x="629"/>
        <item x="564"/>
        <item x="736"/>
        <item x="13"/>
        <item x="360"/>
        <item x="1026"/>
        <item x="873"/>
        <item x="1571"/>
        <item x="1010"/>
        <item x="469"/>
        <item x="929"/>
        <item x="1012"/>
        <item x="64"/>
        <item x="675"/>
        <item x="533"/>
        <item x="243"/>
        <item x="340"/>
        <item x="356"/>
        <item x="686"/>
        <item x="238"/>
        <item x="383"/>
        <item x="419"/>
        <item x="529"/>
        <item x="1023"/>
        <item x="453"/>
        <item x="255"/>
        <item x="454"/>
        <item x="455"/>
        <item x="259"/>
        <item x="135"/>
        <item x="555"/>
        <item x="1024"/>
        <item x="966"/>
        <item x="691"/>
        <item x="915"/>
        <item x="1117"/>
        <item x="819"/>
        <item x="594"/>
        <item x="558"/>
        <item x="1044"/>
        <item x="444"/>
        <item x="445"/>
        <item x="516"/>
        <item x="88"/>
        <item x="924"/>
        <item x="543"/>
        <item x="1573"/>
        <item x="172"/>
        <item x="832"/>
        <item x="1178"/>
        <item x="212"/>
        <item x="1597"/>
        <item x="922"/>
        <item x="510"/>
        <item x="367"/>
        <item x="14"/>
        <item x="347"/>
        <item x="436"/>
        <item x="693"/>
        <item x="1561"/>
        <item x="1062"/>
        <item x="341"/>
        <item m="1" x="1722"/>
        <item x="470"/>
        <item x="471"/>
        <item x="614"/>
        <item x="1565"/>
        <item x="1017"/>
        <item x="89"/>
        <item x="687"/>
        <item x="260"/>
        <item x="1020"/>
        <item x="326"/>
        <item x="371"/>
        <item x="1022"/>
        <item x="173"/>
        <item x="1027"/>
        <item x="1028"/>
        <item x="986"/>
        <item x="647"/>
        <item x="662"/>
        <item x="368"/>
        <item x="372"/>
        <item x="517"/>
        <item x="525"/>
        <item x="623"/>
        <item x="456"/>
        <item x="327"/>
        <item x="299"/>
        <item x="457"/>
        <item x="625"/>
        <item x="361"/>
        <item x="50"/>
        <item x="1566"/>
        <item x="328"/>
        <item x="1098"/>
        <item x="506"/>
        <item x="458"/>
        <item x="618"/>
        <item x="566"/>
        <item x="393"/>
        <item x="488"/>
        <item x="1244"/>
        <item x="1141"/>
        <item x="1001"/>
        <item x="770"/>
        <item x="589"/>
        <item x="472"/>
        <item x="891"/>
        <item x="661"/>
        <item x="619"/>
        <item x="401"/>
        <item x="1084"/>
        <item x="942"/>
        <item x="42"/>
        <item x="200"/>
        <item x="352"/>
        <item x="192"/>
        <item x="329"/>
        <item x="590"/>
        <item x="620"/>
        <item x="771"/>
        <item x="1025"/>
        <item x="943"/>
        <item x="282"/>
        <item x="681"/>
        <item x="310"/>
        <item x="688"/>
        <item x="1284"/>
        <item x="1102"/>
        <item x="430"/>
        <item x="1302"/>
        <item x="1671"/>
        <item x="1498"/>
        <item x="918"/>
        <item x="1578"/>
        <item x="737"/>
        <item x="684"/>
        <item x="685"/>
        <item x="373"/>
        <item x="220"/>
        <item x="838"/>
        <item x="925"/>
        <item x="892"/>
        <item x="244"/>
        <item x="1464"/>
        <item x="1579"/>
        <item x="636"/>
        <item m="1" x="1696"/>
        <item x="1093"/>
        <item x="944"/>
        <item x="174"/>
        <item x="545"/>
        <item x="627"/>
        <item x="270"/>
        <item x="1051"/>
        <item x="582"/>
        <item x="839"/>
        <item x="193"/>
        <item x="530"/>
        <item x="1002"/>
        <item x="1052"/>
        <item x="1470"/>
        <item x="415"/>
        <item x="374"/>
        <item x="1032"/>
        <item x="1430"/>
        <item x="278"/>
        <item x="1089"/>
        <item x="1190"/>
        <item x="667"/>
        <item x="497"/>
        <item x="520"/>
        <item x="498"/>
        <item x="437"/>
        <item x="591"/>
        <item x="362"/>
        <item x="175"/>
        <item x="628"/>
        <item x="592"/>
        <item x="1205"/>
        <item x="1434"/>
        <item x="1223"/>
        <item x="489"/>
        <item x="951"/>
        <item x="577"/>
        <item x="1489"/>
        <item x="1058"/>
        <item x="1063"/>
        <item x="1570"/>
        <item x="51"/>
        <item x="1131"/>
        <item x="369"/>
        <item x="1590"/>
        <item x="330"/>
        <item x="1572"/>
        <item x="1198"/>
        <item x="1067"/>
        <item x="985"/>
        <item x="772"/>
        <item x="412"/>
        <item x="1045"/>
        <item x="1090"/>
        <item x="1077"/>
        <item x="1080"/>
        <item x="1234"/>
        <item x="539"/>
        <item x="990"/>
        <item x="245"/>
        <item x="1539"/>
        <item x="1574"/>
        <item x="405"/>
        <item x="1419"/>
        <item x="916"/>
        <item x="1072"/>
        <item x="992"/>
        <item x="935"/>
        <item x="1037"/>
        <item x="694"/>
        <item x="78"/>
        <item x="424"/>
        <item x="995"/>
        <item x="1354"/>
        <item x="1179"/>
        <item x="1053"/>
        <item x="1085"/>
        <item x="1014"/>
        <item x="1620"/>
        <item x="998"/>
        <item x="394"/>
        <item x="1186"/>
        <item x="907"/>
        <item x="300"/>
        <item x="912"/>
        <item x="1049"/>
        <item x="936"/>
        <item x="952"/>
        <item x="1003"/>
        <item x="1055"/>
        <item x="377"/>
        <item x="637"/>
        <item x="480"/>
        <item x="1581"/>
        <item x="288"/>
        <item x="446"/>
        <item x="1645"/>
        <item x="1547"/>
        <item x="809"/>
        <item x="1009"/>
        <item x="1091"/>
        <item x="1499"/>
        <item x="654"/>
        <item x="1030"/>
        <item x="1103"/>
        <item x="1061"/>
        <item x="1477"/>
        <item x="1604"/>
        <item x="1196"/>
        <item x="1562"/>
        <item x="176"/>
        <item x="611"/>
        <item x="348"/>
        <item x="331"/>
        <item x="1567"/>
        <item x="499"/>
        <item x="136"/>
        <item x="1046"/>
        <item x="357"/>
        <item x="358"/>
        <item x="1070"/>
        <item x="1078"/>
        <item x="1047"/>
        <item x="1099"/>
        <item x="810"/>
        <item x="1011"/>
        <item x="1040"/>
        <item x="416"/>
        <item x="666"/>
        <item x="999"/>
        <item x="1202"/>
        <item x="1064"/>
        <item x="927"/>
        <item x="919"/>
        <item x="847"/>
        <item x="332"/>
        <item x="968"/>
        <item x="1081"/>
        <item x="1118"/>
        <item x="672"/>
        <item x="363"/>
        <item x="538"/>
        <item x="868"/>
        <item x="707"/>
        <item x="353"/>
        <item x="1048"/>
        <item x="1050"/>
        <item x="119"/>
        <item x="333"/>
        <item x="1071"/>
        <item x="1641"/>
        <item x="1490"/>
        <item x="1491"/>
        <item x="1056"/>
        <item x="1194"/>
        <item x="420"/>
        <item x="1465"/>
        <item x="334"/>
        <item x="621"/>
        <item x="1313"/>
        <item x="1253"/>
        <item x="1520"/>
        <item x="1443"/>
        <item x="1644"/>
        <item x="1580"/>
        <item x="1548"/>
        <item x="1086"/>
        <item x="1211"/>
        <item x="593"/>
        <item x="689"/>
        <item x="43"/>
        <item x="1361"/>
        <item x="1038"/>
        <item x="857"/>
        <item x="1065"/>
        <item x="1545"/>
        <item x="1069"/>
        <item x="1549"/>
        <item x="630"/>
        <item x="567"/>
        <item x="500"/>
        <item x="1119"/>
        <item x="378"/>
        <item x="379"/>
        <item x="1598"/>
        <item x="1031"/>
        <item x="1550"/>
        <item x="1092"/>
        <item x="1066"/>
        <item x="1402"/>
        <item x="595"/>
        <item x="1082"/>
        <item x="1342"/>
        <item x="1132"/>
        <item x="1621"/>
        <item x="1369"/>
        <item x="1195"/>
        <item x="1220"/>
        <item x="1420"/>
        <item x="546"/>
        <item m="1" x="1734"/>
        <item x="467"/>
        <item x="406"/>
        <item x="384"/>
        <item x="858"/>
        <item x="958"/>
        <item x="596"/>
        <item x="676"/>
        <item x="447"/>
        <item x="833"/>
        <item x="1469"/>
        <item x="848"/>
        <item x="246"/>
        <item x="573"/>
        <item x="247"/>
        <item x="937"/>
        <item x="820"/>
        <item x="1197"/>
        <item x="1521"/>
        <item x="1522"/>
        <item x="849"/>
        <item x="1684"/>
        <item x="1191"/>
        <item x="481"/>
        <item x="1479"/>
        <item x="850"/>
        <item x="699"/>
        <item x="1344"/>
        <item x="1540"/>
        <item x="1187"/>
        <item x="1395"/>
        <item x="425"/>
        <item x="1532"/>
        <item x="1333"/>
        <item x="859"/>
        <item x="1362"/>
        <item x="1363"/>
        <item x="1403"/>
        <item x="1607"/>
        <item x="612"/>
        <item x="1500"/>
        <item x="1546"/>
        <item x="914"/>
        <item x="1199"/>
        <item x="1142"/>
        <item x="417"/>
        <item x="765"/>
        <item x="1192"/>
        <item x="1437"/>
        <item x="1133"/>
        <item x="1432"/>
        <item x="840"/>
        <item x="309"/>
        <item x="271"/>
        <item x="421"/>
        <item x="756"/>
        <item x="256"/>
        <item x="402"/>
        <item x="1159"/>
        <item x="531"/>
        <item x="532"/>
        <item x="1005"/>
        <item x="1505"/>
        <item x="980"/>
        <item x="1163"/>
        <item x="1314"/>
        <item x="869"/>
        <item x="1261"/>
        <item x="1168"/>
        <item x="1388"/>
        <item x="1439"/>
        <item x="587"/>
        <item x="1481"/>
        <item x="1221"/>
        <item x="753"/>
        <item x="342"/>
        <item x="1582"/>
        <item x="954"/>
        <item x="677"/>
        <item x="1679"/>
        <item x="398"/>
        <item x="120"/>
        <item x="311"/>
        <item x="551"/>
        <item x="403"/>
        <item x="930"/>
        <item x="1169"/>
        <item x="908"/>
        <item x="1212"/>
        <item x="1551"/>
        <item x="738"/>
        <item x="655"/>
        <item x="1426"/>
        <item x="301"/>
        <item x="1203"/>
        <item x="920"/>
        <item x="1380"/>
        <item x="1381"/>
        <item x="1523"/>
        <item x="1492"/>
        <item x="385"/>
        <item x="1461"/>
        <item x="1297"/>
        <item x="1170"/>
        <item x="1298"/>
        <item x="1275"/>
        <item x="343"/>
        <item x="1303"/>
        <item x="1533"/>
        <item x="1308"/>
        <item x="1690"/>
        <item x="1524"/>
        <item x="1689"/>
        <item x="1262"/>
        <item x="137"/>
        <item x="138"/>
        <item x="631"/>
        <item x="389"/>
        <item x="438"/>
        <item x="921"/>
        <item x="669"/>
        <item x="1315"/>
        <item x="177"/>
        <item x="695"/>
        <item x="696"/>
        <item x="1171"/>
        <item x="1143"/>
        <item x="670"/>
        <item x="1164"/>
        <item x="426"/>
        <item x="459"/>
        <item x="448"/>
        <item x="231"/>
        <item x="938"/>
        <item x="349"/>
        <item x="312"/>
        <item x="511"/>
        <item x="109"/>
        <item x="350"/>
        <item x="1134"/>
        <item x="909"/>
        <item x="1552"/>
        <item x="1553"/>
        <item x="1414"/>
        <item x="923"/>
        <item x="996"/>
        <item x="639"/>
        <item x="1610"/>
        <item x="982"/>
        <item x="1534"/>
        <item x="1501"/>
        <item x="1404"/>
        <item x="690"/>
        <item x="335"/>
        <item x="413"/>
        <item x="407"/>
        <item x="697"/>
        <item x="1224"/>
        <item x="997"/>
        <item x="248"/>
        <item x="1235"/>
        <item x="336"/>
        <item x="983"/>
        <item x="1457"/>
        <item x="1180"/>
        <item x="375"/>
        <item x="25"/>
        <item x="679"/>
        <item x="354"/>
        <item x="1506"/>
        <item x="1371"/>
        <item x="473"/>
        <item x="370"/>
        <item x="1216"/>
        <item x="1541"/>
        <item x="1542"/>
        <item x="1059"/>
        <item x="1622"/>
        <item x="1007"/>
        <item x="1493"/>
        <item x="1494"/>
        <item x="1263"/>
        <item x="408"/>
        <item x="1348"/>
        <item x="344"/>
        <item x="1029"/>
        <item x="1292"/>
        <item x="178"/>
        <item x="179"/>
        <item x="1482"/>
        <item x="1120"/>
        <item x="194"/>
        <item x="1507"/>
        <item x="1181"/>
        <item x="1200"/>
        <item x="1339"/>
        <item x="1589"/>
        <item x="1558"/>
        <item x="1160"/>
        <item x="1324"/>
        <item x="1535"/>
        <item x="1525"/>
        <item x="698"/>
        <item x="634"/>
        <item x="568"/>
        <item x="1213"/>
        <item x="959"/>
        <item x="1526"/>
        <item x="1121"/>
        <item x="977"/>
        <item x="1486"/>
        <item x="851"/>
        <item x="852"/>
        <item x="501"/>
        <item x="1527"/>
        <item x="1122"/>
        <item x="490"/>
        <item x="491"/>
        <item x="774"/>
        <item x="987"/>
        <item x="1201"/>
        <item x="1508"/>
        <item x="1488"/>
        <item x="1144"/>
        <item x="1095"/>
        <item x="1364"/>
        <item x="1013"/>
        <item x="492"/>
        <item x="754"/>
        <item x="1214"/>
        <item x="1222"/>
        <item x="521"/>
        <item x="615"/>
        <item x="1463"/>
        <item x="1487"/>
        <item x="1583"/>
        <item x="1586"/>
        <item x="1123"/>
        <item x="1528"/>
        <item x="1145"/>
        <item x="1577"/>
        <item x="1135"/>
        <item x="1584"/>
        <item x="1124"/>
        <item x="1543"/>
        <item x="974"/>
        <item x="474"/>
        <item x="475"/>
        <item x="562"/>
        <item x="969"/>
        <item x="289"/>
        <item x="290"/>
        <item x="939"/>
        <item x="482"/>
        <item x="1276"/>
        <item x="843"/>
        <item x="1554"/>
        <item x="844"/>
        <item x="1601"/>
        <item x="1595"/>
        <item x="1663"/>
        <item x="1172"/>
        <item x="601"/>
        <item x="602"/>
        <item x="1599"/>
        <item x="460"/>
        <item x="664"/>
        <item x="534"/>
        <item x="461"/>
        <item x="526"/>
        <item x="1639"/>
        <item x="512"/>
        <item x="632"/>
        <item x="507"/>
        <item x="483"/>
        <item x="1608"/>
        <item x="1285"/>
        <item x="44"/>
        <item x="1277"/>
        <item x="1544"/>
        <item x="1459"/>
        <item x="1054"/>
        <item x="1097"/>
        <item x="1471"/>
        <item x="1452"/>
        <item x="882"/>
        <item x="1667"/>
        <item x="1225"/>
        <item x="1365"/>
        <item x="518"/>
        <item x="1502"/>
        <item x="1146"/>
        <item x="658"/>
        <item x="569"/>
        <item x="845"/>
        <item x="1372"/>
        <item x="1376"/>
        <item x="1147"/>
        <item x="1188"/>
        <item x="1227"/>
        <item x="1182"/>
        <item x="399"/>
        <item x="390"/>
        <item x="1060"/>
        <item x="1594"/>
        <item x="1596"/>
        <item x="1173"/>
        <item x="1446"/>
        <item x="1018"/>
        <item x="1458"/>
        <item x="1536"/>
        <item x="1405"/>
        <item x="651"/>
        <item x="1653"/>
        <item x="221"/>
        <item x="513"/>
        <item x="1136"/>
        <item x="1286"/>
        <item x="1625"/>
        <item x="963"/>
        <item x="792"/>
        <item x="1174"/>
        <item x="578"/>
        <item x="955"/>
        <item x="79"/>
        <item x="1382"/>
        <item x="1125"/>
        <item x="616"/>
        <item x="800"/>
        <item x="1073"/>
        <item x="1537"/>
        <item x="1495"/>
        <item x="1555"/>
        <item x="646"/>
        <item x="1605"/>
        <item m="1" x="1700"/>
        <item x="536"/>
        <item x="57"/>
        <item x="713"/>
        <item x="972"/>
        <item x="201"/>
        <item x="714"/>
        <item x="81"/>
        <item x="715"/>
        <item x="452"/>
        <item x="396"/>
        <item x="495"/>
        <item x="67"/>
        <item x="588"/>
        <item x="575"/>
        <item x="580"/>
        <item x="148"/>
        <item x="702"/>
        <item x="29"/>
        <item x="58"/>
        <item x="984"/>
        <item x="703"/>
        <item x="7"/>
        <item x="1338"/>
        <item x="1312"/>
        <item x="1418"/>
        <item x="1332"/>
        <item x="1678"/>
        <item m="1" x="1699"/>
        <item x="496"/>
        <item x="8"/>
        <item x="35"/>
        <item x="68"/>
        <item x="434"/>
        <item x="704"/>
        <item x="716"/>
        <item x="970"/>
        <item x="1323"/>
        <item x="1368"/>
        <item t="default"/>
      </items>
    </pivotField>
    <pivotField showAll="0"/>
    <pivotField axis="axisCol" showAll="0">
      <items count="6">
        <item h="1" m="1" x="3"/>
        <item h="1" x="2"/>
        <item x="0"/>
        <item h="1" x="1"/>
        <item h="1" m="1" x="4"/>
        <item t="default"/>
      </items>
    </pivotField>
    <pivotField showAll="0">
      <items count="160">
        <item m="1" x="1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138"/>
        <item x="77"/>
        <item x="78"/>
        <item x="79"/>
        <item x="80"/>
        <item x="81"/>
        <item x="82"/>
        <item x="83"/>
        <item x="84"/>
        <item x="85"/>
        <item x="86"/>
        <item x="87"/>
        <item x="88"/>
        <item x="89"/>
        <item x="90"/>
        <item x="91"/>
        <item x="92"/>
        <item x="93"/>
        <item x="94"/>
        <item x="95"/>
        <item x="96"/>
        <item x="97"/>
        <item x="98"/>
        <item x="99"/>
        <item x="100"/>
        <item x="144"/>
        <item x="101"/>
        <item x="102"/>
        <item x="139"/>
        <item x="145"/>
        <item x="146"/>
        <item x="103"/>
        <item x="104"/>
        <item x="147"/>
        <item x="105"/>
        <item x="148"/>
        <item x="106"/>
        <item x="107"/>
        <item x="149"/>
        <item x="150"/>
        <item x="140"/>
        <item x="108"/>
        <item x="109"/>
        <item x="110"/>
        <item x="111"/>
        <item x="112"/>
        <item x="113"/>
        <item x="114"/>
        <item x="151"/>
        <item x="115"/>
        <item x="116"/>
        <item x="152"/>
        <item x="117"/>
        <item x="118"/>
        <item x="119"/>
        <item x="141"/>
        <item x="120"/>
        <item x="121"/>
        <item x="153"/>
        <item x="142"/>
        <item x="122"/>
        <item x="123"/>
        <item x="124"/>
        <item x="125"/>
        <item x="143"/>
        <item x="126"/>
        <item x="154"/>
        <item x="127"/>
        <item x="128"/>
        <item x="129"/>
        <item x="155"/>
        <item x="130"/>
        <item x="156"/>
        <item x="131"/>
        <item x="157"/>
        <item x="132"/>
        <item x="133"/>
        <item x="134"/>
        <item x="135"/>
        <item x="136"/>
        <item x="137"/>
        <item t="default"/>
      </items>
    </pivotField>
    <pivotField showAll="0"/>
    <pivotField showAll="0"/>
    <pivotField axis="axisCol" showAll="0">
      <items count="13">
        <item x="10"/>
        <item x="4"/>
        <item x="5"/>
        <item x="1"/>
        <item x="0"/>
        <item x="2"/>
        <item x="8"/>
        <item x="3"/>
        <item x="7"/>
        <item x="6"/>
        <item x="11"/>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numFmtId="2" showAll="0"/>
    <pivotField showAll="0"/>
    <pivotField showAll="0"/>
    <pivotField showAll="0"/>
    <pivotField showAll="0"/>
    <pivotField dataField="1" numFmtId="1" multipleItemSelectionAllowed="1" showAll="0">
      <items count="28">
        <item x="8"/>
        <item x="5"/>
        <item x="9"/>
        <item x="3"/>
        <item x="14"/>
        <item x="4"/>
        <item x="2"/>
        <item x="13"/>
        <item x="15"/>
        <item x="10"/>
        <item x="1"/>
        <item x="18"/>
        <item x="6"/>
        <item x="7"/>
        <item x="17"/>
        <item x="22"/>
        <item x="0"/>
        <item x="21"/>
        <item x="20"/>
        <item x="24"/>
        <item x="19"/>
        <item x="16"/>
        <item x="23"/>
        <item x="12"/>
        <item x="25"/>
        <item x="11"/>
        <item x="26"/>
        <item t="default"/>
      </items>
    </pivotField>
    <pivotField showAll="0"/>
    <pivotField showAll="0"/>
    <pivotField numFmtId="165" showAll="0"/>
    <pivotField numFmtId="165" showAll="0"/>
    <pivotField dragToRow="0" dragToCol="0" dragToPage="0" showAll="0" defaultSubtotal="0"/>
    <pivotField axis="axisRow"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0"/>
        <item t="default"/>
      </items>
    </pivotField>
    <pivotField axis="axisRow" showAll="0">
      <items count="15">
        <item x="0"/>
        <item x="1"/>
        <item x="2"/>
        <item x="3"/>
        <item x="4"/>
        <item x="5"/>
        <item x="6"/>
        <item x="7"/>
        <item x="8"/>
        <item x="9"/>
        <item x="10"/>
        <item x="11"/>
        <item x="12"/>
        <item x="13"/>
        <item t="default"/>
      </items>
    </pivotField>
    <pivotField dragToRow="0" dragToCol="0" dragToPage="0" showAll="0" defaultSubtotal="0"/>
  </pivotFields>
  <rowFields count="3">
    <field x="45"/>
    <field x="44"/>
    <field x="2"/>
  </rowFields>
  <rowItems count="1393">
    <i>
      <x v="7"/>
    </i>
    <i r="1">
      <x v="206"/>
    </i>
    <i r="2">
      <x v="203"/>
    </i>
    <i r="2">
      <x v="208"/>
    </i>
    <i r="2">
      <x v="227"/>
    </i>
    <i r="2">
      <x v="336"/>
    </i>
    <i r="2">
      <x v="429"/>
    </i>
    <i r="2">
      <x v="450"/>
    </i>
    <i r="2">
      <x v="479"/>
    </i>
    <i r="2">
      <x v="648"/>
    </i>
    <i r="2">
      <x v="768"/>
    </i>
    <i r="2">
      <x v="856"/>
    </i>
    <i r="2">
      <x v="859"/>
    </i>
    <i r="2">
      <x v="1021"/>
    </i>
    <i r="2">
      <x v="1073"/>
    </i>
    <i r="2">
      <x v="1270"/>
    </i>
    <i r="2">
      <x v="1352"/>
    </i>
    <i r="2">
      <x v="1724"/>
    </i>
    <i r="2">
      <x v="1732"/>
    </i>
    <i r="1">
      <x v="207"/>
    </i>
    <i r="2">
      <x v="9"/>
    </i>
    <i r="2">
      <x v="214"/>
    </i>
    <i r="2">
      <x v="372"/>
    </i>
    <i r="2">
      <x v="408"/>
    </i>
    <i r="2">
      <x v="431"/>
    </i>
    <i r="2">
      <x v="436"/>
    </i>
    <i r="2">
      <x v="615"/>
    </i>
    <i r="2">
      <x v="786"/>
    </i>
    <i r="2">
      <x v="882"/>
    </i>
    <i r="2">
      <x v="887"/>
    </i>
    <i r="2">
      <x v="1533"/>
    </i>
    <i r="1">
      <x v="208"/>
    </i>
    <i r="2">
      <x v="328"/>
    </i>
    <i r="2">
      <x v="453"/>
    </i>
    <i r="2">
      <x v="471"/>
    </i>
    <i r="2">
      <x v="682"/>
    </i>
    <i r="2">
      <x v="1183"/>
    </i>
    <i r="2">
      <x v="1720"/>
    </i>
    <i r="1">
      <x v="209"/>
    </i>
    <i r="2">
      <x v="280"/>
    </i>
    <i r="2">
      <x v="304"/>
    </i>
    <i r="2">
      <x v="323"/>
    </i>
    <i r="2">
      <x v="473"/>
    </i>
    <i r="2">
      <x v="585"/>
    </i>
    <i r="2">
      <x v="595"/>
    </i>
    <i r="2">
      <x v="598"/>
    </i>
    <i r="2">
      <x v="669"/>
    </i>
    <i r="2">
      <x v="722"/>
    </i>
    <i r="2">
      <x v="726"/>
    </i>
    <i r="2">
      <x v="798"/>
    </i>
    <i r="2">
      <x v="878"/>
    </i>
    <i r="2">
      <x v="912"/>
    </i>
    <i r="2">
      <x v="976"/>
    </i>
    <i r="2">
      <x v="1132"/>
    </i>
    <i r="2">
      <x v="1235"/>
    </i>
    <i r="2">
      <x v="1337"/>
    </i>
    <i r="2">
      <x v="1339"/>
    </i>
    <i r="2">
      <x v="1644"/>
    </i>
    <i r="2">
      <x v="1733"/>
    </i>
    <i r="1">
      <x v="210"/>
    </i>
    <i r="2">
      <x v="54"/>
    </i>
    <i r="2">
      <x v="320"/>
    </i>
    <i r="2">
      <x v="399"/>
    </i>
    <i r="2">
      <x v="441"/>
    </i>
    <i r="2">
      <x v="606"/>
    </i>
    <i r="2">
      <x v="801"/>
    </i>
    <i r="2">
      <x v="1110"/>
    </i>
    <i r="2">
      <x v="1208"/>
    </i>
    <i r="2">
      <x v="1293"/>
    </i>
    <i r="1">
      <x v="211"/>
    </i>
    <i r="2">
      <x v="240"/>
    </i>
    <i r="2">
      <x v="276"/>
    </i>
    <i r="2">
      <x v="353"/>
    </i>
    <i r="2">
      <x v="432"/>
    </i>
    <i r="2">
      <x v="474"/>
    </i>
    <i r="2">
      <x v="524"/>
    </i>
    <i r="2">
      <x v="630"/>
    </i>
    <i r="2">
      <x v="646"/>
    </i>
    <i r="2">
      <x v="736"/>
    </i>
    <i r="2">
      <x v="843"/>
    </i>
    <i r="2">
      <x v="885"/>
    </i>
    <i r="2">
      <x v="1030"/>
    </i>
    <i r="2">
      <x v="1704"/>
    </i>
    <i r="2">
      <x v="1721"/>
    </i>
    <i r="1">
      <x v="212"/>
    </i>
    <i r="2">
      <x v="195"/>
    </i>
    <i r="2">
      <x v="222"/>
    </i>
    <i r="2">
      <x v="584"/>
    </i>
    <i r="2">
      <x v="824"/>
    </i>
    <i r="2">
      <x v="845"/>
    </i>
    <i r="2">
      <x v="982"/>
    </i>
    <i r="2">
      <x v="1057"/>
    </i>
    <i r="2">
      <x v="1219"/>
    </i>
    <i r="2">
      <x v="1284"/>
    </i>
    <i r="2">
      <x v="1289"/>
    </i>
    <i r="2">
      <x v="1714"/>
    </i>
    <i r="2">
      <x v="1734"/>
    </i>
    <i>
      <x v="8"/>
    </i>
    <i r="1">
      <x v="213"/>
    </i>
    <i r="2">
      <x v="659"/>
    </i>
    <i r="2">
      <x v="718"/>
    </i>
    <i r="2">
      <x v="719"/>
    </i>
    <i r="2">
      <x v="720"/>
    </i>
    <i r="2">
      <x v="825"/>
    </i>
    <i r="2">
      <x v="834"/>
    </i>
    <i r="2">
      <x v="989"/>
    </i>
    <i r="2">
      <x v="1237"/>
    </i>
    <i r="2">
      <x v="1312"/>
    </i>
    <i r="2">
      <x v="1691"/>
    </i>
    <i r="1">
      <x v="214"/>
    </i>
    <i r="2">
      <x v="292"/>
    </i>
    <i r="2">
      <x v="625"/>
    </i>
    <i r="2">
      <x v="685"/>
    </i>
    <i r="2">
      <x v="698"/>
    </i>
    <i r="2">
      <x v="703"/>
    </i>
    <i r="2">
      <x v="709"/>
    </i>
    <i r="2">
      <x v="750"/>
    </i>
    <i r="2">
      <x v="1061"/>
    </i>
    <i r="2">
      <x v="1086"/>
    </i>
    <i r="2">
      <x v="1252"/>
    </i>
    <i r="2">
      <x v="1313"/>
    </i>
    <i r="2">
      <x v="1709"/>
    </i>
    <i r="1">
      <x v="215"/>
    </i>
    <i r="2">
      <x v="638"/>
    </i>
    <i r="2">
      <x v="760"/>
    </i>
    <i r="2">
      <x v="763"/>
    </i>
    <i r="2">
      <x v="898"/>
    </i>
    <i r="2">
      <x v="916"/>
    </i>
    <i r="2">
      <x v="1173"/>
    </i>
    <i r="2">
      <x v="1179"/>
    </i>
    <i r="2">
      <x v="1242"/>
    </i>
    <i r="2">
      <x v="1648"/>
    </i>
    <i r="1">
      <x v="216"/>
    </i>
    <i r="2">
      <x v="177"/>
    </i>
    <i r="2">
      <x v="210"/>
    </i>
    <i r="2">
      <x v="211"/>
    </i>
    <i r="2">
      <x v="651"/>
    </i>
    <i r="2">
      <x v="758"/>
    </i>
    <i r="2">
      <x v="806"/>
    </i>
    <i r="2">
      <x v="1256"/>
    </i>
    <i r="2">
      <x v="1320"/>
    </i>
    <i r="1">
      <x v="217"/>
    </i>
    <i r="2">
      <x v="348"/>
    </i>
    <i r="2">
      <x v="412"/>
    </i>
    <i r="2">
      <x v="460"/>
    </i>
    <i r="2">
      <x v="640"/>
    </i>
    <i r="2">
      <x v="665"/>
    </i>
    <i r="2">
      <x v="683"/>
    </i>
    <i r="2">
      <x v="731"/>
    </i>
    <i r="2">
      <x v="784"/>
    </i>
    <i r="2">
      <x v="816"/>
    </i>
    <i r="2">
      <x v="1205"/>
    </i>
    <i r="2">
      <x v="1504"/>
    </i>
    <i r="2">
      <x v="1543"/>
    </i>
    <i r="2">
      <x v="1670"/>
    </i>
    <i r="1">
      <x v="218"/>
    </i>
    <i r="2">
      <x v="443"/>
    </i>
    <i r="2">
      <x v="670"/>
    </i>
    <i r="2">
      <x v="681"/>
    </i>
    <i r="2">
      <x v="727"/>
    </i>
    <i r="2">
      <x v="733"/>
    </i>
    <i r="2">
      <x v="734"/>
    </i>
    <i r="2">
      <x v="815"/>
    </i>
    <i r="2">
      <x v="818"/>
    </i>
    <i r="2">
      <x v="864"/>
    </i>
    <i r="2">
      <x v="1272"/>
    </i>
    <i r="2">
      <x v="1314"/>
    </i>
    <i r="2">
      <x v="1448"/>
    </i>
    <i r="1">
      <x v="219"/>
    </i>
    <i r="2">
      <x v="171"/>
    </i>
    <i r="2">
      <x v="362"/>
    </i>
    <i r="2">
      <x v="373"/>
    </i>
    <i r="2">
      <x v="411"/>
    </i>
    <i r="2">
      <x v="413"/>
    </i>
    <i r="2">
      <x v="610"/>
    </i>
    <i r="2">
      <x v="644"/>
    </i>
    <i r="2">
      <x v="716"/>
    </i>
    <i r="2">
      <x v="717"/>
    </i>
    <i r="2">
      <x v="792"/>
    </i>
    <i r="2">
      <x v="812"/>
    </i>
    <i r="2">
      <x v="830"/>
    </i>
    <i r="2">
      <x v="881"/>
    </i>
    <i r="2">
      <x v="895"/>
    </i>
    <i r="2">
      <x v="1047"/>
    </i>
    <i r="2">
      <x v="1078"/>
    </i>
    <i r="2">
      <x v="1206"/>
    </i>
    <i r="2">
      <x v="1283"/>
    </i>
    <i r="2">
      <x v="1298"/>
    </i>
    <i r="2">
      <x v="1341"/>
    </i>
    <i r="2">
      <x v="1355"/>
    </i>
    <i r="2">
      <x v="1481"/>
    </i>
    <i r="2">
      <x v="1482"/>
    </i>
    <i r="1">
      <x v="220"/>
    </i>
    <i r="2">
      <x v="352"/>
    </i>
    <i r="2">
      <x v="667"/>
    </i>
    <i r="2">
      <x v="684"/>
    </i>
    <i r="2">
      <x v="735"/>
    </i>
    <i r="2">
      <x v="753"/>
    </i>
    <i r="2">
      <x v="888"/>
    </i>
    <i r="2">
      <x v="968"/>
    </i>
    <i r="2">
      <x v="1215"/>
    </i>
    <i r="1">
      <x v="221"/>
    </i>
    <i r="2">
      <x v="394"/>
    </i>
    <i r="2">
      <x v="456"/>
    </i>
    <i r="2">
      <x v="838"/>
    </i>
    <i r="2">
      <x v="935"/>
    </i>
    <i r="2">
      <x v="1343"/>
    </i>
    <i r="2">
      <x v="1718"/>
    </i>
    <i r="1">
      <x v="222"/>
    </i>
    <i r="2">
      <x v="278"/>
    </i>
    <i r="2">
      <x v="755"/>
    </i>
    <i r="2">
      <x v="777"/>
    </i>
    <i r="2">
      <x v="1287"/>
    </i>
    <i r="2">
      <x v="1316"/>
    </i>
    <i r="1">
      <x v="223"/>
    </i>
    <i r="2">
      <x v="347"/>
    </i>
    <i r="2">
      <x v="350"/>
    </i>
    <i r="2">
      <x v="707"/>
    </i>
    <i r="2">
      <x v="748"/>
    </i>
    <i r="2">
      <x v="787"/>
    </i>
    <i r="2">
      <x v="807"/>
    </i>
    <i r="2">
      <x v="850"/>
    </i>
    <i r="2">
      <x v="852"/>
    </i>
    <i r="2">
      <x v="1232"/>
    </i>
    <i r="2">
      <x v="1696"/>
    </i>
    <i r="1">
      <x v="224"/>
    </i>
    <i r="2">
      <x v="164"/>
    </i>
    <i r="2">
      <x v="173"/>
    </i>
    <i r="2">
      <x v="194"/>
    </i>
    <i r="2">
      <x v="715"/>
    </i>
    <i r="2">
      <x v="742"/>
    </i>
    <i r="2">
      <x v="747"/>
    </i>
    <i r="2">
      <x v="767"/>
    </i>
    <i r="2">
      <x v="821"/>
    </i>
    <i r="2">
      <x v="876"/>
    </i>
    <i r="2">
      <x v="897"/>
    </i>
    <i r="2">
      <x v="938"/>
    </i>
    <i r="2">
      <x v="941"/>
    </i>
    <i r="2">
      <x v="958"/>
    </i>
    <i r="2">
      <x v="959"/>
    </i>
    <i r="2">
      <x v="1065"/>
    </i>
    <i r="2">
      <x v="1093"/>
    </i>
    <i r="2">
      <x v="1169"/>
    </i>
    <i r="2">
      <x v="1195"/>
    </i>
    <i r="2">
      <x v="1221"/>
    </i>
    <i r="2">
      <x v="1277"/>
    </i>
    <i r="2">
      <x v="1288"/>
    </i>
    <i r="2">
      <x v="1489"/>
    </i>
    <i r="2">
      <x v="1554"/>
    </i>
    <i r="2">
      <x v="1555"/>
    </i>
    <i r="1">
      <x v="225"/>
    </i>
    <i r="2">
      <x v="198"/>
    </i>
    <i r="2">
      <x v="327"/>
    </i>
    <i r="2">
      <x v="607"/>
    </i>
    <i r="2">
      <x v="608"/>
    </i>
    <i r="2">
      <x v="655"/>
    </i>
    <i r="2">
      <x v="705"/>
    </i>
    <i r="2">
      <x v="770"/>
    </i>
    <i r="2">
      <x v="817"/>
    </i>
    <i r="2">
      <x v="858"/>
    </i>
    <i r="2">
      <x v="867"/>
    </i>
    <i r="2">
      <x v="874"/>
    </i>
    <i r="2">
      <x v="1015"/>
    </i>
    <i r="2">
      <x v="1135"/>
    </i>
    <i r="2">
      <x v="1176"/>
    </i>
    <i r="2">
      <x v="1558"/>
    </i>
    <i r="1">
      <x v="226"/>
    </i>
    <i r="2">
      <x v="776"/>
    </i>
    <i r="2">
      <x v="822"/>
    </i>
    <i r="2">
      <x v="946"/>
    </i>
    <i r="2">
      <x v="953"/>
    </i>
    <i r="2">
      <x v="954"/>
    </i>
    <i r="2">
      <x v="957"/>
    </i>
    <i r="2">
      <x v="1133"/>
    </i>
    <i r="2">
      <x v="1222"/>
    </i>
    <i r="2">
      <x v="1304"/>
    </i>
    <i r="2">
      <x v="1358"/>
    </i>
    <i r="1">
      <x v="227"/>
    </i>
    <i r="2">
      <x v="178"/>
    </i>
    <i r="2">
      <x v="660"/>
    </i>
    <i r="2">
      <x v="813"/>
    </i>
    <i r="2">
      <x v="854"/>
    </i>
    <i r="2">
      <x v="866"/>
    </i>
    <i r="2">
      <x v="952"/>
    </i>
    <i r="2">
      <x v="961"/>
    </i>
    <i r="2">
      <x v="962"/>
    </i>
    <i r="2">
      <x v="969"/>
    </i>
    <i r="2">
      <x v="1004"/>
    </i>
    <i r="2">
      <x v="1007"/>
    </i>
    <i r="2">
      <x v="1068"/>
    </i>
    <i r="2">
      <x v="1130"/>
    </i>
    <i r="2">
      <x v="1243"/>
    </i>
    <i r="2">
      <x v="1333"/>
    </i>
    <i r="2">
      <x v="1707"/>
    </i>
    <i r="1">
      <x v="228"/>
    </i>
    <i r="2">
      <x v="202"/>
    </i>
    <i r="2">
      <x v="289"/>
    </i>
    <i r="2">
      <x v="627"/>
    </i>
    <i r="2">
      <x v="657"/>
    </i>
    <i r="2">
      <x v="811"/>
    </i>
    <i r="2">
      <x v="871"/>
    </i>
    <i r="2">
      <x v="920"/>
    </i>
    <i r="2">
      <x v="988"/>
    </i>
    <i r="2">
      <x v="1158"/>
    </i>
    <i r="2">
      <x v="1681"/>
    </i>
    <i r="1">
      <x v="229"/>
    </i>
    <i r="2">
      <x v="169"/>
    </i>
    <i r="2">
      <x v="738"/>
    </i>
    <i r="2">
      <x v="781"/>
    </i>
    <i r="2">
      <x v="848"/>
    </i>
    <i r="2">
      <x v="875"/>
    </i>
    <i r="2">
      <x v="892"/>
    </i>
    <i r="2">
      <x v="907"/>
    </i>
    <i r="2">
      <x v="919"/>
    </i>
    <i r="2">
      <x v="960"/>
    </i>
    <i r="2">
      <x v="999"/>
    </i>
    <i r="2">
      <x v="1186"/>
    </i>
    <i r="2">
      <x v="1499"/>
    </i>
    <i r="1">
      <x v="230"/>
    </i>
    <i r="2">
      <x v="265"/>
    </i>
    <i r="2">
      <x v="359"/>
    </i>
    <i r="2">
      <x v="729"/>
    </i>
    <i r="2">
      <x v="737"/>
    </i>
    <i r="2">
      <x v="757"/>
    </i>
    <i r="2">
      <x v="942"/>
    </i>
    <i r="2">
      <x v="1037"/>
    </i>
    <i r="2">
      <x v="1220"/>
    </i>
    <i r="2">
      <x v="1267"/>
    </i>
    <i r="2">
      <x v="1354"/>
    </i>
    <i r="1">
      <x v="231"/>
    </i>
    <i r="2">
      <x v="145"/>
    </i>
    <i r="2">
      <x v="714"/>
    </i>
    <i r="2">
      <x v="744"/>
    </i>
    <i r="2">
      <x v="1001"/>
    </i>
    <i r="2">
      <x v="1033"/>
    </i>
    <i r="2">
      <x v="1162"/>
    </i>
    <i r="2">
      <x v="1167"/>
    </i>
    <i r="2">
      <x v="1226"/>
    </i>
    <i r="2">
      <x v="1379"/>
    </i>
    <i r="2">
      <x v="1381"/>
    </i>
    <i r="2">
      <x v="1526"/>
    </i>
    <i r="1">
      <x v="232"/>
    </i>
    <i r="2">
      <x v="619"/>
    </i>
    <i r="2">
      <x v="620"/>
    </i>
    <i r="2">
      <x v="740"/>
    </i>
    <i r="2">
      <x v="743"/>
    </i>
    <i r="2">
      <x v="745"/>
    </i>
    <i r="2">
      <x v="756"/>
    </i>
    <i r="2">
      <x v="927"/>
    </i>
    <i r="2">
      <x v="1043"/>
    </i>
    <i r="2">
      <x v="1423"/>
    </i>
    <i r="1">
      <x v="233"/>
    </i>
    <i r="2">
      <x v="160"/>
    </i>
    <i r="2">
      <x v="846"/>
    </i>
    <i r="2">
      <x v="1046"/>
    </i>
    <i r="2">
      <x v="1088"/>
    </i>
    <i r="2">
      <x v="1591"/>
    </i>
    <i r="1">
      <x v="234"/>
    </i>
    <i r="2">
      <x v="12"/>
    </i>
    <i r="2">
      <x v="701"/>
    </i>
    <i r="2">
      <x v="751"/>
    </i>
    <i r="2">
      <x v="855"/>
    </i>
    <i r="2">
      <x v="886"/>
    </i>
    <i r="1">
      <x v="235"/>
    </i>
    <i r="2">
      <x v="150"/>
    </i>
    <i r="2">
      <x v="433"/>
    </i>
    <i r="2">
      <x v="631"/>
    </i>
    <i r="2">
      <x v="891"/>
    </i>
    <i r="2">
      <x v="896"/>
    </i>
    <i r="2">
      <x v="1172"/>
    </i>
    <i r="2">
      <x v="1420"/>
    </i>
    <i r="1">
      <x v="236"/>
    </i>
    <i r="2">
      <x v="674"/>
    </i>
    <i r="2">
      <x v="678"/>
    </i>
    <i r="2">
      <x v="680"/>
    </i>
    <i r="2">
      <x v="789"/>
    </i>
    <i r="2">
      <x v="847"/>
    </i>
    <i r="2">
      <x v="964"/>
    </i>
    <i r="2">
      <x v="1185"/>
    </i>
    <i r="2">
      <x v="1649"/>
    </i>
    <i r="1">
      <x v="237"/>
    </i>
    <i r="2">
      <x v="870"/>
    </i>
    <i r="2">
      <x v="909"/>
    </i>
    <i r="2">
      <x v="915"/>
    </i>
    <i r="2">
      <x v="1113"/>
    </i>
    <i r="2">
      <x v="1142"/>
    </i>
    <i r="1">
      <x v="238"/>
    </i>
    <i r="2">
      <x v="632"/>
    </i>
    <i r="2">
      <x v="686"/>
    </i>
    <i r="2">
      <x v="805"/>
    </i>
    <i r="2">
      <x v="899"/>
    </i>
    <i r="2">
      <x v="1005"/>
    </i>
    <i r="2">
      <x v="1261"/>
    </i>
    <i r="2">
      <x v="1290"/>
    </i>
    <i r="2">
      <x v="1617"/>
    </i>
    <i r="2">
      <x v="1618"/>
    </i>
    <i r="1">
      <x v="239"/>
    </i>
    <i r="2">
      <x v="213"/>
    </i>
    <i r="2">
      <x v="804"/>
    </i>
    <i r="2">
      <x v="828"/>
    </i>
    <i r="2">
      <x v="928"/>
    </i>
    <i r="2">
      <x v="929"/>
    </i>
    <i r="1">
      <x v="240"/>
    </i>
    <i r="2">
      <x v="340"/>
    </i>
    <i r="2">
      <x v="677"/>
    </i>
    <i r="2">
      <x v="766"/>
    </i>
    <i r="2">
      <x v="775"/>
    </i>
    <i r="1">
      <x v="241"/>
    </i>
    <i r="2">
      <x v="873"/>
    </i>
    <i r="2">
      <x v="1106"/>
    </i>
    <i r="2">
      <x v="1250"/>
    </i>
    <i r="2">
      <x v="1460"/>
    </i>
    <i r="1">
      <x v="242"/>
    </i>
    <i r="2">
      <x v="342"/>
    </i>
    <i r="2">
      <x v="673"/>
    </i>
    <i r="2">
      <x v="783"/>
    </i>
    <i r="2">
      <x v="823"/>
    </i>
    <i r="2">
      <x v="980"/>
    </i>
    <i r="2">
      <x v="991"/>
    </i>
    <i r="2">
      <x v="1006"/>
    </i>
    <i r="2">
      <x v="1147"/>
    </i>
    <i r="2">
      <x v="1419"/>
    </i>
    <i r="1">
      <x v="243"/>
    </i>
    <i r="2">
      <x v="1144"/>
    </i>
    <i r="2">
      <x v="1271"/>
    </i>
    <i r="2">
      <x v="1449"/>
    </i>
    <i r="2">
      <x v="1502"/>
    </i>
    <i>
      <x v="9"/>
    </i>
    <i r="1">
      <x v="244"/>
    </i>
    <i r="2">
      <x v="22"/>
    </i>
    <i r="2">
      <x v="29"/>
    </i>
    <i r="2">
      <x v="43"/>
    </i>
    <i r="2">
      <x v="88"/>
    </i>
    <i r="2">
      <x v="89"/>
    </i>
    <i r="2">
      <x v="130"/>
    </i>
    <i r="2">
      <x v="141"/>
    </i>
    <i r="2">
      <x v="146"/>
    </i>
    <i r="2">
      <x v="157"/>
    </i>
    <i r="2">
      <x v="159"/>
    </i>
    <i r="2">
      <x v="190"/>
    </i>
    <i r="2">
      <x v="199"/>
    </i>
    <i r="2">
      <x v="236"/>
    </i>
    <i r="2">
      <x v="238"/>
    </i>
    <i r="2">
      <x v="263"/>
    </i>
    <i r="2">
      <x v="621"/>
    </i>
    <i r="2">
      <x v="650"/>
    </i>
    <i r="2">
      <x v="712"/>
    </i>
    <i r="2">
      <x v="754"/>
    </i>
    <i r="2">
      <x v="803"/>
    </i>
    <i r="2">
      <x v="918"/>
    </i>
    <i r="2">
      <x v="972"/>
    </i>
    <i r="2">
      <x v="983"/>
    </i>
    <i r="2">
      <x v="987"/>
    </i>
    <i r="2">
      <x v="1008"/>
    </i>
    <i r="2">
      <x v="1013"/>
    </i>
    <i r="2">
      <x v="1053"/>
    </i>
    <i r="2">
      <x v="1090"/>
    </i>
    <i r="2">
      <x v="1105"/>
    </i>
    <i r="2">
      <x v="1112"/>
    </i>
    <i r="2">
      <x v="1136"/>
    </i>
    <i r="2">
      <x v="1212"/>
    </i>
    <i r="2">
      <x v="1280"/>
    </i>
    <i r="2">
      <x v="1302"/>
    </i>
    <i r="2">
      <x v="1305"/>
    </i>
    <i r="2">
      <x v="1315"/>
    </i>
    <i r="2">
      <x v="1324"/>
    </i>
    <i r="2">
      <x v="1348"/>
    </i>
    <i r="2">
      <x v="1520"/>
    </i>
    <i r="2">
      <x v="1528"/>
    </i>
    <i r="2">
      <x v="1557"/>
    </i>
    <i r="2">
      <x v="1575"/>
    </i>
    <i r="2">
      <x v="1582"/>
    </i>
    <i r="2">
      <x v="1604"/>
    </i>
    <i r="2">
      <x v="1610"/>
    </i>
    <i r="2">
      <x v="1693"/>
    </i>
    <i r="1">
      <x v="245"/>
    </i>
    <i r="2">
      <x v="42"/>
    </i>
    <i r="2">
      <x v="94"/>
    </i>
    <i r="2">
      <x v="95"/>
    </i>
    <i r="2">
      <x v="99"/>
    </i>
    <i r="2">
      <x v="186"/>
    </i>
    <i r="2">
      <x v="696"/>
    </i>
    <i r="2">
      <x v="944"/>
    </i>
    <i r="2">
      <x v="1014"/>
    </i>
    <i r="2">
      <x v="1034"/>
    </i>
    <i r="2">
      <x v="1079"/>
    </i>
    <i r="2">
      <x v="1209"/>
    </i>
    <i r="2">
      <x v="1360"/>
    </i>
    <i r="2">
      <x v="1416"/>
    </i>
    <i r="2">
      <x v="1442"/>
    </i>
    <i r="2">
      <x v="1473"/>
    </i>
    <i r="2">
      <x v="1506"/>
    </i>
    <i r="2">
      <x v="1551"/>
    </i>
    <i r="2">
      <x v="1608"/>
    </i>
    <i r="2">
      <x v="1683"/>
    </i>
    <i r="1">
      <x v="246"/>
    </i>
    <i r="2">
      <x v="82"/>
    </i>
    <i r="2">
      <x v="87"/>
    </i>
    <i r="2">
      <x v="98"/>
    </i>
    <i r="2">
      <x v="226"/>
    </i>
    <i r="2">
      <x v="430"/>
    </i>
    <i r="2">
      <x v="974"/>
    </i>
    <i r="2">
      <x v="1074"/>
    </i>
    <i r="2">
      <x v="1121"/>
    </i>
    <i r="2">
      <x v="1279"/>
    </i>
    <i r="2">
      <x v="1411"/>
    </i>
    <i r="2">
      <x v="1493"/>
    </i>
    <i r="2">
      <x v="1501"/>
    </i>
    <i r="2">
      <x v="1505"/>
    </i>
    <i r="2">
      <x v="1590"/>
    </i>
    <i r="2">
      <x v="1606"/>
    </i>
    <i r="2">
      <x v="1658"/>
    </i>
    <i r="2">
      <x v="1664"/>
    </i>
    <i r="1">
      <x v="247"/>
    </i>
    <i r="2">
      <x v="14"/>
    </i>
    <i r="2">
      <x v="45"/>
    </i>
    <i r="2">
      <x v="69"/>
    </i>
    <i r="2">
      <x v="102"/>
    </i>
    <i r="2">
      <x v="158"/>
    </i>
    <i r="2">
      <x v="197"/>
    </i>
    <i r="2">
      <x v="218"/>
    </i>
    <i r="2">
      <x v="997"/>
    </i>
    <i r="2">
      <x v="1134"/>
    </i>
    <i r="2">
      <x v="1311"/>
    </i>
    <i r="2">
      <x v="1535"/>
    </i>
    <i r="1">
      <x v="248"/>
    </i>
    <i r="2">
      <x v="4"/>
    </i>
    <i r="2">
      <x v="55"/>
    </i>
    <i r="2">
      <x v="68"/>
    </i>
    <i r="2">
      <x v="79"/>
    </i>
    <i r="2">
      <x v="330"/>
    </i>
    <i r="2">
      <x v="1035"/>
    </i>
    <i r="2">
      <x v="1285"/>
    </i>
    <i r="2">
      <x v="1286"/>
    </i>
    <i r="2">
      <x v="1425"/>
    </i>
    <i r="2">
      <x v="1565"/>
    </i>
    <i r="1">
      <x v="249"/>
    </i>
    <i r="2">
      <x v="129"/>
    </i>
    <i r="2">
      <x v="183"/>
    </i>
    <i r="2">
      <x v="973"/>
    </i>
    <i r="2">
      <x v="1022"/>
    </i>
    <i r="2">
      <x v="1109"/>
    </i>
    <i r="2">
      <x v="1194"/>
    </i>
    <i r="2">
      <x v="1307"/>
    </i>
    <i r="2">
      <x v="1431"/>
    </i>
    <i r="2">
      <x v="1495"/>
    </i>
    <i r="1">
      <x v="250"/>
    </i>
    <i r="2">
      <x v="39"/>
    </i>
    <i r="2">
      <x v="115"/>
    </i>
    <i r="2">
      <x v="176"/>
    </i>
    <i r="2">
      <x v="614"/>
    </i>
    <i r="2">
      <x v="796"/>
    </i>
    <i r="2">
      <x v="926"/>
    </i>
    <i r="2">
      <x v="1072"/>
    </i>
    <i r="2">
      <x v="1099"/>
    </i>
    <i r="2">
      <x v="1210"/>
    </i>
    <i r="2">
      <x v="1435"/>
    </i>
    <i r="2">
      <x v="1453"/>
    </i>
    <i r="2">
      <x v="1470"/>
    </i>
    <i r="2">
      <x v="1492"/>
    </i>
    <i r="2">
      <x v="1539"/>
    </i>
    <i r="2">
      <x v="1628"/>
    </i>
    <i r="2">
      <x v="1673"/>
    </i>
    <i r="2">
      <x v="1688"/>
    </i>
    <i r="1">
      <x v="251"/>
    </i>
    <i r="2">
      <x v="34"/>
    </i>
    <i r="2">
      <x v="84"/>
    </i>
    <i r="2">
      <x v="96"/>
    </i>
    <i r="2">
      <x v="1067"/>
    </i>
    <i r="2">
      <x v="1091"/>
    </i>
    <i r="2">
      <x v="1100"/>
    </i>
    <i r="2">
      <x v="1157"/>
    </i>
    <i r="2">
      <x v="1182"/>
    </i>
    <i r="2">
      <x v="1241"/>
    </i>
    <i r="2">
      <x v="1531"/>
    </i>
    <i r="2">
      <x v="1532"/>
    </i>
    <i r="2">
      <x v="1560"/>
    </i>
    <i r="2">
      <x v="1667"/>
    </i>
    <i r="1">
      <x v="252"/>
    </i>
    <i r="2">
      <x v="60"/>
    </i>
    <i r="2">
      <x v="148"/>
    </i>
    <i r="2">
      <x v="189"/>
    </i>
    <i r="2">
      <x v="418"/>
    </i>
    <i r="2">
      <x v="1248"/>
    </i>
    <i r="2">
      <x v="1257"/>
    </i>
    <i r="2">
      <x v="1349"/>
    </i>
    <i r="2">
      <x v="1350"/>
    </i>
    <i r="2">
      <x v="1396"/>
    </i>
    <i r="2">
      <x v="1665"/>
    </i>
    <i r="1">
      <x v="253"/>
    </i>
    <i r="2">
      <x v="248"/>
    </i>
    <i r="2">
      <x v="611"/>
    </i>
    <i r="2">
      <x v="772"/>
    </i>
    <i r="2">
      <x v="902"/>
    </i>
    <i r="2">
      <x v="1038"/>
    </i>
    <i r="2">
      <x v="1187"/>
    </i>
    <i r="2">
      <x v="1370"/>
    </i>
    <i r="2">
      <x v="1389"/>
    </i>
    <i r="2">
      <x v="1414"/>
    </i>
    <i r="2">
      <x v="1467"/>
    </i>
    <i r="1">
      <x v="254"/>
    </i>
    <i r="2">
      <x v="831"/>
    </i>
    <i r="2">
      <x v="857"/>
    </i>
    <i r="2">
      <x v="965"/>
    </i>
    <i r="2">
      <x v="1484"/>
    </i>
    <i r="2">
      <x v="1669"/>
    </i>
    <i r="1">
      <x v="255"/>
    </i>
    <i r="2">
      <x v="112"/>
    </i>
    <i r="2">
      <x v="676"/>
    </i>
    <i r="2">
      <x v="971"/>
    </i>
    <i r="2">
      <x v="1118"/>
    </i>
    <i r="2">
      <x v="1247"/>
    </i>
    <i r="2">
      <x v="1321"/>
    </i>
    <i r="2">
      <x v="1363"/>
    </i>
    <i r="1">
      <x v="256"/>
    </i>
    <i r="2">
      <x v="931"/>
    </i>
    <i r="2">
      <x v="1275"/>
    </i>
    <i r="2">
      <x v="1384"/>
    </i>
    <i r="1">
      <x v="257"/>
    </i>
    <i r="2">
      <x v="917"/>
    </i>
    <i r="2">
      <x v="1214"/>
    </i>
    <i r="2">
      <x v="1410"/>
    </i>
    <i r="2">
      <x v="1447"/>
    </i>
    <i r="2">
      <x v="1561"/>
    </i>
    <i r="2">
      <x v="1587"/>
    </i>
    <i r="2">
      <x v="1668"/>
    </i>
    <i r="2">
      <x v="1712"/>
    </i>
    <i r="1">
      <x v="258"/>
    </i>
    <i r="2">
      <x v="940"/>
    </i>
    <i r="2">
      <x v="1129"/>
    </i>
    <i r="2">
      <x v="1297"/>
    </i>
    <i r="2">
      <x v="1424"/>
    </i>
    <i r="2">
      <x v="1451"/>
    </i>
    <i r="2">
      <x v="1461"/>
    </i>
    <i r="1">
      <x v="259"/>
    </i>
    <i r="2">
      <x v="139"/>
    </i>
    <i r="2">
      <x v="780"/>
    </i>
    <i r="2">
      <x v="1198"/>
    </i>
    <i r="2">
      <x v="1229"/>
    </i>
    <i r="1">
      <x v="260"/>
    </i>
    <i r="2">
      <x v="142"/>
    </i>
    <i r="2">
      <x v="165"/>
    </i>
    <i r="2">
      <x v="166"/>
    </i>
    <i r="2">
      <x v="256"/>
    </i>
    <i r="2">
      <x v="258"/>
    </i>
    <i r="2">
      <x v="1334"/>
    </i>
    <i r="2">
      <x v="1369"/>
    </i>
    <i r="2">
      <x v="1455"/>
    </i>
    <i r="2">
      <x v="1522"/>
    </i>
    <i r="2">
      <x v="1549"/>
    </i>
    <i r="2">
      <x v="1572"/>
    </i>
    <i r="2">
      <x v="1596"/>
    </i>
    <i r="1">
      <x v="261"/>
    </i>
    <i r="2">
      <x v="243"/>
    </i>
    <i r="2">
      <x v="702"/>
    </i>
    <i r="2">
      <x v="809"/>
    </i>
    <i r="2">
      <x v="1009"/>
    </i>
    <i r="2">
      <x v="1218"/>
    </i>
    <i r="2">
      <x v="1521"/>
    </i>
    <i r="2">
      <x v="1540"/>
    </i>
    <i r="1">
      <x v="262"/>
    </i>
    <i r="2">
      <x v="291"/>
    </i>
    <i r="2">
      <x v="1181"/>
    </i>
    <i r="2">
      <x v="1294"/>
    </i>
    <i r="2">
      <x v="1412"/>
    </i>
    <i r="1">
      <x v="263"/>
    </i>
    <i r="2">
      <x v="137"/>
    </i>
    <i r="2">
      <x v="215"/>
    </i>
    <i r="2">
      <x v="314"/>
    </i>
    <i r="2">
      <x v="921"/>
    </i>
    <i r="2">
      <x v="1039"/>
    </i>
    <i r="2">
      <x v="1322"/>
    </i>
    <i r="2">
      <x v="1364"/>
    </i>
    <i r="2">
      <x v="1421"/>
    </i>
    <i r="2">
      <x v="1440"/>
    </i>
    <i r="2">
      <x v="1597"/>
    </i>
    <i r="1">
      <x v="264"/>
    </i>
    <i r="2">
      <x v="622"/>
    </i>
    <i r="2">
      <x v="914"/>
    </i>
    <i r="2">
      <x v="1200"/>
    </i>
    <i r="2">
      <x v="1238"/>
    </i>
    <i r="2">
      <x v="1398"/>
    </i>
    <i r="2">
      <x v="1496"/>
    </i>
    <i r="2">
      <x v="1524"/>
    </i>
    <i r="2">
      <x v="1654"/>
    </i>
    <i r="1">
      <x v="265"/>
    </i>
    <i r="2">
      <x v="90"/>
    </i>
    <i r="2">
      <x v="138"/>
    </i>
    <i r="2">
      <x v="699"/>
    </i>
    <i r="2">
      <x v="1017"/>
    </i>
    <i r="2">
      <x v="1148"/>
    </i>
    <i r="2">
      <x v="1666"/>
    </i>
    <i r="1">
      <x v="266"/>
    </i>
    <i r="2">
      <x v="70"/>
    </i>
    <i r="2">
      <x v="200"/>
    </i>
    <i r="2">
      <x v="313"/>
    </i>
    <i r="2">
      <x v="321"/>
    </i>
    <i r="2">
      <x v="403"/>
    </i>
    <i r="2">
      <x v="438"/>
    </i>
    <i r="2">
      <x v="488"/>
    </i>
    <i r="2">
      <x v="526"/>
    </i>
    <i r="2">
      <x v="544"/>
    </i>
    <i r="2">
      <x v="668"/>
    </i>
    <i r="2">
      <x v="1075"/>
    </i>
    <i r="2">
      <x v="1192"/>
    </i>
    <i r="2">
      <x v="1223"/>
    </i>
    <i r="2">
      <x v="1485"/>
    </i>
    <i r="2">
      <x v="1527"/>
    </i>
    <i r="2">
      <x v="1735"/>
    </i>
    <i r="1">
      <x v="267"/>
    </i>
    <i r="2">
      <x v="63"/>
    </i>
    <i r="2">
      <x v="144"/>
    </i>
    <i r="2">
      <x v="219"/>
    </i>
    <i r="2">
      <x v="333"/>
    </i>
    <i r="2">
      <x v="423"/>
    </i>
    <i r="2">
      <x v="499"/>
    </i>
    <i r="2">
      <x v="501"/>
    </i>
    <i r="2">
      <x v="502"/>
    </i>
    <i r="2">
      <x v="503"/>
    </i>
    <i r="2">
      <x v="543"/>
    </i>
    <i r="2">
      <x v="617"/>
    </i>
    <i r="2">
      <x v="728"/>
    </i>
    <i r="2">
      <x v="844"/>
    </i>
    <i r="2">
      <x v="1058"/>
    </i>
    <i r="2">
      <x v="1059"/>
    </i>
    <i r="2">
      <x v="1120"/>
    </i>
    <i r="2">
      <x v="1262"/>
    </i>
    <i r="2">
      <x v="1375"/>
    </i>
    <i r="2">
      <x v="1498"/>
    </i>
    <i r="1">
      <x v="268"/>
    </i>
    <i r="2">
      <x v="117"/>
    </i>
    <i r="2">
      <x v="282"/>
    </i>
    <i r="2">
      <x v="290"/>
    </i>
    <i r="2">
      <x v="344"/>
    </i>
    <i r="2">
      <x v="345"/>
    </i>
    <i r="2">
      <x v="388"/>
    </i>
    <i r="2">
      <x v="392"/>
    </i>
    <i r="2">
      <x v="442"/>
    </i>
    <i r="2">
      <x v="492"/>
    </i>
    <i r="2">
      <x v="506"/>
    </i>
    <i r="2">
      <x v="563"/>
    </i>
    <i r="2">
      <x v="1042"/>
    </i>
    <i r="2">
      <x v="1044"/>
    </i>
    <i r="2">
      <x v="1045"/>
    </i>
    <i r="2">
      <x v="1104"/>
    </i>
    <i r="2">
      <x v="1107"/>
    </i>
    <i r="2">
      <x v="1115"/>
    </i>
    <i r="2">
      <x v="1327"/>
    </i>
    <i r="2">
      <x v="1497"/>
    </i>
    <i r="2">
      <x v="1632"/>
    </i>
    <i r="2">
      <x v="1635"/>
    </i>
    <i r="2">
      <x v="1711"/>
    </i>
    <i r="1">
      <x v="269"/>
    </i>
    <i r="2">
      <x v="204"/>
    </i>
    <i r="2">
      <x v="261"/>
    </i>
    <i r="2">
      <x v="287"/>
    </i>
    <i r="2">
      <x v="294"/>
    </i>
    <i r="2">
      <x v="298"/>
    </i>
    <i r="2">
      <x v="299"/>
    </i>
    <i r="2">
      <x v="315"/>
    </i>
    <i r="2">
      <x v="451"/>
    </i>
    <i r="2">
      <x v="472"/>
    </i>
    <i r="2">
      <x v="498"/>
    </i>
    <i r="2">
      <x v="517"/>
    </i>
    <i r="2">
      <x v="523"/>
    </i>
    <i r="2">
      <x v="1368"/>
    </i>
    <i r="2">
      <x v="1434"/>
    </i>
    <i r="2">
      <x v="1480"/>
    </i>
    <i r="2">
      <x v="1548"/>
    </i>
    <i r="1">
      <x v="270"/>
    </i>
    <i r="2">
      <x v="124"/>
    </i>
    <i r="2">
      <x v="249"/>
    </i>
    <i r="2">
      <x v="250"/>
    </i>
    <i r="2">
      <x v="251"/>
    </i>
    <i r="2">
      <x v="252"/>
    </i>
    <i r="2">
      <x v="253"/>
    </i>
    <i r="2">
      <x v="358"/>
    </i>
    <i r="2">
      <x v="367"/>
    </i>
    <i r="2">
      <x v="440"/>
    </i>
    <i r="2">
      <x v="454"/>
    </i>
    <i r="2">
      <x v="505"/>
    </i>
    <i r="2">
      <x v="564"/>
    </i>
    <i r="2">
      <x v="1027"/>
    </i>
    <i r="2">
      <x v="1081"/>
    </i>
    <i r="2">
      <x v="1082"/>
    </i>
    <i r="2">
      <x v="1125"/>
    </i>
    <i r="2">
      <x v="1472"/>
    </i>
    <i r="2">
      <x v="1538"/>
    </i>
    <i r="2">
      <x v="1613"/>
    </i>
    <i r="2">
      <x v="1614"/>
    </i>
    <i r="2">
      <x v="1621"/>
    </i>
    <i r="2">
      <x v="1645"/>
    </i>
    <i r="1">
      <x v="271"/>
    </i>
    <i r="2">
      <x v="5"/>
    </i>
    <i r="2">
      <x v="61"/>
    </i>
    <i r="2">
      <x v="78"/>
    </i>
    <i r="2">
      <x v="309"/>
    </i>
    <i r="2">
      <x v="349"/>
    </i>
    <i r="2">
      <x v="465"/>
    </i>
    <i r="2">
      <x v="483"/>
    </i>
    <i r="2">
      <x v="583"/>
    </i>
    <i r="2">
      <x v="695"/>
    </i>
    <i r="2">
      <x v="995"/>
    </i>
    <i r="2">
      <x v="1146"/>
    </i>
    <i r="2">
      <x v="1259"/>
    </i>
    <i r="2">
      <x v="1390"/>
    </i>
    <i r="2">
      <x v="1620"/>
    </i>
    <i r="2">
      <x v="1641"/>
    </i>
    <i r="2">
      <x v="1643"/>
    </i>
    <i r="2">
      <x v="1684"/>
    </i>
    <i r="1">
      <x v="272"/>
    </i>
    <i r="2">
      <x v="50"/>
    </i>
    <i r="2">
      <x v="228"/>
    </i>
    <i r="2">
      <x v="310"/>
    </i>
    <i r="2">
      <x v="319"/>
    </i>
    <i r="2">
      <x v="396"/>
    </i>
    <i r="2">
      <x v="407"/>
    </i>
    <i r="2">
      <x v="605"/>
    </i>
    <i r="2">
      <x v="922"/>
    </i>
    <i r="2">
      <x v="985"/>
    </i>
    <i r="2">
      <x v="1119"/>
    </i>
    <i r="2">
      <x v="1201"/>
    </i>
    <i r="2">
      <x v="1553"/>
    </i>
    <i r="2">
      <x v="1583"/>
    </i>
    <i r="2">
      <x v="1584"/>
    </i>
    <i r="2">
      <x v="1594"/>
    </i>
    <i r="1">
      <x v="273"/>
    </i>
    <i r="2">
      <x v="19"/>
    </i>
    <i r="2">
      <x v="426"/>
    </i>
    <i r="2">
      <x v="444"/>
    </i>
    <i r="2">
      <x v="469"/>
    </i>
    <i r="2">
      <x v="470"/>
    </i>
    <i r="2">
      <x v="535"/>
    </i>
    <i r="2">
      <x v="1189"/>
    </i>
    <i r="2">
      <x v="1191"/>
    </i>
    <i r="2">
      <x v="1282"/>
    </i>
    <i r="2">
      <x v="1347"/>
    </i>
    <i r="2">
      <x v="1469"/>
    </i>
    <i r="2">
      <x v="1471"/>
    </i>
    <i r="2">
      <x v="1580"/>
    </i>
    <i r="2">
      <x v="1713"/>
    </i>
    <i r="2">
      <x v="1731"/>
    </i>
    <i>
      <x v="10"/>
    </i>
    <i r="1">
      <x v="274"/>
    </i>
    <i r="2">
      <x v="187"/>
    </i>
    <i r="2">
      <x v="351"/>
    </i>
    <i r="2">
      <x v="439"/>
    </i>
    <i r="2">
      <x v="560"/>
    </i>
    <i r="2">
      <x v="597"/>
    </i>
    <i r="2">
      <x v="966"/>
    </i>
    <i r="2">
      <x v="970"/>
    </i>
    <i r="2">
      <x v="1114"/>
    </i>
    <i r="2">
      <x v="1149"/>
    </i>
    <i r="2">
      <x v="1474"/>
    </i>
    <i r="2">
      <x v="1640"/>
    </i>
    <i r="1">
      <x v="275"/>
    </i>
    <i r="2">
      <x v="114"/>
    </i>
    <i r="2">
      <x v="377"/>
    </i>
    <i r="2">
      <x v="511"/>
    </i>
    <i r="2">
      <x v="556"/>
    </i>
    <i r="2">
      <x v="558"/>
    </i>
    <i r="2">
      <x v="599"/>
    </i>
    <i r="2">
      <x v="1071"/>
    </i>
    <i r="2">
      <x v="1476"/>
    </i>
    <i r="2">
      <x v="1503"/>
    </i>
    <i r="2">
      <x v="1638"/>
    </i>
    <i r="2">
      <x v="1682"/>
    </i>
    <i r="1">
      <x v="276"/>
    </i>
    <i r="2">
      <x v="47"/>
    </i>
    <i r="2">
      <x v="537"/>
    </i>
    <i r="2">
      <x v="557"/>
    </i>
    <i r="2">
      <x v="582"/>
    </i>
    <i r="2">
      <x v="1003"/>
    </i>
    <i r="2">
      <x v="1060"/>
    </i>
    <i r="2">
      <x v="1101"/>
    </i>
    <i r="2">
      <x v="1326"/>
    </i>
    <i r="2">
      <x v="1432"/>
    </i>
    <i r="2">
      <x v="1488"/>
    </i>
    <i r="2">
      <x v="1656"/>
    </i>
    <i r="2">
      <x v="1726"/>
    </i>
    <i r="1">
      <x v="277"/>
    </i>
    <i r="2">
      <x v="48"/>
    </i>
    <i r="2">
      <x v="49"/>
    </i>
    <i r="2">
      <x v="118"/>
    </i>
    <i r="2">
      <x v="193"/>
    </i>
    <i r="2">
      <x v="311"/>
    </i>
    <i r="2">
      <x v="519"/>
    </i>
    <i r="2">
      <x v="566"/>
    </i>
    <i r="2">
      <x v="578"/>
    </i>
    <i r="2">
      <x v="1190"/>
    </i>
    <i r="2">
      <x v="1566"/>
    </i>
    <i r="2">
      <x v="1598"/>
    </i>
    <i r="2">
      <x v="1739"/>
    </i>
    <i r="1">
      <x v="278"/>
    </i>
    <i r="2">
      <x v="116"/>
    </i>
    <i r="2">
      <x v="207"/>
    </i>
    <i r="2">
      <x v="369"/>
    </i>
    <i r="2">
      <x v="370"/>
    </i>
    <i r="2">
      <x v="387"/>
    </i>
    <i r="2">
      <x v="487"/>
    </i>
    <i r="2">
      <x v="521"/>
    </i>
    <i r="2">
      <x v="570"/>
    </i>
    <i r="2">
      <x v="1102"/>
    </i>
    <i r="2">
      <x v="1636"/>
    </i>
    <i r="1">
      <x v="279"/>
    </i>
    <i r="2">
      <x v="20"/>
    </i>
    <i r="2">
      <x v="167"/>
    </i>
    <i r="2">
      <x v="297"/>
    </i>
    <i r="2">
      <x v="561"/>
    </i>
    <i r="2">
      <x v="1040"/>
    </i>
    <i r="2">
      <x v="1177"/>
    </i>
    <i r="2">
      <x v="1400"/>
    </i>
    <i r="2">
      <x v="1426"/>
    </i>
    <i r="2">
      <x v="1427"/>
    </i>
    <i r="2">
      <x v="1728"/>
    </i>
    <i r="1">
      <x v="280"/>
    </i>
    <i r="2">
      <x v="267"/>
    </i>
    <i r="2">
      <x v="545"/>
    </i>
    <i r="2">
      <x v="1032"/>
    </i>
    <i r="2">
      <x v="1634"/>
    </i>
    <i r="1">
      <x v="281"/>
    </i>
    <i r="2">
      <x v="71"/>
    </i>
    <i r="2">
      <x v="301"/>
    </i>
    <i r="2">
      <x v="484"/>
    </i>
    <i r="2">
      <x v="711"/>
    </i>
    <i r="2">
      <x v="1308"/>
    </i>
    <i r="2">
      <x v="1562"/>
    </i>
    <i r="2">
      <x v="1703"/>
    </i>
    <i r="2">
      <x v="1725"/>
    </i>
    <i r="1">
      <x v="282"/>
    </i>
    <i r="2">
      <x v="486"/>
    </i>
    <i r="2">
      <x v="525"/>
    </i>
    <i r="2">
      <x v="1224"/>
    </i>
    <i r="2">
      <x v="1359"/>
    </i>
    <i r="1">
      <x v="283"/>
    </i>
    <i r="2">
      <x v="466"/>
    </i>
    <i r="2">
      <x v="1394"/>
    </i>
    <i r="1">
      <x v="284"/>
    </i>
    <i r="2">
      <x v="404"/>
    </i>
    <i r="2">
      <x v="538"/>
    </i>
    <i r="1">
      <x v="285"/>
    </i>
    <i r="2">
      <x v="366"/>
    </i>
    <i r="2">
      <x v="539"/>
    </i>
    <i r="2">
      <x v="937"/>
    </i>
    <i r="2">
      <x v="986"/>
    </i>
    <i r="2">
      <x v="1063"/>
    </i>
    <i r="2">
      <x v="1550"/>
    </i>
    <i r="1">
      <x v="286"/>
    </i>
    <i r="2">
      <x v="127"/>
    </i>
    <i r="2">
      <x v="232"/>
    </i>
    <i r="2">
      <x v="497"/>
    </i>
    <i r="2">
      <x v="587"/>
    </i>
    <i r="2">
      <x v="591"/>
    </i>
    <i r="2">
      <x v="600"/>
    </i>
    <i r="2">
      <x v="1170"/>
    </i>
    <i r="2">
      <x v="1240"/>
    </i>
    <i r="2">
      <x v="1366"/>
    </i>
    <i r="1">
      <x v="287"/>
    </i>
    <i r="2">
      <x v="16"/>
    </i>
    <i r="2">
      <x v="65"/>
    </i>
    <i r="2">
      <x v="132"/>
    </i>
    <i r="2">
      <x v="133"/>
    </i>
    <i r="2">
      <x v="446"/>
    </i>
    <i r="2">
      <x v="447"/>
    </i>
    <i r="2">
      <x v="448"/>
    </i>
    <i r="2">
      <x v="514"/>
    </i>
    <i r="2">
      <x v="576"/>
    </i>
    <i r="2">
      <x v="967"/>
    </i>
    <i r="2">
      <x v="1338"/>
    </i>
    <i r="2">
      <x v="1402"/>
    </i>
    <i r="2">
      <x v="1403"/>
    </i>
    <i r="2">
      <x v="1450"/>
    </i>
    <i r="2">
      <x v="1592"/>
    </i>
    <i r="2">
      <x v="1655"/>
    </i>
    <i r="1">
      <x v="288"/>
    </i>
    <i r="2">
      <x v="58"/>
    </i>
    <i r="2">
      <x v="100"/>
    </i>
    <i r="2">
      <x v="364"/>
    </i>
    <i r="2">
      <x v="496"/>
    </i>
    <i r="2">
      <x v="559"/>
    </i>
    <i r="2">
      <x v="1048"/>
    </i>
    <i r="2">
      <x v="1362"/>
    </i>
    <i r="2">
      <x v="1740"/>
    </i>
    <i r="1">
      <x v="289"/>
    </i>
    <i r="2">
      <x v="15"/>
    </i>
    <i r="2">
      <x v="111"/>
    </i>
    <i r="2">
      <x v="949"/>
    </i>
    <i r="2">
      <x v="1056"/>
    </i>
    <i r="2">
      <x v="1537"/>
    </i>
    <i r="2">
      <x v="1662"/>
    </i>
    <i r="1">
      <x v="290"/>
    </i>
    <i r="2">
      <x v="17"/>
    </i>
    <i r="2">
      <x v="279"/>
    </i>
    <i r="2">
      <x v="761"/>
    </i>
    <i r="2">
      <x v="1615"/>
    </i>
    <i r="1">
      <x v="291"/>
    </i>
    <i r="2">
      <x v="390"/>
    </i>
    <i r="2">
      <x v="427"/>
    </i>
    <i r="2">
      <x v="531"/>
    </i>
    <i r="2">
      <x v="602"/>
    </i>
    <i r="2">
      <x v="1019"/>
    </i>
    <i r="2">
      <x v="1663"/>
    </i>
    <i r="1">
      <x v="292"/>
    </i>
    <i r="2">
      <x v="879"/>
    </i>
    <i r="2">
      <x v="1117"/>
    </i>
    <i r="2">
      <x v="1346"/>
    </i>
    <i r="2">
      <x v="1571"/>
    </i>
    <i r="2">
      <x v="1660"/>
    </i>
    <i r="1">
      <x v="293"/>
    </i>
    <i r="2">
      <x v="365"/>
    </i>
    <i r="2">
      <x v="493"/>
    </i>
    <i r="2">
      <x v="992"/>
    </i>
    <i r="1">
      <x v="294"/>
    </i>
    <i r="2">
      <x v="140"/>
    </i>
    <i r="2">
      <x v="308"/>
    </i>
    <i r="2">
      <x v="984"/>
    </i>
    <i r="2">
      <x v="1380"/>
    </i>
    <i r="2">
      <x v="1463"/>
    </i>
    <i r="2">
      <x v="1464"/>
    </i>
    <i r="2">
      <x v="1692"/>
    </i>
    <i r="1">
      <x v="295"/>
    </i>
    <i r="2">
      <x v="59"/>
    </i>
    <i r="2">
      <x v="300"/>
    </i>
    <i r="2">
      <x v="376"/>
    </i>
    <i r="2">
      <x v="422"/>
    </i>
    <i r="2">
      <x v="528"/>
    </i>
    <i r="2">
      <x v="580"/>
    </i>
    <i r="2">
      <x v="1011"/>
    </i>
    <i r="2">
      <x v="1203"/>
    </i>
    <i r="2">
      <x v="1436"/>
    </i>
    <i r="2">
      <x v="1689"/>
    </i>
    <i r="2">
      <x v="1716"/>
    </i>
    <i r="1">
      <x v="296"/>
    </i>
    <i r="2">
      <x v="93"/>
    </i>
    <i r="2">
      <x v="504"/>
    </i>
    <i r="2">
      <x v="507"/>
    </i>
    <i r="2">
      <x v="562"/>
    </i>
    <i r="2">
      <x v="692"/>
    </i>
    <i r="2">
      <x v="1174"/>
    </i>
    <i r="2">
      <x v="1717"/>
    </i>
    <i r="1">
      <x v="297"/>
    </i>
    <i r="2">
      <x v="247"/>
    </i>
    <i r="2">
      <x v="305"/>
    </i>
    <i r="2">
      <x v="331"/>
    </i>
    <i r="2">
      <x v="391"/>
    </i>
    <i r="2">
      <x v="485"/>
    </i>
    <i r="2">
      <x v="567"/>
    </i>
    <i r="2">
      <x v="932"/>
    </i>
    <i r="2">
      <x v="1397"/>
    </i>
    <i r="2">
      <x v="1438"/>
    </i>
    <i r="1">
      <x v="298"/>
    </i>
    <i r="2">
      <x/>
    </i>
    <i r="2">
      <x v="52"/>
    </i>
    <i r="2">
      <x v="56"/>
    </i>
    <i r="2">
      <x v="147"/>
    </i>
    <i r="2">
      <x v="495"/>
    </i>
    <i r="2">
      <x v="553"/>
    </i>
    <i r="2">
      <x v="1124"/>
    </i>
    <i r="2">
      <x v="1137"/>
    </i>
    <i r="2">
      <x v="1193"/>
    </i>
    <i r="2">
      <x v="1197"/>
    </i>
    <i r="2">
      <x v="1335"/>
    </i>
    <i r="2">
      <x v="1356"/>
    </i>
    <i r="2">
      <x v="1404"/>
    </i>
    <i r="2">
      <x v="1518"/>
    </i>
    <i r="2">
      <x v="1678"/>
    </i>
    <i r="2">
      <x v="1715"/>
    </i>
    <i r="1">
      <x v="299"/>
    </i>
    <i r="2">
      <x v="10"/>
    </i>
    <i r="2">
      <x v="532"/>
    </i>
    <i r="2">
      <x v="1055"/>
    </i>
    <i r="2">
      <x v="1357"/>
    </i>
    <i r="2">
      <x v="1373"/>
    </i>
    <i r="1">
      <x v="300"/>
    </i>
    <i r="2">
      <x v="33"/>
    </i>
    <i r="2">
      <x v="62"/>
    </i>
    <i r="2">
      <x v="260"/>
    </i>
    <i r="2">
      <x v="325"/>
    </i>
    <i r="2">
      <x v="393"/>
    </i>
    <i r="2">
      <x v="679"/>
    </i>
    <i r="2">
      <x v="829"/>
    </i>
    <i r="2">
      <x v="1629"/>
    </i>
    <i r="2">
      <x v="1630"/>
    </i>
    <i r="1">
      <x v="301"/>
    </i>
    <i r="2">
      <x v="32"/>
    </i>
    <i r="2">
      <x v="318"/>
    </i>
    <i r="2">
      <x v="357"/>
    </i>
    <i r="2">
      <x v="458"/>
    </i>
    <i r="2">
      <x v="661"/>
    </i>
    <i r="2">
      <x v="713"/>
    </i>
    <i r="1">
      <x v="302"/>
    </i>
    <i r="2">
      <x v="1"/>
    </i>
    <i r="2">
      <x v="419"/>
    </i>
    <i r="1">
      <x v="303"/>
    </i>
    <i r="2">
      <x v="64"/>
    </i>
    <i r="2">
      <x v="860"/>
    </i>
    <i r="2">
      <x v="861"/>
    </i>
    <i r="2">
      <x v="1278"/>
    </i>
    <i r="2">
      <x v="1406"/>
    </i>
    <i r="2">
      <x v="1510"/>
    </i>
    <i r="1">
      <x v="304"/>
    </i>
    <i r="2">
      <x v="25"/>
    </i>
    <i r="2">
      <x v="26"/>
    </i>
    <i r="2">
      <x v="121"/>
    </i>
    <i r="2">
      <x v="360"/>
    </i>
    <i r="2">
      <x v="1083"/>
    </i>
    <i r="2">
      <x v="1599"/>
    </i>
    <i r="2">
      <x v="1694"/>
    </i>
    <i r="2">
      <x v="1727"/>
    </i>
    <i>
      <x v="11"/>
    </i>
    <i r="1">
      <x v="305"/>
    </i>
    <i r="2">
      <x v="73"/>
    </i>
    <i r="2">
      <x v="1116"/>
    </i>
    <i r="2">
      <x v="1128"/>
    </i>
    <i r="2">
      <x v="1138"/>
    </i>
    <i r="2">
      <x v="1230"/>
    </i>
    <i r="2">
      <x v="1325"/>
    </i>
    <i r="2">
      <x v="1365"/>
    </i>
    <i r="1">
      <x v="306"/>
    </i>
    <i r="2">
      <x v="37"/>
    </i>
    <i r="2">
      <x v="1103"/>
    </i>
    <i r="1">
      <x v="307"/>
    </i>
    <i r="2">
      <x v="174"/>
    </i>
    <i r="2">
      <x v="540"/>
    </i>
    <i r="2">
      <x v="541"/>
    </i>
    <i r="2">
      <x v="1108"/>
    </i>
    <i r="1">
      <x v="308"/>
    </i>
    <i r="2">
      <x v="494"/>
    </i>
    <i r="1">
      <x v="309"/>
    </i>
    <i r="2">
      <x v="274"/>
    </i>
    <i r="2">
      <x v="1171"/>
    </i>
    <i r="1">
      <x v="310"/>
    </i>
    <i r="2">
      <x v="329"/>
    </i>
    <i r="2">
      <x v="346"/>
    </i>
    <i r="2">
      <x v="1196"/>
    </i>
    <i r="2">
      <x v="1459"/>
    </i>
    <i r="1">
      <x v="311"/>
    </i>
    <i r="2">
      <x v="113"/>
    </i>
    <i r="1">
      <x v="312"/>
    </i>
    <i r="2">
      <x v="571"/>
    </i>
    <i r="2">
      <x v="572"/>
    </i>
    <i r="1">
      <x v="313"/>
    </i>
    <i r="2">
      <x v="1184"/>
    </i>
    <i r="1">
      <x v="314"/>
    </i>
    <i r="2">
      <x v="1018"/>
    </i>
    <i r="2">
      <x v="1345"/>
    </i>
    <i r="2">
      <x v="1483"/>
    </i>
    <i r="2">
      <x v="1639"/>
    </i>
    <i r="1">
      <x v="315"/>
    </i>
    <i r="2">
      <x v="31"/>
    </i>
    <i r="2">
      <x v="993"/>
    </i>
    <i r="2">
      <x v="1417"/>
    </i>
    <i r="2">
      <x v="1570"/>
    </i>
    <i r="1">
      <x v="316"/>
    </i>
    <i r="2">
      <x v="577"/>
    </i>
    <i r="1">
      <x v="317"/>
    </i>
    <i r="2">
      <x v="930"/>
    </i>
    <i r="2">
      <x v="1199"/>
    </i>
    <i r="1">
      <x v="318"/>
    </i>
    <i r="2">
      <x v="27"/>
    </i>
    <i r="1">
      <x v="319"/>
    </i>
    <i r="2">
      <x v="490"/>
    </i>
    <i r="2">
      <x v="1165"/>
    </i>
    <i r="2">
      <x v="1258"/>
    </i>
    <i r="2">
      <x v="1415"/>
    </i>
    <i r="1">
      <x v="320"/>
    </i>
    <i r="2">
      <x v="581"/>
    </i>
    <i r="2">
      <x v="666"/>
    </i>
    <i r="2">
      <x v="1437"/>
    </i>
    <i r="2">
      <x v="1513"/>
    </i>
    <i r="1">
      <x v="321"/>
    </i>
    <i r="2">
      <x v="35"/>
    </i>
    <i r="2">
      <x v="554"/>
    </i>
    <i r="2">
      <x v="555"/>
    </i>
    <i r="1">
      <x v="322"/>
    </i>
    <i r="2">
      <x v="1329"/>
    </i>
    <i r="1">
      <x v="323"/>
    </i>
    <i r="2">
      <x v="574"/>
    </i>
    <i r="1">
      <x v="324"/>
    </i>
    <i r="2">
      <x v="235"/>
    </i>
    <i r="2">
      <x v="590"/>
    </i>
    <i r="2">
      <x v="635"/>
    </i>
    <i r="1">
      <x v="325"/>
    </i>
    <i r="2">
      <x v="6"/>
    </i>
    <i r="2">
      <x v="335"/>
    </i>
    <i r="2">
      <x v="837"/>
    </i>
    <i r="2">
      <x v="933"/>
    </i>
    <i r="2">
      <x v="1700"/>
    </i>
    <i r="1">
      <x v="326"/>
    </i>
    <i r="2">
      <x v="1097"/>
    </i>
    <i r="2">
      <x v="1674"/>
    </i>
    <i r="1">
      <x v="327"/>
    </i>
    <i r="2">
      <x v="44"/>
    </i>
    <i r="2">
      <x v="368"/>
    </i>
    <i r="2">
      <x v="530"/>
    </i>
    <i r="1">
      <x v="328"/>
    </i>
    <i r="2">
      <x v="24"/>
    </i>
    <i r="2">
      <x v="53"/>
    </i>
    <i r="2">
      <x v="445"/>
    </i>
    <i r="1">
      <x v="329"/>
    </i>
    <i r="2">
      <x v="489"/>
    </i>
    <i r="2">
      <x v="1679"/>
    </i>
    <i r="1">
      <x v="330"/>
    </i>
    <i r="2">
      <x v="842"/>
    </i>
    <i r="1">
      <x v="331"/>
    </i>
    <i r="2">
      <x v="536"/>
    </i>
    <i r="2">
      <x v="1651"/>
    </i>
    <i r="1">
      <x v="332"/>
    </i>
    <i r="2">
      <x v="168"/>
    </i>
    <i r="2">
      <x v="428"/>
    </i>
    <i r="2">
      <x v="468"/>
    </i>
    <i r="2">
      <x v="1269"/>
    </i>
    <i r="2">
      <x v="1458"/>
    </i>
    <i r="1">
      <x v="333"/>
    </i>
    <i r="2">
      <x v="7"/>
    </i>
    <i r="2">
      <x v="397"/>
    </i>
    <i r="2">
      <x v="420"/>
    </i>
    <i r="2">
      <x v="759"/>
    </i>
    <i r="2">
      <x v="1530"/>
    </i>
    <i r="1">
      <x v="334"/>
    </i>
    <i r="2">
      <x v="1676"/>
    </i>
    <i>
      <x v="12"/>
    </i>
    <i r="1">
      <x v="335"/>
    </i>
    <i r="2">
      <x v="1659"/>
    </i>
    <i r="1">
      <x v="336"/>
    </i>
    <i r="2">
      <x v="903"/>
    </i>
    <i r="2">
      <x v="913"/>
    </i>
    <i r="2">
      <x v="1127"/>
    </i>
    <i r="2">
      <x v="1647"/>
    </i>
    <i r="1">
      <x v="337"/>
    </i>
    <i r="2">
      <x v="66"/>
    </i>
    <i r="2">
      <x v="1098"/>
    </i>
    <i r="2">
      <x v="1468"/>
    </i>
    <i r="1">
      <x v="338"/>
    </i>
    <i r="2">
      <x v="594"/>
    </i>
    <i r="2">
      <x v="1600"/>
    </i>
    <i r="1">
      <x v="339"/>
    </i>
    <i r="2">
      <x v="120"/>
    </i>
    <i r="2">
      <x v="1163"/>
    </i>
    <i r="2">
      <x v="1633"/>
    </i>
    <i r="1">
      <x v="341"/>
    </i>
    <i r="2">
      <x v="994"/>
    </i>
    <i r="2">
      <x v="1323"/>
    </i>
    <i r="1">
      <x v="342"/>
    </i>
    <i r="2">
      <x v="380"/>
    </i>
    <i r="1">
      <x v="343"/>
    </i>
    <i r="2">
      <x v="522"/>
    </i>
    <i r="1">
      <x v="344"/>
    </i>
    <i r="2">
      <x v="548"/>
    </i>
    <i r="2">
      <x v="1295"/>
    </i>
    <i r="2">
      <x v="1377"/>
    </i>
    <i r="1">
      <x v="345"/>
    </i>
    <i r="2">
      <x v="1180"/>
    </i>
    <i r="2">
      <x v="1188"/>
    </i>
    <i r="1">
      <x v="346"/>
    </i>
    <i r="2">
      <x v="149"/>
    </i>
    <i r="2">
      <x v="1650"/>
    </i>
    <i r="1">
      <x v="347"/>
    </i>
    <i r="2">
      <x v="128"/>
    </i>
    <i r="2">
      <x v="184"/>
    </i>
    <i r="2">
      <x v="295"/>
    </i>
    <i r="2">
      <x v="1487"/>
    </i>
    <i r="2">
      <x v="1494"/>
    </i>
    <i r="1">
      <x v="349"/>
    </i>
    <i r="2">
      <x v="221"/>
    </i>
    <i r="2">
      <x v="573"/>
    </i>
    <i r="2">
      <x v="819"/>
    </i>
    <i r="2">
      <x v="1273"/>
    </i>
    <i r="2">
      <x v="1306"/>
    </i>
    <i r="1">
      <x v="350"/>
    </i>
    <i r="2">
      <x v="277"/>
    </i>
    <i r="1">
      <x v="351"/>
    </i>
    <i r="2">
      <x v="947"/>
    </i>
    <i r="2">
      <x v="948"/>
    </i>
    <i r="2">
      <x v="1031"/>
    </i>
    <i r="2">
      <x v="1391"/>
    </i>
    <i r="1">
      <x v="352"/>
    </i>
    <i r="2">
      <x v="46"/>
    </i>
    <i r="2">
      <x v="1374"/>
    </i>
    <i r="2">
      <x v="1439"/>
    </i>
    <i r="2">
      <x v="1445"/>
    </i>
    <i r="2">
      <x v="1556"/>
    </i>
    <i r="1">
      <x v="353"/>
    </i>
    <i r="2">
      <x v="38"/>
    </i>
    <i r="2">
      <x v="85"/>
    </i>
    <i r="2">
      <x v="86"/>
    </i>
    <i r="2">
      <x v="143"/>
    </i>
    <i r="2">
      <x v="1534"/>
    </i>
    <i r="2">
      <x v="1577"/>
    </i>
    <i r="2">
      <x v="1601"/>
    </i>
    <i r="1">
      <x v="354"/>
    </i>
    <i r="2">
      <x v="1589"/>
    </i>
    <i r="1">
      <x v="355"/>
    </i>
    <i r="2">
      <x v="943"/>
    </i>
    <i r="2">
      <x v="1143"/>
    </i>
    <i r="2">
      <x v="1204"/>
    </i>
    <i r="2">
      <x v="1318"/>
    </i>
    <i r="2">
      <x v="1319"/>
    </i>
    <i r="2">
      <x v="1466"/>
    </i>
    <i r="2">
      <x v="1546"/>
    </i>
    <i r="2">
      <x v="1547"/>
    </i>
    <i r="2">
      <x v="1698"/>
    </i>
    <i r="1">
      <x v="356"/>
    </i>
    <i r="2">
      <x v="3"/>
    </i>
    <i r="2">
      <x v="126"/>
    </i>
    <i r="2">
      <x v="1151"/>
    </i>
    <i r="2">
      <x v="1268"/>
    </i>
    <i r="2">
      <x v="1407"/>
    </i>
    <i r="2">
      <x v="1517"/>
    </i>
    <i r="2">
      <x v="1657"/>
    </i>
    <i r="1">
      <x v="357"/>
    </i>
    <i r="2">
      <x v="81"/>
    </i>
    <i r="2">
      <x v="123"/>
    </i>
    <i r="2">
      <x v="371"/>
    </i>
    <i r="2">
      <x v="923"/>
    </i>
    <i r="2">
      <x v="1155"/>
    </i>
    <i r="2">
      <x v="1156"/>
    </i>
    <i r="2">
      <x v="1429"/>
    </i>
    <i r="2">
      <x v="1536"/>
    </i>
    <i r="2">
      <x v="1559"/>
    </i>
    <i r="1">
      <x v="358"/>
    </i>
    <i r="2">
      <x v="1588"/>
    </i>
    <i r="1">
      <x v="360"/>
    </i>
    <i r="2">
      <x v="21"/>
    </i>
    <i r="2">
      <x v="36"/>
    </i>
    <i r="2">
      <x v="40"/>
    </i>
    <i r="2">
      <x v="106"/>
    </i>
    <i r="2">
      <x v="107"/>
    </i>
    <i r="2">
      <x v="152"/>
    </i>
    <i r="2">
      <x v="182"/>
    </i>
    <i r="2">
      <x v="241"/>
    </i>
    <i r="2">
      <x v="242"/>
    </i>
    <i r="2">
      <x v="245"/>
    </i>
    <i r="2">
      <x v="255"/>
    </i>
    <i r="2">
      <x v="1036"/>
    </i>
    <i r="2">
      <x v="1087"/>
    </i>
    <i r="2">
      <x v="1328"/>
    </i>
    <i r="2">
      <x v="1385"/>
    </i>
    <i r="2">
      <x v="1386"/>
    </i>
    <i r="2">
      <x v="1465"/>
    </i>
    <i r="2">
      <x v="1478"/>
    </i>
    <i r="2">
      <x v="1568"/>
    </i>
    <i r="2">
      <x v="1574"/>
    </i>
    <i r="2">
      <x v="1581"/>
    </i>
    <i r="2">
      <x v="1605"/>
    </i>
    <i r="1">
      <x v="361"/>
    </i>
    <i r="2">
      <x v="67"/>
    </i>
    <i r="2">
      <x v="268"/>
    </i>
    <i r="2">
      <x v="293"/>
    </i>
    <i r="2">
      <x v="1145"/>
    </i>
    <i r="2">
      <x v="1399"/>
    </i>
    <i r="2">
      <x v="1475"/>
    </i>
    <i r="2">
      <x v="1516"/>
    </i>
    <i r="2">
      <x v="1567"/>
    </i>
    <i r="2">
      <x v="1677"/>
    </i>
    <i r="2">
      <x v="1697"/>
    </i>
    <i r="1">
      <x v="362"/>
    </i>
    <i r="2">
      <x v="8"/>
    </i>
    <i r="2">
      <x v="1227"/>
    </i>
    <i r="2">
      <x v="1336"/>
    </i>
    <i r="2">
      <x v="1395"/>
    </i>
    <i r="2">
      <x v="1519"/>
    </i>
    <i r="2">
      <x v="1541"/>
    </i>
    <i r="2">
      <x v="1542"/>
    </i>
    <i r="2">
      <x v="1611"/>
    </i>
    <i r="2">
      <x v="1646"/>
    </i>
    <i r="1">
      <x v="363"/>
    </i>
    <i r="2">
      <x v="1051"/>
    </i>
    <i r="2">
      <x v="1342"/>
    </i>
    <i r="2">
      <x v="1408"/>
    </i>
    <i r="1">
      <x v="364"/>
    </i>
    <i r="2">
      <x v="945"/>
    </i>
    <i r="2">
      <x v="1076"/>
    </i>
    <i r="2">
      <x v="1236"/>
    </i>
    <i r="2">
      <x v="1264"/>
    </i>
    <i r="2">
      <x v="1332"/>
    </i>
    <i r="2">
      <x v="1344"/>
    </i>
    <i r="2">
      <x v="1353"/>
    </i>
    <i r="2">
      <x v="1456"/>
    </i>
    <i r="2">
      <x v="1490"/>
    </i>
    <i r="2">
      <x v="1491"/>
    </i>
    <i r="2">
      <x v="1508"/>
    </i>
    <i r="2">
      <x v="1509"/>
    </i>
    <i r="2">
      <x v="1523"/>
    </i>
    <i r="2">
      <x v="1569"/>
    </i>
    <i r="2">
      <x v="1623"/>
    </i>
    <i r="2">
      <x v="1699"/>
    </i>
    <i r="1">
      <x v="365"/>
    </i>
    <i r="2">
      <x v="119"/>
    </i>
    <i r="2">
      <x v="283"/>
    </i>
    <i r="2">
      <x v="1393"/>
    </i>
    <i r="2">
      <x v="1564"/>
    </i>
    <i t="grand">
      <x/>
    </i>
  </rowItems>
  <colFields count="2">
    <field x="4"/>
    <field x="8"/>
  </colFields>
  <colItems count="14">
    <i>
      <x v="2"/>
      <x/>
    </i>
    <i r="1">
      <x v="1"/>
    </i>
    <i r="1">
      <x v="2"/>
    </i>
    <i r="1">
      <x v="3"/>
    </i>
    <i r="1">
      <x v="4"/>
    </i>
    <i r="1">
      <x v="5"/>
    </i>
    <i r="1">
      <x v="6"/>
    </i>
    <i r="1">
      <x v="7"/>
    </i>
    <i r="1">
      <x v="8"/>
    </i>
    <i r="1">
      <x v="9"/>
    </i>
    <i r="1">
      <x v="10"/>
    </i>
    <i r="1">
      <x v="11"/>
    </i>
    <i t="default">
      <x v="2"/>
    </i>
    <i t="grand">
      <x/>
    </i>
  </colItems>
  <dataFields count="1">
    <dataField name="Sum of LOR" fld="3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8926C2D-5797-438B-B611-91125008C450}" name="PivotTable3" cacheId="3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D39" firstHeaderRow="1" firstDataRow="2" firstDataCol="1"/>
  <pivotFields count="47">
    <pivotField showAll="0"/>
    <pivotField showAll="0"/>
    <pivotField axis="axisRow" dataField="1" showAll="0">
      <items count="1742">
        <item x="1396"/>
        <item x="1413"/>
        <item x="1600"/>
        <item x="1496"/>
        <item x="1155"/>
        <item x="476"/>
        <item x="642"/>
        <item x="656"/>
        <item x="1538"/>
        <item x="15"/>
        <item x="1406"/>
        <item x="1615"/>
        <item x="261"/>
        <item x="931"/>
        <item x="1148"/>
        <item x="1370"/>
        <item x="1355"/>
        <item x="559"/>
        <item x="1606"/>
        <item x="493"/>
        <item x="527"/>
        <item x="1509"/>
        <item x="313"/>
        <item x="956"/>
        <item x="1448"/>
        <item x="1415"/>
        <item x="1416"/>
        <item x="1435"/>
        <item x="1603"/>
        <item x="314"/>
        <item x="1591"/>
        <item x="1431"/>
        <item x="603"/>
        <item x="1408"/>
        <item x="1175"/>
        <item x="1440"/>
        <item x="1510"/>
        <item x="622"/>
        <item x="678"/>
        <item x="1165"/>
        <item x="1511"/>
        <item x="945"/>
        <item x="1126"/>
        <item x="1104"/>
        <item x="648"/>
        <item x="1149"/>
        <item x="1480"/>
        <item x="514"/>
        <item x="1316"/>
        <item x="1317"/>
        <item x="484"/>
        <item x="893"/>
        <item x="1397"/>
        <item x="650"/>
        <item x="1039"/>
        <item x="1156"/>
        <item x="1398"/>
        <item x="870"/>
        <item x="552"/>
        <item x="1383"/>
        <item x="1183"/>
        <item x="1278"/>
        <item x="1409"/>
        <item x="439"/>
        <item x="608"/>
        <item x="547"/>
        <item x="1460"/>
        <item x="1529"/>
        <item x="1157"/>
        <item x="1150"/>
        <item x="1228"/>
        <item x="1336"/>
        <item x="1592"/>
        <item x="617"/>
        <item x="1585"/>
        <item x="962"/>
        <item x="784"/>
        <item x="1685"/>
        <item x="1279"/>
        <item x="1158"/>
        <item x="1611"/>
        <item x="1503"/>
        <item x="1137"/>
        <item x="988"/>
        <item x="1176"/>
        <item x="1483"/>
        <item x="1484"/>
        <item x="1138"/>
        <item x="1105"/>
        <item x="1106"/>
        <item x="427"/>
        <item x="841"/>
        <item x="887"/>
        <item x="579"/>
        <item x="1127"/>
        <item x="1128"/>
        <item x="1177"/>
        <item x="1004"/>
        <item x="1139"/>
        <item x="1129"/>
        <item x="553"/>
        <item x="883"/>
        <item x="1151"/>
        <item x="795"/>
        <item x="1593"/>
        <item x="1612"/>
        <item x="1512"/>
        <item x="1513"/>
        <item x="811"/>
        <item x="1651"/>
        <item x="1681"/>
        <item x="556"/>
        <item x="1193"/>
        <item x="1427"/>
        <item x="508"/>
        <item x="1166"/>
        <item x="1325"/>
        <item x="449"/>
        <item x="519"/>
        <item x="1556"/>
        <item x="663"/>
        <item x="613"/>
        <item x="1568"/>
        <item x="1504"/>
        <item x="1264"/>
        <item x="1646"/>
        <item x="1497"/>
        <item x="1349"/>
        <item x="1472"/>
        <item x="1161"/>
        <item x="1107"/>
        <item x="812"/>
        <item x="548"/>
        <item x="549"/>
        <item x="853"/>
        <item x="860"/>
        <item x="1609"/>
        <item x="1217"/>
        <item x="1226"/>
        <item x="1204"/>
        <item x="1378"/>
        <item x="1108"/>
        <item x="1206"/>
        <item x="1485"/>
        <item x="1236"/>
        <item x="239"/>
        <item x="1109"/>
        <item x="1399"/>
        <item x="1184"/>
        <item x="668"/>
        <item x="266"/>
        <item x="902"/>
        <item x="1514"/>
        <item x="745"/>
        <item x="785"/>
        <item x="861"/>
        <item x="877"/>
        <item x="1110"/>
        <item x="1152"/>
        <item x="1111"/>
        <item x="257"/>
        <item x="1576"/>
        <item x="967"/>
        <item x="801"/>
        <item x="161"/>
        <item x="1207"/>
        <item x="1208"/>
        <item x="1330"/>
        <item x="653"/>
        <item x="222"/>
        <item x="894"/>
        <item x="121"/>
        <item x="1649"/>
        <item x="162"/>
        <item x="624"/>
        <item x="708"/>
        <item x="1167"/>
        <item x="95"/>
        <item x="1083"/>
        <item x="1652"/>
        <item x="1676"/>
        <item x="1677"/>
        <item x="1515"/>
        <item x="1162"/>
        <item x="1473"/>
        <item x="1687"/>
        <item x="1130"/>
        <item x="1299"/>
        <item x="888"/>
        <item x="1185"/>
        <item x="1112"/>
        <item x="1587"/>
        <item x="1683"/>
        <item x="1318"/>
        <item x="1074"/>
        <item x="65"/>
        <item x="746"/>
        <item x="1153"/>
        <item x="180"/>
        <item x="1113"/>
        <item x="431"/>
        <item m="1" x="1710"/>
        <item x="1087"/>
        <item x="0"/>
        <item x="462"/>
        <item m="1" x="1711"/>
        <item x="726"/>
        <item x="522"/>
        <item x="1"/>
        <item x="747"/>
        <item x="96"/>
        <item x="97"/>
        <item x="960"/>
        <item x="291"/>
        <item x="16"/>
        <item x="1218"/>
        <item m="1" x="1698"/>
        <item x="727"/>
        <item x="1154"/>
        <item x="440"/>
        <item m="1" x="1712"/>
        <item x="1475"/>
        <item x="66"/>
        <item x="884"/>
        <item x="993"/>
        <item x="994"/>
        <item x="1140"/>
        <item x="2"/>
        <item x="1287"/>
        <item m="1" x="1713"/>
        <item x="757"/>
        <item x="758"/>
        <item x="544"/>
        <item x="978"/>
        <item x="728"/>
        <item x="640"/>
        <item x="1114"/>
        <item x="971"/>
        <item x="1115"/>
        <item x="729"/>
        <item x="52"/>
        <item x="1516"/>
        <item x="1517"/>
        <item x="1215"/>
        <item x="1602"/>
        <item x="1518"/>
        <item m="1" x="1726"/>
        <item x="583"/>
        <item x="1189"/>
        <item x="1265"/>
        <item x="1266"/>
        <item x="1267"/>
        <item x="1268"/>
        <item x="1269"/>
        <item m="1" x="1714"/>
        <item x="1519"/>
        <item x="1209"/>
        <item x="878"/>
        <item x="1210"/>
        <item x="739"/>
        <item x="1410"/>
        <item x="463"/>
        <item x="700"/>
        <item x="1116"/>
        <item x="1015"/>
        <item x="232"/>
        <item x="775"/>
        <item x="1334"/>
        <item x="1530"/>
        <item x="1688"/>
        <item x="709"/>
        <item x="946"/>
        <item x="740"/>
        <item x="948"/>
        <item x="626"/>
        <item x="932"/>
        <item x="53"/>
        <item x="1478"/>
        <item x="150"/>
        <item x="560"/>
        <item x="31"/>
        <item x="1659"/>
        <item x="1245"/>
        <item x="1557"/>
        <item x="1006"/>
        <item x="821"/>
        <item x="776"/>
        <item x="1254"/>
        <item x="710"/>
        <item x="213"/>
        <item x="450"/>
        <item x="414"/>
        <item x="80"/>
        <item x="1531"/>
        <item x="1255"/>
        <item x="1474"/>
        <item x="1657"/>
        <item x="528"/>
        <item x="464"/>
        <item x="465"/>
        <item x="1384"/>
        <item x="535"/>
        <item x="862"/>
        <item x="885"/>
        <item x="32"/>
        <item x="1392"/>
        <item x="1642"/>
        <item x="1668"/>
        <item x="1379"/>
        <item x="1280"/>
        <item x="1288"/>
        <item x="1319"/>
        <item x="1632"/>
        <item x="1229"/>
        <item x="1219"/>
        <item x="1256"/>
        <item x="1664"/>
        <item x="1686"/>
        <item x="1411"/>
        <item x="1289"/>
        <item x="45"/>
        <item x="432"/>
        <item x="973"/>
        <item x="33"/>
        <item x="975"/>
        <item x="597"/>
        <item x="1655"/>
        <item x="181"/>
        <item x="26"/>
        <item x="1424"/>
        <item x="355"/>
        <item x="584"/>
        <item x="827"/>
        <item x="1237"/>
        <item x="813"/>
        <item x="643"/>
        <item x="3"/>
        <item x="903"/>
        <item x="904"/>
        <item x="976"/>
        <item x="294"/>
        <item x="1616"/>
        <item x="302"/>
        <item x="802"/>
        <item x="1246"/>
        <item x="1247"/>
        <item x="1425"/>
        <item x="153"/>
        <item x="101"/>
        <item x="477"/>
        <item x="154"/>
        <item x="502"/>
        <item x="139"/>
        <item x="54"/>
        <item x="1637"/>
        <item x="910"/>
        <item x="748"/>
        <item x="604"/>
        <item x="1270"/>
        <item x="233"/>
        <item x="1417"/>
        <item x="701"/>
        <item x="122"/>
        <item x="1623"/>
        <item x="554"/>
        <item x="570"/>
        <item x="1346"/>
        <item x="1271"/>
        <item x="649"/>
        <item x="523"/>
        <item x="524"/>
        <item x="682"/>
        <item x="17"/>
        <item x="123"/>
        <item x="741"/>
        <item x="1016"/>
        <item x="574"/>
        <item x="509"/>
        <item x="1626"/>
        <item x="1613"/>
        <item x="1466"/>
        <item x="722"/>
        <item x="803"/>
        <item x="814"/>
        <item x="953"/>
        <item x="964"/>
        <item x="742"/>
        <item x="1326"/>
        <item x="1248"/>
        <item x="796"/>
        <item x="563"/>
        <item x="585"/>
        <item x="1249"/>
        <item x="598"/>
        <item x="146"/>
        <item m="1" x="1701"/>
        <item x="485"/>
        <item x="1455"/>
        <item x="1633"/>
        <item x="46"/>
        <item x="1675"/>
        <item x="1627"/>
        <item x="1628"/>
        <item x="1230"/>
        <item x="540"/>
        <item x="723"/>
        <item x="911"/>
        <item x="1290"/>
        <item x="18"/>
        <item x="854"/>
        <item x="1682"/>
        <item x="124"/>
        <item x="102"/>
        <item x="125"/>
        <item x="950"/>
        <item m="1" x="1723"/>
        <item x="766"/>
        <item m="1" x="1697"/>
        <item x="376"/>
        <item x="607"/>
        <item x="1456"/>
        <item x="1680"/>
        <item x="1385"/>
        <item x="1238"/>
        <item x="889"/>
        <item x="871"/>
        <item x="1293"/>
        <item x="1373"/>
        <item x="1453"/>
        <item x="4"/>
        <item x="345"/>
        <item x="19"/>
        <item x="55"/>
        <item x="267"/>
        <item m="1" x="1715"/>
        <item x="759"/>
        <item x="20"/>
        <item x="786"/>
        <item x="433"/>
        <item x="503"/>
        <item x="1272"/>
        <item x="47"/>
        <item x="451"/>
        <item x="110"/>
        <item x="1294"/>
        <item x="1449"/>
        <item x="1356"/>
        <item x="1357"/>
        <item x="1358"/>
        <item m="1" x="1702"/>
        <item x="5"/>
        <item x="466"/>
        <item x="711"/>
        <item x="27"/>
        <item x="468"/>
        <item x="1019"/>
        <item x="147"/>
        <item x="949"/>
        <item x="1412"/>
        <item x="730"/>
        <item x="103"/>
        <item m="1" x="1727"/>
        <item x="755"/>
        <item x="933"/>
        <item x="1669"/>
        <item x="1281"/>
        <item x="1343"/>
        <item x="1000"/>
        <item x="1454"/>
        <item x="1295"/>
        <item x="494"/>
        <item x="28"/>
        <item x="1257"/>
        <item x="34"/>
        <item x="56"/>
        <item x="743"/>
        <item m="1" x="1703"/>
        <item x="1658"/>
        <item x="965"/>
        <item x="6"/>
        <item x="712"/>
        <item m="1" x="1725"/>
        <item x="1660"/>
        <item x="1282"/>
        <item x="1337"/>
        <item x="1393"/>
        <item x="1340"/>
        <item x="1327"/>
        <item x="1231"/>
        <item x="1450"/>
        <item x="1436"/>
        <item x="1624"/>
        <item x="1250"/>
        <item x="1377"/>
        <item x="1423"/>
        <item x="1400"/>
        <item x="1366"/>
        <item x="1350"/>
        <item x="1258"/>
        <item x="1239"/>
        <item x="1629"/>
        <item x="1240"/>
        <item x="1241"/>
        <item x="1242"/>
        <item x="1389"/>
        <item x="1273"/>
        <item x="1251"/>
        <item x="1390"/>
        <item x="1672"/>
        <item x="1673"/>
        <item x="1617"/>
        <item x="1304"/>
        <item m="1" x="1737"/>
        <item x="1670"/>
        <item x="1359"/>
        <item x="1650"/>
        <item x="1648"/>
        <item x="1259"/>
        <item x="1640"/>
        <item x="1320"/>
        <item x="1618"/>
        <item x="1328"/>
        <item x="1467"/>
        <item x="1260"/>
        <item x="1041"/>
        <item x="1341"/>
        <item x="1232"/>
        <item x="1614"/>
        <item x="1386"/>
        <item x="1636"/>
        <item x="1447"/>
        <item x="1374"/>
        <item x="1407"/>
        <item x="1654"/>
        <item x="1674"/>
        <item x="1296"/>
        <item x="1451"/>
        <item x="1309"/>
        <item x="1345"/>
        <item x="1347"/>
        <item x="1421"/>
        <item x="1422"/>
        <item x="1665"/>
        <item x="1243"/>
        <item x="1233"/>
        <item x="1335"/>
        <item m="1" x="1738"/>
        <item m="1" x="1739"/>
        <item x="1468"/>
        <item x="1666"/>
        <item x="1630"/>
        <item m="1" x="1736"/>
        <item x="1634"/>
        <item x="1401"/>
        <item x="1441"/>
        <item x="1442"/>
        <item x="1305"/>
        <item x="1310"/>
        <item x="1306"/>
        <item x="1367"/>
        <item x="1300"/>
        <item x="1331"/>
        <item x="1391"/>
        <item x="1252"/>
        <item x="1274"/>
        <item x="1631"/>
        <item x="1321"/>
        <item x="1394"/>
        <item x="1661"/>
        <item x="1656"/>
        <item x="1329"/>
        <item x="1428"/>
        <item x="1429"/>
        <item x="1476"/>
        <item x="1444"/>
        <item m="1" x="1740"/>
        <item x="1360"/>
        <item x="1433"/>
        <item x="1322"/>
        <item x="1635"/>
        <item x="1387"/>
        <item x="1438"/>
        <item x="1311"/>
        <item x="1283"/>
        <item x="1042"/>
        <item x="1033"/>
        <item x="1560"/>
        <item x="1351"/>
        <item x="1662"/>
        <item x="1563"/>
        <item x="1445"/>
        <item x="1352"/>
        <item x="1619"/>
        <item x="1647"/>
        <item x="1462"/>
        <item x="1034"/>
        <item x="1564"/>
        <item x="1301"/>
        <item x="1035"/>
        <item x="1307"/>
        <item x="1353"/>
        <item x="1643"/>
        <item x="1375"/>
        <item x="1559"/>
        <item x="1638"/>
        <item x="1291"/>
        <item x="48"/>
        <item x="182"/>
        <item x="183"/>
        <item x="890"/>
        <item x="126"/>
        <item x="380"/>
        <item x="872"/>
        <item x="705"/>
        <item x="364"/>
        <item x="21"/>
        <item m="1" x="1691"/>
        <item x="441"/>
        <item x="760"/>
        <item x="249"/>
        <item x="250"/>
        <item x="315"/>
        <item x="422"/>
        <item x="834"/>
        <item x="815"/>
        <item x="82"/>
        <item x="804"/>
        <item x="214"/>
        <item x="767"/>
        <item x="787"/>
        <item x="59"/>
        <item x="268"/>
        <item x="283"/>
        <item x="897"/>
        <item m="1" x="1728"/>
        <item x="641"/>
        <item x="940"/>
        <item x="941"/>
        <item x="90"/>
        <item x="749"/>
        <item x="104"/>
        <item x="957"/>
        <item x="777"/>
        <item m="1" x="1692"/>
        <item x="127"/>
        <item m="1" x="1716"/>
        <item x="60"/>
        <item x="788"/>
        <item x="9"/>
        <item x="724"/>
        <item x="316"/>
        <item x="98"/>
        <item m="1" x="1693"/>
        <item x="797"/>
        <item x="768"/>
        <item x="184"/>
        <item x="899"/>
        <item x="215"/>
        <item x="750"/>
        <item x="71"/>
        <item x="202"/>
        <item x="605"/>
        <item x="731"/>
        <item m="1" x="1704"/>
        <item x="732"/>
        <item x="105"/>
        <item x="638"/>
        <item x="140"/>
        <item x="435"/>
        <item x="36"/>
        <item x="111"/>
        <item x="874"/>
        <item x="706"/>
        <item x="303"/>
        <item x="272"/>
        <item x="934"/>
        <item x="391"/>
        <item x="295"/>
        <item x="273"/>
        <item x="599"/>
        <item x="274"/>
        <item x="112"/>
        <item x="30"/>
        <item x="106"/>
        <item x="141"/>
        <item x="83"/>
        <item x="284"/>
        <item x="793"/>
        <item x="789"/>
        <item x="717"/>
        <item x="961"/>
        <item m="1" x="1729"/>
        <item x="581"/>
        <item x="718"/>
        <item m="1" x="1705"/>
        <item x="478"/>
        <item x="337"/>
        <item x="805"/>
        <item x="84"/>
        <item x="428"/>
        <item x="725"/>
        <item x="262"/>
        <item x="409"/>
        <item x="85"/>
        <item x="863"/>
        <item x="185"/>
        <item x="761"/>
        <item x="155"/>
        <item x="806"/>
        <item x="86"/>
        <item x="807"/>
        <item x="537"/>
        <item x="317"/>
        <item x="606"/>
        <item x="240"/>
        <item x="163"/>
        <item x="128"/>
        <item x="129"/>
        <item x="72"/>
        <item x="73"/>
        <item x="74"/>
        <item x="864"/>
        <item x="37"/>
        <item m="1" x="1706"/>
        <item x="744"/>
        <item m="1" x="1707"/>
        <item x="38"/>
        <item x="113"/>
        <item x="442"/>
        <item x="234"/>
        <item x="981"/>
        <item x="107"/>
        <item x="790"/>
        <item x="114"/>
        <item x="115"/>
        <item x="142"/>
        <item x="61"/>
        <item x="235"/>
        <item x="223"/>
        <item x="900"/>
        <item x="251"/>
        <item m="1" x="1717"/>
        <item x="164"/>
        <item x="252"/>
        <item x="241"/>
        <item x="253"/>
        <item x="816"/>
        <item x="165"/>
        <item x="156"/>
        <item m="1" x="1694"/>
        <item x="87"/>
        <item x="263"/>
        <item m="1" x="1695"/>
        <item x="143"/>
        <item x="318"/>
        <item x="151"/>
        <item x="254"/>
        <item x="236"/>
        <item x="99"/>
        <item x="657"/>
        <item x="91"/>
        <item x="561"/>
        <item m="1" x="1718"/>
        <item x="92"/>
        <item x="733"/>
        <item x="822"/>
        <item x="296"/>
        <item x="166"/>
        <item x="10"/>
        <item x="835"/>
        <item x="186"/>
        <item m="1" x="1708"/>
        <item x="381"/>
        <item x="828"/>
        <item x="817"/>
        <item x="297"/>
        <item x="195"/>
        <item x="152"/>
        <item x="719"/>
        <item m="1" x="1719"/>
        <item x="404"/>
        <item x="224"/>
        <item x="751"/>
        <item x="304"/>
        <item x="1057"/>
        <item x="879"/>
        <item x="22"/>
        <item x="157"/>
        <item x="778"/>
        <item x="275"/>
        <item x="823"/>
        <item x="779"/>
        <item x="130"/>
        <item x="875"/>
        <item x="780"/>
        <item x="989"/>
        <item x="365"/>
        <item m="1" x="1709"/>
        <item x="39"/>
        <item x="913"/>
        <item x="769"/>
        <item x="49"/>
        <item x="836"/>
        <item x="319"/>
        <item x="292"/>
        <item x="285"/>
        <item x="100"/>
        <item x="158"/>
        <item x="991"/>
        <item x="410"/>
        <item x="799"/>
        <item x="216"/>
        <item x="131"/>
        <item x="203"/>
        <item x="865"/>
        <item x="116"/>
        <item x="108"/>
        <item x="187"/>
        <item x="117"/>
        <item x="671"/>
        <item x="895"/>
        <item x="167"/>
        <item x="196"/>
        <item x="305"/>
        <item x="1043"/>
        <item x="75"/>
        <item m="1" x="1724"/>
        <item x="791"/>
        <item x="293"/>
        <item x="600"/>
        <item x="132"/>
        <item x="386"/>
        <item x="734"/>
        <item x="735"/>
        <item x="76"/>
        <item x="829"/>
        <item x="762"/>
        <item x="644"/>
        <item x="149"/>
        <item x="824"/>
        <item x="763"/>
        <item x="855"/>
        <item x="652"/>
        <item x="62"/>
        <item x="443"/>
        <item x="69"/>
        <item x="258"/>
        <item x="276"/>
        <item x="225"/>
        <item x="866"/>
        <item x="159"/>
        <item x="781"/>
        <item x="160"/>
        <item m="1" x="1730"/>
        <item x="204"/>
        <item x="264"/>
        <item x="11"/>
        <item x="387"/>
        <item x="188"/>
        <item x="12"/>
        <item x="609"/>
        <item x="610"/>
        <item x="880"/>
        <item x="720"/>
        <item x="118"/>
        <item x="794"/>
        <item x="205"/>
        <item x="189"/>
        <item x="905"/>
        <item x="764"/>
        <item x="279"/>
        <item x="217"/>
        <item x="867"/>
        <item x="298"/>
        <item x="190"/>
        <item x="226"/>
        <item x="1075"/>
        <item x="752"/>
        <item x="40"/>
        <item x="565"/>
        <item x="876"/>
        <item x="133"/>
        <item x="23"/>
        <item x="721"/>
        <item x="782"/>
        <item x="63"/>
        <item x="265"/>
        <item x="24"/>
        <item x="144"/>
        <item x="773"/>
        <item x="846"/>
        <item x="269"/>
        <item x="227"/>
        <item x="896"/>
        <item m="1" x="1731"/>
        <item x="134"/>
        <item x="1096"/>
        <item x="168"/>
        <item x="93"/>
        <item x="286"/>
        <item x="1021"/>
        <item m="1" x="1732"/>
        <item x="382"/>
        <item x="659"/>
        <item m="1" x="1720"/>
        <item x="818"/>
        <item x="881"/>
        <item x="1088"/>
        <item x="830"/>
        <item x="280"/>
        <item x="917"/>
        <item x="906"/>
        <item x="1036"/>
        <item x="660"/>
        <item x="423"/>
        <item x="281"/>
        <item x="94"/>
        <item x="397"/>
        <item x="320"/>
        <item x="228"/>
        <item x="218"/>
        <item x="418"/>
        <item x="486"/>
        <item x="683"/>
        <item x="783"/>
        <item x="808"/>
        <item x="366"/>
        <item x="1094"/>
        <item x="1100"/>
        <item x="1101"/>
        <item x="635"/>
        <item x="395"/>
        <item x="586"/>
        <item x="645"/>
        <item x="1569"/>
        <item x="1068"/>
        <item m="1" x="1733"/>
        <item x="541"/>
        <item x="169"/>
        <item x="1575"/>
        <item x="400"/>
        <item x="1076"/>
        <item x="237"/>
        <item x="680"/>
        <item x="338"/>
        <item x="692"/>
        <item x="1079"/>
        <item x="673"/>
        <item x="674"/>
        <item x="557"/>
        <item x="1008"/>
        <item x="798"/>
        <item x="206"/>
        <item x="197"/>
        <item x="198"/>
        <item x="856"/>
        <item x="947"/>
        <item x="199"/>
        <item x="170"/>
        <item x="171"/>
        <item x="229"/>
        <item x="207"/>
        <item x="208"/>
        <item x="825"/>
        <item x="277"/>
        <item x="388"/>
        <item x="504"/>
        <item x="550"/>
        <item x="145"/>
        <item x="209"/>
        <item x="505"/>
        <item x="392"/>
        <item x="321"/>
        <item x="359"/>
        <item x="346"/>
        <item x="886"/>
        <item x="41"/>
        <item x="842"/>
        <item x="826"/>
        <item x="1588"/>
        <item x="306"/>
        <item x="831"/>
        <item x="70"/>
        <item x="322"/>
        <item x="572"/>
        <item x="487"/>
        <item x="542"/>
        <item x="323"/>
        <item x="219"/>
        <item x="77"/>
        <item x="901"/>
        <item x="307"/>
        <item x="571"/>
        <item x="633"/>
        <item x="665"/>
        <item x="479"/>
        <item x="837"/>
        <item x="351"/>
        <item x="926"/>
        <item x="230"/>
        <item m="1" x="1721"/>
        <item x="242"/>
        <item x="898"/>
        <item x="515"/>
        <item x="210"/>
        <item x="287"/>
        <item x="308"/>
        <item x="211"/>
        <item x="324"/>
        <item x="411"/>
        <item x="979"/>
        <item x="576"/>
        <item m="1" x="1735"/>
        <item x="325"/>
        <item x="339"/>
        <item x="191"/>
        <item x="928"/>
        <item x="429"/>
        <item x="629"/>
        <item x="564"/>
        <item x="736"/>
        <item x="13"/>
        <item x="360"/>
        <item x="1026"/>
        <item x="873"/>
        <item x="1571"/>
        <item x="1010"/>
        <item x="469"/>
        <item x="929"/>
        <item x="1012"/>
        <item x="64"/>
        <item x="675"/>
        <item x="533"/>
        <item x="243"/>
        <item x="340"/>
        <item x="356"/>
        <item x="686"/>
        <item x="238"/>
        <item x="383"/>
        <item x="419"/>
        <item x="529"/>
        <item x="1023"/>
        <item x="453"/>
        <item x="255"/>
        <item x="454"/>
        <item x="455"/>
        <item x="259"/>
        <item x="135"/>
        <item x="555"/>
        <item x="1024"/>
        <item x="966"/>
        <item x="691"/>
        <item x="915"/>
        <item x="1117"/>
        <item x="819"/>
        <item x="594"/>
        <item x="558"/>
        <item x="1044"/>
        <item x="444"/>
        <item x="445"/>
        <item x="516"/>
        <item x="88"/>
        <item x="924"/>
        <item x="543"/>
        <item x="1573"/>
        <item x="172"/>
        <item x="832"/>
        <item x="1178"/>
        <item x="212"/>
        <item x="1597"/>
        <item x="922"/>
        <item x="510"/>
        <item x="367"/>
        <item x="14"/>
        <item x="347"/>
        <item x="436"/>
        <item x="693"/>
        <item x="1561"/>
        <item x="1062"/>
        <item x="341"/>
        <item m="1" x="1722"/>
        <item x="470"/>
        <item x="471"/>
        <item x="614"/>
        <item x="1565"/>
        <item x="1017"/>
        <item x="89"/>
        <item x="687"/>
        <item x="260"/>
        <item x="1020"/>
        <item x="326"/>
        <item x="371"/>
        <item x="1022"/>
        <item x="173"/>
        <item x="1027"/>
        <item x="1028"/>
        <item x="986"/>
        <item x="647"/>
        <item x="662"/>
        <item x="368"/>
        <item x="372"/>
        <item x="517"/>
        <item x="525"/>
        <item x="623"/>
        <item x="456"/>
        <item x="327"/>
        <item x="299"/>
        <item x="457"/>
        <item x="625"/>
        <item x="361"/>
        <item x="50"/>
        <item x="1566"/>
        <item x="328"/>
        <item x="1098"/>
        <item x="506"/>
        <item x="458"/>
        <item x="618"/>
        <item x="566"/>
        <item x="393"/>
        <item x="488"/>
        <item x="1244"/>
        <item x="1141"/>
        <item x="1001"/>
        <item x="770"/>
        <item x="589"/>
        <item x="472"/>
        <item x="891"/>
        <item x="661"/>
        <item x="619"/>
        <item x="401"/>
        <item x="1084"/>
        <item x="942"/>
        <item x="42"/>
        <item x="200"/>
        <item x="352"/>
        <item x="192"/>
        <item x="329"/>
        <item x="590"/>
        <item x="620"/>
        <item x="771"/>
        <item x="1025"/>
        <item x="943"/>
        <item x="282"/>
        <item x="681"/>
        <item x="310"/>
        <item x="688"/>
        <item x="1284"/>
        <item x="1102"/>
        <item x="430"/>
        <item x="1302"/>
        <item x="1671"/>
        <item x="1498"/>
        <item x="918"/>
        <item x="1578"/>
        <item x="737"/>
        <item x="684"/>
        <item x="685"/>
        <item x="373"/>
        <item x="220"/>
        <item x="838"/>
        <item x="925"/>
        <item x="892"/>
        <item x="244"/>
        <item x="1464"/>
        <item x="1579"/>
        <item x="636"/>
        <item m="1" x="1696"/>
        <item x="1093"/>
        <item x="944"/>
        <item x="174"/>
        <item x="545"/>
        <item x="627"/>
        <item x="270"/>
        <item x="1051"/>
        <item x="582"/>
        <item x="839"/>
        <item x="193"/>
        <item x="530"/>
        <item x="1002"/>
        <item x="1052"/>
        <item x="1470"/>
        <item x="415"/>
        <item x="374"/>
        <item x="1032"/>
        <item x="1430"/>
        <item x="278"/>
        <item x="1089"/>
        <item x="1190"/>
        <item x="667"/>
        <item x="497"/>
        <item x="520"/>
        <item x="498"/>
        <item x="437"/>
        <item x="591"/>
        <item x="362"/>
        <item x="175"/>
        <item x="628"/>
        <item x="592"/>
        <item x="1205"/>
        <item x="1434"/>
        <item x="1223"/>
        <item x="489"/>
        <item x="951"/>
        <item x="577"/>
        <item x="1489"/>
        <item x="1058"/>
        <item x="1063"/>
        <item x="1570"/>
        <item x="51"/>
        <item x="1131"/>
        <item x="369"/>
        <item x="1590"/>
        <item x="330"/>
        <item x="1572"/>
        <item x="1198"/>
        <item x="1067"/>
        <item x="985"/>
        <item x="772"/>
        <item x="412"/>
        <item x="1045"/>
        <item x="1090"/>
        <item x="1077"/>
        <item x="1080"/>
        <item x="1234"/>
        <item x="539"/>
        <item x="990"/>
        <item x="245"/>
        <item x="1539"/>
        <item x="1574"/>
        <item x="405"/>
        <item x="1419"/>
        <item x="916"/>
        <item x="1072"/>
        <item x="992"/>
        <item x="935"/>
        <item x="1037"/>
        <item x="694"/>
        <item x="78"/>
        <item x="424"/>
        <item x="995"/>
        <item x="1354"/>
        <item x="1179"/>
        <item x="1053"/>
        <item x="1085"/>
        <item x="1014"/>
        <item x="1620"/>
        <item x="998"/>
        <item x="394"/>
        <item x="1186"/>
        <item x="907"/>
        <item x="300"/>
        <item x="912"/>
        <item x="1049"/>
        <item x="936"/>
        <item x="952"/>
        <item x="1003"/>
        <item x="1055"/>
        <item x="377"/>
        <item x="637"/>
        <item x="480"/>
        <item x="1581"/>
        <item x="288"/>
        <item x="446"/>
        <item x="1645"/>
        <item x="1547"/>
        <item x="809"/>
        <item x="1009"/>
        <item x="1091"/>
        <item x="1499"/>
        <item x="654"/>
        <item x="1030"/>
        <item x="1103"/>
        <item x="1061"/>
        <item x="1477"/>
        <item x="1604"/>
        <item x="1196"/>
        <item x="1562"/>
        <item x="176"/>
        <item x="611"/>
        <item x="348"/>
        <item x="331"/>
        <item x="1567"/>
        <item x="499"/>
        <item x="136"/>
        <item x="1046"/>
        <item x="357"/>
        <item x="358"/>
        <item x="1070"/>
        <item x="1078"/>
        <item x="1047"/>
        <item x="1099"/>
        <item x="810"/>
        <item x="1011"/>
        <item x="1040"/>
        <item x="416"/>
        <item x="666"/>
        <item x="999"/>
        <item x="1202"/>
        <item x="1064"/>
        <item x="927"/>
        <item x="919"/>
        <item x="847"/>
        <item x="332"/>
        <item x="968"/>
        <item x="1081"/>
        <item x="1118"/>
        <item x="672"/>
        <item x="363"/>
        <item x="538"/>
        <item x="868"/>
        <item x="707"/>
        <item x="353"/>
        <item x="1048"/>
        <item x="1050"/>
        <item x="119"/>
        <item x="333"/>
        <item x="1071"/>
        <item x="1641"/>
        <item x="1490"/>
        <item x="1491"/>
        <item x="1056"/>
        <item x="1194"/>
        <item x="420"/>
        <item x="1465"/>
        <item x="334"/>
        <item x="621"/>
        <item x="1313"/>
        <item x="1253"/>
        <item x="1520"/>
        <item x="1443"/>
        <item x="1644"/>
        <item x="1580"/>
        <item x="1548"/>
        <item x="1086"/>
        <item x="1211"/>
        <item x="593"/>
        <item x="689"/>
        <item x="43"/>
        <item x="1361"/>
        <item x="1038"/>
        <item x="857"/>
        <item x="1065"/>
        <item x="1545"/>
        <item x="1069"/>
        <item x="1549"/>
        <item x="630"/>
        <item x="567"/>
        <item x="500"/>
        <item x="1119"/>
        <item x="378"/>
        <item x="379"/>
        <item x="1598"/>
        <item x="1031"/>
        <item x="1550"/>
        <item x="1092"/>
        <item x="1066"/>
        <item x="1402"/>
        <item x="595"/>
        <item x="1082"/>
        <item x="1342"/>
        <item x="1132"/>
        <item x="1621"/>
        <item x="1369"/>
        <item x="1195"/>
        <item x="1220"/>
        <item x="1420"/>
        <item x="546"/>
        <item m="1" x="1734"/>
        <item x="467"/>
        <item x="406"/>
        <item x="384"/>
        <item x="858"/>
        <item x="958"/>
        <item x="596"/>
        <item x="676"/>
        <item x="447"/>
        <item x="833"/>
        <item x="1469"/>
        <item x="848"/>
        <item x="246"/>
        <item x="573"/>
        <item x="247"/>
        <item x="937"/>
        <item x="820"/>
        <item x="1197"/>
        <item x="1521"/>
        <item x="1522"/>
        <item x="849"/>
        <item x="1684"/>
        <item x="1191"/>
        <item x="481"/>
        <item x="1479"/>
        <item x="850"/>
        <item x="699"/>
        <item x="1344"/>
        <item x="1540"/>
        <item x="1187"/>
        <item x="1395"/>
        <item x="425"/>
        <item x="1532"/>
        <item x="1333"/>
        <item x="859"/>
        <item x="1362"/>
        <item x="1363"/>
        <item x="1403"/>
        <item x="1607"/>
        <item x="612"/>
        <item x="1500"/>
        <item x="1546"/>
        <item x="914"/>
        <item x="1199"/>
        <item x="1142"/>
        <item x="417"/>
        <item x="765"/>
        <item x="1192"/>
        <item x="1437"/>
        <item x="1133"/>
        <item x="1432"/>
        <item x="840"/>
        <item x="309"/>
        <item x="271"/>
        <item x="421"/>
        <item x="756"/>
        <item x="256"/>
        <item x="402"/>
        <item x="1159"/>
        <item x="531"/>
        <item x="532"/>
        <item x="1005"/>
        <item x="1505"/>
        <item x="980"/>
        <item x="1163"/>
        <item x="1314"/>
        <item x="869"/>
        <item x="1261"/>
        <item x="1168"/>
        <item x="1388"/>
        <item x="1439"/>
        <item x="587"/>
        <item x="1481"/>
        <item x="1221"/>
        <item x="753"/>
        <item x="342"/>
        <item x="1582"/>
        <item x="954"/>
        <item x="677"/>
        <item x="1679"/>
        <item x="398"/>
        <item x="120"/>
        <item x="311"/>
        <item x="551"/>
        <item x="403"/>
        <item x="930"/>
        <item x="1169"/>
        <item x="908"/>
        <item x="1212"/>
        <item x="1551"/>
        <item x="738"/>
        <item x="655"/>
        <item x="1426"/>
        <item x="301"/>
        <item x="1203"/>
        <item x="920"/>
        <item x="1380"/>
        <item x="1381"/>
        <item x="1523"/>
        <item x="1492"/>
        <item x="385"/>
        <item x="1461"/>
        <item x="1297"/>
        <item x="1170"/>
        <item x="1298"/>
        <item x="1275"/>
        <item x="343"/>
        <item x="1303"/>
        <item x="1533"/>
        <item x="1308"/>
        <item x="1690"/>
        <item x="1524"/>
        <item x="1689"/>
        <item x="1262"/>
        <item x="137"/>
        <item x="138"/>
        <item x="631"/>
        <item x="389"/>
        <item x="438"/>
        <item x="921"/>
        <item x="669"/>
        <item x="1315"/>
        <item x="177"/>
        <item x="695"/>
        <item x="696"/>
        <item x="1171"/>
        <item x="1143"/>
        <item x="670"/>
        <item x="1164"/>
        <item x="426"/>
        <item x="459"/>
        <item x="448"/>
        <item x="231"/>
        <item x="938"/>
        <item x="349"/>
        <item x="312"/>
        <item x="511"/>
        <item x="109"/>
        <item x="350"/>
        <item x="1134"/>
        <item x="909"/>
        <item x="1552"/>
        <item x="1553"/>
        <item x="1414"/>
        <item x="923"/>
        <item x="996"/>
        <item x="639"/>
        <item x="1610"/>
        <item x="982"/>
        <item x="1534"/>
        <item x="1501"/>
        <item x="1404"/>
        <item x="690"/>
        <item x="335"/>
        <item x="413"/>
        <item x="407"/>
        <item x="697"/>
        <item x="1224"/>
        <item x="997"/>
        <item x="248"/>
        <item x="1235"/>
        <item x="336"/>
        <item x="983"/>
        <item x="1457"/>
        <item x="1180"/>
        <item x="375"/>
        <item x="25"/>
        <item x="679"/>
        <item x="354"/>
        <item x="1506"/>
        <item x="1371"/>
        <item x="473"/>
        <item x="370"/>
        <item x="1216"/>
        <item x="1541"/>
        <item x="1542"/>
        <item x="1059"/>
        <item x="1622"/>
        <item x="1007"/>
        <item x="1493"/>
        <item x="1494"/>
        <item x="1263"/>
        <item x="408"/>
        <item x="1348"/>
        <item x="344"/>
        <item x="1029"/>
        <item x="1292"/>
        <item x="178"/>
        <item x="179"/>
        <item x="1482"/>
        <item x="1120"/>
        <item x="194"/>
        <item x="1507"/>
        <item x="1181"/>
        <item x="1200"/>
        <item x="1339"/>
        <item x="1589"/>
        <item x="1558"/>
        <item x="1160"/>
        <item x="1324"/>
        <item x="1535"/>
        <item x="1525"/>
        <item x="698"/>
        <item x="634"/>
        <item x="568"/>
        <item x="1213"/>
        <item x="959"/>
        <item x="1526"/>
        <item x="1121"/>
        <item x="977"/>
        <item x="1486"/>
        <item x="851"/>
        <item x="852"/>
        <item x="501"/>
        <item x="1527"/>
        <item x="1122"/>
        <item x="490"/>
        <item x="491"/>
        <item x="774"/>
        <item x="987"/>
        <item x="1201"/>
        <item x="1508"/>
        <item x="1488"/>
        <item x="1144"/>
        <item x="1095"/>
        <item x="1364"/>
        <item x="1013"/>
        <item x="492"/>
        <item x="754"/>
        <item x="1214"/>
        <item x="1222"/>
        <item x="521"/>
        <item x="615"/>
        <item x="1463"/>
        <item x="1487"/>
        <item x="1583"/>
        <item x="1586"/>
        <item x="1123"/>
        <item x="1528"/>
        <item x="1145"/>
        <item x="1577"/>
        <item x="1135"/>
        <item x="1584"/>
        <item x="1124"/>
        <item x="1543"/>
        <item x="974"/>
        <item x="474"/>
        <item x="475"/>
        <item x="562"/>
        <item x="969"/>
        <item x="289"/>
        <item x="290"/>
        <item x="939"/>
        <item x="482"/>
        <item x="1276"/>
        <item x="843"/>
        <item x="1554"/>
        <item x="844"/>
        <item x="1601"/>
        <item x="1595"/>
        <item x="1663"/>
        <item x="1172"/>
        <item x="601"/>
        <item x="602"/>
        <item x="1599"/>
        <item x="460"/>
        <item x="664"/>
        <item x="534"/>
        <item x="461"/>
        <item x="526"/>
        <item x="1639"/>
        <item x="512"/>
        <item x="632"/>
        <item x="507"/>
        <item x="483"/>
        <item x="1608"/>
        <item x="1285"/>
        <item x="44"/>
        <item x="1277"/>
        <item x="1544"/>
        <item x="1459"/>
        <item x="1054"/>
        <item x="1097"/>
        <item x="1471"/>
        <item x="1452"/>
        <item x="882"/>
        <item x="1667"/>
        <item x="1225"/>
        <item x="1365"/>
        <item x="518"/>
        <item x="1502"/>
        <item x="1146"/>
        <item x="658"/>
        <item x="569"/>
        <item x="845"/>
        <item x="1372"/>
        <item x="1376"/>
        <item x="1147"/>
        <item x="1188"/>
        <item x="1227"/>
        <item x="1182"/>
        <item x="399"/>
        <item x="390"/>
        <item x="1060"/>
        <item x="1594"/>
        <item x="1596"/>
        <item x="1173"/>
        <item x="1446"/>
        <item x="1018"/>
        <item x="1458"/>
        <item x="1536"/>
        <item x="1405"/>
        <item x="651"/>
        <item x="1653"/>
        <item x="221"/>
        <item x="513"/>
        <item x="1136"/>
        <item x="1286"/>
        <item x="1625"/>
        <item x="963"/>
        <item x="792"/>
        <item x="1174"/>
        <item x="578"/>
        <item x="955"/>
        <item x="79"/>
        <item x="1382"/>
        <item x="1125"/>
        <item x="616"/>
        <item x="800"/>
        <item x="1073"/>
        <item x="1537"/>
        <item x="1495"/>
        <item x="1555"/>
        <item x="646"/>
        <item x="1605"/>
        <item m="1" x="1700"/>
        <item x="536"/>
        <item x="57"/>
        <item x="713"/>
        <item x="972"/>
        <item x="201"/>
        <item x="714"/>
        <item x="81"/>
        <item x="715"/>
        <item x="452"/>
        <item x="396"/>
        <item x="495"/>
        <item x="67"/>
        <item x="588"/>
        <item x="575"/>
        <item x="580"/>
        <item x="148"/>
        <item x="702"/>
        <item x="29"/>
        <item x="58"/>
        <item x="984"/>
        <item x="703"/>
        <item x="7"/>
        <item x="1338"/>
        <item x="1312"/>
        <item x="1418"/>
        <item x="1332"/>
        <item x="1678"/>
        <item m="1" x="1699"/>
        <item x="496"/>
        <item x="8"/>
        <item x="35"/>
        <item x="68"/>
        <item x="434"/>
        <item x="704"/>
        <item x="716"/>
        <item x="970"/>
        <item x="1323"/>
        <item x="1368"/>
        <item t="default"/>
      </items>
    </pivotField>
    <pivotField showAll="0"/>
    <pivotField showAll="0"/>
    <pivotField showAll="0">
      <items count="160">
        <item m="1" x="1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138"/>
        <item x="77"/>
        <item x="78"/>
        <item x="79"/>
        <item x="80"/>
        <item x="81"/>
        <item x="82"/>
        <item x="83"/>
        <item x="84"/>
        <item x="85"/>
        <item x="86"/>
        <item x="87"/>
        <item x="88"/>
        <item x="89"/>
        <item x="90"/>
        <item x="91"/>
        <item x="92"/>
        <item x="93"/>
        <item x="94"/>
        <item x="95"/>
        <item x="96"/>
        <item x="97"/>
        <item x="98"/>
        <item x="99"/>
        <item x="100"/>
        <item x="144"/>
        <item x="101"/>
        <item x="102"/>
        <item x="139"/>
        <item x="145"/>
        <item x="146"/>
        <item x="103"/>
        <item x="104"/>
        <item x="147"/>
        <item x="105"/>
        <item x="148"/>
        <item x="106"/>
        <item x="107"/>
        <item x="149"/>
        <item x="150"/>
        <item x="140"/>
        <item x="108"/>
        <item x="109"/>
        <item x="110"/>
        <item x="111"/>
        <item x="112"/>
        <item x="113"/>
        <item x="114"/>
        <item x="151"/>
        <item x="115"/>
        <item x="116"/>
        <item x="152"/>
        <item x="117"/>
        <item x="118"/>
        <item x="119"/>
        <item x="141"/>
        <item x="120"/>
        <item x="121"/>
        <item x="153"/>
        <item x="142"/>
        <item x="122"/>
        <item x="123"/>
        <item x="124"/>
        <item x="125"/>
        <item x="143"/>
        <item x="126"/>
        <item x="154"/>
        <item x="127"/>
        <item x="128"/>
        <item x="129"/>
        <item x="155"/>
        <item x="130"/>
        <item x="156"/>
        <item x="131"/>
        <item x="157"/>
        <item x="132"/>
        <item x="133"/>
        <item x="134"/>
        <item x="135"/>
        <item x="136"/>
        <item x="13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numFmtId="2" showAll="0"/>
    <pivotField showAll="0"/>
    <pivotField showAll="0"/>
    <pivotField showAll="0"/>
    <pivotField axis="axisCol" showAll="0">
      <items count="3">
        <item h="1" x="0"/>
        <item x="1"/>
        <item t="default"/>
      </items>
    </pivotField>
    <pivotField numFmtId="1" showAll="0"/>
    <pivotField showAll="0"/>
    <pivotField showAll="0"/>
    <pivotField numFmtId="165" showAll="0"/>
    <pivotField numFmtId="165" showAll="0"/>
    <pivotField dragToRow="0" dragToCol="0" dragToPage="0" showAll="0" defaultSubtotal="0"/>
    <pivotField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0"/>
        <item t="default"/>
      </items>
    </pivotField>
    <pivotField axis="axisRow" showAll="0">
      <items count="15">
        <item x="0"/>
        <item x="1"/>
        <item x="2"/>
        <item x="3"/>
        <item x="4"/>
        <item x="5"/>
        <item x="6"/>
        <item x="7"/>
        <item x="8"/>
        <item x="9"/>
        <item x="10"/>
        <item x="11"/>
        <item x="12"/>
        <item x="13"/>
        <item t="default"/>
      </items>
    </pivotField>
    <pivotField dragToRow="0" dragToCol="0" dragToPage="0" showAll="0" defaultSubtotal="0"/>
  </pivotFields>
  <rowFields count="2">
    <field x="45"/>
    <field x="2"/>
  </rowFields>
  <rowItems count="35">
    <i>
      <x v="7"/>
    </i>
    <i r="1">
      <x v="877"/>
    </i>
    <i r="1">
      <x v="1154"/>
    </i>
    <i r="1">
      <x v="1337"/>
    </i>
    <i>
      <x v="8"/>
    </i>
    <i r="1">
      <x v="12"/>
    </i>
    <i r="1">
      <x v="348"/>
    </i>
    <i r="1">
      <x v="456"/>
    </i>
    <i r="1">
      <x v="924"/>
    </i>
    <i r="1">
      <x v="1088"/>
    </i>
    <i r="1">
      <x v="1162"/>
    </i>
    <i r="1">
      <x v="1283"/>
    </i>
    <i r="1">
      <x v="1489"/>
    </i>
    <i r="1">
      <x v="1526"/>
    </i>
    <i r="1">
      <x v="1578"/>
    </i>
    <i r="1">
      <x v="1579"/>
    </i>
    <i>
      <x v="9"/>
    </i>
    <i r="1">
      <x v="857"/>
    </i>
    <i r="1">
      <x v="931"/>
    </i>
    <i r="1">
      <x v="998"/>
    </i>
    <i r="1">
      <x v="1014"/>
    </i>
    <i r="1">
      <x v="1192"/>
    </i>
    <i r="1">
      <x v="1669"/>
    </i>
    <i>
      <x v="10"/>
    </i>
    <i r="1">
      <x v="1040"/>
    </i>
    <i r="1">
      <x v="1430"/>
    </i>
    <i>
      <x v="11"/>
    </i>
    <i r="1">
      <x v="6"/>
    </i>
    <i r="1">
      <x v="1255"/>
    </i>
    <i r="1">
      <x v="1483"/>
    </i>
    <i>
      <x v="12"/>
    </i>
    <i r="1">
      <x v="1041"/>
    </i>
    <i r="1">
      <x v="1143"/>
    </i>
    <i r="1">
      <x v="1593"/>
    </i>
    <i t="grand">
      <x/>
    </i>
  </rowItems>
  <colFields count="1">
    <field x="37"/>
  </colFields>
  <colItems count="2">
    <i>
      <x v="1"/>
    </i>
    <i t="grand">
      <x/>
    </i>
  </colItems>
  <dataFields count="1">
    <dataField name="Count of RES"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R" xr10:uid="{C1936913-E4C6-4DED-B42C-DBA88082E344}" sourceName="LOR">
  <pivotTables>
    <pivotTable tabId="12" name="PivotTable5"/>
  </pivotTables>
  <data>
    <tabular pivotCacheId="1133366041">
      <items count="27">
        <i x="8" s="1"/>
        <i x="5" s="1"/>
        <i x="9" s="1"/>
        <i x="3" s="1"/>
        <i x="14" s="1"/>
        <i x="4" s="1"/>
        <i x="2" s="1"/>
        <i x="13" s="1"/>
        <i x="15" s="1"/>
        <i x="10" s="1"/>
        <i x="1" s="1"/>
        <i x="18" s="1"/>
        <i x="6" s="1"/>
        <i x="7" s="1"/>
        <i x="17" s="1"/>
        <i x="22" s="1"/>
        <i x="0" s="1"/>
        <i x="21" s="1"/>
        <i x="20" s="1"/>
        <i x="24" s="1"/>
        <i x="19" s="1"/>
        <i x="16" s="1"/>
        <i x="23" s="1"/>
        <i x="12" s="1"/>
        <i x="11" s="1"/>
        <i x="25" s="1" nd="1"/>
        <i x="2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R" xr10:uid="{D0C13FE1-905F-4E5F-B555-9B9AAAFCC5FD}" cache="Slicer_LOR" caption="LOR" columnCount="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8298ED7-D885-401F-89CB-24A7F5CEB095}" name="Table2" displayName="Table2" ref="A1:AQ1692" totalsRowShown="0" headerRowDxfId="38" headerRowBorderDxfId="37" tableBorderDxfId="36">
  <autoFilter ref="A1:AQ1692" xr:uid="{B8298ED7-D885-401F-89CB-24A7F5CEB095}"/>
  <sortState xmlns:xlrd2="http://schemas.microsoft.com/office/spreadsheetml/2017/richdata2" ref="A2:AM1692">
    <sortCondition ref="C1:C1692"/>
  </sortState>
  <tableColumns count="43">
    <tableColumn id="1" xr3:uid="{4014BE9D-C520-42FA-917A-5F7D3666E55F}" name="RAC" dataDxfId="35">
      <calculatedColumnFormula>IF(ISBLANK(Data!A2), "", Data!A2)</calculatedColumnFormula>
    </tableColumn>
    <tableColumn id="2" xr3:uid="{F582B846-F2AF-43C7-B879-EA8A91995406}" name="BOOKET_AT" dataDxfId="34">
      <calculatedColumnFormula array="1">IF(ISBLANK(Data!B2), "", DATE(2000 + RIGHT(Data!B2, 2), _xlfn.SWITCH(MID(Data!B2, 3, 3), "JAN", 1, "FEB", 2, "MAR", 3, "APR", 4, "MAY", 5, "JUN", 6, "JUL", 7, "AUG", 8, "SEP", 9, "OCT", 10, "NOV", 11, "DEC", 12), LEFT(Data!B2, 2)))</calculatedColumnFormula>
    </tableColumn>
    <tableColumn id="3" xr3:uid="{F97FDD39-8EF6-4E6E-9651-AB6A3D6B87F3}" name="RES">
      <calculatedColumnFormula>IF(ISBLANK(Data!C2), "", Data!C2)</calculatedColumnFormula>
    </tableColumn>
    <tableColumn id="4" xr3:uid="{19DC0125-833C-46B7-9CA3-A3303BE8F664}" name="WIZARD_NR">
      <calculatedColumnFormula>IF(ISBLANK(Data!D2), "", Data!D2)</calculatedColumnFormula>
    </tableColumn>
    <tableColumn id="5" xr3:uid="{B98E7CFB-9DA9-4127-91FB-31060D6B7C78}" name="STATION_OUT">
      <calculatedColumnFormula>IF(ISBLANK(Data!E2), "", Data!E2)</calculatedColumnFormula>
    </tableColumn>
    <tableColumn id="6" xr3:uid="{3E4B8BAE-A2EC-4D54-B2BE-A3A841C1917A}" name="DATE_OUT" dataDxfId="33">
      <calculatedColumnFormula array="1">IF(ISBLANK(Data!F2), "", DATE(2000 + RIGHT(Data!F2, 2), _xlfn.SWITCH(MID(Data!F2, 3, 3), "JAN", 1, "FEB", 2, "MAR", 3, "APR", 4, "MAY", 5, "JUN", 6, "JUL", 7, "AUG", 8, "SEP", 9, "OCT", 10, "NOV", 11, "DEC", 12), LEFT(Data!F2, 2)))</calculatedColumnFormula>
    </tableColumn>
    <tableColumn id="7" xr3:uid="{475C6F8D-358B-4508-BDB2-931571C96342}" name="DAY_OUT">
      <calculatedColumnFormula>IF(ISBLANK(Data!G2), "", Data!G2)</calculatedColumnFormula>
    </tableColumn>
    <tableColumn id="8" xr3:uid="{02657BD6-D8A8-4CA3-96B1-341D49FA40A4}" name="FLIGHT_NO">
      <calculatedColumnFormula>IF(ISBLANK(Data!H2), "", Data!H2)</calculatedColumnFormula>
    </tableColumn>
    <tableColumn id="9" xr3:uid="{7F611D94-302E-4706-BC84-B37C9EC8A795}" name="CAR_GROUP">
      <calculatedColumnFormula>IF(ISBLANK(Data!I2), "", Data!I2)</calculatedColumnFormula>
    </tableColumn>
    <tableColumn id="10" xr3:uid="{8F714297-24F6-4EDD-87CA-21F83939727A}" name="STATION_IN">
      <calculatedColumnFormula>IF(ISBLANK(Data!J2), "", Data!J2)</calculatedColumnFormula>
    </tableColumn>
    <tableColumn id="11" xr3:uid="{B5C402D5-7EF9-4BEC-B905-3267EEDFFF1F}" name="DATE_IN" dataDxfId="32">
      <calculatedColumnFormula array="1">IF(ISBLANK(Data!K2), "", DATE(2000 + RIGHT(Data!K2, 2), _xlfn.SWITCH(MID(Data!K2, 3, 3), "JAN", 1, "FEB", 2, "MAR", 3, "APR", 4, "MAY", 5, "JUN", 6, "JUL", 7, "AUG", 8, "SEP", 9, "OCT", 10, "NOV", 11, "DEC", 12), LEFT(Data!K2, 2)))</calculatedColumnFormula>
    </tableColumn>
    <tableColumn id="12" xr3:uid="{3DAEEEE2-AE27-4452-92C3-5858F96BE441}" name="DAY_IN">
      <calculatedColumnFormula>IF(ISBLANK(Data!L2), "", Data!L2)</calculatedColumnFormula>
    </tableColumn>
    <tableColumn id="13" xr3:uid="{58A67606-9741-438A-836B-E2B8582A1527}" name="CUSTOMER_NAME">
      <calculatedColumnFormula>IF(ISBLANK(Data!M2), "", Data!M2)</calculatedColumnFormula>
    </tableColumn>
    <tableColumn id="14" xr3:uid="{4FB87215-1903-452D-8A8A-5AE88B6EFEA6}" name="RATE">
      <calculatedColumnFormula>IF(ISBLANK(Data!N2), "", Data!N2)</calculatedColumnFormula>
    </tableColumn>
    <tableColumn id="15" xr3:uid="{E92C11DB-A6B9-4F6F-8F5C-74B8E76EE060}" name="DATE_OF_BIRTH" dataDxfId="31">
      <calculatedColumnFormula array="1">IF(ISBLANK(Data!O2), "", DATE(2000 + RIGHT(Data!O2, 2), _xlfn.SWITCH(MID(Data!O2, 3, 3), "JAN", 1, "FEB", 2, "MAR", 3, "APR", 4, "MAY", 5, "JUN", 6, "JUL", 7, "AUG", 8, "SEP", 9, "OCT", 10, "NOV", 11, "DEC", 12), LEFT(Data!O2, 2)))</calculatedColumnFormula>
    </tableColumn>
    <tableColumn id="16" xr3:uid="{AB0AD19E-6758-4DCA-95F7-D8B2EC467E48}" name="INSURANCE_CODES">
      <calculatedColumnFormula>IF(ISBLANK(Data!P2), "", Data!P2)</calculatedColumnFormula>
    </tableColumn>
    <tableColumn id="17" xr3:uid="{2C6D1E68-E1D0-4B7C-A0E0-48187D7DB0CB}" name="CCI">
      <calculatedColumnFormula>IF(ISBLANK(Data!Q2), "", Data!Q2)</calculatedColumnFormula>
    </tableColumn>
    <tableColumn id="18" xr3:uid="{2EC5B84F-A57F-434B-993D-D26850C9E9D6}" name="CID">
      <calculatedColumnFormula>IF(ISBLANK(Data!R2), "", Data!R2)</calculatedColumnFormula>
    </tableColumn>
    <tableColumn id="19" xr3:uid="{4F06FC04-D4C2-4988-90F7-2CCA3636E04E}" name="METH_PAY">
      <calculatedColumnFormula>IF(ISBLANK(Data!S2), "", Data!S2)</calculatedColumnFormula>
    </tableColumn>
    <tableColumn id="20" xr3:uid="{928BCDAC-2E04-4C51-8A39-2DAE15BD88BC}" name="CEX" dataDxfId="26">
      <calculatedColumnFormula>IF(ISBLANK(Data!T2),"",(Data!T2))</calculatedColumnFormula>
    </tableColumn>
    <tableColumn id="21" xr3:uid="{666D7751-0240-4BFB-A316-053A771BB261}" name="N/C">
      <calculatedColumnFormula>IF(ISBLANK(Data!U2), "", Data!U2)</calculatedColumnFormula>
    </tableColumn>
    <tableColumn id="22" xr3:uid="{F004DC95-E103-4D4C-8C0E-789E2447C205}" name="ADDR1">
      <calculatedColumnFormula>IF(ISBLANK(Data!V2), "", Data!V2)</calculatedColumnFormula>
    </tableColumn>
    <tableColumn id="23" xr3:uid="{22918165-9026-48DA-85A6-79EC8740941D}" name="ADDR2">
      <calculatedColumnFormula>IF(ISBLANK(Data!W2), "", Data!W2)</calculatedColumnFormula>
    </tableColumn>
    <tableColumn id="24" xr3:uid="{F3B0639A-6511-45DA-B7A8-01CBD29097F1}" name="ADDR3">
      <calculatedColumnFormula>IF(ISBLANK(Data!X2), "", Data!X2)</calculatedColumnFormula>
    </tableColumn>
    <tableColumn id="25" xr3:uid="{4BF0B937-0314-4887-B92C-79EA99271399}" name="LICENSE">
      <calculatedColumnFormula>IF(ISBLANK(Data!Y2), "", Data!Y2)</calculatedColumnFormula>
    </tableColumn>
    <tableColumn id="26" xr3:uid="{B52411A5-E115-49E2-A494-5A8DD77F3C77}" name="SOURCE">
      <calculatedColumnFormula>IF(ISBLANK(Data!Z2), "", Data!Z2)</calculatedColumnFormula>
    </tableColumn>
    <tableColumn id="27" xr3:uid="{FD5F2B14-A012-46A1-982E-774D978D30C7}" name="CONTACT">
      <calculatedColumnFormula>IF(ISBLANK(Data!AA2), "", Data!AA2)</calculatedColumnFormula>
    </tableColumn>
    <tableColumn id="28" xr3:uid="{13653994-D57E-422D-ADAA-7D500F7461E8}" name="REMARKS">
      <calculatedColumnFormula>IF(ISBLANK(Data!AB2), "", Data!AB2)</calculatedColumnFormula>
    </tableColumn>
    <tableColumn id="29" xr3:uid="{0F55422A-674B-4398-A89E-336B99087D3E}" name="AWD">
      <calculatedColumnFormula>IF(ISBLANK(Data!AC2), "", Data!AC2)</calculatedColumnFormula>
    </tableColumn>
    <tableColumn id="30" xr3:uid="{E66903DC-041B-41E8-9A75-537A538EC4AA}" name="T/A">
      <calculatedColumnFormula>IF(ISBLANK(Data!AD2), "", Data!AD2)</calculatedColumnFormula>
    </tableColumn>
    <tableColumn id="31" xr3:uid="{7E28F0E7-E071-463A-9C89-BE7B748364CC}" name="FREQUENT_TRAVEL_NUMBER">
      <calculatedColumnFormula>IF(ISBLANK(Data!AE2), "", Data!AE2)</calculatedColumnFormula>
    </tableColumn>
    <tableColumn id="32" xr3:uid="{15DF6E56-5025-46CB-A811-3CD1B5403144}" name="ORIGINAL PREPAYMENT" dataDxfId="4">
      <calculatedColumnFormula>IF(ISBLANK(Data!AF2), 0, _xlfn.NUMBERVALUE(SUBSTITUTE(Data!AF2, ".", ",")))</calculatedColumnFormula>
    </tableColumn>
    <tableColumn id="33" xr3:uid="{FD870550-D5BD-4AAF-8F6F-ACD720C1CE74}" name="CURRENCY">
      <calculatedColumnFormula>IF(ISBLANK(Data!AG2), "", Data!AG2)</calculatedColumnFormula>
    </tableColumn>
    <tableColumn id="34" xr3:uid="{E11EA88C-8F85-406E-A362-C01D8CD050FD}" name="ORIGINAL PRICE" dataDxfId="22">
      <calculatedColumnFormula>IF(ISBLANK(Data!AH2), 0, _xlfn.NUMBERVALUE(SUBSTITUTE(Data!AH2, ".", ",")))</calculatedColumnFormula>
    </tableColumn>
    <tableColumn id="35" xr3:uid="{F94DBBAE-352D-49C1-82ED-B75BE7EE488A}" name="CDW" dataDxfId="30">
      <calculatedColumnFormula>IF(ISBLANK(Data!AI2), "", _xlfn.NUMBERVALUE(SUBSTITUTE(Data!AI2, ".", ",")))</calculatedColumnFormula>
    </tableColumn>
    <tableColumn id="36" xr3:uid="{28D64A6C-E4BB-42DA-BA50-FA3D5F2FAF77}" name="TP" dataDxfId="29">
      <calculatedColumnFormula>IF(ISBLANK(Data!AJ2), "", _xlfn.NUMBERVALUE(SUBSTITUTE(Data!AJ2, ".", ",")))</calculatedColumnFormula>
    </tableColumn>
    <tableColumn id="37" xr3:uid="{798605AF-85AB-4AFB-AF64-EA388293A4FC}" name="OWF" dataDxfId="28">
      <calculatedColumnFormula>IF(ISBLANK(Data!AK2), "", _xlfn.NUMBERVALUE(SUBSTITUTE(Data!AK2, ".", ",")))</calculatedColumnFormula>
    </tableColumn>
    <tableColumn id="38" xr3:uid="{C2B286AE-6E14-43B8-99CC-219D91DF0BC0}" name="TOUR RATE">
      <calculatedColumnFormula>IF(ISBLANK(Data!AL2), "", Data!AL2)</calculatedColumnFormula>
    </tableColumn>
    <tableColumn id="39" xr3:uid="{97567431-FB8A-41AB-B30C-A283A5F4E07B}" name="LOR" dataDxfId="27">
      <calculatedColumnFormula>Table2[[#This Row],[DATE_IN]]-Table2[[#This Row],[DATE_OUT]]</calculatedColumnFormula>
    </tableColumn>
    <tableColumn id="41" xr3:uid="{8CD337DE-15B4-41F2-B1FD-1FF4CB640F20}" name="ADDRESS COUNTRY" dataDxfId="24">
      <calculatedColumnFormula>IF(MID(RIGHT(Table2[[#This Row],[ADDR3]],3),1,1)=",",RIGHT(Table2[[#This Row],[ADDR3]],2),"")</calculatedColumnFormula>
    </tableColumn>
    <tableColumn id="42" xr3:uid="{67DC82D1-DD7B-4200-ABD0-A9B584C768BF}" name="BOOKING FROM COUNTRY" dataDxfId="25">
      <calculatedColumnFormula>MID(Table2[[#This Row],[RES]],11,2)</calculatedColumnFormula>
    </tableColumn>
    <tableColumn id="43" xr3:uid="{444DFCB8-0B45-4B5C-96E3-76A9FA7E4048}" name="CALCULATED PRICE" dataDxfId="23">
      <calculatedColumnFormula>_xlfn.XLOOKUP(AG2,Table3[CURRENCY],Table3[CONVERSION RATE],0)*Table2[[#This Row],[ORIGINAL PRICE]]</calculatedColumnFormula>
    </tableColumn>
    <tableColumn id="44" xr3:uid="{BC69B2CD-9E09-444A-8DB1-BB09D4DAF57A}" name="CALCULATED PREPAYMENTS" dataDxfId="21">
      <calculatedColumnFormula>_xlfn.XLOOKUP(AG2,Table3[CURRENCY],Table3[CONVERSION RATE],0)*Table2[[#This Row],[ORIGINAL PREPAYMENT]]</calculatedColumnFormula>
    </tableColumn>
  </tableColumns>
  <tableStyleInfo name="TableStyleMedium2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920DCAE-CEBA-4BA0-AEAA-A16B83FC9BF5}" name="Table3" displayName="Table3" ref="AX2:AY6" totalsRowShown="0">
  <autoFilter ref="AX2:AY6" xr:uid="{0920DCAE-CEBA-4BA0-AEAA-A16B83FC9BF5}"/>
  <tableColumns count="2">
    <tableColumn id="1" xr3:uid="{61CDD703-B869-469F-96EC-2924D8D85100}" name="CURRENCY"/>
    <tableColumn id="2" xr3:uid="{2076CDBC-BE42-41C0-A61D-5605844ED314}" name="CONVERSION RATE"/>
  </tableColumns>
  <tableStyleInfo name="TableStyleMedium1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BOOKET_AT" xr10:uid="{6B8CEE3E-4361-454E-84C2-8CB86EDB84C1}" sourceName="BOOKET_AT">
  <pivotTables>
    <pivotTable tabId="9" name="PivotTable2"/>
  </pivotTables>
  <state minimalRefreshVersion="6" lastRefreshVersion="6" pivotCacheId="1133366041" filterType="dateBetween">
    <selection startDate="2024-07-24T00:00:00" endDate="2024-07-25T00:00:00"/>
    <bounds startDate="2023-01-01T00:00:00" endDate="2025-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OUT" xr10:uid="{5B2E129A-2866-447C-8438-6867962C8D46}" sourceName="DATE_OUT">
  <pivotTables>
    <pivotTable tabId="25" name="PivotTable12"/>
  </pivotTables>
  <state minimalRefreshVersion="6" lastRefreshVersion="6" pivotCacheId="1133366041" filterType="dateBetween">
    <selection startDate="2024-08-01T00:00:00" endDate="2024-08-31T00:00:00"/>
    <bounds startDate="2024-01-01T00:00:00" endDate="202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_OUT" xr10:uid="{FC5C7886-7738-4D41-92A9-E5495827B398}" cache="NativeTimeline_DATE_OUT" caption="DATE_OUT" level="2" selectionLevel="2" scrollPosition="2024-05-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BOOKET_AT" xr10:uid="{5464490A-CB35-4479-A35D-081A0932F216}" cache="NativeTimeline_BOOKET_AT" caption="BOOKET_AT" level="3" selectionLevel="3" scrollPosition="2024-07-07T00:00:00"/>
</timeline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11/relationships/timeline" Target="../timelines/timeline2.xml"/><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58210-E9E3-49DB-9273-C1F7ACF6B018}">
  <dimension ref="A1:AL1692"/>
  <sheetViews>
    <sheetView topLeftCell="AA1669" workbookViewId="0">
      <selection activeCell="AF1692" sqref="AF1692"/>
    </sheetView>
  </sheetViews>
  <sheetFormatPr defaultRowHeight="15" x14ac:dyDescent="0.25"/>
  <cols>
    <col min="1" max="1" width="4.5703125" bestFit="1" customWidth="1"/>
    <col min="2" max="2" width="11.42578125" bestFit="1" customWidth="1"/>
    <col min="3" max="3" width="15.140625" bestFit="1" customWidth="1"/>
    <col min="4" max="4" width="11.85546875" bestFit="1" customWidth="1"/>
    <col min="5" max="5" width="13.7109375" bestFit="1" customWidth="1"/>
    <col min="6" max="6" width="10.42578125" bestFit="1" customWidth="1"/>
    <col min="7" max="7" width="9.5703125" bestFit="1" customWidth="1"/>
    <col min="8" max="8" width="11" bestFit="1" customWidth="1"/>
    <col min="9" max="9" width="12.140625" bestFit="1" customWidth="1"/>
    <col min="10" max="10" width="11.7109375" bestFit="1" customWidth="1"/>
    <col min="12" max="12" width="7.7109375" bestFit="1" customWidth="1"/>
    <col min="13" max="13" width="38.28515625" bestFit="1" customWidth="1"/>
    <col min="14" max="14" width="5.42578125" bestFit="1" customWidth="1"/>
    <col min="15" max="15" width="15.28515625" bestFit="1" customWidth="1"/>
    <col min="16" max="16" width="18.5703125" bestFit="1" customWidth="1"/>
    <col min="17" max="17" width="18.85546875" bestFit="1" customWidth="1"/>
    <col min="18" max="18" width="26.140625" bestFit="1" customWidth="1"/>
    <col min="19" max="19" width="10.7109375" bestFit="1" customWidth="1"/>
    <col min="20" max="20" width="5.85546875" bestFit="1" customWidth="1"/>
    <col min="21" max="21" width="33.28515625" bestFit="1" customWidth="1"/>
    <col min="22" max="22" width="35.42578125" bestFit="1" customWidth="1"/>
    <col min="23" max="23" width="33.5703125" bestFit="1" customWidth="1"/>
    <col min="24" max="24" width="32.5703125" bestFit="1" customWidth="1"/>
    <col min="25" max="25" width="28.85546875" bestFit="1" customWidth="1"/>
    <col min="26" max="27" width="21.5703125" bestFit="1" customWidth="1"/>
    <col min="28" max="28" width="29.42578125" bestFit="1" customWidth="1"/>
    <col min="29" max="29" width="8.85546875" bestFit="1" customWidth="1"/>
    <col min="30" max="30" width="13.28515625" bestFit="1" customWidth="1"/>
    <col min="31" max="31" width="27.5703125" bestFit="1" customWidth="1"/>
    <col min="32" max="32" width="13.28515625" style="7" bestFit="1" customWidth="1"/>
    <col min="33" max="33" width="10.5703125" style="7" bestFit="1" customWidth="1"/>
    <col min="34" max="34" width="26.5703125" style="7" bestFit="1" customWidth="1"/>
    <col min="35" max="36" width="9.5703125" style="7" bestFit="1" customWidth="1"/>
    <col min="37" max="37" width="8.5703125" style="7" bestFit="1" customWidth="1"/>
    <col min="38" max="38" width="10.85546875" bestFit="1" customWidth="1"/>
  </cols>
  <sheetData>
    <row r="1" spans="1:38" x14ac:dyDescent="0.25">
      <c r="A1" s="13" t="s">
        <v>0</v>
      </c>
      <c r="B1" s="13" t="s">
        <v>1</v>
      </c>
      <c r="C1" s="13" t="s">
        <v>2</v>
      </c>
      <c r="D1" s="13" t="s">
        <v>3</v>
      </c>
      <c r="E1" s="13" t="s">
        <v>4</v>
      </c>
      <c r="F1" s="13" t="s">
        <v>12929</v>
      </c>
      <c r="G1" s="13" t="s">
        <v>5</v>
      </c>
      <c r="H1" s="13" t="s">
        <v>6</v>
      </c>
      <c r="I1" s="13" t="s">
        <v>7</v>
      </c>
      <c r="J1" s="13" t="s">
        <v>8</v>
      </c>
      <c r="K1" s="13" t="s">
        <v>10663</v>
      </c>
      <c r="L1" s="13" t="s">
        <v>9</v>
      </c>
      <c r="M1" s="13" t="s">
        <v>10</v>
      </c>
      <c r="N1" s="13" t="s">
        <v>11</v>
      </c>
      <c r="O1" s="13" t="s">
        <v>12</v>
      </c>
      <c r="P1" s="13" t="s">
        <v>13</v>
      </c>
      <c r="Q1" s="13" t="s">
        <v>14</v>
      </c>
      <c r="R1" s="13" t="s">
        <v>15</v>
      </c>
      <c r="S1" s="13" t="s">
        <v>16</v>
      </c>
      <c r="T1" s="13" t="s">
        <v>17</v>
      </c>
      <c r="U1" s="13" t="s">
        <v>18</v>
      </c>
      <c r="V1" s="13" t="s">
        <v>19</v>
      </c>
      <c r="W1" s="13" t="s">
        <v>20</v>
      </c>
      <c r="X1" s="13" t="s">
        <v>21</v>
      </c>
      <c r="Y1" s="13" t="s">
        <v>22</v>
      </c>
      <c r="Z1" s="13" t="s">
        <v>23</v>
      </c>
      <c r="AA1" s="13" t="s">
        <v>24</v>
      </c>
      <c r="AB1" s="13" t="s">
        <v>25</v>
      </c>
      <c r="AC1" s="13" t="s">
        <v>26</v>
      </c>
      <c r="AD1" s="13" t="s">
        <v>27</v>
      </c>
      <c r="AE1" s="13" t="s">
        <v>28</v>
      </c>
      <c r="AF1" s="13" t="s">
        <v>29</v>
      </c>
      <c r="AG1" s="13" t="s">
        <v>30</v>
      </c>
      <c r="AH1" s="13" t="s">
        <v>31</v>
      </c>
      <c r="AI1" s="13" t="s">
        <v>32</v>
      </c>
      <c r="AJ1" s="13" t="s">
        <v>33</v>
      </c>
      <c r="AK1" s="13" t="s">
        <v>34</v>
      </c>
      <c r="AL1" s="13" t="s">
        <v>10377</v>
      </c>
    </row>
    <row r="2" spans="1:38" x14ac:dyDescent="0.25">
      <c r="A2" t="s">
        <v>35</v>
      </c>
      <c r="B2" t="s">
        <v>254</v>
      </c>
      <c r="C2" t="s">
        <v>290</v>
      </c>
      <c r="D2" t="s">
        <v>291</v>
      </c>
      <c r="E2" t="s">
        <v>37</v>
      </c>
      <c r="F2" t="s">
        <v>222</v>
      </c>
      <c r="G2" t="s">
        <v>39</v>
      </c>
      <c r="H2" t="s">
        <v>252</v>
      </c>
      <c r="I2" t="s">
        <v>103</v>
      </c>
      <c r="J2" t="s">
        <v>37</v>
      </c>
      <c r="K2" t="s">
        <v>256</v>
      </c>
      <c r="L2" t="s">
        <v>94</v>
      </c>
      <c r="M2" t="s">
        <v>292</v>
      </c>
      <c r="N2" t="s">
        <v>293</v>
      </c>
      <c r="O2" t="s">
        <v>294</v>
      </c>
      <c r="P2" t="s">
        <v>45</v>
      </c>
      <c r="Q2" t="s">
        <v>295</v>
      </c>
      <c r="R2" t="s">
        <v>296</v>
      </c>
      <c r="S2" t="s">
        <v>72</v>
      </c>
      <c r="V2" t="s">
        <v>297</v>
      </c>
      <c r="X2" t="s">
        <v>298</v>
      </c>
      <c r="Y2" t="s">
        <v>299</v>
      </c>
      <c r="Z2" t="s">
        <v>113</v>
      </c>
      <c r="AA2" t="s">
        <v>300</v>
      </c>
      <c r="AB2" t="s">
        <v>161</v>
      </c>
      <c r="AC2" t="s">
        <v>213</v>
      </c>
      <c r="AE2" t="s">
        <v>301</v>
      </c>
      <c r="AF2" t="s">
        <v>10691</v>
      </c>
      <c r="AG2" t="s">
        <v>49</v>
      </c>
      <c r="AH2" t="s">
        <v>10692</v>
      </c>
      <c r="AI2" t="s">
        <v>10682</v>
      </c>
      <c r="AJ2" t="s">
        <v>10682</v>
      </c>
      <c r="AK2"/>
      <c r="AL2">
        <v>0</v>
      </c>
    </row>
    <row r="3" spans="1:38" x14ac:dyDescent="0.25">
      <c r="A3" t="s">
        <v>35</v>
      </c>
      <c r="B3" t="s">
        <v>254</v>
      </c>
      <c r="C3" t="s">
        <v>302</v>
      </c>
      <c r="E3" t="s">
        <v>37</v>
      </c>
      <c r="F3" t="s">
        <v>222</v>
      </c>
      <c r="G3" t="s">
        <v>39</v>
      </c>
      <c r="H3" t="s">
        <v>229</v>
      </c>
      <c r="I3" t="s">
        <v>189</v>
      </c>
      <c r="J3" t="s">
        <v>37</v>
      </c>
      <c r="K3" t="s">
        <v>69</v>
      </c>
      <c r="L3" t="s">
        <v>70</v>
      </c>
      <c r="M3" t="s">
        <v>303</v>
      </c>
      <c r="N3" t="s">
        <v>80</v>
      </c>
      <c r="O3" t="s">
        <v>105</v>
      </c>
      <c r="P3" t="s">
        <v>81</v>
      </c>
      <c r="Q3" t="s">
        <v>304</v>
      </c>
      <c r="R3" t="s">
        <v>305</v>
      </c>
      <c r="S3" t="s">
        <v>72</v>
      </c>
      <c r="Z3" t="s">
        <v>111</v>
      </c>
      <c r="AA3" t="s">
        <v>170</v>
      </c>
      <c r="AB3" t="s">
        <v>176</v>
      </c>
      <c r="AC3" t="s">
        <v>131</v>
      </c>
      <c r="AF3" t="s">
        <v>10693</v>
      </c>
      <c r="AG3" t="s">
        <v>76</v>
      </c>
      <c r="AH3" t="s">
        <v>10694</v>
      </c>
      <c r="AI3" t="s">
        <v>10682</v>
      </c>
      <c r="AJ3" t="s">
        <v>10682</v>
      </c>
      <c r="AK3"/>
      <c r="AL3">
        <v>0</v>
      </c>
    </row>
    <row r="4" spans="1:38" x14ac:dyDescent="0.25">
      <c r="A4" t="s">
        <v>35</v>
      </c>
      <c r="B4" t="s">
        <v>153</v>
      </c>
      <c r="C4" t="s">
        <v>306</v>
      </c>
      <c r="E4" t="s">
        <v>37</v>
      </c>
      <c r="F4" t="s">
        <v>222</v>
      </c>
      <c r="G4" t="s">
        <v>39</v>
      </c>
      <c r="H4" t="s">
        <v>51</v>
      </c>
      <c r="I4" t="s">
        <v>189</v>
      </c>
      <c r="J4" t="s">
        <v>37</v>
      </c>
      <c r="K4" t="s">
        <v>201</v>
      </c>
      <c r="L4" t="s">
        <v>183</v>
      </c>
      <c r="M4" t="s">
        <v>307</v>
      </c>
      <c r="N4" t="s">
        <v>127</v>
      </c>
      <c r="P4" t="s">
        <v>185</v>
      </c>
      <c r="Z4" t="s">
        <v>308</v>
      </c>
      <c r="AA4" t="s">
        <v>309</v>
      </c>
      <c r="AC4" t="s">
        <v>310</v>
      </c>
      <c r="AD4" t="s">
        <v>57</v>
      </c>
      <c r="AF4"/>
      <c r="AG4" t="s">
        <v>49</v>
      </c>
      <c r="AH4" t="s">
        <v>10695</v>
      </c>
      <c r="AI4" t="s">
        <v>10685</v>
      </c>
      <c r="AJ4" t="s">
        <v>10685</v>
      </c>
      <c r="AK4"/>
      <c r="AL4">
        <v>0</v>
      </c>
    </row>
    <row r="5" spans="1:38" x14ac:dyDescent="0.25">
      <c r="A5" t="s">
        <v>35</v>
      </c>
      <c r="B5" t="s">
        <v>311</v>
      </c>
      <c r="C5" t="s">
        <v>312</v>
      </c>
      <c r="E5" t="s">
        <v>37</v>
      </c>
      <c r="F5" t="s">
        <v>222</v>
      </c>
      <c r="G5" t="s">
        <v>39</v>
      </c>
      <c r="H5" t="s">
        <v>313</v>
      </c>
      <c r="I5" t="s">
        <v>139</v>
      </c>
      <c r="J5" t="s">
        <v>37</v>
      </c>
      <c r="K5" t="s">
        <v>158</v>
      </c>
      <c r="L5" t="s">
        <v>70</v>
      </c>
      <c r="M5" t="s">
        <v>314</v>
      </c>
      <c r="N5" t="s">
        <v>190</v>
      </c>
      <c r="O5" t="s">
        <v>105</v>
      </c>
      <c r="P5" t="s">
        <v>81</v>
      </c>
      <c r="Q5" t="s">
        <v>315</v>
      </c>
      <c r="R5" t="s">
        <v>316</v>
      </c>
      <c r="S5" t="s">
        <v>72</v>
      </c>
      <c r="Z5" t="s">
        <v>111</v>
      </c>
      <c r="AA5" t="s">
        <v>317</v>
      </c>
      <c r="AC5" t="s">
        <v>107</v>
      </c>
      <c r="AF5" t="s">
        <v>10696</v>
      </c>
      <c r="AG5" t="s">
        <v>76</v>
      </c>
      <c r="AH5" t="s">
        <v>10697</v>
      </c>
      <c r="AI5" t="s">
        <v>10682</v>
      </c>
      <c r="AJ5" t="s">
        <v>10682</v>
      </c>
      <c r="AK5"/>
      <c r="AL5">
        <v>0</v>
      </c>
    </row>
    <row r="6" spans="1:38" x14ac:dyDescent="0.25">
      <c r="A6" t="s">
        <v>35</v>
      </c>
      <c r="B6" t="s">
        <v>53</v>
      </c>
      <c r="C6" t="s">
        <v>10378</v>
      </c>
      <c r="E6" t="s">
        <v>37</v>
      </c>
      <c r="F6" t="s">
        <v>222</v>
      </c>
      <c r="G6" t="s">
        <v>39</v>
      </c>
      <c r="H6" t="s">
        <v>51</v>
      </c>
      <c r="I6" t="s">
        <v>41</v>
      </c>
      <c r="J6" t="s">
        <v>37</v>
      </c>
      <c r="K6" t="s">
        <v>158</v>
      </c>
      <c r="L6" t="s">
        <v>70</v>
      </c>
      <c r="M6" t="s">
        <v>10698</v>
      </c>
      <c r="N6" t="s">
        <v>44</v>
      </c>
      <c r="O6" t="s">
        <v>10699</v>
      </c>
      <c r="P6" t="s">
        <v>45</v>
      </c>
      <c r="Q6" t="s">
        <v>10379</v>
      </c>
      <c r="R6" t="s">
        <v>10380</v>
      </c>
      <c r="S6" t="s">
        <v>72</v>
      </c>
      <c r="V6" t="s">
        <v>10700</v>
      </c>
      <c r="X6" t="s">
        <v>10701</v>
      </c>
      <c r="Y6" t="s">
        <v>10702</v>
      </c>
      <c r="Z6" t="s">
        <v>154</v>
      </c>
      <c r="AA6" t="s">
        <v>10703</v>
      </c>
      <c r="AB6" t="s">
        <v>74</v>
      </c>
      <c r="AC6" t="s">
        <v>155</v>
      </c>
      <c r="AF6" t="s">
        <v>10704</v>
      </c>
      <c r="AG6" t="s">
        <v>49</v>
      </c>
      <c r="AH6" t="s">
        <v>10704</v>
      </c>
      <c r="AI6" t="s">
        <v>10682</v>
      </c>
      <c r="AJ6" t="s">
        <v>10682</v>
      </c>
      <c r="AK6"/>
      <c r="AL6">
        <v>0</v>
      </c>
    </row>
    <row r="7" spans="1:38" x14ac:dyDescent="0.25">
      <c r="A7" t="s">
        <v>35</v>
      </c>
      <c r="B7" t="s">
        <v>84</v>
      </c>
      <c r="C7" t="s">
        <v>10381</v>
      </c>
      <c r="D7" t="s">
        <v>13062</v>
      </c>
      <c r="E7" t="s">
        <v>37</v>
      </c>
      <c r="F7" t="s">
        <v>222</v>
      </c>
      <c r="G7" t="s">
        <v>39</v>
      </c>
      <c r="I7" t="s">
        <v>103</v>
      </c>
      <c r="J7" t="s">
        <v>37</v>
      </c>
      <c r="K7" t="s">
        <v>124</v>
      </c>
      <c r="L7" t="s">
        <v>60</v>
      </c>
      <c r="M7" t="s">
        <v>13063</v>
      </c>
      <c r="N7" t="s">
        <v>127</v>
      </c>
      <c r="O7" t="s">
        <v>13064</v>
      </c>
      <c r="P7" t="s">
        <v>45</v>
      </c>
      <c r="R7" t="s">
        <v>13065</v>
      </c>
      <c r="S7" t="s">
        <v>46</v>
      </c>
      <c r="T7" t="s">
        <v>211</v>
      </c>
      <c r="V7" t="s">
        <v>360</v>
      </c>
      <c r="X7" t="s">
        <v>13066</v>
      </c>
      <c r="Y7" t="s">
        <v>13067</v>
      </c>
      <c r="Z7" t="s">
        <v>679</v>
      </c>
      <c r="AA7" t="s">
        <v>13068</v>
      </c>
      <c r="AB7" t="s">
        <v>125</v>
      </c>
      <c r="AC7" t="s">
        <v>361</v>
      </c>
      <c r="AF7"/>
      <c r="AG7" t="s">
        <v>49</v>
      </c>
      <c r="AH7" t="s">
        <v>13259</v>
      </c>
      <c r="AI7" t="s">
        <v>10682</v>
      </c>
      <c r="AJ7" t="s">
        <v>10682</v>
      </c>
      <c r="AK7"/>
      <c r="AL7">
        <v>0</v>
      </c>
    </row>
    <row r="8" spans="1:38" x14ac:dyDescent="0.25">
      <c r="A8" t="s">
        <v>35</v>
      </c>
      <c r="B8" t="s">
        <v>59</v>
      </c>
      <c r="C8" t="s">
        <v>10705</v>
      </c>
      <c r="D8" t="s">
        <v>10706</v>
      </c>
      <c r="E8" t="s">
        <v>37</v>
      </c>
      <c r="F8" t="s">
        <v>222</v>
      </c>
      <c r="G8" t="s">
        <v>39</v>
      </c>
      <c r="H8" t="s">
        <v>199</v>
      </c>
      <c r="I8" t="s">
        <v>41</v>
      </c>
      <c r="J8" t="s">
        <v>37</v>
      </c>
      <c r="K8" t="s">
        <v>79</v>
      </c>
      <c r="L8" t="s">
        <v>54</v>
      </c>
      <c r="M8" t="s">
        <v>10707</v>
      </c>
      <c r="N8" t="s">
        <v>257</v>
      </c>
      <c r="O8" t="s">
        <v>10708</v>
      </c>
      <c r="P8" t="s">
        <v>45</v>
      </c>
      <c r="Q8" t="s">
        <v>10709</v>
      </c>
      <c r="R8" t="s">
        <v>10710</v>
      </c>
      <c r="S8" t="s">
        <v>72</v>
      </c>
      <c r="V8" t="s">
        <v>10711</v>
      </c>
      <c r="W8" t="s">
        <v>48</v>
      </c>
      <c r="X8" t="s">
        <v>10712</v>
      </c>
      <c r="Y8" t="s">
        <v>10713</v>
      </c>
      <c r="Z8" t="s">
        <v>10714</v>
      </c>
      <c r="AA8" t="s">
        <v>10715</v>
      </c>
      <c r="AB8" t="s">
        <v>10716</v>
      </c>
      <c r="AC8" t="s">
        <v>1703</v>
      </c>
      <c r="AD8" t="s">
        <v>555</v>
      </c>
      <c r="AE8" t="s">
        <v>10717</v>
      </c>
      <c r="AF8" t="s">
        <v>10718</v>
      </c>
      <c r="AG8" t="s">
        <v>49</v>
      </c>
      <c r="AH8" t="s">
        <v>10718</v>
      </c>
      <c r="AI8" t="s">
        <v>10682</v>
      </c>
      <c r="AJ8" t="s">
        <v>10682</v>
      </c>
      <c r="AK8"/>
      <c r="AL8">
        <v>0</v>
      </c>
    </row>
    <row r="9" spans="1:38" x14ac:dyDescent="0.25">
      <c r="A9" t="s">
        <v>35</v>
      </c>
      <c r="B9" t="s">
        <v>182</v>
      </c>
      <c r="C9" t="s">
        <v>13069</v>
      </c>
      <c r="D9" t="s">
        <v>13070</v>
      </c>
      <c r="E9" t="s">
        <v>37</v>
      </c>
      <c r="F9" t="s">
        <v>222</v>
      </c>
      <c r="G9" t="s">
        <v>39</v>
      </c>
      <c r="I9" t="s">
        <v>103</v>
      </c>
      <c r="J9" t="s">
        <v>37</v>
      </c>
      <c r="K9" t="s">
        <v>79</v>
      </c>
      <c r="L9" t="s">
        <v>54</v>
      </c>
      <c r="M9" t="s">
        <v>13071</v>
      </c>
      <c r="N9" t="s">
        <v>215</v>
      </c>
      <c r="O9" t="s">
        <v>13072</v>
      </c>
      <c r="P9" t="s">
        <v>45</v>
      </c>
      <c r="R9" t="s">
        <v>13073</v>
      </c>
      <c r="S9" t="s">
        <v>46</v>
      </c>
      <c r="T9" t="s">
        <v>1587</v>
      </c>
      <c r="V9" t="s">
        <v>13074</v>
      </c>
      <c r="X9" t="s">
        <v>13075</v>
      </c>
      <c r="Y9" t="s">
        <v>13076</v>
      </c>
      <c r="Z9" t="s">
        <v>13077</v>
      </c>
      <c r="AA9" t="s">
        <v>13078</v>
      </c>
      <c r="AB9" t="s">
        <v>1381</v>
      </c>
      <c r="AC9" t="s">
        <v>1382</v>
      </c>
      <c r="AD9" t="s">
        <v>217</v>
      </c>
      <c r="AF9"/>
      <c r="AG9" t="s">
        <v>49</v>
      </c>
      <c r="AH9" t="s">
        <v>13260</v>
      </c>
      <c r="AI9" t="s">
        <v>10685</v>
      </c>
      <c r="AJ9" t="s">
        <v>10685</v>
      </c>
      <c r="AK9"/>
      <c r="AL9">
        <v>0</v>
      </c>
    </row>
    <row r="10" spans="1:38" x14ac:dyDescent="0.25">
      <c r="A10" t="s">
        <v>35</v>
      </c>
      <c r="B10" t="s">
        <v>182</v>
      </c>
      <c r="C10" t="s">
        <v>13294</v>
      </c>
      <c r="E10" t="s">
        <v>37</v>
      </c>
      <c r="F10" t="s">
        <v>222</v>
      </c>
      <c r="G10" t="s">
        <v>39</v>
      </c>
      <c r="H10" t="s">
        <v>51</v>
      </c>
      <c r="I10" t="s">
        <v>103</v>
      </c>
      <c r="J10" t="s">
        <v>37</v>
      </c>
      <c r="K10" t="s">
        <v>158</v>
      </c>
      <c r="L10" t="s">
        <v>70</v>
      </c>
      <c r="M10" t="s">
        <v>13295</v>
      </c>
      <c r="N10" t="s">
        <v>13296</v>
      </c>
      <c r="P10" t="s">
        <v>81</v>
      </c>
      <c r="AC10" t="s">
        <v>13297</v>
      </c>
      <c r="AF10"/>
      <c r="AG10"/>
      <c r="AH10"/>
      <c r="AI10"/>
      <c r="AJ10"/>
      <c r="AK10"/>
      <c r="AL10">
        <v>0</v>
      </c>
    </row>
    <row r="11" spans="1:38" x14ac:dyDescent="0.25">
      <c r="A11" t="s">
        <v>35</v>
      </c>
      <c r="B11" t="s">
        <v>318</v>
      </c>
      <c r="C11" t="s">
        <v>319</v>
      </c>
      <c r="D11" t="s">
        <v>133</v>
      </c>
      <c r="E11" t="s">
        <v>37</v>
      </c>
      <c r="F11" t="s">
        <v>222</v>
      </c>
      <c r="G11" t="s">
        <v>39</v>
      </c>
      <c r="H11" t="s">
        <v>58</v>
      </c>
      <c r="I11" t="s">
        <v>78</v>
      </c>
      <c r="J11" t="s">
        <v>37</v>
      </c>
      <c r="K11" t="s">
        <v>69</v>
      </c>
      <c r="L11" t="s">
        <v>70</v>
      </c>
      <c r="M11" t="s">
        <v>320</v>
      </c>
      <c r="N11" t="s">
        <v>80</v>
      </c>
      <c r="O11" t="s">
        <v>10719</v>
      </c>
      <c r="P11" t="s">
        <v>185</v>
      </c>
      <c r="Q11" t="s">
        <v>321</v>
      </c>
      <c r="R11" t="s">
        <v>322</v>
      </c>
      <c r="S11" t="s">
        <v>72</v>
      </c>
      <c r="V11" t="s">
        <v>323</v>
      </c>
      <c r="X11" t="s">
        <v>10720</v>
      </c>
      <c r="Y11" t="s">
        <v>10721</v>
      </c>
      <c r="Z11" t="s">
        <v>135</v>
      </c>
      <c r="AA11" t="s">
        <v>10722</v>
      </c>
      <c r="AB11" t="s">
        <v>6065</v>
      </c>
      <c r="AF11" t="s">
        <v>10723</v>
      </c>
      <c r="AG11" t="s">
        <v>76</v>
      </c>
      <c r="AH11" t="s">
        <v>10724</v>
      </c>
      <c r="AI11" t="s">
        <v>10685</v>
      </c>
      <c r="AJ11" t="s">
        <v>10685</v>
      </c>
      <c r="AK11"/>
      <c r="AL11">
        <v>0</v>
      </c>
    </row>
    <row r="12" spans="1:38" x14ac:dyDescent="0.25">
      <c r="A12" t="s">
        <v>35</v>
      </c>
      <c r="B12" t="s">
        <v>277</v>
      </c>
      <c r="C12" t="s">
        <v>325</v>
      </c>
      <c r="E12" t="s">
        <v>37</v>
      </c>
      <c r="F12" t="s">
        <v>222</v>
      </c>
      <c r="G12" t="s">
        <v>39</v>
      </c>
      <c r="H12" t="s">
        <v>326</v>
      </c>
      <c r="I12" t="s">
        <v>103</v>
      </c>
      <c r="J12" t="s">
        <v>37</v>
      </c>
      <c r="K12" t="s">
        <v>175</v>
      </c>
      <c r="L12" t="s">
        <v>60</v>
      </c>
      <c r="M12" t="s">
        <v>10382</v>
      </c>
      <c r="N12" t="s">
        <v>80</v>
      </c>
      <c r="O12" t="s">
        <v>10383</v>
      </c>
      <c r="P12" t="s">
        <v>45</v>
      </c>
      <c r="Q12" t="s">
        <v>327</v>
      </c>
      <c r="R12" t="s">
        <v>328</v>
      </c>
      <c r="S12" t="s">
        <v>72</v>
      </c>
      <c r="V12" t="s">
        <v>10384</v>
      </c>
      <c r="X12" t="s">
        <v>10385</v>
      </c>
      <c r="Y12" t="s">
        <v>10386</v>
      </c>
      <c r="Z12" t="s">
        <v>111</v>
      </c>
      <c r="AA12" t="s">
        <v>10387</v>
      </c>
      <c r="AB12" t="s">
        <v>10388</v>
      </c>
      <c r="AC12" t="s">
        <v>107</v>
      </c>
      <c r="AF12" t="s">
        <v>10725</v>
      </c>
      <c r="AG12" t="s">
        <v>76</v>
      </c>
      <c r="AH12" t="s">
        <v>10726</v>
      </c>
      <c r="AI12" t="s">
        <v>10682</v>
      </c>
      <c r="AJ12" t="s">
        <v>10682</v>
      </c>
      <c r="AK12"/>
      <c r="AL12">
        <v>0</v>
      </c>
    </row>
    <row r="13" spans="1:38" x14ac:dyDescent="0.25">
      <c r="A13" t="s">
        <v>35</v>
      </c>
      <c r="B13" t="s">
        <v>206</v>
      </c>
      <c r="C13" t="s">
        <v>329</v>
      </c>
      <c r="E13" t="s">
        <v>37</v>
      </c>
      <c r="F13" t="s">
        <v>222</v>
      </c>
      <c r="G13" t="s">
        <v>39</v>
      </c>
      <c r="H13" t="s">
        <v>10727</v>
      </c>
      <c r="I13" t="s">
        <v>52</v>
      </c>
      <c r="J13" t="s">
        <v>37</v>
      </c>
      <c r="K13" t="s">
        <v>69</v>
      </c>
      <c r="L13" t="s">
        <v>70</v>
      </c>
      <c r="M13" t="s">
        <v>330</v>
      </c>
      <c r="N13" t="s">
        <v>208</v>
      </c>
      <c r="O13" t="s">
        <v>10728</v>
      </c>
      <c r="P13" t="s">
        <v>45</v>
      </c>
      <c r="R13" t="s">
        <v>331</v>
      </c>
      <c r="S13" t="s">
        <v>46</v>
      </c>
      <c r="T13" t="s">
        <v>332</v>
      </c>
      <c r="V13" t="s">
        <v>333</v>
      </c>
      <c r="W13" t="s">
        <v>334</v>
      </c>
      <c r="X13" t="s">
        <v>335</v>
      </c>
      <c r="Y13" t="s">
        <v>10729</v>
      </c>
      <c r="Z13" t="s">
        <v>87</v>
      </c>
      <c r="AA13" t="s">
        <v>10730</v>
      </c>
      <c r="AB13" t="s">
        <v>74</v>
      </c>
      <c r="AF13"/>
      <c r="AG13" t="s">
        <v>76</v>
      </c>
      <c r="AH13" t="s">
        <v>10731</v>
      </c>
      <c r="AI13" t="s">
        <v>10682</v>
      </c>
      <c r="AJ13" t="s">
        <v>10682</v>
      </c>
      <c r="AK13"/>
      <c r="AL13">
        <v>0</v>
      </c>
    </row>
    <row r="14" spans="1:38" x14ac:dyDescent="0.25">
      <c r="A14" t="s">
        <v>35</v>
      </c>
      <c r="B14" t="s">
        <v>206</v>
      </c>
      <c r="C14" t="s">
        <v>336</v>
      </c>
      <c r="E14" t="s">
        <v>37</v>
      </c>
      <c r="F14" t="s">
        <v>222</v>
      </c>
      <c r="G14" t="s">
        <v>39</v>
      </c>
      <c r="H14" t="s">
        <v>102</v>
      </c>
      <c r="I14" t="s">
        <v>52</v>
      </c>
      <c r="J14" t="s">
        <v>37</v>
      </c>
      <c r="K14" t="s">
        <v>266</v>
      </c>
      <c r="L14" t="s">
        <v>183</v>
      </c>
      <c r="M14" t="s">
        <v>13298</v>
      </c>
      <c r="N14" t="s">
        <v>80</v>
      </c>
      <c r="O14" t="s">
        <v>13299</v>
      </c>
      <c r="P14" t="s">
        <v>185</v>
      </c>
      <c r="Q14" t="s">
        <v>338</v>
      </c>
      <c r="R14" t="s">
        <v>339</v>
      </c>
      <c r="S14" t="s">
        <v>72</v>
      </c>
      <c r="V14" t="s">
        <v>13300</v>
      </c>
      <c r="X14" t="s">
        <v>13301</v>
      </c>
      <c r="Y14" t="s">
        <v>13302</v>
      </c>
      <c r="Z14" t="s">
        <v>111</v>
      </c>
      <c r="AA14" t="s">
        <v>13303</v>
      </c>
      <c r="AB14" t="s">
        <v>6374</v>
      </c>
      <c r="AC14" t="s">
        <v>107</v>
      </c>
      <c r="AF14" t="s">
        <v>10732</v>
      </c>
      <c r="AG14" t="s">
        <v>76</v>
      </c>
      <c r="AH14" t="s">
        <v>13304</v>
      </c>
      <c r="AI14" t="s">
        <v>10685</v>
      </c>
      <c r="AJ14" t="s">
        <v>10685</v>
      </c>
      <c r="AK14"/>
      <c r="AL14">
        <v>0</v>
      </c>
    </row>
    <row r="15" spans="1:38" x14ac:dyDescent="0.25">
      <c r="A15" t="s">
        <v>35</v>
      </c>
      <c r="B15" t="s">
        <v>340</v>
      </c>
      <c r="C15" t="s">
        <v>341</v>
      </c>
      <c r="E15" t="s">
        <v>37</v>
      </c>
      <c r="F15" t="s">
        <v>222</v>
      </c>
      <c r="G15" t="s">
        <v>39</v>
      </c>
      <c r="H15" t="s">
        <v>252</v>
      </c>
      <c r="I15" t="s">
        <v>103</v>
      </c>
      <c r="J15" t="s">
        <v>37</v>
      </c>
      <c r="K15" t="s">
        <v>201</v>
      </c>
      <c r="L15" t="s">
        <v>183</v>
      </c>
      <c r="M15" t="s">
        <v>10389</v>
      </c>
      <c r="N15" t="s">
        <v>127</v>
      </c>
      <c r="O15" t="s">
        <v>10390</v>
      </c>
      <c r="P15" t="s">
        <v>185</v>
      </c>
      <c r="R15" t="s">
        <v>10391</v>
      </c>
      <c r="S15" t="s">
        <v>46</v>
      </c>
      <c r="T15" t="s">
        <v>116</v>
      </c>
      <c r="V15" t="s">
        <v>10392</v>
      </c>
      <c r="X15" t="s">
        <v>10393</v>
      </c>
      <c r="Y15" t="s">
        <v>10394</v>
      </c>
      <c r="Z15" t="s">
        <v>342</v>
      </c>
      <c r="AA15" t="s">
        <v>10395</v>
      </c>
      <c r="AB15" t="s">
        <v>5319</v>
      </c>
      <c r="AC15" t="s">
        <v>228</v>
      </c>
      <c r="AF15"/>
      <c r="AG15" t="s">
        <v>49</v>
      </c>
      <c r="AH15" t="s">
        <v>10734</v>
      </c>
      <c r="AI15" t="s">
        <v>10685</v>
      </c>
      <c r="AJ15" t="s">
        <v>10685</v>
      </c>
      <c r="AK15"/>
      <c r="AL15">
        <v>0</v>
      </c>
    </row>
    <row r="16" spans="1:38" x14ac:dyDescent="0.25">
      <c r="A16" t="s">
        <v>35</v>
      </c>
      <c r="B16" t="s">
        <v>343</v>
      </c>
      <c r="C16" t="s">
        <v>344</v>
      </c>
      <c r="D16" t="s">
        <v>345</v>
      </c>
      <c r="E16" t="s">
        <v>37</v>
      </c>
      <c r="F16" t="s">
        <v>222</v>
      </c>
      <c r="G16" t="s">
        <v>39</v>
      </c>
      <c r="I16" t="s">
        <v>178</v>
      </c>
      <c r="J16" t="s">
        <v>37</v>
      </c>
      <c r="K16" t="s">
        <v>175</v>
      </c>
      <c r="L16" t="s">
        <v>60</v>
      </c>
      <c r="M16" t="s">
        <v>346</v>
      </c>
      <c r="N16" t="s">
        <v>127</v>
      </c>
      <c r="O16" t="s">
        <v>347</v>
      </c>
      <c r="P16" t="s">
        <v>45</v>
      </c>
      <c r="Q16" t="s">
        <v>348</v>
      </c>
      <c r="R16" t="s">
        <v>349</v>
      </c>
      <c r="S16" t="s">
        <v>72</v>
      </c>
      <c r="V16" t="s">
        <v>350</v>
      </c>
      <c r="X16" t="s">
        <v>351</v>
      </c>
      <c r="Y16" t="s">
        <v>352</v>
      </c>
      <c r="Z16" t="s">
        <v>113</v>
      </c>
      <c r="AA16" t="s">
        <v>353</v>
      </c>
      <c r="AB16" t="s">
        <v>65</v>
      </c>
      <c r="AC16" t="s">
        <v>213</v>
      </c>
      <c r="AE16" t="s">
        <v>354</v>
      </c>
      <c r="AF16" t="s">
        <v>10735</v>
      </c>
      <c r="AG16" t="s">
        <v>49</v>
      </c>
      <c r="AH16" t="s">
        <v>10736</v>
      </c>
      <c r="AI16" t="s">
        <v>10682</v>
      </c>
      <c r="AJ16" t="s">
        <v>10682</v>
      </c>
      <c r="AK16"/>
      <c r="AL16">
        <v>0</v>
      </c>
    </row>
    <row r="17" spans="1:38" x14ac:dyDescent="0.25">
      <c r="A17" t="s">
        <v>35</v>
      </c>
      <c r="B17" t="s">
        <v>362</v>
      </c>
      <c r="C17" t="s">
        <v>363</v>
      </c>
      <c r="D17" t="s">
        <v>364</v>
      </c>
      <c r="E17" t="s">
        <v>37</v>
      </c>
      <c r="F17" t="s">
        <v>79</v>
      </c>
      <c r="G17" t="s">
        <v>54</v>
      </c>
      <c r="H17" t="s">
        <v>51</v>
      </c>
      <c r="I17" t="s">
        <v>365</v>
      </c>
      <c r="J17" t="s">
        <v>37</v>
      </c>
      <c r="K17" t="s">
        <v>79</v>
      </c>
      <c r="L17" t="s">
        <v>54</v>
      </c>
      <c r="M17" t="s">
        <v>366</v>
      </c>
      <c r="N17" t="s">
        <v>367</v>
      </c>
      <c r="P17" t="s">
        <v>45</v>
      </c>
      <c r="Q17" t="s">
        <v>368</v>
      </c>
      <c r="R17" t="s">
        <v>369</v>
      </c>
      <c r="S17" t="s">
        <v>115</v>
      </c>
      <c r="U17" t="s">
        <v>370</v>
      </c>
      <c r="AA17" t="s">
        <v>371</v>
      </c>
      <c r="AC17" t="s">
        <v>372</v>
      </c>
      <c r="AF17"/>
      <c r="AG17" t="s">
        <v>49</v>
      </c>
      <c r="AH17" t="s">
        <v>10737</v>
      </c>
      <c r="AI17" t="s">
        <v>10738</v>
      </c>
      <c r="AJ17" t="s">
        <v>10738</v>
      </c>
      <c r="AK17"/>
      <c r="AL17">
        <v>0</v>
      </c>
    </row>
    <row r="18" spans="1:38" x14ac:dyDescent="0.25">
      <c r="A18" t="s">
        <v>35</v>
      </c>
      <c r="B18" t="s">
        <v>254</v>
      </c>
      <c r="C18" t="s">
        <v>374</v>
      </c>
      <c r="E18" t="s">
        <v>37</v>
      </c>
      <c r="F18" t="s">
        <v>79</v>
      </c>
      <c r="G18" t="s">
        <v>54</v>
      </c>
      <c r="H18" t="s">
        <v>157</v>
      </c>
      <c r="I18" t="s">
        <v>189</v>
      </c>
      <c r="J18" t="s">
        <v>37</v>
      </c>
      <c r="K18" t="s">
        <v>145</v>
      </c>
      <c r="L18" t="s">
        <v>43</v>
      </c>
      <c r="M18" t="s">
        <v>375</v>
      </c>
      <c r="N18" t="s">
        <v>376</v>
      </c>
      <c r="P18" t="s">
        <v>45</v>
      </c>
      <c r="R18" t="s">
        <v>377</v>
      </c>
      <c r="S18" t="s">
        <v>46</v>
      </c>
      <c r="T18" t="s">
        <v>86</v>
      </c>
      <c r="V18" t="s">
        <v>378</v>
      </c>
      <c r="X18" t="s">
        <v>379</v>
      </c>
      <c r="Z18" t="s">
        <v>87</v>
      </c>
      <c r="AA18" t="s">
        <v>380</v>
      </c>
      <c r="AC18" t="s">
        <v>381</v>
      </c>
      <c r="AF18"/>
      <c r="AG18" t="s">
        <v>49</v>
      </c>
      <c r="AH18" t="s">
        <v>10739</v>
      </c>
      <c r="AI18" t="s">
        <v>10682</v>
      </c>
      <c r="AJ18" t="s">
        <v>10682</v>
      </c>
      <c r="AK18"/>
      <c r="AL18">
        <v>0</v>
      </c>
    </row>
    <row r="19" spans="1:38" x14ac:dyDescent="0.25">
      <c r="A19" t="s">
        <v>35</v>
      </c>
      <c r="B19" t="s">
        <v>112</v>
      </c>
      <c r="C19" t="s">
        <v>382</v>
      </c>
      <c r="D19" t="s">
        <v>383</v>
      </c>
      <c r="E19" t="s">
        <v>37</v>
      </c>
      <c r="F19" t="s">
        <v>79</v>
      </c>
      <c r="G19" t="s">
        <v>54</v>
      </c>
      <c r="I19" t="s">
        <v>180</v>
      </c>
      <c r="J19" t="s">
        <v>37</v>
      </c>
      <c r="K19" t="s">
        <v>158</v>
      </c>
      <c r="L19" t="s">
        <v>70</v>
      </c>
      <c r="M19" t="s">
        <v>384</v>
      </c>
      <c r="N19" t="s">
        <v>260</v>
      </c>
      <c r="P19" t="s">
        <v>81</v>
      </c>
      <c r="R19" t="s">
        <v>385</v>
      </c>
      <c r="S19" t="s">
        <v>115</v>
      </c>
      <c r="U19" t="s">
        <v>386</v>
      </c>
      <c r="V19" t="s">
        <v>387</v>
      </c>
      <c r="X19" t="s">
        <v>261</v>
      </c>
      <c r="Z19" t="s">
        <v>388</v>
      </c>
      <c r="AA19" t="s">
        <v>389</v>
      </c>
      <c r="AC19" t="s">
        <v>390</v>
      </c>
      <c r="AD19" t="s">
        <v>217</v>
      </c>
      <c r="AF19"/>
      <c r="AG19" t="s">
        <v>49</v>
      </c>
      <c r="AH19" t="s">
        <v>10740</v>
      </c>
      <c r="AI19" t="s">
        <v>10685</v>
      </c>
      <c r="AJ19" t="s">
        <v>10685</v>
      </c>
      <c r="AK19"/>
      <c r="AL19">
        <v>0</v>
      </c>
    </row>
    <row r="20" spans="1:38" x14ac:dyDescent="0.25">
      <c r="A20" t="s">
        <v>35</v>
      </c>
      <c r="B20" t="s">
        <v>50</v>
      </c>
      <c r="C20" t="s">
        <v>391</v>
      </c>
      <c r="E20" t="s">
        <v>37</v>
      </c>
      <c r="F20" t="s">
        <v>79</v>
      </c>
      <c r="G20" t="s">
        <v>54</v>
      </c>
      <c r="H20" t="s">
        <v>168</v>
      </c>
      <c r="I20" t="s">
        <v>139</v>
      </c>
      <c r="J20" t="s">
        <v>37</v>
      </c>
      <c r="K20" t="s">
        <v>158</v>
      </c>
      <c r="L20" t="s">
        <v>70</v>
      </c>
      <c r="M20" t="s">
        <v>13079</v>
      </c>
      <c r="N20" t="s">
        <v>376</v>
      </c>
      <c r="O20" t="s">
        <v>13080</v>
      </c>
      <c r="P20" t="s">
        <v>45</v>
      </c>
      <c r="R20" t="s">
        <v>392</v>
      </c>
      <c r="S20" t="s">
        <v>46</v>
      </c>
      <c r="T20" t="s">
        <v>393</v>
      </c>
      <c r="V20" t="s">
        <v>394</v>
      </c>
      <c r="X20" t="s">
        <v>13081</v>
      </c>
      <c r="Y20" t="s">
        <v>13082</v>
      </c>
      <c r="Z20" t="s">
        <v>87</v>
      </c>
      <c r="AA20" t="s">
        <v>13083</v>
      </c>
      <c r="AB20" t="s">
        <v>583</v>
      </c>
      <c r="AC20" t="s">
        <v>395</v>
      </c>
      <c r="AF20"/>
      <c r="AG20" t="s">
        <v>49</v>
      </c>
      <c r="AH20" t="s">
        <v>10741</v>
      </c>
      <c r="AI20" t="s">
        <v>10682</v>
      </c>
      <c r="AJ20" t="s">
        <v>10682</v>
      </c>
      <c r="AK20"/>
      <c r="AL20">
        <v>0</v>
      </c>
    </row>
    <row r="21" spans="1:38" x14ac:dyDescent="0.25">
      <c r="A21" t="s">
        <v>35</v>
      </c>
      <c r="B21" t="s">
        <v>53</v>
      </c>
      <c r="C21" t="s">
        <v>10396</v>
      </c>
      <c r="E21" t="s">
        <v>37</v>
      </c>
      <c r="F21" t="s">
        <v>79</v>
      </c>
      <c r="G21" t="s">
        <v>54</v>
      </c>
      <c r="H21" t="s">
        <v>102</v>
      </c>
      <c r="I21" t="s">
        <v>139</v>
      </c>
      <c r="J21" t="s">
        <v>37</v>
      </c>
      <c r="K21" t="s">
        <v>69</v>
      </c>
      <c r="L21" t="s">
        <v>70</v>
      </c>
      <c r="M21" t="s">
        <v>10397</v>
      </c>
      <c r="N21" t="s">
        <v>80</v>
      </c>
      <c r="O21" t="s">
        <v>105</v>
      </c>
      <c r="P21" t="s">
        <v>81</v>
      </c>
      <c r="Q21" t="s">
        <v>10398</v>
      </c>
      <c r="R21" t="s">
        <v>10399</v>
      </c>
      <c r="S21" t="s">
        <v>72</v>
      </c>
      <c r="Z21" t="s">
        <v>111</v>
      </c>
      <c r="AA21" t="s">
        <v>10400</v>
      </c>
      <c r="AC21" t="s">
        <v>131</v>
      </c>
      <c r="AF21" t="s">
        <v>10742</v>
      </c>
      <c r="AG21" t="s">
        <v>76</v>
      </c>
      <c r="AH21" t="s">
        <v>10742</v>
      </c>
      <c r="AI21" t="s">
        <v>10682</v>
      </c>
      <c r="AJ21" t="s">
        <v>10682</v>
      </c>
      <c r="AK21"/>
      <c r="AL21">
        <v>0</v>
      </c>
    </row>
    <row r="22" spans="1:38" x14ac:dyDescent="0.25">
      <c r="A22" t="s">
        <v>35</v>
      </c>
      <c r="B22" t="s">
        <v>53</v>
      </c>
      <c r="C22" t="s">
        <v>10401</v>
      </c>
      <c r="E22" t="s">
        <v>37</v>
      </c>
      <c r="F22" t="s">
        <v>79</v>
      </c>
      <c r="G22" t="s">
        <v>54</v>
      </c>
      <c r="I22" t="s">
        <v>41</v>
      </c>
      <c r="J22" t="s">
        <v>37</v>
      </c>
      <c r="K22" t="s">
        <v>145</v>
      </c>
      <c r="L22" t="s">
        <v>43</v>
      </c>
      <c r="M22" t="s">
        <v>10402</v>
      </c>
      <c r="N22" t="s">
        <v>376</v>
      </c>
      <c r="P22" t="s">
        <v>45</v>
      </c>
      <c r="R22" t="s">
        <v>10403</v>
      </c>
      <c r="S22" t="s">
        <v>46</v>
      </c>
      <c r="T22" t="s">
        <v>186</v>
      </c>
      <c r="V22" t="s">
        <v>10404</v>
      </c>
      <c r="W22" t="s">
        <v>10405</v>
      </c>
      <c r="X22" t="s">
        <v>10406</v>
      </c>
      <c r="Z22" t="s">
        <v>87</v>
      </c>
      <c r="AA22" t="s">
        <v>10407</v>
      </c>
      <c r="AB22" t="s">
        <v>88</v>
      </c>
      <c r="AF22"/>
      <c r="AG22" t="s">
        <v>49</v>
      </c>
      <c r="AH22" t="s">
        <v>10743</v>
      </c>
      <c r="AI22" t="s">
        <v>10682</v>
      </c>
      <c r="AJ22" t="s">
        <v>10682</v>
      </c>
      <c r="AK22"/>
      <c r="AL22">
        <v>0</v>
      </c>
    </row>
    <row r="23" spans="1:38" x14ac:dyDescent="0.25">
      <c r="A23" t="s">
        <v>35</v>
      </c>
      <c r="B23" t="s">
        <v>396</v>
      </c>
      <c r="C23" t="s">
        <v>397</v>
      </c>
      <c r="E23" t="s">
        <v>37</v>
      </c>
      <c r="F23" t="s">
        <v>79</v>
      </c>
      <c r="G23" t="s">
        <v>54</v>
      </c>
      <c r="H23" t="s">
        <v>174</v>
      </c>
      <c r="I23" t="s">
        <v>52</v>
      </c>
      <c r="J23" t="s">
        <v>37</v>
      </c>
      <c r="K23" t="s">
        <v>398</v>
      </c>
      <c r="L23" t="s">
        <v>39</v>
      </c>
      <c r="M23" t="s">
        <v>10408</v>
      </c>
      <c r="N23" t="s">
        <v>197</v>
      </c>
      <c r="O23" t="s">
        <v>10409</v>
      </c>
      <c r="P23" t="s">
        <v>45</v>
      </c>
      <c r="Q23" t="s">
        <v>399</v>
      </c>
      <c r="R23" t="s">
        <v>400</v>
      </c>
      <c r="S23" t="s">
        <v>72</v>
      </c>
      <c r="V23" t="s">
        <v>10410</v>
      </c>
      <c r="X23" t="s">
        <v>10411</v>
      </c>
      <c r="Y23" t="s">
        <v>10412</v>
      </c>
      <c r="Z23" t="s">
        <v>111</v>
      </c>
      <c r="AA23" t="s">
        <v>10413</v>
      </c>
      <c r="AB23" t="s">
        <v>74</v>
      </c>
      <c r="AC23" t="s">
        <v>131</v>
      </c>
      <c r="AF23" t="s">
        <v>10744</v>
      </c>
      <c r="AG23" t="s">
        <v>76</v>
      </c>
      <c r="AH23" t="s">
        <v>10745</v>
      </c>
      <c r="AI23" t="s">
        <v>10682</v>
      </c>
      <c r="AJ23" t="s">
        <v>10682</v>
      </c>
      <c r="AK23"/>
      <c r="AL23">
        <v>0</v>
      </c>
    </row>
    <row r="24" spans="1:38" x14ac:dyDescent="0.25">
      <c r="A24" t="s">
        <v>35</v>
      </c>
      <c r="B24" t="s">
        <v>203</v>
      </c>
      <c r="C24" t="s">
        <v>401</v>
      </c>
      <c r="E24" t="s">
        <v>37</v>
      </c>
      <c r="F24" t="s">
        <v>79</v>
      </c>
      <c r="G24" t="s">
        <v>54</v>
      </c>
      <c r="H24" t="s">
        <v>102</v>
      </c>
      <c r="I24" t="s">
        <v>78</v>
      </c>
      <c r="J24" t="s">
        <v>402</v>
      </c>
      <c r="K24" t="s">
        <v>403</v>
      </c>
      <c r="L24" t="s">
        <v>70</v>
      </c>
      <c r="M24" t="s">
        <v>404</v>
      </c>
      <c r="N24" t="s">
        <v>197</v>
      </c>
      <c r="P24" t="s">
        <v>81</v>
      </c>
      <c r="Q24" t="s">
        <v>405</v>
      </c>
      <c r="R24" t="s">
        <v>406</v>
      </c>
      <c r="S24" t="s">
        <v>72</v>
      </c>
      <c r="Z24" t="s">
        <v>73</v>
      </c>
      <c r="AA24" t="s">
        <v>407</v>
      </c>
      <c r="AC24" t="s">
        <v>408</v>
      </c>
      <c r="AF24" t="s">
        <v>10746</v>
      </c>
      <c r="AG24" t="s">
        <v>76</v>
      </c>
      <c r="AH24" t="s">
        <v>10747</v>
      </c>
      <c r="AI24" t="s">
        <v>10682</v>
      </c>
      <c r="AJ24" t="s">
        <v>10682</v>
      </c>
      <c r="AK24" t="s">
        <v>10738</v>
      </c>
      <c r="AL24">
        <v>0</v>
      </c>
    </row>
    <row r="25" spans="1:38" x14ac:dyDescent="0.25">
      <c r="A25" t="s">
        <v>35</v>
      </c>
      <c r="B25" t="s">
        <v>101</v>
      </c>
      <c r="C25" t="s">
        <v>409</v>
      </c>
      <c r="E25" t="s">
        <v>37</v>
      </c>
      <c r="F25" t="s">
        <v>79</v>
      </c>
      <c r="G25" t="s">
        <v>54</v>
      </c>
      <c r="H25" t="s">
        <v>168</v>
      </c>
      <c r="I25" t="s">
        <v>52</v>
      </c>
      <c r="J25" t="s">
        <v>37</v>
      </c>
      <c r="K25" t="s">
        <v>219</v>
      </c>
      <c r="L25" t="s">
        <v>70</v>
      </c>
      <c r="M25" t="s">
        <v>10414</v>
      </c>
      <c r="N25" t="s">
        <v>71</v>
      </c>
      <c r="O25" t="s">
        <v>410</v>
      </c>
      <c r="P25" t="s">
        <v>45</v>
      </c>
      <c r="R25" t="s">
        <v>411</v>
      </c>
      <c r="S25" t="s">
        <v>46</v>
      </c>
      <c r="T25" t="s">
        <v>223</v>
      </c>
      <c r="V25" t="s">
        <v>412</v>
      </c>
      <c r="X25" t="s">
        <v>10415</v>
      </c>
      <c r="Y25" t="s">
        <v>10416</v>
      </c>
      <c r="Z25" t="s">
        <v>413</v>
      </c>
      <c r="AA25" t="s">
        <v>10417</v>
      </c>
      <c r="AB25" t="s">
        <v>125</v>
      </c>
      <c r="AC25" t="s">
        <v>415</v>
      </c>
      <c r="AF25"/>
      <c r="AG25" t="s">
        <v>76</v>
      </c>
      <c r="AH25" t="s">
        <v>10748</v>
      </c>
      <c r="AI25" t="s">
        <v>10682</v>
      </c>
      <c r="AJ25" t="s">
        <v>10682</v>
      </c>
      <c r="AK25"/>
      <c r="AL25">
        <v>0</v>
      </c>
    </row>
    <row r="26" spans="1:38" x14ac:dyDescent="0.25">
      <c r="A26" t="s">
        <v>35</v>
      </c>
      <c r="B26" t="s">
        <v>101</v>
      </c>
      <c r="C26" t="s">
        <v>416</v>
      </c>
      <c r="E26" t="s">
        <v>37</v>
      </c>
      <c r="F26" t="s">
        <v>79</v>
      </c>
      <c r="G26" t="s">
        <v>54</v>
      </c>
      <c r="H26" t="s">
        <v>51</v>
      </c>
      <c r="I26" t="s">
        <v>178</v>
      </c>
      <c r="J26" t="s">
        <v>37</v>
      </c>
      <c r="K26" t="s">
        <v>165</v>
      </c>
      <c r="L26" t="s">
        <v>39</v>
      </c>
      <c r="M26" t="s">
        <v>417</v>
      </c>
      <c r="N26" t="s">
        <v>61</v>
      </c>
      <c r="O26" t="s">
        <v>105</v>
      </c>
      <c r="P26" t="s">
        <v>81</v>
      </c>
      <c r="Q26" t="s">
        <v>418</v>
      </c>
      <c r="R26" t="s">
        <v>419</v>
      </c>
      <c r="S26" t="s">
        <v>72</v>
      </c>
      <c r="Z26" t="s">
        <v>128</v>
      </c>
      <c r="AA26" t="s">
        <v>420</v>
      </c>
      <c r="AC26" t="s">
        <v>107</v>
      </c>
      <c r="AF26" t="s">
        <v>10749</v>
      </c>
      <c r="AG26" t="s">
        <v>49</v>
      </c>
      <c r="AH26" t="s">
        <v>10749</v>
      </c>
      <c r="AI26" t="s">
        <v>10682</v>
      </c>
      <c r="AJ26" t="s">
        <v>10682</v>
      </c>
      <c r="AK26"/>
      <c r="AL26">
        <v>0</v>
      </c>
    </row>
    <row r="27" spans="1:38" x14ac:dyDescent="0.25">
      <c r="A27" t="s">
        <v>35</v>
      </c>
      <c r="B27" t="s">
        <v>421</v>
      </c>
      <c r="C27" t="s">
        <v>422</v>
      </c>
      <c r="E27" t="s">
        <v>37</v>
      </c>
      <c r="F27" t="s">
        <v>79</v>
      </c>
      <c r="G27" t="s">
        <v>54</v>
      </c>
      <c r="H27" t="s">
        <v>102</v>
      </c>
      <c r="I27" t="s">
        <v>103</v>
      </c>
      <c r="J27" t="s">
        <v>37</v>
      </c>
      <c r="K27" t="s">
        <v>423</v>
      </c>
      <c r="L27" t="s">
        <v>54</v>
      </c>
      <c r="M27" t="s">
        <v>424</v>
      </c>
      <c r="N27" t="s">
        <v>61</v>
      </c>
      <c r="P27" t="s">
        <v>216</v>
      </c>
      <c r="Q27" t="s">
        <v>425</v>
      </c>
      <c r="R27" t="s">
        <v>426</v>
      </c>
      <c r="S27" t="s">
        <v>72</v>
      </c>
      <c r="Z27" t="s">
        <v>427</v>
      </c>
      <c r="AC27" t="s">
        <v>428</v>
      </c>
      <c r="AF27" t="s">
        <v>10750</v>
      </c>
      <c r="AG27" t="s">
        <v>49</v>
      </c>
      <c r="AH27" t="s">
        <v>10750</v>
      </c>
      <c r="AI27" t="s">
        <v>10682</v>
      </c>
      <c r="AJ27" t="s">
        <v>10682</v>
      </c>
      <c r="AK27"/>
      <c r="AL27">
        <v>0</v>
      </c>
    </row>
    <row r="28" spans="1:38" x14ac:dyDescent="0.25">
      <c r="A28" t="s">
        <v>35</v>
      </c>
      <c r="B28" t="s">
        <v>429</v>
      </c>
      <c r="C28" t="s">
        <v>430</v>
      </c>
      <c r="D28" t="s">
        <v>118</v>
      </c>
      <c r="E28" t="s">
        <v>37</v>
      </c>
      <c r="F28" t="s">
        <v>93</v>
      </c>
      <c r="G28" t="s">
        <v>94</v>
      </c>
      <c r="H28" t="s">
        <v>174</v>
      </c>
      <c r="I28" t="s">
        <v>103</v>
      </c>
      <c r="J28" t="s">
        <v>37</v>
      </c>
      <c r="K28" t="s">
        <v>423</v>
      </c>
      <c r="L28" t="s">
        <v>54</v>
      </c>
      <c r="M28" t="s">
        <v>431</v>
      </c>
      <c r="N28" t="s">
        <v>80</v>
      </c>
      <c r="O28" t="s">
        <v>10751</v>
      </c>
      <c r="P28" t="s">
        <v>185</v>
      </c>
      <c r="Q28" t="s">
        <v>432</v>
      </c>
      <c r="R28" t="s">
        <v>433</v>
      </c>
      <c r="S28" t="s">
        <v>72</v>
      </c>
      <c r="V28" t="s">
        <v>434</v>
      </c>
      <c r="X28" t="s">
        <v>10752</v>
      </c>
      <c r="Y28" t="s">
        <v>10753</v>
      </c>
      <c r="Z28" t="s">
        <v>121</v>
      </c>
      <c r="AA28" t="s">
        <v>10754</v>
      </c>
      <c r="AB28" t="s">
        <v>6719</v>
      </c>
      <c r="AF28" t="s">
        <v>10755</v>
      </c>
      <c r="AG28" t="s">
        <v>76</v>
      </c>
      <c r="AH28" t="s">
        <v>10756</v>
      </c>
      <c r="AI28" t="s">
        <v>10685</v>
      </c>
      <c r="AJ28" t="s">
        <v>10685</v>
      </c>
      <c r="AK28"/>
      <c r="AL28">
        <v>0</v>
      </c>
    </row>
    <row r="29" spans="1:38" x14ac:dyDescent="0.25">
      <c r="A29" t="s">
        <v>35</v>
      </c>
      <c r="B29" t="s">
        <v>84</v>
      </c>
      <c r="C29" t="s">
        <v>10418</v>
      </c>
      <c r="E29" t="s">
        <v>37</v>
      </c>
      <c r="F29" t="s">
        <v>93</v>
      </c>
      <c r="G29" t="s">
        <v>94</v>
      </c>
      <c r="H29" t="s">
        <v>51</v>
      </c>
      <c r="I29" t="s">
        <v>41</v>
      </c>
      <c r="J29" t="s">
        <v>37</v>
      </c>
      <c r="K29" t="s">
        <v>124</v>
      </c>
      <c r="L29" t="s">
        <v>60</v>
      </c>
      <c r="M29" t="s">
        <v>10419</v>
      </c>
      <c r="N29" t="s">
        <v>130</v>
      </c>
      <c r="O29" t="s">
        <v>105</v>
      </c>
      <c r="P29" t="s">
        <v>81</v>
      </c>
      <c r="Q29" t="s">
        <v>10420</v>
      </c>
      <c r="R29" t="s">
        <v>10421</v>
      </c>
      <c r="S29" t="s">
        <v>72</v>
      </c>
      <c r="Z29" t="s">
        <v>111</v>
      </c>
      <c r="AA29" t="s">
        <v>10422</v>
      </c>
      <c r="AC29" t="s">
        <v>107</v>
      </c>
      <c r="AF29" t="s">
        <v>10757</v>
      </c>
      <c r="AG29" t="s">
        <v>76</v>
      </c>
      <c r="AH29" t="s">
        <v>10758</v>
      </c>
      <c r="AI29" t="s">
        <v>10682</v>
      </c>
      <c r="AJ29" t="s">
        <v>10682</v>
      </c>
      <c r="AK29"/>
      <c r="AL29">
        <v>0</v>
      </c>
    </row>
    <row r="30" spans="1:38" x14ac:dyDescent="0.25">
      <c r="A30" t="s">
        <v>35</v>
      </c>
      <c r="B30" t="s">
        <v>59</v>
      </c>
      <c r="C30" t="s">
        <v>10759</v>
      </c>
      <c r="D30" t="s">
        <v>10760</v>
      </c>
      <c r="E30" t="s">
        <v>37</v>
      </c>
      <c r="F30" t="s">
        <v>93</v>
      </c>
      <c r="G30" t="s">
        <v>94</v>
      </c>
      <c r="I30" t="s">
        <v>180</v>
      </c>
      <c r="J30" t="s">
        <v>37</v>
      </c>
      <c r="K30" t="s">
        <v>192</v>
      </c>
      <c r="L30" t="s">
        <v>94</v>
      </c>
      <c r="M30" t="s">
        <v>10761</v>
      </c>
      <c r="N30" t="s">
        <v>127</v>
      </c>
      <c r="O30" t="s">
        <v>10762</v>
      </c>
      <c r="P30" t="s">
        <v>45</v>
      </c>
      <c r="Q30" t="s">
        <v>10763</v>
      </c>
      <c r="R30" t="s">
        <v>10764</v>
      </c>
      <c r="S30" t="s">
        <v>72</v>
      </c>
      <c r="V30" t="s">
        <v>10765</v>
      </c>
      <c r="X30" t="s">
        <v>10766</v>
      </c>
      <c r="Y30" t="s">
        <v>10767</v>
      </c>
      <c r="Z30" t="s">
        <v>113</v>
      </c>
      <c r="AA30" t="s">
        <v>10768</v>
      </c>
      <c r="AB30" t="s">
        <v>88</v>
      </c>
      <c r="AF30" t="s">
        <v>10769</v>
      </c>
      <c r="AG30" t="s">
        <v>49</v>
      </c>
      <c r="AH30" t="s">
        <v>10769</v>
      </c>
      <c r="AI30" t="s">
        <v>10682</v>
      </c>
      <c r="AJ30" t="s">
        <v>10682</v>
      </c>
      <c r="AK30"/>
      <c r="AL30">
        <v>0</v>
      </c>
    </row>
    <row r="31" spans="1:38" x14ac:dyDescent="0.25">
      <c r="A31" t="s">
        <v>35</v>
      </c>
      <c r="B31" t="s">
        <v>182</v>
      </c>
      <c r="C31" t="s">
        <v>13084</v>
      </c>
      <c r="E31" t="s">
        <v>37</v>
      </c>
      <c r="F31" t="s">
        <v>93</v>
      </c>
      <c r="G31" t="s">
        <v>94</v>
      </c>
      <c r="I31" t="s">
        <v>139</v>
      </c>
      <c r="J31" t="s">
        <v>37</v>
      </c>
      <c r="K31" t="s">
        <v>201</v>
      </c>
      <c r="L31" t="s">
        <v>183</v>
      </c>
      <c r="M31" t="s">
        <v>13085</v>
      </c>
      <c r="N31" t="s">
        <v>130</v>
      </c>
      <c r="P31" t="s">
        <v>81</v>
      </c>
      <c r="Z31" t="s">
        <v>13086</v>
      </c>
      <c r="AA31" t="s">
        <v>13087</v>
      </c>
      <c r="AC31" t="s">
        <v>13088</v>
      </c>
      <c r="AD31" t="s">
        <v>217</v>
      </c>
      <c r="AF31"/>
      <c r="AG31" t="s">
        <v>76</v>
      </c>
      <c r="AH31" t="s">
        <v>13261</v>
      </c>
      <c r="AI31" t="s">
        <v>10685</v>
      </c>
      <c r="AJ31" t="s">
        <v>10685</v>
      </c>
      <c r="AK31"/>
      <c r="AL31">
        <v>0</v>
      </c>
    </row>
    <row r="32" spans="1:38" x14ac:dyDescent="0.25">
      <c r="A32" t="s">
        <v>35</v>
      </c>
      <c r="B32" t="s">
        <v>123</v>
      </c>
      <c r="C32" t="s">
        <v>435</v>
      </c>
      <c r="D32" t="s">
        <v>118</v>
      </c>
      <c r="E32" t="s">
        <v>37</v>
      </c>
      <c r="F32" t="s">
        <v>93</v>
      </c>
      <c r="G32" t="s">
        <v>94</v>
      </c>
      <c r="I32" t="s">
        <v>52</v>
      </c>
      <c r="J32" t="s">
        <v>37</v>
      </c>
      <c r="K32" t="s">
        <v>165</v>
      </c>
      <c r="L32" t="s">
        <v>39</v>
      </c>
      <c r="M32" t="s">
        <v>10423</v>
      </c>
      <c r="N32" t="s">
        <v>80</v>
      </c>
      <c r="O32" t="s">
        <v>10424</v>
      </c>
      <c r="P32" t="s">
        <v>45</v>
      </c>
      <c r="Q32" t="s">
        <v>436</v>
      </c>
      <c r="R32" t="s">
        <v>437</v>
      </c>
      <c r="S32" t="s">
        <v>72</v>
      </c>
      <c r="V32" t="s">
        <v>438</v>
      </c>
      <c r="X32" t="s">
        <v>10425</v>
      </c>
      <c r="Y32" t="s">
        <v>10426</v>
      </c>
      <c r="Z32" t="s">
        <v>121</v>
      </c>
      <c r="AA32" t="s">
        <v>10427</v>
      </c>
      <c r="AB32" t="s">
        <v>74</v>
      </c>
      <c r="AF32" t="s">
        <v>10770</v>
      </c>
      <c r="AG32" t="s">
        <v>76</v>
      </c>
      <c r="AH32" t="s">
        <v>10771</v>
      </c>
      <c r="AI32" t="s">
        <v>10682</v>
      </c>
      <c r="AJ32" t="s">
        <v>10682</v>
      </c>
      <c r="AK32"/>
      <c r="AL32">
        <v>0</v>
      </c>
    </row>
    <row r="33" spans="1:38" x14ac:dyDescent="0.25">
      <c r="A33" t="s">
        <v>35</v>
      </c>
      <c r="B33" t="s">
        <v>439</v>
      </c>
      <c r="C33" t="s">
        <v>440</v>
      </c>
      <c r="D33" t="s">
        <v>441</v>
      </c>
      <c r="E33" t="s">
        <v>37</v>
      </c>
      <c r="F33" t="s">
        <v>158</v>
      </c>
      <c r="G33" t="s">
        <v>70</v>
      </c>
      <c r="I33" t="s">
        <v>178</v>
      </c>
      <c r="J33" t="s">
        <v>37</v>
      </c>
      <c r="K33" t="s">
        <v>201</v>
      </c>
      <c r="L33" t="s">
        <v>183</v>
      </c>
      <c r="M33" t="s">
        <v>442</v>
      </c>
      <c r="N33" t="s">
        <v>443</v>
      </c>
      <c r="O33" t="s">
        <v>444</v>
      </c>
      <c r="P33" t="s">
        <v>445</v>
      </c>
      <c r="R33" t="s">
        <v>446</v>
      </c>
      <c r="S33" t="s">
        <v>72</v>
      </c>
      <c r="V33" t="s">
        <v>447</v>
      </c>
      <c r="W33" t="s">
        <v>448</v>
      </c>
      <c r="X33" t="s">
        <v>449</v>
      </c>
      <c r="Y33" t="s">
        <v>450</v>
      </c>
      <c r="Z33" t="s">
        <v>451</v>
      </c>
      <c r="AA33" t="s">
        <v>452</v>
      </c>
      <c r="AC33" t="s">
        <v>453</v>
      </c>
      <c r="AE33" t="s">
        <v>454</v>
      </c>
      <c r="AF33" t="s">
        <v>10772</v>
      </c>
      <c r="AG33" t="s">
        <v>285</v>
      </c>
      <c r="AH33" t="s">
        <v>10773</v>
      </c>
      <c r="AI33" t="s">
        <v>10682</v>
      </c>
      <c r="AJ33" t="s">
        <v>10682</v>
      </c>
      <c r="AK33"/>
      <c r="AL33">
        <v>0</v>
      </c>
    </row>
    <row r="34" spans="1:38" x14ac:dyDescent="0.25">
      <c r="A34" t="s">
        <v>35</v>
      </c>
      <c r="B34" t="s">
        <v>455</v>
      </c>
      <c r="C34" t="s">
        <v>456</v>
      </c>
      <c r="D34" t="s">
        <v>457</v>
      </c>
      <c r="E34" t="s">
        <v>37</v>
      </c>
      <c r="F34" t="s">
        <v>158</v>
      </c>
      <c r="G34" t="s">
        <v>70</v>
      </c>
      <c r="H34" t="s">
        <v>91</v>
      </c>
      <c r="I34" t="s">
        <v>41</v>
      </c>
      <c r="J34" t="s">
        <v>37</v>
      </c>
      <c r="K34" t="s">
        <v>69</v>
      </c>
      <c r="L34" t="s">
        <v>70</v>
      </c>
      <c r="M34" t="s">
        <v>458</v>
      </c>
      <c r="N34" t="s">
        <v>459</v>
      </c>
      <c r="O34" t="s">
        <v>460</v>
      </c>
      <c r="P34" t="s">
        <v>45</v>
      </c>
      <c r="R34" t="s">
        <v>461</v>
      </c>
      <c r="S34" t="s">
        <v>46</v>
      </c>
      <c r="T34" t="s">
        <v>462</v>
      </c>
      <c r="V34" t="s">
        <v>463</v>
      </c>
      <c r="X34" t="s">
        <v>464</v>
      </c>
      <c r="Y34" t="s">
        <v>465</v>
      </c>
      <c r="Z34" t="s">
        <v>87</v>
      </c>
      <c r="AA34" t="s">
        <v>466</v>
      </c>
      <c r="AB34" t="s">
        <v>65</v>
      </c>
      <c r="AC34" t="s">
        <v>467</v>
      </c>
      <c r="AF34"/>
      <c r="AG34"/>
      <c r="AH34"/>
      <c r="AI34"/>
      <c r="AJ34"/>
      <c r="AK34"/>
      <c r="AL34">
        <v>0</v>
      </c>
    </row>
    <row r="35" spans="1:38" x14ac:dyDescent="0.25">
      <c r="A35" t="s">
        <v>35</v>
      </c>
      <c r="B35" t="s">
        <v>429</v>
      </c>
      <c r="C35" t="s">
        <v>468</v>
      </c>
      <c r="E35" t="s">
        <v>37</v>
      </c>
      <c r="F35" t="s">
        <v>158</v>
      </c>
      <c r="G35" t="s">
        <v>70</v>
      </c>
      <c r="H35" t="s">
        <v>51</v>
      </c>
      <c r="I35" t="s">
        <v>41</v>
      </c>
      <c r="J35" t="s">
        <v>37</v>
      </c>
      <c r="K35" t="s">
        <v>165</v>
      </c>
      <c r="L35" t="s">
        <v>39</v>
      </c>
      <c r="M35" t="s">
        <v>469</v>
      </c>
      <c r="N35" t="s">
        <v>215</v>
      </c>
      <c r="P35" t="s">
        <v>81</v>
      </c>
      <c r="Q35" t="s">
        <v>470</v>
      </c>
      <c r="R35" t="s">
        <v>471</v>
      </c>
      <c r="S35" t="s">
        <v>72</v>
      </c>
      <c r="Z35" t="s">
        <v>154</v>
      </c>
      <c r="AA35" t="s">
        <v>472</v>
      </c>
      <c r="AC35" t="s">
        <v>155</v>
      </c>
      <c r="AF35" t="s">
        <v>10774</v>
      </c>
      <c r="AG35" t="s">
        <v>49</v>
      </c>
      <c r="AH35" t="s">
        <v>10774</v>
      </c>
      <c r="AI35" t="s">
        <v>10682</v>
      </c>
      <c r="AJ35" t="s">
        <v>10682</v>
      </c>
      <c r="AK35"/>
      <c r="AL35">
        <v>0</v>
      </c>
    </row>
    <row r="36" spans="1:38" x14ac:dyDescent="0.25">
      <c r="A36" t="s">
        <v>35</v>
      </c>
      <c r="B36" t="s">
        <v>59</v>
      </c>
      <c r="C36" t="s">
        <v>10775</v>
      </c>
      <c r="D36" t="s">
        <v>10776</v>
      </c>
      <c r="E36" t="s">
        <v>37</v>
      </c>
      <c r="F36" t="s">
        <v>158</v>
      </c>
      <c r="G36" t="s">
        <v>70</v>
      </c>
      <c r="H36" t="s">
        <v>51</v>
      </c>
      <c r="I36" t="s">
        <v>103</v>
      </c>
      <c r="J36" t="s">
        <v>37</v>
      </c>
      <c r="K36" t="s">
        <v>165</v>
      </c>
      <c r="L36" t="s">
        <v>39</v>
      </c>
      <c r="M36" t="s">
        <v>10777</v>
      </c>
      <c r="N36" t="s">
        <v>55</v>
      </c>
      <c r="O36" t="s">
        <v>10778</v>
      </c>
      <c r="P36" t="s">
        <v>45</v>
      </c>
      <c r="R36" t="s">
        <v>10779</v>
      </c>
      <c r="S36" t="s">
        <v>46</v>
      </c>
      <c r="T36" t="s">
        <v>10780</v>
      </c>
      <c r="V36" t="s">
        <v>10781</v>
      </c>
      <c r="X36" t="s">
        <v>10782</v>
      </c>
      <c r="Y36" t="s">
        <v>10783</v>
      </c>
      <c r="AB36" t="s">
        <v>65</v>
      </c>
      <c r="AC36" t="s">
        <v>56</v>
      </c>
      <c r="AF36"/>
      <c r="AG36"/>
      <c r="AH36"/>
      <c r="AI36"/>
      <c r="AJ36"/>
      <c r="AK36"/>
      <c r="AL36">
        <v>0</v>
      </c>
    </row>
    <row r="37" spans="1:38" x14ac:dyDescent="0.25">
      <c r="A37" t="s">
        <v>35</v>
      </c>
      <c r="B37" t="s">
        <v>182</v>
      </c>
      <c r="C37" t="s">
        <v>13305</v>
      </c>
      <c r="D37" t="s">
        <v>212</v>
      </c>
      <c r="E37" t="s">
        <v>37</v>
      </c>
      <c r="F37" t="s">
        <v>158</v>
      </c>
      <c r="G37" t="s">
        <v>70</v>
      </c>
      <c r="I37" t="s">
        <v>139</v>
      </c>
      <c r="J37" t="s">
        <v>37</v>
      </c>
      <c r="K37" t="s">
        <v>69</v>
      </c>
      <c r="L37" t="s">
        <v>70</v>
      </c>
      <c r="M37" t="s">
        <v>13306</v>
      </c>
      <c r="N37" t="s">
        <v>127</v>
      </c>
      <c r="O37" t="s">
        <v>13307</v>
      </c>
      <c r="P37" t="s">
        <v>45</v>
      </c>
      <c r="Q37" t="s">
        <v>13308</v>
      </c>
      <c r="R37" t="s">
        <v>13309</v>
      </c>
      <c r="S37" t="s">
        <v>72</v>
      </c>
      <c r="U37" t="s">
        <v>13310</v>
      </c>
      <c r="V37" t="s">
        <v>13311</v>
      </c>
      <c r="X37" t="s">
        <v>13312</v>
      </c>
      <c r="Y37" t="s">
        <v>13313</v>
      </c>
      <c r="Z37" t="s">
        <v>113</v>
      </c>
      <c r="AA37" t="s">
        <v>13314</v>
      </c>
      <c r="AB37" t="s">
        <v>13315</v>
      </c>
      <c r="AC37" t="s">
        <v>213</v>
      </c>
      <c r="AF37" t="s">
        <v>13316</v>
      </c>
      <c r="AG37" t="s">
        <v>49</v>
      </c>
      <c r="AH37" t="s">
        <v>13317</v>
      </c>
      <c r="AI37" t="s">
        <v>10682</v>
      </c>
      <c r="AJ37" t="s">
        <v>10682</v>
      </c>
      <c r="AK37"/>
      <c r="AL37">
        <v>0</v>
      </c>
    </row>
    <row r="38" spans="1:38" x14ac:dyDescent="0.25">
      <c r="A38" t="s">
        <v>35</v>
      </c>
      <c r="B38" t="s">
        <v>77</v>
      </c>
      <c r="C38" t="s">
        <v>473</v>
      </c>
      <c r="E38" t="s">
        <v>37</v>
      </c>
      <c r="F38" t="s">
        <v>158</v>
      </c>
      <c r="G38" t="s">
        <v>70</v>
      </c>
      <c r="H38" t="s">
        <v>172</v>
      </c>
      <c r="I38" t="s">
        <v>231</v>
      </c>
      <c r="J38" t="s">
        <v>37</v>
      </c>
      <c r="K38" t="s">
        <v>69</v>
      </c>
      <c r="L38" t="s">
        <v>70</v>
      </c>
      <c r="M38" t="s">
        <v>13262</v>
      </c>
      <c r="N38" t="s">
        <v>80</v>
      </c>
      <c r="O38" t="s">
        <v>474</v>
      </c>
      <c r="P38" t="s">
        <v>45</v>
      </c>
      <c r="R38" t="s">
        <v>475</v>
      </c>
      <c r="S38" t="s">
        <v>46</v>
      </c>
      <c r="T38" t="s">
        <v>476</v>
      </c>
      <c r="V38" t="s">
        <v>477</v>
      </c>
      <c r="X38" t="s">
        <v>13263</v>
      </c>
      <c r="Y38" t="s">
        <v>13264</v>
      </c>
      <c r="Z38" t="s">
        <v>478</v>
      </c>
      <c r="AA38" t="s">
        <v>13265</v>
      </c>
      <c r="AB38" t="s">
        <v>13266</v>
      </c>
      <c r="AC38" t="s">
        <v>479</v>
      </c>
      <c r="AF38"/>
      <c r="AG38" t="s">
        <v>76</v>
      </c>
      <c r="AH38" t="s">
        <v>10784</v>
      </c>
      <c r="AI38" t="s">
        <v>10690</v>
      </c>
      <c r="AJ38" t="s">
        <v>10690</v>
      </c>
      <c r="AK38"/>
      <c r="AL38">
        <v>0</v>
      </c>
    </row>
    <row r="39" spans="1:38" x14ac:dyDescent="0.25">
      <c r="A39" t="s">
        <v>35</v>
      </c>
      <c r="B39" t="s">
        <v>83</v>
      </c>
      <c r="C39" t="s">
        <v>480</v>
      </c>
      <c r="E39" t="s">
        <v>37</v>
      </c>
      <c r="F39" t="s">
        <v>158</v>
      </c>
      <c r="G39" t="s">
        <v>70</v>
      </c>
      <c r="H39" t="s">
        <v>286</v>
      </c>
      <c r="I39" t="s">
        <v>103</v>
      </c>
      <c r="J39" t="s">
        <v>37</v>
      </c>
      <c r="K39" t="s">
        <v>192</v>
      </c>
      <c r="L39" t="s">
        <v>94</v>
      </c>
      <c r="M39" t="s">
        <v>481</v>
      </c>
      <c r="N39" t="s">
        <v>80</v>
      </c>
      <c r="O39" t="s">
        <v>105</v>
      </c>
      <c r="P39" t="s">
        <v>81</v>
      </c>
      <c r="Q39" t="s">
        <v>482</v>
      </c>
      <c r="R39" t="s">
        <v>483</v>
      </c>
      <c r="S39" t="s">
        <v>72</v>
      </c>
      <c r="Z39" t="s">
        <v>111</v>
      </c>
      <c r="AA39" t="s">
        <v>484</v>
      </c>
      <c r="AC39" t="s">
        <v>107</v>
      </c>
      <c r="AF39" t="s">
        <v>10785</v>
      </c>
      <c r="AG39" t="s">
        <v>76</v>
      </c>
      <c r="AH39" t="s">
        <v>10786</v>
      </c>
      <c r="AI39" t="s">
        <v>10682</v>
      </c>
      <c r="AJ39" t="s">
        <v>10682</v>
      </c>
      <c r="AK39"/>
      <c r="AL39">
        <v>0</v>
      </c>
    </row>
    <row r="40" spans="1:38" x14ac:dyDescent="0.25">
      <c r="A40" t="s">
        <v>35</v>
      </c>
      <c r="B40" t="s">
        <v>234</v>
      </c>
      <c r="C40" t="s">
        <v>485</v>
      </c>
      <c r="D40" t="s">
        <v>118</v>
      </c>
      <c r="E40" t="s">
        <v>37</v>
      </c>
      <c r="F40" t="s">
        <v>158</v>
      </c>
      <c r="G40" t="s">
        <v>70</v>
      </c>
      <c r="H40" t="s">
        <v>486</v>
      </c>
      <c r="I40" t="s">
        <v>52</v>
      </c>
      <c r="J40" t="s">
        <v>37</v>
      </c>
      <c r="K40" t="s">
        <v>487</v>
      </c>
      <c r="L40" t="s">
        <v>60</v>
      </c>
      <c r="M40" t="s">
        <v>488</v>
      </c>
      <c r="N40" t="s">
        <v>71</v>
      </c>
      <c r="P40" t="s">
        <v>45</v>
      </c>
      <c r="Q40" t="s">
        <v>489</v>
      </c>
      <c r="R40" t="s">
        <v>490</v>
      </c>
      <c r="S40" t="s">
        <v>72</v>
      </c>
      <c r="V40" t="s">
        <v>491</v>
      </c>
      <c r="X40" t="s">
        <v>492</v>
      </c>
      <c r="Z40" t="s">
        <v>121</v>
      </c>
      <c r="AA40" t="s">
        <v>493</v>
      </c>
      <c r="AB40" t="s">
        <v>494</v>
      </c>
      <c r="AF40" t="s">
        <v>10787</v>
      </c>
      <c r="AG40" t="s">
        <v>76</v>
      </c>
      <c r="AH40" t="s">
        <v>10748</v>
      </c>
      <c r="AI40" t="s">
        <v>10682</v>
      </c>
      <c r="AJ40" t="s">
        <v>10682</v>
      </c>
      <c r="AK40"/>
      <c r="AL40">
        <v>0</v>
      </c>
    </row>
    <row r="41" spans="1:38" x14ac:dyDescent="0.25">
      <c r="A41" t="s">
        <v>35</v>
      </c>
      <c r="B41" t="s">
        <v>242</v>
      </c>
      <c r="C41" t="s">
        <v>495</v>
      </c>
      <c r="D41" t="s">
        <v>496</v>
      </c>
      <c r="E41" t="s">
        <v>37</v>
      </c>
      <c r="F41" t="s">
        <v>158</v>
      </c>
      <c r="G41" t="s">
        <v>70</v>
      </c>
      <c r="I41" t="s">
        <v>52</v>
      </c>
      <c r="J41" t="s">
        <v>200</v>
      </c>
      <c r="K41" t="s">
        <v>120</v>
      </c>
      <c r="L41" t="s">
        <v>43</v>
      </c>
      <c r="M41" t="s">
        <v>497</v>
      </c>
      <c r="N41" t="s">
        <v>208</v>
      </c>
      <c r="O41" t="s">
        <v>498</v>
      </c>
      <c r="P41" t="s">
        <v>185</v>
      </c>
      <c r="R41" t="s">
        <v>499</v>
      </c>
      <c r="S41" t="s">
        <v>46</v>
      </c>
      <c r="T41" t="s">
        <v>247</v>
      </c>
      <c r="U41" t="s">
        <v>500</v>
      </c>
      <c r="V41" t="s">
        <v>501</v>
      </c>
      <c r="X41" t="s">
        <v>502</v>
      </c>
      <c r="Y41" t="s">
        <v>503</v>
      </c>
      <c r="Z41" t="s">
        <v>504</v>
      </c>
      <c r="AA41" t="s">
        <v>505</v>
      </c>
      <c r="AB41" t="s">
        <v>506</v>
      </c>
      <c r="AF41"/>
      <c r="AG41" t="s">
        <v>76</v>
      </c>
      <c r="AH41" t="s">
        <v>10788</v>
      </c>
      <c r="AI41" t="s">
        <v>10685</v>
      </c>
      <c r="AJ41" t="s">
        <v>10685</v>
      </c>
      <c r="AK41" t="s">
        <v>10789</v>
      </c>
      <c r="AL41">
        <v>0</v>
      </c>
    </row>
    <row r="42" spans="1:38" x14ac:dyDescent="0.25">
      <c r="A42" t="s">
        <v>35</v>
      </c>
      <c r="B42" t="s">
        <v>243</v>
      </c>
      <c r="C42" t="s">
        <v>508</v>
      </c>
      <c r="E42" t="s">
        <v>37</v>
      </c>
      <c r="F42" t="s">
        <v>158</v>
      </c>
      <c r="G42" t="s">
        <v>70</v>
      </c>
      <c r="H42" t="s">
        <v>51</v>
      </c>
      <c r="I42" t="s">
        <v>52</v>
      </c>
      <c r="J42" t="s">
        <v>37</v>
      </c>
      <c r="K42" t="s">
        <v>266</v>
      </c>
      <c r="L42" t="s">
        <v>183</v>
      </c>
      <c r="M42" t="s">
        <v>509</v>
      </c>
      <c r="N42" t="s">
        <v>80</v>
      </c>
      <c r="O42" t="s">
        <v>105</v>
      </c>
      <c r="P42" t="s">
        <v>81</v>
      </c>
      <c r="Q42" t="s">
        <v>510</v>
      </c>
      <c r="R42" t="s">
        <v>511</v>
      </c>
      <c r="S42" t="s">
        <v>72</v>
      </c>
      <c r="Z42" t="s">
        <v>111</v>
      </c>
      <c r="AA42" t="s">
        <v>512</v>
      </c>
      <c r="AB42" t="s">
        <v>176</v>
      </c>
      <c r="AC42" t="s">
        <v>107</v>
      </c>
      <c r="AF42" t="s">
        <v>10790</v>
      </c>
      <c r="AG42" t="s">
        <v>76</v>
      </c>
      <c r="AH42" t="s">
        <v>10791</v>
      </c>
      <c r="AI42" t="s">
        <v>10682</v>
      </c>
      <c r="AJ42" t="s">
        <v>10682</v>
      </c>
      <c r="AK42"/>
      <c r="AL42">
        <v>0</v>
      </c>
    </row>
    <row r="43" spans="1:38" x14ac:dyDescent="0.25">
      <c r="A43" t="s">
        <v>35</v>
      </c>
      <c r="B43" t="s">
        <v>513</v>
      </c>
      <c r="C43" t="s">
        <v>514</v>
      </c>
      <c r="E43" t="s">
        <v>37</v>
      </c>
      <c r="F43" t="s">
        <v>158</v>
      </c>
      <c r="G43" t="s">
        <v>70</v>
      </c>
      <c r="H43" t="s">
        <v>51</v>
      </c>
      <c r="I43" t="s">
        <v>103</v>
      </c>
      <c r="J43" t="s">
        <v>37</v>
      </c>
      <c r="K43" t="s">
        <v>120</v>
      </c>
      <c r="L43" t="s">
        <v>43</v>
      </c>
      <c r="M43" t="s">
        <v>515</v>
      </c>
      <c r="N43" t="s">
        <v>127</v>
      </c>
      <c r="P43" t="s">
        <v>81</v>
      </c>
      <c r="Q43" t="s">
        <v>516</v>
      </c>
      <c r="R43" t="s">
        <v>517</v>
      </c>
      <c r="S43" t="s">
        <v>72</v>
      </c>
      <c r="Z43" t="s">
        <v>154</v>
      </c>
      <c r="AA43" t="s">
        <v>518</v>
      </c>
      <c r="AC43" t="s">
        <v>155</v>
      </c>
      <c r="AF43" t="s">
        <v>10792</v>
      </c>
      <c r="AG43" t="s">
        <v>49</v>
      </c>
      <c r="AH43" t="s">
        <v>10792</v>
      </c>
      <c r="AI43" t="s">
        <v>10682</v>
      </c>
      <c r="AJ43" t="s">
        <v>10682</v>
      </c>
      <c r="AK43"/>
      <c r="AL43">
        <v>0</v>
      </c>
    </row>
    <row r="44" spans="1:38" x14ac:dyDescent="0.25">
      <c r="A44" t="s">
        <v>35</v>
      </c>
      <c r="B44" t="s">
        <v>519</v>
      </c>
      <c r="C44" t="s">
        <v>520</v>
      </c>
      <c r="D44" t="s">
        <v>521</v>
      </c>
      <c r="E44" t="s">
        <v>37</v>
      </c>
      <c r="F44" t="s">
        <v>158</v>
      </c>
      <c r="G44" t="s">
        <v>70</v>
      </c>
      <c r="I44" t="s">
        <v>178</v>
      </c>
      <c r="J44" t="s">
        <v>37</v>
      </c>
      <c r="K44" t="s">
        <v>192</v>
      </c>
      <c r="L44" t="s">
        <v>94</v>
      </c>
      <c r="M44" t="s">
        <v>522</v>
      </c>
      <c r="N44" t="s">
        <v>263</v>
      </c>
      <c r="O44" t="s">
        <v>523</v>
      </c>
      <c r="P44" t="s">
        <v>45</v>
      </c>
      <c r="R44" t="s">
        <v>524</v>
      </c>
      <c r="S44" t="s">
        <v>46</v>
      </c>
      <c r="T44" t="s">
        <v>525</v>
      </c>
      <c r="V44" t="s">
        <v>526</v>
      </c>
      <c r="X44" t="s">
        <v>527</v>
      </c>
      <c r="Y44" t="s">
        <v>528</v>
      </c>
      <c r="Z44" t="s">
        <v>87</v>
      </c>
      <c r="AA44" t="s">
        <v>529</v>
      </c>
      <c r="AB44" t="s">
        <v>65</v>
      </c>
      <c r="AC44" t="s">
        <v>530</v>
      </c>
      <c r="AE44" t="s">
        <v>531</v>
      </c>
      <c r="AF44"/>
      <c r="AG44" t="s">
        <v>49</v>
      </c>
      <c r="AH44" t="s">
        <v>10793</v>
      </c>
      <c r="AI44" t="s">
        <v>10682</v>
      </c>
      <c r="AJ44" t="s">
        <v>10682</v>
      </c>
      <c r="AK44"/>
      <c r="AL44">
        <v>0</v>
      </c>
    </row>
    <row r="45" spans="1:38" x14ac:dyDescent="0.25">
      <c r="A45" t="s">
        <v>35</v>
      </c>
      <c r="B45" t="s">
        <v>532</v>
      </c>
      <c r="C45" t="s">
        <v>533</v>
      </c>
      <c r="D45" t="s">
        <v>534</v>
      </c>
      <c r="E45" t="s">
        <v>37</v>
      </c>
      <c r="F45" t="s">
        <v>158</v>
      </c>
      <c r="G45" t="s">
        <v>70</v>
      </c>
      <c r="H45" t="s">
        <v>535</v>
      </c>
      <c r="I45" t="s">
        <v>103</v>
      </c>
      <c r="J45" t="s">
        <v>37</v>
      </c>
      <c r="K45" t="s">
        <v>69</v>
      </c>
      <c r="L45" t="s">
        <v>70</v>
      </c>
      <c r="M45" t="s">
        <v>536</v>
      </c>
      <c r="N45" t="s">
        <v>537</v>
      </c>
      <c r="O45" t="s">
        <v>538</v>
      </c>
      <c r="P45" t="s">
        <v>81</v>
      </c>
      <c r="R45" t="s">
        <v>539</v>
      </c>
      <c r="S45" t="s">
        <v>72</v>
      </c>
      <c r="U45" t="s">
        <v>540</v>
      </c>
      <c r="Z45" t="s">
        <v>541</v>
      </c>
      <c r="AA45" t="s">
        <v>542</v>
      </c>
      <c r="AB45" t="s">
        <v>543</v>
      </c>
      <c r="AF45"/>
      <c r="AG45" t="s">
        <v>49</v>
      </c>
      <c r="AH45"/>
      <c r="AI45" t="s">
        <v>10682</v>
      </c>
      <c r="AJ45" t="s">
        <v>10682</v>
      </c>
      <c r="AK45"/>
      <c r="AL45">
        <v>1</v>
      </c>
    </row>
    <row r="46" spans="1:38" x14ac:dyDescent="0.25">
      <c r="A46" t="s">
        <v>35</v>
      </c>
      <c r="B46" t="s">
        <v>544</v>
      </c>
      <c r="C46" t="s">
        <v>545</v>
      </c>
      <c r="D46" t="s">
        <v>546</v>
      </c>
      <c r="E46" t="s">
        <v>37</v>
      </c>
      <c r="F46" t="s">
        <v>158</v>
      </c>
      <c r="G46" t="s">
        <v>70</v>
      </c>
      <c r="H46" t="s">
        <v>51</v>
      </c>
      <c r="I46" t="s">
        <v>103</v>
      </c>
      <c r="J46" t="s">
        <v>37</v>
      </c>
      <c r="K46" t="s">
        <v>403</v>
      </c>
      <c r="L46" t="s">
        <v>70</v>
      </c>
      <c r="M46" t="s">
        <v>547</v>
      </c>
      <c r="N46" t="s">
        <v>260</v>
      </c>
      <c r="P46" t="s">
        <v>81</v>
      </c>
      <c r="Q46" t="s">
        <v>548</v>
      </c>
      <c r="R46" t="s">
        <v>549</v>
      </c>
      <c r="S46" t="s">
        <v>115</v>
      </c>
      <c r="U46" t="s">
        <v>550</v>
      </c>
      <c r="W46" t="s">
        <v>551</v>
      </c>
      <c r="Y46" t="s">
        <v>552</v>
      </c>
      <c r="AA46" t="s">
        <v>553</v>
      </c>
      <c r="AC46" t="s">
        <v>554</v>
      </c>
      <c r="AD46" t="s">
        <v>555</v>
      </c>
      <c r="AF46"/>
      <c r="AG46" t="s">
        <v>49</v>
      </c>
      <c r="AH46" t="s">
        <v>10794</v>
      </c>
      <c r="AI46" t="s">
        <v>10738</v>
      </c>
      <c r="AJ46" t="s">
        <v>10738</v>
      </c>
      <c r="AK46"/>
      <c r="AL46">
        <v>0</v>
      </c>
    </row>
    <row r="47" spans="1:38" x14ac:dyDescent="0.25">
      <c r="A47" t="s">
        <v>35</v>
      </c>
      <c r="B47" t="s">
        <v>429</v>
      </c>
      <c r="C47" t="s">
        <v>556</v>
      </c>
      <c r="E47" t="s">
        <v>37</v>
      </c>
      <c r="F47" t="s">
        <v>145</v>
      </c>
      <c r="G47" t="s">
        <v>43</v>
      </c>
      <c r="H47" t="s">
        <v>172</v>
      </c>
      <c r="I47" t="s">
        <v>41</v>
      </c>
      <c r="J47" t="s">
        <v>37</v>
      </c>
      <c r="K47" t="s">
        <v>201</v>
      </c>
      <c r="L47" t="s">
        <v>183</v>
      </c>
      <c r="M47" t="s">
        <v>10795</v>
      </c>
      <c r="N47" t="s">
        <v>257</v>
      </c>
      <c r="O47" t="s">
        <v>10796</v>
      </c>
      <c r="P47" t="s">
        <v>45</v>
      </c>
      <c r="Q47" t="s">
        <v>557</v>
      </c>
      <c r="R47" t="s">
        <v>558</v>
      </c>
      <c r="S47" t="s">
        <v>72</v>
      </c>
      <c r="V47" t="s">
        <v>10797</v>
      </c>
      <c r="X47" t="s">
        <v>10798</v>
      </c>
      <c r="Y47" t="s">
        <v>10799</v>
      </c>
      <c r="Z47" t="s">
        <v>154</v>
      </c>
      <c r="AA47" t="s">
        <v>10800</v>
      </c>
      <c r="AB47" t="s">
        <v>74</v>
      </c>
      <c r="AC47" t="s">
        <v>155</v>
      </c>
      <c r="AF47" t="s">
        <v>10801</v>
      </c>
      <c r="AG47" t="s">
        <v>49</v>
      </c>
      <c r="AH47" t="s">
        <v>10801</v>
      </c>
      <c r="AI47" t="s">
        <v>10682</v>
      </c>
      <c r="AJ47" t="s">
        <v>10682</v>
      </c>
      <c r="AK47"/>
      <c r="AL47">
        <v>0</v>
      </c>
    </row>
    <row r="48" spans="1:38" x14ac:dyDescent="0.25">
      <c r="A48" t="s">
        <v>35</v>
      </c>
      <c r="B48" t="s">
        <v>225</v>
      </c>
      <c r="C48" t="s">
        <v>559</v>
      </c>
      <c r="D48" t="s">
        <v>560</v>
      </c>
      <c r="E48" t="s">
        <v>37</v>
      </c>
      <c r="F48" t="s">
        <v>145</v>
      </c>
      <c r="G48" t="s">
        <v>43</v>
      </c>
      <c r="I48" t="s">
        <v>103</v>
      </c>
      <c r="J48" t="s">
        <v>37</v>
      </c>
      <c r="K48" t="s">
        <v>423</v>
      </c>
      <c r="L48" t="s">
        <v>54</v>
      </c>
      <c r="M48" t="s">
        <v>561</v>
      </c>
      <c r="N48" t="s">
        <v>263</v>
      </c>
      <c r="O48" t="s">
        <v>562</v>
      </c>
      <c r="P48" t="s">
        <v>45</v>
      </c>
      <c r="R48" t="s">
        <v>563</v>
      </c>
      <c r="S48" t="s">
        <v>46</v>
      </c>
      <c r="T48" t="s">
        <v>564</v>
      </c>
      <c r="V48" t="s">
        <v>565</v>
      </c>
      <c r="X48" t="s">
        <v>566</v>
      </c>
      <c r="Y48" t="s">
        <v>567</v>
      </c>
      <c r="Z48" t="s">
        <v>87</v>
      </c>
      <c r="AA48" t="s">
        <v>568</v>
      </c>
      <c r="AB48" t="s">
        <v>569</v>
      </c>
      <c r="AF48"/>
      <c r="AG48" t="s">
        <v>49</v>
      </c>
      <c r="AH48" t="s">
        <v>10802</v>
      </c>
      <c r="AI48" t="s">
        <v>10682</v>
      </c>
      <c r="AJ48" t="s">
        <v>10682</v>
      </c>
      <c r="AK48"/>
      <c r="AL48">
        <v>0</v>
      </c>
    </row>
    <row r="49" spans="1:38" x14ac:dyDescent="0.25">
      <c r="A49" t="s">
        <v>35</v>
      </c>
      <c r="B49" t="s">
        <v>137</v>
      </c>
      <c r="C49" t="s">
        <v>10428</v>
      </c>
      <c r="D49" t="s">
        <v>10429</v>
      </c>
      <c r="E49" t="s">
        <v>37</v>
      </c>
      <c r="F49" t="s">
        <v>145</v>
      </c>
      <c r="G49" t="s">
        <v>43</v>
      </c>
      <c r="I49" t="s">
        <v>41</v>
      </c>
      <c r="J49" t="s">
        <v>37</v>
      </c>
      <c r="K49" t="s">
        <v>423</v>
      </c>
      <c r="L49" t="s">
        <v>54</v>
      </c>
      <c r="M49" t="s">
        <v>10430</v>
      </c>
      <c r="N49" t="s">
        <v>226</v>
      </c>
      <c r="O49" t="s">
        <v>10431</v>
      </c>
      <c r="P49" t="s">
        <v>45</v>
      </c>
      <c r="R49" t="s">
        <v>10432</v>
      </c>
      <c r="S49" t="s">
        <v>46</v>
      </c>
      <c r="T49" t="s">
        <v>650</v>
      </c>
      <c r="V49" t="s">
        <v>10433</v>
      </c>
      <c r="X49" t="s">
        <v>10434</v>
      </c>
      <c r="Z49" t="s">
        <v>87</v>
      </c>
      <c r="AB49" t="s">
        <v>88</v>
      </c>
      <c r="AF49"/>
      <c r="AG49" t="s">
        <v>49</v>
      </c>
      <c r="AH49" t="s">
        <v>10803</v>
      </c>
      <c r="AI49" t="s">
        <v>10682</v>
      </c>
      <c r="AJ49" t="s">
        <v>10682</v>
      </c>
      <c r="AK49"/>
      <c r="AL49">
        <v>0</v>
      </c>
    </row>
    <row r="50" spans="1:38" x14ac:dyDescent="0.25">
      <c r="A50" t="s">
        <v>35</v>
      </c>
      <c r="B50" t="s">
        <v>570</v>
      </c>
      <c r="C50" t="s">
        <v>571</v>
      </c>
      <c r="D50" t="s">
        <v>572</v>
      </c>
      <c r="E50" t="s">
        <v>37</v>
      </c>
      <c r="F50" t="s">
        <v>145</v>
      </c>
      <c r="G50" t="s">
        <v>43</v>
      </c>
      <c r="H50" t="s">
        <v>573</v>
      </c>
      <c r="I50" t="s">
        <v>35</v>
      </c>
      <c r="J50" t="s">
        <v>37</v>
      </c>
      <c r="K50" t="s">
        <v>201</v>
      </c>
      <c r="L50" t="s">
        <v>183</v>
      </c>
      <c r="M50" t="s">
        <v>574</v>
      </c>
      <c r="N50" t="s">
        <v>190</v>
      </c>
      <c r="O50" t="s">
        <v>575</v>
      </c>
      <c r="P50" t="s">
        <v>45</v>
      </c>
      <c r="R50" t="s">
        <v>576</v>
      </c>
      <c r="S50" t="s">
        <v>115</v>
      </c>
      <c r="U50" t="s">
        <v>577</v>
      </c>
      <c r="V50" t="s">
        <v>578</v>
      </c>
      <c r="X50" t="s">
        <v>579</v>
      </c>
      <c r="Y50" t="s">
        <v>580</v>
      </c>
      <c r="Z50" t="s">
        <v>581</v>
      </c>
      <c r="AA50" t="s">
        <v>582</v>
      </c>
      <c r="AB50" t="s">
        <v>583</v>
      </c>
      <c r="AF50"/>
      <c r="AG50" t="s">
        <v>76</v>
      </c>
      <c r="AH50" t="s">
        <v>10804</v>
      </c>
      <c r="AI50" t="s">
        <v>10805</v>
      </c>
      <c r="AJ50" t="s">
        <v>10805</v>
      </c>
      <c r="AK50"/>
      <c r="AL50">
        <v>0</v>
      </c>
    </row>
    <row r="51" spans="1:38" x14ac:dyDescent="0.25">
      <c r="A51" t="s">
        <v>35</v>
      </c>
      <c r="B51" t="s">
        <v>242</v>
      </c>
      <c r="C51" t="s">
        <v>584</v>
      </c>
      <c r="E51" t="s">
        <v>37</v>
      </c>
      <c r="F51" t="s">
        <v>145</v>
      </c>
      <c r="G51" t="s">
        <v>43</v>
      </c>
      <c r="H51" t="s">
        <v>51</v>
      </c>
      <c r="I51" t="s">
        <v>52</v>
      </c>
      <c r="J51" t="s">
        <v>37</v>
      </c>
      <c r="K51" t="s">
        <v>120</v>
      </c>
      <c r="L51" t="s">
        <v>43</v>
      </c>
      <c r="M51" t="s">
        <v>585</v>
      </c>
      <c r="N51" t="s">
        <v>80</v>
      </c>
      <c r="O51" t="s">
        <v>105</v>
      </c>
      <c r="P51" t="s">
        <v>81</v>
      </c>
      <c r="Q51" t="s">
        <v>586</v>
      </c>
      <c r="R51" t="s">
        <v>587</v>
      </c>
      <c r="S51" t="s">
        <v>72</v>
      </c>
      <c r="Z51" t="s">
        <v>111</v>
      </c>
      <c r="AA51" t="s">
        <v>588</v>
      </c>
      <c r="AC51" t="s">
        <v>107</v>
      </c>
      <c r="AF51" t="s">
        <v>10806</v>
      </c>
      <c r="AG51" t="s">
        <v>76</v>
      </c>
      <c r="AH51" t="s">
        <v>10807</v>
      </c>
      <c r="AI51" t="s">
        <v>10682</v>
      </c>
      <c r="AJ51" t="s">
        <v>10682</v>
      </c>
      <c r="AK51"/>
      <c r="AL51">
        <v>0</v>
      </c>
    </row>
    <row r="52" spans="1:38" x14ac:dyDescent="0.25">
      <c r="A52" t="s">
        <v>35</v>
      </c>
      <c r="B52" t="s">
        <v>177</v>
      </c>
      <c r="C52" t="s">
        <v>591</v>
      </c>
      <c r="D52" t="s">
        <v>90</v>
      </c>
      <c r="E52" t="s">
        <v>37</v>
      </c>
      <c r="F52" t="s">
        <v>145</v>
      </c>
      <c r="G52" t="s">
        <v>43</v>
      </c>
      <c r="H52" t="s">
        <v>58</v>
      </c>
      <c r="I52" t="s">
        <v>103</v>
      </c>
      <c r="J52" t="s">
        <v>37</v>
      </c>
      <c r="K52" t="s">
        <v>245</v>
      </c>
      <c r="L52" t="s">
        <v>39</v>
      </c>
      <c r="M52" t="s">
        <v>592</v>
      </c>
      <c r="N52" t="s">
        <v>80</v>
      </c>
      <c r="O52" t="s">
        <v>95</v>
      </c>
      <c r="P52" t="s">
        <v>81</v>
      </c>
      <c r="Q52" t="s">
        <v>593</v>
      </c>
      <c r="R52" t="s">
        <v>594</v>
      </c>
      <c r="S52" t="s">
        <v>72</v>
      </c>
      <c r="V52" t="s">
        <v>96</v>
      </c>
      <c r="X52" t="s">
        <v>97</v>
      </c>
      <c r="Z52" t="s">
        <v>98</v>
      </c>
      <c r="AA52" t="s">
        <v>99</v>
      </c>
      <c r="AB52" t="s">
        <v>595</v>
      </c>
      <c r="AC52" t="s">
        <v>100</v>
      </c>
      <c r="AF52" t="s">
        <v>10808</v>
      </c>
      <c r="AG52" t="s">
        <v>76</v>
      </c>
      <c r="AH52" t="s">
        <v>10809</v>
      </c>
      <c r="AI52" t="s">
        <v>10682</v>
      </c>
      <c r="AJ52" t="s">
        <v>10682</v>
      </c>
      <c r="AK52"/>
      <c r="AL52">
        <v>0</v>
      </c>
    </row>
    <row r="53" spans="1:38" x14ac:dyDescent="0.25">
      <c r="A53" t="s">
        <v>35</v>
      </c>
      <c r="B53" t="s">
        <v>596</v>
      </c>
      <c r="C53" t="s">
        <v>597</v>
      </c>
      <c r="E53" t="s">
        <v>37</v>
      </c>
      <c r="F53" t="s">
        <v>145</v>
      </c>
      <c r="G53" t="s">
        <v>43</v>
      </c>
      <c r="H53" t="s">
        <v>199</v>
      </c>
      <c r="I53" t="s">
        <v>103</v>
      </c>
      <c r="J53" t="s">
        <v>37</v>
      </c>
      <c r="K53" t="s">
        <v>423</v>
      </c>
      <c r="L53" t="s">
        <v>54</v>
      </c>
      <c r="M53" t="s">
        <v>598</v>
      </c>
      <c r="N53" t="s">
        <v>159</v>
      </c>
      <c r="P53" t="s">
        <v>45</v>
      </c>
      <c r="R53" t="s">
        <v>599</v>
      </c>
      <c r="S53" t="s">
        <v>46</v>
      </c>
      <c r="T53" t="s">
        <v>525</v>
      </c>
      <c r="U53" t="s">
        <v>600</v>
      </c>
      <c r="V53" t="s">
        <v>601</v>
      </c>
      <c r="X53" t="s">
        <v>602</v>
      </c>
      <c r="Z53" t="s">
        <v>87</v>
      </c>
      <c r="AA53" t="s">
        <v>603</v>
      </c>
      <c r="AC53" t="s">
        <v>162</v>
      </c>
      <c r="AE53" t="s">
        <v>604</v>
      </c>
      <c r="AF53"/>
      <c r="AG53"/>
      <c r="AH53"/>
      <c r="AI53"/>
      <c r="AJ53"/>
      <c r="AK53"/>
      <c r="AL53">
        <v>0</v>
      </c>
    </row>
    <row r="54" spans="1:38" x14ac:dyDescent="0.25">
      <c r="A54" t="s">
        <v>35</v>
      </c>
      <c r="B54" t="s">
        <v>259</v>
      </c>
      <c r="C54" t="s">
        <v>605</v>
      </c>
      <c r="D54" t="s">
        <v>383</v>
      </c>
      <c r="E54" t="s">
        <v>37</v>
      </c>
      <c r="F54" t="s">
        <v>124</v>
      </c>
      <c r="G54" t="s">
        <v>60</v>
      </c>
      <c r="I54" t="s">
        <v>180</v>
      </c>
      <c r="J54" t="s">
        <v>37</v>
      </c>
      <c r="K54" t="s">
        <v>423</v>
      </c>
      <c r="L54" t="s">
        <v>54</v>
      </c>
      <c r="M54" t="s">
        <v>606</v>
      </c>
      <c r="N54" t="s">
        <v>260</v>
      </c>
      <c r="P54" t="s">
        <v>81</v>
      </c>
      <c r="R54" t="s">
        <v>385</v>
      </c>
      <c r="S54" t="s">
        <v>115</v>
      </c>
      <c r="U54" t="s">
        <v>386</v>
      </c>
      <c r="V54" t="s">
        <v>387</v>
      </c>
      <c r="X54" t="s">
        <v>261</v>
      </c>
      <c r="Z54" t="s">
        <v>388</v>
      </c>
      <c r="AA54" t="s">
        <v>607</v>
      </c>
      <c r="AB54" t="s">
        <v>608</v>
      </c>
      <c r="AC54" t="s">
        <v>390</v>
      </c>
      <c r="AD54" t="s">
        <v>217</v>
      </c>
      <c r="AF54"/>
      <c r="AG54" t="s">
        <v>49</v>
      </c>
      <c r="AH54" t="s">
        <v>10688</v>
      </c>
      <c r="AI54" t="s">
        <v>10685</v>
      </c>
      <c r="AJ54" t="s">
        <v>10685</v>
      </c>
      <c r="AK54"/>
      <c r="AL54">
        <v>0</v>
      </c>
    </row>
    <row r="55" spans="1:38" x14ac:dyDescent="0.25">
      <c r="A55" t="s">
        <v>35</v>
      </c>
      <c r="B55" t="s">
        <v>609</v>
      </c>
      <c r="C55" t="s">
        <v>610</v>
      </c>
      <c r="D55" t="s">
        <v>611</v>
      </c>
      <c r="E55" t="s">
        <v>37</v>
      </c>
      <c r="F55" t="s">
        <v>124</v>
      </c>
      <c r="G55" t="s">
        <v>60</v>
      </c>
      <c r="H55" t="s">
        <v>157</v>
      </c>
      <c r="I55" t="s">
        <v>41</v>
      </c>
      <c r="J55" t="s">
        <v>37</v>
      </c>
      <c r="K55" t="s">
        <v>69</v>
      </c>
      <c r="L55" t="s">
        <v>70</v>
      </c>
      <c r="M55" t="s">
        <v>612</v>
      </c>
      <c r="N55" t="s">
        <v>127</v>
      </c>
      <c r="O55" t="s">
        <v>613</v>
      </c>
      <c r="P55" t="s">
        <v>45</v>
      </c>
      <c r="Q55" t="s">
        <v>614</v>
      </c>
      <c r="R55" t="s">
        <v>615</v>
      </c>
      <c r="S55" t="s">
        <v>72</v>
      </c>
      <c r="V55" t="s">
        <v>616</v>
      </c>
      <c r="X55" t="s">
        <v>617</v>
      </c>
      <c r="Y55" t="s">
        <v>618</v>
      </c>
      <c r="Z55" t="s">
        <v>113</v>
      </c>
      <c r="AA55" t="s">
        <v>619</v>
      </c>
      <c r="AB55" t="s">
        <v>620</v>
      </c>
      <c r="AE55" t="s">
        <v>621</v>
      </c>
      <c r="AF55" t="s">
        <v>10810</v>
      </c>
      <c r="AG55" t="s">
        <v>49</v>
      </c>
      <c r="AH55" t="s">
        <v>10810</v>
      </c>
      <c r="AI55" t="s">
        <v>10682</v>
      </c>
      <c r="AJ55" t="s">
        <v>10682</v>
      </c>
      <c r="AK55"/>
      <c r="AL55">
        <v>0</v>
      </c>
    </row>
    <row r="56" spans="1:38" x14ac:dyDescent="0.25">
      <c r="A56" t="s">
        <v>35</v>
      </c>
      <c r="B56" t="s">
        <v>622</v>
      </c>
      <c r="C56" t="s">
        <v>623</v>
      </c>
      <c r="D56" t="s">
        <v>624</v>
      </c>
      <c r="E56" t="s">
        <v>37</v>
      </c>
      <c r="F56" t="s">
        <v>124</v>
      </c>
      <c r="G56" t="s">
        <v>60</v>
      </c>
      <c r="I56" t="s">
        <v>189</v>
      </c>
      <c r="J56" t="s">
        <v>37</v>
      </c>
      <c r="K56" t="s">
        <v>175</v>
      </c>
      <c r="L56" t="s">
        <v>60</v>
      </c>
      <c r="M56" t="s">
        <v>625</v>
      </c>
      <c r="N56" t="s">
        <v>263</v>
      </c>
      <c r="O56" t="s">
        <v>626</v>
      </c>
      <c r="P56" t="s">
        <v>45</v>
      </c>
      <c r="R56" t="s">
        <v>627</v>
      </c>
      <c r="S56" t="s">
        <v>46</v>
      </c>
      <c r="T56" t="s">
        <v>628</v>
      </c>
      <c r="U56" t="s">
        <v>629</v>
      </c>
      <c r="V56" t="s">
        <v>630</v>
      </c>
      <c r="X56" t="s">
        <v>13089</v>
      </c>
      <c r="Y56" t="s">
        <v>631</v>
      </c>
      <c r="Z56" t="s">
        <v>87</v>
      </c>
      <c r="AA56" t="s">
        <v>632</v>
      </c>
      <c r="AB56" t="s">
        <v>13090</v>
      </c>
      <c r="AC56" t="s">
        <v>310</v>
      </c>
      <c r="AE56" t="s">
        <v>633</v>
      </c>
      <c r="AF56"/>
      <c r="AG56" t="s">
        <v>49</v>
      </c>
      <c r="AH56" t="s">
        <v>10811</v>
      </c>
      <c r="AI56" t="s">
        <v>10682</v>
      </c>
      <c r="AJ56" t="s">
        <v>10682</v>
      </c>
      <c r="AK56"/>
      <c r="AL56">
        <v>0</v>
      </c>
    </row>
    <row r="57" spans="1:38" x14ac:dyDescent="0.25">
      <c r="A57" t="s">
        <v>35</v>
      </c>
      <c r="B57" t="s">
        <v>53</v>
      </c>
      <c r="C57" t="s">
        <v>10435</v>
      </c>
      <c r="E57" t="s">
        <v>37</v>
      </c>
      <c r="F57" t="s">
        <v>124</v>
      </c>
      <c r="G57" t="s">
        <v>60</v>
      </c>
      <c r="I57" t="s">
        <v>180</v>
      </c>
      <c r="J57" t="s">
        <v>37</v>
      </c>
      <c r="K57" t="s">
        <v>201</v>
      </c>
      <c r="L57" t="s">
        <v>183</v>
      </c>
      <c r="M57" t="s">
        <v>10436</v>
      </c>
      <c r="N57" t="s">
        <v>249</v>
      </c>
      <c r="P57" t="s">
        <v>81</v>
      </c>
      <c r="R57" t="s">
        <v>10437</v>
      </c>
      <c r="S57" t="s">
        <v>115</v>
      </c>
      <c r="U57" t="s">
        <v>10438</v>
      </c>
      <c r="V57" t="s">
        <v>10439</v>
      </c>
      <c r="W57" t="s">
        <v>10440</v>
      </c>
      <c r="X57" t="s">
        <v>10441</v>
      </c>
      <c r="Z57" t="s">
        <v>388</v>
      </c>
      <c r="AA57" t="s">
        <v>10442</v>
      </c>
      <c r="AC57" t="s">
        <v>10443</v>
      </c>
      <c r="AD57" t="s">
        <v>217</v>
      </c>
      <c r="AF57"/>
      <c r="AG57"/>
      <c r="AH57"/>
      <c r="AI57"/>
      <c r="AJ57"/>
      <c r="AK57"/>
      <c r="AL57">
        <v>0</v>
      </c>
    </row>
    <row r="58" spans="1:38" x14ac:dyDescent="0.25">
      <c r="A58" t="s">
        <v>35</v>
      </c>
      <c r="B58" t="s">
        <v>59</v>
      </c>
      <c r="C58" t="s">
        <v>10812</v>
      </c>
      <c r="E58" t="s">
        <v>37</v>
      </c>
      <c r="F58" t="s">
        <v>124</v>
      </c>
      <c r="G58" t="s">
        <v>60</v>
      </c>
      <c r="H58" t="s">
        <v>207</v>
      </c>
      <c r="I58" t="s">
        <v>180</v>
      </c>
      <c r="J58" t="s">
        <v>37</v>
      </c>
      <c r="K58" t="s">
        <v>124</v>
      </c>
      <c r="L58" t="s">
        <v>60</v>
      </c>
      <c r="M58" t="s">
        <v>10813</v>
      </c>
      <c r="N58" t="s">
        <v>257</v>
      </c>
      <c r="R58" t="s">
        <v>10814</v>
      </c>
      <c r="S58" t="s">
        <v>115</v>
      </c>
      <c r="U58" t="s">
        <v>10815</v>
      </c>
      <c r="V58" t="s">
        <v>10816</v>
      </c>
      <c r="W58" t="s">
        <v>10817</v>
      </c>
      <c r="X58" t="s">
        <v>10818</v>
      </c>
      <c r="Z58" t="s">
        <v>10819</v>
      </c>
      <c r="AD58" t="s">
        <v>217</v>
      </c>
      <c r="AF58"/>
      <c r="AG58" t="s">
        <v>49</v>
      </c>
      <c r="AH58" t="s">
        <v>10820</v>
      </c>
      <c r="AI58" t="s">
        <v>10685</v>
      </c>
      <c r="AJ58" t="s">
        <v>10685</v>
      </c>
      <c r="AK58"/>
      <c r="AL58">
        <v>0</v>
      </c>
    </row>
    <row r="59" spans="1:38" x14ac:dyDescent="0.25">
      <c r="A59" t="s">
        <v>35</v>
      </c>
      <c r="B59" t="s">
        <v>59</v>
      </c>
      <c r="C59" t="s">
        <v>13091</v>
      </c>
      <c r="E59" t="s">
        <v>37</v>
      </c>
      <c r="F59" t="s">
        <v>124</v>
      </c>
      <c r="G59" t="s">
        <v>60</v>
      </c>
      <c r="H59" t="s">
        <v>636</v>
      </c>
      <c r="I59" t="s">
        <v>52</v>
      </c>
      <c r="J59" t="s">
        <v>37</v>
      </c>
      <c r="K59" t="s">
        <v>192</v>
      </c>
      <c r="L59" t="s">
        <v>94</v>
      </c>
      <c r="M59" t="s">
        <v>13092</v>
      </c>
      <c r="N59" t="s">
        <v>13093</v>
      </c>
      <c r="P59" t="s">
        <v>81</v>
      </c>
      <c r="R59" t="s">
        <v>13094</v>
      </c>
      <c r="S59" t="s">
        <v>46</v>
      </c>
      <c r="T59" t="s">
        <v>1304</v>
      </c>
      <c r="Z59" t="s">
        <v>13095</v>
      </c>
      <c r="AA59" t="s">
        <v>13096</v>
      </c>
      <c r="AC59" t="s">
        <v>13097</v>
      </c>
      <c r="AD59" t="s">
        <v>217</v>
      </c>
      <c r="AF59"/>
      <c r="AG59"/>
      <c r="AH59"/>
      <c r="AI59"/>
      <c r="AJ59"/>
      <c r="AK59"/>
      <c r="AL59">
        <v>0</v>
      </c>
    </row>
    <row r="60" spans="1:38" x14ac:dyDescent="0.25">
      <c r="A60" t="s">
        <v>35</v>
      </c>
      <c r="B60" t="s">
        <v>182</v>
      </c>
      <c r="C60" t="s">
        <v>13098</v>
      </c>
      <c r="D60" t="s">
        <v>13099</v>
      </c>
      <c r="E60" t="s">
        <v>37</v>
      </c>
      <c r="F60" t="s">
        <v>124</v>
      </c>
      <c r="G60" t="s">
        <v>60</v>
      </c>
      <c r="H60" t="s">
        <v>252</v>
      </c>
      <c r="I60" t="s">
        <v>365</v>
      </c>
      <c r="J60" t="s">
        <v>37</v>
      </c>
      <c r="K60" t="s">
        <v>423</v>
      </c>
      <c r="L60" t="s">
        <v>54</v>
      </c>
      <c r="M60" t="s">
        <v>13100</v>
      </c>
      <c r="N60" t="s">
        <v>226</v>
      </c>
      <c r="O60" t="s">
        <v>13101</v>
      </c>
      <c r="P60" t="s">
        <v>45</v>
      </c>
      <c r="R60" t="s">
        <v>13102</v>
      </c>
      <c r="S60" t="s">
        <v>46</v>
      </c>
      <c r="T60" t="s">
        <v>3695</v>
      </c>
      <c r="V60" t="s">
        <v>13103</v>
      </c>
      <c r="X60" t="s">
        <v>5377</v>
      </c>
      <c r="Y60" t="s">
        <v>13104</v>
      </c>
      <c r="Z60" t="s">
        <v>87</v>
      </c>
      <c r="AA60" t="s">
        <v>13105</v>
      </c>
      <c r="AB60" t="s">
        <v>13106</v>
      </c>
      <c r="AC60" t="s">
        <v>228</v>
      </c>
      <c r="AE60" t="s">
        <v>13107</v>
      </c>
      <c r="AF60"/>
      <c r="AG60" t="s">
        <v>49</v>
      </c>
      <c r="AH60" t="s">
        <v>13267</v>
      </c>
      <c r="AI60" t="s">
        <v>10682</v>
      </c>
      <c r="AJ60" t="s">
        <v>10682</v>
      </c>
      <c r="AK60"/>
      <c r="AL60">
        <v>0</v>
      </c>
    </row>
    <row r="61" spans="1:38" x14ac:dyDescent="0.25">
      <c r="A61" t="s">
        <v>35</v>
      </c>
      <c r="B61" t="s">
        <v>634</v>
      </c>
      <c r="C61" t="s">
        <v>635</v>
      </c>
      <c r="E61" t="s">
        <v>37</v>
      </c>
      <c r="F61" t="s">
        <v>124</v>
      </c>
      <c r="G61" t="s">
        <v>60</v>
      </c>
      <c r="H61" t="s">
        <v>636</v>
      </c>
      <c r="I61" t="s">
        <v>52</v>
      </c>
      <c r="J61" t="s">
        <v>37</v>
      </c>
      <c r="K61" t="s">
        <v>175</v>
      </c>
      <c r="L61" t="s">
        <v>60</v>
      </c>
      <c r="M61" t="s">
        <v>637</v>
      </c>
      <c r="N61" t="s">
        <v>80</v>
      </c>
      <c r="O61" t="s">
        <v>638</v>
      </c>
      <c r="P61" t="s">
        <v>81</v>
      </c>
      <c r="R61" t="s">
        <v>639</v>
      </c>
      <c r="S61" t="s">
        <v>46</v>
      </c>
      <c r="T61" t="s">
        <v>276</v>
      </c>
      <c r="V61" t="s">
        <v>640</v>
      </c>
      <c r="X61" t="s">
        <v>641</v>
      </c>
      <c r="Z61" t="s">
        <v>413</v>
      </c>
      <c r="AA61" t="s">
        <v>414</v>
      </c>
      <c r="AC61" t="s">
        <v>415</v>
      </c>
      <c r="AF61"/>
      <c r="AG61" t="s">
        <v>76</v>
      </c>
      <c r="AH61" t="s">
        <v>10821</v>
      </c>
      <c r="AI61" t="s">
        <v>10682</v>
      </c>
      <c r="AJ61" t="s">
        <v>10682</v>
      </c>
      <c r="AK61"/>
      <c r="AL61">
        <v>0</v>
      </c>
    </row>
    <row r="62" spans="1:38" x14ac:dyDescent="0.25">
      <c r="A62" t="s">
        <v>35</v>
      </c>
      <c r="B62" t="s">
        <v>642</v>
      </c>
      <c r="C62" t="s">
        <v>643</v>
      </c>
      <c r="D62" t="s">
        <v>644</v>
      </c>
      <c r="E62" t="s">
        <v>37</v>
      </c>
      <c r="F62" t="s">
        <v>124</v>
      </c>
      <c r="G62" t="s">
        <v>60</v>
      </c>
      <c r="H62" t="s">
        <v>134</v>
      </c>
      <c r="I62" t="s">
        <v>78</v>
      </c>
      <c r="J62" t="s">
        <v>645</v>
      </c>
      <c r="K62" t="s">
        <v>245</v>
      </c>
      <c r="L62" t="s">
        <v>39</v>
      </c>
      <c r="M62" t="s">
        <v>646</v>
      </c>
      <c r="N62" t="s">
        <v>647</v>
      </c>
      <c r="P62" t="s">
        <v>648</v>
      </c>
      <c r="R62" t="s">
        <v>649</v>
      </c>
      <c r="S62" t="s">
        <v>46</v>
      </c>
      <c r="T62" t="s">
        <v>650</v>
      </c>
      <c r="V62" t="s">
        <v>651</v>
      </c>
      <c r="X62" t="s">
        <v>652</v>
      </c>
      <c r="Y62" t="s">
        <v>653</v>
      </c>
      <c r="Z62" t="s">
        <v>146</v>
      </c>
      <c r="AA62" t="s">
        <v>654</v>
      </c>
      <c r="AB62" t="s">
        <v>288</v>
      </c>
      <c r="AC62" t="s">
        <v>655</v>
      </c>
      <c r="AF62"/>
      <c r="AG62" t="s">
        <v>285</v>
      </c>
      <c r="AH62" t="s">
        <v>10822</v>
      </c>
      <c r="AI62" t="s">
        <v>10823</v>
      </c>
      <c r="AJ62" t="s">
        <v>10823</v>
      </c>
      <c r="AK62" t="s">
        <v>10789</v>
      </c>
      <c r="AL62">
        <v>0</v>
      </c>
    </row>
    <row r="63" spans="1:38" x14ac:dyDescent="0.25">
      <c r="A63" t="s">
        <v>35</v>
      </c>
      <c r="B63" t="s">
        <v>656</v>
      </c>
      <c r="C63" t="s">
        <v>657</v>
      </c>
      <c r="E63" t="s">
        <v>37</v>
      </c>
      <c r="F63" t="s">
        <v>124</v>
      </c>
      <c r="G63" t="s">
        <v>60</v>
      </c>
      <c r="H63" t="s">
        <v>172</v>
      </c>
      <c r="I63" t="s">
        <v>52</v>
      </c>
      <c r="J63" t="s">
        <v>645</v>
      </c>
      <c r="K63" t="s">
        <v>658</v>
      </c>
      <c r="L63" t="s">
        <v>39</v>
      </c>
      <c r="M63" t="s">
        <v>659</v>
      </c>
      <c r="N63" t="s">
        <v>71</v>
      </c>
      <c r="P63" t="s">
        <v>81</v>
      </c>
      <c r="Q63" t="s">
        <v>660</v>
      </c>
      <c r="R63" t="s">
        <v>661</v>
      </c>
      <c r="S63" t="s">
        <v>72</v>
      </c>
      <c r="Z63" t="s">
        <v>73</v>
      </c>
      <c r="AA63" t="s">
        <v>662</v>
      </c>
      <c r="AC63" t="s">
        <v>663</v>
      </c>
      <c r="AF63" t="s">
        <v>10824</v>
      </c>
      <c r="AG63" t="s">
        <v>76</v>
      </c>
      <c r="AH63" t="s">
        <v>10825</v>
      </c>
      <c r="AI63" t="s">
        <v>10682</v>
      </c>
      <c r="AJ63" t="s">
        <v>10682</v>
      </c>
      <c r="AK63" t="s">
        <v>10789</v>
      </c>
      <c r="AL63">
        <v>0</v>
      </c>
    </row>
    <row r="64" spans="1:38" x14ac:dyDescent="0.25">
      <c r="A64" t="s">
        <v>35</v>
      </c>
      <c r="B64" t="s">
        <v>664</v>
      </c>
      <c r="C64" t="s">
        <v>665</v>
      </c>
      <c r="E64" t="s">
        <v>37</v>
      </c>
      <c r="F64" t="s">
        <v>124</v>
      </c>
      <c r="G64" t="s">
        <v>60</v>
      </c>
      <c r="H64" t="s">
        <v>51</v>
      </c>
      <c r="I64" t="s">
        <v>78</v>
      </c>
      <c r="J64" t="s">
        <v>37</v>
      </c>
      <c r="K64" t="s">
        <v>175</v>
      </c>
      <c r="L64" t="s">
        <v>60</v>
      </c>
      <c r="M64" t="s">
        <v>666</v>
      </c>
      <c r="N64" t="s">
        <v>80</v>
      </c>
      <c r="O64" t="s">
        <v>258</v>
      </c>
      <c r="P64" t="s">
        <v>81</v>
      </c>
      <c r="Q64" t="s">
        <v>667</v>
      </c>
      <c r="R64" t="s">
        <v>668</v>
      </c>
      <c r="S64" t="s">
        <v>72</v>
      </c>
      <c r="Z64" t="s">
        <v>111</v>
      </c>
      <c r="AA64" t="s">
        <v>669</v>
      </c>
      <c r="AC64" t="s">
        <v>131</v>
      </c>
      <c r="AF64" t="s">
        <v>10826</v>
      </c>
      <c r="AG64" t="s">
        <v>76</v>
      </c>
      <c r="AH64" t="s">
        <v>10827</v>
      </c>
      <c r="AI64" t="s">
        <v>10682</v>
      </c>
      <c r="AJ64" t="s">
        <v>10682</v>
      </c>
      <c r="AK64"/>
      <c r="AL64">
        <v>0</v>
      </c>
    </row>
    <row r="65" spans="1:38" x14ac:dyDescent="0.25">
      <c r="A65" t="s">
        <v>35</v>
      </c>
      <c r="B65" t="s">
        <v>101</v>
      </c>
      <c r="C65" t="s">
        <v>670</v>
      </c>
      <c r="E65" t="s">
        <v>37</v>
      </c>
      <c r="F65" t="s">
        <v>124</v>
      </c>
      <c r="G65" t="s">
        <v>60</v>
      </c>
      <c r="H65" t="s">
        <v>51</v>
      </c>
      <c r="I65" t="s">
        <v>103</v>
      </c>
      <c r="J65" t="s">
        <v>37</v>
      </c>
      <c r="K65" t="s">
        <v>275</v>
      </c>
      <c r="L65" t="s">
        <v>54</v>
      </c>
      <c r="M65" t="s">
        <v>671</v>
      </c>
      <c r="N65" t="s">
        <v>80</v>
      </c>
      <c r="O65" t="s">
        <v>105</v>
      </c>
      <c r="P65" t="s">
        <v>81</v>
      </c>
      <c r="Q65" t="s">
        <v>672</v>
      </c>
      <c r="R65" t="s">
        <v>673</v>
      </c>
      <c r="S65" t="s">
        <v>72</v>
      </c>
      <c r="Z65" t="s">
        <v>111</v>
      </c>
      <c r="AA65" t="s">
        <v>170</v>
      </c>
      <c r="AB65" t="s">
        <v>176</v>
      </c>
      <c r="AC65" t="s">
        <v>131</v>
      </c>
      <c r="AF65" t="s">
        <v>10828</v>
      </c>
      <c r="AG65" t="s">
        <v>76</v>
      </c>
      <c r="AH65" t="s">
        <v>10829</v>
      </c>
      <c r="AI65" t="s">
        <v>10682</v>
      </c>
      <c r="AJ65" t="s">
        <v>10682</v>
      </c>
      <c r="AK65"/>
      <c r="AL65">
        <v>0</v>
      </c>
    </row>
    <row r="66" spans="1:38" x14ac:dyDescent="0.25">
      <c r="A66" t="s">
        <v>35</v>
      </c>
      <c r="B66" t="s">
        <v>674</v>
      </c>
      <c r="C66" t="s">
        <v>675</v>
      </c>
      <c r="E66" t="s">
        <v>37</v>
      </c>
      <c r="F66" t="s">
        <v>124</v>
      </c>
      <c r="G66" t="s">
        <v>60</v>
      </c>
      <c r="I66" t="s">
        <v>180</v>
      </c>
      <c r="J66" t="s">
        <v>37</v>
      </c>
      <c r="K66" t="s">
        <v>245</v>
      </c>
      <c r="L66" t="s">
        <v>39</v>
      </c>
      <c r="M66" t="s">
        <v>676</v>
      </c>
      <c r="N66" t="s">
        <v>127</v>
      </c>
      <c r="P66" t="s">
        <v>81</v>
      </c>
      <c r="V66" t="s">
        <v>677</v>
      </c>
      <c r="X66" t="s">
        <v>678</v>
      </c>
      <c r="Z66" t="s">
        <v>679</v>
      </c>
      <c r="AA66" t="s">
        <v>680</v>
      </c>
      <c r="AC66" t="s">
        <v>530</v>
      </c>
      <c r="AF66"/>
      <c r="AG66" t="s">
        <v>49</v>
      </c>
      <c r="AH66" t="s">
        <v>10830</v>
      </c>
      <c r="AI66" t="s">
        <v>10682</v>
      </c>
      <c r="AJ66" t="s">
        <v>10682</v>
      </c>
      <c r="AK66"/>
      <c r="AL66">
        <v>0</v>
      </c>
    </row>
    <row r="67" spans="1:38" x14ac:dyDescent="0.25">
      <c r="A67" t="s">
        <v>35</v>
      </c>
      <c r="B67" t="s">
        <v>373</v>
      </c>
      <c r="C67" t="s">
        <v>681</v>
      </c>
      <c r="E67" t="s">
        <v>37</v>
      </c>
      <c r="F67" t="s">
        <v>201</v>
      </c>
      <c r="G67" t="s">
        <v>183</v>
      </c>
      <c r="H67" t="s">
        <v>51</v>
      </c>
      <c r="I67" t="s">
        <v>189</v>
      </c>
      <c r="J67" t="s">
        <v>37</v>
      </c>
      <c r="K67" t="s">
        <v>120</v>
      </c>
      <c r="L67" t="s">
        <v>43</v>
      </c>
      <c r="M67" t="s">
        <v>682</v>
      </c>
      <c r="N67" t="s">
        <v>104</v>
      </c>
      <c r="O67" t="s">
        <v>105</v>
      </c>
      <c r="P67" t="s">
        <v>81</v>
      </c>
      <c r="Q67" t="s">
        <v>683</v>
      </c>
      <c r="R67" t="s">
        <v>684</v>
      </c>
      <c r="S67" t="s">
        <v>72</v>
      </c>
      <c r="Z67" t="s">
        <v>106</v>
      </c>
      <c r="AA67" t="s">
        <v>685</v>
      </c>
      <c r="AB67" t="s">
        <v>176</v>
      </c>
      <c r="AC67" t="s">
        <v>107</v>
      </c>
      <c r="AF67" t="s">
        <v>10831</v>
      </c>
      <c r="AG67" t="s">
        <v>108</v>
      </c>
      <c r="AH67" t="s">
        <v>10832</v>
      </c>
      <c r="AI67" t="s">
        <v>10682</v>
      </c>
      <c r="AJ67" t="s">
        <v>10682</v>
      </c>
      <c r="AK67"/>
      <c r="AL67">
        <v>0</v>
      </c>
    </row>
    <row r="68" spans="1:38" x14ac:dyDescent="0.25">
      <c r="A68" t="s">
        <v>35</v>
      </c>
      <c r="B68" t="s">
        <v>153</v>
      </c>
      <c r="C68" t="s">
        <v>686</v>
      </c>
      <c r="E68" t="s">
        <v>37</v>
      </c>
      <c r="F68" t="s">
        <v>201</v>
      </c>
      <c r="G68" t="s">
        <v>183</v>
      </c>
      <c r="H68" t="s">
        <v>204</v>
      </c>
      <c r="I68" t="s">
        <v>189</v>
      </c>
      <c r="J68" t="s">
        <v>37</v>
      </c>
      <c r="K68" t="s">
        <v>275</v>
      </c>
      <c r="L68" t="s">
        <v>54</v>
      </c>
      <c r="M68" t="s">
        <v>687</v>
      </c>
      <c r="N68" t="s">
        <v>80</v>
      </c>
      <c r="P68" t="s">
        <v>81</v>
      </c>
      <c r="Q68" t="s">
        <v>688</v>
      </c>
      <c r="R68" t="s">
        <v>689</v>
      </c>
      <c r="S68" t="s">
        <v>72</v>
      </c>
      <c r="Z68" t="s">
        <v>690</v>
      </c>
      <c r="AC68" t="s">
        <v>691</v>
      </c>
      <c r="AF68" t="s">
        <v>10833</v>
      </c>
      <c r="AG68" t="s">
        <v>76</v>
      </c>
      <c r="AH68" t="s">
        <v>10834</v>
      </c>
      <c r="AI68" t="s">
        <v>10682</v>
      </c>
      <c r="AJ68" t="s">
        <v>10682</v>
      </c>
      <c r="AK68"/>
      <c r="AL68">
        <v>0</v>
      </c>
    </row>
    <row r="69" spans="1:38" x14ac:dyDescent="0.25">
      <c r="A69" t="s">
        <v>35</v>
      </c>
      <c r="B69" t="s">
        <v>59</v>
      </c>
      <c r="C69" t="s">
        <v>13108</v>
      </c>
      <c r="E69" t="s">
        <v>37</v>
      </c>
      <c r="F69" t="s">
        <v>201</v>
      </c>
      <c r="G69" t="s">
        <v>183</v>
      </c>
      <c r="H69" t="s">
        <v>255</v>
      </c>
      <c r="I69" t="s">
        <v>41</v>
      </c>
      <c r="J69" t="s">
        <v>37</v>
      </c>
      <c r="K69" t="s">
        <v>192</v>
      </c>
      <c r="L69" t="s">
        <v>94</v>
      </c>
      <c r="M69" t="s">
        <v>13109</v>
      </c>
      <c r="N69" t="s">
        <v>190</v>
      </c>
      <c r="O69" t="s">
        <v>105</v>
      </c>
      <c r="P69" t="s">
        <v>81</v>
      </c>
      <c r="Q69" t="s">
        <v>13110</v>
      </c>
      <c r="R69" t="s">
        <v>13111</v>
      </c>
      <c r="S69" t="s">
        <v>72</v>
      </c>
      <c r="Z69" t="s">
        <v>111</v>
      </c>
      <c r="AA69" t="s">
        <v>13112</v>
      </c>
      <c r="AC69" t="s">
        <v>107</v>
      </c>
      <c r="AF69" t="s">
        <v>13113</v>
      </c>
      <c r="AG69" t="s">
        <v>76</v>
      </c>
      <c r="AH69" t="s">
        <v>13113</v>
      </c>
      <c r="AI69" t="s">
        <v>10682</v>
      </c>
      <c r="AJ69" t="s">
        <v>10682</v>
      </c>
      <c r="AK69"/>
      <c r="AL69">
        <v>0</v>
      </c>
    </row>
    <row r="70" spans="1:38" x14ac:dyDescent="0.25">
      <c r="A70" t="s">
        <v>35</v>
      </c>
      <c r="B70" t="s">
        <v>182</v>
      </c>
      <c r="C70" t="s">
        <v>13318</v>
      </c>
      <c r="E70" t="s">
        <v>37</v>
      </c>
      <c r="F70" t="s">
        <v>201</v>
      </c>
      <c r="G70" t="s">
        <v>183</v>
      </c>
      <c r="I70" t="s">
        <v>78</v>
      </c>
      <c r="J70" t="s">
        <v>37</v>
      </c>
      <c r="K70" t="s">
        <v>266</v>
      </c>
      <c r="L70" t="s">
        <v>183</v>
      </c>
      <c r="M70" t="s">
        <v>13319</v>
      </c>
      <c r="N70" t="s">
        <v>61</v>
      </c>
      <c r="O70" t="s">
        <v>13320</v>
      </c>
      <c r="P70" t="s">
        <v>45</v>
      </c>
      <c r="R70" t="s">
        <v>13321</v>
      </c>
      <c r="S70" t="s">
        <v>46</v>
      </c>
      <c r="T70" t="s">
        <v>5173</v>
      </c>
      <c r="V70" t="s">
        <v>13322</v>
      </c>
      <c r="X70" t="s">
        <v>13323</v>
      </c>
      <c r="Y70" t="s">
        <v>13324</v>
      </c>
      <c r="Z70" t="s">
        <v>2549</v>
      </c>
      <c r="AA70" t="s">
        <v>13325</v>
      </c>
      <c r="AB70" t="s">
        <v>74</v>
      </c>
      <c r="AC70" t="s">
        <v>1570</v>
      </c>
      <c r="AF70"/>
      <c r="AG70" t="s">
        <v>49</v>
      </c>
      <c r="AH70" t="s">
        <v>13326</v>
      </c>
      <c r="AI70" t="s">
        <v>10682</v>
      </c>
      <c r="AJ70" t="s">
        <v>10682</v>
      </c>
      <c r="AK70"/>
      <c r="AL70">
        <v>0</v>
      </c>
    </row>
    <row r="71" spans="1:38" x14ac:dyDescent="0.25">
      <c r="A71" t="s">
        <v>35</v>
      </c>
      <c r="B71" t="s">
        <v>664</v>
      </c>
      <c r="C71" t="s">
        <v>692</v>
      </c>
      <c r="E71" t="s">
        <v>37</v>
      </c>
      <c r="F71" t="s">
        <v>201</v>
      </c>
      <c r="G71" t="s">
        <v>183</v>
      </c>
      <c r="H71" t="s">
        <v>693</v>
      </c>
      <c r="I71" t="s">
        <v>78</v>
      </c>
      <c r="J71" t="s">
        <v>37</v>
      </c>
      <c r="K71" t="s">
        <v>487</v>
      </c>
      <c r="L71" t="s">
        <v>60</v>
      </c>
      <c r="M71" t="s">
        <v>694</v>
      </c>
      <c r="N71" t="s">
        <v>80</v>
      </c>
      <c r="O71" t="s">
        <v>105</v>
      </c>
      <c r="P71" t="s">
        <v>81</v>
      </c>
      <c r="Q71" t="s">
        <v>695</v>
      </c>
      <c r="R71" t="s">
        <v>696</v>
      </c>
      <c r="S71" t="s">
        <v>72</v>
      </c>
      <c r="Z71" t="s">
        <v>111</v>
      </c>
      <c r="AA71" t="s">
        <v>170</v>
      </c>
      <c r="AB71" t="s">
        <v>176</v>
      </c>
      <c r="AC71" t="s">
        <v>131</v>
      </c>
      <c r="AF71" t="s">
        <v>10835</v>
      </c>
      <c r="AG71" t="s">
        <v>76</v>
      </c>
      <c r="AH71" t="s">
        <v>10836</v>
      </c>
      <c r="AI71" t="s">
        <v>10682</v>
      </c>
      <c r="AJ71" t="s">
        <v>10682</v>
      </c>
      <c r="AK71"/>
      <c r="AL71">
        <v>0</v>
      </c>
    </row>
    <row r="72" spans="1:38" x14ac:dyDescent="0.25">
      <c r="A72" t="s">
        <v>35</v>
      </c>
      <c r="B72" t="s">
        <v>697</v>
      </c>
      <c r="C72" t="s">
        <v>698</v>
      </c>
      <c r="E72" t="s">
        <v>37</v>
      </c>
      <c r="F72" t="s">
        <v>201</v>
      </c>
      <c r="G72" t="s">
        <v>183</v>
      </c>
      <c r="H72" t="s">
        <v>51</v>
      </c>
      <c r="I72" t="s">
        <v>103</v>
      </c>
      <c r="J72" t="s">
        <v>37</v>
      </c>
      <c r="K72" t="s">
        <v>175</v>
      </c>
      <c r="L72" t="s">
        <v>60</v>
      </c>
      <c r="M72" t="s">
        <v>699</v>
      </c>
      <c r="N72" t="s">
        <v>80</v>
      </c>
      <c r="O72" t="s">
        <v>105</v>
      </c>
      <c r="P72" t="s">
        <v>81</v>
      </c>
      <c r="Q72" t="s">
        <v>700</v>
      </c>
      <c r="R72" t="s">
        <v>701</v>
      </c>
      <c r="S72" t="s">
        <v>72</v>
      </c>
      <c r="Z72" t="s">
        <v>111</v>
      </c>
      <c r="AA72" t="s">
        <v>702</v>
      </c>
      <c r="AC72" t="s">
        <v>107</v>
      </c>
      <c r="AF72" t="s">
        <v>10837</v>
      </c>
      <c r="AG72" t="s">
        <v>76</v>
      </c>
      <c r="AH72" t="s">
        <v>10838</v>
      </c>
      <c r="AI72" t="s">
        <v>10682</v>
      </c>
      <c r="AJ72" t="s">
        <v>10682</v>
      </c>
      <c r="AK72"/>
      <c r="AL72">
        <v>0</v>
      </c>
    </row>
    <row r="73" spans="1:38" x14ac:dyDescent="0.25">
      <c r="A73" t="s">
        <v>35</v>
      </c>
      <c r="B73" t="s">
        <v>67</v>
      </c>
      <c r="C73" t="s">
        <v>703</v>
      </c>
      <c r="D73" t="s">
        <v>90</v>
      </c>
      <c r="E73" t="s">
        <v>37</v>
      </c>
      <c r="F73" t="s">
        <v>165</v>
      </c>
      <c r="G73" t="s">
        <v>39</v>
      </c>
      <c r="H73" t="s">
        <v>704</v>
      </c>
      <c r="I73" t="s">
        <v>78</v>
      </c>
      <c r="J73" t="s">
        <v>37</v>
      </c>
      <c r="K73" t="s">
        <v>658</v>
      </c>
      <c r="L73" t="s">
        <v>39</v>
      </c>
      <c r="M73" t="s">
        <v>705</v>
      </c>
      <c r="N73" t="s">
        <v>71</v>
      </c>
      <c r="O73" t="s">
        <v>95</v>
      </c>
      <c r="P73" t="s">
        <v>81</v>
      </c>
      <c r="Q73" t="s">
        <v>706</v>
      </c>
      <c r="R73" t="s">
        <v>707</v>
      </c>
      <c r="S73" t="s">
        <v>72</v>
      </c>
      <c r="V73" t="s">
        <v>96</v>
      </c>
      <c r="X73" t="s">
        <v>97</v>
      </c>
      <c r="Z73" t="s">
        <v>98</v>
      </c>
      <c r="AA73" t="s">
        <v>99</v>
      </c>
      <c r="AB73" t="s">
        <v>708</v>
      </c>
      <c r="AC73" t="s">
        <v>709</v>
      </c>
      <c r="AF73" t="s">
        <v>10839</v>
      </c>
      <c r="AG73" t="s">
        <v>76</v>
      </c>
      <c r="AH73" t="s">
        <v>10840</v>
      </c>
      <c r="AI73" t="s">
        <v>10682</v>
      </c>
      <c r="AJ73" t="s">
        <v>10682</v>
      </c>
      <c r="AK73"/>
      <c r="AL73">
        <v>0</v>
      </c>
    </row>
    <row r="74" spans="1:38" x14ac:dyDescent="0.25">
      <c r="A74" t="s">
        <v>35</v>
      </c>
      <c r="B74" t="s">
        <v>83</v>
      </c>
      <c r="C74" t="s">
        <v>710</v>
      </c>
      <c r="E74" t="s">
        <v>37</v>
      </c>
      <c r="F74" t="s">
        <v>165</v>
      </c>
      <c r="G74" t="s">
        <v>39</v>
      </c>
      <c r="H74" t="s">
        <v>102</v>
      </c>
      <c r="I74" t="s">
        <v>52</v>
      </c>
      <c r="J74" t="s">
        <v>37</v>
      </c>
      <c r="K74" t="s">
        <v>275</v>
      </c>
      <c r="L74" t="s">
        <v>54</v>
      </c>
      <c r="M74" t="s">
        <v>711</v>
      </c>
      <c r="N74" t="s">
        <v>61</v>
      </c>
      <c r="P74" t="s">
        <v>216</v>
      </c>
      <c r="Q74" t="s">
        <v>712</v>
      </c>
      <c r="R74" t="s">
        <v>713</v>
      </c>
      <c r="S74" t="s">
        <v>72</v>
      </c>
      <c r="Z74" t="s">
        <v>427</v>
      </c>
      <c r="AB74" t="s">
        <v>176</v>
      </c>
      <c r="AC74" t="s">
        <v>428</v>
      </c>
      <c r="AF74" t="s">
        <v>10841</v>
      </c>
      <c r="AG74" t="s">
        <v>49</v>
      </c>
      <c r="AH74" t="s">
        <v>10841</v>
      </c>
      <c r="AI74" t="s">
        <v>10682</v>
      </c>
      <c r="AJ74" t="s">
        <v>10682</v>
      </c>
      <c r="AK74"/>
      <c r="AL74">
        <v>0</v>
      </c>
    </row>
    <row r="75" spans="1:38" x14ac:dyDescent="0.25">
      <c r="A75" t="s">
        <v>35</v>
      </c>
      <c r="B75" t="s">
        <v>83</v>
      </c>
      <c r="C75" t="s">
        <v>714</v>
      </c>
      <c r="E75" t="s">
        <v>37</v>
      </c>
      <c r="F75" t="s">
        <v>165</v>
      </c>
      <c r="G75" t="s">
        <v>39</v>
      </c>
      <c r="I75" t="s">
        <v>103</v>
      </c>
      <c r="J75" t="s">
        <v>37</v>
      </c>
      <c r="K75" t="s">
        <v>275</v>
      </c>
      <c r="L75" t="s">
        <v>54</v>
      </c>
      <c r="M75" t="s">
        <v>715</v>
      </c>
      <c r="N75" t="s">
        <v>61</v>
      </c>
      <c r="P75" t="s">
        <v>216</v>
      </c>
      <c r="Q75" t="s">
        <v>716</v>
      </c>
      <c r="R75" t="s">
        <v>717</v>
      </c>
      <c r="S75" t="s">
        <v>72</v>
      </c>
      <c r="Z75" t="s">
        <v>427</v>
      </c>
      <c r="AB75" t="s">
        <v>176</v>
      </c>
      <c r="AC75" t="s">
        <v>428</v>
      </c>
      <c r="AF75" t="s">
        <v>10842</v>
      </c>
      <c r="AG75" t="s">
        <v>49</v>
      </c>
      <c r="AH75" t="s">
        <v>10842</v>
      </c>
      <c r="AI75" t="s">
        <v>10682</v>
      </c>
      <c r="AJ75" t="s">
        <v>10682</v>
      </c>
      <c r="AK75"/>
      <c r="AL75">
        <v>0</v>
      </c>
    </row>
    <row r="76" spans="1:38" x14ac:dyDescent="0.25">
      <c r="A76" t="s">
        <v>35</v>
      </c>
      <c r="B76" t="s">
        <v>83</v>
      </c>
      <c r="C76" t="s">
        <v>718</v>
      </c>
      <c r="D76" t="s">
        <v>719</v>
      </c>
      <c r="E76" t="s">
        <v>37</v>
      </c>
      <c r="F76" t="s">
        <v>165</v>
      </c>
      <c r="G76" t="s">
        <v>39</v>
      </c>
      <c r="H76" t="s">
        <v>68</v>
      </c>
      <c r="I76" t="s">
        <v>52</v>
      </c>
      <c r="J76" t="s">
        <v>37</v>
      </c>
      <c r="K76" t="s">
        <v>245</v>
      </c>
      <c r="L76" t="s">
        <v>39</v>
      </c>
      <c r="M76" t="s">
        <v>720</v>
      </c>
      <c r="N76" t="s">
        <v>208</v>
      </c>
      <c r="O76" t="s">
        <v>721</v>
      </c>
      <c r="P76" t="s">
        <v>185</v>
      </c>
      <c r="R76" t="s">
        <v>722</v>
      </c>
      <c r="S76" t="s">
        <v>46</v>
      </c>
      <c r="T76" t="s">
        <v>723</v>
      </c>
      <c r="V76" t="s">
        <v>724</v>
      </c>
      <c r="X76" t="s">
        <v>725</v>
      </c>
      <c r="Y76" t="s">
        <v>726</v>
      </c>
      <c r="Z76" t="s">
        <v>87</v>
      </c>
      <c r="AA76" t="s">
        <v>727</v>
      </c>
      <c r="AB76" t="s">
        <v>233</v>
      </c>
      <c r="AC76" t="s">
        <v>728</v>
      </c>
      <c r="AF76"/>
      <c r="AG76" t="s">
        <v>76</v>
      </c>
      <c r="AH76" t="s">
        <v>10843</v>
      </c>
      <c r="AI76" t="s">
        <v>10685</v>
      </c>
      <c r="AJ76" t="s">
        <v>10685</v>
      </c>
      <c r="AK76"/>
      <c r="AL76">
        <v>0</v>
      </c>
    </row>
    <row r="77" spans="1:38" x14ac:dyDescent="0.25">
      <c r="A77" t="s">
        <v>35</v>
      </c>
      <c r="B77" t="s">
        <v>729</v>
      </c>
      <c r="C77" t="s">
        <v>730</v>
      </c>
      <c r="E77" t="s">
        <v>37</v>
      </c>
      <c r="F77" t="s">
        <v>165</v>
      </c>
      <c r="G77" t="s">
        <v>39</v>
      </c>
      <c r="H77" t="s">
        <v>91</v>
      </c>
      <c r="I77" t="s">
        <v>103</v>
      </c>
      <c r="J77" t="s">
        <v>37</v>
      </c>
      <c r="K77" t="s">
        <v>658</v>
      </c>
      <c r="L77" t="s">
        <v>39</v>
      </c>
      <c r="M77" t="s">
        <v>731</v>
      </c>
      <c r="N77" t="s">
        <v>732</v>
      </c>
      <c r="P77" t="s">
        <v>81</v>
      </c>
      <c r="Q77" t="s">
        <v>733</v>
      </c>
      <c r="R77" t="s">
        <v>734</v>
      </c>
      <c r="S77" t="s">
        <v>72</v>
      </c>
      <c r="Z77" t="s">
        <v>735</v>
      </c>
      <c r="AA77" t="s">
        <v>736</v>
      </c>
      <c r="AC77" t="s">
        <v>82</v>
      </c>
      <c r="AF77" t="s">
        <v>10844</v>
      </c>
      <c r="AG77" t="s">
        <v>49</v>
      </c>
      <c r="AH77" t="s">
        <v>10845</v>
      </c>
      <c r="AI77" t="s">
        <v>10682</v>
      </c>
      <c r="AJ77" t="s">
        <v>10682</v>
      </c>
      <c r="AK77"/>
      <c r="AL77">
        <v>0</v>
      </c>
    </row>
    <row r="78" spans="1:38" x14ac:dyDescent="0.25">
      <c r="A78" t="s">
        <v>35</v>
      </c>
      <c r="B78" t="s">
        <v>664</v>
      </c>
      <c r="C78" t="s">
        <v>737</v>
      </c>
      <c r="D78" t="s">
        <v>738</v>
      </c>
      <c r="E78" t="s">
        <v>37</v>
      </c>
      <c r="F78" t="s">
        <v>165</v>
      </c>
      <c r="G78" t="s">
        <v>39</v>
      </c>
      <c r="H78" t="s">
        <v>204</v>
      </c>
      <c r="I78" t="s">
        <v>52</v>
      </c>
      <c r="J78" t="s">
        <v>37</v>
      </c>
      <c r="K78" t="s">
        <v>266</v>
      </c>
      <c r="L78" t="s">
        <v>183</v>
      </c>
      <c r="M78" t="s">
        <v>739</v>
      </c>
      <c r="N78" t="s">
        <v>80</v>
      </c>
      <c r="O78" t="s">
        <v>740</v>
      </c>
      <c r="P78" t="s">
        <v>185</v>
      </c>
      <c r="Q78" t="s">
        <v>741</v>
      </c>
      <c r="R78" t="s">
        <v>742</v>
      </c>
      <c r="S78" t="s">
        <v>72</v>
      </c>
      <c r="V78" t="s">
        <v>743</v>
      </c>
      <c r="X78" t="s">
        <v>744</v>
      </c>
      <c r="Y78" t="s">
        <v>745</v>
      </c>
      <c r="Z78" t="s">
        <v>746</v>
      </c>
      <c r="AA78" t="s">
        <v>747</v>
      </c>
      <c r="AB78" t="s">
        <v>748</v>
      </c>
      <c r="AF78" t="s">
        <v>10846</v>
      </c>
      <c r="AG78" t="s">
        <v>76</v>
      </c>
      <c r="AH78" t="s">
        <v>10847</v>
      </c>
      <c r="AI78" t="s">
        <v>10685</v>
      </c>
      <c r="AJ78" t="s">
        <v>10685</v>
      </c>
      <c r="AK78"/>
      <c r="AL78">
        <v>0</v>
      </c>
    </row>
    <row r="79" spans="1:38" x14ac:dyDescent="0.25">
      <c r="A79" t="s">
        <v>35</v>
      </c>
      <c r="B79" t="s">
        <v>749</v>
      </c>
      <c r="C79" t="s">
        <v>750</v>
      </c>
      <c r="E79" t="s">
        <v>37</v>
      </c>
      <c r="F79" t="s">
        <v>165</v>
      </c>
      <c r="G79" t="s">
        <v>39</v>
      </c>
      <c r="H79" t="s">
        <v>102</v>
      </c>
      <c r="I79" t="s">
        <v>103</v>
      </c>
      <c r="J79" t="s">
        <v>37</v>
      </c>
      <c r="K79" t="s">
        <v>268</v>
      </c>
      <c r="L79" t="s">
        <v>183</v>
      </c>
      <c r="M79" t="s">
        <v>751</v>
      </c>
      <c r="N79" t="s">
        <v>80</v>
      </c>
      <c r="O79" t="s">
        <v>105</v>
      </c>
      <c r="P79" t="s">
        <v>81</v>
      </c>
      <c r="Q79" t="s">
        <v>752</v>
      </c>
      <c r="R79" t="s">
        <v>753</v>
      </c>
      <c r="S79" t="s">
        <v>72</v>
      </c>
      <c r="Z79" t="s">
        <v>111</v>
      </c>
      <c r="AA79" t="s">
        <v>754</v>
      </c>
      <c r="AC79" t="s">
        <v>107</v>
      </c>
      <c r="AF79" t="s">
        <v>10848</v>
      </c>
      <c r="AG79" t="s">
        <v>76</v>
      </c>
      <c r="AH79" t="s">
        <v>10849</v>
      </c>
      <c r="AI79" t="s">
        <v>10682</v>
      </c>
      <c r="AJ79" t="s">
        <v>10682</v>
      </c>
      <c r="AK79"/>
      <c r="AL79">
        <v>0</v>
      </c>
    </row>
    <row r="80" spans="1:38" x14ac:dyDescent="0.25">
      <c r="A80" t="s">
        <v>35</v>
      </c>
      <c r="B80" t="s">
        <v>755</v>
      </c>
      <c r="C80" t="s">
        <v>756</v>
      </c>
      <c r="D80" t="s">
        <v>757</v>
      </c>
      <c r="E80" t="s">
        <v>37</v>
      </c>
      <c r="F80" t="s">
        <v>165</v>
      </c>
      <c r="G80" t="s">
        <v>39</v>
      </c>
      <c r="H80" t="s">
        <v>758</v>
      </c>
      <c r="I80" t="s">
        <v>180</v>
      </c>
      <c r="J80" t="s">
        <v>37</v>
      </c>
      <c r="K80" t="s">
        <v>69</v>
      </c>
      <c r="L80" t="s">
        <v>70</v>
      </c>
      <c r="M80" t="s">
        <v>759</v>
      </c>
      <c r="N80" t="s">
        <v>376</v>
      </c>
      <c r="O80" t="s">
        <v>760</v>
      </c>
      <c r="P80" t="s">
        <v>45</v>
      </c>
      <c r="R80" t="s">
        <v>761</v>
      </c>
      <c r="S80" t="s">
        <v>46</v>
      </c>
      <c r="T80" t="s">
        <v>283</v>
      </c>
      <c r="U80" t="s">
        <v>762</v>
      </c>
      <c r="V80" t="s">
        <v>763</v>
      </c>
      <c r="W80" t="s">
        <v>764</v>
      </c>
      <c r="X80" t="s">
        <v>765</v>
      </c>
      <c r="Y80" t="s">
        <v>766</v>
      </c>
      <c r="Z80" t="s">
        <v>87</v>
      </c>
      <c r="AA80" t="s">
        <v>767</v>
      </c>
      <c r="AB80" t="s">
        <v>768</v>
      </c>
      <c r="AC80" t="s">
        <v>769</v>
      </c>
      <c r="AE80" t="s">
        <v>770</v>
      </c>
      <c r="AF80"/>
      <c r="AG80" t="s">
        <v>49</v>
      </c>
      <c r="AH80" t="s">
        <v>10850</v>
      </c>
      <c r="AI80" t="s">
        <v>10685</v>
      </c>
      <c r="AJ80" t="s">
        <v>10685</v>
      </c>
      <c r="AK80"/>
      <c r="AL80">
        <v>0</v>
      </c>
    </row>
    <row r="81" spans="1:38" x14ac:dyDescent="0.25">
      <c r="A81" t="s">
        <v>35</v>
      </c>
      <c r="B81" t="s">
        <v>771</v>
      </c>
      <c r="C81" t="s">
        <v>772</v>
      </c>
      <c r="D81" t="s">
        <v>773</v>
      </c>
      <c r="E81" t="s">
        <v>37</v>
      </c>
      <c r="F81" t="s">
        <v>165</v>
      </c>
      <c r="G81" t="s">
        <v>39</v>
      </c>
      <c r="H81" t="s">
        <v>204</v>
      </c>
      <c r="I81" t="s">
        <v>103</v>
      </c>
      <c r="J81" t="s">
        <v>37</v>
      </c>
      <c r="K81" t="s">
        <v>219</v>
      </c>
      <c r="L81" t="s">
        <v>70</v>
      </c>
      <c r="M81" t="s">
        <v>774</v>
      </c>
      <c r="N81" t="s">
        <v>208</v>
      </c>
      <c r="O81" t="s">
        <v>775</v>
      </c>
      <c r="P81" t="s">
        <v>185</v>
      </c>
      <c r="R81" t="s">
        <v>776</v>
      </c>
      <c r="S81" t="s">
        <v>46</v>
      </c>
      <c r="T81" t="s">
        <v>209</v>
      </c>
      <c r="V81" t="s">
        <v>777</v>
      </c>
      <c r="X81" t="s">
        <v>778</v>
      </c>
      <c r="Y81" t="s">
        <v>779</v>
      </c>
      <c r="Z81" t="s">
        <v>87</v>
      </c>
      <c r="AA81" t="s">
        <v>780</v>
      </c>
      <c r="AB81" t="s">
        <v>748</v>
      </c>
      <c r="AF81"/>
      <c r="AG81" t="s">
        <v>76</v>
      </c>
      <c r="AH81" t="s">
        <v>10851</v>
      </c>
      <c r="AI81" t="s">
        <v>10685</v>
      </c>
      <c r="AJ81" t="s">
        <v>10685</v>
      </c>
      <c r="AK81"/>
      <c r="AL81">
        <v>0</v>
      </c>
    </row>
    <row r="82" spans="1:38" x14ac:dyDescent="0.25">
      <c r="A82" t="s">
        <v>35</v>
      </c>
      <c r="B82" t="s">
        <v>781</v>
      </c>
      <c r="C82" t="s">
        <v>782</v>
      </c>
      <c r="D82" t="s">
        <v>783</v>
      </c>
      <c r="E82" t="s">
        <v>37</v>
      </c>
      <c r="F82" t="s">
        <v>423</v>
      </c>
      <c r="G82" t="s">
        <v>54</v>
      </c>
      <c r="H82" t="s">
        <v>172</v>
      </c>
      <c r="I82" t="s">
        <v>189</v>
      </c>
      <c r="J82" t="s">
        <v>37</v>
      </c>
      <c r="K82" t="s">
        <v>69</v>
      </c>
      <c r="L82" t="s">
        <v>70</v>
      </c>
      <c r="M82" t="s">
        <v>784</v>
      </c>
      <c r="N82" t="s">
        <v>785</v>
      </c>
      <c r="O82" t="s">
        <v>786</v>
      </c>
      <c r="P82" t="s">
        <v>45</v>
      </c>
      <c r="R82" t="s">
        <v>787</v>
      </c>
      <c r="S82" t="s">
        <v>46</v>
      </c>
      <c r="T82" t="s">
        <v>270</v>
      </c>
      <c r="V82" t="s">
        <v>788</v>
      </c>
      <c r="W82" t="s">
        <v>789</v>
      </c>
      <c r="X82" t="s">
        <v>790</v>
      </c>
      <c r="Y82" t="s">
        <v>791</v>
      </c>
      <c r="Z82" t="s">
        <v>87</v>
      </c>
      <c r="AA82" t="s">
        <v>792</v>
      </c>
      <c r="AB82" t="s">
        <v>88</v>
      </c>
      <c r="AC82" t="s">
        <v>793</v>
      </c>
      <c r="AF82"/>
      <c r="AG82" t="s">
        <v>49</v>
      </c>
      <c r="AH82" t="s">
        <v>10852</v>
      </c>
      <c r="AI82" t="s">
        <v>10853</v>
      </c>
      <c r="AJ82" t="s">
        <v>10853</v>
      </c>
      <c r="AK82"/>
      <c r="AL82">
        <v>0</v>
      </c>
    </row>
    <row r="83" spans="1:38" x14ac:dyDescent="0.25">
      <c r="A83" t="s">
        <v>35</v>
      </c>
      <c r="B83" t="s">
        <v>59</v>
      </c>
      <c r="C83" t="s">
        <v>13114</v>
      </c>
      <c r="E83" t="s">
        <v>37</v>
      </c>
      <c r="F83" t="s">
        <v>423</v>
      </c>
      <c r="G83" t="s">
        <v>54</v>
      </c>
      <c r="H83" t="s">
        <v>51</v>
      </c>
      <c r="I83" t="s">
        <v>52</v>
      </c>
      <c r="J83" t="s">
        <v>37</v>
      </c>
      <c r="K83" t="s">
        <v>120</v>
      </c>
      <c r="L83" t="s">
        <v>43</v>
      </c>
      <c r="M83" t="s">
        <v>13115</v>
      </c>
      <c r="N83" t="s">
        <v>55</v>
      </c>
      <c r="P83" t="s">
        <v>216</v>
      </c>
      <c r="AB83" t="s">
        <v>13116</v>
      </c>
      <c r="AC83" t="s">
        <v>56</v>
      </c>
      <c r="AD83" t="s">
        <v>13117</v>
      </c>
      <c r="AF83"/>
      <c r="AG83"/>
      <c r="AH83"/>
      <c r="AI83"/>
      <c r="AJ83"/>
      <c r="AK83"/>
      <c r="AL83">
        <v>0</v>
      </c>
    </row>
    <row r="84" spans="1:38" x14ac:dyDescent="0.25">
      <c r="A84" t="s">
        <v>35</v>
      </c>
      <c r="B84" t="s">
        <v>794</v>
      </c>
      <c r="C84" t="s">
        <v>795</v>
      </c>
      <c r="E84" t="s">
        <v>37</v>
      </c>
      <c r="F84" t="s">
        <v>423</v>
      </c>
      <c r="G84" t="s">
        <v>54</v>
      </c>
      <c r="H84" t="s">
        <v>172</v>
      </c>
      <c r="I84" t="s">
        <v>52</v>
      </c>
      <c r="J84" t="s">
        <v>37</v>
      </c>
      <c r="K84" t="s">
        <v>487</v>
      </c>
      <c r="L84" t="s">
        <v>60</v>
      </c>
      <c r="M84" t="s">
        <v>796</v>
      </c>
      <c r="N84" t="s">
        <v>80</v>
      </c>
      <c r="P84" t="s">
        <v>81</v>
      </c>
      <c r="Q84" t="s">
        <v>797</v>
      </c>
      <c r="R84" t="s">
        <v>798</v>
      </c>
      <c r="S84" t="s">
        <v>72</v>
      </c>
      <c r="Z84" t="s">
        <v>169</v>
      </c>
      <c r="AA84" t="s">
        <v>799</v>
      </c>
      <c r="AC84" t="s">
        <v>155</v>
      </c>
      <c r="AF84" t="s">
        <v>10854</v>
      </c>
      <c r="AG84" t="s">
        <v>76</v>
      </c>
      <c r="AH84" t="s">
        <v>10855</v>
      </c>
      <c r="AI84" t="s">
        <v>10682</v>
      </c>
      <c r="AJ84" t="s">
        <v>10682</v>
      </c>
      <c r="AK84"/>
      <c r="AL84">
        <v>0</v>
      </c>
    </row>
    <row r="85" spans="1:38" x14ac:dyDescent="0.25">
      <c r="A85" t="s">
        <v>35</v>
      </c>
      <c r="B85" t="s">
        <v>167</v>
      </c>
      <c r="C85" t="s">
        <v>800</v>
      </c>
      <c r="D85" t="s">
        <v>801</v>
      </c>
      <c r="E85" t="s">
        <v>37</v>
      </c>
      <c r="F85" t="s">
        <v>423</v>
      </c>
      <c r="G85" t="s">
        <v>54</v>
      </c>
      <c r="I85" t="s">
        <v>78</v>
      </c>
      <c r="J85" t="s">
        <v>356</v>
      </c>
      <c r="K85" t="s">
        <v>487</v>
      </c>
      <c r="L85" t="s">
        <v>60</v>
      </c>
      <c r="M85" t="s">
        <v>802</v>
      </c>
      <c r="N85" t="s">
        <v>80</v>
      </c>
      <c r="P85" t="s">
        <v>185</v>
      </c>
      <c r="Q85" t="s">
        <v>803</v>
      </c>
      <c r="R85" t="s">
        <v>804</v>
      </c>
      <c r="S85" t="s">
        <v>72</v>
      </c>
      <c r="V85" t="s">
        <v>805</v>
      </c>
      <c r="X85" t="s">
        <v>806</v>
      </c>
      <c r="Y85" t="s">
        <v>807</v>
      </c>
      <c r="Z85" t="s">
        <v>746</v>
      </c>
      <c r="AA85" t="s">
        <v>808</v>
      </c>
      <c r="AB85" t="s">
        <v>324</v>
      </c>
      <c r="AF85" t="s">
        <v>10856</v>
      </c>
      <c r="AG85" t="s">
        <v>76</v>
      </c>
      <c r="AH85" t="s">
        <v>10857</v>
      </c>
      <c r="AI85" t="s">
        <v>10685</v>
      </c>
      <c r="AJ85" t="s">
        <v>10685</v>
      </c>
      <c r="AK85"/>
      <c r="AL85">
        <v>0</v>
      </c>
    </row>
    <row r="86" spans="1:38" x14ac:dyDescent="0.25">
      <c r="A86" t="s">
        <v>35</v>
      </c>
      <c r="B86" t="s">
        <v>809</v>
      </c>
      <c r="C86" t="s">
        <v>810</v>
      </c>
      <c r="E86" t="s">
        <v>37</v>
      </c>
      <c r="F86" t="s">
        <v>423</v>
      </c>
      <c r="G86" t="s">
        <v>54</v>
      </c>
      <c r="H86" t="s">
        <v>811</v>
      </c>
      <c r="I86" t="s">
        <v>78</v>
      </c>
      <c r="J86" t="s">
        <v>37</v>
      </c>
      <c r="K86" t="s">
        <v>403</v>
      </c>
      <c r="L86" t="s">
        <v>70</v>
      </c>
      <c r="M86" t="s">
        <v>812</v>
      </c>
      <c r="N86" t="s">
        <v>71</v>
      </c>
      <c r="O86" t="s">
        <v>105</v>
      </c>
      <c r="P86" t="s">
        <v>81</v>
      </c>
      <c r="Q86" t="s">
        <v>813</v>
      </c>
      <c r="R86" t="s">
        <v>814</v>
      </c>
      <c r="S86" t="s">
        <v>72</v>
      </c>
      <c r="Z86" t="s">
        <v>111</v>
      </c>
      <c r="AA86" t="s">
        <v>815</v>
      </c>
      <c r="AC86" t="s">
        <v>107</v>
      </c>
      <c r="AF86" t="s">
        <v>10858</v>
      </c>
      <c r="AG86" t="s">
        <v>76</v>
      </c>
      <c r="AH86" t="s">
        <v>10859</v>
      </c>
      <c r="AI86" t="s">
        <v>10682</v>
      </c>
      <c r="AJ86" t="s">
        <v>10682</v>
      </c>
      <c r="AK86"/>
      <c r="AL86">
        <v>0</v>
      </c>
    </row>
    <row r="87" spans="1:38" x14ac:dyDescent="0.25">
      <c r="A87" t="s">
        <v>35</v>
      </c>
      <c r="B87" t="s">
        <v>816</v>
      </c>
      <c r="C87" t="s">
        <v>817</v>
      </c>
      <c r="E87" t="s">
        <v>37</v>
      </c>
      <c r="F87" t="s">
        <v>423</v>
      </c>
      <c r="G87" t="s">
        <v>54</v>
      </c>
      <c r="H87" t="s">
        <v>204</v>
      </c>
      <c r="I87" t="s">
        <v>52</v>
      </c>
      <c r="J87" t="s">
        <v>37</v>
      </c>
      <c r="K87" t="s">
        <v>275</v>
      </c>
      <c r="L87" t="s">
        <v>54</v>
      </c>
      <c r="M87" t="s">
        <v>818</v>
      </c>
      <c r="N87" t="s">
        <v>61</v>
      </c>
      <c r="O87" t="s">
        <v>105</v>
      </c>
      <c r="P87" t="s">
        <v>81</v>
      </c>
      <c r="Q87" t="s">
        <v>819</v>
      </c>
      <c r="R87" t="s">
        <v>820</v>
      </c>
      <c r="S87" t="s">
        <v>72</v>
      </c>
      <c r="Z87" t="s">
        <v>128</v>
      </c>
      <c r="AA87" t="s">
        <v>821</v>
      </c>
      <c r="AC87" t="s">
        <v>107</v>
      </c>
      <c r="AF87" t="s">
        <v>10860</v>
      </c>
      <c r="AG87" t="s">
        <v>49</v>
      </c>
      <c r="AH87" t="s">
        <v>10860</v>
      </c>
      <c r="AI87" t="s">
        <v>10682</v>
      </c>
      <c r="AJ87" t="s">
        <v>10682</v>
      </c>
      <c r="AK87"/>
      <c r="AL87">
        <v>0</v>
      </c>
    </row>
    <row r="88" spans="1:38" x14ac:dyDescent="0.25">
      <c r="A88" t="s">
        <v>35</v>
      </c>
      <c r="B88" t="s">
        <v>816</v>
      </c>
      <c r="C88" t="s">
        <v>822</v>
      </c>
      <c r="E88" t="s">
        <v>37</v>
      </c>
      <c r="F88" t="s">
        <v>423</v>
      </c>
      <c r="G88" t="s">
        <v>54</v>
      </c>
      <c r="H88" t="s">
        <v>204</v>
      </c>
      <c r="I88" t="s">
        <v>52</v>
      </c>
      <c r="J88" t="s">
        <v>37</v>
      </c>
      <c r="K88" t="s">
        <v>275</v>
      </c>
      <c r="L88" t="s">
        <v>54</v>
      </c>
      <c r="M88" t="s">
        <v>823</v>
      </c>
      <c r="N88" t="s">
        <v>61</v>
      </c>
      <c r="O88" t="s">
        <v>824</v>
      </c>
      <c r="P88" t="s">
        <v>81</v>
      </c>
      <c r="Q88" t="s">
        <v>825</v>
      </c>
      <c r="R88" t="s">
        <v>826</v>
      </c>
      <c r="S88" t="s">
        <v>72</v>
      </c>
      <c r="Z88" t="s">
        <v>128</v>
      </c>
      <c r="AA88" t="s">
        <v>827</v>
      </c>
      <c r="AC88" t="s">
        <v>107</v>
      </c>
      <c r="AF88" t="s">
        <v>10860</v>
      </c>
      <c r="AG88" t="s">
        <v>49</v>
      </c>
      <c r="AH88" t="s">
        <v>10860</v>
      </c>
      <c r="AI88" t="s">
        <v>10682</v>
      </c>
      <c r="AJ88" t="s">
        <v>10682</v>
      </c>
      <c r="AK88"/>
      <c r="AL88">
        <v>0</v>
      </c>
    </row>
    <row r="89" spans="1:38" x14ac:dyDescent="0.25">
      <c r="A89" t="s">
        <v>35</v>
      </c>
      <c r="B89" t="s">
        <v>271</v>
      </c>
      <c r="C89" t="s">
        <v>828</v>
      </c>
      <c r="E89" t="s">
        <v>37</v>
      </c>
      <c r="F89" t="s">
        <v>423</v>
      </c>
      <c r="G89" t="s">
        <v>54</v>
      </c>
      <c r="H89" t="s">
        <v>102</v>
      </c>
      <c r="I89" t="s">
        <v>103</v>
      </c>
      <c r="J89" t="s">
        <v>181</v>
      </c>
      <c r="K89" t="s">
        <v>403</v>
      </c>
      <c r="L89" t="s">
        <v>70</v>
      </c>
      <c r="M89" t="s">
        <v>829</v>
      </c>
      <c r="N89" t="s">
        <v>71</v>
      </c>
      <c r="O89" t="s">
        <v>105</v>
      </c>
      <c r="P89" t="s">
        <v>81</v>
      </c>
      <c r="Q89" t="s">
        <v>830</v>
      </c>
      <c r="R89" t="s">
        <v>831</v>
      </c>
      <c r="S89" t="s">
        <v>72</v>
      </c>
      <c r="Z89" t="s">
        <v>111</v>
      </c>
      <c r="AA89" t="s">
        <v>832</v>
      </c>
      <c r="AC89" t="s">
        <v>107</v>
      </c>
      <c r="AF89" t="s">
        <v>10861</v>
      </c>
      <c r="AG89" t="s">
        <v>76</v>
      </c>
      <c r="AH89" t="s">
        <v>10862</v>
      </c>
      <c r="AI89" t="s">
        <v>10682</v>
      </c>
      <c r="AJ89" t="s">
        <v>10682</v>
      </c>
      <c r="AK89" t="s">
        <v>10863</v>
      </c>
      <c r="AL89">
        <v>0</v>
      </c>
    </row>
    <row r="90" spans="1:38" x14ac:dyDescent="0.25">
      <c r="A90" t="s">
        <v>35</v>
      </c>
      <c r="B90" t="s">
        <v>833</v>
      </c>
      <c r="C90" t="s">
        <v>834</v>
      </c>
      <c r="D90" t="s">
        <v>835</v>
      </c>
      <c r="E90" t="s">
        <v>37</v>
      </c>
      <c r="F90" t="s">
        <v>423</v>
      </c>
      <c r="G90" t="s">
        <v>54</v>
      </c>
      <c r="H90" t="s">
        <v>207</v>
      </c>
      <c r="I90" t="s">
        <v>103</v>
      </c>
      <c r="J90" t="s">
        <v>37</v>
      </c>
      <c r="K90" t="s">
        <v>256</v>
      </c>
      <c r="L90" t="s">
        <v>94</v>
      </c>
      <c r="M90" t="s">
        <v>836</v>
      </c>
      <c r="N90" t="s">
        <v>159</v>
      </c>
      <c r="O90" t="s">
        <v>837</v>
      </c>
      <c r="P90" t="s">
        <v>45</v>
      </c>
      <c r="R90" t="s">
        <v>838</v>
      </c>
      <c r="S90" t="s">
        <v>46</v>
      </c>
      <c r="T90" t="s">
        <v>839</v>
      </c>
      <c r="U90" t="s">
        <v>600</v>
      </c>
      <c r="V90" t="s">
        <v>840</v>
      </c>
      <c r="X90" t="s">
        <v>841</v>
      </c>
      <c r="Y90" t="s">
        <v>842</v>
      </c>
      <c r="Z90" t="s">
        <v>87</v>
      </c>
      <c r="AA90" t="s">
        <v>843</v>
      </c>
      <c r="AB90" t="s">
        <v>844</v>
      </c>
      <c r="AC90" t="s">
        <v>162</v>
      </c>
      <c r="AF90"/>
      <c r="AG90"/>
      <c r="AH90"/>
      <c r="AI90"/>
      <c r="AJ90"/>
      <c r="AK90"/>
      <c r="AL90">
        <v>0</v>
      </c>
    </row>
    <row r="91" spans="1:38" x14ac:dyDescent="0.25">
      <c r="A91" t="s">
        <v>35</v>
      </c>
      <c r="B91" t="s">
        <v>845</v>
      </c>
      <c r="C91" t="s">
        <v>846</v>
      </c>
      <c r="E91" t="s">
        <v>37</v>
      </c>
      <c r="F91" t="s">
        <v>423</v>
      </c>
      <c r="G91" t="s">
        <v>54</v>
      </c>
      <c r="I91" t="s">
        <v>180</v>
      </c>
      <c r="J91" t="s">
        <v>37</v>
      </c>
      <c r="K91" t="s">
        <v>196</v>
      </c>
      <c r="L91" t="s">
        <v>43</v>
      </c>
      <c r="M91" t="s">
        <v>847</v>
      </c>
      <c r="N91" t="s">
        <v>61</v>
      </c>
      <c r="P91" t="s">
        <v>81</v>
      </c>
      <c r="Q91" t="s">
        <v>848</v>
      </c>
      <c r="R91" t="s">
        <v>849</v>
      </c>
      <c r="S91" t="s">
        <v>72</v>
      </c>
      <c r="Z91" t="s">
        <v>735</v>
      </c>
      <c r="AA91" t="s">
        <v>736</v>
      </c>
      <c r="AC91" t="s">
        <v>82</v>
      </c>
      <c r="AF91" t="s">
        <v>10864</v>
      </c>
      <c r="AG91" t="s">
        <v>49</v>
      </c>
      <c r="AH91" t="s">
        <v>10864</v>
      </c>
      <c r="AI91" t="s">
        <v>10682</v>
      </c>
      <c r="AJ91" t="s">
        <v>10682</v>
      </c>
      <c r="AK91"/>
      <c r="AL91">
        <v>0</v>
      </c>
    </row>
    <row r="92" spans="1:38" x14ac:dyDescent="0.25">
      <c r="A92" t="s">
        <v>35</v>
      </c>
      <c r="B92" t="s">
        <v>850</v>
      </c>
      <c r="C92" t="s">
        <v>851</v>
      </c>
      <c r="E92" t="s">
        <v>37</v>
      </c>
      <c r="F92" t="s">
        <v>192</v>
      </c>
      <c r="G92" t="s">
        <v>94</v>
      </c>
      <c r="I92" t="s">
        <v>78</v>
      </c>
      <c r="J92" t="s">
        <v>852</v>
      </c>
      <c r="K92" t="s">
        <v>853</v>
      </c>
      <c r="L92" t="s">
        <v>54</v>
      </c>
      <c r="M92" t="s">
        <v>854</v>
      </c>
      <c r="N92" t="s">
        <v>732</v>
      </c>
      <c r="P92" t="s">
        <v>81</v>
      </c>
      <c r="Q92" t="s">
        <v>855</v>
      </c>
      <c r="R92" t="s">
        <v>856</v>
      </c>
      <c r="S92" t="s">
        <v>72</v>
      </c>
      <c r="Z92" t="s">
        <v>857</v>
      </c>
      <c r="AA92" t="s">
        <v>858</v>
      </c>
      <c r="AC92" t="s">
        <v>859</v>
      </c>
      <c r="AF92" t="s">
        <v>10865</v>
      </c>
      <c r="AG92" t="s">
        <v>49</v>
      </c>
      <c r="AH92" t="s">
        <v>10865</v>
      </c>
      <c r="AI92" t="s">
        <v>10805</v>
      </c>
      <c r="AJ92" t="s">
        <v>10805</v>
      </c>
      <c r="AK92" t="s">
        <v>10738</v>
      </c>
      <c r="AL92">
        <v>0</v>
      </c>
    </row>
    <row r="93" spans="1:38" x14ac:dyDescent="0.25">
      <c r="A93" t="s">
        <v>35</v>
      </c>
      <c r="B93" t="s">
        <v>860</v>
      </c>
      <c r="C93" t="s">
        <v>861</v>
      </c>
      <c r="D93" t="s">
        <v>862</v>
      </c>
      <c r="E93" t="s">
        <v>37</v>
      </c>
      <c r="F93" t="s">
        <v>192</v>
      </c>
      <c r="G93" t="s">
        <v>94</v>
      </c>
      <c r="H93" t="s">
        <v>693</v>
      </c>
      <c r="I93" t="s">
        <v>78</v>
      </c>
      <c r="J93" t="s">
        <v>37</v>
      </c>
      <c r="K93" t="s">
        <v>863</v>
      </c>
      <c r="L93" t="s">
        <v>54</v>
      </c>
      <c r="M93" t="s">
        <v>864</v>
      </c>
      <c r="N93" t="s">
        <v>80</v>
      </c>
      <c r="O93" t="s">
        <v>865</v>
      </c>
      <c r="P93" t="s">
        <v>45</v>
      </c>
      <c r="Q93" t="s">
        <v>866</v>
      </c>
      <c r="R93" t="s">
        <v>867</v>
      </c>
      <c r="S93" t="s">
        <v>72</v>
      </c>
      <c r="V93" t="s">
        <v>868</v>
      </c>
      <c r="X93" t="s">
        <v>869</v>
      </c>
      <c r="Y93" t="s">
        <v>870</v>
      </c>
      <c r="Z93" t="s">
        <v>746</v>
      </c>
      <c r="AA93" t="s">
        <v>871</v>
      </c>
      <c r="AB93" t="s">
        <v>88</v>
      </c>
      <c r="AF93" t="s">
        <v>10866</v>
      </c>
      <c r="AG93" t="s">
        <v>76</v>
      </c>
      <c r="AH93" t="s">
        <v>10836</v>
      </c>
      <c r="AI93" t="s">
        <v>10685</v>
      </c>
      <c r="AJ93" t="s">
        <v>10685</v>
      </c>
      <c r="AK93"/>
      <c r="AL93">
        <v>0</v>
      </c>
    </row>
    <row r="94" spans="1:38" x14ac:dyDescent="0.25">
      <c r="A94" t="s">
        <v>35</v>
      </c>
      <c r="B94" t="s">
        <v>277</v>
      </c>
      <c r="C94" t="s">
        <v>872</v>
      </c>
      <c r="E94" t="s">
        <v>37</v>
      </c>
      <c r="F94" t="s">
        <v>192</v>
      </c>
      <c r="G94" t="s">
        <v>94</v>
      </c>
      <c r="H94" t="s">
        <v>51</v>
      </c>
      <c r="I94" t="s">
        <v>103</v>
      </c>
      <c r="J94" t="s">
        <v>37</v>
      </c>
      <c r="K94" t="s">
        <v>256</v>
      </c>
      <c r="L94" t="s">
        <v>94</v>
      </c>
      <c r="M94" t="s">
        <v>873</v>
      </c>
      <c r="N94" t="s">
        <v>80</v>
      </c>
      <c r="O94" t="s">
        <v>105</v>
      </c>
      <c r="P94" t="s">
        <v>81</v>
      </c>
      <c r="Q94" t="s">
        <v>874</v>
      </c>
      <c r="R94" t="s">
        <v>875</v>
      </c>
      <c r="S94" t="s">
        <v>72</v>
      </c>
      <c r="Z94" t="s">
        <v>111</v>
      </c>
      <c r="AA94" t="s">
        <v>876</v>
      </c>
      <c r="AC94" t="s">
        <v>107</v>
      </c>
      <c r="AF94" t="s">
        <v>10867</v>
      </c>
      <c r="AG94" t="s">
        <v>76</v>
      </c>
      <c r="AH94" t="s">
        <v>10868</v>
      </c>
      <c r="AI94" t="s">
        <v>10682</v>
      </c>
      <c r="AJ94" t="s">
        <v>10682</v>
      </c>
      <c r="AK94"/>
      <c r="AL94">
        <v>0</v>
      </c>
    </row>
    <row r="95" spans="1:38" x14ac:dyDescent="0.25">
      <c r="A95" t="s">
        <v>35</v>
      </c>
      <c r="B95" t="s">
        <v>877</v>
      </c>
      <c r="C95" t="s">
        <v>878</v>
      </c>
      <c r="D95" t="s">
        <v>90</v>
      </c>
      <c r="E95" t="s">
        <v>37</v>
      </c>
      <c r="F95" t="s">
        <v>192</v>
      </c>
      <c r="G95" t="s">
        <v>94</v>
      </c>
      <c r="H95" t="s">
        <v>636</v>
      </c>
      <c r="I95" t="s">
        <v>103</v>
      </c>
      <c r="J95" t="s">
        <v>92</v>
      </c>
      <c r="K95" t="s">
        <v>658</v>
      </c>
      <c r="L95" t="s">
        <v>39</v>
      </c>
      <c r="M95" t="s">
        <v>879</v>
      </c>
      <c r="N95" t="s">
        <v>80</v>
      </c>
      <c r="O95" t="s">
        <v>95</v>
      </c>
      <c r="P95" t="s">
        <v>81</v>
      </c>
      <c r="Q95" t="s">
        <v>880</v>
      </c>
      <c r="R95" t="s">
        <v>881</v>
      </c>
      <c r="S95" t="s">
        <v>72</v>
      </c>
      <c r="V95" t="s">
        <v>96</v>
      </c>
      <c r="X95" t="s">
        <v>97</v>
      </c>
      <c r="Z95" t="s">
        <v>98</v>
      </c>
      <c r="AA95" t="s">
        <v>99</v>
      </c>
      <c r="AB95" t="s">
        <v>882</v>
      </c>
      <c r="AC95" t="s">
        <v>100</v>
      </c>
      <c r="AF95" t="s">
        <v>10869</v>
      </c>
      <c r="AG95" t="s">
        <v>76</v>
      </c>
      <c r="AH95" t="s">
        <v>10870</v>
      </c>
      <c r="AI95" t="s">
        <v>10682</v>
      </c>
      <c r="AJ95" t="s">
        <v>10682</v>
      </c>
      <c r="AK95" t="s">
        <v>10871</v>
      </c>
      <c r="AL95">
        <v>0</v>
      </c>
    </row>
    <row r="96" spans="1:38" x14ac:dyDescent="0.25">
      <c r="A96" t="s">
        <v>35</v>
      </c>
      <c r="B96" t="s">
        <v>883</v>
      </c>
      <c r="C96" t="s">
        <v>884</v>
      </c>
      <c r="D96" t="s">
        <v>885</v>
      </c>
      <c r="E96" t="s">
        <v>37</v>
      </c>
      <c r="F96" t="s">
        <v>192</v>
      </c>
      <c r="G96" t="s">
        <v>94</v>
      </c>
      <c r="I96" t="s">
        <v>103</v>
      </c>
      <c r="J96" t="s">
        <v>181</v>
      </c>
      <c r="K96" t="s">
        <v>256</v>
      </c>
      <c r="L96" t="s">
        <v>94</v>
      </c>
      <c r="M96" t="s">
        <v>886</v>
      </c>
      <c r="N96" t="s">
        <v>61</v>
      </c>
      <c r="O96" t="s">
        <v>887</v>
      </c>
      <c r="P96" t="s">
        <v>45</v>
      </c>
      <c r="R96" t="s">
        <v>888</v>
      </c>
      <c r="S96" t="s">
        <v>46</v>
      </c>
      <c r="T96" t="s">
        <v>889</v>
      </c>
      <c r="U96" t="s">
        <v>890</v>
      </c>
      <c r="V96" t="s">
        <v>891</v>
      </c>
      <c r="W96" t="s">
        <v>892</v>
      </c>
      <c r="X96" t="s">
        <v>893</v>
      </c>
      <c r="Y96" t="s">
        <v>894</v>
      </c>
      <c r="Z96" t="s">
        <v>64</v>
      </c>
      <c r="AA96" t="s">
        <v>895</v>
      </c>
      <c r="AB96" t="s">
        <v>768</v>
      </c>
      <c r="AC96" t="s">
        <v>896</v>
      </c>
      <c r="AE96" t="s">
        <v>897</v>
      </c>
      <c r="AF96"/>
      <c r="AG96" t="s">
        <v>49</v>
      </c>
      <c r="AH96" t="s">
        <v>10872</v>
      </c>
      <c r="AI96" t="s">
        <v>10682</v>
      </c>
      <c r="AJ96" t="s">
        <v>10682</v>
      </c>
      <c r="AK96" t="s">
        <v>10863</v>
      </c>
      <c r="AL96">
        <v>0</v>
      </c>
    </row>
    <row r="97" spans="1:38" x14ac:dyDescent="0.25">
      <c r="A97" t="s">
        <v>35</v>
      </c>
      <c r="B97" t="s">
        <v>898</v>
      </c>
      <c r="C97" t="s">
        <v>899</v>
      </c>
      <c r="D97" t="s">
        <v>900</v>
      </c>
      <c r="E97" t="s">
        <v>37</v>
      </c>
      <c r="F97" t="s">
        <v>69</v>
      </c>
      <c r="G97" t="s">
        <v>70</v>
      </c>
      <c r="I97" t="s">
        <v>52</v>
      </c>
      <c r="J97" t="s">
        <v>37</v>
      </c>
      <c r="K97" t="s">
        <v>398</v>
      </c>
      <c r="L97" t="s">
        <v>39</v>
      </c>
      <c r="M97" t="s">
        <v>901</v>
      </c>
      <c r="N97" t="s">
        <v>459</v>
      </c>
      <c r="O97" t="s">
        <v>902</v>
      </c>
      <c r="P97" t="s">
        <v>45</v>
      </c>
      <c r="R97" t="s">
        <v>903</v>
      </c>
      <c r="S97" t="s">
        <v>46</v>
      </c>
      <c r="T97" t="s">
        <v>904</v>
      </c>
      <c r="V97" t="s">
        <v>905</v>
      </c>
      <c r="X97" t="s">
        <v>906</v>
      </c>
      <c r="Y97" t="s">
        <v>907</v>
      </c>
      <c r="Z97" t="s">
        <v>87</v>
      </c>
      <c r="AA97" t="s">
        <v>908</v>
      </c>
      <c r="AB97" t="s">
        <v>909</v>
      </c>
      <c r="AC97" t="s">
        <v>910</v>
      </c>
      <c r="AF97"/>
      <c r="AG97"/>
      <c r="AH97"/>
      <c r="AI97"/>
      <c r="AJ97"/>
      <c r="AK97"/>
      <c r="AL97">
        <v>0</v>
      </c>
    </row>
    <row r="98" spans="1:38" x14ac:dyDescent="0.25">
      <c r="A98" t="s">
        <v>35</v>
      </c>
      <c r="B98" t="s">
        <v>254</v>
      </c>
      <c r="C98" t="s">
        <v>911</v>
      </c>
      <c r="E98" t="s">
        <v>37</v>
      </c>
      <c r="F98" t="s">
        <v>69</v>
      </c>
      <c r="G98" t="s">
        <v>70</v>
      </c>
      <c r="I98" t="s">
        <v>41</v>
      </c>
      <c r="J98" t="s">
        <v>37</v>
      </c>
      <c r="K98" t="s">
        <v>219</v>
      </c>
      <c r="L98" t="s">
        <v>70</v>
      </c>
      <c r="M98" t="s">
        <v>912</v>
      </c>
      <c r="N98" t="s">
        <v>913</v>
      </c>
      <c r="P98" t="s">
        <v>45</v>
      </c>
      <c r="R98" t="s">
        <v>914</v>
      </c>
      <c r="S98" t="s">
        <v>46</v>
      </c>
      <c r="T98" t="s">
        <v>270</v>
      </c>
      <c r="V98" t="s">
        <v>915</v>
      </c>
      <c r="X98" t="s">
        <v>916</v>
      </c>
      <c r="Z98" t="s">
        <v>87</v>
      </c>
      <c r="AA98" t="s">
        <v>917</v>
      </c>
      <c r="AB98" t="s">
        <v>88</v>
      </c>
      <c r="AF98"/>
      <c r="AG98" t="s">
        <v>49</v>
      </c>
      <c r="AH98" t="s">
        <v>10873</v>
      </c>
      <c r="AI98" t="s">
        <v>10682</v>
      </c>
      <c r="AJ98" t="s">
        <v>10682</v>
      </c>
      <c r="AK98"/>
      <c r="AL98">
        <v>0</v>
      </c>
    </row>
    <row r="99" spans="1:38" x14ac:dyDescent="0.25">
      <c r="A99" t="s">
        <v>35</v>
      </c>
      <c r="B99" t="s">
        <v>254</v>
      </c>
      <c r="C99" t="s">
        <v>918</v>
      </c>
      <c r="D99" t="s">
        <v>919</v>
      </c>
      <c r="E99" t="s">
        <v>37</v>
      </c>
      <c r="F99" t="s">
        <v>69</v>
      </c>
      <c r="G99" t="s">
        <v>70</v>
      </c>
      <c r="I99" t="s">
        <v>103</v>
      </c>
      <c r="J99" t="s">
        <v>37</v>
      </c>
      <c r="K99" t="s">
        <v>219</v>
      </c>
      <c r="L99" t="s">
        <v>70</v>
      </c>
      <c r="M99" t="s">
        <v>912</v>
      </c>
      <c r="N99" t="s">
        <v>913</v>
      </c>
      <c r="O99" t="s">
        <v>920</v>
      </c>
      <c r="P99" t="s">
        <v>45</v>
      </c>
      <c r="R99" t="s">
        <v>914</v>
      </c>
      <c r="S99" t="s">
        <v>46</v>
      </c>
      <c r="T99" t="s">
        <v>270</v>
      </c>
      <c r="V99" t="s">
        <v>915</v>
      </c>
      <c r="X99" t="s">
        <v>916</v>
      </c>
      <c r="Y99" t="s">
        <v>921</v>
      </c>
      <c r="Z99" t="s">
        <v>87</v>
      </c>
      <c r="AA99" t="s">
        <v>917</v>
      </c>
      <c r="AB99" t="s">
        <v>88</v>
      </c>
      <c r="AF99"/>
      <c r="AG99" t="s">
        <v>49</v>
      </c>
      <c r="AH99" t="s">
        <v>10874</v>
      </c>
      <c r="AI99" t="s">
        <v>10682</v>
      </c>
      <c r="AJ99" t="s">
        <v>10682</v>
      </c>
      <c r="AK99"/>
      <c r="AL99">
        <v>0</v>
      </c>
    </row>
    <row r="100" spans="1:38" x14ac:dyDescent="0.25">
      <c r="A100" t="s">
        <v>35</v>
      </c>
      <c r="B100" t="s">
        <v>191</v>
      </c>
      <c r="C100" t="s">
        <v>922</v>
      </c>
      <c r="E100" t="s">
        <v>37</v>
      </c>
      <c r="F100" t="s">
        <v>69</v>
      </c>
      <c r="G100" t="s">
        <v>70</v>
      </c>
      <c r="H100" t="s">
        <v>923</v>
      </c>
      <c r="I100" t="s">
        <v>103</v>
      </c>
      <c r="J100" t="s">
        <v>37</v>
      </c>
      <c r="K100" t="s">
        <v>275</v>
      </c>
      <c r="L100" t="s">
        <v>54</v>
      </c>
      <c r="M100" t="s">
        <v>924</v>
      </c>
      <c r="N100" t="s">
        <v>80</v>
      </c>
      <c r="P100" t="s">
        <v>81</v>
      </c>
      <c r="Q100" t="s">
        <v>925</v>
      </c>
      <c r="R100" t="s">
        <v>926</v>
      </c>
      <c r="S100" t="s">
        <v>72</v>
      </c>
      <c r="Z100" t="s">
        <v>169</v>
      </c>
      <c r="AA100" t="s">
        <v>927</v>
      </c>
      <c r="AC100" t="s">
        <v>155</v>
      </c>
      <c r="AF100" t="s">
        <v>10875</v>
      </c>
      <c r="AG100" t="s">
        <v>76</v>
      </c>
      <c r="AH100" t="s">
        <v>10876</v>
      </c>
      <c r="AI100" t="s">
        <v>10682</v>
      </c>
      <c r="AJ100" t="s">
        <v>10682</v>
      </c>
      <c r="AK100"/>
      <c r="AL100">
        <v>0</v>
      </c>
    </row>
    <row r="101" spans="1:38" x14ac:dyDescent="0.25">
      <c r="A101" t="s">
        <v>35</v>
      </c>
      <c r="B101" t="s">
        <v>860</v>
      </c>
      <c r="C101" t="s">
        <v>928</v>
      </c>
      <c r="E101" t="s">
        <v>37</v>
      </c>
      <c r="F101" t="s">
        <v>69</v>
      </c>
      <c r="G101" t="s">
        <v>70</v>
      </c>
      <c r="H101" t="s">
        <v>51</v>
      </c>
      <c r="I101" t="s">
        <v>52</v>
      </c>
      <c r="J101" t="s">
        <v>37</v>
      </c>
      <c r="K101" t="s">
        <v>658</v>
      </c>
      <c r="L101" t="s">
        <v>39</v>
      </c>
      <c r="M101" t="s">
        <v>929</v>
      </c>
      <c r="N101" t="s">
        <v>80</v>
      </c>
      <c r="O101" t="s">
        <v>105</v>
      </c>
      <c r="P101" t="s">
        <v>81</v>
      </c>
      <c r="Q101" t="s">
        <v>930</v>
      </c>
      <c r="R101" t="s">
        <v>931</v>
      </c>
      <c r="S101" t="s">
        <v>72</v>
      </c>
      <c r="Z101" t="s">
        <v>111</v>
      </c>
      <c r="AA101" t="s">
        <v>932</v>
      </c>
      <c r="AC101" t="s">
        <v>131</v>
      </c>
      <c r="AF101" t="s">
        <v>10877</v>
      </c>
      <c r="AG101" t="s">
        <v>76</v>
      </c>
      <c r="AH101" t="s">
        <v>10855</v>
      </c>
      <c r="AI101" t="s">
        <v>10682</v>
      </c>
      <c r="AJ101" t="s">
        <v>10682</v>
      </c>
      <c r="AK101"/>
      <c r="AL101">
        <v>0</v>
      </c>
    </row>
    <row r="102" spans="1:38" x14ac:dyDescent="0.25">
      <c r="A102" t="s">
        <v>35</v>
      </c>
      <c r="B102" t="s">
        <v>933</v>
      </c>
      <c r="C102" t="s">
        <v>934</v>
      </c>
      <c r="D102" t="s">
        <v>118</v>
      </c>
      <c r="E102" t="s">
        <v>37</v>
      </c>
      <c r="F102" t="s">
        <v>69</v>
      </c>
      <c r="G102" t="s">
        <v>70</v>
      </c>
      <c r="I102" t="s">
        <v>52</v>
      </c>
      <c r="J102" t="s">
        <v>37</v>
      </c>
      <c r="K102" t="s">
        <v>403</v>
      </c>
      <c r="L102" t="s">
        <v>70</v>
      </c>
      <c r="M102" t="s">
        <v>935</v>
      </c>
      <c r="N102" t="s">
        <v>71</v>
      </c>
      <c r="P102" t="s">
        <v>185</v>
      </c>
      <c r="Q102" t="s">
        <v>936</v>
      </c>
      <c r="R102" t="s">
        <v>937</v>
      </c>
      <c r="S102" t="s">
        <v>72</v>
      </c>
      <c r="U102" t="s">
        <v>938</v>
      </c>
      <c r="V102" t="s">
        <v>939</v>
      </c>
      <c r="X102" t="s">
        <v>940</v>
      </c>
      <c r="Z102" t="s">
        <v>121</v>
      </c>
      <c r="AA102" t="s">
        <v>941</v>
      </c>
      <c r="AB102" t="s">
        <v>324</v>
      </c>
      <c r="AF102" t="s">
        <v>10878</v>
      </c>
      <c r="AG102" t="s">
        <v>76</v>
      </c>
      <c r="AH102" t="s">
        <v>10879</v>
      </c>
      <c r="AI102" t="s">
        <v>10685</v>
      </c>
      <c r="AJ102" t="s">
        <v>10685</v>
      </c>
      <c r="AK102"/>
      <c r="AL102">
        <v>0</v>
      </c>
    </row>
    <row r="103" spans="1:38" x14ac:dyDescent="0.25">
      <c r="A103" t="s">
        <v>35</v>
      </c>
      <c r="B103" t="s">
        <v>622</v>
      </c>
      <c r="C103" t="s">
        <v>942</v>
      </c>
      <c r="D103" t="s">
        <v>943</v>
      </c>
      <c r="E103" t="s">
        <v>37</v>
      </c>
      <c r="F103" t="s">
        <v>120</v>
      </c>
      <c r="G103" t="s">
        <v>43</v>
      </c>
      <c r="I103" t="s">
        <v>52</v>
      </c>
      <c r="J103" t="s">
        <v>37</v>
      </c>
      <c r="K103" t="s">
        <v>196</v>
      </c>
      <c r="L103" t="s">
        <v>43</v>
      </c>
      <c r="M103" t="s">
        <v>944</v>
      </c>
      <c r="N103" t="s">
        <v>537</v>
      </c>
      <c r="P103" t="s">
        <v>81</v>
      </c>
      <c r="R103" t="s">
        <v>945</v>
      </c>
      <c r="S103" t="s">
        <v>115</v>
      </c>
      <c r="U103" t="s">
        <v>946</v>
      </c>
      <c r="V103" t="s">
        <v>947</v>
      </c>
      <c r="X103" t="s">
        <v>948</v>
      </c>
      <c r="Z103" t="s">
        <v>949</v>
      </c>
      <c r="AA103" t="s">
        <v>950</v>
      </c>
      <c r="AB103" t="s">
        <v>951</v>
      </c>
      <c r="AC103" t="s">
        <v>952</v>
      </c>
      <c r="AF103"/>
      <c r="AG103" t="s">
        <v>49</v>
      </c>
      <c r="AH103"/>
      <c r="AI103" t="s">
        <v>10682</v>
      </c>
      <c r="AJ103" t="s">
        <v>10682</v>
      </c>
      <c r="AK103"/>
      <c r="AL103">
        <v>1</v>
      </c>
    </row>
    <row r="104" spans="1:38" x14ac:dyDescent="0.25">
      <c r="A104" t="s">
        <v>35</v>
      </c>
      <c r="B104" t="s">
        <v>50</v>
      </c>
      <c r="C104" t="s">
        <v>954</v>
      </c>
      <c r="D104" t="s">
        <v>955</v>
      </c>
      <c r="E104" t="s">
        <v>37</v>
      </c>
      <c r="F104" t="s">
        <v>120</v>
      </c>
      <c r="G104" t="s">
        <v>43</v>
      </c>
      <c r="H104" t="s">
        <v>956</v>
      </c>
      <c r="I104" t="s">
        <v>178</v>
      </c>
      <c r="J104" t="s">
        <v>37</v>
      </c>
      <c r="K104" t="s">
        <v>487</v>
      </c>
      <c r="L104" t="s">
        <v>60</v>
      </c>
      <c r="M104" t="s">
        <v>957</v>
      </c>
      <c r="N104" t="s">
        <v>61</v>
      </c>
      <c r="O104" t="s">
        <v>958</v>
      </c>
      <c r="P104" t="s">
        <v>185</v>
      </c>
      <c r="Q104" t="s">
        <v>959</v>
      </c>
      <c r="R104" t="s">
        <v>960</v>
      </c>
      <c r="S104" t="s">
        <v>72</v>
      </c>
      <c r="V104" t="s">
        <v>961</v>
      </c>
      <c r="X104" t="s">
        <v>962</v>
      </c>
      <c r="Y104" t="s">
        <v>963</v>
      </c>
      <c r="Z104" t="s">
        <v>964</v>
      </c>
      <c r="AA104" t="s">
        <v>965</v>
      </c>
      <c r="AB104" t="s">
        <v>966</v>
      </c>
      <c r="AF104" t="s">
        <v>10880</v>
      </c>
      <c r="AG104" t="s">
        <v>49</v>
      </c>
      <c r="AH104" t="s">
        <v>10881</v>
      </c>
      <c r="AI104" t="s">
        <v>10685</v>
      </c>
      <c r="AJ104" t="s">
        <v>10685</v>
      </c>
      <c r="AK104"/>
      <c r="AL104">
        <v>0</v>
      </c>
    </row>
    <row r="105" spans="1:38" x14ac:dyDescent="0.25">
      <c r="A105" t="s">
        <v>35</v>
      </c>
      <c r="B105" t="s">
        <v>42</v>
      </c>
      <c r="C105" t="s">
        <v>10882</v>
      </c>
      <c r="D105" t="s">
        <v>5161</v>
      </c>
      <c r="E105" t="s">
        <v>37</v>
      </c>
      <c r="F105" t="s">
        <v>120</v>
      </c>
      <c r="G105" t="s">
        <v>43</v>
      </c>
      <c r="H105" t="s">
        <v>51</v>
      </c>
      <c r="I105" t="s">
        <v>180</v>
      </c>
      <c r="J105" t="s">
        <v>37</v>
      </c>
      <c r="K105" t="s">
        <v>1292</v>
      </c>
      <c r="L105" t="s">
        <v>43</v>
      </c>
      <c r="M105" t="s">
        <v>10883</v>
      </c>
      <c r="N105" t="s">
        <v>5077</v>
      </c>
      <c r="P105" t="s">
        <v>45</v>
      </c>
      <c r="Q105" t="s">
        <v>10884</v>
      </c>
      <c r="R105" t="s">
        <v>5164</v>
      </c>
      <c r="S105" t="s">
        <v>115</v>
      </c>
      <c r="U105" t="s">
        <v>5165</v>
      </c>
      <c r="AC105" t="s">
        <v>5084</v>
      </c>
      <c r="AD105" t="s">
        <v>57</v>
      </c>
      <c r="AF105"/>
      <c r="AG105"/>
      <c r="AH105"/>
      <c r="AI105"/>
      <c r="AJ105"/>
      <c r="AK105"/>
      <c r="AL105">
        <v>0</v>
      </c>
    </row>
    <row r="106" spans="1:38" x14ac:dyDescent="0.25">
      <c r="A106" t="s">
        <v>35</v>
      </c>
      <c r="B106" t="s">
        <v>850</v>
      </c>
      <c r="C106" t="s">
        <v>967</v>
      </c>
      <c r="E106" t="s">
        <v>37</v>
      </c>
      <c r="F106" t="s">
        <v>120</v>
      </c>
      <c r="G106" t="s">
        <v>43</v>
      </c>
      <c r="H106" t="s">
        <v>188</v>
      </c>
      <c r="I106" t="s">
        <v>78</v>
      </c>
      <c r="J106" t="s">
        <v>37</v>
      </c>
      <c r="K106" t="s">
        <v>968</v>
      </c>
      <c r="L106" t="s">
        <v>94</v>
      </c>
      <c r="M106" t="s">
        <v>969</v>
      </c>
      <c r="N106" t="s">
        <v>80</v>
      </c>
      <c r="P106" t="s">
        <v>81</v>
      </c>
      <c r="Q106" t="s">
        <v>970</v>
      </c>
      <c r="R106" t="s">
        <v>971</v>
      </c>
      <c r="S106" t="s">
        <v>72</v>
      </c>
      <c r="Z106" t="s">
        <v>73</v>
      </c>
      <c r="AA106" t="s">
        <v>972</v>
      </c>
      <c r="AC106" t="s">
        <v>75</v>
      </c>
      <c r="AF106" t="s">
        <v>10885</v>
      </c>
      <c r="AG106" t="s">
        <v>76</v>
      </c>
      <c r="AH106" t="s">
        <v>10886</v>
      </c>
      <c r="AI106" t="s">
        <v>10805</v>
      </c>
      <c r="AJ106" t="s">
        <v>10805</v>
      </c>
      <c r="AK106"/>
      <c r="AL106">
        <v>0</v>
      </c>
    </row>
    <row r="107" spans="1:38" x14ac:dyDescent="0.25">
      <c r="A107" t="s">
        <v>35</v>
      </c>
      <c r="B107" t="s">
        <v>198</v>
      </c>
      <c r="C107" t="s">
        <v>973</v>
      </c>
      <c r="E107" t="s">
        <v>37</v>
      </c>
      <c r="F107" t="s">
        <v>120</v>
      </c>
      <c r="G107" t="s">
        <v>43</v>
      </c>
      <c r="H107" t="s">
        <v>51</v>
      </c>
      <c r="I107" t="s">
        <v>103</v>
      </c>
      <c r="J107" t="s">
        <v>37</v>
      </c>
      <c r="K107" t="s">
        <v>256</v>
      </c>
      <c r="L107" t="s">
        <v>94</v>
      </c>
      <c r="M107" t="s">
        <v>974</v>
      </c>
      <c r="N107" t="s">
        <v>80</v>
      </c>
      <c r="O107" t="s">
        <v>202</v>
      </c>
      <c r="P107" t="s">
        <v>81</v>
      </c>
      <c r="Q107" t="s">
        <v>975</v>
      </c>
      <c r="R107" t="s">
        <v>976</v>
      </c>
      <c r="S107" t="s">
        <v>72</v>
      </c>
      <c r="Z107" t="s">
        <v>111</v>
      </c>
      <c r="AA107" t="s">
        <v>977</v>
      </c>
      <c r="AC107" t="s">
        <v>131</v>
      </c>
      <c r="AF107" t="s">
        <v>10887</v>
      </c>
      <c r="AG107" t="s">
        <v>76</v>
      </c>
      <c r="AH107" t="s">
        <v>10888</v>
      </c>
      <c r="AI107" t="s">
        <v>10682</v>
      </c>
      <c r="AJ107" t="s">
        <v>10682</v>
      </c>
      <c r="AK107"/>
      <c r="AL107">
        <v>0</v>
      </c>
    </row>
    <row r="108" spans="1:38" x14ac:dyDescent="0.25">
      <c r="A108" t="s">
        <v>35</v>
      </c>
      <c r="B108" t="s">
        <v>123</v>
      </c>
      <c r="C108" t="s">
        <v>978</v>
      </c>
      <c r="D108" t="s">
        <v>979</v>
      </c>
      <c r="E108" t="s">
        <v>37</v>
      </c>
      <c r="F108" t="s">
        <v>120</v>
      </c>
      <c r="G108" t="s">
        <v>43</v>
      </c>
      <c r="H108" t="s">
        <v>168</v>
      </c>
      <c r="I108" t="s">
        <v>78</v>
      </c>
      <c r="J108" t="s">
        <v>37</v>
      </c>
      <c r="K108" t="s">
        <v>219</v>
      </c>
      <c r="L108" t="s">
        <v>70</v>
      </c>
      <c r="M108" t="s">
        <v>980</v>
      </c>
      <c r="N108" t="s">
        <v>263</v>
      </c>
      <c r="O108" t="s">
        <v>981</v>
      </c>
      <c r="P108" t="s">
        <v>45</v>
      </c>
      <c r="R108" t="s">
        <v>982</v>
      </c>
      <c r="S108" t="s">
        <v>46</v>
      </c>
      <c r="T108" t="s">
        <v>983</v>
      </c>
      <c r="V108" t="s">
        <v>984</v>
      </c>
      <c r="X108" t="s">
        <v>985</v>
      </c>
      <c r="Y108" t="s">
        <v>986</v>
      </c>
      <c r="Z108" t="s">
        <v>87</v>
      </c>
      <c r="AA108" t="s">
        <v>987</v>
      </c>
      <c r="AB108" t="s">
        <v>88</v>
      </c>
      <c r="AC108" t="s">
        <v>988</v>
      </c>
      <c r="AE108" t="s">
        <v>989</v>
      </c>
      <c r="AF108"/>
      <c r="AG108" t="s">
        <v>49</v>
      </c>
      <c r="AH108" t="s">
        <v>10889</v>
      </c>
      <c r="AI108" t="s">
        <v>10682</v>
      </c>
      <c r="AJ108" t="s">
        <v>10682</v>
      </c>
      <c r="AK108"/>
      <c r="AL108">
        <v>0</v>
      </c>
    </row>
    <row r="109" spans="1:38" x14ac:dyDescent="0.25">
      <c r="A109" t="s">
        <v>35</v>
      </c>
      <c r="B109" t="s">
        <v>656</v>
      </c>
      <c r="C109" t="s">
        <v>990</v>
      </c>
      <c r="E109" t="s">
        <v>37</v>
      </c>
      <c r="F109" t="s">
        <v>120</v>
      </c>
      <c r="G109" t="s">
        <v>43</v>
      </c>
      <c r="I109" t="s">
        <v>103</v>
      </c>
      <c r="J109" t="s">
        <v>37</v>
      </c>
      <c r="K109" t="s">
        <v>219</v>
      </c>
      <c r="L109" t="s">
        <v>70</v>
      </c>
      <c r="M109" t="s">
        <v>991</v>
      </c>
      <c r="N109" t="s">
        <v>263</v>
      </c>
      <c r="P109" t="s">
        <v>45</v>
      </c>
      <c r="R109" t="s">
        <v>992</v>
      </c>
      <c r="S109" t="s">
        <v>46</v>
      </c>
      <c r="T109" t="s">
        <v>993</v>
      </c>
      <c r="V109" t="s">
        <v>994</v>
      </c>
      <c r="X109" t="s">
        <v>995</v>
      </c>
      <c r="Z109" t="s">
        <v>87</v>
      </c>
      <c r="AA109" t="s">
        <v>996</v>
      </c>
      <c r="AB109" t="s">
        <v>122</v>
      </c>
      <c r="AF109"/>
      <c r="AG109" t="s">
        <v>49</v>
      </c>
      <c r="AH109" t="s">
        <v>10890</v>
      </c>
      <c r="AI109" t="s">
        <v>10682</v>
      </c>
      <c r="AJ109" t="s">
        <v>10682</v>
      </c>
      <c r="AK109"/>
      <c r="AL109">
        <v>0</v>
      </c>
    </row>
    <row r="110" spans="1:38" x14ac:dyDescent="0.25">
      <c r="A110" t="s">
        <v>35</v>
      </c>
      <c r="B110" t="s">
        <v>997</v>
      </c>
      <c r="C110" t="s">
        <v>998</v>
      </c>
      <c r="E110" t="s">
        <v>37</v>
      </c>
      <c r="F110" t="s">
        <v>120</v>
      </c>
      <c r="G110" t="s">
        <v>43</v>
      </c>
      <c r="H110" t="s">
        <v>188</v>
      </c>
      <c r="I110" t="s">
        <v>78</v>
      </c>
      <c r="J110" t="s">
        <v>37</v>
      </c>
      <c r="K110" t="s">
        <v>196</v>
      </c>
      <c r="L110" t="s">
        <v>43</v>
      </c>
      <c r="M110" t="s">
        <v>999</v>
      </c>
      <c r="N110" t="s">
        <v>80</v>
      </c>
      <c r="O110" t="s">
        <v>105</v>
      </c>
      <c r="P110" t="s">
        <v>81</v>
      </c>
      <c r="Q110" t="s">
        <v>1000</v>
      </c>
      <c r="R110" t="s">
        <v>1001</v>
      </c>
      <c r="S110" t="s">
        <v>72</v>
      </c>
      <c r="Z110" t="s">
        <v>111</v>
      </c>
      <c r="AA110" t="s">
        <v>1002</v>
      </c>
      <c r="AC110" t="s">
        <v>107</v>
      </c>
      <c r="AF110" t="s">
        <v>10891</v>
      </c>
      <c r="AG110" t="s">
        <v>76</v>
      </c>
      <c r="AH110" t="s">
        <v>10892</v>
      </c>
      <c r="AI110" t="s">
        <v>10682</v>
      </c>
      <c r="AJ110" t="s">
        <v>10682</v>
      </c>
      <c r="AK110"/>
      <c r="AL110">
        <v>0</v>
      </c>
    </row>
    <row r="111" spans="1:38" x14ac:dyDescent="0.25">
      <c r="A111" t="s">
        <v>35</v>
      </c>
      <c r="B111" t="s">
        <v>1003</v>
      </c>
      <c r="C111" t="s">
        <v>1004</v>
      </c>
      <c r="E111" t="s">
        <v>37</v>
      </c>
      <c r="F111" t="s">
        <v>120</v>
      </c>
      <c r="G111" t="s">
        <v>43</v>
      </c>
      <c r="H111" t="s">
        <v>237</v>
      </c>
      <c r="I111" t="s">
        <v>103</v>
      </c>
      <c r="J111" t="s">
        <v>37</v>
      </c>
      <c r="K111" t="s">
        <v>219</v>
      </c>
      <c r="L111" t="s">
        <v>70</v>
      </c>
      <c r="M111" t="s">
        <v>1005</v>
      </c>
      <c r="N111" t="s">
        <v>61</v>
      </c>
      <c r="O111" t="s">
        <v>1006</v>
      </c>
      <c r="P111" t="s">
        <v>81</v>
      </c>
      <c r="Q111" t="s">
        <v>1007</v>
      </c>
      <c r="R111" t="s">
        <v>1008</v>
      </c>
      <c r="S111" t="s">
        <v>72</v>
      </c>
      <c r="Z111" t="s">
        <v>1009</v>
      </c>
      <c r="AA111" t="s">
        <v>1010</v>
      </c>
      <c r="AC111" t="s">
        <v>1011</v>
      </c>
      <c r="AF111" t="s">
        <v>10893</v>
      </c>
      <c r="AG111" t="s">
        <v>49</v>
      </c>
      <c r="AH111" t="s">
        <v>10893</v>
      </c>
      <c r="AI111" t="s">
        <v>10682</v>
      </c>
      <c r="AJ111" t="s">
        <v>10682</v>
      </c>
      <c r="AK111"/>
      <c r="AL111">
        <v>0</v>
      </c>
    </row>
    <row r="112" spans="1:38" x14ac:dyDescent="0.25">
      <c r="A112" t="s">
        <v>35</v>
      </c>
      <c r="B112" t="s">
        <v>84</v>
      </c>
      <c r="C112" t="s">
        <v>10444</v>
      </c>
      <c r="E112" t="s">
        <v>37</v>
      </c>
      <c r="F112" t="s">
        <v>175</v>
      </c>
      <c r="G112" t="s">
        <v>60</v>
      </c>
      <c r="H112" t="s">
        <v>172</v>
      </c>
      <c r="I112" t="s">
        <v>189</v>
      </c>
      <c r="J112" t="s">
        <v>37</v>
      </c>
      <c r="K112" t="s">
        <v>268</v>
      </c>
      <c r="L112" t="s">
        <v>183</v>
      </c>
      <c r="M112" t="s">
        <v>10445</v>
      </c>
      <c r="N112" t="s">
        <v>61</v>
      </c>
      <c r="O112" t="s">
        <v>105</v>
      </c>
      <c r="P112" t="s">
        <v>81</v>
      </c>
      <c r="Q112" t="s">
        <v>10446</v>
      </c>
      <c r="R112" t="s">
        <v>10447</v>
      </c>
      <c r="S112" t="s">
        <v>72</v>
      </c>
      <c r="Z112" t="s">
        <v>128</v>
      </c>
      <c r="AA112" t="s">
        <v>10448</v>
      </c>
      <c r="AB112" t="s">
        <v>176</v>
      </c>
      <c r="AC112" t="s">
        <v>107</v>
      </c>
      <c r="AF112" t="s">
        <v>10894</v>
      </c>
      <c r="AG112" t="s">
        <v>49</v>
      </c>
      <c r="AH112" t="s">
        <v>10894</v>
      </c>
      <c r="AI112" t="s">
        <v>10682</v>
      </c>
      <c r="AJ112" t="s">
        <v>10682</v>
      </c>
      <c r="AK112"/>
      <c r="AL112">
        <v>0</v>
      </c>
    </row>
    <row r="113" spans="1:38" x14ac:dyDescent="0.25">
      <c r="A113" t="s">
        <v>35</v>
      </c>
      <c r="B113" t="s">
        <v>77</v>
      </c>
      <c r="C113" t="s">
        <v>1012</v>
      </c>
      <c r="E113" t="s">
        <v>37</v>
      </c>
      <c r="F113" t="s">
        <v>175</v>
      </c>
      <c r="G113" t="s">
        <v>60</v>
      </c>
      <c r="H113" t="s">
        <v>134</v>
      </c>
      <c r="I113" t="s">
        <v>52</v>
      </c>
      <c r="J113" t="s">
        <v>37</v>
      </c>
      <c r="K113" t="s">
        <v>1013</v>
      </c>
      <c r="L113" t="s">
        <v>60</v>
      </c>
      <c r="M113" t="s">
        <v>1014</v>
      </c>
      <c r="N113" t="s">
        <v>71</v>
      </c>
      <c r="P113" t="s">
        <v>81</v>
      </c>
      <c r="Q113" t="s">
        <v>1015</v>
      </c>
      <c r="R113" t="s">
        <v>1016</v>
      </c>
      <c r="S113" t="s">
        <v>72</v>
      </c>
      <c r="Z113" t="s">
        <v>73</v>
      </c>
      <c r="AA113" t="s">
        <v>1017</v>
      </c>
      <c r="AC113" t="s">
        <v>663</v>
      </c>
      <c r="AF113" t="s">
        <v>10683</v>
      </c>
      <c r="AG113" t="s">
        <v>76</v>
      </c>
      <c r="AH113" t="s">
        <v>10684</v>
      </c>
      <c r="AI113" t="s">
        <v>10682</v>
      </c>
      <c r="AJ113" t="s">
        <v>10682</v>
      </c>
      <c r="AK113"/>
      <c r="AL113">
        <v>0</v>
      </c>
    </row>
    <row r="114" spans="1:38" x14ac:dyDescent="0.25">
      <c r="A114" t="s">
        <v>35</v>
      </c>
      <c r="B114" t="s">
        <v>123</v>
      </c>
      <c r="C114" t="s">
        <v>1018</v>
      </c>
      <c r="D114" t="s">
        <v>1019</v>
      </c>
      <c r="E114" t="s">
        <v>37</v>
      </c>
      <c r="F114" t="s">
        <v>175</v>
      </c>
      <c r="G114" t="s">
        <v>60</v>
      </c>
      <c r="H114" t="s">
        <v>229</v>
      </c>
      <c r="I114" t="s">
        <v>52</v>
      </c>
      <c r="J114" t="s">
        <v>37</v>
      </c>
      <c r="K114" t="s">
        <v>658</v>
      </c>
      <c r="L114" t="s">
        <v>39</v>
      </c>
      <c r="M114" t="s">
        <v>1020</v>
      </c>
      <c r="N114" t="s">
        <v>208</v>
      </c>
      <c r="O114" t="s">
        <v>1021</v>
      </c>
      <c r="P114" t="s">
        <v>45</v>
      </c>
      <c r="R114" t="s">
        <v>1022</v>
      </c>
      <c r="S114" t="s">
        <v>46</v>
      </c>
      <c r="T114" t="s">
        <v>1023</v>
      </c>
      <c r="V114" t="s">
        <v>1024</v>
      </c>
      <c r="X114" t="s">
        <v>1025</v>
      </c>
      <c r="Y114" t="s">
        <v>1026</v>
      </c>
      <c r="Z114" t="s">
        <v>87</v>
      </c>
      <c r="AA114" t="s">
        <v>1027</v>
      </c>
      <c r="AB114" t="s">
        <v>74</v>
      </c>
      <c r="AC114" t="s">
        <v>1028</v>
      </c>
      <c r="AE114" t="s">
        <v>1029</v>
      </c>
      <c r="AF114"/>
      <c r="AG114" t="s">
        <v>76</v>
      </c>
      <c r="AH114" t="s">
        <v>10895</v>
      </c>
      <c r="AI114" t="s">
        <v>10682</v>
      </c>
      <c r="AJ114" t="s">
        <v>10682</v>
      </c>
      <c r="AK114"/>
      <c r="AL114">
        <v>0</v>
      </c>
    </row>
    <row r="115" spans="1:38" x14ac:dyDescent="0.25">
      <c r="A115" t="s">
        <v>35</v>
      </c>
      <c r="B115" t="s">
        <v>234</v>
      </c>
      <c r="C115" t="s">
        <v>1030</v>
      </c>
      <c r="D115" t="s">
        <v>148</v>
      </c>
      <c r="E115" t="s">
        <v>37</v>
      </c>
      <c r="F115" t="s">
        <v>175</v>
      </c>
      <c r="G115" t="s">
        <v>60</v>
      </c>
      <c r="H115" t="s">
        <v>1031</v>
      </c>
      <c r="I115" t="s">
        <v>103</v>
      </c>
      <c r="J115" t="s">
        <v>37</v>
      </c>
      <c r="K115" t="s">
        <v>658</v>
      </c>
      <c r="L115" t="s">
        <v>39</v>
      </c>
      <c r="M115" t="s">
        <v>1032</v>
      </c>
      <c r="N115" t="s">
        <v>80</v>
      </c>
      <c r="P115" t="s">
        <v>81</v>
      </c>
      <c r="Q115" t="s">
        <v>1033</v>
      </c>
      <c r="R115" t="s">
        <v>149</v>
      </c>
      <c r="S115" t="s">
        <v>72</v>
      </c>
      <c r="V115" t="s">
        <v>1034</v>
      </c>
      <c r="X115" t="s">
        <v>1035</v>
      </c>
      <c r="Z115" t="s">
        <v>152</v>
      </c>
      <c r="AA115" t="s">
        <v>1036</v>
      </c>
      <c r="AC115" t="s">
        <v>235</v>
      </c>
      <c r="AF115" t="s">
        <v>10896</v>
      </c>
      <c r="AG115" t="s">
        <v>76</v>
      </c>
      <c r="AH115" t="s">
        <v>10897</v>
      </c>
      <c r="AI115" t="s">
        <v>10682</v>
      </c>
      <c r="AJ115" t="s">
        <v>10682</v>
      </c>
      <c r="AK115"/>
      <c r="AL115">
        <v>0</v>
      </c>
    </row>
    <row r="116" spans="1:38" x14ac:dyDescent="0.25">
      <c r="A116" t="s">
        <v>35</v>
      </c>
      <c r="B116" t="s">
        <v>656</v>
      </c>
      <c r="C116" t="s">
        <v>1037</v>
      </c>
      <c r="E116" t="s">
        <v>37</v>
      </c>
      <c r="F116" t="s">
        <v>175</v>
      </c>
      <c r="G116" t="s">
        <v>60</v>
      </c>
      <c r="I116" t="s">
        <v>52</v>
      </c>
      <c r="J116" t="s">
        <v>37</v>
      </c>
      <c r="K116" t="s">
        <v>268</v>
      </c>
      <c r="L116" t="s">
        <v>183</v>
      </c>
      <c r="M116" t="s">
        <v>1038</v>
      </c>
      <c r="N116" t="s">
        <v>263</v>
      </c>
      <c r="P116" t="s">
        <v>45</v>
      </c>
      <c r="R116" t="s">
        <v>1039</v>
      </c>
      <c r="S116" t="s">
        <v>46</v>
      </c>
      <c r="T116" t="s">
        <v>1040</v>
      </c>
      <c r="V116" t="s">
        <v>1041</v>
      </c>
      <c r="X116" t="s">
        <v>1042</v>
      </c>
      <c r="Z116" t="s">
        <v>87</v>
      </c>
      <c r="AA116" t="s">
        <v>1043</v>
      </c>
      <c r="AB116" t="s">
        <v>122</v>
      </c>
      <c r="AC116" t="s">
        <v>1044</v>
      </c>
      <c r="AE116" t="s">
        <v>1045</v>
      </c>
      <c r="AF116"/>
      <c r="AG116" t="s">
        <v>49</v>
      </c>
      <c r="AH116" t="s">
        <v>10898</v>
      </c>
      <c r="AI116" t="s">
        <v>10682</v>
      </c>
      <c r="AJ116" t="s">
        <v>10682</v>
      </c>
      <c r="AK116"/>
      <c r="AL116">
        <v>0</v>
      </c>
    </row>
    <row r="117" spans="1:38" x14ac:dyDescent="0.25">
      <c r="A117" t="s">
        <v>35</v>
      </c>
      <c r="B117" t="s">
        <v>656</v>
      </c>
      <c r="C117" t="s">
        <v>1046</v>
      </c>
      <c r="E117" t="s">
        <v>37</v>
      </c>
      <c r="F117" t="s">
        <v>175</v>
      </c>
      <c r="G117" t="s">
        <v>60</v>
      </c>
      <c r="H117" t="s">
        <v>313</v>
      </c>
      <c r="I117" t="s">
        <v>52</v>
      </c>
      <c r="J117" t="s">
        <v>37</v>
      </c>
      <c r="K117" t="s">
        <v>968</v>
      </c>
      <c r="L117" t="s">
        <v>94</v>
      </c>
      <c r="M117" t="s">
        <v>1047</v>
      </c>
      <c r="N117" t="s">
        <v>80</v>
      </c>
      <c r="O117" t="s">
        <v>105</v>
      </c>
      <c r="P117" t="s">
        <v>81</v>
      </c>
      <c r="Q117" t="s">
        <v>1048</v>
      </c>
      <c r="R117" t="s">
        <v>1049</v>
      </c>
      <c r="S117" t="s">
        <v>72</v>
      </c>
      <c r="Z117" t="s">
        <v>111</v>
      </c>
      <c r="AA117" t="s">
        <v>1050</v>
      </c>
      <c r="AC117" t="s">
        <v>131</v>
      </c>
      <c r="AF117" t="s">
        <v>10899</v>
      </c>
      <c r="AG117" t="s">
        <v>76</v>
      </c>
      <c r="AH117" t="s">
        <v>10855</v>
      </c>
      <c r="AI117" t="s">
        <v>10682</v>
      </c>
      <c r="AJ117" t="s">
        <v>10682</v>
      </c>
      <c r="AK117"/>
      <c r="AL117">
        <v>0</v>
      </c>
    </row>
    <row r="118" spans="1:38" x14ac:dyDescent="0.25">
      <c r="A118" t="s">
        <v>35</v>
      </c>
      <c r="B118" t="s">
        <v>997</v>
      </c>
      <c r="C118" t="s">
        <v>1051</v>
      </c>
      <c r="E118" t="s">
        <v>37</v>
      </c>
      <c r="F118" t="s">
        <v>175</v>
      </c>
      <c r="G118" t="s">
        <v>60</v>
      </c>
      <c r="H118" t="s">
        <v>172</v>
      </c>
      <c r="I118" t="s">
        <v>103</v>
      </c>
      <c r="J118" t="s">
        <v>852</v>
      </c>
      <c r="K118" t="s">
        <v>853</v>
      </c>
      <c r="L118" t="s">
        <v>54</v>
      </c>
      <c r="M118" t="s">
        <v>1052</v>
      </c>
      <c r="N118" t="s">
        <v>71</v>
      </c>
      <c r="O118" t="s">
        <v>105</v>
      </c>
      <c r="P118" t="s">
        <v>81</v>
      </c>
      <c r="Q118" t="s">
        <v>1053</v>
      </c>
      <c r="R118" t="s">
        <v>1054</v>
      </c>
      <c r="S118" t="s">
        <v>72</v>
      </c>
      <c r="Z118" t="s">
        <v>111</v>
      </c>
      <c r="AA118" t="s">
        <v>1055</v>
      </c>
      <c r="AB118" t="s">
        <v>176</v>
      </c>
      <c r="AC118" t="s">
        <v>107</v>
      </c>
      <c r="AF118" t="s">
        <v>10900</v>
      </c>
      <c r="AG118" t="s">
        <v>76</v>
      </c>
      <c r="AH118" t="s">
        <v>10901</v>
      </c>
      <c r="AI118" t="s">
        <v>10682</v>
      </c>
      <c r="AJ118" t="s">
        <v>10682</v>
      </c>
      <c r="AK118" t="s">
        <v>10738</v>
      </c>
      <c r="AL118">
        <v>0</v>
      </c>
    </row>
    <row r="119" spans="1:38" x14ac:dyDescent="0.25">
      <c r="A119" t="s">
        <v>35</v>
      </c>
      <c r="B119" t="s">
        <v>997</v>
      </c>
      <c r="C119" t="s">
        <v>1056</v>
      </c>
      <c r="E119" t="s">
        <v>37</v>
      </c>
      <c r="F119" t="s">
        <v>175</v>
      </c>
      <c r="G119" t="s">
        <v>60</v>
      </c>
      <c r="H119" t="s">
        <v>51</v>
      </c>
      <c r="I119" t="s">
        <v>178</v>
      </c>
      <c r="J119" t="s">
        <v>37</v>
      </c>
      <c r="K119" t="s">
        <v>256</v>
      </c>
      <c r="L119" t="s">
        <v>94</v>
      </c>
      <c r="M119" t="s">
        <v>1057</v>
      </c>
      <c r="N119" t="s">
        <v>80</v>
      </c>
      <c r="O119" t="s">
        <v>105</v>
      </c>
      <c r="P119" t="s">
        <v>81</v>
      </c>
      <c r="Q119" t="s">
        <v>1058</v>
      </c>
      <c r="R119" t="s">
        <v>1059</v>
      </c>
      <c r="S119" t="s">
        <v>72</v>
      </c>
      <c r="Z119" t="s">
        <v>111</v>
      </c>
      <c r="AA119" t="s">
        <v>1060</v>
      </c>
      <c r="AB119" t="s">
        <v>176</v>
      </c>
      <c r="AC119" t="s">
        <v>107</v>
      </c>
      <c r="AF119" t="s">
        <v>10902</v>
      </c>
      <c r="AG119" t="s">
        <v>76</v>
      </c>
      <c r="AH119" t="s">
        <v>10903</v>
      </c>
      <c r="AI119" t="s">
        <v>10682</v>
      </c>
      <c r="AJ119" t="s">
        <v>10682</v>
      </c>
      <c r="AK119"/>
      <c r="AL119">
        <v>0</v>
      </c>
    </row>
    <row r="120" spans="1:38" x14ac:dyDescent="0.25">
      <c r="A120" t="s">
        <v>35</v>
      </c>
      <c r="B120" t="s">
        <v>210</v>
      </c>
      <c r="C120" t="s">
        <v>1061</v>
      </c>
      <c r="E120" t="s">
        <v>37</v>
      </c>
      <c r="F120" t="s">
        <v>175</v>
      </c>
      <c r="G120" t="s">
        <v>60</v>
      </c>
      <c r="H120" t="s">
        <v>252</v>
      </c>
      <c r="I120" t="s">
        <v>52</v>
      </c>
      <c r="J120" t="s">
        <v>37</v>
      </c>
      <c r="K120" t="s">
        <v>487</v>
      </c>
      <c r="L120" t="s">
        <v>60</v>
      </c>
      <c r="M120" t="s">
        <v>1062</v>
      </c>
      <c r="N120" t="s">
        <v>263</v>
      </c>
      <c r="P120" t="s">
        <v>45</v>
      </c>
      <c r="R120" t="s">
        <v>1063</v>
      </c>
      <c r="S120" t="s">
        <v>46</v>
      </c>
      <c r="T120" t="s">
        <v>1064</v>
      </c>
      <c r="V120" t="s">
        <v>1065</v>
      </c>
      <c r="X120" t="s">
        <v>1066</v>
      </c>
      <c r="Z120" t="s">
        <v>87</v>
      </c>
      <c r="AA120" t="s">
        <v>1067</v>
      </c>
      <c r="AC120" t="s">
        <v>213</v>
      </c>
      <c r="AF120"/>
      <c r="AG120" t="s">
        <v>49</v>
      </c>
      <c r="AH120" t="s">
        <v>10904</v>
      </c>
      <c r="AI120" t="s">
        <v>10682</v>
      </c>
      <c r="AJ120" t="s">
        <v>10682</v>
      </c>
      <c r="AK120"/>
      <c r="AL120">
        <v>0</v>
      </c>
    </row>
    <row r="121" spans="1:38" x14ac:dyDescent="0.25">
      <c r="A121" t="s">
        <v>35</v>
      </c>
      <c r="B121" t="s">
        <v>248</v>
      </c>
      <c r="C121" t="s">
        <v>1068</v>
      </c>
      <c r="E121" t="s">
        <v>37</v>
      </c>
      <c r="F121" t="s">
        <v>175</v>
      </c>
      <c r="G121" t="s">
        <v>60</v>
      </c>
      <c r="H121" t="s">
        <v>134</v>
      </c>
      <c r="I121" t="s">
        <v>178</v>
      </c>
      <c r="J121" t="s">
        <v>37</v>
      </c>
      <c r="K121" t="s">
        <v>487</v>
      </c>
      <c r="L121" t="s">
        <v>60</v>
      </c>
      <c r="M121" t="s">
        <v>1069</v>
      </c>
      <c r="N121" t="s">
        <v>80</v>
      </c>
      <c r="O121" t="s">
        <v>105</v>
      </c>
      <c r="P121" t="s">
        <v>81</v>
      </c>
      <c r="Q121" t="s">
        <v>1070</v>
      </c>
      <c r="R121" t="s">
        <v>1071</v>
      </c>
      <c r="S121" t="s">
        <v>72</v>
      </c>
      <c r="Z121" t="s">
        <v>111</v>
      </c>
      <c r="AA121" t="s">
        <v>1072</v>
      </c>
      <c r="AC121" t="s">
        <v>107</v>
      </c>
      <c r="AF121" t="s">
        <v>10905</v>
      </c>
      <c r="AG121" t="s">
        <v>76</v>
      </c>
      <c r="AH121" t="s">
        <v>10906</v>
      </c>
      <c r="AI121" t="s">
        <v>10682</v>
      </c>
      <c r="AJ121" t="s">
        <v>10682</v>
      </c>
      <c r="AK121"/>
      <c r="AL121">
        <v>0</v>
      </c>
    </row>
    <row r="122" spans="1:38" x14ac:dyDescent="0.25">
      <c r="A122" t="s">
        <v>35</v>
      </c>
      <c r="B122" t="s">
        <v>1073</v>
      </c>
      <c r="C122" t="s">
        <v>1074</v>
      </c>
      <c r="E122" t="s">
        <v>37</v>
      </c>
      <c r="F122" t="s">
        <v>175</v>
      </c>
      <c r="G122" t="s">
        <v>60</v>
      </c>
      <c r="H122" t="s">
        <v>1075</v>
      </c>
      <c r="I122" t="s">
        <v>180</v>
      </c>
      <c r="J122" t="s">
        <v>37</v>
      </c>
      <c r="K122" t="s">
        <v>403</v>
      </c>
      <c r="L122" t="s">
        <v>70</v>
      </c>
      <c r="M122" t="s">
        <v>1076</v>
      </c>
      <c r="N122" t="s">
        <v>80</v>
      </c>
      <c r="O122" t="s">
        <v>105</v>
      </c>
      <c r="P122" t="s">
        <v>81</v>
      </c>
      <c r="Q122" t="s">
        <v>1077</v>
      </c>
      <c r="R122" t="s">
        <v>1078</v>
      </c>
      <c r="S122" t="s">
        <v>72</v>
      </c>
      <c r="Z122" t="s">
        <v>111</v>
      </c>
      <c r="AA122" t="s">
        <v>1079</v>
      </c>
      <c r="AC122" t="s">
        <v>107</v>
      </c>
      <c r="AF122" t="s">
        <v>10907</v>
      </c>
      <c r="AG122" t="s">
        <v>76</v>
      </c>
      <c r="AH122" t="s">
        <v>10908</v>
      </c>
      <c r="AI122" t="s">
        <v>10682</v>
      </c>
      <c r="AJ122" t="s">
        <v>10682</v>
      </c>
      <c r="AK122"/>
      <c r="AL122">
        <v>0</v>
      </c>
    </row>
    <row r="123" spans="1:38" x14ac:dyDescent="0.25">
      <c r="A123" t="s">
        <v>35</v>
      </c>
      <c r="B123" t="s">
        <v>898</v>
      </c>
      <c r="C123" t="s">
        <v>1080</v>
      </c>
      <c r="D123" t="s">
        <v>1081</v>
      </c>
      <c r="E123" t="s">
        <v>37</v>
      </c>
      <c r="F123" t="s">
        <v>266</v>
      </c>
      <c r="G123" t="s">
        <v>183</v>
      </c>
      <c r="H123" t="s">
        <v>51</v>
      </c>
      <c r="I123" t="s">
        <v>365</v>
      </c>
      <c r="J123" t="s">
        <v>37</v>
      </c>
      <c r="K123" t="s">
        <v>245</v>
      </c>
      <c r="L123" t="s">
        <v>39</v>
      </c>
      <c r="M123" t="s">
        <v>1082</v>
      </c>
      <c r="N123" t="s">
        <v>367</v>
      </c>
      <c r="O123" t="s">
        <v>1083</v>
      </c>
      <c r="P123" t="s">
        <v>45</v>
      </c>
      <c r="R123" t="s">
        <v>1084</v>
      </c>
      <c r="S123" t="s">
        <v>46</v>
      </c>
      <c r="T123" t="s">
        <v>1085</v>
      </c>
      <c r="V123" t="s">
        <v>1086</v>
      </c>
      <c r="X123" t="s">
        <v>1087</v>
      </c>
      <c r="Y123" t="s">
        <v>1088</v>
      </c>
      <c r="AA123" t="s">
        <v>1089</v>
      </c>
      <c r="AB123" t="s">
        <v>65</v>
      </c>
      <c r="AC123" t="s">
        <v>372</v>
      </c>
      <c r="AF123"/>
      <c r="AG123" t="s">
        <v>49</v>
      </c>
      <c r="AH123" t="s">
        <v>10737</v>
      </c>
      <c r="AI123" t="s">
        <v>10738</v>
      </c>
      <c r="AJ123" t="s">
        <v>10738</v>
      </c>
      <c r="AK123"/>
      <c r="AL123">
        <v>0</v>
      </c>
    </row>
    <row r="124" spans="1:38" x14ac:dyDescent="0.25">
      <c r="A124" t="s">
        <v>35</v>
      </c>
      <c r="B124" t="s">
        <v>953</v>
      </c>
      <c r="C124" t="s">
        <v>1090</v>
      </c>
      <c r="D124" t="s">
        <v>90</v>
      </c>
      <c r="E124" t="s">
        <v>37</v>
      </c>
      <c r="F124" t="s">
        <v>266</v>
      </c>
      <c r="G124" t="s">
        <v>183</v>
      </c>
      <c r="I124" t="s">
        <v>52</v>
      </c>
      <c r="J124" t="s">
        <v>37</v>
      </c>
      <c r="K124" t="s">
        <v>1091</v>
      </c>
      <c r="L124" t="s">
        <v>183</v>
      </c>
      <c r="M124" t="s">
        <v>1092</v>
      </c>
      <c r="N124" t="s">
        <v>71</v>
      </c>
      <c r="O124" t="s">
        <v>95</v>
      </c>
      <c r="P124" t="s">
        <v>81</v>
      </c>
      <c r="Q124" t="s">
        <v>1093</v>
      </c>
      <c r="R124" t="s">
        <v>1094</v>
      </c>
      <c r="S124" t="s">
        <v>72</v>
      </c>
      <c r="V124" t="s">
        <v>96</v>
      </c>
      <c r="X124" t="s">
        <v>1095</v>
      </c>
      <c r="Z124" t="s">
        <v>98</v>
      </c>
      <c r="AA124" t="s">
        <v>99</v>
      </c>
      <c r="AB124" t="s">
        <v>1096</v>
      </c>
      <c r="AC124" t="s">
        <v>100</v>
      </c>
      <c r="AF124" t="s">
        <v>10909</v>
      </c>
      <c r="AG124" t="s">
        <v>76</v>
      </c>
      <c r="AH124" t="s">
        <v>10910</v>
      </c>
      <c r="AI124" t="s">
        <v>10682</v>
      </c>
      <c r="AJ124" t="s">
        <v>10682</v>
      </c>
      <c r="AK124"/>
      <c r="AL124">
        <v>0</v>
      </c>
    </row>
    <row r="125" spans="1:38" x14ac:dyDescent="0.25">
      <c r="A125" t="s">
        <v>35</v>
      </c>
      <c r="B125" t="s">
        <v>112</v>
      </c>
      <c r="C125" t="s">
        <v>1097</v>
      </c>
      <c r="E125" t="s">
        <v>37</v>
      </c>
      <c r="F125" t="s">
        <v>266</v>
      </c>
      <c r="G125" t="s">
        <v>183</v>
      </c>
      <c r="I125" t="s">
        <v>52</v>
      </c>
      <c r="J125" t="s">
        <v>37</v>
      </c>
      <c r="K125" t="s">
        <v>268</v>
      </c>
      <c r="L125" t="s">
        <v>183</v>
      </c>
      <c r="M125" t="s">
        <v>1098</v>
      </c>
      <c r="N125" t="s">
        <v>263</v>
      </c>
      <c r="P125" t="s">
        <v>185</v>
      </c>
      <c r="R125" t="s">
        <v>1099</v>
      </c>
      <c r="S125" t="s">
        <v>46</v>
      </c>
      <c r="T125" t="s">
        <v>1100</v>
      </c>
      <c r="V125" t="s">
        <v>1101</v>
      </c>
      <c r="W125" t="s">
        <v>1102</v>
      </c>
      <c r="X125" t="s">
        <v>1103</v>
      </c>
      <c r="Z125" t="s">
        <v>87</v>
      </c>
      <c r="AA125" t="s">
        <v>1104</v>
      </c>
      <c r="AB125" t="s">
        <v>506</v>
      </c>
      <c r="AE125" t="s">
        <v>1105</v>
      </c>
      <c r="AF125"/>
      <c r="AG125" t="s">
        <v>49</v>
      </c>
      <c r="AH125" t="s">
        <v>10911</v>
      </c>
      <c r="AI125" t="s">
        <v>10685</v>
      </c>
      <c r="AJ125" t="s">
        <v>10685</v>
      </c>
      <c r="AK125"/>
      <c r="AL125">
        <v>0</v>
      </c>
    </row>
    <row r="126" spans="1:38" x14ac:dyDescent="0.25">
      <c r="A126" t="s">
        <v>35</v>
      </c>
      <c r="B126" t="s">
        <v>50</v>
      </c>
      <c r="C126" t="s">
        <v>1106</v>
      </c>
      <c r="E126" t="s">
        <v>37</v>
      </c>
      <c r="F126" t="s">
        <v>266</v>
      </c>
      <c r="G126" t="s">
        <v>183</v>
      </c>
      <c r="I126" t="s">
        <v>189</v>
      </c>
      <c r="J126" t="s">
        <v>37</v>
      </c>
      <c r="K126" t="s">
        <v>245</v>
      </c>
      <c r="L126" t="s">
        <v>39</v>
      </c>
      <c r="M126" t="s">
        <v>1107</v>
      </c>
      <c r="N126" t="s">
        <v>1108</v>
      </c>
      <c r="P126" t="s">
        <v>1109</v>
      </c>
      <c r="Q126" t="s">
        <v>1110</v>
      </c>
      <c r="Z126" t="s">
        <v>1111</v>
      </c>
      <c r="AA126" t="s">
        <v>1112</v>
      </c>
      <c r="AC126" t="s">
        <v>1113</v>
      </c>
      <c r="AD126" t="s">
        <v>217</v>
      </c>
      <c r="AF126"/>
      <c r="AG126"/>
      <c r="AH126"/>
      <c r="AI126"/>
      <c r="AJ126"/>
      <c r="AK126"/>
      <c r="AL126">
        <v>0</v>
      </c>
    </row>
    <row r="127" spans="1:38" x14ac:dyDescent="0.25">
      <c r="A127" t="s">
        <v>35</v>
      </c>
      <c r="B127" t="s">
        <v>50</v>
      </c>
      <c r="C127" t="s">
        <v>1114</v>
      </c>
      <c r="E127" t="s">
        <v>37</v>
      </c>
      <c r="F127" t="s">
        <v>266</v>
      </c>
      <c r="G127" t="s">
        <v>183</v>
      </c>
      <c r="H127" t="s">
        <v>1115</v>
      </c>
      <c r="I127" t="s">
        <v>52</v>
      </c>
      <c r="J127" t="s">
        <v>37</v>
      </c>
      <c r="K127" t="s">
        <v>245</v>
      </c>
      <c r="L127" t="s">
        <v>39</v>
      </c>
      <c r="M127" t="s">
        <v>1116</v>
      </c>
      <c r="N127" t="s">
        <v>1117</v>
      </c>
      <c r="P127" t="s">
        <v>1118</v>
      </c>
      <c r="R127" t="s">
        <v>1119</v>
      </c>
      <c r="S127" t="s">
        <v>115</v>
      </c>
      <c r="Z127" t="s">
        <v>1120</v>
      </c>
      <c r="AC127" t="s">
        <v>1121</v>
      </c>
      <c r="AD127" t="s">
        <v>217</v>
      </c>
      <c r="AF127"/>
      <c r="AG127"/>
      <c r="AH127"/>
      <c r="AI127"/>
      <c r="AJ127"/>
      <c r="AK127"/>
      <c r="AL127">
        <v>0</v>
      </c>
    </row>
    <row r="128" spans="1:38" x14ac:dyDescent="0.25">
      <c r="A128" t="s">
        <v>35</v>
      </c>
      <c r="B128" t="s">
        <v>1122</v>
      </c>
      <c r="C128" t="s">
        <v>1123</v>
      </c>
      <c r="E128" t="s">
        <v>37</v>
      </c>
      <c r="F128" t="s">
        <v>266</v>
      </c>
      <c r="G128" t="s">
        <v>183</v>
      </c>
      <c r="I128" t="s">
        <v>139</v>
      </c>
      <c r="J128" t="s">
        <v>37</v>
      </c>
      <c r="K128" t="s">
        <v>268</v>
      </c>
      <c r="L128" t="s">
        <v>183</v>
      </c>
      <c r="M128" t="s">
        <v>1124</v>
      </c>
      <c r="N128" t="s">
        <v>208</v>
      </c>
      <c r="P128" t="s">
        <v>45</v>
      </c>
      <c r="R128" t="s">
        <v>1125</v>
      </c>
      <c r="S128" t="s">
        <v>46</v>
      </c>
      <c r="T128" t="s">
        <v>332</v>
      </c>
      <c r="V128" t="s">
        <v>1126</v>
      </c>
      <c r="X128" t="s">
        <v>1127</v>
      </c>
      <c r="Z128" t="s">
        <v>87</v>
      </c>
      <c r="AA128" t="s">
        <v>1128</v>
      </c>
      <c r="AF128"/>
      <c r="AG128" t="s">
        <v>76</v>
      </c>
      <c r="AH128" t="s">
        <v>10912</v>
      </c>
      <c r="AI128" t="s">
        <v>10682</v>
      </c>
      <c r="AJ128" t="s">
        <v>10682</v>
      </c>
      <c r="AK128"/>
      <c r="AL128">
        <v>0</v>
      </c>
    </row>
    <row r="129" spans="1:38" x14ac:dyDescent="0.25">
      <c r="A129" t="s">
        <v>35</v>
      </c>
      <c r="B129" t="s">
        <v>262</v>
      </c>
      <c r="C129" t="s">
        <v>1129</v>
      </c>
      <c r="E129" t="s">
        <v>37</v>
      </c>
      <c r="F129" t="s">
        <v>266</v>
      </c>
      <c r="G129" t="s">
        <v>183</v>
      </c>
      <c r="H129" t="s">
        <v>51</v>
      </c>
      <c r="I129" t="s">
        <v>52</v>
      </c>
      <c r="J129" t="s">
        <v>37</v>
      </c>
      <c r="K129" t="s">
        <v>1013</v>
      </c>
      <c r="L129" t="s">
        <v>60</v>
      </c>
      <c r="M129" t="s">
        <v>1130</v>
      </c>
      <c r="N129" t="s">
        <v>104</v>
      </c>
      <c r="P129" t="s">
        <v>81</v>
      </c>
      <c r="Q129" t="s">
        <v>1131</v>
      </c>
      <c r="R129" t="s">
        <v>1132</v>
      </c>
      <c r="S129" t="s">
        <v>72</v>
      </c>
      <c r="Z129" t="s">
        <v>1133</v>
      </c>
      <c r="AA129" t="s">
        <v>1134</v>
      </c>
      <c r="AC129" t="s">
        <v>1135</v>
      </c>
      <c r="AF129" t="s">
        <v>10913</v>
      </c>
      <c r="AG129" t="s">
        <v>108</v>
      </c>
      <c r="AH129" t="s">
        <v>10914</v>
      </c>
      <c r="AI129" t="s">
        <v>10682</v>
      </c>
      <c r="AJ129" t="s">
        <v>10682</v>
      </c>
      <c r="AK129"/>
      <c r="AL129">
        <v>0</v>
      </c>
    </row>
    <row r="130" spans="1:38" x14ac:dyDescent="0.25">
      <c r="A130" t="s">
        <v>35</v>
      </c>
      <c r="B130" t="s">
        <v>1136</v>
      </c>
      <c r="C130" t="s">
        <v>1137</v>
      </c>
      <c r="E130" t="s">
        <v>37</v>
      </c>
      <c r="F130" t="s">
        <v>266</v>
      </c>
      <c r="G130" t="s">
        <v>183</v>
      </c>
      <c r="I130" t="s">
        <v>78</v>
      </c>
      <c r="J130" t="s">
        <v>37</v>
      </c>
      <c r="K130" t="s">
        <v>658</v>
      </c>
      <c r="L130" t="s">
        <v>39</v>
      </c>
      <c r="M130" t="s">
        <v>1138</v>
      </c>
      <c r="N130" t="s">
        <v>1139</v>
      </c>
      <c r="Z130" t="s">
        <v>1140</v>
      </c>
      <c r="AA130" t="s">
        <v>1141</v>
      </c>
      <c r="AC130" t="s">
        <v>1142</v>
      </c>
      <c r="AD130" t="s">
        <v>217</v>
      </c>
      <c r="AF130"/>
      <c r="AG130" t="s">
        <v>285</v>
      </c>
      <c r="AH130" t="s">
        <v>10915</v>
      </c>
      <c r="AI130" t="s">
        <v>10685</v>
      </c>
      <c r="AJ130" t="s">
        <v>10685</v>
      </c>
      <c r="AK130"/>
      <c r="AL130">
        <v>0</v>
      </c>
    </row>
    <row r="131" spans="1:38" x14ac:dyDescent="0.25">
      <c r="A131" t="s">
        <v>35</v>
      </c>
      <c r="B131" t="s">
        <v>1136</v>
      </c>
      <c r="C131" t="s">
        <v>1143</v>
      </c>
      <c r="E131" t="s">
        <v>37</v>
      </c>
      <c r="F131" t="s">
        <v>266</v>
      </c>
      <c r="G131" t="s">
        <v>183</v>
      </c>
      <c r="H131" t="s">
        <v>704</v>
      </c>
      <c r="I131" t="s">
        <v>103</v>
      </c>
      <c r="J131" t="s">
        <v>37</v>
      </c>
      <c r="K131" t="s">
        <v>398</v>
      </c>
      <c r="L131" t="s">
        <v>39</v>
      </c>
      <c r="M131" t="s">
        <v>1144</v>
      </c>
      <c r="N131" t="s">
        <v>71</v>
      </c>
      <c r="O131" t="s">
        <v>105</v>
      </c>
      <c r="P131" t="s">
        <v>81</v>
      </c>
      <c r="Q131" t="s">
        <v>1145</v>
      </c>
      <c r="R131" t="s">
        <v>1146</v>
      </c>
      <c r="S131" t="s">
        <v>72</v>
      </c>
      <c r="Z131" t="s">
        <v>111</v>
      </c>
      <c r="AA131" t="s">
        <v>1147</v>
      </c>
      <c r="AC131" t="s">
        <v>107</v>
      </c>
      <c r="AF131" t="s">
        <v>10916</v>
      </c>
      <c r="AG131" t="s">
        <v>76</v>
      </c>
      <c r="AH131" t="s">
        <v>10917</v>
      </c>
      <c r="AI131" t="s">
        <v>10682</v>
      </c>
      <c r="AJ131" t="s">
        <v>10682</v>
      </c>
      <c r="AK131"/>
      <c r="AL131">
        <v>0</v>
      </c>
    </row>
    <row r="132" spans="1:38" x14ac:dyDescent="0.25">
      <c r="A132" t="s">
        <v>35</v>
      </c>
      <c r="B132" t="s">
        <v>238</v>
      </c>
      <c r="C132" t="s">
        <v>1148</v>
      </c>
      <c r="E132" t="s">
        <v>37</v>
      </c>
      <c r="F132" t="s">
        <v>266</v>
      </c>
      <c r="G132" t="s">
        <v>183</v>
      </c>
      <c r="H132" t="s">
        <v>51</v>
      </c>
      <c r="I132" t="s">
        <v>52</v>
      </c>
      <c r="J132" t="s">
        <v>37</v>
      </c>
      <c r="K132" t="s">
        <v>403</v>
      </c>
      <c r="L132" t="s">
        <v>70</v>
      </c>
      <c r="M132" t="s">
        <v>1149</v>
      </c>
      <c r="N132" t="s">
        <v>80</v>
      </c>
      <c r="O132" t="s">
        <v>105</v>
      </c>
      <c r="P132" t="s">
        <v>81</v>
      </c>
      <c r="Q132" t="s">
        <v>1150</v>
      </c>
      <c r="R132" t="s">
        <v>1151</v>
      </c>
      <c r="S132" t="s">
        <v>72</v>
      </c>
      <c r="Z132" t="s">
        <v>111</v>
      </c>
      <c r="AA132" t="s">
        <v>1152</v>
      </c>
      <c r="AC132" t="s">
        <v>107</v>
      </c>
      <c r="AF132" t="s">
        <v>10918</v>
      </c>
      <c r="AG132" t="s">
        <v>76</v>
      </c>
      <c r="AH132" t="s">
        <v>10919</v>
      </c>
      <c r="AI132" t="s">
        <v>10682</v>
      </c>
      <c r="AJ132" t="s">
        <v>10682</v>
      </c>
      <c r="AK132"/>
      <c r="AL132">
        <v>0</v>
      </c>
    </row>
    <row r="133" spans="1:38" x14ac:dyDescent="0.25">
      <c r="A133" t="s">
        <v>35</v>
      </c>
      <c r="B133" t="s">
        <v>1153</v>
      </c>
      <c r="C133" t="s">
        <v>1154</v>
      </c>
      <c r="E133" t="s">
        <v>37</v>
      </c>
      <c r="F133" t="s">
        <v>266</v>
      </c>
      <c r="G133" t="s">
        <v>183</v>
      </c>
      <c r="H133" t="s">
        <v>237</v>
      </c>
      <c r="I133" t="s">
        <v>52</v>
      </c>
      <c r="J133" t="s">
        <v>37</v>
      </c>
      <c r="K133" t="s">
        <v>219</v>
      </c>
      <c r="L133" t="s">
        <v>70</v>
      </c>
      <c r="M133" t="s">
        <v>1155</v>
      </c>
      <c r="N133" t="s">
        <v>215</v>
      </c>
      <c r="O133" t="s">
        <v>110</v>
      </c>
      <c r="P133" t="s">
        <v>81</v>
      </c>
      <c r="Q133" t="s">
        <v>1156</v>
      </c>
      <c r="R133" t="s">
        <v>1157</v>
      </c>
      <c r="S133" t="s">
        <v>72</v>
      </c>
      <c r="Z133" t="s">
        <v>128</v>
      </c>
      <c r="AA133" t="s">
        <v>1158</v>
      </c>
      <c r="AC133" t="s">
        <v>107</v>
      </c>
      <c r="AF133" t="s">
        <v>10920</v>
      </c>
      <c r="AG133" t="s">
        <v>49</v>
      </c>
      <c r="AH133" t="s">
        <v>10920</v>
      </c>
      <c r="AI133" t="s">
        <v>10682</v>
      </c>
      <c r="AJ133" t="s">
        <v>10682</v>
      </c>
      <c r="AK133"/>
      <c r="AL133">
        <v>0</v>
      </c>
    </row>
    <row r="134" spans="1:38" x14ac:dyDescent="0.25">
      <c r="A134" t="s">
        <v>35</v>
      </c>
      <c r="B134" t="s">
        <v>1159</v>
      </c>
      <c r="C134" t="s">
        <v>1160</v>
      </c>
      <c r="D134" t="s">
        <v>118</v>
      </c>
      <c r="E134" t="s">
        <v>37</v>
      </c>
      <c r="F134" t="s">
        <v>266</v>
      </c>
      <c r="G134" t="s">
        <v>183</v>
      </c>
      <c r="I134" t="s">
        <v>52</v>
      </c>
      <c r="J134" t="s">
        <v>37</v>
      </c>
      <c r="K134" t="s">
        <v>863</v>
      </c>
      <c r="L134" t="s">
        <v>54</v>
      </c>
      <c r="M134" t="s">
        <v>1161</v>
      </c>
      <c r="N134" t="s">
        <v>80</v>
      </c>
      <c r="P134" t="s">
        <v>45</v>
      </c>
      <c r="Q134" t="s">
        <v>1162</v>
      </c>
      <c r="R134" t="s">
        <v>1163</v>
      </c>
      <c r="S134" t="s">
        <v>72</v>
      </c>
      <c r="V134" t="s">
        <v>1164</v>
      </c>
      <c r="X134" t="s">
        <v>1165</v>
      </c>
      <c r="Z134" t="s">
        <v>121</v>
      </c>
      <c r="AA134" t="s">
        <v>1166</v>
      </c>
      <c r="AB134" t="s">
        <v>122</v>
      </c>
      <c r="AF134" t="s">
        <v>10921</v>
      </c>
      <c r="AG134" t="s">
        <v>76</v>
      </c>
      <c r="AH134" t="s">
        <v>10922</v>
      </c>
      <c r="AI134" t="s">
        <v>10682</v>
      </c>
      <c r="AJ134" t="s">
        <v>10682</v>
      </c>
      <c r="AK134"/>
      <c r="AL134">
        <v>0</v>
      </c>
    </row>
    <row r="135" spans="1:38" x14ac:dyDescent="0.25">
      <c r="A135" t="s">
        <v>35</v>
      </c>
      <c r="B135" t="s">
        <v>101</v>
      </c>
      <c r="C135" t="s">
        <v>1167</v>
      </c>
      <c r="E135" t="s">
        <v>37</v>
      </c>
      <c r="F135" t="s">
        <v>266</v>
      </c>
      <c r="G135" t="s">
        <v>183</v>
      </c>
      <c r="H135" t="s">
        <v>119</v>
      </c>
      <c r="I135" t="s">
        <v>103</v>
      </c>
      <c r="J135" t="s">
        <v>645</v>
      </c>
      <c r="K135" t="s">
        <v>968</v>
      </c>
      <c r="L135" t="s">
        <v>94</v>
      </c>
      <c r="M135" t="s">
        <v>1168</v>
      </c>
      <c r="N135" t="s">
        <v>208</v>
      </c>
      <c r="P135" t="s">
        <v>45</v>
      </c>
      <c r="R135" t="s">
        <v>1169</v>
      </c>
      <c r="S135" t="s">
        <v>46</v>
      </c>
      <c r="T135" t="s">
        <v>86</v>
      </c>
      <c r="V135" t="s">
        <v>1170</v>
      </c>
      <c r="X135" t="s">
        <v>1171</v>
      </c>
      <c r="Z135" t="s">
        <v>87</v>
      </c>
      <c r="AA135" t="s">
        <v>1172</v>
      </c>
      <c r="AB135" t="s">
        <v>88</v>
      </c>
      <c r="AF135"/>
      <c r="AG135" t="s">
        <v>76</v>
      </c>
      <c r="AH135" t="s">
        <v>10923</v>
      </c>
      <c r="AI135" t="s">
        <v>10682</v>
      </c>
      <c r="AJ135" t="s">
        <v>10682</v>
      </c>
      <c r="AK135" t="s">
        <v>10789</v>
      </c>
      <c r="AL135">
        <v>0</v>
      </c>
    </row>
    <row r="136" spans="1:38" x14ac:dyDescent="0.25">
      <c r="A136" t="s">
        <v>35</v>
      </c>
      <c r="B136" t="s">
        <v>1173</v>
      </c>
      <c r="C136" t="s">
        <v>1174</v>
      </c>
      <c r="E136" t="s">
        <v>37</v>
      </c>
      <c r="F136" t="s">
        <v>266</v>
      </c>
      <c r="G136" t="s">
        <v>183</v>
      </c>
      <c r="H136" t="s">
        <v>252</v>
      </c>
      <c r="I136" t="s">
        <v>52</v>
      </c>
      <c r="J136" t="s">
        <v>37</v>
      </c>
      <c r="K136" t="s">
        <v>1013</v>
      </c>
      <c r="L136" t="s">
        <v>60</v>
      </c>
      <c r="M136" t="s">
        <v>1175</v>
      </c>
      <c r="N136" t="s">
        <v>71</v>
      </c>
      <c r="O136" t="s">
        <v>105</v>
      </c>
      <c r="P136" t="s">
        <v>81</v>
      </c>
      <c r="Q136" t="s">
        <v>1176</v>
      </c>
      <c r="R136" t="s">
        <v>1177</v>
      </c>
      <c r="S136" t="s">
        <v>72</v>
      </c>
      <c r="Z136" t="s">
        <v>111</v>
      </c>
      <c r="AA136" t="s">
        <v>1178</v>
      </c>
      <c r="AC136" t="s">
        <v>107</v>
      </c>
      <c r="AF136" t="s">
        <v>10924</v>
      </c>
      <c r="AG136" t="s">
        <v>76</v>
      </c>
      <c r="AH136" t="s">
        <v>10925</v>
      </c>
      <c r="AI136" t="s">
        <v>10682</v>
      </c>
      <c r="AJ136" t="s">
        <v>10682</v>
      </c>
      <c r="AK136"/>
      <c r="AL136">
        <v>0</v>
      </c>
    </row>
    <row r="137" spans="1:38" x14ac:dyDescent="0.25">
      <c r="A137" t="s">
        <v>35</v>
      </c>
      <c r="B137" t="s">
        <v>1179</v>
      </c>
      <c r="C137" t="s">
        <v>1180</v>
      </c>
      <c r="E137" t="s">
        <v>37</v>
      </c>
      <c r="F137" t="s">
        <v>266</v>
      </c>
      <c r="G137" t="s">
        <v>183</v>
      </c>
      <c r="I137" t="s">
        <v>180</v>
      </c>
      <c r="J137" t="s">
        <v>37</v>
      </c>
      <c r="K137" t="s">
        <v>268</v>
      </c>
      <c r="L137" t="s">
        <v>183</v>
      </c>
      <c r="M137" t="s">
        <v>1181</v>
      </c>
      <c r="N137" t="s">
        <v>61</v>
      </c>
      <c r="P137" t="s">
        <v>81</v>
      </c>
      <c r="R137" t="s">
        <v>1182</v>
      </c>
      <c r="S137" t="s">
        <v>46</v>
      </c>
      <c r="T137" t="s">
        <v>839</v>
      </c>
      <c r="U137" t="s">
        <v>1183</v>
      </c>
      <c r="V137" t="s">
        <v>1184</v>
      </c>
      <c r="X137" t="s">
        <v>1185</v>
      </c>
      <c r="Z137" t="s">
        <v>679</v>
      </c>
      <c r="AA137" t="s">
        <v>1186</v>
      </c>
      <c r="AB137" t="s">
        <v>1187</v>
      </c>
      <c r="AC137" t="s">
        <v>1188</v>
      </c>
      <c r="AF137"/>
      <c r="AG137" t="s">
        <v>49</v>
      </c>
      <c r="AH137" t="s">
        <v>10926</v>
      </c>
      <c r="AI137" t="s">
        <v>10682</v>
      </c>
      <c r="AJ137" t="s">
        <v>10682</v>
      </c>
      <c r="AK137"/>
      <c r="AL137">
        <v>0</v>
      </c>
    </row>
    <row r="138" spans="1:38" x14ac:dyDescent="0.25">
      <c r="A138" t="s">
        <v>35</v>
      </c>
      <c r="B138" t="s">
        <v>1189</v>
      </c>
      <c r="C138" t="s">
        <v>1190</v>
      </c>
      <c r="D138" t="s">
        <v>1191</v>
      </c>
      <c r="E138" t="s">
        <v>37</v>
      </c>
      <c r="F138" t="s">
        <v>266</v>
      </c>
      <c r="G138" t="s">
        <v>183</v>
      </c>
      <c r="H138" t="s">
        <v>138</v>
      </c>
      <c r="I138" t="s">
        <v>103</v>
      </c>
      <c r="J138" t="s">
        <v>37</v>
      </c>
      <c r="K138" t="s">
        <v>658</v>
      </c>
      <c r="L138" t="s">
        <v>39</v>
      </c>
      <c r="M138" t="s">
        <v>1192</v>
      </c>
      <c r="N138" t="s">
        <v>1193</v>
      </c>
      <c r="O138" t="s">
        <v>1194</v>
      </c>
      <c r="P138" t="s">
        <v>81</v>
      </c>
      <c r="Q138" t="s">
        <v>1195</v>
      </c>
      <c r="R138" t="s">
        <v>1196</v>
      </c>
      <c r="S138" t="s">
        <v>72</v>
      </c>
      <c r="Z138" t="s">
        <v>272</v>
      </c>
      <c r="AA138" t="s">
        <v>273</v>
      </c>
      <c r="AB138" t="s">
        <v>1197</v>
      </c>
      <c r="AC138" t="s">
        <v>1198</v>
      </c>
      <c r="AF138"/>
      <c r="AG138" t="s">
        <v>76</v>
      </c>
      <c r="AH138"/>
      <c r="AI138" t="s">
        <v>10682</v>
      </c>
      <c r="AJ138" t="s">
        <v>10682</v>
      </c>
      <c r="AK138"/>
      <c r="AL138">
        <v>1</v>
      </c>
    </row>
    <row r="139" spans="1:38" x14ac:dyDescent="0.25">
      <c r="A139" t="s">
        <v>35</v>
      </c>
      <c r="B139" t="s">
        <v>1199</v>
      </c>
      <c r="C139" t="s">
        <v>1200</v>
      </c>
      <c r="E139" t="s">
        <v>37</v>
      </c>
      <c r="F139" t="s">
        <v>266</v>
      </c>
      <c r="G139" t="s">
        <v>183</v>
      </c>
      <c r="H139" t="s">
        <v>68</v>
      </c>
      <c r="I139" t="s">
        <v>180</v>
      </c>
      <c r="J139" t="s">
        <v>37</v>
      </c>
      <c r="K139" t="s">
        <v>256</v>
      </c>
      <c r="L139" t="s">
        <v>94</v>
      </c>
      <c r="M139" t="s">
        <v>1201</v>
      </c>
      <c r="N139" t="s">
        <v>215</v>
      </c>
      <c r="O139" t="s">
        <v>105</v>
      </c>
      <c r="P139" t="s">
        <v>81</v>
      </c>
      <c r="Q139" t="s">
        <v>1202</v>
      </c>
      <c r="R139" t="s">
        <v>1203</v>
      </c>
      <c r="S139" t="s">
        <v>72</v>
      </c>
      <c r="Z139" t="s">
        <v>128</v>
      </c>
      <c r="AA139" t="s">
        <v>1204</v>
      </c>
      <c r="AC139" t="s">
        <v>131</v>
      </c>
      <c r="AF139" t="s">
        <v>10927</v>
      </c>
      <c r="AG139" t="s">
        <v>49</v>
      </c>
      <c r="AH139" t="s">
        <v>10927</v>
      </c>
      <c r="AI139" t="s">
        <v>10682</v>
      </c>
      <c r="AJ139" t="s">
        <v>10682</v>
      </c>
      <c r="AK139"/>
      <c r="AL139">
        <v>0</v>
      </c>
    </row>
    <row r="140" spans="1:38" x14ac:dyDescent="0.25">
      <c r="A140" t="s">
        <v>35</v>
      </c>
      <c r="B140" t="s">
        <v>1199</v>
      </c>
      <c r="C140" t="s">
        <v>1205</v>
      </c>
      <c r="E140" t="s">
        <v>37</v>
      </c>
      <c r="F140" t="s">
        <v>266</v>
      </c>
      <c r="G140" t="s">
        <v>183</v>
      </c>
      <c r="H140" t="s">
        <v>51</v>
      </c>
      <c r="I140" t="s">
        <v>103</v>
      </c>
      <c r="J140" t="s">
        <v>37</v>
      </c>
      <c r="K140" t="s">
        <v>256</v>
      </c>
      <c r="L140" t="s">
        <v>94</v>
      </c>
      <c r="M140" t="s">
        <v>1201</v>
      </c>
      <c r="N140" t="s">
        <v>215</v>
      </c>
      <c r="O140" t="s">
        <v>105</v>
      </c>
      <c r="P140" t="s">
        <v>81</v>
      </c>
      <c r="Q140" t="s">
        <v>1206</v>
      </c>
      <c r="R140" t="s">
        <v>1207</v>
      </c>
      <c r="S140" t="s">
        <v>72</v>
      </c>
      <c r="Z140" t="s">
        <v>128</v>
      </c>
      <c r="AA140" t="s">
        <v>1204</v>
      </c>
      <c r="AC140" t="s">
        <v>131</v>
      </c>
      <c r="AF140" t="s">
        <v>10928</v>
      </c>
      <c r="AG140" t="s">
        <v>49</v>
      </c>
      <c r="AH140" t="s">
        <v>10928</v>
      </c>
      <c r="AI140" t="s">
        <v>10682</v>
      </c>
      <c r="AJ140" t="s">
        <v>10682</v>
      </c>
      <c r="AK140"/>
      <c r="AL140">
        <v>0</v>
      </c>
    </row>
    <row r="141" spans="1:38" x14ac:dyDescent="0.25">
      <c r="A141" t="s">
        <v>35</v>
      </c>
      <c r="B141" t="s">
        <v>622</v>
      </c>
      <c r="C141" t="s">
        <v>1208</v>
      </c>
      <c r="D141" t="s">
        <v>1209</v>
      </c>
      <c r="E141" t="s">
        <v>37</v>
      </c>
      <c r="F141" t="s">
        <v>245</v>
      </c>
      <c r="G141" t="s">
        <v>39</v>
      </c>
      <c r="I141" t="s">
        <v>41</v>
      </c>
      <c r="J141" t="s">
        <v>37</v>
      </c>
      <c r="K141" t="s">
        <v>658</v>
      </c>
      <c r="L141" t="s">
        <v>39</v>
      </c>
      <c r="M141" t="s">
        <v>1210</v>
      </c>
      <c r="N141" t="s">
        <v>1211</v>
      </c>
      <c r="O141" t="s">
        <v>1212</v>
      </c>
      <c r="P141" t="s">
        <v>45</v>
      </c>
      <c r="R141" t="s">
        <v>1213</v>
      </c>
      <c r="S141" t="s">
        <v>46</v>
      </c>
      <c r="T141" t="s">
        <v>1214</v>
      </c>
      <c r="U141" t="s">
        <v>1215</v>
      </c>
      <c r="V141" t="s">
        <v>1216</v>
      </c>
      <c r="X141" t="s">
        <v>1217</v>
      </c>
      <c r="Y141" t="s">
        <v>1218</v>
      </c>
      <c r="Z141" t="s">
        <v>87</v>
      </c>
      <c r="AB141" t="s">
        <v>844</v>
      </c>
      <c r="AC141" t="s">
        <v>1219</v>
      </c>
      <c r="AE141" t="s">
        <v>1220</v>
      </c>
      <c r="AF141"/>
      <c r="AG141"/>
      <c r="AH141"/>
      <c r="AI141"/>
      <c r="AJ141"/>
      <c r="AK141"/>
      <c r="AL141">
        <v>0</v>
      </c>
    </row>
    <row r="142" spans="1:38" x14ac:dyDescent="0.25">
      <c r="A142" t="s">
        <v>35</v>
      </c>
      <c r="B142" t="s">
        <v>1221</v>
      </c>
      <c r="C142" t="s">
        <v>1222</v>
      </c>
      <c r="D142" t="s">
        <v>1223</v>
      </c>
      <c r="E142" t="s">
        <v>37</v>
      </c>
      <c r="F142" t="s">
        <v>245</v>
      </c>
      <c r="G142" t="s">
        <v>39</v>
      </c>
      <c r="I142" t="s">
        <v>78</v>
      </c>
      <c r="J142" t="s">
        <v>37</v>
      </c>
      <c r="K142" t="s">
        <v>1091</v>
      </c>
      <c r="L142" t="s">
        <v>183</v>
      </c>
      <c r="M142" t="s">
        <v>1224</v>
      </c>
      <c r="N142" t="s">
        <v>1225</v>
      </c>
      <c r="O142" t="s">
        <v>1226</v>
      </c>
      <c r="P142" t="s">
        <v>45</v>
      </c>
      <c r="R142" t="s">
        <v>1227</v>
      </c>
      <c r="S142" t="s">
        <v>46</v>
      </c>
      <c r="T142" t="s">
        <v>564</v>
      </c>
      <c r="V142" t="s">
        <v>1228</v>
      </c>
      <c r="X142" t="s">
        <v>1229</v>
      </c>
      <c r="Y142" t="s">
        <v>1230</v>
      </c>
      <c r="Z142" t="s">
        <v>1231</v>
      </c>
      <c r="AA142" t="s">
        <v>1232</v>
      </c>
      <c r="AC142" t="s">
        <v>1233</v>
      </c>
      <c r="AE142" t="s">
        <v>1234</v>
      </c>
      <c r="AF142"/>
      <c r="AG142"/>
      <c r="AH142"/>
      <c r="AI142"/>
      <c r="AJ142"/>
      <c r="AK142"/>
      <c r="AL142">
        <v>0</v>
      </c>
    </row>
    <row r="143" spans="1:38" x14ac:dyDescent="0.25">
      <c r="A143" t="s">
        <v>35</v>
      </c>
      <c r="B143" t="s">
        <v>123</v>
      </c>
      <c r="C143" t="s">
        <v>1235</v>
      </c>
      <c r="D143" t="s">
        <v>1236</v>
      </c>
      <c r="E143" t="s">
        <v>37</v>
      </c>
      <c r="F143" t="s">
        <v>245</v>
      </c>
      <c r="G143" t="s">
        <v>39</v>
      </c>
      <c r="H143" t="s">
        <v>168</v>
      </c>
      <c r="I143" t="s">
        <v>103</v>
      </c>
      <c r="J143" t="s">
        <v>37</v>
      </c>
      <c r="K143" t="s">
        <v>219</v>
      </c>
      <c r="L143" t="s">
        <v>70</v>
      </c>
      <c r="M143" t="s">
        <v>1237</v>
      </c>
      <c r="N143" t="s">
        <v>130</v>
      </c>
      <c r="O143" t="s">
        <v>1238</v>
      </c>
      <c r="P143" t="s">
        <v>185</v>
      </c>
      <c r="Q143" t="s">
        <v>1239</v>
      </c>
      <c r="R143" t="s">
        <v>1240</v>
      </c>
      <c r="S143" t="s">
        <v>72</v>
      </c>
      <c r="V143" t="s">
        <v>1241</v>
      </c>
      <c r="X143" t="s">
        <v>1242</v>
      </c>
      <c r="Y143" t="s">
        <v>1243</v>
      </c>
      <c r="Z143" t="s">
        <v>746</v>
      </c>
      <c r="AA143" t="s">
        <v>1244</v>
      </c>
      <c r="AB143" t="s">
        <v>324</v>
      </c>
      <c r="AE143" t="s">
        <v>1245</v>
      </c>
      <c r="AF143" t="s">
        <v>10929</v>
      </c>
      <c r="AG143" t="s">
        <v>76</v>
      </c>
      <c r="AH143" t="s">
        <v>10930</v>
      </c>
      <c r="AI143" t="s">
        <v>10685</v>
      </c>
      <c r="AJ143" t="s">
        <v>10685</v>
      </c>
      <c r="AK143"/>
      <c r="AL143">
        <v>0</v>
      </c>
    </row>
    <row r="144" spans="1:38" x14ac:dyDescent="0.25">
      <c r="A144" t="s">
        <v>35</v>
      </c>
      <c r="B144" t="s">
        <v>656</v>
      </c>
      <c r="C144" t="s">
        <v>1246</v>
      </c>
      <c r="E144" t="s">
        <v>37</v>
      </c>
      <c r="F144" t="s">
        <v>245</v>
      </c>
      <c r="G144" t="s">
        <v>39</v>
      </c>
      <c r="H144" t="s">
        <v>204</v>
      </c>
      <c r="I144" t="s">
        <v>52</v>
      </c>
      <c r="J144" t="s">
        <v>37</v>
      </c>
      <c r="K144" t="s">
        <v>398</v>
      </c>
      <c r="L144" t="s">
        <v>39</v>
      </c>
      <c r="M144" t="s">
        <v>1247</v>
      </c>
      <c r="N144" t="s">
        <v>71</v>
      </c>
      <c r="O144" t="s">
        <v>105</v>
      </c>
      <c r="P144" t="s">
        <v>81</v>
      </c>
      <c r="Q144" t="s">
        <v>1248</v>
      </c>
      <c r="R144" t="s">
        <v>1249</v>
      </c>
      <c r="S144" t="s">
        <v>72</v>
      </c>
      <c r="Z144" t="s">
        <v>111</v>
      </c>
      <c r="AA144" t="s">
        <v>170</v>
      </c>
      <c r="AC144" t="s">
        <v>131</v>
      </c>
      <c r="AF144" t="s">
        <v>10931</v>
      </c>
      <c r="AG144" t="s">
        <v>76</v>
      </c>
      <c r="AH144" t="s">
        <v>10879</v>
      </c>
      <c r="AI144" t="s">
        <v>10682</v>
      </c>
      <c r="AJ144" t="s">
        <v>10682</v>
      </c>
      <c r="AK144"/>
      <c r="AL144">
        <v>0</v>
      </c>
    </row>
    <row r="145" spans="1:38" x14ac:dyDescent="0.25">
      <c r="A145" t="s">
        <v>35</v>
      </c>
      <c r="B145" t="s">
        <v>271</v>
      </c>
      <c r="C145" t="s">
        <v>1250</v>
      </c>
      <c r="E145" t="s">
        <v>37</v>
      </c>
      <c r="F145" t="s">
        <v>245</v>
      </c>
      <c r="G145" t="s">
        <v>39</v>
      </c>
      <c r="H145" t="s">
        <v>58</v>
      </c>
      <c r="I145" t="s">
        <v>52</v>
      </c>
      <c r="J145" t="s">
        <v>37</v>
      </c>
      <c r="K145" t="s">
        <v>219</v>
      </c>
      <c r="L145" t="s">
        <v>70</v>
      </c>
      <c r="M145" t="s">
        <v>1251</v>
      </c>
      <c r="N145" t="s">
        <v>44</v>
      </c>
      <c r="P145" t="s">
        <v>81</v>
      </c>
      <c r="V145" t="s">
        <v>1252</v>
      </c>
      <c r="X145" t="s">
        <v>1253</v>
      </c>
      <c r="Z145" t="s">
        <v>679</v>
      </c>
      <c r="AA145" t="s">
        <v>1254</v>
      </c>
      <c r="AB145" t="s">
        <v>951</v>
      </c>
      <c r="AC145" t="s">
        <v>530</v>
      </c>
      <c r="AF145"/>
      <c r="AG145" t="s">
        <v>49</v>
      </c>
      <c r="AH145" t="s">
        <v>10932</v>
      </c>
      <c r="AI145" t="s">
        <v>10682</v>
      </c>
      <c r="AJ145" t="s">
        <v>10682</v>
      </c>
      <c r="AK145"/>
      <c r="AL145">
        <v>0</v>
      </c>
    </row>
    <row r="146" spans="1:38" x14ac:dyDescent="0.25">
      <c r="A146" t="s">
        <v>35</v>
      </c>
      <c r="B146" t="s">
        <v>101</v>
      </c>
      <c r="C146" t="s">
        <v>1255</v>
      </c>
      <c r="E146" t="s">
        <v>37</v>
      </c>
      <c r="F146" t="s">
        <v>245</v>
      </c>
      <c r="G146" t="s">
        <v>39</v>
      </c>
      <c r="H146" t="s">
        <v>51</v>
      </c>
      <c r="I146" t="s">
        <v>52</v>
      </c>
      <c r="J146" t="s">
        <v>37</v>
      </c>
      <c r="K146" t="s">
        <v>487</v>
      </c>
      <c r="L146" t="s">
        <v>60</v>
      </c>
      <c r="M146" t="s">
        <v>1256</v>
      </c>
      <c r="N146" t="s">
        <v>80</v>
      </c>
      <c r="O146" t="s">
        <v>105</v>
      </c>
      <c r="P146" t="s">
        <v>81</v>
      </c>
      <c r="Q146" t="s">
        <v>1257</v>
      </c>
      <c r="R146" t="s">
        <v>1258</v>
      </c>
      <c r="S146" t="s">
        <v>72</v>
      </c>
      <c r="Z146" t="s">
        <v>111</v>
      </c>
      <c r="AA146" t="s">
        <v>1259</v>
      </c>
      <c r="AC146" t="s">
        <v>107</v>
      </c>
      <c r="AF146" t="s">
        <v>10933</v>
      </c>
      <c r="AG146" t="s">
        <v>76</v>
      </c>
      <c r="AH146" t="s">
        <v>10934</v>
      </c>
      <c r="AI146" t="s">
        <v>10682</v>
      </c>
      <c r="AJ146" t="s">
        <v>10682</v>
      </c>
      <c r="AK146"/>
      <c r="AL146">
        <v>0</v>
      </c>
    </row>
    <row r="147" spans="1:38" x14ac:dyDescent="0.25">
      <c r="A147" t="s">
        <v>35</v>
      </c>
      <c r="B147" t="s">
        <v>1260</v>
      </c>
      <c r="C147" t="s">
        <v>1261</v>
      </c>
      <c r="E147" t="s">
        <v>37</v>
      </c>
      <c r="F147" t="s">
        <v>245</v>
      </c>
      <c r="G147" t="s">
        <v>39</v>
      </c>
      <c r="H147" t="s">
        <v>51</v>
      </c>
      <c r="I147" t="s">
        <v>103</v>
      </c>
      <c r="J147" t="s">
        <v>852</v>
      </c>
      <c r="K147" t="s">
        <v>1013</v>
      </c>
      <c r="L147" t="s">
        <v>60</v>
      </c>
      <c r="M147" t="s">
        <v>1262</v>
      </c>
      <c r="N147" t="s">
        <v>104</v>
      </c>
      <c r="O147" t="s">
        <v>105</v>
      </c>
      <c r="P147" t="s">
        <v>81</v>
      </c>
      <c r="Q147" t="s">
        <v>1263</v>
      </c>
      <c r="R147" t="s">
        <v>1264</v>
      </c>
      <c r="S147" t="s">
        <v>72</v>
      </c>
      <c r="Z147" t="s">
        <v>106</v>
      </c>
      <c r="AA147" t="s">
        <v>1265</v>
      </c>
      <c r="AC147" t="s">
        <v>107</v>
      </c>
      <c r="AF147" t="s">
        <v>10935</v>
      </c>
      <c r="AG147" t="s">
        <v>108</v>
      </c>
      <c r="AH147" t="s">
        <v>10936</v>
      </c>
      <c r="AI147" t="s">
        <v>10682</v>
      </c>
      <c r="AJ147" t="s">
        <v>10682</v>
      </c>
      <c r="AK147" t="s">
        <v>10738</v>
      </c>
      <c r="AL147">
        <v>0</v>
      </c>
    </row>
    <row r="148" spans="1:38" x14ac:dyDescent="0.25">
      <c r="A148" t="s">
        <v>35</v>
      </c>
      <c r="B148" t="s">
        <v>225</v>
      </c>
      <c r="C148" t="s">
        <v>1266</v>
      </c>
      <c r="D148" t="s">
        <v>1267</v>
      </c>
      <c r="E148" t="s">
        <v>37</v>
      </c>
      <c r="F148" t="s">
        <v>275</v>
      </c>
      <c r="G148" t="s">
        <v>54</v>
      </c>
      <c r="I148" t="s">
        <v>52</v>
      </c>
      <c r="J148" t="s">
        <v>37</v>
      </c>
      <c r="K148" t="s">
        <v>256</v>
      </c>
      <c r="L148" t="s">
        <v>94</v>
      </c>
      <c r="M148" t="s">
        <v>1268</v>
      </c>
      <c r="N148" t="s">
        <v>130</v>
      </c>
      <c r="O148" t="s">
        <v>1269</v>
      </c>
      <c r="P148" t="s">
        <v>45</v>
      </c>
      <c r="R148" t="s">
        <v>1270</v>
      </c>
      <c r="S148" t="s">
        <v>46</v>
      </c>
      <c r="T148" t="s">
        <v>1271</v>
      </c>
      <c r="U148" t="s">
        <v>1272</v>
      </c>
      <c r="V148" t="s">
        <v>1273</v>
      </c>
      <c r="X148" t="s">
        <v>1274</v>
      </c>
      <c r="Y148" t="s">
        <v>1275</v>
      </c>
      <c r="Z148" t="s">
        <v>87</v>
      </c>
      <c r="AA148" t="s">
        <v>1276</v>
      </c>
      <c r="AB148" t="s">
        <v>1277</v>
      </c>
      <c r="AC148" t="s">
        <v>1278</v>
      </c>
      <c r="AF148"/>
      <c r="AG148" t="s">
        <v>76</v>
      </c>
      <c r="AH148" t="s">
        <v>10937</v>
      </c>
      <c r="AI148" t="s">
        <v>10682</v>
      </c>
      <c r="AJ148" t="s">
        <v>10682</v>
      </c>
      <c r="AK148"/>
      <c r="AL148">
        <v>0</v>
      </c>
    </row>
    <row r="149" spans="1:38" x14ac:dyDescent="0.25">
      <c r="A149" t="s">
        <v>35</v>
      </c>
      <c r="B149" t="s">
        <v>42</v>
      </c>
      <c r="C149" t="s">
        <v>10449</v>
      </c>
      <c r="E149" t="s">
        <v>37</v>
      </c>
      <c r="F149" t="s">
        <v>275</v>
      </c>
      <c r="G149" t="s">
        <v>54</v>
      </c>
      <c r="I149" t="s">
        <v>52</v>
      </c>
      <c r="J149" t="s">
        <v>37</v>
      </c>
      <c r="K149" t="s">
        <v>403</v>
      </c>
      <c r="L149" t="s">
        <v>70</v>
      </c>
      <c r="M149" t="s">
        <v>10450</v>
      </c>
      <c r="N149" t="s">
        <v>4540</v>
      </c>
      <c r="R149" t="s">
        <v>10451</v>
      </c>
      <c r="S149" t="s">
        <v>72</v>
      </c>
      <c r="Z149" t="s">
        <v>10452</v>
      </c>
      <c r="AA149" t="s">
        <v>10453</v>
      </c>
      <c r="AB149" t="s">
        <v>10454</v>
      </c>
      <c r="AC149" t="s">
        <v>10455</v>
      </c>
      <c r="AD149" t="s">
        <v>217</v>
      </c>
      <c r="AF149"/>
      <c r="AG149" t="s">
        <v>285</v>
      </c>
      <c r="AH149"/>
      <c r="AI149" t="s">
        <v>10685</v>
      </c>
      <c r="AJ149" t="s">
        <v>10685</v>
      </c>
      <c r="AK149"/>
      <c r="AL149">
        <v>1</v>
      </c>
    </row>
    <row r="150" spans="1:38" x14ac:dyDescent="0.25">
      <c r="A150" t="s">
        <v>35</v>
      </c>
      <c r="B150" t="s">
        <v>182</v>
      </c>
      <c r="C150" t="s">
        <v>13118</v>
      </c>
      <c r="D150" t="s">
        <v>546</v>
      </c>
      <c r="E150" t="s">
        <v>37</v>
      </c>
      <c r="F150" t="s">
        <v>275</v>
      </c>
      <c r="G150" t="s">
        <v>54</v>
      </c>
      <c r="I150" t="s">
        <v>103</v>
      </c>
      <c r="J150" t="s">
        <v>37</v>
      </c>
      <c r="K150" t="s">
        <v>1013</v>
      </c>
      <c r="L150" t="s">
        <v>60</v>
      </c>
      <c r="M150" t="s">
        <v>13119</v>
      </c>
      <c r="N150" t="s">
        <v>260</v>
      </c>
      <c r="P150" t="s">
        <v>81</v>
      </c>
      <c r="R150" t="s">
        <v>13120</v>
      </c>
      <c r="S150" t="s">
        <v>115</v>
      </c>
      <c r="T150" t="s">
        <v>332</v>
      </c>
      <c r="U150" t="s">
        <v>550</v>
      </c>
      <c r="V150" t="s">
        <v>5657</v>
      </c>
      <c r="X150" t="s">
        <v>261</v>
      </c>
      <c r="Z150" t="s">
        <v>5082</v>
      </c>
      <c r="AA150" t="s">
        <v>13121</v>
      </c>
      <c r="AC150" t="s">
        <v>554</v>
      </c>
      <c r="AD150" t="s">
        <v>217</v>
      </c>
      <c r="AF150"/>
      <c r="AG150" t="s">
        <v>49</v>
      </c>
      <c r="AH150" t="s">
        <v>13268</v>
      </c>
      <c r="AI150" t="s">
        <v>10685</v>
      </c>
      <c r="AJ150" t="s">
        <v>10685</v>
      </c>
      <c r="AK150"/>
      <c r="AL150">
        <v>0</v>
      </c>
    </row>
    <row r="151" spans="1:38" x14ac:dyDescent="0.25">
      <c r="A151" t="s">
        <v>35</v>
      </c>
      <c r="B151" t="s">
        <v>664</v>
      </c>
      <c r="C151" t="s">
        <v>1279</v>
      </c>
      <c r="E151" t="s">
        <v>37</v>
      </c>
      <c r="F151" t="s">
        <v>275</v>
      </c>
      <c r="G151" t="s">
        <v>54</v>
      </c>
      <c r="H151" t="s">
        <v>51</v>
      </c>
      <c r="I151" t="s">
        <v>78</v>
      </c>
      <c r="J151" t="s">
        <v>37</v>
      </c>
      <c r="K151" t="s">
        <v>1280</v>
      </c>
      <c r="L151" t="s">
        <v>70</v>
      </c>
      <c r="M151" t="s">
        <v>1281</v>
      </c>
      <c r="N151" t="s">
        <v>71</v>
      </c>
      <c r="O151" t="s">
        <v>105</v>
      </c>
      <c r="P151" t="s">
        <v>81</v>
      </c>
      <c r="Q151" t="s">
        <v>1282</v>
      </c>
      <c r="R151" t="s">
        <v>1283</v>
      </c>
      <c r="S151" t="s">
        <v>72</v>
      </c>
      <c r="Z151" t="s">
        <v>111</v>
      </c>
      <c r="AA151" t="s">
        <v>1284</v>
      </c>
      <c r="AC151" t="s">
        <v>107</v>
      </c>
      <c r="AF151" t="s">
        <v>10938</v>
      </c>
      <c r="AG151" t="s">
        <v>76</v>
      </c>
      <c r="AH151" t="s">
        <v>10939</v>
      </c>
      <c r="AI151" t="s">
        <v>10682</v>
      </c>
      <c r="AJ151" t="s">
        <v>10682</v>
      </c>
      <c r="AK151"/>
      <c r="AL151">
        <v>0</v>
      </c>
    </row>
    <row r="152" spans="1:38" x14ac:dyDescent="0.25">
      <c r="A152" t="s">
        <v>35</v>
      </c>
      <c r="B152" t="s">
        <v>609</v>
      </c>
      <c r="C152" t="s">
        <v>1285</v>
      </c>
      <c r="E152" t="s">
        <v>37</v>
      </c>
      <c r="F152" t="s">
        <v>256</v>
      </c>
      <c r="G152" t="s">
        <v>94</v>
      </c>
      <c r="H152" t="s">
        <v>636</v>
      </c>
      <c r="I152" t="s">
        <v>103</v>
      </c>
      <c r="J152" t="s">
        <v>37</v>
      </c>
      <c r="K152" t="s">
        <v>1286</v>
      </c>
      <c r="L152" t="s">
        <v>94</v>
      </c>
      <c r="M152" t="s">
        <v>1287</v>
      </c>
      <c r="N152" t="s">
        <v>71</v>
      </c>
      <c r="O152" t="s">
        <v>105</v>
      </c>
      <c r="P152" t="s">
        <v>81</v>
      </c>
      <c r="Q152" t="s">
        <v>1288</v>
      </c>
      <c r="R152" t="s">
        <v>1289</v>
      </c>
      <c r="S152" t="s">
        <v>72</v>
      </c>
      <c r="Z152" t="s">
        <v>111</v>
      </c>
      <c r="AA152" t="s">
        <v>1290</v>
      </c>
      <c r="AC152" t="s">
        <v>107</v>
      </c>
      <c r="AF152" t="s">
        <v>10940</v>
      </c>
      <c r="AG152" t="s">
        <v>76</v>
      </c>
      <c r="AH152" t="s">
        <v>10941</v>
      </c>
      <c r="AI152" t="s">
        <v>10682</v>
      </c>
      <c r="AJ152" t="s">
        <v>10682</v>
      </c>
      <c r="AK152"/>
      <c r="AL152">
        <v>0</v>
      </c>
    </row>
    <row r="153" spans="1:38" x14ac:dyDescent="0.25">
      <c r="A153" t="s">
        <v>35</v>
      </c>
      <c r="B153" t="s">
        <v>860</v>
      </c>
      <c r="C153" t="s">
        <v>1291</v>
      </c>
      <c r="E153" t="s">
        <v>37</v>
      </c>
      <c r="F153" t="s">
        <v>256</v>
      </c>
      <c r="G153" t="s">
        <v>94</v>
      </c>
      <c r="I153" t="s">
        <v>52</v>
      </c>
      <c r="J153" t="s">
        <v>37</v>
      </c>
      <c r="K153" t="s">
        <v>1292</v>
      </c>
      <c r="L153" t="s">
        <v>43</v>
      </c>
      <c r="M153" t="s">
        <v>1293</v>
      </c>
      <c r="N153" t="s">
        <v>208</v>
      </c>
      <c r="P153" t="s">
        <v>45</v>
      </c>
      <c r="R153" t="s">
        <v>1294</v>
      </c>
      <c r="S153" t="s">
        <v>46</v>
      </c>
      <c r="T153" t="s">
        <v>223</v>
      </c>
      <c r="V153" t="s">
        <v>1295</v>
      </c>
      <c r="X153" t="s">
        <v>1296</v>
      </c>
      <c r="Z153" t="s">
        <v>87</v>
      </c>
      <c r="AA153" t="s">
        <v>1297</v>
      </c>
      <c r="AB153" t="s">
        <v>122</v>
      </c>
      <c r="AC153" t="s">
        <v>1044</v>
      </c>
      <c r="AE153" t="s">
        <v>1298</v>
      </c>
      <c r="AF153"/>
      <c r="AG153" t="s">
        <v>76</v>
      </c>
      <c r="AH153" t="s">
        <v>10942</v>
      </c>
      <c r="AI153" t="s">
        <v>10682</v>
      </c>
      <c r="AJ153" t="s">
        <v>10682</v>
      </c>
      <c r="AK153"/>
      <c r="AL153">
        <v>0</v>
      </c>
    </row>
    <row r="154" spans="1:38" x14ac:dyDescent="0.25">
      <c r="A154" t="s">
        <v>35</v>
      </c>
      <c r="B154" t="s">
        <v>279</v>
      </c>
      <c r="C154" t="s">
        <v>1299</v>
      </c>
      <c r="D154" t="s">
        <v>1300</v>
      </c>
      <c r="E154" t="s">
        <v>37</v>
      </c>
      <c r="F154" t="s">
        <v>256</v>
      </c>
      <c r="G154" t="s">
        <v>94</v>
      </c>
      <c r="H154" t="s">
        <v>255</v>
      </c>
      <c r="I154" t="s">
        <v>180</v>
      </c>
      <c r="J154" t="s">
        <v>37</v>
      </c>
      <c r="K154" t="s">
        <v>1286</v>
      </c>
      <c r="L154" t="s">
        <v>94</v>
      </c>
      <c r="M154" t="s">
        <v>1301</v>
      </c>
      <c r="N154" t="s">
        <v>240</v>
      </c>
      <c r="O154" t="s">
        <v>1302</v>
      </c>
      <c r="P154" t="s">
        <v>45</v>
      </c>
      <c r="R154" t="s">
        <v>1303</v>
      </c>
      <c r="S154" t="s">
        <v>46</v>
      </c>
      <c r="T154" t="s">
        <v>1304</v>
      </c>
      <c r="V154" t="s">
        <v>1305</v>
      </c>
      <c r="X154" t="s">
        <v>1306</v>
      </c>
      <c r="Z154" t="s">
        <v>87</v>
      </c>
      <c r="AA154" t="s">
        <v>1307</v>
      </c>
      <c r="AB154" t="s">
        <v>1308</v>
      </c>
      <c r="AF154"/>
      <c r="AG154" t="s">
        <v>76</v>
      </c>
      <c r="AH154" t="s">
        <v>10943</v>
      </c>
      <c r="AI154" t="s">
        <v>10682</v>
      </c>
      <c r="AJ154" t="s">
        <v>10682</v>
      </c>
      <c r="AK154"/>
      <c r="AL154">
        <v>0</v>
      </c>
    </row>
    <row r="155" spans="1:38" x14ac:dyDescent="0.25">
      <c r="A155" t="s">
        <v>35</v>
      </c>
      <c r="B155" t="s">
        <v>622</v>
      </c>
      <c r="C155" t="s">
        <v>1309</v>
      </c>
      <c r="D155" t="s">
        <v>1310</v>
      </c>
      <c r="E155" t="s">
        <v>37</v>
      </c>
      <c r="F155" t="s">
        <v>219</v>
      </c>
      <c r="G155" t="s">
        <v>70</v>
      </c>
      <c r="I155" t="s">
        <v>189</v>
      </c>
      <c r="J155" t="s">
        <v>37</v>
      </c>
      <c r="K155" t="s">
        <v>863</v>
      </c>
      <c r="L155" t="s">
        <v>54</v>
      </c>
      <c r="M155" t="s">
        <v>1311</v>
      </c>
      <c r="N155" t="s">
        <v>61</v>
      </c>
      <c r="O155" t="s">
        <v>1312</v>
      </c>
      <c r="P155" t="s">
        <v>45</v>
      </c>
      <c r="R155" t="s">
        <v>1313</v>
      </c>
      <c r="S155" t="s">
        <v>46</v>
      </c>
      <c r="T155" t="s">
        <v>86</v>
      </c>
      <c r="U155" t="s">
        <v>1314</v>
      </c>
      <c r="V155" t="s">
        <v>1315</v>
      </c>
      <c r="X155" t="s">
        <v>1316</v>
      </c>
      <c r="Y155" t="s">
        <v>1317</v>
      </c>
      <c r="Z155" t="s">
        <v>1318</v>
      </c>
      <c r="AA155" t="s">
        <v>1319</v>
      </c>
      <c r="AB155" t="s">
        <v>65</v>
      </c>
      <c r="AD155" t="s">
        <v>217</v>
      </c>
      <c r="AF155"/>
      <c r="AG155" t="s">
        <v>49</v>
      </c>
      <c r="AH155" t="s">
        <v>10944</v>
      </c>
      <c r="AI155" t="s">
        <v>10685</v>
      </c>
      <c r="AJ155" t="s">
        <v>10685</v>
      </c>
      <c r="AK155"/>
      <c r="AL155">
        <v>0</v>
      </c>
    </row>
    <row r="156" spans="1:38" x14ac:dyDescent="0.25">
      <c r="A156" t="s">
        <v>35</v>
      </c>
      <c r="B156" t="s">
        <v>622</v>
      </c>
      <c r="C156" t="s">
        <v>1320</v>
      </c>
      <c r="D156" t="s">
        <v>1321</v>
      </c>
      <c r="E156" t="s">
        <v>37</v>
      </c>
      <c r="F156" t="s">
        <v>219</v>
      </c>
      <c r="G156" t="s">
        <v>70</v>
      </c>
      <c r="H156" t="s">
        <v>172</v>
      </c>
      <c r="I156" t="s">
        <v>52</v>
      </c>
      <c r="J156" t="s">
        <v>37</v>
      </c>
      <c r="K156" t="s">
        <v>268</v>
      </c>
      <c r="L156" t="s">
        <v>183</v>
      </c>
      <c r="M156" t="s">
        <v>1322</v>
      </c>
      <c r="N156" t="s">
        <v>257</v>
      </c>
      <c r="O156" t="s">
        <v>1323</v>
      </c>
      <c r="P156" t="s">
        <v>185</v>
      </c>
      <c r="Q156" t="s">
        <v>1324</v>
      </c>
      <c r="R156" t="s">
        <v>1325</v>
      </c>
      <c r="S156" t="s">
        <v>72</v>
      </c>
      <c r="V156" t="s">
        <v>1326</v>
      </c>
      <c r="X156" t="s">
        <v>1327</v>
      </c>
      <c r="Y156" t="s">
        <v>1328</v>
      </c>
      <c r="Z156" t="s">
        <v>113</v>
      </c>
      <c r="AA156" t="s">
        <v>1329</v>
      </c>
      <c r="AB156" t="s">
        <v>233</v>
      </c>
      <c r="AC156" t="s">
        <v>361</v>
      </c>
      <c r="AF156" t="s">
        <v>10945</v>
      </c>
      <c r="AG156" t="s">
        <v>49</v>
      </c>
      <c r="AH156" t="s">
        <v>10945</v>
      </c>
      <c r="AI156" t="s">
        <v>10685</v>
      </c>
      <c r="AJ156" t="s">
        <v>10685</v>
      </c>
      <c r="AK156"/>
      <c r="AL156">
        <v>0</v>
      </c>
    </row>
    <row r="157" spans="1:38" x14ac:dyDescent="0.25">
      <c r="A157" t="s">
        <v>35</v>
      </c>
      <c r="B157" t="s">
        <v>816</v>
      </c>
      <c r="C157" t="s">
        <v>1330</v>
      </c>
      <c r="E157" t="s">
        <v>37</v>
      </c>
      <c r="F157" t="s">
        <v>219</v>
      </c>
      <c r="G157" t="s">
        <v>70</v>
      </c>
      <c r="I157" t="s">
        <v>180</v>
      </c>
      <c r="J157" t="s">
        <v>37</v>
      </c>
      <c r="K157" t="s">
        <v>1013</v>
      </c>
      <c r="L157" t="s">
        <v>60</v>
      </c>
      <c r="M157" t="s">
        <v>1331</v>
      </c>
      <c r="N157" t="s">
        <v>80</v>
      </c>
      <c r="P157" t="s">
        <v>81</v>
      </c>
      <c r="Q157" t="s">
        <v>1332</v>
      </c>
      <c r="R157" t="s">
        <v>1333</v>
      </c>
      <c r="S157" t="s">
        <v>72</v>
      </c>
      <c r="Z157" t="s">
        <v>1334</v>
      </c>
      <c r="AA157" t="s">
        <v>1335</v>
      </c>
      <c r="AC157" t="s">
        <v>1336</v>
      </c>
      <c r="AF157" t="s">
        <v>10946</v>
      </c>
      <c r="AG157" t="s">
        <v>76</v>
      </c>
      <c r="AH157" t="s">
        <v>10947</v>
      </c>
      <c r="AI157" t="s">
        <v>10682</v>
      </c>
      <c r="AJ157" t="s">
        <v>10682</v>
      </c>
      <c r="AK157"/>
      <c r="AL157">
        <v>0</v>
      </c>
    </row>
    <row r="158" spans="1:38" x14ac:dyDescent="0.25">
      <c r="A158" t="s">
        <v>35</v>
      </c>
      <c r="B158" t="s">
        <v>271</v>
      </c>
      <c r="C158" t="s">
        <v>1337</v>
      </c>
      <c r="E158" t="s">
        <v>37</v>
      </c>
      <c r="F158" t="s">
        <v>219</v>
      </c>
      <c r="G158" t="s">
        <v>70</v>
      </c>
      <c r="H158" t="s">
        <v>255</v>
      </c>
      <c r="I158" t="s">
        <v>180</v>
      </c>
      <c r="J158" t="s">
        <v>37</v>
      </c>
      <c r="K158" t="s">
        <v>1338</v>
      </c>
      <c r="L158" t="s">
        <v>183</v>
      </c>
      <c r="M158" t="s">
        <v>1339</v>
      </c>
      <c r="N158" t="s">
        <v>71</v>
      </c>
      <c r="O158" t="s">
        <v>1340</v>
      </c>
      <c r="P158" t="s">
        <v>81</v>
      </c>
      <c r="R158" t="s">
        <v>1341</v>
      </c>
      <c r="S158" t="s">
        <v>46</v>
      </c>
      <c r="T158" t="s">
        <v>1085</v>
      </c>
      <c r="V158" t="s">
        <v>1342</v>
      </c>
      <c r="X158" t="s">
        <v>1343</v>
      </c>
      <c r="Z158" t="s">
        <v>413</v>
      </c>
      <c r="AA158" t="s">
        <v>414</v>
      </c>
      <c r="AB158" t="s">
        <v>176</v>
      </c>
      <c r="AC158" t="s">
        <v>415</v>
      </c>
      <c r="AF158"/>
      <c r="AG158" t="s">
        <v>76</v>
      </c>
      <c r="AH158" t="s">
        <v>10948</v>
      </c>
      <c r="AI158" t="s">
        <v>10682</v>
      </c>
      <c r="AJ158" t="s">
        <v>10682</v>
      </c>
      <c r="AK158"/>
      <c r="AL158">
        <v>0</v>
      </c>
    </row>
    <row r="159" spans="1:38" x14ac:dyDescent="0.25">
      <c r="A159" t="s">
        <v>35</v>
      </c>
      <c r="B159" t="s">
        <v>238</v>
      </c>
      <c r="C159" t="s">
        <v>1344</v>
      </c>
      <c r="E159" t="s">
        <v>37</v>
      </c>
      <c r="F159" t="s">
        <v>219</v>
      </c>
      <c r="G159" t="s">
        <v>70</v>
      </c>
      <c r="H159" t="s">
        <v>51</v>
      </c>
      <c r="I159" t="s">
        <v>52</v>
      </c>
      <c r="J159" t="s">
        <v>37</v>
      </c>
      <c r="K159" t="s">
        <v>403</v>
      </c>
      <c r="L159" t="s">
        <v>70</v>
      </c>
      <c r="M159" t="s">
        <v>1345</v>
      </c>
      <c r="N159" t="s">
        <v>80</v>
      </c>
      <c r="O159" t="s">
        <v>1346</v>
      </c>
      <c r="P159" t="s">
        <v>81</v>
      </c>
      <c r="Q159" t="s">
        <v>1347</v>
      </c>
      <c r="R159" t="s">
        <v>1348</v>
      </c>
      <c r="S159" t="s">
        <v>72</v>
      </c>
      <c r="V159" t="s">
        <v>1349</v>
      </c>
      <c r="X159" t="s">
        <v>1350</v>
      </c>
      <c r="Z159" t="s">
        <v>1351</v>
      </c>
      <c r="AA159" t="s">
        <v>1352</v>
      </c>
      <c r="AC159" t="s">
        <v>415</v>
      </c>
      <c r="AF159" t="s">
        <v>10949</v>
      </c>
      <c r="AG159" t="s">
        <v>76</v>
      </c>
      <c r="AH159" t="s">
        <v>10821</v>
      </c>
      <c r="AI159" t="s">
        <v>10682</v>
      </c>
      <c r="AJ159" t="s">
        <v>10682</v>
      </c>
      <c r="AK159"/>
      <c r="AL159">
        <v>0</v>
      </c>
    </row>
    <row r="160" spans="1:38" x14ac:dyDescent="0.25">
      <c r="A160" t="s">
        <v>35</v>
      </c>
      <c r="B160" t="s">
        <v>933</v>
      </c>
      <c r="C160" t="s">
        <v>1353</v>
      </c>
      <c r="E160" t="s">
        <v>37</v>
      </c>
      <c r="F160" t="s">
        <v>219</v>
      </c>
      <c r="G160" t="s">
        <v>70</v>
      </c>
      <c r="I160" t="s">
        <v>103</v>
      </c>
      <c r="J160" t="s">
        <v>37</v>
      </c>
      <c r="K160" t="s">
        <v>403</v>
      </c>
      <c r="L160" t="s">
        <v>70</v>
      </c>
      <c r="M160" t="s">
        <v>1354</v>
      </c>
      <c r="N160" t="s">
        <v>263</v>
      </c>
      <c r="P160" t="s">
        <v>45</v>
      </c>
      <c r="R160" t="s">
        <v>1355</v>
      </c>
      <c r="S160" t="s">
        <v>46</v>
      </c>
      <c r="T160" t="s">
        <v>186</v>
      </c>
      <c r="V160" t="s">
        <v>1356</v>
      </c>
      <c r="X160" t="s">
        <v>1357</v>
      </c>
      <c r="Z160" t="s">
        <v>87</v>
      </c>
      <c r="AA160" t="s">
        <v>1358</v>
      </c>
      <c r="AB160" t="s">
        <v>161</v>
      </c>
      <c r="AC160" t="s">
        <v>395</v>
      </c>
      <c r="AF160"/>
      <c r="AG160" t="s">
        <v>49</v>
      </c>
      <c r="AH160" t="s">
        <v>10950</v>
      </c>
      <c r="AI160" t="s">
        <v>10682</v>
      </c>
      <c r="AJ160" t="s">
        <v>10682</v>
      </c>
      <c r="AK160"/>
      <c r="AL160">
        <v>0</v>
      </c>
    </row>
    <row r="161" spans="1:38" x14ac:dyDescent="0.25">
      <c r="A161" t="s">
        <v>35</v>
      </c>
      <c r="B161" t="s">
        <v>132</v>
      </c>
      <c r="C161" t="s">
        <v>1359</v>
      </c>
      <c r="E161" t="s">
        <v>37</v>
      </c>
      <c r="F161" t="s">
        <v>219</v>
      </c>
      <c r="G161" t="s">
        <v>70</v>
      </c>
      <c r="H161" t="s">
        <v>157</v>
      </c>
      <c r="I161" t="s">
        <v>103</v>
      </c>
      <c r="J161" t="s">
        <v>37</v>
      </c>
      <c r="K161" t="s">
        <v>863</v>
      </c>
      <c r="L161" t="s">
        <v>54</v>
      </c>
      <c r="M161" t="s">
        <v>1360</v>
      </c>
      <c r="N161" t="s">
        <v>127</v>
      </c>
      <c r="P161" t="s">
        <v>81</v>
      </c>
      <c r="Q161" t="s">
        <v>1361</v>
      </c>
      <c r="R161" t="s">
        <v>1362</v>
      </c>
      <c r="S161" t="s">
        <v>72</v>
      </c>
      <c r="Z161" t="s">
        <v>154</v>
      </c>
      <c r="AA161" t="s">
        <v>1363</v>
      </c>
      <c r="AC161" t="s">
        <v>155</v>
      </c>
      <c r="AF161" t="s">
        <v>10951</v>
      </c>
      <c r="AG161" t="s">
        <v>49</v>
      </c>
      <c r="AH161" t="s">
        <v>10951</v>
      </c>
      <c r="AI161" t="s">
        <v>10682</v>
      </c>
      <c r="AJ161" t="s">
        <v>10682</v>
      </c>
      <c r="AK161"/>
      <c r="AL161">
        <v>0</v>
      </c>
    </row>
    <row r="162" spans="1:38" x14ac:dyDescent="0.25">
      <c r="A162" t="s">
        <v>35</v>
      </c>
      <c r="B162" t="s">
        <v>206</v>
      </c>
      <c r="C162" t="s">
        <v>1364</v>
      </c>
      <c r="E162" t="s">
        <v>37</v>
      </c>
      <c r="F162" t="s">
        <v>219</v>
      </c>
      <c r="G162" t="s">
        <v>70</v>
      </c>
      <c r="H162" t="s">
        <v>286</v>
      </c>
      <c r="I162" t="s">
        <v>52</v>
      </c>
      <c r="J162" t="s">
        <v>37</v>
      </c>
      <c r="K162" t="s">
        <v>1286</v>
      </c>
      <c r="L162" t="s">
        <v>94</v>
      </c>
      <c r="M162" t="s">
        <v>1365</v>
      </c>
      <c r="N162" t="s">
        <v>80</v>
      </c>
      <c r="O162" t="s">
        <v>105</v>
      </c>
      <c r="P162" t="s">
        <v>81</v>
      </c>
      <c r="Q162" t="s">
        <v>1366</v>
      </c>
      <c r="R162" t="s">
        <v>1367</v>
      </c>
      <c r="S162" t="s">
        <v>72</v>
      </c>
      <c r="Z162" t="s">
        <v>111</v>
      </c>
      <c r="AA162" t="s">
        <v>1368</v>
      </c>
      <c r="AC162" t="s">
        <v>107</v>
      </c>
      <c r="AF162" t="s">
        <v>10732</v>
      </c>
      <c r="AG162" t="s">
        <v>76</v>
      </c>
      <c r="AH162" t="s">
        <v>10733</v>
      </c>
      <c r="AI162" t="s">
        <v>10682</v>
      </c>
      <c r="AJ162" t="s">
        <v>10682</v>
      </c>
      <c r="AK162"/>
      <c r="AL162">
        <v>0</v>
      </c>
    </row>
    <row r="163" spans="1:38" x14ac:dyDescent="0.25">
      <c r="A163" t="s">
        <v>35</v>
      </c>
      <c r="B163" t="s">
        <v>1369</v>
      </c>
      <c r="C163" t="s">
        <v>1370</v>
      </c>
      <c r="D163" t="s">
        <v>1371</v>
      </c>
      <c r="E163" t="s">
        <v>37</v>
      </c>
      <c r="F163" t="s">
        <v>196</v>
      </c>
      <c r="G163" t="s">
        <v>43</v>
      </c>
      <c r="I163" t="s">
        <v>52</v>
      </c>
      <c r="J163" t="s">
        <v>37</v>
      </c>
      <c r="K163" t="s">
        <v>487</v>
      </c>
      <c r="L163" t="s">
        <v>60</v>
      </c>
      <c r="M163" t="s">
        <v>1372</v>
      </c>
      <c r="N163" t="s">
        <v>1373</v>
      </c>
      <c r="O163" t="s">
        <v>1374</v>
      </c>
      <c r="P163" t="s">
        <v>45</v>
      </c>
      <c r="R163" t="s">
        <v>1375</v>
      </c>
      <c r="S163" t="s">
        <v>46</v>
      </c>
      <c r="T163" t="s">
        <v>1100</v>
      </c>
      <c r="U163" t="s">
        <v>1376</v>
      </c>
      <c r="V163" t="s">
        <v>1377</v>
      </c>
      <c r="X163" t="s">
        <v>1378</v>
      </c>
      <c r="Y163" t="s">
        <v>1379</v>
      </c>
      <c r="Z163" t="s">
        <v>87</v>
      </c>
      <c r="AA163" t="s">
        <v>1380</v>
      </c>
      <c r="AB163" t="s">
        <v>1381</v>
      </c>
      <c r="AC163" t="s">
        <v>1382</v>
      </c>
      <c r="AF163"/>
      <c r="AG163"/>
      <c r="AH163"/>
      <c r="AI163"/>
      <c r="AJ163"/>
      <c r="AK163"/>
      <c r="AL163">
        <v>0</v>
      </c>
    </row>
    <row r="164" spans="1:38" x14ac:dyDescent="0.25">
      <c r="A164" t="s">
        <v>35</v>
      </c>
      <c r="B164" t="s">
        <v>898</v>
      </c>
      <c r="C164" t="s">
        <v>1383</v>
      </c>
      <c r="D164" t="s">
        <v>1384</v>
      </c>
      <c r="E164" t="s">
        <v>37</v>
      </c>
      <c r="F164" t="s">
        <v>196</v>
      </c>
      <c r="G164" t="s">
        <v>43</v>
      </c>
      <c r="H164" t="s">
        <v>174</v>
      </c>
      <c r="I164" t="s">
        <v>365</v>
      </c>
      <c r="J164" t="s">
        <v>37</v>
      </c>
      <c r="K164" t="s">
        <v>658</v>
      </c>
      <c r="L164" t="s">
        <v>39</v>
      </c>
      <c r="M164" t="s">
        <v>1385</v>
      </c>
      <c r="N164" t="s">
        <v>205</v>
      </c>
      <c r="O164" t="s">
        <v>1386</v>
      </c>
      <c r="P164" t="s">
        <v>185</v>
      </c>
      <c r="Q164" t="s">
        <v>1387</v>
      </c>
      <c r="R164" t="s">
        <v>1388</v>
      </c>
      <c r="S164" t="s">
        <v>72</v>
      </c>
      <c r="V164" t="s">
        <v>1389</v>
      </c>
      <c r="X164" t="s">
        <v>1390</v>
      </c>
      <c r="Y164" t="s">
        <v>1391</v>
      </c>
      <c r="Z164" t="s">
        <v>1392</v>
      </c>
      <c r="AA164" t="s">
        <v>1393</v>
      </c>
      <c r="AB164" t="s">
        <v>324</v>
      </c>
      <c r="AE164" t="s">
        <v>1394</v>
      </c>
      <c r="AF164" t="s">
        <v>10952</v>
      </c>
      <c r="AG164" t="s">
        <v>108</v>
      </c>
      <c r="AH164" t="s">
        <v>10953</v>
      </c>
      <c r="AI164" t="s">
        <v>10685</v>
      </c>
      <c r="AJ164" t="s">
        <v>10685</v>
      </c>
      <c r="AK164"/>
      <c r="AL164">
        <v>0</v>
      </c>
    </row>
    <row r="165" spans="1:38" x14ac:dyDescent="0.25">
      <c r="A165" t="s">
        <v>35</v>
      </c>
      <c r="B165" t="s">
        <v>1136</v>
      </c>
      <c r="C165" t="s">
        <v>1395</v>
      </c>
      <c r="E165" t="s">
        <v>37</v>
      </c>
      <c r="F165" t="s">
        <v>196</v>
      </c>
      <c r="G165" t="s">
        <v>43</v>
      </c>
      <c r="H165" t="s">
        <v>286</v>
      </c>
      <c r="I165" t="s">
        <v>52</v>
      </c>
      <c r="J165" t="s">
        <v>37</v>
      </c>
      <c r="K165" t="s">
        <v>853</v>
      </c>
      <c r="L165" t="s">
        <v>54</v>
      </c>
      <c r="M165" t="s">
        <v>1396</v>
      </c>
      <c r="N165" t="s">
        <v>80</v>
      </c>
      <c r="P165" t="s">
        <v>81</v>
      </c>
      <c r="Q165" t="s">
        <v>1397</v>
      </c>
      <c r="R165" t="s">
        <v>1398</v>
      </c>
      <c r="S165" t="s">
        <v>72</v>
      </c>
      <c r="Z165" t="s">
        <v>73</v>
      </c>
      <c r="AA165" t="s">
        <v>1399</v>
      </c>
      <c r="AC165" t="s">
        <v>75</v>
      </c>
      <c r="AF165" t="s">
        <v>10899</v>
      </c>
      <c r="AG165" t="s">
        <v>76</v>
      </c>
      <c r="AH165" t="s">
        <v>10954</v>
      </c>
      <c r="AI165" t="s">
        <v>10682</v>
      </c>
      <c r="AJ165" t="s">
        <v>10682</v>
      </c>
      <c r="AK165"/>
      <c r="AL165">
        <v>0</v>
      </c>
    </row>
    <row r="166" spans="1:38" x14ac:dyDescent="0.25">
      <c r="A166" t="s">
        <v>35</v>
      </c>
      <c r="B166" t="s">
        <v>126</v>
      </c>
      <c r="C166" t="s">
        <v>1400</v>
      </c>
      <c r="E166" t="s">
        <v>37</v>
      </c>
      <c r="F166" t="s">
        <v>196</v>
      </c>
      <c r="G166" t="s">
        <v>43</v>
      </c>
      <c r="I166" t="s">
        <v>180</v>
      </c>
      <c r="J166" t="s">
        <v>37</v>
      </c>
      <c r="K166" t="s">
        <v>1286</v>
      </c>
      <c r="L166" t="s">
        <v>94</v>
      </c>
      <c r="M166" t="s">
        <v>1401</v>
      </c>
      <c r="N166" t="s">
        <v>104</v>
      </c>
      <c r="O166" t="s">
        <v>1402</v>
      </c>
      <c r="P166" t="s">
        <v>81</v>
      </c>
      <c r="Q166" t="s">
        <v>1403</v>
      </c>
      <c r="R166" t="s">
        <v>1404</v>
      </c>
      <c r="S166" t="s">
        <v>72</v>
      </c>
      <c r="V166" t="s">
        <v>1405</v>
      </c>
      <c r="W166" t="s">
        <v>1406</v>
      </c>
      <c r="X166" t="s">
        <v>1407</v>
      </c>
      <c r="Z166" t="s">
        <v>1408</v>
      </c>
      <c r="AA166" t="s">
        <v>1409</v>
      </c>
      <c r="AC166" t="s">
        <v>1410</v>
      </c>
      <c r="AF166" t="s">
        <v>10955</v>
      </c>
      <c r="AG166" t="s">
        <v>108</v>
      </c>
      <c r="AH166" t="s">
        <v>10956</v>
      </c>
      <c r="AI166" t="s">
        <v>10682</v>
      </c>
      <c r="AJ166" t="s">
        <v>10682</v>
      </c>
      <c r="AK166"/>
      <c r="AL166">
        <v>0</v>
      </c>
    </row>
    <row r="167" spans="1:38" x14ac:dyDescent="0.25">
      <c r="A167" t="s">
        <v>35</v>
      </c>
      <c r="B167" t="s">
        <v>271</v>
      </c>
      <c r="C167" t="s">
        <v>1411</v>
      </c>
      <c r="D167" t="s">
        <v>90</v>
      </c>
      <c r="E167" t="s">
        <v>37</v>
      </c>
      <c r="F167" t="s">
        <v>196</v>
      </c>
      <c r="G167" t="s">
        <v>43</v>
      </c>
      <c r="H167" t="s">
        <v>1412</v>
      </c>
      <c r="I167" t="s">
        <v>52</v>
      </c>
      <c r="J167" t="s">
        <v>37</v>
      </c>
      <c r="K167" t="s">
        <v>1413</v>
      </c>
      <c r="L167" t="s">
        <v>54</v>
      </c>
      <c r="M167" t="s">
        <v>1414</v>
      </c>
      <c r="N167" t="s">
        <v>71</v>
      </c>
      <c r="O167" t="s">
        <v>95</v>
      </c>
      <c r="P167" t="s">
        <v>81</v>
      </c>
      <c r="Q167" t="s">
        <v>1415</v>
      </c>
      <c r="R167" t="s">
        <v>1416</v>
      </c>
      <c r="S167" t="s">
        <v>72</v>
      </c>
      <c r="V167" t="s">
        <v>96</v>
      </c>
      <c r="X167" t="s">
        <v>97</v>
      </c>
      <c r="Z167" t="s">
        <v>98</v>
      </c>
      <c r="AA167" t="s">
        <v>99</v>
      </c>
      <c r="AB167" t="s">
        <v>1417</v>
      </c>
      <c r="AC167" t="s">
        <v>709</v>
      </c>
      <c r="AF167" t="s">
        <v>10957</v>
      </c>
      <c r="AG167" t="s">
        <v>76</v>
      </c>
      <c r="AH167" t="s">
        <v>10958</v>
      </c>
      <c r="AI167" t="s">
        <v>10682</v>
      </c>
      <c r="AJ167" t="s">
        <v>10682</v>
      </c>
      <c r="AK167"/>
      <c r="AL167">
        <v>0</v>
      </c>
    </row>
    <row r="168" spans="1:38" x14ac:dyDescent="0.25">
      <c r="A168" t="s">
        <v>35</v>
      </c>
      <c r="B168" t="s">
        <v>277</v>
      </c>
      <c r="C168" t="s">
        <v>1418</v>
      </c>
      <c r="E168" t="s">
        <v>37</v>
      </c>
      <c r="F168" t="s">
        <v>196</v>
      </c>
      <c r="G168" t="s">
        <v>43</v>
      </c>
      <c r="H168" t="s">
        <v>174</v>
      </c>
      <c r="I168" t="s">
        <v>178</v>
      </c>
      <c r="J168" t="s">
        <v>37</v>
      </c>
      <c r="K168" t="s">
        <v>853</v>
      </c>
      <c r="L168" t="s">
        <v>54</v>
      </c>
      <c r="M168" t="s">
        <v>1419</v>
      </c>
      <c r="N168" t="s">
        <v>208</v>
      </c>
      <c r="P168" t="s">
        <v>45</v>
      </c>
      <c r="R168" t="s">
        <v>1420</v>
      </c>
      <c r="S168" t="s">
        <v>46</v>
      </c>
      <c r="T168" t="s">
        <v>332</v>
      </c>
      <c r="V168" t="s">
        <v>1421</v>
      </c>
      <c r="X168" t="s">
        <v>1422</v>
      </c>
      <c r="Z168" t="s">
        <v>87</v>
      </c>
      <c r="AA168" t="s">
        <v>1423</v>
      </c>
      <c r="AB168" t="s">
        <v>1308</v>
      </c>
      <c r="AF168"/>
      <c r="AG168" t="s">
        <v>76</v>
      </c>
      <c r="AH168" t="s">
        <v>10959</v>
      </c>
      <c r="AI168" t="s">
        <v>10682</v>
      </c>
      <c r="AJ168" t="s">
        <v>10682</v>
      </c>
      <c r="AK168"/>
      <c r="AL168">
        <v>0</v>
      </c>
    </row>
    <row r="169" spans="1:38" x14ac:dyDescent="0.25">
      <c r="A169" t="s">
        <v>35</v>
      </c>
      <c r="B169" t="s">
        <v>129</v>
      </c>
      <c r="C169" t="s">
        <v>1424</v>
      </c>
      <c r="E169" t="s">
        <v>37</v>
      </c>
      <c r="F169" t="s">
        <v>196</v>
      </c>
      <c r="G169" t="s">
        <v>43</v>
      </c>
      <c r="H169" t="s">
        <v>229</v>
      </c>
      <c r="I169" t="s">
        <v>52</v>
      </c>
      <c r="J169" t="s">
        <v>37</v>
      </c>
      <c r="K169" t="s">
        <v>1091</v>
      </c>
      <c r="L169" t="s">
        <v>183</v>
      </c>
      <c r="M169" t="s">
        <v>1425</v>
      </c>
      <c r="N169" t="s">
        <v>80</v>
      </c>
      <c r="O169" t="s">
        <v>105</v>
      </c>
      <c r="P169" t="s">
        <v>81</v>
      </c>
      <c r="Q169" t="s">
        <v>1426</v>
      </c>
      <c r="R169" t="s">
        <v>1427</v>
      </c>
      <c r="S169" t="s">
        <v>72</v>
      </c>
      <c r="Z169" t="s">
        <v>111</v>
      </c>
      <c r="AA169" t="s">
        <v>1428</v>
      </c>
      <c r="AB169" t="s">
        <v>176</v>
      </c>
      <c r="AC169" t="s">
        <v>131</v>
      </c>
      <c r="AF169" t="s">
        <v>10960</v>
      </c>
      <c r="AG169" t="s">
        <v>76</v>
      </c>
      <c r="AH169" t="s">
        <v>10922</v>
      </c>
      <c r="AI169" t="s">
        <v>10682</v>
      </c>
      <c r="AJ169" t="s">
        <v>10682</v>
      </c>
      <c r="AK169"/>
      <c r="AL169">
        <v>0</v>
      </c>
    </row>
    <row r="170" spans="1:38" x14ac:dyDescent="0.25">
      <c r="A170" t="s">
        <v>35</v>
      </c>
      <c r="B170" t="s">
        <v>877</v>
      </c>
      <c r="C170" t="s">
        <v>1429</v>
      </c>
      <c r="E170" t="s">
        <v>37</v>
      </c>
      <c r="F170" t="s">
        <v>196</v>
      </c>
      <c r="G170" t="s">
        <v>43</v>
      </c>
      <c r="I170" t="s">
        <v>52</v>
      </c>
      <c r="J170" t="s">
        <v>37</v>
      </c>
      <c r="K170" t="s">
        <v>398</v>
      </c>
      <c r="L170" t="s">
        <v>39</v>
      </c>
      <c r="M170" t="s">
        <v>1430</v>
      </c>
      <c r="N170" t="s">
        <v>61</v>
      </c>
      <c r="P170" t="s">
        <v>81</v>
      </c>
      <c r="Q170" t="s">
        <v>1431</v>
      </c>
      <c r="R170" t="s">
        <v>1432</v>
      </c>
      <c r="S170" t="s">
        <v>72</v>
      </c>
      <c r="Z170" t="s">
        <v>735</v>
      </c>
      <c r="AA170" t="s">
        <v>736</v>
      </c>
      <c r="AC170" t="s">
        <v>82</v>
      </c>
      <c r="AF170" t="s">
        <v>10961</v>
      </c>
      <c r="AG170" t="s">
        <v>49</v>
      </c>
      <c r="AH170" t="s">
        <v>10961</v>
      </c>
      <c r="AI170" t="s">
        <v>10682</v>
      </c>
      <c r="AJ170" t="s">
        <v>10682</v>
      </c>
      <c r="AK170"/>
      <c r="AL170">
        <v>0</v>
      </c>
    </row>
    <row r="171" spans="1:38" x14ac:dyDescent="0.25">
      <c r="A171" t="s">
        <v>35</v>
      </c>
      <c r="B171" t="s">
        <v>1433</v>
      </c>
      <c r="C171" t="s">
        <v>1434</v>
      </c>
      <c r="D171" t="s">
        <v>90</v>
      </c>
      <c r="E171" t="s">
        <v>37</v>
      </c>
      <c r="F171" t="s">
        <v>196</v>
      </c>
      <c r="G171" t="s">
        <v>43</v>
      </c>
      <c r="H171" t="s">
        <v>1435</v>
      </c>
      <c r="I171" t="s">
        <v>52</v>
      </c>
      <c r="J171" t="s">
        <v>37</v>
      </c>
      <c r="K171" t="s">
        <v>1013</v>
      </c>
      <c r="L171" t="s">
        <v>60</v>
      </c>
      <c r="M171" t="s">
        <v>1436</v>
      </c>
      <c r="N171" t="s">
        <v>80</v>
      </c>
      <c r="O171" t="s">
        <v>95</v>
      </c>
      <c r="P171" t="s">
        <v>81</v>
      </c>
      <c r="Q171" t="s">
        <v>1437</v>
      </c>
      <c r="R171" t="s">
        <v>1438</v>
      </c>
      <c r="S171" t="s">
        <v>72</v>
      </c>
      <c r="V171" t="s">
        <v>96</v>
      </c>
      <c r="X171" t="s">
        <v>97</v>
      </c>
      <c r="Z171" t="s">
        <v>98</v>
      </c>
      <c r="AA171" t="s">
        <v>99</v>
      </c>
      <c r="AB171" t="s">
        <v>1439</v>
      </c>
      <c r="AC171" t="s">
        <v>100</v>
      </c>
      <c r="AF171" t="s">
        <v>10962</v>
      </c>
      <c r="AG171" t="s">
        <v>76</v>
      </c>
      <c r="AH171" t="s">
        <v>10963</v>
      </c>
      <c r="AI171" t="s">
        <v>10682</v>
      </c>
      <c r="AJ171" t="s">
        <v>10682</v>
      </c>
      <c r="AK171"/>
      <c r="AL171">
        <v>0</v>
      </c>
    </row>
    <row r="172" spans="1:38" x14ac:dyDescent="0.25">
      <c r="A172" t="s">
        <v>35</v>
      </c>
      <c r="B172" t="s">
        <v>1440</v>
      </c>
      <c r="C172" t="s">
        <v>1441</v>
      </c>
      <c r="E172" t="s">
        <v>37</v>
      </c>
      <c r="F172" t="s">
        <v>196</v>
      </c>
      <c r="G172" t="s">
        <v>43</v>
      </c>
      <c r="H172" t="s">
        <v>68</v>
      </c>
      <c r="I172" t="s">
        <v>52</v>
      </c>
      <c r="J172" t="s">
        <v>37</v>
      </c>
      <c r="K172" t="s">
        <v>1091</v>
      </c>
      <c r="L172" t="s">
        <v>183</v>
      </c>
      <c r="M172" t="s">
        <v>1442</v>
      </c>
      <c r="N172" t="s">
        <v>80</v>
      </c>
      <c r="O172" t="s">
        <v>105</v>
      </c>
      <c r="P172" t="s">
        <v>81</v>
      </c>
      <c r="Q172" t="s">
        <v>1443</v>
      </c>
      <c r="R172" t="s">
        <v>1444</v>
      </c>
      <c r="S172" t="s">
        <v>72</v>
      </c>
      <c r="Z172" t="s">
        <v>111</v>
      </c>
      <c r="AA172" t="s">
        <v>1445</v>
      </c>
      <c r="AC172" t="s">
        <v>107</v>
      </c>
      <c r="AF172" t="s">
        <v>10964</v>
      </c>
      <c r="AG172" t="s">
        <v>76</v>
      </c>
      <c r="AH172" t="s">
        <v>10965</v>
      </c>
      <c r="AI172" t="s">
        <v>10682</v>
      </c>
      <c r="AJ172" t="s">
        <v>10682</v>
      </c>
      <c r="AK172"/>
      <c r="AL172">
        <v>0</v>
      </c>
    </row>
    <row r="173" spans="1:38" x14ac:dyDescent="0.25">
      <c r="A173" t="s">
        <v>35</v>
      </c>
      <c r="B173" t="s">
        <v>1440</v>
      </c>
      <c r="C173" t="s">
        <v>1446</v>
      </c>
      <c r="E173" t="s">
        <v>37</v>
      </c>
      <c r="F173" t="s">
        <v>196</v>
      </c>
      <c r="G173" t="s">
        <v>43</v>
      </c>
      <c r="H173" t="s">
        <v>286</v>
      </c>
      <c r="I173" t="s">
        <v>52</v>
      </c>
      <c r="J173" t="s">
        <v>37</v>
      </c>
      <c r="K173" t="s">
        <v>1447</v>
      </c>
      <c r="L173" t="s">
        <v>60</v>
      </c>
      <c r="M173" t="s">
        <v>1448</v>
      </c>
      <c r="N173" t="s">
        <v>71</v>
      </c>
      <c r="O173" t="s">
        <v>105</v>
      </c>
      <c r="P173" t="s">
        <v>81</v>
      </c>
      <c r="Q173" t="s">
        <v>1449</v>
      </c>
      <c r="R173" t="s">
        <v>1450</v>
      </c>
      <c r="S173" t="s">
        <v>72</v>
      </c>
      <c r="Z173" t="s">
        <v>111</v>
      </c>
      <c r="AA173" t="s">
        <v>1451</v>
      </c>
      <c r="AC173" t="s">
        <v>107</v>
      </c>
      <c r="AF173" t="s">
        <v>10966</v>
      </c>
      <c r="AG173" t="s">
        <v>76</v>
      </c>
      <c r="AH173" t="s">
        <v>10967</v>
      </c>
      <c r="AI173" t="s">
        <v>10682</v>
      </c>
      <c r="AJ173" t="s">
        <v>10682</v>
      </c>
      <c r="AK173"/>
      <c r="AL173">
        <v>0</v>
      </c>
    </row>
    <row r="174" spans="1:38" x14ac:dyDescent="0.25">
      <c r="A174" t="s">
        <v>35</v>
      </c>
      <c r="B174" t="s">
        <v>1452</v>
      </c>
      <c r="C174" t="s">
        <v>1453</v>
      </c>
      <c r="E174" t="s">
        <v>37</v>
      </c>
      <c r="F174" t="s">
        <v>196</v>
      </c>
      <c r="G174" t="s">
        <v>43</v>
      </c>
      <c r="H174" t="s">
        <v>51</v>
      </c>
      <c r="I174" t="s">
        <v>52</v>
      </c>
      <c r="J174" t="s">
        <v>37</v>
      </c>
      <c r="K174" t="s">
        <v>398</v>
      </c>
      <c r="L174" t="s">
        <v>39</v>
      </c>
      <c r="M174" t="s">
        <v>1454</v>
      </c>
      <c r="N174" t="s">
        <v>80</v>
      </c>
      <c r="O174" t="s">
        <v>105</v>
      </c>
      <c r="P174" t="s">
        <v>81</v>
      </c>
      <c r="Q174" t="s">
        <v>1455</v>
      </c>
      <c r="R174" t="s">
        <v>1456</v>
      </c>
      <c r="S174" t="s">
        <v>72</v>
      </c>
      <c r="Z174" t="s">
        <v>111</v>
      </c>
      <c r="AA174" t="s">
        <v>1457</v>
      </c>
      <c r="AC174" t="s">
        <v>107</v>
      </c>
      <c r="AF174" t="s">
        <v>10968</v>
      </c>
      <c r="AG174" t="s">
        <v>76</v>
      </c>
      <c r="AH174" t="s">
        <v>10969</v>
      </c>
      <c r="AI174" t="s">
        <v>10682</v>
      </c>
      <c r="AJ174" t="s">
        <v>10682</v>
      </c>
      <c r="AK174"/>
      <c r="AL174">
        <v>0</v>
      </c>
    </row>
    <row r="175" spans="1:38" x14ac:dyDescent="0.25">
      <c r="A175" t="s">
        <v>35</v>
      </c>
      <c r="B175" t="s">
        <v>1458</v>
      </c>
      <c r="C175" t="s">
        <v>1459</v>
      </c>
      <c r="E175" t="s">
        <v>37</v>
      </c>
      <c r="F175" t="s">
        <v>196</v>
      </c>
      <c r="G175" t="s">
        <v>43</v>
      </c>
      <c r="H175" t="s">
        <v>286</v>
      </c>
      <c r="I175" t="s">
        <v>52</v>
      </c>
      <c r="J175" t="s">
        <v>37</v>
      </c>
      <c r="K175" t="s">
        <v>1091</v>
      </c>
      <c r="L175" t="s">
        <v>183</v>
      </c>
      <c r="M175" t="s">
        <v>1460</v>
      </c>
      <c r="N175" t="s">
        <v>80</v>
      </c>
      <c r="P175" t="s">
        <v>81</v>
      </c>
      <c r="Q175" t="s">
        <v>1461</v>
      </c>
      <c r="R175" t="s">
        <v>1462</v>
      </c>
      <c r="S175" t="s">
        <v>72</v>
      </c>
      <c r="Z175" t="s">
        <v>1334</v>
      </c>
      <c r="AA175" t="s">
        <v>1463</v>
      </c>
      <c r="AC175" t="s">
        <v>1336</v>
      </c>
      <c r="AF175" t="s">
        <v>10970</v>
      </c>
      <c r="AG175" t="s">
        <v>76</v>
      </c>
      <c r="AH175" t="s">
        <v>10971</v>
      </c>
      <c r="AI175" t="s">
        <v>10682</v>
      </c>
      <c r="AJ175" t="s">
        <v>10682</v>
      </c>
      <c r="AK175"/>
      <c r="AL175">
        <v>0</v>
      </c>
    </row>
    <row r="176" spans="1:38" x14ac:dyDescent="0.25">
      <c r="A176" t="s">
        <v>35</v>
      </c>
      <c r="B176" t="s">
        <v>355</v>
      </c>
      <c r="C176" t="s">
        <v>1464</v>
      </c>
      <c r="E176" t="s">
        <v>37</v>
      </c>
      <c r="F176" t="s">
        <v>196</v>
      </c>
      <c r="G176" t="s">
        <v>43</v>
      </c>
      <c r="H176" t="s">
        <v>168</v>
      </c>
      <c r="I176" t="s">
        <v>52</v>
      </c>
      <c r="J176" t="s">
        <v>37</v>
      </c>
      <c r="K176" t="s">
        <v>863</v>
      </c>
      <c r="L176" t="s">
        <v>54</v>
      </c>
      <c r="M176" t="s">
        <v>1465</v>
      </c>
      <c r="N176" t="s">
        <v>226</v>
      </c>
      <c r="P176" t="s">
        <v>185</v>
      </c>
      <c r="R176" t="s">
        <v>1466</v>
      </c>
      <c r="S176" t="s">
        <v>46</v>
      </c>
      <c r="T176" t="s">
        <v>1064</v>
      </c>
      <c r="V176" t="s">
        <v>1467</v>
      </c>
      <c r="X176" t="s">
        <v>1468</v>
      </c>
      <c r="Z176" t="s">
        <v>87</v>
      </c>
      <c r="AA176" t="s">
        <v>1469</v>
      </c>
      <c r="AB176" t="s">
        <v>1470</v>
      </c>
      <c r="AF176"/>
      <c r="AG176" t="s">
        <v>49</v>
      </c>
      <c r="AH176" t="s">
        <v>10972</v>
      </c>
      <c r="AI176" t="s">
        <v>10685</v>
      </c>
      <c r="AJ176" t="s">
        <v>10685</v>
      </c>
      <c r="AK176"/>
      <c r="AL176">
        <v>0</v>
      </c>
    </row>
    <row r="177" spans="1:38" x14ac:dyDescent="0.25">
      <c r="A177" t="s">
        <v>35</v>
      </c>
      <c r="B177" t="s">
        <v>1471</v>
      </c>
      <c r="C177" t="s">
        <v>1472</v>
      </c>
      <c r="E177" t="s">
        <v>37</v>
      </c>
      <c r="F177" t="s">
        <v>196</v>
      </c>
      <c r="G177" t="s">
        <v>43</v>
      </c>
      <c r="H177" t="s">
        <v>1473</v>
      </c>
      <c r="I177" t="s">
        <v>52</v>
      </c>
      <c r="J177" t="s">
        <v>37</v>
      </c>
      <c r="K177" t="s">
        <v>487</v>
      </c>
      <c r="L177" t="s">
        <v>60</v>
      </c>
      <c r="M177" t="s">
        <v>1474</v>
      </c>
      <c r="N177" t="s">
        <v>215</v>
      </c>
      <c r="O177" t="s">
        <v>105</v>
      </c>
      <c r="P177" t="s">
        <v>81</v>
      </c>
      <c r="Q177" t="s">
        <v>1475</v>
      </c>
      <c r="R177" t="s">
        <v>1476</v>
      </c>
      <c r="S177" t="s">
        <v>72</v>
      </c>
      <c r="Z177" t="s">
        <v>128</v>
      </c>
      <c r="AA177" t="s">
        <v>1477</v>
      </c>
      <c r="AC177" t="s">
        <v>107</v>
      </c>
      <c r="AF177" t="s">
        <v>10973</v>
      </c>
      <c r="AG177" t="s">
        <v>49</v>
      </c>
      <c r="AH177" t="s">
        <v>10974</v>
      </c>
      <c r="AI177" t="s">
        <v>10682</v>
      </c>
      <c r="AJ177" t="s">
        <v>10682</v>
      </c>
      <c r="AK177"/>
      <c r="AL177">
        <v>0</v>
      </c>
    </row>
    <row r="178" spans="1:38" x14ac:dyDescent="0.25">
      <c r="A178" t="s">
        <v>35</v>
      </c>
      <c r="B178" t="s">
        <v>1478</v>
      </c>
      <c r="C178" t="s">
        <v>1479</v>
      </c>
      <c r="E178" t="s">
        <v>37</v>
      </c>
      <c r="F178" t="s">
        <v>196</v>
      </c>
      <c r="G178" t="s">
        <v>43</v>
      </c>
      <c r="H178" t="s">
        <v>252</v>
      </c>
      <c r="I178" t="s">
        <v>52</v>
      </c>
      <c r="J178" t="s">
        <v>37</v>
      </c>
      <c r="K178" t="s">
        <v>863</v>
      </c>
      <c r="L178" t="s">
        <v>54</v>
      </c>
      <c r="M178" t="s">
        <v>1480</v>
      </c>
      <c r="N178" t="s">
        <v>263</v>
      </c>
      <c r="P178" t="s">
        <v>45</v>
      </c>
      <c r="R178" t="s">
        <v>1481</v>
      </c>
      <c r="S178" t="s">
        <v>46</v>
      </c>
      <c r="T178" t="s">
        <v>1482</v>
      </c>
      <c r="V178" t="s">
        <v>1483</v>
      </c>
      <c r="X178" t="s">
        <v>1484</v>
      </c>
      <c r="Z178" t="s">
        <v>87</v>
      </c>
      <c r="AA178" t="s">
        <v>1485</v>
      </c>
      <c r="AB178" t="s">
        <v>161</v>
      </c>
      <c r="AC178" t="s">
        <v>213</v>
      </c>
      <c r="AF178"/>
      <c r="AG178" t="s">
        <v>49</v>
      </c>
      <c r="AH178" t="s">
        <v>10975</v>
      </c>
      <c r="AI178" t="s">
        <v>10682</v>
      </c>
      <c r="AJ178" t="s">
        <v>10682</v>
      </c>
      <c r="AK178"/>
      <c r="AL178">
        <v>0</v>
      </c>
    </row>
    <row r="179" spans="1:38" x14ac:dyDescent="0.25">
      <c r="A179" t="s">
        <v>35</v>
      </c>
      <c r="B179" t="s">
        <v>1486</v>
      </c>
      <c r="C179" t="s">
        <v>1487</v>
      </c>
      <c r="D179" t="s">
        <v>943</v>
      </c>
      <c r="E179" t="s">
        <v>37</v>
      </c>
      <c r="F179" t="s">
        <v>196</v>
      </c>
      <c r="G179" t="s">
        <v>43</v>
      </c>
      <c r="I179" t="s">
        <v>231</v>
      </c>
      <c r="J179" t="s">
        <v>37</v>
      </c>
      <c r="K179" t="s">
        <v>1091</v>
      </c>
      <c r="L179" t="s">
        <v>183</v>
      </c>
      <c r="M179" t="s">
        <v>1488</v>
      </c>
      <c r="N179" t="s">
        <v>33</v>
      </c>
      <c r="P179" t="s">
        <v>81</v>
      </c>
      <c r="R179" t="s">
        <v>1489</v>
      </c>
      <c r="S179" t="s">
        <v>115</v>
      </c>
      <c r="U179" t="s">
        <v>946</v>
      </c>
      <c r="V179" t="s">
        <v>1490</v>
      </c>
      <c r="X179" t="s">
        <v>1491</v>
      </c>
      <c r="Z179" t="s">
        <v>949</v>
      </c>
      <c r="AA179" t="s">
        <v>1492</v>
      </c>
      <c r="AC179" t="s">
        <v>952</v>
      </c>
      <c r="AF179"/>
      <c r="AG179" t="s">
        <v>49</v>
      </c>
      <c r="AH179"/>
      <c r="AI179" t="s">
        <v>10690</v>
      </c>
      <c r="AJ179" t="s">
        <v>10690</v>
      </c>
      <c r="AK179"/>
      <c r="AL179">
        <v>1</v>
      </c>
    </row>
    <row r="180" spans="1:38" x14ac:dyDescent="0.25">
      <c r="A180" t="s">
        <v>35</v>
      </c>
      <c r="B180" t="s">
        <v>251</v>
      </c>
      <c r="C180" t="s">
        <v>1493</v>
      </c>
      <c r="D180" t="s">
        <v>1494</v>
      </c>
      <c r="E180" t="s">
        <v>37</v>
      </c>
      <c r="F180" t="s">
        <v>196</v>
      </c>
      <c r="G180" t="s">
        <v>43</v>
      </c>
      <c r="I180" t="s">
        <v>180</v>
      </c>
      <c r="J180" t="s">
        <v>37</v>
      </c>
      <c r="K180" t="s">
        <v>268</v>
      </c>
      <c r="L180" t="s">
        <v>183</v>
      </c>
      <c r="M180" t="s">
        <v>1495</v>
      </c>
      <c r="N180" t="s">
        <v>260</v>
      </c>
      <c r="P180" t="s">
        <v>81</v>
      </c>
      <c r="R180" t="s">
        <v>1496</v>
      </c>
      <c r="S180" t="s">
        <v>115</v>
      </c>
      <c r="U180" t="s">
        <v>1497</v>
      </c>
      <c r="V180" t="s">
        <v>1498</v>
      </c>
      <c r="X180" t="s">
        <v>261</v>
      </c>
      <c r="Z180" t="s">
        <v>1499</v>
      </c>
      <c r="AA180" t="s">
        <v>1500</v>
      </c>
      <c r="AC180" t="s">
        <v>1501</v>
      </c>
      <c r="AD180" t="s">
        <v>217</v>
      </c>
      <c r="AF180"/>
      <c r="AG180" t="s">
        <v>49</v>
      </c>
      <c r="AH180" t="s">
        <v>10740</v>
      </c>
      <c r="AI180" t="s">
        <v>10685</v>
      </c>
      <c r="AJ180" t="s">
        <v>10685</v>
      </c>
      <c r="AK180"/>
      <c r="AL180">
        <v>0</v>
      </c>
    </row>
    <row r="181" spans="1:38" x14ac:dyDescent="0.25">
      <c r="A181" t="s">
        <v>35</v>
      </c>
      <c r="B181" t="s">
        <v>251</v>
      </c>
      <c r="C181" t="s">
        <v>1502</v>
      </c>
      <c r="D181" t="s">
        <v>1494</v>
      </c>
      <c r="E181" t="s">
        <v>37</v>
      </c>
      <c r="F181" t="s">
        <v>196</v>
      </c>
      <c r="G181" t="s">
        <v>43</v>
      </c>
      <c r="I181" t="s">
        <v>180</v>
      </c>
      <c r="J181" t="s">
        <v>37</v>
      </c>
      <c r="K181" t="s">
        <v>268</v>
      </c>
      <c r="L181" t="s">
        <v>183</v>
      </c>
      <c r="M181" t="s">
        <v>1495</v>
      </c>
      <c r="N181" t="s">
        <v>260</v>
      </c>
      <c r="P181" t="s">
        <v>81</v>
      </c>
      <c r="R181" t="s">
        <v>1496</v>
      </c>
      <c r="S181" t="s">
        <v>115</v>
      </c>
      <c r="U181" t="s">
        <v>1497</v>
      </c>
      <c r="V181" t="s">
        <v>1498</v>
      </c>
      <c r="X181" t="s">
        <v>261</v>
      </c>
      <c r="Z181" t="s">
        <v>1499</v>
      </c>
      <c r="AA181" t="s">
        <v>1500</v>
      </c>
      <c r="AC181" t="s">
        <v>1501</v>
      </c>
      <c r="AD181" t="s">
        <v>217</v>
      </c>
      <c r="AF181"/>
      <c r="AG181" t="s">
        <v>49</v>
      </c>
      <c r="AH181" t="s">
        <v>10740</v>
      </c>
      <c r="AI181" t="s">
        <v>10685</v>
      </c>
      <c r="AJ181" t="s">
        <v>10685</v>
      </c>
      <c r="AK181"/>
      <c r="AL181">
        <v>0</v>
      </c>
    </row>
    <row r="182" spans="1:38" x14ac:dyDescent="0.25">
      <c r="A182" t="s">
        <v>35</v>
      </c>
      <c r="B182" t="s">
        <v>373</v>
      </c>
      <c r="C182" t="s">
        <v>1503</v>
      </c>
      <c r="D182" t="s">
        <v>1504</v>
      </c>
      <c r="E182" t="s">
        <v>37</v>
      </c>
      <c r="F182" t="s">
        <v>487</v>
      </c>
      <c r="G182" t="s">
        <v>60</v>
      </c>
      <c r="I182" t="s">
        <v>103</v>
      </c>
      <c r="J182" t="s">
        <v>37</v>
      </c>
      <c r="K182" t="s">
        <v>658</v>
      </c>
      <c r="L182" t="s">
        <v>39</v>
      </c>
      <c r="M182" t="s">
        <v>1505</v>
      </c>
      <c r="N182" t="s">
        <v>55</v>
      </c>
      <c r="O182" t="s">
        <v>1506</v>
      </c>
      <c r="P182" t="s">
        <v>45</v>
      </c>
      <c r="R182" t="s">
        <v>1507</v>
      </c>
      <c r="S182" t="s">
        <v>46</v>
      </c>
      <c r="T182" t="s">
        <v>270</v>
      </c>
      <c r="U182" t="s">
        <v>1508</v>
      </c>
      <c r="V182" t="s">
        <v>1509</v>
      </c>
      <c r="W182" t="s">
        <v>1510</v>
      </c>
      <c r="X182" t="s">
        <v>1511</v>
      </c>
      <c r="Y182" t="s">
        <v>1512</v>
      </c>
      <c r="Z182" t="s">
        <v>87</v>
      </c>
      <c r="AA182" t="s">
        <v>1513</v>
      </c>
      <c r="AB182" t="s">
        <v>65</v>
      </c>
      <c r="AC182" t="s">
        <v>56</v>
      </c>
      <c r="AE182" t="s">
        <v>1514</v>
      </c>
      <c r="AF182"/>
      <c r="AG182"/>
      <c r="AH182"/>
      <c r="AI182"/>
      <c r="AJ182"/>
      <c r="AK182"/>
      <c r="AL182">
        <v>0</v>
      </c>
    </row>
    <row r="183" spans="1:38" x14ac:dyDescent="0.25">
      <c r="A183" t="s">
        <v>35</v>
      </c>
      <c r="B183" t="s">
        <v>429</v>
      </c>
      <c r="C183" t="s">
        <v>1515</v>
      </c>
      <c r="E183" t="s">
        <v>37</v>
      </c>
      <c r="F183" t="s">
        <v>487</v>
      </c>
      <c r="G183" t="s">
        <v>60</v>
      </c>
      <c r="H183" t="s">
        <v>1473</v>
      </c>
      <c r="I183" t="s">
        <v>103</v>
      </c>
      <c r="J183" t="s">
        <v>37</v>
      </c>
      <c r="K183" t="s">
        <v>658</v>
      </c>
      <c r="L183" t="s">
        <v>39</v>
      </c>
      <c r="M183" t="s">
        <v>1516</v>
      </c>
      <c r="N183" t="s">
        <v>249</v>
      </c>
      <c r="P183" t="s">
        <v>81</v>
      </c>
      <c r="Q183" t="s">
        <v>1517</v>
      </c>
      <c r="Z183" t="s">
        <v>1111</v>
      </c>
      <c r="AA183" t="s">
        <v>1518</v>
      </c>
      <c r="AC183" t="s">
        <v>1519</v>
      </c>
      <c r="AD183" t="s">
        <v>217</v>
      </c>
      <c r="AF183"/>
      <c r="AG183"/>
      <c r="AH183"/>
      <c r="AI183"/>
      <c r="AJ183"/>
      <c r="AK183"/>
      <c r="AL183">
        <v>0</v>
      </c>
    </row>
    <row r="184" spans="1:38" x14ac:dyDescent="0.25">
      <c r="A184" t="s">
        <v>35</v>
      </c>
      <c r="B184" t="s">
        <v>1520</v>
      </c>
      <c r="C184" t="s">
        <v>1521</v>
      </c>
      <c r="D184" t="s">
        <v>90</v>
      </c>
      <c r="E184" t="s">
        <v>37</v>
      </c>
      <c r="F184" t="s">
        <v>487</v>
      </c>
      <c r="G184" t="s">
        <v>60</v>
      </c>
      <c r="I184" t="s">
        <v>78</v>
      </c>
      <c r="J184" t="s">
        <v>37</v>
      </c>
      <c r="K184" t="s">
        <v>1522</v>
      </c>
      <c r="L184" t="s">
        <v>60</v>
      </c>
      <c r="M184" t="s">
        <v>1523</v>
      </c>
      <c r="N184" t="s">
        <v>197</v>
      </c>
      <c r="O184" t="s">
        <v>95</v>
      </c>
      <c r="P184" t="s">
        <v>81</v>
      </c>
      <c r="Q184" t="s">
        <v>1524</v>
      </c>
      <c r="R184" t="s">
        <v>1525</v>
      </c>
      <c r="S184" t="s">
        <v>72</v>
      </c>
      <c r="V184" t="s">
        <v>96</v>
      </c>
      <c r="X184" t="s">
        <v>1095</v>
      </c>
      <c r="Z184" t="s">
        <v>98</v>
      </c>
      <c r="AA184" t="s">
        <v>99</v>
      </c>
      <c r="AB184" t="s">
        <v>1526</v>
      </c>
      <c r="AC184" t="s">
        <v>100</v>
      </c>
      <c r="AF184" t="s">
        <v>10976</v>
      </c>
      <c r="AG184" t="s">
        <v>76</v>
      </c>
      <c r="AH184" t="s">
        <v>10977</v>
      </c>
      <c r="AI184" t="s">
        <v>10805</v>
      </c>
      <c r="AJ184" t="s">
        <v>10805</v>
      </c>
      <c r="AK184"/>
      <c r="AL184">
        <v>0</v>
      </c>
    </row>
    <row r="185" spans="1:38" x14ac:dyDescent="0.25">
      <c r="A185" t="s">
        <v>35</v>
      </c>
      <c r="B185" t="s">
        <v>1527</v>
      </c>
      <c r="C185" t="s">
        <v>1528</v>
      </c>
      <c r="E185" t="s">
        <v>37</v>
      </c>
      <c r="F185" t="s">
        <v>487</v>
      </c>
      <c r="G185" t="s">
        <v>60</v>
      </c>
      <c r="H185" t="s">
        <v>119</v>
      </c>
      <c r="I185" t="s">
        <v>52</v>
      </c>
      <c r="J185" t="s">
        <v>37</v>
      </c>
      <c r="K185" t="s">
        <v>1286</v>
      </c>
      <c r="L185" t="s">
        <v>94</v>
      </c>
      <c r="M185" t="s">
        <v>1529</v>
      </c>
      <c r="N185" t="s">
        <v>208</v>
      </c>
      <c r="P185" t="s">
        <v>45</v>
      </c>
      <c r="R185" t="s">
        <v>1530</v>
      </c>
      <c r="S185" t="s">
        <v>46</v>
      </c>
      <c r="T185" t="s">
        <v>241</v>
      </c>
      <c r="V185" t="s">
        <v>1531</v>
      </c>
      <c r="X185" t="s">
        <v>1532</v>
      </c>
      <c r="Z185" t="s">
        <v>87</v>
      </c>
      <c r="AA185" t="s">
        <v>1533</v>
      </c>
      <c r="AB185" t="s">
        <v>194</v>
      </c>
      <c r="AF185"/>
      <c r="AG185" t="s">
        <v>76</v>
      </c>
      <c r="AH185" t="s">
        <v>10978</v>
      </c>
      <c r="AI185" t="s">
        <v>10682</v>
      </c>
      <c r="AJ185" t="s">
        <v>10682</v>
      </c>
      <c r="AK185"/>
      <c r="AL185">
        <v>0</v>
      </c>
    </row>
    <row r="186" spans="1:38" x14ac:dyDescent="0.25">
      <c r="A186" t="s">
        <v>35</v>
      </c>
      <c r="B186" t="s">
        <v>195</v>
      </c>
      <c r="C186" t="s">
        <v>1534</v>
      </c>
      <c r="D186" t="s">
        <v>148</v>
      </c>
      <c r="E186" t="s">
        <v>37</v>
      </c>
      <c r="F186" t="s">
        <v>487</v>
      </c>
      <c r="G186" t="s">
        <v>60</v>
      </c>
      <c r="H186" t="s">
        <v>693</v>
      </c>
      <c r="I186" t="s">
        <v>52</v>
      </c>
      <c r="J186" t="s">
        <v>37</v>
      </c>
      <c r="K186" t="s">
        <v>1522</v>
      </c>
      <c r="L186" t="s">
        <v>60</v>
      </c>
      <c r="M186" t="s">
        <v>1535</v>
      </c>
      <c r="N186" t="s">
        <v>197</v>
      </c>
      <c r="P186" t="s">
        <v>81</v>
      </c>
      <c r="Q186" t="s">
        <v>1536</v>
      </c>
      <c r="R186" t="s">
        <v>149</v>
      </c>
      <c r="S186" t="s">
        <v>72</v>
      </c>
      <c r="V186" t="s">
        <v>150</v>
      </c>
      <c r="X186" t="s">
        <v>151</v>
      </c>
      <c r="Z186" t="s">
        <v>152</v>
      </c>
      <c r="AA186" t="s">
        <v>1537</v>
      </c>
      <c r="AC186" t="s">
        <v>235</v>
      </c>
      <c r="AF186" t="s">
        <v>10979</v>
      </c>
      <c r="AG186" t="s">
        <v>76</v>
      </c>
      <c r="AH186" t="s">
        <v>10980</v>
      </c>
      <c r="AI186" t="s">
        <v>10682</v>
      </c>
      <c r="AJ186" t="s">
        <v>10682</v>
      </c>
      <c r="AK186"/>
      <c r="AL186">
        <v>0</v>
      </c>
    </row>
    <row r="187" spans="1:38" x14ac:dyDescent="0.25">
      <c r="A187" t="s">
        <v>35</v>
      </c>
      <c r="B187" t="s">
        <v>816</v>
      </c>
      <c r="C187" t="s">
        <v>1538</v>
      </c>
      <c r="E187" t="s">
        <v>37</v>
      </c>
      <c r="F187" t="s">
        <v>487</v>
      </c>
      <c r="G187" t="s">
        <v>60</v>
      </c>
      <c r="H187" t="s">
        <v>51</v>
      </c>
      <c r="I187" t="s">
        <v>52</v>
      </c>
      <c r="J187" t="s">
        <v>37</v>
      </c>
      <c r="K187" t="s">
        <v>1539</v>
      </c>
      <c r="L187" t="s">
        <v>39</v>
      </c>
      <c r="M187" t="s">
        <v>1540</v>
      </c>
      <c r="N187" t="s">
        <v>71</v>
      </c>
      <c r="O187" t="s">
        <v>1541</v>
      </c>
      <c r="P187" t="s">
        <v>81</v>
      </c>
      <c r="Q187" t="s">
        <v>1542</v>
      </c>
      <c r="R187" t="s">
        <v>1543</v>
      </c>
      <c r="S187" t="s">
        <v>72</v>
      </c>
      <c r="Z187" t="s">
        <v>111</v>
      </c>
      <c r="AA187" t="s">
        <v>1544</v>
      </c>
      <c r="AC187" t="s">
        <v>107</v>
      </c>
      <c r="AF187" t="s">
        <v>10981</v>
      </c>
      <c r="AG187" t="s">
        <v>76</v>
      </c>
      <c r="AH187" t="s">
        <v>10982</v>
      </c>
      <c r="AI187" t="s">
        <v>10682</v>
      </c>
      <c r="AJ187" t="s">
        <v>10682</v>
      </c>
      <c r="AK187"/>
      <c r="AL187">
        <v>0</v>
      </c>
    </row>
    <row r="188" spans="1:38" x14ac:dyDescent="0.25">
      <c r="A188" t="s">
        <v>35</v>
      </c>
      <c r="B188" t="s">
        <v>236</v>
      </c>
      <c r="C188" t="s">
        <v>1545</v>
      </c>
      <c r="E188" t="s">
        <v>37</v>
      </c>
      <c r="F188" t="s">
        <v>487</v>
      </c>
      <c r="G188" t="s">
        <v>60</v>
      </c>
      <c r="H188" t="s">
        <v>239</v>
      </c>
      <c r="I188" t="s">
        <v>103</v>
      </c>
      <c r="J188" t="s">
        <v>37</v>
      </c>
      <c r="K188" t="s">
        <v>1447</v>
      </c>
      <c r="L188" t="s">
        <v>60</v>
      </c>
      <c r="M188" t="s">
        <v>1546</v>
      </c>
      <c r="N188" t="s">
        <v>71</v>
      </c>
      <c r="O188" t="s">
        <v>105</v>
      </c>
      <c r="P188" t="s">
        <v>81</v>
      </c>
      <c r="Q188" t="s">
        <v>1547</v>
      </c>
      <c r="R188" t="s">
        <v>1548</v>
      </c>
      <c r="S188" t="s">
        <v>72</v>
      </c>
      <c r="Z188" t="s">
        <v>111</v>
      </c>
      <c r="AA188" t="s">
        <v>1549</v>
      </c>
      <c r="AC188" t="s">
        <v>131</v>
      </c>
      <c r="AF188" t="s">
        <v>10983</v>
      </c>
      <c r="AG188" t="s">
        <v>76</v>
      </c>
      <c r="AH188" t="s">
        <v>10984</v>
      </c>
      <c r="AI188" t="s">
        <v>10682</v>
      </c>
      <c r="AJ188" t="s">
        <v>10682</v>
      </c>
      <c r="AK188"/>
      <c r="AL188">
        <v>0</v>
      </c>
    </row>
    <row r="189" spans="1:38" x14ac:dyDescent="0.25">
      <c r="A189" t="s">
        <v>35</v>
      </c>
      <c r="B189" t="s">
        <v>997</v>
      </c>
      <c r="C189" t="s">
        <v>1550</v>
      </c>
      <c r="E189" t="s">
        <v>37</v>
      </c>
      <c r="F189" t="s">
        <v>487</v>
      </c>
      <c r="G189" t="s">
        <v>60</v>
      </c>
      <c r="H189" t="s">
        <v>693</v>
      </c>
      <c r="I189" t="s">
        <v>78</v>
      </c>
      <c r="J189" t="s">
        <v>37</v>
      </c>
      <c r="K189" t="s">
        <v>1447</v>
      </c>
      <c r="L189" t="s">
        <v>60</v>
      </c>
      <c r="M189" t="s">
        <v>1551</v>
      </c>
      <c r="N189" t="s">
        <v>71</v>
      </c>
      <c r="O189" t="s">
        <v>105</v>
      </c>
      <c r="P189" t="s">
        <v>81</v>
      </c>
      <c r="Q189" t="s">
        <v>1552</v>
      </c>
      <c r="R189" t="s">
        <v>1553</v>
      </c>
      <c r="S189" t="s">
        <v>72</v>
      </c>
      <c r="Z189" t="s">
        <v>111</v>
      </c>
      <c r="AA189" t="s">
        <v>1554</v>
      </c>
      <c r="AC189" t="s">
        <v>107</v>
      </c>
      <c r="AF189" t="s">
        <v>10985</v>
      </c>
      <c r="AG189" t="s">
        <v>76</v>
      </c>
      <c r="AH189" t="s">
        <v>10986</v>
      </c>
      <c r="AI189" t="s">
        <v>10682</v>
      </c>
      <c r="AJ189" t="s">
        <v>10682</v>
      </c>
      <c r="AK189"/>
      <c r="AL189">
        <v>0</v>
      </c>
    </row>
    <row r="190" spans="1:38" x14ac:dyDescent="0.25">
      <c r="A190" t="s">
        <v>35</v>
      </c>
      <c r="B190" t="s">
        <v>206</v>
      </c>
      <c r="C190" t="s">
        <v>1555</v>
      </c>
      <c r="E190" t="s">
        <v>37</v>
      </c>
      <c r="F190" t="s">
        <v>487</v>
      </c>
      <c r="G190" t="s">
        <v>60</v>
      </c>
      <c r="H190" t="s">
        <v>172</v>
      </c>
      <c r="I190" t="s">
        <v>52</v>
      </c>
      <c r="J190" t="s">
        <v>37</v>
      </c>
      <c r="K190" t="s">
        <v>1447</v>
      </c>
      <c r="L190" t="s">
        <v>60</v>
      </c>
      <c r="M190" t="s">
        <v>1556</v>
      </c>
      <c r="N190" t="s">
        <v>71</v>
      </c>
      <c r="P190" t="s">
        <v>81</v>
      </c>
      <c r="Q190" t="s">
        <v>1557</v>
      </c>
      <c r="R190" t="s">
        <v>1558</v>
      </c>
      <c r="S190" t="s">
        <v>72</v>
      </c>
      <c r="Z190" t="s">
        <v>169</v>
      </c>
      <c r="AA190" t="s">
        <v>170</v>
      </c>
      <c r="AC190" t="s">
        <v>155</v>
      </c>
      <c r="AF190" t="s">
        <v>10987</v>
      </c>
      <c r="AG190" t="s">
        <v>76</v>
      </c>
      <c r="AH190" t="s">
        <v>10684</v>
      </c>
      <c r="AI190" t="s">
        <v>10682</v>
      </c>
      <c r="AJ190" t="s">
        <v>10682</v>
      </c>
      <c r="AK190"/>
      <c r="AL190">
        <v>0</v>
      </c>
    </row>
    <row r="191" spans="1:38" x14ac:dyDescent="0.25">
      <c r="A191" t="s">
        <v>35</v>
      </c>
      <c r="B191" t="s">
        <v>210</v>
      </c>
      <c r="C191" t="s">
        <v>1559</v>
      </c>
      <c r="E191" t="s">
        <v>37</v>
      </c>
      <c r="F191" t="s">
        <v>487</v>
      </c>
      <c r="G191" t="s">
        <v>60</v>
      </c>
      <c r="H191" t="s">
        <v>157</v>
      </c>
      <c r="I191" t="s">
        <v>52</v>
      </c>
      <c r="J191" t="s">
        <v>37</v>
      </c>
      <c r="K191" t="s">
        <v>1560</v>
      </c>
      <c r="L191" t="s">
        <v>43</v>
      </c>
      <c r="M191" t="s">
        <v>1561</v>
      </c>
      <c r="N191" t="s">
        <v>80</v>
      </c>
      <c r="O191" t="s">
        <v>105</v>
      </c>
      <c r="P191" t="s">
        <v>81</v>
      </c>
      <c r="Q191" t="s">
        <v>1562</v>
      </c>
      <c r="R191" t="s">
        <v>1563</v>
      </c>
      <c r="S191" t="s">
        <v>72</v>
      </c>
      <c r="Z191" t="s">
        <v>111</v>
      </c>
      <c r="AA191" t="s">
        <v>1564</v>
      </c>
      <c r="AB191" t="s">
        <v>176</v>
      </c>
      <c r="AC191" t="s">
        <v>107</v>
      </c>
      <c r="AF191" t="s">
        <v>10732</v>
      </c>
      <c r="AG191" t="s">
        <v>76</v>
      </c>
      <c r="AH191" t="s">
        <v>10733</v>
      </c>
      <c r="AI191" t="s">
        <v>10682</v>
      </c>
      <c r="AJ191" t="s">
        <v>10682</v>
      </c>
      <c r="AK191"/>
      <c r="AL191">
        <v>0</v>
      </c>
    </row>
    <row r="192" spans="1:38" x14ac:dyDescent="0.25">
      <c r="A192" t="s">
        <v>35</v>
      </c>
      <c r="B192" t="s">
        <v>243</v>
      </c>
      <c r="C192" t="s">
        <v>1565</v>
      </c>
      <c r="E192" t="s">
        <v>37</v>
      </c>
      <c r="F192" t="s">
        <v>487</v>
      </c>
      <c r="G192" t="s">
        <v>60</v>
      </c>
      <c r="H192" t="s">
        <v>1566</v>
      </c>
      <c r="I192" t="s">
        <v>52</v>
      </c>
      <c r="J192" t="s">
        <v>37</v>
      </c>
      <c r="K192" t="s">
        <v>1013</v>
      </c>
      <c r="L192" t="s">
        <v>60</v>
      </c>
      <c r="M192" t="s">
        <v>1567</v>
      </c>
      <c r="N192" t="s">
        <v>80</v>
      </c>
      <c r="P192" t="s">
        <v>45</v>
      </c>
      <c r="Z192" t="s">
        <v>1568</v>
      </c>
      <c r="AA192" t="s">
        <v>1569</v>
      </c>
      <c r="AC192" t="s">
        <v>1570</v>
      </c>
      <c r="AF192"/>
      <c r="AG192" t="s">
        <v>76</v>
      </c>
      <c r="AH192" t="s">
        <v>10988</v>
      </c>
      <c r="AI192" t="s">
        <v>10682</v>
      </c>
      <c r="AJ192" t="s">
        <v>10682</v>
      </c>
      <c r="AK192"/>
      <c r="AL192">
        <v>0</v>
      </c>
    </row>
    <row r="193" spans="1:38" x14ac:dyDescent="0.25">
      <c r="A193" t="s">
        <v>35</v>
      </c>
      <c r="B193" t="s">
        <v>143</v>
      </c>
      <c r="C193" t="s">
        <v>1571</v>
      </c>
      <c r="E193" t="s">
        <v>37</v>
      </c>
      <c r="F193" t="s">
        <v>487</v>
      </c>
      <c r="G193" t="s">
        <v>60</v>
      </c>
      <c r="H193" t="s">
        <v>252</v>
      </c>
      <c r="I193" t="s">
        <v>52</v>
      </c>
      <c r="J193" t="s">
        <v>37</v>
      </c>
      <c r="K193" t="s">
        <v>1292</v>
      </c>
      <c r="L193" t="s">
        <v>43</v>
      </c>
      <c r="M193" t="s">
        <v>1572</v>
      </c>
      <c r="N193" t="s">
        <v>127</v>
      </c>
      <c r="P193" t="s">
        <v>45</v>
      </c>
      <c r="Z193" t="s">
        <v>308</v>
      </c>
      <c r="AA193" t="s">
        <v>1573</v>
      </c>
      <c r="AC193" t="s">
        <v>1574</v>
      </c>
      <c r="AF193"/>
      <c r="AG193" t="s">
        <v>49</v>
      </c>
      <c r="AH193" t="s">
        <v>10989</v>
      </c>
      <c r="AI193" t="s">
        <v>10682</v>
      </c>
      <c r="AJ193" t="s">
        <v>10682</v>
      </c>
      <c r="AK193"/>
      <c r="AL193">
        <v>0</v>
      </c>
    </row>
    <row r="194" spans="1:38" x14ac:dyDescent="0.25">
      <c r="A194" t="s">
        <v>35</v>
      </c>
      <c r="B194" t="s">
        <v>519</v>
      </c>
      <c r="C194" t="s">
        <v>1575</v>
      </c>
      <c r="E194" t="s">
        <v>37</v>
      </c>
      <c r="F194" t="s">
        <v>487</v>
      </c>
      <c r="G194" t="s">
        <v>60</v>
      </c>
      <c r="H194" t="s">
        <v>535</v>
      </c>
      <c r="I194" t="s">
        <v>178</v>
      </c>
      <c r="J194" t="s">
        <v>37</v>
      </c>
      <c r="K194" t="s">
        <v>1091</v>
      </c>
      <c r="L194" t="s">
        <v>183</v>
      </c>
      <c r="M194" t="s">
        <v>1576</v>
      </c>
      <c r="N194" t="s">
        <v>263</v>
      </c>
      <c r="P194" t="s">
        <v>185</v>
      </c>
      <c r="R194" t="s">
        <v>1577</v>
      </c>
      <c r="S194" t="s">
        <v>46</v>
      </c>
      <c r="T194" t="s">
        <v>270</v>
      </c>
      <c r="V194" t="s">
        <v>1578</v>
      </c>
      <c r="X194" t="s">
        <v>1579</v>
      </c>
      <c r="Z194" t="s">
        <v>87</v>
      </c>
      <c r="AA194" t="s">
        <v>1580</v>
      </c>
      <c r="AB194" t="s">
        <v>233</v>
      </c>
      <c r="AF194"/>
      <c r="AG194" t="s">
        <v>49</v>
      </c>
      <c r="AH194" t="s">
        <v>10990</v>
      </c>
      <c r="AI194" t="s">
        <v>10685</v>
      </c>
      <c r="AJ194" t="s">
        <v>10685</v>
      </c>
      <c r="AK194"/>
      <c r="AL194">
        <v>0</v>
      </c>
    </row>
    <row r="195" spans="1:38" x14ac:dyDescent="0.25">
      <c r="A195" t="s">
        <v>35</v>
      </c>
      <c r="B195" t="s">
        <v>1581</v>
      </c>
      <c r="C195" t="s">
        <v>1582</v>
      </c>
      <c r="D195" t="s">
        <v>1583</v>
      </c>
      <c r="E195" t="s">
        <v>37</v>
      </c>
      <c r="F195" t="s">
        <v>487</v>
      </c>
      <c r="G195" t="s">
        <v>60</v>
      </c>
      <c r="H195" t="s">
        <v>207</v>
      </c>
      <c r="I195" t="s">
        <v>52</v>
      </c>
      <c r="J195" t="s">
        <v>37</v>
      </c>
      <c r="K195" t="s">
        <v>403</v>
      </c>
      <c r="L195" t="s">
        <v>70</v>
      </c>
      <c r="M195" t="s">
        <v>1584</v>
      </c>
      <c r="N195" t="s">
        <v>208</v>
      </c>
      <c r="O195" t="s">
        <v>1585</v>
      </c>
      <c r="P195" t="s">
        <v>45</v>
      </c>
      <c r="R195" t="s">
        <v>1586</v>
      </c>
      <c r="S195" t="s">
        <v>46</v>
      </c>
      <c r="T195" t="s">
        <v>1587</v>
      </c>
      <c r="U195" t="s">
        <v>1588</v>
      </c>
      <c r="V195" t="s">
        <v>1589</v>
      </c>
      <c r="X195" t="s">
        <v>1590</v>
      </c>
      <c r="Y195" t="s">
        <v>1591</v>
      </c>
      <c r="Z195" t="s">
        <v>87</v>
      </c>
      <c r="AA195" t="s">
        <v>1592</v>
      </c>
      <c r="AB195" t="s">
        <v>88</v>
      </c>
      <c r="AC195" t="s">
        <v>1593</v>
      </c>
      <c r="AE195" t="s">
        <v>1594</v>
      </c>
      <c r="AF195"/>
      <c r="AG195" t="s">
        <v>76</v>
      </c>
      <c r="AH195" t="s">
        <v>10991</v>
      </c>
      <c r="AI195" t="s">
        <v>10682</v>
      </c>
      <c r="AJ195" t="s">
        <v>10682</v>
      </c>
      <c r="AK195"/>
      <c r="AL195">
        <v>0</v>
      </c>
    </row>
    <row r="196" spans="1:38" x14ac:dyDescent="0.25">
      <c r="A196" t="s">
        <v>35</v>
      </c>
      <c r="B196" t="s">
        <v>251</v>
      </c>
      <c r="C196" t="s">
        <v>1595</v>
      </c>
      <c r="E196" t="s">
        <v>37</v>
      </c>
      <c r="F196" t="s">
        <v>487</v>
      </c>
      <c r="G196" t="s">
        <v>60</v>
      </c>
      <c r="H196" t="s">
        <v>51</v>
      </c>
      <c r="I196" t="s">
        <v>180</v>
      </c>
      <c r="J196" t="s">
        <v>37</v>
      </c>
      <c r="K196" t="s">
        <v>1447</v>
      </c>
      <c r="L196" t="s">
        <v>60</v>
      </c>
      <c r="M196" t="s">
        <v>1596</v>
      </c>
      <c r="N196" t="s">
        <v>71</v>
      </c>
      <c r="O196" t="s">
        <v>105</v>
      </c>
      <c r="P196" t="s">
        <v>81</v>
      </c>
      <c r="Q196" t="s">
        <v>1597</v>
      </c>
      <c r="R196" t="s">
        <v>1598</v>
      </c>
      <c r="S196" t="s">
        <v>72</v>
      </c>
      <c r="Z196" t="s">
        <v>111</v>
      </c>
      <c r="AA196" t="s">
        <v>1599</v>
      </c>
      <c r="AB196" t="s">
        <v>176</v>
      </c>
      <c r="AC196" t="s">
        <v>107</v>
      </c>
      <c r="AF196" t="s">
        <v>10992</v>
      </c>
      <c r="AG196" t="s">
        <v>76</v>
      </c>
      <c r="AH196" t="s">
        <v>10993</v>
      </c>
      <c r="AI196" t="s">
        <v>10682</v>
      </c>
      <c r="AJ196" t="s">
        <v>10682</v>
      </c>
      <c r="AK196"/>
      <c r="AL196">
        <v>0</v>
      </c>
    </row>
    <row r="197" spans="1:38" x14ac:dyDescent="0.25">
      <c r="A197" t="s">
        <v>35</v>
      </c>
      <c r="B197" t="s">
        <v>236</v>
      </c>
      <c r="C197" t="s">
        <v>1600</v>
      </c>
      <c r="E197" t="s">
        <v>37</v>
      </c>
      <c r="F197" t="s">
        <v>268</v>
      </c>
      <c r="G197" t="s">
        <v>183</v>
      </c>
      <c r="H197" t="s">
        <v>51</v>
      </c>
      <c r="I197" t="s">
        <v>78</v>
      </c>
      <c r="J197" t="s">
        <v>37</v>
      </c>
      <c r="K197" t="s">
        <v>1280</v>
      </c>
      <c r="L197" t="s">
        <v>70</v>
      </c>
      <c r="M197" t="s">
        <v>1601</v>
      </c>
      <c r="N197" t="s">
        <v>80</v>
      </c>
      <c r="O197" t="s">
        <v>105</v>
      </c>
      <c r="P197" t="s">
        <v>81</v>
      </c>
      <c r="Q197" t="s">
        <v>1602</v>
      </c>
      <c r="R197" t="s">
        <v>1603</v>
      </c>
      <c r="S197" t="s">
        <v>72</v>
      </c>
      <c r="Z197" t="s">
        <v>111</v>
      </c>
      <c r="AA197" t="s">
        <v>1604</v>
      </c>
      <c r="AB197" t="s">
        <v>176</v>
      </c>
      <c r="AC197" t="s">
        <v>107</v>
      </c>
      <c r="AF197" t="s">
        <v>10994</v>
      </c>
      <c r="AG197" t="s">
        <v>76</v>
      </c>
      <c r="AH197" t="s">
        <v>10995</v>
      </c>
      <c r="AI197" t="s">
        <v>10682</v>
      </c>
      <c r="AJ197" t="s">
        <v>10682</v>
      </c>
      <c r="AK197"/>
      <c r="AL197">
        <v>0</v>
      </c>
    </row>
    <row r="198" spans="1:38" x14ac:dyDescent="0.25">
      <c r="A198" t="s">
        <v>35</v>
      </c>
      <c r="B198" t="s">
        <v>129</v>
      </c>
      <c r="C198" t="s">
        <v>1605</v>
      </c>
      <c r="E198" t="s">
        <v>37</v>
      </c>
      <c r="F198" t="s">
        <v>268</v>
      </c>
      <c r="G198" t="s">
        <v>183</v>
      </c>
      <c r="H198" t="s">
        <v>58</v>
      </c>
      <c r="I198" t="s">
        <v>180</v>
      </c>
      <c r="J198" t="s">
        <v>37</v>
      </c>
      <c r="K198" t="s">
        <v>1606</v>
      </c>
      <c r="L198" t="s">
        <v>94</v>
      </c>
      <c r="M198" t="s">
        <v>1607</v>
      </c>
      <c r="N198" t="s">
        <v>71</v>
      </c>
      <c r="O198" t="s">
        <v>1608</v>
      </c>
      <c r="P198" t="s">
        <v>81</v>
      </c>
      <c r="R198" t="s">
        <v>1609</v>
      </c>
      <c r="S198" t="s">
        <v>46</v>
      </c>
      <c r="T198" t="s">
        <v>1610</v>
      </c>
      <c r="V198" t="s">
        <v>1611</v>
      </c>
      <c r="X198" t="s">
        <v>1612</v>
      </c>
      <c r="Z198" t="s">
        <v>413</v>
      </c>
      <c r="AA198" t="s">
        <v>414</v>
      </c>
      <c r="AC198" t="s">
        <v>415</v>
      </c>
      <c r="AF198"/>
      <c r="AG198" t="s">
        <v>76</v>
      </c>
      <c r="AH198" t="s">
        <v>10948</v>
      </c>
      <c r="AI198" t="s">
        <v>10682</v>
      </c>
      <c r="AJ198" t="s">
        <v>10682</v>
      </c>
      <c r="AK198"/>
      <c r="AL198">
        <v>0</v>
      </c>
    </row>
    <row r="199" spans="1:38" x14ac:dyDescent="0.25">
      <c r="A199" t="s">
        <v>35</v>
      </c>
      <c r="B199" t="s">
        <v>1613</v>
      </c>
      <c r="C199" t="s">
        <v>1614</v>
      </c>
      <c r="E199" t="s">
        <v>37</v>
      </c>
      <c r="F199" t="s">
        <v>268</v>
      </c>
      <c r="G199" t="s">
        <v>183</v>
      </c>
      <c r="I199" t="s">
        <v>52</v>
      </c>
      <c r="J199" t="s">
        <v>37</v>
      </c>
      <c r="K199" t="s">
        <v>1091</v>
      </c>
      <c r="L199" t="s">
        <v>183</v>
      </c>
      <c r="M199" t="s">
        <v>1615</v>
      </c>
      <c r="N199" t="s">
        <v>1139</v>
      </c>
      <c r="Z199" t="s">
        <v>1616</v>
      </c>
      <c r="AA199" t="s">
        <v>1617</v>
      </c>
      <c r="AC199" t="s">
        <v>1618</v>
      </c>
      <c r="AF199"/>
      <c r="AG199" t="s">
        <v>285</v>
      </c>
      <c r="AH199" t="s">
        <v>10996</v>
      </c>
      <c r="AI199" t="s">
        <v>10682</v>
      </c>
      <c r="AJ199" t="s">
        <v>10682</v>
      </c>
      <c r="AK199"/>
      <c r="AL199">
        <v>0</v>
      </c>
    </row>
    <row r="200" spans="1:38" x14ac:dyDescent="0.25">
      <c r="A200" t="s">
        <v>35</v>
      </c>
      <c r="B200" t="s">
        <v>1440</v>
      </c>
      <c r="C200" t="s">
        <v>1619</v>
      </c>
      <c r="E200" t="s">
        <v>37</v>
      </c>
      <c r="F200" t="s">
        <v>268</v>
      </c>
      <c r="G200" t="s">
        <v>183</v>
      </c>
      <c r="H200" t="s">
        <v>51</v>
      </c>
      <c r="I200" t="s">
        <v>180</v>
      </c>
      <c r="J200" t="s">
        <v>37</v>
      </c>
      <c r="K200" t="s">
        <v>1539</v>
      </c>
      <c r="L200" t="s">
        <v>39</v>
      </c>
      <c r="M200" t="s">
        <v>1620</v>
      </c>
      <c r="N200" t="s">
        <v>71</v>
      </c>
      <c r="O200" t="s">
        <v>1621</v>
      </c>
      <c r="P200" t="s">
        <v>81</v>
      </c>
      <c r="R200" t="s">
        <v>1622</v>
      </c>
      <c r="S200" t="s">
        <v>46</v>
      </c>
      <c r="T200" t="s">
        <v>276</v>
      </c>
      <c r="V200" t="s">
        <v>1623</v>
      </c>
      <c r="X200" t="s">
        <v>1624</v>
      </c>
      <c r="Z200" t="s">
        <v>413</v>
      </c>
      <c r="AA200" t="s">
        <v>414</v>
      </c>
      <c r="AB200" t="s">
        <v>176</v>
      </c>
      <c r="AC200" t="s">
        <v>415</v>
      </c>
      <c r="AF200"/>
      <c r="AG200" t="s">
        <v>76</v>
      </c>
      <c r="AH200" t="s">
        <v>10997</v>
      </c>
      <c r="AI200" t="s">
        <v>10682</v>
      </c>
      <c r="AJ200" t="s">
        <v>10682</v>
      </c>
      <c r="AK200"/>
      <c r="AL200">
        <v>0</v>
      </c>
    </row>
    <row r="201" spans="1:38" x14ac:dyDescent="0.25">
      <c r="A201" t="s">
        <v>35</v>
      </c>
      <c r="B201" t="s">
        <v>1440</v>
      </c>
      <c r="C201" t="s">
        <v>1625</v>
      </c>
      <c r="E201" t="s">
        <v>37</v>
      </c>
      <c r="F201" t="s">
        <v>268</v>
      </c>
      <c r="G201" t="s">
        <v>183</v>
      </c>
      <c r="H201" t="s">
        <v>102</v>
      </c>
      <c r="I201" t="s">
        <v>52</v>
      </c>
      <c r="J201" t="s">
        <v>37</v>
      </c>
      <c r="K201" t="s">
        <v>1292</v>
      </c>
      <c r="L201" t="s">
        <v>43</v>
      </c>
      <c r="M201" t="s">
        <v>1626</v>
      </c>
      <c r="N201" t="s">
        <v>80</v>
      </c>
      <c r="O201" t="s">
        <v>105</v>
      </c>
      <c r="P201" t="s">
        <v>81</v>
      </c>
      <c r="Q201" t="s">
        <v>1627</v>
      </c>
      <c r="R201" t="s">
        <v>1628</v>
      </c>
      <c r="S201" t="s">
        <v>72</v>
      </c>
      <c r="Z201" t="s">
        <v>111</v>
      </c>
      <c r="AA201" t="s">
        <v>1629</v>
      </c>
      <c r="AC201" t="s">
        <v>107</v>
      </c>
      <c r="AF201" t="s">
        <v>10998</v>
      </c>
      <c r="AG201" t="s">
        <v>76</v>
      </c>
      <c r="AH201" t="s">
        <v>10999</v>
      </c>
      <c r="AI201" t="s">
        <v>10682</v>
      </c>
      <c r="AJ201" t="s">
        <v>10682</v>
      </c>
      <c r="AK201"/>
      <c r="AL201">
        <v>0</v>
      </c>
    </row>
    <row r="202" spans="1:38" x14ac:dyDescent="0.25">
      <c r="A202" t="s">
        <v>35</v>
      </c>
      <c r="B202" t="s">
        <v>519</v>
      </c>
      <c r="C202" t="s">
        <v>1630</v>
      </c>
      <c r="E202" t="s">
        <v>37</v>
      </c>
      <c r="F202" t="s">
        <v>268</v>
      </c>
      <c r="G202" t="s">
        <v>183</v>
      </c>
      <c r="I202" t="s">
        <v>52</v>
      </c>
      <c r="J202" t="s">
        <v>37</v>
      </c>
      <c r="K202" t="s">
        <v>1091</v>
      </c>
      <c r="L202" t="s">
        <v>183</v>
      </c>
      <c r="M202" t="s">
        <v>1631</v>
      </c>
      <c r="N202" t="s">
        <v>208</v>
      </c>
      <c r="P202" t="s">
        <v>45</v>
      </c>
      <c r="R202" t="s">
        <v>1632</v>
      </c>
      <c r="S202" t="s">
        <v>46</v>
      </c>
      <c r="T202" t="s">
        <v>476</v>
      </c>
      <c r="V202" t="s">
        <v>1633</v>
      </c>
      <c r="X202" t="s">
        <v>1634</v>
      </c>
      <c r="Z202" t="s">
        <v>87</v>
      </c>
      <c r="AA202" t="s">
        <v>1635</v>
      </c>
      <c r="AB202" t="s">
        <v>122</v>
      </c>
      <c r="AF202"/>
      <c r="AG202" t="s">
        <v>76</v>
      </c>
      <c r="AH202" t="s">
        <v>11000</v>
      </c>
      <c r="AI202" t="s">
        <v>10682</v>
      </c>
      <c r="AJ202" t="s">
        <v>10682</v>
      </c>
      <c r="AK202"/>
      <c r="AL202">
        <v>0</v>
      </c>
    </row>
    <row r="203" spans="1:38" x14ac:dyDescent="0.25">
      <c r="A203" t="s">
        <v>35</v>
      </c>
      <c r="B203" t="s">
        <v>59</v>
      </c>
      <c r="C203" t="s">
        <v>13122</v>
      </c>
      <c r="E203" t="s">
        <v>37</v>
      </c>
      <c r="F203" t="s">
        <v>658</v>
      </c>
      <c r="G203" t="s">
        <v>39</v>
      </c>
      <c r="H203" t="s">
        <v>51</v>
      </c>
      <c r="I203" t="s">
        <v>103</v>
      </c>
      <c r="J203" t="s">
        <v>37</v>
      </c>
      <c r="K203" t="s">
        <v>1091</v>
      </c>
      <c r="L203" t="s">
        <v>183</v>
      </c>
      <c r="M203" t="s">
        <v>13123</v>
      </c>
      <c r="N203" t="s">
        <v>127</v>
      </c>
      <c r="P203" t="s">
        <v>81</v>
      </c>
      <c r="AA203" t="s">
        <v>13124</v>
      </c>
      <c r="AC203" t="s">
        <v>213</v>
      </c>
      <c r="AF203"/>
      <c r="AG203" t="s">
        <v>49</v>
      </c>
      <c r="AH203" t="s">
        <v>13269</v>
      </c>
      <c r="AI203" t="s">
        <v>10682</v>
      </c>
      <c r="AJ203" t="s">
        <v>10682</v>
      </c>
      <c r="AK203"/>
      <c r="AL203">
        <v>0</v>
      </c>
    </row>
    <row r="204" spans="1:38" x14ac:dyDescent="0.25">
      <c r="A204" t="s">
        <v>35</v>
      </c>
      <c r="B204" t="s">
        <v>1636</v>
      </c>
      <c r="C204" t="s">
        <v>1637</v>
      </c>
      <c r="E204" t="s">
        <v>37</v>
      </c>
      <c r="F204" t="s">
        <v>658</v>
      </c>
      <c r="G204" t="s">
        <v>39</v>
      </c>
      <c r="H204" t="s">
        <v>704</v>
      </c>
      <c r="I204" t="s">
        <v>78</v>
      </c>
      <c r="J204" t="s">
        <v>37</v>
      </c>
      <c r="K204" t="s">
        <v>1560</v>
      </c>
      <c r="L204" t="s">
        <v>43</v>
      </c>
      <c r="M204" t="s">
        <v>1638</v>
      </c>
      <c r="N204" t="s">
        <v>80</v>
      </c>
      <c r="O204" t="s">
        <v>202</v>
      </c>
      <c r="P204" t="s">
        <v>81</v>
      </c>
      <c r="Q204" t="s">
        <v>1639</v>
      </c>
      <c r="R204" t="s">
        <v>1640</v>
      </c>
      <c r="S204" t="s">
        <v>72</v>
      </c>
      <c r="Z204" t="s">
        <v>111</v>
      </c>
      <c r="AA204" t="s">
        <v>1641</v>
      </c>
      <c r="AC204" t="s">
        <v>107</v>
      </c>
      <c r="AF204" t="s">
        <v>11001</v>
      </c>
      <c r="AG204" t="s">
        <v>76</v>
      </c>
      <c r="AH204" t="s">
        <v>10995</v>
      </c>
      <c r="AI204" t="s">
        <v>10682</v>
      </c>
      <c r="AJ204" t="s">
        <v>10682</v>
      </c>
      <c r="AK204"/>
      <c r="AL204">
        <v>0</v>
      </c>
    </row>
    <row r="205" spans="1:38" x14ac:dyDescent="0.25">
      <c r="A205" t="s">
        <v>35</v>
      </c>
      <c r="B205" t="s">
        <v>1153</v>
      </c>
      <c r="C205" t="s">
        <v>1642</v>
      </c>
      <c r="E205" t="s">
        <v>37</v>
      </c>
      <c r="F205" t="s">
        <v>658</v>
      </c>
      <c r="G205" t="s">
        <v>39</v>
      </c>
      <c r="H205" t="s">
        <v>204</v>
      </c>
      <c r="I205" t="s">
        <v>178</v>
      </c>
      <c r="J205" t="s">
        <v>37</v>
      </c>
      <c r="K205" t="s">
        <v>1447</v>
      </c>
      <c r="L205" t="s">
        <v>60</v>
      </c>
      <c r="M205" t="s">
        <v>1643</v>
      </c>
      <c r="N205" t="s">
        <v>80</v>
      </c>
      <c r="O205" t="s">
        <v>105</v>
      </c>
      <c r="P205" t="s">
        <v>81</v>
      </c>
      <c r="Q205" t="s">
        <v>1644</v>
      </c>
      <c r="R205" t="s">
        <v>1645</v>
      </c>
      <c r="S205" t="s">
        <v>72</v>
      </c>
      <c r="Z205" t="s">
        <v>111</v>
      </c>
      <c r="AA205" t="s">
        <v>1646</v>
      </c>
      <c r="AB205" t="s">
        <v>176</v>
      </c>
      <c r="AC205" t="s">
        <v>107</v>
      </c>
      <c r="AF205" t="s">
        <v>11002</v>
      </c>
      <c r="AG205" t="s">
        <v>76</v>
      </c>
      <c r="AH205" t="s">
        <v>11003</v>
      </c>
      <c r="AI205" t="s">
        <v>10682</v>
      </c>
      <c r="AJ205" t="s">
        <v>10682</v>
      </c>
      <c r="AK205"/>
      <c r="AL205">
        <v>0</v>
      </c>
    </row>
    <row r="206" spans="1:38" x14ac:dyDescent="0.25">
      <c r="A206" t="s">
        <v>35</v>
      </c>
      <c r="B206" t="s">
        <v>206</v>
      </c>
      <c r="C206" t="s">
        <v>1647</v>
      </c>
      <c r="D206" t="s">
        <v>118</v>
      </c>
      <c r="E206" t="s">
        <v>37</v>
      </c>
      <c r="F206" t="s">
        <v>658</v>
      </c>
      <c r="G206" t="s">
        <v>39</v>
      </c>
      <c r="H206" t="s">
        <v>91</v>
      </c>
      <c r="I206" t="s">
        <v>52</v>
      </c>
      <c r="J206" t="s">
        <v>852</v>
      </c>
      <c r="K206" t="s">
        <v>1606</v>
      </c>
      <c r="L206" t="s">
        <v>94</v>
      </c>
      <c r="M206" t="s">
        <v>1648</v>
      </c>
      <c r="N206" t="s">
        <v>71</v>
      </c>
      <c r="P206" t="s">
        <v>45</v>
      </c>
      <c r="Q206" t="s">
        <v>1649</v>
      </c>
      <c r="R206" t="s">
        <v>1650</v>
      </c>
      <c r="S206" t="s">
        <v>72</v>
      </c>
      <c r="V206" t="s">
        <v>1651</v>
      </c>
      <c r="X206" t="s">
        <v>1652</v>
      </c>
      <c r="Z206" t="s">
        <v>121</v>
      </c>
      <c r="AA206" t="s">
        <v>1653</v>
      </c>
      <c r="AB206" t="s">
        <v>1654</v>
      </c>
      <c r="AF206" t="s">
        <v>11004</v>
      </c>
      <c r="AG206" t="s">
        <v>76</v>
      </c>
      <c r="AH206" t="s">
        <v>11005</v>
      </c>
      <c r="AI206" t="s">
        <v>10682</v>
      </c>
      <c r="AJ206" t="s">
        <v>10682</v>
      </c>
      <c r="AK206" t="s">
        <v>10738</v>
      </c>
      <c r="AL206">
        <v>0</v>
      </c>
    </row>
    <row r="207" spans="1:38" x14ac:dyDescent="0.25">
      <c r="A207" t="s">
        <v>35</v>
      </c>
      <c r="B207" t="s">
        <v>210</v>
      </c>
      <c r="C207" t="s">
        <v>1655</v>
      </c>
      <c r="E207" t="s">
        <v>37</v>
      </c>
      <c r="F207" t="s">
        <v>658</v>
      </c>
      <c r="G207" t="s">
        <v>39</v>
      </c>
      <c r="H207" t="s">
        <v>313</v>
      </c>
      <c r="I207" t="s">
        <v>180</v>
      </c>
      <c r="J207" t="s">
        <v>37</v>
      </c>
      <c r="K207" t="s">
        <v>1286</v>
      </c>
      <c r="L207" t="s">
        <v>94</v>
      </c>
      <c r="M207" t="s">
        <v>1656</v>
      </c>
      <c r="N207" t="s">
        <v>80</v>
      </c>
      <c r="O207" t="s">
        <v>105</v>
      </c>
      <c r="P207" t="s">
        <v>81</v>
      </c>
      <c r="Q207" t="s">
        <v>1657</v>
      </c>
      <c r="R207" t="s">
        <v>1658</v>
      </c>
      <c r="S207" t="s">
        <v>72</v>
      </c>
      <c r="Z207" t="s">
        <v>111</v>
      </c>
      <c r="AA207" t="s">
        <v>170</v>
      </c>
      <c r="AC207" t="s">
        <v>131</v>
      </c>
      <c r="AF207" t="s">
        <v>11006</v>
      </c>
      <c r="AG207" t="s">
        <v>76</v>
      </c>
      <c r="AH207" t="s">
        <v>11007</v>
      </c>
      <c r="AI207" t="s">
        <v>10682</v>
      </c>
      <c r="AJ207" t="s">
        <v>10682</v>
      </c>
      <c r="AK207"/>
      <c r="AL207">
        <v>0</v>
      </c>
    </row>
    <row r="208" spans="1:38" x14ac:dyDescent="0.25">
      <c r="A208" t="s">
        <v>35</v>
      </c>
      <c r="B208" t="s">
        <v>1613</v>
      </c>
      <c r="C208" t="s">
        <v>1659</v>
      </c>
      <c r="E208" t="s">
        <v>37</v>
      </c>
      <c r="F208" t="s">
        <v>658</v>
      </c>
      <c r="G208" t="s">
        <v>39</v>
      </c>
      <c r="H208" t="s">
        <v>252</v>
      </c>
      <c r="I208" t="s">
        <v>52</v>
      </c>
      <c r="J208" t="s">
        <v>37</v>
      </c>
      <c r="K208" t="s">
        <v>853</v>
      </c>
      <c r="L208" t="s">
        <v>54</v>
      </c>
      <c r="M208" t="s">
        <v>1660</v>
      </c>
      <c r="N208" t="s">
        <v>80</v>
      </c>
      <c r="O208" t="s">
        <v>105</v>
      </c>
      <c r="P208" t="s">
        <v>81</v>
      </c>
      <c r="Q208" t="s">
        <v>1661</v>
      </c>
      <c r="R208" t="s">
        <v>1662</v>
      </c>
      <c r="S208" t="s">
        <v>72</v>
      </c>
      <c r="Z208" t="s">
        <v>111</v>
      </c>
      <c r="AA208" t="s">
        <v>1663</v>
      </c>
      <c r="AB208" t="s">
        <v>176</v>
      </c>
      <c r="AC208" t="s">
        <v>131</v>
      </c>
      <c r="AF208" t="s">
        <v>11008</v>
      </c>
      <c r="AG208" t="s">
        <v>76</v>
      </c>
      <c r="AH208" t="s">
        <v>10963</v>
      </c>
      <c r="AI208" t="s">
        <v>10682</v>
      </c>
      <c r="AJ208" t="s">
        <v>10682</v>
      </c>
      <c r="AK208"/>
      <c r="AL208">
        <v>0</v>
      </c>
    </row>
    <row r="209" spans="1:38" x14ac:dyDescent="0.25">
      <c r="A209" t="s">
        <v>35</v>
      </c>
      <c r="B209" t="s">
        <v>1440</v>
      </c>
      <c r="C209" t="s">
        <v>1664</v>
      </c>
      <c r="E209" t="s">
        <v>37</v>
      </c>
      <c r="F209" t="s">
        <v>658</v>
      </c>
      <c r="G209" t="s">
        <v>39</v>
      </c>
      <c r="H209" t="s">
        <v>157</v>
      </c>
      <c r="I209" t="s">
        <v>52</v>
      </c>
      <c r="J209" t="s">
        <v>37</v>
      </c>
      <c r="K209" t="s">
        <v>1286</v>
      </c>
      <c r="L209" t="s">
        <v>94</v>
      </c>
      <c r="M209" t="s">
        <v>1665</v>
      </c>
      <c r="N209" t="s">
        <v>80</v>
      </c>
      <c r="O209" t="s">
        <v>105</v>
      </c>
      <c r="P209" t="s">
        <v>81</v>
      </c>
      <c r="Q209" t="s">
        <v>1666</v>
      </c>
      <c r="R209" t="s">
        <v>1667</v>
      </c>
      <c r="S209" t="s">
        <v>72</v>
      </c>
      <c r="Z209" t="s">
        <v>111</v>
      </c>
      <c r="AA209" t="s">
        <v>1668</v>
      </c>
      <c r="AB209" t="s">
        <v>176</v>
      </c>
      <c r="AC209" t="s">
        <v>107</v>
      </c>
      <c r="AF209" t="s">
        <v>10964</v>
      </c>
      <c r="AG209" t="s">
        <v>76</v>
      </c>
      <c r="AH209" t="s">
        <v>10965</v>
      </c>
      <c r="AI209" t="s">
        <v>10682</v>
      </c>
      <c r="AJ209" t="s">
        <v>10682</v>
      </c>
      <c r="AK209"/>
      <c r="AL209">
        <v>0</v>
      </c>
    </row>
    <row r="210" spans="1:38" x14ac:dyDescent="0.25">
      <c r="A210" t="s">
        <v>35</v>
      </c>
      <c r="B210" t="s">
        <v>1440</v>
      </c>
      <c r="C210" t="s">
        <v>1669</v>
      </c>
      <c r="E210" t="s">
        <v>37</v>
      </c>
      <c r="F210" t="s">
        <v>658</v>
      </c>
      <c r="G210" t="s">
        <v>39</v>
      </c>
      <c r="H210" t="s">
        <v>51</v>
      </c>
      <c r="I210" t="s">
        <v>52</v>
      </c>
      <c r="J210" t="s">
        <v>37</v>
      </c>
      <c r="K210" t="s">
        <v>1286</v>
      </c>
      <c r="L210" t="s">
        <v>94</v>
      </c>
      <c r="M210" t="s">
        <v>1670</v>
      </c>
      <c r="N210" t="s">
        <v>80</v>
      </c>
      <c r="O210" t="s">
        <v>105</v>
      </c>
      <c r="P210" t="s">
        <v>81</v>
      </c>
      <c r="Q210" t="s">
        <v>1671</v>
      </c>
      <c r="R210" t="s">
        <v>1672</v>
      </c>
      <c r="S210" t="s">
        <v>72</v>
      </c>
      <c r="Z210" t="s">
        <v>111</v>
      </c>
      <c r="AA210" t="s">
        <v>1673</v>
      </c>
      <c r="AB210" t="s">
        <v>176</v>
      </c>
      <c r="AC210" t="s">
        <v>107</v>
      </c>
      <c r="AF210" t="s">
        <v>10964</v>
      </c>
      <c r="AG210" t="s">
        <v>76</v>
      </c>
      <c r="AH210" t="s">
        <v>10965</v>
      </c>
      <c r="AI210" t="s">
        <v>10682</v>
      </c>
      <c r="AJ210" t="s">
        <v>10682</v>
      </c>
      <c r="AK210"/>
      <c r="AL210">
        <v>0</v>
      </c>
    </row>
    <row r="211" spans="1:38" x14ac:dyDescent="0.25">
      <c r="A211" t="s">
        <v>35</v>
      </c>
      <c r="B211" t="s">
        <v>1260</v>
      </c>
      <c r="C211" t="s">
        <v>1674</v>
      </c>
      <c r="E211" t="s">
        <v>37</v>
      </c>
      <c r="F211" t="s">
        <v>658</v>
      </c>
      <c r="G211" t="s">
        <v>39</v>
      </c>
      <c r="I211" t="s">
        <v>52</v>
      </c>
      <c r="J211" t="s">
        <v>37</v>
      </c>
      <c r="K211" t="s">
        <v>1338</v>
      </c>
      <c r="L211" t="s">
        <v>183</v>
      </c>
      <c r="M211" t="s">
        <v>1675</v>
      </c>
      <c r="N211" t="s">
        <v>80</v>
      </c>
      <c r="P211" t="s">
        <v>81</v>
      </c>
      <c r="Q211" t="s">
        <v>1676</v>
      </c>
      <c r="R211" t="s">
        <v>1677</v>
      </c>
      <c r="S211" t="s">
        <v>72</v>
      </c>
      <c r="Z211" t="s">
        <v>73</v>
      </c>
      <c r="AA211" t="s">
        <v>1678</v>
      </c>
      <c r="AC211" t="s">
        <v>408</v>
      </c>
      <c r="AF211" t="s">
        <v>11009</v>
      </c>
      <c r="AG211" t="s">
        <v>76</v>
      </c>
      <c r="AH211" t="s">
        <v>11010</v>
      </c>
      <c r="AI211" t="s">
        <v>10682</v>
      </c>
      <c r="AJ211" t="s">
        <v>10682</v>
      </c>
      <c r="AK211"/>
      <c r="AL211">
        <v>0</v>
      </c>
    </row>
    <row r="212" spans="1:38" x14ac:dyDescent="0.25">
      <c r="A212" t="s">
        <v>35</v>
      </c>
      <c r="B212" t="s">
        <v>141</v>
      </c>
      <c r="C212" t="s">
        <v>1679</v>
      </c>
      <c r="E212" t="s">
        <v>37</v>
      </c>
      <c r="F212" t="s">
        <v>658</v>
      </c>
      <c r="G212" t="s">
        <v>39</v>
      </c>
      <c r="H212" t="s">
        <v>172</v>
      </c>
      <c r="I212" t="s">
        <v>103</v>
      </c>
      <c r="J212" t="s">
        <v>37</v>
      </c>
      <c r="K212" t="s">
        <v>1280</v>
      </c>
      <c r="L212" t="s">
        <v>70</v>
      </c>
      <c r="M212" t="s">
        <v>1680</v>
      </c>
      <c r="N212" t="s">
        <v>80</v>
      </c>
      <c r="O212" t="s">
        <v>1681</v>
      </c>
      <c r="P212" t="s">
        <v>81</v>
      </c>
      <c r="Q212" t="s">
        <v>1682</v>
      </c>
      <c r="R212" t="s">
        <v>1683</v>
      </c>
      <c r="S212" t="s">
        <v>72</v>
      </c>
      <c r="Z212" t="s">
        <v>111</v>
      </c>
      <c r="AA212" t="s">
        <v>1684</v>
      </c>
      <c r="AC212" t="s">
        <v>131</v>
      </c>
      <c r="AF212" t="s">
        <v>11011</v>
      </c>
      <c r="AG212" t="s">
        <v>76</v>
      </c>
      <c r="AH212" t="s">
        <v>11012</v>
      </c>
      <c r="AI212" t="s">
        <v>10682</v>
      </c>
      <c r="AJ212" t="s">
        <v>10682</v>
      </c>
      <c r="AK212"/>
      <c r="AL212">
        <v>0</v>
      </c>
    </row>
    <row r="213" spans="1:38" x14ac:dyDescent="0.25">
      <c r="A213" t="s">
        <v>35</v>
      </c>
      <c r="B213" t="s">
        <v>1685</v>
      </c>
      <c r="C213" t="s">
        <v>1686</v>
      </c>
      <c r="E213" t="s">
        <v>37</v>
      </c>
      <c r="F213" t="s">
        <v>658</v>
      </c>
      <c r="G213" t="s">
        <v>39</v>
      </c>
      <c r="I213" t="s">
        <v>52</v>
      </c>
      <c r="J213" t="s">
        <v>37</v>
      </c>
      <c r="K213" t="s">
        <v>1013</v>
      </c>
      <c r="L213" t="s">
        <v>60</v>
      </c>
      <c r="M213" t="s">
        <v>1687</v>
      </c>
      <c r="N213" t="s">
        <v>127</v>
      </c>
      <c r="P213" t="s">
        <v>45</v>
      </c>
      <c r="Z213" t="s">
        <v>308</v>
      </c>
      <c r="AA213" t="s">
        <v>1688</v>
      </c>
      <c r="AC213" t="s">
        <v>1574</v>
      </c>
      <c r="AF213"/>
      <c r="AG213" t="s">
        <v>49</v>
      </c>
      <c r="AH213" t="s">
        <v>11013</v>
      </c>
      <c r="AI213" t="s">
        <v>10682</v>
      </c>
      <c r="AJ213" t="s">
        <v>10682</v>
      </c>
      <c r="AK213"/>
      <c r="AL213">
        <v>0</v>
      </c>
    </row>
    <row r="214" spans="1:38" x14ac:dyDescent="0.25">
      <c r="A214" t="s">
        <v>35</v>
      </c>
      <c r="B214" t="s">
        <v>1689</v>
      </c>
      <c r="C214" t="s">
        <v>1690</v>
      </c>
      <c r="E214" t="s">
        <v>37</v>
      </c>
      <c r="F214" t="s">
        <v>658</v>
      </c>
      <c r="G214" t="s">
        <v>39</v>
      </c>
      <c r="H214" t="s">
        <v>51</v>
      </c>
      <c r="I214" t="s">
        <v>52</v>
      </c>
      <c r="J214" t="s">
        <v>37</v>
      </c>
      <c r="K214" t="s">
        <v>398</v>
      </c>
      <c r="L214" t="s">
        <v>39</v>
      </c>
      <c r="M214" t="s">
        <v>1691</v>
      </c>
      <c r="N214" t="s">
        <v>80</v>
      </c>
      <c r="O214" t="s">
        <v>105</v>
      </c>
      <c r="P214" t="s">
        <v>81</v>
      </c>
      <c r="Q214" t="s">
        <v>1692</v>
      </c>
      <c r="R214" t="s">
        <v>1693</v>
      </c>
      <c r="S214" t="s">
        <v>72</v>
      </c>
      <c r="Z214" t="s">
        <v>111</v>
      </c>
      <c r="AA214" t="s">
        <v>1694</v>
      </c>
      <c r="AC214" t="s">
        <v>107</v>
      </c>
      <c r="AF214" t="s">
        <v>11014</v>
      </c>
      <c r="AG214" t="s">
        <v>76</v>
      </c>
      <c r="AH214" t="s">
        <v>11015</v>
      </c>
      <c r="AI214" t="s">
        <v>10682</v>
      </c>
      <c r="AJ214" t="s">
        <v>10682</v>
      </c>
      <c r="AK214"/>
      <c r="AL214">
        <v>0</v>
      </c>
    </row>
    <row r="215" spans="1:38" x14ac:dyDescent="0.25">
      <c r="A215" t="s">
        <v>35</v>
      </c>
      <c r="B215" t="s">
        <v>781</v>
      </c>
      <c r="C215" t="s">
        <v>1695</v>
      </c>
      <c r="D215" t="s">
        <v>1696</v>
      </c>
      <c r="E215" t="s">
        <v>37</v>
      </c>
      <c r="F215" t="s">
        <v>863</v>
      </c>
      <c r="G215" t="s">
        <v>54</v>
      </c>
      <c r="I215" t="s">
        <v>180</v>
      </c>
      <c r="J215" t="s">
        <v>37</v>
      </c>
      <c r="K215" t="s">
        <v>403</v>
      </c>
      <c r="L215" t="s">
        <v>70</v>
      </c>
      <c r="M215" t="s">
        <v>1697</v>
      </c>
      <c r="N215" t="s">
        <v>376</v>
      </c>
      <c r="O215" t="s">
        <v>626</v>
      </c>
      <c r="P215" t="s">
        <v>45</v>
      </c>
      <c r="R215" t="s">
        <v>1698</v>
      </c>
      <c r="S215" t="s">
        <v>46</v>
      </c>
      <c r="T215" t="s">
        <v>160</v>
      </c>
      <c r="V215" t="s">
        <v>1699</v>
      </c>
      <c r="X215" t="s">
        <v>1700</v>
      </c>
      <c r="Y215" t="s">
        <v>1701</v>
      </c>
      <c r="Z215" t="s">
        <v>87</v>
      </c>
      <c r="AA215" t="s">
        <v>1702</v>
      </c>
      <c r="AB215" t="s">
        <v>88</v>
      </c>
      <c r="AC215" t="s">
        <v>1703</v>
      </c>
      <c r="AE215" t="s">
        <v>1704</v>
      </c>
      <c r="AF215"/>
      <c r="AG215" t="s">
        <v>49</v>
      </c>
      <c r="AH215" t="s">
        <v>11016</v>
      </c>
      <c r="AI215" t="s">
        <v>10682</v>
      </c>
      <c r="AJ215" t="s">
        <v>10682</v>
      </c>
      <c r="AK215"/>
      <c r="AL215">
        <v>0</v>
      </c>
    </row>
    <row r="216" spans="1:38" x14ac:dyDescent="0.25">
      <c r="A216" t="s">
        <v>35</v>
      </c>
      <c r="B216" t="s">
        <v>1705</v>
      </c>
      <c r="C216" t="s">
        <v>1706</v>
      </c>
      <c r="D216" t="s">
        <v>90</v>
      </c>
      <c r="E216" t="s">
        <v>37</v>
      </c>
      <c r="F216" t="s">
        <v>863</v>
      </c>
      <c r="G216" t="s">
        <v>54</v>
      </c>
      <c r="H216" t="s">
        <v>1707</v>
      </c>
      <c r="I216" t="s">
        <v>180</v>
      </c>
      <c r="J216" t="s">
        <v>402</v>
      </c>
      <c r="K216" t="s">
        <v>1708</v>
      </c>
      <c r="L216" t="s">
        <v>94</v>
      </c>
      <c r="M216" t="s">
        <v>1709</v>
      </c>
      <c r="N216" t="s">
        <v>197</v>
      </c>
      <c r="O216" t="s">
        <v>95</v>
      </c>
      <c r="P216" t="s">
        <v>81</v>
      </c>
      <c r="Q216" t="s">
        <v>1710</v>
      </c>
      <c r="R216" t="s">
        <v>1711</v>
      </c>
      <c r="S216" t="s">
        <v>72</v>
      </c>
      <c r="V216" t="s">
        <v>96</v>
      </c>
      <c r="X216" t="s">
        <v>1095</v>
      </c>
      <c r="Z216" t="s">
        <v>98</v>
      </c>
      <c r="AA216" t="s">
        <v>99</v>
      </c>
      <c r="AB216" t="s">
        <v>1712</v>
      </c>
      <c r="AC216" t="s">
        <v>709</v>
      </c>
      <c r="AF216" t="s">
        <v>11017</v>
      </c>
      <c r="AG216" t="s">
        <v>76</v>
      </c>
      <c r="AH216" t="s">
        <v>11018</v>
      </c>
      <c r="AI216" t="s">
        <v>11019</v>
      </c>
      <c r="AJ216" t="s">
        <v>11019</v>
      </c>
      <c r="AK216" t="s">
        <v>10738</v>
      </c>
      <c r="AL216">
        <v>0</v>
      </c>
    </row>
    <row r="217" spans="1:38" x14ac:dyDescent="0.25">
      <c r="A217" t="s">
        <v>35</v>
      </c>
      <c r="B217" t="s">
        <v>67</v>
      </c>
      <c r="C217" t="s">
        <v>1713</v>
      </c>
      <c r="D217" t="s">
        <v>148</v>
      </c>
      <c r="E217" t="s">
        <v>37</v>
      </c>
      <c r="F217" t="s">
        <v>863</v>
      </c>
      <c r="G217" t="s">
        <v>54</v>
      </c>
      <c r="H217" t="s">
        <v>693</v>
      </c>
      <c r="I217" t="s">
        <v>180</v>
      </c>
      <c r="J217" t="s">
        <v>37</v>
      </c>
      <c r="K217" t="s">
        <v>1606</v>
      </c>
      <c r="L217" t="s">
        <v>94</v>
      </c>
      <c r="M217" t="s">
        <v>1714</v>
      </c>
      <c r="N217" t="s">
        <v>71</v>
      </c>
      <c r="P217" t="s">
        <v>81</v>
      </c>
      <c r="Q217" t="s">
        <v>1715</v>
      </c>
      <c r="R217" t="s">
        <v>149</v>
      </c>
      <c r="S217" t="s">
        <v>72</v>
      </c>
      <c r="V217" t="s">
        <v>150</v>
      </c>
      <c r="X217" t="s">
        <v>151</v>
      </c>
      <c r="Z217" t="s">
        <v>152</v>
      </c>
      <c r="AA217" t="s">
        <v>1716</v>
      </c>
      <c r="AC217" t="s">
        <v>235</v>
      </c>
      <c r="AF217" t="s">
        <v>11020</v>
      </c>
      <c r="AG217" t="s">
        <v>76</v>
      </c>
      <c r="AH217" t="s">
        <v>11021</v>
      </c>
      <c r="AI217" t="s">
        <v>10682</v>
      </c>
      <c r="AJ217" t="s">
        <v>10682</v>
      </c>
      <c r="AK217"/>
      <c r="AL217">
        <v>0</v>
      </c>
    </row>
    <row r="218" spans="1:38" x14ac:dyDescent="0.25">
      <c r="A218" t="s">
        <v>35</v>
      </c>
      <c r="B218" t="s">
        <v>1153</v>
      </c>
      <c r="C218" t="s">
        <v>1717</v>
      </c>
      <c r="D218" t="s">
        <v>1718</v>
      </c>
      <c r="E218" t="s">
        <v>37</v>
      </c>
      <c r="F218" t="s">
        <v>863</v>
      </c>
      <c r="G218" t="s">
        <v>54</v>
      </c>
      <c r="H218" t="s">
        <v>286</v>
      </c>
      <c r="I218" t="s">
        <v>78</v>
      </c>
      <c r="J218" t="s">
        <v>37</v>
      </c>
      <c r="K218" t="s">
        <v>853</v>
      </c>
      <c r="L218" t="s">
        <v>54</v>
      </c>
      <c r="M218" t="s">
        <v>1719</v>
      </c>
      <c r="N218" t="s">
        <v>208</v>
      </c>
      <c r="O218" t="s">
        <v>1720</v>
      </c>
      <c r="P218" t="s">
        <v>45</v>
      </c>
      <c r="R218" t="s">
        <v>1721</v>
      </c>
      <c r="S218" t="s">
        <v>46</v>
      </c>
      <c r="T218" t="s">
        <v>839</v>
      </c>
      <c r="V218" t="s">
        <v>1722</v>
      </c>
      <c r="X218" t="s">
        <v>1723</v>
      </c>
      <c r="Z218" t="s">
        <v>1724</v>
      </c>
      <c r="AA218" t="s">
        <v>1725</v>
      </c>
      <c r="AB218" t="s">
        <v>494</v>
      </c>
      <c r="AC218" t="s">
        <v>1726</v>
      </c>
      <c r="AF218"/>
      <c r="AG218" t="s">
        <v>76</v>
      </c>
      <c r="AH218" t="s">
        <v>11022</v>
      </c>
      <c r="AI218" t="s">
        <v>10682</v>
      </c>
      <c r="AJ218" t="s">
        <v>10682</v>
      </c>
      <c r="AK218"/>
      <c r="AL218">
        <v>0</v>
      </c>
    </row>
    <row r="219" spans="1:38" x14ac:dyDescent="0.25">
      <c r="A219" t="s">
        <v>35</v>
      </c>
      <c r="B219" t="s">
        <v>210</v>
      </c>
      <c r="C219" t="s">
        <v>1727</v>
      </c>
      <c r="D219" t="s">
        <v>1728</v>
      </c>
      <c r="E219" t="s">
        <v>37</v>
      </c>
      <c r="F219" t="s">
        <v>863</v>
      </c>
      <c r="G219" t="s">
        <v>54</v>
      </c>
      <c r="I219" t="s">
        <v>180</v>
      </c>
      <c r="J219" t="s">
        <v>37</v>
      </c>
      <c r="K219" t="s">
        <v>853</v>
      </c>
      <c r="L219" t="s">
        <v>54</v>
      </c>
      <c r="M219" t="s">
        <v>1729</v>
      </c>
      <c r="N219" t="s">
        <v>80</v>
      </c>
      <c r="O219" t="s">
        <v>1730</v>
      </c>
      <c r="P219" t="s">
        <v>45</v>
      </c>
      <c r="Q219" t="s">
        <v>1731</v>
      </c>
      <c r="R219" t="s">
        <v>1732</v>
      </c>
      <c r="S219" t="s">
        <v>72</v>
      </c>
      <c r="V219" t="s">
        <v>1733</v>
      </c>
      <c r="X219" t="s">
        <v>1734</v>
      </c>
      <c r="Y219" t="s">
        <v>1735</v>
      </c>
      <c r="Z219" t="s">
        <v>121</v>
      </c>
      <c r="AA219" t="s">
        <v>1736</v>
      </c>
      <c r="AB219" t="s">
        <v>88</v>
      </c>
      <c r="AE219" t="s">
        <v>1737</v>
      </c>
      <c r="AF219" t="s">
        <v>11023</v>
      </c>
      <c r="AG219" t="s">
        <v>76</v>
      </c>
      <c r="AH219" t="s">
        <v>11024</v>
      </c>
      <c r="AI219" t="s">
        <v>10682</v>
      </c>
      <c r="AJ219" t="s">
        <v>10682</v>
      </c>
      <c r="AK219"/>
      <c r="AL219">
        <v>0</v>
      </c>
    </row>
    <row r="220" spans="1:38" x14ac:dyDescent="0.25">
      <c r="A220" t="s">
        <v>35</v>
      </c>
      <c r="B220" t="s">
        <v>883</v>
      </c>
      <c r="C220" t="s">
        <v>1738</v>
      </c>
      <c r="D220" t="s">
        <v>118</v>
      </c>
      <c r="E220" t="s">
        <v>37</v>
      </c>
      <c r="F220" t="s">
        <v>863</v>
      </c>
      <c r="G220" t="s">
        <v>54</v>
      </c>
      <c r="H220" t="s">
        <v>229</v>
      </c>
      <c r="I220" t="s">
        <v>103</v>
      </c>
      <c r="J220" t="s">
        <v>37</v>
      </c>
      <c r="K220" t="s">
        <v>1560</v>
      </c>
      <c r="L220" t="s">
        <v>43</v>
      </c>
      <c r="M220" t="s">
        <v>1739</v>
      </c>
      <c r="N220" t="s">
        <v>80</v>
      </c>
      <c r="P220" t="s">
        <v>45</v>
      </c>
      <c r="Q220" t="s">
        <v>1740</v>
      </c>
      <c r="R220" t="s">
        <v>1741</v>
      </c>
      <c r="S220" t="s">
        <v>72</v>
      </c>
      <c r="U220" t="s">
        <v>1742</v>
      </c>
      <c r="V220" t="s">
        <v>1743</v>
      </c>
      <c r="X220" t="s">
        <v>1744</v>
      </c>
      <c r="Z220" t="s">
        <v>121</v>
      </c>
      <c r="AA220" t="s">
        <v>1745</v>
      </c>
      <c r="AB220" t="s">
        <v>494</v>
      </c>
      <c r="AF220" t="s">
        <v>11025</v>
      </c>
      <c r="AG220" t="s">
        <v>76</v>
      </c>
      <c r="AH220" t="s">
        <v>11012</v>
      </c>
      <c r="AI220" t="s">
        <v>10682</v>
      </c>
      <c r="AJ220" t="s">
        <v>10682</v>
      </c>
      <c r="AK220"/>
      <c r="AL220">
        <v>0</v>
      </c>
    </row>
    <row r="221" spans="1:38" x14ac:dyDescent="0.25">
      <c r="A221" t="s">
        <v>35</v>
      </c>
      <c r="B221" t="s">
        <v>749</v>
      </c>
      <c r="C221" t="s">
        <v>1746</v>
      </c>
      <c r="E221" t="s">
        <v>37</v>
      </c>
      <c r="F221" t="s">
        <v>863</v>
      </c>
      <c r="G221" t="s">
        <v>54</v>
      </c>
      <c r="H221" t="s">
        <v>204</v>
      </c>
      <c r="I221" t="s">
        <v>52</v>
      </c>
      <c r="J221" t="s">
        <v>37</v>
      </c>
      <c r="K221" t="s">
        <v>1280</v>
      </c>
      <c r="L221" t="s">
        <v>70</v>
      </c>
      <c r="M221" t="s">
        <v>1747</v>
      </c>
      <c r="N221" t="s">
        <v>80</v>
      </c>
      <c r="O221" t="s">
        <v>337</v>
      </c>
      <c r="P221" t="s">
        <v>81</v>
      </c>
      <c r="Q221" t="s">
        <v>1748</v>
      </c>
      <c r="R221" t="s">
        <v>1749</v>
      </c>
      <c r="S221" t="s">
        <v>72</v>
      </c>
      <c r="Z221" t="s">
        <v>111</v>
      </c>
      <c r="AA221" t="s">
        <v>1750</v>
      </c>
      <c r="AC221" t="s">
        <v>131</v>
      </c>
      <c r="AF221" t="s">
        <v>11026</v>
      </c>
      <c r="AG221" t="s">
        <v>76</v>
      </c>
      <c r="AH221" t="s">
        <v>11027</v>
      </c>
      <c r="AI221" t="s">
        <v>10682</v>
      </c>
      <c r="AJ221" t="s">
        <v>10682</v>
      </c>
      <c r="AK221"/>
      <c r="AL221">
        <v>0</v>
      </c>
    </row>
    <row r="222" spans="1:38" x14ac:dyDescent="0.25">
      <c r="A222" t="s">
        <v>35</v>
      </c>
      <c r="B222" t="s">
        <v>1751</v>
      </c>
      <c r="C222" t="s">
        <v>1752</v>
      </c>
      <c r="D222" t="s">
        <v>1753</v>
      </c>
      <c r="E222" t="s">
        <v>37</v>
      </c>
      <c r="F222" t="s">
        <v>863</v>
      </c>
      <c r="G222" t="s">
        <v>54</v>
      </c>
      <c r="H222" t="s">
        <v>704</v>
      </c>
      <c r="I222" t="s">
        <v>178</v>
      </c>
      <c r="J222" t="s">
        <v>37</v>
      </c>
      <c r="K222" t="s">
        <v>1286</v>
      </c>
      <c r="L222" t="s">
        <v>94</v>
      </c>
      <c r="M222" t="s">
        <v>1754</v>
      </c>
      <c r="N222" t="s">
        <v>80</v>
      </c>
      <c r="O222" t="s">
        <v>1755</v>
      </c>
      <c r="P222" t="s">
        <v>62</v>
      </c>
      <c r="R222" t="s">
        <v>1756</v>
      </c>
      <c r="S222" t="s">
        <v>46</v>
      </c>
      <c r="T222" t="s">
        <v>276</v>
      </c>
      <c r="V222" t="s">
        <v>1757</v>
      </c>
      <c r="X222" t="s">
        <v>1758</v>
      </c>
      <c r="Y222" t="s">
        <v>1759</v>
      </c>
      <c r="Z222" t="s">
        <v>64</v>
      </c>
      <c r="AA222" t="s">
        <v>1760</v>
      </c>
      <c r="AB222" t="s">
        <v>1761</v>
      </c>
      <c r="AC222" t="s">
        <v>1762</v>
      </c>
      <c r="AF222"/>
      <c r="AG222" t="s">
        <v>76</v>
      </c>
      <c r="AH222" t="s">
        <v>11028</v>
      </c>
      <c r="AI222" t="s">
        <v>10682</v>
      </c>
      <c r="AJ222" t="s">
        <v>10682</v>
      </c>
      <c r="AK222"/>
      <c r="AL222">
        <v>0</v>
      </c>
    </row>
    <row r="223" spans="1:38" x14ac:dyDescent="0.25">
      <c r="A223" t="s">
        <v>35</v>
      </c>
      <c r="B223" t="s">
        <v>1763</v>
      </c>
      <c r="C223" t="s">
        <v>1764</v>
      </c>
      <c r="E223" t="s">
        <v>37</v>
      </c>
      <c r="F223" t="s">
        <v>863</v>
      </c>
      <c r="G223" t="s">
        <v>54</v>
      </c>
      <c r="H223" t="s">
        <v>168</v>
      </c>
      <c r="I223" t="s">
        <v>52</v>
      </c>
      <c r="J223" t="s">
        <v>37</v>
      </c>
      <c r="K223" t="s">
        <v>1292</v>
      </c>
      <c r="L223" t="s">
        <v>43</v>
      </c>
      <c r="M223" t="s">
        <v>1765</v>
      </c>
      <c r="N223" t="s">
        <v>1766</v>
      </c>
      <c r="P223" t="s">
        <v>81</v>
      </c>
      <c r="AA223" t="s">
        <v>1767</v>
      </c>
      <c r="AC223" t="s">
        <v>1768</v>
      </c>
      <c r="AF223"/>
      <c r="AG223"/>
      <c r="AH223"/>
      <c r="AI223"/>
      <c r="AJ223"/>
      <c r="AK223"/>
      <c r="AL223">
        <v>0</v>
      </c>
    </row>
    <row r="224" spans="1:38" x14ac:dyDescent="0.25">
      <c r="A224" t="s">
        <v>35</v>
      </c>
      <c r="B224" t="s">
        <v>1369</v>
      </c>
      <c r="C224" t="s">
        <v>1769</v>
      </c>
      <c r="E224" t="s">
        <v>37</v>
      </c>
      <c r="F224" t="s">
        <v>968</v>
      </c>
      <c r="G224" t="s">
        <v>94</v>
      </c>
      <c r="H224" t="s">
        <v>255</v>
      </c>
      <c r="I224" t="s">
        <v>52</v>
      </c>
      <c r="J224" t="s">
        <v>37</v>
      </c>
      <c r="K224" t="s">
        <v>1338</v>
      </c>
      <c r="L224" t="s">
        <v>183</v>
      </c>
      <c r="M224" t="s">
        <v>1770</v>
      </c>
      <c r="N224" t="s">
        <v>1771</v>
      </c>
      <c r="O224" t="s">
        <v>1772</v>
      </c>
      <c r="P224" t="s">
        <v>185</v>
      </c>
      <c r="R224" t="s">
        <v>1773</v>
      </c>
      <c r="S224" t="s">
        <v>46</v>
      </c>
      <c r="T224" t="s">
        <v>1085</v>
      </c>
      <c r="V224" t="s">
        <v>1774</v>
      </c>
      <c r="X224" t="s">
        <v>1775</v>
      </c>
      <c r="Y224" t="s">
        <v>1776</v>
      </c>
      <c r="Z224" t="s">
        <v>87</v>
      </c>
      <c r="AA224" t="s">
        <v>1777</v>
      </c>
      <c r="AB224" t="s">
        <v>1778</v>
      </c>
      <c r="AC224" t="s">
        <v>1779</v>
      </c>
      <c r="AF224"/>
      <c r="AG224"/>
      <c r="AH224"/>
      <c r="AI224"/>
      <c r="AJ224"/>
      <c r="AK224"/>
      <c r="AL224">
        <v>0</v>
      </c>
    </row>
    <row r="225" spans="1:38" x14ac:dyDescent="0.25">
      <c r="A225" t="s">
        <v>35</v>
      </c>
      <c r="B225" t="s">
        <v>1780</v>
      </c>
      <c r="C225" t="s">
        <v>1781</v>
      </c>
      <c r="E225" t="s">
        <v>37</v>
      </c>
      <c r="F225" t="s">
        <v>968</v>
      </c>
      <c r="G225" t="s">
        <v>94</v>
      </c>
      <c r="H225" t="s">
        <v>1782</v>
      </c>
      <c r="I225" t="s">
        <v>180</v>
      </c>
      <c r="J225" t="s">
        <v>37</v>
      </c>
      <c r="K225" t="s">
        <v>1286</v>
      </c>
      <c r="L225" t="s">
        <v>94</v>
      </c>
      <c r="M225" t="s">
        <v>1783</v>
      </c>
      <c r="N225" t="s">
        <v>80</v>
      </c>
      <c r="O225" t="s">
        <v>105</v>
      </c>
      <c r="P225" t="s">
        <v>81</v>
      </c>
      <c r="Q225" t="s">
        <v>1784</v>
      </c>
      <c r="R225" t="s">
        <v>1785</v>
      </c>
      <c r="S225" t="s">
        <v>72</v>
      </c>
      <c r="Z225" t="s">
        <v>111</v>
      </c>
      <c r="AA225" t="s">
        <v>1786</v>
      </c>
      <c r="AC225" t="s">
        <v>107</v>
      </c>
      <c r="AF225" t="s">
        <v>11029</v>
      </c>
      <c r="AG225" t="s">
        <v>76</v>
      </c>
      <c r="AH225" t="s">
        <v>11030</v>
      </c>
      <c r="AI225" t="s">
        <v>10682</v>
      </c>
      <c r="AJ225" t="s">
        <v>10682</v>
      </c>
      <c r="AK225"/>
      <c r="AL225">
        <v>0</v>
      </c>
    </row>
    <row r="226" spans="1:38" x14ac:dyDescent="0.25">
      <c r="A226" t="s">
        <v>35</v>
      </c>
      <c r="B226" t="s">
        <v>279</v>
      </c>
      <c r="C226" t="s">
        <v>1787</v>
      </c>
      <c r="E226" t="s">
        <v>37</v>
      </c>
      <c r="F226" t="s">
        <v>968</v>
      </c>
      <c r="G226" t="s">
        <v>94</v>
      </c>
      <c r="H226" t="s">
        <v>239</v>
      </c>
      <c r="I226" t="s">
        <v>78</v>
      </c>
      <c r="J226" t="s">
        <v>37</v>
      </c>
      <c r="K226" t="s">
        <v>1539</v>
      </c>
      <c r="L226" t="s">
        <v>39</v>
      </c>
      <c r="M226" t="s">
        <v>1788</v>
      </c>
      <c r="N226" t="s">
        <v>80</v>
      </c>
      <c r="O226" t="s">
        <v>105</v>
      </c>
      <c r="P226" t="s">
        <v>81</v>
      </c>
      <c r="Q226" t="s">
        <v>1789</v>
      </c>
      <c r="R226" t="s">
        <v>1790</v>
      </c>
      <c r="S226" t="s">
        <v>72</v>
      </c>
      <c r="Z226" t="s">
        <v>111</v>
      </c>
      <c r="AA226" t="s">
        <v>1791</v>
      </c>
      <c r="AB226" t="s">
        <v>176</v>
      </c>
      <c r="AC226" t="s">
        <v>131</v>
      </c>
      <c r="AF226" t="s">
        <v>10866</v>
      </c>
      <c r="AG226" t="s">
        <v>76</v>
      </c>
      <c r="AH226" t="s">
        <v>10836</v>
      </c>
      <c r="AI226" t="s">
        <v>10682</v>
      </c>
      <c r="AJ226" t="s">
        <v>10682</v>
      </c>
      <c r="AK226"/>
      <c r="AL226">
        <v>0</v>
      </c>
    </row>
    <row r="227" spans="1:38" x14ac:dyDescent="0.25">
      <c r="A227" t="s">
        <v>35</v>
      </c>
      <c r="B227" t="s">
        <v>132</v>
      </c>
      <c r="C227" t="s">
        <v>1792</v>
      </c>
      <c r="E227" t="s">
        <v>37</v>
      </c>
      <c r="F227" t="s">
        <v>968</v>
      </c>
      <c r="G227" t="s">
        <v>94</v>
      </c>
      <c r="H227" t="s">
        <v>239</v>
      </c>
      <c r="I227" t="s">
        <v>103</v>
      </c>
      <c r="J227" t="s">
        <v>37</v>
      </c>
      <c r="K227" t="s">
        <v>1708</v>
      </c>
      <c r="L227" t="s">
        <v>94</v>
      </c>
      <c r="M227" t="s">
        <v>1793</v>
      </c>
      <c r="N227" t="s">
        <v>197</v>
      </c>
      <c r="O227" t="s">
        <v>1794</v>
      </c>
      <c r="P227" t="s">
        <v>81</v>
      </c>
      <c r="Q227" t="s">
        <v>1795</v>
      </c>
      <c r="R227" t="s">
        <v>1796</v>
      </c>
      <c r="S227" t="s">
        <v>72</v>
      </c>
      <c r="Z227" t="s">
        <v>111</v>
      </c>
      <c r="AA227" t="s">
        <v>1797</v>
      </c>
      <c r="AC227" t="s">
        <v>107</v>
      </c>
      <c r="AF227" t="s">
        <v>11031</v>
      </c>
      <c r="AG227" t="s">
        <v>76</v>
      </c>
      <c r="AH227" t="s">
        <v>11032</v>
      </c>
      <c r="AI227" t="s">
        <v>10682</v>
      </c>
      <c r="AJ227" t="s">
        <v>10682</v>
      </c>
      <c r="AK227"/>
      <c r="AL227">
        <v>0</v>
      </c>
    </row>
    <row r="228" spans="1:38" x14ac:dyDescent="0.25">
      <c r="A228" t="s">
        <v>35</v>
      </c>
      <c r="B228" t="s">
        <v>243</v>
      </c>
      <c r="C228" t="s">
        <v>1798</v>
      </c>
      <c r="E228" t="s">
        <v>37</v>
      </c>
      <c r="F228" t="s">
        <v>968</v>
      </c>
      <c r="G228" t="s">
        <v>94</v>
      </c>
      <c r="H228" t="s">
        <v>51</v>
      </c>
      <c r="I228" t="s">
        <v>180</v>
      </c>
      <c r="J228" t="s">
        <v>645</v>
      </c>
      <c r="K228" t="s">
        <v>1338</v>
      </c>
      <c r="L228" t="s">
        <v>183</v>
      </c>
      <c r="M228" t="s">
        <v>1799</v>
      </c>
      <c r="N228" t="s">
        <v>80</v>
      </c>
      <c r="O228" t="s">
        <v>258</v>
      </c>
      <c r="P228" t="s">
        <v>81</v>
      </c>
      <c r="Q228" t="s">
        <v>1800</v>
      </c>
      <c r="R228" t="s">
        <v>1801</v>
      </c>
      <c r="S228" t="s">
        <v>72</v>
      </c>
      <c r="Z228" t="s">
        <v>111</v>
      </c>
      <c r="AA228" t="s">
        <v>1802</v>
      </c>
      <c r="AB228" t="s">
        <v>176</v>
      </c>
      <c r="AC228" t="s">
        <v>107</v>
      </c>
      <c r="AF228" t="s">
        <v>11033</v>
      </c>
      <c r="AG228" t="s">
        <v>76</v>
      </c>
      <c r="AH228" t="s">
        <v>11034</v>
      </c>
      <c r="AI228" t="s">
        <v>10682</v>
      </c>
      <c r="AJ228" t="s">
        <v>10682</v>
      </c>
      <c r="AK228" t="s">
        <v>10789</v>
      </c>
      <c r="AL228">
        <v>0</v>
      </c>
    </row>
    <row r="229" spans="1:38" x14ac:dyDescent="0.25">
      <c r="A229" t="s">
        <v>35</v>
      </c>
      <c r="B229" t="s">
        <v>1173</v>
      </c>
      <c r="C229" t="s">
        <v>1803</v>
      </c>
      <c r="E229" t="s">
        <v>37</v>
      </c>
      <c r="F229" t="s">
        <v>968</v>
      </c>
      <c r="G229" t="s">
        <v>94</v>
      </c>
      <c r="I229" t="s">
        <v>52</v>
      </c>
      <c r="J229" t="s">
        <v>37</v>
      </c>
      <c r="K229" t="s">
        <v>1560</v>
      </c>
      <c r="L229" t="s">
        <v>43</v>
      </c>
      <c r="M229" t="s">
        <v>1804</v>
      </c>
      <c r="N229" t="s">
        <v>80</v>
      </c>
      <c r="P229" t="s">
        <v>81</v>
      </c>
      <c r="Q229" t="s">
        <v>1805</v>
      </c>
      <c r="R229" t="s">
        <v>1806</v>
      </c>
      <c r="S229" t="s">
        <v>72</v>
      </c>
      <c r="Z229" t="s">
        <v>1807</v>
      </c>
      <c r="AA229" t="s">
        <v>1808</v>
      </c>
      <c r="AB229" t="s">
        <v>1809</v>
      </c>
      <c r="AC229" t="s">
        <v>1810</v>
      </c>
      <c r="AF229" t="s">
        <v>11035</v>
      </c>
      <c r="AG229" t="s">
        <v>76</v>
      </c>
      <c r="AH229" t="s">
        <v>11027</v>
      </c>
      <c r="AI229" t="s">
        <v>10682</v>
      </c>
      <c r="AJ229" t="s">
        <v>10682</v>
      </c>
      <c r="AK229"/>
      <c r="AL229">
        <v>0</v>
      </c>
    </row>
    <row r="230" spans="1:38" x14ac:dyDescent="0.25">
      <c r="A230" t="s">
        <v>35</v>
      </c>
      <c r="B230" t="s">
        <v>883</v>
      </c>
      <c r="C230" t="s">
        <v>1811</v>
      </c>
      <c r="E230" t="s">
        <v>37</v>
      </c>
      <c r="F230" t="s">
        <v>968</v>
      </c>
      <c r="G230" t="s">
        <v>94</v>
      </c>
      <c r="H230" t="s">
        <v>1812</v>
      </c>
      <c r="I230" t="s">
        <v>180</v>
      </c>
      <c r="J230" t="s">
        <v>37</v>
      </c>
      <c r="K230" t="s">
        <v>853</v>
      </c>
      <c r="L230" t="s">
        <v>54</v>
      </c>
      <c r="M230" t="s">
        <v>1813</v>
      </c>
      <c r="N230" t="s">
        <v>80</v>
      </c>
      <c r="O230" t="s">
        <v>105</v>
      </c>
      <c r="P230" t="s">
        <v>81</v>
      </c>
      <c r="Q230" t="s">
        <v>1814</v>
      </c>
      <c r="R230" t="s">
        <v>1815</v>
      </c>
      <c r="S230" t="s">
        <v>72</v>
      </c>
      <c r="Z230" t="s">
        <v>111</v>
      </c>
      <c r="AA230" t="s">
        <v>1816</v>
      </c>
      <c r="AC230" t="s">
        <v>131</v>
      </c>
      <c r="AF230" t="s">
        <v>11036</v>
      </c>
      <c r="AG230" t="s">
        <v>76</v>
      </c>
      <c r="AH230" t="s">
        <v>11037</v>
      </c>
      <c r="AI230" t="s">
        <v>10682</v>
      </c>
      <c r="AJ230" t="s">
        <v>10682</v>
      </c>
      <c r="AK230"/>
      <c r="AL230">
        <v>0</v>
      </c>
    </row>
    <row r="231" spans="1:38" x14ac:dyDescent="0.25">
      <c r="A231" t="s">
        <v>35</v>
      </c>
      <c r="B231" t="s">
        <v>1440</v>
      </c>
      <c r="C231" t="s">
        <v>1817</v>
      </c>
      <c r="E231" t="s">
        <v>37</v>
      </c>
      <c r="F231" t="s">
        <v>968</v>
      </c>
      <c r="G231" t="s">
        <v>94</v>
      </c>
      <c r="H231" t="s">
        <v>51</v>
      </c>
      <c r="I231" t="s">
        <v>180</v>
      </c>
      <c r="J231" t="s">
        <v>37</v>
      </c>
      <c r="K231" t="s">
        <v>1606</v>
      </c>
      <c r="L231" t="s">
        <v>94</v>
      </c>
      <c r="M231" t="s">
        <v>1818</v>
      </c>
      <c r="N231" t="s">
        <v>71</v>
      </c>
      <c r="O231" t="s">
        <v>105</v>
      </c>
      <c r="P231" t="s">
        <v>81</v>
      </c>
      <c r="Q231" t="s">
        <v>1819</v>
      </c>
      <c r="R231" t="s">
        <v>1820</v>
      </c>
      <c r="S231" t="s">
        <v>72</v>
      </c>
      <c r="Z231" t="s">
        <v>111</v>
      </c>
      <c r="AA231" t="s">
        <v>1821</v>
      </c>
      <c r="AC231" t="s">
        <v>107</v>
      </c>
      <c r="AF231" t="s">
        <v>11038</v>
      </c>
      <c r="AG231" t="s">
        <v>76</v>
      </c>
      <c r="AH231" t="s">
        <v>11039</v>
      </c>
      <c r="AI231" t="s">
        <v>10682</v>
      </c>
      <c r="AJ231" t="s">
        <v>10682</v>
      </c>
      <c r="AK231"/>
      <c r="AL231">
        <v>0</v>
      </c>
    </row>
    <row r="232" spans="1:38" x14ac:dyDescent="0.25">
      <c r="A232" t="s">
        <v>35</v>
      </c>
      <c r="B232" t="s">
        <v>1822</v>
      </c>
      <c r="C232" t="s">
        <v>1823</v>
      </c>
      <c r="E232" t="s">
        <v>37</v>
      </c>
      <c r="F232" t="s">
        <v>968</v>
      </c>
      <c r="G232" t="s">
        <v>94</v>
      </c>
      <c r="H232" t="s">
        <v>142</v>
      </c>
      <c r="I232" t="s">
        <v>103</v>
      </c>
      <c r="J232" t="s">
        <v>37</v>
      </c>
      <c r="K232" t="s">
        <v>1539</v>
      </c>
      <c r="L232" t="s">
        <v>39</v>
      </c>
      <c r="M232" t="s">
        <v>1824</v>
      </c>
      <c r="N232" t="s">
        <v>127</v>
      </c>
      <c r="P232" t="s">
        <v>81</v>
      </c>
      <c r="R232" t="s">
        <v>1825</v>
      </c>
      <c r="S232" t="s">
        <v>46</v>
      </c>
      <c r="T232" t="s">
        <v>250</v>
      </c>
      <c r="U232" t="s">
        <v>1826</v>
      </c>
      <c r="V232" t="s">
        <v>1827</v>
      </c>
      <c r="X232" t="s">
        <v>1828</v>
      </c>
      <c r="Z232" t="s">
        <v>679</v>
      </c>
      <c r="AA232" t="s">
        <v>1829</v>
      </c>
      <c r="AB232" t="s">
        <v>951</v>
      </c>
      <c r="AC232" t="s">
        <v>1830</v>
      </c>
      <c r="AF232"/>
      <c r="AG232" t="s">
        <v>49</v>
      </c>
      <c r="AH232" t="s">
        <v>11040</v>
      </c>
      <c r="AI232" t="s">
        <v>10682</v>
      </c>
      <c r="AJ232" t="s">
        <v>10682</v>
      </c>
      <c r="AK232"/>
      <c r="AL232">
        <v>0</v>
      </c>
    </row>
    <row r="233" spans="1:38" x14ac:dyDescent="0.25">
      <c r="A233" t="s">
        <v>35</v>
      </c>
      <c r="B233" t="s">
        <v>1831</v>
      </c>
      <c r="C233" t="s">
        <v>1832</v>
      </c>
      <c r="E233" t="s">
        <v>37</v>
      </c>
      <c r="F233" t="s">
        <v>968</v>
      </c>
      <c r="G233" t="s">
        <v>94</v>
      </c>
      <c r="H233" t="s">
        <v>636</v>
      </c>
      <c r="I233" t="s">
        <v>103</v>
      </c>
      <c r="J233" t="s">
        <v>37</v>
      </c>
      <c r="K233" t="s">
        <v>1606</v>
      </c>
      <c r="L233" t="s">
        <v>94</v>
      </c>
      <c r="M233" t="s">
        <v>1833</v>
      </c>
      <c r="N233" t="s">
        <v>71</v>
      </c>
      <c r="P233" t="s">
        <v>45</v>
      </c>
      <c r="Z233" t="s">
        <v>64</v>
      </c>
      <c r="AA233" t="s">
        <v>1834</v>
      </c>
      <c r="AE233" t="s">
        <v>1835</v>
      </c>
      <c r="AF233"/>
      <c r="AG233" t="s">
        <v>76</v>
      </c>
      <c r="AH233" t="s">
        <v>11041</v>
      </c>
      <c r="AI233" t="s">
        <v>10682</v>
      </c>
      <c r="AJ233" t="s">
        <v>10682</v>
      </c>
      <c r="AK233"/>
      <c r="AL233">
        <v>0</v>
      </c>
    </row>
    <row r="234" spans="1:38" x14ac:dyDescent="0.25">
      <c r="A234" t="s">
        <v>35</v>
      </c>
      <c r="B234" t="s">
        <v>156</v>
      </c>
      <c r="C234" t="s">
        <v>1836</v>
      </c>
      <c r="E234" t="s">
        <v>37</v>
      </c>
      <c r="F234" t="s">
        <v>403</v>
      </c>
      <c r="G234" t="s">
        <v>70</v>
      </c>
      <c r="I234" t="s">
        <v>103</v>
      </c>
      <c r="J234" t="s">
        <v>37</v>
      </c>
      <c r="K234" t="s">
        <v>1708</v>
      </c>
      <c r="L234" t="s">
        <v>94</v>
      </c>
      <c r="M234" t="s">
        <v>1837</v>
      </c>
      <c r="N234" t="s">
        <v>249</v>
      </c>
      <c r="P234" t="s">
        <v>81</v>
      </c>
      <c r="Q234" t="s">
        <v>1838</v>
      </c>
      <c r="Z234" t="s">
        <v>1111</v>
      </c>
      <c r="AA234" t="s">
        <v>1839</v>
      </c>
      <c r="AC234" t="s">
        <v>1519</v>
      </c>
      <c r="AD234" t="s">
        <v>217</v>
      </c>
      <c r="AF234"/>
      <c r="AG234"/>
      <c r="AH234"/>
      <c r="AI234"/>
      <c r="AJ234"/>
      <c r="AK234"/>
      <c r="AL234">
        <v>0</v>
      </c>
    </row>
    <row r="235" spans="1:38" x14ac:dyDescent="0.25">
      <c r="A235" t="s">
        <v>35</v>
      </c>
      <c r="B235" t="s">
        <v>953</v>
      </c>
      <c r="C235" t="s">
        <v>1840</v>
      </c>
      <c r="E235" t="s">
        <v>37</v>
      </c>
      <c r="F235" t="s">
        <v>403</v>
      </c>
      <c r="G235" t="s">
        <v>70</v>
      </c>
      <c r="H235" t="s">
        <v>1841</v>
      </c>
      <c r="I235" t="s">
        <v>103</v>
      </c>
      <c r="J235" t="s">
        <v>37</v>
      </c>
      <c r="K235" t="s">
        <v>398</v>
      </c>
      <c r="L235" t="s">
        <v>39</v>
      </c>
      <c r="M235" t="s">
        <v>1842</v>
      </c>
      <c r="N235" t="s">
        <v>1843</v>
      </c>
      <c r="P235" t="s">
        <v>81</v>
      </c>
      <c r="Z235" t="s">
        <v>388</v>
      </c>
      <c r="AA235" t="s">
        <v>1844</v>
      </c>
      <c r="AC235" t="s">
        <v>1845</v>
      </c>
      <c r="AD235" t="s">
        <v>217</v>
      </c>
      <c r="AF235"/>
      <c r="AG235"/>
      <c r="AH235"/>
      <c r="AI235"/>
      <c r="AJ235"/>
      <c r="AK235"/>
      <c r="AL235">
        <v>0</v>
      </c>
    </row>
    <row r="236" spans="1:38" x14ac:dyDescent="0.25">
      <c r="A236" t="s">
        <v>35</v>
      </c>
      <c r="B236" t="s">
        <v>234</v>
      </c>
      <c r="C236" t="s">
        <v>1846</v>
      </c>
      <c r="D236" t="s">
        <v>1847</v>
      </c>
      <c r="E236" t="s">
        <v>37</v>
      </c>
      <c r="F236" t="s">
        <v>403</v>
      </c>
      <c r="G236" t="s">
        <v>70</v>
      </c>
      <c r="I236" t="s">
        <v>52</v>
      </c>
      <c r="J236" t="s">
        <v>1848</v>
      </c>
      <c r="K236" t="s">
        <v>1413</v>
      </c>
      <c r="L236" t="s">
        <v>54</v>
      </c>
      <c r="M236" t="s">
        <v>1849</v>
      </c>
      <c r="N236" t="s">
        <v>80</v>
      </c>
      <c r="O236" t="s">
        <v>1850</v>
      </c>
      <c r="P236" t="s">
        <v>45</v>
      </c>
      <c r="Q236" t="s">
        <v>1851</v>
      </c>
      <c r="R236" t="s">
        <v>1852</v>
      </c>
      <c r="S236" t="s">
        <v>72</v>
      </c>
      <c r="U236" t="s">
        <v>1853</v>
      </c>
      <c r="V236" t="s">
        <v>1854</v>
      </c>
      <c r="X236" t="s">
        <v>1855</v>
      </c>
      <c r="Y236" t="s">
        <v>1856</v>
      </c>
      <c r="Z236" t="s">
        <v>746</v>
      </c>
      <c r="AA236" t="s">
        <v>1857</v>
      </c>
      <c r="AB236" t="s">
        <v>494</v>
      </c>
      <c r="AE236" t="s">
        <v>1858</v>
      </c>
      <c r="AF236" t="s">
        <v>11042</v>
      </c>
      <c r="AG236" t="s">
        <v>76</v>
      </c>
      <c r="AH236" t="s">
        <v>11043</v>
      </c>
      <c r="AI236" t="s">
        <v>10682</v>
      </c>
      <c r="AJ236" t="s">
        <v>10682</v>
      </c>
      <c r="AK236" t="s">
        <v>10871</v>
      </c>
      <c r="AL236">
        <v>0</v>
      </c>
    </row>
    <row r="237" spans="1:38" x14ac:dyDescent="0.25">
      <c r="A237" t="s">
        <v>35</v>
      </c>
      <c r="B237" t="s">
        <v>656</v>
      </c>
      <c r="C237" t="s">
        <v>1859</v>
      </c>
      <c r="E237" t="s">
        <v>37</v>
      </c>
      <c r="F237" t="s">
        <v>403</v>
      </c>
      <c r="G237" t="s">
        <v>70</v>
      </c>
      <c r="H237" t="s">
        <v>51</v>
      </c>
      <c r="I237" t="s">
        <v>180</v>
      </c>
      <c r="J237" t="s">
        <v>37</v>
      </c>
      <c r="K237" t="s">
        <v>1708</v>
      </c>
      <c r="L237" t="s">
        <v>94</v>
      </c>
      <c r="M237" t="s">
        <v>1860</v>
      </c>
      <c r="N237" t="s">
        <v>71</v>
      </c>
      <c r="O237" t="s">
        <v>105</v>
      </c>
      <c r="P237" t="s">
        <v>81</v>
      </c>
      <c r="Q237" t="s">
        <v>1861</v>
      </c>
      <c r="R237" t="s">
        <v>1862</v>
      </c>
      <c r="S237" t="s">
        <v>72</v>
      </c>
      <c r="Z237" t="s">
        <v>111</v>
      </c>
      <c r="AA237" t="s">
        <v>1863</v>
      </c>
      <c r="AC237" t="s">
        <v>107</v>
      </c>
      <c r="AF237" t="s">
        <v>11044</v>
      </c>
      <c r="AG237" t="s">
        <v>76</v>
      </c>
      <c r="AH237" t="s">
        <v>11045</v>
      </c>
      <c r="AI237" t="s">
        <v>10682</v>
      </c>
      <c r="AJ237" t="s">
        <v>10682</v>
      </c>
      <c r="AK237"/>
      <c r="AL237">
        <v>0</v>
      </c>
    </row>
    <row r="238" spans="1:38" x14ac:dyDescent="0.25">
      <c r="A238" t="s">
        <v>35</v>
      </c>
      <c r="B238" t="s">
        <v>860</v>
      </c>
      <c r="C238" t="s">
        <v>1864</v>
      </c>
      <c r="E238" t="s">
        <v>37</v>
      </c>
      <c r="F238" t="s">
        <v>403</v>
      </c>
      <c r="G238" t="s">
        <v>70</v>
      </c>
      <c r="H238" t="s">
        <v>58</v>
      </c>
      <c r="I238" t="s">
        <v>52</v>
      </c>
      <c r="J238" t="s">
        <v>37</v>
      </c>
      <c r="K238" t="s">
        <v>853</v>
      </c>
      <c r="L238" t="s">
        <v>54</v>
      </c>
      <c r="M238" t="s">
        <v>1865</v>
      </c>
      <c r="N238" t="s">
        <v>80</v>
      </c>
      <c r="O238" t="s">
        <v>105</v>
      </c>
      <c r="P238" t="s">
        <v>81</v>
      </c>
      <c r="Q238" t="s">
        <v>1866</v>
      </c>
      <c r="R238" t="s">
        <v>1867</v>
      </c>
      <c r="S238" t="s">
        <v>72</v>
      </c>
      <c r="Z238" t="s">
        <v>111</v>
      </c>
      <c r="AA238" t="s">
        <v>1868</v>
      </c>
      <c r="AC238" t="s">
        <v>107</v>
      </c>
      <c r="AF238" t="s">
        <v>11046</v>
      </c>
      <c r="AG238" t="s">
        <v>76</v>
      </c>
      <c r="AH238" t="s">
        <v>10934</v>
      </c>
      <c r="AI238" t="s">
        <v>10682</v>
      </c>
      <c r="AJ238" t="s">
        <v>10682</v>
      </c>
      <c r="AK238"/>
      <c r="AL238">
        <v>0</v>
      </c>
    </row>
    <row r="239" spans="1:38" x14ac:dyDescent="0.25">
      <c r="A239" t="s">
        <v>35</v>
      </c>
      <c r="B239" t="s">
        <v>171</v>
      </c>
      <c r="C239" t="s">
        <v>1869</v>
      </c>
      <c r="E239" t="s">
        <v>37</v>
      </c>
      <c r="F239" t="s">
        <v>403</v>
      </c>
      <c r="G239" t="s">
        <v>70</v>
      </c>
      <c r="H239" t="s">
        <v>51</v>
      </c>
      <c r="I239" t="s">
        <v>52</v>
      </c>
      <c r="J239" t="s">
        <v>37</v>
      </c>
      <c r="K239" t="s">
        <v>1280</v>
      </c>
      <c r="L239" t="s">
        <v>70</v>
      </c>
      <c r="M239" t="s">
        <v>1870</v>
      </c>
      <c r="N239" t="s">
        <v>80</v>
      </c>
      <c r="O239" t="s">
        <v>105</v>
      </c>
      <c r="P239" t="s">
        <v>81</v>
      </c>
      <c r="Q239" t="s">
        <v>1871</v>
      </c>
      <c r="R239" t="s">
        <v>1872</v>
      </c>
      <c r="S239" t="s">
        <v>72</v>
      </c>
      <c r="Z239" t="s">
        <v>111</v>
      </c>
      <c r="AA239" t="s">
        <v>1873</v>
      </c>
      <c r="AC239" t="s">
        <v>107</v>
      </c>
      <c r="AF239" t="s">
        <v>11047</v>
      </c>
      <c r="AG239" t="s">
        <v>76</v>
      </c>
      <c r="AH239" t="s">
        <v>11048</v>
      </c>
      <c r="AI239" t="s">
        <v>10682</v>
      </c>
      <c r="AJ239" t="s">
        <v>10682</v>
      </c>
      <c r="AK239"/>
      <c r="AL239">
        <v>0</v>
      </c>
    </row>
    <row r="240" spans="1:38" x14ac:dyDescent="0.25">
      <c r="A240" t="s">
        <v>35</v>
      </c>
      <c r="B240" t="s">
        <v>1874</v>
      </c>
      <c r="C240" t="s">
        <v>1875</v>
      </c>
      <c r="E240" t="s">
        <v>37</v>
      </c>
      <c r="F240" t="s">
        <v>403</v>
      </c>
      <c r="G240" t="s">
        <v>70</v>
      </c>
      <c r="H240" t="s">
        <v>51</v>
      </c>
      <c r="I240" t="s">
        <v>52</v>
      </c>
      <c r="J240" t="s">
        <v>37</v>
      </c>
      <c r="K240" t="s">
        <v>1447</v>
      </c>
      <c r="L240" t="s">
        <v>60</v>
      </c>
      <c r="M240" t="s">
        <v>1876</v>
      </c>
      <c r="N240" t="s">
        <v>61</v>
      </c>
      <c r="O240" t="s">
        <v>105</v>
      </c>
      <c r="P240" t="s">
        <v>81</v>
      </c>
      <c r="Q240" t="s">
        <v>1877</v>
      </c>
      <c r="R240" t="s">
        <v>1878</v>
      </c>
      <c r="S240" t="s">
        <v>72</v>
      </c>
      <c r="Z240" t="s">
        <v>128</v>
      </c>
      <c r="AA240" t="s">
        <v>1879</v>
      </c>
      <c r="AC240" t="s">
        <v>107</v>
      </c>
      <c r="AF240" t="s">
        <v>11049</v>
      </c>
      <c r="AG240" t="s">
        <v>49</v>
      </c>
      <c r="AH240" t="s">
        <v>11049</v>
      </c>
      <c r="AI240" t="s">
        <v>10682</v>
      </c>
      <c r="AJ240" t="s">
        <v>10682</v>
      </c>
      <c r="AK240"/>
      <c r="AL240">
        <v>0</v>
      </c>
    </row>
    <row r="241" spans="1:38" x14ac:dyDescent="0.25">
      <c r="A241" t="s">
        <v>35</v>
      </c>
      <c r="B241" t="s">
        <v>1880</v>
      </c>
      <c r="C241" t="s">
        <v>1881</v>
      </c>
      <c r="D241" t="s">
        <v>1882</v>
      </c>
      <c r="E241" t="s">
        <v>37</v>
      </c>
      <c r="F241" t="s">
        <v>1292</v>
      </c>
      <c r="G241" t="s">
        <v>43</v>
      </c>
      <c r="H241" t="s">
        <v>1883</v>
      </c>
      <c r="I241" t="s">
        <v>41</v>
      </c>
      <c r="J241" t="s">
        <v>37</v>
      </c>
      <c r="K241" t="s">
        <v>1091</v>
      </c>
      <c r="L241" t="s">
        <v>183</v>
      </c>
      <c r="M241" t="s">
        <v>1884</v>
      </c>
      <c r="N241" t="s">
        <v>1885</v>
      </c>
      <c r="O241" t="s">
        <v>1886</v>
      </c>
      <c r="P241" t="s">
        <v>45</v>
      </c>
      <c r="Q241" t="s">
        <v>1887</v>
      </c>
      <c r="R241" t="s">
        <v>1888</v>
      </c>
      <c r="S241" t="s">
        <v>115</v>
      </c>
      <c r="V241" t="s">
        <v>1889</v>
      </c>
      <c r="W241" t="s">
        <v>1890</v>
      </c>
      <c r="X241" t="s">
        <v>1891</v>
      </c>
      <c r="Z241" t="s">
        <v>1892</v>
      </c>
      <c r="AA241" t="s">
        <v>1893</v>
      </c>
      <c r="AB241" t="s">
        <v>1894</v>
      </c>
      <c r="AC241" t="s">
        <v>1895</v>
      </c>
      <c r="AF241"/>
      <c r="AG241" t="s">
        <v>49</v>
      </c>
      <c r="AH241" t="s">
        <v>11050</v>
      </c>
      <c r="AI241" t="s">
        <v>10871</v>
      </c>
      <c r="AJ241" t="s">
        <v>10871</v>
      </c>
      <c r="AK241"/>
      <c r="AL241">
        <v>0</v>
      </c>
    </row>
    <row r="242" spans="1:38" x14ac:dyDescent="0.25">
      <c r="A242" t="s">
        <v>35</v>
      </c>
      <c r="B242" t="s">
        <v>1136</v>
      </c>
      <c r="C242" t="s">
        <v>1896</v>
      </c>
      <c r="D242" t="s">
        <v>801</v>
      </c>
      <c r="E242" t="s">
        <v>37</v>
      </c>
      <c r="F242" t="s">
        <v>1292</v>
      </c>
      <c r="G242" t="s">
        <v>43</v>
      </c>
      <c r="I242" t="s">
        <v>52</v>
      </c>
      <c r="J242" t="s">
        <v>37</v>
      </c>
      <c r="K242" t="s">
        <v>1338</v>
      </c>
      <c r="L242" t="s">
        <v>183</v>
      </c>
      <c r="M242" t="s">
        <v>1897</v>
      </c>
      <c r="N242" t="s">
        <v>80</v>
      </c>
      <c r="P242" t="s">
        <v>45</v>
      </c>
      <c r="Q242" t="s">
        <v>1898</v>
      </c>
      <c r="R242" t="s">
        <v>1899</v>
      </c>
      <c r="S242" t="s">
        <v>72</v>
      </c>
      <c r="V242" t="s">
        <v>1900</v>
      </c>
      <c r="X242" t="s">
        <v>1901</v>
      </c>
      <c r="Z242" t="s">
        <v>746</v>
      </c>
      <c r="AA242" t="s">
        <v>1902</v>
      </c>
      <c r="AB242" t="s">
        <v>1903</v>
      </c>
      <c r="AF242" t="s">
        <v>11051</v>
      </c>
      <c r="AG242" t="s">
        <v>76</v>
      </c>
      <c r="AH242" t="s">
        <v>10922</v>
      </c>
      <c r="AI242" t="s">
        <v>10682</v>
      </c>
      <c r="AJ242" t="s">
        <v>10682</v>
      </c>
      <c r="AK242"/>
      <c r="AL242">
        <v>0</v>
      </c>
    </row>
    <row r="243" spans="1:38" x14ac:dyDescent="0.25">
      <c r="A243" t="s">
        <v>35</v>
      </c>
      <c r="B243" t="s">
        <v>126</v>
      </c>
      <c r="C243" t="s">
        <v>1904</v>
      </c>
      <c r="E243" t="s">
        <v>37</v>
      </c>
      <c r="F243" t="s">
        <v>1292</v>
      </c>
      <c r="G243" t="s">
        <v>43</v>
      </c>
      <c r="H243" t="s">
        <v>1905</v>
      </c>
      <c r="I243" t="s">
        <v>180</v>
      </c>
      <c r="J243" t="s">
        <v>37</v>
      </c>
      <c r="K243" t="s">
        <v>1906</v>
      </c>
      <c r="L243" t="s">
        <v>43</v>
      </c>
      <c r="M243" t="s">
        <v>1907</v>
      </c>
      <c r="N243" t="s">
        <v>71</v>
      </c>
      <c r="O243" t="s">
        <v>105</v>
      </c>
      <c r="P243" t="s">
        <v>81</v>
      </c>
      <c r="Q243" t="s">
        <v>1908</v>
      </c>
      <c r="R243" t="s">
        <v>1909</v>
      </c>
      <c r="S243" t="s">
        <v>72</v>
      </c>
      <c r="Z243" t="s">
        <v>111</v>
      </c>
      <c r="AA243" t="s">
        <v>170</v>
      </c>
      <c r="AB243" t="s">
        <v>176</v>
      </c>
      <c r="AC243" t="s">
        <v>131</v>
      </c>
      <c r="AF243" t="s">
        <v>11052</v>
      </c>
      <c r="AG243" t="s">
        <v>76</v>
      </c>
      <c r="AH243" t="s">
        <v>11053</v>
      </c>
      <c r="AI243" t="s">
        <v>10682</v>
      </c>
      <c r="AJ243" t="s">
        <v>10682</v>
      </c>
      <c r="AK243"/>
      <c r="AL243">
        <v>0</v>
      </c>
    </row>
    <row r="244" spans="1:38" x14ac:dyDescent="0.25">
      <c r="A244" t="s">
        <v>35</v>
      </c>
      <c r="B244" t="s">
        <v>141</v>
      </c>
      <c r="C244" t="s">
        <v>1910</v>
      </c>
      <c r="E244" t="s">
        <v>37</v>
      </c>
      <c r="F244" t="s">
        <v>1292</v>
      </c>
      <c r="G244" t="s">
        <v>43</v>
      </c>
      <c r="H244" t="s">
        <v>286</v>
      </c>
      <c r="I244" t="s">
        <v>52</v>
      </c>
      <c r="J244" t="s">
        <v>37</v>
      </c>
      <c r="K244" t="s">
        <v>1560</v>
      </c>
      <c r="L244" t="s">
        <v>43</v>
      </c>
      <c r="M244" t="s">
        <v>1911</v>
      </c>
      <c r="N244" t="s">
        <v>80</v>
      </c>
      <c r="O244" t="s">
        <v>105</v>
      </c>
      <c r="P244" t="s">
        <v>81</v>
      </c>
      <c r="Q244" t="s">
        <v>1912</v>
      </c>
      <c r="R244" t="s">
        <v>1913</v>
      </c>
      <c r="S244" t="s">
        <v>72</v>
      </c>
      <c r="Z244" t="s">
        <v>111</v>
      </c>
      <c r="AA244" t="s">
        <v>1914</v>
      </c>
      <c r="AC244" t="s">
        <v>107</v>
      </c>
      <c r="AF244" t="s">
        <v>11054</v>
      </c>
      <c r="AG244" t="s">
        <v>76</v>
      </c>
      <c r="AH244" t="s">
        <v>11055</v>
      </c>
      <c r="AI244" t="s">
        <v>10682</v>
      </c>
      <c r="AJ244" t="s">
        <v>10682</v>
      </c>
      <c r="AK244"/>
      <c r="AL244">
        <v>0</v>
      </c>
    </row>
    <row r="245" spans="1:38" x14ac:dyDescent="0.25">
      <c r="A245" t="s">
        <v>35</v>
      </c>
      <c r="B245" t="s">
        <v>1915</v>
      </c>
      <c r="C245" t="s">
        <v>1916</v>
      </c>
      <c r="E245" t="s">
        <v>37</v>
      </c>
      <c r="F245" t="s">
        <v>1292</v>
      </c>
      <c r="G245" t="s">
        <v>43</v>
      </c>
      <c r="H245" t="s">
        <v>286</v>
      </c>
      <c r="I245" t="s">
        <v>52</v>
      </c>
      <c r="J245" t="s">
        <v>37</v>
      </c>
      <c r="K245" t="s">
        <v>1906</v>
      </c>
      <c r="L245" t="s">
        <v>43</v>
      </c>
      <c r="M245" t="s">
        <v>1917</v>
      </c>
      <c r="N245" t="s">
        <v>1108</v>
      </c>
      <c r="P245" t="s">
        <v>1918</v>
      </c>
      <c r="R245" t="s">
        <v>1919</v>
      </c>
      <c r="S245" t="s">
        <v>72</v>
      </c>
      <c r="W245" t="s">
        <v>1920</v>
      </c>
      <c r="Z245" t="s">
        <v>1921</v>
      </c>
      <c r="AA245" t="s">
        <v>1922</v>
      </c>
      <c r="AB245" t="s">
        <v>1923</v>
      </c>
      <c r="AC245" t="s">
        <v>1924</v>
      </c>
      <c r="AD245" t="s">
        <v>1925</v>
      </c>
      <c r="AF245" t="s">
        <v>11056</v>
      </c>
      <c r="AG245" t="s">
        <v>49</v>
      </c>
      <c r="AH245"/>
      <c r="AI245"/>
      <c r="AJ245"/>
      <c r="AK245"/>
      <c r="AL245">
        <v>0</v>
      </c>
    </row>
    <row r="246" spans="1:38" x14ac:dyDescent="0.25">
      <c r="A246" t="s">
        <v>35</v>
      </c>
      <c r="B246" t="s">
        <v>179</v>
      </c>
      <c r="C246" t="s">
        <v>1926</v>
      </c>
      <c r="D246" t="s">
        <v>1927</v>
      </c>
      <c r="E246" t="s">
        <v>37</v>
      </c>
      <c r="F246" t="s">
        <v>1292</v>
      </c>
      <c r="G246" t="s">
        <v>43</v>
      </c>
      <c r="H246" t="s">
        <v>286</v>
      </c>
      <c r="I246" t="s">
        <v>52</v>
      </c>
      <c r="J246" t="s">
        <v>37</v>
      </c>
      <c r="K246" t="s">
        <v>1447</v>
      </c>
      <c r="L246" t="s">
        <v>60</v>
      </c>
      <c r="M246" t="s">
        <v>1928</v>
      </c>
      <c r="N246" t="s">
        <v>1929</v>
      </c>
      <c r="O246" t="s">
        <v>1930</v>
      </c>
      <c r="P246" t="s">
        <v>81</v>
      </c>
      <c r="Q246" t="s">
        <v>1931</v>
      </c>
      <c r="R246" t="s">
        <v>1932</v>
      </c>
      <c r="S246" t="s">
        <v>72</v>
      </c>
      <c r="Z246" t="s">
        <v>1933</v>
      </c>
      <c r="AA246" t="s">
        <v>1934</v>
      </c>
      <c r="AC246" t="s">
        <v>1935</v>
      </c>
      <c r="AD246" t="s">
        <v>1936</v>
      </c>
      <c r="AF246"/>
      <c r="AG246" t="s">
        <v>49</v>
      </c>
      <c r="AH246"/>
      <c r="AI246" t="s">
        <v>10682</v>
      </c>
      <c r="AJ246" t="s">
        <v>10682</v>
      </c>
      <c r="AK246"/>
      <c r="AL246">
        <v>1</v>
      </c>
    </row>
    <row r="247" spans="1:38" x14ac:dyDescent="0.25">
      <c r="A247" t="s">
        <v>35</v>
      </c>
      <c r="B247" t="s">
        <v>1937</v>
      </c>
      <c r="C247" t="s">
        <v>1938</v>
      </c>
      <c r="D247" t="s">
        <v>1939</v>
      </c>
      <c r="E247" t="s">
        <v>37</v>
      </c>
      <c r="F247" t="s">
        <v>1292</v>
      </c>
      <c r="G247" t="s">
        <v>43</v>
      </c>
      <c r="I247" t="s">
        <v>52</v>
      </c>
      <c r="J247" t="s">
        <v>37</v>
      </c>
      <c r="K247" t="s">
        <v>1280</v>
      </c>
      <c r="L247" t="s">
        <v>70</v>
      </c>
      <c r="M247" t="s">
        <v>1940</v>
      </c>
      <c r="N247" t="s">
        <v>104</v>
      </c>
      <c r="O247" t="s">
        <v>1941</v>
      </c>
      <c r="P247" t="s">
        <v>45</v>
      </c>
      <c r="Q247" t="s">
        <v>1942</v>
      </c>
      <c r="R247" t="s">
        <v>1943</v>
      </c>
      <c r="S247" t="s">
        <v>72</v>
      </c>
      <c r="U247" t="s">
        <v>1944</v>
      </c>
      <c r="V247" t="s">
        <v>1945</v>
      </c>
      <c r="X247" t="s">
        <v>1946</v>
      </c>
      <c r="Y247" t="s">
        <v>1947</v>
      </c>
      <c r="Z247" t="s">
        <v>1392</v>
      </c>
      <c r="AA247" t="s">
        <v>1948</v>
      </c>
      <c r="AB247" t="s">
        <v>122</v>
      </c>
      <c r="AE247" t="s">
        <v>1949</v>
      </c>
      <c r="AF247" t="s">
        <v>11057</v>
      </c>
      <c r="AG247" t="s">
        <v>108</v>
      </c>
      <c r="AH247" t="s">
        <v>11058</v>
      </c>
      <c r="AI247" t="s">
        <v>10682</v>
      </c>
      <c r="AJ247" t="s">
        <v>10682</v>
      </c>
      <c r="AK247"/>
      <c r="AL247">
        <v>0</v>
      </c>
    </row>
    <row r="248" spans="1:38" x14ac:dyDescent="0.25">
      <c r="A248" t="s">
        <v>35</v>
      </c>
      <c r="B248" t="s">
        <v>1950</v>
      </c>
      <c r="C248" t="s">
        <v>1951</v>
      </c>
      <c r="D248" t="s">
        <v>1952</v>
      </c>
      <c r="E248" t="s">
        <v>37</v>
      </c>
      <c r="F248" t="s">
        <v>1292</v>
      </c>
      <c r="G248" t="s">
        <v>43</v>
      </c>
      <c r="I248" t="s">
        <v>52</v>
      </c>
      <c r="J248" t="s">
        <v>37</v>
      </c>
      <c r="K248" t="s">
        <v>1338</v>
      </c>
      <c r="L248" t="s">
        <v>183</v>
      </c>
      <c r="M248" t="s">
        <v>1953</v>
      </c>
      <c r="N248" t="s">
        <v>80</v>
      </c>
      <c r="O248" t="s">
        <v>1954</v>
      </c>
      <c r="P248" t="s">
        <v>45</v>
      </c>
      <c r="Q248" t="s">
        <v>1955</v>
      </c>
      <c r="R248" t="s">
        <v>1956</v>
      </c>
      <c r="S248" t="s">
        <v>72</v>
      </c>
      <c r="V248" t="s">
        <v>1957</v>
      </c>
      <c r="W248" t="s">
        <v>48</v>
      </c>
      <c r="X248" t="s">
        <v>1958</v>
      </c>
      <c r="Y248" t="s">
        <v>1959</v>
      </c>
      <c r="Z248" t="s">
        <v>121</v>
      </c>
      <c r="AA248" t="s">
        <v>1960</v>
      </c>
      <c r="AB248" t="s">
        <v>122</v>
      </c>
      <c r="AF248" t="s">
        <v>11059</v>
      </c>
      <c r="AG248" t="s">
        <v>76</v>
      </c>
      <c r="AH248" t="s">
        <v>11060</v>
      </c>
      <c r="AI248" t="s">
        <v>10682</v>
      </c>
      <c r="AJ248" t="s">
        <v>10682</v>
      </c>
      <c r="AK248"/>
      <c r="AL248">
        <v>0</v>
      </c>
    </row>
    <row r="249" spans="1:38" x14ac:dyDescent="0.25">
      <c r="A249" t="s">
        <v>35</v>
      </c>
      <c r="B249" t="s">
        <v>1950</v>
      </c>
      <c r="C249" t="s">
        <v>1961</v>
      </c>
      <c r="D249" t="s">
        <v>1962</v>
      </c>
      <c r="E249" t="s">
        <v>37</v>
      </c>
      <c r="F249" t="s">
        <v>1292</v>
      </c>
      <c r="G249" t="s">
        <v>43</v>
      </c>
      <c r="I249" t="s">
        <v>52</v>
      </c>
      <c r="J249" t="s">
        <v>37</v>
      </c>
      <c r="K249" t="s">
        <v>1286</v>
      </c>
      <c r="L249" t="s">
        <v>94</v>
      </c>
      <c r="M249" t="s">
        <v>1963</v>
      </c>
      <c r="N249" t="s">
        <v>1964</v>
      </c>
      <c r="O249" t="s">
        <v>1965</v>
      </c>
      <c r="P249" t="s">
        <v>81</v>
      </c>
      <c r="Q249" t="s">
        <v>1347</v>
      </c>
      <c r="R249" t="s">
        <v>1966</v>
      </c>
      <c r="S249" t="s">
        <v>72</v>
      </c>
      <c r="U249" t="s">
        <v>1967</v>
      </c>
      <c r="V249" t="s">
        <v>1968</v>
      </c>
      <c r="W249" t="s">
        <v>1969</v>
      </c>
      <c r="X249" t="s">
        <v>1970</v>
      </c>
      <c r="Z249" t="s">
        <v>1971</v>
      </c>
      <c r="AF249" t="s">
        <v>11061</v>
      </c>
      <c r="AG249" t="s">
        <v>76</v>
      </c>
      <c r="AH249" t="s">
        <v>11062</v>
      </c>
      <c r="AI249" t="s">
        <v>10682</v>
      </c>
      <c r="AJ249" t="s">
        <v>10682</v>
      </c>
      <c r="AK249"/>
      <c r="AL249">
        <v>0</v>
      </c>
    </row>
    <row r="250" spans="1:38" x14ac:dyDescent="0.25">
      <c r="A250" t="s">
        <v>35</v>
      </c>
      <c r="B250" t="s">
        <v>1972</v>
      </c>
      <c r="C250" t="s">
        <v>1973</v>
      </c>
      <c r="D250" t="s">
        <v>1191</v>
      </c>
      <c r="E250" t="s">
        <v>37</v>
      </c>
      <c r="F250" t="s">
        <v>1292</v>
      </c>
      <c r="G250" t="s">
        <v>43</v>
      </c>
      <c r="H250" t="s">
        <v>138</v>
      </c>
      <c r="I250" t="s">
        <v>103</v>
      </c>
      <c r="J250" t="s">
        <v>37</v>
      </c>
      <c r="K250" t="s">
        <v>1447</v>
      </c>
      <c r="L250" t="s">
        <v>60</v>
      </c>
      <c r="M250" t="s">
        <v>1974</v>
      </c>
      <c r="N250" t="s">
        <v>1193</v>
      </c>
      <c r="O250" t="s">
        <v>1975</v>
      </c>
      <c r="P250" t="s">
        <v>81</v>
      </c>
      <c r="Q250" t="s">
        <v>1976</v>
      </c>
      <c r="R250" t="s">
        <v>1977</v>
      </c>
      <c r="S250" t="s">
        <v>72</v>
      </c>
      <c r="Z250" t="s">
        <v>272</v>
      </c>
      <c r="AA250" t="s">
        <v>273</v>
      </c>
      <c r="AC250" t="s">
        <v>1198</v>
      </c>
      <c r="AF250"/>
      <c r="AG250" t="s">
        <v>76</v>
      </c>
      <c r="AH250"/>
      <c r="AI250" t="s">
        <v>10682</v>
      </c>
      <c r="AJ250" t="s">
        <v>10682</v>
      </c>
      <c r="AK250"/>
      <c r="AL250">
        <v>1</v>
      </c>
    </row>
    <row r="251" spans="1:38" x14ac:dyDescent="0.25">
      <c r="A251" t="s">
        <v>35</v>
      </c>
      <c r="B251" t="s">
        <v>1978</v>
      </c>
      <c r="C251" t="s">
        <v>1979</v>
      </c>
      <c r="E251" t="s">
        <v>37</v>
      </c>
      <c r="F251" t="s">
        <v>1013</v>
      </c>
      <c r="G251" t="s">
        <v>60</v>
      </c>
      <c r="H251" t="s">
        <v>168</v>
      </c>
      <c r="I251" t="s">
        <v>180</v>
      </c>
      <c r="J251" t="s">
        <v>37</v>
      </c>
      <c r="K251" t="s">
        <v>1338</v>
      </c>
      <c r="L251" t="s">
        <v>183</v>
      </c>
      <c r="M251" t="s">
        <v>1980</v>
      </c>
      <c r="N251" t="s">
        <v>61</v>
      </c>
      <c r="O251" t="s">
        <v>1981</v>
      </c>
      <c r="P251" t="s">
        <v>45</v>
      </c>
      <c r="R251" t="s">
        <v>1982</v>
      </c>
      <c r="S251" t="s">
        <v>46</v>
      </c>
      <c r="T251" t="s">
        <v>358</v>
      </c>
      <c r="V251" t="s">
        <v>1983</v>
      </c>
      <c r="X251" t="s">
        <v>1984</v>
      </c>
      <c r="Y251" t="s">
        <v>1985</v>
      </c>
      <c r="Z251" t="s">
        <v>64</v>
      </c>
      <c r="AA251" t="s">
        <v>1986</v>
      </c>
      <c r="AB251" t="s">
        <v>288</v>
      </c>
      <c r="AF251"/>
      <c r="AG251" t="s">
        <v>49</v>
      </c>
      <c r="AH251" t="s">
        <v>11063</v>
      </c>
      <c r="AI251" t="s">
        <v>10682</v>
      </c>
      <c r="AJ251" t="s">
        <v>10682</v>
      </c>
      <c r="AK251"/>
      <c r="AL251">
        <v>0</v>
      </c>
    </row>
    <row r="252" spans="1:38" x14ac:dyDescent="0.25">
      <c r="A252" t="s">
        <v>35</v>
      </c>
      <c r="B252" t="s">
        <v>1987</v>
      </c>
      <c r="C252" t="s">
        <v>1988</v>
      </c>
      <c r="E252" t="s">
        <v>37</v>
      </c>
      <c r="F252" t="s">
        <v>1013</v>
      </c>
      <c r="G252" t="s">
        <v>60</v>
      </c>
      <c r="I252" t="s">
        <v>52</v>
      </c>
      <c r="J252" t="s">
        <v>37</v>
      </c>
      <c r="K252" t="s">
        <v>1338</v>
      </c>
      <c r="L252" t="s">
        <v>183</v>
      </c>
      <c r="M252" t="s">
        <v>1989</v>
      </c>
      <c r="N252" t="s">
        <v>61</v>
      </c>
      <c r="P252" t="s">
        <v>45</v>
      </c>
      <c r="Z252" t="s">
        <v>146</v>
      </c>
      <c r="AA252" t="s">
        <v>1990</v>
      </c>
      <c r="AF252"/>
      <c r="AG252" t="s">
        <v>49</v>
      </c>
      <c r="AH252" t="s">
        <v>11064</v>
      </c>
      <c r="AI252" t="s">
        <v>10682</v>
      </c>
      <c r="AJ252" t="s">
        <v>10682</v>
      </c>
      <c r="AK252"/>
      <c r="AL252">
        <v>0</v>
      </c>
    </row>
    <row r="253" spans="1:38" x14ac:dyDescent="0.25">
      <c r="A253" t="s">
        <v>35</v>
      </c>
      <c r="B253" t="s">
        <v>126</v>
      </c>
      <c r="C253" t="s">
        <v>1991</v>
      </c>
      <c r="E253" t="s">
        <v>37</v>
      </c>
      <c r="F253" t="s">
        <v>1013</v>
      </c>
      <c r="G253" t="s">
        <v>60</v>
      </c>
      <c r="H253" t="s">
        <v>51</v>
      </c>
      <c r="I253" t="s">
        <v>180</v>
      </c>
      <c r="J253" t="s">
        <v>37</v>
      </c>
      <c r="K253" t="s">
        <v>1522</v>
      </c>
      <c r="L253" t="s">
        <v>60</v>
      </c>
      <c r="M253" t="s">
        <v>1992</v>
      </c>
      <c r="N253" t="s">
        <v>71</v>
      </c>
      <c r="O253" t="s">
        <v>253</v>
      </c>
      <c r="P253" t="s">
        <v>81</v>
      </c>
      <c r="Q253" t="s">
        <v>1993</v>
      </c>
      <c r="R253" t="s">
        <v>1994</v>
      </c>
      <c r="S253" t="s">
        <v>72</v>
      </c>
      <c r="Z253" t="s">
        <v>111</v>
      </c>
      <c r="AA253" t="s">
        <v>1995</v>
      </c>
      <c r="AC253" t="s">
        <v>107</v>
      </c>
      <c r="AF253" t="s">
        <v>11065</v>
      </c>
      <c r="AG253" t="s">
        <v>76</v>
      </c>
      <c r="AH253" t="s">
        <v>11066</v>
      </c>
      <c r="AI253" t="s">
        <v>10682</v>
      </c>
      <c r="AJ253" t="s">
        <v>10682</v>
      </c>
      <c r="AK253"/>
      <c r="AL253">
        <v>0</v>
      </c>
    </row>
    <row r="254" spans="1:38" x14ac:dyDescent="0.25">
      <c r="A254" t="s">
        <v>35</v>
      </c>
      <c r="B254" t="s">
        <v>126</v>
      </c>
      <c r="C254" t="s">
        <v>1996</v>
      </c>
      <c r="E254" t="s">
        <v>37</v>
      </c>
      <c r="F254" t="s">
        <v>1013</v>
      </c>
      <c r="G254" t="s">
        <v>60</v>
      </c>
      <c r="H254" t="s">
        <v>51</v>
      </c>
      <c r="I254" t="s">
        <v>180</v>
      </c>
      <c r="J254" t="s">
        <v>37</v>
      </c>
      <c r="K254" t="s">
        <v>1447</v>
      </c>
      <c r="L254" t="s">
        <v>60</v>
      </c>
      <c r="M254" t="s">
        <v>1997</v>
      </c>
      <c r="N254" t="s">
        <v>127</v>
      </c>
      <c r="O254" t="s">
        <v>1998</v>
      </c>
      <c r="P254" t="s">
        <v>81</v>
      </c>
      <c r="Q254" t="s">
        <v>1999</v>
      </c>
      <c r="R254" t="s">
        <v>2000</v>
      </c>
      <c r="S254" t="s">
        <v>72</v>
      </c>
      <c r="Z254" t="s">
        <v>128</v>
      </c>
      <c r="AA254" t="s">
        <v>2001</v>
      </c>
      <c r="AC254" t="s">
        <v>131</v>
      </c>
      <c r="AF254" t="s">
        <v>11067</v>
      </c>
      <c r="AG254" t="s">
        <v>49</v>
      </c>
      <c r="AH254" t="s">
        <v>11067</v>
      </c>
      <c r="AI254" t="s">
        <v>10682</v>
      </c>
      <c r="AJ254" t="s">
        <v>10682</v>
      </c>
      <c r="AK254"/>
      <c r="AL254">
        <v>0</v>
      </c>
    </row>
    <row r="255" spans="1:38" x14ac:dyDescent="0.25">
      <c r="A255" t="s">
        <v>35</v>
      </c>
      <c r="B255" t="s">
        <v>126</v>
      </c>
      <c r="C255" t="s">
        <v>2002</v>
      </c>
      <c r="D255" t="s">
        <v>2003</v>
      </c>
      <c r="E255" t="s">
        <v>37</v>
      </c>
      <c r="F255" t="s">
        <v>1013</v>
      </c>
      <c r="G255" t="s">
        <v>60</v>
      </c>
      <c r="I255" t="s">
        <v>78</v>
      </c>
      <c r="J255" t="s">
        <v>2004</v>
      </c>
      <c r="K255" t="s">
        <v>1413</v>
      </c>
      <c r="L255" t="s">
        <v>54</v>
      </c>
      <c r="M255" t="s">
        <v>2005</v>
      </c>
      <c r="N255" t="s">
        <v>647</v>
      </c>
      <c r="O255" t="s">
        <v>2006</v>
      </c>
      <c r="P255" t="s">
        <v>445</v>
      </c>
      <c r="V255" t="s">
        <v>2007</v>
      </c>
      <c r="X255" t="s">
        <v>2008</v>
      </c>
      <c r="Y255" t="s">
        <v>653</v>
      </c>
      <c r="Z255" t="s">
        <v>64</v>
      </c>
      <c r="AA255" t="s">
        <v>2009</v>
      </c>
      <c r="AC255" t="s">
        <v>66</v>
      </c>
      <c r="AF255"/>
      <c r="AG255" t="s">
        <v>285</v>
      </c>
      <c r="AH255" t="s">
        <v>11068</v>
      </c>
      <c r="AI255" t="s">
        <v>10682</v>
      </c>
      <c r="AJ255" t="s">
        <v>10823</v>
      </c>
      <c r="AK255" t="s">
        <v>10789</v>
      </c>
      <c r="AL255">
        <v>0</v>
      </c>
    </row>
    <row r="256" spans="1:38" x14ac:dyDescent="0.25">
      <c r="A256" t="s">
        <v>35</v>
      </c>
      <c r="B256" t="s">
        <v>860</v>
      </c>
      <c r="C256" t="s">
        <v>2010</v>
      </c>
      <c r="D256" t="s">
        <v>2011</v>
      </c>
      <c r="E256" t="s">
        <v>37</v>
      </c>
      <c r="F256" t="s">
        <v>1013</v>
      </c>
      <c r="G256" t="s">
        <v>60</v>
      </c>
      <c r="H256" t="s">
        <v>239</v>
      </c>
      <c r="I256" t="s">
        <v>78</v>
      </c>
      <c r="J256" t="s">
        <v>37</v>
      </c>
      <c r="K256" t="s">
        <v>1708</v>
      </c>
      <c r="L256" t="s">
        <v>94</v>
      </c>
      <c r="M256" t="s">
        <v>2012</v>
      </c>
      <c r="N256" t="s">
        <v>71</v>
      </c>
      <c r="P256" t="s">
        <v>45</v>
      </c>
      <c r="Q256" t="s">
        <v>2013</v>
      </c>
      <c r="R256" t="s">
        <v>2014</v>
      </c>
      <c r="S256" t="s">
        <v>72</v>
      </c>
      <c r="V256" t="s">
        <v>2015</v>
      </c>
      <c r="X256" t="s">
        <v>2016</v>
      </c>
      <c r="Z256" t="s">
        <v>2017</v>
      </c>
      <c r="AA256" t="s">
        <v>2018</v>
      </c>
      <c r="AB256" t="s">
        <v>114</v>
      </c>
      <c r="AF256" t="s">
        <v>11069</v>
      </c>
      <c r="AG256" t="s">
        <v>76</v>
      </c>
      <c r="AH256" t="s">
        <v>11070</v>
      </c>
      <c r="AI256" t="s">
        <v>10682</v>
      </c>
      <c r="AJ256" t="s">
        <v>10682</v>
      </c>
      <c r="AK256"/>
      <c r="AL256">
        <v>0</v>
      </c>
    </row>
    <row r="257" spans="1:38" x14ac:dyDescent="0.25">
      <c r="A257" t="s">
        <v>35</v>
      </c>
      <c r="B257" t="s">
        <v>2019</v>
      </c>
      <c r="C257" t="s">
        <v>2020</v>
      </c>
      <c r="E257" t="s">
        <v>37</v>
      </c>
      <c r="F257" t="s">
        <v>1013</v>
      </c>
      <c r="G257" t="s">
        <v>60</v>
      </c>
      <c r="H257" t="s">
        <v>51</v>
      </c>
      <c r="I257" t="s">
        <v>52</v>
      </c>
      <c r="J257" t="s">
        <v>37</v>
      </c>
      <c r="K257" t="s">
        <v>1560</v>
      </c>
      <c r="L257" t="s">
        <v>43</v>
      </c>
      <c r="M257" t="s">
        <v>2021</v>
      </c>
      <c r="N257" t="s">
        <v>127</v>
      </c>
      <c r="P257" t="s">
        <v>81</v>
      </c>
      <c r="Q257" t="s">
        <v>2022</v>
      </c>
      <c r="R257" t="s">
        <v>2023</v>
      </c>
      <c r="S257" t="s">
        <v>72</v>
      </c>
      <c r="Z257" t="s">
        <v>154</v>
      </c>
      <c r="AA257" t="s">
        <v>2024</v>
      </c>
      <c r="AC257" t="s">
        <v>155</v>
      </c>
      <c r="AF257" t="s">
        <v>11071</v>
      </c>
      <c r="AG257" t="s">
        <v>49</v>
      </c>
      <c r="AH257" t="s">
        <v>11071</v>
      </c>
      <c r="AI257" t="s">
        <v>10682</v>
      </c>
      <c r="AJ257" t="s">
        <v>10682</v>
      </c>
      <c r="AK257"/>
      <c r="AL257">
        <v>0</v>
      </c>
    </row>
    <row r="258" spans="1:38" x14ac:dyDescent="0.25">
      <c r="A258" t="s">
        <v>35</v>
      </c>
      <c r="B258" t="s">
        <v>2025</v>
      </c>
      <c r="C258" t="s">
        <v>2026</v>
      </c>
      <c r="D258" t="s">
        <v>2027</v>
      </c>
      <c r="E258" t="s">
        <v>37</v>
      </c>
      <c r="F258" t="s">
        <v>1013</v>
      </c>
      <c r="G258" t="s">
        <v>60</v>
      </c>
      <c r="I258" t="s">
        <v>52</v>
      </c>
      <c r="J258" t="s">
        <v>37</v>
      </c>
      <c r="K258" t="s">
        <v>1560</v>
      </c>
      <c r="L258" t="s">
        <v>43</v>
      </c>
      <c r="M258" t="s">
        <v>2028</v>
      </c>
      <c r="N258" t="s">
        <v>208</v>
      </c>
      <c r="O258" t="s">
        <v>2029</v>
      </c>
      <c r="P258" t="s">
        <v>185</v>
      </c>
      <c r="R258" t="s">
        <v>2030</v>
      </c>
      <c r="S258" t="s">
        <v>46</v>
      </c>
      <c r="T258" t="s">
        <v>889</v>
      </c>
      <c r="V258" t="s">
        <v>2031</v>
      </c>
      <c r="X258" t="s">
        <v>2032</v>
      </c>
      <c r="Y258" t="s">
        <v>2033</v>
      </c>
      <c r="Z258" t="s">
        <v>87</v>
      </c>
      <c r="AA258" t="s">
        <v>2034</v>
      </c>
      <c r="AB258" t="s">
        <v>748</v>
      </c>
      <c r="AF258"/>
      <c r="AG258" t="s">
        <v>76</v>
      </c>
      <c r="AH258" t="s">
        <v>11072</v>
      </c>
      <c r="AI258" t="s">
        <v>10685</v>
      </c>
      <c r="AJ258" t="s">
        <v>10685</v>
      </c>
      <c r="AK258"/>
      <c r="AL258">
        <v>0</v>
      </c>
    </row>
    <row r="259" spans="1:38" x14ac:dyDescent="0.25">
      <c r="A259" t="s">
        <v>35</v>
      </c>
      <c r="B259" t="s">
        <v>1880</v>
      </c>
      <c r="C259" t="s">
        <v>2035</v>
      </c>
      <c r="D259" t="s">
        <v>2036</v>
      </c>
      <c r="E259" t="s">
        <v>37</v>
      </c>
      <c r="F259" t="s">
        <v>1091</v>
      </c>
      <c r="G259" t="s">
        <v>183</v>
      </c>
      <c r="I259" t="s">
        <v>103</v>
      </c>
      <c r="J259" t="s">
        <v>37</v>
      </c>
      <c r="K259" t="s">
        <v>853</v>
      </c>
      <c r="L259" t="s">
        <v>54</v>
      </c>
      <c r="M259" t="s">
        <v>2037</v>
      </c>
      <c r="N259" t="s">
        <v>249</v>
      </c>
      <c r="O259" t="s">
        <v>2038</v>
      </c>
      <c r="P259" t="s">
        <v>45</v>
      </c>
      <c r="Q259" t="s">
        <v>2039</v>
      </c>
      <c r="R259" t="s">
        <v>2040</v>
      </c>
      <c r="S259" t="s">
        <v>46</v>
      </c>
      <c r="T259" t="s">
        <v>1304</v>
      </c>
      <c r="V259" t="s">
        <v>2041</v>
      </c>
      <c r="W259" t="s">
        <v>2042</v>
      </c>
      <c r="X259" t="s">
        <v>2043</v>
      </c>
      <c r="Y259" t="s">
        <v>2044</v>
      </c>
      <c r="Z259" t="s">
        <v>1111</v>
      </c>
      <c r="AA259" t="s">
        <v>2045</v>
      </c>
      <c r="AB259" t="s">
        <v>65</v>
      </c>
      <c r="AC259" t="s">
        <v>1519</v>
      </c>
      <c r="AD259" t="s">
        <v>217</v>
      </c>
      <c r="AF259"/>
      <c r="AG259"/>
      <c r="AH259"/>
      <c r="AI259"/>
      <c r="AJ259"/>
      <c r="AK259"/>
      <c r="AL259">
        <v>0</v>
      </c>
    </row>
    <row r="260" spans="1:38" x14ac:dyDescent="0.25">
      <c r="A260" t="s">
        <v>35</v>
      </c>
      <c r="B260" t="s">
        <v>132</v>
      </c>
      <c r="C260" t="s">
        <v>2046</v>
      </c>
      <c r="D260" t="s">
        <v>2047</v>
      </c>
      <c r="E260" t="s">
        <v>37</v>
      </c>
      <c r="F260" t="s">
        <v>1091</v>
      </c>
      <c r="G260" t="s">
        <v>183</v>
      </c>
      <c r="H260" t="s">
        <v>2048</v>
      </c>
      <c r="I260" t="s">
        <v>180</v>
      </c>
      <c r="J260" t="s">
        <v>37</v>
      </c>
      <c r="K260" t="s">
        <v>2049</v>
      </c>
      <c r="L260" t="s">
        <v>70</v>
      </c>
      <c r="M260" t="s">
        <v>2050</v>
      </c>
      <c r="N260" t="s">
        <v>104</v>
      </c>
      <c r="P260" t="s">
        <v>2051</v>
      </c>
      <c r="R260" t="s">
        <v>2052</v>
      </c>
      <c r="S260" t="s">
        <v>46</v>
      </c>
      <c r="T260" t="s">
        <v>2053</v>
      </c>
      <c r="V260" t="s">
        <v>2054</v>
      </c>
      <c r="W260" t="s">
        <v>2055</v>
      </c>
      <c r="X260" t="s">
        <v>2056</v>
      </c>
      <c r="Z260" t="s">
        <v>2057</v>
      </c>
      <c r="AA260" t="s">
        <v>2058</v>
      </c>
      <c r="AB260" t="s">
        <v>2059</v>
      </c>
      <c r="AC260" t="s">
        <v>2060</v>
      </c>
      <c r="AF260"/>
      <c r="AG260" t="s">
        <v>108</v>
      </c>
      <c r="AH260" t="s">
        <v>11073</v>
      </c>
      <c r="AI260" t="s">
        <v>10685</v>
      </c>
      <c r="AJ260" t="s">
        <v>10685</v>
      </c>
      <c r="AK260"/>
      <c r="AL260">
        <v>0</v>
      </c>
    </row>
    <row r="261" spans="1:38" x14ac:dyDescent="0.25">
      <c r="A261" t="s">
        <v>35</v>
      </c>
      <c r="B261" t="s">
        <v>2019</v>
      </c>
      <c r="C261" t="s">
        <v>2061</v>
      </c>
      <c r="E261" t="s">
        <v>37</v>
      </c>
      <c r="F261" t="s">
        <v>1091</v>
      </c>
      <c r="G261" t="s">
        <v>183</v>
      </c>
      <c r="I261" t="s">
        <v>52</v>
      </c>
      <c r="J261" t="s">
        <v>37</v>
      </c>
      <c r="K261" t="s">
        <v>1338</v>
      </c>
      <c r="L261" t="s">
        <v>183</v>
      </c>
      <c r="M261" t="s">
        <v>2062</v>
      </c>
      <c r="N261" t="s">
        <v>127</v>
      </c>
      <c r="P261" t="s">
        <v>2063</v>
      </c>
      <c r="Z261" t="s">
        <v>308</v>
      </c>
      <c r="AA261" t="s">
        <v>2064</v>
      </c>
      <c r="AC261" t="s">
        <v>1574</v>
      </c>
      <c r="AF261"/>
      <c r="AG261" t="s">
        <v>49</v>
      </c>
      <c r="AH261" t="s">
        <v>11074</v>
      </c>
      <c r="AI261" t="s">
        <v>10685</v>
      </c>
      <c r="AJ261" t="s">
        <v>10682</v>
      </c>
      <c r="AK261"/>
      <c r="AL261">
        <v>0</v>
      </c>
    </row>
    <row r="262" spans="1:38" x14ac:dyDescent="0.25">
      <c r="A262" t="s">
        <v>35</v>
      </c>
      <c r="B262" t="s">
        <v>845</v>
      </c>
      <c r="C262" t="s">
        <v>2065</v>
      </c>
      <c r="D262" t="s">
        <v>1191</v>
      </c>
      <c r="E262" t="s">
        <v>37</v>
      </c>
      <c r="F262" t="s">
        <v>1091</v>
      </c>
      <c r="G262" t="s">
        <v>183</v>
      </c>
      <c r="H262" t="s">
        <v>138</v>
      </c>
      <c r="I262" t="s">
        <v>52</v>
      </c>
      <c r="J262" t="s">
        <v>37</v>
      </c>
      <c r="K262" t="s">
        <v>1539</v>
      </c>
      <c r="L262" t="s">
        <v>39</v>
      </c>
      <c r="M262" t="s">
        <v>2066</v>
      </c>
      <c r="N262" t="s">
        <v>1193</v>
      </c>
      <c r="O262" t="s">
        <v>2067</v>
      </c>
      <c r="P262" t="s">
        <v>81</v>
      </c>
      <c r="Q262" t="s">
        <v>2068</v>
      </c>
      <c r="R262" t="s">
        <v>2069</v>
      </c>
      <c r="S262" t="s">
        <v>72</v>
      </c>
      <c r="Z262" t="s">
        <v>272</v>
      </c>
      <c r="AA262" t="s">
        <v>273</v>
      </c>
      <c r="AC262" t="s">
        <v>1198</v>
      </c>
      <c r="AF262"/>
      <c r="AG262" t="s">
        <v>76</v>
      </c>
      <c r="AH262"/>
      <c r="AI262" t="s">
        <v>10682</v>
      </c>
      <c r="AJ262" t="s">
        <v>10682</v>
      </c>
      <c r="AK262"/>
      <c r="AL262">
        <v>1</v>
      </c>
    </row>
    <row r="263" spans="1:38" x14ac:dyDescent="0.25">
      <c r="A263" t="s">
        <v>35</v>
      </c>
      <c r="B263" t="s">
        <v>362</v>
      </c>
      <c r="C263" t="s">
        <v>2070</v>
      </c>
      <c r="D263" t="s">
        <v>1191</v>
      </c>
      <c r="E263" t="s">
        <v>37</v>
      </c>
      <c r="F263" t="s">
        <v>398</v>
      </c>
      <c r="G263" t="s">
        <v>39</v>
      </c>
      <c r="H263" t="s">
        <v>138</v>
      </c>
      <c r="I263" t="s">
        <v>103</v>
      </c>
      <c r="J263" t="s">
        <v>37</v>
      </c>
      <c r="K263" t="s">
        <v>1413</v>
      </c>
      <c r="L263" t="s">
        <v>54</v>
      </c>
      <c r="M263" t="s">
        <v>2071</v>
      </c>
      <c r="N263" t="s">
        <v>1193</v>
      </c>
      <c r="O263" t="s">
        <v>2072</v>
      </c>
      <c r="P263" t="s">
        <v>81</v>
      </c>
      <c r="Q263" t="s">
        <v>2073</v>
      </c>
      <c r="R263" t="s">
        <v>2074</v>
      </c>
      <c r="S263" t="s">
        <v>72</v>
      </c>
      <c r="Z263" t="s">
        <v>272</v>
      </c>
      <c r="AA263" t="s">
        <v>273</v>
      </c>
      <c r="AC263" t="s">
        <v>1198</v>
      </c>
      <c r="AF263"/>
      <c r="AG263" t="s">
        <v>76</v>
      </c>
      <c r="AH263"/>
      <c r="AI263" t="s">
        <v>10682</v>
      </c>
      <c r="AJ263" t="s">
        <v>10682</v>
      </c>
      <c r="AK263"/>
      <c r="AL263">
        <v>1</v>
      </c>
    </row>
    <row r="264" spans="1:38" x14ac:dyDescent="0.25">
      <c r="A264" t="s">
        <v>35</v>
      </c>
      <c r="B264" t="s">
        <v>816</v>
      </c>
      <c r="C264" t="s">
        <v>2075</v>
      </c>
      <c r="E264" t="s">
        <v>37</v>
      </c>
      <c r="F264" t="s">
        <v>398</v>
      </c>
      <c r="G264" t="s">
        <v>39</v>
      </c>
      <c r="I264" t="s">
        <v>103</v>
      </c>
      <c r="J264" t="s">
        <v>37</v>
      </c>
      <c r="K264" t="s">
        <v>1906</v>
      </c>
      <c r="L264" t="s">
        <v>43</v>
      </c>
      <c r="M264" t="s">
        <v>2076</v>
      </c>
      <c r="N264" t="s">
        <v>1139</v>
      </c>
      <c r="Z264" t="s">
        <v>2077</v>
      </c>
      <c r="AA264" t="s">
        <v>2078</v>
      </c>
      <c r="AC264" t="s">
        <v>2079</v>
      </c>
      <c r="AD264" t="s">
        <v>217</v>
      </c>
      <c r="AE264" t="s">
        <v>2080</v>
      </c>
      <c r="AF264"/>
      <c r="AG264" t="s">
        <v>285</v>
      </c>
      <c r="AH264" t="s">
        <v>11075</v>
      </c>
      <c r="AI264" t="s">
        <v>10685</v>
      </c>
      <c r="AJ264" t="s">
        <v>10685</v>
      </c>
      <c r="AK264"/>
      <c r="AL264">
        <v>0</v>
      </c>
    </row>
    <row r="265" spans="1:38" x14ac:dyDescent="0.25">
      <c r="A265" t="s">
        <v>35</v>
      </c>
      <c r="B265" t="s">
        <v>271</v>
      </c>
      <c r="C265" t="s">
        <v>2081</v>
      </c>
      <c r="E265" t="s">
        <v>37</v>
      </c>
      <c r="F265" t="s">
        <v>398</v>
      </c>
      <c r="G265" t="s">
        <v>39</v>
      </c>
      <c r="H265" t="s">
        <v>204</v>
      </c>
      <c r="I265" t="s">
        <v>103</v>
      </c>
      <c r="J265" t="s">
        <v>37</v>
      </c>
      <c r="K265" t="s">
        <v>2082</v>
      </c>
      <c r="L265" t="s">
        <v>39</v>
      </c>
      <c r="M265" t="s">
        <v>2083</v>
      </c>
      <c r="N265" t="s">
        <v>71</v>
      </c>
      <c r="O265" t="s">
        <v>105</v>
      </c>
      <c r="P265" t="s">
        <v>81</v>
      </c>
      <c r="Q265" t="s">
        <v>2084</v>
      </c>
      <c r="R265" t="s">
        <v>2085</v>
      </c>
      <c r="S265" t="s">
        <v>72</v>
      </c>
      <c r="Z265" t="s">
        <v>111</v>
      </c>
      <c r="AA265" t="s">
        <v>2086</v>
      </c>
      <c r="AC265" t="s">
        <v>107</v>
      </c>
      <c r="AF265" t="s">
        <v>11076</v>
      </c>
      <c r="AG265" t="s">
        <v>76</v>
      </c>
      <c r="AH265" t="s">
        <v>11077</v>
      </c>
      <c r="AI265" t="s">
        <v>10682</v>
      </c>
      <c r="AJ265" t="s">
        <v>10682</v>
      </c>
      <c r="AK265"/>
      <c r="AL265">
        <v>0</v>
      </c>
    </row>
    <row r="266" spans="1:38" x14ac:dyDescent="0.25">
      <c r="A266" t="s">
        <v>35</v>
      </c>
      <c r="B266" t="s">
        <v>206</v>
      </c>
      <c r="C266" t="s">
        <v>2087</v>
      </c>
      <c r="D266" t="s">
        <v>2088</v>
      </c>
      <c r="E266" t="s">
        <v>37</v>
      </c>
      <c r="F266" t="s">
        <v>398</v>
      </c>
      <c r="G266" t="s">
        <v>39</v>
      </c>
      <c r="I266" t="s">
        <v>52</v>
      </c>
      <c r="J266" t="s">
        <v>37</v>
      </c>
      <c r="K266" t="s">
        <v>2049</v>
      </c>
      <c r="L266" t="s">
        <v>70</v>
      </c>
      <c r="M266" t="s">
        <v>2089</v>
      </c>
      <c r="N266" t="s">
        <v>80</v>
      </c>
      <c r="O266" t="s">
        <v>2090</v>
      </c>
      <c r="P266" t="s">
        <v>45</v>
      </c>
      <c r="Q266" t="s">
        <v>2091</v>
      </c>
      <c r="R266" t="s">
        <v>2092</v>
      </c>
      <c r="S266" t="s">
        <v>72</v>
      </c>
      <c r="V266" t="s">
        <v>2093</v>
      </c>
      <c r="X266" t="s">
        <v>2094</v>
      </c>
      <c r="Y266" t="s">
        <v>2095</v>
      </c>
      <c r="Z266" t="s">
        <v>746</v>
      </c>
      <c r="AA266" t="s">
        <v>2096</v>
      </c>
      <c r="AB266" t="s">
        <v>2097</v>
      </c>
      <c r="AC266" t="s">
        <v>2098</v>
      </c>
      <c r="AF266" t="s">
        <v>11078</v>
      </c>
      <c r="AG266" t="s">
        <v>76</v>
      </c>
      <c r="AH266" t="s">
        <v>11079</v>
      </c>
      <c r="AI266" t="s">
        <v>10682</v>
      </c>
      <c r="AJ266" t="s">
        <v>10682</v>
      </c>
      <c r="AK266"/>
      <c r="AL266">
        <v>0</v>
      </c>
    </row>
    <row r="267" spans="1:38" x14ac:dyDescent="0.25">
      <c r="A267" t="s">
        <v>35</v>
      </c>
      <c r="B267" t="s">
        <v>101</v>
      </c>
      <c r="C267" t="s">
        <v>2099</v>
      </c>
      <c r="D267" t="s">
        <v>133</v>
      </c>
      <c r="E267" t="s">
        <v>37</v>
      </c>
      <c r="F267" t="s">
        <v>398</v>
      </c>
      <c r="G267" t="s">
        <v>39</v>
      </c>
      <c r="H267" t="s">
        <v>923</v>
      </c>
      <c r="I267" t="s">
        <v>180</v>
      </c>
      <c r="J267" t="s">
        <v>37</v>
      </c>
      <c r="K267" t="s">
        <v>2049</v>
      </c>
      <c r="L267" t="s">
        <v>70</v>
      </c>
      <c r="M267" t="s">
        <v>2100</v>
      </c>
      <c r="N267" t="s">
        <v>80</v>
      </c>
      <c r="P267" t="s">
        <v>45</v>
      </c>
      <c r="Q267" t="s">
        <v>2101</v>
      </c>
      <c r="R267" t="s">
        <v>2102</v>
      </c>
      <c r="S267" t="s">
        <v>72</v>
      </c>
      <c r="V267" t="s">
        <v>2103</v>
      </c>
      <c r="X267" t="s">
        <v>2104</v>
      </c>
      <c r="Z267" t="s">
        <v>135</v>
      </c>
      <c r="AA267" t="s">
        <v>2105</v>
      </c>
      <c r="AB267" t="s">
        <v>88</v>
      </c>
      <c r="AF267" t="s">
        <v>11080</v>
      </c>
      <c r="AG267" t="s">
        <v>76</v>
      </c>
      <c r="AH267" t="s">
        <v>11007</v>
      </c>
      <c r="AI267" t="s">
        <v>10682</v>
      </c>
      <c r="AJ267" t="s">
        <v>10682</v>
      </c>
      <c r="AK267"/>
      <c r="AL267">
        <v>0</v>
      </c>
    </row>
    <row r="268" spans="1:38" x14ac:dyDescent="0.25">
      <c r="A268" t="s">
        <v>35</v>
      </c>
      <c r="B268" t="s">
        <v>1880</v>
      </c>
      <c r="C268" t="s">
        <v>2106</v>
      </c>
      <c r="D268" t="s">
        <v>2107</v>
      </c>
      <c r="E268" t="s">
        <v>37</v>
      </c>
      <c r="F268" t="s">
        <v>853</v>
      </c>
      <c r="G268" t="s">
        <v>54</v>
      </c>
      <c r="H268" t="s">
        <v>2108</v>
      </c>
      <c r="I268" t="s">
        <v>103</v>
      </c>
      <c r="J268" t="s">
        <v>37</v>
      </c>
      <c r="K268" t="s">
        <v>1539</v>
      </c>
      <c r="L268" t="s">
        <v>39</v>
      </c>
      <c r="M268" t="s">
        <v>2109</v>
      </c>
      <c r="N268" t="s">
        <v>208</v>
      </c>
      <c r="O268" t="s">
        <v>2110</v>
      </c>
      <c r="P268" t="s">
        <v>185</v>
      </c>
      <c r="R268" t="s">
        <v>2111</v>
      </c>
      <c r="S268" t="s">
        <v>46</v>
      </c>
      <c r="T268" t="s">
        <v>270</v>
      </c>
      <c r="V268" t="s">
        <v>2112</v>
      </c>
      <c r="X268" t="s">
        <v>2113</v>
      </c>
      <c r="Y268" t="s">
        <v>2114</v>
      </c>
      <c r="Z268" t="s">
        <v>87</v>
      </c>
      <c r="AA268" t="s">
        <v>2115</v>
      </c>
      <c r="AB268" t="s">
        <v>748</v>
      </c>
      <c r="AC268" t="s">
        <v>2116</v>
      </c>
      <c r="AF268"/>
      <c r="AG268" t="s">
        <v>76</v>
      </c>
      <c r="AH268" t="s">
        <v>11081</v>
      </c>
      <c r="AI268" t="s">
        <v>10685</v>
      </c>
      <c r="AJ268" t="s">
        <v>10685</v>
      </c>
      <c r="AK268"/>
      <c r="AL268">
        <v>0</v>
      </c>
    </row>
    <row r="269" spans="1:38" x14ac:dyDescent="0.25">
      <c r="A269" t="s">
        <v>35</v>
      </c>
      <c r="B269" t="s">
        <v>53</v>
      </c>
      <c r="C269" t="s">
        <v>10456</v>
      </c>
      <c r="D269" t="s">
        <v>10457</v>
      </c>
      <c r="E269" t="s">
        <v>37</v>
      </c>
      <c r="F269" t="s">
        <v>853</v>
      </c>
      <c r="G269" t="s">
        <v>54</v>
      </c>
      <c r="H269" t="s">
        <v>252</v>
      </c>
      <c r="I269" t="s">
        <v>103</v>
      </c>
      <c r="J269" t="s">
        <v>37</v>
      </c>
      <c r="K269" t="s">
        <v>1539</v>
      </c>
      <c r="L269" t="s">
        <v>39</v>
      </c>
      <c r="M269" t="s">
        <v>10458</v>
      </c>
      <c r="N269" t="s">
        <v>263</v>
      </c>
      <c r="O269" t="s">
        <v>10459</v>
      </c>
      <c r="P269" t="s">
        <v>185</v>
      </c>
      <c r="R269" t="s">
        <v>10460</v>
      </c>
      <c r="S269" t="s">
        <v>46</v>
      </c>
      <c r="T269" t="s">
        <v>462</v>
      </c>
      <c r="V269" t="s">
        <v>10461</v>
      </c>
      <c r="X269" t="s">
        <v>10462</v>
      </c>
      <c r="Y269" t="s">
        <v>10463</v>
      </c>
      <c r="Z269" t="s">
        <v>87</v>
      </c>
      <c r="AB269" t="s">
        <v>748</v>
      </c>
      <c r="AE269" t="s">
        <v>10464</v>
      </c>
      <c r="AF269"/>
      <c r="AG269" t="s">
        <v>49</v>
      </c>
      <c r="AH269" t="s">
        <v>11082</v>
      </c>
      <c r="AI269" t="s">
        <v>10685</v>
      </c>
      <c r="AJ269" t="s">
        <v>10685</v>
      </c>
      <c r="AK269"/>
      <c r="AL269">
        <v>0</v>
      </c>
    </row>
    <row r="270" spans="1:38" x14ac:dyDescent="0.25">
      <c r="A270" t="s">
        <v>35</v>
      </c>
      <c r="B270" t="s">
        <v>634</v>
      </c>
      <c r="C270" t="s">
        <v>2117</v>
      </c>
      <c r="E270" t="s">
        <v>37</v>
      </c>
      <c r="F270" t="s">
        <v>853</v>
      </c>
      <c r="G270" t="s">
        <v>54</v>
      </c>
      <c r="H270" t="s">
        <v>40</v>
      </c>
      <c r="I270" t="s">
        <v>78</v>
      </c>
      <c r="J270" t="s">
        <v>37</v>
      </c>
      <c r="K270" t="s">
        <v>1413</v>
      </c>
      <c r="L270" t="s">
        <v>54</v>
      </c>
      <c r="M270" t="s">
        <v>2118</v>
      </c>
      <c r="N270" t="s">
        <v>80</v>
      </c>
      <c r="O270" t="s">
        <v>202</v>
      </c>
      <c r="P270" t="s">
        <v>81</v>
      </c>
      <c r="Q270" t="s">
        <v>2119</v>
      </c>
      <c r="R270" t="s">
        <v>2120</v>
      </c>
      <c r="S270" t="s">
        <v>72</v>
      </c>
      <c r="Z270" t="s">
        <v>111</v>
      </c>
      <c r="AA270" t="s">
        <v>2121</v>
      </c>
      <c r="AC270" t="s">
        <v>131</v>
      </c>
      <c r="AF270" t="s">
        <v>11083</v>
      </c>
      <c r="AG270" t="s">
        <v>76</v>
      </c>
      <c r="AH270" t="s">
        <v>10686</v>
      </c>
      <c r="AI270" t="s">
        <v>10805</v>
      </c>
      <c r="AJ270" t="s">
        <v>10805</v>
      </c>
      <c r="AK270"/>
      <c r="AL270">
        <v>0</v>
      </c>
    </row>
    <row r="271" spans="1:38" x14ac:dyDescent="0.25">
      <c r="A271" t="s">
        <v>35</v>
      </c>
      <c r="B271" t="s">
        <v>1173</v>
      </c>
      <c r="C271" t="s">
        <v>2122</v>
      </c>
      <c r="E271" t="s">
        <v>37</v>
      </c>
      <c r="F271" t="s">
        <v>853</v>
      </c>
      <c r="G271" t="s">
        <v>54</v>
      </c>
      <c r="H271" t="s">
        <v>2123</v>
      </c>
      <c r="I271" t="s">
        <v>52</v>
      </c>
      <c r="J271" t="s">
        <v>37</v>
      </c>
      <c r="K271" t="s">
        <v>1606</v>
      </c>
      <c r="L271" t="s">
        <v>94</v>
      </c>
      <c r="M271" t="s">
        <v>2124</v>
      </c>
      <c r="N271" t="s">
        <v>104</v>
      </c>
      <c r="P271" t="s">
        <v>81</v>
      </c>
      <c r="Q271" t="s">
        <v>2125</v>
      </c>
      <c r="R271" t="s">
        <v>2126</v>
      </c>
      <c r="S271" t="s">
        <v>72</v>
      </c>
      <c r="Z271" t="s">
        <v>2127</v>
      </c>
      <c r="AA271" t="s">
        <v>2128</v>
      </c>
      <c r="AC271" t="s">
        <v>2129</v>
      </c>
      <c r="AF271" t="s">
        <v>11084</v>
      </c>
      <c r="AG271" t="s">
        <v>108</v>
      </c>
      <c r="AH271" t="s">
        <v>11085</v>
      </c>
      <c r="AI271" t="s">
        <v>10682</v>
      </c>
      <c r="AJ271" t="s">
        <v>10682</v>
      </c>
      <c r="AK271"/>
      <c r="AL271">
        <v>0</v>
      </c>
    </row>
    <row r="272" spans="1:38" x14ac:dyDescent="0.25">
      <c r="A272" t="s">
        <v>35</v>
      </c>
      <c r="B272" t="s">
        <v>2130</v>
      </c>
      <c r="C272" t="s">
        <v>2131</v>
      </c>
      <c r="E272" t="s">
        <v>37</v>
      </c>
      <c r="F272" t="s">
        <v>853</v>
      </c>
      <c r="G272" t="s">
        <v>54</v>
      </c>
      <c r="H272" t="s">
        <v>51</v>
      </c>
      <c r="I272" t="s">
        <v>52</v>
      </c>
      <c r="J272" t="s">
        <v>37</v>
      </c>
      <c r="K272" t="s">
        <v>1539</v>
      </c>
      <c r="L272" t="s">
        <v>39</v>
      </c>
      <c r="M272" t="s">
        <v>2132</v>
      </c>
      <c r="N272" t="s">
        <v>80</v>
      </c>
      <c r="O272" t="s">
        <v>2133</v>
      </c>
      <c r="P272" t="s">
        <v>81</v>
      </c>
      <c r="Q272" t="s">
        <v>2134</v>
      </c>
      <c r="R272" t="s">
        <v>2135</v>
      </c>
      <c r="S272" t="s">
        <v>72</v>
      </c>
      <c r="Z272" t="s">
        <v>111</v>
      </c>
      <c r="AA272" t="s">
        <v>2136</v>
      </c>
      <c r="AC272" t="s">
        <v>107</v>
      </c>
      <c r="AF272" t="s">
        <v>11086</v>
      </c>
      <c r="AG272" t="s">
        <v>76</v>
      </c>
      <c r="AH272" t="s">
        <v>11087</v>
      </c>
      <c r="AI272" t="s">
        <v>10682</v>
      </c>
      <c r="AJ272" t="s">
        <v>10682</v>
      </c>
      <c r="AK272"/>
      <c r="AL272">
        <v>0</v>
      </c>
    </row>
    <row r="273" spans="1:38" x14ac:dyDescent="0.25">
      <c r="A273" t="s">
        <v>35</v>
      </c>
      <c r="B273" t="s">
        <v>2025</v>
      </c>
      <c r="C273" t="s">
        <v>2137</v>
      </c>
      <c r="E273" t="s">
        <v>37</v>
      </c>
      <c r="F273" t="s">
        <v>853</v>
      </c>
      <c r="G273" t="s">
        <v>54</v>
      </c>
      <c r="H273" t="s">
        <v>51</v>
      </c>
      <c r="I273" t="s">
        <v>52</v>
      </c>
      <c r="J273" t="s">
        <v>37</v>
      </c>
      <c r="K273" t="s">
        <v>1560</v>
      </c>
      <c r="L273" t="s">
        <v>43</v>
      </c>
      <c r="M273" t="s">
        <v>2138</v>
      </c>
      <c r="N273" t="s">
        <v>44</v>
      </c>
      <c r="P273" t="s">
        <v>81</v>
      </c>
      <c r="Q273" t="s">
        <v>2139</v>
      </c>
      <c r="R273" t="s">
        <v>2140</v>
      </c>
      <c r="S273" t="s">
        <v>72</v>
      </c>
      <c r="Z273" t="s">
        <v>154</v>
      </c>
      <c r="AA273" t="s">
        <v>2141</v>
      </c>
      <c r="AC273" t="s">
        <v>155</v>
      </c>
      <c r="AF273" t="s">
        <v>11088</v>
      </c>
      <c r="AG273" t="s">
        <v>49</v>
      </c>
      <c r="AH273" t="s">
        <v>11088</v>
      </c>
      <c r="AI273" t="s">
        <v>10682</v>
      </c>
      <c r="AJ273" t="s">
        <v>10682</v>
      </c>
      <c r="AK273"/>
      <c r="AL273">
        <v>0</v>
      </c>
    </row>
    <row r="274" spans="1:38" x14ac:dyDescent="0.25">
      <c r="A274" t="s">
        <v>35</v>
      </c>
      <c r="B274" t="s">
        <v>2142</v>
      </c>
      <c r="C274" t="s">
        <v>2143</v>
      </c>
      <c r="E274" t="s">
        <v>37</v>
      </c>
      <c r="F274" t="s">
        <v>1286</v>
      </c>
      <c r="G274" t="s">
        <v>94</v>
      </c>
      <c r="H274" t="s">
        <v>2144</v>
      </c>
      <c r="I274" t="s">
        <v>52</v>
      </c>
      <c r="J274" t="s">
        <v>37</v>
      </c>
      <c r="K274" t="s">
        <v>1606</v>
      </c>
      <c r="L274" t="s">
        <v>94</v>
      </c>
      <c r="M274" t="s">
        <v>2145</v>
      </c>
      <c r="N274" t="s">
        <v>80</v>
      </c>
      <c r="P274" t="s">
        <v>81</v>
      </c>
      <c r="Q274" t="s">
        <v>2146</v>
      </c>
      <c r="R274" t="s">
        <v>2147</v>
      </c>
      <c r="S274" t="s">
        <v>72</v>
      </c>
      <c r="Z274" t="s">
        <v>73</v>
      </c>
      <c r="AA274" t="s">
        <v>2148</v>
      </c>
      <c r="AC274" t="s">
        <v>82</v>
      </c>
      <c r="AF274" t="s">
        <v>11089</v>
      </c>
      <c r="AG274" t="s">
        <v>76</v>
      </c>
      <c r="AH274" t="s">
        <v>10821</v>
      </c>
      <c r="AI274" t="s">
        <v>10682</v>
      </c>
      <c r="AJ274" t="s">
        <v>10682</v>
      </c>
      <c r="AK274"/>
      <c r="AL274">
        <v>0</v>
      </c>
    </row>
    <row r="275" spans="1:38" x14ac:dyDescent="0.25">
      <c r="A275" t="s">
        <v>35</v>
      </c>
      <c r="B275" t="s">
        <v>2149</v>
      </c>
      <c r="C275" t="s">
        <v>2150</v>
      </c>
      <c r="E275" t="s">
        <v>37</v>
      </c>
      <c r="F275" t="s">
        <v>1286</v>
      </c>
      <c r="G275" t="s">
        <v>94</v>
      </c>
      <c r="H275" t="s">
        <v>51</v>
      </c>
      <c r="I275" t="s">
        <v>52</v>
      </c>
      <c r="J275" t="s">
        <v>37</v>
      </c>
      <c r="K275" t="s">
        <v>1708</v>
      </c>
      <c r="L275" t="s">
        <v>94</v>
      </c>
      <c r="M275" t="s">
        <v>2151</v>
      </c>
      <c r="N275" t="s">
        <v>71</v>
      </c>
      <c r="O275" t="s">
        <v>202</v>
      </c>
      <c r="P275" t="s">
        <v>81</v>
      </c>
      <c r="Q275" t="s">
        <v>2152</v>
      </c>
      <c r="R275" t="s">
        <v>2153</v>
      </c>
      <c r="S275" t="s">
        <v>72</v>
      </c>
      <c r="Z275" t="s">
        <v>111</v>
      </c>
      <c r="AA275" t="s">
        <v>2154</v>
      </c>
      <c r="AC275" t="s">
        <v>107</v>
      </c>
      <c r="AF275" t="s">
        <v>11090</v>
      </c>
      <c r="AG275" t="s">
        <v>76</v>
      </c>
      <c r="AH275" t="s">
        <v>11091</v>
      </c>
      <c r="AI275" t="s">
        <v>10682</v>
      </c>
      <c r="AJ275" t="s">
        <v>10682</v>
      </c>
      <c r="AK275"/>
      <c r="AL275">
        <v>0</v>
      </c>
    </row>
    <row r="276" spans="1:38" x14ac:dyDescent="0.25">
      <c r="A276" t="s">
        <v>35</v>
      </c>
      <c r="B276" t="s">
        <v>123</v>
      </c>
      <c r="C276" t="s">
        <v>2155</v>
      </c>
      <c r="E276" t="s">
        <v>37</v>
      </c>
      <c r="F276" t="s">
        <v>1286</v>
      </c>
      <c r="G276" t="s">
        <v>94</v>
      </c>
      <c r="I276" t="s">
        <v>52</v>
      </c>
      <c r="J276" t="s">
        <v>402</v>
      </c>
      <c r="K276" t="s">
        <v>2156</v>
      </c>
      <c r="L276" t="s">
        <v>94</v>
      </c>
      <c r="M276" t="s">
        <v>2157</v>
      </c>
      <c r="N276" t="s">
        <v>197</v>
      </c>
      <c r="P276" t="s">
        <v>81</v>
      </c>
      <c r="Q276" t="s">
        <v>2158</v>
      </c>
      <c r="R276" t="s">
        <v>2159</v>
      </c>
      <c r="S276" t="s">
        <v>72</v>
      </c>
      <c r="Z276" t="s">
        <v>73</v>
      </c>
      <c r="AA276" t="s">
        <v>170</v>
      </c>
      <c r="AB276" t="s">
        <v>2160</v>
      </c>
      <c r="AC276" t="s">
        <v>75</v>
      </c>
      <c r="AF276" t="s">
        <v>11092</v>
      </c>
      <c r="AG276" t="s">
        <v>76</v>
      </c>
      <c r="AH276" t="s">
        <v>11093</v>
      </c>
      <c r="AI276" t="s">
        <v>10682</v>
      </c>
      <c r="AJ276" t="s">
        <v>10682</v>
      </c>
      <c r="AK276" t="s">
        <v>10738</v>
      </c>
      <c r="AL276">
        <v>0</v>
      </c>
    </row>
    <row r="277" spans="1:38" x14ac:dyDescent="0.25">
      <c r="A277" t="s">
        <v>35</v>
      </c>
      <c r="B277" t="s">
        <v>238</v>
      </c>
      <c r="C277" t="s">
        <v>2161</v>
      </c>
      <c r="D277" t="s">
        <v>90</v>
      </c>
      <c r="E277" t="s">
        <v>37</v>
      </c>
      <c r="F277" t="s">
        <v>1286</v>
      </c>
      <c r="G277" t="s">
        <v>94</v>
      </c>
      <c r="I277" t="s">
        <v>52</v>
      </c>
      <c r="J277" t="s">
        <v>37</v>
      </c>
      <c r="K277" t="s">
        <v>1708</v>
      </c>
      <c r="L277" t="s">
        <v>94</v>
      </c>
      <c r="M277" t="s">
        <v>2162</v>
      </c>
      <c r="N277" t="s">
        <v>71</v>
      </c>
      <c r="O277" t="s">
        <v>95</v>
      </c>
      <c r="P277" t="s">
        <v>81</v>
      </c>
      <c r="Q277" t="s">
        <v>2163</v>
      </c>
      <c r="R277" t="s">
        <v>2164</v>
      </c>
      <c r="S277" t="s">
        <v>72</v>
      </c>
      <c r="V277" t="s">
        <v>96</v>
      </c>
      <c r="X277" t="s">
        <v>1095</v>
      </c>
      <c r="Z277" t="s">
        <v>98</v>
      </c>
      <c r="AA277" t="s">
        <v>99</v>
      </c>
      <c r="AB277" t="s">
        <v>2165</v>
      </c>
      <c r="AC277" t="s">
        <v>709</v>
      </c>
      <c r="AF277" t="s">
        <v>11094</v>
      </c>
      <c r="AG277" t="s">
        <v>76</v>
      </c>
      <c r="AH277" t="s">
        <v>10689</v>
      </c>
      <c r="AI277" t="s">
        <v>10682</v>
      </c>
      <c r="AJ277" t="s">
        <v>10682</v>
      </c>
      <c r="AK277"/>
      <c r="AL277">
        <v>0</v>
      </c>
    </row>
    <row r="278" spans="1:38" x14ac:dyDescent="0.25">
      <c r="A278" t="s">
        <v>35</v>
      </c>
      <c r="B278" t="s">
        <v>132</v>
      </c>
      <c r="C278" t="s">
        <v>2166</v>
      </c>
      <c r="E278" t="s">
        <v>37</v>
      </c>
      <c r="F278" t="s">
        <v>1286</v>
      </c>
      <c r="G278" t="s">
        <v>94</v>
      </c>
      <c r="H278" t="s">
        <v>252</v>
      </c>
      <c r="I278" t="s">
        <v>78</v>
      </c>
      <c r="J278" t="s">
        <v>37</v>
      </c>
      <c r="K278" t="s">
        <v>2049</v>
      </c>
      <c r="L278" t="s">
        <v>70</v>
      </c>
      <c r="M278" t="s">
        <v>2167</v>
      </c>
      <c r="N278" t="s">
        <v>80</v>
      </c>
      <c r="O278" t="s">
        <v>105</v>
      </c>
      <c r="P278" t="s">
        <v>81</v>
      </c>
      <c r="Q278" t="s">
        <v>2168</v>
      </c>
      <c r="R278" t="s">
        <v>2169</v>
      </c>
      <c r="S278" t="s">
        <v>72</v>
      </c>
      <c r="Z278" t="s">
        <v>111</v>
      </c>
      <c r="AA278" t="s">
        <v>2170</v>
      </c>
      <c r="AB278" t="s">
        <v>176</v>
      </c>
      <c r="AC278" t="s">
        <v>107</v>
      </c>
      <c r="AF278" t="s">
        <v>11095</v>
      </c>
      <c r="AG278" t="s">
        <v>76</v>
      </c>
      <c r="AH278" t="s">
        <v>11096</v>
      </c>
      <c r="AI278" t="s">
        <v>10682</v>
      </c>
      <c r="AJ278" t="s">
        <v>10682</v>
      </c>
      <c r="AK278"/>
      <c r="AL278">
        <v>0</v>
      </c>
    </row>
    <row r="279" spans="1:38" x14ac:dyDescent="0.25">
      <c r="A279" t="s">
        <v>35</v>
      </c>
      <c r="B279" t="s">
        <v>173</v>
      </c>
      <c r="C279" t="s">
        <v>2171</v>
      </c>
      <c r="E279" t="s">
        <v>37</v>
      </c>
      <c r="F279" t="s">
        <v>1286</v>
      </c>
      <c r="G279" t="s">
        <v>94</v>
      </c>
      <c r="H279" t="s">
        <v>693</v>
      </c>
      <c r="I279" t="s">
        <v>52</v>
      </c>
      <c r="J279" t="s">
        <v>37</v>
      </c>
      <c r="K279" t="s">
        <v>2049</v>
      </c>
      <c r="L279" t="s">
        <v>70</v>
      </c>
      <c r="M279" t="s">
        <v>2172</v>
      </c>
      <c r="N279" t="s">
        <v>80</v>
      </c>
      <c r="P279" t="s">
        <v>81</v>
      </c>
      <c r="Q279" t="s">
        <v>2173</v>
      </c>
      <c r="R279" t="s">
        <v>2174</v>
      </c>
      <c r="S279" t="s">
        <v>72</v>
      </c>
      <c r="Z279" t="s">
        <v>73</v>
      </c>
      <c r="AA279" t="s">
        <v>2175</v>
      </c>
      <c r="AB279" t="s">
        <v>2176</v>
      </c>
      <c r="AC279" t="s">
        <v>408</v>
      </c>
      <c r="AF279" t="s">
        <v>11008</v>
      </c>
      <c r="AG279" t="s">
        <v>76</v>
      </c>
      <c r="AH279" t="s">
        <v>10963</v>
      </c>
      <c r="AI279" t="s">
        <v>10682</v>
      </c>
      <c r="AJ279" t="s">
        <v>10682</v>
      </c>
      <c r="AK279"/>
      <c r="AL279">
        <v>0</v>
      </c>
    </row>
    <row r="280" spans="1:38" x14ac:dyDescent="0.25">
      <c r="A280" t="s">
        <v>35</v>
      </c>
      <c r="B280" t="s">
        <v>2177</v>
      </c>
      <c r="C280" t="s">
        <v>2178</v>
      </c>
      <c r="E280" t="s">
        <v>37</v>
      </c>
      <c r="F280" t="s">
        <v>1286</v>
      </c>
      <c r="G280" t="s">
        <v>94</v>
      </c>
      <c r="H280" t="s">
        <v>51</v>
      </c>
      <c r="I280" t="s">
        <v>52</v>
      </c>
      <c r="J280" t="s">
        <v>37</v>
      </c>
      <c r="K280" t="s">
        <v>1447</v>
      </c>
      <c r="L280" t="s">
        <v>60</v>
      </c>
      <c r="M280" t="s">
        <v>2179</v>
      </c>
      <c r="N280" t="s">
        <v>130</v>
      </c>
      <c r="O280" t="s">
        <v>105</v>
      </c>
      <c r="P280" t="s">
        <v>81</v>
      </c>
      <c r="Q280" t="s">
        <v>2180</v>
      </c>
      <c r="R280" t="s">
        <v>2181</v>
      </c>
      <c r="S280" t="s">
        <v>72</v>
      </c>
      <c r="Z280" t="s">
        <v>111</v>
      </c>
      <c r="AA280" t="s">
        <v>2182</v>
      </c>
      <c r="AC280" t="s">
        <v>107</v>
      </c>
      <c r="AF280" t="s">
        <v>11097</v>
      </c>
      <c r="AG280" t="s">
        <v>76</v>
      </c>
      <c r="AH280" t="s">
        <v>11098</v>
      </c>
      <c r="AI280" t="s">
        <v>10682</v>
      </c>
      <c r="AJ280" t="s">
        <v>10682</v>
      </c>
      <c r="AK280"/>
      <c r="AL280">
        <v>0</v>
      </c>
    </row>
    <row r="281" spans="1:38" x14ac:dyDescent="0.25">
      <c r="A281" t="s">
        <v>35</v>
      </c>
      <c r="B281" t="s">
        <v>210</v>
      </c>
      <c r="C281" t="s">
        <v>2183</v>
      </c>
      <c r="E281" t="s">
        <v>37</v>
      </c>
      <c r="F281" t="s">
        <v>1280</v>
      </c>
      <c r="G281" t="s">
        <v>70</v>
      </c>
      <c r="H281" t="s">
        <v>51</v>
      </c>
      <c r="I281" t="s">
        <v>78</v>
      </c>
      <c r="J281" t="s">
        <v>200</v>
      </c>
      <c r="K281" t="s">
        <v>2049</v>
      </c>
      <c r="L281" t="s">
        <v>70</v>
      </c>
      <c r="M281" t="s">
        <v>2184</v>
      </c>
      <c r="N281" t="s">
        <v>80</v>
      </c>
      <c r="O281" t="s">
        <v>105</v>
      </c>
      <c r="P281" t="s">
        <v>81</v>
      </c>
      <c r="Q281" t="s">
        <v>2185</v>
      </c>
      <c r="R281" t="s">
        <v>2186</v>
      </c>
      <c r="S281" t="s">
        <v>72</v>
      </c>
      <c r="Z281" t="s">
        <v>111</v>
      </c>
      <c r="AA281" t="s">
        <v>2187</v>
      </c>
      <c r="AC281" t="s">
        <v>131</v>
      </c>
      <c r="AF281" t="s">
        <v>11099</v>
      </c>
      <c r="AG281" t="s">
        <v>76</v>
      </c>
      <c r="AH281" t="s">
        <v>11100</v>
      </c>
      <c r="AI281" t="s">
        <v>10682</v>
      </c>
      <c r="AJ281" t="s">
        <v>10682</v>
      </c>
      <c r="AK281" t="s">
        <v>10789</v>
      </c>
      <c r="AL281">
        <v>0</v>
      </c>
    </row>
    <row r="282" spans="1:38" x14ac:dyDescent="0.25">
      <c r="A282" t="s">
        <v>35</v>
      </c>
      <c r="B282" t="s">
        <v>2188</v>
      </c>
      <c r="C282" t="s">
        <v>2189</v>
      </c>
      <c r="E282" t="s">
        <v>37</v>
      </c>
      <c r="F282" t="s">
        <v>1280</v>
      </c>
      <c r="G282" t="s">
        <v>70</v>
      </c>
      <c r="H282" t="s">
        <v>51</v>
      </c>
      <c r="I282" t="s">
        <v>103</v>
      </c>
      <c r="J282" t="s">
        <v>37</v>
      </c>
      <c r="K282" t="s">
        <v>2082</v>
      </c>
      <c r="L282" t="s">
        <v>39</v>
      </c>
      <c r="M282" t="s">
        <v>2190</v>
      </c>
      <c r="N282" t="s">
        <v>80</v>
      </c>
      <c r="O282" t="s">
        <v>105</v>
      </c>
      <c r="P282" t="s">
        <v>81</v>
      </c>
      <c r="Q282" t="s">
        <v>2191</v>
      </c>
      <c r="R282" t="s">
        <v>2192</v>
      </c>
      <c r="S282" t="s">
        <v>72</v>
      </c>
      <c r="Z282" t="s">
        <v>111</v>
      </c>
      <c r="AA282" t="s">
        <v>2193</v>
      </c>
      <c r="AC282" t="s">
        <v>131</v>
      </c>
      <c r="AF282" t="s">
        <v>11101</v>
      </c>
      <c r="AG282" t="s">
        <v>76</v>
      </c>
      <c r="AH282" t="s">
        <v>11102</v>
      </c>
      <c r="AI282" t="s">
        <v>10682</v>
      </c>
      <c r="AJ282" t="s">
        <v>10682</v>
      </c>
      <c r="AK282"/>
      <c r="AL282">
        <v>0</v>
      </c>
    </row>
    <row r="283" spans="1:38" x14ac:dyDescent="0.25">
      <c r="A283" t="s">
        <v>35</v>
      </c>
      <c r="B283" t="s">
        <v>883</v>
      </c>
      <c r="C283" t="s">
        <v>2194</v>
      </c>
      <c r="D283" t="s">
        <v>2195</v>
      </c>
      <c r="E283" t="s">
        <v>37</v>
      </c>
      <c r="F283" t="s">
        <v>1280</v>
      </c>
      <c r="G283" t="s">
        <v>70</v>
      </c>
      <c r="H283" t="s">
        <v>2196</v>
      </c>
      <c r="I283" t="s">
        <v>52</v>
      </c>
      <c r="J283" t="s">
        <v>37</v>
      </c>
      <c r="K283" t="s">
        <v>2197</v>
      </c>
      <c r="L283" t="s">
        <v>54</v>
      </c>
      <c r="M283" t="s">
        <v>2198</v>
      </c>
      <c r="N283" t="s">
        <v>263</v>
      </c>
      <c r="O283" t="s">
        <v>2199</v>
      </c>
      <c r="P283" t="s">
        <v>45</v>
      </c>
      <c r="R283" t="s">
        <v>2200</v>
      </c>
      <c r="S283" t="s">
        <v>46</v>
      </c>
      <c r="T283" t="s">
        <v>1023</v>
      </c>
      <c r="V283" t="s">
        <v>2201</v>
      </c>
      <c r="X283" t="s">
        <v>2202</v>
      </c>
      <c r="Y283" t="s">
        <v>2203</v>
      </c>
      <c r="Z283" t="s">
        <v>87</v>
      </c>
      <c r="AA283" t="s">
        <v>2204</v>
      </c>
      <c r="AB283" t="s">
        <v>88</v>
      </c>
      <c r="AF283"/>
      <c r="AG283" t="s">
        <v>49</v>
      </c>
      <c r="AH283" t="s">
        <v>11103</v>
      </c>
      <c r="AI283" t="s">
        <v>10682</v>
      </c>
      <c r="AJ283" t="s">
        <v>10682</v>
      </c>
      <c r="AK283"/>
      <c r="AL283">
        <v>0</v>
      </c>
    </row>
    <row r="284" spans="1:38" x14ac:dyDescent="0.25">
      <c r="A284" t="s">
        <v>35</v>
      </c>
      <c r="B284" t="s">
        <v>246</v>
      </c>
      <c r="C284" t="s">
        <v>2205</v>
      </c>
      <c r="D284" t="s">
        <v>118</v>
      </c>
      <c r="E284" t="s">
        <v>37</v>
      </c>
      <c r="F284" t="s">
        <v>1280</v>
      </c>
      <c r="G284" t="s">
        <v>70</v>
      </c>
      <c r="I284" t="s">
        <v>52</v>
      </c>
      <c r="J284" t="s">
        <v>37</v>
      </c>
      <c r="K284" t="s">
        <v>2049</v>
      </c>
      <c r="L284" t="s">
        <v>70</v>
      </c>
      <c r="M284" t="s">
        <v>2206</v>
      </c>
      <c r="N284" t="s">
        <v>80</v>
      </c>
      <c r="P284" t="s">
        <v>45</v>
      </c>
      <c r="Q284" t="s">
        <v>2207</v>
      </c>
      <c r="R284" t="s">
        <v>2208</v>
      </c>
      <c r="S284" t="s">
        <v>72</v>
      </c>
      <c r="V284" t="s">
        <v>2209</v>
      </c>
      <c r="X284" t="s">
        <v>2210</v>
      </c>
      <c r="Z284" t="s">
        <v>2211</v>
      </c>
      <c r="AA284" t="s">
        <v>2212</v>
      </c>
      <c r="AB284" t="s">
        <v>88</v>
      </c>
      <c r="AC284" t="s">
        <v>2213</v>
      </c>
      <c r="AF284" t="s">
        <v>11104</v>
      </c>
      <c r="AG284" t="s">
        <v>76</v>
      </c>
      <c r="AH284" t="s">
        <v>11105</v>
      </c>
      <c r="AI284" t="s">
        <v>10682</v>
      </c>
      <c r="AJ284" t="s">
        <v>10682</v>
      </c>
      <c r="AK284"/>
      <c r="AL284">
        <v>0</v>
      </c>
    </row>
    <row r="285" spans="1:38" x14ac:dyDescent="0.25">
      <c r="A285" t="s">
        <v>35</v>
      </c>
      <c r="B285" t="s">
        <v>2214</v>
      </c>
      <c r="C285" t="s">
        <v>2215</v>
      </c>
      <c r="D285" t="s">
        <v>90</v>
      </c>
      <c r="E285" t="s">
        <v>37</v>
      </c>
      <c r="F285" t="s">
        <v>1560</v>
      </c>
      <c r="G285" t="s">
        <v>43</v>
      </c>
      <c r="I285" t="s">
        <v>52</v>
      </c>
      <c r="J285" t="s">
        <v>37</v>
      </c>
      <c r="K285" t="s">
        <v>1522</v>
      </c>
      <c r="L285" t="s">
        <v>60</v>
      </c>
      <c r="M285" t="s">
        <v>2216</v>
      </c>
      <c r="N285" t="s">
        <v>80</v>
      </c>
      <c r="O285" t="s">
        <v>95</v>
      </c>
      <c r="P285" t="s">
        <v>81</v>
      </c>
      <c r="Q285" t="s">
        <v>2217</v>
      </c>
      <c r="R285" t="s">
        <v>2218</v>
      </c>
      <c r="S285" t="s">
        <v>72</v>
      </c>
      <c r="V285" t="s">
        <v>96</v>
      </c>
      <c r="X285" t="s">
        <v>1095</v>
      </c>
      <c r="Z285" t="s">
        <v>98</v>
      </c>
      <c r="AA285" t="s">
        <v>99</v>
      </c>
      <c r="AB285" t="s">
        <v>2219</v>
      </c>
      <c r="AC285" t="s">
        <v>709</v>
      </c>
      <c r="AF285" t="s">
        <v>11106</v>
      </c>
      <c r="AG285" t="s">
        <v>76</v>
      </c>
      <c r="AH285" t="s">
        <v>10922</v>
      </c>
      <c r="AI285" t="s">
        <v>10682</v>
      </c>
      <c r="AJ285" t="s">
        <v>10682</v>
      </c>
      <c r="AK285"/>
      <c r="AL285">
        <v>0</v>
      </c>
    </row>
    <row r="286" spans="1:38" x14ac:dyDescent="0.25">
      <c r="A286" t="s">
        <v>35</v>
      </c>
      <c r="B286" t="s">
        <v>167</v>
      </c>
      <c r="C286" t="s">
        <v>2220</v>
      </c>
      <c r="E286" t="s">
        <v>37</v>
      </c>
      <c r="F286" t="s">
        <v>1560</v>
      </c>
      <c r="G286" t="s">
        <v>43</v>
      </c>
      <c r="H286" t="s">
        <v>51</v>
      </c>
      <c r="I286" t="s">
        <v>52</v>
      </c>
      <c r="J286" t="s">
        <v>37</v>
      </c>
      <c r="K286" t="s">
        <v>1708</v>
      </c>
      <c r="L286" t="s">
        <v>94</v>
      </c>
      <c r="M286" t="s">
        <v>2221</v>
      </c>
      <c r="N286" t="s">
        <v>80</v>
      </c>
      <c r="O286" t="s">
        <v>105</v>
      </c>
      <c r="P286" t="s">
        <v>81</v>
      </c>
      <c r="Q286" t="s">
        <v>2222</v>
      </c>
      <c r="R286" t="s">
        <v>2223</v>
      </c>
      <c r="S286" t="s">
        <v>72</v>
      </c>
      <c r="Z286" t="s">
        <v>111</v>
      </c>
      <c r="AA286" t="s">
        <v>2224</v>
      </c>
      <c r="AC286" t="s">
        <v>107</v>
      </c>
      <c r="AF286" t="s">
        <v>11107</v>
      </c>
      <c r="AG286" t="s">
        <v>76</v>
      </c>
      <c r="AH286" t="s">
        <v>10919</v>
      </c>
      <c r="AI286" t="s">
        <v>10682</v>
      </c>
      <c r="AJ286" t="s">
        <v>10682</v>
      </c>
      <c r="AK286"/>
      <c r="AL286">
        <v>0</v>
      </c>
    </row>
    <row r="287" spans="1:38" x14ac:dyDescent="0.25">
      <c r="A287" t="s">
        <v>35</v>
      </c>
      <c r="B287" t="s">
        <v>933</v>
      </c>
      <c r="C287" t="s">
        <v>2225</v>
      </c>
      <c r="E287" t="s">
        <v>37</v>
      </c>
      <c r="F287" t="s">
        <v>1560</v>
      </c>
      <c r="G287" t="s">
        <v>43</v>
      </c>
      <c r="H287" t="s">
        <v>188</v>
      </c>
      <c r="I287" t="s">
        <v>78</v>
      </c>
      <c r="J287" t="s">
        <v>37</v>
      </c>
      <c r="K287" t="s">
        <v>2226</v>
      </c>
      <c r="L287" t="s">
        <v>39</v>
      </c>
      <c r="M287" t="s">
        <v>2227</v>
      </c>
      <c r="N287" t="s">
        <v>71</v>
      </c>
      <c r="O287" t="s">
        <v>105</v>
      </c>
      <c r="P287" t="s">
        <v>81</v>
      </c>
      <c r="Q287" t="s">
        <v>2228</v>
      </c>
      <c r="R287" t="s">
        <v>2229</v>
      </c>
      <c r="S287" t="s">
        <v>72</v>
      </c>
      <c r="Z287" t="s">
        <v>111</v>
      </c>
      <c r="AA287" t="s">
        <v>2230</v>
      </c>
      <c r="AC287" t="s">
        <v>131</v>
      </c>
      <c r="AF287" t="s">
        <v>11108</v>
      </c>
      <c r="AG287" t="s">
        <v>76</v>
      </c>
      <c r="AH287" t="s">
        <v>11070</v>
      </c>
      <c r="AI287" t="s">
        <v>10682</v>
      </c>
      <c r="AJ287" t="s">
        <v>10682</v>
      </c>
      <c r="AK287"/>
      <c r="AL287">
        <v>0</v>
      </c>
    </row>
    <row r="288" spans="1:38" x14ac:dyDescent="0.25">
      <c r="A288" t="s">
        <v>35</v>
      </c>
      <c r="B288" t="s">
        <v>281</v>
      </c>
      <c r="C288" t="s">
        <v>2233</v>
      </c>
      <c r="E288" t="s">
        <v>37</v>
      </c>
      <c r="F288" t="s">
        <v>1560</v>
      </c>
      <c r="G288" t="s">
        <v>43</v>
      </c>
      <c r="H288" t="s">
        <v>174</v>
      </c>
      <c r="I288" t="s">
        <v>52</v>
      </c>
      <c r="J288" t="s">
        <v>37</v>
      </c>
      <c r="K288" t="s">
        <v>2234</v>
      </c>
      <c r="L288" t="s">
        <v>183</v>
      </c>
      <c r="M288" t="s">
        <v>2235</v>
      </c>
      <c r="N288" t="s">
        <v>71</v>
      </c>
      <c r="P288" t="s">
        <v>81</v>
      </c>
      <c r="Q288" t="s">
        <v>2236</v>
      </c>
      <c r="R288" t="s">
        <v>2237</v>
      </c>
      <c r="S288" t="s">
        <v>72</v>
      </c>
      <c r="Z288" t="s">
        <v>1334</v>
      </c>
      <c r="AA288" t="s">
        <v>2238</v>
      </c>
      <c r="AC288" t="s">
        <v>1336</v>
      </c>
      <c r="AF288" t="s">
        <v>11109</v>
      </c>
      <c r="AG288" t="s">
        <v>76</v>
      </c>
      <c r="AH288" t="s">
        <v>11110</v>
      </c>
      <c r="AI288" t="s">
        <v>10682</v>
      </c>
      <c r="AJ288" t="s">
        <v>10682</v>
      </c>
      <c r="AK288"/>
      <c r="AL288">
        <v>0</v>
      </c>
    </row>
    <row r="289" spans="1:38" x14ac:dyDescent="0.25">
      <c r="A289" t="s">
        <v>35</v>
      </c>
      <c r="B289" t="s">
        <v>141</v>
      </c>
      <c r="C289" t="s">
        <v>2239</v>
      </c>
      <c r="E289" t="s">
        <v>37</v>
      </c>
      <c r="F289" t="s">
        <v>1560</v>
      </c>
      <c r="G289" t="s">
        <v>43</v>
      </c>
      <c r="H289" t="s">
        <v>134</v>
      </c>
      <c r="I289" t="s">
        <v>103</v>
      </c>
      <c r="J289" t="s">
        <v>37</v>
      </c>
      <c r="K289" t="s">
        <v>1906</v>
      </c>
      <c r="L289" t="s">
        <v>43</v>
      </c>
      <c r="M289" t="s">
        <v>2240</v>
      </c>
      <c r="N289" t="s">
        <v>80</v>
      </c>
      <c r="O289" t="s">
        <v>105</v>
      </c>
      <c r="P289" t="s">
        <v>81</v>
      </c>
      <c r="Q289" t="s">
        <v>2241</v>
      </c>
      <c r="R289" t="s">
        <v>2242</v>
      </c>
      <c r="S289" t="s">
        <v>72</v>
      </c>
      <c r="Z289" t="s">
        <v>111</v>
      </c>
      <c r="AA289" t="s">
        <v>2243</v>
      </c>
      <c r="AB289" t="s">
        <v>176</v>
      </c>
      <c r="AC289" t="s">
        <v>107</v>
      </c>
      <c r="AF289" t="s">
        <v>10837</v>
      </c>
      <c r="AG289" t="s">
        <v>76</v>
      </c>
      <c r="AH289" t="s">
        <v>10838</v>
      </c>
      <c r="AI289" t="s">
        <v>10682</v>
      </c>
      <c r="AJ289" t="s">
        <v>10682</v>
      </c>
      <c r="AK289"/>
      <c r="AL289">
        <v>0</v>
      </c>
    </row>
    <row r="290" spans="1:38" x14ac:dyDescent="0.25">
      <c r="A290" t="s">
        <v>35</v>
      </c>
      <c r="B290" t="s">
        <v>2244</v>
      </c>
      <c r="C290" t="s">
        <v>2245</v>
      </c>
      <c r="E290" t="s">
        <v>37</v>
      </c>
      <c r="F290" t="s">
        <v>1560</v>
      </c>
      <c r="G290" t="s">
        <v>43</v>
      </c>
      <c r="H290" t="s">
        <v>51</v>
      </c>
      <c r="I290" t="s">
        <v>52</v>
      </c>
      <c r="J290" t="s">
        <v>37</v>
      </c>
      <c r="K290" t="s">
        <v>1906</v>
      </c>
      <c r="L290" t="s">
        <v>43</v>
      </c>
      <c r="M290" t="s">
        <v>2246</v>
      </c>
      <c r="N290" t="s">
        <v>80</v>
      </c>
      <c r="O290" t="s">
        <v>105</v>
      </c>
      <c r="P290" t="s">
        <v>81</v>
      </c>
      <c r="Q290" t="s">
        <v>2247</v>
      </c>
      <c r="R290" t="s">
        <v>2248</v>
      </c>
      <c r="S290" t="s">
        <v>72</v>
      </c>
      <c r="Z290" t="s">
        <v>111</v>
      </c>
      <c r="AA290" t="s">
        <v>2249</v>
      </c>
      <c r="AC290" t="s">
        <v>107</v>
      </c>
      <c r="AF290" t="s">
        <v>11111</v>
      </c>
      <c r="AG290" t="s">
        <v>76</v>
      </c>
      <c r="AH290" t="s">
        <v>11015</v>
      </c>
      <c r="AI290" t="s">
        <v>10682</v>
      </c>
      <c r="AJ290" t="s">
        <v>10682</v>
      </c>
      <c r="AK290"/>
      <c r="AL290">
        <v>0</v>
      </c>
    </row>
    <row r="291" spans="1:38" x14ac:dyDescent="0.25">
      <c r="A291" t="s">
        <v>35</v>
      </c>
      <c r="B291" t="s">
        <v>147</v>
      </c>
      <c r="C291" t="s">
        <v>2250</v>
      </c>
      <c r="E291" t="s">
        <v>37</v>
      </c>
      <c r="F291" t="s">
        <v>1560</v>
      </c>
      <c r="G291" t="s">
        <v>43</v>
      </c>
      <c r="H291" t="s">
        <v>2108</v>
      </c>
      <c r="I291" t="s">
        <v>103</v>
      </c>
      <c r="J291" t="s">
        <v>37</v>
      </c>
      <c r="K291" t="s">
        <v>1606</v>
      </c>
      <c r="L291" t="s">
        <v>94</v>
      </c>
      <c r="M291" t="s">
        <v>2251</v>
      </c>
      <c r="N291" t="s">
        <v>2252</v>
      </c>
      <c r="P291" t="s">
        <v>45</v>
      </c>
      <c r="Z291" t="s">
        <v>64</v>
      </c>
      <c r="AA291" t="s">
        <v>2253</v>
      </c>
      <c r="AC291" t="s">
        <v>2254</v>
      </c>
      <c r="AF291"/>
      <c r="AG291"/>
      <c r="AH291"/>
      <c r="AI291"/>
      <c r="AJ291"/>
      <c r="AK291"/>
      <c r="AL291">
        <v>0</v>
      </c>
    </row>
    <row r="292" spans="1:38" x14ac:dyDescent="0.25">
      <c r="A292" t="s">
        <v>35</v>
      </c>
      <c r="B292" t="s">
        <v>147</v>
      </c>
      <c r="C292" t="s">
        <v>2255</v>
      </c>
      <c r="E292" t="s">
        <v>37</v>
      </c>
      <c r="F292" t="s">
        <v>1560</v>
      </c>
      <c r="G292" t="s">
        <v>43</v>
      </c>
      <c r="H292" t="s">
        <v>2108</v>
      </c>
      <c r="I292" t="s">
        <v>103</v>
      </c>
      <c r="J292" t="s">
        <v>37</v>
      </c>
      <c r="K292" t="s">
        <v>1606</v>
      </c>
      <c r="L292" t="s">
        <v>94</v>
      </c>
      <c r="M292" t="s">
        <v>2251</v>
      </c>
      <c r="N292" t="s">
        <v>2256</v>
      </c>
      <c r="Z292" t="s">
        <v>64</v>
      </c>
      <c r="AA292" t="s">
        <v>2253</v>
      </c>
      <c r="AC292" t="s">
        <v>2257</v>
      </c>
      <c r="AF292"/>
      <c r="AG292"/>
      <c r="AH292"/>
      <c r="AI292"/>
      <c r="AJ292"/>
      <c r="AK292"/>
      <c r="AL292">
        <v>0</v>
      </c>
    </row>
    <row r="293" spans="1:38" x14ac:dyDescent="0.25">
      <c r="A293" t="s">
        <v>35</v>
      </c>
      <c r="B293" t="s">
        <v>254</v>
      </c>
      <c r="C293" t="s">
        <v>2258</v>
      </c>
      <c r="E293" t="s">
        <v>37</v>
      </c>
      <c r="F293" t="s">
        <v>1447</v>
      </c>
      <c r="G293" t="s">
        <v>60</v>
      </c>
      <c r="I293" t="s">
        <v>103</v>
      </c>
      <c r="J293" t="s">
        <v>37</v>
      </c>
      <c r="K293" t="s">
        <v>1522</v>
      </c>
      <c r="L293" t="s">
        <v>60</v>
      </c>
      <c r="M293" t="s">
        <v>2259</v>
      </c>
      <c r="N293" t="s">
        <v>263</v>
      </c>
      <c r="P293" t="s">
        <v>45</v>
      </c>
      <c r="R293" t="s">
        <v>2260</v>
      </c>
      <c r="S293" t="s">
        <v>46</v>
      </c>
      <c r="T293" t="s">
        <v>723</v>
      </c>
      <c r="V293" t="s">
        <v>2261</v>
      </c>
      <c r="X293" t="s">
        <v>2262</v>
      </c>
      <c r="Y293" t="s">
        <v>2263</v>
      </c>
      <c r="Z293" t="s">
        <v>87</v>
      </c>
      <c r="AA293" t="s">
        <v>2264</v>
      </c>
      <c r="AB293" t="s">
        <v>161</v>
      </c>
      <c r="AC293" t="s">
        <v>213</v>
      </c>
      <c r="AE293" t="s">
        <v>2265</v>
      </c>
      <c r="AF293"/>
      <c r="AG293" t="s">
        <v>49</v>
      </c>
      <c r="AH293" t="s">
        <v>11112</v>
      </c>
      <c r="AI293" t="s">
        <v>10682</v>
      </c>
      <c r="AJ293" t="s">
        <v>10682</v>
      </c>
      <c r="AK293"/>
      <c r="AL293">
        <v>0</v>
      </c>
    </row>
    <row r="294" spans="1:38" x14ac:dyDescent="0.25">
      <c r="A294" t="s">
        <v>35</v>
      </c>
      <c r="B294" t="s">
        <v>933</v>
      </c>
      <c r="C294" t="s">
        <v>2266</v>
      </c>
      <c r="E294" t="s">
        <v>37</v>
      </c>
      <c r="F294" t="s">
        <v>1447</v>
      </c>
      <c r="G294" t="s">
        <v>60</v>
      </c>
      <c r="H294" t="s">
        <v>51</v>
      </c>
      <c r="I294" t="s">
        <v>52</v>
      </c>
      <c r="J294" t="s">
        <v>37</v>
      </c>
      <c r="K294" t="s">
        <v>2267</v>
      </c>
      <c r="L294" t="s">
        <v>60</v>
      </c>
      <c r="M294" t="s">
        <v>2268</v>
      </c>
      <c r="N294" t="s">
        <v>197</v>
      </c>
      <c r="P294" t="s">
        <v>81</v>
      </c>
      <c r="Q294" t="s">
        <v>2269</v>
      </c>
      <c r="R294" t="s">
        <v>2270</v>
      </c>
      <c r="S294" t="s">
        <v>72</v>
      </c>
      <c r="Z294" t="s">
        <v>169</v>
      </c>
      <c r="AA294" t="s">
        <v>170</v>
      </c>
      <c r="AC294" t="s">
        <v>155</v>
      </c>
      <c r="AF294" t="s">
        <v>11113</v>
      </c>
      <c r="AG294" t="s">
        <v>76</v>
      </c>
      <c r="AH294" t="s">
        <v>10980</v>
      </c>
      <c r="AI294" t="s">
        <v>10682</v>
      </c>
      <c r="AJ294" t="s">
        <v>10682</v>
      </c>
      <c r="AK294"/>
      <c r="AL294">
        <v>0</v>
      </c>
    </row>
    <row r="295" spans="1:38" x14ac:dyDescent="0.25">
      <c r="A295" t="s">
        <v>35</v>
      </c>
      <c r="B295" t="s">
        <v>729</v>
      </c>
      <c r="C295" t="s">
        <v>2271</v>
      </c>
      <c r="E295" t="s">
        <v>37</v>
      </c>
      <c r="F295" t="s">
        <v>1447</v>
      </c>
      <c r="G295" t="s">
        <v>60</v>
      </c>
      <c r="H295" t="s">
        <v>636</v>
      </c>
      <c r="I295" t="s">
        <v>78</v>
      </c>
      <c r="J295" t="s">
        <v>37</v>
      </c>
      <c r="K295" t="s">
        <v>2272</v>
      </c>
      <c r="L295" t="s">
        <v>60</v>
      </c>
      <c r="M295" t="s">
        <v>2273</v>
      </c>
      <c r="N295" t="s">
        <v>71</v>
      </c>
      <c r="P295" t="s">
        <v>81</v>
      </c>
      <c r="Q295" t="s">
        <v>2274</v>
      </c>
      <c r="R295" t="s">
        <v>2275</v>
      </c>
      <c r="S295" t="s">
        <v>72</v>
      </c>
      <c r="Z295" t="s">
        <v>169</v>
      </c>
      <c r="AA295" t="s">
        <v>170</v>
      </c>
      <c r="AC295" t="s">
        <v>155</v>
      </c>
      <c r="AF295" t="s">
        <v>11114</v>
      </c>
      <c r="AG295" t="s">
        <v>76</v>
      </c>
      <c r="AH295" t="s">
        <v>10840</v>
      </c>
      <c r="AI295" t="s">
        <v>10682</v>
      </c>
      <c r="AJ295" t="s">
        <v>10682</v>
      </c>
      <c r="AK295"/>
      <c r="AL295">
        <v>0</v>
      </c>
    </row>
    <row r="296" spans="1:38" x14ac:dyDescent="0.25">
      <c r="A296" t="s">
        <v>35</v>
      </c>
      <c r="B296" t="s">
        <v>311</v>
      </c>
      <c r="C296" t="s">
        <v>2276</v>
      </c>
      <c r="D296" t="s">
        <v>2277</v>
      </c>
      <c r="E296" t="s">
        <v>37</v>
      </c>
      <c r="F296" t="s">
        <v>1338</v>
      </c>
      <c r="G296" t="s">
        <v>183</v>
      </c>
      <c r="H296" t="s">
        <v>2278</v>
      </c>
      <c r="I296" t="s">
        <v>103</v>
      </c>
      <c r="J296" t="s">
        <v>37</v>
      </c>
      <c r="K296" t="s">
        <v>1338</v>
      </c>
      <c r="L296" t="s">
        <v>183</v>
      </c>
      <c r="M296" t="s">
        <v>2279</v>
      </c>
      <c r="N296" t="s">
        <v>220</v>
      </c>
      <c r="P296" t="s">
        <v>81</v>
      </c>
      <c r="R296" t="s">
        <v>2280</v>
      </c>
      <c r="S296" t="s">
        <v>115</v>
      </c>
      <c r="U296" t="s">
        <v>2281</v>
      </c>
      <c r="V296" t="s">
        <v>2282</v>
      </c>
      <c r="X296" t="s">
        <v>2283</v>
      </c>
      <c r="Z296" t="s">
        <v>2284</v>
      </c>
      <c r="AC296" t="s">
        <v>2285</v>
      </c>
      <c r="AD296" t="s">
        <v>217</v>
      </c>
      <c r="AF296"/>
      <c r="AG296"/>
      <c r="AH296"/>
      <c r="AI296"/>
      <c r="AJ296"/>
      <c r="AK296"/>
      <c r="AL296">
        <v>0</v>
      </c>
    </row>
    <row r="297" spans="1:38" x14ac:dyDescent="0.25">
      <c r="A297" t="s">
        <v>35</v>
      </c>
      <c r="B297" t="s">
        <v>2149</v>
      </c>
      <c r="C297" t="s">
        <v>2286</v>
      </c>
      <c r="E297" t="s">
        <v>37</v>
      </c>
      <c r="F297" t="s">
        <v>1338</v>
      </c>
      <c r="G297" t="s">
        <v>183</v>
      </c>
      <c r="I297" t="s">
        <v>78</v>
      </c>
      <c r="J297" t="s">
        <v>37</v>
      </c>
      <c r="K297" t="s">
        <v>2082</v>
      </c>
      <c r="L297" t="s">
        <v>39</v>
      </c>
      <c r="M297" t="s">
        <v>2287</v>
      </c>
      <c r="N297" t="s">
        <v>80</v>
      </c>
      <c r="P297" t="s">
        <v>81</v>
      </c>
      <c r="Q297" t="s">
        <v>2288</v>
      </c>
      <c r="Z297" t="s">
        <v>2289</v>
      </c>
      <c r="AA297" t="s">
        <v>2290</v>
      </c>
      <c r="AF297"/>
      <c r="AG297" t="s">
        <v>76</v>
      </c>
      <c r="AH297" t="s">
        <v>10827</v>
      </c>
      <c r="AI297" t="s">
        <v>10682</v>
      </c>
      <c r="AJ297" t="s">
        <v>10682</v>
      </c>
      <c r="AK297"/>
      <c r="AL297">
        <v>0</v>
      </c>
    </row>
    <row r="298" spans="1:38" x14ac:dyDescent="0.25">
      <c r="A298" t="s">
        <v>35</v>
      </c>
      <c r="B298" t="s">
        <v>277</v>
      </c>
      <c r="C298" t="s">
        <v>2291</v>
      </c>
      <c r="E298" t="s">
        <v>37</v>
      </c>
      <c r="F298" t="s">
        <v>1338</v>
      </c>
      <c r="G298" t="s">
        <v>183</v>
      </c>
      <c r="H298" t="s">
        <v>2292</v>
      </c>
      <c r="I298" t="s">
        <v>78</v>
      </c>
      <c r="J298" t="s">
        <v>37</v>
      </c>
      <c r="K298" t="s">
        <v>2232</v>
      </c>
      <c r="L298" t="s">
        <v>70</v>
      </c>
      <c r="M298" t="s">
        <v>2293</v>
      </c>
      <c r="N298" t="s">
        <v>80</v>
      </c>
      <c r="P298" t="s">
        <v>81</v>
      </c>
      <c r="Q298" t="s">
        <v>2294</v>
      </c>
      <c r="R298" t="s">
        <v>2295</v>
      </c>
      <c r="S298" t="s">
        <v>72</v>
      </c>
      <c r="Z298" t="s">
        <v>169</v>
      </c>
      <c r="AA298" t="s">
        <v>2296</v>
      </c>
      <c r="AC298" t="s">
        <v>155</v>
      </c>
      <c r="AF298" t="s">
        <v>11115</v>
      </c>
      <c r="AG298" t="s">
        <v>76</v>
      </c>
      <c r="AH298" t="s">
        <v>11116</v>
      </c>
      <c r="AI298" t="s">
        <v>10682</v>
      </c>
      <c r="AJ298" t="s">
        <v>10682</v>
      </c>
      <c r="AK298"/>
      <c r="AL298">
        <v>0</v>
      </c>
    </row>
    <row r="299" spans="1:38" x14ac:dyDescent="0.25">
      <c r="A299" t="s">
        <v>35</v>
      </c>
      <c r="B299" t="s">
        <v>236</v>
      </c>
      <c r="C299" t="s">
        <v>2297</v>
      </c>
      <c r="E299" t="s">
        <v>37</v>
      </c>
      <c r="F299" t="s">
        <v>1338</v>
      </c>
      <c r="G299" t="s">
        <v>183</v>
      </c>
      <c r="H299" t="s">
        <v>51</v>
      </c>
      <c r="I299" t="s">
        <v>103</v>
      </c>
      <c r="J299" t="s">
        <v>37</v>
      </c>
      <c r="K299" t="s">
        <v>1522</v>
      </c>
      <c r="L299" t="s">
        <v>60</v>
      </c>
      <c r="M299" t="s">
        <v>2298</v>
      </c>
      <c r="N299" t="s">
        <v>80</v>
      </c>
      <c r="O299" t="s">
        <v>824</v>
      </c>
      <c r="P299" t="s">
        <v>81</v>
      </c>
      <c r="Q299" t="s">
        <v>2299</v>
      </c>
      <c r="R299" t="s">
        <v>2300</v>
      </c>
      <c r="S299" t="s">
        <v>72</v>
      </c>
      <c r="Z299" t="s">
        <v>111</v>
      </c>
      <c r="AA299" t="s">
        <v>2301</v>
      </c>
      <c r="AB299" t="s">
        <v>176</v>
      </c>
      <c r="AC299" t="s">
        <v>107</v>
      </c>
      <c r="AF299" t="s">
        <v>11117</v>
      </c>
      <c r="AG299" t="s">
        <v>76</v>
      </c>
      <c r="AH299" t="s">
        <v>10786</v>
      </c>
      <c r="AI299" t="s">
        <v>10682</v>
      </c>
      <c r="AJ299" t="s">
        <v>10682</v>
      </c>
      <c r="AK299"/>
      <c r="AL299">
        <v>0</v>
      </c>
    </row>
    <row r="300" spans="1:38" x14ac:dyDescent="0.25">
      <c r="A300" t="s">
        <v>35</v>
      </c>
      <c r="B300" t="s">
        <v>89</v>
      </c>
      <c r="C300" t="s">
        <v>2302</v>
      </c>
      <c r="D300" t="s">
        <v>2303</v>
      </c>
      <c r="E300" t="s">
        <v>37</v>
      </c>
      <c r="F300" t="s">
        <v>1539</v>
      </c>
      <c r="G300" t="s">
        <v>39</v>
      </c>
      <c r="H300" t="s">
        <v>102</v>
      </c>
      <c r="I300" t="s">
        <v>180</v>
      </c>
      <c r="J300" t="s">
        <v>37</v>
      </c>
      <c r="K300" t="s">
        <v>2082</v>
      </c>
      <c r="L300" t="s">
        <v>39</v>
      </c>
      <c r="M300" t="s">
        <v>2304</v>
      </c>
      <c r="N300" t="s">
        <v>104</v>
      </c>
      <c r="O300" t="s">
        <v>95</v>
      </c>
      <c r="P300" t="s">
        <v>81</v>
      </c>
      <c r="Q300" t="s">
        <v>2305</v>
      </c>
      <c r="R300" t="s">
        <v>2306</v>
      </c>
      <c r="S300" t="s">
        <v>72</v>
      </c>
      <c r="V300" t="s">
        <v>96</v>
      </c>
      <c r="X300" t="s">
        <v>2307</v>
      </c>
      <c r="Z300" t="s">
        <v>2308</v>
      </c>
      <c r="AA300" t="s">
        <v>99</v>
      </c>
      <c r="AB300" t="s">
        <v>2309</v>
      </c>
      <c r="AC300" t="s">
        <v>100</v>
      </c>
      <c r="AF300" t="s">
        <v>11118</v>
      </c>
      <c r="AG300" t="s">
        <v>108</v>
      </c>
      <c r="AH300" t="s">
        <v>11119</v>
      </c>
      <c r="AI300" t="s">
        <v>10682</v>
      </c>
      <c r="AJ300" t="s">
        <v>10682</v>
      </c>
      <c r="AK300"/>
      <c r="AL300">
        <v>0</v>
      </c>
    </row>
    <row r="301" spans="1:38" x14ac:dyDescent="0.25">
      <c r="A301" t="s">
        <v>35</v>
      </c>
      <c r="B301" t="s">
        <v>177</v>
      </c>
      <c r="C301" t="s">
        <v>2310</v>
      </c>
      <c r="E301" t="s">
        <v>37</v>
      </c>
      <c r="F301" t="s">
        <v>1539</v>
      </c>
      <c r="G301" t="s">
        <v>39</v>
      </c>
      <c r="H301" t="s">
        <v>207</v>
      </c>
      <c r="I301" t="s">
        <v>180</v>
      </c>
      <c r="J301" t="s">
        <v>645</v>
      </c>
      <c r="K301" t="s">
        <v>2311</v>
      </c>
      <c r="L301" t="s">
        <v>183</v>
      </c>
      <c r="M301" t="s">
        <v>2312</v>
      </c>
      <c r="N301" t="s">
        <v>61</v>
      </c>
      <c r="P301" t="s">
        <v>45</v>
      </c>
      <c r="Z301" t="s">
        <v>64</v>
      </c>
      <c r="AA301" t="s">
        <v>2313</v>
      </c>
      <c r="AF301"/>
      <c r="AG301" t="s">
        <v>49</v>
      </c>
      <c r="AH301" t="s">
        <v>11120</v>
      </c>
      <c r="AI301" t="s">
        <v>10682</v>
      </c>
      <c r="AJ301" t="s">
        <v>10682</v>
      </c>
      <c r="AK301" t="s">
        <v>10789</v>
      </c>
      <c r="AL301">
        <v>0</v>
      </c>
    </row>
    <row r="302" spans="1:38" x14ac:dyDescent="0.25">
      <c r="A302" t="s">
        <v>35</v>
      </c>
      <c r="B302" t="s">
        <v>2314</v>
      </c>
      <c r="C302" t="s">
        <v>2315</v>
      </c>
      <c r="D302" t="s">
        <v>2316</v>
      </c>
      <c r="E302" t="s">
        <v>37</v>
      </c>
      <c r="F302" t="s">
        <v>1539</v>
      </c>
      <c r="G302" t="s">
        <v>39</v>
      </c>
      <c r="I302" t="s">
        <v>180</v>
      </c>
      <c r="J302" t="s">
        <v>37</v>
      </c>
      <c r="K302" t="s">
        <v>2049</v>
      </c>
      <c r="L302" t="s">
        <v>70</v>
      </c>
      <c r="M302" t="s">
        <v>2317</v>
      </c>
      <c r="N302" t="s">
        <v>443</v>
      </c>
      <c r="O302" t="s">
        <v>2318</v>
      </c>
      <c r="P302" t="s">
        <v>648</v>
      </c>
      <c r="R302" t="s">
        <v>2319</v>
      </c>
      <c r="S302" t="s">
        <v>72</v>
      </c>
      <c r="V302" t="s">
        <v>2320</v>
      </c>
      <c r="W302" t="s">
        <v>2321</v>
      </c>
      <c r="X302" t="s">
        <v>2322</v>
      </c>
      <c r="Y302" t="s">
        <v>2323</v>
      </c>
      <c r="Z302" t="s">
        <v>2324</v>
      </c>
      <c r="AA302" t="s">
        <v>2325</v>
      </c>
      <c r="AC302" t="s">
        <v>2326</v>
      </c>
      <c r="AF302" t="s">
        <v>11121</v>
      </c>
      <c r="AG302" t="s">
        <v>285</v>
      </c>
      <c r="AH302" t="s">
        <v>11122</v>
      </c>
      <c r="AI302" t="s">
        <v>11123</v>
      </c>
      <c r="AJ302" t="s">
        <v>11123</v>
      </c>
      <c r="AK302"/>
      <c r="AL302">
        <v>0</v>
      </c>
    </row>
    <row r="303" spans="1:38" x14ac:dyDescent="0.25">
      <c r="A303" t="s">
        <v>35</v>
      </c>
      <c r="B303" t="s">
        <v>2327</v>
      </c>
      <c r="C303" t="s">
        <v>2328</v>
      </c>
      <c r="E303" t="s">
        <v>37</v>
      </c>
      <c r="F303" t="s">
        <v>1539</v>
      </c>
      <c r="G303" t="s">
        <v>39</v>
      </c>
      <c r="H303" t="s">
        <v>2329</v>
      </c>
      <c r="I303" t="s">
        <v>103</v>
      </c>
      <c r="J303" t="s">
        <v>37</v>
      </c>
      <c r="K303" t="s">
        <v>2311</v>
      </c>
      <c r="L303" t="s">
        <v>183</v>
      </c>
      <c r="M303" t="s">
        <v>2330</v>
      </c>
      <c r="N303" t="s">
        <v>61</v>
      </c>
      <c r="P303" t="s">
        <v>62</v>
      </c>
      <c r="Z303" t="s">
        <v>64</v>
      </c>
      <c r="AA303" t="s">
        <v>2331</v>
      </c>
      <c r="AE303" t="s">
        <v>2332</v>
      </c>
      <c r="AF303"/>
      <c r="AG303" t="s">
        <v>49</v>
      </c>
      <c r="AH303" t="s">
        <v>11124</v>
      </c>
      <c r="AI303" t="s">
        <v>10682</v>
      </c>
      <c r="AJ303" t="s">
        <v>10682</v>
      </c>
      <c r="AK303"/>
      <c r="AL303">
        <v>0</v>
      </c>
    </row>
    <row r="304" spans="1:38" x14ac:dyDescent="0.25">
      <c r="A304" t="s">
        <v>35</v>
      </c>
      <c r="B304" t="s">
        <v>311</v>
      </c>
      <c r="C304" t="s">
        <v>2333</v>
      </c>
      <c r="D304" t="s">
        <v>2334</v>
      </c>
      <c r="E304" t="s">
        <v>37</v>
      </c>
      <c r="F304" t="s">
        <v>1413</v>
      </c>
      <c r="G304" t="s">
        <v>54</v>
      </c>
      <c r="I304" t="s">
        <v>52</v>
      </c>
      <c r="J304" t="s">
        <v>37</v>
      </c>
      <c r="K304" t="s">
        <v>2082</v>
      </c>
      <c r="L304" t="s">
        <v>39</v>
      </c>
      <c r="M304" t="s">
        <v>2335</v>
      </c>
      <c r="N304" t="s">
        <v>263</v>
      </c>
      <c r="O304" t="s">
        <v>2336</v>
      </c>
      <c r="P304" t="s">
        <v>45</v>
      </c>
      <c r="R304" t="s">
        <v>2337</v>
      </c>
      <c r="S304" t="s">
        <v>46</v>
      </c>
      <c r="T304" t="s">
        <v>628</v>
      </c>
      <c r="V304" t="s">
        <v>2338</v>
      </c>
      <c r="X304" t="s">
        <v>2339</v>
      </c>
      <c r="Y304" t="s">
        <v>2340</v>
      </c>
      <c r="Z304" t="s">
        <v>87</v>
      </c>
      <c r="AA304" t="s">
        <v>2341</v>
      </c>
      <c r="AB304" t="s">
        <v>114</v>
      </c>
      <c r="AC304" t="s">
        <v>2342</v>
      </c>
      <c r="AF304"/>
      <c r="AG304" t="s">
        <v>49</v>
      </c>
      <c r="AH304" t="s">
        <v>11125</v>
      </c>
      <c r="AI304" t="s">
        <v>10682</v>
      </c>
      <c r="AJ304" t="s">
        <v>10682</v>
      </c>
      <c r="AK304"/>
      <c r="AL304">
        <v>0</v>
      </c>
    </row>
    <row r="305" spans="1:38" x14ac:dyDescent="0.25">
      <c r="A305" t="s">
        <v>35</v>
      </c>
      <c r="B305" t="s">
        <v>2142</v>
      </c>
      <c r="C305" t="s">
        <v>2343</v>
      </c>
      <c r="E305" t="s">
        <v>37</v>
      </c>
      <c r="F305" t="s">
        <v>1413</v>
      </c>
      <c r="G305" t="s">
        <v>54</v>
      </c>
      <c r="I305" t="s">
        <v>103</v>
      </c>
      <c r="J305" t="s">
        <v>37</v>
      </c>
      <c r="K305" t="s">
        <v>2197</v>
      </c>
      <c r="L305" t="s">
        <v>54</v>
      </c>
      <c r="M305" t="s">
        <v>2344</v>
      </c>
      <c r="N305" t="s">
        <v>2345</v>
      </c>
      <c r="P305" t="s">
        <v>185</v>
      </c>
      <c r="R305" t="s">
        <v>2346</v>
      </c>
      <c r="S305" t="s">
        <v>46</v>
      </c>
      <c r="T305" t="s">
        <v>47</v>
      </c>
      <c r="V305" t="s">
        <v>2347</v>
      </c>
      <c r="W305" t="s">
        <v>2348</v>
      </c>
      <c r="X305" t="s">
        <v>2349</v>
      </c>
      <c r="Z305" t="s">
        <v>87</v>
      </c>
      <c r="AA305" t="s">
        <v>2350</v>
      </c>
      <c r="AB305" t="s">
        <v>2351</v>
      </c>
      <c r="AF305"/>
      <c r="AG305" t="s">
        <v>108</v>
      </c>
      <c r="AH305" t="s">
        <v>11126</v>
      </c>
      <c r="AI305" t="s">
        <v>10685</v>
      </c>
      <c r="AJ305" t="s">
        <v>10685</v>
      </c>
      <c r="AK305"/>
      <c r="AL305">
        <v>0</v>
      </c>
    </row>
    <row r="306" spans="1:38" x14ac:dyDescent="0.25">
      <c r="A306" t="s">
        <v>35</v>
      </c>
      <c r="B306" t="s">
        <v>2352</v>
      </c>
      <c r="C306" t="s">
        <v>2353</v>
      </c>
      <c r="E306" t="s">
        <v>37</v>
      </c>
      <c r="F306" t="s">
        <v>1413</v>
      </c>
      <c r="G306" t="s">
        <v>54</v>
      </c>
      <c r="I306" t="s">
        <v>52</v>
      </c>
      <c r="J306" t="s">
        <v>37</v>
      </c>
      <c r="K306" t="s">
        <v>2197</v>
      </c>
      <c r="L306" t="s">
        <v>54</v>
      </c>
      <c r="M306" t="s">
        <v>2354</v>
      </c>
      <c r="N306" t="s">
        <v>80</v>
      </c>
      <c r="P306" t="s">
        <v>81</v>
      </c>
      <c r="Z306" t="s">
        <v>2355</v>
      </c>
      <c r="AA306" t="s">
        <v>2356</v>
      </c>
      <c r="AD306" t="s">
        <v>217</v>
      </c>
      <c r="AF306"/>
      <c r="AG306" t="s">
        <v>76</v>
      </c>
      <c r="AH306" t="s">
        <v>11127</v>
      </c>
      <c r="AI306" t="s">
        <v>10685</v>
      </c>
      <c r="AJ306" t="s">
        <v>10685</v>
      </c>
      <c r="AK306"/>
      <c r="AL306">
        <v>0</v>
      </c>
    </row>
    <row r="307" spans="1:38" x14ac:dyDescent="0.25">
      <c r="A307" t="s">
        <v>35</v>
      </c>
      <c r="B307" t="s">
        <v>129</v>
      </c>
      <c r="C307" t="s">
        <v>2357</v>
      </c>
      <c r="E307" t="s">
        <v>37</v>
      </c>
      <c r="F307" t="s">
        <v>1413</v>
      </c>
      <c r="G307" t="s">
        <v>54</v>
      </c>
      <c r="H307" t="s">
        <v>51</v>
      </c>
      <c r="I307" t="s">
        <v>78</v>
      </c>
      <c r="J307" t="s">
        <v>37</v>
      </c>
      <c r="K307" t="s">
        <v>2226</v>
      </c>
      <c r="L307" t="s">
        <v>39</v>
      </c>
      <c r="M307" t="s">
        <v>2358</v>
      </c>
      <c r="N307" t="s">
        <v>61</v>
      </c>
      <c r="O307" t="s">
        <v>1681</v>
      </c>
      <c r="P307" t="s">
        <v>81</v>
      </c>
      <c r="Q307" t="s">
        <v>2359</v>
      </c>
      <c r="R307" t="s">
        <v>2360</v>
      </c>
      <c r="S307" t="s">
        <v>72</v>
      </c>
      <c r="Z307" t="s">
        <v>128</v>
      </c>
      <c r="AA307" t="s">
        <v>2361</v>
      </c>
      <c r="AC307" t="s">
        <v>131</v>
      </c>
      <c r="AF307" t="s">
        <v>11128</v>
      </c>
      <c r="AG307" t="s">
        <v>49</v>
      </c>
      <c r="AH307" t="s">
        <v>11128</v>
      </c>
      <c r="AI307" t="s">
        <v>10682</v>
      </c>
      <c r="AJ307" t="s">
        <v>10682</v>
      </c>
      <c r="AK307"/>
      <c r="AL307">
        <v>0</v>
      </c>
    </row>
    <row r="308" spans="1:38" x14ac:dyDescent="0.25">
      <c r="A308" t="s">
        <v>35</v>
      </c>
      <c r="B308" t="s">
        <v>697</v>
      </c>
      <c r="C308" t="s">
        <v>2362</v>
      </c>
      <c r="E308" t="s">
        <v>37</v>
      </c>
      <c r="F308" t="s">
        <v>1413</v>
      </c>
      <c r="G308" t="s">
        <v>54</v>
      </c>
      <c r="I308" t="s">
        <v>52</v>
      </c>
      <c r="J308" t="s">
        <v>37</v>
      </c>
      <c r="K308" t="s">
        <v>2234</v>
      </c>
      <c r="L308" t="s">
        <v>183</v>
      </c>
      <c r="M308" t="s">
        <v>2363</v>
      </c>
      <c r="N308" t="s">
        <v>61</v>
      </c>
      <c r="P308" t="s">
        <v>81</v>
      </c>
      <c r="Q308" t="s">
        <v>2364</v>
      </c>
      <c r="R308" t="s">
        <v>2365</v>
      </c>
      <c r="S308" t="s">
        <v>72</v>
      </c>
      <c r="Z308" t="s">
        <v>73</v>
      </c>
      <c r="AA308" t="s">
        <v>2366</v>
      </c>
      <c r="AB308" t="s">
        <v>2367</v>
      </c>
      <c r="AC308" t="s">
        <v>75</v>
      </c>
      <c r="AF308" t="s">
        <v>11129</v>
      </c>
      <c r="AG308" t="s">
        <v>49</v>
      </c>
      <c r="AH308" t="s">
        <v>11129</v>
      </c>
      <c r="AI308" t="s">
        <v>10682</v>
      </c>
      <c r="AJ308" t="s">
        <v>10682</v>
      </c>
      <c r="AK308"/>
      <c r="AL308">
        <v>0</v>
      </c>
    </row>
    <row r="309" spans="1:38" x14ac:dyDescent="0.25">
      <c r="A309" t="s">
        <v>35</v>
      </c>
      <c r="B309" t="s">
        <v>749</v>
      </c>
      <c r="C309" t="s">
        <v>2368</v>
      </c>
      <c r="E309" t="s">
        <v>37</v>
      </c>
      <c r="F309" t="s">
        <v>1413</v>
      </c>
      <c r="G309" t="s">
        <v>54</v>
      </c>
      <c r="H309" t="s">
        <v>237</v>
      </c>
      <c r="I309" t="s">
        <v>52</v>
      </c>
      <c r="J309" t="s">
        <v>37</v>
      </c>
      <c r="K309" t="s">
        <v>2272</v>
      </c>
      <c r="L309" t="s">
        <v>60</v>
      </c>
      <c r="M309" t="s">
        <v>2369</v>
      </c>
      <c r="N309" t="s">
        <v>80</v>
      </c>
      <c r="O309" t="s">
        <v>105</v>
      </c>
      <c r="P309" t="s">
        <v>81</v>
      </c>
      <c r="Q309" t="s">
        <v>2370</v>
      </c>
      <c r="R309" t="s">
        <v>2371</v>
      </c>
      <c r="S309" t="s">
        <v>72</v>
      </c>
      <c r="Z309" t="s">
        <v>111</v>
      </c>
      <c r="AA309" t="s">
        <v>2372</v>
      </c>
      <c r="AC309" t="s">
        <v>107</v>
      </c>
      <c r="AF309" t="s">
        <v>11130</v>
      </c>
      <c r="AG309" t="s">
        <v>76</v>
      </c>
      <c r="AH309" t="s">
        <v>11131</v>
      </c>
      <c r="AI309" t="s">
        <v>10682</v>
      </c>
      <c r="AJ309" t="s">
        <v>10682</v>
      </c>
      <c r="AK309"/>
      <c r="AL309">
        <v>0</v>
      </c>
    </row>
    <row r="310" spans="1:38" x14ac:dyDescent="0.25">
      <c r="A310" t="s">
        <v>35</v>
      </c>
      <c r="B310" t="s">
        <v>1685</v>
      </c>
      <c r="C310" t="s">
        <v>2373</v>
      </c>
      <c r="E310" t="s">
        <v>37</v>
      </c>
      <c r="F310" t="s">
        <v>1413</v>
      </c>
      <c r="G310" t="s">
        <v>54</v>
      </c>
      <c r="H310" t="s">
        <v>168</v>
      </c>
      <c r="I310" t="s">
        <v>52</v>
      </c>
      <c r="J310" t="s">
        <v>37</v>
      </c>
      <c r="K310" t="s">
        <v>2311</v>
      </c>
      <c r="L310" t="s">
        <v>183</v>
      </c>
      <c r="M310" t="s">
        <v>2374</v>
      </c>
      <c r="N310" t="s">
        <v>61</v>
      </c>
      <c r="P310" t="s">
        <v>45</v>
      </c>
      <c r="Z310" t="s">
        <v>278</v>
      </c>
      <c r="AA310" t="s">
        <v>2375</v>
      </c>
      <c r="AF310"/>
      <c r="AG310" t="s">
        <v>49</v>
      </c>
      <c r="AH310" t="s">
        <v>11132</v>
      </c>
      <c r="AI310" t="s">
        <v>10682</v>
      </c>
      <c r="AJ310" t="s">
        <v>10682</v>
      </c>
      <c r="AK310"/>
      <c r="AL310">
        <v>0</v>
      </c>
    </row>
    <row r="311" spans="1:38" x14ac:dyDescent="0.25">
      <c r="A311" t="s">
        <v>35</v>
      </c>
      <c r="B311" t="s">
        <v>2025</v>
      </c>
      <c r="C311" t="s">
        <v>2376</v>
      </c>
      <c r="E311" t="s">
        <v>37</v>
      </c>
      <c r="F311" t="s">
        <v>1413</v>
      </c>
      <c r="G311" t="s">
        <v>54</v>
      </c>
      <c r="I311" t="s">
        <v>52</v>
      </c>
      <c r="J311" t="s">
        <v>37</v>
      </c>
      <c r="K311" t="s">
        <v>2049</v>
      </c>
      <c r="L311" t="s">
        <v>70</v>
      </c>
      <c r="M311" t="s">
        <v>2377</v>
      </c>
      <c r="N311" t="s">
        <v>44</v>
      </c>
      <c r="P311" t="s">
        <v>45</v>
      </c>
      <c r="Z311" t="s">
        <v>308</v>
      </c>
      <c r="AA311" t="s">
        <v>2378</v>
      </c>
      <c r="AC311" t="s">
        <v>1574</v>
      </c>
      <c r="AF311"/>
      <c r="AG311" t="s">
        <v>49</v>
      </c>
      <c r="AH311" t="s">
        <v>11133</v>
      </c>
      <c r="AI311" t="s">
        <v>10682</v>
      </c>
      <c r="AJ311" t="s">
        <v>10682</v>
      </c>
      <c r="AK311"/>
      <c r="AL311">
        <v>0</v>
      </c>
    </row>
    <row r="312" spans="1:38" x14ac:dyDescent="0.25">
      <c r="A312" t="s">
        <v>35</v>
      </c>
      <c r="B312" t="s">
        <v>246</v>
      </c>
      <c r="C312" t="s">
        <v>2379</v>
      </c>
      <c r="E312" t="s">
        <v>37</v>
      </c>
      <c r="F312" t="s">
        <v>1606</v>
      </c>
      <c r="G312" t="s">
        <v>94</v>
      </c>
      <c r="I312" t="s">
        <v>103</v>
      </c>
      <c r="J312" t="s">
        <v>356</v>
      </c>
      <c r="K312" t="s">
        <v>2311</v>
      </c>
      <c r="L312" t="s">
        <v>183</v>
      </c>
      <c r="M312" t="s">
        <v>2380</v>
      </c>
      <c r="N312" t="s">
        <v>2381</v>
      </c>
      <c r="P312" t="s">
        <v>2063</v>
      </c>
      <c r="Z312" t="s">
        <v>308</v>
      </c>
      <c r="AA312" t="s">
        <v>2382</v>
      </c>
      <c r="AC312" t="s">
        <v>1574</v>
      </c>
      <c r="AF312"/>
      <c r="AG312" t="s">
        <v>49</v>
      </c>
      <c r="AH312" t="s">
        <v>11134</v>
      </c>
      <c r="AI312" t="s">
        <v>10685</v>
      </c>
      <c r="AJ312" t="s">
        <v>10682</v>
      </c>
      <c r="AK312"/>
      <c r="AL312">
        <v>0</v>
      </c>
    </row>
    <row r="313" spans="1:38" x14ac:dyDescent="0.25">
      <c r="A313" t="s">
        <v>35</v>
      </c>
      <c r="B313" t="s">
        <v>1073</v>
      </c>
      <c r="C313" t="s">
        <v>2383</v>
      </c>
      <c r="D313" t="s">
        <v>2384</v>
      </c>
      <c r="E313" t="s">
        <v>37</v>
      </c>
      <c r="F313" t="s">
        <v>1606</v>
      </c>
      <c r="G313" t="s">
        <v>94</v>
      </c>
      <c r="I313" t="s">
        <v>103</v>
      </c>
      <c r="J313" t="s">
        <v>37</v>
      </c>
      <c r="K313" t="s">
        <v>2197</v>
      </c>
      <c r="L313" t="s">
        <v>54</v>
      </c>
      <c r="M313" t="s">
        <v>2385</v>
      </c>
      <c r="N313" t="s">
        <v>1766</v>
      </c>
      <c r="O313" t="s">
        <v>2386</v>
      </c>
      <c r="P313" t="s">
        <v>216</v>
      </c>
      <c r="R313" t="s">
        <v>2387</v>
      </c>
      <c r="S313" t="s">
        <v>46</v>
      </c>
      <c r="T313" t="s">
        <v>241</v>
      </c>
      <c r="V313" t="s">
        <v>2388</v>
      </c>
      <c r="W313" t="s">
        <v>2389</v>
      </c>
      <c r="X313" t="s">
        <v>2390</v>
      </c>
      <c r="Y313" t="s">
        <v>2391</v>
      </c>
      <c r="Z313" t="s">
        <v>2392</v>
      </c>
      <c r="AA313" t="s">
        <v>2393</v>
      </c>
      <c r="AB313" t="s">
        <v>284</v>
      </c>
      <c r="AC313" t="s">
        <v>2394</v>
      </c>
      <c r="AE313" t="s">
        <v>2395</v>
      </c>
      <c r="AF313"/>
      <c r="AG313"/>
      <c r="AH313"/>
      <c r="AI313"/>
      <c r="AJ313"/>
      <c r="AK313"/>
      <c r="AL313">
        <v>0</v>
      </c>
    </row>
    <row r="314" spans="1:38" x14ac:dyDescent="0.25">
      <c r="A314" t="s">
        <v>35</v>
      </c>
      <c r="B314" t="s">
        <v>1003</v>
      </c>
      <c r="C314" t="s">
        <v>2396</v>
      </c>
      <c r="E314" t="s">
        <v>37</v>
      </c>
      <c r="F314" t="s">
        <v>1606</v>
      </c>
      <c r="G314" t="s">
        <v>94</v>
      </c>
      <c r="H314" t="s">
        <v>1075</v>
      </c>
      <c r="I314" t="s">
        <v>52</v>
      </c>
      <c r="J314" t="s">
        <v>402</v>
      </c>
      <c r="K314" t="s">
        <v>2156</v>
      </c>
      <c r="L314" t="s">
        <v>94</v>
      </c>
      <c r="M314" t="s">
        <v>2397</v>
      </c>
      <c r="N314" t="s">
        <v>71</v>
      </c>
      <c r="P314" t="s">
        <v>81</v>
      </c>
      <c r="Q314" t="s">
        <v>2398</v>
      </c>
      <c r="R314" t="s">
        <v>2399</v>
      </c>
      <c r="S314" t="s">
        <v>72</v>
      </c>
      <c r="Z314" t="s">
        <v>73</v>
      </c>
      <c r="AA314" t="s">
        <v>2400</v>
      </c>
      <c r="AB314" t="s">
        <v>2401</v>
      </c>
      <c r="AC314" t="s">
        <v>166</v>
      </c>
      <c r="AF314" t="s">
        <v>11135</v>
      </c>
      <c r="AG314" t="s">
        <v>76</v>
      </c>
      <c r="AH314" t="s">
        <v>11136</v>
      </c>
      <c r="AI314" t="s">
        <v>10682</v>
      </c>
      <c r="AJ314" t="s">
        <v>10682</v>
      </c>
      <c r="AK314" t="s">
        <v>10738</v>
      </c>
      <c r="AL314">
        <v>0</v>
      </c>
    </row>
    <row r="315" spans="1:38" x14ac:dyDescent="0.25">
      <c r="A315" t="s">
        <v>35</v>
      </c>
      <c r="B315" t="s">
        <v>2402</v>
      </c>
      <c r="C315" t="s">
        <v>2403</v>
      </c>
      <c r="D315" t="s">
        <v>546</v>
      </c>
      <c r="E315" t="s">
        <v>37</v>
      </c>
      <c r="F315" t="s">
        <v>2049</v>
      </c>
      <c r="G315" t="s">
        <v>70</v>
      </c>
      <c r="H315" t="s">
        <v>51</v>
      </c>
      <c r="I315" t="s">
        <v>231</v>
      </c>
      <c r="J315" t="s">
        <v>37</v>
      </c>
      <c r="K315" t="s">
        <v>2197</v>
      </c>
      <c r="L315" t="s">
        <v>54</v>
      </c>
      <c r="M315" t="s">
        <v>2404</v>
      </c>
      <c r="N315" t="s">
        <v>260</v>
      </c>
      <c r="P315" t="s">
        <v>81</v>
      </c>
      <c r="Q315" t="s">
        <v>2405</v>
      </c>
      <c r="R315" t="s">
        <v>549</v>
      </c>
      <c r="S315" t="s">
        <v>115</v>
      </c>
      <c r="U315" t="s">
        <v>550</v>
      </c>
      <c r="W315" t="s">
        <v>551</v>
      </c>
      <c r="Y315" t="s">
        <v>552</v>
      </c>
      <c r="AA315" t="s">
        <v>2406</v>
      </c>
      <c r="AB315" t="s">
        <v>2407</v>
      </c>
      <c r="AC315" t="s">
        <v>554</v>
      </c>
      <c r="AD315" t="s">
        <v>555</v>
      </c>
      <c r="AF315"/>
      <c r="AG315" t="s">
        <v>49</v>
      </c>
      <c r="AH315" t="s">
        <v>11137</v>
      </c>
      <c r="AI315" t="s">
        <v>11019</v>
      </c>
      <c r="AJ315" t="s">
        <v>11019</v>
      </c>
      <c r="AK315"/>
      <c r="AL315">
        <v>0</v>
      </c>
    </row>
    <row r="316" spans="1:38" x14ac:dyDescent="0.25">
      <c r="A316" t="s">
        <v>35</v>
      </c>
      <c r="B316" t="s">
        <v>2408</v>
      </c>
      <c r="C316" t="s">
        <v>2409</v>
      </c>
      <c r="D316" t="s">
        <v>546</v>
      </c>
      <c r="E316" t="s">
        <v>37</v>
      </c>
      <c r="F316" t="s">
        <v>2049</v>
      </c>
      <c r="G316" t="s">
        <v>70</v>
      </c>
      <c r="H316" t="s">
        <v>51</v>
      </c>
      <c r="I316" t="s">
        <v>231</v>
      </c>
      <c r="J316" t="s">
        <v>37</v>
      </c>
      <c r="K316" t="s">
        <v>2197</v>
      </c>
      <c r="L316" t="s">
        <v>54</v>
      </c>
      <c r="M316" t="s">
        <v>2410</v>
      </c>
      <c r="N316" t="s">
        <v>260</v>
      </c>
      <c r="P316" t="s">
        <v>81</v>
      </c>
      <c r="Q316" t="s">
        <v>2405</v>
      </c>
      <c r="R316" t="s">
        <v>549</v>
      </c>
      <c r="S316" t="s">
        <v>115</v>
      </c>
      <c r="U316" t="s">
        <v>550</v>
      </c>
      <c r="W316" t="s">
        <v>551</v>
      </c>
      <c r="Y316" t="s">
        <v>552</v>
      </c>
      <c r="AA316" t="s">
        <v>2406</v>
      </c>
      <c r="AB316" t="s">
        <v>2411</v>
      </c>
      <c r="AC316" t="s">
        <v>554</v>
      </c>
      <c r="AD316" t="s">
        <v>555</v>
      </c>
      <c r="AF316"/>
      <c r="AG316" t="s">
        <v>49</v>
      </c>
      <c r="AH316" t="s">
        <v>11137</v>
      </c>
      <c r="AI316" t="s">
        <v>11019</v>
      </c>
      <c r="AJ316" t="s">
        <v>11019</v>
      </c>
      <c r="AK316"/>
      <c r="AL316">
        <v>0</v>
      </c>
    </row>
    <row r="317" spans="1:38" x14ac:dyDescent="0.25">
      <c r="A317" t="s">
        <v>35</v>
      </c>
      <c r="B317" t="s">
        <v>136</v>
      </c>
      <c r="C317" t="s">
        <v>2412</v>
      </c>
      <c r="E317" t="s">
        <v>37</v>
      </c>
      <c r="F317" t="s">
        <v>2049</v>
      </c>
      <c r="G317" t="s">
        <v>70</v>
      </c>
      <c r="H317" t="s">
        <v>636</v>
      </c>
      <c r="I317" t="s">
        <v>35</v>
      </c>
      <c r="J317" t="s">
        <v>37</v>
      </c>
      <c r="K317" t="s">
        <v>2413</v>
      </c>
      <c r="L317" t="s">
        <v>94</v>
      </c>
      <c r="M317" t="s">
        <v>2414</v>
      </c>
      <c r="N317" t="s">
        <v>71</v>
      </c>
      <c r="O317" t="s">
        <v>202</v>
      </c>
      <c r="P317" t="s">
        <v>81</v>
      </c>
      <c r="Q317" t="s">
        <v>2415</v>
      </c>
      <c r="R317" t="s">
        <v>2416</v>
      </c>
      <c r="S317" t="s">
        <v>72</v>
      </c>
      <c r="Z317" t="s">
        <v>111</v>
      </c>
      <c r="AA317" t="s">
        <v>2417</v>
      </c>
      <c r="AC317" t="s">
        <v>131</v>
      </c>
      <c r="AF317" t="s">
        <v>11138</v>
      </c>
      <c r="AG317" t="s">
        <v>76</v>
      </c>
      <c r="AH317" t="s">
        <v>11139</v>
      </c>
      <c r="AI317" t="s">
        <v>10805</v>
      </c>
      <c r="AJ317" t="s">
        <v>10805</v>
      </c>
      <c r="AK317"/>
      <c r="AL317">
        <v>0</v>
      </c>
    </row>
    <row r="318" spans="1:38" x14ac:dyDescent="0.25">
      <c r="A318" t="s">
        <v>35</v>
      </c>
      <c r="B318" t="s">
        <v>191</v>
      </c>
      <c r="C318" t="s">
        <v>2418</v>
      </c>
      <c r="E318" t="s">
        <v>37</v>
      </c>
      <c r="F318" t="s">
        <v>2049</v>
      </c>
      <c r="G318" t="s">
        <v>70</v>
      </c>
      <c r="H318" t="s">
        <v>168</v>
      </c>
      <c r="I318" t="s">
        <v>180</v>
      </c>
      <c r="J318" t="s">
        <v>37</v>
      </c>
      <c r="K318" t="s">
        <v>2419</v>
      </c>
      <c r="L318" t="s">
        <v>43</v>
      </c>
      <c r="M318" t="s">
        <v>2420</v>
      </c>
      <c r="N318" t="s">
        <v>71</v>
      </c>
      <c r="P318" t="s">
        <v>81</v>
      </c>
      <c r="Q318" t="s">
        <v>2421</v>
      </c>
      <c r="R318" t="s">
        <v>2422</v>
      </c>
      <c r="S318" t="s">
        <v>72</v>
      </c>
      <c r="Z318" t="s">
        <v>73</v>
      </c>
      <c r="AA318" t="s">
        <v>2423</v>
      </c>
      <c r="AB318" t="s">
        <v>2424</v>
      </c>
      <c r="AC318" t="s">
        <v>75</v>
      </c>
      <c r="AF318" t="s">
        <v>11140</v>
      </c>
      <c r="AG318" t="s">
        <v>76</v>
      </c>
      <c r="AH318" t="s">
        <v>11141</v>
      </c>
      <c r="AI318" t="s">
        <v>10682</v>
      </c>
      <c r="AJ318" t="s">
        <v>10682</v>
      </c>
      <c r="AK318"/>
      <c r="AL318">
        <v>0</v>
      </c>
    </row>
    <row r="319" spans="1:38" x14ac:dyDescent="0.25">
      <c r="A319" t="s">
        <v>35</v>
      </c>
      <c r="B319" t="s">
        <v>1136</v>
      </c>
      <c r="C319" t="s">
        <v>2425</v>
      </c>
      <c r="E319" t="s">
        <v>37</v>
      </c>
      <c r="F319" t="s">
        <v>2049</v>
      </c>
      <c r="G319" t="s">
        <v>70</v>
      </c>
      <c r="H319" t="s">
        <v>51</v>
      </c>
      <c r="I319" t="s">
        <v>180</v>
      </c>
      <c r="J319" t="s">
        <v>645</v>
      </c>
      <c r="K319" t="s">
        <v>2311</v>
      </c>
      <c r="L319" t="s">
        <v>183</v>
      </c>
      <c r="M319" t="s">
        <v>2426</v>
      </c>
      <c r="N319" t="s">
        <v>190</v>
      </c>
      <c r="O319" t="s">
        <v>105</v>
      </c>
      <c r="P319" t="s">
        <v>81</v>
      </c>
      <c r="Q319" t="s">
        <v>2427</v>
      </c>
      <c r="R319" t="s">
        <v>2428</v>
      </c>
      <c r="S319" t="s">
        <v>72</v>
      </c>
      <c r="Z319" t="s">
        <v>111</v>
      </c>
      <c r="AA319" t="s">
        <v>2429</v>
      </c>
      <c r="AB319" t="s">
        <v>176</v>
      </c>
      <c r="AC319" t="s">
        <v>107</v>
      </c>
      <c r="AF319" t="s">
        <v>11142</v>
      </c>
      <c r="AG319" t="s">
        <v>76</v>
      </c>
      <c r="AH319" t="s">
        <v>11143</v>
      </c>
      <c r="AI319" t="s">
        <v>10682</v>
      </c>
      <c r="AJ319" t="s">
        <v>10682</v>
      </c>
      <c r="AK319" t="s">
        <v>10789</v>
      </c>
      <c r="AL319">
        <v>0</v>
      </c>
    </row>
    <row r="320" spans="1:38" x14ac:dyDescent="0.25">
      <c r="A320" t="s">
        <v>35</v>
      </c>
      <c r="B320" t="s">
        <v>860</v>
      </c>
      <c r="C320" t="s">
        <v>2430</v>
      </c>
      <c r="E320" t="s">
        <v>37</v>
      </c>
      <c r="F320" t="s">
        <v>2049</v>
      </c>
      <c r="G320" t="s">
        <v>70</v>
      </c>
      <c r="H320" t="s">
        <v>51</v>
      </c>
      <c r="I320" t="s">
        <v>78</v>
      </c>
      <c r="J320" t="s">
        <v>37</v>
      </c>
      <c r="K320" t="s">
        <v>2156</v>
      </c>
      <c r="L320" t="s">
        <v>94</v>
      </c>
      <c r="M320" t="s">
        <v>2431</v>
      </c>
      <c r="N320" t="s">
        <v>71</v>
      </c>
      <c r="O320" t="s">
        <v>105</v>
      </c>
      <c r="P320" t="s">
        <v>81</v>
      </c>
      <c r="Q320" t="s">
        <v>2432</v>
      </c>
      <c r="R320" t="s">
        <v>2433</v>
      </c>
      <c r="S320" t="s">
        <v>72</v>
      </c>
      <c r="Z320" t="s">
        <v>111</v>
      </c>
      <c r="AA320" t="s">
        <v>2434</v>
      </c>
      <c r="AC320" t="s">
        <v>107</v>
      </c>
      <c r="AF320" t="s">
        <v>11144</v>
      </c>
      <c r="AG320" t="s">
        <v>76</v>
      </c>
      <c r="AH320" t="s">
        <v>11145</v>
      </c>
      <c r="AI320" t="s">
        <v>10682</v>
      </c>
      <c r="AJ320" t="s">
        <v>10682</v>
      </c>
      <c r="AK320"/>
      <c r="AL320">
        <v>0</v>
      </c>
    </row>
    <row r="321" spans="1:38" x14ac:dyDescent="0.25">
      <c r="A321" t="s">
        <v>35</v>
      </c>
      <c r="B321" t="s">
        <v>242</v>
      </c>
      <c r="C321" t="s">
        <v>2435</v>
      </c>
      <c r="E321" t="s">
        <v>37</v>
      </c>
      <c r="F321" t="s">
        <v>2049</v>
      </c>
      <c r="G321" t="s">
        <v>70</v>
      </c>
      <c r="I321" t="s">
        <v>52</v>
      </c>
      <c r="J321" t="s">
        <v>37</v>
      </c>
      <c r="K321" t="s">
        <v>2232</v>
      </c>
      <c r="L321" t="s">
        <v>70</v>
      </c>
      <c r="M321" t="s">
        <v>2436</v>
      </c>
      <c r="N321" t="s">
        <v>1139</v>
      </c>
      <c r="O321" t="s">
        <v>2437</v>
      </c>
      <c r="P321" t="s">
        <v>2438</v>
      </c>
      <c r="R321" t="s">
        <v>2439</v>
      </c>
      <c r="S321" t="s">
        <v>72</v>
      </c>
      <c r="V321" t="s">
        <v>2440</v>
      </c>
      <c r="X321" t="s">
        <v>2441</v>
      </c>
      <c r="Y321" t="s">
        <v>2442</v>
      </c>
      <c r="Z321" t="s">
        <v>2324</v>
      </c>
      <c r="AA321" t="s">
        <v>2443</v>
      </c>
      <c r="AB321" t="s">
        <v>288</v>
      </c>
      <c r="AC321" t="s">
        <v>2444</v>
      </c>
      <c r="AF321" t="s">
        <v>11146</v>
      </c>
      <c r="AG321" t="s">
        <v>285</v>
      </c>
      <c r="AH321" t="s">
        <v>11147</v>
      </c>
      <c r="AI321" t="s">
        <v>11148</v>
      </c>
      <c r="AJ321" t="s">
        <v>11148</v>
      </c>
      <c r="AK321"/>
      <c r="AL321">
        <v>0</v>
      </c>
    </row>
    <row r="322" spans="1:38" x14ac:dyDescent="0.25">
      <c r="A322" t="s">
        <v>35</v>
      </c>
      <c r="B322" t="s">
        <v>883</v>
      </c>
      <c r="C322" t="s">
        <v>2445</v>
      </c>
      <c r="E322" t="s">
        <v>37</v>
      </c>
      <c r="F322" t="s">
        <v>2049</v>
      </c>
      <c r="G322" t="s">
        <v>70</v>
      </c>
      <c r="I322" t="s">
        <v>78</v>
      </c>
      <c r="J322" t="s">
        <v>37</v>
      </c>
      <c r="K322" t="s">
        <v>1708</v>
      </c>
      <c r="L322" t="s">
        <v>94</v>
      </c>
      <c r="M322" t="s">
        <v>2446</v>
      </c>
      <c r="N322" t="s">
        <v>80</v>
      </c>
      <c r="P322" t="s">
        <v>81</v>
      </c>
      <c r="Q322" t="s">
        <v>2447</v>
      </c>
      <c r="R322" t="s">
        <v>2448</v>
      </c>
      <c r="S322" t="s">
        <v>72</v>
      </c>
      <c r="Z322" t="s">
        <v>589</v>
      </c>
      <c r="AA322" t="s">
        <v>2449</v>
      </c>
      <c r="AB322" t="s">
        <v>2450</v>
      </c>
      <c r="AC322" t="s">
        <v>590</v>
      </c>
      <c r="AF322" t="s">
        <v>11149</v>
      </c>
      <c r="AG322" t="s">
        <v>76</v>
      </c>
      <c r="AH322" t="s">
        <v>11150</v>
      </c>
      <c r="AI322" t="s">
        <v>10682</v>
      </c>
      <c r="AJ322" t="s">
        <v>10682</v>
      </c>
      <c r="AK322"/>
      <c r="AL322">
        <v>0</v>
      </c>
    </row>
    <row r="323" spans="1:38" x14ac:dyDescent="0.25">
      <c r="A323" t="s">
        <v>35</v>
      </c>
      <c r="B323" t="s">
        <v>2451</v>
      </c>
      <c r="C323" t="s">
        <v>2452</v>
      </c>
      <c r="E323" t="s">
        <v>37</v>
      </c>
      <c r="F323" t="s">
        <v>2049</v>
      </c>
      <c r="G323" t="s">
        <v>70</v>
      </c>
      <c r="H323" t="s">
        <v>2453</v>
      </c>
      <c r="I323" t="s">
        <v>52</v>
      </c>
      <c r="J323" t="s">
        <v>37</v>
      </c>
      <c r="K323" t="s">
        <v>2082</v>
      </c>
      <c r="L323" t="s">
        <v>39</v>
      </c>
      <c r="M323" t="s">
        <v>2454</v>
      </c>
      <c r="N323" t="s">
        <v>215</v>
      </c>
      <c r="P323" t="s">
        <v>81</v>
      </c>
      <c r="Q323" t="s">
        <v>2455</v>
      </c>
      <c r="R323" t="s">
        <v>2456</v>
      </c>
      <c r="S323" t="s">
        <v>72</v>
      </c>
      <c r="Z323" t="s">
        <v>73</v>
      </c>
      <c r="AA323" t="s">
        <v>2457</v>
      </c>
      <c r="AC323" t="s">
        <v>75</v>
      </c>
      <c r="AF323" t="s">
        <v>11151</v>
      </c>
      <c r="AG323" t="s">
        <v>49</v>
      </c>
      <c r="AH323" t="s">
        <v>11151</v>
      </c>
      <c r="AI323" t="s">
        <v>10682</v>
      </c>
      <c r="AJ323" t="s">
        <v>10682</v>
      </c>
      <c r="AK323"/>
      <c r="AL323">
        <v>0</v>
      </c>
    </row>
    <row r="324" spans="1:38" x14ac:dyDescent="0.25">
      <c r="A324" t="s">
        <v>35</v>
      </c>
      <c r="B324" t="s">
        <v>697</v>
      </c>
      <c r="C324" t="s">
        <v>2458</v>
      </c>
      <c r="D324" t="s">
        <v>133</v>
      </c>
      <c r="E324" t="s">
        <v>37</v>
      </c>
      <c r="F324" t="s">
        <v>2049</v>
      </c>
      <c r="G324" t="s">
        <v>70</v>
      </c>
      <c r="I324" t="s">
        <v>52</v>
      </c>
      <c r="J324" t="s">
        <v>37</v>
      </c>
      <c r="K324" t="s">
        <v>2459</v>
      </c>
      <c r="L324" t="s">
        <v>54</v>
      </c>
      <c r="M324" t="s">
        <v>2460</v>
      </c>
      <c r="N324" t="s">
        <v>80</v>
      </c>
      <c r="O324" t="s">
        <v>2461</v>
      </c>
      <c r="P324" t="s">
        <v>45</v>
      </c>
      <c r="Q324" t="s">
        <v>2462</v>
      </c>
      <c r="R324" t="s">
        <v>2463</v>
      </c>
      <c r="S324" t="s">
        <v>72</v>
      </c>
      <c r="V324" t="s">
        <v>2464</v>
      </c>
      <c r="X324" t="s">
        <v>2465</v>
      </c>
      <c r="Z324" t="s">
        <v>135</v>
      </c>
      <c r="AA324" t="s">
        <v>2466</v>
      </c>
      <c r="AB324" t="s">
        <v>122</v>
      </c>
      <c r="AF324" t="s">
        <v>11152</v>
      </c>
      <c r="AG324" t="s">
        <v>76</v>
      </c>
      <c r="AH324" t="s">
        <v>11153</v>
      </c>
      <c r="AI324" t="s">
        <v>10682</v>
      </c>
      <c r="AJ324" t="s">
        <v>10682</v>
      </c>
      <c r="AK324"/>
      <c r="AL324">
        <v>0</v>
      </c>
    </row>
    <row r="325" spans="1:38" x14ac:dyDescent="0.25">
      <c r="A325" t="s">
        <v>35</v>
      </c>
      <c r="B325" t="s">
        <v>749</v>
      </c>
      <c r="C325" t="s">
        <v>2467</v>
      </c>
      <c r="E325" t="s">
        <v>37</v>
      </c>
      <c r="F325" t="s">
        <v>2049</v>
      </c>
      <c r="G325" t="s">
        <v>70</v>
      </c>
      <c r="H325" t="s">
        <v>2123</v>
      </c>
      <c r="I325" t="s">
        <v>103</v>
      </c>
      <c r="J325" t="s">
        <v>37</v>
      </c>
      <c r="K325" t="s">
        <v>2419</v>
      </c>
      <c r="L325" t="s">
        <v>43</v>
      </c>
      <c r="M325" t="s">
        <v>2468</v>
      </c>
      <c r="N325" t="s">
        <v>71</v>
      </c>
      <c r="O325" t="s">
        <v>2469</v>
      </c>
      <c r="P325" t="s">
        <v>81</v>
      </c>
      <c r="Q325" t="s">
        <v>1347</v>
      </c>
      <c r="R325" t="s">
        <v>2470</v>
      </c>
      <c r="S325" t="s">
        <v>72</v>
      </c>
      <c r="V325" t="s">
        <v>2471</v>
      </c>
      <c r="X325" t="s">
        <v>2472</v>
      </c>
      <c r="Z325" t="s">
        <v>1351</v>
      </c>
      <c r="AA325" t="s">
        <v>1352</v>
      </c>
      <c r="AC325" t="s">
        <v>415</v>
      </c>
      <c r="AF325" t="s">
        <v>11154</v>
      </c>
      <c r="AG325" t="s">
        <v>76</v>
      </c>
      <c r="AH325" t="s">
        <v>11155</v>
      </c>
      <c r="AI325" t="s">
        <v>10682</v>
      </c>
      <c r="AJ325" t="s">
        <v>10682</v>
      </c>
      <c r="AK325"/>
      <c r="AL325">
        <v>0</v>
      </c>
    </row>
    <row r="326" spans="1:38" x14ac:dyDescent="0.25">
      <c r="A326" t="s">
        <v>35</v>
      </c>
      <c r="B326" t="s">
        <v>1685</v>
      </c>
      <c r="C326" t="s">
        <v>2473</v>
      </c>
      <c r="E326" t="s">
        <v>37</v>
      </c>
      <c r="F326" t="s">
        <v>2049</v>
      </c>
      <c r="G326" t="s">
        <v>70</v>
      </c>
      <c r="H326" t="s">
        <v>51</v>
      </c>
      <c r="I326" t="s">
        <v>52</v>
      </c>
      <c r="J326" t="s">
        <v>37</v>
      </c>
      <c r="K326" t="s">
        <v>2226</v>
      </c>
      <c r="L326" t="s">
        <v>39</v>
      </c>
      <c r="M326" t="s">
        <v>2474</v>
      </c>
      <c r="N326" t="s">
        <v>80</v>
      </c>
      <c r="O326" t="s">
        <v>105</v>
      </c>
      <c r="P326" t="s">
        <v>81</v>
      </c>
      <c r="Q326" t="s">
        <v>2475</v>
      </c>
      <c r="R326" t="s">
        <v>2476</v>
      </c>
      <c r="S326" t="s">
        <v>72</v>
      </c>
      <c r="Z326" t="s">
        <v>111</v>
      </c>
      <c r="AA326" t="s">
        <v>2477</v>
      </c>
      <c r="AC326" t="s">
        <v>107</v>
      </c>
      <c r="AF326" t="s">
        <v>11156</v>
      </c>
      <c r="AG326" t="s">
        <v>76</v>
      </c>
      <c r="AH326" t="s">
        <v>11157</v>
      </c>
      <c r="AI326" t="s">
        <v>10682</v>
      </c>
      <c r="AJ326" t="s">
        <v>10682</v>
      </c>
      <c r="AK326"/>
      <c r="AL326">
        <v>0</v>
      </c>
    </row>
    <row r="327" spans="1:38" x14ac:dyDescent="0.25">
      <c r="A327" t="s">
        <v>35</v>
      </c>
      <c r="B327" t="s">
        <v>143</v>
      </c>
      <c r="C327" t="s">
        <v>2478</v>
      </c>
      <c r="E327" t="s">
        <v>37</v>
      </c>
      <c r="F327" t="s">
        <v>2049</v>
      </c>
      <c r="G327" t="s">
        <v>70</v>
      </c>
      <c r="I327" t="s">
        <v>231</v>
      </c>
      <c r="J327" t="s">
        <v>37</v>
      </c>
      <c r="K327" t="s">
        <v>2234</v>
      </c>
      <c r="L327" t="s">
        <v>183</v>
      </c>
      <c r="M327" t="s">
        <v>2479</v>
      </c>
      <c r="N327" t="s">
        <v>208</v>
      </c>
      <c r="P327" t="s">
        <v>45</v>
      </c>
      <c r="R327" t="s">
        <v>2480</v>
      </c>
      <c r="S327" t="s">
        <v>46</v>
      </c>
      <c r="T327" t="s">
        <v>2481</v>
      </c>
      <c r="V327" t="s">
        <v>2482</v>
      </c>
      <c r="W327" t="s">
        <v>2483</v>
      </c>
      <c r="X327" t="s">
        <v>2484</v>
      </c>
      <c r="Z327" t="s">
        <v>87</v>
      </c>
      <c r="AA327" t="s">
        <v>2485</v>
      </c>
      <c r="AB327" t="s">
        <v>2486</v>
      </c>
      <c r="AE327" t="s">
        <v>2487</v>
      </c>
      <c r="AF327"/>
      <c r="AG327" t="s">
        <v>76</v>
      </c>
      <c r="AH327" t="s">
        <v>11158</v>
      </c>
      <c r="AI327" t="s">
        <v>10690</v>
      </c>
      <c r="AJ327" t="s">
        <v>10690</v>
      </c>
      <c r="AK327"/>
      <c r="AL327">
        <v>0</v>
      </c>
    </row>
    <row r="328" spans="1:38" x14ac:dyDescent="0.25">
      <c r="A328" t="s">
        <v>35</v>
      </c>
      <c r="B328" t="s">
        <v>845</v>
      </c>
      <c r="C328" t="s">
        <v>2488</v>
      </c>
      <c r="E328" t="s">
        <v>37</v>
      </c>
      <c r="F328" t="s">
        <v>2049</v>
      </c>
      <c r="G328" t="s">
        <v>70</v>
      </c>
      <c r="H328" t="s">
        <v>51</v>
      </c>
      <c r="I328" t="s">
        <v>52</v>
      </c>
      <c r="J328" t="s">
        <v>37</v>
      </c>
      <c r="K328" t="s">
        <v>2234</v>
      </c>
      <c r="L328" t="s">
        <v>183</v>
      </c>
      <c r="M328" t="s">
        <v>2489</v>
      </c>
      <c r="N328" t="s">
        <v>80</v>
      </c>
      <c r="O328" t="s">
        <v>2490</v>
      </c>
      <c r="P328" t="s">
        <v>81</v>
      </c>
      <c r="Q328" t="s">
        <v>2491</v>
      </c>
      <c r="R328" t="s">
        <v>2492</v>
      </c>
      <c r="S328" t="s">
        <v>72</v>
      </c>
      <c r="Z328" t="s">
        <v>111</v>
      </c>
      <c r="AA328" t="s">
        <v>2493</v>
      </c>
      <c r="AB328" t="s">
        <v>176</v>
      </c>
      <c r="AC328" t="s">
        <v>107</v>
      </c>
      <c r="AF328" t="s">
        <v>11159</v>
      </c>
      <c r="AG328" t="s">
        <v>76</v>
      </c>
      <c r="AH328" t="s">
        <v>11160</v>
      </c>
      <c r="AI328" t="s">
        <v>10682</v>
      </c>
      <c r="AJ328" t="s">
        <v>10682</v>
      </c>
      <c r="AK328"/>
      <c r="AL328">
        <v>0</v>
      </c>
    </row>
    <row r="329" spans="1:38" x14ac:dyDescent="0.25">
      <c r="A329" t="s">
        <v>35</v>
      </c>
      <c r="B329" t="s">
        <v>2494</v>
      </c>
      <c r="C329" t="s">
        <v>2495</v>
      </c>
      <c r="E329" t="s">
        <v>37</v>
      </c>
      <c r="F329" t="s">
        <v>2049</v>
      </c>
      <c r="G329" t="s">
        <v>70</v>
      </c>
      <c r="H329" t="s">
        <v>51</v>
      </c>
      <c r="I329" t="s">
        <v>180</v>
      </c>
      <c r="J329" t="s">
        <v>37</v>
      </c>
      <c r="K329" t="s">
        <v>2234</v>
      </c>
      <c r="L329" t="s">
        <v>183</v>
      </c>
      <c r="M329" t="s">
        <v>2496</v>
      </c>
      <c r="N329" t="s">
        <v>80</v>
      </c>
      <c r="P329" t="s">
        <v>81</v>
      </c>
      <c r="Q329" t="s">
        <v>2497</v>
      </c>
      <c r="R329" t="s">
        <v>2498</v>
      </c>
      <c r="S329" t="s">
        <v>72</v>
      </c>
      <c r="Z329" t="s">
        <v>169</v>
      </c>
      <c r="AA329" t="s">
        <v>2499</v>
      </c>
      <c r="AC329" t="s">
        <v>155</v>
      </c>
      <c r="AF329" t="s">
        <v>11161</v>
      </c>
      <c r="AG329" t="s">
        <v>76</v>
      </c>
      <c r="AH329" t="s">
        <v>11162</v>
      </c>
      <c r="AI329" t="s">
        <v>10682</v>
      </c>
      <c r="AJ329" t="s">
        <v>10682</v>
      </c>
      <c r="AK329"/>
      <c r="AL329">
        <v>0</v>
      </c>
    </row>
    <row r="330" spans="1:38" x14ac:dyDescent="0.25">
      <c r="A330" t="s">
        <v>35</v>
      </c>
      <c r="B330" t="s">
        <v>214</v>
      </c>
      <c r="C330" t="s">
        <v>2500</v>
      </c>
      <c r="E330" t="s">
        <v>37</v>
      </c>
      <c r="F330" t="s">
        <v>2049</v>
      </c>
      <c r="G330" t="s">
        <v>70</v>
      </c>
      <c r="I330" t="s">
        <v>103</v>
      </c>
      <c r="J330" t="s">
        <v>37</v>
      </c>
      <c r="K330" t="s">
        <v>2501</v>
      </c>
      <c r="L330" t="s">
        <v>43</v>
      </c>
      <c r="M330" t="s">
        <v>2502</v>
      </c>
      <c r="N330" t="s">
        <v>61</v>
      </c>
      <c r="P330" t="s">
        <v>45</v>
      </c>
      <c r="Z330" t="s">
        <v>308</v>
      </c>
      <c r="AA330" t="s">
        <v>2503</v>
      </c>
      <c r="AC330" t="s">
        <v>2504</v>
      </c>
      <c r="AF330"/>
      <c r="AG330" t="s">
        <v>49</v>
      </c>
      <c r="AH330" t="s">
        <v>11163</v>
      </c>
      <c r="AI330" t="s">
        <v>10682</v>
      </c>
      <c r="AJ330" t="s">
        <v>10682</v>
      </c>
      <c r="AK330"/>
      <c r="AL330">
        <v>0</v>
      </c>
    </row>
    <row r="331" spans="1:38" x14ac:dyDescent="0.25">
      <c r="A331" t="s">
        <v>35</v>
      </c>
      <c r="B331" t="s">
        <v>519</v>
      </c>
      <c r="C331" t="s">
        <v>2505</v>
      </c>
      <c r="E331" t="s">
        <v>37</v>
      </c>
      <c r="F331" t="s">
        <v>2049</v>
      </c>
      <c r="G331" t="s">
        <v>70</v>
      </c>
      <c r="H331" t="s">
        <v>1782</v>
      </c>
      <c r="I331" t="s">
        <v>78</v>
      </c>
      <c r="J331" t="s">
        <v>37</v>
      </c>
      <c r="K331" t="s">
        <v>1708</v>
      </c>
      <c r="L331" t="s">
        <v>94</v>
      </c>
      <c r="M331" t="s">
        <v>2506</v>
      </c>
      <c r="N331" t="s">
        <v>80</v>
      </c>
      <c r="O331" t="s">
        <v>2507</v>
      </c>
      <c r="P331" t="s">
        <v>81</v>
      </c>
      <c r="Q331" t="s">
        <v>2508</v>
      </c>
      <c r="R331" t="s">
        <v>2509</v>
      </c>
      <c r="S331" t="s">
        <v>72</v>
      </c>
      <c r="Z331" t="s">
        <v>111</v>
      </c>
      <c r="AA331" t="s">
        <v>2510</v>
      </c>
      <c r="AC331" t="s">
        <v>107</v>
      </c>
      <c r="AF331" t="s">
        <v>11164</v>
      </c>
      <c r="AG331" t="s">
        <v>76</v>
      </c>
      <c r="AH331" t="s">
        <v>11165</v>
      </c>
      <c r="AI331" t="s">
        <v>10682</v>
      </c>
      <c r="AJ331" t="s">
        <v>10682</v>
      </c>
      <c r="AK331"/>
      <c r="AL331">
        <v>0</v>
      </c>
    </row>
    <row r="332" spans="1:38" x14ac:dyDescent="0.25">
      <c r="A332" t="s">
        <v>35</v>
      </c>
      <c r="B332" t="s">
        <v>596</v>
      </c>
      <c r="C332" t="s">
        <v>2511</v>
      </c>
      <c r="E332" t="s">
        <v>37</v>
      </c>
      <c r="F332" t="s">
        <v>2049</v>
      </c>
      <c r="G332" t="s">
        <v>70</v>
      </c>
      <c r="I332" t="s">
        <v>52</v>
      </c>
      <c r="J332" t="s">
        <v>37</v>
      </c>
      <c r="K332" t="s">
        <v>2082</v>
      </c>
      <c r="L332" t="s">
        <v>39</v>
      </c>
      <c r="M332" t="s">
        <v>2512</v>
      </c>
      <c r="N332" t="s">
        <v>1139</v>
      </c>
      <c r="Z332" t="s">
        <v>2392</v>
      </c>
      <c r="AA332" t="s">
        <v>2513</v>
      </c>
      <c r="AC332" t="s">
        <v>2394</v>
      </c>
      <c r="AF332"/>
      <c r="AG332" t="s">
        <v>285</v>
      </c>
      <c r="AH332" t="s">
        <v>11166</v>
      </c>
      <c r="AI332" t="s">
        <v>11148</v>
      </c>
      <c r="AJ332" t="s">
        <v>11148</v>
      </c>
      <c r="AK332"/>
      <c r="AL332">
        <v>0</v>
      </c>
    </row>
    <row r="333" spans="1:38" x14ac:dyDescent="0.25">
      <c r="A333" t="s">
        <v>35</v>
      </c>
      <c r="B333" t="s">
        <v>1189</v>
      </c>
      <c r="C333" t="s">
        <v>2514</v>
      </c>
      <c r="D333" t="s">
        <v>2515</v>
      </c>
      <c r="E333" t="s">
        <v>37</v>
      </c>
      <c r="F333" t="s">
        <v>2049</v>
      </c>
      <c r="G333" t="s">
        <v>70</v>
      </c>
      <c r="H333" t="s">
        <v>2516</v>
      </c>
      <c r="I333" t="s">
        <v>52</v>
      </c>
      <c r="J333" t="s">
        <v>37</v>
      </c>
      <c r="K333" t="s">
        <v>2501</v>
      </c>
      <c r="L333" t="s">
        <v>43</v>
      </c>
      <c r="M333" t="s">
        <v>2517</v>
      </c>
      <c r="N333" t="s">
        <v>208</v>
      </c>
      <c r="O333" t="s">
        <v>2518</v>
      </c>
      <c r="P333" t="s">
        <v>185</v>
      </c>
      <c r="R333" t="s">
        <v>2519</v>
      </c>
      <c r="S333" t="s">
        <v>46</v>
      </c>
      <c r="T333" t="s">
        <v>241</v>
      </c>
      <c r="V333" t="s">
        <v>2520</v>
      </c>
      <c r="W333" t="s">
        <v>2521</v>
      </c>
      <c r="X333" t="s">
        <v>2522</v>
      </c>
      <c r="Y333" t="s">
        <v>2523</v>
      </c>
      <c r="Z333" t="s">
        <v>87</v>
      </c>
      <c r="AA333" t="s">
        <v>2524</v>
      </c>
      <c r="AB333" t="s">
        <v>324</v>
      </c>
      <c r="AF333"/>
      <c r="AG333" t="s">
        <v>76</v>
      </c>
      <c r="AH333" t="s">
        <v>11167</v>
      </c>
      <c r="AI333" t="s">
        <v>10685</v>
      </c>
      <c r="AJ333" t="s">
        <v>10685</v>
      </c>
      <c r="AK333"/>
      <c r="AL333">
        <v>0</v>
      </c>
    </row>
    <row r="334" spans="1:38" x14ac:dyDescent="0.25">
      <c r="A334" t="s">
        <v>35</v>
      </c>
      <c r="B334" t="s">
        <v>2525</v>
      </c>
      <c r="C334" t="s">
        <v>2526</v>
      </c>
      <c r="D334" t="s">
        <v>133</v>
      </c>
      <c r="E334" t="s">
        <v>37</v>
      </c>
      <c r="F334" t="s">
        <v>2049</v>
      </c>
      <c r="G334" t="s">
        <v>70</v>
      </c>
      <c r="H334" t="s">
        <v>286</v>
      </c>
      <c r="I334" t="s">
        <v>103</v>
      </c>
      <c r="J334" t="s">
        <v>37</v>
      </c>
      <c r="K334" t="s">
        <v>2156</v>
      </c>
      <c r="L334" t="s">
        <v>94</v>
      </c>
      <c r="M334" t="s">
        <v>2527</v>
      </c>
      <c r="N334" t="s">
        <v>80</v>
      </c>
      <c r="P334" t="s">
        <v>185</v>
      </c>
      <c r="Q334" t="s">
        <v>2528</v>
      </c>
      <c r="R334" t="s">
        <v>2529</v>
      </c>
      <c r="S334" t="s">
        <v>72</v>
      </c>
      <c r="V334" t="s">
        <v>2530</v>
      </c>
      <c r="X334" t="s">
        <v>2531</v>
      </c>
      <c r="Z334" t="s">
        <v>135</v>
      </c>
      <c r="AA334" t="s">
        <v>2532</v>
      </c>
      <c r="AB334" t="s">
        <v>506</v>
      </c>
      <c r="AF334" t="s">
        <v>11168</v>
      </c>
      <c r="AG334" t="s">
        <v>76</v>
      </c>
      <c r="AH334" t="s">
        <v>11169</v>
      </c>
      <c r="AI334" t="s">
        <v>10685</v>
      </c>
      <c r="AJ334" t="s">
        <v>10685</v>
      </c>
      <c r="AK334"/>
      <c r="AL334">
        <v>0</v>
      </c>
    </row>
    <row r="335" spans="1:38" x14ac:dyDescent="0.25">
      <c r="A335" t="s">
        <v>35</v>
      </c>
      <c r="B335" t="s">
        <v>248</v>
      </c>
      <c r="C335" t="s">
        <v>2533</v>
      </c>
      <c r="E335" t="s">
        <v>37</v>
      </c>
      <c r="F335" t="s">
        <v>2049</v>
      </c>
      <c r="G335" t="s">
        <v>70</v>
      </c>
      <c r="H335" t="s">
        <v>51</v>
      </c>
      <c r="I335" t="s">
        <v>78</v>
      </c>
      <c r="J335" t="s">
        <v>37</v>
      </c>
      <c r="K335" t="s">
        <v>2197</v>
      </c>
      <c r="L335" t="s">
        <v>54</v>
      </c>
      <c r="M335" t="s">
        <v>2534</v>
      </c>
      <c r="N335" t="s">
        <v>80</v>
      </c>
      <c r="O335" t="s">
        <v>105</v>
      </c>
      <c r="P335" t="s">
        <v>81</v>
      </c>
      <c r="Q335" t="s">
        <v>2535</v>
      </c>
      <c r="R335" t="s">
        <v>2536</v>
      </c>
      <c r="S335" t="s">
        <v>72</v>
      </c>
      <c r="Z335" t="s">
        <v>111</v>
      </c>
      <c r="AA335" t="s">
        <v>2537</v>
      </c>
      <c r="AB335" t="s">
        <v>176</v>
      </c>
      <c r="AC335" t="s">
        <v>107</v>
      </c>
      <c r="AF335" t="s">
        <v>11170</v>
      </c>
      <c r="AG335" t="s">
        <v>76</v>
      </c>
      <c r="AH335" t="s">
        <v>11171</v>
      </c>
      <c r="AI335" t="s">
        <v>10682</v>
      </c>
      <c r="AJ335" t="s">
        <v>10682</v>
      </c>
      <c r="AK335"/>
      <c r="AL335">
        <v>0</v>
      </c>
    </row>
    <row r="336" spans="1:38" x14ac:dyDescent="0.25">
      <c r="A336" t="s">
        <v>35</v>
      </c>
      <c r="B336" t="s">
        <v>2538</v>
      </c>
      <c r="C336" t="s">
        <v>2539</v>
      </c>
      <c r="D336" t="s">
        <v>90</v>
      </c>
      <c r="E336" t="s">
        <v>37</v>
      </c>
      <c r="F336" t="s">
        <v>2049</v>
      </c>
      <c r="G336" t="s">
        <v>70</v>
      </c>
      <c r="I336" t="s">
        <v>52</v>
      </c>
      <c r="J336" t="s">
        <v>37</v>
      </c>
      <c r="K336" t="s">
        <v>2419</v>
      </c>
      <c r="L336" t="s">
        <v>43</v>
      </c>
      <c r="M336" t="s">
        <v>2540</v>
      </c>
      <c r="N336" t="s">
        <v>71</v>
      </c>
      <c r="O336" t="s">
        <v>95</v>
      </c>
      <c r="P336" t="s">
        <v>81</v>
      </c>
      <c r="Q336" t="s">
        <v>2541</v>
      </c>
      <c r="R336" t="s">
        <v>2542</v>
      </c>
      <c r="S336" t="s">
        <v>72</v>
      </c>
      <c r="V336" t="s">
        <v>96</v>
      </c>
      <c r="X336" t="s">
        <v>97</v>
      </c>
      <c r="Z336" t="s">
        <v>98</v>
      </c>
      <c r="AA336" t="s">
        <v>99</v>
      </c>
      <c r="AB336" t="s">
        <v>2543</v>
      </c>
      <c r="AC336" t="s">
        <v>709</v>
      </c>
      <c r="AF336" t="s">
        <v>11172</v>
      </c>
      <c r="AG336" t="s">
        <v>76</v>
      </c>
      <c r="AH336" t="s">
        <v>11173</v>
      </c>
      <c r="AI336" t="s">
        <v>10682</v>
      </c>
      <c r="AJ336" t="s">
        <v>10682</v>
      </c>
      <c r="AK336"/>
      <c r="AL336">
        <v>0</v>
      </c>
    </row>
    <row r="337" spans="1:38" x14ac:dyDescent="0.25">
      <c r="A337" t="s">
        <v>35</v>
      </c>
      <c r="B337" t="s">
        <v>1972</v>
      </c>
      <c r="C337" t="s">
        <v>2544</v>
      </c>
      <c r="E337" t="s">
        <v>37</v>
      </c>
      <c r="F337" t="s">
        <v>2049</v>
      </c>
      <c r="G337" t="s">
        <v>70</v>
      </c>
      <c r="I337" t="s">
        <v>78</v>
      </c>
      <c r="J337" t="s">
        <v>92</v>
      </c>
      <c r="K337" t="s">
        <v>2272</v>
      </c>
      <c r="L337" t="s">
        <v>60</v>
      </c>
      <c r="M337" t="s">
        <v>2545</v>
      </c>
      <c r="N337" t="s">
        <v>1139</v>
      </c>
      <c r="Z337" t="s">
        <v>1140</v>
      </c>
      <c r="AA337" t="s">
        <v>2546</v>
      </c>
      <c r="AC337" t="s">
        <v>1142</v>
      </c>
      <c r="AD337" t="s">
        <v>217</v>
      </c>
      <c r="AF337"/>
      <c r="AG337" t="s">
        <v>285</v>
      </c>
      <c r="AH337" t="s">
        <v>11174</v>
      </c>
      <c r="AI337" t="s">
        <v>10685</v>
      </c>
      <c r="AJ337" t="s">
        <v>10685</v>
      </c>
      <c r="AK337" t="s">
        <v>10871</v>
      </c>
      <c r="AL337">
        <v>0</v>
      </c>
    </row>
    <row r="338" spans="1:38" x14ac:dyDescent="0.25">
      <c r="A338" t="s">
        <v>35</v>
      </c>
      <c r="B338" t="s">
        <v>1972</v>
      </c>
      <c r="C338" t="s">
        <v>2547</v>
      </c>
      <c r="E338" t="s">
        <v>37</v>
      </c>
      <c r="F338" t="s">
        <v>2049</v>
      </c>
      <c r="G338" t="s">
        <v>70</v>
      </c>
      <c r="H338" t="s">
        <v>1841</v>
      </c>
      <c r="I338" t="s">
        <v>178</v>
      </c>
      <c r="J338" t="s">
        <v>37</v>
      </c>
      <c r="K338" t="s">
        <v>1708</v>
      </c>
      <c r="L338" t="s">
        <v>94</v>
      </c>
      <c r="M338" t="s">
        <v>2548</v>
      </c>
      <c r="N338" t="s">
        <v>61</v>
      </c>
      <c r="P338" t="s">
        <v>45</v>
      </c>
      <c r="Z338" t="s">
        <v>2549</v>
      </c>
      <c r="AA338" t="s">
        <v>2550</v>
      </c>
      <c r="AC338" t="s">
        <v>1570</v>
      </c>
      <c r="AF338"/>
      <c r="AG338" t="s">
        <v>49</v>
      </c>
      <c r="AH338" t="s">
        <v>11175</v>
      </c>
      <c r="AI338" t="s">
        <v>10682</v>
      </c>
      <c r="AJ338" t="s">
        <v>10682</v>
      </c>
      <c r="AK338"/>
      <c r="AL338">
        <v>0</v>
      </c>
    </row>
    <row r="339" spans="1:38" x14ac:dyDescent="0.25">
      <c r="A339" t="s">
        <v>35</v>
      </c>
      <c r="B339" t="s">
        <v>809</v>
      </c>
      <c r="C339" t="s">
        <v>2551</v>
      </c>
      <c r="E339" t="s">
        <v>37</v>
      </c>
      <c r="F339" t="s">
        <v>1906</v>
      </c>
      <c r="G339" t="s">
        <v>43</v>
      </c>
      <c r="H339" t="s">
        <v>51</v>
      </c>
      <c r="I339" t="s">
        <v>78</v>
      </c>
      <c r="J339" t="s">
        <v>37</v>
      </c>
      <c r="K339" t="s">
        <v>2501</v>
      </c>
      <c r="L339" t="s">
        <v>43</v>
      </c>
      <c r="M339" t="s">
        <v>2552</v>
      </c>
      <c r="N339" t="s">
        <v>80</v>
      </c>
      <c r="O339" t="s">
        <v>2553</v>
      </c>
      <c r="P339" t="s">
        <v>81</v>
      </c>
      <c r="Q339" t="s">
        <v>2554</v>
      </c>
      <c r="R339" t="s">
        <v>2555</v>
      </c>
      <c r="S339" t="s">
        <v>72</v>
      </c>
      <c r="Z339" t="s">
        <v>111</v>
      </c>
      <c r="AA339" t="s">
        <v>2556</v>
      </c>
      <c r="AB339" t="s">
        <v>176</v>
      </c>
      <c r="AC339" t="s">
        <v>107</v>
      </c>
      <c r="AF339" t="s">
        <v>11176</v>
      </c>
      <c r="AG339" t="s">
        <v>76</v>
      </c>
      <c r="AH339" t="s">
        <v>11177</v>
      </c>
      <c r="AI339" t="s">
        <v>10682</v>
      </c>
      <c r="AJ339" t="s">
        <v>10682</v>
      </c>
      <c r="AK339"/>
      <c r="AL339">
        <v>0</v>
      </c>
    </row>
    <row r="340" spans="1:38" x14ac:dyDescent="0.25">
      <c r="A340" t="s">
        <v>35</v>
      </c>
      <c r="B340" t="s">
        <v>171</v>
      </c>
      <c r="C340" t="s">
        <v>2557</v>
      </c>
      <c r="E340" t="s">
        <v>37</v>
      </c>
      <c r="F340" t="s">
        <v>1906</v>
      </c>
      <c r="G340" t="s">
        <v>43</v>
      </c>
      <c r="H340" t="s">
        <v>51</v>
      </c>
      <c r="I340" t="s">
        <v>78</v>
      </c>
      <c r="J340" t="s">
        <v>37</v>
      </c>
      <c r="K340" t="s">
        <v>2226</v>
      </c>
      <c r="L340" t="s">
        <v>39</v>
      </c>
      <c r="M340" t="s">
        <v>2558</v>
      </c>
      <c r="N340" t="s">
        <v>80</v>
      </c>
      <c r="O340" t="s">
        <v>2559</v>
      </c>
      <c r="P340" t="s">
        <v>81</v>
      </c>
      <c r="Q340" t="s">
        <v>2560</v>
      </c>
      <c r="R340" t="s">
        <v>2561</v>
      </c>
      <c r="S340" t="s">
        <v>72</v>
      </c>
      <c r="Z340" t="s">
        <v>111</v>
      </c>
      <c r="AA340" t="s">
        <v>2562</v>
      </c>
      <c r="AB340" t="s">
        <v>176</v>
      </c>
      <c r="AC340" t="s">
        <v>107</v>
      </c>
      <c r="AF340" t="s">
        <v>11178</v>
      </c>
      <c r="AG340" t="s">
        <v>76</v>
      </c>
      <c r="AH340" t="s">
        <v>11179</v>
      </c>
      <c r="AI340" t="s">
        <v>10682</v>
      </c>
      <c r="AJ340" t="s">
        <v>10682</v>
      </c>
      <c r="AK340"/>
      <c r="AL340">
        <v>0</v>
      </c>
    </row>
    <row r="341" spans="1:38" x14ac:dyDescent="0.25">
      <c r="A341" t="s">
        <v>35</v>
      </c>
      <c r="B341" t="s">
        <v>143</v>
      </c>
      <c r="C341" t="s">
        <v>2563</v>
      </c>
      <c r="D341" t="s">
        <v>1191</v>
      </c>
      <c r="E341" t="s">
        <v>37</v>
      </c>
      <c r="F341" t="s">
        <v>1906</v>
      </c>
      <c r="G341" t="s">
        <v>43</v>
      </c>
      <c r="H341" t="s">
        <v>138</v>
      </c>
      <c r="I341" t="s">
        <v>78</v>
      </c>
      <c r="J341" t="s">
        <v>37</v>
      </c>
      <c r="K341" t="s">
        <v>2272</v>
      </c>
      <c r="L341" t="s">
        <v>60</v>
      </c>
      <c r="M341" t="s">
        <v>2564</v>
      </c>
      <c r="N341" t="s">
        <v>1193</v>
      </c>
      <c r="O341" t="s">
        <v>2565</v>
      </c>
      <c r="P341" t="s">
        <v>81</v>
      </c>
      <c r="Q341" t="s">
        <v>2566</v>
      </c>
      <c r="R341" t="s">
        <v>2567</v>
      </c>
      <c r="S341" t="s">
        <v>72</v>
      </c>
      <c r="Z341" t="s">
        <v>272</v>
      </c>
      <c r="AA341" t="s">
        <v>273</v>
      </c>
      <c r="AB341" t="s">
        <v>1197</v>
      </c>
      <c r="AC341" t="s">
        <v>1198</v>
      </c>
      <c r="AF341"/>
      <c r="AG341" t="s">
        <v>76</v>
      </c>
      <c r="AH341"/>
      <c r="AI341" t="s">
        <v>10682</v>
      </c>
      <c r="AJ341" t="s">
        <v>10682</v>
      </c>
      <c r="AK341"/>
      <c r="AL341">
        <v>1</v>
      </c>
    </row>
    <row r="342" spans="1:38" x14ac:dyDescent="0.25">
      <c r="A342" t="s">
        <v>35</v>
      </c>
      <c r="B342" t="s">
        <v>2568</v>
      </c>
      <c r="C342" t="s">
        <v>2569</v>
      </c>
      <c r="E342" t="s">
        <v>37</v>
      </c>
      <c r="F342" t="s">
        <v>1906</v>
      </c>
      <c r="G342" t="s">
        <v>43</v>
      </c>
      <c r="H342" t="s">
        <v>51</v>
      </c>
      <c r="I342" t="s">
        <v>78</v>
      </c>
      <c r="J342" t="s">
        <v>37</v>
      </c>
      <c r="K342" t="s">
        <v>1708</v>
      </c>
      <c r="L342" t="s">
        <v>94</v>
      </c>
      <c r="M342" t="s">
        <v>2570</v>
      </c>
      <c r="N342" t="s">
        <v>104</v>
      </c>
      <c r="O342" t="s">
        <v>2133</v>
      </c>
      <c r="P342" t="s">
        <v>81</v>
      </c>
      <c r="Q342" t="s">
        <v>2571</v>
      </c>
      <c r="R342" t="s">
        <v>2572</v>
      </c>
      <c r="S342" t="s">
        <v>72</v>
      </c>
      <c r="Z342" t="s">
        <v>106</v>
      </c>
      <c r="AA342" t="s">
        <v>2573</v>
      </c>
      <c r="AC342" t="s">
        <v>107</v>
      </c>
      <c r="AF342" t="s">
        <v>11180</v>
      </c>
      <c r="AG342" t="s">
        <v>108</v>
      </c>
      <c r="AH342" t="s">
        <v>11181</v>
      </c>
      <c r="AI342" t="s">
        <v>10682</v>
      </c>
      <c r="AJ342" t="s">
        <v>10682</v>
      </c>
      <c r="AK342"/>
      <c r="AL342">
        <v>0</v>
      </c>
    </row>
    <row r="343" spans="1:38" x14ac:dyDescent="0.25">
      <c r="A343" t="s">
        <v>35</v>
      </c>
      <c r="B343" t="s">
        <v>289</v>
      </c>
      <c r="C343" t="s">
        <v>2574</v>
      </c>
      <c r="E343" t="s">
        <v>37</v>
      </c>
      <c r="F343" t="s">
        <v>1906</v>
      </c>
      <c r="G343" t="s">
        <v>43</v>
      </c>
      <c r="H343" t="s">
        <v>174</v>
      </c>
      <c r="I343" t="s">
        <v>52</v>
      </c>
      <c r="J343" t="s">
        <v>37</v>
      </c>
      <c r="K343" t="s">
        <v>2226</v>
      </c>
      <c r="L343" t="s">
        <v>39</v>
      </c>
      <c r="M343" t="s">
        <v>2575</v>
      </c>
      <c r="N343" t="s">
        <v>80</v>
      </c>
      <c r="P343" t="s">
        <v>45</v>
      </c>
      <c r="Z343" t="s">
        <v>2549</v>
      </c>
      <c r="AA343" t="s">
        <v>2576</v>
      </c>
      <c r="AC343" t="s">
        <v>1570</v>
      </c>
      <c r="AF343"/>
      <c r="AG343" t="s">
        <v>76</v>
      </c>
      <c r="AH343" t="s">
        <v>11182</v>
      </c>
      <c r="AI343" t="s">
        <v>10682</v>
      </c>
      <c r="AJ343" t="s">
        <v>10682</v>
      </c>
      <c r="AK343"/>
      <c r="AL343">
        <v>0</v>
      </c>
    </row>
    <row r="344" spans="1:38" x14ac:dyDescent="0.25">
      <c r="A344" t="s">
        <v>35</v>
      </c>
      <c r="B344" t="s">
        <v>2577</v>
      </c>
      <c r="C344" t="s">
        <v>2578</v>
      </c>
      <c r="E344" t="s">
        <v>37</v>
      </c>
      <c r="F344" t="s">
        <v>1906</v>
      </c>
      <c r="G344" t="s">
        <v>43</v>
      </c>
      <c r="I344" t="s">
        <v>103</v>
      </c>
      <c r="J344" t="s">
        <v>37</v>
      </c>
      <c r="K344" t="s">
        <v>2232</v>
      </c>
      <c r="L344" t="s">
        <v>70</v>
      </c>
      <c r="M344" t="s">
        <v>2502</v>
      </c>
      <c r="N344" t="s">
        <v>61</v>
      </c>
      <c r="P344" t="s">
        <v>45</v>
      </c>
      <c r="Z344" t="s">
        <v>308</v>
      </c>
      <c r="AA344" t="s">
        <v>2503</v>
      </c>
      <c r="AC344" t="s">
        <v>2504</v>
      </c>
      <c r="AF344"/>
      <c r="AG344" t="s">
        <v>49</v>
      </c>
      <c r="AH344" t="s">
        <v>11183</v>
      </c>
      <c r="AI344" t="s">
        <v>10682</v>
      </c>
      <c r="AJ344" t="s">
        <v>10682</v>
      </c>
      <c r="AK344"/>
      <c r="AL344">
        <v>0</v>
      </c>
    </row>
    <row r="345" spans="1:38" x14ac:dyDescent="0.25">
      <c r="A345" t="s">
        <v>35</v>
      </c>
      <c r="B345" t="s">
        <v>1199</v>
      </c>
      <c r="C345" t="s">
        <v>2579</v>
      </c>
      <c r="D345" t="s">
        <v>2580</v>
      </c>
      <c r="E345" t="s">
        <v>37</v>
      </c>
      <c r="F345" t="s">
        <v>1906</v>
      </c>
      <c r="G345" t="s">
        <v>43</v>
      </c>
      <c r="H345" t="s">
        <v>134</v>
      </c>
      <c r="I345" t="s">
        <v>52</v>
      </c>
      <c r="J345" t="s">
        <v>37</v>
      </c>
      <c r="K345" t="s">
        <v>2272</v>
      </c>
      <c r="L345" t="s">
        <v>60</v>
      </c>
      <c r="M345" t="s">
        <v>2581</v>
      </c>
      <c r="N345" t="s">
        <v>80</v>
      </c>
      <c r="P345" t="s">
        <v>185</v>
      </c>
      <c r="Q345" t="s">
        <v>2582</v>
      </c>
      <c r="R345" t="s">
        <v>2583</v>
      </c>
      <c r="S345" t="s">
        <v>72</v>
      </c>
      <c r="V345" t="s">
        <v>2584</v>
      </c>
      <c r="X345" t="s">
        <v>2585</v>
      </c>
      <c r="Z345" t="s">
        <v>2586</v>
      </c>
      <c r="AA345" t="s">
        <v>2587</v>
      </c>
      <c r="AB345" t="s">
        <v>324</v>
      </c>
      <c r="AF345" t="s">
        <v>11184</v>
      </c>
      <c r="AG345" t="s">
        <v>76</v>
      </c>
      <c r="AH345" t="s">
        <v>11185</v>
      </c>
      <c r="AI345" t="s">
        <v>10685</v>
      </c>
      <c r="AJ345" t="s">
        <v>10685</v>
      </c>
      <c r="AK345"/>
      <c r="AL345">
        <v>0</v>
      </c>
    </row>
    <row r="346" spans="1:38" x14ac:dyDescent="0.25">
      <c r="A346" t="s">
        <v>35</v>
      </c>
      <c r="B346" t="s">
        <v>251</v>
      </c>
      <c r="C346" t="s">
        <v>2588</v>
      </c>
      <c r="D346" t="s">
        <v>2589</v>
      </c>
      <c r="E346" t="s">
        <v>37</v>
      </c>
      <c r="F346" t="s">
        <v>1906</v>
      </c>
      <c r="G346" t="s">
        <v>43</v>
      </c>
      <c r="I346" t="s">
        <v>103</v>
      </c>
      <c r="J346" t="s">
        <v>37</v>
      </c>
      <c r="K346" t="s">
        <v>2197</v>
      </c>
      <c r="L346" t="s">
        <v>54</v>
      </c>
      <c r="M346" t="s">
        <v>2590</v>
      </c>
      <c r="N346" t="s">
        <v>127</v>
      </c>
      <c r="O346" t="s">
        <v>2591</v>
      </c>
      <c r="P346" t="s">
        <v>45</v>
      </c>
      <c r="Q346" t="s">
        <v>2592</v>
      </c>
      <c r="R346" t="s">
        <v>2593</v>
      </c>
      <c r="S346" t="s">
        <v>72</v>
      </c>
      <c r="V346" t="s">
        <v>2594</v>
      </c>
      <c r="X346" t="s">
        <v>2595</v>
      </c>
      <c r="Y346" t="s">
        <v>2596</v>
      </c>
      <c r="Z346" t="s">
        <v>2597</v>
      </c>
      <c r="AA346" t="s">
        <v>2598</v>
      </c>
      <c r="AB346" t="s">
        <v>2599</v>
      </c>
      <c r="AE346" t="s">
        <v>2600</v>
      </c>
      <c r="AF346" t="s">
        <v>11186</v>
      </c>
      <c r="AG346" t="s">
        <v>49</v>
      </c>
      <c r="AH346" t="s">
        <v>11187</v>
      </c>
      <c r="AI346" t="s">
        <v>10682</v>
      </c>
      <c r="AJ346" t="s">
        <v>10682</v>
      </c>
      <c r="AK346"/>
      <c r="AL346">
        <v>0</v>
      </c>
    </row>
    <row r="347" spans="1:38" x14ac:dyDescent="0.25">
      <c r="A347" t="s">
        <v>35</v>
      </c>
      <c r="B347" t="s">
        <v>53</v>
      </c>
      <c r="C347" t="s">
        <v>10465</v>
      </c>
      <c r="D347" t="s">
        <v>10466</v>
      </c>
      <c r="E347" t="s">
        <v>37</v>
      </c>
      <c r="F347" t="s">
        <v>1522</v>
      </c>
      <c r="G347" t="s">
        <v>60</v>
      </c>
      <c r="H347" t="s">
        <v>10467</v>
      </c>
      <c r="I347" t="s">
        <v>103</v>
      </c>
      <c r="J347" t="s">
        <v>37</v>
      </c>
      <c r="K347" t="s">
        <v>2082</v>
      </c>
      <c r="L347" t="s">
        <v>39</v>
      </c>
      <c r="M347" t="s">
        <v>10468</v>
      </c>
      <c r="N347" t="s">
        <v>260</v>
      </c>
      <c r="P347" t="s">
        <v>81</v>
      </c>
      <c r="R347" t="s">
        <v>10469</v>
      </c>
      <c r="S347" t="s">
        <v>115</v>
      </c>
      <c r="T347" t="s">
        <v>525</v>
      </c>
      <c r="U347" t="s">
        <v>10470</v>
      </c>
      <c r="V347" t="s">
        <v>10471</v>
      </c>
      <c r="X347" t="s">
        <v>261</v>
      </c>
      <c r="Z347" t="s">
        <v>388</v>
      </c>
      <c r="AA347" t="s">
        <v>10472</v>
      </c>
      <c r="AC347" t="s">
        <v>10473</v>
      </c>
      <c r="AD347" t="s">
        <v>217</v>
      </c>
      <c r="AF347"/>
      <c r="AG347" t="s">
        <v>49</v>
      </c>
      <c r="AH347" t="s">
        <v>11188</v>
      </c>
      <c r="AI347" t="s">
        <v>10685</v>
      </c>
      <c r="AJ347" t="s">
        <v>10685</v>
      </c>
      <c r="AK347"/>
      <c r="AL347">
        <v>0</v>
      </c>
    </row>
    <row r="348" spans="1:38" x14ac:dyDescent="0.25">
      <c r="A348" t="s">
        <v>35</v>
      </c>
      <c r="B348" t="s">
        <v>513</v>
      </c>
      <c r="C348" t="s">
        <v>2601</v>
      </c>
      <c r="E348" t="s">
        <v>37</v>
      </c>
      <c r="F348" t="s">
        <v>1522</v>
      </c>
      <c r="G348" t="s">
        <v>60</v>
      </c>
      <c r="H348" t="s">
        <v>51</v>
      </c>
      <c r="I348" t="s">
        <v>52</v>
      </c>
      <c r="J348" t="s">
        <v>37</v>
      </c>
      <c r="K348" t="s">
        <v>2232</v>
      </c>
      <c r="L348" t="s">
        <v>70</v>
      </c>
      <c r="M348" t="s">
        <v>2602</v>
      </c>
      <c r="N348" t="s">
        <v>80</v>
      </c>
      <c r="O348" t="s">
        <v>2603</v>
      </c>
      <c r="P348" t="s">
        <v>81</v>
      </c>
      <c r="Q348" t="s">
        <v>2604</v>
      </c>
      <c r="R348" t="s">
        <v>2605</v>
      </c>
      <c r="S348" t="s">
        <v>72</v>
      </c>
      <c r="Z348" t="s">
        <v>111</v>
      </c>
      <c r="AA348" t="s">
        <v>2606</v>
      </c>
      <c r="AC348" t="s">
        <v>107</v>
      </c>
      <c r="AF348" t="s">
        <v>11189</v>
      </c>
      <c r="AG348" t="s">
        <v>76</v>
      </c>
      <c r="AH348" t="s">
        <v>11190</v>
      </c>
      <c r="AI348" t="s">
        <v>10682</v>
      </c>
      <c r="AJ348" t="s">
        <v>10682</v>
      </c>
      <c r="AK348"/>
      <c r="AL348">
        <v>0</v>
      </c>
    </row>
    <row r="349" spans="1:38" x14ac:dyDescent="0.25">
      <c r="A349" t="s">
        <v>35</v>
      </c>
      <c r="B349" t="s">
        <v>343</v>
      </c>
      <c r="C349" t="s">
        <v>2607</v>
      </c>
      <c r="E349" t="s">
        <v>37</v>
      </c>
      <c r="F349" t="s">
        <v>1522</v>
      </c>
      <c r="G349" t="s">
        <v>60</v>
      </c>
      <c r="H349" t="s">
        <v>2516</v>
      </c>
      <c r="I349" t="s">
        <v>52</v>
      </c>
      <c r="J349" t="s">
        <v>37</v>
      </c>
      <c r="K349" t="s">
        <v>2156</v>
      </c>
      <c r="L349" t="s">
        <v>94</v>
      </c>
      <c r="M349" t="s">
        <v>2608</v>
      </c>
      <c r="N349" t="s">
        <v>80</v>
      </c>
      <c r="O349" t="s">
        <v>105</v>
      </c>
      <c r="P349" t="s">
        <v>81</v>
      </c>
      <c r="Q349" t="s">
        <v>2609</v>
      </c>
      <c r="R349" t="s">
        <v>2610</v>
      </c>
      <c r="S349" t="s">
        <v>72</v>
      </c>
      <c r="Z349" t="s">
        <v>111</v>
      </c>
      <c r="AA349" t="s">
        <v>2611</v>
      </c>
      <c r="AC349" t="s">
        <v>107</v>
      </c>
      <c r="AF349" t="s">
        <v>11191</v>
      </c>
      <c r="AG349" t="s">
        <v>76</v>
      </c>
      <c r="AH349" t="s">
        <v>11192</v>
      </c>
      <c r="AI349" t="s">
        <v>10682</v>
      </c>
      <c r="AJ349" t="s">
        <v>10682</v>
      </c>
      <c r="AK349"/>
      <c r="AL349">
        <v>0</v>
      </c>
    </row>
    <row r="350" spans="1:38" x14ac:dyDescent="0.25">
      <c r="A350" t="s">
        <v>35</v>
      </c>
      <c r="B350" t="s">
        <v>1189</v>
      </c>
      <c r="C350" t="s">
        <v>2612</v>
      </c>
      <c r="E350" t="s">
        <v>37</v>
      </c>
      <c r="F350" t="s">
        <v>1522</v>
      </c>
      <c r="G350" t="s">
        <v>60</v>
      </c>
      <c r="I350" t="s">
        <v>180</v>
      </c>
      <c r="J350" t="s">
        <v>37</v>
      </c>
      <c r="K350" t="s">
        <v>2311</v>
      </c>
      <c r="L350" t="s">
        <v>183</v>
      </c>
      <c r="M350" t="s">
        <v>2613</v>
      </c>
      <c r="N350" t="s">
        <v>2614</v>
      </c>
      <c r="Z350" t="s">
        <v>2615</v>
      </c>
      <c r="AA350" t="s">
        <v>2616</v>
      </c>
      <c r="AC350" t="s">
        <v>1142</v>
      </c>
      <c r="AD350" t="s">
        <v>217</v>
      </c>
      <c r="AF350"/>
      <c r="AG350" t="s">
        <v>285</v>
      </c>
      <c r="AH350" t="s">
        <v>11193</v>
      </c>
      <c r="AI350" t="s">
        <v>10685</v>
      </c>
      <c r="AJ350" t="s">
        <v>10685</v>
      </c>
      <c r="AK350"/>
      <c r="AL350">
        <v>0</v>
      </c>
    </row>
    <row r="351" spans="1:38" x14ac:dyDescent="0.25">
      <c r="A351" t="s">
        <v>35</v>
      </c>
      <c r="B351" t="s">
        <v>1831</v>
      </c>
      <c r="C351" t="s">
        <v>2617</v>
      </c>
      <c r="E351" t="s">
        <v>37</v>
      </c>
      <c r="F351" t="s">
        <v>1522</v>
      </c>
      <c r="G351" t="s">
        <v>60</v>
      </c>
      <c r="H351" t="s">
        <v>535</v>
      </c>
      <c r="I351" t="s">
        <v>52</v>
      </c>
      <c r="J351" t="s">
        <v>37</v>
      </c>
      <c r="K351" t="s">
        <v>2618</v>
      </c>
      <c r="L351" t="s">
        <v>70</v>
      </c>
      <c r="M351" t="s">
        <v>2619</v>
      </c>
      <c r="N351" t="s">
        <v>80</v>
      </c>
      <c r="P351" t="s">
        <v>81</v>
      </c>
      <c r="Q351" t="s">
        <v>2620</v>
      </c>
      <c r="R351" t="s">
        <v>2621</v>
      </c>
      <c r="S351" t="s">
        <v>72</v>
      </c>
      <c r="Z351" t="s">
        <v>73</v>
      </c>
      <c r="AA351" t="s">
        <v>2622</v>
      </c>
      <c r="AC351" t="s">
        <v>75</v>
      </c>
      <c r="AF351" t="s">
        <v>11194</v>
      </c>
      <c r="AG351" t="s">
        <v>76</v>
      </c>
      <c r="AH351" t="s">
        <v>11195</v>
      </c>
      <c r="AI351" t="s">
        <v>10682</v>
      </c>
      <c r="AJ351" t="s">
        <v>10682</v>
      </c>
      <c r="AK351"/>
      <c r="AL351">
        <v>0</v>
      </c>
    </row>
    <row r="352" spans="1:38" x14ac:dyDescent="0.25">
      <c r="A352" t="s">
        <v>35</v>
      </c>
      <c r="B352" t="s">
        <v>1003</v>
      </c>
      <c r="C352" t="s">
        <v>2623</v>
      </c>
      <c r="E352" t="s">
        <v>37</v>
      </c>
      <c r="F352" t="s">
        <v>1522</v>
      </c>
      <c r="G352" t="s">
        <v>60</v>
      </c>
      <c r="H352" t="s">
        <v>535</v>
      </c>
      <c r="I352" t="s">
        <v>52</v>
      </c>
      <c r="J352" t="s">
        <v>37</v>
      </c>
      <c r="K352" t="s">
        <v>2226</v>
      </c>
      <c r="L352" t="s">
        <v>39</v>
      </c>
      <c r="M352" t="s">
        <v>2624</v>
      </c>
      <c r="N352" t="s">
        <v>80</v>
      </c>
      <c r="P352" t="s">
        <v>81</v>
      </c>
      <c r="Q352" t="s">
        <v>2625</v>
      </c>
      <c r="R352" t="s">
        <v>2626</v>
      </c>
      <c r="S352" t="s">
        <v>72</v>
      </c>
      <c r="Z352" t="s">
        <v>73</v>
      </c>
      <c r="AA352" t="s">
        <v>2627</v>
      </c>
      <c r="AC352" t="s">
        <v>75</v>
      </c>
      <c r="AF352" t="s">
        <v>11196</v>
      </c>
      <c r="AG352" t="s">
        <v>76</v>
      </c>
      <c r="AH352" t="s">
        <v>11197</v>
      </c>
      <c r="AI352" t="s">
        <v>10682</v>
      </c>
      <c r="AJ352" t="s">
        <v>10682</v>
      </c>
      <c r="AK352"/>
      <c r="AL352">
        <v>0</v>
      </c>
    </row>
    <row r="353" spans="1:38" x14ac:dyDescent="0.25">
      <c r="A353" t="s">
        <v>35</v>
      </c>
      <c r="B353" t="s">
        <v>1822</v>
      </c>
      <c r="C353" t="s">
        <v>2628</v>
      </c>
      <c r="E353" t="s">
        <v>37</v>
      </c>
      <c r="F353" t="s">
        <v>2311</v>
      </c>
      <c r="G353" t="s">
        <v>183</v>
      </c>
      <c r="H353" t="s">
        <v>134</v>
      </c>
      <c r="I353" t="s">
        <v>52</v>
      </c>
      <c r="J353" t="s">
        <v>37</v>
      </c>
      <c r="K353" t="s">
        <v>2629</v>
      </c>
      <c r="L353" t="s">
        <v>54</v>
      </c>
      <c r="M353" t="s">
        <v>2630</v>
      </c>
      <c r="N353" t="s">
        <v>240</v>
      </c>
      <c r="P353" t="s">
        <v>185</v>
      </c>
      <c r="R353" t="s">
        <v>2631</v>
      </c>
      <c r="S353" t="s">
        <v>46</v>
      </c>
      <c r="T353" t="s">
        <v>276</v>
      </c>
      <c r="W353" t="s">
        <v>2632</v>
      </c>
      <c r="X353" t="s">
        <v>2633</v>
      </c>
      <c r="Z353" t="s">
        <v>87</v>
      </c>
      <c r="AA353" t="s">
        <v>2634</v>
      </c>
      <c r="AB353" t="s">
        <v>1923</v>
      </c>
      <c r="AF353"/>
      <c r="AG353" t="s">
        <v>76</v>
      </c>
      <c r="AH353" t="s">
        <v>11198</v>
      </c>
      <c r="AI353" t="s">
        <v>10685</v>
      </c>
      <c r="AJ353" t="s">
        <v>10685</v>
      </c>
      <c r="AK353"/>
      <c r="AL353">
        <v>0</v>
      </c>
    </row>
    <row r="354" spans="1:38" x14ac:dyDescent="0.25">
      <c r="A354" t="s">
        <v>35</v>
      </c>
      <c r="B354" t="s">
        <v>519</v>
      </c>
      <c r="C354" t="s">
        <v>2635</v>
      </c>
      <c r="E354" t="s">
        <v>37</v>
      </c>
      <c r="F354" t="s">
        <v>2311</v>
      </c>
      <c r="G354" t="s">
        <v>183</v>
      </c>
      <c r="H354" t="s">
        <v>168</v>
      </c>
      <c r="I354" t="s">
        <v>103</v>
      </c>
      <c r="J354" t="s">
        <v>37</v>
      </c>
      <c r="K354" t="s">
        <v>2501</v>
      </c>
      <c r="L354" t="s">
        <v>43</v>
      </c>
      <c r="M354" t="s">
        <v>2636</v>
      </c>
      <c r="N354" t="s">
        <v>127</v>
      </c>
      <c r="P354" t="s">
        <v>45</v>
      </c>
      <c r="Z354" t="s">
        <v>2549</v>
      </c>
      <c r="AA354" t="s">
        <v>2637</v>
      </c>
      <c r="AC354" t="s">
        <v>1570</v>
      </c>
      <c r="AF354"/>
      <c r="AG354" t="s">
        <v>49</v>
      </c>
      <c r="AH354" t="s">
        <v>11199</v>
      </c>
      <c r="AI354" t="s">
        <v>10682</v>
      </c>
      <c r="AJ354" t="s">
        <v>10682</v>
      </c>
      <c r="AK354"/>
      <c r="AL354">
        <v>0</v>
      </c>
    </row>
    <row r="355" spans="1:38" x14ac:dyDescent="0.25">
      <c r="A355" t="s">
        <v>35</v>
      </c>
      <c r="B355" t="s">
        <v>248</v>
      </c>
      <c r="C355" t="s">
        <v>2638</v>
      </c>
      <c r="E355" t="s">
        <v>37</v>
      </c>
      <c r="F355" t="s">
        <v>2311</v>
      </c>
      <c r="G355" t="s">
        <v>183</v>
      </c>
      <c r="H355" t="s">
        <v>168</v>
      </c>
      <c r="I355" t="s">
        <v>52</v>
      </c>
      <c r="J355" t="s">
        <v>37</v>
      </c>
      <c r="K355" t="s">
        <v>2197</v>
      </c>
      <c r="L355" t="s">
        <v>54</v>
      </c>
      <c r="M355" t="s">
        <v>2639</v>
      </c>
      <c r="N355" t="s">
        <v>215</v>
      </c>
      <c r="P355" t="s">
        <v>45</v>
      </c>
      <c r="Z355" t="s">
        <v>64</v>
      </c>
      <c r="AA355" t="s">
        <v>2640</v>
      </c>
      <c r="AE355" t="s">
        <v>2641</v>
      </c>
      <c r="AF355"/>
      <c r="AG355" t="s">
        <v>49</v>
      </c>
      <c r="AH355" t="s">
        <v>11200</v>
      </c>
      <c r="AI355" t="s">
        <v>10682</v>
      </c>
      <c r="AJ355" t="s">
        <v>10682</v>
      </c>
      <c r="AK355"/>
      <c r="AL355">
        <v>0</v>
      </c>
    </row>
    <row r="356" spans="1:38" x14ac:dyDescent="0.25">
      <c r="A356" t="s">
        <v>35</v>
      </c>
      <c r="B356" t="s">
        <v>421</v>
      </c>
      <c r="C356" t="s">
        <v>2642</v>
      </c>
      <c r="E356" t="s">
        <v>37</v>
      </c>
      <c r="F356" t="s">
        <v>2311</v>
      </c>
      <c r="G356" t="s">
        <v>183</v>
      </c>
      <c r="H356" t="s">
        <v>2123</v>
      </c>
      <c r="I356" t="s">
        <v>52</v>
      </c>
      <c r="J356" t="s">
        <v>37</v>
      </c>
      <c r="K356" t="s">
        <v>2234</v>
      </c>
      <c r="L356" t="s">
        <v>183</v>
      </c>
      <c r="M356" t="s">
        <v>2643</v>
      </c>
      <c r="N356" t="s">
        <v>61</v>
      </c>
      <c r="O356" t="s">
        <v>2644</v>
      </c>
      <c r="P356" t="s">
        <v>45</v>
      </c>
      <c r="Y356" t="s">
        <v>2645</v>
      </c>
      <c r="Z356" t="s">
        <v>64</v>
      </c>
      <c r="AA356" t="s">
        <v>2646</v>
      </c>
      <c r="AE356" t="s">
        <v>2647</v>
      </c>
      <c r="AF356"/>
      <c r="AG356" t="s">
        <v>49</v>
      </c>
      <c r="AH356" t="s">
        <v>11201</v>
      </c>
      <c r="AI356" t="s">
        <v>10682</v>
      </c>
      <c r="AJ356" t="s">
        <v>10682</v>
      </c>
      <c r="AK356"/>
      <c r="AL356">
        <v>0</v>
      </c>
    </row>
    <row r="357" spans="1:38" x14ac:dyDescent="0.25">
      <c r="A357" t="s">
        <v>35</v>
      </c>
      <c r="B357" t="s">
        <v>429</v>
      </c>
      <c r="C357" t="s">
        <v>2648</v>
      </c>
      <c r="D357" t="s">
        <v>2649</v>
      </c>
      <c r="E357" t="s">
        <v>37</v>
      </c>
      <c r="F357" t="s">
        <v>2082</v>
      </c>
      <c r="G357" t="s">
        <v>39</v>
      </c>
      <c r="I357" t="s">
        <v>103</v>
      </c>
      <c r="J357" t="s">
        <v>37</v>
      </c>
      <c r="K357" t="s">
        <v>2232</v>
      </c>
      <c r="L357" t="s">
        <v>70</v>
      </c>
      <c r="M357" t="s">
        <v>2650</v>
      </c>
      <c r="N357" t="s">
        <v>2651</v>
      </c>
      <c r="O357" t="s">
        <v>2652</v>
      </c>
      <c r="P357" t="s">
        <v>45</v>
      </c>
      <c r="R357" t="s">
        <v>2653</v>
      </c>
      <c r="S357" t="s">
        <v>46</v>
      </c>
      <c r="T357" t="s">
        <v>1587</v>
      </c>
      <c r="V357" t="s">
        <v>2654</v>
      </c>
      <c r="W357" t="s">
        <v>2655</v>
      </c>
      <c r="X357" t="s">
        <v>2656</v>
      </c>
      <c r="Y357" t="s">
        <v>2657</v>
      </c>
      <c r="Z357" t="s">
        <v>64</v>
      </c>
      <c r="AA357" t="s">
        <v>2658</v>
      </c>
      <c r="AC357" t="s">
        <v>2659</v>
      </c>
      <c r="AF357"/>
      <c r="AG357"/>
      <c r="AH357"/>
      <c r="AI357"/>
      <c r="AJ357"/>
      <c r="AK357"/>
      <c r="AL357">
        <v>0</v>
      </c>
    </row>
    <row r="358" spans="1:38" x14ac:dyDescent="0.25">
      <c r="A358" t="s">
        <v>35</v>
      </c>
      <c r="B358" t="s">
        <v>2568</v>
      </c>
      <c r="C358" t="s">
        <v>2660</v>
      </c>
      <c r="D358" t="s">
        <v>90</v>
      </c>
      <c r="E358" t="s">
        <v>37</v>
      </c>
      <c r="F358" t="s">
        <v>2082</v>
      </c>
      <c r="G358" t="s">
        <v>39</v>
      </c>
      <c r="H358" t="s">
        <v>2661</v>
      </c>
      <c r="I358" t="s">
        <v>180</v>
      </c>
      <c r="J358" t="s">
        <v>37</v>
      </c>
      <c r="K358" t="s">
        <v>2419</v>
      </c>
      <c r="L358" t="s">
        <v>43</v>
      </c>
      <c r="M358" t="s">
        <v>2662</v>
      </c>
      <c r="N358" t="s">
        <v>80</v>
      </c>
      <c r="O358" t="s">
        <v>2663</v>
      </c>
      <c r="P358" t="s">
        <v>45</v>
      </c>
      <c r="Q358" t="s">
        <v>2664</v>
      </c>
      <c r="R358" t="s">
        <v>2665</v>
      </c>
      <c r="S358" t="s">
        <v>72</v>
      </c>
      <c r="U358" t="s">
        <v>2666</v>
      </c>
      <c r="V358" t="s">
        <v>2667</v>
      </c>
      <c r="X358" t="s">
        <v>2668</v>
      </c>
      <c r="Y358" t="s">
        <v>2669</v>
      </c>
      <c r="Z358" t="s">
        <v>98</v>
      </c>
      <c r="AA358" t="s">
        <v>2670</v>
      </c>
      <c r="AB358" t="s">
        <v>2671</v>
      </c>
      <c r="AC358" t="s">
        <v>100</v>
      </c>
      <c r="AF358" t="s">
        <v>11202</v>
      </c>
      <c r="AG358" t="s">
        <v>76</v>
      </c>
      <c r="AH358" t="s">
        <v>11162</v>
      </c>
      <c r="AI358" t="s">
        <v>10682</v>
      </c>
      <c r="AJ358" t="s">
        <v>10682</v>
      </c>
      <c r="AK358"/>
      <c r="AL358">
        <v>0</v>
      </c>
    </row>
    <row r="359" spans="1:38" x14ac:dyDescent="0.25">
      <c r="A359" t="s">
        <v>35</v>
      </c>
      <c r="B359" t="s">
        <v>1189</v>
      </c>
      <c r="C359" t="s">
        <v>2672</v>
      </c>
      <c r="E359" t="s">
        <v>37</v>
      </c>
      <c r="F359" t="s">
        <v>2082</v>
      </c>
      <c r="G359" t="s">
        <v>39</v>
      </c>
      <c r="H359" t="s">
        <v>573</v>
      </c>
      <c r="I359" t="s">
        <v>52</v>
      </c>
      <c r="J359" t="s">
        <v>37</v>
      </c>
      <c r="K359" t="s">
        <v>2501</v>
      </c>
      <c r="L359" t="s">
        <v>43</v>
      </c>
      <c r="M359" t="s">
        <v>2673</v>
      </c>
      <c r="N359" t="s">
        <v>127</v>
      </c>
      <c r="O359" t="s">
        <v>105</v>
      </c>
      <c r="P359" t="s">
        <v>81</v>
      </c>
      <c r="Q359" t="s">
        <v>2674</v>
      </c>
      <c r="R359" t="s">
        <v>2675</v>
      </c>
      <c r="S359" t="s">
        <v>72</v>
      </c>
      <c r="Z359" t="s">
        <v>128</v>
      </c>
      <c r="AA359" t="s">
        <v>2676</v>
      </c>
      <c r="AC359" t="s">
        <v>107</v>
      </c>
      <c r="AF359" t="s">
        <v>11203</v>
      </c>
      <c r="AG359" t="s">
        <v>49</v>
      </c>
      <c r="AH359" t="s">
        <v>11203</v>
      </c>
      <c r="AI359" t="s">
        <v>10682</v>
      </c>
      <c r="AJ359" t="s">
        <v>10682</v>
      </c>
      <c r="AK359"/>
      <c r="AL359">
        <v>0</v>
      </c>
    </row>
    <row r="360" spans="1:38" x14ac:dyDescent="0.25">
      <c r="A360" t="s">
        <v>35</v>
      </c>
      <c r="B360" t="s">
        <v>1189</v>
      </c>
      <c r="C360" t="s">
        <v>2677</v>
      </c>
      <c r="D360" t="s">
        <v>2678</v>
      </c>
      <c r="E360" t="s">
        <v>37</v>
      </c>
      <c r="F360" t="s">
        <v>2082</v>
      </c>
      <c r="G360" t="s">
        <v>39</v>
      </c>
      <c r="H360" t="s">
        <v>199</v>
      </c>
      <c r="I360" t="s">
        <v>231</v>
      </c>
      <c r="J360" t="s">
        <v>37</v>
      </c>
      <c r="K360" t="s">
        <v>2501</v>
      </c>
      <c r="L360" t="s">
        <v>43</v>
      </c>
      <c r="M360" t="s">
        <v>2679</v>
      </c>
      <c r="N360" t="s">
        <v>44</v>
      </c>
      <c r="O360" t="s">
        <v>2680</v>
      </c>
      <c r="P360" t="s">
        <v>45</v>
      </c>
      <c r="Q360" t="s">
        <v>2681</v>
      </c>
      <c r="R360" t="s">
        <v>2682</v>
      </c>
      <c r="S360" t="s">
        <v>72</v>
      </c>
      <c r="V360" t="s">
        <v>2683</v>
      </c>
      <c r="X360" t="s">
        <v>2684</v>
      </c>
      <c r="Y360" t="s">
        <v>2685</v>
      </c>
      <c r="Z360" t="s">
        <v>113</v>
      </c>
      <c r="AA360" t="s">
        <v>2686</v>
      </c>
      <c r="AB360" t="s">
        <v>2687</v>
      </c>
      <c r="AC360" t="s">
        <v>228</v>
      </c>
      <c r="AE360" t="s">
        <v>2688</v>
      </c>
      <c r="AF360" t="s">
        <v>11204</v>
      </c>
      <c r="AG360" t="s">
        <v>49</v>
      </c>
      <c r="AH360" t="s">
        <v>11204</v>
      </c>
      <c r="AI360" t="s">
        <v>10690</v>
      </c>
      <c r="AJ360" t="s">
        <v>10690</v>
      </c>
      <c r="AK360"/>
      <c r="AL360">
        <v>0</v>
      </c>
    </row>
    <row r="361" spans="1:38" x14ac:dyDescent="0.25">
      <c r="A361" t="s">
        <v>35</v>
      </c>
      <c r="B361" t="s">
        <v>2451</v>
      </c>
      <c r="C361" t="s">
        <v>2689</v>
      </c>
      <c r="D361" t="s">
        <v>2690</v>
      </c>
      <c r="E361" t="s">
        <v>37</v>
      </c>
      <c r="F361" t="s">
        <v>2197</v>
      </c>
      <c r="G361" t="s">
        <v>54</v>
      </c>
      <c r="I361" t="s">
        <v>78</v>
      </c>
      <c r="J361" t="s">
        <v>37</v>
      </c>
      <c r="K361" t="s">
        <v>2234</v>
      </c>
      <c r="L361" t="s">
        <v>183</v>
      </c>
      <c r="M361" t="s">
        <v>2691</v>
      </c>
      <c r="N361" t="s">
        <v>647</v>
      </c>
      <c r="O361" t="s">
        <v>2692</v>
      </c>
      <c r="P361" t="s">
        <v>648</v>
      </c>
      <c r="R361" t="s">
        <v>2693</v>
      </c>
      <c r="S361" t="s">
        <v>46</v>
      </c>
      <c r="T361" t="s">
        <v>211</v>
      </c>
      <c r="V361" t="s">
        <v>2694</v>
      </c>
      <c r="X361" t="s">
        <v>2695</v>
      </c>
      <c r="Y361" t="s">
        <v>2696</v>
      </c>
      <c r="Z361" t="s">
        <v>64</v>
      </c>
      <c r="AA361" t="s">
        <v>2697</v>
      </c>
      <c r="AB361" t="s">
        <v>284</v>
      </c>
      <c r="AC361" t="s">
        <v>2698</v>
      </c>
      <c r="AE361" t="s">
        <v>2699</v>
      </c>
      <c r="AF361"/>
      <c r="AG361" t="s">
        <v>285</v>
      </c>
      <c r="AH361" t="s">
        <v>11205</v>
      </c>
      <c r="AI361" t="s">
        <v>10823</v>
      </c>
      <c r="AJ361" t="s">
        <v>10823</v>
      </c>
      <c r="AK361"/>
      <c r="AL361">
        <v>0</v>
      </c>
    </row>
    <row r="362" spans="1:38" x14ac:dyDescent="0.25">
      <c r="A362" t="s">
        <v>35</v>
      </c>
      <c r="B362" t="s">
        <v>340</v>
      </c>
      <c r="C362" t="s">
        <v>2700</v>
      </c>
      <c r="E362" t="s">
        <v>37</v>
      </c>
      <c r="F362" t="s">
        <v>2197</v>
      </c>
      <c r="G362" t="s">
        <v>54</v>
      </c>
      <c r="H362" t="s">
        <v>2196</v>
      </c>
      <c r="I362" t="s">
        <v>52</v>
      </c>
      <c r="J362" t="s">
        <v>37</v>
      </c>
      <c r="K362" t="s">
        <v>2413</v>
      </c>
      <c r="L362" t="s">
        <v>94</v>
      </c>
      <c r="M362" t="s">
        <v>2701</v>
      </c>
      <c r="N362" t="s">
        <v>71</v>
      </c>
      <c r="P362" t="s">
        <v>81</v>
      </c>
      <c r="Q362" t="s">
        <v>2702</v>
      </c>
      <c r="R362" t="s">
        <v>2703</v>
      </c>
      <c r="S362" t="s">
        <v>72</v>
      </c>
      <c r="Z362" t="s">
        <v>169</v>
      </c>
      <c r="AA362" t="s">
        <v>2704</v>
      </c>
      <c r="AC362" t="s">
        <v>155</v>
      </c>
      <c r="AF362" t="s">
        <v>11206</v>
      </c>
      <c r="AG362" t="s">
        <v>76</v>
      </c>
      <c r="AH362" t="s">
        <v>11207</v>
      </c>
      <c r="AI362" t="s">
        <v>10682</v>
      </c>
      <c r="AJ362" t="s">
        <v>10682</v>
      </c>
      <c r="AK362"/>
      <c r="AL362">
        <v>0</v>
      </c>
    </row>
    <row r="363" spans="1:38" x14ac:dyDescent="0.25">
      <c r="A363" t="s">
        <v>35</v>
      </c>
      <c r="B363" t="s">
        <v>177</v>
      </c>
      <c r="C363" t="s">
        <v>2705</v>
      </c>
      <c r="D363" t="s">
        <v>2011</v>
      </c>
      <c r="E363" t="s">
        <v>37</v>
      </c>
      <c r="F363" t="s">
        <v>2197</v>
      </c>
      <c r="G363" t="s">
        <v>54</v>
      </c>
      <c r="H363" t="s">
        <v>40</v>
      </c>
      <c r="I363" t="s">
        <v>78</v>
      </c>
      <c r="J363" t="s">
        <v>37</v>
      </c>
      <c r="K363" t="s">
        <v>2156</v>
      </c>
      <c r="L363" t="s">
        <v>94</v>
      </c>
      <c r="M363" t="s">
        <v>2706</v>
      </c>
      <c r="N363" t="s">
        <v>80</v>
      </c>
      <c r="P363" t="s">
        <v>45</v>
      </c>
      <c r="Q363" t="s">
        <v>2707</v>
      </c>
      <c r="R363" t="s">
        <v>2708</v>
      </c>
      <c r="S363" t="s">
        <v>72</v>
      </c>
      <c r="V363" t="s">
        <v>2709</v>
      </c>
      <c r="X363" t="s">
        <v>2710</v>
      </c>
      <c r="Z363" t="s">
        <v>2017</v>
      </c>
      <c r="AA363" t="s">
        <v>2711</v>
      </c>
      <c r="AB363" t="s">
        <v>2712</v>
      </c>
      <c r="AF363" t="s">
        <v>11208</v>
      </c>
      <c r="AG363" t="s">
        <v>76</v>
      </c>
      <c r="AH363" t="s">
        <v>11209</v>
      </c>
      <c r="AI363" t="s">
        <v>10682</v>
      </c>
      <c r="AJ363" t="s">
        <v>10682</v>
      </c>
      <c r="AK363"/>
      <c r="AL363">
        <v>0</v>
      </c>
    </row>
    <row r="364" spans="1:38" x14ac:dyDescent="0.25">
      <c r="A364" t="s">
        <v>35</v>
      </c>
      <c r="B364" t="s">
        <v>1471</v>
      </c>
      <c r="C364" t="s">
        <v>2713</v>
      </c>
      <c r="E364" t="s">
        <v>37</v>
      </c>
      <c r="F364" t="s">
        <v>2197</v>
      </c>
      <c r="G364" t="s">
        <v>54</v>
      </c>
      <c r="H364" t="s">
        <v>207</v>
      </c>
      <c r="I364" t="s">
        <v>52</v>
      </c>
      <c r="J364" t="s">
        <v>37</v>
      </c>
      <c r="K364" t="s">
        <v>2232</v>
      </c>
      <c r="L364" t="s">
        <v>70</v>
      </c>
      <c r="M364" t="s">
        <v>2714</v>
      </c>
      <c r="N364" t="s">
        <v>44</v>
      </c>
      <c r="P364" t="s">
        <v>81</v>
      </c>
      <c r="Q364" t="s">
        <v>2715</v>
      </c>
      <c r="R364" t="s">
        <v>2716</v>
      </c>
      <c r="S364" t="s">
        <v>72</v>
      </c>
      <c r="Z364" t="s">
        <v>154</v>
      </c>
      <c r="AA364" t="s">
        <v>2717</v>
      </c>
      <c r="AC364" t="s">
        <v>155</v>
      </c>
      <c r="AF364" t="s">
        <v>11210</v>
      </c>
      <c r="AG364" t="s">
        <v>49</v>
      </c>
      <c r="AH364" t="s">
        <v>11210</v>
      </c>
      <c r="AI364" t="s">
        <v>10682</v>
      </c>
      <c r="AJ364" t="s">
        <v>10682</v>
      </c>
      <c r="AK364"/>
      <c r="AL364">
        <v>0</v>
      </c>
    </row>
    <row r="365" spans="1:38" x14ac:dyDescent="0.25">
      <c r="A365" t="s">
        <v>35</v>
      </c>
      <c r="B365" t="s">
        <v>248</v>
      </c>
      <c r="C365" t="s">
        <v>2718</v>
      </c>
      <c r="E365" t="s">
        <v>37</v>
      </c>
      <c r="F365" t="s">
        <v>2197</v>
      </c>
      <c r="G365" t="s">
        <v>54</v>
      </c>
      <c r="I365" t="s">
        <v>103</v>
      </c>
      <c r="J365" t="s">
        <v>37</v>
      </c>
      <c r="K365" t="s">
        <v>2459</v>
      </c>
      <c r="L365" t="s">
        <v>54</v>
      </c>
      <c r="M365" t="s">
        <v>2719</v>
      </c>
      <c r="N365" t="s">
        <v>1139</v>
      </c>
      <c r="Z365" t="s">
        <v>2720</v>
      </c>
      <c r="AA365" t="s">
        <v>2721</v>
      </c>
      <c r="AD365" t="s">
        <v>217</v>
      </c>
      <c r="AF365"/>
      <c r="AG365" t="s">
        <v>285</v>
      </c>
      <c r="AH365" t="s">
        <v>11211</v>
      </c>
      <c r="AI365" t="s">
        <v>10685</v>
      </c>
      <c r="AJ365" t="s">
        <v>10685</v>
      </c>
      <c r="AK365"/>
      <c r="AL365">
        <v>0</v>
      </c>
    </row>
    <row r="366" spans="1:38" x14ac:dyDescent="0.25">
      <c r="A366" t="s">
        <v>35</v>
      </c>
      <c r="B366" t="s">
        <v>2722</v>
      </c>
      <c r="C366" t="s">
        <v>2723</v>
      </c>
      <c r="E366" t="s">
        <v>37</v>
      </c>
      <c r="F366" t="s">
        <v>1708</v>
      </c>
      <c r="G366" t="s">
        <v>94</v>
      </c>
      <c r="I366" t="s">
        <v>35</v>
      </c>
      <c r="J366" t="s">
        <v>356</v>
      </c>
      <c r="K366" t="s">
        <v>2501</v>
      </c>
      <c r="L366" t="s">
        <v>43</v>
      </c>
      <c r="M366" t="s">
        <v>2724</v>
      </c>
      <c r="N366" t="s">
        <v>357</v>
      </c>
      <c r="P366" t="s">
        <v>45</v>
      </c>
      <c r="R366" t="s">
        <v>2725</v>
      </c>
      <c r="S366" t="s">
        <v>46</v>
      </c>
      <c r="T366" t="s">
        <v>1214</v>
      </c>
      <c r="V366" t="s">
        <v>2726</v>
      </c>
      <c r="X366" t="s">
        <v>2727</v>
      </c>
      <c r="Z366" t="s">
        <v>87</v>
      </c>
      <c r="AA366" t="s">
        <v>2728</v>
      </c>
      <c r="AB366" t="s">
        <v>844</v>
      </c>
      <c r="AF366"/>
      <c r="AG366" t="s">
        <v>76</v>
      </c>
      <c r="AH366" t="s">
        <v>11212</v>
      </c>
      <c r="AI366" t="s">
        <v>10805</v>
      </c>
      <c r="AJ366" t="s">
        <v>10805</v>
      </c>
      <c r="AK366"/>
      <c r="AL366">
        <v>0</v>
      </c>
    </row>
    <row r="367" spans="1:38" x14ac:dyDescent="0.25">
      <c r="A367" t="s">
        <v>35</v>
      </c>
      <c r="B367" t="s">
        <v>242</v>
      </c>
      <c r="C367" t="s">
        <v>2729</v>
      </c>
      <c r="D367" t="s">
        <v>2730</v>
      </c>
      <c r="E367" t="s">
        <v>37</v>
      </c>
      <c r="F367" t="s">
        <v>1708</v>
      </c>
      <c r="G367" t="s">
        <v>94</v>
      </c>
      <c r="H367" t="s">
        <v>693</v>
      </c>
      <c r="I367" t="s">
        <v>103</v>
      </c>
      <c r="J367" t="s">
        <v>37</v>
      </c>
      <c r="K367" t="s">
        <v>2413</v>
      </c>
      <c r="L367" t="s">
        <v>94</v>
      </c>
      <c r="M367" t="s">
        <v>2731</v>
      </c>
      <c r="N367" t="s">
        <v>71</v>
      </c>
      <c r="O367" t="s">
        <v>2732</v>
      </c>
      <c r="P367" t="s">
        <v>45</v>
      </c>
      <c r="Q367" t="s">
        <v>2733</v>
      </c>
      <c r="R367" t="s">
        <v>2734</v>
      </c>
      <c r="S367" t="s">
        <v>72</v>
      </c>
      <c r="V367" t="s">
        <v>2735</v>
      </c>
      <c r="X367" t="s">
        <v>2736</v>
      </c>
      <c r="Y367" t="s">
        <v>2737</v>
      </c>
      <c r="Z367" t="s">
        <v>2017</v>
      </c>
      <c r="AA367" t="s">
        <v>2738</v>
      </c>
      <c r="AB367" t="s">
        <v>88</v>
      </c>
      <c r="AC367" t="s">
        <v>1044</v>
      </c>
      <c r="AF367" t="s">
        <v>11213</v>
      </c>
      <c r="AG367" t="s">
        <v>76</v>
      </c>
      <c r="AH367" t="s">
        <v>11214</v>
      </c>
      <c r="AI367" t="s">
        <v>10682</v>
      </c>
      <c r="AJ367" t="s">
        <v>10682</v>
      </c>
      <c r="AK367"/>
      <c r="AL367">
        <v>0</v>
      </c>
    </row>
    <row r="368" spans="1:38" x14ac:dyDescent="0.25">
      <c r="A368" t="s">
        <v>35</v>
      </c>
      <c r="B368" t="s">
        <v>2739</v>
      </c>
      <c r="C368" t="s">
        <v>2740</v>
      </c>
      <c r="D368" t="s">
        <v>2011</v>
      </c>
      <c r="E368" t="s">
        <v>37</v>
      </c>
      <c r="F368" t="s">
        <v>1708</v>
      </c>
      <c r="G368" t="s">
        <v>94</v>
      </c>
      <c r="H368" t="s">
        <v>693</v>
      </c>
      <c r="I368" t="s">
        <v>103</v>
      </c>
      <c r="J368" t="s">
        <v>37</v>
      </c>
      <c r="K368" t="s">
        <v>2413</v>
      </c>
      <c r="L368" t="s">
        <v>94</v>
      </c>
      <c r="M368" t="s">
        <v>2741</v>
      </c>
      <c r="N368" t="s">
        <v>71</v>
      </c>
      <c r="P368" t="s">
        <v>45</v>
      </c>
      <c r="Q368" t="s">
        <v>2742</v>
      </c>
      <c r="R368" t="s">
        <v>2743</v>
      </c>
      <c r="S368" t="s">
        <v>72</v>
      </c>
      <c r="V368" t="s">
        <v>2744</v>
      </c>
      <c r="X368" t="s">
        <v>2745</v>
      </c>
      <c r="Z368" t="s">
        <v>2017</v>
      </c>
      <c r="AA368" t="s">
        <v>2746</v>
      </c>
      <c r="AB368" t="s">
        <v>122</v>
      </c>
      <c r="AE368" t="s">
        <v>2747</v>
      </c>
      <c r="AF368" t="s">
        <v>11215</v>
      </c>
      <c r="AG368" t="s">
        <v>76</v>
      </c>
      <c r="AH368" t="s">
        <v>11214</v>
      </c>
      <c r="AI368" t="s">
        <v>10682</v>
      </c>
      <c r="AJ368" t="s">
        <v>10682</v>
      </c>
      <c r="AK368"/>
      <c r="AL368">
        <v>0</v>
      </c>
    </row>
    <row r="369" spans="1:38" x14ac:dyDescent="0.25">
      <c r="A369" t="s">
        <v>35</v>
      </c>
      <c r="B369" t="s">
        <v>343</v>
      </c>
      <c r="C369" t="s">
        <v>2748</v>
      </c>
      <c r="D369" t="s">
        <v>2011</v>
      </c>
      <c r="E369" t="s">
        <v>37</v>
      </c>
      <c r="F369" t="s">
        <v>1708</v>
      </c>
      <c r="G369" t="s">
        <v>94</v>
      </c>
      <c r="H369" t="s">
        <v>239</v>
      </c>
      <c r="I369" t="s">
        <v>180</v>
      </c>
      <c r="J369" t="s">
        <v>37</v>
      </c>
      <c r="K369" t="s">
        <v>2413</v>
      </c>
      <c r="L369" t="s">
        <v>94</v>
      </c>
      <c r="M369" t="s">
        <v>2749</v>
      </c>
      <c r="N369" t="s">
        <v>71</v>
      </c>
      <c r="P369" t="s">
        <v>45</v>
      </c>
      <c r="Q369" t="s">
        <v>2750</v>
      </c>
      <c r="R369" t="s">
        <v>2751</v>
      </c>
      <c r="S369" t="s">
        <v>72</v>
      </c>
      <c r="V369" t="s">
        <v>2752</v>
      </c>
      <c r="X369" t="s">
        <v>2753</v>
      </c>
      <c r="Z369" t="s">
        <v>2754</v>
      </c>
      <c r="AA369" t="s">
        <v>2755</v>
      </c>
      <c r="AB369" t="s">
        <v>122</v>
      </c>
      <c r="AE369" t="s">
        <v>2756</v>
      </c>
      <c r="AF369" t="s">
        <v>11216</v>
      </c>
      <c r="AG369" t="s">
        <v>76</v>
      </c>
      <c r="AH369" t="s">
        <v>11217</v>
      </c>
      <c r="AI369" t="s">
        <v>10682</v>
      </c>
      <c r="AJ369" t="s">
        <v>10682</v>
      </c>
      <c r="AK369"/>
      <c r="AL369">
        <v>0</v>
      </c>
    </row>
    <row r="370" spans="1:38" x14ac:dyDescent="0.25">
      <c r="A370" t="s">
        <v>35</v>
      </c>
      <c r="B370" t="s">
        <v>2757</v>
      </c>
      <c r="C370" t="s">
        <v>2758</v>
      </c>
      <c r="E370" t="s">
        <v>37</v>
      </c>
      <c r="F370" t="s">
        <v>1708</v>
      </c>
      <c r="G370" t="s">
        <v>94</v>
      </c>
      <c r="H370" t="s">
        <v>239</v>
      </c>
      <c r="I370" t="s">
        <v>180</v>
      </c>
      <c r="J370" t="s">
        <v>37</v>
      </c>
      <c r="K370" t="s">
        <v>2156</v>
      </c>
      <c r="L370" t="s">
        <v>94</v>
      </c>
      <c r="M370" t="s">
        <v>2759</v>
      </c>
      <c r="N370" t="s">
        <v>80</v>
      </c>
      <c r="O370" t="s">
        <v>105</v>
      </c>
      <c r="P370" t="s">
        <v>81</v>
      </c>
      <c r="Q370" t="s">
        <v>2760</v>
      </c>
      <c r="R370" t="s">
        <v>2761</v>
      </c>
      <c r="S370" t="s">
        <v>72</v>
      </c>
      <c r="Z370" t="s">
        <v>111</v>
      </c>
      <c r="AA370" t="s">
        <v>2762</v>
      </c>
      <c r="AC370" t="s">
        <v>131</v>
      </c>
      <c r="AF370" t="s">
        <v>11218</v>
      </c>
      <c r="AG370" t="s">
        <v>76</v>
      </c>
      <c r="AH370" t="s">
        <v>11219</v>
      </c>
      <c r="AI370" t="s">
        <v>10682</v>
      </c>
      <c r="AJ370" t="s">
        <v>10682</v>
      </c>
      <c r="AK370"/>
      <c r="AL370">
        <v>0</v>
      </c>
    </row>
    <row r="371" spans="1:38" x14ac:dyDescent="0.25">
      <c r="A371" t="s">
        <v>35</v>
      </c>
      <c r="B371" t="s">
        <v>596</v>
      </c>
      <c r="C371" t="s">
        <v>2763</v>
      </c>
      <c r="E371" t="s">
        <v>37</v>
      </c>
      <c r="F371" t="s">
        <v>1708</v>
      </c>
      <c r="G371" t="s">
        <v>94</v>
      </c>
      <c r="H371" t="s">
        <v>2764</v>
      </c>
      <c r="I371" t="s">
        <v>103</v>
      </c>
      <c r="J371" t="s">
        <v>37</v>
      </c>
      <c r="K371" t="s">
        <v>2618</v>
      </c>
      <c r="L371" t="s">
        <v>70</v>
      </c>
      <c r="M371" t="s">
        <v>2765</v>
      </c>
      <c r="N371" t="s">
        <v>80</v>
      </c>
      <c r="O371" t="s">
        <v>105</v>
      </c>
      <c r="P371" t="s">
        <v>81</v>
      </c>
      <c r="Q371" t="s">
        <v>2766</v>
      </c>
      <c r="R371" t="s">
        <v>2767</v>
      </c>
      <c r="S371" t="s">
        <v>72</v>
      </c>
      <c r="Z371" t="s">
        <v>111</v>
      </c>
      <c r="AA371" t="s">
        <v>2768</v>
      </c>
      <c r="AB371" t="s">
        <v>176</v>
      </c>
      <c r="AC371" t="s">
        <v>107</v>
      </c>
      <c r="AF371" t="s">
        <v>11220</v>
      </c>
      <c r="AG371" t="s">
        <v>76</v>
      </c>
      <c r="AH371" t="s">
        <v>11221</v>
      </c>
      <c r="AI371" t="s">
        <v>10682</v>
      </c>
      <c r="AJ371" t="s">
        <v>10682</v>
      </c>
      <c r="AK371"/>
      <c r="AL371">
        <v>0</v>
      </c>
    </row>
    <row r="372" spans="1:38" x14ac:dyDescent="0.25">
      <c r="A372" t="s">
        <v>35</v>
      </c>
      <c r="B372" t="s">
        <v>421</v>
      </c>
      <c r="C372" t="s">
        <v>2769</v>
      </c>
      <c r="E372" t="s">
        <v>37</v>
      </c>
      <c r="F372" t="s">
        <v>1708</v>
      </c>
      <c r="G372" t="s">
        <v>94</v>
      </c>
      <c r="H372" t="s">
        <v>636</v>
      </c>
      <c r="I372" t="s">
        <v>52</v>
      </c>
      <c r="J372" t="s">
        <v>37</v>
      </c>
      <c r="K372" t="s">
        <v>2156</v>
      </c>
      <c r="L372" t="s">
        <v>94</v>
      </c>
      <c r="M372" t="s">
        <v>2770</v>
      </c>
      <c r="N372" t="s">
        <v>80</v>
      </c>
      <c r="P372" t="s">
        <v>81</v>
      </c>
      <c r="Q372" t="s">
        <v>2771</v>
      </c>
      <c r="R372" t="s">
        <v>2772</v>
      </c>
      <c r="S372" t="s">
        <v>72</v>
      </c>
      <c r="Z372" t="s">
        <v>169</v>
      </c>
      <c r="AA372" t="s">
        <v>2773</v>
      </c>
      <c r="AC372" t="s">
        <v>155</v>
      </c>
      <c r="AF372" t="s">
        <v>11222</v>
      </c>
      <c r="AG372" t="s">
        <v>76</v>
      </c>
      <c r="AH372" t="s">
        <v>11223</v>
      </c>
      <c r="AI372" t="s">
        <v>10682</v>
      </c>
      <c r="AJ372" t="s">
        <v>10682</v>
      </c>
      <c r="AK372"/>
      <c r="AL372">
        <v>0</v>
      </c>
    </row>
    <row r="373" spans="1:38" x14ac:dyDescent="0.25">
      <c r="A373" t="s">
        <v>35</v>
      </c>
      <c r="B373" t="s">
        <v>845</v>
      </c>
      <c r="C373" t="s">
        <v>2774</v>
      </c>
      <c r="D373" t="s">
        <v>90</v>
      </c>
      <c r="E373" t="s">
        <v>37</v>
      </c>
      <c r="F373" t="s">
        <v>2232</v>
      </c>
      <c r="G373" t="s">
        <v>70</v>
      </c>
      <c r="I373" t="s">
        <v>103</v>
      </c>
      <c r="J373" t="s">
        <v>37</v>
      </c>
      <c r="K373" t="s">
        <v>2156</v>
      </c>
      <c r="L373" t="s">
        <v>94</v>
      </c>
      <c r="M373" t="s">
        <v>2775</v>
      </c>
      <c r="N373" t="s">
        <v>80</v>
      </c>
      <c r="O373" t="s">
        <v>95</v>
      </c>
      <c r="P373" t="s">
        <v>81</v>
      </c>
      <c r="Q373" t="s">
        <v>2776</v>
      </c>
      <c r="R373" t="s">
        <v>2777</v>
      </c>
      <c r="S373" t="s">
        <v>72</v>
      </c>
      <c r="V373" t="s">
        <v>96</v>
      </c>
      <c r="X373" t="s">
        <v>97</v>
      </c>
      <c r="Z373" t="s">
        <v>98</v>
      </c>
      <c r="AA373" t="s">
        <v>99</v>
      </c>
      <c r="AB373" t="s">
        <v>2778</v>
      </c>
      <c r="AC373" t="s">
        <v>100</v>
      </c>
      <c r="AF373" t="s">
        <v>11224</v>
      </c>
      <c r="AG373" t="s">
        <v>76</v>
      </c>
      <c r="AH373" t="s">
        <v>11225</v>
      </c>
      <c r="AI373" t="s">
        <v>10682</v>
      </c>
      <c r="AJ373" t="s">
        <v>10682</v>
      </c>
      <c r="AK373"/>
      <c r="AL373">
        <v>0</v>
      </c>
    </row>
    <row r="374" spans="1:38" x14ac:dyDescent="0.25">
      <c r="A374" t="s">
        <v>35</v>
      </c>
      <c r="B374" t="s">
        <v>2757</v>
      </c>
      <c r="C374" t="s">
        <v>2779</v>
      </c>
      <c r="E374" t="s">
        <v>37</v>
      </c>
      <c r="F374" t="s">
        <v>2232</v>
      </c>
      <c r="G374" t="s">
        <v>70</v>
      </c>
      <c r="H374" t="s">
        <v>51</v>
      </c>
      <c r="I374" t="s">
        <v>52</v>
      </c>
      <c r="J374" t="s">
        <v>37</v>
      </c>
      <c r="K374" t="s">
        <v>2419</v>
      </c>
      <c r="L374" t="s">
        <v>43</v>
      </c>
      <c r="M374" t="s">
        <v>2780</v>
      </c>
      <c r="N374" t="s">
        <v>80</v>
      </c>
      <c r="O374" t="s">
        <v>105</v>
      </c>
      <c r="P374" t="s">
        <v>81</v>
      </c>
      <c r="Q374" t="s">
        <v>2781</v>
      </c>
      <c r="R374" t="s">
        <v>2782</v>
      </c>
      <c r="S374" t="s">
        <v>72</v>
      </c>
      <c r="Z374" t="s">
        <v>111</v>
      </c>
      <c r="AA374" t="s">
        <v>2783</v>
      </c>
      <c r="AB374" t="s">
        <v>176</v>
      </c>
      <c r="AC374" t="s">
        <v>131</v>
      </c>
      <c r="AF374" t="s">
        <v>11226</v>
      </c>
      <c r="AG374" t="s">
        <v>76</v>
      </c>
      <c r="AH374" t="s">
        <v>11227</v>
      </c>
      <c r="AI374" t="s">
        <v>10682</v>
      </c>
      <c r="AJ374" t="s">
        <v>10682</v>
      </c>
      <c r="AK374"/>
      <c r="AL374">
        <v>0</v>
      </c>
    </row>
    <row r="375" spans="1:38" x14ac:dyDescent="0.25">
      <c r="A375" t="s">
        <v>35</v>
      </c>
      <c r="B375" t="s">
        <v>1751</v>
      </c>
      <c r="C375" t="s">
        <v>2784</v>
      </c>
      <c r="E375" t="s">
        <v>37</v>
      </c>
      <c r="F375" t="s">
        <v>2232</v>
      </c>
      <c r="G375" t="s">
        <v>70</v>
      </c>
      <c r="H375" t="s">
        <v>2196</v>
      </c>
      <c r="I375" t="s">
        <v>178</v>
      </c>
      <c r="J375" t="s">
        <v>37</v>
      </c>
      <c r="K375" t="s">
        <v>2226</v>
      </c>
      <c r="L375" t="s">
        <v>39</v>
      </c>
      <c r="M375" t="s">
        <v>2785</v>
      </c>
      <c r="N375" t="s">
        <v>80</v>
      </c>
      <c r="O375" t="s">
        <v>105</v>
      </c>
      <c r="P375" t="s">
        <v>81</v>
      </c>
      <c r="Q375" t="s">
        <v>2786</v>
      </c>
      <c r="R375" t="s">
        <v>2787</v>
      </c>
      <c r="S375" t="s">
        <v>72</v>
      </c>
      <c r="Z375" t="s">
        <v>111</v>
      </c>
      <c r="AA375" t="s">
        <v>2788</v>
      </c>
      <c r="AC375" t="s">
        <v>107</v>
      </c>
      <c r="AF375" t="s">
        <v>11228</v>
      </c>
      <c r="AG375" t="s">
        <v>76</v>
      </c>
      <c r="AH375" t="s">
        <v>11229</v>
      </c>
      <c r="AI375" t="s">
        <v>10682</v>
      </c>
      <c r="AJ375" t="s">
        <v>10682</v>
      </c>
      <c r="AK375"/>
      <c r="AL375">
        <v>0</v>
      </c>
    </row>
    <row r="376" spans="1:38" x14ac:dyDescent="0.25">
      <c r="A376" t="s">
        <v>35</v>
      </c>
      <c r="B376" t="s">
        <v>2177</v>
      </c>
      <c r="C376" t="s">
        <v>2789</v>
      </c>
      <c r="D376" t="s">
        <v>2011</v>
      </c>
      <c r="E376" t="s">
        <v>37</v>
      </c>
      <c r="F376" t="s">
        <v>2232</v>
      </c>
      <c r="G376" t="s">
        <v>70</v>
      </c>
      <c r="H376" t="s">
        <v>2453</v>
      </c>
      <c r="I376" t="s">
        <v>78</v>
      </c>
      <c r="J376" t="s">
        <v>2790</v>
      </c>
      <c r="K376" t="s">
        <v>2413</v>
      </c>
      <c r="L376" t="s">
        <v>94</v>
      </c>
      <c r="M376" t="s">
        <v>2791</v>
      </c>
      <c r="N376" t="s">
        <v>80</v>
      </c>
      <c r="P376" t="s">
        <v>185</v>
      </c>
      <c r="Q376" t="s">
        <v>2792</v>
      </c>
      <c r="R376" t="s">
        <v>2793</v>
      </c>
      <c r="S376" t="s">
        <v>72</v>
      </c>
      <c r="U376" t="s">
        <v>2794</v>
      </c>
      <c r="V376" t="s">
        <v>2795</v>
      </c>
      <c r="X376" t="s">
        <v>2796</v>
      </c>
      <c r="Z376" t="s">
        <v>2017</v>
      </c>
      <c r="AA376" t="s">
        <v>2797</v>
      </c>
      <c r="AB376" t="s">
        <v>233</v>
      </c>
      <c r="AF376" t="s">
        <v>11230</v>
      </c>
      <c r="AG376" t="s">
        <v>76</v>
      </c>
      <c r="AH376" t="s">
        <v>11231</v>
      </c>
      <c r="AI376" t="s">
        <v>10685</v>
      </c>
      <c r="AJ376" t="s">
        <v>10685</v>
      </c>
      <c r="AK376" t="s">
        <v>10738</v>
      </c>
      <c r="AL376">
        <v>0</v>
      </c>
    </row>
    <row r="377" spans="1:38" x14ac:dyDescent="0.25">
      <c r="A377" t="s">
        <v>35</v>
      </c>
      <c r="B377" t="s">
        <v>421</v>
      </c>
      <c r="C377" t="s">
        <v>2798</v>
      </c>
      <c r="E377" t="s">
        <v>37</v>
      </c>
      <c r="F377" t="s">
        <v>2232</v>
      </c>
      <c r="G377" t="s">
        <v>70</v>
      </c>
      <c r="H377" t="s">
        <v>1841</v>
      </c>
      <c r="I377" t="s">
        <v>52</v>
      </c>
      <c r="J377" t="s">
        <v>37</v>
      </c>
      <c r="K377" t="s">
        <v>2272</v>
      </c>
      <c r="L377" t="s">
        <v>60</v>
      </c>
      <c r="M377" t="s">
        <v>2799</v>
      </c>
      <c r="N377" t="s">
        <v>215</v>
      </c>
      <c r="O377" t="s">
        <v>105</v>
      </c>
      <c r="P377" t="s">
        <v>81</v>
      </c>
      <c r="Q377" t="s">
        <v>2800</v>
      </c>
      <c r="R377" t="s">
        <v>2801</v>
      </c>
      <c r="S377" t="s">
        <v>72</v>
      </c>
      <c r="Z377" t="s">
        <v>128</v>
      </c>
      <c r="AA377" t="s">
        <v>2802</v>
      </c>
      <c r="AC377" t="s">
        <v>107</v>
      </c>
      <c r="AF377" t="s">
        <v>11232</v>
      </c>
      <c r="AG377" t="s">
        <v>49</v>
      </c>
      <c r="AH377" t="s">
        <v>11233</v>
      </c>
      <c r="AI377" t="s">
        <v>10682</v>
      </c>
      <c r="AJ377" t="s">
        <v>10682</v>
      </c>
      <c r="AK377"/>
      <c r="AL377">
        <v>0</v>
      </c>
    </row>
    <row r="378" spans="1:38" x14ac:dyDescent="0.25">
      <c r="A378" t="s">
        <v>35</v>
      </c>
      <c r="B378" t="s">
        <v>50</v>
      </c>
      <c r="C378" t="s">
        <v>2803</v>
      </c>
      <c r="D378" t="s">
        <v>2804</v>
      </c>
      <c r="E378" t="s">
        <v>37</v>
      </c>
      <c r="F378" t="s">
        <v>2501</v>
      </c>
      <c r="G378" t="s">
        <v>43</v>
      </c>
      <c r="H378" t="s">
        <v>2516</v>
      </c>
      <c r="I378" t="s">
        <v>103</v>
      </c>
      <c r="J378" t="s">
        <v>37</v>
      </c>
      <c r="K378" t="s">
        <v>2501</v>
      </c>
      <c r="L378" t="s">
        <v>43</v>
      </c>
      <c r="M378" t="s">
        <v>2805</v>
      </c>
      <c r="O378" t="s">
        <v>2806</v>
      </c>
      <c r="P378" t="s">
        <v>45</v>
      </c>
      <c r="R378" t="s">
        <v>2807</v>
      </c>
      <c r="S378" t="s">
        <v>46</v>
      </c>
      <c r="T378" t="s">
        <v>250</v>
      </c>
      <c r="V378" t="s">
        <v>2808</v>
      </c>
      <c r="W378" t="s">
        <v>2809</v>
      </c>
      <c r="X378" t="s">
        <v>2810</v>
      </c>
      <c r="Y378" t="s">
        <v>2811</v>
      </c>
      <c r="Z378" t="s">
        <v>64</v>
      </c>
      <c r="AA378" t="s">
        <v>2812</v>
      </c>
      <c r="AB378" t="s">
        <v>288</v>
      </c>
      <c r="AC378" t="s">
        <v>2813</v>
      </c>
      <c r="AE378" t="s">
        <v>2814</v>
      </c>
      <c r="AF378"/>
      <c r="AG378"/>
      <c r="AH378"/>
      <c r="AI378"/>
      <c r="AJ378"/>
      <c r="AK378"/>
      <c r="AL378">
        <v>0</v>
      </c>
    </row>
    <row r="379" spans="1:38" x14ac:dyDescent="0.25">
      <c r="A379" t="s">
        <v>35</v>
      </c>
      <c r="B379" t="s">
        <v>2244</v>
      </c>
      <c r="C379" t="s">
        <v>2815</v>
      </c>
      <c r="E379" t="s">
        <v>37</v>
      </c>
      <c r="F379" t="s">
        <v>2501</v>
      </c>
      <c r="G379" t="s">
        <v>43</v>
      </c>
      <c r="H379" t="s">
        <v>2048</v>
      </c>
      <c r="I379" t="s">
        <v>52</v>
      </c>
      <c r="J379" t="s">
        <v>37</v>
      </c>
      <c r="K379" t="s">
        <v>2816</v>
      </c>
      <c r="L379" t="s">
        <v>183</v>
      </c>
      <c r="M379" t="s">
        <v>2817</v>
      </c>
      <c r="N379" t="s">
        <v>80</v>
      </c>
      <c r="Q379" t="s">
        <v>2818</v>
      </c>
      <c r="R379" t="s">
        <v>2819</v>
      </c>
      <c r="S379" t="s">
        <v>72</v>
      </c>
      <c r="Z379" t="s">
        <v>2820</v>
      </c>
      <c r="AA379" t="s">
        <v>2821</v>
      </c>
      <c r="AB379" t="s">
        <v>2822</v>
      </c>
      <c r="AC379" t="s">
        <v>2823</v>
      </c>
      <c r="AD379" t="s">
        <v>2824</v>
      </c>
      <c r="AF379" t="s">
        <v>11234</v>
      </c>
      <c r="AG379" t="s">
        <v>76</v>
      </c>
      <c r="AH379" t="s">
        <v>11235</v>
      </c>
      <c r="AI379" t="s">
        <v>10682</v>
      </c>
      <c r="AJ379" t="s">
        <v>10682</v>
      </c>
      <c r="AK379"/>
      <c r="AL379">
        <v>0</v>
      </c>
    </row>
    <row r="380" spans="1:38" x14ac:dyDescent="0.25">
      <c r="A380" t="s">
        <v>35</v>
      </c>
      <c r="B380" t="s">
        <v>2825</v>
      </c>
      <c r="C380" t="s">
        <v>2826</v>
      </c>
      <c r="E380" t="s">
        <v>37</v>
      </c>
      <c r="F380" t="s">
        <v>2501</v>
      </c>
      <c r="G380" t="s">
        <v>43</v>
      </c>
      <c r="H380" t="s">
        <v>68</v>
      </c>
      <c r="I380" t="s">
        <v>180</v>
      </c>
      <c r="J380" t="s">
        <v>37</v>
      </c>
      <c r="K380" t="s">
        <v>2459</v>
      </c>
      <c r="L380" t="s">
        <v>54</v>
      </c>
      <c r="M380" t="s">
        <v>2827</v>
      </c>
      <c r="N380" t="s">
        <v>215</v>
      </c>
      <c r="O380" t="s">
        <v>105</v>
      </c>
      <c r="P380" t="s">
        <v>81</v>
      </c>
      <c r="Q380" t="s">
        <v>2828</v>
      </c>
      <c r="R380" t="s">
        <v>2829</v>
      </c>
      <c r="S380" t="s">
        <v>72</v>
      </c>
      <c r="Z380" t="s">
        <v>128</v>
      </c>
      <c r="AA380" t="s">
        <v>2830</v>
      </c>
      <c r="AC380" t="s">
        <v>131</v>
      </c>
      <c r="AF380" t="s">
        <v>11236</v>
      </c>
      <c r="AG380" t="s">
        <v>49</v>
      </c>
      <c r="AH380" t="s">
        <v>11236</v>
      </c>
      <c r="AI380" t="s">
        <v>10682</v>
      </c>
      <c r="AJ380" t="s">
        <v>10682</v>
      </c>
      <c r="AK380"/>
      <c r="AL380">
        <v>0</v>
      </c>
    </row>
    <row r="381" spans="1:38" x14ac:dyDescent="0.25">
      <c r="A381" t="s">
        <v>35</v>
      </c>
      <c r="B381" t="s">
        <v>2825</v>
      </c>
      <c r="C381" t="s">
        <v>2831</v>
      </c>
      <c r="E381" t="s">
        <v>37</v>
      </c>
      <c r="F381" t="s">
        <v>2501</v>
      </c>
      <c r="G381" t="s">
        <v>43</v>
      </c>
      <c r="H381" t="s">
        <v>2048</v>
      </c>
      <c r="I381" t="s">
        <v>52</v>
      </c>
      <c r="J381" t="s">
        <v>37</v>
      </c>
      <c r="K381" t="s">
        <v>2816</v>
      </c>
      <c r="L381" t="s">
        <v>183</v>
      </c>
      <c r="M381" t="s">
        <v>2832</v>
      </c>
      <c r="N381" t="s">
        <v>80</v>
      </c>
      <c r="O381" t="s">
        <v>2833</v>
      </c>
      <c r="P381" t="s">
        <v>81</v>
      </c>
      <c r="Q381" t="s">
        <v>2834</v>
      </c>
      <c r="R381" t="s">
        <v>2835</v>
      </c>
      <c r="S381" t="s">
        <v>72</v>
      </c>
      <c r="Z381" t="s">
        <v>2820</v>
      </c>
      <c r="AA381" t="s">
        <v>2834</v>
      </c>
      <c r="AB381" t="s">
        <v>2822</v>
      </c>
      <c r="AC381" t="s">
        <v>2823</v>
      </c>
      <c r="AD381" t="s">
        <v>2824</v>
      </c>
      <c r="AF381" t="s">
        <v>11234</v>
      </c>
      <c r="AG381" t="s">
        <v>76</v>
      </c>
      <c r="AH381" t="s">
        <v>11197</v>
      </c>
      <c r="AI381" t="s">
        <v>10682</v>
      </c>
      <c r="AJ381" t="s">
        <v>10682</v>
      </c>
      <c r="AK381"/>
      <c r="AL381">
        <v>0</v>
      </c>
    </row>
    <row r="382" spans="1:38" x14ac:dyDescent="0.25">
      <c r="A382" t="s">
        <v>35</v>
      </c>
      <c r="B382" t="s">
        <v>2836</v>
      </c>
      <c r="C382" t="s">
        <v>2837</v>
      </c>
      <c r="D382" t="s">
        <v>2838</v>
      </c>
      <c r="E382" t="s">
        <v>37</v>
      </c>
      <c r="F382" t="s">
        <v>2272</v>
      </c>
      <c r="G382" t="s">
        <v>60</v>
      </c>
      <c r="I382" t="s">
        <v>52</v>
      </c>
      <c r="J382" t="s">
        <v>37</v>
      </c>
      <c r="K382" t="s">
        <v>2839</v>
      </c>
      <c r="L382" t="s">
        <v>60</v>
      </c>
      <c r="M382" t="s">
        <v>2840</v>
      </c>
      <c r="N382" t="s">
        <v>732</v>
      </c>
      <c r="O382" t="s">
        <v>2841</v>
      </c>
      <c r="P382" t="s">
        <v>45</v>
      </c>
      <c r="R382" t="s">
        <v>2842</v>
      </c>
      <c r="S382" t="s">
        <v>46</v>
      </c>
      <c r="T382" t="s">
        <v>270</v>
      </c>
      <c r="V382" t="s">
        <v>2843</v>
      </c>
      <c r="X382" t="s">
        <v>2844</v>
      </c>
      <c r="Y382" t="s">
        <v>2845</v>
      </c>
      <c r="Z382" t="s">
        <v>64</v>
      </c>
      <c r="AA382" t="s">
        <v>2846</v>
      </c>
      <c r="AB382" t="s">
        <v>768</v>
      </c>
      <c r="AC382" t="s">
        <v>2847</v>
      </c>
      <c r="AE382" t="s">
        <v>2848</v>
      </c>
      <c r="AF382"/>
      <c r="AG382" t="s">
        <v>49</v>
      </c>
      <c r="AH382" t="s">
        <v>11237</v>
      </c>
      <c r="AI382" t="s">
        <v>10682</v>
      </c>
      <c r="AJ382" t="s">
        <v>10682</v>
      </c>
      <c r="AK382"/>
      <c r="AL382">
        <v>0</v>
      </c>
    </row>
    <row r="383" spans="1:38" x14ac:dyDescent="0.25">
      <c r="A383" t="s">
        <v>35</v>
      </c>
      <c r="B383" t="s">
        <v>236</v>
      </c>
      <c r="C383" t="s">
        <v>2849</v>
      </c>
      <c r="E383" t="s">
        <v>37</v>
      </c>
      <c r="F383" t="s">
        <v>2272</v>
      </c>
      <c r="G383" t="s">
        <v>60</v>
      </c>
      <c r="H383" t="s">
        <v>636</v>
      </c>
      <c r="I383" t="s">
        <v>52</v>
      </c>
      <c r="J383" t="s">
        <v>37</v>
      </c>
      <c r="K383" t="s">
        <v>2839</v>
      </c>
      <c r="L383" t="s">
        <v>60</v>
      </c>
      <c r="M383" t="s">
        <v>2850</v>
      </c>
      <c r="N383" t="s">
        <v>71</v>
      </c>
      <c r="O383" t="s">
        <v>105</v>
      </c>
      <c r="P383" t="s">
        <v>81</v>
      </c>
      <c r="Q383" t="s">
        <v>2851</v>
      </c>
      <c r="R383" t="s">
        <v>2852</v>
      </c>
      <c r="S383" t="s">
        <v>72</v>
      </c>
      <c r="Z383" t="s">
        <v>111</v>
      </c>
      <c r="AA383" t="s">
        <v>2853</v>
      </c>
      <c r="AB383" t="s">
        <v>176</v>
      </c>
      <c r="AC383" t="s">
        <v>107</v>
      </c>
      <c r="AF383" t="s">
        <v>11238</v>
      </c>
      <c r="AG383" t="s">
        <v>76</v>
      </c>
      <c r="AH383" t="s">
        <v>11239</v>
      </c>
      <c r="AI383" t="s">
        <v>10682</v>
      </c>
      <c r="AJ383" t="s">
        <v>10682</v>
      </c>
      <c r="AK383"/>
      <c r="AL383">
        <v>0</v>
      </c>
    </row>
    <row r="384" spans="1:38" x14ac:dyDescent="0.25">
      <c r="A384" t="s">
        <v>35</v>
      </c>
      <c r="B384" t="s">
        <v>281</v>
      </c>
      <c r="C384" t="s">
        <v>2854</v>
      </c>
      <c r="E384" t="s">
        <v>37</v>
      </c>
      <c r="F384" t="s">
        <v>2272</v>
      </c>
      <c r="G384" t="s">
        <v>60</v>
      </c>
      <c r="H384" t="s">
        <v>636</v>
      </c>
      <c r="I384" t="s">
        <v>52</v>
      </c>
      <c r="J384" t="s">
        <v>37</v>
      </c>
      <c r="K384" t="s">
        <v>2629</v>
      </c>
      <c r="L384" t="s">
        <v>54</v>
      </c>
      <c r="M384" t="s">
        <v>2855</v>
      </c>
      <c r="N384" t="s">
        <v>80</v>
      </c>
      <c r="O384" t="s">
        <v>105</v>
      </c>
      <c r="P384" t="s">
        <v>81</v>
      </c>
      <c r="Q384" t="s">
        <v>2856</v>
      </c>
      <c r="R384" t="s">
        <v>2857</v>
      </c>
      <c r="S384" t="s">
        <v>72</v>
      </c>
      <c r="Z384" t="s">
        <v>111</v>
      </c>
      <c r="AA384" t="s">
        <v>2858</v>
      </c>
      <c r="AC384" t="s">
        <v>107</v>
      </c>
      <c r="AF384" t="s">
        <v>11240</v>
      </c>
      <c r="AG384" t="s">
        <v>76</v>
      </c>
      <c r="AH384" t="s">
        <v>11241</v>
      </c>
      <c r="AI384" t="s">
        <v>10682</v>
      </c>
      <c r="AJ384" t="s">
        <v>10682</v>
      </c>
      <c r="AK384"/>
      <c r="AL384">
        <v>0</v>
      </c>
    </row>
    <row r="385" spans="1:38" x14ac:dyDescent="0.25">
      <c r="A385" t="s">
        <v>35</v>
      </c>
      <c r="B385" t="s">
        <v>1874</v>
      </c>
      <c r="C385" t="s">
        <v>2859</v>
      </c>
      <c r="D385" t="s">
        <v>90</v>
      </c>
      <c r="E385" t="s">
        <v>37</v>
      </c>
      <c r="F385" t="s">
        <v>2272</v>
      </c>
      <c r="G385" t="s">
        <v>60</v>
      </c>
      <c r="H385" t="s">
        <v>2860</v>
      </c>
      <c r="I385" t="s">
        <v>180</v>
      </c>
      <c r="J385" t="s">
        <v>37</v>
      </c>
      <c r="K385" t="s">
        <v>2861</v>
      </c>
      <c r="L385" t="s">
        <v>43</v>
      </c>
      <c r="M385" t="s">
        <v>2862</v>
      </c>
      <c r="N385" t="s">
        <v>80</v>
      </c>
      <c r="O385" t="s">
        <v>95</v>
      </c>
      <c r="P385" t="s">
        <v>81</v>
      </c>
      <c r="Q385" t="s">
        <v>2863</v>
      </c>
      <c r="R385" t="s">
        <v>2864</v>
      </c>
      <c r="S385" t="s">
        <v>72</v>
      </c>
      <c r="V385" t="s">
        <v>96</v>
      </c>
      <c r="W385" t="s">
        <v>2865</v>
      </c>
      <c r="X385" t="s">
        <v>2866</v>
      </c>
      <c r="Z385" t="s">
        <v>98</v>
      </c>
      <c r="AA385" t="s">
        <v>99</v>
      </c>
      <c r="AB385" t="s">
        <v>2867</v>
      </c>
      <c r="AC385" t="s">
        <v>100</v>
      </c>
      <c r="AF385" t="s">
        <v>11242</v>
      </c>
      <c r="AG385" t="s">
        <v>76</v>
      </c>
      <c r="AH385" t="s">
        <v>11243</v>
      </c>
      <c r="AI385" t="s">
        <v>10682</v>
      </c>
      <c r="AJ385" t="s">
        <v>10682</v>
      </c>
      <c r="AK385"/>
      <c r="AL385">
        <v>0</v>
      </c>
    </row>
    <row r="386" spans="1:38" x14ac:dyDescent="0.25">
      <c r="A386" t="s">
        <v>35</v>
      </c>
      <c r="B386" t="s">
        <v>2868</v>
      </c>
      <c r="C386" t="s">
        <v>2869</v>
      </c>
      <c r="E386" t="s">
        <v>37</v>
      </c>
      <c r="F386" t="s">
        <v>2272</v>
      </c>
      <c r="G386" t="s">
        <v>60</v>
      </c>
      <c r="H386" t="s">
        <v>58</v>
      </c>
      <c r="I386" t="s">
        <v>103</v>
      </c>
      <c r="J386" t="s">
        <v>402</v>
      </c>
      <c r="K386" t="s">
        <v>2870</v>
      </c>
      <c r="L386" t="s">
        <v>54</v>
      </c>
      <c r="M386" t="s">
        <v>2871</v>
      </c>
      <c r="N386" t="s">
        <v>71</v>
      </c>
      <c r="O386" t="s">
        <v>105</v>
      </c>
      <c r="P386" t="s">
        <v>81</v>
      </c>
      <c r="Q386" t="s">
        <v>2872</v>
      </c>
      <c r="R386" t="s">
        <v>2873</v>
      </c>
      <c r="S386" t="s">
        <v>72</v>
      </c>
      <c r="Z386" t="s">
        <v>111</v>
      </c>
      <c r="AA386" t="s">
        <v>2874</v>
      </c>
      <c r="AC386" t="s">
        <v>131</v>
      </c>
      <c r="AF386" t="s">
        <v>11244</v>
      </c>
      <c r="AG386" t="s">
        <v>76</v>
      </c>
      <c r="AH386" t="s">
        <v>11245</v>
      </c>
      <c r="AI386" t="s">
        <v>10682</v>
      </c>
      <c r="AJ386" t="s">
        <v>10682</v>
      </c>
      <c r="AK386" t="s">
        <v>10738</v>
      </c>
      <c r="AL386">
        <v>0</v>
      </c>
    </row>
    <row r="387" spans="1:38" x14ac:dyDescent="0.25">
      <c r="A387" t="s">
        <v>35</v>
      </c>
      <c r="B387" t="s">
        <v>1199</v>
      </c>
      <c r="C387" t="s">
        <v>2875</v>
      </c>
      <c r="E387" t="s">
        <v>37</v>
      </c>
      <c r="F387" t="s">
        <v>2272</v>
      </c>
      <c r="G387" t="s">
        <v>60</v>
      </c>
      <c r="H387" t="s">
        <v>2876</v>
      </c>
      <c r="I387" t="s">
        <v>180</v>
      </c>
      <c r="J387" t="s">
        <v>37</v>
      </c>
      <c r="K387" t="s">
        <v>2419</v>
      </c>
      <c r="L387" t="s">
        <v>43</v>
      </c>
      <c r="M387" t="s">
        <v>2877</v>
      </c>
      <c r="N387" t="s">
        <v>61</v>
      </c>
      <c r="O387" t="s">
        <v>105</v>
      </c>
      <c r="P387" t="s">
        <v>81</v>
      </c>
      <c r="Q387" t="s">
        <v>2878</v>
      </c>
      <c r="R387" t="s">
        <v>2879</v>
      </c>
      <c r="S387" t="s">
        <v>72</v>
      </c>
      <c r="Z387" t="s">
        <v>128</v>
      </c>
      <c r="AA387" t="s">
        <v>2880</v>
      </c>
      <c r="AC387" t="s">
        <v>107</v>
      </c>
      <c r="AF387" t="s">
        <v>11246</v>
      </c>
      <c r="AG387" t="s">
        <v>49</v>
      </c>
      <c r="AH387" t="s">
        <v>11246</v>
      </c>
      <c r="AI387" t="s">
        <v>10682</v>
      </c>
      <c r="AJ387" t="s">
        <v>10682</v>
      </c>
      <c r="AK387"/>
      <c r="AL387">
        <v>0</v>
      </c>
    </row>
    <row r="388" spans="1:38" x14ac:dyDescent="0.25">
      <c r="A388" t="s">
        <v>35</v>
      </c>
      <c r="B388" t="s">
        <v>1159</v>
      </c>
      <c r="C388" t="s">
        <v>2881</v>
      </c>
      <c r="D388" t="s">
        <v>2882</v>
      </c>
      <c r="E388" t="s">
        <v>37</v>
      </c>
      <c r="F388" t="s">
        <v>2234</v>
      </c>
      <c r="G388" t="s">
        <v>183</v>
      </c>
      <c r="H388" t="s">
        <v>168</v>
      </c>
      <c r="I388" t="s">
        <v>103</v>
      </c>
      <c r="J388" t="s">
        <v>92</v>
      </c>
      <c r="K388" t="s">
        <v>2629</v>
      </c>
      <c r="L388" t="s">
        <v>54</v>
      </c>
      <c r="M388" t="s">
        <v>2883</v>
      </c>
      <c r="N388" t="s">
        <v>647</v>
      </c>
      <c r="O388" t="s">
        <v>2884</v>
      </c>
      <c r="P388" t="s">
        <v>648</v>
      </c>
      <c r="R388" t="s">
        <v>2885</v>
      </c>
      <c r="S388" t="s">
        <v>46</v>
      </c>
      <c r="T388" t="s">
        <v>2886</v>
      </c>
      <c r="U388" t="s">
        <v>2887</v>
      </c>
      <c r="V388" t="s">
        <v>2888</v>
      </c>
      <c r="X388" t="s">
        <v>2889</v>
      </c>
      <c r="Y388" t="s">
        <v>2890</v>
      </c>
      <c r="Z388" t="s">
        <v>64</v>
      </c>
      <c r="AA388" t="s">
        <v>2891</v>
      </c>
      <c r="AB388" t="s">
        <v>2892</v>
      </c>
      <c r="AC388" t="s">
        <v>2893</v>
      </c>
      <c r="AE388" t="s">
        <v>2894</v>
      </c>
      <c r="AF388"/>
      <c r="AG388" t="s">
        <v>285</v>
      </c>
      <c r="AH388" t="s">
        <v>11247</v>
      </c>
      <c r="AI388" t="s">
        <v>10685</v>
      </c>
      <c r="AJ388" t="s">
        <v>10685</v>
      </c>
      <c r="AK388" t="s">
        <v>10871</v>
      </c>
      <c r="AL388">
        <v>0</v>
      </c>
    </row>
    <row r="389" spans="1:38" x14ac:dyDescent="0.25">
      <c r="A389" t="s">
        <v>35</v>
      </c>
      <c r="B389" t="s">
        <v>206</v>
      </c>
      <c r="C389" t="s">
        <v>2895</v>
      </c>
      <c r="D389" t="s">
        <v>2896</v>
      </c>
      <c r="E389" t="s">
        <v>37</v>
      </c>
      <c r="F389" t="s">
        <v>2234</v>
      </c>
      <c r="G389" t="s">
        <v>183</v>
      </c>
      <c r="H389" t="s">
        <v>102</v>
      </c>
      <c r="I389" t="s">
        <v>52</v>
      </c>
      <c r="J389" t="s">
        <v>37</v>
      </c>
      <c r="K389" t="s">
        <v>2816</v>
      </c>
      <c r="L389" t="s">
        <v>183</v>
      </c>
      <c r="M389" t="s">
        <v>2897</v>
      </c>
      <c r="N389" t="s">
        <v>2898</v>
      </c>
      <c r="P389" t="s">
        <v>81</v>
      </c>
      <c r="R389" t="s">
        <v>2899</v>
      </c>
      <c r="S389" t="s">
        <v>115</v>
      </c>
      <c r="U389" t="s">
        <v>2900</v>
      </c>
      <c r="V389" t="s">
        <v>2901</v>
      </c>
      <c r="W389" t="s">
        <v>2902</v>
      </c>
      <c r="X389" t="s">
        <v>2903</v>
      </c>
      <c r="Z389" t="s">
        <v>2904</v>
      </c>
      <c r="AA389" t="s">
        <v>2905</v>
      </c>
      <c r="AB389" t="s">
        <v>2906</v>
      </c>
      <c r="AC389" t="s">
        <v>2907</v>
      </c>
      <c r="AD389" t="s">
        <v>2908</v>
      </c>
      <c r="AF389"/>
      <c r="AG389" t="s">
        <v>49</v>
      </c>
      <c r="AH389"/>
      <c r="AI389" t="s">
        <v>10682</v>
      </c>
      <c r="AJ389" t="s">
        <v>10682</v>
      </c>
      <c r="AK389"/>
      <c r="AL389">
        <v>1</v>
      </c>
    </row>
    <row r="390" spans="1:38" x14ac:dyDescent="0.25">
      <c r="A390" t="s">
        <v>35</v>
      </c>
      <c r="B390" t="s">
        <v>173</v>
      </c>
      <c r="C390" t="s">
        <v>2909</v>
      </c>
      <c r="D390" t="s">
        <v>2910</v>
      </c>
      <c r="E390" t="s">
        <v>37</v>
      </c>
      <c r="F390" t="s">
        <v>2234</v>
      </c>
      <c r="G390" t="s">
        <v>183</v>
      </c>
      <c r="H390" t="s">
        <v>204</v>
      </c>
      <c r="I390" t="s">
        <v>78</v>
      </c>
      <c r="J390" t="s">
        <v>37</v>
      </c>
      <c r="K390" t="s">
        <v>2911</v>
      </c>
      <c r="L390" t="s">
        <v>39</v>
      </c>
      <c r="M390" t="s">
        <v>2912</v>
      </c>
      <c r="N390" t="s">
        <v>71</v>
      </c>
      <c r="O390" t="s">
        <v>2913</v>
      </c>
      <c r="P390" t="s">
        <v>81</v>
      </c>
      <c r="R390" t="s">
        <v>2914</v>
      </c>
      <c r="S390" t="s">
        <v>115</v>
      </c>
      <c r="V390" t="s">
        <v>2915</v>
      </c>
      <c r="X390" t="s">
        <v>2916</v>
      </c>
      <c r="Z390" t="s">
        <v>2917</v>
      </c>
      <c r="AA390" t="s">
        <v>2918</v>
      </c>
      <c r="AB390" t="s">
        <v>2919</v>
      </c>
      <c r="AF390"/>
      <c r="AG390" t="s">
        <v>76</v>
      </c>
      <c r="AH390" t="s">
        <v>11248</v>
      </c>
      <c r="AI390" t="s">
        <v>10682</v>
      </c>
      <c r="AJ390" t="s">
        <v>10682</v>
      </c>
      <c r="AK390"/>
      <c r="AL390">
        <v>0</v>
      </c>
    </row>
    <row r="391" spans="1:38" x14ac:dyDescent="0.25">
      <c r="A391" t="s">
        <v>35</v>
      </c>
      <c r="B391" t="s">
        <v>2920</v>
      </c>
      <c r="C391" t="s">
        <v>2921</v>
      </c>
      <c r="E391" t="s">
        <v>37</v>
      </c>
      <c r="F391" t="s">
        <v>2234</v>
      </c>
      <c r="G391" t="s">
        <v>183</v>
      </c>
      <c r="H391" t="s">
        <v>51</v>
      </c>
      <c r="I391" t="s">
        <v>52</v>
      </c>
      <c r="J391" t="s">
        <v>37</v>
      </c>
      <c r="K391" t="s">
        <v>2816</v>
      </c>
      <c r="L391" t="s">
        <v>183</v>
      </c>
      <c r="M391" t="s">
        <v>2922</v>
      </c>
      <c r="N391" t="s">
        <v>80</v>
      </c>
      <c r="O391" t="s">
        <v>267</v>
      </c>
      <c r="P391" t="s">
        <v>81</v>
      </c>
      <c r="Q391" t="s">
        <v>2923</v>
      </c>
      <c r="R391" t="s">
        <v>2924</v>
      </c>
      <c r="S391" t="s">
        <v>72</v>
      </c>
      <c r="Z391" t="s">
        <v>111</v>
      </c>
      <c r="AA391" t="s">
        <v>2925</v>
      </c>
      <c r="AC391" t="s">
        <v>131</v>
      </c>
      <c r="AF391" t="s">
        <v>11249</v>
      </c>
      <c r="AG391" t="s">
        <v>76</v>
      </c>
      <c r="AH391" t="s">
        <v>11223</v>
      </c>
      <c r="AI391" t="s">
        <v>10682</v>
      </c>
      <c r="AJ391" t="s">
        <v>10682</v>
      </c>
      <c r="AK391"/>
      <c r="AL391">
        <v>0</v>
      </c>
    </row>
    <row r="392" spans="1:38" x14ac:dyDescent="0.25">
      <c r="A392" t="s">
        <v>35</v>
      </c>
      <c r="B392" t="s">
        <v>2926</v>
      </c>
      <c r="C392" t="s">
        <v>2927</v>
      </c>
      <c r="D392" t="s">
        <v>2928</v>
      </c>
      <c r="E392" t="s">
        <v>37</v>
      </c>
      <c r="F392" t="s">
        <v>2234</v>
      </c>
      <c r="G392" t="s">
        <v>183</v>
      </c>
      <c r="H392" t="s">
        <v>168</v>
      </c>
      <c r="I392" t="s">
        <v>41</v>
      </c>
      <c r="J392" t="s">
        <v>37</v>
      </c>
      <c r="K392" t="s">
        <v>2413</v>
      </c>
      <c r="L392" t="s">
        <v>94</v>
      </c>
      <c r="M392" t="s">
        <v>2929</v>
      </c>
      <c r="N392" t="s">
        <v>2898</v>
      </c>
      <c r="P392" t="s">
        <v>81</v>
      </c>
      <c r="R392" t="s">
        <v>2930</v>
      </c>
      <c r="S392" t="s">
        <v>72</v>
      </c>
      <c r="U392" t="s">
        <v>2931</v>
      </c>
      <c r="V392" t="s">
        <v>2932</v>
      </c>
      <c r="X392" t="s">
        <v>2933</v>
      </c>
      <c r="Z392" t="s">
        <v>2934</v>
      </c>
      <c r="AA392" t="s">
        <v>2935</v>
      </c>
      <c r="AB392" t="s">
        <v>2936</v>
      </c>
      <c r="AC392" t="s">
        <v>2937</v>
      </c>
      <c r="AD392" t="s">
        <v>2938</v>
      </c>
      <c r="AF392"/>
      <c r="AG392" t="s">
        <v>49</v>
      </c>
      <c r="AH392"/>
      <c r="AI392" t="s">
        <v>10682</v>
      </c>
      <c r="AJ392" t="s">
        <v>10682</v>
      </c>
      <c r="AK392"/>
      <c r="AL392">
        <v>1</v>
      </c>
    </row>
    <row r="393" spans="1:38" x14ac:dyDescent="0.25">
      <c r="A393" t="s">
        <v>35</v>
      </c>
      <c r="B393" t="s">
        <v>2142</v>
      </c>
      <c r="C393" t="s">
        <v>2939</v>
      </c>
      <c r="D393" t="s">
        <v>2940</v>
      </c>
      <c r="E393" t="s">
        <v>37</v>
      </c>
      <c r="F393" t="s">
        <v>2226</v>
      </c>
      <c r="G393" t="s">
        <v>39</v>
      </c>
      <c r="I393" t="s">
        <v>103</v>
      </c>
      <c r="J393" t="s">
        <v>37</v>
      </c>
      <c r="K393" t="s">
        <v>2419</v>
      </c>
      <c r="L393" t="s">
        <v>43</v>
      </c>
      <c r="M393" t="s">
        <v>2941</v>
      </c>
      <c r="N393" t="s">
        <v>263</v>
      </c>
      <c r="O393" t="s">
        <v>2942</v>
      </c>
      <c r="P393" t="s">
        <v>45</v>
      </c>
      <c r="R393" t="s">
        <v>2943</v>
      </c>
      <c r="S393" t="s">
        <v>46</v>
      </c>
      <c r="T393" t="s">
        <v>2886</v>
      </c>
      <c r="V393" t="s">
        <v>2944</v>
      </c>
      <c r="X393" t="s">
        <v>2945</v>
      </c>
      <c r="Y393" t="s">
        <v>2946</v>
      </c>
      <c r="Z393" t="s">
        <v>87</v>
      </c>
      <c r="AA393" t="s">
        <v>2947</v>
      </c>
      <c r="AB393" t="s">
        <v>161</v>
      </c>
      <c r="AC393" t="s">
        <v>213</v>
      </c>
      <c r="AF393"/>
      <c r="AG393" t="s">
        <v>49</v>
      </c>
      <c r="AH393" t="s">
        <v>11250</v>
      </c>
      <c r="AI393" t="s">
        <v>10685</v>
      </c>
      <c r="AJ393" t="s">
        <v>10685</v>
      </c>
      <c r="AK393"/>
      <c r="AL393">
        <v>0</v>
      </c>
    </row>
    <row r="394" spans="1:38" x14ac:dyDescent="0.25">
      <c r="A394" t="s">
        <v>35</v>
      </c>
      <c r="B394" t="s">
        <v>2451</v>
      </c>
      <c r="C394" t="s">
        <v>2948</v>
      </c>
      <c r="E394" t="s">
        <v>37</v>
      </c>
      <c r="F394" t="s">
        <v>2226</v>
      </c>
      <c r="G394" t="s">
        <v>39</v>
      </c>
      <c r="I394" t="s">
        <v>103</v>
      </c>
      <c r="J394" t="s">
        <v>37</v>
      </c>
      <c r="K394" t="s">
        <v>2618</v>
      </c>
      <c r="L394" t="s">
        <v>70</v>
      </c>
      <c r="M394" t="s">
        <v>2949</v>
      </c>
      <c r="N394" t="s">
        <v>282</v>
      </c>
      <c r="P394" t="s">
        <v>45</v>
      </c>
      <c r="Z394" t="s">
        <v>64</v>
      </c>
      <c r="AA394" t="s">
        <v>2950</v>
      </c>
      <c r="AF394"/>
      <c r="AG394" t="s">
        <v>285</v>
      </c>
      <c r="AH394" t="s">
        <v>11251</v>
      </c>
      <c r="AI394" t="s">
        <v>10682</v>
      </c>
      <c r="AJ394" t="s">
        <v>10682</v>
      </c>
      <c r="AK394"/>
      <c r="AL394">
        <v>0</v>
      </c>
    </row>
    <row r="395" spans="1:38" x14ac:dyDescent="0.25">
      <c r="A395" t="s">
        <v>35</v>
      </c>
      <c r="B395" t="s">
        <v>218</v>
      </c>
      <c r="C395" t="s">
        <v>2951</v>
      </c>
      <c r="E395" t="s">
        <v>37</v>
      </c>
      <c r="F395" t="s">
        <v>2226</v>
      </c>
      <c r="G395" t="s">
        <v>39</v>
      </c>
      <c r="I395" t="s">
        <v>180</v>
      </c>
      <c r="J395" t="s">
        <v>37</v>
      </c>
      <c r="K395" t="s">
        <v>2419</v>
      </c>
      <c r="L395" t="s">
        <v>43</v>
      </c>
      <c r="M395" t="s">
        <v>2952</v>
      </c>
      <c r="N395" t="s">
        <v>127</v>
      </c>
      <c r="P395" t="s">
        <v>45</v>
      </c>
      <c r="Z395" t="s">
        <v>308</v>
      </c>
      <c r="AA395" t="s">
        <v>2953</v>
      </c>
      <c r="AC395" t="s">
        <v>1574</v>
      </c>
      <c r="AF395"/>
      <c r="AG395" t="s">
        <v>49</v>
      </c>
      <c r="AH395" t="s">
        <v>11252</v>
      </c>
      <c r="AI395" t="s">
        <v>10682</v>
      </c>
      <c r="AJ395" t="s">
        <v>10682</v>
      </c>
      <c r="AK395"/>
      <c r="AL395">
        <v>0</v>
      </c>
    </row>
    <row r="396" spans="1:38" x14ac:dyDescent="0.25">
      <c r="A396" t="s">
        <v>35</v>
      </c>
      <c r="B396" t="s">
        <v>2314</v>
      </c>
      <c r="C396" t="s">
        <v>2954</v>
      </c>
      <c r="D396" t="s">
        <v>2955</v>
      </c>
      <c r="E396" t="s">
        <v>37</v>
      </c>
      <c r="F396" t="s">
        <v>2226</v>
      </c>
      <c r="G396" t="s">
        <v>39</v>
      </c>
      <c r="H396" t="s">
        <v>174</v>
      </c>
      <c r="I396" t="s">
        <v>180</v>
      </c>
      <c r="J396" t="s">
        <v>37</v>
      </c>
      <c r="K396" t="s">
        <v>2618</v>
      </c>
      <c r="L396" t="s">
        <v>70</v>
      </c>
      <c r="M396" t="s">
        <v>2956</v>
      </c>
      <c r="N396" t="s">
        <v>376</v>
      </c>
      <c r="O396" t="s">
        <v>2957</v>
      </c>
      <c r="P396" t="s">
        <v>45</v>
      </c>
      <c r="R396" t="s">
        <v>2958</v>
      </c>
      <c r="S396" t="s">
        <v>46</v>
      </c>
      <c r="T396" t="s">
        <v>476</v>
      </c>
      <c r="V396" t="s">
        <v>2959</v>
      </c>
      <c r="W396" t="s">
        <v>2960</v>
      </c>
      <c r="X396" t="s">
        <v>2961</v>
      </c>
      <c r="Y396" t="s">
        <v>2962</v>
      </c>
      <c r="Z396" t="s">
        <v>87</v>
      </c>
      <c r="AA396" t="s">
        <v>2963</v>
      </c>
      <c r="AB396" t="s">
        <v>114</v>
      </c>
      <c r="AC396" t="s">
        <v>1703</v>
      </c>
      <c r="AE396" t="s">
        <v>2964</v>
      </c>
      <c r="AF396"/>
      <c r="AG396" t="s">
        <v>49</v>
      </c>
      <c r="AH396" t="s">
        <v>11253</v>
      </c>
      <c r="AI396" t="s">
        <v>10685</v>
      </c>
      <c r="AJ396" t="s">
        <v>10685</v>
      </c>
      <c r="AK396"/>
      <c r="AL396">
        <v>0</v>
      </c>
    </row>
    <row r="397" spans="1:38" x14ac:dyDescent="0.25">
      <c r="A397" t="s">
        <v>35</v>
      </c>
      <c r="B397" t="s">
        <v>2965</v>
      </c>
      <c r="C397" t="s">
        <v>2966</v>
      </c>
      <c r="D397" t="s">
        <v>1191</v>
      </c>
      <c r="E397" t="s">
        <v>37</v>
      </c>
      <c r="F397" t="s">
        <v>2459</v>
      </c>
      <c r="G397" t="s">
        <v>54</v>
      </c>
      <c r="H397" t="s">
        <v>138</v>
      </c>
      <c r="I397" t="s">
        <v>103</v>
      </c>
      <c r="J397" t="s">
        <v>37</v>
      </c>
      <c r="K397" t="s">
        <v>2413</v>
      </c>
      <c r="L397" t="s">
        <v>94</v>
      </c>
      <c r="M397" t="s">
        <v>2967</v>
      </c>
      <c r="N397" t="s">
        <v>1193</v>
      </c>
      <c r="O397" t="s">
        <v>2968</v>
      </c>
      <c r="P397" t="s">
        <v>81</v>
      </c>
      <c r="Q397" t="s">
        <v>2969</v>
      </c>
      <c r="R397" t="s">
        <v>2970</v>
      </c>
      <c r="S397" t="s">
        <v>72</v>
      </c>
      <c r="Z397" t="s">
        <v>272</v>
      </c>
      <c r="AA397" t="s">
        <v>273</v>
      </c>
      <c r="AC397" t="s">
        <v>1198</v>
      </c>
      <c r="AF397"/>
      <c r="AG397" t="s">
        <v>76</v>
      </c>
      <c r="AH397"/>
      <c r="AI397" t="s">
        <v>10682</v>
      </c>
      <c r="AJ397" t="s">
        <v>10682</v>
      </c>
      <c r="AK397"/>
      <c r="AL397">
        <v>1</v>
      </c>
    </row>
    <row r="398" spans="1:38" x14ac:dyDescent="0.25">
      <c r="A398" t="s">
        <v>35</v>
      </c>
      <c r="B398" t="s">
        <v>59</v>
      </c>
      <c r="C398" t="s">
        <v>13125</v>
      </c>
      <c r="D398" t="s">
        <v>13126</v>
      </c>
      <c r="E398" t="s">
        <v>37</v>
      </c>
      <c r="F398" t="s">
        <v>2156</v>
      </c>
      <c r="G398" t="s">
        <v>94</v>
      </c>
      <c r="I398" t="s">
        <v>103</v>
      </c>
      <c r="J398" t="s">
        <v>37</v>
      </c>
      <c r="K398" t="s">
        <v>2839</v>
      </c>
      <c r="L398" t="s">
        <v>60</v>
      </c>
      <c r="M398" t="s">
        <v>13127</v>
      </c>
      <c r="N398" t="s">
        <v>647</v>
      </c>
      <c r="O398" t="s">
        <v>13128</v>
      </c>
      <c r="P398" t="s">
        <v>648</v>
      </c>
      <c r="R398" t="s">
        <v>13129</v>
      </c>
      <c r="S398" t="s">
        <v>46</v>
      </c>
      <c r="T398" t="s">
        <v>904</v>
      </c>
      <c r="U398" t="s">
        <v>13130</v>
      </c>
      <c r="V398" t="s">
        <v>13131</v>
      </c>
      <c r="X398" t="s">
        <v>13132</v>
      </c>
      <c r="Y398" t="s">
        <v>13133</v>
      </c>
      <c r="Z398" t="s">
        <v>3987</v>
      </c>
      <c r="AA398" t="s">
        <v>13134</v>
      </c>
      <c r="AC398" t="s">
        <v>453</v>
      </c>
      <c r="AE398" t="s">
        <v>13135</v>
      </c>
      <c r="AF398"/>
      <c r="AG398" t="s">
        <v>285</v>
      </c>
      <c r="AH398" t="s">
        <v>13270</v>
      </c>
      <c r="AI398" t="s">
        <v>11568</v>
      </c>
      <c r="AJ398" t="s">
        <v>11568</v>
      </c>
      <c r="AK398"/>
      <c r="AL398">
        <v>0</v>
      </c>
    </row>
    <row r="399" spans="1:38" x14ac:dyDescent="0.25">
      <c r="A399" t="s">
        <v>35</v>
      </c>
      <c r="B399" t="s">
        <v>883</v>
      </c>
      <c r="C399" t="s">
        <v>2971</v>
      </c>
      <c r="E399" t="s">
        <v>37</v>
      </c>
      <c r="F399" t="s">
        <v>2156</v>
      </c>
      <c r="G399" t="s">
        <v>94</v>
      </c>
      <c r="H399" t="s">
        <v>51</v>
      </c>
      <c r="I399" t="s">
        <v>78</v>
      </c>
      <c r="J399" t="s">
        <v>37</v>
      </c>
      <c r="K399" t="s">
        <v>2413</v>
      </c>
      <c r="L399" t="s">
        <v>94</v>
      </c>
      <c r="M399" t="s">
        <v>2972</v>
      </c>
      <c r="N399" t="s">
        <v>80</v>
      </c>
      <c r="O399" t="s">
        <v>105</v>
      </c>
      <c r="P399" t="s">
        <v>81</v>
      </c>
      <c r="Q399" t="s">
        <v>2973</v>
      </c>
      <c r="R399" t="s">
        <v>2974</v>
      </c>
      <c r="S399" t="s">
        <v>72</v>
      </c>
      <c r="Z399" t="s">
        <v>111</v>
      </c>
      <c r="AA399" t="s">
        <v>2975</v>
      </c>
      <c r="AC399" t="s">
        <v>107</v>
      </c>
      <c r="AF399" t="s">
        <v>11254</v>
      </c>
      <c r="AG399" t="s">
        <v>76</v>
      </c>
      <c r="AH399" t="s">
        <v>11177</v>
      </c>
      <c r="AI399" t="s">
        <v>10682</v>
      </c>
      <c r="AJ399" t="s">
        <v>10682</v>
      </c>
      <c r="AK399"/>
      <c r="AL399">
        <v>0</v>
      </c>
    </row>
    <row r="400" spans="1:38" x14ac:dyDescent="0.25">
      <c r="A400" t="s">
        <v>35</v>
      </c>
      <c r="B400" t="s">
        <v>1073</v>
      </c>
      <c r="C400" t="s">
        <v>2976</v>
      </c>
      <c r="E400" t="s">
        <v>37</v>
      </c>
      <c r="F400" t="s">
        <v>2156</v>
      </c>
      <c r="G400" t="s">
        <v>94</v>
      </c>
      <c r="H400" t="s">
        <v>91</v>
      </c>
      <c r="I400" t="s">
        <v>180</v>
      </c>
      <c r="J400" t="s">
        <v>37</v>
      </c>
      <c r="K400" t="s">
        <v>2870</v>
      </c>
      <c r="L400" t="s">
        <v>54</v>
      </c>
      <c r="M400" t="s">
        <v>2977</v>
      </c>
      <c r="N400" t="s">
        <v>80</v>
      </c>
      <c r="O400" t="s">
        <v>337</v>
      </c>
      <c r="P400" t="s">
        <v>81</v>
      </c>
      <c r="Q400" t="s">
        <v>2978</v>
      </c>
      <c r="R400" t="s">
        <v>2979</v>
      </c>
      <c r="S400" t="s">
        <v>72</v>
      </c>
      <c r="Z400" t="s">
        <v>111</v>
      </c>
      <c r="AA400" t="s">
        <v>2980</v>
      </c>
      <c r="AC400" t="s">
        <v>131</v>
      </c>
      <c r="AF400" t="s">
        <v>11255</v>
      </c>
      <c r="AG400" t="s">
        <v>76</v>
      </c>
      <c r="AH400" t="s">
        <v>11256</v>
      </c>
      <c r="AI400" t="s">
        <v>10682</v>
      </c>
      <c r="AJ400" t="s">
        <v>10682</v>
      </c>
      <c r="AK400"/>
      <c r="AL400">
        <v>0</v>
      </c>
    </row>
    <row r="401" spans="1:38" x14ac:dyDescent="0.25">
      <c r="A401" t="s">
        <v>35</v>
      </c>
      <c r="B401" t="s">
        <v>2926</v>
      </c>
      <c r="C401" t="s">
        <v>2981</v>
      </c>
      <c r="D401" t="s">
        <v>2982</v>
      </c>
      <c r="E401" t="s">
        <v>37</v>
      </c>
      <c r="F401" t="s">
        <v>2156</v>
      </c>
      <c r="G401" t="s">
        <v>94</v>
      </c>
      <c r="H401" t="s">
        <v>142</v>
      </c>
      <c r="I401" t="s">
        <v>103</v>
      </c>
      <c r="J401" t="s">
        <v>37</v>
      </c>
      <c r="K401" t="s">
        <v>2816</v>
      </c>
      <c r="L401" t="s">
        <v>183</v>
      </c>
      <c r="M401" t="s">
        <v>2983</v>
      </c>
      <c r="N401" t="s">
        <v>2381</v>
      </c>
      <c r="O401" t="s">
        <v>2984</v>
      </c>
      <c r="P401" t="s">
        <v>45</v>
      </c>
      <c r="R401" t="s">
        <v>2985</v>
      </c>
      <c r="S401" t="s">
        <v>46</v>
      </c>
      <c r="T401" t="s">
        <v>287</v>
      </c>
      <c r="V401" t="s">
        <v>2986</v>
      </c>
      <c r="X401" t="s">
        <v>2987</v>
      </c>
      <c r="Y401" t="s">
        <v>2988</v>
      </c>
      <c r="Z401" t="s">
        <v>64</v>
      </c>
      <c r="AA401" t="s">
        <v>2989</v>
      </c>
      <c r="AB401" t="s">
        <v>65</v>
      </c>
      <c r="AF401"/>
      <c r="AG401" t="s">
        <v>49</v>
      </c>
      <c r="AH401" t="s">
        <v>11257</v>
      </c>
      <c r="AI401" t="s">
        <v>10682</v>
      </c>
      <c r="AJ401" t="s">
        <v>10682</v>
      </c>
      <c r="AK401"/>
      <c r="AL401">
        <v>0</v>
      </c>
    </row>
    <row r="402" spans="1:38" x14ac:dyDescent="0.25">
      <c r="A402" t="s">
        <v>35</v>
      </c>
      <c r="B402" t="s">
        <v>2990</v>
      </c>
      <c r="C402" t="s">
        <v>2991</v>
      </c>
      <c r="E402" t="s">
        <v>37</v>
      </c>
      <c r="F402" t="s">
        <v>2618</v>
      </c>
      <c r="G402" t="s">
        <v>70</v>
      </c>
      <c r="H402" t="s">
        <v>2516</v>
      </c>
      <c r="I402" t="s">
        <v>180</v>
      </c>
      <c r="J402" t="s">
        <v>37</v>
      </c>
      <c r="K402" t="s">
        <v>2992</v>
      </c>
      <c r="L402" t="s">
        <v>70</v>
      </c>
      <c r="M402" t="s">
        <v>2993</v>
      </c>
      <c r="N402" t="s">
        <v>61</v>
      </c>
      <c r="O402" t="s">
        <v>2994</v>
      </c>
      <c r="P402" t="s">
        <v>81</v>
      </c>
      <c r="Q402" t="s">
        <v>1007</v>
      </c>
      <c r="R402" t="s">
        <v>2995</v>
      </c>
      <c r="S402" t="s">
        <v>72</v>
      </c>
      <c r="Z402" t="s">
        <v>1009</v>
      </c>
      <c r="AA402" t="s">
        <v>1010</v>
      </c>
      <c r="AC402" t="s">
        <v>2996</v>
      </c>
      <c r="AF402" t="s">
        <v>11258</v>
      </c>
      <c r="AG402" t="s">
        <v>49</v>
      </c>
      <c r="AH402" t="s">
        <v>11258</v>
      </c>
      <c r="AI402" t="s">
        <v>10682</v>
      </c>
      <c r="AJ402" t="s">
        <v>10682</v>
      </c>
      <c r="AK402"/>
      <c r="AL402">
        <v>0</v>
      </c>
    </row>
    <row r="403" spans="1:38" x14ac:dyDescent="0.25">
      <c r="A403" t="s">
        <v>35</v>
      </c>
      <c r="B403" t="s">
        <v>2997</v>
      </c>
      <c r="C403" t="s">
        <v>2998</v>
      </c>
      <c r="E403" t="s">
        <v>37</v>
      </c>
      <c r="F403" t="s">
        <v>2618</v>
      </c>
      <c r="G403" t="s">
        <v>70</v>
      </c>
      <c r="I403" t="s">
        <v>2999</v>
      </c>
      <c r="J403" t="s">
        <v>37</v>
      </c>
      <c r="K403" t="s">
        <v>2861</v>
      </c>
      <c r="L403" t="s">
        <v>43</v>
      </c>
      <c r="M403" t="s">
        <v>3000</v>
      </c>
      <c r="N403" t="s">
        <v>61</v>
      </c>
      <c r="P403" t="s">
        <v>45</v>
      </c>
      <c r="Z403" t="s">
        <v>64</v>
      </c>
      <c r="AA403" t="s">
        <v>3001</v>
      </c>
      <c r="AC403" t="s">
        <v>2326</v>
      </c>
      <c r="AE403" t="s">
        <v>3002</v>
      </c>
      <c r="AF403"/>
      <c r="AG403" t="s">
        <v>49</v>
      </c>
      <c r="AH403" t="s">
        <v>11259</v>
      </c>
      <c r="AI403" t="s">
        <v>10690</v>
      </c>
      <c r="AJ403" t="s">
        <v>10690</v>
      </c>
      <c r="AK403"/>
      <c r="AL403">
        <v>0</v>
      </c>
    </row>
    <row r="404" spans="1:38" x14ac:dyDescent="0.25">
      <c r="A404" t="s">
        <v>35</v>
      </c>
      <c r="B404" t="s">
        <v>3003</v>
      </c>
      <c r="C404" t="s">
        <v>3004</v>
      </c>
      <c r="E404" t="s">
        <v>37</v>
      </c>
      <c r="F404" t="s">
        <v>2618</v>
      </c>
      <c r="G404" t="s">
        <v>70</v>
      </c>
      <c r="I404" t="s">
        <v>103</v>
      </c>
      <c r="J404" t="s">
        <v>37</v>
      </c>
      <c r="K404" t="s">
        <v>3005</v>
      </c>
      <c r="L404" t="s">
        <v>39</v>
      </c>
      <c r="M404" t="s">
        <v>3006</v>
      </c>
      <c r="N404" t="s">
        <v>61</v>
      </c>
      <c r="P404" t="s">
        <v>81</v>
      </c>
      <c r="Q404" t="s">
        <v>3007</v>
      </c>
      <c r="R404" t="s">
        <v>3008</v>
      </c>
      <c r="S404" t="s">
        <v>72</v>
      </c>
      <c r="Z404" t="s">
        <v>73</v>
      </c>
      <c r="AA404" t="s">
        <v>3009</v>
      </c>
      <c r="AC404" t="s">
        <v>75</v>
      </c>
      <c r="AF404" t="s">
        <v>11260</v>
      </c>
      <c r="AG404" t="s">
        <v>49</v>
      </c>
      <c r="AH404" t="s">
        <v>11260</v>
      </c>
      <c r="AI404" t="s">
        <v>10682</v>
      </c>
      <c r="AJ404" t="s">
        <v>10682</v>
      </c>
      <c r="AK404"/>
      <c r="AL404">
        <v>0</v>
      </c>
    </row>
    <row r="405" spans="1:38" x14ac:dyDescent="0.25">
      <c r="A405" t="s">
        <v>35</v>
      </c>
      <c r="B405" t="s">
        <v>3010</v>
      </c>
      <c r="C405" t="s">
        <v>3011</v>
      </c>
      <c r="E405" t="s">
        <v>37</v>
      </c>
      <c r="F405" t="s">
        <v>2618</v>
      </c>
      <c r="G405" t="s">
        <v>70</v>
      </c>
      <c r="I405" t="s">
        <v>103</v>
      </c>
      <c r="J405" t="s">
        <v>37</v>
      </c>
      <c r="K405" t="s">
        <v>3005</v>
      </c>
      <c r="L405" t="s">
        <v>39</v>
      </c>
      <c r="M405" t="s">
        <v>3012</v>
      </c>
      <c r="N405" t="s">
        <v>61</v>
      </c>
      <c r="P405" t="s">
        <v>81</v>
      </c>
      <c r="Q405" t="s">
        <v>3013</v>
      </c>
      <c r="R405" t="s">
        <v>3014</v>
      </c>
      <c r="S405" t="s">
        <v>72</v>
      </c>
      <c r="Z405" t="s">
        <v>73</v>
      </c>
      <c r="AA405" t="s">
        <v>3015</v>
      </c>
      <c r="AC405" t="s">
        <v>75</v>
      </c>
      <c r="AF405" t="s">
        <v>11260</v>
      </c>
      <c r="AG405" t="s">
        <v>49</v>
      </c>
      <c r="AH405" t="s">
        <v>11260</v>
      </c>
      <c r="AI405" t="s">
        <v>10682</v>
      </c>
      <c r="AJ405" t="s">
        <v>10682</v>
      </c>
      <c r="AK405"/>
      <c r="AL405">
        <v>0</v>
      </c>
    </row>
    <row r="406" spans="1:38" x14ac:dyDescent="0.25">
      <c r="A406" t="s">
        <v>35</v>
      </c>
      <c r="B406" t="s">
        <v>279</v>
      </c>
      <c r="C406" t="s">
        <v>3016</v>
      </c>
      <c r="E406" t="s">
        <v>37</v>
      </c>
      <c r="F406" t="s">
        <v>2419</v>
      </c>
      <c r="G406" t="s">
        <v>43</v>
      </c>
      <c r="H406" t="s">
        <v>3017</v>
      </c>
      <c r="I406" t="s">
        <v>78</v>
      </c>
      <c r="J406" t="s">
        <v>37</v>
      </c>
      <c r="K406" t="s">
        <v>2992</v>
      </c>
      <c r="L406" t="s">
        <v>70</v>
      </c>
      <c r="M406" t="s">
        <v>3018</v>
      </c>
      <c r="N406" t="s">
        <v>104</v>
      </c>
      <c r="P406" t="s">
        <v>81</v>
      </c>
      <c r="R406" t="s">
        <v>3019</v>
      </c>
      <c r="S406" t="s">
        <v>46</v>
      </c>
      <c r="T406" t="s">
        <v>3020</v>
      </c>
      <c r="V406" t="s">
        <v>3021</v>
      </c>
      <c r="X406" t="s">
        <v>3022</v>
      </c>
      <c r="Z406" t="s">
        <v>3023</v>
      </c>
      <c r="AA406" t="s">
        <v>3024</v>
      </c>
      <c r="AC406" t="s">
        <v>3025</v>
      </c>
      <c r="AF406"/>
      <c r="AG406" t="s">
        <v>108</v>
      </c>
      <c r="AH406" t="s">
        <v>11261</v>
      </c>
      <c r="AI406" t="s">
        <v>10682</v>
      </c>
      <c r="AJ406" t="s">
        <v>10682</v>
      </c>
      <c r="AK406"/>
      <c r="AL406">
        <v>0</v>
      </c>
    </row>
    <row r="407" spans="1:38" x14ac:dyDescent="0.25">
      <c r="A407" t="s">
        <v>35</v>
      </c>
      <c r="B407" t="s">
        <v>3026</v>
      </c>
      <c r="C407" t="s">
        <v>3027</v>
      </c>
      <c r="E407" t="s">
        <v>37</v>
      </c>
      <c r="F407" t="s">
        <v>2419</v>
      </c>
      <c r="G407" t="s">
        <v>43</v>
      </c>
      <c r="H407" t="s">
        <v>51</v>
      </c>
      <c r="I407" t="s">
        <v>52</v>
      </c>
      <c r="J407" t="s">
        <v>37</v>
      </c>
      <c r="K407" t="s">
        <v>3028</v>
      </c>
      <c r="L407" t="s">
        <v>94</v>
      </c>
      <c r="M407" t="s">
        <v>3029</v>
      </c>
      <c r="N407" t="s">
        <v>80</v>
      </c>
      <c r="O407" t="s">
        <v>105</v>
      </c>
      <c r="P407" t="s">
        <v>81</v>
      </c>
      <c r="Q407" t="s">
        <v>3030</v>
      </c>
      <c r="R407" t="s">
        <v>3031</v>
      </c>
      <c r="S407" t="s">
        <v>72</v>
      </c>
      <c r="Z407" t="s">
        <v>111</v>
      </c>
      <c r="AA407" t="s">
        <v>3032</v>
      </c>
      <c r="AC407" t="s">
        <v>107</v>
      </c>
      <c r="AF407" t="s">
        <v>11262</v>
      </c>
      <c r="AG407" t="s">
        <v>76</v>
      </c>
      <c r="AH407" t="s">
        <v>11263</v>
      </c>
      <c r="AI407" t="s">
        <v>10682</v>
      </c>
      <c r="AJ407" t="s">
        <v>10682</v>
      </c>
      <c r="AK407"/>
      <c r="AL407">
        <v>0</v>
      </c>
    </row>
    <row r="408" spans="1:38" x14ac:dyDescent="0.25">
      <c r="A408" t="s">
        <v>35</v>
      </c>
      <c r="B408" t="s">
        <v>2868</v>
      </c>
      <c r="C408" t="s">
        <v>3033</v>
      </c>
      <c r="E408" t="s">
        <v>37</v>
      </c>
      <c r="F408" t="s">
        <v>2267</v>
      </c>
      <c r="G408" t="s">
        <v>60</v>
      </c>
      <c r="H408" t="s">
        <v>51</v>
      </c>
      <c r="I408" t="s">
        <v>180</v>
      </c>
      <c r="J408" t="s">
        <v>37</v>
      </c>
      <c r="K408" t="s">
        <v>2629</v>
      </c>
      <c r="L408" t="s">
        <v>54</v>
      </c>
      <c r="M408" t="s">
        <v>3034</v>
      </c>
      <c r="N408" t="s">
        <v>215</v>
      </c>
      <c r="O408" t="s">
        <v>3035</v>
      </c>
      <c r="P408" t="s">
        <v>81</v>
      </c>
      <c r="Q408" t="s">
        <v>1007</v>
      </c>
      <c r="R408" t="s">
        <v>3036</v>
      </c>
      <c r="S408" t="s">
        <v>72</v>
      </c>
      <c r="Z408" t="s">
        <v>1009</v>
      </c>
      <c r="AA408" t="s">
        <v>1010</v>
      </c>
      <c r="AC408" t="s">
        <v>2996</v>
      </c>
      <c r="AF408" t="s">
        <v>11264</v>
      </c>
      <c r="AG408" t="s">
        <v>49</v>
      </c>
      <c r="AH408" t="s">
        <v>11264</v>
      </c>
      <c r="AI408" t="s">
        <v>10682</v>
      </c>
      <c r="AJ408" t="s">
        <v>10682</v>
      </c>
      <c r="AK408"/>
      <c r="AL408">
        <v>0</v>
      </c>
    </row>
    <row r="409" spans="1:38" x14ac:dyDescent="0.25">
      <c r="A409" t="s">
        <v>35</v>
      </c>
      <c r="B409" t="s">
        <v>1972</v>
      </c>
      <c r="C409" t="s">
        <v>3037</v>
      </c>
      <c r="E409" t="s">
        <v>37</v>
      </c>
      <c r="F409" t="s">
        <v>2267</v>
      </c>
      <c r="G409" t="s">
        <v>60</v>
      </c>
      <c r="I409" t="s">
        <v>78</v>
      </c>
      <c r="J409" t="s">
        <v>37</v>
      </c>
      <c r="K409" t="s">
        <v>2861</v>
      </c>
      <c r="L409" t="s">
        <v>43</v>
      </c>
      <c r="M409" t="s">
        <v>3038</v>
      </c>
      <c r="N409" t="s">
        <v>80</v>
      </c>
      <c r="P409" t="s">
        <v>45</v>
      </c>
      <c r="Z409" t="s">
        <v>2549</v>
      </c>
      <c r="AA409" t="s">
        <v>3039</v>
      </c>
      <c r="AC409" t="s">
        <v>1570</v>
      </c>
      <c r="AF409"/>
      <c r="AG409" t="s">
        <v>76</v>
      </c>
      <c r="AH409" t="s">
        <v>11265</v>
      </c>
      <c r="AI409" t="s">
        <v>10682</v>
      </c>
      <c r="AJ409" t="s">
        <v>10682</v>
      </c>
      <c r="AK409"/>
      <c r="AL409">
        <v>0</v>
      </c>
    </row>
    <row r="410" spans="1:38" x14ac:dyDescent="0.25">
      <c r="A410" t="s">
        <v>35</v>
      </c>
      <c r="B410" t="s">
        <v>3040</v>
      </c>
      <c r="C410" t="s">
        <v>3041</v>
      </c>
      <c r="E410" t="s">
        <v>37</v>
      </c>
      <c r="F410" t="s">
        <v>2267</v>
      </c>
      <c r="G410" t="s">
        <v>60</v>
      </c>
      <c r="H410" t="s">
        <v>252</v>
      </c>
      <c r="I410" t="s">
        <v>52</v>
      </c>
      <c r="J410" t="s">
        <v>37</v>
      </c>
      <c r="K410" t="s">
        <v>3005</v>
      </c>
      <c r="L410" t="s">
        <v>39</v>
      </c>
      <c r="M410" t="s">
        <v>3042</v>
      </c>
      <c r="N410" t="s">
        <v>2614</v>
      </c>
      <c r="Q410" t="s">
        <v>3043</v>
      </c>
      <c r="Z410" t="s">
        <v>3044</v>
      </c>
      <c r="AA410" t="s">
        <v>3045</v>
      </c>
      <c r="AC410" t="s">
        <v>3046</v>
      </c>
      <c r="AE410" t="s">
        <v>3047</v>
      </c>
      <c r="AF410"/>
      <c r="AG410" t="s">
        <v>285</v>
      </c>
      <c r="AH410" t="s">
        <v>11266</v>
      </c>
      <c r="AI410" t="s">
        <v>11148</v>
      </c>
      <c r="AJ410" t="s">
        <v>11148</v>
      </c>
      <c r="AK410"/>
      <c r="AL410">
        <v>0</v>
      </c>
    </row>
    <row r="411" spans="1:38" x14ac:dyDescent="0.25">
      <c r="A411" t="s">
        <v>35</v>
      </c>
      <c r="B411" t="s">
        <v>816</v>
      </c>
      <c r="C411" t="s">
        <v>3048</v>
      </c>
      <c r="E411" t="s">
        <v>37</v>
      </c>
      <c r="F411" t="s">
        <v>2816</v>
      </c>
      <c r="G411" t="s">
        <v>183</v>
      </c>
      <c r="H411" t="s">
        <v>2329</v>
      </c>
      <c r="I411" t="s">
        <v>52</v>
      </c>
      <c r="J411" t="s">
        <v>37</v>
      </c>
      <c r="K411" t="s">
        <v>2992</v>
      </c>
      <c r="L411" t="s">
        <v>70</v>
      </c>
      <c r="M411" t="s">
        <v>3049</v>
      </c>
      <c r="N411" t="s">
        <v>215</v>
      </c>
      <c r="O411" t="s">
        <v>3050</v>
      </c>
      <c r="P411" t="s">
        <v>45</v>
      </c>
      <c r="R411" t="s">
        <v>3051</v>
      </c>
      <c r="S411" t="s">
        <v>46</v>
      </c>
      <c r="T411" t="s">
        <v>889</v>
      </c>
      <c r="V411" t="s">
        <v>3052</v>
      </c>
      <c r="X411" t="s">
        <v>3053</v>
      </c>
      <c r="Y411" t="s">
        <v>3054</v>
      </c>
      <c r="Z411" t="s">
        <v>3055</v>
      </c>
      <c r="AA411" t="s">
        <v>3056</v>
      </c>
      <c r="AB411" t="s">
        <v>288</v>
      </c>
      <c r="AC411" t="s">
        <v>3057</v>
      </c>
      <c r="AE411" t="s">
        <v>3058</v>
      </c>
      <c r="AF411"/>
      <c r="AG411" t="s">
        <v>49</v>
      </c>
      <c r="AH411" t="s">
        <v>11267</v>
      </c>
      <c r="AI411" t="s">
        <v>10682</v>
      </c>
      <c r="AJ411" t="s">
        <v>10682</v>
      </c>
      <c r="AK411"/>
      <c r="AL411">
        <v>0</v>
      </c>
    </row>
    <row r="412" spans="1:38" x14ac:dyDescent="0.25">
      <c r="A412" t="s">
        <v>35</v>
      </c>
      <c r="B412" t="s">
        <v>1153</v>
      </c>
      <c r="C412" t="s">
        <v>3059</v>
      </c>
      <c r="E412" t="s">
        <v>37</v>
      </c>
      <c r="F412" t="s">
        <v>2816</v>
      </c>
      <c r="G412" t="s">
        <v>183</v>
      </c>
      <c r="H412" t="s">
        <v>138</v>
      </c>
      <c r="I412" t="s">
        <v>78</v>
      </c>
      <c r="J412" t="s">
        <v>37</v>
      </c>
      <c r="K412" t="s">
        <v>2911</v>
      </c>
      <c r="L412" t="s">
        <v>39</v>
      </c>
      <c r="M412" t="s">
        <v>3060</v>
      </c>
      <c r="N412" t="s">
        <v>208</v>
      </c>
      <c r="O412" t="s">
        <v>3061</v>
      </c>
      <c r="P412" t="s">
        <v>81</v>
      </c>
      <c r="Q412" t="s">
        <v>3062</v>
      </c>
      <c r="R412" t="s">
        <v>3063</v>
      </c>
      <c r="S412" t="s">
        <v>72</v>
      </c>
      <c r="Z412" t="s">
        <v>272</v>
      </c>
      <c r="AA412" t="s">
        <v>273</v>
      </c>
      <c r="AC412" t="s">
        <v>274</v>
      </c>
      <c r="AF412" t="s">
        <v>11268</v>
      </c>
      <c r="AG412" t="s">
        <v>76</v>
      </c>
      <c r="AH412" t="s">
        <v>11269</v>
      </c>
      <c r="AI412" t="s">
        <v>10682</v>
      </c>
      <c r="AJ412" t="s">
        <v>10682</v>
      </c>
      <c r="AK412"/>
      <c r="AL412">
        <v>0</v>
      </c>
    </row>
    <row r="413" spans="1:38" x14ac:dyDescent="0.25">
      <c r="A413" t="s">
        <v>35</v>
      </c>
      <c r="B413" t="s">
        <v>3064</v>
      </c>
      <c r="C413" t="s">
        <v>3065</v>
      </c>
      <c r="E413" t="s">
        <v>37</v>
      </c>
      <c r="F413" t="s">
        <v>2816</v>
      </c>
      <c r="G413" t="s">
        <v>183</v>
      </c>
      <c r="H413" t="s">
        <v>51</v>
      </c>
      <c r="I413" t="s">
        <v>78</v>
      </c>
      <c r="J413" t="s">
        <v>37</v>
      </c>
      <c r="K413" t="s">
        <v>3066</v>
      </c>
      <c r="L413" t="s">
        <v>183</v>
      </c>
      <c r="M413" t="s">
        <v>3067</v>
      </c>
      <c r="N413" t="s">
        <v>80</v>
      </c>
      <c r="O413" t="s">
        <v>3068</v>
      </c>
      <c r="P413" t="s">
        <v>81</v>
      </c>
      <c r="Q413" t="s">
        <v>3069</v>
      </c>
      <c r="R413" t="s">
        <v>3070</v>
      </c>
      <c r="S413" t="s">
        <v>72</v>
      </c>
      <c r="Z413" t="s">
        <v>111</v>
      </c>
      <c r="AA413" t="s">
        <v>3071</v>
      </c>
      <c r="AC413" t="s">
        <v>107</v>
      </c>
      <c r="AF413" t="s">
        <v>11270</v>
      </c>
      <c r="AG413" t="s">
        <v>76</v>
      </c>
      <c r="AH413" t="s">
        <v>11271</v>
      </c>
      <c r="AI413" t="s">
        <v>10682</v>
      </c>
      <c r="AJ413" t="s">
        <v>10682</v>
      </c>
      <c r="AK413"/>
      <c r="AL413">
        <v>0</v>
      </c>
    </row>
    <row r="414" spans="1:38" x14ac:dyDescent="0.25">
      <c r="A414" t="s">
        <v>35</v>
      </c>
      <c r="B414" t="s">
        <v>1937</v>
      </c>
      <c r="C414" t="s">
        <v>3072</v>
      </c>
      <c r="D414" t="s">
        <v>3073</v>
      </c>
      <c r="E414" t="s">
        <v>37</v>
      </c>
      <c r="F414" t="s">
        <v>2816</v>
      </c>
      <c r="G414" t="s">
        <v>183</v>
      </c>
      <c r="H414" t="s">
        <v>168</v>
      </c>
      <c r="I414" t="s">
        <v>52</v>
      </c>
      <c r="J414" t="s">
        <v>356</v>
      </c>
      <c r="K414" t="s">
        <v>2861</v>
      </c>
      <c r="L414" t="s">
        <v>43</v>
      </c>
      <c r="M414" t="s">
        <v>3074</v>
      </c>
      <c r="N414" t="s">
        <v>263</v>
      </c>
      <c r="O414" t="s">
        <v>3075</v>
      </c>
      <c r="P414" t="s">
        <v>45</v>
      </c>
      <c r="R414" t="s">
        <v>3076</v>
      </c>
      <c r="S414" t="s">
        <v>46</v>
      </c>
      <c r="T414" t="s">
        <v>1100</v>
      </c>
      <c r="U414" t="s">
        <v>3077</v>
      </c>
      <c r="V414" t="s">
        <v>3078</v>
      </c>
      <c r="X414" t="s">
        <v>2961</v>
      </c>
      <c r="Y414" t="s">
        <v>3079</v>
      </c>
      <c r="Z414" t="s">
        <v>87</v>
      </c>
      <c r="AA414" t="s">
        <v>3080</v>
      </c>
      <c r="AB414" t="s">
        <v>114</v>
      </c>
      <c r="AC414" t="s">
        <v>1703</v>
      </c>
      <c r="AE414" t="s">
        <v>3081</v>
      </c>
      <c r="AF414"/>
      <c r="AG414" t="s">
        <v>49</v>
      </c>
      <c r="AH414" t="s">
        <v>11272</v>
      </c>
      <c r="AI414" t="s">
        <v>10682</v>
      </c>
      <c r="AJ414" t="s">
        <v>10682</v>
      </c>
      <c r="AK414"/>
      <c r="AL414">
        <v>0</v>
      </c>
    </row>
    <row r="415" spans="1:38" x14ac:dyDescent="0.25">
      <c r="A415" t="s">
        <v>35</v>
      </c>
      <c r="B415" t="s">
        <v>3082</v>
      </c>
      <c r="C415" t="s">
        <v>3083</v>
      </c>
      <c r="D415" t="s">
        <v>3084</v>
      </c>
      <c r="E415" t="s">
        <v>37</v>
      </c>
      <c r="F415" t="s">
        <v>2816</v>
      </c>
      <c r="G415" t="s">
        <v>183</v>
      </c>
      <c r="I415" t="s">
        <v>180</v>
      </c>
      <c r="J415" t="s">
        <v>37</v>
      </c>
      <c r="K415" t="s">
        <v>2413</v>
      </c>
      <c r="L415" t="s">
        <v>94</v>
      </c>
      <c r="M415" t="s">
        <v>3085</v>
      </c>
      <c r="N415" t="s">
        <v>443</v>
      </c>
      <c r="O415" t="s">
        <v>3086</v>
      </c>
      <c r="P415" t="s">
        <v>648</v>
      </c>
      <c r="R415" t="s">
        <v>3087</v>
      </c>
      <c r="S415" t="s">
        <v>46</v>
      </c>
      <c r="T415" t="s">
        <v>1085</v>
      </c>
      <c r="V415" t="s">
        <v>3088</v>
      </c>
      <c r="X415" t="s">
        <v>3089</v>
      </c>
      <c r="Y415" t="s">
        <v>3090</v>
      </c>
      <c r="Z415" t="s">
        <v>3091</v>
      </c>
      <c r="AA415" t="s">
        <v>3092</v>
      </c>
      <c r="AB415" t="s">
        <v>3093</v>
      </c>
      <c r="AC415" t="s">
        <v>3094</v>
      </c>
      <c r="AF415"/>
      <c r="AG415" t="s">
        <v>285</v>
      </c>
      <c r="AH415" t="s">
        <v>11273</v>
      </c>
      <c r="AI415" t="s">
        <v>11123</v>
      </c>
      <c r="AJ415" t="s">
        <v>11123</v>
      </c>
      <c r="AK415"/>
      <c r="AL415">
        <v>0</v>
      </c>
    </row>
    <row r="416" spans="1:38" x14ac:dyDescent="0.25">
      <c r="A416" t="s">
        <v>35</v>
      </c>
      <c r="B416" t="s">
        <v>781</v>
      </c>
      <c r="C416" t="s">
        <v>3095</v>
      </c>
      <c r="D416" t="s">
        <v>3096</v>
      </c>
      <c r="E416" t="s">
        <v>37</v>
      </c>
      <c r="F416" t="s">
        <v>3005</v>
      </c>
      <c r="G416" t="s">
        <v>39</v>
      </c>
      <c r="I416" t="s">
        <v>178</v>
      </c>
      <c r="J416" t="s">
        <v>37</v>
      </c>
      <c r="K416" t="s">
        <v>3066</v>
      </c>
      <c r="L416" t="s">
        <v>183</v>
      </c>
      <c r="M416" t="s">
        <v>3097</v>
      </c>
      <c r="N416" t="s">
        <v>80</v>
      </c>
      <c r="O416" t="s">
        <v>3098</v>
      </c>
      <c r="P416" t="s">
        <v>45</v>
      </c>
      <c r="R416" t="s">
        <v>3099</v>
      </c>
      <c r="S416" t="s">
        <v>46</v>
      </c>
      <c r="T416" t="s">
        <v>3100</v>
      </c>
      <c r="V416" t="s">
        <v>3101</v>
      </c>
      <c r="X416" t="s">
        <v>3102</v>
      </c>
      <c r="Y416" t="s">
        <v>3103</v>
      </c>
      <c r="Z416" t="s">
        <v>64</v>
      </c>
      <c r="AA416" t="s">
        <v>3104</v>
      </c>
      <c r="AB416" t="s">
        <v>65</v>
      </c>
      <c r="AF416"/>
      <c r="AG416" t="s">
        <v>76</v>
      </c>
      <c r="AH416" t="s">
        <v>11274</v>
      </c>
      <c r="AI416" t="s">
        <v>10682</v>
      </c>
      <c r="AJ416" t="s">
        <v>10682</v>
      </c>
      <c r="AK416"/>
      <c r="AL416">
        <v>0</v>
      </c>
    </row>
    <row r="417" spans="1:38" x14ac:dyDescent="0.25">
      <c r="A417" t="s">
        <v>35</v>
      </c>
      <c r="B417" t="s">
        <v>2177</v>
      </c>
      <c r="C417" t="s">
        <v>3105</v>
      </c>
      <c r="E417" t="s">
        <v>37</v>
      </c>
      <c r="F417" t="s">
        <v>3005</v>
      </c>
      <c r="G417" t="s">
        <v>39</v>
      </c>
      <c r="H417" t="s">
        <v>174</v>
      </c>
      <c r="I417" t="s">
        <v>180</v>
      </c>
      <c r="J417" t="s">
        <v>37</v>
      </c>
      <c r="K417" t="s">
        <v>2992</v>
      </c>
      <c r="L417" t="s">
        <v>70</v>
      </c>
      <c r="M417" t="s">
        <v>3106</v>
      </c>
      <c r="N417" t="s">
        <v>130</v>
      </c>
      <c r="O417" t="s">
        <v>105</v>
      </c>
      <c r="P417" t="s">
        <v>81</v>
      </c>
      <c r="Q417" t="s">
        <v>3107</v>
      </c>
      <c r="R417" t="s">
        <v>3108</v>
      </c>
      <c r="S417" t="s">
        <v>72</v>
      </c>
      <c r="Z417" t="s">
        <v>111</v>
      </c>
      <c r="AA417" t="s">
        <v>3109</v>
      </c>
      <c r="AC417" t="s">
        <v>131</v>
      </c>
      <c r="AF417" t="s">
        <v>11275</v>
      </c>
      <c r="AG417" t="s">
        <v>76</v>
      </c>
      <c r="AH417" t="s">
        <v>11276</v>
      </c>
      <c r="AI417" t="s">
        <v>10682</v>
      </c>
      <c r="AJ417" t="s">
        <v>10682</v>
      </c>
      <c r="AK417"/>
      <c r="AL417">
        <v>0</v>
      </c>
    </row>
    <row r="418" spans="1:38" x14ac:dyDescent="0.25">
      <c r="A418" t="s">
        <v>35</v>
      </c>
      <c r="B418" t="s">
        <v>3110</v>
      </c>
      <c r="C418" t="s">
        <v>3111</v>
      </c>
      <c r="D418" t="s">
        <v>3112</v>
      </c>
      <c r="E418" t="s">
        <v>37</v>
      </c>
      <c r="F418" t="s">
        <v>3005</v>
      </c>
      <c r="G418" t="s">
        <v>39</v>
      </c>
      <c r="I418" t="s">
        <v>52</v>
      </c>
      <c r="J418" t="s">
        <v>37</v>
      </c>
      <c r="K418" t="s">
        <v>2911</v>
      </c>
      <c r="L418" t="s">
        <v>39</v>
      </c>
      <c r="M418" t="s">
        <v>3113</v>
      </c>
      <c r="N418" t="s">
        <v>208</v>
      </c>
      <c r="O418" t="s">
        <v>3114</v>
      </c>
      <c r="P418" t="s">
        <v>45</v>
      </c>
      <c r="R418" t="s">
        <v>3115</v>
      </c>
      <c r="S418" t="s">
        <v>46</v>
      </c>
      <c r="T418" t="s">
        <v>241</v>
      </c>
      <c r="U418" t="s">
        <v>3116</v>
      </c>
      <c r="V418" t="s">
        <v>3117</v>
      </c>
      <c r="X418" t="s">
        <v>3118</v>
      </c>
      <c r="Y418" t="s">
        <v>3119</v>
      </c>
      <c r="Z418" t="s">
        <v>87</v>
      </c>
      <c r="AA418" t="s">
        <v>3120</v>
      </c>
      <c r="AB418" t="s">
        <v>88</v>
      </c>
      <c r="AF418"/>
      <c r="AG418" t="s">
        <v>76</v>
      </c>
      <c r="AH418" t="s">
        <v>11277</v>
      </c>
      <c r="AI418" t="s">
        <v>10682</v>
      </c>
      <c r="AJ418" t="s">
        <v>10682</v>
      </c>
      <c r="AK418"/>
      <c r="AL418">
        <v>0</v>
      </c>
    </row>
    <row r="419" spans="1:38" x14ac:dyDescent="0.25">
      <c r="A419" t="s">
        <v>35</v>
      </c>
      <c r="B419" t="s">
        <v>3121</v>
      </c>
      <c r="C419" t="s">
        <v>3122</v>
      </c>
      <c r="E419" t="s">
        <v>37</v>
      </c>
      <c r="F419" t="s">
        <v>3005</v>
      </c>
      <c r="G419" t="s">
        <v>39</v>
      </c>
      <c r="H419" t="s">
        <v>174</v>
      </c>
      <c r="I419" t="s">
        <v>103</v>
      </c>
      <c r="J419" t="s">
        <v>37</v>
      </c>
      <c r="K419" t="s">
        <v>3123</v>
      </c>
      <c r="L419" t="s">
        <v>39</v>
      </c>
      <c r="M419" t="s">
        <v>3124</v>
      </c>
      <c r="N419" t="s">
        <v>732</v>
      </c>
      <c r="O419" t="s">
        <v>105</v>
      </c>
      <c r="P419" t="s">
        <v>81</v>
      </c>
      <c r="Q419" t="s">
        <v>3125</v>
      </c>
      <c r="R419" t="s">
        <v>3126</v>
      </c>
      <c r="S419" t="s">
        <v>72</v>
      </c>
      <c r="Z419" t="s">
        <v>128</v>
      </c>
      <c r="AA419" t="s">
        <v>3127</v>
      </c>
      <c r="AC419" t="s">
        <v>107</v>
      </c>
      <c r="AF419" t="s">
        <v>11278</v>
      </c>
      <c r="AG419" t="s">
        <v>49</v>
      </c>
      <c r="AH419" t="s">
        <v>11278</v>
      </c>
      <c r="AI419" t="s">
        <v>10682</v>
      </c>
      <c r="AJ419" t="s">
        <v>10682</v>
      </c>
      <c r="AK419"/>
      <c r="AL419">
        <v>0</v>
      </c>
    </row>
    <row r="420" spans="1:38" x14ac:dyDescent="0.25">
      <c r="A420" t="s">
        <v>35</v>
      </c>
      <c r="B420" t="s">
        <v>2739</v>
      </c>
      <c r="C420" t="s">
        <v>3128</v>
      </c>
      <c r="E420" t="s">
        <v>37</v>
      </c>
      <c r="F420" t="s">
        <v>2629</v>
      </c>
      <c r="G420" t="s">
        <v>54</v>
      </c>
      <c r="H420" t="s">
        <v>51</v>
      </c>
      <c r="I420" t="s">
        <v>52</v>
      </c>
      <c r="J420" t="s">
        <v>37</v>
      </c>
      <c r="K420" t="s">
        <v>3129</v>
      </c>
      <c r="L420" t="s">
        <v>43</v>
      </c>
      <c r="M420" t="s">
        <v>3130</v>
      </c>
      <c r="N420" t="s">
        <v>80</v>
      </c>
      <c r="O420" t="s">
        <v>105</v>
      </c>
      <c r="P420" t="s">
        <v>81</v>
      </c>
      <c r="Q420" t="s">
        <v>3131</v>
      </c>
      <c r="R420" t="s">
        <v>3132</v>
      </c>
      <c r="S420" t="s">
        <v>72</v>
      </c>
      <c r="Z420" t="s">
        <v>111</v>
      </c>
      <c r="AA420" t="s">
        <v>3133</v>
      </c>
      <c r="AC420" t="s">
        <v>107</v>
      </c>
      <c r="AF420" t="s">
        <v>11279</v>
      </c>
      <c r="AG420" t="s">
        <v>76</v>
      </c>
      <c r="AH420" t="s">
        <v>11241</v>
      </c>
      <c r="AI420" t="s">
        <v>10682</v>
      </c>
      <c r="AJ420" t="s">
        <v>10682</v>
      </c>
      <c r="AK420"/>
      <c r="AL420">
        <v>0</v>
      </c>
    </row>
    <row r="421" spans="1:38" x14ac:dyDescent="0.25">
      <c r="A421" t="s">
        <v>35</v>
      </c>
      <c r="B421" t="s">
        <v>1874</v>
      </c>
      <c r="C421" t="s">
        <v>3134</v>
      </c>
      <c r="E421" t="s">
        <v>37</v>
      </c>
      <c r="F421" t="s">
        <v>2629</v>
      </c>
      <c r="G421" t="s">
        <v>54</v>
      </c>
      <c r="I421" t="s">
        <v>78</v>
      </c>
      <c r="J421" t="s">
        <v>37</v>
      </c>
      <c r="K421" t="s">
        <v>2839</v>
      </c>
      <c r="L421" t="s">
        <v>60</v>
      </c>
      <c r="M421" t="s">
        <v>3135</v>
      </c>
      <c r="N421" t="s">
        <v>127</v>
      </c>
      <c r="P421" t="s">
        <v>45</v>
      </c>
      <c r="Z421" t="s">
        <v>308</v>
      </c>
      <c r="AA421" t="s">
        <v>3136</v>
      </c>
      <c r="AC421" t="s">
        <v>1574</v>
      </c>
      <c r="AF421"/>
      <c r="AG421" t="s">
        <v>49</v>
      </c>
      <c r="AH421" t="s">
        <v>11280</v>
      </c>
      <c r="AI421" t="s">
        <v>10682</v>
      </c>
      <c r="AJ421" t="s">
        <v>10682</v>
      </c>
      <c r="AK421"/>
      <c r="AL421">
        <v>0</v>
      </c>
    </row>
    <row r="422" spans="1:38" x14ac:dyDescent="0.25">
      <c r="A422" t="s">
        <v>35</v>
      </c>
      <c r="B422" t="s">
        <v>2538</v>
      </c>
      <c r="C422" t="s">
        <v>3137</v>
      </c>
      <c r="D422" t="s">
        <v>3138</v>
      </c>
      <c r="E422" t="s">
        <v>37</v>
      </c>
      <c r="F422" t="s">
        <v>2629</v>
      </c>
      <c r="G422" t="s">
        <v>54</v>
      </c>
      <c r="H422" t="s">
        <v>486</v>
      </c>
      <c r="I422" t="s">
        <v>103</v>
      </c>
      <c r="J422" t="s">
        <v>37</v>
      </c>
      <c r="K422" t="s">
        <v>2870</v>
      </c>
      <c r="L422" t="s">
        <v>54</v>
      </c>
      <c r="M422" t="s">
        <v>3139</v>
      </c>
      <c r="N422" t="s">
        <v>208</v>
      </c>
      <c r="O422" t="s">
        <v>3140</v>
      </c>
      <c r="P422" t="s">
        <v>185</v>
      </c>
      <c r="R422" t="s">
        <v>3141</v>
      </c>
      <c r="S422" t="s">
        <v>46</v>
      </c>
      <c r="T422" t="s">
        <v>1100</v>
      </c>
      <c r="V422" t="s">
        <v>3142</v>
      </c>
      <c r="X422" t="s">
        <v>3143</v>
      </c>
      <c r="Y422" t="s">
        <v>3144</v>
      </c>
      <c r="Z422" t="s">
        <v>87</v>
      </c>
      <c r="AA422" t="s">
        <v>3145</v>
      </c>
      <c r="AB422" t="s">
        <v>748</v>
      </c>
      <c r="AF422"/>
      <c r="AG422" t="s">
        <v>76</v>
      </c>
      <c r="AH422" t="s">
        <v>11281</v>
      </c>
      <c r="AI422" t="s">
        <v>10685</v>
      </c>
      <c r="AJ422" t="s">
        <v>10685</v>
      </c>
      <c r="AK422"/>
      <c r="AL422">
        <v>0</v>
      </c>
    </row>
    <row r="423" spans="1:38" x14ac:dyDescent="0.25">
      <c r="A423" t="s">
        <v>35</v>
      </c>
      <c r="B423" t="s">
        <v>2025</v>
      </c>
      <c r="C423" t="s">
        <v>3146</v>
      </c>
      <c r="E423" t="s">
        <v>37</v>
      </c>
      <c r="F423" t="s">
        <v>2629</v>
      </c>
      <c r="G423" t="s">
        <v>54</v>
      </c>
      <c r="H423" t="s">
        <v>58</v>
      </c>
      <c r="I423" t="s">
        <v>52</v>
      </c>
      <c r="J423" t="s">
        <v>37</v>
      </c>
      <c r="K423" t="s">
        <v>2861</v>
      </c>
      <c r="L423" t="s">
        <v>43</v>
      </c>
      <c r="M423" t="s">
        <v>3147</v>
      </c>
      <c r="N423" t="s">
        <v>2381</v>
      </c>
      <c r="P423" t="s">
        <v>62</v>
      </c>
      <c r="Z423" t="s">
        <v>64</v>
      </c>
      <c r="AA423" t="s">
        <v>3148</v>
      </c>
      <c r="AF423"/>
      <c r="AG423" t="s">
        <v>49</v>
      </c>
      <c r="AH423" t="s">
        <v>11282</v>
      </c>
      <c r="AI423" t="s">
        <v>10682</v>
      </c>
      <c r="AJ423" t="s">
        <v>10682</v>
      </c>
      <c r="AK423"/>
      <c r="AL423">
        <v>0</v>
      </c>
    </row>
    <row r="424" spans="1:38" x14ac:dyDescent="0.25">
      <c r="A424" t="s">
        <v>35</v>
      </c>
      <c r="B424" t="s">
        <v>3149</v>
      </c>
      <c r="C424" t="s">
        <v>3150</v>
      </c>
      <c r="E424" t="s">
        <v>37</v>
      </c>
      <c r="F424" t="s">
        <v>2413</v>
      </c>
      <c r="G424" t="s">
        <v>94</v>
      </c>
      <c r="H424" t="s">
        <v>636</v>
      </c>
      <c r="I424" t="s">
        <v>52</v>
      </c>
      <c r="J424" t="s">
        <v>37</v>
      </c>
      <c r="K424" t="s">
        <v>3151</v>
      </c>
      <c r="L424" t="s">
        <v>60</v>
      </c>
      <c r="M424" t="s">
        <v>3152</v>
      </c>
      <c r="N424" t="s">
        <v>80</v>
      </c>
      <c r="O424" t="s">
        <v>3153</v>
      </c>
      <c r="P424" t="s">
        <v>81</v>
      </c>
      <c r="Q424" t="s">
        <v>1347</v>
      </c>
      <c r="R424" t="s">
        <v>3154</v>
      </c>
      <c r="S424" t="s">
        <v>72</v>
      </c>
      <c r="V424" t="s">
        <v>3155</v>
      </c>
      <c r="X424" t="s">
        <v>3156</v>
      </c>
      <c r="Z424" t="s">
        <v>1351</v>
      </c>
      <c r="AA424" t="s">
        <v>1352</v>
      </c>
      <c r="AB424" t="s">
        <v>176</v>
      </c>
      <c r="AC424" t="s">
        <v>415</v>
      </c>
      <c r="AF424" t="s">
        <v>11283</v>
      </c>
      <c r="AG424" t="s">
        <v>76</v>
      </c>
      <c r="AH424" t="s">
        <v>11284</v>
      </c>
      <c r="AI424" t="s">
        <v>10682</v>
      </c>
      <c r="AJ424" t="s">
        <v>10682</v>
      </c>
      <c r="AK424"/>
      <c r="AL424">
        <v>0</v>
      </c>
    </row>
    <row r="425" spans="1:38" x14ac:dyDescent="0.25">
      <c r="A425" t="s">
        <v>35</v>
      </c>
      <c r="B425" t="s">
        <v>3157</v>
      </c>
      <c r="C425" t="s">
        <v>3158</v>
      </c>
      <c r="E425" t="s">
        <v>37</v>
      </c>
      <c r="F425" t="s">
        <v>2413</v>
      </c>
      <c r="G425" t="s">
        <v>94</v>
      </c>
      <c r="H425" t="s">
        <v>252</v>
      </c>
      <c r="I425" t="s">
        <v>103</v>
      </c>
      <c r="J425" t="s">
        <v>37</v>
      </c>
      <c r="K425" t="s">
        <v>2870</v>
      </c>
      <c r="L425" t="s">
        <v>54</v>
      </c>
      <c r="M425" t="s">
        <v>3159</v>
      </c>
      <c r="N425" t="s">
        <v>80</v>
      </c>
      <c r="O425" t="s">
        <v>3160</v>
      </c>
      <c r="P425" t="s">
        <v>3161</v>
      </c>
      <c r="Y425" t="s">
        <v>3162</v>
      </c>
      <c r="Z425" t="s">
        <v>3163</v>
      </c>
      <c r="AA425" t="s">
        <v>3164</v>
      </c>
      <c r="AC425" t="s">
        <v>1574</v>
      </c>
      <c r="AF425"/>
      <c r="AG425" t="s">
        <v>76</v>
      </c>
      <c r="AH425" t="s">
        <v>11285</v>
      </c>
      <c r="AI425" t="s">
        <v>10682</v>
      </c>
      <c r="AJ425" t="s">
        <v>10682</v>
      </c>
      <c r="AK425"/>
      <c r="AL425">
        <v>0</v>
      </c>
    </row>
    <row r="426" spans="1:38" x14ac:dyDescent="0.25">
      <c r="A426" t="s">
        <v>35</v>
      </c>
      <c r="B426" t="s">
        <v>755</v>
      </c>
      <c r="C426" t="s">
        <v>3165</v>
      </c>
      <c r="E426" t="s">
        <v>37</v>
      </c>
      <c r="F426" t="s">
        <v>2413</v>
      </c>
      <c r="G426" t="s">
        <v>94</v>
      </c>
      <c r="H426" t="s">
        <v>51</v>
      </c>
      <c r="I426" t="s">
        <v>78</v>
      </c>
      <c r="J426" t="s">
        <v>37</v>
      </c>
      <c r="K426" t="s">
        <v>2870</v>
      </c>
      <c r="L426" t="s">
        <v>54</v>
      </c>
      <c r="M426" t="s">
        <v>3166</v>
      </c>
      <c r="N426" t="s">
        <v>61</v>
      </c>
      <c r="O426" t="s">
        <v>105</v>
      </c>
      <c r="P426" t="s">
        <v>81</v>
      </c>
      <c r="Q426" t="s">
        <v>3167</v>
      </c>
      <c r="R426" t="s">
        <v>3168</v>
      </c>
      <c r="S426" t="s">
        <v>72</v>
      </c>
      <c r="Z426" t="s">
        <v>128</v>
      </c>
      <c r="AA426" t="s">
        <v>3169</v>
      </c>
      <c r="AC426" t="s">
        <v>107</v>
      </c>
      <c r="AF426" t="s">
        <v>11286</v>
      </c>
      <c r="AG426" t="s">
        <v>49</v>
      </c>
      <c r="AH426" t="s">
        <v>11286</v>
      </c>
      <c r="AI426" t="s">
        <v>10682</v>
      </c>
      <c r="AJ426" t="s">
        <v>10682</v>
      </c>
      <c r="AK426"/>
      <c r="AL426">
        <v>0</v>
      </c>
    </row>
    <row r="427" spans="1:38" x14ac:dyDescent="0.25">
      <c r="A427" t="s">
        <v>35</v>
      </c>
      <c r="B427" t="s">
        <v>3170</v>
      </c>
      <c r="C427" t="s">
        <v>3171</v>
      </c>
      <c r="E427" t="s">
        <v>37</v>
      </c>
      <c r="F427" t="s">
        <v>2413</v>
      </c>
      <c r="G427" t="s">
        <v>94</v>
      </c>
      <c r="H427" t="s">
        <v>636</v>
      </c>
      <c r="I427" t="s">
        <v>103</v>
      </c>
      <c r="J427" t="s">
        <v>37</v>
      </c>
      <c r="K427" t="s">
        <v>3028</v>
      </c>
      <c r="L427" t="s">
        <v>94</v>
      </c>
      <c r="M427" t="s">
        <v>3172</v>
      </c>
      <c r="N427" t="s">
        <v>208</v>
      </c>
      <c r="P427" t="s">
        <v>185</v>
      </c>
      <c r="R427" t="s">
        <v>3173</v>
      </c>
      <c r="S427" t="s">
        <v>46</v>
      </c>
      <c r="T427" t="s">
        <v>889</v>
      </c>
      <c r="V427" t="s">
        <v>3174</v>
      </c>
      <c r="X427" t="s">
        <v>3175</v>
      </c>
      <c r="Z427" t="s">
        <v>87</v>
      </c>
      <c r="AA427" t="s">
        <v>3176</v>
      </c>
      <c r="AB427" t="s">
        <v>748</v>
      </c>
      <c r="AF427"/>
      <c r="AG427" t="s">
        <v>76</v>
      </c>
      <c r="AH427" t="s">
        <v>11287</v>
      </c>
      <c r="AI427" t="s">
        <v>10685</v>
      </c>
      <c r="AJ427" t="s">
        <v>10685</v>
      </c>
      <c r="AK427"/>
      <c r="AL427">
        <v>0</v>
      </c>
    </row>
    <row r="428" spans="1:38" x14ac:dyDescent="0.25">
      <c r="A428" t="s">
        <v>35</v>
      </c>
      <c r="B428" t="s">
        <v>1831</v>
      </c>
      <c r="C428" t="s">
        <v>3177</v>
      </c>
      <c r="D428" t="s">
        <v>3178</v>
      </c>
      <c r="E428" t="s">
        <v>37</v>
      </c>
      <c r="F428" t="s">
        <v>2413</v>
      </c>
      <c r="G428" t="s">
        <v>94</v>
      </c>
      <c r="H428" t="s">
        <v>91</v>
      </c>
      <c r="I428" t="s">
        <v>78</v>
      </c>
      <c r="J428" t="s">
        <v>37</v>
      </c>
      <c r="K428" t="s">
        <v>2870</v>
      </c>
      <c r="L428" t="s">
        <v>54</v>
      </c>
      <c r="M428" t="s">
        <v>3179</v>
      </c>
      <c r="N428" t="s">
        <v>80</v>
      </c>
      <c r="O428" t="s">
        <v>3180</v>
      </c>
      <c r="P428" t="s">
        <v>45</v>
      </c>
      <c r="Q428" t="s">
        <v>3181</v>
      </c>
      <c r="R428" t="s">
        <v>3182</v>
      </c>
      <c r="S428" t="s">
        <v>72</v>
      </c>
      <c r="V428" t="s">
        <v>3183</v>
      </c>
      <c r="X428" t="s">
        <v>3184</v>
      </c>
      <c r="Y428" t="s">
        <v>3185</v>
      </c>
      <c r="Z428" t="s">
        <v>3186</v>
      </c>
      <c r="AA428" t="s">
        <v>3187</v>
      </c>
      <c r="AB428" t="s">
        <v>122</v>
      </c>
      <c r="AC428" t="s">
        <v>3188</v>
      </c>
      <c r="AE428" t="s">
        <v>3189</v>
      </c>
      <c r="AF428" t="s">
        <v>11288</v>
      </c>
      <c r="AG428" t="s">
        <v>76</v>
      </c>
      <c r="AH428" t="s">
        <v>11289</v>
      </c>
      <c r="AI428" t="s">
        <v>10682</v>
      </c>
      <c r="AJ428" t="s">
        <v>10682</v>
      </c>
      <c r="AK428"/>
      <c r="AL428">
        <v>0</v>
      </c>
    </row>
    <row r="429" spans="1:38" x14ac:dyDescent="0.25">
      <c r="A429" t="s">
        <v>35</v>
      </c>
      <c r="B429" t="s">
        <v>3190</v>
      </c>
      <c r="C429" t="s">
        <v>3191</v>
      </c>
      <c r="E429" t="s">
        <v>37</v>
      </c>
      <c r="F429" t="s">
        <v>2992</v>
      </c>
      <c r="G429" t="s">
        <v>70</v>
      </c>
      <c r="I429" t="s">
        <v>103</v>
      </c>
      <c r="J429" t="s">
        <v>37</v>
      </c>
      <c r="K429" t="s">
        <v>2839</v>
      </c>
      <c r="L429" t="s">
        <v>60</v>
      </c>
      <c r="M429" t="s">
        <v>3192</v>
      </c>
      <c r="N429" t="s">
        <v>367</v>
      </c>
      <c r="P429" t="s">
        <v>45</v>
      </c>
      <c r="Z429" t="s">
        <v>2284</v>
      </c>
      <c r="AC429" t="s">
        <v>372</v>
      </c>
      <c r="AD429" t="s">
        <v>217</v>
      </c>
      <c r="AF429"/>
      <c r="AG429" t="s">
        <v>49</v>
      </c>
      <c r="AH429" t="s">
        <v>11290</v>
      </c>
      <c r="AI429" t="s">
        <v>10685</v>
      </c>
      <c r="AJ429" t="s">
        <v>10685</v>
      </c>
      <c r="AK429"/>
      <c r="AL429">
        <v>0</v>
      </c>
    </row>
    <row r="430" spans="1:38" x14ac:dyDescent="0.25">
      <c r="A430" t="s">
        <v>35</v>
      </c>
      <c r="B430" t="s">
        <v>3193</v>
      </c>
      <c r="C430" t="s">
        <v>3194</v>
      </c>
      <c r="E430" t="s">
        <v>37</v>
      </c>
      <c r="F430" t="s">
        <v>2992</v>
      </c>
      <c r="G430" t="s">
        <v>70</v>
      </c>
      <c r="H430" t="s">
        <v>102</v>
      </c>
      <c r="I430" t="s">
        <v>103</v>
      </c>
      <c r="J430" t="s">
        <v>37</v>
      </c>
      <c r="K430" t="s">
        <v>3151</v>
      </c>
      <c r="L430" t="s">
        <v>60</v>
      </c>
      <c r="M430" t="s">
        <v>3195</v>
      </c>
      <c r="N430" t="s">
        <v>61</v>
      </c>
      <c r="P430" t="s">
        <v>81</v>
      </c>
      <c r="Q430" t="s">
        <v>3196</v>
      </c>
      <c r="R430" t="s">
        <v>3197</v>
      </c>
      <c r="S430" t="s">
        <v>72</v>
      </c>
      <c r="Z430" t="s">
        <v>154</v>
      </c>
      <c r="AA430" t="s">
        <v>3198</v>
      </c>
      <c r="AC430" t="s">
        <v>155</v>
      </c>
      <c r="AF430" t="s">
        <v>11291</v>
      </c>
      <c r="AG430" t="s">
        <v>49</v>
      </c>
      <c r="AH430" t="s">
        <v>11291</v>
      </c>
      <c r="AI430" t="s">
        <v>10682</v>
      </c>
      <c r="AJ430" t="s">
        <v>10682</v>
      </c>
      <c r="AK430"/>
      <c r="AL430">
        <v>0</v>
      </c>
    </row>
    <row r="431" spans="1:38" x14ac:dyDescent="0.25">
      <c r="A431" t="s">
        <v>35</v>
      </c>
      <c r="B431" t="s">
        <v>143</v>
      </c>
      <c r="C431" t="s">
        <v>3199</v>
      </c>
      <c r="E431" t="s">
        <v>37</v>
      </c>
      <c r="F431" t="s">
        <v>2992</v>
      </c>
      <c r="G431" t="s">
        <v>70</v>
      </c>
      <c r="H431" t="s">
        <v>3200</v>
      </c>
      <c r="I431" t="s">
        <v>52</v>
      </c>
      <c r="J431" t="s">
        <v>37</v>
      </c>
      <c r="K431" t="s">
        <v>3066</v>
      </c>
      <c r="L431" t="s">
        <v>183</v>
      </c>
      <c r="M431" t="s">
        <v>3201</v>
      </c>
      <c r="N431" t="s">
        <v>215</v>
      </c>
      <c r="O431" t="s">
        <v>3202</v>
      </c>
      <c r="P431" t="s">
        <v>45</v>
      </c>
      <c r="Y431" t="s">
        <v>3203</v>
      </c>
      <c r="Z431" t="s">
        <v>64</v>
      </c>
      <c r="AA431" t="s">
        <v>3204</v>
      </c>
      <c r="AE431" t="s">
        <v>3205</v>
      </c>
      <c r="AF431"/>
      <c r="AG431" t="s">
        <v>49</v>
      </c>
      <c r="AH431" t="s">
        <v>11292</v>
      </c>
      <c r="AI431" t="s">
        <v>10682</v>
      </c>
      <c r="AJ431" t="s">
        <v>10682</v>
      </c>
      <c r="AK431"/>
      <c r="AL431">
        <v>0</v>
      </c>
    </row>
    <row r="432" spans="1:38" x14ac:dyDescent="0.25">
      <c r="A432" t="s">
        <v>35</v>
      </c>
      <c r="B432" t="s">
        <v>246</v>
      </c>
      <c r="C432" t="s">
        <v>3206</v>
      </c>
      <c r="E432" t="s">
        <v>37</v>
      </c>
      <c r="F432" t="s">
        <v>2992</v>
      </c>
      <c r="G432" t="s">
        <v>70</v>
      </c>
      <c r="I432" t="s">
        <v>231</v>
      </c>
      <c r="J432" t="s">
        <v>37</v>
      </c>
      <c r="K432" t="s">
        <v>3207</v>
      </c>
      <c r="L432" t="s">
        <v>54</v>
      </c>
      <c r="M432" t="s">
        <v>3208</v>
      </c>
      <c r="N432" t="s">
        <v>263</v>
      </c>
      <c r="P432" t="s">
        <v>45</v>
      </c>
      <c r="R432" t="s">
        <v>3209</v>
      </c>
      <c r="S432" t="s">
        <v>46</v>
      </c>
      <c r="T432" t="s">
        <v>211</v>
      </c>
      <c r="V432" t="s">
        <v>3210</v>
      </c>
      <c r="X432" t="s">
        <v>3211</v>
      </c>
      <c r="Z432" t="s">
        <v>87</v>
      </c>
      <c r="AA432" t="s">
        <v>3212</v>
      </c>
      <c r="AB432" t="s">
        <v>3213</v>
      </c>
      <c r="AC432" t="s">
        <v>213</v>
      </c>
      <c r="AE432" t="s">
        <v>3214</v>
      </c>
      <c r="AF432"/>
      <c r="AG432" t="s">
        <v>49</v>
      </c>
      <c r="AH432" t="s">
        <v>11293</v>
      </c>
      <c r="AI432" t="s">
        <v>10690</v>
      </c>
      <c r="AJ432" t="s">
        <v>10690</v>
      </c>
      <c r="AK432"/>
      <c r="AL432">
        <v>0</v>
      </c>
    </row>
    <row r="433" spans="1:38" x14ac:dyDescent="0.25">
      <c r="A433" t="s">
        <v>35</v>
      </c>
      <c r="B433" t="s">
        <v>224</v>
      </c>
      <c r="C433" t="s">
        <v>3215</v>
      </c>
      <c r="E433" t="s">
        <v>37</v>
      </c>
      <c r="F433" t="s">
        <v>2861</v>
      </c>
      <c r="G433" t="s">
        <v>43</v>
      </c>
      <c r="H433" t="s">
        <v>51</v>
      </c>
      <c r="I433" t="s">
        <v>180</v>
      </c>
      <c r="J433" t="s">
        <v>37</v>
      </c>
      <c r="K433" t="s">
        <v>2870</v>
      </c>
      <c r="L433" t="s">
        <v>54</v>
      </c>
      <c r="M433" t="s">
        <v>3216</v>
      </c>
      <c r="N433" t="s">
        <v>61</v>
      </c>
      <c r="O433" t="s">
        <v>105</v>
      </c>
      <c r="P433" t="s">
        <v>81</v>
      </c>
      <c r="Q433" t="s">
        <v>3217</v>
      </c>
      <c r="R433" t="s">
        <v>3218</v>
      </c>
      <c r="S433" t="s">
        <v>72</v>
      </c>
      <c r="Z433" t="s">
        <v>128</v>
      </c>
      <c r="AA433" t="s">
        <v>3219</v>
      </c>
      <c r="AC433" t="s">
        <v>131</v>
      </c>
      <c r="AF433" t="s">
        <v>11294</v>
      </c>
      <c r="AG433" t="s">
        <v>49</v>
      </c>
      <c r="AH433" t="s">
        <v>11294</v>
      </c>
      <c r="AI433" t="s">
        <v>10682</v>
      </c>
      <c r="AJ433" t="s">
        <v>10682</v>
      </c>
      <c r="AK433"/>
      <c r="AL433">
        <v>0</v>
      </c>
    </row>
    <row r="434" spans="1:38" x14ac:dyDescent="0.25">
      <c r="A434" t="s">
        <v>35</v>
      </c>
      <c r="B434" t="s">
        <v>429</v>
      </c>
      <c r="C434" t="s">
        <v>3220</v>
      </c>
      <c r="E434" t="s">
        <v>37</v>
      </c>
      <c r="F434" t="s">
        <v>2861</v>
      </c>
      <c r="G434" t="s">
        <v>43</v>
      </c>
      <c r="H434" t="s">
        <v>3221</v>
      </c>
      <c r="I434" t="s">
        <v>180</v>
      </c>
      <c r="J434" t="s">
        <v>37</v>
      </c>
      <c r="K434" t="s">
        <v>2870</v>
      </c>
      <c r="L434" t="s">
        <v>54</v>
      </c>
      <c r="M434" t="s">
        <v>3222</v>
      </c>
      <c r="N434" t="s">
        <v>215</v>
      </c>
      <c r="P434" t="s">
        <v>45</v>
      </c>
      <c r="Z434" t="s">
        <v>146</v>
      </c>
      <c r="AA434" t="s">
        <v>3223</v>
      </c>
      <c r="AF434"/>
      <c r="AG434" t="s">
        <v>49</v>
      </c>
      <c r="AH434" t="s">
        <v>11295</v>
      </c>
      <c r="AI434" t="s">
        <v>10682</v>
      </c>
      <c r="AJ434" t="s">
        <v>10682</v>
      </c>
      <c r="AK434"/>
      <c r="AL434">
        <v>0</v>
      </c>
    </row>
    <row r="435" spans="1:38" x14ac:dyDescent="0.25">
      <c r="A435" t="s">
        <v>35</v>
      </c>
      <c r="B435" t="s">
        <v>137</v>
      </c>
      <c r="C435" t="s">
        <v>10474</v>
      </c>
      <c r="E435" t="s">
        <v>37</v>
      </c>
      <c r="F435" t="s">
        <v>2861</v>
      </c>
      <c r="G435" t="s">
        <v>43</v>
      </c>
      <c r="H435" t="s">
        <v>3392</v>
      </c>
      <c r="I435" t="s">
        <v>52</v>
      </c>
      <c r="J435" t="s">
        <v>37</v>
      </c>
      <c r="K435" t="s">
        <v>2911</v>
      </c>
      <c r="L435" t="s">
        <v>39</v>
      </c>
      <c r="M435" t="s">
        <v>10475</v>
      </c>
      <c r="N435" t="s">
        <v>215</v>
      </c>
      <c r="O435" t="s">
        <v>10476</v>
      </c>
      <c r="P435" t="s">
        <v>81</v>
      </c>
      <c r="Q435" t="s">
        <v>10477</v>
      </c>
      <c r="R435" t="s">
        <v>10478</v>
      </c>
      <c r="S435" t="s">
        <v>72</v>
      </c>
      <c r="Z435" t="s">
        <v>128</v>
      </c>
      <c r="AA435" t="s">
        <v>10479</v>
      </c>
      <c r="AC435" t="s">
        <v>107</v>
      </c>
      <c r="AF435" t="s">
        <v>11296</v>
      </c>
      <c r="AG435" t="s">
        <v>49</v>
      </c>
      <c r="AH435" t="s">
        <v>11296</v>
      </c>
      <c r="AI435" t="s">
        <v>10682</v>
      </c>
      <c r="AJ435" t="s">
        <v>10682</v>
      </c>
      <c r="AK435"/>
      <c r="AL435">
        <v>0</v>
      </c>
    </row>
    <row r="436" spans="1:38" x14ac:dyDescent="0.25">
      <c r="A436" t="s">
        <v>35</v>
      </c>
      <c r="B436" t="s">
        <v>182</v>
      </c>
      <c r="C436" t="s">
        <v>13327</v>
      </c>
      <c r="E436" t="s">
        <v>37</v>
      </c>
      <c r="F436" t="s">
        <v>2861</v>
      </c>
      <c r="G436" t="s">
        <v>43</v>
      </c>
      <c r="H436" t="s">
        <v>134</v>
      </c>
      <c r="I436" t="s">
        <v>189</v>
      </c>
      <c r="J436" t="s">
        <v>37</v>
      </c>
      <c r="K436" t="s">
        <v>3028</v>
      </c>
      <c r="L436" t="s">
        <v>94</v>
      </c>
      <c r="M436" t="s">
        <v>13328</v>
      </c>
      <c r="N436" t="s">
        <v>3297</v>
      </c>
      <c r="O436" t="s">
        <v>105</v>
      </c>
      <c r="P436" t="s">
        <v>81</v>
      </c>
      <c r="Q436" t="s">
        <v>13329</v>
      </c>
      <c r="R436" t="s">
        <v>13330</v>
      </c>
      <c r="S436" t="s">
        <v>72</v>
      </c>
      <c r="Z436" t="s">
        <v>3300</v>
      </c>
      <c r="AA436" t="s">
        <v>13331</v>
      </c>
      <c r="AB436" t="s">
        <v>176</v>
      </c>
      <c r="AC436" t="s">
        <v>107</v>
      </c>
      <c r="AF436" t="s">
        <v>13332</v>
      </c>
      <c r="AG436" t="s">
        <v>285</v>
      </c>
      <c r="AH436" t="s">
        <v>13332</v>
      </c>
      <c r="AI436" t="s">
        <v>10682</v>
      </c>
      <c r="AJ436" t="s">
        <v>10682</v>
      </c>
      <c r="AK436"/>
      <c r="AL436">
        <v>0</v>
      </c>
    </row>
    <row r="437" spans="1:38" x14ac:dyDescent="0.25">
      <c r="A437" t="s">
        <v>35</v>
      </c>
      <c r="B437" t="s">
        <v>77</v>
      </c>
      <c r="C437" t="s">
        <v>3224</v>
      </c>
      <c r="E437" t="s">
        <v>37</v>
      </c>
      <c r="F437" t="s">
        <v>2861</v>
      </c>
      <c r="G437" t="s">
        <v>43</v>
      </c>
      <c r="I437" t="s">
        <v>78</v>
      </c>
      <c r="J437" t="s">
        <v>37</v>
      </c>
      <c r="K437" t="s">
        <v>3207</v>
      </c>
      <c r="L437" t="s">
        <v>54</v>
      </c>
      <c r="M437" t="s">
        <v>3225</v>
      </c>
      <c r="N437" t="s">
        <v>208</v>
      </c>
      <c r="P437" t="s">
        <v>45</v>
      </c>
      <c r="R437" t="s">
        <v>3226</v>
      </c>
      <c r="S437" t="s">
        <v>46</v>
      </c>
      <c r="T437" t="s">
        <v>86</v>
      </c>
      <c r="V437" t="s">
        <v>3227</v>
      </c>
      <c r="X437" t="s">
        <v>3228</v>
      </c>
      <c r="Z437" t="s">
        <v>87</v>
      </c>
      <c r="AA437" t="s">
        <v>3229</v>
      </c>
      <c r="AB437" t="s">
        <v>122</v>
      </c>
      <c r="AF437"/>
      <c r="AG437" t="s">
        <v>76</v>
      </c>
      <c r="AH437" t="s">
        <v>11297</v>
      </c>
      <c r="AI437" t="s">
        <v>10682</v>
      </c>
      <c r="AJ437" t="s">
        <v>10682</v>
      </c>
      <c r="AK437"/>
      <c r="AL437">
        <v>0</v>
      </c>
    </row>
    <row r="438" spans="1:38" x14ac:dyDescent="0.25">
      <c r="A438" t="s">
        <v>35</v>
      </c>
      <c r="B438" t="s">
        <v>343</v>
      </c>
      <c r="C438" t="s">
        <v>3230</v>
      </c>
      <c r="E438" t="s">
        <v>37</v>
      </c>
      <c r="F438" t="s">
        <v>2861</v>
      </c>
      <c r="G438" t="s">
        <v>43</v>
      </c>
      <c r="H438" t="s">
        <v>51</v>
      </c>
      <c r="I438" t="s">
        <v>52</v>
      </c>
      <c r="J438" t="s">
        <v>37</v>
      </c>
      <c r="K438" t="s">
        <v>3129</v>
      </c>
      <c r="L438" t="s">
        <v>43</v>
      </c>
      <c r="M438" t="s">
        <v>3231</v>
      </c>
      <c r="N438" t="s">
        <v>127</v>
      </c>
      <c r="O438" t="s">
        <v>1681</v>
      </c>
      <c r="P438" t="s">
        <v>81</v>
      </c>
      <c r="Q438" t="s">
        <v>3232</v>
      </c>
      <c r="R438" t="s">
        <v>3233</v>
      </c>
      <c r="S438" t="s">
        <v>72</v>
      </c>
      <c r="Z438" t="s">
        <v>128</v>
      </c>
      <c r="AA438" t="s">
        <v>3234</v>
      </c>
      <c r="AC438" t="s">
        <v>131</v>
      </c>
      <c r="AF438" t="s">
        <v>11298</v>
      </c>
      <c r="AG438" t="s">
        <v>49</v>
      </c>
      <c r="AH438" t="s">
        <v>11298</v>
      </c>
      <c r="AI438" t="s">
        <v>10682</v>
      </c>
      <c r="AJ438" t="s">
        <v>10682</v>
      </c>
      <c r="AK438"/>
      <c r="AL438">
        <v>0</v>
      </c>
    </row>
    <row r="439" spans="1:38" x14ac:dyDescent="0.25">
      <c r="A439" t="s">
        <v>35</v>
      </c>
      <c r="B439" t="s">
        <v>3235</v>
      </c>
      <c r="C439" t="s">
        <v>3236</v>
      </c>
      <c r="D439" t="s">
        <v>1191</v>
      </c>
      <c r="E439" t="s">
        <v>37</v>
      </c>
      <c r="F439" t="s">
        <v>2861</v>
      </c>
      <c r="G439" t="s">
        <v>43</v>
      </c>
      <c r="H439" t="s">
        <v>138</v>
      </c>
      <c r="I439" t="s">
        <v>78</v>
      </c>
      <c r="J439" t="s">
        <v>356</v>
      </c>
      <c r="K439" t="s">
        <v>3237</v>
      </c>
      <c r="L439" t="s">
        <v>183</v>
      </c>
      <c r="M439" t="s">
        <v>3238</v>
      </c>
      <c r="N439" t="s">
        <v>1193</v>
      </c>
      <c r="O439" t="s">
        <v>3239</v>
      </c>
      <c r="P439" t="s">
        <v>81</v>
      </c>
      <c r="Q439" t="s">
        <v>3240</v>
      </c>
      <c r="R439" t="s">
        <v>3241</v>
      </c>
      <c r="S439" t="s">
        <v>72</v>
      </c>
      <c r="Z439" t="s">
        <v>272</v>
      </c>
      <c r="AA439" t="s">
        <v>273</v>
      </c>
      <c r="AB439" t="s">
        <v>1197</v>
      </c>
      <c r="AC439" t="s">
        <v>1198</v>
      </c>
      <c r="AF439"/>
      <c r="AG439" t="s">
        <v>76</v>
      </c>
      <c r="AH439"/>
      <c r="AI439" t="s">
        <v>10682</v>
      </c>
      <c r="AJ439" t="s">
        <v>10682</v>
      </c>
      <c r="AK439"/>
      <c r="AL439">
        <v>1</v>
      </c>
    </row>
    <row r="440" spans="1:38" x14ac:dyDescent="0.25">
      <c r="A440" t="s">
        <v>35</v>
      </c>
      <c r="B440" t="s">
        <v>2920</v>
      </c>
      <c r="C440" t="s">
        <v>3242</v>
      </c>
      <c r="E440" t="s">
        <v>37</v>
      </c>
      <c r="F440" t="s">
        <v>2861</v>
      </c>
      <c r="G440" t="s">
        <v>43</v>
      </c>
      <c r="H440" t="s">
        <v>51</v>
      </c>
      <c r="I440" t="s">
        <v>180</v>
      </c>
      <c r="J440" t="s">
        <v>37</v>
      </c>
      <c r="K440" t="s">
        <v>3129</v>
      </c>
      <c r="L440" t="s">
        <v>43</v>
      </c>
      <c r="M440" t="s">
        <v>3243</v>
      </c>
      <c r="N440" t="s">
        <v>61</v>
      </c>
      <c r="O440" t="s">
        <v>105</v>
      </c>
      <c r="P440" t="s">
        <v>81</v>
      </c>
      <c r="Q440" t="s">
        <v>3244</v>
      </c>
      <c r="R440" t="s">
        <v>3245</v>
      </c>
      <c r="S440" t="s">
        <v>72</v>
      </c>
      <c r="Z440" t="s">
        <v>128</v>
      </c>
      <c r="AA440" t="s">
        <v>3246</v>
      </c>
      <c r="AC440" t="s">
        <v>131</v>
      </c>
      <c r="AF440" t="s">
        <v>11299</v>
      </c>
      <c r="AG440" t="s">
        <v>49</v>
      </c>
      <c r="AH440" t="s">
        <v>11299</v>
      </c>
      <c r="AI440" t="s">
        <v>10682</v>
      </c>
      <c r="AJ440" t="s">
        <v>10682</v>
      </c>
      <c r="AK440"/>
      <c r="AL440">
        <v>0</v>
      </c>
    </row>
    <row r="441" spans="1:38" x14ac:dyDescent="0.25">
      <c r="A441" t="s">
        <v>35</v>
      </c>
      <c r="B441" t="s">
        <v>3247</v>
      </c>
      <c r="C441" t="s">
        <v>3248</v>
      </c>
      <c r="E441" t="s">
        <v>37</v>
      </c>
      <c r="F441" t="s">
        <v>2839</v>
      </c>
      <c r="G441" t="s">
        <v>60</v>
      </c>
      <c r="H441" t="s">
        <v>313</v>
      </c>
      <c r="I441" t="s">
        <v>180</v>
      </c>
      <c r="J441" t="s">
        <v>37</v>
      </c>
      <c r="K441" t="s">
        <v>3249</v>
      </c>
      <c r="L441" t="s">
        <v>70</v>
      </c>
      <c r="M441" t="s">
        <v>3250</v>
      </c>
      <c r="N441" t="s">
        <v>61</v>
      </c>
      <c r="O441" t="s">
        <v>105</v>
      </c>
      <c r="P441" t="s">
        <v>81</v>
      </c>
      <c r="Q441" t="s">
        <v>3251</v>
      </c>
      <c r="R441" t="s">
        <v>3252</v>
      </c>
      <c r="S441" t="s">
        <v>72</v>
      </c>
      <c r="Z441" t="s">
        <v>128</v>
      </c>
      <c r="AA441" t="s">
        <v>3253</v>
      </c>
      <c r="AC441" t="s">
        <v>131</v>
      </c>
      <c r="AF441" t="s">
        <v>11294</v>
      </c>
      <c r="AG441" t="s">
        <v>49</v>
      </c>
      <c r="AH441" t="s">
        <v>11294</v>
      </c>
      <c r="AI441" t="s">
        <v>10682</v>
      </c>
      <c r="AJ441" t="s">
        <v>10682</v>
      </c>
      <c r="AK441"/>
      <c r="AL441">
        <v>0</v>
      </c>
    </row>
    <row r="442" spans="1:38" x14ac:dyDescent="0.25">
      <c r="A442" t="s">
        <v>35</v>
      </c>
      <c r="B442" t="s">
        <v>153</v>
      </c>
      <c r="C442" t="s">
        <v>3254</v>
      </c>
      <c r="D442" t="s">
        <v>118</v>
      </c>
      <c r="E442" t="s">
        <v>37</v>
      </c>
      <c r="F442" t="s">
        <v>2839</v>
      </c>
      <c r="G442" t="s">
        <v>60</v>
      </c>
      <c r="H442" t="s">
        <v>636</v>
      </c>
      <c r="I442" t="s">
        <v>180</v>
      </c>
      <c r="J442" t="s">
        <v>37</v>
      </c>
      <c r="K442" t="s">
        <v>3255</v>
      </c>
      <c r="L442" t="s">
        <v>60</v>
      </c>
      <c r="M442" t="s">
        <v>3256</v>
      </c>
      <c r="N442" t="s">
        <v>71</v>
      </c>
      <c r="P442" t="s">
        <v>45</v>
      </c>
      <c r="Q442" t="s">
        <v>3257</v>
      </c>
      <c r="R442" t="s">
        <v>3258</v>
      </c>
      <c r="S442" t="s">
        <v>72</v>
      </c>
      <c r="V442" t="s">
        <v>3259</v>
      </c>
      <c r="X442" t="s">
        <v>3260</v>
      </c>
      <c r="Z442" t="s">
        <v>121</v>
      </c>
      <c r="AA442" t="s">
        <v>3261</v>
      </c>
      <c r="AB442" t="s">
        <v>3262</v>
      </c>
      <c r="AF442" t="s">
        <v>11300</v>
      </c>
      <c r="AG442" t="s">
        <v>76</v>
      </c>
      <c r="AH442" t="s">
        <v>11301</v>
      </c>
      <c r="AI442" t="s">
        <v>10682</v>
      </c>
      <c r="AJ442" t="s">
        <v>10682</v>
      </c>
      <c r="AK442"/>
      <c r="AL442">
        <v>0</v>
      </c>
    </row>
    <row r="443" spans="1:38" x14ac:dyDescent="0.25">
      <c r="A443" t="s">
        <v>35</v>
      </c>
      <c r="B443" t="s">
        <v>3263</v>
      </c>
      <c r="C443" t="s">
        <v>3264</v>
      </c>
      <c r="E443" t="s">
        <v>37</v>
      </c>
      <c r="F443" t="s">
        <v>2839</v>
      </c>
      <c r="G443" t="s">
        <v>60</v>
      </c>
      <c r="H443" t="s">
        <v>636</v>
      </c>
      <c r="I443" t="s">
        <v>180</v>
      </c>
      <c r="J443" t="s">
        <v>37</v>
      </c>
      <c r="K443" t="s">
        <v>3265</v>
      </c>
      <c r="L443" t="s">
        <v>94</v>
      </c>
      <c r="M443" t="s">
        <v>3266</v>
      </c>
      <c r="N443" t="s">
        <v>71</v>
      </c>
      <c r="O443" t="s">
        <v>3267</v>
      </c>
      <c r="P443" t="s">
        <v>81</v>
      </c>
      <c r="Q443" t="s">
        <v>1347</v>
      </c>
      <c r="R443" t="s">
        <v>3268</v>
      </c>
      <c r="S443" t="s">
        <v>72</v>
      </c>
      <c r="V443" t="s">
        <v>3269</v>
      </c>
      <c r="X443" t="s">
        <v>3270</v>
      </c>
      <c r="Z443" t="s">
        <v>1351</v>
      </c>
      <c r="AA443" t="s">
        <v>1352</v>
      </c>
      <c r="AC443" t="s">
        <v>415</v>
      </c>
      <c r="AF443" t="s">
        <v>11302</v>
      </c>
      <c r="AG443" t="s">
        <v>76</v>
      </c>
      <c r="AH443" t="s">
        <v>11303</v>
      </c>
      <c r="AI443" t="s">
        <v>11019</v>
      </c>
      <c r="AJ443" t="s">
        <v>11019</v>
      </c>
      <c r="AK443"/>
      <c r="AL443">
        <v>0</v>
      </c>
    </row>
    <row r="444" spans="1:38" x14ac:dyDescent="0.25">
      <c r="A444" t="s">
        <v>35</v>
      </c>
      <c r="B444" t="s">
        <v>234</v>
      </c>
      <c r="C444" t="s">
        <v>3271</v>
      </c>
      <c r="E444" t="s">
        <v>37</v>
      </c>
      <c r="F444" t="s">
        <v>2839</v>
      </c>
      <c r="G444" t="s">
        <v>60</v>
      </c>
      <c r="H444" t="s">
        <v>51</v>
      </c>
      <c r="I444" t="s">
        <v>78</v>
      </c>
      <c r="J444" t="s">
        <v>37</v>
      </c>
      <c r="K444" t="s">
        <v>3129</v>
      </c>
      <c r="L444" t="s">
        <v>43</v>
      </c>
      <c r="M444" t="s">
        <v>3272</v>
      </c>
      <c r="N444" t="s">
        <v>104</v>
      </c>
      <c r="O444" t="s">
        <v>105</v>
      </c>
      <c r="P444" t="s">
        <v>81</v>
      </c>
      <c r="Q444" t="s">
        <v>3273</v>
      </c>
      <c r="R444" t="s">
        <v>3274</v>
      </c>
      <c r="S444" t="s">
        <v>72</v>
      </c>
      <c r="Z444" t="s">
        <v>106</v>
      </c>
      <c r="AA444" t="s">
        <v>3275</v>
      </c>
      <c r="AC444" t="s">
        <v>107</v>
      </c>
      <c r="AF444" t="s">
        <v>11304</v>
      </c>
      <c r="AG444" t="s">
        <v>108</v>
      </c>
      <c r="AH444" t="s">
        <v>11305</v>
      </c>
      <c r="AI444" t="s">
        <v>10682</v>
      </c>
      <c r="AJ444" t="s">
        <v>10682</v>
      </c>
      <c r="AK444"/>
      <c r="AL444">
        <v>0</v>
      </c>
    </row>
    <row r="445" spans="1:38" x14ac:dyDescent="0.25">
      <c r="A445" t="s">
        <v>35</v>
      </c>
      <c r="B445" t="s">
        <v>664</v>
      </c>
      <c r="C445" t="s">
        <v>3276</v>
      </c>
      <c r="D445" t="s">
        <v>148</v>
      </c>
      <c r="E445" t="s">
        <v>37</v>
      </c>
      <c r="F445" t="s">
        <v>2839</v>
      </c>
      <c r="G445" t="s">
        <v>60</v>
      </c>
      <c r="H445" t="s">
        <v>636</v>
      </c>
      <c r="I445" t="s">
        <v>52</v>
      </c>
      <c r="J445" t="s">
        <v>37</v>
      </c>
      <c r="K445" t="s">
        <v>3151</v>
      </c>
      <c r="L445" t="s">
        <v>60</v>
      </c>
      <c r="M445" t="s">
        <v>3277</v>
      </c>
      <c r="N445" t="s">
        <v>80</v>
      </c>
      <c r="P445" t="s">
        <v>81</v>
      </c>
      <c r="Q445" t="s">
        <v>3278</v>
      </c>
      <c r="R445" t="s">
        <v>149</v>
      </c>
      <c r="S445" t="s">
        <v>72</v>
      </c>
      <c r="V445" t="s">
        <v>3279</v>
      </c>
      <c r="X445" t="s">
        <v>3280</v>
      </c>
      <c r="Z445" t="s">
        <v>152</v>
      </c>
      <c r="AA445" t="s">
        <v>3281</v>
      </c>
      <c r="AC445" t="s">
        <v>235</v>
      </c>
      <c r="AF445" t="s">
        <v>11306</v>
      </c>
      <c r="AG445" t="s">
        <v>76</v>
      </c>
      <c r="AH445" t="s">
        <v>11307</v>
      </c>
      <c r="AI445" t="s">
        <v>10682</v>
      </c>
      <c r="AJ445" t="s">
        <v>10682</v>
      </c>
      <c r="AK445"/>
      <c r="AL445">
        <v>0</v>
      </c>
    </row>
    <row r="446" spans="1:38" x14ac:dyDescent="0.25">
      <c r="A446" t="s">
        <v>35</v>
      </c>
      <c r="B446" t="s">
        <v>833</v>
      </c>
      <c r="C446" t="s">
        <v>3282</v>
      </c>
      <c r="E446" t="s">
        <v>37</v>
      </c>
      <c r="F446" t="s">
        <v>2839</v>
      </c>
      <c r="G446" t="s">
        <v>60</v>
      </c>
      <c r="H446" t="s">
        <v>51</v>
      </c>
      <c r="I446" t="s">
        <v>52</v>
      </c>
      <c r="J446" t="s">
        <v>37</v>
      </c>
      <c r="K446" t="s">
        <v>3028</v>
      </c>
      <c r="L446" t="s">
        <v>94</v>
      </c>
      <c r="M446" t="s">
        <v>3283</v>
      </c>
      <c r="N446" t="s">
        <v>61</v>
      </c>
      <c r="O446" t="s">
        <v>3284</v>
      </c>
      <c r="P446" t="s">
        <v>81</v>
      </c>
      <c r="Q446" t="s">
        <v>1007</v>
      </c>
      <c r="R446" t="s">
        <v>3285</v>
      </c>
      <c r="S446" t="s">
        <v>72</v>
      </c>
      <c r="Z446" t="s">
        <v>1009</v>
      </c>
      <c r="AA446" t="s">
        <v>1010</v>
      </c>
      <c r="AC446" t="s">
        <v>1011</v>
      </c>
      <c r="AF446" t="s">
        <v>11308</v>
      </c>
      <c r="AG446" t="s">
        <v>49</v>
      </c>
      <c r="AH446" t="s">
        <v>11308</v>
      </c>
      <c r="AI446" t="s">
        <v>10682</v>
      </c>
      <c r="AJ446" t="s">
        <v>10682</v>
      </c>
      <c r="AK446"/>
      <c r="AL446">
        <v>0</v>
      </c>
    </row>
    <row r="447" spans="1:38" x14ac:dyDescent="0.25">
      <c r="A447" t="s">
        <v>35</v>
      </c>
      <c r="B447" t="s">
        <v>833</v>
      </c>
      <c r="C447" t="s">
        <v>3286</v>
      </c>
      <c r="E447" t="s">
        <v>37</v>
      </c>
      <c r="F447" t="s">
        <v>2839</v>
      </c>
      <c r="G447" t="s">
        <v>60</v>
      </c>
      <c r="H447" t="s">
        <v>51</v>
      </c>
      <c r="I447" t="s">
        <v>52</v>
      </c>
      <c r="J447" t="s">
        <v>37</v>
      </c>
      <c r="K447" t="s">
        <v>3028</v>
      </c>
      <c r="L447" t="s">
        <v>94</v>
      </c>
      <c r="M447" t="s">
        <v>3287</v>
      </c>
      <c r="N447" t="s">
        <v>61</v>
      </c>
      <c r="O447" t="s">
        <v>3288</v>
      </c>
      <c r="P447" t="s">
        <v>81</v>
      </c>
      <c r="Q447" t="s">
        <v>1007</v>
      </c>
      <c r="R447" t="s">
        <v>3289</v>
      </c>
      <c r="S447" t="s">
        <v>72</v>
      </c>
      <c r="Z447" t="s">
        <v>1009</v>
      </c>
      <c r="AA447" t="s">
        <v>1010</v>
      </c>
      <c r="AC447" t="s">
        <v>1011</v>
      </c>
      <c r="AF447" t="s">
        <v>11308</v>
      </c>
      <c r="AG447" t="s">
        <v>49</v>
      </c>
      <c r="AH447" t="s">
        <v>11308</v>
      </c>
      <c r="AI447" t="s">
        <v>10682</v>
      </c>
      <c r="AJ447" t="s">
        <v>10682</v>
      </c>
      <c r="AK447"/>
      <c r="AL447">
        <v>0</v>
      </c>
    </row>
    <row r="448" spans="1:38" x14ac:dyDescent="0.25">
      <c r="A448" t="s">
        <v>35</v>
      </c>
      <c r="B448" t="s">
        <v>2244</v>
      </c>
      <c r="C448" t="s">
        <v>3290</v>
      </c>
      <c r="E448" t="s">
        <v>37</v>
      </c>
      <c r="F448" t="s">
        <v>2839</v>
      </c>
      <c r="G448" t="s">
        <v>60</v>
      </c>
      <c r="H448" t="s">
        <v>1782</v>
      </c>
      <c r="I448" t="s">
        <v>178</v>
      </c>
      <c r="J448" t="s">
        <v>37</v>
      </c>
      <c r="K448" t="s">
        <v>3151</v>
      </c>
      <c r="L448" t="s">
        <v>60</v>
      </c>
      <c r="M448" t="s">
        <v>3291</v>
      </c>
      <c r="N448" t="s">
        <v>80</v>
      </c>
      <c r="O448" t="s">
        <v>105</v>
      </c>
      <c r="P448" t="s">
        <v>81</v>
      </c>
      <c r="Q448" t="s">
        <v>3292</v>
      </c>
      <c r="R448" t="s">
        <v>3293</v>
      </c>
      <c r="S448" t="s">
        <v>72</v>
      </c>
      <c r="Z448" t="s">
        <v>111</v>
      </c>
      <c r="AA448" t="s">
        <v>3294</v>
      </c>
      <c r="AB448" t="s">
        <v>176</v>
      </c>
      <c r="AC448" t="s">
        <v>107</v>
      </c>
      <c r="AF448" t="s">
        <v>11309</v>
      </c>
      <c r="AG448" t="s">
        <v>76</v>
      </c>
      <c r="AH448" t="s">
        <v>11310</v>
      </c>
      <c r="AI448" t="s">
        <v>10682</v>
      </c>
      <c r="AJ448" t="s">
        <v>10682</v>
      </c>
      <c r="AK448"/>
      <c r="AL448">
        <v>0</v>
      </c>
    </row>
    <row r="449" spans="1:38" x14ac:dyDescent="0.25">
      <c r="A449" t="s">
        <v>35</v>
      </c>
      <c r="B449" t="s">
        <v>2868</v>
      </c>
      <c r="C449" t="s">
        <v>3295</v>
      </c>
      <c r="E449" t="s">
        <v>37</v>
      </c>
      <c r="F449" t="s">
        <v>2839</v>
      </c>
      <c r="G449" t="s">
        <v>60</v>
      </c>
      <c r="H449" t="s">
        <v>1075</v>
      </c>
      <c r="I449" t="s">
        <v>52</v>
      </c>
      <c r="J449" t="s">
        <v>37</v>
      </c>
      <c r="K449" t="s">
        <v>3249</v>
      </c>
      <c r="L449" t="s">
        <v>70</v>
      </c>
      <c r="M449" t="s">
        <v>3296</v>
      </c>
      <c r="N449" t="s">
        <v>3297</v>
      </c>
      <c r="O449" t="s">
        <v>105</v>
      </c>
      <c r="P449" t="s">
        <v>81</v>
      </c>
      <c r="Q449" t="s">
        <v>3298</v>
      </c>
      <c r="R449" t="s">
        <v>3299</v>
      </c>
      <c r="S449" t="s">
        <v>72</v>
      </c>
      <c r="Z449" t="s">
        <v>3300</v>
      </c>
      <c r="AA449" t="s">
        <v>3301</v>
      </c>
      <c r="AC449" t="s">
        <v>107</v>
      </c>
      <c r="AF449" t="s">
        <v>11311</v>
      </c>
      <c r="AG449" t="s">
        <v>285</v>
      </c>
      <c r="AH449" t="s">
        <v>11312</v>
      </c>
      <c r="AI449" t="s">
        <v>10682</v>
      </c>
      <c r="AJ449" t="s">
        <v>10682</v>
      </c>
      <c r="AK449"/>
      <c r="AL449">
        <v>0</v>
      </c>
    </row>
    <row r="450" spans="1:38" x14ac:dyDescent="0.25">
      <c r="A450" t="s">
        <v>35</v>
      </c>
      <c r="B450" t="s">
        <v>1831</v>
      </c>
      <c r="C450" t="s">
        <v>3302</v>
      </c>
      <c r="E450" t="s">
        <v>37</v>
      </c>
      <c r="F450" t="s">
        <v>2839</v>
      </c>
      <c r="G450" t="s">
        <v>60</v>
      </c>
      <c r="H450" t="s">
        <v>51</v>
      </c>
      <c r="I450" t="s">
        <v>78</v>
      </c>
      <c r="J450" t="s">
        <v>37</v>
      </c>
      <c r="K450" t="s">
        <v>3303</v>
      </c>
      <c r="L450" t="s">
        <v>94</v>
      </c>
      <c r="M450" t="s">
        <v>3304</v>
      </c>
      <c r="N450" t="s">
        <v>80</v>
      </c>
      <c r="O450" t="s">
        <v>105</v>
      </c>
      <c r="P450" t="s">
        <v>81</v>
      </c>
      <c r="Q450" t="s">
        <v>3305</v>
      </c>
      <c r="R450" t="s">
        <v>3306</v>
      </c>
      <c r="S450" t="s">
        <v>72</v>
      </c>
      <c r="Z450" t="s">
        <v>111</v>
      </c>
      <c r="AA450" t="s">
        <v>3307</v>
      </c>
      <c r="AC450" t="s">
        <v>107</v>
      </c>
      <c r="AF450" t="s">
        <v>11313</v>
      </c>
      <c r="AG450" t="s">
        <v>76</v>
      </c>
      <c r="AH450" t="s">
        <v>11314</v>
      </c>
      <c r="AI450" t="s">
        <v>10682</v>
      </c>
      <c r="AJ450" t="s">
        <v>10682</v>
      </c>
      <c r="AK450"/>
      <c r="AL450">
        <v>0</v>
      </c>
    </row>
    <row r="451" spans="1:38" x14ac:dyDescent="0.25">
      <c r="A451" t="s">
        <v>35</v>
      </c>
      <c r="B451" t="s">
        <v>36</v>
      </c>
      <c r="C451" t="s">
        <v>3308</v>
      </c>
      <c r="D451" t="s">
        <v>3309</v>
      </c>
      <c r="E451" t="s">
        <v>37</v>
      </c>
      <c r="F451" t="s">
        <v>3066</v>
      </c>
      <c r="G451" t="s">
        <v>183</v>
      </c>
      <c r="H451" t="s">
        <v>286</v>
      </c>
      <c r="I451" t="s">
        <v>52</v>
      </c>
      <c r="J451" t="s">
        <v>37</v>
      </c>
      <c r="K451" t="s">
        <v>3310</v>
      </c>
      <c r="L451" t="s">
        <v>70</v>
      </c>
      <c r="M451" t="s">
        <v>3311</v>
      </c>
      <c r="N451" t="s">
        <v>2252</v>
      </c>
      <c r="O451" t="s">
        <v>3312</v>
      </c>
      <c r="P451" t="s">
        <v>45</v>
      </c>
      <c r="R451" t="s">
        <v>3313</v>
      </c>
      <c r="S451" t="s">
        <v>46</v>
      </c>
      <c r="T451" t="s">
        <v>270</v>
      </c>
      <c r="V451" t="s">
        <v>3314</v>
      </c>
      <c r="W451" t="s">
        <v>3315</v>
      </c>
      <c r="X451" t="s">
        <v>3316</v>
      </c>
      <c r="Z451" t="s">
        <v>64</v>
      </c>
      <c r="AA451" t="s">
        <v>3317</v>
      </c>
      <c r="AC451" t="s">
        <v>3318</v>
      </c>
      <c r="AE451" t="s">
        <v>3319</v>
      </c>
      <c r="AF451"/>
      <c r="AG451"/>
      <c r="AH451"/>
      <c r="AI451"/>
      <c r="AJ451"/>
      <c r="AK451"/>
      <c r="AL451">
        <v>0</v>
      </c>
    </row>
    <row r="452" spans="1:38" x14ac:dyDescent="0.25">
      <c r="A452" t="s">
        <v>35</v>
      </c>
      <c r="B452" t="s">
        <v>781</v>
      </c>
      <c r="C452" t="s">
        <v>3320</v>
      </c>
      <c r="D452" t="s">
        <v>3321</v>
      </c>
      <c r="E452" t="s">
        <v>37</v>
      </c>
      <c r="F452" t="s">
        <v>3066</v>
      </c>
      <c r="G452" t="s">
        <v>183</v>
      </c>
      <c r="I452" t="s">
        <v>139</v>
      </c>
      <c r="J452" t="s">
        <v>37</v>
      </c>
      <c r="K452" t="s">
        <v>3237</v>
      </c>
      <c r="L452" t="s">
        <v>183</v>
      </c>
      <c r="M452" t="s">
        <v>3322</v>
      </c>
      <c r="N452" t="s">
        <v>127</v>
      </c>
      <c r="O452" t="s">
        <v>3323</v>
      </c>
      <c r="P452" t="s">
        <v>45</v>
      </c>
      <c r="R452" t="s">
        <v>3324</v>
      </c>
      <c r="S452" t="s">
        <v>46</v>
      </c>
      <c r="T452" t="s">
        <v>3325</v>
      </c>
      <c r="V452" t="s">
        <v>3326</v>
      </c>
      <c r="X452" t="s">
        <v>3327</v>
      </c>
      <c r="Y452" t="s">
        <v>3328</v>
      </c>
      <c r="Z452" t="s">
        <v>308</v>
      </c>
      <c r="AA452" t="s">
        <v>3329</v>
      </c>
      <c r="AB452" t="s">
        <v>3330</v>
      </c>
      <c r="AC452" t="s">
        <v>310</v>
      </c>
      <c r="AF452"/>
      <c r="AG452" t="s">
        <v>49</v>
      </c>
      <c r="AH452" t="s">
        <v>11315</v>
      </c>
      <c r="AI452" t="s">
        <v>10682</v>
      </c>
      <c r="AJ452" t="s">
        <v>10682</v>
      </c>
      <c r="AK452"/>
      <c r="AL452">
        <v>0</v>
      </c>
    </row>
    <row r="453" spans="1:38" x14ac:dyDescent="0.25">
      <c r="A453" t="s">
        <v>35</v>
      </c>
      <c r="B453" t="s">
        <v>137</v>
      </c>
      <c r="C453" t="s">
        <v>10480</v>
      </c>
      <c r="E453" t="s">
        <v>37</v>
      </c>
      <c r="F453" t="s">
        <v>3066</v>
      </c>
      <c r="G453" t="s">
        <v>183</v>
      </c>
      <c r="H453" t="s">
        <v>51</v>
      </c>
      <c r="I453" t="s">
        <v>189</v>
      </c>
      <c r="J453" t="s">
        <v>37</v>
      </c>
      <c r="K453" t="s">
        <v>3151</v>
      </c>
      <c r="L453" t="s">
        <v>60</v>
      </c>
      <c r="M453" t="s">
        <v>10481</v>
      </c>
      <c r="N453" t="s">
        <v>1139</v>
      </c>
      <c r="O453" t="s">
        <v>105</v>
      </c>
      <c r="Q453" t="s">
        <v>10482</v>
      </c>
      <c r="R453" t="s">
        <v>10483</v>
      </c>
      <c r="S453" t="s">
        <v>72</v>
      </c>
      <c r="Z453" t="s">
        <v>3300</v>
      </c>
      <c r="AA453" t="s">
        <v>10484</v>
      </c>
      <c r="AC453" t="s">
        <v>107</v>
      </c>
      <c r="AF453" t="s">
        <v>11316</v>
      </c>
      <c r="AG453" t="s">
        <v>285</v>
      </c>
      <c r="AH453" t="s">
        <v>11316</v>
      </c>
      <c r="AI453" t="s">
        <v>11123</v>
      </c>
      <c r="AJ453" t="s">
        <v>11123</v>
      </c>
      <c r="AK453"/>
      <c r="AL453">
        <v>0</v>
      </c>
    </row>
    <row r="454" spans="1:38" x14ac:dyDescent="0.25">
      <c r="A454" t="s">
        <v>35</v>
      </c>
      <c r="B454" t="s">
        <v>59</v>
      </c>
      <c r="C454" t="s">
        <v>13136</v>
      </c>
      <c r="D454" t="s">
        <v>13137</v>
      </c>
      <c r="E454" t="s">
        <v>37</v>
      </c>
      <c r="F454" t="s">
        <v>3066</v>
      </c>
      <c r="G454" t="s">
        <v>183</v>
      </c>
      <c r="I454" t="s">
        <v>189</v>
      </c>
      <c r="J454" t="s">
        <v>37</v>
      </c>
      <c r="K454" t="s">
        <v>2911</v>
      </c>
      <c r="L454" t="s">
        <v>39</v>
      </c>
      <c r="M454" t="s">
        <v>13138</v>
      </c>
      <c r="N454" t="s">
        <v>215</v>
      </c>
      <c r="O454" t="s">
        <v>13139</v>
      </c>
      <c r="P454" t="s">
        <v>45</v>
      </c>
      <c r="R454" t="s">
        <v>13140</v>
      </c>
      <c r="S454" t="s">
        <v>46</v>
      </c>
      <c r="T454" t="s">
        <v>276</v>
      </c>
      <c r="U454" t="s">
        <v>13141</v>
      </c>
      <c r="V454" t="s">
        <v>13142</v>
      </c>
      <c r="W454" t="s">
        <v>13143</v>
      </c>
      <c r="X454" t="s">
        <v>13144</v>
      </c>
      <c r="Y454" t="s">
        <v>13145</v>
      </c>
      <c r="Z454" t="s">
        <v>87</v>
      </c>
      <c r="AA454" t="s">
        <v>13146</v>
      </c>
      <c r="AB454" t="s">
        <v>5888</v>
      </c>
      <c r="AE454" t="s">
        <v>13147</v>
      </c>
      <c r="AF454"/>
      <c r="AG454" t="s">
        <v>49</v>
      </c>
      <c r="AH454" t="s">
        <v>13271</v>
      </c>
      <c r="AI454" t="s">
        <v>10682</v>
      </c>
      <c r="AJ454" t="s">
        <v>10682</v>
      </c>
      <c r="AK454"/>
      <c r="AL454">
        <v>0</v>
      </c>
    </row>
    <row r="455" spans="1:38" x14ac:dyDescent="0.25">
      <c r="A455" t="s">
        <v>35</v>
      </c>
      <c r="B455" t="s">
        <v>2019</v>
      </c>
      <c r="C455" t="s">
        <v>3331</v>
      </c>
      <c r="E455" t="s">
        <v>37</v>
      </c>
      <c r="F455" t="s">
        <v>3066</v>
      </c>
      <c r="G455" t="s">
        <v>183</v>
      </c>
      <c r="H455" t="s">
        <v>3332</v>
      </c>
      <c r="I455" t="s">
        <v>180</v>
      </c>
      <c r="J455" t="s">
        <v>645</v>
      </c>
      <c r="K455" t="s">
        <v>3151</v>
      </c>
      <c r="L455" t="s">
        <v>60</v>
      </c>
      <c r="M455" t="s">
        <v>3333</v>
      </c>
      <c r="N455" t="s">
        <v>61</v>
      </c>
      <c r="P455" t="s">
        <v>62</v>
      </c>
      <c r="Z455" t="s">
        <v>64</v>
      </c>
      <c r="AA455" t="s">
        <v>3334</v>
      </c>
      <c r="AF455"/>
      <c r="AG455" t="s">
        <v>49</v>
      </c>
      <c r="AH455" t="s">
        <v>11317</v>
      </c>
      <c r="AI455" t="s">
        <v>10682</v>
      </c>
      <c r="AJ455" t="s">
        <v>10682</v>
      </c>
      <c r="AK455" t="s">
        <v>10789</v>
      </c>
      <c r="AL455">
        <v>0</v>
      </c>
    </row>
    <row r="456" spans="1:38" x14ac:dyDescent="0.25">
      <c r="A456" t="s">
        <v>35</v>
      </c>
      <c r="B456" t="s">
        <v>2019</v>
      </c>
      <c r="C456" t="s">
        <v>3335</v>
      </c>
      <c r="E456" t="s">
        <v>37</v>
      </c>
      <c r="F456" t="s">
        <v>3066</v>
      </c>
      <c r="G456" t="s">
        <v>183</v>
      </c>
      <c r="H456" t="s">
        <v>3332</v>
      </c>
      <c r="I456" t="s">
        <v>180</v>
      </c>
      <c r="J456" t="s">
        <v>645</v>
      </c>
      <c r="K456" t="s">
        <v>3151</v>
      </c>
      <c r="L456" t="s">
        <v>60</v>
      </c>
      <c r="M456" t="s">
        <v>3336</v>
      </c>
      <c r="N456" t="s">
        <v>61</v>
      </c>
      <c r="P456" t="s">
        <v>62</v>
      </c>
      <c r="Z456" t="s">
        <v>146</v>
      </c>
      <c r="AA456" t="s">
        <v>3337</v>
      </c>
      <c r="AF456"/>
      <c r="AG456" t="s">
        <v>49</v>
      </c>
      <c r="AH456" t="s">
        <v>11317</v>
      </c>
      <c r="AI456" t="s">
        <v>10682</v>
      </c>
      <c r="AJ456" t="s">
        <v>10682</v>
      </c>
      <c r="AK456" t="s">
        <v>10789</v>
      </c>
      <c r="AL456">
        <v>0</v>
      </c>
    </row>
    <row r="457" spans="1:38" x14ac:dyDescent="0.25">
      <c r="A457" t="s">
        <v>35</v>
      </c>
      <c r="B457" t="s">
        <v>2019</v>
      </c>
      <c r="C457" t="s">
        <v>3338</v>
      </c>
      <c r="E457" t="s">
        <v>37</v>
      </c>
      <c r="F457" t="s">
        <v>3066</v>
      </c>
      <c r="G457" t="s">
        <v>183</v>
      </c>
      <c r="H457" t="s">
        <v>3332</v>
      </c>
      <c r="I457" t="s">
        <v>180</v>
      </c>
      <c r="J457" t="s">
        <v>645</v>
      </c>
      <c r="K457" t="s">
        <v>3151</v>
      </c>
      <c r="L457" t="s">
        <v>60</v>
      </c>
      <c r="M457" t="s">
        <v>3339</v>
      </c>
      <c r="N457" t="s">
        <v>61</v>
      </c>
      <c r="P457" t="s">
        <v>62</v>
      </c>
      <c r="Z457" t="s">
        <v>64</v>
      </c>
      <c r="AA457" t="s">
        <v>3340</v>
      </c>
      <c r="AF457"/>
      <c r="AG457" t="s">
        <v>49</v>
      </c>
      <c r="AH457" t="s">
        <v>11317</v>
      </c>
      <c r="AI457" t="s">
        <v>10682</v>
      </c>
      <c r="AJ457" t="s">
        <v>10682</v>
      </c>
      <c r="AK457" t="s">
        <v>10789</v>
      </c>
      <c r="AL457">
        <v>0</v>
      </c>
    </row>
    <row r="458" spans="1:38" x14ac:dyDescent="0.25">
      <c r="A458" t="s">
        <v>35</v>
      </c>
      <c r="B458" t="s">
        <v>2494</v>
      </c>
      <c r="C458" t="s">
        <v>3341</v>
      </c>
      <c r="E458" t="s">
        <v>37</v>
      </c>
      <c r="F458" t="s">
        <v>3066</v>
      </c>
      <c r="G458" t="s">
        <v>183</v>
      </c>
      <c r="H458" t="s">
        <v>2108</v>
      </c>
      <c r="I458" t="s">
        <v>103</v>
      </c>
      <c r="J458" t="s">
        <v>37</v>
      </c>
      <c r="K458" t="s">
        <v>3028</v>
      </c>
      <c r="L458" t="s">
        <v>94</v>
      </c>
      <c r="M458" t="s">
        <v>3342</v>
      </c>
      <c r="N458" t="s">
        <v>215</v>
      </c>
      <c r="O458" t="s">
        <v>105</v>
      </c>
      <c r="P458" t="s">
        <v>81</v>
      </c>
      <c r="Q458" t="s">
        <v>3343</v>
      </c>
      <c r="R458" t="s">
        <v>3344</v>
      </c>
      <c r="S458" t="s">
        <v>72</v>
      </c>
      <c r="Z458" t="s">
        <v>128</v>
      </c>
      <c r="AA458" t="s">
        <v>3345</v>
      </c>
      <c r="AB458" t="s">
        <v>176</v>
      </c>
      <c r="AC458" t="s">
        <v>131</v>
      </c>
      <c r="AF458" t="s">
        <v>11318</v>
      </c>
      <c r="AG458" t="s">
        <v>49</v>
      </c>
      <c r="AH458" t="s">
        <v>11318</v>
      </c>
      <c r="AI458" t="s">
        <v>10682</v>
      </c>
      <c r="AJ458" t="s">
        <v>10682</v>
      </c>
      <c r="AK458"/>
      <c r="AL458">
        <v>0</v>
      </c>
    </row>
    <row r="459" spans="1:38" x14ac:dyDescent="0.25">
      <c r="A459" t="s">
        <v>35</v>
      </c>
      <c r="B459" t="s">
        <v>177</v>
      </c>
      <c r="C459" t="s">
        <v>3346</v>
      </c>
      <c r="D459" t="s">
        <v>90</v>
      </c>
      <c r="E459" t="s">
        <v>37</v>
      </c>
      <c r="F459" t="s">
        <v>3066</v>
      </c>
      <c r="G459" t="s">
        <v>183</v>
      </c>
      <c r="I459" t="s">
        <v>180</v>
      </c>
      <c r="J459" t="s">
        <v>37</v>
      </c>
      <c r="K459" t="s">
        <v>3249</v>
      </c>
      <c r="L459" t="s">
        <v>70</v>
      </c>
      <c r="M459" t="s">
        <v>3347</v>
      </c>
      <c r="N459" t="s">
        <v>80</v>
      </c>
      <c r="O459" t="s">
        <v>95</v>
      </c>
      <c r="P459" t="s">
        <v>81</v>
      </c>
      <c r="Q459" t="s">
        <v>3348</v>
      </c>
      <c r="R459" t="s">
        <v>3349</v>
      </c>
      <c r="S459" t="s">
        <v>72</v>
      </c>
      <c r="V459" t="s">
        <v>96</v>
      </c>
      <c r="X459" t="s">
        <v>97</v>
      </c>
      <c r="Z459" t="s">
        <v>98</v>
      </c>
      <c r="AA459" t="s">
        <v>99</v>
      </c>
      <c r="AB459" t="s">
        <v>3350</v>
      </c>
      <c r="AC459" t="s">
        <v>709</v>
      </c>
      <c r="AF459" t="s">
        <v>11319</v>
      </c>
      <c r="AG459" t="s">
        <v>76</v>
      </c>
      <c r="AH459" t="s">
        <v>11320</v>
      </c>
      <c r="AI459" t="s">
        <v>10682</v>
      </c>
      <c r="AJ459" t="s">
        <v>10682</v>
      </c>
      <c r="AK459"/>
      <c r="AL459">
        <v>0</v>
      </c>
    </row>
    <row r="460" spans="1:38" x14ac:dyDescent="0.25">
      <c r="A460" t="s">
        <v>35</v>
      </c>
      <c r="B460" t="s">
        <v>218</v>
      </c>
      <c r="C460" t="s">
        <v>3351</v>
      </c>
      <c r="E460" t="s">
        <v>37</v>
      </c>
      <c r="F460" t="s">
        <v>3066</v>
      </c>
      <c r="G460" t="s">
        <v>183</v>
      </c>
      <c r="H460" t="s">
        <v>2108</v>
      </c>
      <c r="I460" t="s">
        <v>103</v>
      </c>
      <c r="J460" t="s">
        <v>37</v>
      </c>
      <c r="K460" t="s">
        <v>3028</v>
      </c>
      <c r="L460" t="s">
        <v>94</v>
      </c>
      <c r="M460" t="s">
        <v>3352</v>
      </c>
      <c r="N460" t="s">
        <v>215</v>
      </c>
      <c r="O460" t="s">
        <v>105</v>
      </c>
      <c r="P460" t="s">
        <v>81</v>
      </c>
      <c r="Q460" t="s">
        <v>3353</v>
      </c>
      <c r="R460" t="s">
        <v>3354</v>
      </c>
      <c r="S460" t="s">
        <v>72</v>
      </c>
      <c r="Z460" t="s">
        <v>128</v>
      </c>
      <c r="AA460" t="s">
        <v>3355</v>
      </c>
      <c r="AC460" t="s">
        <v>131</v>
      </c>
      <c r="AF460" t="s">
        <v>11318</v>
      </c>
      <c r="AG460" t="s">
        <v>49</v>
      </c>
      <c r="AH460" t="s">
        <v>11318</v>
      </c>
      <c r="AI460" t="s">
        <v>10682</v>
      </c>
      <c r="AJ460" t="s">
        <v>10682</v>
      </c>
      <c r="AK460"/>
      <c r="AL460">
        <v>0</v>
      </c>
    </row>
    <row r="461" spans="1:38" x14ac:dyDescent="0.25">
      <c r="A461" t="s">
        <v>35</v>
      </c>
      <c r="B461" t="s">
        <v>1831</v>
      </c>
      <c r="C461" t="s">
        <v>3356</v>
      </c>
      <c r="E461" t="s">
        <v>37</v>
      </c>
      <c r="F461" t="s">
        <v>3066</v>
      </c>
      <c r="G461" t="s">
        <v>183</v>
      </c>
      <c r="H461" t="s">
        <v>134</v>
      </c>
      <c r="I461" t="s">
        <v>180</v>
      </c>
      <c r="J461" t="s">
        <v>92</v>
      </c>
      <c r="K461" t="s">
        <v>3123</v>
      </c>
      <c r="L461" t="s">
        <v>39</v>
      </c>
      <c r="M461" t="s">
        <v>3357</v>
      </c>
      <c r="N461" t="s">
        <v>61</v>
      </c>
      <c r="P461" t="s">
        <v>45</v>
      </c>
      <c r="Z461" t="s">
        <v>64</v>
      </c>
      <c r="AA461" t="s">
        <v>3358</v>
      </c>
      <c r="AE461" t="s">
        <v>3359</v>
      </c>
      <c r="AF461"/>
      <c r="AG461" t="s">
        <v>49</v>
      </c>
      <c r="AH461" t="s">
        <v>11321</v>
      </c>
      <c r="AI461" t="s">
        <v>10682</v>
      </c>
      <c r="AJ461" t="s">
        <v>10682</v>
      </c>
      <c r="AK461" t="s">
        <v>10871</v>
      </c>
      <c r="AL461">
        <v>0</v>
      </c>
    </row>
    <row r="462" spans="1:38" x14ac:dyDescent="0.25">
      <c r="A462" t="s">
        <v>35</v>
      </c>
      <c r="B462" t="s">
        <v>3360</v>
      </c>
      <c r="C462" t="s">
        <v>3361</v>
      </c>
      <c r="E462" t="s">
        <v>37</v>
      </c>
      <c r="F462" t="s">
        <v>3066</v>
      </c>
      <c r="G462" t="s">
        <v>183</v>
      </c>
      <c r="H462" t="s">
        <v>704</v>
      </c>
      <c r="I462" t="s">
        <v>180</v>
      </c>
      <c r="J462" t="s">
        <v>37</v>
      </c>
      <c r="K462" t="s">
        <v>3249</v>
      </c>
      <c r="L462" t="s">
        <v>70</v>
      </c>
      <c r="M462" t="s">
        <v>3362</v>
      </c>
      <c r="N462" t="s">
        <v>215</v>
      </c>
      <c r="P462" t="s">
        <v>45</v>
      </c>
      <c r="Z462" t="s">
        <v>64</v>
      </c>
      <c r="AA462" t="s">
        <v>3363</v>
      </c>
      <c r="AC462" t="s">
        <v>3364</v>
      </c>
      <c r="AF462"/>
      <c r="AG462" t="s">
        <v>49</v>
      </c>
      <c r="AH462" t="s">
        <v>11322</v>
      </c>
      <c r="AI462" t="s">
        <v>10682</v>
      </c>
      <c r="AJ462" t="s">
        <v>10682</v>
      </c>
      <c r="AK462"/>
      <c r="AL462">
        <v>0</v>
      </c>
    </row>
    <row r="463" spans="1:38" x14ac:dyDescent="0.25">
      <c r="A463" t="s">
        <v>35</v>
      </c>
      <c r="B463" t="s">
        <v>3365</v>
      </c>
      <c r="C463" t="s">
        <v>3366</v>
      </c>
      <c r="E463" t="s">
        <v>37</v>
      </c>
      <c r="F463" t="s">
        <v>3066</v>
      </c>
      <c r="G463" t="s">
        <v>183</v>
      </c>
      <c r="H463" t="s">
        <v>58</v>
      </c>
      <c r="I463" t="s">
        <v>103</v>
      </c>
      <c r="J463" t="s">
        <v>37</v>
      </c>
      <c r="K463" t="s">
        <v>3310</v>
      </c>
      <c r="L463" t="s">
        <v>70</v>
      </c>
      <c r="M463" t="s">
        <v>3367</v>
      </c>
      <c r="N463" t="s">
        <v>61</v>
      </c>
      <c r="O463" t="s">
        <v>105</v>
      </c>
      <c r="P463" t="s">
        <v>81</v>
      </c>
      <c r="Q463" t="s">
        <v>3368</v>
      </c>
      <c r="R463" t="s">
        <v>3369</v>
      </c>
      <c r="S463" t="s">
        <v>72</v>
      </c>
      <c r="Z463" t="s">
        <v>128</v>
      </c>
      <c r="AA463" t="s">
        <v>3370</v>
      </c>
      <c r="AC463" t="s">
        <v>107</v>
      </c>
      <c r="AF463" t="s">
        <v>11323</v>
      </c>
      <c r="AG463" t="s">
        <v>49</v>
      </c>
      <c r="AH463" t="s">
        <v>11323</v>
      </c>
      <c r="AI463" t="s">
        <v>10682</v>
      </c>
      <c r="AJ463" t="s">
        <v>10682</v>
      </c>
      <c r="AK463"/>
      <c r="AL463">
        <v>0</v>
      </c>
    </row>
    <row r="464" spans="1:38" x14ac:dyDescent="0.25">
      <c r="A464" t="s">
        <v>35</v>
      </c>
      <c r="B464" t="s">
        <v>254</v>
      </c>
      <c r="C464" t="s">
        <v>3371</v>
      </c>
      <c r="D464" t="s">
        <v>3372</v>
      </c>
      <c r="E464" t="s">
        <v>37</v>
      </c>
      <c r="F464" t="s">
        <v>2911</v>
      </c>
      <c r="G464" t="s">
        <v>39</v>
      </c>
      <c r="H464" t="s">
        <v>3373</v>
      </c>
      <c r="I464" t="s">
        <v>52</v>
      </c>
      <c r="J464" t="s">
        <v>37</v>
      </c>
      <c r="K464" t="s">
        <v>3028</v>
      </c>
      <c r="L464" t="s">
        <v>94</v>
      </c>
      <c r="M464" t="s">
        <v>3374</v>
      </c>
      <c r="N464" t="s">
        <v>2381</v>
      </c>
      <c r="O464" t="s">
        <v>3375</v>
      </c>
      <c r="P464" t="s">
        <v>3376</v>
      </c>
      <c r="R464" t="s">
        <v>3377</v>
      </c>
      <c r="S464" t="s">
        <v>46</v>
      </c>
      <c r="T464" t="s">
        <v>3378</v>
      </c>
      <c r="V464" t="s">
        <v>3379</v>
      </c>
      <c r="X464" t="s">
        <v>3380</v>
      </c>
      <c r="Y464" t="s">
        <v>3381</v>
      </c>
      <c r="Z464" t="s">
        <v>87</v>
      </c>
      <c r="AA464" t="s">
        <v>3382</v>
      </c>
      <c r="AB464" t="s">
        <v>65</v>
      </c>
      <c r="AC464" t="s">
        <v>3383</v>
      </c>
      <c r="AE464" t="s">
        <v>3384</v>
      </c>
      <c r="AF464"/>
      <c r="AG464" t="s">
        <v>49</v>
      </c>
      <c r="AH464" t="s">
        <v>11324</v>
      </c>
      <c r="AI464" t="s">
        <v>10682</v>
      </c>
      <c r="AJ464" t="s">
        <v>10682</v>
      </c>
      <c r="AK464"/>
      <c r="AL464">
        <v>0</v>
      </c>
    </row>
    <row r="465" spans="1:38" x14ac:dyDescent="0.25">
      <c r="A465" t="s">
        <v>35</v>
      </c>
      <c r="B465" t="s">
        <v>156</v>
      </c>
      <c r="C465" t="s">
        <v>3385</v>
      </c>
      <c r="E465" t="s">
        <v>37</v>
      </c>
      <c r="F465" t="s">
        <v>2911</v>
      </c>
      <c r="G465" t="s">
        <v>39</v>
      </c>
      <c r="H465" t="s">
        <v>3386</v>
      </c>
      <c r="I465" t="s">
        <v>52</v>
      </c>
      <c r="J465" t="s">
        <v>37</v>
      </c>
      <c r="K465" t="s">
        <v>3123</v>
      </c>
      <c r="L465" t="s">
        <v>39</v>
      </c>
      <c r="M465" t="s">
        <v>3387</v>
      </c>
      <c r="N465" t="s">
        <v>61</v>
      </c>
      <c r="P465" t="s">
        <v>45</v>
      </c>
      <c r="Z465" t="s">
        <v>64</v>
      </c>
      <c r="AA465" t="s">
        <v>3388</v>
      </c>
      <c r="AF465"/>
      <c r="AG465" t="s">
        <v>49</v>
      </c>
      <c r="AH465" t="s">
        <v>11325</v>
      </c>
      <c r="AI465" t="s">
        <v>10682</v>
      </c>
      <c r="AJ465" t="s">
        <v>10682</v>
      </c>
      <c r="AK465"/>
      <c r="AL465">
        <v>0</v>
      </c>
    </row>
    <row r="466" spans="1:38" x14ac:dyDescent="0.25">
      <c r="A466" t="s">
        <v>35</v>
      </c>
      <c r="B466" t="s">
        <v>781</v>
      </c>
      <c r="C466" t="s">
        <v>3389</v>
      </c>
      <c r="E466" t="s">
        <v>37</v>
      </c>
      <c r="F466" t="s">
        <v>2911</v>
      </c>
      <c r="G466" t="s">
        <v>39</v>
      </c>
      <c r="H466" t="s">
        <v>3386</v>
      </c>
      <c r="I466" t="s">
        <v>139</v>
      </c>
      <c r="J466" t="s">
        <v>37</v>
      </c>
      <c r="K466" t="s">
        <v>3123</v>
      </c>
      <c r="L466" t="s">
        <v>39</v>
      </c>
      <c r="M466" t="s">
        <v>3387</v>
      </c>
      <c r="N466" t="s">
        <v>61</v>
      </c>
      <c r="P466" t="s">
        <v>45</v>
      </c>
      <c r="Z466" t="s">
        <v>64</v>
      </c>
      <c r="AA466" t="s">
        <v>3388</v>
      </c>
      <c r="AF466"/>
      <c r="AG466" t="s">
        <v>49</v>
      </c>
      <c r="AH466" t="s">
        <v>11326</v>
      </c>
      <c r="AI466" t="s">
        <v>10682</v>
      </c>
      <c r="AJ466" t="s">
        <v>10682</v>
      </c>
      <c r="AK466"/>
      <c r="AL466">
        <v>0</v>
      </c>
    </row>
    <row r="467" spans="1:38" x14ac:dyDescent="0.25">
      <c r="A467" t="s">
        <v>35</v>
      </c>
      <c r="B467" t="s">
        <v>781</v>
      </c>
      <c r="C467" t="s">
        <v>3390</v>
      </c>
      <c r="E467" t="s">
        <v>37</v>
      </c>
      <c r="F467" t="s">
        <v>2911</v>
      </c>
      <c r="G467" t="s">
        <v>39</v>
      </c>
      <c r="I467" t="s">
        <v>41</v>
      </c>
      <c r="J467" t="s">
        <v>37</v>
      </c>
      <c r="K467" t="s">
        <v>3123</v>
      </c>
      <c r="L467" t="s">
        <v>39</v>
      </c>
      <c r="M467" t="s">
        <v>3387</v>
      </c>
      <c r="N467" t="s">
        <v>61</v>
      </c>
      <c r="P467" t="s">
        <v>45</v>
      </c>
      <c r="Z467" t="s">
        <v>64</v>
      </c>
      <c r="AA467" t="s">
        <v>3388</v>
      </c>
      <c r="AF467"/>
      <c r="AG467" t="s">
        <v>49</v>
      </c>
      <c r="AH467" t="s">
        <v>11327</v>
      </c>
      <c r="AI467" t="s">
        <v>10682</v>
      </c>
      <c r="AJ467" t="s">
        <v>10682</v>
      </c>
      <c r="AK467"/>
      <c r="AL467">
        <v>0</v>
      </c>
    </row>
    <row r="468" spans="1:38" x14ac:dyDescent="0.25">
      <c r="A468" t="s">
        <v>35</v>
      </c>
      <c r="B468" t="s">
        <v>84</v>
      </c>
      <c r="C468" t="s">
        <v>10485</v>
      </c>
      <c r="D468" t="s">
        <v>2047</v>
      </c>
      <c r="E468" t="s">
        <v>37</v>
      </c>
      <c r="F468" t="s">
        <v>2911</v>
      </c>
      <c r="G468" t="s">
        <v>39</v>
      </c>
      <c r="I468" t="s">
        <v>189</v>
      </c>
      <c r="J468" t="s">
        <v>37</v>
      </c>
      <c r="K468" t="s">
        <v>3207</v>
      </c>
      <c r="L468" t="s">
        <v>54</v>
      </c>
      <c r="M468" t="s">
        <v>10486</v>
      </c>
      <c r="N468" t="s">
        <v>104</v>
      </c>
      <c r="P468" t="s">
        <v>45</v>
      </c>
      <c r="Q468" t="s">
        <v>10487</v>
      </c>
      <c r="R468" t="s">
        <v>10488</v>
      </c>
      <c r="S468" t="s">
        <v>72</v>
      </c>
      <c r="V468" t="s">
        <v>10489</v>
      </c>
      <c r="X468" t="s">
        <v>10490</v>
      </c>
      <c r="Z468" t="s">
        <v>1392</v>
      </c>
      <c r="AA468" t="s">
        <v>10491</v>
      </c>
      <c r="AB468" t="s">
        <v>88</v>
      </c>
      <c r="AF468" t="s">
        <v>11328</v>
      </c>
      <c r="AG468" t="s">
        <v>108</v>
      </c>
      <c r="AH468" t="s">
        <v>11328</v>
      </c>
      <c r="AI468" t="s">
        <v>10682</v>
      </c>
      <c r="AJ468" t="s">
        <v>10682</v>
      </c>
      <c r="AK468"/>
      <c r="AL468">
        <v>0</v>
      </c>
    </row>
    <row r="469" spans="1:38" x14ac:dyDescent="0.25">
      <c r="A469" t="s">
        <v>35</v>
      </c>
      <c r="B469" t="s">
        <v>2868</v>
      </c>
      <c r="C469" t="s">
        <v>3391</v>
      </c>
      <c r="E469" t="s">
        <v>37</v>
      </c>
      <c r="F469" t="s">
        <v>2911</v>
      </c>
      <c r="G469" t="s">
        <v>39</v>
      </c>
      <c r="H469" t="s">
        <v>3392</v>
      </c>
      <c r="I469" t="s">
        <v>178</v>
      </c>
      <c r="J469" t="s">
        <v>37</v>
      </c>
      <c r="K469" t="s">
        <v>3129</v>
      </c>
      <c r="L469" t="s">
        <v>43</v>
      </c>
      <c r="M469" t="s">
        <v>3393</v>
      </c>
      <c r="N469" t="s">
        <v>2381</v>
      </c>
      <c r="O469" t="s">
        <v>3394</v>
      </c>
      <c r="P469" t="s">
        <v>3376</v>
      </c>
      <c r="R469" t="s">
        <v>3395</v>
      </c>
      <c r="S469" t="s">
        <v>46</v>
      </c>
      <c r="T469" t="s">
        <v>3396</v>
      </c>
      <c r="V469" t="s">
        <v>3397</v>
      </c>
      <c r="X469" t="s">
        <v>3398</v>
      </c>
      <c r="Y469" t="s">
        <v>3399</v>
      </c>
      <c r="Z469" t="s">
        <v>64</v>
      </c>
      <c r="AA469" t="s">
        <v>3400</v>
      </c>
      <c r="AB469" t="s">
        <v>288</v>
      </c>
      <c r="AC469" t="s">
        <v>3383</v>
      </c>
      <c r="AE469" t="s">
        <v>3401</v>
      </c>
      <c r="AF469"/>
      <c r="AG469" t="s">
        <v>49</v>
      </c>
      <c r="AH469" t="s">
        <v>11329</v>
      </c>
      <c r="AI469" t="s">
        <v>10682</v>
      </c>
      <c r="AJ469" t="s">
        <v>10682</v>
      </c>
      <c r="AK469"/>
      <c r="AL469">
        <v>0</v>
      </c>
    </row>
    <row r="470" spans="1:38" x14ac:dyDescent="0.25">
      <c r="A470" t="s">
        <v>35</v>
      </c>
      <c r="B470" t="s">
        <v>84</v>
      </c>
      <c r="C470" t="s">
        <v>10492</v>
      </c>
      <c r="D470" t="s">
        <v>90</v>
      </c>
      <c r="E470" t="s">
        <v>37</v>
      </c>
      <c r="F470" t="s">
        <v>2870</v>
      </c>
      <c r="G470" t="s">
        <v>54</v>
      </c>
      <c r="H470" t="s">
        <v>535</v>
      </c>
      <c r="I470" t="s">
        <v>52</v>
      </c>
      <c r="J470" t="s">
        <v>37</v>
      </c>
      <c r="K470" t="s">
        <v>3476</v>
      </c>
      <c r="L470" t="s">
        <v>183</v>
      </c>
      <c r="M470" t="s">
        <v>10493</v>
      </c>
      <c r="N470" t="s">
        <v>80</v>
      </c>
      <c r="O470" t="s">
        <v>95</v>
      </c>
      <c r="P470" t="s">
        <v>81</v>
      </c>
      <c r="Q470" t="s">
        <v>10494</v>
      </c>
      <c r="R470" t="s">
        <v>10495</v>
      </c>
      <c r="S470" t="s">
        <v>72</v>
      </c>
      <c r="V470" t="s">
        <v>96</v>
      </c>
      <c r="X470" t="s">
        <v>97</v>
      </c>
      <c r="Z470" t="s">
        <v>98</v>
      </c>
      <c r="AA470" t="s">
        <v>99</v>
      </c>
      <c r="AB470" t="s">
        <v>10496</v>
      </c>
      <c r="AC470" t="s">
        <v>709</v>
      </c>
      <c r="AF470" t="s">
        <v>11330</v>
      </c>
      <c r="AG470" t="s">
        <v>76</v>
      </c>
      <c r="AH470" t="s">
        <v>11330</v>
      </c>
      <c r="AI470" t="s">
        <v>10682</v>
      </c>
      <c r="AJ470" t="s">
        <v>10682</v>
      </c>
      <c r="AK470"/>
      <c r="AL470">
        <v>0</v>
      </c>
    </row>
    <row r="471" spans="1:38" x14ac:dyDescent="0.25">
      <c r="A471" t="s">
        <v>35</v>
      </c>
      <c r="B471" t="s">
        <v>3402</v>
      </c>
      <c r="C471" t="s">
        <v>3403</v>
      </c>
      <c r="D471" t="s">
        <v>3404</v>
      </c>
      <c r="E471" t="s">
        <v>37</v>
      </c>
      <c r="F471" t="s">
        <v>2870</v>
      </c>
      <c r="G471" t="s">
        <v>54</v>
      </c>
      <c r="I471" t="s">
        <v>52</v>
      </c>
      <c r="J471" t="s">
        <v>37</v>
      </c>
      <c r="K471" t="s">
        <v>3207</v>
      </c>
      <c r="L471" t="s">
        <v>54</v>
      </c>
      <c r="M471" t="s">
        <v>3405</v>
      </c>
      <c r="N471" t="s">
        <v>80</v>
      </c>
      <c r="O471" t="s">
        <v>3406</v>
      </c>
      <c r="P471" t="s">
        <v>185</v>
      </c>
      <c r="Q471" t="s">
        <v>3407</v>
      </c>
      <c r="R471" t="s">
        <v>3408</v>
      </c>
      <c r="S471" t="s">
        <v>72</v>
      </c>
      <c r="V471" t="s">
        <v>3409</v>
      </c>
      <c r="X471" t="s">
        <v>3410</v>
      </c>
      <c r="Y471" t="s">
        <v>3411</v>
      </c>
      <c r="Z471" t="s">
        <v>746</v>
      </c>
      <c r="AA471" t="s">
        <v>3412</v>
      </c>
      <c r="AB471" t="s">
        <v>506</v>
      </c>
      <c r="AC471" t="s">
        <v>3413</v>
      </c>
      <c r="AF471" t="s">
        <v>11331</v>
      </c>
      <c r="AG471" t="s">
        <v>76</v>
      </c>
      <c r="AH471" t="s">
        <v>11332</v>
      </c>
      <c r="AI471" t="s">
        <v>10685</v>
      </c>
      <c r="AJ471" t="s">
        <v>10685</v>
      </c>
      <c r="AK471"/>
      <c r="AL471">
        <v>0</v>
      </c>
    </row>
    <row r="472" spans="1:38" x14ac:dyDescent="0.25">
      <c r="A472" t="s">
        <v>35</v>
      </c>
      <c r="B472" t="s">
        <v>289</v>
      </c>
      <c r="C472" t="s">
        <v>3414</v>
      </c>
      <c r="E472" t="s">
        <v>37</v>
      </c>
      <c r="F472" t="s">
        <v>2870</v>
      </c>
      <c r="G472" t="s">
        <v>54</v>
      </c>
      <c r="I472" t="s">
        <v>52</v>
      </c>
      <c r="J472" t="s">
        <v>37</v>
      </c>
      <c r="K472" t="s">
        <v>3303</v>
      </c>
      <c r="L472" t="s">
        <v>94</v>
      </c>
      <c r="M472" t="s">
        <v>3415</v>
      </c>
      <c r="N472" t="s">
        <v>647</v>
      </c>
      <c r="Z472" t="s">
        <v>64</v>
      </c>
      <c r="AA472" t="s">
        <v>3416</v>
      </c>
      <c r="AF472"/>
      <c r="AG472" t="s">
        <v>285</v>
      </c>
      <c r="AH472" t="s">
        <v>11333</v>
      </c>
      <c r="AI472" t="s">
        <v>11148</v>
      </c>
      <c r="AJ472" t="s">
        <v>11148</v>
      </c>
      <c r="AK472"/>
      <c r="AL472">
        <v>0</v>
      </c>
    </row>
    <row r="473" spans="1:38" x14ac:dyDescent="0.25">
      <c r="A473" t="s">
        <v>35</v>
      </c>
      <c r="B473" t="s">
        <v>289</v>
      </c>
      <c r="C473" t="s">
        <v>3417</v>
      </c>
      <c r="E473" t="s">
        <v>37</v>
      </c>
      <c r="F473" t="s">
        <v>2870</v>
      </c>
      <c r="G473" t="s">
        <v>54</v>
      </c>
      <c r="I473" t="s">
        <v>52</v>
      </c>
      <c r="J473" t="s">
        <v>37</v>
      </c>
      <c r="K473" t="s">
        <v>3303</v>
      </c>
      <c r="L473" t="s">
        <v>94</v>
      </c>
      <c r="M473" t="s">
        <v>3415</v>
      </c>
      <c r="N473" t="s">
        <v>647</v>
      </c>
      <c r="Z473" t="s">
        <v>64</v>
      </c>
      <c r="AA473" t="s">
        <v>3416</v>
      </c>
      <c r="AF473"/>
      <c r="AG473" t="s">
        <v>285</v>
      </c>
      <c r="AH473" t="s">
        <v>11334</v>
      </c>
      <c r="AI473" t="s">
        <v>11148</v>
      </c>
      <c r="AJ473" t="s">
        <v>11148</v>
      </c>
      <c r="AK473"/>
      <c r="AL473">
        <v>0</v>
      </c>
    </row>
    <row r="474" spans="1:38" x14ac:dyDescent="0.25">
      <c r="A474" t="s">
        <v>35</v>
      </c>
      <c r="B474" t="s">
        <v>3418</v>
      </c>
      <c r="C474" t="s">
        <v>3419</v>
      </c>
      <c r="E474" t="s">
        <v>37</v>
      </c>
      <c r="F474" t="s">
        <v>2870</v>
      </c>
      <c r="G474" t="s">
        <v>54</v>
      </c>
      <c r="H474" t="s">
        <v>51</v>
      </c>
      <c r="I474" t="s">
        <v>52</v>
      </c>
      <c r="J474" t="s">
        <v>37</v>
      </c>
      <c r="K474" t="s">
        <v>3420</v>
      </c>
      <c r="L474" t="s">
        <v>43</v>
      </c>
      <c r="M474" t="s">
        <v>3421</v>
      </c>
      <c r="N474" t="s">
        <v>80</v>
      </c>
      <c r="O474" t="s">
        <v>105</v>
      </c>
      <c r="P474" t="s">
        <v>81</v>
      </c>
      <c r="Q474" t="s">
        <v>3422</v>
      </c>
      <c r="R474" t="s">
        <v>3423</v>
      </c>
      <c r="S474" t="s">
        <v>72</v>
      </c>
      <c r="Z474" t="s">
        <v>111</v>
      </c>
      <c r="AA474" t="s">
        <v>3424</v>
      </c>
      <c r="AC474" t="s">
        <v>107</v>
      </c>
      <c r="AF474" t="s">
        <v>11335</v>
      </c>
      <c r="AG474" t="s">
        <v>76</v>
      </c>
      <c r="AH474" t="s">
        <v>11160</v>
      </c>
      <c r="AI474" t="s">
        <v>10682</v>
      </c>
      <c r="AJ474" t="s">
        <v>10682</v>
      </c>
      <c r="AK474"/>
      <c r="AL474">
        <v>0</v>
      </c>
    </row>
    <row r="475" spans="1:38" x14ac:dyDescent="0.25">
      <c r="A475" t="s">
        <v>35</v>
      </c>
      <c r="B475" t="s">
        <v>421</v>
      </c>
      <c r="C475" t="s">
        <v>3425</v>
      </c>
      <c r="E475" t="s">
        <v>37</v>
      </c>
      <c r="F475" t="s">
        <v>2870</v>
      </c>
      <c r="G475" t="s">
        <v>54</v>
      </c>
      <c r="H475" t="s">
        <v>51</v>
      </c>
      <c r="I475" t="s">
        <v>180</v>
      </c>
      <c r="J475" t="s">
        <v>37</v>
      </c>
      <c r="K475" t="s">
        <v>3028</v>
      </c>
      <c r="L475" t="s">
        <v>94</v>
      </c>
      <c r="M475" t="s">
        <v>3426</v>
      </c>
      <c r="N475" t="s">
        <v>2381</v>
      </c>
      <c r="O475" t="s">
        <v>3427</v>
      </c>
      <c r="P475" t="s">
        <v>81</v>
      </c>
      <c r="Q475" t="s">
        <v>1007</v>
      </c>
      <c r="R475" t="s">
        <v>3428</v>
      </c>
      <c r="S475" t="s">
        <v>72</v>
      </c>
      <c r="Z475" t="s">
        <v>1009</v>
      </c>
      <c r="AA475" t="s">
        <v>1010</v>
      </c>
      <c r="AC475" t="s">
        <v>1011</v>
      </c>
      <c r="AF475" t="s">
        <v>11336</v>
      </c>
      <c r="AG475" t="s">
        <v>49</v>
      </c>
      <c r="AH475" t="s">
        <v>11336</v>
      </c>
      <c r="AI475" t="s">
        <v>10682</v>
      </c>
      <c r="AJ475" t="s">
        <v>10682</v>
      </c>
      <c r="AK475"/>
      <c r="AL475">
        <v>0</v>
      </c>
    </row>
    <row r="476" spans="1:38" x14ac:dyDescent="0.25">
      <c r="A476" t="s">
        <v>35</v>
      </c>
      <c r="B476" t="s">
        <v>147</v>
      </c>
      <c r="C476" t="s">
        <v>3429</v>
      </c>
      <c r="E476" t="s">
        <v>37</v>
      </c>
      <c r="F476" t="s">
        <v>2870</v>
      </c>
      <c r="G476" t="s">
        <v>54</v>
      </c>
      <c r="H476" t="s">
        <v>174</v>
      </c>
      <c r="I476" t="s">
        <v>180</v>
      </c>
      <c r="J476" t="s">
        <v>37</v>
      </c>
      <c r="K476" t="s">
        <v>3207</v>
      </c>
      <c r="L476" t="s">
        <v>54</v>
      </c>
      <c r="M476" t="s">
        <v>3430</v>
      </c>
      <c r="N476" t="s">
        <v>61</v>
      </c>
      <c r="P476" t="s">
        <v>62</v>
      </c>
      <c r="Z476" t="s">
        <v>64</v>
      </c>
      <c r="AA476" t="s">
        <v>3431</v>
      </c>
      <c r="AC476" t="s">
        <v>3432</v>
      </c>
      <c r="AF476"/>
      <c r="AG476" t="s">
        <v>49</v>
      </c>
      <c r="AH476" t="s">
        <v>11299</v>
      </c>
      <c r="AI476" t="s">
        <v>10682</v>
      </c>
      <c r="AJ476" t="s">
        <v>10682</v>
      </c>
      <c r="AK476"/>
      <c r="AL476">
        <v>0</v>
      </c>
    </row>
    <row r="477" spans="1:38" x14ac:dyDescent="0.25">
      <c r="A477" t="s">
        <v>35</v>
      </c>
      <c r="B477" t="s">
        <v>147</v>
      </c>
      <c r="C477" t="s">
        <v>3433</v>
      </c>
      <c r="E477" t="s">
        <v>37</v>
      </c>
      <c r="F477" t="s">
        <v>2870</v>
      </c>
      <c r="G477" t="s">
        <v>54</v>
      </c>
      <c r="H477" t="s">
        <v>174</v>
      </c>
      <c r="I477" t="s">
        <v>180</v>
      </c>
      <c r="J477" t="s">
        <v>37</v>
      </c>
      <c r="K477" t="s">
        <v>3207</v>
      </c>
      <c r="L477" t="s">
        <v>54</v>
      </c>
      <c r="M477" t="s">
        <v>3434</v>
      </c>
      <c r="N477" t="s">
        <v>61</v>
      </c>
      <c r="P477" t="s">
        <v>62</v>
      </c>
      <c r="Z477" t="s">
        <v>64</v>
      </c>
      <c r="AA477" t="s">
        <v>3431</v>
      </c>
      <c r="AF477"/>
      <c r="AG477" t="s">
        <v>49</v>
      </c>
      <c r="AH477" t="s">
        <v>11299</v>
      </c>
      <c r="AI477" t="s">
        <v>10682</v>
      </c>
      <c r="AJ477" t="s">
        <v>10682</v>
      </c>
      <c r="AK477"/>
      <c r="AL477">
        <v>0</v>
      </c>
    </row>
    <row r="478" spans="1:38" x14ac:dyDescent="0.25">
      <c r="A478" t="s">
        <v>35</v>
      </c>
      <c r="B478" t="s">
        <v>362</v>
      </c>
      <c r="C478" t="s">
        <v>3435</v>
      </c>
      <c r="D478" t="s">
        <v>3436</v>
      </c>
      <c r="E478" t="s">
        <v>37</v>
      </c>
      <c r="F478" t="s">
        <v>3028</v>
      </c>
      <c r="G478" t="s">
        <v>94</v>
      </c>
      <c r="I478" t="s">
        <v>103</v>
      </c>
      <c r="J478" t="s">
        <v>37</v>
      </c>
      <c r="K478" t="s">
        <v>3303</v>
      </c>
      <c r="L478" t="s">
        <v>94</v>
      </c>
      <c r="M478" t="s">
        <v>3437</v>
      </c>
      <c r="N478" t="s">
        <v>1766</v>
      </c>
      <c r="O478" t="s">
        <v>3438</v>
      </c>
      <c r="P478" t="s">
        <v>3439</v>
      </c>
      <c r="R478" t="s">
        <v>3440</v>
      </c>
      <c r="S478" t="s">
        <v>46</v>
      </c>
      <c r="T478" t="s">
        <v>3378</v>
      </c>
      <c r="U478" t="s">
        <v>3441</v>
      </c>
      <c r="V478" t="s">
        <v>3442</v>
      </c>
      <c r="X478" t="s">
        <v>3443</v>
      </c>
      <c r="Y478" t="s">
        <v>3444</v>
      </c>
      <c r="AA478" t="s">
        <v>3445</v>
      </c>
      <c r="AB478" t="s">
        <v>3446</v>
      </c>
      <c r="AC478" t="s">
        <v>3447</v>
      </c>
      <c r="AE478" t="s">
        <v>3448</v>
      </c>
      <c r="AF478"/>
      <c r="AG478"/>
      <c r="AH478"/>
      <c r="AI478"/>
      <c r="AJ478"/>
      <c r="AK478"/>
      <c r="AL478">
        <v>0</v>
      </c>
    </row>
    <row r="479" spans="1:38" x14ac:dyDescent="0.25">
      <c r="A479" t="s">
        <v>35</v>
      </c>
      <c r="B479" t="s">
        <v>622</v>
      </c>
      <c r="C479" t="s">
        <v>3449</v>
      </c>
      <c r="E479" t="s">
        <v>37</v>
      </c>
      <c r="F479" t="s">
        <v>3028</v>
      </c>
      <c r="G479" t="s">
        <v>94</v>
      </c>
      <c r="I479" t="s">
        <v>103</v>
      </c>
      <c r="J479" t="s">
        <v>200</v>
      </c>
      <c r="K479" t="s">
        <v>3237</v>
      </c>
      <c r="L479" t="s">
        <v>183</v>
      </c>
      <c r="M479" t="s">
        <v>3450</v>
      </c>
      <c r="N479" t="s">
        <v>127</v>
      </c>
      <c r="P479" t="s">
        <v>81</v>
      </c>
      <c r="Q479" t="s">
        <v>3451</v>
      </c>
      <c r="R479" t="s">
        <v>3452</v>
      </c>
      <c r="S479" t="s">
        <v>72</v>
      </c>
      <c r="Z479" t="s">
        <v>3453</v>
      </c>
      <c r="AA479" t="s">
        <v>3454</v>
      </c>
      <c r="AC479" t="s">
        <v>1336</v>
      </c>
      <c r="AF479" t="s">
        <v>11337</v>
      </c>
      <c r="AG479" t="s">
        <v>49</v>
      </c>
      <c r="AH479" t="s">
        <v>11337</v>
      </c>
      <c r="AI479" t="s">
        <v>10682</v>
      </c>
      <c r="AJ479" t="s">
        <v>10682</v>
      </c>
      <c r="AK479" t="s">
        <v>10789</v>
      </c>
      <c r="AL479">
        <v>0</v>
      </c>
    </row>
    <row r="480" spans="1:38" x14ac:dyDescent="0.25">
      <c r="A480" t="s">
        <v>35</v>
      </c>
      <c r="B480" t="s">
        <v>230</v>
      </c>
      <c r="C480" t="s">
        <v>3455</v>
      </c>
      <c r="E480" t="s">
        <v>37</v>
      </c>
      <c r="F480" t="s">
        <v>3028</v>
      </c>
      <c r="G480" t="s">
        <v>94</v>
      </c>
      <c r="H480" t="s">
        <v>142</v>
      </c>
      <c r="I480" t="s">
        <v>180</v>
      </c>
      <c r="J480" t="s">
        <v>37</v>
      </c>
      <c r="K480" t="s">
        <v>3456</v>
      </c>
      <c r="L480" t="s">
        <v>39</v>
      </c>
      <c r="M480" t="s">
        <v>3457</v>
      </c>
      <c r="N480" t="s">
        <v>80</v>
      </c>
      <c r="O480" t="s">
        <v>105</v>
      </c>
      <c r="P480" t="s">
        <v>81</v>
      </c>
      <c r="Q480" t="s">
        <v>3458</v>
      </c>
      <c r="R480" t="s">
        <v>3459</v>
      </c>
      <c r="S480" t="s">
        <v>72</v>
      </c>
      <c r="Z480" t="s">
        <v>111</v>
      </c>
      <c r="AA480" t="s">
        <v>3460</v>
      </c>
      <c r="AC480" t="s">
        <v>107</v>
      </c>
      <c r="AF480" t="s">
        <v>11338</v>
      </c>
      <c r="AG480" t="s">
        <v>76</v>
      </c>
      <c r="AH480" t="s">
        <v>11339</v>
      </c>
      <c r="AI480" t="s">
        <v>10682</v>
      </c>
      <c r="AJ480" t="s">
        <v>10682</v>
      </c>
      <c r="AK480"/>
      <c r="AL480">
        <v>0</v>
      </c>
    </row>
    <row r="481" spans="1:38" x14ac:dyDescent="0.25">
      <c r="A481" t="s">
        <v>35</v>
      </c>
      <c r="B481" t="s">
        <v>749</v>
      </c>
      <c r="C481" t="s">
        <v>3461</v>
      </c>
      <c r="E481" t="s">
        <v>37</v>
      </c>
      <c r="F481" t="s">
        <v>3028</v>
      </c>
      <c r="G481" t="s">
        <v>94</v>
      </c>
      <c r="H481" t="s">
        <v>51</v>
      </c>
      <c r="I481" t="s">
        <v>103</v>
      </c>
      <c r="J481" t="s">
        <v>37</v>
      </c>
      <c r="K481" t="s">
        <v>3310</v>
      </c>
      <c r="L481" t="s">
        <v>70</v>
      </c>
      <c r="M481" t="s">
        <v>3462</v>
      </c>
      <c r="N481" t="s">
        <v>61</v>
      </c>
      <c r="O481" t="s">
        <v>105</v>
      </c>
      <c r="P481" t="s">
        <v>81</v>
      </c>
      <c r="Q481" t="s">
        <v>3463</v>
      </c>
      <c r="R481" t="s">
        <v>3464</v>
      </c>
      <c r="S481" t="s">
        <v>72</v>
      </c>
      <c r="Z481" t="s">
        <v>128</v>
      </c>
      <c r="AA481" t="s">
        <v>3465</v>
      </c>
      <c r="AC481" t="s">
        <v>107</v>
      </c>
      <c r="AF481" t="s">
        <v>11340</v>
      </c>
      <c r="AG481" t="s">
        <v>49</v>
      </c>
      <c r="AH481" t="s">
        <v>11340</v>
      </c>
      <c r="AI481" t="s">
        <v>10682</v>
      </c>
      <c r="AJ481" t="s">
        <v>10682</v>
      </c>
      <c r="AK481"/>
      <c r="AL481">
        <v>0</v>
      </c>
    </row>
    <row r="482" spans="1:38" x14ac:dyDescent="0.25">
      <c r="A482" t="s">
        <v>35</v>
      </c>
      <c r="B482" t="s">
        <v>2244</v>
      </c>
      <c r="C482" t="s">
        <v>3466</v>
      </c>
      <c r="E482" t="s">
        <v>37</v>
      </c>
      <c r="F482" t="s">
        <v>3028</v>
      </c>
      <c r="G482" t="s">
        <v>94</v>
      </c>
      <c r="I482" t="s">
        <v>78</v>
      </c>
      <c r="J482" t="s">
        <v>37</v>
      </c>
      <c r="K482" t="s">
        <v>3129</v>
      </c>
      <c r="L482" t="s">
        <v>43</v>
      </c>
      <c r="M482" t="s">
        <v>3467</v>
      </c>
      <c r="N482" t="s">
        <v>2381</v>
      </c>
      <c r="P482" t="s">
        <v>81</v>
      </c>
      <c r="Z482" t="s">
        <v>1616</v>
      </c>
      <c r="AA482" t="s">
        <v>3468</v>
      </c>
      <c r="AC482" t="s">
        <v>1618</v>
      </c>
      <c r="AF482"/>
      <c r="AG482" t="s">
        <v>49</v>
      </c>
      <c r="AH482" t="s">
        <v>11341</v>
      </c>
      <c r="AI482" t="s">
        <v>10682</v>
      </c>
      <c r="AJ482" t="s">
        <v>10682</v>
      </c>
      <c r="AK482"/>
      <c r="AL482">
        <v>0</v>
      </c>
    </row>
    <row r="483" spans="1:38" x14ac:dyDescent="0.25">
      <c r="A483" t="s">
        <v>35</v>
      </c>
      <c r="B483" t="s">
        <v>3469</v>
      </c>
      <c r="C483" t="s">
        <v>3470</v>
      </c>
      <c r="E483" t="s">
        <v>37</v>
      </c>
      <c r="F483" t="s">
        <v>3028</v>
      </c>
      <c r="G483" t="s">
        <v>94</v>
      </c>
      <c r="H483" t="s">
        <v>636</v>
      </c>
      <c r="I483" t="s">
        <v>78</v>
      </c>
      <c r="J483" t="s">
        <v>37</v>
      </c>
      <c r="K483" t="s">
        <v>3303</v>
      </c>
      <c r="L483" t="s">
        <v>94</v>
      </c>
      <c r="M483" t="s">
        <v>3471</v>
      </c>
      <c r="N483" t="s">
        <v>80</v>
      </c>
      <c r="P483" t="s">
        <v>81</v>
      </c>
      <c r="Q483" t="s">
        <v>3472</v>
      </c>
      <c r="R483" t="s">
        <v>3473</v>
      </c>
      <c r="S483" t="s">
        <v>72</v>
      </c>
      <c r="Z483" t="s">
        <v>73</v>
      </c>
      <c r="AA483" t="s">
        <v>3474</v>
      </c>
      <c r="AC483" t="s">
        <v>75</v>
      </c>
      <c r="AF483" t="s">
        <v>11342</v>
      </c>
      <c r="AG483" t="s">
        <v>76</v>
      </c>
      <c r="AH483" t="s">
        <v>11343</v>
      </c>
      <c r="AI483" t="s">
        <v>10682</v>
      </c>
      <c r="AJ483" t="s">
        <v>10682</v>
      </c>
      <c r="AK483"/>
      <c r="AL483">
        <v>0</v>
      </c>
    </row>
    <row r="484" spans="1:38" x14ac:dyDescent="0.25">
      <c r="A484" t="s">
        <v>35</v>
      </c>
      <c r="B484" t="s">
        <v>147</v>
      </c>
      <c r="C484" t="s">
        <v>3475</v>
      </c>
      <c r="E484" t="s">
        <v>37</v>
      </c>
      <c r="F484" t="s">
        <v>3028</v>
      </c>
      <c r="G484" t="s">
        <v>94</v>
      </c>
      <c r="H484" t="s">
        <v>51</v>
      </c>
      <c r="I484" t="s">
        <v>78</v>
      </c>
      <c r="J484" t="s">
        <v>37</v>
      </c>
      <c r="K484" t="s">
        <v>3476</v>
      </c>
      <c r="L484" t="s">
        <v>183</v>
      </c>
      <c r="M484" t="s">
        <v>3477</v>
      </c>
      <c r="N484" t="s">
        <v>80</v>
      </c>
      <c r="O484" t="s">
        <v>105</v>
      </c>
      <c r="P484" t="s">
        <v>81</v>
      </c>
      <c r="Q484" t="s">
        <v>3478</v>
      </c>
      <c r="R484" t="s">
        <v>3479</v>
      </c>
      <c r="S484" t="s">
        <v>72</v>
      </c>
      <c r="Z484" t="s">
        <v>111</v>
      </c>
      <c r="AA484" t="s">
        <v>3480</v>
      </c>
      <c r="AC484" t="s">
        <v>107</v>
      </c>
      <c r="AF484" t="s">
        <v>11344</v>
      </c>
      <c r="AG484" t="s">
        <v>76</v>
      </c>
      <c r="AH484" t="s">
        <v>11345</v>
      </c>
      <c r="AI484" t="s">
        <v>10682</v>
      </c>
      <c r="AJ484" t="s">
        <v>10682</v>
      </c>
      <c r="AK484"/>
      <c r="AL484">
        <v>0</v>
      </c>
    </row>
    <row r="485" spans="1:38" x14ac:dyDescent="0.25">
      <c r="A485" t="s">
        <v>35</v>
      </c>
      <c r="B485" t="s">
        <v>544</v>
      </c>
      <c r="C485" t="s">
        <v>3481</v>
      </c>
      <c r="D485" t="s">
        <v>3482</v>
      </c>
      <c r="E485" t="s">
        <v>37</v>
      </c>
      <c r="F485" t="s">
        <v>3028</v>
      </c>
      <c r="G485" t="s">
        <v>94</v>
      </c>
      <c r="I485" t="s">
        <v>180</v>
      </c>
      <c r="J485" t="s">
        <v>37</v>
      </c>
      <c r="K485" t="s">
        <v>3310</v>
      </c>
      <c r="L485" t="s">
        <v>70</v>
      </c>
      <c r="M485" t="s">
        <v>3483</v>
      </c>
      <c r="N485" t="s">
        <v>647</v>
      </c>
      <c r="O485" t="s">
        <v>3484</v>
      </c>
      <c r="P485" t="s">
        <v>3485</v>
      </c>
      <c r="R485" t="s">
        <v>3486</v>
      </c>
      <c r="S485" t="s">
        <v>46</v>
      </c>
      <c r="T485" t="s">
        <v>476</v>
      </c>
      <c r="V485" t="s">
        <v>3487</v>
      </c>
      <c r="W485" t="s">
        <v>3488</v>
      </c>
      <c r="X485" t="s">
        <v>3489</v>
      </c>
      <c r="Y485" t="s">
        <v>3490</v>
      </c>
      <c r="Z485" t="s">
        <v>3091</v>
      </c>
      <c r="AA485" t="s">
        <v>3491</v>
      </c>
      <c r="AC485" t="s">
        <v>3492</v>
      </c>
      <c r="AF485"/>
      <c r="AG485" t="s">
        <v>285</v>
      </c>
      <c r="AH485" t="s">
        <v>11346</v>
      </c>
      <c r="AI485" t="s">
        <v>10682</v>
      </c>
      <c r="AJ485" t="s">
        <v>10682</v>
      </c>
      <c r="AK485"/>
      <c r="AL485">
        <v>0</v>
      </c>
    </row>
    <row r="486" spans="1:38" x14ac:dyDescent="0.25">
      <c r="A486" t="s">
        <v>35</v>
      </c>
      <c r="B486" t="s">
        <v>3493</v>
      </c>
      <c r="C486" t="s">
        <v>3494</v>
      </c>
      <c r="E486" t="s">
        <v>37</v>
      </c>
      <c r="F486" t="s">
        <v>3249</v>
      </c>
      <c r="G486" t="s">
        <v>70</v>
      </c>
      <c r="I486" t="s">
        <v>180</v>
      </c>
      <c r="J486" t="s">
        <v>37</v>
      </c>
      <c r="K486" t="s">
        <v>3207</v>
      </c>
      <c r="L486" t="s">
        <v>54</v>
      </c>
      <c r="M486" t="s">
        <v>3495</v>
      </c>
      <c r="N486" t="s">
        <v>1139</v>
      </c>
      <c r="R486" t="s">
        <v>3496</v>
      </c>
      <c r="S486" t="s">
        <v>72</v>
      </c>
      <c r="V486" t="s">
        <v>3497</v>
      </c>
      <c r="X486" t="s">
        <v>3498</v>
      </c>
      <c r="Z486" t="s">
        <v>2324</v>
      </c>
      <c r="AA486" t="s">
        <v>3499</v>
      </c>
      <c r="AC486" t="s">
        <v>3500</v>
      </c>
      <c r="AF486" t="s">
        <v>11347</v>
      </c>
      <c r="AG486" t="s">
        <v>285</v>
      </c>
      <c r="AH486" t="s">
        <v>11348</v>
      </c>
      <c r="AI486" t="s">
        <v>11123</v>
      </c>
      <c r="AJ486" t="s">
        <v>11123</v>
      </c>
      <c r="AK486"/>
      <c r="AL486">
        <v>0</v>
      </c>
    </row>
    <row r="487" spans="1:38" x14ac:dyDescent="0.25">
      <c r="A487" t="s">
        <v>35</v>
      </c>
      <c r="B487" t="s">
        <v>225</v>
      </c>
      <c r="C487" t="s">
        <v>3501</v>
      </c>
      <c r="E487" t="s">
        <v>37</v>
      </c>
      <c r="F487" t="s">
        <v>3249</v>
      </c>
      <c r="G487" t="s">
        <v>70</v>
      </c>
      <c r="H487" t="s">
        <v>51</v>
      </c>
      <c r="I487" t="s">
        <v>189</v>
      </c>
      <c r="J487" t="s">
        <v>37</v>
      </c>
      <c r="K487" t="s">
        <v>3207</v>
      </c>
      <c r="L487" t="s">
        <v>54</v>
      </c>
      <c r="M487" t="s">
        <v>3502</v>
      </c>
      <c r="N487" t="s">
        <v>61</v>
      </c>
      <c r="O487" t="s">
        <v>3503</v>
      </c>
      <c r="P487" t="s">
        <v>81</v>
      </c>
      <c r="Q487" t="s">
        <v>1007</v>
      </c>
      <c r="R487" t="s">
        <v>3504</v>
      </c>
      <c r="S487" t="s">
        <v>72</v>
      </c>
      <c r="Z487" t="s">
        <v>1009</v>
      </c>
      <c r="AA487" t="s">
        <v>1010</v>
      </c>
      <c r="AC487" t="s">
        <v>3505</v>
      </c>
      <c r="AF487" t="s">
        <v>11349</v>
      </c>
      <c r="AG487" t="s">
        <v>49</v>
      </c>
      <c r="AH487" t="s">
        <v>11349</v>
      </c>
      <c r="AI487" t="s">
        <v>10682</v>
      </c>
      <c r="AJ487" t="s">
        <v>10682</v>
      </c>
      <c r="AK487"/>
      <c r="AL487">
        <v>0</v>
      </c>
    </row>
    <row r="488" spans="1:38" x14ac:dyDescent="0.25">
      <c r="A488" t="s">
        <v>35</v>
      </c>
      <c r="B488" t="s">
        <v>2739</v>
      </c>
      <c r="C488" t="s">
        <v>3506</v>
      </c>
      <c r="E488" t="s">
        <v>37</v>
      </c>
      <c r="F488" t="s">
        <v>3249</v>
      </c>
      <c r="G488" t="s">
        <v>70</v>
      </c>
      <c r="H488" t="s">
        <v>286</v>
      </c>
      <c r="I488" t="s">
        <v>180</v>
      </c>
      <c r="J488" t="s">
        <v>37</v>
      </c>
      <c r="K488" t="s">
        <v>3303</v>
      </c>
      <c r="L488" t="s">
        <v>94</v>
      </c>
      <c r="M488" t="s">
        <v>3507</v>
      </c>
      <c r="N488" t="s">
        <v>80</v>
      </c>
      <c r="O488" t="s">
        <v>3508</v>
      </c>
      <c r="P488" t="s">
        <v>81</v>
      </c>
      <c r="Q488" t="s">
        <v>1347</v>
      </c>
      <c r="R488" t="s">
        <v>3509</v>
      </c>
      <c r="S488" t="s">
        <v>72</v>
      </c>
      <c r="V488" t="s">
        <v>3510</v>
      </c>
      <c r="X488" t="s">
        <v>3511</v>
      </c>
      <c r="Z488" t="s">
        <v>1351</v>
      </c>
      <c r="AA488" t="s">
        <v>1352</v>
      </c>
      <c r="AB488" t="s">
        <v>3512</v>
      </c>
      <c r="AC488" t="s">
        <v>415</v>
      </c>
      <c r="AF488" t="s">
        <v>11350</v>
      </c>
      <c r="AG488" t="s">
        <v>76</v>
      </c>
      <c r="AH488" t="s">
        <v>11351</v>
      </c>
      <c r="AI488" t="s">
        <v>10682</v>
      </c>
      <c r="AJ488" t="s">
        <v>10682</v>
      </c>
      <c r="AK488"/>
      <c r="AL488">
        <v>0</v>
      </c>
    </row>
    <row r="489" spans="1:38" x14ac:dyDescent="0.25">
      <c r="A489" t="s">
        <v>35</v>
      </c>
      <c r="B489" t="s">
        <v>697</v>
      </c>
      <c r="C489" t="s">
        <v>3513</v>
      </c>
      <c r="D489" t="s">
        <v>3514</v>
      </c>
      <c r="E489" t="s">
        <v>37</v>
      </c>
      <c r="F489" t="s">
        <v>3249</v>
      </c>
      <c r="G489" t="s">
        <v>70</v>
      </c>
      <c r="I489" t="s">
        <v>180</v>
      </c>
      <c r="J489" t="s">
        <v>37</v>
      </c>
      <c r="K489" t="s">
        <v>3303</v>
      </c>
      <c r="L489" t="s">
        <v>94</v>
      </c>
      <c r="M489" t="s">
        <v>3515</v>
      </c>
      <c r="N489" t="s">
        <v>80</v>
      </c>
      <c r="O489" t="s">
        <v>3516</v>
      </c>
      <c r="P489" t="s">
        <v>185</v>
      </c>
      <c r="Q489" t="s">
        <v>3517</v>
      </c>
      <c r="R489" t="s">
        <v>3518</v>
      </c>
      <c r="S489" t="s">
        <v>72</v>
      </c>
      <c r="V489" t="s">
        <v>3519</v>
      </c>
      <c r="X489" t="s">
        <v>3520</v>
      </c>
      <c r="Z489" t="s">
        <v>3521</v>
      </c>
      <c r="AA489" t="s">
        <v>3522</v>
      </c>
      <c r="AB489" t="s">
        <v>3523</v>
      </c>
      <c r="AC489" t="s">
        <v>3524</v>
      </c>
      <c r="AE489" t="s">
        <v>3525</v>
      </c>
      <c r="AF489" t="s">
        <v>11352</v>
      </c>
      <c r="AG489" t="s">
        <v>76</v>
      </c>
      <c r="AH489" t="s">
        <v>11353</v>
      </c>
      <c r="AI489" t="s">
        <v>10685</v>
      </c>
      <c r="AJ489" t="s">
        <v>10685</v>
      </c>
      <c r="AK489"/>
      <c r="AL489">
        <v>0</v>
      </c>
    </row>
    <row r="490" spans="1:38" x14ac:dyDescent="0.25">
      <c r="A490" t="s">
        <v>35</v>
      </c>
      <c r="B490" t="s">
        <v>218</v>
      </c>
      <c r="C490" t="s">
        <v>3526</v>
      </c>
      <c r="D490" t="s">
        <v>3527</v>
      </c>
      <c r="E490" t="s">
        <v>37</v>
      </c>
      <c r="F490" t="s">
        <v>3249</v>
      </c>
      <c r="G490" t="s">
        <v>70</v>
      </c>
      <c r="I490" t="s">
        <v>180</v>
      </c>
      <c r="J490" t="s">
        <v>37</v>
      </c>
      <c r="K490" t="s">
        <v>3249</v>
      </c>
      <c r="L490" t="s">
        <v>70</v>
      </c>
      <c r="M490" t="s">
        <v>3528</v>
      </c>
      <c r="N490" t="s">
        <v>443</v>
      </c>
      <c r="O490" t="s">
        <v>3529</v>
      </c>
      <c r="P490" t="s">
        <v>648</v>
      </c>
      <c r="R490" t="s">
        <v>3530</v>
      </c>
      <c r="S490" t="s">
        <v>46</v>
      </c>
      <c r="T490" t="s">
        <v>3531</v>
      </c>
      <c r="U490" t="s">
        <v>3532</v>
      </c>
      <c r="V490" t="s">
        <v>3533</v>
      </c>
      <c r="X490" t="s">
        <v>3534</v>
      </c>
      <c r="Y490" t="s">
        <v>3535</v>
      </c>
      <c r="Z490" t="s">
        <v>3091</v>
      </c>
      <c r="AA490" t="s">
        <v>3536</v>
      </c>
      <c r="AC490" t="s">
        <v>3537</v>
      </c>
      <c r="AF490"/>
      <c r="AG490" t="s">
        <v>285</v>
      </c>
      <c r="AH490" t="s">
        <v>11354</v>
      </c>
      <c r="AI490" t="s">
        <v>11123</v>
      </c>
      <c r="AJ490" t="s">
        <v>11123</v>
      </c>
      <c r="AK490"/>
      <c r="AL490">
        <v>0</v>
      </c>
    </row>
    <row r="491" spans="1:38" x14ac:dyDescent="0.25">
      <c r="A491" t="s">
        <v>35</v>
      </c>
      <c r="B491" t="s">
        <v>596</v>
      </c>
      <c r="C491" t="s">
        <v>3538</v>
      </c>
      <c r="D491" t="s">
        <v>3539</v>
      </c>
      <c r="E491" t="s">
        <v>37</v>
      </c>
      <c r="F491" t="s">
        <v>3249</v>
      </c>
      <c r="G491" t="s">
        <v>70</v>
      </c>
      <c r="H491" t="s">
        <v>168</v>
      </c>
      <c r="I491" t="s">
        <v>52</v>
      </c>
      <c r="J491" t="s">
        <v>37</v>
      </c>
      <c r="K491" t="s">
        <v>3303</v>
      </c>
      <c r="L491" t="s">
        <v>94</v>
      </c>
      <c r="M491" t="s">
        <v>3540</v>
      </c>
      <c r="N491" t="s">
        <v>127</v>
      </c>
      <c r="O491" t="s">
        <v>3541</v>
      </c>
      <c r="P491" t="s">
        <v>45</v>
      </c>
      <c r="Q491" t="s">
        <v>3542</v>
      </c>
      <c r="R491" t="s">
        <v>3543</v>
      </c>
      <c r="S491" t="s">
        <v>72</v>
      </c>
      <c r="V491" t="s">
        <v>3544</v>
      </c>
      <c r="X491" t="s">
        <v>3545</v>
      </c>
      <c r="Y491" t="s">
        <v>3546</v>
      </c>
      <c r="Z491" t="s">
        <v>113</v>
      </c>
      <c r="AA491" t="s">
        <v>3547</v>
      </c>
      <c r="AB491" t="s">
        <v>65</v>
      </c>
      <c r="AC491" t="s">
        <v>213</v>
      </c>
      <c r="AE491" t="s">
        <v>3548</v>
      </c>
      <c r="AF491" t="s">
        <v>11355</v>
      </c>
      <c r="AG491" t="s">
        <v>49</v>
      </c>
      <c r="AH491" t="s">
        <v>11355</v>
      </c>
      <c r="AI491" t="s">
        <v>10682</v>
      </c>
      <c r="AJ491" t="s">
        <v>10682</v>
      </c>
      <c r="AK491"/>
      <c r="AL491">
        <v>0</v>
      </c>
    </row>
    <row r="492" spans="1:38" x14ac:dyDescent="0.25">
      <c r="A492" t="s">
        <v>35</v>
      </c>
      <c r="B492" t="s">
        <v>3549</v>
      </c>
      <c r="C492" t="s">
        <v>3550</v>
      </c>
      <c r="E492" t="s">
        <v>37</v>
      </c>
      <c r="F492" t="s">
        <v>3249</v>
      </c>
      <c r="G492" t="s">
        <v>70</v>
      </c>
      <c r="H492" t="s">
        <v>51</v>
      </c>
      <c r="I492" t="s">
        <v>180</v>
      </c>
      <c r="J492" t="s">
        <v>37</v>
      </c>
      <c r="K492" t="s">
        <v>3237</v>
      </c>
      <c r="L492" t="s">
        <v>183</v>
      </c>
      <c r="M492" t="s">
        <v>3551</v>
      </c>
      <c r="N492" t="s">
        <v>215</v>
      </c>
      <c r="O492" t="s">
        <v>105</v>
      </c>
      <c r="P492" t="s">
        <v>81</v>
      </c>
      <c r="Q492" t="s">
        <v>3552</v>
      </c>
      <c r="R492" t="s">
        <v>3553</v>
      </c>
      <c r="S492" t="s">
        <v>72</v>
      </c>
      <c r="Z492" t="s">
        <v>128</v>
      </c>
      <c r="AA492" t="s">
        <v>3554</v>
      </c>
      <c r="AC492" t="s">
        <v>107</v>
      </c>
      <c r="AF492" t="s">
        <v>11264</v>
      </c>
      <c r="AG492" t="s">
        <v>49</v>
      </c>
      <c r="AH492" t="s">
        <v>11264</v>
      </c>
      <c r="AI492" t="s">
        <v>10682</v>
      </c>
      <c r="AJ492" t="s">
        <v>10682</v>
      </c>
      <c r="AK492"/>
      <c r="AL492">
        <v>0</v>
      </c>
    </row>
    <row r="493" spans="1:38" x14ac:dyDescent="0.25">
      <c r="A493" t="s">
        <v>35</v>
      </c>
      <c r="B493" t="s">
        <v>3549</v>
      </c>
      <c r="C493" t="s">
        <v>3555</v>
      </c>
      <c r="E493" t="s">
        <v>37</v>
      </c>
      <c r="F493" t="s">
        <v>3249</v>
      </c>
      <c r="G493" t="s">
        <v>70</v>
      </c>
      <c r="H493" t="s">
        <v>51</v>
      </c>
      <c r="I493" t="s">
        <v>180</v>
      </c>
      <c r="J493" t="s">
        <v>37</v>
      </c>
      <c r="K493" t="s">
        <v>3237</v>
      </c>
      <c r="L493" t="s">
        <v>183</v>
      </c>
      <c r="M493" t="s">
        <v>3551</v>
      </c>
      <c r="N493" t="s">
        <v>215</v>
      </c>
      <c r="O493" t="s">
        <v>105</v>
      </c>
      <c r="P493" t="s">
        <v>81</v>
      </c>
      <c r="Q493" t="s">
        <v>3556</v>
      </c>
      <c r="R493" t="s">
        <v>3557</v>
      </c>
      <c r="S493" t="s">
        <v>72</v>
      </c>
      <c r="Z493" t="s">
        <v>128</v>
      </c>
      <c r="AA493" t="s">
        <v>3554</v>
      </c>
      <c r="AC493" t="s">
        <v>107</v>
      </c>
      <c r="AF493" t="s">
        <v>11264</v>
      </c>
      <c r="AG493" t="s">
        <v>49</v>
      </c>
      <c r="AH493" t="s">
        <v>11264</v>
      </c>
      <c r="AI493" t="s">
        <v>10682</v>
      </c>
      <c r="AJ493" t="s">
        <v>10682</v>
      </c>
      <c r="AK493"/>
      <c r="AL493">
        <v>0</v>
      </c>
    </row>
    <row r="494" spans="1:38" x14ac:dyDescent="0.25">
      <c r="A494" t="s">
        <v>35</v>
      </c>
      <c r="B494" t="s">
        <v>3558</v>
      </c>
      <c r="C494" t="s">
        <v>3559</v>
      </c>
      <c r="E494" t="s">
        <v>37</v>
      </c>
      <c r="F494" t="s">
        <v>3249</v>
      </c>
      <c r="G494" t="s">
        <v>70</v>
      </c>
      <c r="H494" t="s">
        <v>199</v>
      </c>
      <c r="I494" t="s">
        <v>180</v>
      </c>
      <c r="J494" t="s">
        <v>37</v>
      </c>
      <c r="K494" t="s">
        <v>3310</v>
      </c>
      <c r="L494" t="s">
        <v>70</v>
      </c>
      <c r="M494" t="s">
        <v>3560</v>
      </c>
      <c r="N494" t="s">
        <v>61</v>
      </c>
      <c r="P494" t="s">
        <v>62</v>
      </c>
      <c r="Z494" t="s">
        <v>64</v>
      </c>
      <c r="AA494" t="s">
        <v>3561</v>
      </c>
      <c r="AE494" t="s">
        <v>3562</v>
      </c>
      <c r="AF494"/>
      <c r="AG494" t="s">
        <v>49</v>
      </c>
      <c r="AH494" t="s">
        <v>11356</v>
      </c>
      <c r="AI494" t="s">
        <v>10682</v>
      </c>
      <c r="AJ494" t="s">
        <v>10682</v>
      </c>
      <c r="AK494"/>
      <c r="AL494">
        <v>0</v>
      </c>
    </row>
    <row r="495" spans="1:38" x14ac:dyDescent="0.25">
      <c r="A495" t="s">
        <v>35</v>
      </c>
      <c r="B495" t="s">
        <v>2402</v>
      </c>
      <c r="C495" t="s">
        <v>3563</v>
      </c>
      <c r="E495" t="s">
        <v>37</v>
      </c>
      <c r="F495" t="s">
        <v>3129</v>
      </c>
      <c r="G495" t="s">
        <v>43</v>
      </c>
      <c r="I495" t="s">
        <v>103</v>
      </c>
      <c r="J495" t="s">
        <v>37</v>
      </c>
      <c r="K495" t="s">
        <v>3255</v>
      </c>
      <c r="L495" t="s">
        <v>60</v>
      </c>
      <c r="M495" t="s">
        <v>3564</v>
      </c>
      <c r="N495" t="s">
        <v>61</v>
      </c>
      <c r="P495" t="s">
        <v>81</v>
      </c>
      <c r="Q495" t="s">
        <v>3565</v>
      </c>
      <c r="R495" t="s">
        <v>3566</v>
      </c>
      <c r="S495" t="s">
        <v>72</v>
      </c>
      <c r="Z495" t="s">
        <v>73</v>
      </c>
      <c r="AA495" t="s">
        <v>3567</v>
      </c>
      <c r="AC495" t="s">
        <v>75</v>
      </c>
      <c r="AF495" t="s">
        <v>11357</v>
      </c>
      <c r="AG495" t="s">
        <v>49</v>
      </c>
      <c r="AH495" t="s">
        <v>11357</v>
      </c>
      <c r="AI495" t="s">
        <v>10682</v>
      </c>
      <c r="AJ495" t="s">
        <v>10682</v>
      </c>
      <c r="AK495"/>
      <c r="AL495">
        <v>0</v>
      </c>
    </row>
    <row r="496" spans="1:38" x14ac:dyDescent="0.25">
      <c r="A496" t="s">
        <v>35</v>
      </c>
      <c r="B496" t="s">
        <v>59</v>
      </c>
      <c r="C496" t="s">
        <v>11358</v>
      </c>
      <c r="D496" t="s">
        <v>11359</v>
      </c>
      <c r="E496" t="s">
        <v>37</v>
      </c>
      <c r="F496" t="s">
        <v>3129</v>
      </c>
      <c r="G496" t="s">
        <v>43</v>
      </c>
      <c r="I496" t="s">
        <v>189</v>
      </c>
      <c r="J496" t="s">
        <v>37</v>
      </c>
      <c r="K496" t="s">
        <v>3310</v>
      </c>
      <c r="L496" t="s">
        <v>70</v>
      </c>
      <c r="M496" t="s">
        <v>3602</v>
      </c>
      <c r="N496" t="s">
        <v>647</v>
      </c>
      <c r="P496" t="s">
        <v>11360</v>
      </c>
      <c r="V496" t="s">
        <v>11361</v>
      </c>
      <c r="X496" t="s">
        <v>11362</v>
      </c>
      <c r="Y496" t="s">
        <v>653</v>
      </c>
      <c r="Z496" t="s">
        <v>3091</v>
      </c>
      <c r="AA496" t="s">
        <v>3603</v>
      </c>
      <c r="AC496" t="s">
        <v>3604</v>
      </c>
      <c r="AF496"/>
      <c r="AG496" t="s">
        <v>285</v>
      </c>
      <c r="AH496" t="s">
        <v>11363</v>
      </c>
      <c r="AI496" t="s">
        <v>10682</v>
      </c>
      <c r="AJ496" t="s">
        <v>10682</v>
      </c>
      <c r="AK496"/>
      <c r="AL496">
        <v>0</v>
      </c>
    </row>
    <row r="497" spans="1:38" x14ac:dyDescent="0.25">
      <c r="A497" t="s">
        <v>35</v>
      </c>
      <c r="B497" t="s">
        <v>59</v>
      </c>
      <c r="C497" t="s">
        <v>13148</v>
      </c>
      <c r="E497" t="s">
        <v>37</v>
      </c>
      <c r="F497" t="s">
        <v>3129</v>
      </c>
      <c r="G497" t="s">
        <v>43</v>
      </c>
      <c r="H497" t="s">
        <v>51</v>
      </c>
      <c r="I497" t="s">
        <v>189</v>
      </c>
      <c r="J497" t="s">
        <v>37</v>
      </c>
      <c r="K497" t="s">
        <v>3255</v>
      </c>
      <c r="L497" t="s">
        <v>60</v>
      </c>
      <c r="M497" t="s">
        <v>8397</v>
      </c>
      <c r="N497" t="s">
        <v>61</v>
      </c>
      <c r="O497" t="s">
        <v>105</v>
      </c>
      <c r="P497" t="s">
        <v>81</v>
      </c>
      <c r="Q497" t="s">
        <v>13149</v>
      </c>
      <c r="R497" t="s">
        <v>13150</v>
      </c>
      <c r="S497" t="s">
        <v>72</v>
      </c>
      <c r="Z497" t="s">
        <v>128</v>
      </c>
      <c r="AA497" t="s">
        <v>8398</v>
      </c>
      <c r="AC497" t="s">
        <v>107</v>
      </c>
      <c r="AF497" t="s">
        <v>13151</v>
      </c>
      <c r="AG497" t="s">
        <v>49</v>
      </c>
      <c r="AH497" t="s">
        <v>13151</v>
      </c>
      <c r="AI497" t="s">
        <v>10682</v>
      </c>
      <c r="AJ497" t="s">
        <v>10682</v>
      </c>
      <c r="AK497"/>
      <c r="AL497">
        <v>0</v>
      </c>
    </row>
    <row r="498" spans="1:38" x14ac:dyDescent="0.25">
      <c r="A498" t="s">
        <v>35</v>
      </c>
      <c r="B498" t="s">
        <v>182</v>
      </c>
      <c r="C498" t="s">
        <v>13272</v>
      </c>
      <c r="E498" t="s">
        <v>37</v>
      </c>
      <c r="F498" t="s">
        <v>3129</v>
      </c>
      <c r="G498" t="s">
        <v>43</v>
      </c>
      <c r="H498" t="s">
        <v>51</v>
      </c>
      <c r="I498" t="s">
        <v>52</v>
      </c>
      <c r="J498" t="s">
        <v>37</v>
      </c>
      <c r="K498" t="s">
        <v>3310</v>
      </c>
      <c r="L498" t="s">
        <v>70</v>
      </c>
      <c r="M498" t="s">
        <v>13273</v>
      </c>
      <c r="N498" t="s">
        <v>61</v>
      </c>
      <c r="O498" t="s">
        <v>10476</v>
      </c>
      <c r="P498" t="s">
        <v>81</v>
      </c>
      <c r="Q498" t="s">
        <v>13274</v>
      </c>
      <c r="R498" t="s">
        <v>13275</v>
      </c>
      <c r="S498" t="s">
        <v>72</v>
      </c>
      <c r="Z498" t="s">
        <v>128</v>
      </c>
      <c r="AA498" t="s">
        <v>13276</v>
      </c>
      <c r="AB498" t="s">
        <v>176</v>
      </c>
      <c r="AC498" t="s">
        <v>107</v>
      </c>
      <c r="AF498" t="s">
        <v>13277</v>
      </c>
      <c r="AG498" t="s">
        <v>49</v>
      </c>
      <c r="AH498" t="s">
        <v>13277</v>
      </c>
      <c r="AI498" t="s">
        <v>10682</v>
      </c>
      <c r="AJ498" t="s">
        <v>10682</v>
      </c>
      <c r="AK498"/>
      <c r="AL498">
        <v>0</v>
      </c>
    </row>
    <row r="499" spans="1:38" x14ac:dyDescent="0.25">
      <c r="A499" t="s">
        <v>35</v>
      </c>
      <c r="B499" t="s">
        <v>3235</v>
      </c>
      <c r="C499" t="s">
        <v>3568</v>
      </c>
      <c r="D499" t="s">
        <v>3569</v>
      </c>
      <c r="E499" t="s">
        <v>37</v>
      </c>
      <c r="F499" t="s">
        <v>3129</v>
      </c>
      <c r="G499" t="s">
        <v>43</v>
      </c>
      <c r="H499" t="s">
        <v>68</v>
      </c>
      <c r="I499" t="s">
        <v>180</v>
      </c>
      <c r="J499" t="s">
        <v>37</v>
      </c>
      <c r="K499" t="s">
        <v>3303</v>
      </c>
      <c r="L499" t="s">
        <v>94</v>
      </c>
      <c r="M499" t="s">
        <v>3570</v>
      </c>
      <c r="N499" t="s">
        <v>61</v>
      </c>
      <c r="O499" t="s">
        <v>3571</v>
      </c>
      <c r="P499" t="s">
        <v>45</v>
      </c>
      <c r="R499" t="s">
        <v>3572</v>
      </c>
      <c r="S499" t="s">
        <v>46</v>
      </c>
      <c r="T499" t="s">
        <v>283</v>
      </c>
      <c r="V499" t="s">
        <v>3573</v>
      </c>
      <c r="X499" t="s">
        <v>3574</v>
      </c>
      <c r="Y499" t="s">
        <v>3575</v>
      </c>
      <c r="Z499" t="s">
        <v>64</v>
      </c>
      <c r="AA499" t="s">
        <v>3576</v>
      </c>
      <c r="AB499" t="s">
        <v>768</v>
      </c>
      <c r="AC499" t="s">
        <v>3577</v>
      </c>
      <c r="AF499"/>
      <c r="AG499" t="s">
        <v>49</v>
      </c>
      <c r="AH499" t="s">
        <v>11364</v>
      </c>
      <c r="AI499" t="s">
        <v>10682</v>
      </c>
      <c r="AJ499" t="s">
        <v>10682</v>
      </c>
      <c r="AK499"/>
      <c r="AL499">
        <v>0</v>
      </c>
    </row>
    <row r="500" spans="1:38" x14ac:dyDescent="0.25">
      <c r="A500" t="s">
        <v>35</v>
      </c>
      <c r="B500" t="s">
        <v>3235</v>
      </c>
      <c r="C500" t="s">
        <v>3578</v>
      </c>
      <c r="D500" t="s">
        <v>3569</v>
      </c>
      <c r="E500" t="s">
        <v>37</v>
      </c>
      <c r="F500" t="s">
        <v>3129</v>
      </c>
      <c r="G500" t="s">
        <v>43</v>
      </c>
      <c r="H500" t="s">
        <v>68</v>
      </c>
      <c r="I500" t="s">
        <v>180</v>
      </c>
      <c r="J500" t="s">
        <v>37</v>
      </c>
      <c r="K500" t="s">
        <v>3303</v>
      </c>
      <c r="L500" t="s">
        <v>94</v>
      </c>
      <c r="M500" t="s">
        <v>3570</v>
      </c>
      <c r="N500" t="s">
        <v>61</v>
      </c>
      <c r="O500" t="s">
        <v>3571</v>
      </c>
      <c r="P500" t="s">
        <v>45</v>
      </c>
      <c r="R500" t="s">
        <v>3572</v>
      </c>
      <c r="S500" t="s">
        <v>46</v>
      </c>
      <c r="T500" t="s">
        <v>283</v>
      </c>
      <c r="U500" t="s">
        <v>1588</v>
      </c>
      <c r="V500" t="s">
        <v>3573</v>
      </c>
      <c r="X500" t="s">
        <v>3579</v>
      </c>
      <c r="Y500" t="s">
        <v>3575</v>
      </c>
      <c r="Z500" t="s">
        <v>64</v>
      </c>
      <c r="AA500" t="s">
        <v>3576</v>
      </c>
      <c r="AB500" t="s">
        <v>768</v>
      </c>
      <c r="AC500" t="s">
        <v>3577</v>
      </c>
      <c r="AE500" t="s">
        <v>3580</v>
      </c>
      <c r="AF500"/>
      <c r="AG500" t="s">
        <v>49</v>
      </c>
      <c r="AH500" t="s">
        <v>11364</v>
      </c>
      <c r="AI500" t="s">
        <v>10682</v>
      </c>
      <c r="AJ500" t="s">
        <v>10682</v>
      </c>
      <c r="AK500"/>
      <c r="AL500">
        <v>0</v>
      </c>
    </row>
    <row r="501" spans="1:38" x14ac:dyDescent="0.25">
      <c r="A501" t="s">
        <v>35</v>
      </c>
      <c r="B501" t="s">
        <v>1189</v>
      </c>
      <c r="C501" t="s">
        <v>3581</v>
      </c>
      <c r="D501" t="s">
        <v>3582</v>
      </c>
      <c r="E501" t="s">
        <v>37</v>
      </c>
      <c r="F501" t="s">
        <v>3129</v>
      </c>
      <c r="G501" t="s">
        <v>43</v>
      </c>
      <c r="I501" t="s">
        <v>2999</v>
      </c>
      <c r="J501" t="s">
        <v>37</v>
      </c>
      <c r="K501" t="s">
        <v>3420</v>
      </c>
      <c r="L501" t="s">
        <v>43</v>
      </c>
      <c r="M501" t="s">
        <v>3583</v>
      </c>
      <c r="N501" t="s">
        <v>208</v>
      </c>
      <c r="O501" t="s">
        <v>3584</v>
      </c>
      <c r="P501" t="s">
        <v>185</v>
      </c>
      <c r="R501" t="s">
        <v>3585</v>
      </c>
      <c r="S501" t="s">
        <v>46</v>
      </c>
      <c r="T501" t="s">
        <v>3586</v>
      </c>
      <c r="V501" t="s">
        <v>3587</v>
      </c>
      <c r="X501" t="s">
        <v>3588</v>
      </c>
      <c r="Y501" t="s">
        <v>3589</v>
      </c>
      <c r="Z501" t="s">
        <v>87</v>
      </c>
      <c r="AA501" t="s">
        <v>3590</v>
      </c>
      <c r="AB501" t="s">
        <v>506</v>
      </c>
      <c r="AF501"/>
      <c r="AG501" t="s">
        <v>76</v>
      </c>
      <c r="AH501" t="s">
        <v>11365</v>
      </c>
      <c r="AI501" t="s">
        <v>10685</v>
      </c>
      <c r="AJ501" t="s">
        <v>10685</v>
      </c>
      <c r="AK501"/>
      <c r="AL501">
        <v>0</v>
      </c>
    </row>
    <row r="502" spans="1:38" x14ac:dyDescent="0.25">
      <c r="A502" t="s">
        <v>35</v>
      </c>
      <c r="B502" t="s">
        <v>3591</v>
      </c>
      <c r="C502" t="s">
        <v>3592</v>
      </c>
      <c r="E502" t="s">
        <v>37</v>
      </c>
      <c r="F502" t="s">
        <v>3129</v>
      </c>
      <c r="G502" t="s">
        <v>43</v>
      </c>
      <c r="H502" t="s">
        <v>58</v>
      </c>
      <c r="I502" t="s">
        <v>180</v>
      </c>
      <c r="J502" t="s">
        <v>37</v>
      </c>
      <c r="K502" t="s">
        <v>3265</v>
      </c>
      <c r="L502" t="s">
        <v>94</v>
      </c>
      <c r="M502" t="s">
        <v>3593</v>
      </c>
      <c r="N502" t="s">
        <v>80</v>
      </c>
      <c r="O502" t="s">
        <v>3594</v>
      </c>
      <c r="P502" t="s">
        <v>81</v>
      </c>
      <c r="Q502" t="s">
        <v>1347</v>
      </c>
      <c r="R502" t="s">
        <v>3595</v>
      </c>
      <c r="S502" t="s">
        <v>72</v>
      </c>
      <c r="V502" t="s">
        <v>3596</v>
      </c>
      <c r="X502" t="s">
        <v>3597</v>
      </c>
      <c r="Z502" t="s">
        <v>1351</v>
      </c>
      <c r="AA502" t="s">
        <v>1352</v>
      </c>
      <c r="AB502" t="s">
        <v>176</v>
      </c>
      <c r="AC502" t="s">
        <v>415</v>
      </c>
      <c r="AF502" t="s">
        <v>11366</v>
      </c>
      <c r="AG502" t="s">
        <v>76</v>
      </c>
      <c r="AH502" t="s">
        <v>11367</v>
      </c>
      <c r="AI502" t="s">
        <v>10682</v>
      </c>
      <c r="AJ502" t="s">
        <v>10682</v>
      </c>
      <c r="AK502"/>
      <c r="AL502">
        <v>0</v>
      </c>
    </row>
    <row r="503" spans="1:38" x14ac:dyDescent="0.25">
      <c r="A503" t="s">
        <v>35</v>
      </c>
      <c r="B503" t="s">
        <v>3549</v>
      </c>
      <c r="C503" t="s">
        <v>3598</v>
      </c>
      <c r="E503" t="s">
        <v>37</v>
      </c>
      <c r="F503" t="s">
        <v>3129</v>
      </c>
      <c r="G503" t="s">
        <v>43</v>
      </c>
      <c r="H503" t="s">
        <v>1115</v>
      </c>
      <c r="I503" t="s">
        <v>180</v>
      </c>
      <c r="J503" t="s">
        <v>37</v>
      </c>
      <c r="K503" t="s">
        <v>3310</v>
      </c>
      <c r="L503" t="s">
        <v>70</v>
      </c>
      <c r="M503" t="s">
        <v>3599</v>
      </c>
      <c r="N503" t="s">
        <v>127</v>
      </c>
      <c r="P503" t="s">
        <v>45</v>
      </c>
      <c r="Z503" t="s">
        <v>308</v>
      </c>
      <c r="AA503" t="s">
        <v>3600</v>
      </c>
      <c r="AC503" t="s">
        <v>2504</v>
      </c>
      <c r="AF503"/>
      <c r="AG503" t="s">
        <v>49</v>
      </c>
      <c r="AH503" t="s">
        <v>11368</v>
      </c>
      <c r="AI503" t="s">
        <v>10682</v>
      </c>
      <c r="AJ503" t="s">
        <v>10682</v>
      </c>
      <c r="AK503"/>
      <c r="AL503">
        <v>0</v>
      </c>
    </row>
    <row r="504" spans="1:38" x14ac:dyDescent="0.25">
      <c r="A504" t="s">
        <v>35</v>
      </c>
      <c r="B504" t="s">
        <v>622</v>
      </c>
      <c r="C504" t="s">
        <v>3605</v>
      </c>
      <c r="E504" t="s">
        <v>37</v>
      </c>
      <c r="F504" t="s">
        <v>3151</v>
      </c>
      <c r="G504" t="s">
        <v>60</v>
      </c>
      <c r="H504" t="s">
        <v>51</v>
      </c>
      <c r="I504" t="s">
        <v>139</v>
      </c>
      <c r="J504" t="s">
        <v>37</v>
      </c>
      <c r="K504" t="s">
        <v>3310</v>
      </c>
      <c r="L504" t="s">
        <v>70</v>
      </c>
      <c r="M504" t="s">
        <v>3606</v>
      </c>
      <c r="N504" t="s">
        <v>61</v>
      </c>
      <c r="O504" t="s">
        <v>3607</v>
      </c>
      <c r="P504" t="s">
        <v>81</v>
      </c>
      <c r="Q504" t="s">
        <v>1007</v>
      </c>
      <c r="R504" t="s">
        <v>3608</v>
      </c>
      <c r="S504" t="s">
        <v>72</v>
      </c>
      <c r="Z504" t="s">
        <v>1009</v>
      </c>
      <c r="AA504" t="s">
        <v>1010</v>
      </c>
      <c r="AC504" t="s">
        <v>1011</v>
      </c>
      <c r="AF504" t="s">
        <v>11369</v>
      </c>
      <c r="AG504" t="s">
        <v>49</v>
      </c>
      <c r="AH504" t="s">
        <v>11369</v>
      </c>
      <c r="AI504" t="s">
        <v>10682</v>
      </c>
      <c r="AJ504" t="s">
        <v>10682</v>
      </c>
      <c r="AK504"/>
      <c r="AL504">
        <v>0</v>
      </c>
    </row>
    <row r="505" spans="1:38" x14ac:dyDescent="0.25">
      <c r="A505" t="s">
        <v>35</v>
      </c>
      <c r="B505" t="s">
        <v>137</v>
      </c>
      <c r="C505" t="s">
        <v>10497</v>
      </c>
      <c r="E505" t="s">
        <v>37</v>
      </c>
      <c r="F505" t="s">
        <v>3151</v>
      </c>
      <c r="G505" t="s">
        <v>60</v>
      </c>
      <c r="I505" t="s">
        <v>139</v>
      </c>
      <c r="J505" t="s">
        <v>37</v>
      </c>
      <c r="K505" t="s">
        <v>3207</v>
      </c>
      <c r="L505" t="s">
        <v>54</v>
      </c>
      <c r="M505" t="s">
        <v>10498</v>
      </c>
      <c r="N505" t="s">
        <v>2614</v>
      </c>
      <c r="Z505" t="s">
        <v>2615</v>
      </c>
      <c r="AA505" t="s">
        <v>10499</v>
      </c>
      <c r="AC505" t="s">
        <v>10500</v>
      </c>
      <c r="AD505" t="s">
        <v>217</v>
      </c>
      <c r="AF505"/>
      <c r="AG505" t="s">
        <v>285</v>
      </c>
      <c r="AH505" t="s">
        <v>11370</v>
      </c>
      <c r="AI505" t="s">
        <v>10685</v>
      </c>
      <c r="AJ505" t="s">
        <v>10685</v>
      </c>
      <c r="AK505"/>
      <c r="AL505">
        <v>0</v>
      </c>
    </row>
    <row r="506" spans="1:38" x14ac:dyDescent="0.25">
      <c r="A506" t="s">
        <v>35</v>
      </c>
      <c r="B506" t="s">
        <v>173</v>
      </c>
      <c r="C506" t="s">
        <v>3609</v>
      </c>
      <c r="E506" t="s">
        <v>37</v>
      </c>
      <c r="F506" t="s">
        <v>3151</v>
      </c>
      <c r="G506" t="s">
        <v>60</v>
      </c>
      <c r="H506" t="s">
        <v>3610</v>
      </c>
      <c r="I506" t="s">
        <v>103</v>
      </c>
      <c r="J506" t="s">
        <v>37</v>
      </c>
      <c r="K506" t="s">
        <v>3420</v>
      </c>
      <c r="L506" t="s">
        <v>43</v>
      </c>
      <c r="M506" t="s">
        <v>3611</v>
      </c>
      <c r="N506" t="s">
        <v>80</v>
      </c>
      <c r="P506" t="s">
        <v>45</v>
      </c>
      <c r="Z506" t="s">
        <v>2549</v>
      </c>
      <c r="AA506" t="s">
        <v>3612</v>
      </c>
      <c r="AC506" t="s">
        <v>1570</v>
      </c>
      <c r="AF506"/>
      <c r="AG506" t="s">
        <v>76</v>
      </c>
      <c r="AH506" t="s">
        <v>11285</v>
      </c>
      <c r="AI506" t="s">
        <v>10682</v>
      </c>
      <c r="AJ506" t="s">
        <v>10682</v>
      </c>
      <c r="AK506"/>
      <c r="AL506">
        <v>0</v>
      </c>
    </row>
    <row r="507" spans="1:38" x14ac:dyDescent="0.25">
      <c r="A507" t="s">
        <v>35</v>
      </c>
      <c r="B507" t="s">
        <v>2451</v>
      </c>
      <c r="C507" t="s">
        <v>3613</v>
      </c>
      <c r="E507" t="s">
        <v>37</v>
      </c>
      <c r="F507" t="s">
        <v>3151</v>
      </c>
      <c r="G507" t="s">
        <v>60</v>
      </c>
      <c r="H507" t="s">
        <v>51</v>
      </c>
      <c r="I507" t="s">
        <v>78</v>
      </c>
      <c r="J507" t="s">
        <v>37</v>
      </c>
      <c r="K507" t="s">
        <v>3310</v>
      </c>
      <c r="L507" t="s">
        <v>70</v>
      </c>
      <c r="M507" t="s">
        <v>3614</v>
      </c>
      <c r="N507" t="s">
        <v>61</v>
      </c>
      <c r="O507" t="s">
        <v>3615</v>
      </c>
      <c r="P507" t="s">
        <v>81</v>
      </c>
      <c r="Q507" t="s">
        <v>1007</v>
      </c>
      <c r="R507" t="s">
        <v>3616</v>
      </c>
      <c r="S507" t="s">
        <v>72</v>
      </c>
      <c r="Z507" t="s">
        <v>1009</v>
      </c>
      <c r="AA507" t="s">
        <v>1010</v>
      </c>
      <c r="AC507" t="s">
        <v>1011</v>
      </c>
      <c r="AF507" t="s">
        <v>11371</v>
      </c>
      <c r="AG507" t="s">
        <v>49</v>
      </c>
      <c r="AH507" t="s">
        <v>11371</v>
      </c>
      <c r="AI507" t="s">
        <v>10682</v>
      </c>
      <c r="AJ507" t="s">
        <v>10682</v>
      </c>
      <c r="AK507"/>
      <c r="AL507">
        <v>0</v>
      </c>
    </row>
    <row r="508" spans="1:38" x14ac:dyDescent="0.25">
      <c r="A508" t="s">
        <v>35</v>
      </c>
      <c r="B508" t="s">
        <v>214</v>
      </c>
      <c r="C508" t="s">
        <v>3617</v>
      </c>
      <c r="E508" t="s">
        <v>37</v>
      </c>
      <c r="F508" t="s">
        <v>3151</v>
      </c>
      <c r="G508" t="s">
        <v>60</v>
      </c>
      <c r="H508" t="s">
        <v>636</v>
      </c>
      <c r="I508" t="s">
        <v>103</v>
      </c>
      <c r="J508" t="s">
        <v>37</v>
      </c>
      <c r="K508" t="s">
        <v>3255</v>
      </c>
      <c r="L508" t="s">
        <v>60</v>
      </c>
      <c r="M508" t="s">
        <v>3618</v>
      </c>
      <c r="N508" t="s">
        <v>80</v>
      </c>
      <c r="P508" t="s">
        <v>45</v>
      </c>
      <c r="Z508" t="s">
        <v>64</v>
      </c>
      <c r="AA508" t="s">
        <v>3619</v>
      </c>
      <c r="AE508" t="s">
        <v>3620</v>
      </c>
      <c r="AF508"/>
      <c r="AG508" t="s">
        <v>76</v>
      </c>
      <c r="AH508" t="s">
        <v>11372</v>
      </c>
      <c r="AI508" t="s">
        <v>10682</v>
      </c>
      <c r="AJ508" t="s">
        <v>10682</v>
      </c>
      <c r="AK508"/>
      <c r="AL508">
        <v>0</v>
      </c>
    </row>
    <row r="509" spans="1:38" x14ac:dyDescent="0.25">
      <c r="A509" t="s">
        <v>35</v>
      </c>
      <c r="B509" t="s">
        <v>544</v>
      </c>
      <c r="C509" t="s">
        <v>3621</v>
      </c>
      <c r="E509" t="s">
        <v>37</v>
      </c>
      <c r="F509" t="s">
        <v>3151</v>
      </c>
      <c r="G509" t="s">
        <v>60</v>
      </c>
      <c r="H509" t="s">
        <v>51</v>
      </c>
      <c r="I509" t="s">
        <v>180</v>
      </c>
      <c r="J509" t="s">
        <v>37</v>
      </c>
      <c r="K509" t="s">
        <v>3123</v>
      </c>
      <c r="L509" t="s">
        <v>39</v>
      </c>
      <c r="M509" t="s">
        <v>3622</v>
      </c>
      <c r="N509" t="s">
        <v>215</v>
      </c>
      <c r="P509" t="s">
        <v>81</v>
      </c>
      <c r="Q509" t="s">
        <v>3623</v>
      </c>
      <c r="R509" t="s">
        <v>3624</v>
      </c>
      <c r="S509" t="s">
        <v>72</v>
      </c>
      <c r="Z509" t="s">
        <v>154</v>
      </c>
      <c r="AA509" t="s">
        <v>3625</v>
      </c>
      <c r="AC509" t="s">
        <v>155</v>
      </c>
      <c r="AF509" t="s">
        <v>11373</v>
      </c>
      <c r="AG509" t="s">
        <v>49</v>
      </c>
      <c r="AH509" t="s">
        <v>11373</v>
      </c>
      <c r="AI509" t="s">
        <v>10682</v>
      </c>
      <c r="AJ509" t="s">
        <v>10682</v>
      </c>
      <c r="AK509"/>
      <c r="AL509">
        <v>0</v>
      </c>
    </row>
    <row r="510" spans="1:38" x14ac:dyDescent="0.25">
      <c r="A510" t="s">
        <v>35</v>
      </c>
      <c r="B510" t="s">
        <v>36</v>
      </c>
      <c r="C510" t="s">
        <v>3626</v>
      </c>
      <c r="E510" t="s">
        <v>37</v>
      </c>
      <c r="F510" t="s">
        <v>3237</v>
      </c>
      <c r="G510" t="s">
        <v>183</v>
      </c>
      <c r="H510" t="s">
        <v>51</v>
      </c>
      <c r="I510" t="s">
        <v>52</v>
      </c>
      <c r="J510" t="s">
        <v>37</v>
      </c>
      <c r="K510" t="s">
        <v>3476</v>
      </c>
      <c r="L510" t="s">
        <v>183</v>
      </c>
      <c r="M510" t="s">
        <v>3627</v>
      </c>
      <c r="N510" t="s">
        <v>80</v>
      </c>
      <c r="O510" t="s">
        <v>105</v>
      </c>
      <c r="P510" t="s">
        <v>81</v>
      </c>
      <c r="Q510" t="s">
        <v>3628</v>
      </c>
      <c r="R510" t="s">
        <v>3629</v>
      </c>
      <c r="S510" t="s">
        <v>72</v>
      </c>
      <c r="Z510" t="s">
        <v>111</v>
      </c>
      <c r="AA510" t="s">
        <v>3630</v>
      </c>
      <c r="AB510" t="s">
        <v>176</v>
      </c>
      <c r="AC510" t="s">
        <v>107</v>
      </c>
      <c r="AF510" t="s">
        <v>11374</v>
      </c>
      <c r="AG510" t="s">
        <v>76</v>
      </c>
      <c r="AH510" t="s">
        <v>11375</v>
      </c>
      <c r="AI510" t="s">
        <v>10682</v>
      </c>
      <c r="AJ510" t="s">
        <v>10682</v>
      </c>
      <c r="AK510"/>
      <c r="AL510">
        <v>0</v>
      </c>
    </row>
    <row r="511" spans="1:38" x14ac:dyDescent="0.25">
      <c r="A511" t="s">
        <v>35</v>
      </c>
      <c r="B511" t="s">
        <v>112</v>
      </c>
      <c r="C511" t="s">
        <v>3631</v>
      </c>
      <c r="E511" t="s">
        <v>37</v>
      </c>
      <c r="F511" t="s">
        <v>3237</v>
      </c>
      <c r="G511" t="s">
        <v>183</v>
      </c>
      <c r="H511" t="s">
        <v>51</v>
      </c>
      <c r="I511" t="s">
        <v>103</v>
      </c>
      <c r="J511" t="s">
        <v>37</v>
      </c>
      <c r="K511" t="s">
        <v>3476</v>
      </c>
      <c r="L511" t="s">
        <v>183</v>
      </c>
      <c r="M511" t="s">
        <v>3632</v>
      </c>
      <c r="N511" t="s">
        <v>61</v>
      </c>
      <c r="O511" t="s">
        <v>3633</v>
      </c>
      <c r="P511" t="s">
        <v>81</v>
      </c>
      <c r="Q511" t="s">
        <v>1007</v>
      </c>
      <c r="R511" t="s">
        <v>3634</v>
      </c>
      <c r="S511" t="s">
        <v>72</v>
      </c>
      <c r="Z511" t="s">
        <v>1009</v>
      </c>
      <c r="AA511" t="s">
        <v>1010</v>
      </c>
      <c r="AC511" t="s">
        <v>3505</v>
      </c>
      <c r="AF511" t="s">
        <v>11376</v>
      </c>
      <c r="AG511" t="s">
        <v>49</v>
      </c>
      <c r="AH511" t="s">
        <v>11376</v>
      </c>
      <c r="AI511" t="s">
        <v>10682</v>
      </c>
      <c r="AJ511" t="s">
        <v>10682</v>
      </c>
      <c r="AK511"/>
      <c r="AL511">
        <v>0</v>
      </c>
    </row>
    <row r="512" spans="1:38" x14ac:dyDescent="0.25">
      <c r="A512" t="s">
        <v>35</v>
      </c>
      <c r="B512" t="s">
        <v>3635</v>
      </c>
      <c r="C512" t="s">
        <v>3636</v>
      </c>
      <c r="E512" t="s">
        <v>37</v>
      </c>
      <c r="F512" t="s">
        <v>3237</v>
      </c>
      <c r="G512" t="s">
        <v>183</v>
      </c>
      <c r="H512" t="s">
        <v>134</v>
      </c>
      <c r="I512" t="s">
        <v>52</v>
      </c>
      <c r="J512" t="s">
        <v>37</v>
      </c>
      <c r="K512" t="s">
        <v>3420</v>
      </c>
      <c r="L512" t="s">
        <v>43</v>
      </c>
      <c r="M512" t="s">
        <v>3637</v>
      </c>
      <c r="N512" t="s">
        <v>208</v>
      </c>
      <c r="P512" t="s">
        <v>185</v>
      </c>
      <c r="R512" t="s">
        <v>3638</v>
      </c>
      <c r="S512" t="s">
        <v>46</v>
      </c>
      <c r="T512" t="s">
        <v>3639</v>
      </c>
      <c r="V512" t="s">
        <v>3640</v>
      </c>
      <c r="X512" t="s">
        <v>3641</v>
      </c>
      <c r="Z512" t="s">
        <v>87</v>
      </c>
      <c r="AA512" t="s">
        <v>3642</v>
      </c>
      <c r="AB512" t="s">
        <v>324</v>
      </c>
      <c r="AF512"/>
      <c r="AG512" t="s">
        <v>76</v>
      </c>
      <c r="AH512" t="s">
        <v>11377</v>
      </c>
      <c r="AI512" t="s">
        <v>10685</v>
      </c>
      <c r="AJ512" t="s">
        <v>10685</v>
      </c>
      <c r="AK512"/>
      <c r="AL512">
        <v>0</v>
      </c>
    </row>
    <row r="513" spans="1:38" x14ac:dyDescent="0.25">
      <c r="A513" t="s">
        <v>35</v>
      </c>
      <c r="B513" t="s">
        <v>1831</v>
      </c>
      <c r="C513" t="s">
        <v>3643</v>
      </c>
      <c r="E513" t="s">
        <v>37</v>
      </c>
      <c r="F513" t="s">
        <v>3237</v>
      </c>
      <c r="G513" t="s">
        <v>183</v>
      </c>
      <c r="I513" t="s">
        <v>180</v>
      </c>
      <c r="J513" t="s">
        <v>37</v>
      </c>
      <c r="K513" t="s">
        <v>3303</v>
      </c>
      <c r="L513" t="s">
        <v>94</v>
      </c>
      <c r="M513" t="s">
        <v>3644</v>
      </c>
      <c r="N513" t="s">
        <v>215</v>
      </c>
      <c r="P513" t="s">
        <v>45</v>
      </c>
      <c r="Z513" t="s">
        <v>146</v>
      </c>
      <c r="AA513" t="s">
        <v>3645</v>
      </c>
      <c r="AC513" t="s">
        <v>3046</v>
      </c>
      <c r="AF513"/>
      <c r="AG513" t="s">
        <v>49</v>
      </c>
      <c r="AH513" t="s">
        <v>11378</v>
      </c>
      <c r="AI513" t="s">
        <v>10682</v>
      </c>
      <c r="AJ513" t="s">
        <v>10682</v>
      </c>
      <c r="AK513"/>
      <c r="AL513">
        <v>0</v>
      </c>
    </row>
    <row r="514" spans="1:38" x14ac:dyDescent="0.25">
      <c r="A514" t="s">
        <v>35</v>
      </c>
      <c r="B514" t="s">
        <v>3365</v>
      </c>
      <c r="C514" t="s">
        <v>3646</v>
      </c>
      <c r="E514" t="s">
        <v>37</v>
      </c>
      <c r="F514" t="s">
        <v>3237</v>
      </c>
      <c r="G514" t="s">
        <v>183</v>
      </c>
      <c r="H514" t="s">
        <v>286</v>
      </c>
      <c r="I514" t="s">
        <v>103</v>
      </c>
      <c r="J514" t="s">
        <v>37</v>
      </c>
      <c r="K514" t="s">
        <v>3647</v>
      </c>
      <c r="L514" t="s">
        <v>43</v>
      </c>
      <c r="M514" t="s">
        <v>3648</v>
      </c>
      <c r="N514" t="s">
        <v>732</v>
      </c>
      <c r="P514" t="s">
        <v>45</v>
      </c>
      <c r="Z514" t="s">
        <v>64</v>
      </c>
      <c r="AA514" t="s">
        <v>3649</v>
      </c>
      <c r="AE514" t="s">
        <v>3650</v>
      </c>
      <c r="AF514"/>
      <c r="AG514" t="s">
        <v>49</v>
      </c>
      <c r="AH514" t="s">
        <v>11379</v>
      </c>
      <c r="AI514" t="s">
        <v>10682</v>
      </c>
      <c r="AJ514" t="s">
        <v>10682</v>
      </c>
      <c r="AK514"/>
      <c r="AL514">
        <v>0</v>
      </c>
    </row>
    <row r="515" spans="1:38" x14ac:dyDescent="0.25">
      <c r="A515" t="s">
        <v>35</v>
      </c>
      <c r="B515" t="s">
        <v>1763</v>
      </c>
      <c r="C515" t="s">
        <v>3651</v>
      </c>
      <c r="D515" t="s">
        <v>3652</v>
      </c>
      <c r="E515" t="s">
        <v>37</v>
      </c>
      <c r="F515" t="s">
        <v>3237</v>
      </c>
      <c r="G515" t="s">
        <v>183</v>
      </c>
      <c r="I515" t="s">
        <v>180</v>
      </c>
      <c r="J515" t="s">
        <v>37</v>
      </c>
      <c r="K515" t="s">
        <v>3303</v>
      </c>
      <c r="L515" t="s">
        <v>94</v>
      </c>
      <c r="M515" t="s">
        <v>3653</v>
      </c>
      <c r="N515" t="s">
        <v>226</v>
      </c>
      <c r="O515" t="s">
        <v>3654</v>
      </c>
      <c r="P515" t="s">
        <v>185</v>
      </c>
      <c r="R515" t="s">
        <v>3655</v>
      </c>
      <c r="S515" t="s">
        <v>46</v>
      </c>
      <c r="T515" t="s">
        <v>209</v>
      </c>
      <c r="V515" t="s">
        <v>3656</v>
      </c>
      <c r="X515" t="s">
        <v>3657</v>
      </c>
      <c r="Y515" t="s">
        <v>3658</v>
      </c>
      <c r="Z515" t="s">
        <v>87</v>
      </c>
      <c r="AA515" t="s">
        <v>3659</v>
      </c>
      <c r="AB515" t="s">
        <v>506</v>
      </c>
      <c r="AF515"/>
      <c r="AG515" t="s">
        <v>49</v>
      </c>
      <c r="AH515" t="s">
        <v>11380</v>
      </c>
      <c r="AI515" t="s">
        <v>10685</v>
      </c>
      <c r="AJ515" t="s">
        <v>10685</v>
      </c>
      <c r="AK515"/>
      <c r="AL515">
        <v>0</v>
      </c>
    </row>
    <row r="516" spans="1:38" x14ac:dyDescent="0.25">
      <c r="A516" t="s">
        <v>35</v>
      </c>
      <c r="B516" t="s">
        <v>3493</v>
      </c>
      <c r="C516" t="s">
        <v>3660</v>
      </c>
      <c r="E516" t="s">
        <v>37</v>
      </c>
      <c r="F516" t="s">
        <v>3123</v>
      </c>
      <c r="G516" t="s">
        <v>39</v>
      </c>
      <c r="H516" t="s">
        <v>51</v>
      </c>
      <c r="I516" t="s">
        <v>52</v>
      </c>
      <c r="J516" t="s">
        <v>37</v>
      </c>
      <c r="K516" t="s">
        <v>3265</v>
      </c>
      <c r="L516" t="s">
        <v>94</v>
      </c>
      <c r="M516" t="s">
        <v>3661</v>
      </c>
      <c r="N516" t="s">
        <v>80</v>
      </c>
      <c r="O516" t="s">
        <v>105</v>
      </c>
      <c r="P516" t="s">
        <v>81</v>
      </c>
      <c r="Q516" t="s">
        <v>3662</v>
      </c>
      <c r="R516" t="s">
        <v>3663</v>
      </c>
      <c r="S516" t="s">
        <v>72</v>
      </c>
      <c r="Z516" t="s">
        <v>111</v>
      </c>
      <c r="AA516" t="s">
        <v>3664</v>
      </c>
      <c r="AC516" t="s">
        <v>107</v>
      </c>
      <c r="AF516" t="s">
        <v>11381</v>
      </c>
      <c r="AG516" t="s">
        <v>76</v>
      </c>
      <c r="AH516" t="s">
        <v>11382</v>
      </c>
      <c r="AI516" t="s">
        <v>10682</v>
      </c>
      <c r="AJ516" t="s">
        <v>10682</v>
      </c>
      <c r="AK516"/>
      <c r="AL516">
        <v>0</v>
      </c>
    </row>
    <row r="517" spans="1:38" x14ac:dyDescent="0.25">
      <c r="A517" t="s">
        <v>35</v>
      </c>
      <c r="B517" t="s">
        <v>141</v>
      </c>
      <c r="C517" t="s">
        <v>3665</v>
      </c>
      <c r="E517" t="s">
        <v>37</v>
      </c>
      <c r="F517" t="s">
        <v>3123</v>
      </c>
      <c r="G517" t="s">
        <v>39</v>
      </c>
      <c r="H517" t="s">
        <v>40</v>
      </c>
      <c r="I517" t="s">
        <v>103</v>
      </c>
      <c r="J517" t="s">
        <v>37</v>
      </c>
      <c r="K517" t="s">
        <v>3310</v>
      </c>
      <c r="L517" t="s">
        <v>70</v>
      </c>
      <c r="M517" t="s">
        <v>3666</v>
      </c>
      <c r="N517" t="s">
        <v>2381</v>
      </c>
      <c r="O517" t="s">
        <v>1541</v>
      </c>
      <c r="P517" t="s">
        <v>81</v>
      </c>
      <c r="Q517" t="s">
        <v>3667</v>
      </c>
      <c r="R517" t="s">
        <v>3668</v>
      </c>
      <c r="S517" t="s">
        <v>72</v>
      </c>
      <c r="Z517" t="s">
        <v>128</v>
      </c>
      <c r="AA517" t="s">
        <v>3669</v>
      </c>
      <c r="AB517" t="s">
        <v>3670</v>
      </c>
      <c r="AC517" t="s">
        <v>131</v>
      </c>
      <c r="AF517" t="s">
        <v>11383</v>
      </c>
      <c r="AG517" t="s">
        <v>49</v>
      </c>
      <c r="AH517" t="s">
        <v>11383</v>
      </c>
      <c r="AI517" t="s">
        <v>10682</v>
      </c>
      <c r="AJ517" t="s">
        <v>10682</v>
      </c>
      <c r="AK517"/>
      <c r="AL517">
        <v>0</v>
      </c>
    </row>
    <row r="518" spans="1:38" x14ac:dyDescent="0.25">
      <c r="A518" t="s">
        <v>35</v>
      </c>
      <c r="B518" t="s">
        <v>833</v>
      </c>
      <c r="C518" t="s">
        <v>3671</v>
      </c>
      <c r="D518" t="s">
        <v>3672</v>
      </c>
      <c r="E518" t="s">
        <v>37</v>
      </c>
      <c r="F518" t="s">
        <v>3123</v>
      </c>
      <c r="G518" t="s">
        <v>39</v>
      </c>
      <c r="H518" t="s">
        <v>40</v>
      </c>
      <c r="I518" t="s">
        <v>52</v>
      </c>
      <c r="J518" t="s">
        <v>37</v>
      </c>
      <c r="K518" t="s">
        <v>3673</v>
      </c>
      <c r="L518" t="s">
        <v>43</v>
      </c>
      <c r="M518" t="s">
        <v>3674</v>
      </c>
      <c r="N518" t="s">
        <v>80</v>
      </c>
      <c r="O518" t="s">
        <v>3675</v>
      </c>
      <c r="P518" t="s">
        <v>45</v>
      </c>
      <c r="Q518" t="s">
        <v>3676</v>
      </c>
      <c r="R518" t="s">
        <v>3677</v>
      </c>
      <c r="S518" t="s">
        <v>72</v>
      </c>
      <c r="U518" t="s">
        <v>1588</v>
      </c>
      <c r="V518" t="s">
        <v>3678</v>
      </c>
      <c r="X518" t="s">
        <v>3679</v>
      </c>
      <c r="Y518" t="s">
        <v>3680</v>
      </c>
      <c r="Z518" t="s">
        <v>135</v>
      </c>
      <c r="AA518" t="s">
        <v>3681</v>
      </c>
      <c r="AB518" t="s">
        <v>122</v>
      </c>
      <c r="AC518" t="s">
        <v>1593</v>
      </c>
      <c r="AE518" t="s">
        <v>3682</v>
      </c>
      <c r="AF518" t="s">
        <v>11384</v>
      </c>
      <c r="AG518" t="s">
        <v>76</v>
      </c>
      <c r="AH518" t="s">
        <v>11385</v>
      </c>
      <c r="AI518" t="s">
        <v>10682</v>
      </c>
      <c r="AJ518" t="s">
        <v>10682</v>
      </c>
      <c r="AK518"/>
      <c r="AL518">
        <v>0</v>
      </c>
    </row>
    <row r="519" spans="1:38" x14ac:dyDescent="0.25">
      <c r="A519" t="s">
        <v>35</v>
      </c>
      <c r="B519" t="s">
        <v>2494</v>
      </c>
      <c r="C519" t="s">
        <v>3683</v>
      </c>
      <c r="E519" t="s">
        <v>37</v>
      </c>
      <c r="F519" t="s">
        <v>3123</v>
      </c>
      <c r="G519" t="s">
        <v>39</v>
      </c>
      <c r="I519" t="s">
        <v>52</v>
      </c>
      <c r="J519" t="s">
        <v>402</v>
      </c>
      <c r="K519" t="s">
        <v>3673</v>
      </c>
      <c r="L519" t="s">
        <v>43</v>
      </c>
      <c r="M519" t="s">
        <v>3684</v>
      </c>
      <c r="N519" t="s">
        <v>1139</v>
      </c>
      <c r="Z519" t="s">
        <v>1140</v>
      </c>
      <c r="AA519" t="s">
        <v>3685</v>
      </c>
      <c r="AC519" t="s">
        <v>1142</v>
      </c>
      <c r="AD519" t="s">
        <v>217</v>
      </c>
      <c r="AF519"/>
      <c r="AG519" t="s">
        <v>285</v>
      </c>
      <c r="AH519" t="s">
        <v>11386</v>
      </c>
      <c r="AI519" t="s">
        <v>10685</v>
      </c>
      <c r="AJ519" t="s">
        <v>10685</v>
      </c>
      <c r="AK519" t="s">
        <v>10738</v>
      </c>
      <c r="AL519">
        <v>0</v>
      </c>
    </row>
    <row r="520" spans="1:38" x14ac:dyDescent="0.25">
      <c r="A520" t="s">
        <v>35</v>
      </c>
      <c r="B520" t="s">
        <v>3686</v>
      </c>
      <c r="C520" t="s">
        <v>3687</v>
      </c>
      <c r="E520" t="s">
        <v>37</v>
      </c>
      <c r="F520" t="s">
        <v>3123</v>
      </c>
      <c r="G520" t="s">
        <v>39</v>
      </c>
      <c r="H520" t="s">
        <v>168</v>
      </c>
      <c r="I520" t="s">
        <v>78</v>
      </c>
      <c r="J520" t="s">
        <v>37</v>
      </c>
      <c r="K520" t="s">
        <v>3303</v>
      </c>
      <c r="L520" t="s">
        <v>94</v>
      </c>
      <c r="M520" t="s">
        <v>3688</v>
      </c>
      <c r="N520" t="s">
        <v>2381</v>
      </c>
      <c r="P520" t="s">
        <v>62</v>
      </c>
      <c r="Z520" t="s">
        <v>64</v>
      </c>
      <c r="AA520" t="s">
        <v>3689</v>
      </c>
      <c r="AF520"/>
      <c r="AG520" t="s">
        <v>49</v>
      </c>
      <c r="AH520" t="s">
        <v>11387</v>
      </c>
      <c r="AI520" t="s">
        <v>10682</v>
      </c>
      <c r="AJ520" t="s">
        <v>10682</v>
      </c>
      <c r="AK520"/>
      <c r="AL520">
        <v>0</v>
      </c>
    </row>
    <row r="521" spans="1:38" x14ac:dyDescent="0.25">
      <c r="A521" t="s">
        <v>35</v>
      </c>
      <c r="B521" t="s">
        <v>3690</v>
      </c>
      <c r="C521" t="s">
        <v>3691</v>
      </c>
      <c r="E521" t="s">
        <v>37</v>
      </c>
      <c r="F521" t="s">
        <v>3207</v>
      </c>
      <c r="G521" t="s">
        <v>54</v>
      </c>
      <c r="I521" t="s">
        <v>52</v>
      </c>
      <c r="J521" t="s">
        <v>37</v>
      </c>
      <c r="K521" t="s">
        <v>3692</v>
      </c>
      <c r="L521" t="s">
        <v>70</v>
      </c>
      <c r="M521" t="s">
        <v>3693</v>
      </c>
      <c r="N521" t="s">
        <v>263</v>
      </c>
      <c r="P521" t="s">
        <v>45</v>
      </c>
      <c r="R521" t="s">
        <v>3694</v>
      </c>
      <c r="S521" t="s">
        <v>46</v>
      </c>
      <c r="T521" t="s">
        <v>3695</v>
      </c>
      <c r="V521" t="s">
        <v>3696</v>
      </c>
      <c r="X521" t="s">
        <v>3697</v>
      </c>
      <c r="Z521" t="s">
        <v>265</v>
      </c>
      <c r="AA521" t="s">
        <v>3698</v>
      </c>
      <c r="AB521" t="s">
        <v>88</v>
      </c>
      <c r="AC521" t="s">
        <v>310</v>
      </c>
      <c r="AE521" t="s">
        <v>3699</v>
      </c>
      <c r="AF521"/>
      <c r="AG521" t="s">
        <v>49</v>
      </c>
      <c r="AH521" t="s">
        <v>11388</v>
      </c>
      <c r="AI521" t="s">
        <v>10682</v>
      </c>
      <c r="AJ521" t="s">
        <v>10682</v>
      </c>
      <c r="AK521"/>
      <c r="AL521">
        <v>0</v>
      </c>
    </row>
    <row r="522" spans="1:38" x14ac:dyDescent="0.25">
      <c r="A522" t="s">
        <v>35</v>
      </c>
      <c r="B522" t="s">
        <v>3235</v>
      </c>
      <c r="C522" t="s">
        <v>3700</v>
      </c>
      <c r="E522" t="s">
        <v>37</v>
      </c>
      <c r="F522" t="s">
        <v>3207</v>
      </c>
      <c r="G522" t="s">
        <v>54</v>
      </c>
      <c r="H522" t="s">
        <v>51</v>
      </c>
      <c r="I522" t="s">
        <v>103</v>
      </c>
      <c r="J522" t="s">
        <v>37</v>
      </c>
      <c r="K522" t="s">
        <v>3476</v>
      </c>
      <c r="L522" t="s">
        <v>183</v>
      </c>
      <c r="M522" t="s">
        <v>3701</v>
      </c>
      <c r="N522" t="s">
        <v>80</v>
      </c>
      <c r="O522" t="s">
        <v>105</v>
      </c>
      <c r="P522" t="s">
        <v>81</v>
      </c>
      <c r="Q522" t="s">
        <v>3702</v>
      </c>
      <c r="R522" t="s">
        <v>3703</v>
      </c>
      <c r="S522" t="s">
        <v>72</v>
      </c>
      <c r="Z522" t="s">
        <v>111</v>
      </c>
      <c r="AA522" t="s">
        <v>3704</v>
      </c>
      <c r="AB522" t="s">
        <v>176</v>
      </c>
      <c r="AC522" t="s">
        <v>131</v>
      </c>
      <c r="AF522" t="s">
        <v>11389</v>
      </c>
      <c r="AG522" t="s">
        <v>76</v>
      </c>
      <c r="AH522" t="s">
        <v>11390</v>
      </c>
      <c r="AI522" t="s">
        <v>10682</v>
      </c>
      <c r="AJ522" t="s">
        <v>10682</v>
      </c>
      <c r="AK522"/>
      <c r="AL522">
        <v>0</v>
      </c>
    </row>
    <row r="523" spans="1:38" x14ac:dyDescent="0.25">
      <c r="A523" t="s">
        <v>35</v>
      </c>
      <c r="B523" t="s">
        <v>3558</v>
      </c>
      <c r="C523" t="s">
        <v>3705</v>
      </c>
      <c r="D523" t="s">
        <v>212</v>
      </c>
      <c r="E523" t="s">
        <v>37</v>
      </c>
      <c r="F523" t="s">
        <v>3207</v>
      </c>
      <c r="G523" t="s">
        <v>54</v>
      </c>
      <c r="I523" t="s">
        <v>180</v>
      </c>
      <c r="J523" t="s">
        <v>37</v>
      </c>
      <c r="K523" t="s">
        <v>3420</v>
      </c>
      <c r="L523" t="s">
        <v>43</v>
      </c>
      <c r="M523" t="s">
        <v>3706</v>
      </c>
      <c r="N523" t="s">
        <v>44</v>
      </c>
      <c r="P523" t="s">
        <v>185</v>
      </c>
      <c r="Q523" t="s">
        <v>3707</v>
      </c>
      <c r="R523" t="s">
        <v>3708</v>
      </c>
      <c r="S523" t="s">
        <v>72</v>
      </c>
      <c r="V523" t="s">
        <v>3709</v>
      </c>
      <c r="X523" t="s">
        <v>3710</v>
      </c>
      <c r="Z523" t="s">
        <v>113</v>
      </c>
      <c r="AA523" t="s">
        <v>3711</v>
      </c>
      <c r="AB523" t="s">
        <v>748</v>
      </c>
      <c r="AF523" t="s">
        <v>11391</v>
      </c>
      <c r="AG523" t="s">
        <v>49</v>
      </c>
      <c r="AH523" t="s">
        <v>11392</v>
      </c>
      <c r="AI523" t="s">
        <v>10685</v>
      </c>
      <c r="AJ523" t="s">
        <v>10685</v>
      </c>
      <c r="AK523"/>
      <c r="AL523">
        <v>0</v>
      </c>
    </row>
    <row r="524" spans="1:38" x14ac:dyDescent="0.25">
      <c r="A524" t="s">
        <v>35</v>
      </c>
      <c r="B524" t="s">
        <v>254</v>
      </c>
      <c r="C524" t="s">
        <v>3712</v>
      </c>
      <c r="E524" t="s">
        <v>37</v>
      </c>
      <c r="F524" t="s">
        <v>3303</v>
      </c>
      <c r="G524" t="s">
        <v>94</v>
      </c>
      <c r="I524" t="s">
        <v>180</v>
      </c>
      <c r="J524" t="s">
        <v>37</v>
      </c>
      <c r="K524" t="s">
        <v>3476</v>
      </c>
      <c r="L524" t="s">
        <v>183</v>
      </c>
      <c r="M524" t="s">
        <v>3713</v>
      </c>
      <c r="N524" t="s">
        <v>3714</v>
      </c>
      <c r="P524" t="s">
        <v>45</v>
      </c>
      <c r="R524" t="s">
        <v>3715</v>
      </c>
      <c r="S524" t="s">
        <v>46</v>
      </c>
      <c r="T524" t="s">
        <v>1100</v>
      </c>
      <c r="V524" t="s">
        <v>3716</v>
      </c>
      <c r="X524" t="s">
        <v>3717</v>
      </c>
      <c r="Z524" t="s">
        <v>87</v>
      </c>
      <c r="AA524" t="s">
        <v>3718</v>
      </c>
      <c r="AB524" t="s">
        <v>122</v>
      </c>
      <c r="AF524"/>
      <c r="AG524" t="s">
        <v>49</v>
      </c>
      <c r="AH524" t="s">
        <v>11393</v>
      </c>
      <c r="AI524" t="s">
        <v>10682</v>
      </c>
      <c r="AJ524" t="s">
        <v>10682</v>
      </c>
      <c r="AK524"/>
      <c r="AL524">
        <v>0</v>
      </c>
    </row>
    <row r="525" spans="1:38" x14ac:dyDescent="0.25">
      <c r="A525" t="s">
        <v>35</v>
      </c>
      <c r="B525" t="s">
        <v>112</v>
      </c>
      <c r="C525" t="s">
        <v>3719</v>
      </c>
      <c r="D525" t="s">
        <v>3720</v>
      </c>
      <c r="E525" t="s">
        <v>37</v>
      </c>
      <c r="F525" t="s">
        <v>3303</v>
      </c>
      <c r="G525" t="s">
        <v>94</v>
      </c>
      <c r="H525" t="s">
        <v>313</v>
      </c>
      <c r="I525" t="s">
        <v>103</v>
      </c>
      <c r="J525" t="s">
        <v>37</v>
      </c>
      <c r="K525" t="s">
        <v>3721</v>
      </c>
      <c r="L525" t="s">
        <v>60</v>
      </c>
      <c r="M525" t="s">
        <v>3722</v>
      </c>
      <c r="N525" t="s">
        <v>732</v>
      </c>
      <c r="O525" t="s">
        <v>3723</v>
      </c>
      <c r="P525" t="s">
        <v>45</v>
      </c>
      <c r="R525" t="s">
        <v>3724</v>
      </c>
      <c r="S525" t="s">
        <v>46</v>
      </c>
      <c r="T525" t="s">
        <v>160</v>
      </c>
      <c r="V525" t="s">
        <v>3725</v>
      </c>
      <c r="X525" t="s">
        <v>3726</v>
      </c>
      <c r="Y525" t="s">
        <v>3727</v>
      </c>
      <c r="Z525" t="s">
        <v>64</v>
      </c>
      <c r="AA525" t="s">
        <v>3728</v>
      </c>
      <c r="AC525" t="s">
        <v>3729</v>
      </c>
      <c r="AE525" t="s">
        <v>3730</v>
      </c>
      <c r="AF525"/>
      <c r="AG525" t="s">
        <v>49</v>
      </c>
      <c r="AH525" t="s">
        <v>11394</v>
      </c>
      <c r="AI525" t="s">
        <v>10685</v>
      </c>
      <c r="AJ525" t="s">
        <v>10685</v>
      </c>
      <c r="AK525"/>
      <c r="AL525">
        <v>0</v>
      </c>
    </row>
    <row r="526" spans="1:38" x14ac:dyDescent="0.25">
      <c r="A526" t="s">
        <v>35</v>
      </c>
      <c r="B526" t="s">
        <v>112</v>
      </c>
      <c r="C526" t="s">
        <v>3731</v>
      </c>
      <c r="E526" t="s">
        <v>37</v>
      </c>
      <c r="F526" t="s">
        <v>3303</v>
      </c>
      <c r="G526" t="s">
        <v>94</v>
      </c>
      <c r="H526" t="s">
        <v>313</v>
      </c>
      <c r="I526" t="s">
        <v>103</v>
      </c>
      <c r="J526" t="s">
        <v>37</v>
      </c>
      <c r="K526" t="s">
        <v>3721</v>
      </c>
      <c r="L526" t="s">
        <v>60</v>
      </c>
      <c r="M526" t="s">
        <v>3732</v>
      </c>
      <c r="N526" t="s">
        <v>732</v>
      </c>
      <c r="O526" t="s">
        <v>3733</v>
      </c>
      <c r="P526" t="s">
        <v>45</v>
      </c>
      <c r="R526" t="s">
        <v>3734</v>
      </c>
      <c r="S526" t="s">
        <v>46</v>
      </c>
      <c r="T526" t="s">
        <v>650</v>
      </c>
      <c r="V526" t="s">
        <v>3735</v>
      </c>
      <c r="X526" t="s">
        <v>3736</v>
      </c>
      <c r="Y526" t="s">
        <v>3737</v>
      </c>
      <c r="Z526" t="s">
        <v>146</v>
      </c>
      <c r="AA526" t="s">
        <v>3738</v>
      </c>
      <c r="AB526" t="s">
        <v>288</v>
      </c>
      <c r="AF526"/>
      <c r="AG526" t="s">
        <v>49</v>
      </c>
      <c r="AH526" t="s">
        <v>11394</v>
      </c>
      <c r="AI526" t="s">
        <v>10682</v>
      </c>
      <c r="AJ526" t="s">
        <v>10682</v>
      </c>
      <c r="AK526"/>
      <c r="AL526">
        <v>0</v>
      </c>
    </row>
    <row r="527" spans="1:38" x14ac:dyDescent="0.25">
      <c r="A527" t="s">
        <v>35</v>
      </c>
      <c r="B527" t="s">
        <v>2494</v>
      </c>
      <c r="C527" t="s">
        <v>3739</v>
      </c>
      <c r="E527" t="s">
        <v>37</v>
      </c>
      <c r="F527" t="s">
        <v>3303</v>
      </c>
      <c r="G527" t="s">
        <v>94</v>
      </c>
      <c r="H527" t="s">
        <v>51</v>
      </c>
      <c r="I527" t="s">
        <v>103</v>
      </c>
      <c r="J527" t="s">
        <v>37</v>
      </c>
      <c r="K527" t="s">
        <v>3740</v>
      </c>
      <c r="L527" t="s">
        <v>54</v>
      </c>
      <c r="M527" t="s">
        <v>3741</v>
      </c>
      <c r="N527" t="s">
        <v>80</v>
      </c>
      <c r="O527" t="s">
        <v>105</v>
      </c>
      <c r="P527" t="s">
        <v>81</v>
      </c>
      <c r="Q527" t="s">
        <v>3742</v>
      </c>
      <c r="R527" t="s">
        <v>3743</v>
      </c>
      <c r="S527" t="s">
        <v>72</v>
      </c>
      <c r="Z527" t="s">
        <v>111</v>
      </c>
      <c r="AA527" t="s">
        <v>3744</v>
      </c>
      <c r="AC527" t="s">
        <v>107</v>
      </c>
      <c r="AF527" t="s">
        <v>11395</v>
      </c>
      <c r="AG527" t="s">
        <v>76</v>
      </c>
      <c r="AH527" t="s">
        <v>11396</v>
      </c>
      <c r="AI527" t="s">
        <v>10682</v>
      </c>
      <c r="AJ527" t="s">
        <v>10682</v>
      </c>
      <c r="AK527"/>
      <c r="AL527">
        <v>0</v>
      </c>
    </row>
    <row r="528" spans="1:38" x14ac:dyDescent="0.25">
      <c r="A528" t="s">
        <v>35</v>
      </c>
      <c r="B528" t="s">
        <v>3365</v>
      </c>
      <c r="C528" t="s">
        <v>3745</v>
      </c>
      <c r="E528" t="s">
        <v>37</v>
      </c>
      <c r="F528" t="s">
        <v>3303</v>
      </c>
      <c r="G528" t="s">
        <v>94</v>
      </c>
      <c r="I528" t="s">
        <v>52</v>
      </c>
      <c r="J528" t="s">
        <v>37</v>
      </c>
      <c r="K528" t="s">
        <v>3265</v>
      </c>
      <c r="L528" t="s">
        <v>94</v>
      </c>
      <c r="M528" t="s">
        <v>3746</v>
      </c>
      <c r="N528" t="s">
        <v>208</v>
      </c>
      <c r="P528" t="s">
        <v>45</v>
      </c>
      <c r="R528" t="s">
        <v>3747</v>
      </c>
      <c r="S528" t="s">
        <v>46</v>
      </c>
      <c r="T528" t="s">
        <v>247</v>
      </c>
      <c r="V528" t="s">
        <v>3748</v>
      </c>
      <c r="X528" t="s">
        <v>3749</v>
      </c>
      <c r="Z528" t="s">
        <v>3750</v>
      </c>
      <c r="AA528" t="s">
        <v>3751</v>
      </c>
      <c r="AB528" t="s">
        <v>88</v>
      </c>
      <c r="AC528" t="s">
        <v>3188</v>
      </c>
      <c r="AE528" t="s">
        <v>3752</v>
      </c>
      <c r="AF528"/>
      <c r="AG528" t="s">
        <v>76</v>
      </c>
      <c r="AH528" t="s">
        <v>11397</v>
      </c>
      <c r="AI528" t="s">
        <v>10682</v>
      </c>
      <c r="AJ528" t="s">
        <v>10682</v>
      </c>
      <c r="AK528"/>
      <c r="AL528">
        <v>0</v>
      </c>
    </row>
    <row r="529" spans="1:38" x14ac:dyDescent="0.25">
      <c r="A529" t="s">
        <v>35</v>
      </c>
      <c r="B529" t="s">
        <v>2402</v>
      </c>
      <c r="C529" t="s">
        <v>3753</v>
      </c>
      <c r="E529" t="s">
        <v>37</v>
      </c>
      <c r="F529" t="s">
        <v>3310</v>
      </c>
      <c r="G529" t="s">
        <v>70</v>
      </c>
      <c r="H529" t="s">
        <v>51</v>
      </c>
      <c r="I529" t="s">
        <v>103</v>
      </c>
      <c r="J529" t="s">
        <v>37</v>
      </c>
      <c r="K529" t="s">
        <v>3673</v>
      </c>
      <c r="L529" t="s">
        <v>43</v>
      </c>
      <c r="M529" t="s">
        <v>3754</v>
      </c>
      <c r="N529" t="s">
        <v>127</v>
      </c>
      <c r="P529" t="s">
        <v>185</v>
      </c>
      <c r="W529" t="s">
        <v>3755</v>
      </c>
      <c r="AA529" t="s">
        <v>3756</v>
      </c>
      <c r="AC529" t="s">
        <v>3757</v>
      </c>
      <c r="AD529" t="s">
        <v>555</v>
      </c>
      <c r="AF529"/>
      <c r="AG529" t="s">
        <v>49</v>
      </c>
      <c r="AH529" t="s">
        <v>11398</v>
      </c>
      <c r="AI529" t="s">
        <v>10685</v>
      </c>
      <c r="AJ529" t="s">
        <v>10685</v>
      </c>
      <c r="AK529"/>
      <c r="AL529">
        <v>0</v>
      </c>
    </row>
    <row r="530" spans="1:38" x14ac:dyDescent="0.25">
      <c r="A530" t="s">
        <v>35</v>
      </c>
      <c r="B530" t="s">
        <v>781</v>
      </c>
      <c r="C530" t="s">
        <v>3758</v>
      </c>
      <c r="D530" t="s">
        <v>3759</v>
      </c>
      <c r="E530" t="s">
        <v>37</v>
      </c>
      <c r="F530" t="s">
        <v>3310</v>
      </c>
      <c r="G530" t="s">
        <v>70</v>
      </c>
      <c r="H530" t="s">
        <v>199</v>
      </c>
      <c r="I530" t="s">
        <v>52</v>
      </c>
      <c r="J530" t="s">
        <v>402</v>
      </c>
      <c r="K530" t="s">
        <v>3760</v>
      </c>
      <c r="L530" t="s">
        <v>183</v>
      </c>
      <c r="M530" t="s">
        <v>3761</v>
      </c>
      <c r="N530" t="s">
        <v>507</v>
      </c>
      <c r="O530" t="s">
        <v>3762</v>
      </c>
      <c r="P530" t="s">
        <v>45</v>
      </c>
      <c r="R530" t="s">
        <v>3763</v>
      </c>
      <c r="S530" t="s">
        <v>46</v>
      </c>
      <c r="T530" t="s">
        <v>47</v>
      </c>
      <c r="U530" t="s">
        <v>3764</v>
      </c>
      <c r="V530" t="s">
        <v>3765</v>
      </c>
      <c r="X530" t="s">
        <v>3766</v>
      </c>
      <c r="Y530" t="s">
        <v>3767</v>
      </c>
      <c r="Z530" t="s">
        <v>64</v>
      </c>
      <c r="AA530" t="s">
        <v>3768</v>
      </c>
      <c r="AB530" t="s">
        <v>3769</v>
      </c>
      <c r="AC530" t="s">
        <v>3770</v>
      </c>
      <c r="AF530"/>
      <c r="AG530" t="s">
        <v>285</v>
      </c>
      <c r="AH530" t="s">
        <v>11399</v>
      </c>
      <c r="AI530" t="s">
        <v>10682</v>
      </c>
      <c r="AJ530" t="s">
        <v>10682</v>
      </c>
      <c r="AK530" t="s">
        <v>10738</v>
      </c>
      <c r="AL530">
        <v>0</v>
      </c>
    </row>
    <row r="531" spans="1:38" x14ac:dyDescent="0.25">
      <c r="A531" t="s">
        <v>35</v>
      </c>
      <c r="B531" t="s">
        <v>3771</v>
      </c>
      <c r="C531" t="s">
        <v>3772</v>
      </c>
      <c r="D531" t="s">
        <v>3773</v>
      </c>
      <c r="E531" t="s">
        <v>37</v>
      </c>
      <c r="F531" t="s">
        <v>3310</v>
      </c>
      <c r="G531" t="s">
        <v>70</v>
      </c>
      <c r="I531" t="s">
        <v>103</v>
      </c>
      <c r="J531" t="s">
        <v>37</v>
      </c>
      <c r="K531" t="s">
        <v>3740</v>
      </c>
      <c r="L531" t="s">
        <v>54</v>
      </c>
      <c r="M531" t="s">
        <v>3774</v>
      </c>
      <c r="N531" t="s">
        <v>537</v>
      </c>
      <c r="R531" t="s">
        <v>3775</v>
      </c>
      <c r="S531" t="s">
        <v>115</v>
      </c>
      <c r="U531" t="s">
        <v>3776</v>
      </c>
      <c r="V531" t="s">
        <v>3777</v>
      </c>
      <c r="Z531" t="s">
        <v>3778</v>
      </c>
      <c r="AA531" t="s">
        <v>3779</v>
      </c>
      <c r="AF531"/>
      <c r="AG531" t="s">
        <v>49</v>
      </c>
      <c r="AH531"/>
      <c r="AI531" t="s">
        <v>10682</v>
      </c>
      <c r="AJ531" t="s">
        <v>10682</v>
      </c>
      <c r="AK531"/>
      <c r="AL531">
        <v>1</v>
      </c>
    </row>
    <row r="532" spans="1:38" x14ac:dyDescent="0.25">
      <c r="A532" t="s">
        <v>35</v>
      </c>
      <c r="B532" t="s">
        <v>1581</v>
      </c>
      <c r="C532" t="s">
        <v>3780</v>
      </c>
      <c r="E532" t="s">
        <v>37</v>
      </c>
      <c r="F532" t="s">
        <v>3310</v>
      </c>
      <c r="G532" t="s">
        <v>70</v>
      </c>
      <c r="H532" t="s">
        <v>51</v>
      </c>
      <c r="I532" t="s">
        <v>103</v>
      </c>
      <c r="J532" t="s">
        <v>37</v>
      </c>
      <c r="K532" t="s">
        <v>3265</v>
      </c>
      <c r="L532" t="s">
        <v>94</v>
      </c>
      <c r="M532" t="s">
        <v>3781</v>
      </c>
      <c r="N532" t="s">
        <v>61</v>
      </c>
      <c r="O532" t="s">
        <v>105</v>
      </c>
      <c r="P532" t="s">
        <v>81</v>
      </c>
      <c r="Q532" t="s">
        <v>3782</v>
      </c>
      <c r="R532" t="s">
        <v>3783</v>
      </c>
      <c r="S532" t="s">
        <v>72</v>
      </c>
      <c r="Z532" t="s">
        <v>128</v>
      </c>
      <c r="AA532" t="s">
        <v>3784</v>
      </c>
      <c r="AC532" t="s">
        <v>107</v>
      </c>
      <c r="AF532" t="s">
        <v>11400</v>
      </c>
      <c r="AG532" t="s">
        <v>49</v>
      </c>
      <c r="AH532" t="s">
        <v>11400</v>
      </c>
      <c r="AI532" t="s">
        <v>10682</v>
      </c>
      <c r="AJ532" t="s">
        <v>10682</v>
      </c>
      <c r="AK532"/>
      <c r="AL532">
        <v>0</v>
      </c>
    </row>
    <row r="533" spans="1:38" x14ac:dyDescent="0.25">
      <c r="A533" t="s">
        <v>35</v>
      </c>
      <c r="B533" t="s">
        <v>3003</v>
      </c>
      <c r="C533" t="s">
        <v>3785</v>
      </c>
      <c r="E533" t="s">
        <v>37</v>
      </c>
      <c r="F533" t="s">
        <v>3310</v>
      </c>
      <c r="G533" t="s">
        <v>70</v>
      </c>
      <c r="H533" t="s">
        <v>51</v>
      </c>
      <c r="I533" t="s">
        <v>231</v>
      </c>
      <c r="J533" t="s">
        <v>37</v>
      </c>
      <c r="K533" t="s">
        <v>3673</v>
      </c>
      <c r="L533" t="s">
        <v>43</v>
      </c>
      <c r="M533" t="s">
        <v>3754</v>
      </c>
      <c r="N533" t="s">
        <v>127</v>
      </c>
      <c r="P533" t="s">
        <v>185</v>
      </c>
      <c r="W533" t="s">
        <v>3755</v>
      </c>
      <c r="AA533" t="s">
        <v>3756</v>
      </c>
      <c r="AB533" t="s">
        <v>3786</v>
      </c>
      <c r="AC533" t="s">
        <v>3757</v>
      </c>
      <c r="AD533" t="s">
        <v>555</v>
      </c>
      <c r="AF533"/>
      <c r="AG533" t="s">
        <v>49</v>
      </c>
      <c r="AH533" t="s">
        <v>11401</v>
      </c>
      <c r="AI533" t="s">
        <v>10685</v>
      </c>
      <c r="AJ533" t="s">
        <v>10685</v>
      </c>
      <c r="AK533"/>
      <c r="AL533">
        <v>0</v>
      </c>
    </row>
    <row r="534" spans="1:38" x14ac:dyDescent="0.25">
      <c r="A534" t="s">
        <v>35</v>
      </c>
      <c r="B534" t="s">
        <v>3003</v>
      </c>
      <c r="C534" t="s">
        <v>3787</v>
      </c>
      <c r="E534" t="s">
        <v>37</v>
      </c>
      <c r="F534" t="s">
        <v>3310</v>
      </c>
      <c r="G534" t="s">
        <v>70</v>
      </c>
      <c r="H534" t="s">
        <v>51</v>
      </c>
      <c r="I534" t="s">
        <v>231</v>
      </c>
      <c r="J534" t="s">
        <v>37</v>
      </c>
      <c r="K534" t="s">
        <v>3673</v>
      </c>
      <c r="L534" t="s">
        <v>43</v>
      </c>
      <c r="M534" t="s">
        <v>3754</v>
      </c>
      <c r="N534" t="s">
        <v>127</v>
      </c>
      <c r="P534" t="s">
        <v>185</v>
      </c>
      <c r="W534" t="s">
        <v>3755</v>
      </c>
      <c r="AA534" t="s">
        <v>3756</v>
      </c>
      <c r="AB534" t="s">
        <v>3788</v>
      </c>
      <c r="AC534" t="s">
        <v>3757</v>
      </c>
      <c r="AD534" t="s">
        <v>555</v>
      </c>
      <c r="AF534"/>
      <c r="AG534" t="s">
        <v>49</v>
      </c>
      <c r="AH534" t="s">
        <v>11402</v>
      </c>
      <c r="AI534" t="s">
        <v>10685</v>
      </c>
      <c r="AJ534" t="s">
        <v>10685</v>
      </c>
      <c r="AK534"/>
      <c r="AL534">
        <v>0</v>
      </c>
    </row>
    <row r="535" spans="1:38" x14ac:dyDescent="0.25">
      <c r="A535" t="s">
        <v>35</v>
      </c>
      <c r="B535" t="s">
        <v>674</v>
      </c>
      <c r="C535" t="s">
        <v>3789</v>
      </c>
      <c r="E535" t="s">
        <v>37</v>
      </c>
      <c r="F535" t="s">
        <v>3420</v>
      </c>
      <c r="G535" t="s">
        <v>43</v>
      </c>
      <c r="H535" t="s">
        <v>3790</v>
      </c>
      <c r="I535" t="s">
        <v>52</v>
      </c>
      <c r="J535" t="s">
        <v>37</v>
      </c>
      <c r="K535" t="s">
        <v>3740</v>
      </c>
      <c r="L535" t="s">
        <v>54</v>
      </c>
      <c r="M535" t="s">
        <v>3791</v>
      </c>
      <c r="N535" t="s">
        <v>443</v>
      </c>
      <c r="O535" t="s">
        <v>3792</v>
      </c>
      <c r="P535" t="s">
        <v>45</v>
      </c>
      <c r="Y535" t="s">
        <v>3793</v>
      </c>
      <c r="Z535" t="s">
        <v>146</v>
      </c>
      <c r="AA535" t="s">
        <v>3794</v>
      </c>
      <c r="AC535" t="s">
        <v>3795</v>
      </c>
      <c r="AF535"/>
      <c r="AG535" t="s">
        <v>285</v>
      </c>
      <c r="AH535" t="s">
        <v>11403</v>
      </c>
      <c r="AI535" t="s">
        <v>10682</v>
      </c>
      <c r="AJ535" t="s">
        <v>10682</v>
      </c>
      <c r="AK535"/>
      <c r="AL535">
        <v>0</v>
      </c>
    </row>
    <row r="536" spans="1:38" x14ac:dyDescent="0.25">
      <c r="A536" t="s">
        <v>35</v>
      </c>
      <c r="B536" t="s">
        <v>3365</v>
      </c>
      <c r="C536" t="s">
        <v>3796</v>
      </c>
      <c r="E536" t="s">
        <v>37</v>
      </c>
      <c r="F536" t="s">
        <v>3420</v>
      </c>
      <c r="G536" t="s">
        <v>43</v>
      </c>
      <c r="H536" t="s">
        <v>51</v>
      </c>
      <c r="I536" t="s">
        <v>52</v>
      </c>
      <c r="J536" t="s">
        <v>37</v>
      </c>
      <c r="K536" t="s">
        <v>3797</v>
      </c>
      <c r="L536" t="s">
        <v>183</v>
      </c>
      <c r="M536" t="s">
        <v>3798</v>
      </c>
      <c r="N536" t="s">
        <v>61</v>
      </c>
      <c r="O536" t="s">
        <v>105</v>
      </c>
      <c r="P536" t="s">
        <v>81</v>
      </c>
      <c r="Q536" t="s">
        <v>3799</v>
      </c>
      <c r="R536" t="s">
        <v>3800</v>
      </c>
      <c r="S536" t="s">
        <v>72</v>
      </c>
      <c r="Z536" t="s">
        <v>128</v>
      </c>
      <c r="AA536" t="s">
        <v>3801</v>
      </c>
      <c r="AC536" t="s">
        <v>107</v>
      </c>
      <c r="AF536" t="s">
        <v>11404</v>
      </c>
      <c r="AG536" t="s">
        <v>49</v>
      </c>
      <c r="AH536" t="s">
        <v>11404</v>
      </c>
      <c r="AI536" t="s">
        <v>10682</v>
      </c>
      <c r="AJ536" t="s">
        <v>10682</v>
      </c>
      <c r="AK536"/>
      <c r="AL536">
        <v>0</v>
      </c>
    </row>
    <row r="537" spans="1:38" x14ac:dyDescent="0.25">
      <c r="A537" t="s">
        <v>35</v>
      </c>
      <c r="B537" t="s">
        <v>455</v>
      </c>
      <c r="C537" t="s">
        <v>3802</v>
      </c>
      <c r="E537" t="s">
        <v>37</v>
      </c>
      <c r="F537" t="s">
        <v>3255</v>
      </c>
      <c r="G537" t="s">
        <v>60</v>
      </c>
      <c r="H537" t="s">
        <v>134</v>
      </c>
      <c r="I537" t="s">
        <v>52</v>
      </c>
      <c r="J537" t="s">
        <v>37</v>
      </c>
      <c r="K537" t="s">
        <v>3692</v>
      </c>
      <c r="L537" t="s">
        <v>70</v>
      </c>
      <c r="M537" t="s">
        <v>3803</v>
      </c>
      <c r="N537" t="s">
        <v>61</v>
      </c>
      <c r="P537" t="s">
        <v>81</v>
      </c>
      <c r="Q537" t="s">
        <v>3804</v>
      </c>
      <c r="R537" t="s">
        <v>3805</v>
      </c>
      <c r="S537" t="s">
        <v>72</v>
      </c>
      <c r="Z537" t="s">
        <v>154</v>
      </c>
      <c r="AA537" t="s">
        <v>3806</v>
      </c>
      <c r="AC537" t="s">
        <v>3807</v>
      </c>
      <c r="AF537" t="s">
        <v>11405</v>
      </c>
      <c r="AG537" t="s">
        <v>49</v>
      </c>
      <c r="AH537" t="s">
        <v>11405</v>
      </c>
      <c r="AI537" t="s">
        <v>10682</v>
      </c>
      <c r="AJ537" t="s">
        <v>10682</v>
      </c>
      <c r="AK537"/>
      <c r="AL537">
        <v>0</v>
      </c>
    </row>
    <row r="538" spans="1:38" x14ac:dyDescent="0.25">
      <c r="A538" t="s">
        <v>35</v>
      </c>
      <c r="B538" t="s">
        <v>59</v>
      </c>
      <c r="C538" t="s">
        <v>13152</v>
      </c>
      <c r="E538" t="s">
        <v>37</v>
      </c>
      <c r="F538" t="s">
        <v>3255</v>
      </c>
      <c r="G538" t="s">
        <v>60</v>
      </c>
      <c r="H538" t="s">
        <v>134</v>
      </c>
      <c r="I538" t="s">
        <v>189</v>
      </c>
      <c r="J538" t="s">
        <v>37</v>
      </c>
      <c r="K538" t="s">
        <v>3673</v>
      </c>
      <c r="L538" t="s">
        <v>43</v>
      </c>
      <c r="M538" t="s">
        <v>13153</v>
      </c>
      <c r="N538" t="s">
        <v>61</v>
      </c>
      <c r="O538" t="s">
        <v>105</v>
      </c>
      <c r="P538" t="s">
        <v>81</v>
      </c>
      <c r="Q538" t="s">
        <v>13154</v>
      </c>
      <c r="R538" t="s">
        <v>13155</v>
      </c>
      <c r="S538" t="s">
        <v>72</v>
      </c>
      <c r="Z538" t="s">
        <v>128</v>
      </c>
      <c r="AA538" t="s">
        <v>13156</v>
      </c>
      <c r="AC538" t="s">
        <v>107</v>
      </c>
      <c r="AF538" t="s">
        <v>13157</v>
      </c>
      <c r="AG538" t="s">
        <v>49</v>
      </c>
      <c r="AH538" t="s">
        <v>13157</v>
      </c>
      <c r="AI538" t="s">
        <v>10682</v>
      </c>
      <c r="AJ538" t="s">
        <v>10682</v>
      </c>
      <c r="AK538"/>
      <c r="AL538">
        <v>0</v>
      </c>
    </row>
    <row r="539" spans="1:38" x14ac:dyDescent="0.25">
      <c r="A539" t="s">
        <v>35</v>
      </c>
      <c r="B539" t="s">
        <v>1136</v>
      </c>
      <c r="C539" t="s">
        <v>3808</v>
      </c>
      <c r="E539" t="s">
        <v>37</v>
      </c>
      <c r="F539" t="s">
        <v>3255</v>
      </c>
      <c r="G539" t="s">
        <v>60</v>
      </c>
      <c r="H539" t="s">
        <v>3809</v>
      </c>
      <c r="I539" t="s">
        <v>52</v>
      </c>
      <c r="J539" t="s">
        <v>37</v>
      </c>
      <c r="K539" t="s">
        <v>3810</v>
      </c>
      <c r="L539" t="s">
        <v>39</v>
      </c>
      <c r="M539" t="s">
        <v>3811</v>
      </c>
      <c r="N539" t="s">
        <v>71</v>
      </c>
      <c r="O539" t="s">
        <v>3812</v>
      </c>
      <c r="P539" t="s">
        <v>81</v>
      </c>
      <c r="Q539" t="s">
        <v>3813</v>
      </c>
      <c r="R539" t="s">
        <v>3814</v>
      </c>
      <c r="S539" t="s">
        <v>72</v>
      </c>
      <c r="Z539" t="s">
        <v>111</v>
      </c>
      <c r="AA539" t="s">
        <v>3815</v>
      </c>
      <c r="AC539" t="s">
        <v>107</v>
      </c>
      <c r="AF539" t="s">
        <v>11406</v>
      </c>
      <c r="AG539" t="s">
        <v>76</v>
      </c>
      <c r="AH539" t="s">
        <v>11407</v>
      </c>
      <c r="AI539" t="s">
        <v>10682</v>
      </c>
      <c r="AJ539" t="s">
        <v>10682</v>
      </c>
      <c r="AK539"/>
      <c r="AL539">
        <v>0</v>
      </c>
    </row>
    <row r="540" spans="1:38" x14ac:dyDescent="0.25">
      <c r="A540" t="s">
        <v>35</v>
      </c>
      <c r="B540" t="s">
        <v>248</v>
      </c>
      <c r="C540" t="s">
        <v>3816</v>
      </c>
      <c r="D540" t="s">
        <v>3817</v>
      </c>
      <c r="E540" t="s">
        <v>37</v>
      </c>
      <c r="F540" t="s">
        <v>3255</v>
      </c>
      <c r="G540" t="s">
        <v>60</v>
      </c>
      <c r="H540" t="s">
        <v>134</v>
      </c>
      <c r="I540" t="s">
        <v>180</v>
      </c>
      <c r="J540" t="s">
        <v>37</v>
      </c>
      <c r="K540" t="s">
        <v>3740</v>
      </c>
      <c r="L540" t="s">
        <v>54</v>
      </c>
      <c r="M540" t="s">
        <v>3818</v>
      </c>
      <c r="N540" t="s">
        <v>215</v>
      </c>
      <c r="O540" t="s">
        <v>3819</v>
      </c>
      <c r="P540" t="s">
        <v>45</v>
      </c>
      <c r="R540" t="s">
        <v>3820</v>
      </c>
      <c r="S540" t="s">
        <v>46</v>
      </c>
      <c r="T540" t="s">
        <v>1587</v>
      </c>
      <c r="V540" t="s">
        <v>3821</v>
      </c>
      <c r="X540" t="s">
        <v>3822</v>
      </c>
      <c r="Y540" t="s">
        <v>3823</v>
      </c>
      <c r="Z540" t="s">
        <v>278</v>
      </c>
      <c r="AA540" t="s">
        <v>3824</v>
      </c>
      <c r="AB540" t="s">
        <v>3825</v>
      </c>
      <c r="AC540" t="s">
        <v>3729</v>
      </c>
      <c r="AE540" t="s">
        <v>3826</v>
      </c>
      <c r="AF540"/>
      <c r="AG540" t="s">
        <v>49</v>
      </c>
      <c r="AH540" t="s">
        <v>11408</v>
      </c>
      <c r="AI540" t="s">
        <v>10682</v>
      </c>
      <c r="AJ540" t="s">
        <v>10682</v>
      </c>
      <c r="AK540"/>
      <c r="AL540">
        <v>0</v>
      </c>
    </row>
    <row r="541" spans="1:38" x14ac:dyDescent="0.25">
      <c r="A541" t="s">
        <v>35</v>
      </c>
      <c r="B541" t="s">
        <v>1937</v>
      </c>
      <c r="C541" t="s">
        <v>3827</v>
      </c>
      <c r="E541" t="s">
        <v>37</v>
      </c>
      <c r="F541" t="s">
        <v>3476</v>
      </c>
      <c r="G541" t="s">
        <v>183</v>
      </c>
      <c r="H541" t="s">
        <v>535</v>
      </c>
      <c r="I541" t="s">
        <v>78</v>
      </c>
      <c r="J541" t="s">
        <v>37</v>
      </c>
      <c r="K541" t="s">
        <v>3828</v>
      </c>
      <c r="L541" t="s">
        <v>60</v>
      </c>
      <c r="M541" t="s">
        <v>3829</v>
      </c>
      <c r="N541" t="s">
        <v>80</v>
      </c>
      <c r="O541" t="s">
        <v>105</v>
      </c>
      <c r="P541" t="s">
        <v>81</v>
      </c>
      <c r="Q541" t="s">
        <v>3830</v>
      </c>
      <c r="R541" t="s">
        <v>3831</v>
      </c>
      <c r="S541" t="s">
        <v>72</v>
      </c>
      <c r="Z541" t="s">
        <v>111</v>
      </c>
      <c r="AA541" t="s">
        <v>3832</v>
      </c>
      <c r="AC541" t="s">
        <v>131</v>
      </c>
      <c r="AF541" t="s">
        <v>11409</v>
      </c>
      <c r="AG541" t="s">
        <v>76</v>
      </c>
      <c r="AH541" t="s">
        <v>11410</v>
      </c>
      <c r="AI541" t="s">
        <v>10682</v>
      </c>
      <c r="AJ541" t="s">
        <v>10682</v>
      </c>
      <c r="AK541"/>
      <c r="AL541">
        <v>0</v>
      </c>
    </row>
    <row r="542" spans="1:38" x14ac:dyDescent="0.25">
      <c r="A542" t="s">
        <v>35</v>
      </c>
      <c r="B542" t="s">
        <v>225</v>
      </c>
      <c r="C542" t="s">
        <v>3833</v>
      </c>
      <c r="D542" t="s">
        <v>3834</v>
      </c>
      <c r="E542" t="s">
        <v>37</v>
      </c>
      <c r="F542" t="s">
        <v>3740</v>
      </c>
      <c r="G542" t="s">
        <v>54</v>
      </c>
      <c r="H542" t="s">
        <v>58</v>
      </c>
      <c r="I542" t="s">
        <v>103</v>
      </c>
      <c r="J542" t="s">
        <v>37</v>
      </c>
      <c r="K542" t="s">
        <v>3835</v>
      </c>
      <c r="L542" t="s">
        <v>39</v>
      </c>
      <c r="M542" t="s">
        <v>3836</v>
      </c>
      <c r="N542" t="s">
        <v>647</v>
      </c>
      <c r="O542" t="s">
        <v>3837</v>
      </c>
      <c r="P542" t="s">
        <v>3485</v>
      </c>
      <c r="R542" t="s">
        <v>3838</v>
      </c>
      <c r="S542" t="s">
        <v>46</v>
      </c>
      <c r="T542" t="s">
        <v>564</v>
      </c>
      <c r="V542" t="s">
        <v>3839</v>
      </c>
      <c r="X542" t="s">
        <v>3840</v>
      </c>
      <c r="Y542" t="s">
        <v>3841</v>
      </c>
      <c r="Z542" t="s">
        <v>3842</v>
      </c>
      <c r="AA542" t="s">
        <v>3843</v>
      </c>
      <c r="AC542" t="s">
        <v>2813</v>
      </c>
      <c r="AF542"/>
      <c r="AG542" t="s">
        <v>285</v>
      </c>
      <c r="AH542" t="s">
        <v>11411</v>
      </c>
      <c r="AI542" t="s">
        <v>10682</v>
      </c>
      <c r="AJ542" t="s">
        <v>10682</v>
      </c>
      <c r="AK542"/>
      <c r="AL542">
        <v>0</v>
      </c>
    </row>
    <row r="543" spans="1:38" x14ac:dyDescent="0.25">
      <c r="A543" t="s">
        <v>35</v>
      </c>
      <c r="B543" t="s">
        <v>1433</v>
      </c>
      <c r="C543" t="s">
        <v>3844</v>
      </c>
      <c r="E543" t="s">
        <v>37</v>
      </c>
      <c r="F543" t="s">
        <v>3265</v>
      </c>
      <c r="G543" t="s">
        <v>94</v>
      </c>
      <c r="H543" t="s">
        <v>51</v>
      </c>
      <c r="I543" t="s">
        <v>78</v>
      </c>
      <c r="J543" t="s">
        <v>37</v>
      </c>
      <c r="K543" t="s">
        <v>3845</v>
      </c>
      <c r="L543" t="s">
        <v>94</v>
      </c>
      <c r="M543" t="s">
        <v>3846</v>
      </c>
      <c r="N543" t="s">
        <v>71</v>
      </c>
      <c r="O543" t="s">
        <v>105</v>
      </c>
      <c r="P543" t="s">
        <v>81</v>
      </c>
      <c r="Q543" t="s">
        <v>3847</v>
      </c>
      <c r="R543" t="s">
        <v>3848</v>
      </c>
      <c r="S543" t="s">
        <v>72</v>
      </c>
      <c r="Z543" t="s">
        <v>111</v>
      </c>
      <c r="AA543" t="s">
        <v>3849</v>
      </c>
      <c r="AC543" t="s">
        <v>107</v>
      </c>
      <c r="AF543" t="s">
        <v>11412</v>
      </c>
      <c r="AG543" t="s">
        <v>76</v>
      </c>
      <c r="AH543" t="s">
        <v>11413</v>
      </c>
      <c r="AI543" t="s">
        <v>10682</v>
      </c>
      <c r="AJ543" t="s">
        <v>10682</v>
      </c>
      <c r="AK543"/>
      <c r="AL543">
        <v>0</v>
      </c>
    </row>
    <row r="544" spans="1:38" x14ac:dyDescent="0.25">
      <c r="A544" t="s">
        <v>35</v>
      </c>
      <c r="B544" t="s">
        <v>749</v>
      </c>
      <c r="C544" t="s">
        <v>3850</v>
      </c>
      <c r="E544" t="s">
        <v>37</v>
      </c>
      <c r="F544" t="s">
        <v>3265</v>
      </c>
      <c r="G544" t="s">
        <v>94</v>
      </c>
      <c r="H544" t="s">
        <v>51</v>
      </c>
      <c r="I544" t="s">
        <v>52</v>
      </c>
      <c r="J544" t="s">
        <v>37</v>
      </c>
      <c r="K544" t="s">
        <v>3851</v>
      </c>
      <c r="L544" t="s">
        <v>70</v>
      </c>
      <c r="M544" t="s">
        <v>3852</v>
      </c>
      <c r="N544" t="s">
        <v>80</v>
      </c>
      <c r="O544" t="s">
        <v>3853</v>
      </c>
      <c r="P544" t="s">
        <v>81</v>
      </c>
      <c r="Q544" t="s">
        <v>1347</v>
      </c>
      <c r="R544" t="s">
        <v>3854</v>
      </c>
      <c r="S544" t="s">
        <v>72</v>
      </c>
      <c r="V544" t="s">
        <v>3855</v>
      </c>
      <c r="X544" t="s">
        <v>3856</v>
      </c>
      <c r="Z544" t="s">
        <v>1351</v>
      </c>
      <c r="AA544" t="s">
        <v>1352</v>
      </c>
      <c r="AC544" t="s">
        <v>415</v>
      </c>
      <c r="AF544" t="s">
        <v>11414</v>
      </c>
      <c r="AG544" t="s">
        <v>76</v>
      </c>
      <c r="AH544" t="s">
        <v>11415</v>
      </c>
      <c r="AI544" t="s">
        <v>10682</v>
      </c>
      <c r="AJ544" t="s">
        <v>10682</v>
      </c>
      <c r="AK544"/>
      <c r="AL544">
        <v>0</v>
      </c>
    </row>
    <row r="545" spans="1:38" x14ac:dyDescent="0.25">
      <c r="A545" t="s">
        <v>35</v>
      </c>
      <c r="B545" t="s">
        <v>1452</v>
      </c>
      <c r="C545" t="s">
        <v>3857</v>
      </c>
      <c r="E545" t="s">
        <v>37</v>
      </c>
      <c r="F545" t="s">
        <v>3265</v>
      </c>
      <c r="G545" t="s">
        <v>94</v>
      </c>
      <c r="H545" t="s">
        <v>51</v>
      </c>
      <c r="I545" t="s">
        <v>103</v>
      </c>
      <c r="J545" t="s">
        <v>37</v>
      </c>
      <c r="K545" t="s">
        <v>3851</v>
      </c>
      <c r="L545" t="s">
        <v>70</v>
      </c>
      <c r="M545" t="s">
        <v>3858</v>
      </c>
      <c r="N545" t="s">
        <v>61</v>
      </c>
      <c r="O545" t="s">
        <v>105</v>
      </c>
      <c r="P545" t="s">
        <v>81</v>
      </c>
      <c r="Q545" t="s">
        <v>3859</v>
      </c>
      <c r="R545" t="s">
        <v>3860</v>
      </c>
      <c r="S545" t="s">
        <v>72</v>
      </c>
      <c r="Z545" t="s">
        <v>128</v>
      </c>
      <c r="AA545" t="s">
        <v>3861</v>
      </c>
      <c r="AC545" t="s">
        <v>107</v>
      </c>
      <c r="AF545" t="s">
        <v>11340</v>
      </c>
      <c r="AG545" t="s">
        <v>49</v>
      </c>
      <c r="AH545" t="s">
        <v>11340</v>
      </c>
      <c r="AI545" t="s">
        <v>10682</v>
      </c>
      <c r="AJ545" t="s">
        <v>10682</v>
      </c>
      <c r="AK545"/>
      <c r="AL545">
        <v>0</v>
      </c>
    </row>
    <row r="546" spans="1:38" x14ac:dyDescent="0.25">
      <c r="A546" t="s">
        <v>35</v>
      </c>
      <c r="B546" t="s">
        <v>153</v>
      </c>
      <c r="C546" t="s">
        <v>3862</v>
      </c>
      <c r="E546" t="s">
        <v>37</v>
      </c>
      <c r="F546" t="s">
        <v>3692</v>
      </c>
      <c r="G546" t="s">
        <v>70</v>
      </c>
      <c r="H546" t="s">
        <v>2516</v>
      </c>
      <c r="I546" t="s">
        <v>180</v>
      </c>
      <c r="J546" t="s">
        <v>37</v>
      </c>
      <c r="K546" t="s">
        <v>3721</v>
      </c>
      <c r="L546" t="s">
        <v>60</v>
      </c>
      <c r="M546" t="s">
        <v>3863</v>
      </c>
      <c r="N546" t="s">
        <v>61</v>
      </c>
      <c r="O546" t="s">
        <v>105</v>
      </c>
      <c r="P546" t="s">
        <v>81</v>
      </c>
      <c r="Q546" t="s">
        <v>3864</v>
      </c>
      <c r="R546" t="s">
        <v>3865</v>
      </c>
      <c r="S546" t="s">
        <v>72</v>
      </c>
      <c r="Z546" t="s">
        <v>128</v>
      </c>
      <c r="AA546" t="s">
        <v>3866</v>
      </c>
      <c r="AC546" t="s">
        <v>107</v>
      </c>
      <c r="AF546" t="s">
        <v>11416</v>
      </c>
      <c r="AG546" t="s">
        <v>49</v>
      </c>
      <c r="AH546" t="s">
        <v>11416</v>
      </c>
      <c r="AI546" t="s">
        <v>10682</v>
      </c>
      <c r="AJ546" t="s">
        <v>10682</v>
      </c>
      <c r="AK546"/>
      <c r="AL546">
        <v>0</v>
      </c>
    </row>
    <row r="547" spans="1:38" x14ac:dyDescent="0.25">
      <c r="A547" t="s">
        <v>35</v>
      </c>
      <c r="B547" t="s">
        <v>355</v>
      </c>
      <c r="C547" t="s">
        <v>3867</v>
      </c>
      <c r="D547" t="s">
        <v>3868</v>
      </c>
      <c r="E547" t="s">
        <v>37</v>
      </c>
      <c r="F547" t="s">
        <v>3692</v>
      </c>
      <c r="G547" t="s">
        <v>70</v>
      </c>
      <c r="I547" t="s">
        <v>52</v>
      </c>
      <c r="J547" t="s">
        <v>37</v>
      </c>
      <c r="K547" t="s">
        <v>3851</v>
      </c>
      <c r="L547" t="s">
        <v>70</v>
      </c>
      <c r="M547" t="s">
        <v>3869</v>
      </c>
      <c r="N547" t="s">
        <v>647</v>
      </c>
      <c r="O547" t="s">
        <v>3870</v>
      </c>
      <c r="P547" t="s">
        <v>445</v>
      </c>
      <c r="R547" t="s">
        <v>3871</v>
      </c>
      <c r="S547" t="s">
        <v>46</v>
      </c>
      <c r="T547" t="s">
        <v>276</v>
      </c>
      <c r="V547" t="s">
        <v>3872</v>
      </c>
      <c r="X547" t="s">
        <v>3873</v>
      </c>
      <c r="Y547" t="s">
        <v>3874</v>
      </c>
      <c r="Z547" t="s">
        <v>64</v>
      </c>
      <c r="AA547" t="s">
        <v>3875</v>
      </c>
      <c r="AB547" t="s">
        <v>3876</v>
      </c>
      <c r="AC547" t="s">
        <v>3877</v>
      </c>
      <c r="AE547" t="s">
        <v>3878</v>
      </c>
      <c r="AF547"/>
      <c r="AG547" t="s">
        <v>285</v>
      </c>
      <c r="AH547" t="s">
        <v>11417</v>
      </c>
      <c r="AI547" t="s">
        <v>10682</v>
      </c>
      <c r="AJ547" t="s">
        <v>10682</v>
      </c>
      <c r="AK547"/>
      <c r="AL547">
        <v>0</v>
      </c>
    </row>
    <row r="548" spans="1:38" x14ac:dyDescent="0.25">
      <c r="A548" t="s">
        <v>35</v>
      </c>
      <c r="B548" t="s">
        <v>359</v>
      </c>
      <c r="C548" t="s">
        <v>3879</v>
      </c>
      <c r="E548" t="s">
        <v>37</v>
      </c>
      <c r="F548" t="s">
        <v>3692</v>
      </c>
      <c r="G548" t="s">
        <v>70</v>
      </c>
      <c r="H548" t="s">
        <v>2196</v>
      </c>
      <c r="I548" t="s">
        <v>103</v>
      </c>
      <c r="J548" t="s">
        <v>37</v>
      </c>
      <c r="K548" t="s">
        <v>3880</v>
      </c>
      <c r="L548" t="s">
        <v>94</v>
      </c>
      <c r="M548" t="s">
        <v>3881</v>
      </c>
      <c r="N548" t="s">
        <v>61</v>
      </c>
      <c r="O548" t="s">
        <v>105</v>
      </c>
      <c r="P548" t="s">
        <v>81</v>
      </c>
      <c r="Q548" t="s">
        <v>3882</v>
      </c>
      <c r="R548" t="s">
        <v>3883</v>
      </c>
      <c r="S548" t="s">
        <v>72</v>
      </c>
      <c r="Z548" t="s">
        <v>128</v>
      </c>
      <c r="AA548" t="s">
        <v>3884</v>
      </c>
      <c r="AC548" t="s">
        <v>107</v>
      </c>
      <c r="AF548" t="s">
        <v>11400</v>
      </c>
      <c r="AG548" t="s">
        <v>49</v>
      </c>
      <c r="AH548" t="s">
        <v>11400</v>
      </c>
      <c r="AI548" t="s">
        <v>10682</v>
      </c>
      <c r="AJ548" t="s">
        <v>10682</v>
      </c>
      <c r="AK548"/>
      <c r="AL548">
        <v>0</v>
      </c>
    </row>
    <row r="549" spans="1:38" x14ac:dyDescent="0.25">
      <c r="A549" t="s">
        <v>35</v>
      </c>
      <c r="B549" t="s">
        <v>3247</v>
      </c>
      <c r="C549" t="s">
        <v>3885</v>
      </c>
      <c r="E549" t="s">
        <v>37</v>
      </c>
      <c r="F549" t="s">
        <v>3673</v>
      </c>
      <c r="G549" t="s">
        <v>43</v>
      </c>
      <c r="H549" t="s">
        <v>51</v>
      </c>
      <c r="I549" t="s">
        <v>103</v>
      </c>
      <c r="J549" t="s">
        <v>37</v>
      </c>
      <c r="K549" t="s">
        <v>3851</v>
      </c>
      <c r="L549" t="s">
        <v>70</v>
      </c>
      <c r="M549" t="s">
        <v>3886</v>
      </c>
      <c r="N549" t="s">
        <v>80</v>
      </c>
      <c r="O549" t="s">
        <v>105</v>
      </c>
      <c r="P549" t="s">
        <v>81</v>
      </c>
      <c r="Q549" t="s">
        <v>3887</v>
      </c>
      <c r="R549" t="s">
        <v>3888</v>
      </c>
      <c r="S549" t="s">
        <v>72</v>
      </c>
      <c r="Z549" t="s">
        <v>111</v>
      </c>
      <c r="AA549" t="s">
        <v>3889</v>
      </c>
      <c r="AC549" t="s">
        <v>107</v>
      </c>
      <c r="AF549" t="s">
        <v>11418</v>
      </c>
      <c r="AG549" t="s">
        <v>76</v>
      </c>
      <c r="AH549" t="s">
        <v>11419</v>
      </c>
      <c r="AI549" t="s">
        <v>10682</v>
      </c>
      <c r="AJ549" t="s">
        <v>10682</v>
      </c>
      <c r="AK549"/>
      <c r="AL549">
        <v>0</v>
      </c>
    </row>
    <row r="550" spans="1:38" x14ac:dyDescent="0.25">
      <c r="A550" t="s">
        <v>35</v>
      </c>
      <c r="B550" t="s">
        <v>3890</v>
      </c>
      <c r="C550" t="s">
        <v>3891</v>
      </c>
      <c r="D550" t="s">
        <v>90</v>
      </c>
      <c r="E550" t="s">
        <v>37</v>
      </c>
      <c r="F550" t="s">
        <v>3673</v>
      </c>
      <c r="G550" t="s">
        <v>43</v>
      </c>
      <c r="H550" t="s">
        <v>68</v>
      </c>
      <c r="I550" t="s">
        <v>52</v>
      </c>
      <c r="J550" t="s">
        <v>37</v>
      </c>
      <c r="K550" t="s">
        <v>3721</v>
      </c>
      <c r="L550" t="s">
        <v>60</v>
      </c>
      <c r="M550" t="s">
        <v>3892</v>
      </c>
      <c r="N550" t="s">
        <v>80</v>
      </c>
      <c r="O550" t="s">
        <v>95</v>
      </c>
      <c r="P550" t="s">
        <v>81</v>
      </c>
      <c r="Q550" t="s">
        <v>3893</v>
      </c>
      <c r="R550" t="s">
        <v>3894</v>
      </c>
      <c r="S550" t="s">
        <v>72</v>
      </c>
      <c r="V550" t="s">
        <v>96</v>
      </c>
      <c r="X550" t="s">
        <v>97</v>
      </c>
      <c r="Z550" t="s">
        <v>98</v>
      </c>
      <c r="AA550" t="s">
        <v>99</v>
      </c>
      <c r="AB550" t="s">
        <v>3895</v>
      </c>
      <c r="AC550" t="s">
        <v>100</v>
      </c>
      <c r="AF550" t="s">
        <v>11420</v>
      </c>
      <c r="AG550" t="s">
        <v>76</v>
      </c>
      <c r="AH550" t="s">
        <v>11421</v>
      </c>
      <c r="AI550" t="s">
        <v>10682</v>
      </c>
      <c r="AJ550" t="s">
        <v>10682</v>
      </c>
      <c r="AK550"/>
      <c r="AL550">
        <v>0</v>
      </c>
    </row>
    <row r="551" spans="1:38" x14ac:dyDescent="0.25">
      <c r="A551" t="s">
        <v>35</v>
      </c>
      <c r="B551" t="s">
        <v>3890</v>
      </c>
      <c r="C551" t="s">
        <v>3896</v>
      </c>
      <c r="D551" t="s">
        <v>90</v>
      </c>
      <c r="E551" t="s">
        <v>37</v>
      </c>
      <c r="F551" t="s">
        <v>3673</v>
      </c>
      <c r="G551" t="s">
        <v>43</v>
      </c>
      <c r="H551" t="s">
        <v>68</v>
      </c>
      <c r="I551" t="s">
        <v>52</v>
      </c>
      <c r="J551" t="s">
        <v>37</v>
      </c>
      <c r="K551" t="s">
        <v>3721</v>
      </c>
      <c r="L551" t="s">
        <v>60</v>
      </c>
      <c r="M551" t="s">
        <v>3897</v>
      </c>
      <c r="N551" t="s">
        <v>80</v>
      </c>
      <c r="O551" t="s">
        <v>95</v>
      </c>
      <c r="P551" t="s">
        <v>81</v>
      </c>
      <c r="Q551" t="s">
        <v>3898</v>
      </c>
      <c r="R551" t="s">
        <v>3899</v>
      </c>
      <c r="S551" t="s">
        <v>72</v>
      </c>
      <c r="V551" t="s">
        <v>96</v>
      </c>
      <c r="X551" t="s">
        <v>97</v>
      </c>
      <c r="Z551" t="s">
        <v>98</v>
      </c>
      <c r="AA551" t="s">
        <v>99</v>
      </c>
      <c r="AB551" t="s">
        <v>3895</v>
      </c>
      <c r="AC551" t="s">
        <v>100</v>
      </c>
      <c r="AF551" t="s">
        <v>11420</v>
      </c>
      <c r="AG551" t="s">
        <v>76</v>
      </c>
      <c r="AH551" t="s">
        <v>11421</v>
      </c>
      <c r="AI551" t="s">
        <v>10682</v>
      </c>
      <c r="AJ551" t="s">
        <v>10682</v>
      </c>
      <c r="AK551"/>
      <c r="AL551">
        <v>0</v>
      </c>
    </row>
    <row r="552" spans="1:38" x14ac:dyDescent="0.25">
      <c r="A552" t="s">
        <v>35</v>
      </c>
      <c r="B552" t="s">
        <v>173</v>
      </c>
      <c r="C552" t="s">
        <v>3900</v>
      </c>
      <c r="D552" t="s">
        <v>3901</v>
      </c>
      <c r="E552" t="s">
        <v>37</v>
      </c>
      <c r="F552" t="s">
        <v>3673</v>
      </c>
      <c r="G552" t="s">
        <v>43</v>
      </c>
      <c r="H552" t="s">
        <v>252</v>
      </c>
      <c r="I552" t="s">
        <v>2999</v>
      </c>
      <c r="J552" t="s">
        <v>37</v>
      </c>
      <c r="K552" t="s">
        <v>3828</v>
      </c>
      <c r="L552" t="s">
        <v>60</v>
      </c>
      <c r="M552" t="s">
        <v>3902</v>
      </c>
      <c r="N552" t="s">
        <v>226</v>
      </c>
      <c r="O552" t="s">
        <v>3903</v>
      </c>
      <c r="P552" t="s">
        <v>45</v>
      </c>
      <c r="R552" t="s">
        <v>3904</v>
      </c>
      <c r="S552" t="s">
        <v>46</v>
      </c>
      <c r="T552" t="s">
        <v>47</v>
      </c>
      <c r="U552" t="s">
        <v>3905</v>
      </c>
      <c r="V552" t="s">
        <v>3906</v>
      </c>
      <c r="X552" t="s">
        <v>3907</v>
      </c>
      <c r="Y552" t="s">
        <v>3908</v>
      </c>
      <c r="Z552" t="s">
        <v>87</v>
      </c>
      <c r="AA552" t="s">
        <v>3909</v>
      </c>
      <c r="AB552" t="s">
        <v>88</v>
      </c>
      <c r="AC552" t="s">
        <v>228</v>
      </c>
      <c r="AE552" t="s">
        <v>3910</v>
      </c>
      <c r="AF552"/>
      <c r="AG552" t="s">
        <v>49</v>
      </c>
      <c r="AH552" t="s">
        <v>11422</v>
      </c>
      <c r="AI552" t="s">
        <v>10690</v>
      </c>
      <c r="AJ552" t="s">
        <v>10690</v>
      </c>
      <c r="AK552"/>
      <c r="AL552">
        <v>0</v>
      </c>
    </row>
    <row r="553" spans="1:38" x14ac:dyDescent="0.25">
      <c r="A553" t="s">
        <v>35</v>
      </c>
      <c r="B553" t="s">
        <v>1073</v>
      </c>
      <c r="C553" t="s">
        <v>3911</v>
      </c>
      <c r="D553" t="s">
        <v>3912</v>
      </c>
      <c r="E553" t="s">
        <v>37</v>
      </c>
      <c r="F553" t="s">
        <v>3673</v>
      </c>
      <c r="G553" t="s">
        <v>43</v>
      </c>
      <c r="H553" t="s">
        <v>252</v>
      </c>
      <c r="I553" t="s">
        <v>78</v>
      </c>
      <c r="J553" t="s">
        <v>37</v>
      </c>
      <c r="K553" t="s">
        <v>3880</v>
      </c>
      <c r="L553" t="s">
        <v>94</v>
      </c>
      <c r="M553" t="s">
        <v>3913</v>
      </c>
      <c r="N553" t="s">
        <v>1139</v>
      </c>
      <c r="O553" t="s">
        <v>3914</v>
      </c>
      <c r="P553" t="s">
        <v>3915</v>
      </c>
      <c r="R553" t="s">
        <v>3916</v>
      </c>
      <c r="S553" t="s">
        <v>72</v>
      </c>
      <c r="V553" t="s">
        <v>3917</v>
      </c>
      <c r="X553" t="s">
        <v>3918</v>
      </c>
      <c r="Y553" t="s">
        <v>3919</v>
      </c>
      <c r="Z553" t="s">
        <v>3920</v>
      </c>
      <c r="AA553" t="s">
        <v>3921</v>
      </c>
      <c r="AB553" t="s">
        <v>3922</v>
      </c>
      <c r="AC553" t="s">
        <v>3923</v>
      </c>
      <c r="AF553" t="s">
        <v>11423</v>
      </c>
      <c r="AG553" t="s">
        <v>285</v>
      </c>
      <c r="AH553" t="s">
        <v>11424</v>
      </c>
      <c r="AI553" t="s">
        <v>10823</v>
      </c>
      <c r="AJ553" t="s">
        <v>10823</v>
      </c>
      <c r="AK553"/>
      <c r="AL553">
        <v>0</v>
      </c>
    </row>
    <row r="554" spans="1:38" x14ac:dyDescent="0.25">
      <c r="A554" t="s">
        <v>35</v>
      </c>
      <c r="B554" t="s">
        <v>3924</v>
      </c>
      <c r="C554" t="s">
        <v>3925</v>
      </c>
      <c r="E554" t="s">
        <v>37</v>
      </c>
      <c r="F554" t="s">
        <v>3828</v>
      </c>
      <c r="G554" t="s">
        <v>60</v>
      </c>
      <c r="H554" t="s">
        <v>1473</v>
      </c>
      <c r="I554" t="s">
        <v>103</v>
      </c>
      <c r="J554" t="s">
        <v>645</v>
      </c>
      <c r="K554" t="s">
        <v>3647</v>
      </c>
      <c r="L554" t="s">
        <v>43</v>
      </c>
      <c r="M554" t="s">
        <v>3926</v>
      </c>
      <c r="N554" t="s">
        <v>61</v>
      </c>
      <c r="O554" t="s">
        <v>105</v>
      </c>
      <c r="P554" t="s">
        <v>81</v>
      </c>
      <c r="Q554" t="s">
        <v>3927</v>
      </c>
      <c r="R554" t="s">
        <v>3928</v>
      </c>
      <c r="S554" t="s">
        <v>72</v>
      </c>
      <c r="Z554" t="s">
        <v>128</v>
      </c>
      <c r="AA554" t="s">
        <v>3929</v>
      </c>
      <c r="AC554" t="s">
        <v>107</v>
      </c>
      <c r="AF554" t="s">
        <v>11425</v>
      </c>
      <c r="AG554" t="s">
        <v>49</v>
      </c>
      <c r="AH554" t="s">
        <v>11425</v>
      </c>
      <c r="AI554" t="s">
        <v>10682</v>
      </c>
      <c r="AJ554" t="s">
        <v>10682</v>
      </c>
      <c r="AK554" t="s">
        <v>10789</v>
      </c>
      <c r="AL554">
        <v>0</v>
      </c>
    </row>
    <row r="555" spans="1:38" x14ac:dyDescent="0.25">
      <c r="A555" t="s">
        <v>35</v>
      </c>
      <c r="B555" t="s">
        <v>3930</v>
      </c>
      <c r="C555" t="s">
        <v>3931</v>
      </c>
      <c r="E555" t="s">
        <v>37</v>
      </c>
      <c r="F555" t="s">
        <v>3828</v>
      </c>
      <c r="G555" t="s">
        <v>60</v>
      </c>
      <c r="I555" t="s">
        <v>52</v>
      </c>
      <c r="J555" t="s">
        <v>37</v>
      </c>
      <c r="K555" t="s">
        <v>3835</v>
      </c>
      <c r="L555" t="s">
        <v>39</v>
      </c>
      <c r="M555" t="s">
        <v>3932</v>
      </c>
      <c r="N555" t="s">
        <v>367</v>
      </c>
      <c r="P555" t="s">
        <v>45</v>
      </c>
      <c r="Z555" t="s">
        <v>2284</v>
      </c>
      <c r="AC555" t="s">
        <v>3933</v>
      </c>
      <c r="AD555" t="s">
        <v>217</v>
      </c>
      <c r="AF555"/>
      <c r="AG555" t="s">
        <v>49</v>
      </c>
      <c r="AH555" t="s">
        <v>11426</v>
      </c>
      <c r="AI555" t="s">
        <v>10685</v>
      </c>
      <c r="AJ555" t="s">
        <v>10685</v>
      </c>
      <c r="AK555"/>
      <c r="AL555">
        <v>0</v>
      </c>
    </row>
    <row r="556" spans="1:38" x14ac:dyDescent="0.25">
      <c r="A556" t="s">
        <v>35</v>
      </c>
      <c r="B556" t="s">
        <v>3934</v>
      </c>
      <c r="C556" t="s">
        <v>3935</v>
      </c>
      <c r="E556" t="s">
        <v>37</v>
      </c>
      <c r="F556" t="s">
        <v>3828</v>
      </c>
      <c r="G556" t="s">
        <v>60</v>
      </c>
      <c r="I556" t="s">
        <v>139</v>
      </c>
      <c r="J556" t="s">
        <v>37</v>
      </c>
      <c r="K556" t="s">
        <v>3721</v>
      </c>
      <c r="L556" t="s">
        <v>60</v>
      </c>
      <c r="M556" t="s">
        <v>3936</v>
      </c>
      <c r="N556" t="s">
        <v>80</v>
      </c>
      <c r="P556" t="s">
        <v>81</v>
      </c>
      <c r="Q556" t="s">
        <v>3937</v>
      </c>
      <c r="R556" t="s">
        <v>3938</v>
      </c>
      <c r="S556" t="s">
        <v>72</v>
      </c>
      <c r="Z556" t="s">
        <v>73</v>
      </c>
      <c r="AA556" t="s">
        <v>3939</v>
      </c>
      <c r="AC556" t="s">
        <v>75</v>
      </c>
      <c r="AF556" t="s">
        <v>11427</v>
      </c>
      <c r="AG556" t="s">
        <v>76</v>
      </c>
      <c r="AH556" t="s">
        <v>11428</v>
      </c>
      <c r="AI556" t="s">
        <v>10682</v>
      </c>
      <c r="AJ556" t="s">
        <v>10682</v>
      </c>
      <c r="AK556"/>
      <c r="AL556">
        <v>0</v>
      </c>
    </row>
    <row r="557" spans="1:38" x14ac:dyDescent="0.25">
      <c r="A557" t="s">
        <v>35</v>
      </c>
      <c r="B557" t="s">
        <v>3941</v>
      </c>
      <c r="C557" t="s">
        <v>3942</v>
      </c>
      <c r="E557" t="s">
        <v>37</v>
      </c>
      <c r="F557" t="s">
        <v>3828</v>
      </c>
      <c r="G557" t="s">
        <v>60</v>
      </c>
      <c r="H557" t="s">
        <v>51</v>
      </c>
      <c r="I557" t="s">
        <v>78</v>
      </c>
      <c r="J557" t="s">
        <v>37</v>
      </c>
      <c r="K557" t="s">
        <v>3943</v>
      </c>
      <c r="L557" t="s">
        <v>70</v>
      </c>
      <c r="M557" t="s">
        <v>3944</v>
      </c>
      <c r="N557" t="s">
        <v>80</v>
      </c>
      <c r="O557" t="s">
        <v>105</v>
      </c>
      <c r="P557" t="s">
        <v>81</v>
      </c>
      <c r="Q557" t="s">
        <v>3945</v>
      </c>
      <c r="R557" t="s">
        <v>3946</v>
      </c>
      <c r="S557" t="s">
        <v>72</v>
      </c>
      <c r="Z557" t="s">
        <v>111</v>
      </c>
      <c r="AA557" t="s">
        <v>3947</v>
      </c>
      <c r="AC557" t="s">
        <v>107</v>
      </c>
      <c r="AF557" t="s">
        <v>11429</v>
      </c>
      <c r="AG557" t="s">
        <v>76</v>
      </c>
      <c r="AH557" t="s">
        <v>11430</v>
      </c>
      <c r="AI557" t="s">
        <v>10682</v>
      </c>
      <c r="AJ557" t="s">
        <v>10682</v>
      </c>
      <c r="AK557"/>
      <c r="AL557">
        <v>0</v>
      </c>
    </row>
    <row r="558" spans="1:38" x14ac:dyDescent="0.25">
      <c r="A558" t="s">
        <v>35</v>
      </c>
      <c r="B558" t="s">
        <v>36</v>
      </c>
      <c r="C558" t="s">
        <v>3948</v>
      </c>
      <c r="E558" t="s">
        <v>37</v>
      </c>
      <c r="F558" t="s">
        <v>3797</v>
      </c>
      <c r="G558" t="s">
        <v>183</v>
      </c>
      <c r="H558" t="s">
        <v>2196</v>
      </c>
      <c r="I558" t="s">
        <v>78</v>
      </c>
      <c r="J558" t="s">
        <v>37</v>
      </c>
      <c r="K558" t="s">
        <v>3721</v>
      </c>
      <c r="L558" t="s">
        <v>60</v>
      </c>
      <c r="M558" t="s">
        <v>3949</v>
      </c>
      <c r="N558" t="s">
        <v>61</v>
      </c>
      <c r="P558" t="s">
        <v>81</v>
      </c>
      <c r="Q558" t="s">
        <v>855</v>
      </c>
      <c r="R558" t="s">
        <v>3950</v>
      </c>
      <c r="S558" t="s">
        <v>72</v>
      </c>
      <c r="Z558" t="s">
        <v>857</v>
      </c>
      <c r="AA558" t="s">
        <v>3951</v>
      </c>
      <c r="AC558" t="s">
        <v>859</v>
      </c>
      <c r="AF558" t="s">
        <v>11431</v>
      </c>
      <c r="AG558" t="s">
        <v>49</v>
      </c>
      <c r="AH558" t="s">
        <v>11431</v>
      </c>
      <c r="AI558" t="s">
        <v>10682</v>
      </c>
      <c r="AJ558" t="s">
        <v>10682</v>
      </c>
      <c r="AK558"/>
      <c r="AL558">
        <v>0</v>
      </c>
    </row>
    <row r="559" spans="1:38" x14ac:dyDescent="0.25">
      <c r="A559" t="s">
        <v>35</v>
      </c>
      <c r="B559" t="s">
        <v>109</v>
      </c>
      <c r="C559" t="s">
        <v>3952</v>
      </c>
      <c r="E559" t="s">
        <v>37</v>
      </c>
      <c r="F559" t="s">
        <v>3797</v>
      </c>
      <c r="G559" t="s">
        <v>183</v>
      </c>
      <c r="H559" t="s">
        <v>51</v>
      </c>
      <c r="I559" t="s">
        <v>78</v>
      </c>
      <c r="J559" t="s">
        <v>37</v>
      </c>
      <c r="K559" t="s">
        <v>3721</v>
      </c>
      <c r="L559" t="s">
        <v>60</v>
      </c>
      <c r="M559" t="s">
        <v>3953</v>
      </c>
      <c r="N559" t="s">
        <v>80</v>
      </c>
      <c r="O559" t="s">
        <v>3954</v>
      </c>
      <c r="P559" t="s">
        <v>3161</v>
      </c>
      <c r="Y559" t="s">
        <v>3955</v>
      </c>
      <c r="Z559" t="s">
        <v>64</v>
      </c>
      <c r="AA559" t="s">
        <v>3956</v>
      </c>
      <c r="AF559"/>
      <c r="AG559" t="s">
        <v>76</v>
      </c>
      <c r="AH559" t="s">
        <v>11150</v>
      </c>
      <c r="AI559" t="s">
        <v>10682</v>
      </c>
      <c r="AJ559" t="s">
        <v>10682</v>
      </c>
      <c r="AK559"/>
      <c r="AL559">
        <v>0</v>
      </c>
    </row>
    <row r="560" spans="1:38" x14ac:dyDescent="0.25">
      <c r="A560" t="s">
        <v>35</v>
      </c>
      <c r="B560" t="s">
        <v>3957</v>
      </c>
      <c r="C560" t="s">
        <v>3958</v>
      </c>
      <c r="E560" t="s">
        <v>37</v>
      </c>
      <c r="F560" t="s">
        <v>3797</v>
      </c>
      <c r="G560" t="s">
        <v>183</v>
      </c>
      <c r="H560" t="s">
        <v>134</v>
      </c>
      <c r="I560" t="s">
        <v>78</v>
      </c>
      <c r="J560" t="s">
        <v>37</v>
      </c>
      <c r="K560" t="s">
        <v>3721</v>
      </c>
      <c r="L560" t="s">
        <v>60</v>
      </c>
      <c r="M560" t="s">
        <v>3959</v>
      </c>
      <c r="N560" t="s">
        <v>80</v>
      </c>
      <c r="O560" t="s">
        <v>3960</v>
      </c>
      <c r="P560" t="s">
        <v>45</v>
      </c>
      <c r="R560" t="s">
        <v>3961</v>
      </c>
      <c r="S560" t="s">
        <v>46</v>
      </c>
      <c r="T560" t="s">
        <v>223</v>
      </c>
      <c r="V560" t="s">
        <v>3962</v>
      </c>
      <c r="X560" t="s">
        <v>3963</v>
      </c>
      <c r="Y560" t="s">
        <v>3964</v>
      </c>
      <c r="Z560" t="s">
        <v>308</v>
      </c>
      <c r="AA560" t="s">
        <v>3965</v>
      </c>
      <c r="AB560" t="s">
        <v>74</v>
      </c>
      <c r="AC560" t="s">
        <v>1574</v>
      </c>
      <c r="AF560"/>
      <c r="AG560" t="s">
        <v>76</v>
      </c>
      <c r="AH560" t="s">
        <v>11432</v>
      </c>
      <c r="AI560" t="s">
        <v>10682</v>
      </c>
      <c r="AJ560" t="s">
        <v>10682</v>
      </c>
      <c r="AK560"/>
      <c r="AL560">
        <v>0</v>
      </c>
    </row>
    <row r="561" spans="1:38" x14ac:dyDescent="0.25">
      <c r="A561" t="s">
        <v>35</v>
      </c>
      <c r="B561" t="s">
        <v>3966</v>
      </c>
      <c r="C561" t="s">
        <v>3967</v>
      </c>
      <c r="E561" t="s">
        <v>37</v>
      </c>
      <c r="F561" t="s">
        <v>3835</v>
      </c>
      <c r="G561" t="s">
        <v>39</v>
      </c>
      <c r="H561" t="s">
        <v>51</v>
      </c>
      <c r="I561" t="s">
        <v>78</v>
      </c>
      <c r="J561" t="s">
        <v>37</v>
      </c>
      <c r="K561" t="s">
        <v>3943</v>
      </c>
      <c r="L561" t="s">
        <v>70</v>
      </c>
      <c r="M561" t="s">
        <v>3968</v>
      </c>
      <c r="N561" t="s">
        <v>80</v>
      </c>
      <c r="O561" t="s">
        <v>105</v>
      </c>
      <c r="P561" t="s">
        <v>81</v>
      </c>
      <c r="Q561" t="s">
        <v>3969</v>
      </c>
      <c r="R561" t="s">
        <v>3970</v>
      </c>
      <c r="S561" t="s">
        <v>72</v>
      </c>
      <c r="Z561" t="s">
        <v>111</v>
      </c>
      <c r="AA561" t="s">
        <v>3971</v>
      </c>
      <c r="AB561" t="s">
        <v>176</v>
      </c>
      <c r="AC561" t="s">
        <v>107</v>
      </c>
      <c r="AF561" t="s">
        <v>11433</v>
      </c>
      <c r="AG561" t="s">
        <v>76</v>
      </c>
      <c r="AH561" t="s">
        <v>11434</v>
      </c>
      <c r="AI561" t="s">
        <v>10682</v>
      </c>
      <c r="AJ561" t="s">
        <v>10682</v>
      </c>
      <c r="AK561"/>
      <c r="AL561">
        <v>0</v>
      </c>
    </row>
    <row r="562" spans="1:38" x14ac:dyDescent="0.25">
      <c r="A562" t="s">
        <v>35</v>
      </c>
      <c r="B562" t="s">
        <v>439</v>
      </c>
      <c r="C562" t="s">
        <v>3972</v>
      </c>
      <c r="E562" t="s">
        <v>37</v>
      </c>
      <c r="F562" t="s">
        <v>3835</v>
      </c>
      <c r="G562" t="s">
        <v>39</v>
      </c>
      <c r="H562" t="s">
        <v>51</v>
      </c>
      <c r="I562" t="s">
        <v>78</v>
      </c>
      <c r="J562" t="s">
        <v>37</v>
      </c>
      <c r="K562" t="s">
        <v>3973</v>
      </c>
      <c r="L562" t="s">
        <v>54</v>
      </c>
      <c r="M562" t="s">
        <v>3974</v>
      </c>
      <c r="N562" t="s">
        <v>215</v>
      </c>
      <c r="O562" t="s">
        <v>3975</v>
      </c>
      <c r="P562" t="s">
        <v>81</v>
      </c>
      <c r="Q562" t="s">
        <v>3976</v>
      </c>
      <c r="R562" t="s">
        <v>3977</v>
      </c>
      <c r="S562" t="s">
        <v>72</v>
      </c>
      <c r="Z562" t="s">
        <v>128</v>
      </c>
      <c r="AA562" t="s">
        <v>3978</v>
      </c>
      <c r="AC562" t="s">
        <v>107</v>
      </c>
      <c r="AF562" t="s">
        <v>11435</v>
      </c>
      <c r="AG562" t="s">
        <v>49</v>
      </c>
      <c r="AH562" t="s">
        <v>11435</v>
      </c>
      <c r="AI562" t="s">
        <v>10682</v>
      </c>
      <c r="AJ562" t="s">
        <v>10682</v>
      </c>
      <c r="AK562"/>
      <c r="AL562">
        <v>0</v>
      </c>
    </row>
    <row r="563" spans="1:38" x14ac:dyDescent="0.25">
      <c r="A563" t="s">
        <v>35</v>
      </c>
      <c r="B563" t="s">
        <v>860</v>
      </c>
      <c r="C563" t="s">
        <v>3979</v>
      </c>
      <c r="D563" t="s">
        <v>3980</v>
      </c>
      <c r="E563" t="s">
        <v>37</v>
      </c>
      <c r="F563" t="s">
        <v>3835</v>
      </c>
      <c r="G563" t="s">
        <v>39</v>
      </c>
      <c r="H563" t="s">
        <v>2123</v>
      </c>
      <c r="I563" t="s">
        <v>180</v>
      </c>
      <c r="J563" t="s">
        <v>37</v>
      </c>
      <c r="K563" t="s">
        <v>3851</v>
      </c>
      <c r="L563" t="s">
        <v>70</v>
      </c>
      <c r="M563" t="s">
        <v>3981</v>
      </c>
      <c r="N563" t="s">
        <v>443</v>
      </c>
      <c r="O563" t="s">
        <v>3982</v>
      </c>
      <c r="P563" t="s">
        <v>648</v>
      </c>
      <c r="R563" t="s">
        <v>3983</v>
      </c>
      <c r="S563" t="s">
        <v>46</v>
      </c>
      <c r="T563" t="s">
        <v>3695</v>
      </c>
      <c r="V563" t="s">
        <v>3984</v>
      </c>
      <c r="X563" t="s">
        <v>3985</v>
      </c>
      <c r="Y563" t="s">
        <v>3986</v>
      </c>
      <c r="Z563" t="s">
        <v>3987</v>
      </c>
      <c r="AA563" t="s">
        <v>3988</v>
      </c>
      <c r="AB563" t="s">
        <v>284</v>
      </c>
      <c r="AC563" t="s">
        <v>453</v>
      </c>
      <c r="AE563" t="s">
        <v>3989</v>
      </c>
      <c r="AF563"/>
      <c r="AG563" t="s">
        <v>285</v>
      </c>
      <c r="AH563" t="s">
        <v>11436</v>
      </c>
      <c r="AI563" t="s">
        <v>10685</v>
      </c>
      <c r="AJ563" t="s">
        <v>10685</v>
      </c>
      <c r="AK563"/>
      <c r="AL563">
        <v>0</v>
      </c>
    </row>
    <row r="564" spans="1:38" x14ac:dyDescent="0.25">
      <c r="A564" t="s">
        <v>35</v>
      </c>
      <c r="B564" t="s">
        <v>147</v>
      </c>
      <c r="C564" t="s">
        <v>3990</v>
      </c>
      <c r="D564" t="s">
        <v>3991</v>
      </c>
      <c r="E564" t="s">
        <v>37</v>
      </c>
      <c r="F564" t="s">
        <v>3835</v>
      </c>
      <c r="G564" t="s">
        <v>39</v>
      </c>
      <c r="H564" t="s">
        <v>3992</v>
      </c>
      <c r="I564" t="s">
        <v>103</v>
      </c>
      <c r="J564" t="s">
        <v>37</v>
      </c>
      <c r="K564" t="s">
        <v>3851</v>
      </c>
      <c r="L564" t="s">
        <v>70</v>
      </c>
      <c r="M564" t="s">
        <v>3993</v>
      </c>
      <c r="N564" t="s">
        <v>130</v>
      </c>
      <c r="O564" t="s">
        <v>3994</v>
      </c>
      <c r="P564" t="s">
        <v>45</v>
      </c>
      <c r="Q564" t="s">
        <v>3995</v>
      </c>
      <c r="R564" t="s">
        <v>3996</v>
      </c>
      <c r="S564" t="s">
        <v>72</v>
      </c>
      <c r="U564" t="s">
        <v>3997</v>
      </c>
      <c r="V564" t="s">
        <v>3998</v>
      </c>
      <c r="X564" t="s">
        <v>3999</v>
      </c>
      <c r="Y564" t="s">
        <v>4000</v>
      </c>
      <c r="Z564" t="s">
        <v>2017</v>
      </c>
      <c r="AA564" t="s">
        <v>4001</v>
      </c>
      <c r="AB564" t="s">
        <v>2486</v>
      </c>
      <c r="AC564" t="s">
        <v>4002</v>
      </c>
      <c r="AE564" t="s">
        <v>4003</v>
      </c>
      <c r="AF564" t="s">
        <v>11437</v>
      </c>
      <c r="AG564" t="s">
        <v>76</v>
      </c>
      <c r="AH564" t="s">
        <v>11438</v>
      </c>
      <c r="AI564" t="s">
        <v>10682</v>
      </c>
      <c r="AJ564" t="s">
        <v>10682</v>
      </c>
      <c r="AK564"/>
      <c r="AL564">
        <v>0</v>
      </c>
    </row>
    <row r="565" spans="1:38" x14ac:dyDescent="0.25">
      <c r="A565" t="s">
        <v>35</v>
      </c>
      <c r="B565" t="s">
        <v>4004</v>
      </c>
      <c r="C565" t="s">
        <v>4005</v>
      </c>
      <c r="E565" t="s">
        <v>37</v>
      </c>
      <c r="F565" t="s">
        <v>3973</v>
      </c>
      <c r="G565" t="s">
        <v>54</v>
      </c>
      <c r="H565" t="s">
        <v>51</v>
      </c>
      <c r="I565" t="s">
        <v>52</v>
      </c>
      <c r="J565" t="s">
        <v>37</v>
      </c>
      <c r="K565" t="s">
        <v>4006</v>
      </c>
      <c r="L565" t="s">
        <v>60</v>
      </c>
      <c r="M565" t="s">
        <v>4007</v>
      </c>
      <c r="N565" t="s">
        <v>80</v>
      </c>
      <c r="P565" t="s">
        <v>81</v>
      </c>
      <c r="Q565" t="s">
        <v>4008</v>
      </c>
      <c r="R565" t="s">
        <v>4009</v>
      </c>
      <c r="S565" t="s">
        <v>72</v>
      </c>
      <c r="Z565" t="s">
        <v>169</v>
      </c>
      <c r="AA565" t="s">
        <v>4010</v>
      </c>
      <c r="AC565" t="s">
        <v>4011</v>
      </c>
      <c r="AF565" t="s">
        <v>11439</v>
      </c>
      <c r="AG565" t="s">
        <v>76</v>
      </c>
      <c r="AH565" t="s">
        <v>11440</v>
      </c>
      <c r="AI565" t="s">
        <v>10682</v>
      </c>
      <c r="AJ565" t="s">
        <v>10682</v>
      </c>
      <c r="AK565"/>
      <c r="AL565">
        <v>0</v>
      </c>
    </row>
    <row r="566" spans="1:38" x14ac:dyDescent="0.25">
      <c r="A566" t="s">
        <v>35</v>
      </c>
      <c r="B566" t="s">
        <v>4012</v>
      </c>
      <c r="C566" t="s">
        <v>4013</v>
      </c>
      <c r="E566" t="s">
        <v>37</v>
      </c>
      <c r="F566" t="s">
        <v>3973</v>
      </c>
      <c r="G566" t="s">
        <v>54</v>
      </c>
      <c r="I566" t="s">
        <v>103</v>
      </c>
      <c r="J566" t="s">
        <v>37</v>
      </c>
      <c r="K566" t="s">
        <v>4006</v>
      </c>
      <c r="L566" t="s">
        <v>60</v>
      </c>
      <c r="M566" t="s">
        <v>4014</v>
      </c>
      <c r="N566" t="s">
        <v>61</v>
      </c>
      <c r="O566" t="s">
        <v>4015</v>
      </c>
      <c r="P566" t="s">
        <v>62</v>
      </c>
      <c r="R566" t="s">
        <v>4016</v>
      </c>
      <c r="S566" t="s">
        <v>46</v>
      </c>
      <c r="T566" t="s">
        <v>86</v>
      </c>
      <c r="V566" t="s">
        <v>4017</v>
      </c>
      <c r="X566" t="s">
        <v>4018</v>
      </c>
      <c r="Y566" t="s">
        <v>4019</v>
      </c>
      <c r="Z566" t="s">
        <v>1231</v>
      </c>
      <c r="AA566" t="s">
        <v>4020</v>
      </c>
      <c r="AB566" t="s">
        <v>288</v>
      </c>
      <c r="AF566"/>
      <c r="AG566" t="s">
        <v>49</v>
      </c>
      <c r="AH566" t="s">
        <v>11441</v>
      </c>
      <c r="AI566" t="s">
        <v>10682</v>
      </c>
      <c r="AJ566" t="s">
        <v>10682</v>
      </c>
      <c r="AK566"/>
      <c r="AL566">
        <v>0</v>
      </c>
    </row>
    <row r="567" spans="1:38" x14ac:dyDescent="0.25">
      <c r="A567" t="s">
        <v>35</v>
      </c>
      <c r="B567" t="s">
        <v>243</v>
      </c>
      <c r="C567" t="s">
        <v>4021</v>
      </c>
      <c r="E567" t="s">
        <v>37</v>
      </c>
      <c r="F567" t="s">
        <v>3880</v>
      </c>
      <c r="G567" t="s">
        <v>94</v>
      </c>
      <c r="H567" t="s">
        <v>4022</v>
      </c>
      <c r="I567" t="s">
        <v>52</v>
      </c>
      <c r="J567" t="s">
        <v>37</v>
      </c>
      <c r="K567" t="s">
        <v>4023</v>
      </c>
      <c r="L567" t="s">
        <v>94</v>
      </c>
      <c r="M567" t="s">
        <v>4024</v>
      </c>
      <c r="N567" t="s">
        <v>71</v>
      </c>
      <c r="P567" t="s">
        <v>81</v>
      </c>
      <c r="Q567" t="s">
        <v>4025</v>
      </c>
      <c r="R567" t="s">
        <v>4026</v>
      </c>
      <c r="S567" t="s">
        <v>72</v>
      </c>
      <c r="Z567" t="s">
        <v>169</v>
      </c>
      <c r="AA567" t="s">
        <v>4027</v>
      </c>
      <c r="AC567" t="s">
        <v>155</v>
      </c>
      <c r="AF567" t="s">
        <v>11442</v>
      </c>
      <c r="AG567" t="s">
        <v>76</v>
      </c>
      <c r="AH567" t="s">
        <v>11443</v>
      </c>
      <c r="AI567" t="s">
        <v>10682</v>
      </c>
      <c r="AJ567" t="s">
        <v>10682</v>
      </c>
      <c r="AK567"/>
      <c r="AL567">
        <v>0</v>
      </c>
    </row>
    <row r="568" spans="1:38" x14ac:dyDescent="0.25">
      <c r="A568" t="s">
        <v>35</v>
      </c>
      <c r="B568" t="s">
        <v>218</v>
      </c>
      <c r="C568" t="s">
        <v>4028</v>
      </c>
      <c r="E568" t="s">
        <v>37</v>
      </c>
      <c r="F568" t="s">
        <v>3880</v>
      </c>
      <c r="G568" t="s">
        <v>94</v>
      </c>
      <c r="H568" t="s">
        <v>252</v>
      </c>
      <c r="I568" t="s">
        <v>103</v>
      </c>
      <c r="J568" t="s">
        <v>37</v>
      </c>
      <c r="K568" t="s">
        <v>3845</v>
      </c>
      <c r="L568" t="s">
        <v>94</v>
      </c>
      <c r="M568" t="s">
        <v>4029</v>
      </c>
      <c r="N568" t="s">
        <v>80</v>
      </c>
      <c r="O568" t="s">
        <v>105</v>
      </c>
      <c r="P568" t="s">
        <v>81</v>
      </c>
      <c r="Q568" t="s">
        <v>4030</v>
      </c>
      <c r="R568" t="s">
        <v>4031</v>
      </c>
      <c r="S568" t="s">
        <v>72</v>
      </c>
      <c r="Z568" t="s">
        <v>111</v>
      </c>
      <c r="AA568" t="s">
        <v>4032</v>
      </c>
      <c r="AC568" t="s">
        <v>107</v>
      </c>
      <c r="AF568" t="s">
        <v>11395</v>
      </c>
      <c r="AG568" t="s">
        <v>76</v>
      </c>
      <c r="AH568" t="s">
        <v>11396</v>
      </c>
      <c r="AI568" t="s">
        <v>10682</v>
      </c>
      <c r="AJ568" t="s">
        <v>10682</v>
      </c>
      <c r="AK568"/>
      <c r="AL568">
        <v>0</v>
      </c>
    </row>
    <row r="569" spans="1:38" x14ac:dyDescent="0.25">
      <c r="A569" t="s">
        <v>35</v>
      </c>
      <c r="B569" t="s">
        <v>3591</v>
      </c>
      <c r="C569" t="s">
        <v>4033</v>
      </c>
      <c r="E569" t="s">
        <v>37</v>
      </c>
      <c r="F569" t="s">
        <v>3880</v>
      </c>
      <c r="G569" t="s">
        <v>94</v>
      </c>
      <c r="H569" t="s">
        <v>51</v>
      </c>
      <c r="I569" t="s">
        <v>78</v>
      </c>
      <c r="J569" t="s">
        <v>37</v>
      </c>
      <c r="K569" t="s">
        <v>3940</v>
      </c>
      <c r="L569" t="s">
        <v>54</v>
      </c>
      <c r="M569" t="s">
        <v>4034</v>
      </c>
      <c r="N569" t="s">
        <v>80</v>
      </c>
      <c r="O569" t="s">
        <v>105</v>
      </c>
      <c r="P569" t="s">
        <v>81</v>
      </c>
      <c r="Q569" t="s">
        <v>4035</v>
      </c>
      <c r="R569" t="s">
        <v>4036</v>
      </c>
      <c r="S569" t="s">
        <v>72</v>
      </c>
      <c r="Z569" t="s">
        <v>111</v>
      </c>
      <c r="AA569" t="s">
        <v>4037</v>
      </c>
      <c r="AC569" t="s">
        <v>131</v>
      </c>
      <c r="AF569" t="s">
        <v>11444</v>
      </c>
      <c r="AG569" t="s">
        <v>76</v>
      </c>
      <c r="AH569" t="s">
        <v>11445</v>
      </c>
      <c r="AI569" t="s">
        <v>10682</v>
      </c>
      <c r="AJ569" t="s">
        <v>10682</v>
      </c>
      <c r="AK569"/>
      <c r="AL569">
        <v>0</v>
      </c>
    </row>
    <row r="570" spans="1:38" x14ac:dyDescent="0.25">
      <c r="A570" t="s">
        <v>35</v>
      </c>
      <c r="B570" t="s">
        <v>4038</v>
      </c>
      <c r="C570" t="s">
        <v>4039</v>
      </c>
      <c r="E570" t="s">
        <v>37</v>
      </c>
      <c r="F570" t="s">
        <v>3880</v>
      </c>
      <c r="G570" t="s">
        <v>94</v>
      </c>
      <c r="H570" t="s">
        <v>2123</v>
      </c>
      <c r="I570" t="s">
        <v>78</v>
      </c>
      <c r="J570" t="s">
        <v>37</v>
      </c>
      <c r="K570" t="s">
        <v>3943</v>
      </c>
      <c r="L570" t="s">
        <v>70</v>
      </c>
      <c r="M570" t="s">
        <v>4040</v>
      </c>
      <c r="N570" t="s">
        <v>61</v>
      </c>
      <c r="O570" t="s">
        <v>10501</v>
      </c>
      <c r="P570" t="s">
        <v>62</v>
      </c>
      <c r="Y570" t="s">
        <v>10502</v>
      </c>
      <c r="Z570" t="s">
        <v>146</v>
      </c>
      <c r="AA570" t="s">
        <v>4041</v>
      </c>
      <c r="AF570"/>
      <c r="AG570" t="s">
        <v>49</v>
      </c>
      <c r="AH570" t="s">
        <v>11446</v>
      </c>
      <c r="AI570" t="s">
        <v>10682</v>
      </c>
      <c r="AJ570" t="s">
        <v>10682</v>
      </c>
      <c r="AK570"/>
      <c r="AL570">
        <v>0</v>
      </c>
    </row>
    <row r="571" spans="1:38" x14ac:dyDescent="0.25">
      <c r="A571" t="s">
        <v>35</v>
      </c>
      <c r="B571" t="s">
        <v>4042</v>
      </c>
      <c r="C571" t="s">
        <v>4043</v>
      </c>
      <c r="D571" t="s">
        <v>4044</v>
      </c>
      <c r="E571" t="s">
        <v>37</v>
      </c>
      <c r="F571" t="s">
        <v>3880</v>
      </c>
      <c r="G571" t="s">
        <v>94</v>
      </c>
      <c r="H571" t="s">
        <v>636</v>
      </c>
      <c r="I571" t="s">
        <v>103</v>
      </c>
      <c r="J571" t="s">
        <v>37</v>
      </c>
      <c r="K571" t="s">
        <v>3845</v>
      </c>
      <c r="L571" t="s">
        <v>94</v>
      </c>
      <c r="M571" t="s">
        <v>4045</v>
      </c>
      <c r="N571" t="s">
        <v>208</v>
      </c>
      <c r="O571" t="s">
        <v>4046</v>
      </c>
      <c r="P571" t="s">
        <v>368</v>
      </c>
      <c r="R571" t="s">
        <v>4047</v>
      </c>
      <c r="S571" t="s">
        <v>46</v>
      </c>
      <c r="T571" t="s">
        <v>186</v>
      </c>
      <c r="U571" t="s">
        <v>4048</v>
      </c>
      <c r="V571" t="s">
        <v>4049</v>
      </c>
      <c r="X571" t="s">
        <v>4050</v>
      </c>
      <c r="Y571" t="s">
        <v>4051</v>
      </c>
      <c r="AA571" t="s">
        <v>4052</v>
      </c>
      <c r="AB571" t="s">
        <v>2599</v>
      </c>
      <c r="AC571" t="s">
        <v>4053</v>
      </c>
      <c r="AF571"/>
      <c r="AG571" t="s">
        <v>76</v>
      </c>
      <c r="AH571" t="s">
        <v>11447</v>
      </c>
      <c r="AI571" t="s">
        <v>10682</v>
      </c>
      <c r="AJ571" t="s">
        <v>10682</v>
      </c>
      <c r="AK571"/>
      <c r="AL571">
        <v>0</v>
      </c>
    </row>
    <row r="572" spans="1:38" x14ac:dyDescent="0.25">
      <c r="A572" t="s">
        <v>35</v>
      </c>
      <c r="B572" t="s">
        <v>3934</v>
      </c>
      <c r="C572" t="s">
        <v>4054</v>
      </c>
      <c r="E572" t="s">
        <v>37</v>
      </c>
      <c r="F572" t="s">
        <v>3851</v>
      </c>
      <c r="G572" t="s">
        <v>70</v>
      </c>
      <c r="H572" t="s">
        <v>3200</v>
      </c>
      <c r="I572" t="s">
        <v>78</v>
      </c>
      <c r="J572" t="s">
        <v>37</v>
      </c>
      <c r="K572" t="s">
        <v>3721</v>
      </c>
      <c r="L572" t="s">
        <v>60</v>
      </c>
      <c r="M572" t="s">
        <v>4055</v>
      </c>
      <c r="N572" t="s">
        <v>215</v>
      </c>
      <c r="P572" t="s">
        <v>45</v>
      </c>
      <c r="Z572" t="s">
        <v>64</v>
      </c>
      <c r="AA572" t="s">
        <v>4056</v>
      </c>
      <c r="AE572" t="s">
        <v>4057</v>
      </c>
      <c r="AF572"/>
      <c r="AG572" t="s">
        <v>49</v>
      </c>
      <c r="AH572" t="s">
        <v>11448</v>
      </c>
      <c r="AI572" t="s">
        <v>10682</v>
      </c>
      <c r="AJ572" t="s">
        <v>10682</v>
      </c>
      <c r="AK572"/>
      <c r="AL572">
        <v>0</v>
      </c>
    </row>
    <row r="573" spans="1:38" x14ac:dyDescent="0.25">
      <c r="A573" t="s">
        <v>35</v>
      </c>
      <c r="B573" t="s">
        <v>749</v>
      </c>
      <c r="C573" t="s">
        <v>4058</v>
      </c>
      <c r="D573" t="s">
        <v>4059</v>
      </c>
      <c r="E573" t="s">
        <v>37</v>
      </c>
      <c r="F573" t="s">
        <v>3851</v>
      </c>
      <c r="G573" t="s">
        <v>70</v>
      </c>
      <c r="I573" t="s">
        <v>231</v>
      </c>
      <c r="J573" t="s">
        <v>37</v>
      </c>
      <c r="K573" t="s">
        <v>3943</v>
      </c>
      <c r="L573" t="s">
        <v>70</v>
      </c>
      <c r="M573" t="s">
        <v>4060</v>
      </c>
      <c r="N573" t="s">
        <v>263</v>
      </c>
      <c r="O573" t="s">
        <v>4061</v>
      </c>
      <c r="P573" t="s">
        <v>45</v>
      </c>
      <c r="R573" t="s">
        <v>4062</v>
      </c>
      <c r="S573" t="s">
        <v>46</v>
      </c>
      <c r="T573" t="s">
        <v>270</v>
      </c>
      <c r="U573" t="s">
        <v>4063</v>
      </c>
      <c r="V573" t="s">
        <v>4064</v>
      </c>
      <c r="X573" t="s">
        <v>4065</v>
      </c>
      <c r="Y573" t="s">
        <v>4066</v>
      </c>
      <c r="Z573" t="s">
        <v>87</v>
      </c>
      <c r="AA573" t="s">
        <v>4067</v>
      </c>
      <c r="AB573" t="s">
        <v>88</v>
      </c>
      <c r="AF573"/>
      <c r="AG573" t="s">
        <v>49</v>
      </c>
      <c r="AH573" t="s">
        <v>11449</v>
      </c>
      <c r="AI573" t="s">
        <v>10690</v>
      </c>
      <c r="AJ573" t="s">
        <v>10690</v>
      </c>
      <c r="AK573"/>
      <c r="AL573">
        <v>0</v>
      </c>
    </row>
    <row r="574" spans="1:38" x14ac:dyDescent="0.25">
      <c r="A574" t="s">
        <v>35</v>
      </c>
      <c r="B574" t="s">
        <v>697</v>
      </c>
      <c r="C574" t="s">
        <v>4068</v>
      </c>
      <c r="D574" t="s">
        <v>4069</v>
      </c>
      <c r="E574" t="s">
        <v>37</v>
      </c>
      <c r="F574" t="s">
        <v>3647</v>
      </c>
      <c r="G574" t="s">
        <v>43</v>
      </c>
      <c r="H574" t="s">
        <v>58</v>
      </c>
      <c r="I574" t="s">
        <v>103</v>
      </c>
      <c r="J574" t="s">
        <v>37</v>
      </c>
      <c r="K574" t="s">
        <v>4070</v>
      </c>
      <c r="L574" t="s">
        <v>43</v>
      </c>
      <c r="M574" t="s">
        <v>4071</v>
      </c>
      <c r="N574" t="s">
        <v>2345</v>
      </c>
      <c r="O574" t="s">
        <v>4072</v>
      </c>
      <c r="P574" t="s">
        <v>185</v>
      </c>
      <c r="R574" t="s">
        <v>4073</v>
      </c>
      <c r="S574" t="s">
        <v>46</v>
      </c>
      <c r="T574" t="s">
        <v>1040</v>
      </c>
      <c r="V574" t="s">
        <v>4074</v>
      </c>
      <c r="W574" t="s">
        <v>4075</v>
      </c>
      <c r="X574" t="s">
        <v>4076</v>
      </c>
      <c r="Y574" t="s">
        <v>4077</v>
      </c>
      <c r="Z574" t="s">
        <v>87</v>
      </c>
      <c r="AA574" t="s">
        <v>4078</v>
      </c>
      <c r="AB574" t="s">
        <v>506</v>
      </c>
      <c r="AF574"/>
      <c r="AG574" t="s">
        <v>108</v>
      </c>
      <c r="AH574" t="s">
        <v>11450</v>
      </c>
      <c r="AI574" t="s">
        <v>10685</v>
      </c>
      <c r="AJ574" t="s">
        <v>10685</v>
      </c>
      <c r="AK574"/>
      <c r="AL574">
        <v>0</v>
      </c>
    </row>
    <row r="575" spans="1:38" x14ac:dyDescent="0.25">
      <c r="A575" t="s">
        <v>35</v>
      </c>
      <c r="B575" t="s">
        <v>1950</v>
      </c>
      <c r="C575" t="s">
        <v>4079</v>
      </c>
      <c r="D575" t="s">
        <v>4080</v>
      </c>
      <c r="E575" t="s">
        <v>37</v>
      </c>
      <c r="F575" t="s">
        <v>3647</v>
      </c>
      <c r="G575" t="s">
        <v>43</v>
      </c>
      <c r="I575" t="s">
        <v>231</v>
      </c>
      <c r="J575" t="s">
        <v>37</v>
      </c>
      <c r="K575" t="s">
        <v>4081</v>
      </c>
      <c r="L575" t="s">
        <v>39</v>
      </c>
      <c r="M575" t="s">
        <v>4082</v>
      </c>
      <c r="N575" t="s">
        <v>80</v>
      </c>
      <c r="O575" t="s">
        <v>4083</v>
      </c>
      <c r="P575" t="s">
        <v>45</v>
      </c>
      <c r="Q575" t="s">
        <v>4084</v>
      </c>
      <c r="R575" t="s">
        <v>4085</v>
      </c>
      <c r="S575" t="s">
        <v>72</v>
      </c>
      <c r="V575" t="s">
        <v>4086</v>
      </c>
      <c r="X575" t="s">
        <v>4087</v>
      </c>
      <c r="Y575" t="s">
        <v>4088</v>
      </c>
      <c r="Z575" t="s">
        <v>121</v>
      </c>
      <c r="AA575" t="s">
        <v>4089</v>
      </c>
      <c r="AB575" t="s">
        <v>122</v>
      </c>
      <c r="AE575" t="s">
        <v>4090</v>
      </c>
      <c r="AF575" t="s">
        <v>11451</v>
      </c>
      <c r="AG575" t="s">
        <v>76</v>
      </c>
      <c r="AH575" t="s">
        <v>11452</v>
      </c>
      <c r="AI575" t="s">
        <v>10690</v>
      </c>
      <c r="AJ575" t="s">
        <v>10690</v>
      </c>
      <c r="AK575"/>
      <c r="AL575">
        <v>0</v>
      </c>
    </row>
    <row r="576" spans="1:38" x14ac:dyDescent="0.25">
      <c r="A576" t="s">
        <v>35</v>
      </c>
      <c r="B576" t="s">
        <v>112</v>
      </c>
      <c r="C576" t="s">
        <v>4091</v>
      </c>
      <c r="E576" t="s">
        <v>37</v>
      </c>
      <c r="F576" t="s">
        <v>3721</v>
      </c>
      <c r="G576" t="s">
        <v>60</v>
      </c>
      <c r="H576" t="s">
        <v>51</v>
      </c>
      <c r="I576" t="s">
        <v>189</v>
      </c>
      <c r="J576" t="s">
        <v>37</v>
      </c>
      <c r="K576" t="s">
        <v>4092</v>
      </c>
      <c r="L576" t="s">
        <v>54</v>
      </c>
      <c r="M576" t="s">
        <v>4093</v>
      </c>
      <c r="N576" t="s">
        <v>80</v>
      </c>
      <c r="O576" t="s">
        <v>105</v>
      </c>
      <c r="P576" t="s">
        <v>81</v>
      </c>
      <c r="Q576" t="s">
        <v>4094</v>
      </c>
      <c r="R576" t="s">
        <v>4095</v>
      </c>
      <c r="S576" t="s">
        <v>72</v>
      </c>
      <c r="Z576" t="s">
        <v>111</v>
      </c>
      <c r="AA576" t="s">
        <v>4096</v>
      </c>
      <c r="AC576" t="s">
        <v>107</v>
      </c>
      <c r="AF576" t="s">
        <v>11453</v>
      </c>
      <c r="AG576" t="s">
        <v>76</v>
      </c>
      <c r="AH576" t="s">
        <v>11454</v>
      </c>
      <c r="AI576" t="s">
        <v>10682</v>
      </c>
      <c r="AJ576" t="s">
        <v>10682</v>
      </c>
      <c r="AK576"/>
      <c r="AL576">
        <v>0</v>
      </c>
    </row>
    <row r="577" spans="1:38" x14ac:dyDescent="0.25">
      <c r="A577" t="s">
        <v>35</v>
      </c>
      <c r="B577" t="s">
        <v>182</v>
      </c>
      <c r="C577" t="s">
        <v>13158</v>
      </c>
      <c r="E577" t="s">
        <v>37</v>
      </c>
      <c r="F577" t="s">
        <v>3721</v>
      </c>
      <c r="G577" t="s">
        <v>60</v>
      </c>
      <c r="H577" t="s">
        <v>168</v>
      </c>
      <c r="I577" t="s">
        <v>2999</v>
      </c>
      <c r="J577" t="s">
        <v>37</v>
      </c>
      <c r="K577" t="s">
        <v>4111</v>
      </c>
      <c r="L577" t="s">
        <v>183</v>
      </c>
      <c r="M577" t="s">
        <v>13159</v>
      </c>
      <c r="N577" t="s">
        <v>61</v>
      </c>
      <c r="O577" t="s">
        <v>105</v>
      </c>
      <c r="P577" t="s">
        <v>81</v>
      </c>
      <c r="Q577" t="s">
        <v>13160</v>
      </c>
      <c r="R577" t="s">
        <v>13161</v>
      </c>
      <c r="S577" t="s">
        <v>72</v>
      </c>
      <c r="Z577" t="s">
        <v>128</v>
      </c>
      <c r="AA577" t="s">
        <v>13162</v>
      </c>
      <c r="AB577" t="s">
        <v>176</v>
      </c>
      <c r="AC577" t="s">
        <v>107</v>
      </c>
      <c r="AF577" t="s">
        <v>13163</v>
      </c>
      <c r="AG577" t="s">
        <v>49</v>
      </c>
      <c r="AH577" t="s">
        <v>13163</v>
      </c>
      <c r="AI577" t="s">
        <v>10690</v>
      </c>
      <c r="AJ577" t="s">
        <v>10690</v>
      </c>
      <c r="AK577"/>
      <c r="AL577">
        <v>0</v>
      </c>
    </row>
    <row r="578" spans="1:38" x14ac:dyDescent="0.25">
      <c r="A578" t="s">
        <v>35</v>
      </c>
      <c r="B578" t="s">
        <v>3064</v>
      </c>
      <c r="C578" t="s">
        <v>4097</v>
      </c>
      <c r="E578" t="s">
        <v>37</v>
      </c>
      <c r="F578" t="s">
        <v>3721</v>
      </c>
      <c r="G578" t="s">
        <v>60</v>
      </c>
      <c r="I578" t="s">
        <v>2999</v>
      </c>
      <c r="J578" t="s">
        <v>37</v>
      </c>
      <c r="K578" t="s">
        <v>3943</v>
      </c>
      <c r="L578" t="s">
        <v>70</v>
      </c>
      <c r="M578" t="s">
        <v>4098</v>
      </c>
      <c r="N578" t="s">
        <v>61</v>
      </c>
      <c r="O578" t="s">
        <v>4099</v>
      </c>
      <c r="P578" t="s">
        <v>45</v>
      </c>
      <c r="Y578" t="s">
        <v>4100</v>
      </c>
      <c r="Z578" t="s">
        <v>146</v>
      </c>
      <c r="AA578" t="s">
        <v>4101</v>
      </c>
      <c r="AF578"/>
      <c r="AG578" t="s">
        <v>49</v>
      </c>
      <c r="AH578" t="s">
        <v>11455</v>
      </c>
      <c r="AI578" t="s">
        <v>10690</v>
      </c>
      <c r="AJ578" t="s">
        <v>10690</v>
      </c>
      <c r="AK578"/>
      <c r="AL578">
        <v>0</v>
      </c>
    </row>
    <row r="579" spans="1:38" x14ac:dyDescent="0.25">
      <c r="A579" t="s">
        <v>35</v>
      </c>
      <c r="B579" t="s">
        <v>596</v>
      </c>
      <c r="C579" t="s">
        <v>4102</v>
      </c>
      <c r="E579" t="s">
        <v>37</v>
      </c>
      <c r="F579" t="s">
        <v>3721</v>
      </c>
      <c r="G579" t="s">
        <v>60</v>
      </c>
      <c r="I579" t="s">
        <v>103</v>
      </c>
      <c r="J579" t="s">
        <v>37</v>
      </c>
      <c r="K579" t="s">
        <v>3943</v>
      </c>
      <c r="L579" t="s">
        <v>70</v>
      </c>
      <c r="M579" t="s">
        <v>4103</v>
      </c>
      <c r="N579" t="s">
        <v>1139</v>
      </c>
      <c r="Z579" t="s">
        <v>4104</v>
      </c>
      <c r="AA579" t="s">
        <v>4105</v>
      </c>
      <c r="AC579" t="s">
        <v>1142</v>
      </c>
      <c r="AD579" t="s">
        <v>217</v>
      </c>
      <c r="AF579"/>
      <c r="AG579" t="s">
        <v>285</v>
      </c>
      <c r="AH579" t="s">
        <v>11456</v>
      </c>
      <c r="AI579" t="s">
        <v>10685</v>
      </c>
      <c r="AJ579" t="s">
        <v>10685</v>
      </c>
      <c r="AK579"/>
      <c r="AL579">
        <v>0</v>
      </c>
    </row>
    <row r="580" spans="1:38" x14ac:dyDescent="0.25">
      <c r="A580" t="s">
        <v>35</v>
      </c>
      <c r="B580" t="s">
        <v>771</v>
      </c>
      <c r="C580" t="s">
        <v>4106</v>
      </c>
      <c r="E580" t="s">
        <v>37</v>
      </c>
      <c r="F580" t="s">
        <v>3721</v>
      </c>
      <c r="G580" t="s">
        <v>60</v>
      </c>
      <c r="H580" t="s">
        <v>4107</v>
      </c>
      <c r="I580" t="s">
        <v>52</v>
      </c>
      <c r="J580" t="s">
        <v>37</v>
      </c>
      <c r="K580" t="s">
        <v>3845</v>
      </c>
      <c r="L580" t="s">
        <v>94</v>
      </c>
      <c r="M580" t="s">
        <v>4108</v>
      </c>
      <c r="N580" t="s">
        <v>215</v>
      </c>
      <c r="P580" t="s">
        <v>45</v>
      </c>
      <c r="Z580" t="s">
        <v>64</v>
      </c>
      <c r="AA580" t="s">
        <v>4109</v>
      </c>
      <c r="AC580" t="s">
        <v>3432</v>
      </c>
      <c r="AF580"/>
      <c r="AG580" t="s">
        <v>49</v>
      </c>
      <c r="AH580" t="s">
        <v>11151</v>
      </c>
      <c r="AI580" t="s">
        <v>10682</v>
      </c>
      <c r="AJ580" t="s">
        <v>10682</v>
      </c>
      <c r="AK580"/>
      <c r="AL580">
        <v>0</v>
      </c>
    </row>
    <row r="581" spans="1:38" x14ac:dyDescent="0.25">
      <c r="A581" t="s">
        <v>35</v>
      </c>
      <c r="B581" t="s">
        <v>3190</v>
      </c>
      <c r="C581" t="s">
        <v>4110</v>
      </c>
      <c r="E581" t="s">
        <v>37</v>
      </c>
      <c r="F581" t="s">
        <v>3760</v>
      </c>
      <c r="G581" t="s">
        <v>183</v>
      </c>
      <c r="H581" t="s">
        <v>51</v>
      </c>
      <c r="I581" t="s">
        <v>52</v>
      </c>
      <c r="J581" t="s">
        <v>37</v>
      </c>
      <c r="K581" t="s">
        <v>4111</v>
      </c>
      <c r="L581" t="s">
        <v>183</v>
      </c>
      <c r="M581" t="s">
        <v>4112</v>
      </c>
      <c r="N581" t="s">
        <v>80</v>
      </c>
      <c r="O581" t="s">
        <v>105</v>
      </c>
      <c r="P581" t="s">
        <v>81</v>
      </c>
      <c r="Q581" t="s">
        <v>4113</v>
      </c>
      <c r="R581" t="s">
        <v>4114</v>
      </c>
      <c r="S581" t="s">
        <v>72</v>
      </c>
      <c r="Z581" t="s">
        <v>111</v>
      </c>
      <c r="AA581" t="s">
        <v>4115</v>
      </c>
      <c r="AC581" t="s">
        <v>107</v>
      </c>
      <c r="AF581" t="s">
        <v>11457</v>
      </c>
      <c r="AG581" t="s">
        <v>76</v>
      </c>
      <c r="AH581" t="s">
        <v>11375</v>
      </c>
      <c r="AI581" t="s">
        <v>10682</v>
      </c>
      <c r="AJ581" t="s">
        <v>10682</v>
      </c>
      <c r="AK581"/>
      <c r="AL581">
        <v>0</v>
      </c>
    </row>
    <row r="582" spans="1:38" x14ac:dyDescent="0.25">
      <c r="A582" t="s">
        <v>35</v>
      </c>
      <c r="B582" t="s">
        <v>182</v>
      </c>
      <c r="C582" t="s">
        <v>13164</v>
      </c>
      <c r="E582" t="s">
        <v>37</v>
      </c>
      <c r="F582" t="s">
        <v>3760</v>
      </c>
      <c r="G582" t="s">
        <v>183</v>
      </c>
      <c r="H582" t="s">
        <v>51</v>
      </c>
      <c r="I582" t="s">
        <v>78</v>
      </c>
      <c r="J582" t="s">
        <v>37</v>
      </c>
      <c r="K582" t="s">
        <v>3940</v>
      </c>
      <c r="L582" t="s">
        <v>54</v>
      </c>
      <c r="M582" t="s">
        <v>13165</v>
      </c>
      <c r="N582" t="s">
        <v>215</v>
      </c>
      <c r="O582" t="s">
        <v>2490</v>
      </c>
      <c r="P582" t="s">
        <v>81</v>
      </c>
      <c r="Q582" t="s">
        <v>13166</v>
      </c>
      <c r="R582" t="s">
        <v>13167</v>
      </c>
      <c r="S582" t="s">
        <v>72</v>
      </c>
      <c r="Z582" t="s">
        <v>128</v>
      </c>
      <c r="AA582" t="s">
        <v>13168</v>
      </c>
      <c r="AC582" t="s">
        <v>107</v>
      </c>
      <c r="AF582" t="s">
        <v>13169</v>
      </c>
      <c r="AG582" t="s">
        <v>49</v>
      </c>
      <c r="AH582" t="s">
        <v>13169</v>
      </c>
      <c r="AI582" t="s">
        <v>10682</v>
      </c>
      <c r="AJ582" t="s">
        <v>10682</v>
      </c>
      <c r="AK582"/>
      <c r="AL582">
        <v>0</v>
      </c>
    </row>
    <row r="583" spans="1:38" x14ac:dyDescent="0.25">
      <c r="A583" t="s">
        <v>35</v>
      </c>
      <c r="B583" t="s">
        <v>230</v>
      </c>
      <c r="C583" t="s">
        <v>4116</v>
      </c>
      <c r="D583" t="s">
        <v>90</v>
      </c>
      <c r="E583" t="s">
        <v>37</v>
      </c>
      <c r="F583" t="s">
        <v>3760</v>
      </c>
      <c r="G583" t="s">
        <v>183</v>
      </c>
      <c r="I583" t="s">
        <v>180</v>
      </c>
      <c r="J583" t="s">
        <v>37</v>
      </c>
      <c r="K583" t="s">
        <v>4111</v>
      </c>
      <c r="L583" t="s">
        <v>183</v>
      </c>
      <c r="M583" t="s">
        <v>4117</v>
      </c>
      <c r="N583" t="s">
        <v>80</v>
      </c>
      <c r="O583" t="s">
        <v>95</v>
      </c>
      <c r="P583" t="s">
        <v>81</v>
      </c>
      <c r="Q583" t="s">
        <v>4118</v>
      </c>
      <c r="R583" t="s">
        <v>4119</v>
      </c>
      <c r="S583" t="s">
        <v>72</v>
      </c>
      <c r="V583" t="s">
        <v>96</v>
      </c>
      <c r="X583" t="s">
        <v>1095</v>
      </c>
      <c r="Z583" t="s">
        <v>98</v>
      </c>
      <c r="AA583" t="s">
        <v>99</v>
      </c>
      <c r="AB583" t="s">
        <v>4120</v>
      </c>
      <c r="AC583" t="s">
        <v>100</v>
      </c>
      <c r="AF583" t="s">
        <v>11458</v>
      </c>
      <c r="AG583" t="s">
        <v>76</v>
      </c>
      <c r="AH583" t="s">
        <v>11459</v>
      </c>
      <c r="AI583" t="s">
        <v>10682</v>
      </c>
      <c r="AJ583" t="s">
        <v>10682</v>
      </c>
      <c r="AK583"/>
      <c r="AL583">
        <v>0</v>
      </c>
    </row>
    <row r="584" spans="1:38" x14ac:dyDescent="0.25">
      <c r="A584" t="s">
        <v>35</v>
      </c>
      <c r="B584" t="s">
        <v>1581</v>
      </c>
      <c r="C584" t="s">
        <v>4121</v>
      </c>
      <c r="E584" t="s">
        <v>37</v>
      </c>
      <c r="F584" t="s">
        <v>3760</v>
      </c>
      <c r="G584" t="s">
        <v>183</v>
      </c>
      <c r="H584" t="s">
        <v>4122</v>
      </c>
      <c r="I584" t="s">
        <v>103</v>
      </c>
      <c r="J584" t="s">
        <v>37</v>
      </c>
      <c r="K584" t="s">
        <v>3845</v>
      </c>
      <c r="L584" t="s">
        <v>94</v>
      </c>
      <c r="M584" t="s">
        <v>4123</v>
      </c>
      <c r="N584" t="s">
        <v>215</v>
      </c>
      <c r="P584" t="s">
        <v>81</v>
      </c>
      <c r="Q584" t="s">
        <v>4124</v>
      </c>
      <c r="R584" t="s">
        <v>4125</v>
      </c>
      <c r="S584" t="s">
        <v>72</v>
      </c>
      <c r="Z584" t="s">
        <v>154</v>
      </c>
      <c r="AA584" t="s">
        <v>4126</v>
      </c>
      <c r="AC584" t="s">
        <v>155</v>
      </c>
      <c r="AF584" t="s">
        <v>11318</v>
      </c>
      <c r="AG584" t="s">
        <v>49</v>
      </c>
      <c r="AH584" t="s">
        <v>11318</v>
      </c>
      <c r="AI584" t="s">
        <v>10682</v>
      </c>
      <c r="AJ584" t="s">
        <v>10682</v>
      </c>
      <c r="AK584"/>
      <c r="AL584">
        <v>0</v>
      </c>
    </row>
    <row r="585" spans="1:38" x14ac:dyDescent="0.25">
      <c r="A585" t="s">
        <v>35</v>
      </c>
      <c r="B585" t="s">
        <v>259</v>
      </c>
      <c r="C585" t="s">
        <v>4127</v>
      </c>
      <c r="E585" t="s">
        <v>37</v>
      </c>
      <c r="F585" t="s">
        <v>3810</v>
      </c>
      <c r="G585" t="s">
        <v>39</v>
      </c>
      <c r="H585" t="s">
        <v>134</v>
      </c>
      <c r="I585" t="s">
        <v>52</v>
      </c>
      <c r="J585" t="s">
        <v>37</v>
      </c>
      <c r="K585" t="s">
        <v>4006</v>
      </c>
      <c r="L585" t="s">
        <v>60</v>
      </c>
      <c r="M585" t="s">
        <v>4128</v>
      </c>
      <c r="N585" t="s">
        <v>80</v>
      </c>
      <c r="P585" t="s">
        <v>45</v>
      </c>
      <c r="Z585" t="s">
        <v>64</v>
      </c>
      <c r="AA585" t="s">
        <v>4129</v>
      </c>
      <c r="AC585" t="s">
        <v>4130</v>
      </c>
      <c r="AF585"/>
      <c r="AG585" t="s">
        <v>76</v>
      </c>
      <c r="AH585" t="s">
        <v>11460</v>
      </c>
      <c r="AI585" t="s">
        <v>10682</v>
      </c>
      <c r="AJ585" t="s">
        <v>10682</v>
      </c>
      <c r="AK585"/>
      <c r="AL585">
        <v>0</v>
      </c>
    </row>
    <row r="586" spans="1:38" x14ac:dyDescent="0.25">
      <c r="A586" t="s">
        <v>35</v>
      </c>
      <c r="B586" t="s">
        <v>429</v>
      </c>
      <c r="C586" t="s">
        <v>4131</v>
      </c>
      <c r="E586" t="s">
        <v>37</v>
      </c>
      <c r="F586" t="s">
        <v>3810</v>
      </c>
      <c r="G586" t="s">
        <v>39</v>
      </c>
      <c r="H586" t="s">
        <v>51</v>
      </c>
      <c r="I586" t="s">
        <v>103</v>
      </c>
      <c r="J586" t="s">
        <v>37</v>
      </c>
      <c r="K586" t="s">
        <v>4111</v>
      </c>
      <c r="L586" t="s">
        <v>183</v>
      </c>
      <c r="M586" t="s">
        <v>4132</v>
      </c>
      <c r="N586" t="s">
        <v>61</v>
      </c>
      <c r="P586" t="s">
        <v>62</v>
      </c>
      <c r="Z586" t="s">
        <v>64</v>
      </c>
      <c r="AA586" t="s">
        <v>4133</v>
      </c>
      <c r="AF586"/>
      <c r="AG586" t="s">
        <v>49</v>
      </c>
      <c r="AH586" t="s">
        <v>11461</v>
      </c>
      <c r="AI586" t="s">
        <v>10682</v>
      </c>
      <c r="AJ586" t="s">
        <v>10682</v>
      </c>
      <c r="AK586"/>
      <c r="AL586">
        <v>0</v>
      </c>
    </row>
    <row r="587" spans="1:38" x14ac:dyDescent="0.25">
      <c r="A587" t="s">
        <v>35</v>
      </c>
      <c r="B587" t="s">
        <v>4004</v>
      </c>
      <c r="C587" t="s">
        <v>4134</v>
      </c>
      <c r="E587" t="s">
        <v>37</v>
      </c>
      <c r="F587" t="s">
        <v>3810</v>
      </c>
      <c r="G587" t="s">
        <v>39</v>
      </c>
      <c r="I587" t="s">
        <v>139</v>
      </c>
      <c r="J587" t="s">
        <v>37</v>
      </c>
      <c r="K587" t="s">
        <v>4006</v>
      </c>
      <c r="L587" t="s">
        <v>60</v>
      </c>
      <c r="M587" t="s">
        <v>4135</v>
      </c>
      <c r="N587" t="s">
        <v>104</v>
      </c>
      <c r="P587" t="s">
        <v>81</v>
      </c>
      <c r="Q587" t="s">
        <v>4136</v>
      </c>
      <c r="R587" t="s">
        <v>4137</v>
      </c>
      <c r="S587" t="s">
        <v>72</v>
      </c>
      <c r="Z587" t="s">
        <v>4138</v>
      </c>
      <c r="AA587" t="s">
        <v>4139</v>
      </c>
      <c r="AC587" t="s">
        <v>1336</v>
      </c>
      <c r="AF587" t="s">
        <v>11462</v>
      </c>
      <c r="AG587" t="s">
        <v>108</v>
      </c>
      <c r="AH587" t="s">
        <v>11463</v>
      </c>
      <c r="AI587" t="s">
        <v>10682</v>
      </c>
      <c r="AJ587" t="s">
        <v>10682</v>
      </c>
      <c r="AK587"/>
      <c r="AL587">
        <v>0</v>
      </c>
    </row>
    <row r="588" spans="1:38" x14ac:dyDescent="0.25">
      <c r="A588" t="s">
        <v>35</v>
      </c>
      <c r="B588" t="s">
        <v>2965</v>
      </c>
      <c r="C588" t="s">
        <v>4140</v>
      </c>
      <c r="D588" t="s">
        <v>4141</v>
      </c>
      <c r="E588" t="s">
        <v>37</v>
      </c>
      <c r="F588" t="s">
        <v>3810</v>
      </c>
      <c r="G588" t="s">
        <v>39</v>
      </c>
      <c r="H588" t="s">
        <v>535</v>
      </c>
      <c r="I588" t="s">
        <v>103</v>
      </c>
      <c r="J588" t="s">
        <v>37</v>
      </c>
      <c r="K588" t="s">
        <v>4142</v>
      </c>
      <c r="L588" t="s">
        <v>43</v>
      </c>
      <c r="M588" t="s">
        <v>4143</v>
      </c>
      <c r="N588" t="s">
        <v>80</v>
      </c>
      <c r="O588" t="s">
        <v>4144</v>
      </c>
      <c r="P588" t="s">
        <v>185</v>
      </c>
      <c r="Q588" t="s">
        <v>4145</v>
      </c>
      <c r="R588" t="s">
        <v>4146</v>
      </c>
      <c r="S588" t="s">
        <v>72</v>
      </c>
      <c r="U588" t="s">
        <v>4147</v>
      </c>
      <c r="V588" t="s">
        <v>4148</v>
      </c>
      <c r="X588" t="s">
        <v>4149</v>
      </c>
      <c r="Y588" t="s">
        <v>4150</v>
      </c>
      <c r="Z588" t="s">
        <v>135</v>
      </c>
      <c r="AA588" t="s">
        <v>4151</v>
      </c>
      <c r="AB588" t="s">
        <v>748</v>
      </c>
      <c r="AC588" t="s">
        <v>4152</v>
      </c>
      <c r="AE588" t="s">
        <v>4153</v>
      </c>
      <c r="AF588" t="s">
        <v>11464</v>
      </c>
      <c r="AG588" t="s">
        <v>76</v>
      </c>
      <c r="AH588" t="s">
        <v>11465</v>
      </c>
      <c r="AI588" t="s">
        <v>10685</v>
      </c>
      <c r="AJ588" t="s">
        <v>10685</v>
      </c>
      <c r="AK588"/>
      <c r="AL588">
        <v>0</v>
      </c>
    </row>
    <row r="589" spans="1:38" x14ac:dyDescent="0.25">
      <c r="A589" t="s">
        <v>35</v>
      </c>
      <c r="B589" t="s">
        <v>2577</v>
      </c>
      <c r="C589" t="s">
        <v>4154</v>
      </c>
      <c r="E589" t="s">
        <v>37</v>
      </c>
      <c r="F589" t="s">
        <v>3810</v>
      </c>
      <c r="G589" t="s">
        <v>39</v>
      </c>
      <c r="H589" t="s">
        <v>51</v>
      </c>
      <c r="I589" t="s">
        <v>52</v>
      </c>
      <c r="J589" t="s">
        <v>37</v>
      </c>
      <c r="K589" t="s">
        <v>4111</v>
      </c>
      <c r="L589" t="s">
        <v>183</v>
      </c>
      <c r="M589" t="s">
        <v>4155</v>
      </c>
      <c r="N589" t="s">
        <v>80</v>
      </c>
      <c r="O589" t="s">
        <v>105</v>
      </c>
      <c r="P589" t="s">
        <v>81</v>
      </c>
      <c r="Q589" t="s">
        <v>4156</v>
      </c>
      <c r="R589" t="s">
        <v>4157</v>
      </c>
      <c r="S589" t="s">
        <v>72</v>
      </c>
      <c r="Z589" t="s">
        <v>111</v>
      </c>
      <c r="AA589" t="s">
        <v>4158</v>
      </c>
      <c r="AC589" t="s">
        <v>107</v>
      </c>
      <c r="AF589" t="s">
        <v>11466</v>
      </c>
      <c r="AG589" t="s">
        <v>76</v>
      </c>
      <c r="AH589" t="s">
        <v>11467</v>
      </c>
      <c r="AI589" t="s">
        <v>10682</v>
      </c>
      <c r="AJ589" t="s">
        <v>10682</v>
      </c>
      <c r="AK589"/>
      <c r="AL589">
        <v>0</v>
      </c>
    </row>
    <row r="590" spans="1:38" x14ac:dyDescent="0.25">
      <c r="A590" t="s">
        <v>35</v>
      </c>
      <c r="B590" t="s">
        <v>59</v>
      </c>
      <c r="C590" t="s">
        <v>13170</v>
      </c>
      <c r="E590" t="s">
        <v>37</v>
      </c>
      <c r="F590" t="s">
        <v>3940</v>
      </c>
      <c r="G590" t="s">
        <v>54</v>
      </c>
      <c r="H590" t="s">
        <v>134</v>
      </c>
      <c r="I590" t="s">
        <v>189</v>
      </c>
      <c r="J590" t="s">
        <v>37</v>
      </c>
      <c r="K590" t="s">
        <v>4092</v>
      </c>
      <c r="L590" t="s">
        <v>54</v>
      </c>
      <c r="M590" t="s">
        <v>13171</v>
      </c>
      <c r="N590" t="s">
        <v>80</v>
      </c>
      <c r="O590" t="s">
        <v>105</v>
      </c>
      <c r="P590" t="s">
        <v>81</v>
      </c>
      <c r="Q590" t="s">
        <v>13172</v>
      </c>
      <c r="R590" t="s">
        <v>13173</v>
      </c>
      <c r="S590" t="s">
        <v>72</v>
      </c>
      <c r="Z590" t="s">
        <v>111</v>
      </c>
      <c r="AA590" t="s">
        <v>13174</v>
      </c>
      <c r="AC590" t="s">
        <v>107</v>
      </c>
      <c r="AF590" t="s">
        <v>13175</v>
      </c>
      <c r="AG590" t="s">
        <v>76</v>
      </c>
      <c r="AH590" t="s">
        <v>13175</v>
      </c>
      <c r="AI590" t="s">
        <v>10682</v>
      </c>
      <c r="AJ590" t="s">
        <v>10682</v>
      </c>
      <c r="AK590"/>
      <c r="AL590">
        <v>0</v>
      </c>
    </row>
    <row r="591" spans="1:38" x14ac:dyDescent="0.25">
      <c r="A591" t="s">
        <v>35</v>
      </c>
      <c r="B591" t="s">
        <v>3418</v>
      </c>
      <c r="C591" t="s">
        <v>4159</v>
      </c>
      <c r="E591" t="s">
        <v>37</v>
      </c>
      <c r="F591" t="s">
        <v>3940</v>
      </c>
      <c r="G591" t="s">
        <v>54</v>
      </c>
      <c r="H591" t="s">
        <v>2196</v>
      </c>
      <c r="I591" t="s">
        <v>52</v>
      </c>
      <c r="J591" t="s">
        <v>37</v>
      </c>
      <c r="K591" t="s">
        <v>4081</v>
      </c>
      <c r="L591" t="s">
        <v>39</v>
      </c>
      <c r="M591" t="s">
        <v>4160</v>
      </c>
      <c r="N591" t="s">
        <v>61</v>
      </c>
      <c r="P591" t="s">
        <v>62</v>
      </c>
      <c r="Z591" t="s">
        <v>64</v>
      </c>
      <c r="AA591" t="s">
        <v>4161</v>
      </c>
      <c r="AE591" t="s">
        <v>4162</v>
      </c>
      <c r="AF591"/>
      <c r="AG591" t="s">
        <v>49</v>
      </c>
      <c r="AH591" t="s">
        <v>11468</v>
      </c>
      <c r="AI591" t="s">
        <v>10682</v>
      </c>
      <c r="AJ591" t="s">
        <v>10682</v>
      </c>
      <c r="AK591"/>
      <c r="AL591">
        <v>0</v>
      </c>
    </row>
    <row r="592" spans="1:38" x14ac:dyDescent="0.25">
      <c r="A592" t="s">
        <v>35</v>
      </c>
      <c r="B592" t="s">
        <v>519</v>
      </c>
      <c r="C592" t="s">
        <v>4163</v>
      </c>
      <c r="D592" t="s">
        <v>4164</v>
      </c>
      <c r="E592" t="s">
        <v>37</v>
      </c>
      <c r="F592" t="s">
        <v>3940</v>
      </c>
      <c r="G592" t="s">
        <v>54</v>
      </c>
      <c r="H592" t="s">
        <v>4165</v>
      </c>
      <c r="I592" t="s">
        <v>103</v>
      </c>
      <c r="J592" t="s">
        <v>37</v>
      </c>
      <c r="K592" t="s">
        <v>4092</v>
      </c>
      <c r="L592" t="s">
        <v>54</v>
      </c>
      <c r="M592" t="s">
        <v>4166</v>
      </c>
      <c r="N592" t="s">
        <v>104</v>
      </c>
      <c r="O592" t="s">
        <v>4167</v>
      </c>
      <c r="P592" t="s">
        <v>185</v>
      </c>
      <c r="Q592" t="s">
        <v>4168</v>
      </c>
      <c r="R592" t="s">
        <v>4169</v>
      </c>
      <c r="S592" t="s">
        <v>72</v>
      </c>
      <c r="V592" t="s">
        <v>4170</v>
      </c>
      <c r="W592" t="s">
        <v>4171</v>
      </c>
      <c r="X592" t="s">
        <v>4172</v>
      </c>
      <c r="Y592" t="s">
        <v>4173</v>
      </c>
      <c r="Z592" t="s">
        <v>4174</v>
      </c>
      <c r="AA592" t="s">
        <v>4175</v>
      </c>
      <c r="AB592" t="s">
        <v>506</v>
      </c>
      <c r="AC592" t="s">
        <v>4176</v>
      </c>
      <c r="AE592" t="s">
        <v>4177</v>
      </c>
      <c r="AF592" t="s">
        <v>11469</v>
      </c>
      <c r="AG592" t="s">
        <v>108</v>
      </c>
      <c r="AH592" t="s">
        <v>11470</v>
      </c>
      <c r="AI592" t="s">
        <v>10685</v>
      </c>
      <c r="AJ592" t="s">
        <v>10685</v>
      </c>
      <c r="AK592"/>
      <c r="AL592">
        <v>0</v>
      </c>
    </row>
    <row r="593" spans="1:38" x14ac:dyDescent="0.25">
      <c r="A593" t="s">
        <v>35</v>
      </c>
      <c r="B593" t="s">
        <v>1471</v>
      </c>
      <c r="C593" t="s">
        <v>4178</v>
      </c>
      <c r="E593" t="s">
        <v>37</v>
      </c>
      <c r="F593" t="s">
        <v>3940</v>
      </c>
      <c r="G593" t="s">
        <v>54</v>
      </c>
      <c r="H593" t="s">
        <v>51</v>
      </c>
      <c r="I593" t="s">
        <v>103</v>
      </c>
      <c r="J593" t="s">
        <v>37</v>
      </c>
      <c r="K593" t="s">
        <v>4111</v>
      </c>
      <c r="L593" t="s">
        <v>183</v>
      </c>
      <c r="M593" t="s">
        <v>4179</v>
      </c>
      <c r="N593" t="s">
        <v>80</v>
      </c>
      <c r="O593" t="s">
        <v>105</v>
      </c>
      <c r="P593" t="s">
        <v>81</v>
      </c>
      <c r="Q593" t="s">
        <v>4180</v>
      </c>
      <c r="R593" t="s">
        <v>4181</v>
      </c>
      <c r="S593" t="s">
        <v>72</v>
      </c>
      <c r="Z593" t="s">
        <v>111</v>
      </c>
      <c r="AA593" t="s">
        <v>4182</v>
      </c>
      <c r="AB593" t="s">
        <v>176</v>
      </c>
      <c r="AC593" t="s">
        <v>131</v>
      </c>
      <c r="AF593" t="s">
        <v>11389</v>
      </c>
      <c r="AG593" t="s">
        <v>76</v>
      </c>
      <c r="AH593" t="s">
        <v>11471</v>
      </c>
      <c r="AI593" t="s">
        <v>10682</v>
      </c>
      <c r="AJ593" t="s">
        <v>10682</v>
      </c>
      <c r="AK593"/>
      <c r="AL593">
        <v>0</v>
      </c>
    </row>
    <row r="594" spans="1:38" x14ac:dyDescent="0.25">
      <c r="A594" t="s">
        <v>35</v>
      </c>
      <c r="B594" t="s">
        <v>1471</v>
      </c>
      <c r="C594" t="s">
        <v>4183</v>
      </c>
      <c r="E594" t="s">
        <v>37</v>
      </c>
      <c r="F594" t="s">
        <v>3940</v>
      </c>
      <c r="G594" t="s">
        <v>54</v>
      </c>
      <c r="H594" t="s">
        <v>51</v>
      </c>
      <c r="I594" t="s">
        <v>103</v>
      </c>
      <c r="J594" t="s">
        <v>37</v>
      </c>
      <c r="K594" t="s">
        <v>4111</v>
      </c>
      <c r="L594" t="s">
        <v>183</v>
      </c>
      <c r="M594" t="s">
        <v>4179</v>
      </c>
      <c r="N594" t="s">
        <v>80</v>
      </c>
      <c r="O594" t="s">
        <v>105</v>
      </c>
      <c r="P594" t="s">
        <v>81</v>
      </c>
      <c r="Q594" t="s">
        <v>4184</v>
      </c>
      <c r="R594" t="s">
        <v>4185</v>
      </c>
      <c r="S594" t="s">
        <v>72</v>
      </c>
      <c r="Z594" t="s">
        <v>111</v>
      </c>
      <c r="AA594" t="s">
        <v>4186</v>
      </c>
      <c r="AB594" t="s">
        <v>176</v>
      </c>
      <c r="AC594" t="s">
        <v>131</v>
      </c>
      <c r="AF594" t="s">
        <v>11389</v>
      </c>
      <c r="AG594" t="s">
        <v>76</v>
      </c>
      <c r="AH594" t="s">
        <v>11390</v>
      </c>
      <c r="AI594" t="s">
        <v>10682</v>
      </c>
      <c r="AJ594" t="s">
        <v>10682</v>
      </c>
      <c r="AK594"/>
      <c r="AL594">
        <v>0</v>
      </c>
    </row>
    <row r="595" spans="1:38" x14ac:dyDescent="0.25">
      <c r="A595" t="s">
        <v>35</v>
      </c>
      <c r="B595" t="s">
        <v>532</v>
      </c>
      <c r="C595" t="s">
        <v>4187</v>
      </c>
      <c r="E595" t="s">
        <v>37</v>
      </c>
      <c r="F595" t="s">
        <v>3940</v>
      </c>
      <c r="G595" t="s">
        <v>54</v>
      </c>
      <c r="H595" t="s">
        <v>486</v>
      </c>
      <c r="I595" t="s">
        <v>231</v>
      </c>
      <c r="J595" t="s">
        <v>37</v>
      </c>
      <c r="K595" t="s">
        <v>4023</v>
      </c>
      <c r="L595" t="s">
        <v>94</v>
      </c>
      <c r="M595" t="s">
        <v>4188</v>
      </c>
      <c r="N595" t="s">
        <v>80</v>
      </c>
      <c r="P595" t="s">
        <v>45</v>
      </c>
      <c r="U595" t="s">
        <v>4189</v>
      </c>
      <c r="V595" t="s">
        <v>4190</v>
      </c>
      <c r="X595" t="s">
        <v>4191</v>
      </c>
      <c r="Z595" t="s">
        <v>4192</v>
      </c>
      <c r="AA595" t="s">
        <v>4193</v>
      </c>
      <c r="AB595" t="s">
        <v>4194</v>
      </c>
      <c r="AF595"/>
      <c r="AG595" t="s">
        <v>76</v>
      </c>
      <c r="AH595" t="s">
        <v>11472</v>
      </c>
      <c r="AI595" t="s">
        <v>10690</v>
      </c>
      <c r="AJ595" t="s">
        <v>10690</v>
      </c>
      <c r="AK595"/>
      <c r="AL595">
        <v>0</v>
      </c>
    </row>
    <row r="596" spans="1:38" x14ac:dyDescent="0.25">
      <c r="A596" t="s">
        <v>35</v>
      </c>
      <c r="B596" t="s">
        <v>3957</v>
      </c>
      <c r="C596" t="s">
        <v>4195</v>
      </c>
      <c r="E596" t="s">
        <v>37</v>
      </c>
      <c r="F596" t="s">
        <v>3845</v>
      </c>
      <c r="G596" t="s">
        <v>94</v>
      </c>
      <c r="H596" t="s">
        <v>4196</v>
      </c>
      <c r="I596" t="s">
        <v>78</v>
      </c>
      <c r="J596" t="s">
        <v>37</v>
      </c>
      <c r="K596" t="s">
        <v>4023</v>
      </c>
      <c r="L596" t="s">
        <v>94</v>
      </c>
      <c r="M596" t="s">
        <v>4197</v>
      </c>
      <c r="N596" t="s">
        <v>80</v>
      </c>
      <c r="O596" t="s">
        <v>105</v>
      </c>
      <c r="P596" t="s">
        <v>81</v>
      </c>
      <c r="Q596" t="s">
        <v>4198</v>
      </c>
      <c r="R596" t="s">
        <v>4199</v>
      </c>
      <c r="S596" t="s">
        <v>72</v>
      </c>
      <c r="Z596" t="s">
        <v>111</v>
      </c>
      <c r="AA596" t="s">
        <v>4200</v>
      </c>
      <c r="AC596" t="s">
        <v>131</v>
      </c>
      <c r="AF596" t="s">
        <v>11473</v>
      </c>
      <c r="AG596" t="s">
        <v>76</v>
      </c>
      <c r="AH596" t="s">
        <v>11474</v>
      </c>
      <c r="AI596" t="s">
        <v>10682</v>
      </c>
      <c r="AJ596" t="s">
        <v>10682</v>
      </c>
      <c r="AK596"/>
      <c r="AL596">
        <v>0</v>
      </c>
    </row>
    <row r="597" spans="1:38" x14ac:dyDescent="0.25">
      <c r="A597" t="s">
        <v>35</v>
      </c>
      <c r="B597" t="s">
        <v>2825</v>
      </c>
      <c r="C597" t="s">
        <v>4201</v>
      </c>
      <c r="E597" t="s">
        <v>37</v>
      </c>
      <c r="F597" t="s">
        <v>3845</v>
      </c>
      <c r="G597" t="s">
        <v>94</v>
      </c>
      <c r="I597" t="s">
        <v>78</v>
      </c>
      <c r="J597" t="s">
        <v>37</v>
      </c>
      <c r="K597" t="s">
        <v>3943</v>
      </c>
      <c r="L597" t="s">
        <v>70</v>
      </c>
      <c r="M597" t="s">
        <v>4202</v>
      </c>
      <c r="N597" t="s">
        <v>130</v>
      </c>
      <c r="P597" t="s">
        <v>45</v>
      </c>
      <c r="Z597" t="s">
        <v>64</v>
      </c>
      <c r="AA597" t="s">
        <v>4203</v>
      </c>
      <c r="AC597" t="s">
        <v>3318</v>
      </c>
      <c r="AF597"/>
      <c r="AG597" t="s">
        <v>76</v>
      </c>
      <c r="AH597" t="s">
        <v>11475</v>
      </c>
      <c r="AI597" t="s">
        <v>10682</v>
      </c>
      <c r="AJ597" t="s">
        <v>10682</v>
      </c>
      <c r="AK597"/>
      <c r="AL597">
        <v>0</v>
      </c>
    </row>
    <row r="598" spans="1:38" x14ac:dyDescent="0.25">
      <c r="A598" t="s">
        <v>35</v>
      </c>
      <c r="B598" t="s">
        <v>2868</v>
      </c>
      <c r="C598" t="s">
        <v>4204</v>
      </c>
      <c r="E598" t="s">
        <v>37</v>
      </c>
      <c r="F598" t="s">
        <v>3845</v>
      </c>
      <c r="G598" t="s">
        <v>94</v>
      </c>
      <c r="H598" t="s">
        <v>2123</v>
      </c>
      <c r="I598" t="s">
        <v>52</v>
      </c>
      <c r="J598" t="s">
        <v>37</v>
      </c>
      <c r="K598" t="s">
        <v>4023</v>
      </c>
      <c r="L598" t="s">
        <v>94</v>
      </c>
      <c r="M598" t="s">
        <v>4205</v>
      </c>
      <c r="N598" t="s">
        <v>80</v>
      </c>
      <c r="O598" t="s">
        <v>105</v>
      </c>
      <c r="P598" t="s">
        <v>81</v>
      </c>
      <c r="Q598" t="s">
        <v>4206</v>
      </c>
      <c r="R598" t="s">
        <v>4207</v>
      </c>
      <c r="S598" t="s">
        <v>72</v>
      </c>
      <c r="Z598" t="s">
        <v>111</v>
      </c>
      <c r="AA598" t="s">
        <v>4208</v>
      </c>
      <c r="AC598" t="s">
        <v>107</v>
      </c>
      <c r="AF598" t="s">
        <v>11476</v>
      </c>
      <c r="AG598" t="s">
        <v>76</v>
      </c>
      <c r="AH598" t="s">
        <v>11375</v>
      </c>
      <c r="AI598" t="s">
        <v>10682</v>
      </c>
      <c r="AJ598" t="s">
        <v>10682</v>
      </c>
      <c r="AK598"/>
      <c r="AL598">
        <v>0</v>
      </c>
    </row>
    <row r="599" spans="1:38" x14ac:dyDescent="0.25">
      <c r="A599" t="s">
        <v>35</v>
      </c>
      <c r="B599" t="s">
        <v>429</v>
      </c>
      <c r="C599" t="s">
        <v>4209</v>
      </c>
      <c r="E599" t="s">
        <v>37</v>
      </c>
      <c r="F599" t="s">
        <v>3943</v>
      </c>
      <c r="G599" t="s">
        <v>70</v>
      </c>
      <c r="H599" t="s">
        <v>51</v>
      </c>
      <c r="I599" t="s">
        <v>78</v>
      </c>
      <c r="J599" t="s">
        <v>37</v>
      </c>
      <c r="K599" t="s">
        <v>4023</v>
      </c>
      <c r="L599" t="s">
        <v>94</v>
      </c>
      <c r="M599" t="s">
        <v>4210</v>
      </c>
      <c r="N599" t="s">
        <v>80</v>
      </c>
      <c r="O599" t="s">
        <v>105</v>
      </c>
      <c r="P599" t="s">
        <v>81</v>
      </c>
      <c r="Q599" t="s">
        <v>4211</v>
      </c>
      <c r="R599" t="s">
        <v>4212</v>
      </c>
      <c r="S599" t="s">
        <v>72</v>
      </c>
      <c r="Z599" t="s">
        <v>111</v>
      </c>
      <c r="AA599" t="s">
        <v>4213</v>
      </c>
      <c r="AB599" t="s">
        <v>176</v>
      </c>
      <c r="AC599" t="s">
        <v>107</v>
      </c>
      <c r="AF599" t="s">
        <v>11477</v>
      </c>
      <c r="AG599" t="s">
        <v>76</v>
      </c>
      <c r="AH599" t="s">
        <v>11478</v>
      </c>
      <c r="AI599" t="s">
        <v>10682</v>
      </c>
      <c r="AJ599" t="s">
        <v>10682</v>
      </c>
      <c r="AK599"/>
      <c r="AL599">
        <v>0</v>
      </c>
    </row>
    <row r="600" spans="1:38" x14ac:dyDescent="0.25">
      <c r="A600" t="s">
        <v>35</v>
      </c>
      <c r="B600" t="s">
        <v>225</v>
      </c>
      <c r="C600" t="s">
        <v>4214</v>
      </c>
      <c r="E600" t="s">
        <v>37</v>
      </c>
      <c r="F600" t="s">
        <v>3943</v>
      </c>
      <c r="G600" t="s">
        <v>70</v>
      </c>
      <c r="H600" t="s">
        <v>142</v>
      </c>
      <c r="I600" t="s">
        <v>78</v>
      </c>
      <c r="J600" t="s">
        <v>37</v>
      </c>
      <c r="K600" t="s">
        <v>4111</v>
      </c>
      <c r="L600" t="s">
        <v>183</v>
      </c>
      <c r="M600" t="s">
        <v>4215</v>
      </c>
      <c r="N600" t="s">
        <v>215</v>
      </c>
      <c r="O600" t="s">
        <v>105</v>
      </c>
      <c r="P600" t="s">
        <v>81</v>
      </c>
      <c r="Q600" t="s">
        <v>4216</v>
      </c>
      <c r="R600" t="s">
        <v>4217</v>
      </c>
      <c r="S600" t="s">
        <v>72</v>
      </c>
      <c r="Z600" t="s">
        <v>128</v>
      </c>
      <c r="AA600" t="s">
        <v>4218</v>
      </c>
      <c r="AB600" t="s">
        <v>176</v>
      </c>
      <c r="AC600" t="s">
        <v>107</v>
      </c>
      <c r="AF600" t="s">
        <v>11479</v>
      </c>
      <c r="AG600" t="s">
        <v>49</v>
      </c>
      <c r="AH600" t="s">
        <v>11479</v>
      </c>
      <c r="AI600" t="s">
        <v>10682</v>
      </c>
      <c r="AJ600" t="s">
        <v>10682</v>
      </c>
      <c r="AK600"/>
      <c r="AL600">
        <v>0</v>
      </c>
    </row>
    <row r="601" spans="1:38" x14ac:dyDescent="0.25">
      <c r="A601" t="s">
        <v>35</v>
      </c>
      <c r="B601" t="s">
        <v>4219</v>
      </c>
      <c r="C601" t="s">
        <v>4220</v>
      </c>
      <c r="E601" t="s">
        <v>37</v>
      </c>
      <c r="F601" t="s">
        <v>3943</v>
      </c>
      <c r="G601" t="s">
        <v>70</v>
      </c>
      <c r="H601" t="s">
        <v>313</v>
      </c>
      <c r="I601" t="s">
        <v>78</v>
      </c>
      <c r="J601" t="s">
        <v>37</v>
      </c>
      <c r="K601" t="s">
        <v>4023</v>
      </c>
      <c r="L601" t="s">
        <v>94</v>
      </c>
      <c r="M601" t="s">
        <v>4221</v>
      </c>
      <c r="N601" t="s">
        <v>80</v>
      </c>
      <c r="O601" t="s">
        <v>4222</v>
      </c>
      <c r="P601" t="s">
        <v>81</v>
      </c>
      <c r="Q601" t="s">
        <v>4223</v>
      </c>
      <c r="R601" t="s">
        <v>4224</v>
      </c>
      <c r="S601" t="s">
        <v>72</v>
      </c>
      <c r="Z601" t="s">
        <v>111</v>
      </c>
      <c r="AA601" t="s">
        <v>4225</v>
      </c>
      <c r="AC601" t="s">
        <v>107</v>
      </c>
      <c r="AF601" t="s">
        <v>11480</v>
      </c>
      <c r="AG601" t="s">
        <v>76</v>
      </c>
      <c r="AH601" t="s">
        <v>11481</v>
      </c>
      <c r="AI601" t="s">
        <v>10682</v>
      </c>
      <c r="AJ601" t="s">
        <v>10682</v>
      </c>
      <c r="AK601"/>
      <c r="AL601">
        <v>0</v>
      </c>
    </row>
    <row r="602" spans="1:38" x14ac:dyDescent="0.25">
      <c r="A602" t="s">
        <v>35</v>
      </c>
      <c r="B602" t="s">
        <v>1159</v>
      </c>
      <c r="C602" t="s">
        <v>4226</v>
      </c>
      <c r="E602" t="s">
        <v>37</v>
      </c>
      <c r="F602" t="s">
        <v>3943</v>
      </c>
      <c r="G602" t="s">
        <v>70</v>
      </c>
      <c r="H602" t="s">
        <v>4227</v>
      </c>
      <c r="I602" t="s">
        <v>103</v>
      </c>
      <c r="J602" t="s">
        <v>37</v>
      </c>
      <c r="K602" t="s">
        <v>4228</v>
      </c>
      <c r="L602" t="s">
        <v>70</v>
      </c>
      <c r="M602" t="s">
        <v>4229</v>
      </c>
      <c r="N602" t="s">
        <v>80</v>
      </c>
      <c r="O602" t="s">
        <v>105</v>
      </c>
      <c r="P602" t="s">
        <v>81</v>
      </c>
      <c r="Q602" t="s">
        <v>4230</v>
      </c>
      <c r="R602" t="s">
        <v>4231</v>
      </c>
      <c r="S602" t="s">
        <v>72</v>
      </c>
      <c r="Z602" t="s">
        <v>111</v>
      </c>
      <c r="AA602" t="s">
        <v>4232</v>
      </c>
      <c r="AC602" t="s">
        <v>107</v>
      </c>
      <c r="AF602" t="s">
        <v>11482</v>
      </c>
      <c r="AG602" t="s">
        <v>76</v>
      </c>
      <c r="AH602" t="s">
        <v>11483</v>
      </c>
      <c r="AI602" t="s">
        <v>10682</v>
      </c>
      <c r="AJ602" t="s">
        <v>10682</v>
      </c>
      <c r="AK602"/>
      <c r="AL602">
        <v>0</v>
      </c>
    </row>
    <row r="603" spans="1:38" x14ac:dyDescent="0.25">
      <c r="A603" t="s">
        <v>35</v>
      </c>
      <c r="B603" t="s">
        <v>3360</v>
      </c>
      <c r="C603" t="s">
        <v>4233</v>
      </c>
      <c r="E603" t="s">
        <v>37</v>
      </c>
      <c r="F603" t="s">
        <v>3943</v>
      </c>
      <c r="G603" t="s">
        <v>70</v>
      </c>
      <c r="H603" t="s">
        <v>2048</v>
      </c>
      <c r="I603" t="s">
        <v>78</v>
      </c>
      <c r="J603" t="s">
        <v>37</v>
      </c>
      <c r="K603" t="s">
        <v>4023</v>
      </c>
      <c r="L603" t="s">
        <v>94</v>
      </c>
      <c r="M603" t="s">
        <v>4234</v>
      </c>
      <c r="N603" t="s">
        <v>104</v>
      </c>
      <c r="O603" t="s">
        <v>4235</v>
      </c>
      <c r="P603" t="s">
        <v>81</v>
      </c>
      <c r="Q603" t="s">
        <v>4236</v>
      </c>
      <c r="R603" t="s">
        <v>4237</v>
      </c>
      <c r="S603" t="s">
        <v>72</v>
      </c>
      <c r="Z603" t="s">
        <v>106</v>
      </c>
      <c r="AA603" t="s">
        <v>4238</v>
      </c>
      <c r="AC603" t="s">
        <v>107</v>
      </c>
      <c r="AF603" t="s">
        <v>11484</v>
      </c>
      <c r="AG603" t="s">
        <v>108</v>
      </c>
      <c r="AH603" t="s">
        <v>11485</v>
      </c>
      <c r="AI603" t="s">
        <v>10682</v>
      </c>
      <c r="AJ603" t="s">
        <v>10682</v>
      </c>
      <c r="AK603"/>
      <c r="AL603">
        <v>0</v>
      </c>
    </row>
    <row r="604" spans="1:38" x14ac:dyDescent="0.25">
      <c r="A604" t="s">
        <v>35</v>
      </c>
      <c r="B604" t="s">
        <v>3360</v>
      </c>
      <c r="C604" t="s">
        <v>4239</v>
      </c>
      <c r="D604" t="s">
        <v>4240</v>
      </c>
      <c r="E604" t="s">
        <v>37</v>
      </c>
      <c r="F604" t="s">
        <v>3943</v>
      </c>
      <c r="G604" t="s">
        <v>70</v>
      </c>
      <c r="I604" t="s">
        <v>178</v>
      </c>
      <c r="J604" t="s">
        <v>356</v>
      </c>
      <c r="K604" t="s">
        <v>4111</v>
      </c>
      <c r="L604" t="s">
        <v>183</v>
      </c>
      <c r="M604" t="s">
        <v>4241</v>
      </c>
      <c r="N604" t="s">
        <v>205</v>
      </c>
      <c r="O604" t="s">
        <v>4242</v>
      </c>
      <c r="P604" t="s">
        <v>45</v>
      </c>
      <c r="Q604" t="s">
        <v>4243</v>
      </c>
      <c r="R604" t="s">
        <v>4244</v>
      </c>
      <c r="S604" t="s">
        <v>72</v>
      </c>
      <c r="U604" t="s">
        <v>1588</v>
      </c>
      <c r="V604" t="s">
        <v>4245</v>
      </c>
      <c r="W604" t="s">
        <v>4246</v>
      </c>
      <c r="X604" t="s">
        <v>4247</v>
      </c>
      <c r="Y604" t="s">
        <v>4248</v>
      </c>
      <c r="Z604" t="s">
        <v>1392</v>
      </c>
      <c r="AA604" t="s">
        <v>4249</v>
      </c>
      <c r="AB604" t="s">
        <v>161</v>
      </c>
      <c r="AC604" t="s">
        <v>3577</v>
      </c>
      <c r="AE604" t="s">
        <v>4250</v>
      </c>
      <c r="AF604" t="s">
        <v>11486</v>
      </c>
      <c r="AG604" t="s">
        <v>108</v>
      </c>
      <c r="AH604" t="s">
        <v>11487</v>
      </c>
      <c r="AI604" t="s">
        <v>10682</v>
      </c>
      <c r="AJ604" t="s">
        <v>10682</v>
      </c>
      <c r="AK604"/>
      <c r="AL604">
        <v>0</v>
      </c>
    </row>
    <row r="605" spans="1:38" x14ac:dyDescent="0.25">
      <c r="A605" t="s">
        <v>35</v>
      </c>
      <c r="B605" t="s">
        <v>2408</v>
      </c>
      <c r="C605" t="s">
        <v>4251</v>
      </c>
      <c r="D605" t="s">
        <v>2047</v>
      </c>
      <c r="E605" t="s">
        <v>37</v>
      </c>
      <c r="F605" t="s">
        <v>4070</v>
      </c>
      <c r="G605" t="s">
        <v>43</v>
      </c>
      <c r="H605" t="s">
        <v>4252</v>
      </c>
      <c r="I605" t="s">
        <v>178</v>
      </c>
      <c r="J605" t="s">
        <v>37</v>
      </c>
      <c r="K605" t="s">
        <v>4142</v>
      </c>
      <c r="L605" t="s">
        <v>43</v>
      </c>
      <c r="M605" t="s">
        <v>4253</v>
      </c>
      <c r="N605" t="s">
        <v>104</v>
      </c>
      <c r="P605" t="s">
        <v>45</v>
      </c>
      <c r="Q605" t="s">
        <v>4254</v>
      </c>
      <c r="R605" t="s">
        <v>4255</v>
      </c>
      <c r="S605" t="s">
        <v>72</v>
      </c>
      <c r="V605" t="s">
        <v>4256</v>
      </c>
      <c r="W605" t="s">
        <v>4257</v>
      </c>
      <c r="X605" t="s">
        <v>4258</v>
      </c>
      <c r="Z605" t="s">
        <v>1392</v>
      </c>
      <c r="AA605" t="s">
        <v>4259</v>
      </c>
      <c r="AB605" t="s">
        <v>114</v>
      </c>
      <c r="AF605" t="s">
        <v>11488</v>
      </c>
      <c r="AG605" t="s">
        <v>108</v>
      </c>
      <c r="AH605" t="s">
        <v>11489</v>
      </c>
      <c r="AI605" t="s">
        <v>10682</v>
      </c>
      <c r="AJ605" t="s">
        <v>10682</v>
      </c>
      <c r="AK605"/>
      <c r="AL605">
        <v>0</v>
      </c>
    </row>
    <row r="606" spans="1:38" x14ac:dyDescent="0.25">
      <c r="A606" t="s">
        <v>35</v>
      </c>
      <c r="B606" t="s">
        <v>953</v>
      </c>
      <c r="C606" t="s">
        <v>4260</v>
      </c>
      <c r="E606" t="s">
        <v>37</v>
      </c>
      <c r="F606" t="s">
        <v>4070</v>
      </c>
      <c r="G606" t="s">
        <v>43</v>
      </c>
      <c r="H606" t="s">
        <v>58</v>
      </c>
      <c r="I606" t="s">
        <v>180</v>
      </c>
      <c r="J606" t="s">
        <v>37</v>
      </c>
      <c r="K606" t="s">
        <v>4261</v>
      </c>
      <c r="L606" t="s">
        <v>39</v>
      </c>
      <c r="M606" t="s">
        <v>4262</v>
      </c>
      <c r="N606" t="s">
        <v>61</v>
      </c>
      <c r="O606" t="s">
        <v>4263</v>
      </c>
      <c r="P606" t="s">
        <v>81</v>
      </c>
      <c r="Q606" t="s">
        <v>4264</v>
      </c>
      <c r="R606" t="s">
        <v>4265</v>
      </c>
      <c r="S606" t="s">
        <v>72</v>
      </c>
      <c r="Z606" t="s">
        <v>128</v>
      </c>
      <c r="AA606" t="s">
        <v>4266</v>
      </c>
      <c r="AC606" t="s">
        <v>107</v>
      </c>
      <c r="AF606" t="s">
        <v>11490</v>
      </c>
      <c r="AG606" t="s">
        <v>49</v>
      </c>
      <c r="AH606" t="s">
        <v>11490</v>
      </c>
      <c r="AI606" t="s">
        <v>10682</v>
      </c>
      <c r="AJ606" t="s">
        <v>10682</v>
      </c>
      <c r="AK606"/>
      <c r="AL606">
        <v>0</v>
      </c>
    </row>
    <row r="607" spans="1:38" x14ac:dyDescent="0.25">
      <c r="A607" t="s">
        <v>35</v>
      </c>
      <c r="B607" t="s">
        <v>4267</v>
      </c>
      <c r="C607" t="s">
        <v>4268</v>
      </c>
      <c r="E607" t="s">
        <v>37</v>
      </c>
      <c r="F607" t="s">
        <v>4070</v>
      </c>
      <c r="G607" t="s">
        <v>43</v>
      </c>
      <c r="H607" t="s">
        <v>102</v>
      </c>
      <c r="I607" t="s">
        <v>78</v>
      </c>
      <c r="J607" t="s">
        <v>37</v>
      </c>
      <c r="K607" t="s">
        <v>4228</v>
      </c>
      <c r="L607" t="s">
        <v>70</v>
      </c>
      <c r="M607" t="s">
        <v>4269</v>
      </c>
      <c r="N607" t="s">
        <v>80</v>
      </c>
      <c r="P607" t="s">
        <v>45</v>
      </c>
      <c r="Z607" t="s">
        <v>2549</v>
      </c>
      <c r="AA607" t="s">
        <v>4270</v>
      </c>
      <c r="AC607" t="s">
        <v>1570</v>
      </c>
      <c r="AF607"/>
      <c r="AG607" t="s">
        <v>76</v>
      </c>
      <c r="AH607" t="s">
        <v>11491</v>
      </c>
      <c r="AI607" t="s">
        <v>10682</v>
      </c>
      <c r="AJ607" t="s">
        <v>10682</v>
      </c>
      <c r="AK607"/>
      <c r="AL607">
        <v>0</v>
      </c>
    </row>
    <row r="608" spans="1:38" x14ac:dyDescent="0.25">
      <c r="A608" t="s">
        <v>35</v>
      </c>
      <c r="B608" t="s">
        <v>1136</v>
      </c>
      <c r="C608" t="s">
        <v>4271</v>
      </c>
      <c r="E608" t="s">
        <v>37</v>
      </c>
      <c r="F608" t="s">
        <v>4070</v>
      </c>
      <c r="G608" t="s">
        <v>43</v>
      </c>
      <c r="H608" t="s">
        <v>168</v>
      </c>
      <c r="I608" t="s">
        <v>52</v>
      </c>
      <c r="J608" t="s">
        <v>37</v>
      </c>
      <c r="K608" t="s">
        <v>4092</v>
      </c>
      <c r="L608" t="s">
        <v>54</v>
      </c>
      <c r="M608" t="s">
        <v>4272</v>
      </c>
      <c r="N608" t="s">
        <v>104</v>
      </c>
      <c r="P608" t="s">
        <v>45</v>
      </c>
      <c r="Z608" t="s">
        <v>2549</v>
      </c>
      <c r="AA608" t="s">
        <v>4273</v>
      </c>
      <c r="AC608" t="s">
        <v>1570</v>
      </c>
      <c r="AF608"/>
      <c r="AG608" t="s">
        <v>108</v>
      </c>
      <c r="AH608" t="s">
        <v>11492</v>
      </c>
      <c r="AI608" t="s">
        <v>10682</v>
      </c>
      <c r="AJ608" t="s">
        <v>10682</v>
      </c>
      <c r="AK608"/>
      <c r="AL608">
        <v>0</v>
      </c>
    </row>
    <row r="609" spans="1:38" x14ac:dyDescent="0.25">
      <c r="A609" t="s">
        <v>35</v>
      </c>
      <c r="B609" t="s">
        <v>50</v>
      </c>
      <c r="C609" t="s">
        <v>4274</v>
      </c>
      <c r="E609" t="s">
        <v>37</v>
      </c>
      <c r="F609" t="s">
        <v>4006</v>
      </c>
      <c r="G609" t="s">
        <v>60</v>
      </c>
      <c r="I609" t="s">
        <v>139</v>
      </c>
      <c r="J609" t="s">
        <v>37</v>
      </c>
      <c r="K609" t="s">
        <v>4228</v>
      </c>
      <c r="L609" t="s">
        <v>70</v>
      </c>
      <c r="M609" t="s">
        <v>4275</v>
      </c>
      <c r="N609" t="s">
        <v>104</v>
      </c>
      <c r="P609" t="s">
        <v>81</v>
      </c>
      <c r="Q609" t="s">
        <v>4276</v>
      </c>
      <c r="R609" t="s">
        <v>4277</v>
      </c>
      <c r="S609" t="s">
        <v>72</v>
      </c>
      <c r="Z609" t="s">
        <v>4138</v>
      </c>
      <c r="AA609" t="s">
        <v>4278</v>
      </c>
      <c r="AC609" t="s">
        <v>4279</v>
      </c>
      <c r="AF609" t="s">
        <v>11493</v>
      </c>
      <c r="AG609" t="s">
        <v>108</v>
      </c>
      <c r="AH609" t="s">
        <v>11494</v>
      </c>
      <c r="AI609" t="s">
        <v>10682</v>
      </c>
      <c r="AJ609" t="s">
        <v>10682</v>
      </c>
      <c r="AK609"/>
      <c r="AL609">
        <v>0</v>
      </c>
    </row>
    <row r="610" spans="1:38" x14ac:dyDescent="0.25">
      <c r="A610" t="s">
        <v>35</v>
      </c>
      <c r="B610" t="s">
        <v>3247</v>
      </c>
      <c r="C610" t="s">
        <v>4280</v>
      </c>
      <c r="E610" t="s">
        <v>37</v>
      </c>
      <c r="F610" t="s">
        <v>4111</v>
      </c>
      <c r="G610" t="s">
        <v>183</v>
      </c>
      <c r="H610" t="s">
        <v>252</v>
      </c>
      <c r="I610" t="s">
        <v>78</v>
      </c>
      <c r="J610" t="s">
        <v>37</v>
      </c>
      <c r="K610" t="s">
        <v>4281</v>
      </c>
      <c r="L610" t="s">
        <v>60</v>
      </c>
      <c r="M610" t="s">
        <v>4282</v>
      </c>
      <c r="N610" t="s">
        <v>80</v>
      </c>
      <c r="O610" t="s">
        <v>105</v>
      </c>
      <c r="P610" t="s">
        <v>81</v>
      </c>
      <c r="Q610" t="s">
        <v>4283</v>
      </c>
      <c r="R610" t="s">
        <v>4284</v>
      </c>
      <c r="S610" t="s">
        <v>72</v>
      </c>
      <c r="Z610" t="s">
        <v>111</v>
      </c>
      <c r="AA610" t="s">
        <v>4285</v>
      </c>
      <c r="AC610" t="s">
        <v>107</v>
      </c>
      <c r="AF610" t="s">
        <v>11495</v>
      </c>
      <c r="AG610" t="s">
        <v>76</v>
      </c>
      <c r="AH610" t="s">
        <v>11478</v>
      </c>
      <c r="AI610" t="s">
        <v>10682</v>
      </c>
      <c r="AJ610" t="s">
        <v>10682</v>
      </c>
      <c r="AK610"/>
      <c r="AL610">
        <v>0</v>
      </c>
    </row>
    <row r="611" spans="1:38" x14ac:dyDescent="0.25">
      <c r="A611" t="s">
        <v>35</v>
      </c>
      <c r="B611" t="s">
        <v>210</v>
      </c>
      <c r="C611" t="s">
        <v>4286</v>
      </c>
      <c r="E611" t="s">
        <v>37</v>
      </c>
      <c r="F611" t="s">
        <v>4111</v>
      </c>
      <c r="G611" t="s">
        <v>183</v>
      </c>
      <c r="H611" t="s">
        <v>51</v>
      </c>
      <c r="I611" t="s">
        <v>103</v>
      </c>
      <c r="J611" t="s">
        <v>37</v>
      </c>
      <c r="K611" t="s">
        <v>4287</v>
      </c>
      <c r="L611" t="s">
        <v>183</v>
      </c>
      <c r="M611" t="s">
        <v>4288</v>
      </c>
      <c r="N611" t="s">
        <v>127</v>
      </c>
      <c r="P611" t="s">
        <v>81</v>
      </c>
      <c r="AB611" t="s">
        <v>4289</v>
      </c>
      <c r="AC611" t="s">
        <v>4290</v>
      </c>
      <c r="AF611"/>
      <c r="AG611" t="s">
        <v>49</v>
      </c>
      <c r="AH611" t="s">
        <v>11496</v>
      </c>
      <c r="AI611" t="s">
        <v>10682</v>
      </c>
      <c r="AJ611" t="s">
        <v>10682</v>
      </c>
      <c r="AK611"/>
      <c r="AL611">
        <v>0</v>
      </c>
    </row>
    <row r="612" spans="1:38" x14ac:dyDescent="0.25">
      <c r="A612" t="s">
        <v>35</v>
      </c>
      <c r="B612" t="s">
        <v>210</v>
      </c>
      <c r="C612" t="s">
        <v>4291</v>
      </c>
      <c r="E612" t="s">
        <v>37</v>
      </c>
      <c r="F612" t="s">
        <v>4111</v>
      </c>
      <c r="G612" t="s">
        <v>183</v>
      </c>
      <c r="H612" t="s">
        <v>51</v>
      </c>
      <c r="I612" t="s">
        <v>103</v>
      </c>
      <c r="J612" t="s">
        <v>37</v>
      </c>
      <c r="K612" t="s">
        <v>4287</v>
      </c>
      <c r="L612" t="s">
        <v>183</v>
      </c>
      <c r="M612" t="s">
        <v>4288</v>
      </c>
      <c r="N612" t="s">
        <v>127</v>
      </c>
      <c r="P612" t="s">
        <v>81</v>
      </c>
      <c r="AB612" t="s">
        <v>4289</v>
      </c>
      <c r="AC612" t="s">
        <v>4290</v>
      </c>
      <c r="AF612"/>
      <c r="AG612" t="s">
        <v>49</v>
      </c>
      <c r="AH612" t="s">
        <v>11497</v>
      </c>
      <c r="AI612" t="s">
        <v>10682</v>
      </c>
      <c r="AJ612" t="s">
        <v>10682</v>
      </c>
      <c r="AK612"/>
      <c r="AL612">
        <v>0</v>
      </c>
    </row>
    <row r="613" spans="1:38" x14ac:dyDescent="0.25">
      <c r="A613" t="s">
        <v>35</v>
      </c>
      <c r="B613" t="s">
        <v>1189</v>
      </c>
      <c r="C613" t="s">
        <v>4292</v>
      </c>
      <c r="D613" t="s">
        <v>4293</v>
      </c>
      <c r="E613" t="s">
        <v>37</v>
      </c>
      <c r="F613" t="s">
        <v>4111</v>
      </c>
      <c r="G613" t="s">
        <v>183</v>
      </c>
      <c r="H613" t="s">
        <v>51</v>
      </c>
      <c r="I613" t="s">
        <v>231</v>
      </c>
      <c r="J613" t="s">
        <v>37</v>
      </c>
      <c r="K613" t="s">
        <v>4228</v>
      </c>
      <c r="L613" t="s">
        <v>70</v>
      </c>
      <c r="M613" t="s">
        <v>4294</v>
      </c>
      <c r="N613" t="s">
        <v>127</v>
      </c>
      <c r="P613" t="s">
        <v>81</v>
      </c>
      <c r="Q613" t="s">
        <v>4295</v>
      </c>
      <c r="R613" t="s">
        <v>4296</v>
      </c>
      <c r="S613" t="s">
        <v>115</v>
      </c>
      <c r="U613" t="s">
        <v>4297</v>
      </c>
      <c r="Y613" t="s">
        <v>552</v>
      </c>
      <c r="Z613" t="s">
        <v>4298</v>
      </c>
      <c r="AA613" t="s">
        <v>4299</v>
      </c>
      <c r="AB613" t="s">
        <v>4300</v>
      </c>
      <c r="AD613" t="s">
        <v>555</v>
      </c>
      <c r="AF613"/>
      <c r="AG613" t="s">
        <v>49</v>
      </c>
      <c r="AH613" t="s">
        <v>11498</v>
      </c>
      <c r="AI613" t="s">
        <v>10690</v>
      </c>
      <c r="AJ613" t="s">
        <v>10690</v>
      </c>
      <c r="AK613"/>
      <c r="AL613">
        <v>0</v>
      </c>
    </row>
    <row r="614" spans="1:38" x14ac:dyDescent="0.25">
      <c r="A614" t="s">
        <v>35</v>
      </c>
      <c r="B614" t="s">
        <v>3170</v>
      </c>
      <c r="C614" t="s">
        <v>4301</v>
      </c>
      <c r="E614" t="s">
        <v>37</v>
      </c>
      <c r="F614" t="s">
        <v>4111</v>
      </c>
      <c r="G614" t="s">
        <v>183</v>
      </c>
      <c r="H614" t="s">
        <v>134</v>
      </c>
      <c r="I614" t="s">
        <v>52</v>
      </c>
      <c r="J614" t="s">
        <v>37</v>
      </c>
      <c r="K614" t="s">
        <v>4261</v>
      </c>
      <c r="L614" t="s">
        <v>39</v>
      </c>
      <c r="M614" t="s">
        <v>4302</v>
      </c>
      <c r="N614" t="s">
        <v>80</v>
      </c>
      <c r="P614" t="s">
        <v>2063</v>
      </c>
      <c r="Z614" t="s">
        <v>308</v>
      </c>
      <c r="AA614" t="s">
        <v>4303</v>
      </c>
      <c r="AC614" t="s">
        <v>1574</v>
      </c>
      <c r="AF614"/>
      <c r="AG614" t="s">
        <v>76</v>
      </c>
      <c r="AH614" t="s">
        <v>11499</v>
      </c>
      <c r="AI614" t="s">
        <v>10685</v>
      </c>
      <c r="AJ614" t="s">
        <v>10682</v>
      </c>
      <c r="AK614"/>
      <c r="AL614">
        <v>0</v>
      </c>
    </row>
    <row r="615" spans="1:38" x14ac:dyDescent="0.25">
      <c r="A615" t="s">
        <v>35</v>
      </c>
      <c r="B615" t="s">
        <v>3690</v>
      </c>
      <c r="C615" t="s">
        <v>4304</v>
      </c>
      <c r="E615" t="s">
        <v>37</v>
      </c>
      <c r="F615" t="s">
        <v>4081</v>
      </c>
      <c r="G615" t="s">
        <v>39</v>
      </c>
      <c r="I615" t="s">
        <v>231</v>
      </c>
      <c r="J615" t="s">
        <v>37</v>
      </c>
      <c r="K615" t="s">
        <v>4305</v>
      </c>
      <c r="L615" t="s">
        <v>94</v>
      </c>
      <c r="M615" t="s">
        <v>4306</v>
      </c>
      <c r="N615" t="s">
        <v>208</v>
      </c>
      <c r="P615" t="s">
        <v>45</v>
      </c>
      <c r="R615" t="s">
        <v>4307</v>
      </c>
      <c r="S615" t="s">
        <v>46</v>
      </c>
      <c r="T615" t="s">
        <v>4308</v>
      </c>
      <c r="U615" t="s">
        <v>4309</v>
      </c>
      <c r="V615" t="s">
        <v>4310</v>
      </c>
      <c r="X615" t="s">
        <v>4311</v>
      </c>
      <c r="Z615" t="s">
        <v>87</v>
      </c>
      <c r="AA615" t="s">
        <v>4312</v>
      </c>
      <c r="AB615" t="s">
        <v>88</v>
      </c>
      <c r="AF615"/>
      <c r="AG615" t="s">
        <v>76</v>
      </c>
      <c r="AH615" t="s">
        <v>11500</v>
      </c>
      <c r="AI615" t="s">
        <v>10690</v>
      </c>
      <c r="AJ615" t="s">
        <v>10690</v>
      </c>
      <c r="AK615"/>
      <c r="AL615">
        <v>0</v>
      </c>
    </row>
    <row r="616" spans="1:38" x14ac:dyDescent="0.25">
      <c r="A616" t="s">
        <v>35</v>
      </c>
      <c r="B616" t="s">
        <v>4313</v>
      </c>
      <c r="C616" t="s">
        <v>4314</v>
      </c>
      <c r="E616" t="s">
        <v>37</v>
      </c>
      <c r="F616" t="s">
        <v>4081</v>
      </c>
      <c r="G616" t="s">
        <v>39</v>
      </c>
      <c r="H616" t="s">
        <v>51</v>
      </c>
      <c r="I616" t="s">
        <v>103</v>
      </c>
      <c r="J616" t="s">
        <v>37</v>
      </c>
      <c r="K616" t="s">
        <v>4228</v>
      </c>
      <c r="L616" t="s">
        <v>70</v>
      </c>
      <c r="M616" t="s">
        <v>4315</v>
      </c>
      <c r="N616" t="s">
        <v>130</v>
      </c>
      <c r="O616" t="s">
        <v>105</v>
      </c>
      <c r="P616" t="s">
        <v>81</v>
      </c>
      <c r="Q616" t="s">
        <v>4316</v>
      </c>
      <c r="R616" t="s">
        <v>4317</v>
      </c>
      <c r="S616" t="s">
        <v>72</v>
      </c>
      <c r="Z616" t="s">
        <v>111</v>
      </c>
      <c r="AA616" t="s">
        <v>4318</v>
      </c>
      <c r="AC616" t="s">
        <v>107</v>
      </c>
      <c r="AF616" t="s">
        <v>11501</v>
      </c>
      <c r="AG616" t="s">
        <v>76</v>
      </c>
      <c r="AH616" t="s">
        <v>11502</v>
      </c>
      <c r="AI616" t="s">
        <v>10682</v>
      </c>
      <c r="AJ616" t="s">
        <v>10682</v>
      </c>
      <c r="AK616"/>
      <c r="AL616">
        <v>0</v>
      </c>
    </row>
    <row r="617" spans="1:38" x14ac:dyDescent="0.25">
      <c r="A617" t="s">
        <v>35</v>
      </c>
      <c r="B617" t="s">
        <v>3558</v>
      </c>
      <c r="C617" t="s">
        <v>4319</v>
      </c>
      <c r="E617" t="s">
        <v>37</v>
      </c>
      <c r="F617" t="s">
        <v>4081</v>
      </c>
      <c r="G617" t="s">
        <v>39</v>
      </c>
      <c r="H617" t="s">
        <v>134</v>
      </c>
      <c r="I617" t="s">
        <v>78</v>
      </c>
      <c r="J617" t="s">
        <v>37</v>
      </c>
      <c r="K617" t="s">
        <v>4261</v>
      </c>
      <c r="L617" t="s">
        <v>39</v>
      </c>
      <c r="M617" t="s">
        <v>4320</v>
      </c>
      <c r="N617" t="s">
        <v>80</v>
      </c>
      <c r="O617" t="s">
        <v>105</v>
      </c>
      <c r="P617" t="s">
        <v>81</v>
      </c>
      <c r="Q617" t="s">
        <v>4321</v>
      </c>
      <c r="R617" t="s">
        <v>4322</v>
      </c>
      <c r="S617" t="s">
        <v>72</v>
      </c>
      <c r="Z617" t="s">
        <v>111</v>
      </c>
      <c r="AA617" t="s">
        <v>4323</v>
      </c>
      <c r="AC617" t="s">
        <v>107</v>
      </c>
      <c r="AF617" t="s">
        <v>11503</v>
      </c>
      <c r="AG617" t="s">
        <v>76</v>
      </c>
      <c r="AH617" t="s">
        <v>11504</v>
      </c>
      <c r="AI617" t="s">
        <v>10682</v>
      </c>
      <c r="AJ617" t="s">
        <v>10682</v>
      </c>
      <c r="AK617"/>
      <c r="AL617">
        <v>0</v>
      </c>
    </row>
    <row r="618" spans="1:38" x14ac:dyDescent="0.25">
      <c r="A618" t="s">
        <v>35</v>
      </c>
      <c r="B618" t="s">
        <v>771</v>
      </c>
      <c r="C618" t="s">
        <v>4324</v>
      </c>
      <c r="E618" t="s">
        <v>37</v>
      </c>
      <c r="F618" t="s">
        <v>4081</v>
      </c>
      <c r="G618" t="s">
        <v>39</v>
      </c>
      <c r="H618" t="s">
        <v>4325</v>
      </c>
      <c r="I618" t="s">
        <v>52</v>
      </c>
      <c r="J618" t="s">
        <v>37</v>
      </c>
      <c r="K618" t="s">
        <v>4261</v>
      </c>
      <c r="L618" t="s">
        <v>39</v>
      </c>
      <c r="M618" t="s">
        <v>4326</v>
      </c>
      <c r="N618" t="s">
        <v>208</v>
      </c>
      <c r="P618" t="s">
        <v>185</v>
      </c>
      <c r="R618" t="s">
        <v>4327</v>
      </c>
      <c r="S618" t="s">
        <v>46</v>
      </c>
      <c r="T618" t="s">
        <v>3531</v>
      </c>
      <c r="V618" t="s">
        <v>4328</v>
      </c>
      <c r="X618" t="s">
        <v>4329</v>
      </c>
      <c r="Z618" t="s">
        <v>87</v>
      </c>
      <c r="AA618" t="s">
        <v>4330</v>
      </c>
      <c r="AB618" t="s">
        <v>506</v>
      </c>
      <c r="AF618"/>
      <c r="AG618" t="s">
        <v>76</v>
      </c>
      <c r="AH618" t="s">
        <v>11505</v>
      </c>
      <c r="AI618" t="s">
        <v>10685</v>
      </c>
      <c r="AJ618" t="s">
        <v>10685</v>
      </c>
      <c r="AK618"/>
      <c r="AL618">
        <v>0</v>
      </c>
    </row>
    <row r="619" spans="1:38" x14ac:dyDescent="0.25">
      <c r="A619" t="s">
        <v>35</v>
      </c>
      <c r="B619" t="s">
        <v>3601</v>
      </c>
      <c r="C619" t="s">
        <v>4331</v>
      </c>
      <c r="D619" t="s">
        <v>4332</v>
      </c>
      <c r="E619" t="s">
        <v>37</v>
      </c>
      <c r="F619" t="s">
        <v>4092</v>
      </c>
      <c r="G619" t="s">
        <v>54</v>
      </c>
      <c r="I619" t="s">
        <v>78</v>
      </c>
      <c r="J619" t="s">
        <v>37</v>
      </c>
      <c r="K619" t="s">
        <v>4333</v>
      </c>
      <c r="L619" t="s">
        <v>60</v>
      </c>
      <c r="M619" t="s">
        <v>4334</v>
      </c>
      <c r="N619" t="s">
        <v>80</v>
      </c>
      <c r="O619" t="s">
        <v>4335</v>
      </c>
      <c r="P619" t="s">
        <v>45</v>
      </c>
      <c r="Q619" t="s">
        <v>4336</v>
      </c>
      <c r="R619" t="s">
        <v>4337</v>
      </c>
      <c r="S619" t="s">
        <v>72</v>
      </c>
      <c r="V619" t="s">
        <v>4338</v>
      </c>
      <c r="X619" t="s">
        <v>4339</v>
      </c>
      <c r="Y619" t="s">
        <v>4340</v>
      </c>
      <c r="Z619" t="s">
        <v>4341</v>
      </c>
      <c r="AA619" t="s">
        <v>4342</v>
      </c>
      <c r="AB619" t="s">
        <v>88</v>
      </c>
      <c r="AF619" t="s">
        <v>11506</v>
      </c>
      <c r="AG619" t="s">
        <v>76</v>
      </c>
      <c r="AH619" t="s">
        <v>11507</v>
      </c>
      <c r="AI619" t="s">
        <v>10682</v>
      </c>
      <c r="AJ619" t="s">
        <v>10682</v>
      </c>
      <c r="AK619"/>
      <c r="AL619">
        <v>0</v>
      </c>
    </row>
    <row r="620" spans="1:38" x14ac:dyDescent="0.25">
      <c r="A620" t="s">
        <v>35</v>
      </c>
      <c r="B620" t="s">
        <v>218</v>
      </c>
      <c r="C620" t="s">
        <v>4343</v>
      </c>
      <c r="E620" t="s">
        <v>37</v>
      </c>
      <c r="F620" t="s">
        <v>4092</v>
      </c>
      <c r="G620" t="s">
        <v>54</v>
      </c>
      <c r="H620" t="s">
        <v>51</v>
      </c>
      <c r="I620" t="s">
        <v>52</v>
      </c>
      <c r="J620" t="s">
        <v>37</v>
      </c>
      <c r="K620" t="s">
        <v>4344</v>
      </c>
      <c r="L620" t="s">
        <v>54</v>
      </c>
      <c r="M620" t="s">
        <v>4345</v>
      </c>
      <c r="N620" t="s">
        <v>71</v>
      </c>
      <c r="O620" t="s">
        <v>105</v>
      </c>
      <c r="P620" t="s">
        <v>81</v>
      </c>
      <c r="Q620" t="s">
        <v>4346</v>
      </c>
      <c r="R620" t="s">
        <v>4347</v>
      </c>
      <c r="S620" t="s">
        <v>72</v>
      </c>
      <c r="Z620" t="s">
        <v>111</v>
      </c>
      <c r="AA620" t="s">
        <v>4348</v>
      </c>
      <c r="AB620" t="s">
        <v>176</v>
      </c>
      <c r="AC620" t="s">
        <v>107</v>
      </c>
      <c r="AF620" t="s">
        <v>11508</v>
      </c>
      <c r="AG620" t="s">
        <v>76</v>
      </c>
      <c r="AH620" t="s">
        <v>11509</v>
      </c>
      <c r="AI620" t="s">
        <v>10682</v>
      </c>
      <c r="AJ620" t="s">
        <v>10682</v>
      </c>
      <c r="AK620"/>
      <c r="AL620">
        <v>0</v>
      </c>
    </row>
    <row r="621" spans="1:38" x14ac:dyDescent="0.25">
      <c r="A621" t="s">
        <v>35</v>
      </c>
      <c r="B621" t="s">
        <v>2997</v>
      </c>
      <c r="C621" t="s">
        <v>4349</v>
      </c>
      <c r="E621" t="s">
        <v>37</v>
      </c>
      <c r="F621" t="s">
        <v>4092</v>
      </c>
      <c r="G621" t="s">
        <v>54</v>
      </c>
      <c r="H621" t="s">
        <v>252</v>
      </c>
      <c r="I621" t="s">
        <v>231</v>
      </c>
      <c r="J621" t="s">
        <v>37</v>
      </c>
      <c r="K621" t="s">
        <v>4228</v>
      </c>
      <c r="L621" t="s">
        <v>70</v>
      </c>
      <c r="M621" t="s">
        <v>4350</v>
      </c>
      <c r="N621" t="s">
        <v>376</v>
      </c>
      <c r="P621" t="s">
        <v>45</v>
      </c>
      <c r="R621" t="s">
        <v>4351</v>
      </c>
      <c r="S621" t="s">
        <v>46</v>
      </c>
      <c r="T621" t="s">
        <v>476</v>
      </c>
      <c r="U621" t="s">
        <v>4352</v>
      </c>
      <c r="V621" t="s">
        <v>4353</v>
      </c>
      <c r="X621" t="s">
        <v>4354</v>
      </c>
      <c r="Z621" t="s">
        <v>87</v>
      </c>
      <c r="AA621" t="s">
        <v>4355</v>
      </c>
      <c r="AC621" t="s">
        <v>4356</v>
      </c>
      <c r="AF621"/>
      <c r="AG621" t="s">
        <v>49</v>
      </c>
      <c r="AH621" t="s">
        <v>11510</v>
      </c>
      <c r="AI621" t="s">
        <v>10690</v>
      </c>
      <c r="AJ621" t="s">
        <v>10690</v>
      </c>
      <c r="AK621"/>
      <c r="AL621">
        <v>0</v>
      </c>
    </row>
    <row r="622" spans="1:38" x14ac:dyDescent="0.25">
      <c r="A622" t="s">
        <v>35</v>
      </c>
      <c r="B622" t="s">
        <v>519</v>
      </c>
      <c r="C622" t="s">
        <v>4357</v>
      </c>
      <c r="D622" t="s">
        <v>4358</v>
      </c>
      <c r="E622" t="s">
        <v>37</v>
      </c>
      <c r="F622" t="s">
        <v>4092</v>
      </c>
      <c r="G622" t="s">
        <v>54</v>
      </c>
      <c r="I622" t="s">
        <v>52</v>
      </c>
      <c r="J622" t="s">
        <v>37</v>
      </c>
      <c r="K622" t="s">
        <v>4359</v>
      </c>
      <c r="L622" t="s">
        <v>54</v>
      </c>
      <c r="M622" t="s">
        <v>4360</v>
      </c>
      <c r="N622" t="s">
        <v>208</v>
      </c>
      <c r="O622" t="s">
        <v>4361</v>
      </c>
      <c r="P622" t="s">
        <v>45</v>
      </c>
      <c r="R622" t="s">
        <v>4362</v>
      </c>
      <c r="S622" t="s">
        <v>46</v>
      </c>
      <c r="T622" t="s">
        <v>2886</v>
      </c>
      <c r="U622" t="s">
        <v>4363</v>
      </c>
      <c r="V622" t="s">
        <v>4364</v>
      </c>
      <c r="X622" t="s">
        <v>4365</v>
      </c>
      <c r="Y622" t="s">
        <v>4366</v>
      </c>
      <c r="Z622" t="s">
        <v>87</v>
      </c>
      <c r="AA622" t="s">
        <v>4367</v>
      </c>
      <c r="AB622" t="s">
        <v>88</v>
      </c>
      <c r="AC622" t="s">
        <v>3524</v>
      </c>
      <c r="AE622" t="s">
        <v>4368</v>
      </c>
      <c r="AF622"/>
      <c r="AG622" t="s">
        <v>76</v>
      </c>
      <c r="AH622" t="s">
        <v>11511</v>
      </c>
      <c r="AI622" t="s">
        <v>10682</v>
      </c>
      <c r="AJ622" t="s">
        <v>10682</v>
      </c>
      <c r="AK622"/>
      <c r="AL622">
        <v>0</v>
      </c>
    </row>
    <row r="623" spans="1:38" x14ac:dyDescent="0.25">
      <c r="A623" t="s">
        <v>35</v>
      </c>
      <c r="B623" t="s">
        <v>2538</v>
      </c>
      <c r="C623" t="s">
        <v>4369</v>
      </c>
      <c r="D623" t="s">
        <v>4370</v>
      </c>
      <c r="E623" t="s">
        <v>37</v>
      </c>
      <c r="F623" t="s">
        <v>4092</v>
      </c>
      <c r="G623" t="s">
        <v>54</v>
      </c>
      <c r="H623" t="s">
        <v>2516</v>
      </c>
      <c r="I623" t="s">
        <v>52</v>
      </c>
      <c r="J623" t="s">
        <v>37</v>
      </c>
      <c r="K623" t="s">
        <v>4305</v>
      </c>
      <c r="L623" t="s">
        <v>94</v>
      </c>
      <c r="M623" t="s">
        <v>4371</v>
      </c>
      <c r="N623" t="s">
        <v>913</v>
      </c>
      <c r="O623" t="s">
        <v>4372</v>
      </c>
      <c r="P623" t="s">
        <v>45</v>
      </c>
      <c r="R623" t="s">
        <v>4373</v>
      </c>
      <c r="S623" t="s">
        <v>46</v>
      </c>
      <c r="T623" t="s">
        <v>1214</v>
      </c>
      <c r="V623" t="s">
        <v>4374</v>
      </c>
      <c r="X623" t="s">
        <v>4375</v>
      </c>
      <c r="Y623" t="s">
        <v>4376</v>
      </c>
      <c r="Z623" t="s">
        <v>87</v>
      </c>
      <c r="AA623" t="s">
        <v>4377</v>
      </c>
      <c r="AB623" t="s">
        <v>65</v>
      </c>
      <c r="AE623" t="s">
        <v>4378</v>
      </c>
      <c r="AF623"/>
      <c r="AG623" t="s">
        <v>49</v>
      </c>
      <c r="AH623" t="s">
        <v>11512</v>
      </c>
      <c r="AI623" t="s">
        <v>10682</v>
      </c>
      <c r="AJ623" t="s">
        <v>10682</v>
      </c>
      <c r="AK623"/>
      <c r="AL623">
        <v>0</v>
      </c>
    </row>
    <row r="624" spans="1:38" x14ac:dyDescent="0.25">
      <c r="A624" t="s">
        <v>35</v>
      </c>
      <c r="B624" t="s">
        <v>4379</v>
      </c>
      <c r="C624" t="s">
        <v>4380</v>
      </c>
      <c r="E624" t="s">
        <v>37</v>
      </c>
      <c r="F624" t="s">
        <v>4023</v>
      </c>
      <c r="G624" t="s">
        <v>94</v>
      </c>
      <c r="H624" t="s">
        <v>636</v>
      </c>
      <c r="I624" t="s">
        <v>78</v>
      </c>
      <c r="J624" t="s">
        <v>37</v>
      </c>
      <c r="K624" t="s">
        <v>4381</v>
      </c>
      <c r="L624" t="s">
        <v>39</v>
      </c>
      <c r="M624" t="s">
        <v>4382</v>
      </c>
      <c r="N624" t="s">
        <v>80</v>
      </c>
      <c r="O624" t="s">
        <v>105</v>
      </c>
      <c r="P624" t="s">
        <v>81</v>
      </c>
      <c r="Q624" t="s">
        <v>4383</v>
      </c>
      <c r="R624" t="s">
        <v>4384</v>
      </c>
      <c r="S624" t="s">
        <v>72</v>
      </c>
      <c r="Z624" t="s">
        <v>111</v>
      </c>
      <c r="AA624" t="s">
        <v>4385</v>
      </c>
      <c r="AC624" t="s">
        <v>107</v>
      </c>
      <c r="AF624" t="s">
        <v>11513</v>
      </c>
      <c r="AG624" t="s">
        <v>76</v>
      </c>
      <c r="AH624" t="s">
        <v>11514</v>
      </c>
      <c r="AI624" t="s">
        <v>10682</v>
      </c>
      <c r="AJ624" t="s">
        <v>10682</v>
      </c>
      <c r="AK624"/>
      <c r="AL624">
        <v>0</v>
      </c>
    </row>
    <row r="625" spans="1:38" x14ac:dyDescent="0.25">
      <c r="A625" t="s">
        <v>35</v>
      </c>
      <c r="B625" t="s">
        <v>2494</v>
      </c>
      <c r="C625" t="s">
        <v>4386</v>
      </c>
      <c r="E625" t="s">
        <v>37</v>
      </c>
      <c r="F625" t="s">
        <v>4023</v>
      </c>
      <c r="G625" t="s">
        <v>94</v>
      </c>
      <c r="H625" t="s">
        <v>51</v>
      </c>
      <c r="I625" t="s">
        <v>78</v>
      </c>
      <c r="J625" t="s">
        <v>37</v>
      </c>
      <c r="K625" t="s">
        <v>4387</v>
      </c>
      <c r="L625" t="s">
        <v>183</v>
      </c>
      <c r="M625" t="s">
        <v>4388</v>
      </c>
      <c r="N625" t="s">
        <v>80</v>
      </c>
      <c r="O625" t="s">
        <v>105</v>
      </c>
      <c r="P625" t="s">
        <v>81</v>
      </c>
      <c r="Q625" t="s">
        <v>4389</v>
      </c>
      <c r="R625" t="s">
        <v>4390</v>
      </c>
      <c r="S625" t="s">
        <v>72</v>
      </c>
      <c r="Z625" t="s">
        <v>111</v>
      </c>
      <c r="AA625" t="s">
        <v>4391</v>
      </c>
      <c r="AC625" t="s">
        <v>107</v>
      </c>
      <c r="AF625" t="s">
        <v>11515</v>
      </c>
      <c r="AG625" t="s">
        <v>76</v>
      </c>
      <c r="AH625" t="s">
        <v>11516</v>
      </c>
      <c r="AI625" t="s">
        <v>10682</v>
      </c>
      <c r="AJ625" t="s">
        <v>10682</v>
      </c>
      <c r="AK625"/>
      <c r="AL625">
        <v>0</v>
      </c>
    </row>
    <row r="626" spans="1:38" x14ac:dyDescent="0.25">
      <c r="A626" t="s">
        <v>35</v>
      </c>
      <c r="B626" t="s">
        <v>898</v>
      </c>
      <c r="C626" t="s">
        <v>4392</v>
      </c>
      <c r="E626" t="s">
        <v>37</v>
      </c>
      <c r="F626" t="s">
        <v>4228</v>
      </c>
      <c r="G626" t="s">
        <v>70</v>
      </c>
      <c r="H626" t="s">
        <v>102</v>
      </c>
      <c r="I626" t="s">
        <v>52</v>
      </c>
      <c r="J626" t="s">
        <v>37</v>
      </c>
      <c r="K626" t="s">
        <v>4359</v>
      </c>
      <c r="L626" t="s">
        <v>54</v>
      </c>
      <c r="M626" t="s">
        <v>4393</v>
      </c>
      <c r="N626" t="s">
        <v>61</v>
      </c>
      <c r="P626" t="s">
        <v>45</v>
      </c>
      <c r="Z626" t="s">
        <v>2549</v>
      </c>
      <c r="AA626" t="s">
        <v>4394</v>
      </c>
      <c r="AC626" t="s">
        <v>1570</v>
      </c>
      <c r="AF626"/>
      <c r="AG626" t="s">
        <v>49</v>
      </c>
      <c r="AH626" t="s">
        <v>11517</v>
      </c>
      <c r="AI626" t="s">
        <v>10682</v>
      </c>
      <c r="AJ626" t="s">
        <v>10682</v>
      </c>
      <c r="AK626"/>
      <c r="AL626">
        <v>0</v>
      </c>
    </row>
    <row r="627" spans="1:38" x14ac:dyDescent="0.25">
      <c r="A627" t="s">
        <v>35</v>
      </c>
      <c r="B627" t="s">
        <v>177</v>
      </c>
      <c r="C627" t="s">
        <v>4395</v>
      </c>
      <c r="D627" t="s">
        <v>4396</v>
      </c>
      <c r="E627" t="s">
        <v>37</v>
      </c>
      <c r="F627" t="s">
        <v>4228</v>
      </c>
      <c r="G627" t="s">
        <v>70</v>
      </c>
      <c r="I627" t="s">
        <v>103</v>
      </c>
      <c r="J627" t="s">
        <v>37</v>
      </c>
      <c r="K627" t="s">
        <v>4397</v>
      </c>
      <c r="L627" t="s">
        <v>70</v>
      </c>
      <c r="M627" t="s">
        <v>4398</v>
      </c>
      <c r="N627" t="s">
        <v>1139</v>
      </c>
      <c r="O627" t="s">
        <v>4399</v>
      </c>
      <c r="P627" t="s">
        <v>3376</v>
      </c>
      <c r="R627" t="s">
        <v>4400</v>
      </c>
      <c r="S627" t="s">
        <v>72</v>
      </c>
      <c r="V627" t="s">
        <v>4401</v>
      </c>
      <c r="X627" t="s">
        <v>4402</v>
      </c>
      <c r="Z627" t="s">
        <v>4403</v>
      </c>
      <c r="AA627" t="s">
        <v>4404</v>
      </c>
      <c r="AC627" t="s">
        <v>4405</v>
      </c>
      <c r="AF627" t="s">
        <v>11518</v>
      </c>
      <c r="AG627" t="s">
        <v>285</v>
      </c>
      <c r="AH627" t="s">
        <v>11519</v>
      </c>
      <c r="AI627" t="s">
        <v>10682</v>
      </c>
      <c r="AJ627" t="s">
        <v>10682</v>
      </c>
      <c r="AK627"/>
      <c r="AL627">
        <v>0</v>
      </c>
    </row>
    <row r="628" spans="1:38" x14ac:dyDescent="0.25">
      <c r="A628" t="s">
        <v>35</v>
      </c>
      <c r="B628" t="s">
        <v>609</v>
      </c>
      <c r="C628" t="s">
        <v>4406</v>
      </c>
      <c r="E628" t="s">
        <v>37</v>
      </c>
      <c r="F628" t="s">
        <v>4281</v>
      </c>
      <c r="G628" t="s">
        <v>60</v>
      </c>
      <c r="H628" t="s">
        <v>2764</v>
      </c>
      <c r="I628" t="s">
        <v>103</v>
      </c>
      <c r="J628" t="s">
        <v>37</v>
      </c>
      <c r="K628" t="s">
        <v>4333</v>
      </c>
      <c r="L628" t="s">
        <v>60</v>
      </c>
      <c r="M628" t="s">
        <v>4407</v>
      </c>
      <c r="N628" t="s">
        <v>80</v>
      </c>
      <c r="O628" t="s">
        <v>1541</v>
      </c>
      <c r="P628" t="s">
        <v>81</v>
      </c>
      <c r="Q628" t="s">
        <v>4408</v>
      </c>
      <c r="R628" t="s">
        <v>4409</v>
      </c>
      <c r="S628" t="s">
        <v>72</v>
      </c>
      <c r="Z628" t="s">
        <v>111</v>
      </c>
      <c r="AA628" t="s">
        <v>4410</v>
      </c>
      <c r="AC628" t="s">
        <v>107</v>
      </c>
      <c r="AF628" t="s">
        <v>11520</v>
      </c>
      <c r="AG628" t="s">
        <v>76</v>
      </c>
      <c r="AH628" t="s">
        <v>11521</v>
      </c>
      <c r="AI628" t="s">
        <v>10682</v>
      </c>
      <c r="AJ628" t="s">
        <v>10682</v>
      </c>
      <c r="AK628"/>
      <c r="AL628">
        <v>0</v>
      </c>
    </row>
    <row r="629" spans="1:38" x14ac:dyDescent="0.25">
      <c r="A629" t="s">
        <v>35</v>
      </c>
      <c r="B629" t="s">
        <v>355</v>
      </c>
      <c r="C629" t="s">
        <v>4411</v>
      </c>
      <c r="D629" t="s">
        <v>4412</v>
      </c>
      <c r="E629" t="s">
        <v>37</v>
      </c>
      <c r="F629" t="s">
        <v>4281</v>
      </c>
      <c r="G629" t="s">
        <v>60</v>
      </c>
      <c r="I629" t="s">
        <v>52</v>
      </c>
      <c r="J629" t="s">
        <v>37</v>
      </c>
      <c r="K629" t="s">
        <v>4413</v>
      </c>
      <c r="L629" t="s">
        <v>43</v>
      </c>
      <c r="M629" t="s">
        <v>4414</v>
      </c>
      <c r="N629" t="s">
        <v>208</v>
      </c>
      <c r="O629" t="s">
        <v>4415</v>
      </c>
      <c r="P629" t="s">
        <v>45</v>
      </c>
      <c r="R629" t="s">
        <v>4416</v>
      </c>
      <c r="S629" t="s">
        <v>46</v>
      </c>
      <c r="T629" t="s">
        <v>564</v>
      </c>
      <c r="V629" t="s">
        <v>4417</v>
      </c>
      <c r="X629" t="s">
        <v>4418</v>
      </c>
      <c r="Y629" t="s">
        <v>4419</v>
      </c>
      <c r="Z629" t="s">
        <v>87</v>
      </c>
      <c r="AA629" t="s">
        <v>4420</v>
      </c>
      <c r="AB629" t="s">
        <v>2486</v>
      </c>
      <c r="AF629"/>
      <c r="AG629" t="s">
        <v>76</v>
      </c>
      <c r="AH629" t="s">
        <v>11522</v>
      </c>
      <c r="AI629" t="s">
        <v>10682</v>
      </c>
      <c r="AJ629" t="s">
        <v>10682</v>
      </c>
      <c r="AK629"/>
      <c r="AL629">
        <v>0</v>
      </c>
    </row>
    <row r="630" spans="1:38" x14ac:dyDescent="0.25">
      <c r="A630" t="s">
        <v>35</v>
      </c>
      <c r="B630" t="s">
        <v>1471</v>
      </c>
      <c r="C630" t="s">
        <v>4421</v>
      </c>
      <c r="D630" t="s">
        <v>2047</v>
      </c>
      <c r="E630" t="s">
        <v>37</v>
      </c>
      <c r="F630" t="s">
        <v>4287</v>
      </c>
      <c r="G630" t="s">
        <v>183</v>
      </c>
      <c r="H630" t="s">
        <v>168</v>
      </c>
      <c r="I630" t="s">
        <v>103</v>
      </c>
      <c r="J630" t="s">
        <v>37</v>
      </c>
      <c r="K630" t="s">
        <v>4387</v>
      </c>
      <c r="L630" t="s">
        <v>183</v>
      </c>
      <c r="M630" t="s">
        <v>4422</v>
      </c>
      <c r="N630" t="s">
        <v>104</v>
      </c>
      <c r="O630" t="s">
        <v>4423</v>
      </c>
      <c r="P630" t="s">
        <v>45</v>
      </c>
      <c r="Q630" t="s">
        <v>4424</v>
      </c>
      <c r="R630" t="s">
        <v>4425</v>
      </c>
      <c r="S630" t="s">
        <v>72</v>
      </c>
      <c r="V630" t="s">
        <v>4426</v>
      </c>
      <c r="W630" t="s">
        <v>4427</v>
      </c>
      <c r="X630" t="s">
        <v>4428</v>
      </c>
      <c r="Y630" t="s">
        <v>4429</v>
      </c>
      <c r="Z630" t="s">
        <v>4430</v>
      </c>
      <c r="AA630" t="s">
        <v>4431</v>
      </c>
      <c r="AB630" t="s">
        <v>4432</v>
      </c>
      <c r="AC630" t="s">
        <v>4176</v>
      </c>
      <c r="AE630" t="s">
        <v>4433</v>
      </c>
      <c r="AF630" t="s">
        <v>13176</v>
      </c>
      <c r="AG630" t="s">
        <v>108</v>
      </c>
      <c r="AH630" t="s">
        <v>11523</v>
      </c>
      <c r="AI630" t="s">
        <v>10682</v>
      </c>
      <c r="AJ630" t="s">
        <v>10682</v>
      </c>
      <c r="AK630"/>
      <c r="AL630">
        <v>0</v>
      </c>
    </row>
    <row r="631" spans="1:38" x14ac:dyDescent="0.25">
      <c r="A631" t="s">
        <v>35</v>
      </c>
      <c r="B631" t="s">
        <v>4012</v>
      </c>
      <c r="C631" t="s">
        <v>4434</v>
      </c>
      <c r="E631" t="s">
        <v>37</v>
      </c>
      <c r="F631" t="s">
        <v>4397</v>
      </c>
      <c r="G631" t="s">
        <v>70</v>
      </c>
      <c r="H631" t="s">
        <v>199</v>
      </c>
      <c r="I631" t="s">
        <v>103</v>
      </c>
      <c r="J631" t="s">
        <v>37</v>
      </c>
      <c r="K631" t="s">
        <v>4435</v>
      </c>
      <c r="L631" t="s">
        <v>94</v>
      </c>
      <c r="M631" t="s">
        <v>4436</v>
      </c>
      <c r="N631" t="s">
        <v>80</v>
      </c>
      <c r="O631" t="s">
        <v>4263</v>
      </c>
      <c r="P631" t="s">
        <v>81</v>
      </c>
      <c r="Q631" t="s">
        <v>4437</v>
      </c>
      <c r="R631" t="s">
        <v>4438</v>
      </c>
      <c r="S631" t="s">
        <v>72</v>
      </c>
      <c r="Z631" t="s">
        <v>111</v>
      </c>
      <c r="AA631" t="s">
        <v>4439</v>
      </c>
      <c r="AC631" t="s">
        <v>107</v>
      </c>
      <c r="AF631" t="s">
        <v>11524</v>
      </c>
      <c r="AG631" t="s">
        <v>76</v>
      </c>
      <c r="AH631" t="s">
        <v>11525</v>
      </c>
      <c r="AI631" t="s">
        <v>10682</v>
      </c>
      <c r="AJ631" t="s">
        <v>10682</v>
      </c>
      <c r="AK631"/>
      <c r="AL631">
        <v>0</v>
      </c>
    </row>
    <row r="632" spans="1:38" x14ac:dyDescent="0.25">
      <c r="A632" t="s">
        <v>35</v>
      </c>
      <c r="B632" t="s">
        <v>3591</v>
      </c>
      <c r="C632" t="s">
        <v>4440</v>
      </c>
      <c r="E632" t="s">
        <v>37</v>
      </c>
      <c r="F632" t="s">
        <v>4397</v>
      </c>
      <c r="G632" t="s">
        <v>70</v>
      </c>
      <c r="H632" t="s">
        <v>4441</v>
      </c>
      <c r="I632" t="s">
        <v>231</v>
      </c>
      <c r="J632" t="s">
        <v>37</v>
      </c>
      <c r="K632" t="s">
        <v>4435</v>
      </c>
      <c r="L632" t="s">
        <v>94</v>
      </c>
      <c r="M632" t="s">
        <v>4442</v>
      </c>
      <c r="N632" t="s">
        <v>208</v>
      </c>
      <c r="P632" t="s">
        <v>185</v>
      </c>
      <c r="R632" t="s">
        <v>4443</v>
      </c>
      <c r="S632" t="s">
        <v>46</v>
      </c>
      <c r="T632" t="s">
        <v>1064</v>
      </c>
      <c r="U632" t="s">
        <v>4444</v>
      </c>
      <c r="V632" t="s">
        <v>4445</v>
      </c>
      <c r="X632" t="s">
        <v>4446</v>
      </c>
      <c r="Z632" t="s">
        <v>87</v>
      </c>
      <c r="AA632" t="s">
        <v>4447</v>
      </c>
      <c r="AB632" t="s">
        <v>4448</v>
      </c>
      <c r="AC632" t="s">
        <v>4449</v>
      </c>
      <c r="AF632"/>
      <c r="AG632" t="s">
        <v>76</v>
      </c>
      <c r="AH632" t="s">
        <v>11526</v>
      </c>
      <c r="AI632" t="s">
        <v>10685</v>
      </c>
      <c r="AJ632" t="s">
        <v>10685</v>
      </c>
      <c r="AK632"/>
      <c r="AL632">
        <v>0</v>
      </c>
    </row>
    <row r="633" spans="1:38" x14ac:dyDescent="0.25">
      <c r="A633" t="s">
        <v>35</v>
      </c>
      <c r="B633" t="s">
        <v>2920</v>
      </c>
      <c r="C633" t="s">
        <v>4450</v>
      </c>
      <c r="D633" t="s">
        <v>4451</v>
      </c>
      <c r="E633" t="s">
        <v>37</v>
      </c>
      <c r="F633" t="s">
        <v>4397</v>
      </c>
      <c r="G633" t="s">
        <v>70</v>
      </c>
      <c r="H633" t="s">
        <v>4452</v>
      </c>
      <c r="I633" t="s">
        <v>52</v>
      </c>
      <c r="J633" t="s">
        <v>37</v>
      </c>
      <c r="K633" t="s">
        <v>4381</v>
      </c>
      <c r="L633" t="s">
        <v>39</v>
      </c>
      <c r="M633" t="s">
        <v>4453</v>
      </c>
      <c r="N633" t="s">
        <v>4454</v>
      </c>
      <c r="O633" t="s">
        <v>4455</v>
      </c>
      <c r="Q633" t="s">
        <v>4456</v>
      </c>
      <c r="R633" t="s">
        <v>4457</v>
      </c>
      <c r="S633" t="s">
        <v>72</v>
      </c>
      <c r="Z633" t="s">
        <v>4458</v>
      </c>
      <c r="AA633" t="s">
        <v>4459</v>
      </c>
      <c r="AC633" t="s">
        <v>4460</v>
      </c>
      <c r="AF633"/>
      <c r="AG633" t="s">
        <v>76</v>
      </c>
      <c r="AH633"/>
      <c r="AI633" t="s">
        <v>10682</v>
      </c>
      <c r="AJ633" t="s">
        <v>10682</v>
      </c>
      <c r="AK633"/>
      <c r="AL633">
        <v>1</v>
      </c>
    </row>
    <row r="634" spans="1:38" x14ac:dyDescent="0.25">
      <c r="A634" t="s">
        <v>35</v>
      </c>
      <c r="B634" t="s">
        <v>544</v>
      </c>
      <c r="C634" t="s">
        <v>4461</v>
      </c>
      <c r="D634" t="s">
        <v>4462</v>
      </c>
      <c r="E634" t="s">
        <v>37</v>
      </c>
      <c r="F634" t="s">
        <v>4397</v>
      </c>
      <c r="G634" t="s">
        <v>70</v>
      </c>
      <c r="I634" t="s">
        <v>103</v>
      </c>
      <c r="J634" t="s">
        <v>356</v>
      </c>
      <c r="K634" t="s">
        <v>4413</v>
      </c>
      <c r="L634" t="s">
        <v>43</v>
      </c>
      <c r="M634" t="s">
        <v>4463</v>
      </c>
      <c r="N634" t="s">
        <v>226</v>
      </c>
      <c r="O634" t="s">
        <v>4464</v>
      </c>
      <c r="P634" t="s">
        <v>185</v>
      </c>
      <c r="R634" t="s">
        <v>4465</v>
      </c>
      <c r="S634" t="s">
        <v>46</v>
      </c>
      <c r="T634" t="s">
        <v>4466</v>
      </c>
      <c r="V634" t="s">
        <v>4467</v>
      </c>
      <c r="W634" t="s">
        <v>4468</v>
      </c>
      <c r="X634" t="s">
        <v>4469</v>
      </c>
      <c r="Y634" t="s">
        <v>4470</v>
      </c>
      <c r="Z634" t="s">
        <v>87</v>
      </c>
      <c r="AA634" t="s">
        <v>4471</v>
      </c>
      <c r="AB634" t="s">
        <v>4472</v>
      </c>
      <c r="AE634" t="s">
        <v>4473</v>
      </c>
      <c r="AF634"/>
      <c r="AG634" t="s">
        <v>49</v>
      </c>
      <c r="AH634" t="s">
        <v>11527</v>
      </c>
      <c r="AI634" t="s">
        <v>10685</v>
      </c>
      <c r="AJ634" t="s">
        <v>10685</v>
      </c>
      <c r="AK634"/>
      <c r="AL634">
        <v>0</v>
      </c>
    </row>
    <row r="635" spans="1:38" x14ac:dyDescent="0.25">
      <c r="A635" t="s">
        <v>35</v>
      </c>
      <c r="B635" t="s">
        <v>749</v>
      </c>
      <c r="C635" t="s">
        <v>4474</v>
      </c>
      <c r="D635" t="s">
        <v>4059</v>
      </c>
      <c r="E635" t="s">
        <v>37</v>
      </c>
      <c r="F635" t="s">
        <v>4413</v>
      </c>
      <c r="G635" t="s">
        <v>43</v>
      </c>
      <c r="I635" t="s">
        <v>231</v>
      </c>
      <c r="J635" t="s">
        <v>37</v>
      </c>
      <c r="K635" t="s">
        <v>4475</v>
      </c>
      <c r="L635" t="s">
        <v>70</v>
      </c>
      <c r="M635" t="s">
        <v>4060</v>
      </c>
      <c r="N635" t="s">
        <v>263</v>
      </c>
      <c r="O635" t="s">
        <v>4061</v>
      </c>
      <c r="P635" t="s">
        <v>45</v>
      </c>
      <c r="R635" t="s">
        <v>4062</v>
      </c>
      <c r="S635" t="s">
        <v>46</v>
      </c>
      <c r="T635" t="s">
        <v>270</v>
      </c>
      <c r="U635" t="s">
        <v>4063</v>
      </c>
      <c r="V635" t="s">
        <v>4064</v>
      </c>
      <c r="X635" t="s">
        <v>4065</v>
      </c>
      <c r="Y635" t="s">
        <v>4066</v>
      </c>
      <c r="Z635" t="s">
        <v>87</v>
      </c>
      <c r="AA635" t="s">
        <v>4067</v>
      </c>
      <c r="AB635" t="s">
        <v>88</v>
      </c>
      <c r="AF635"/>
      <c r="AG635" t="s">
        <v>49</v>
      </c>
      <c r="AH635" t="s">
        <v>11528</v>
      </c>
      <c r="AI635" t="s">
        <v>10690</v>
      </c>
      <c r="AJ635" t="s">
        <v>10690</v>
      </c>
      <c r="AK635"/>
      <c r="AL635">
        <v>0</v>
      </c>
    </row>
    <row r="636" spans="1:38" x14ac:dyDescent="0.25">
      <c r="A636" t="s">
        <v>35</v>
      </c>
      <c r="B636" t="s">
        <v>4038</v>
      </c>
      <c r="C636" t="s">
        <v>4476</v>
      </c>
      <c r="E636" t="s">
        <v>37</v>
      </c>
      <c r="F636" t="s">
        <v>4413</v>
      </c>
      <c r="G636" t="s">
        <v>43</v>
      </c>
      <c r="H636" t="s">
        <v>51</v>
      </c>
      <c r="I636" t="s">
        <v>52</v>
      </c>
      <c r="J636" t="s">
        <v>37</v>
      </c>
      <c r="K636" t="s">
        <v>4387</v>
      </c>
      <c r="L636" t="s">
        <v>183</v>
      </c>
      <c r="M636" t="s">
        <v>4477</v>
      </c>
      <c r="N636" t="s">
        <v>215</v>
      </c>
      <c r="O636" t="s">
        <v>4478</v>
      </c>
      <c r="P636" t="s">
        <v>81</v>
      </c>
      <c r="Q636" t="s">
        <v>1007</v>
      </c>
      <c r="R636" t="s">
        <v>4479</v>
      </c>
      <c r="S636" t="s">
        <v>72</v>
      </c>
      <c r="Z636" t="s">
        <v>1009</v>
      </c>
      <c r="AA636" t="s">
        <v>1010</v>
      </c>
      <c r="AC636" t="s">
        <v>3505</v>
      </c>
      <c r="AF636" t="s">
        <v>11529</v>
      </c>
      <c r="AG636" t="s">
        <v>49</v>
      </c>
      <c r="AH636" t="s">
        <v>11529</v>
      </c>
      <c r="AI636" t="s">
        <v>10682</v>
      </c>
      <c r="AJ636" t="s">
        <v>10682</v>
      </c>
      <c r="AK636"/>
      <c r="AL636">
        <v>0</v>
      </c>
    </row>
    <row r="637" spans="1:38" x14ac:dyDescent="0.25">
      <c r="A637" t="s">
        <v>35</v>
      </c>
      <c r="B637" t="s">
        <v>2965</v>
      </c>
      <c r="C637" t="s">
        <v>4480</v>
      </c>
      <c r="E637" t="s">
        <v>37</v>
      </c>
      <c r="F637" t="s">
        <v>4387</v>
      </c>
      <c r="G637" t="s">
        <v>183</v>
      </c>
      <c r="H637" t="s">
        <v>3221</v>
      </c>
      <c r="I637" t="s">
        <v>103</v>
      </c>
      <c r="J637" t="s">
        <v>37</v>
      </c>
      <c r="K637" t="s">
        <v>4481</v>
      </c>
      <c r="L637" t="s">
        <v>94</v>
      </c>
      <c r="M637" t="s">
        <v>4482</v>
      </c>
      <c r="N637" t="s">
        <v>3297</v>
      </c>
      <c r="P637" t="s">
        <v>4483</v>
      </c>
      <c r="Z637" t="s">
        <v>4484</v>
      </c>
      <c r="AC637" t="s">
        <v>4485</v>
      </c>
      <c r="AE637" t="s">
        <v>4486</v>
      </c>
      <c r="AF637"/>
      <c r="AG637" t="s">
        <v>285</v>
      </c>
      <c r="AH637" t="s">
        <v>11530</v>
      </c>
      <c r="AI637" t="s">
        <v>10682</v>
      </c>
      <c r="AJ637" t="s">
        <v>10682</v>
      </c>
      <c r="AK637"/>
      <c r="AL637">
        <v>0</v>
      </c>
    </row>
    <row r="638" spans="1:38" x14ac:dyDescent="0.25">
      <c r="A638" t="s">
        <v>35</v>
      </c>
      <c r="B638" t="s">
        <v>179</v>
      </c>
      <c r="C638" t="s">
        <v>4487</v>
      </c>
      <c r="E638" t="s">
        <v>37</v>
      </c>
      <c r="F638" t="s">
        <v>4344</v>
      </c>
      <c r="G638" t="s">
        <v>54</v>
      </c>
      <c r="H638" t="s">
        <v>4488</v>
      </c>
      <c r="I638" t="s">
        <v>78</v>
      </c>
      <c r="J638" t="s">
        <v>37</v>
      </c>
      <c r="K638" t="s">
        <v>4475</v>
      </c>
      <c r="L638" t="s">
        <v>70</v>
      </c>
      <c r="M638" t="s">
        <v>4489</v>
      </c>
      <c r="N638" t="s">
        <v>80</v>
      </c>
      <c r="O638" t="s">
        <v>105</v>
      </c>
      <c r="P638" t="s">
        <v>81</v>
      </c>
      <c r="Q638" t="s">
        <v>4490</v>
      </c>
      <c r="R638" t="s">
        <v>4491</v>
      </c>
      <c r="S638" t="s">
        <v>72</v>
      </c>
      <c r="Z638" t="s">
        <v>111</v>
      </c>
      <c r="AA638" t="s">
        <v>4492</v>
      </c>
      <c r="AC638" t="s">
        <v>107</v>
      </c>
      <c r="AF638" t="s">
        <v>11531</v>
      </c>
      <c r="AG638" t="s">
        <v>76</v>
      </c>
      <c r="AH638" t="s">
        <v>11532</v>
      </c>
      <c r="AI638" t="s">
        <v>10682</v>
      </c>
      <c r="AJ638" t="s">
        <v>10682</v>
      </c>
      <c r="AK638"/>
      <c r="AL638">
        <v>0</v>
      </c>
    </row>
    <row r="639" spans="1:38" x14ac:dyDescent="0.25">
      <c r="A639" t="s">
        <v>35</v>
      </c>
      <c r="B639" t="s">
        <v>2244</v>
      </c>
      <c r="C639" t="s">
        <v>4493</v>
      </c>
      <c r="D639" t="s">
        <v>4494</v>
      </c>
      <c r="E639" t="s">
        <v>37</v>
      </c>
      <c r="F639" t="s">
        <v>4344</v>
      </c>
      <c r="G639" t="s">
        <v>54</v>
      </c>
      <c r="I639" t="s">
        <v>52</v>
      </c>
      <c r="J639" t="s">
        <v>37</v>
      </c>
      <c r="K639" t="s">
        <v>4495</v>
      </c>
      <c r="L639" t="s">
        <v>183</v>
      </c>
      <c r="M639" t="s">
        <v>4496</v>
      </c>
      <c r="N639" t="s">
        <v>80</v>
      </c>
      <c r="O639" t="s">
        <v>4497</v>
      </c>
      <c r="P639" t="s">
        <v>45</v>
      </c>
      <c r="Q639" t="s">
        <v>4498</v>
      </c>
      <c r="R639" t="s">
        <v>4499</v>
      </c>
      <c r="S639" t="s">
        <v>72</v>
      </c>
      <c r="V639" t="s">
        <v>4500</v>
      </c>
      <c r="X639" t="s">
        <v>4501</v>
      </c>
      <c r="Y639" t="s">
        <v>4502</v>
      </c>
      <c r="Z639" t="s">
        <v>2017</v>
      </c>
      <c r="AA639" t="s">
        <v>4503</v>
      </c>
      <c r="AB639" t="s">
        <v>74</v>
      </c>
      <c r="AF639" t="s">
        <v>11533</v>
      </c>
      <c r="AG639" t="s">
        <v>76</v>
      </c>
      <c r="AH639" t="s">
        <v>11534</v>
      </c>
      <c r="AI639" t="s">
        <v>10682</v>
      </c>
      <c r="AJ639" t="s">
        <v>10682</v>
      </c>
      <c r="AK639"/>
      <c r="AL639">
        <v>0</v>
      </c>
    </row>
    <row r="640" spans="1:38" x14ac:dyDescent="0.25">
      <c r="A640" t="s">
        <v>35</v>
      </c>
      <c r="B640" t="s">
        <v>198</v>
      </c>
      <c r="C640" t="s">
        <v>4504</v>
      </c>
      <c r="E640" t="s">
        <v>37</v>
      </c>
      <c r="F640" t="s">
        <v>4435</v>
      </c>
      <c r="G640" t="s">
        <v>94</v>
      </c>
      <c r="H640" t="s">
        <v>4505</v>
      </c>
      <c r="I640" t="s">
        <v>52</v>
      </c>
      <c r="J640" t="s">
        <v>37</v>
      </c>
      <c r="K640" t="s">
        <v>4506</v>
      </c>
      <c r="L640" t="s">
        <v>43</v>
      </c>
      <c r="M640" t="s">
        <v>4507</v>
      </c>
      <c r="N640" t="s">
        <v>80</v>
      </c>
      <c r="O640" t="s">
        <v>4508</v>
      </c>
      <c r="P640" t="s">
        <v>81</v>
      </c>
      <c r="Q640" t="s">
        <v>1347</v>
      </c>
      <c r="R640" t="s">
        <v>4509</v>
      </c>
      <c r="S640" t="s">
        <v>72</v>
      </c>
      <c r="V640" t="s">
        <v>4510</v>
      </c>
      <c r="X640" t="s">
        <v>4511</v>
      </c>
      <c r="Z640" t="s">
        <v>1351</v>
      </c>
      <c r="AA640" t="s">
        <v>1352</v>
      </c>
      <c r="AC640" t="s">
        <v>415</v>
      </c>
      <c r="AF640" t="s">
        <v>11535</v>
      </c>
      <c r="AG640" t="s">
        <v>76</v>
      </c>
      <c r="AH640" t="s">
        <v>11536</v>
      </c>
      <c r="AI640" t="s">
        <v>10682</v>
      </c>
      <c r="AJ640" t="s">
        <v>10682</v>
      </c>
      <c r="AK640"/>
      <c r="AL640">
        <v>0</v>
      </c>
    </row>
    <row r="641" spans="1:38" x14ac:dyDescent="0.25">
      <c r="A641" t="s">
        <v>35</v>
      </c>
      <c r="B641" t="s">
        <v>3082</v>
      </c>
      <c r="C641" t="s">
        <v>4512</v>
      </c>
      <c r="E641" t="s">
        <v>37</v>
      </c>
      <c r="F641" t="s">
        <v>4435</v>
      </c>
      <c r="G641" t="s">
        <v>94</v>
      </c>
      <c r="H641" t="s">
        <v>51</v>
      </c>
      <c r="I641" t="s">
        <v>52</v>
      </c>
      <c r="J641" t="s">
        <v>37</v>
      </c>
      <c r="K641" t="s">
        <v>4495</v>
      </c>
      <c r="L641" t="s">
        <v>183</v>
      </c>
      <c r="M641" t="s">
        <v>4513</v>
      </c>
      <c r="N641" t="s">
        <v>80</v>
      </c>
      <c r="O641" t="s">
        <v>105</v>
      </c>
      <c r="P641" t="s">
        <v>81</v>
      </c>
      <c r="Q641" t="s">
        <v>4514</v>
      </c>
      <c r="R641" t="s">
        <v>4515</v>
      </c>
      <c r="S641" t="s">
        <v>72</v>
      </c>
      <c r="Z641" t="s">
        <v>111</v>
      </c>
      <c r="AA641" t="s">
        <v>4516</v>
      </c>
      <c r="AC641" t="s">
        <v>107</v>
      </c>
      <c r="AF641" t="s">
        <v>11537</v>
      </c>
      <c r="AG641" t="s">
        <v>76</v>
      </c>
      <c r="AH641" t="s">
        <v>11538</v>
      </c>
      <c r="AI641" t="s">
        <v>10682</v>
      </c>
      <c r="AJ641" t="s">
        <v>10682</v>
      </c>
      <c r="AK641"/>
      <c r="AL641">
        <v>0</v>
      </c>
    </row>
    <row r="642" spans="1:38" x14ac:dyDescent="0.25">
      <c r="A642" t="s">
        <v>35</v>
      </c>
      <c r="B642" t="s">
        <v>153</v>
      </c>
      <c r="C642" t="s">
        <v>4517</v>
      </c>
      <c r="D642" t="s">
        <v>4518</v>
      </c>
      <c r="E642" t="s">
        <v>37</v>
      </c>
      <c r="F642" t="s">
        <v>4495</v>
      </c>
      <c r="G642" t="s">
        <v>183</v>
      </c>
      <c r="H642" t="s">
        <v>239</v>
      </c>
      <c r="I642" t="s">
        <v>139</v>
      </c>
      <c r="J642" t="s">
        <v>37</v>
      </c>
      <c r="K642" t="s">
        <v>4519</v>
      </c>
      <c r="L642" t="s">
        <v>54</v>
      </c>
      <c r="M642" t="s">
        <v>4520</v>
      </c>
      <c r="N642" t="s">
        <v>71</v>
      </c>
      <c r="O642" t="s">
        <v>4521</v>
      </c>
      <c r="P642" t="s">
        <v>45</v>
      </c>
      <c r="Q642" t="s">
        <v>4522</v>
      </c>
      <c r="R642" t="s">
        <v>4523</v>
      </c>
      <c r="S642" t="s">
        <v>72</v>
      </c>
      <c r="V642" t="s">
        <v>4524</v>
      </c>
      <c r="X642" t="s">
        <v>4525</v>
      </c>
      <c r="Y642" t="s">
        <v>4526</v>
      </c>
      <c r="Z642" t="s">
        <v>2017</v>
      </c>
      <c r="AA642" t="s">
        <v>4527</v>
      </c>
      <c r="AB642" t="s">
        <v>3262</v>
      </c>
      <c r="AE642" t="s">
        <v>4528</v>
      </c>
      <c r="AF642" t="s">
        <v>11539</v>
      </c>
      <c r="AG642" t="s">
        <v>76</v>
      </c>
      <c r="AH642" t="s">
        <v>11540</v>
      </c>
      <c r="AI642" t="s">
        <v>10682</v>
      </c>
      <c r="AJ642" t="s">
        <v>10682</v>
      </c>
      <c r="AK642"/>
      <c r="AL642">
        <v>0</v>
      </c>
    </row>
    <row r="643" spans="1:38" x14ac:dyDescent="0.25">
      <c r="A643" t="s">
        <v>35</v>
      </c>
      <c r="B643" t="s">
        <v>4529</v>
      </c>
      <c r="C643" t="s">
        <v>4530</v>
      </c>
      <c r="D643" t="s">
        <v>90</v>
      </c>
      <c r="E643" t="s">
        <v>37</v>
      </c>
      <c r="F643" t="s">
        <v>4495</v>
      </c>
      <c r="G643" t="s">
        <v>183</v>
      </c>
      <c r="I643" t="s">
        <v>180</v>
      </c>
      <c r="J643" t="s">
        <v>37</v>
      </c>
      <c r="K643" t="s">
        <v>4531</v>
      </c>
      <c r="L643" t="s">
        <v>183</v>
      </c>
      <c r="M643" t="s">
        <v>4532</v>
      </c>
      <c r="N643" t="s">
        <v>71</v>
      </c>
      <c r="O643" t="s">
        <v>95</v>
      </c>
      <c r="P643" t="s">
        <v>81</v>
      </c>
      <c r="Q643" t="s">
        <v>4533</v>
      </c>
      <c r="R643" t="s">
        <v>4534</v>
      </c>
      <c r="S643" t="s">
        <v>72</v>
      </c>
      <c r="V643" t="s">
        <v>96</v>
      </c>
      <c r="X643" t="s">
        <v>1095</v>
      </c>
      <c r="Z643" t="s">
        <v>98</v>
      </c>
      <c r="AA643" t="s">
        <v>99</v>
      </c>
      <c r="AB643" t="s">
        <v>4535</v>
      </c>
      <c r="AC643" t="s">
        <v>100</v>
      </c>
      <c r="AF643" t="s">
        <v>11541</v>
      </c>
      <c r="AG643" t="s">
        <v>76</v>
      </c>
      <c r="AH643" t="s">
        <v>11542</v>
      </c>
      <c r="AI643" t="s">
        <v>10682</v>
      </c>
      <c r="AJ643" t="s">
        <v>11019</v>
      </c>
      <c r="AK643"/>
      <c r="AL643">
        <v>0</v>
      </c>
    </row>
    <row r="644" spans="1:38" x14ac:dyDescent="0.25">
      <c r="A644" t="s">
        <v>35</v>
      </c>
      <c r="B644" t="s">
        <v>4536</v>
      </c>
      <c r="C644" t="s">
        <v>4537</v>
      </c>
      <c r="E644" t="s">
        <v>37</v>
      </c>
      <c r="F644" t="s">
        <v>4538</v>
      </c>
      <c r="G644" t="s">
        <v>39</v>
      </c>
      <c r="I644" t="s">
        <v>52</v>
      </c>
      <c r="J644" t="s">
        <v>37</v>
      </c>
      <c r="K644" t="s">
        <v>4481</v>
      </c>
      <c r="L644" t="s">
        <v>94</v>
      </c>
      <c r="M644" t="s">
        <v>4539</v>
      </c>
      <c r="N644" t="s">
        <v>4540</v>
      </c>
      <c r="Q644" t="s">
        <v>4541</v>
      </c>
      <c r="R644" t="s">
        <v>4542</v>
      </c>
      <c r="S644" t="s">
        <v>72</v>
      </c>
      <c r="Z644" t="s">
        <v>4543</v>
      </c>
      <c r="AC644" t="s">
        <v>4544</v>
      </c>
      <c r="AF644"/>
      <c r="AG644" t="s">
        <v>285</v>
      </c>
      <c r="AH644"/>
      <c r="AI644" t="s">
        <v>10682</v>
      </c>
      <c r="AJ644" t="s">
        <v>10682</v>
      </c>
      <c r="AK644"/>
      <c r="AL644">
        <v>1</v>
      </c>
    </row>
    <row r="645" spans="1:38" x14ac:dyDescent="0.25">
      <c r="A645" t="s">
        <v>35</v>
      </c>
      <c r="B645" t="s">
        <v>311</v>
      </c>
      <c r="C645" t="s">
        <v>4545</v>
      </c>
      <c r="D645" t="s">
        <v>4546</v>
      </c>
      <c r="E645" t="s">
        <v>37</v>
      </c>
      <c r="F645" t="s">
        <v>4538</v>
      </c>
      <c r="G645" t="s">
        <v>39</v>
      </c>
      <c r="I645" t="s">
        <v>180</v>
      </c>
      <c r="J645" t="s">
        <v>37</v>
      </c>
      <c r="K645" t="s">
        <v>4475</v>
      </c>
      <c r="L645" t="s">
        <v>70</v>
      </c>
      <c r="M645" t="s">
        <v>4547</v>
      </c>
      <c r="N645" t="s">
        <v>443</v>
      </c>
      <c r="O645" t="s">
        <v>4548</v>
      </c>
      <c r="P645" t="s">
        <v>648</v>
      </c>
      <c r="R645" t="s">
        <v>4549</v>
      </c>
      <c r="S645" t="s">
        <v>46</v>
      </c>
      <c r="T645" t="s">
        <v>264</v>
      </c>
      <c r="V645" t="s">
        <v>4550</v>
      </c>
      <c r="X645" t="s">
        <v>4551</v>
      </c>
      <c r="Y645" t="s">
        <v>4552</v>
      </c>
      <c r="Z645" t="s">
        <v>3091</v>
      </c>
      <c r="AA645" t="s">
        <v>4553</v>
      </c>
      <c r="AB645" t="s">
        <v>284</v>
      </c>
      <c r="AC645" t="s">
        <v>4554</v>
      </c>
      <c r="AF645"/>
      <c r="AG645" t="s">
        <v>285</v>
      </c>
      <c r="AH645" t="s">
        <v>11543</v>
      </c>
      <c r="AI645" t="s">
        <v>11123</v>
      </c>
      <c r="AJ645" t="s">
        <v>11123</v>
      </c>
      <c r="AK645"/>
      <c r="AL645">
        <v>0</v>
      </c>
    </row>
    <row r="646" spans="1:38" x14ac:dyDescent="0.25">
      <c r="A646" t="s">
        <v>35</v>
      </c>
      <c r="B646" t="s">
        <v>664</v>
      </c>
      <c r="C646" t="s">
        <v>4555</v>
      </c>
      <c r="E646" t="s">
        <v>37</v>
      </c>
      <c r="F646" t="s">
        <v>4538</v>
      </c>
      <c r="G646" t="s">
        <v>39</v>
      </c>
      <c r="I646" t="s">
        <v>52</v>
      </c>
      <c r="J646" t="s">
        <v>37</v>
      </c>
      <c r="K646" t="s">
        <v>4556</v>
      </c>
      <c r="L646" t="s">
        <v>60</v>
      </c>
      <c r="M646" t="s">
        <v>4557</v>
      </c>
      <c r="N646" t="s">
        <v>80</v>
      </c>
      <c r="P646" t="s">
        <v>45</v>
      </c>
      <c r="Z646" t="s">
        <v>2549</v>
      </c>
      <c r="AA646" t="s">
        <v>4558</v>
      </c>
      <c r="AC646" t="s">
        <v>1574</v>
      </c>
      <c r="AF646"/>
      <c r="AG646" t="s">
        <v>76</v>
      </c>
      <c r="AH646" t="s">
        <v>11544</v>
      </c>
      <c r="AI646" t="s">
        <v>10682</v>
      </c>
      <c r="AJ646" t="s">
        <v>10682</v>
      </c>
      <c r="AK646"/>
      <c r="AL646">
        <v>0</v>
      </c>
    </row>
    <row r="647" spans="1:38" x14ac:dyDescent="0.25">
      <c r="A647" t="s">
        <v>35</v>
      </c>
      <c r="B647" t="s">
        <v>2965</v>
      </c>
      <c r="C647" t="s">
        <v>4559</v>
      </c>
      <c r="D647" t="s">
        <v>4560</v>
      </c>
      <c r="E647" t="s">
        <v>37</v>
      </c>
      <c r="F647" t="s">
        <v>4538</v>
      </c>
      <c r="G647" t="s">
        <v>39</v>
      </c>
      <c r="H647" t="s">
        <v>636</v>
      </c>
      <c r="I647" t="s">
        <v>180</v>
      </c>
      <c r="J647" t="s">
        <v>37</v>
      </c>
      <c r="K647" t="s">
        <v>4481</v>
      </c>
      <c r="L647" t="s">
        <v>94</v>
      </c>
      <c r="M647" t="s">
        <v>4561</v>
      </c>
      <c r="N647" t="s">
        <v>130</v>
      </c>
      <c r="O647" t="s">
        <v>4562</v>
      </c>
      <c r="P647" t="s">
        <v>45</v>
      </c>
      <c r="R647" t="s">
        <v>4563</v>
      </c>
      <c r="S647" t="s">
        <v>46</v>
      </c>
      <c r="T647" t="s">
        <v>1064</v>
      </c>
      <c r="V647" t="s">
        <v>4564</v>
      </c>
      <c r="W647" t="s">
        <v>4565</v>
      </c>
      <c r="X647" t="s">
        <v>4566</v>
      </c>
      <c r="Y647" t="s">
        <v>4567</v>
      </c>
      <c r="Z647" t="s">
        <v>2392</v>
      </c>
      <c r="AA647" t="s">
        <v>4568</v>
      </c>
      <c r="AB647" t="s">
        <v>65</v>
      </c>
      <c r="AC647" t="s">
        <v>2394</v>
      </c>
      <c r="AE647" t="s">
        <v>4569</v>
      </c>
      <c r="AF647"/>
      <c r="AG647" t="s">
        <v>76</v>
      </c>
      <c r="AH647" t="s">
        <v>11545</v>
      </c>
      <c r="AI647" t="s">
        <v>10682</v>
      </c>
      <c r="AJ647" t="s">
        <v>10682</v>
      </c>
      <c r="AK647"/>
      <c r="AL647">
        <v>0</v>
      </c>
    </row>
    <row r="648" spans="1:38" x14ac:dyDescent="0.25">
      <c r="A648" t="s">
        <v>35</v>
      </c>
      <c r="B648" t="s">
        <v>4536</v>
      </c>
      <c r="C648" t="s">
        <v>4570</v>
      </c>
      <c r="E648" t="s">
        <v>37</v>
      </c>
      <c r="F648" t="s">
        <v>4538</v>
      </c>
      <c r="G648" t="s">
        <v>39</v>
      </c>
      <c r="I648" t="s">
        <v>231</v>
      </c>
      <c r="J648" t="s">
        <v>37</v>
      </c>
      <c r="K648" t="s">
        <v>4571</v>
      </c>
      <c r="L648" t="s">
        <v>39</v>
      </c>
      <c r="M648" t="s">
        <v>4572</v>
      </c>
      <c r="N648" t="s">
        <v>263</v>
      </c>
      <c r="P648" t="s">
        <v>185</v>
      </c>
      <c r="R648" t="s">
        <v>4573</v>
      </c>
      <c r="S648" t="s">
        <v>46</v>
      </c>
      <c r="T648" t="s">
        <v>280</v>
      </c>
      <c r="U648" t="s">
        <v>4574</v>
      </c>
      <c r="V648" t="s">
        <v>4575</v>
      </c>
      <c r="X648" t="s">
        <v>4576</v>
      </c>
      <c r="Z648" t="s">
        <v>87</v>
      </c>
      <c r="AA648" t="s">
        <v>4577</v>
      </c>
      <c r="AB648" t="s">
        <v>324</v>
      </c>
      <c r="AC648" t="s">
        <v>310</v>
      </c>
      <c r="AE648" t="s">
        <v>4578</v>
      </c>
      <c r="AF648"/>
      <c r="AG648" t="s">
        <v>49</v>
      </c>
      <c r="AH648" t="s">
        <v>11546</v>
      </c>
      <c r="AI648" t="s">
        <v>10685</v>
      </c>
      <c r="AJ648" t="s">
        <v>10685</v>
      </c>
      <c r="AK648"/>
      <c r="AL648">
        <v>0</v>
      </c>
    </row>
    <row r="649" spans="1:38" x14ac:dyDescent="0.25">
      <c r="A649" t="s">
        <v>35</v>
      </c>
      <c r="B649" t="s">
        <v>4579</v>
      </c>
      <c r="C649" t="s">
        <v>4580</v>
      </c>
      <c r="E649" t="s">
        <v>37</v>
      </c>
      <c r="F649" t="s">
        <v>4581</v>
      </c>
      <c r="G649" t="s">
        <v>54</v>
      </c>
      <c r="H649" t="s">
        <v>693</v>
      </c>
      <c r="I649" t="s">
        <v>103</v>
      </c>
      <c r="J649" t="s">
        <v>37</v>
      </c>
      <c r="K649" t="s">
        <v>4582</v>
      </c>
      <c r="L649" t="s">
        <v>183</v>
      </c>
      <c r="M649" t="s">
        <v>4583</v>
      </c>
      <c r="N649" t="s">
        <v>80</v>
      </c>
      <c r="O649" t="s">
        <v>105</v>
      </c>
      <c r="P649" t="s">
        <v>81</v>
      </c>
      <c r="Q649" t="s">
        <v>4584</v>
      </c>
      <c r="R649" t="s">
        <v>4585</v>
      </c>
      <c r="S649" t="s">
        <v>72</v>
      </c>
      <c r="Z649" t="s">
        <v>111</v>
      </c>
      <c r="AA649" t="s">
        <v>4586</v>
      </c>
      <c r="AC649" t="s">
        <v>107</v>
      </c>
      <c r="AF649" t="s">
        <v>11547</v>
      </c>
      <c r="AG649" t="s">
        <v>76</v>
      </c>
      <c r="AH649" t="s">
        <v>11548</v>
      </c>
      <c r="AI649" t="s">
        <v>10682</v>
      </c>
      <c r="AJ649" t="s">
        <v>10682</v>
      </c>
      <c r="AK649"/>
      <c r="AL649">
        <v>0</v>
      </c>
    </row>
    <row r="650" spans="1:38" x14ac:dyDescent="0.25">
      <c r="A650" t="s">
        <v>35</v>
      </c>
      <c r="B650" t="s">
        <v>4379</v>
      </c>
      <c r="C650" t="s">
        <v>4587</v>
      </c>
      <c r="E650" t="s">
        <v>37</v>
      </c>
      <c r="F650" t="s">
        <v>4481</v>
      </c>
      <c r="G650" t="s">
        <v>94</v>
      </c>
      <c r="H650" t="s">
        <v>4588</v>
      </c>
      <c r="I650" t="s">
        <v>52</v>
      </c>
      <c r="J650" t="s">
        <v>37</v>
      </c>
      <c r="K650" t="s">
        <v>4571</v>
      </c>
      <c r="L650" t="s">
        <v>39</v>
      </c>
      <c r="M650" t="s">
        <v>4589</v>
      </c>
      <c r="N650" t="s">
        <v>61</v>
      </c>
      <c r="P650" t="s">
        <v>81</v>
      </c>
      <c r="Q650" t="s">
        <v>4590</v>
      </c>
      <c r="R650" t="s">
        <v>4591</v>
      </c>
      <c r="S650" t="s">
        <v>72</v>
      </c>
      <c r="Z650" t="s">
        <v>4592</v>
      </c>
      <c r="AA650" t="s">
        <v>4593</v>
      </c>
      <c r="AC650" t="s">
        <v>4594</v>
      </c>
      <c r="AF650" t="s">
        <v>11549</v>
      </c>
      <c r="AG650" t="s">
        <v>49</v>
      </c>
      <c r="AH650" t="s">
        <v>11549</v>
      </c>
      <c r="AI650" t="s">
        <v>10682</v>
      </c>
      <c r="AJ650" t="s">
        <v>10682</v>
      </c>
      <c r="AK650"/>
      <c r="AL650">
        <v>0</v>
      </c>
    </row>
    <row r="651" spans="1:38" x14ac:dyDescent="0.25">
      <c r="A651" t="s">
        <v>35</v>
      </c>
      <c r="B651" t="s">
        <v>3934</v>
      </c>
      <c r="C651" t="s">
        <v>4595</v>
      </c>
      <c r="D651" t="s">
        <v>4596</v>
      </c>
      <c r="E651" t="s">
        <v>37</v>
      </c>
      <c r="F651" t="s">
        <v>4481</v>
      </c>
      <c r="G651" t="s">
        <v>94</v>
      </c>
      <c r="I651" t="s">
        <v>78</v>
      </c>
      <c r="J651" t="s">
        <v>37</v>
      </c>
      <c r="K651" t="s">
        <v>4597</v>
      </c>
      <c r="L651" t="s">
        <v>54</v>
      </c>
      <c r="M651" t="s">
        <v>4598</v>
      </c>
      <c r="N651" t="s">
        <v>647</v>
      </c>
      <c r="O651" t="s">
        <v>4599</v>
      </c>
      <c r="P651" t="s">
        <v>648</v>
      </c>
      <c r="R651" t="s">
        <v>4600</v>
      </c>
      <c r="S651" t="s">
        <v>72</v>
      </c>
      <c r="V651" t="s">
        <v>4601</v>
      </c>
      <c r="X651" t="s">
        <v>4602</v>
      </c>
      <c r="Y651" t="s">
        <v>4603</v>
      </c>
      <c r="Z651" t="s">
        <v>4604</v>
      </c>
      <c r="AA651" t="s">
        <v>4605</v>
      </c>
      <c r="AC651" t="s">
        <v>4606</v>
      </c>
      <c r="AF651" t="s">
        <v>11550</v>
      </c>
      <c r="AG651" t="s">
        <v>285</v>
      </c>
      <c r="AH651" t="s">
        <v>11551</v>
      </c>
      <c r="AI651" t="s">
        <v>10823</v>
      </c>
      <c r="AJ651" t="s">
        <v>10823</v>
      </c>
      <c r="AK651"/>
      <c r="AL651">
        <v>0</v>
      </c>
    </row>
    <row r="652" spans="1:38" x14ac:dyDescent="0.25">
      <c r="A652" t="s">
        <v>35</v>
      </c>
      <c r="B652" t="s">
        <v>3924</v>
      </c>
      <c r="C652" t="s">
        <v>4607</v>
      </c>
      <c r="E652" t="s">
        <v>37</v>
      </c>
      <c r="F652" t="s">
        <v>4475</v>
      </c>
      <c r="G652" t="s">
        <v>70</v>
      </c>
      <c r="I652" t="s">
        <v>2999</v>
      </c>
      <c r="J652" t="s">
        <v>37</v>
      </c>
      <c r="K652" t="s">
        <v>4582</v>
      </c>
      <c r="L652" t="s">
        <v>183</v>
      </c>
      <c r="M652" t="s">
        <v>4608</v>
      </c>
      <c r="N652" t="s">
        <v>215</v>
      </c>
      <c r="P652" t="s">
        <v>45</v>
      </c>
      <c r="Z652" t="s">
        <v>64</v>
      </c>
      <c r="AA652" t="s">
        <v>4609</v>
      </c>
      <c r="AF652"/>
      <c r="AG652" t="s">
        <v>49</v>
      </c>
      <c r="AH652" t="s">
        <v>11552</v>
      </c>
      <c r="AI652" t="s">
        <v>10690</v>
      </c>
      <c r="AJ652" t="s">
        <v>10690</v>
      </c>
      <c r="AK652"/>
      <c r="AL652">
        <v>0</v>
      </c>
    </row>
    <row r="653" spans="1:38" x14ac:dyDescent="0.25">
      <c r="A653" t="s">
        <v>35</v>
      </c>
      <c r="B653" t="s">
        <v>2926</v>
      </c>
      <c r="C653" t="s">
        <v>4610</v>
      </c>
      <c r="D653" t="s">
        <v>4611</v>
      </c>
      <c r="E653" t="s">
        <v>37</v>
      </c>
      <c r="F653" t="s">
        <v>4506</v>
      </c>
      <c r="G653" t="s">
        <v>43</v>
      </c>
      <c r="H653" t="s">
        <v>286</v>
      </c>
      <c r="I653" t="s">
        <v>52</v>
      </c>
      <c r="J653" t="s">
        <v>37</v>
      </c>
      <c r="K653" t="s">
        <v>4612</v>
      </c>
      <c r="L653" t="s">
        <v>94</v>
      </c>
      <c r="M653" t="s">
        <v>4613</v>
      </c>
      <c r="N653" t="s">
        <v>80</v>
      </c>
      <c r="O653" t="s">
        <v>4614</v>
      </c>
      <c r="P653" t="s">
        <v>45</v>
      </c>
      <c r="Q653" t="s">
        <v>4615</v>
      </c>
      <c r="R653" t="s">
        <v>4616</v>
      </c>
      <c r="S653" t="s">
        <v>72</v>
      </c>
      <c r="U653" t="s">
        <v>4147</v>
      </c>
      <c r="V653" t="s">
        <v>4617</v>
      </c>
      <c r="X653" t="s">
        <v>4618</v>
      </c>
      <c r="Y653" t="s">
        <v>4619</v>
      </c>
      <c r="Z653" t="s">
        <v>135</v>
      </c>
      <c r="AA653" t="s">
        <v>4620</v>
      </c>
      <c r="AB653" t="s">
        <v>88</v>
      </c>
      <c r="AC653" t="s">
        <v>4621</v>
      </c>
      <c r="AE653" t="s">
        <v>4622</v>
      </c>
      <c r="AF653" t="s">
        <v>11553</v>
      </c>
      <c r="AG653" t="s">
        <v>76</v>
      </c>
      <c r="AH653" t="s">
        <v>11554</v>
      </c>
      <c r="AI653" t="s">
        <v>10682</v>
      </c>
      <c r="AJ653" t="s">
        <v>10682</v>
      </c>
      <c r="AK653"/>
      <c r="AL653">
        <v>0</v>
      </c>
    </row>
    <row r="654" spans="1:38" x14ac:dyDescent="0.25">
      <c r="A654" t="s">
        <v>35</v>
      </c>
      <c r="B654" t="s">
        <v>664</v>
      </c>
      <c r="C654" t="s">
        <v>4623</v>
      </c>
      <c r="E654" t="s">
        <v>37</v>
      </c>
      <c r="F654" t="s">
        <v>4556</v>
      </c>
      <c r="G654" t="s">
        <v>60</v>
      </c>
      <c r="I654" t="s">
        <v>103</v>
      </c>
      <c r="J654" t="s">
        <v>37</v>
      </c>
      <c r="K654" t="s">
        <v>4612</v>
      </c>
      <c r="L654" t="s">
        <v>94</v>
      </c>
      <c r="M654" t="s">
        <v>4624</v>
      </c>
      <c r="N654" t="s">
        <v>2614</v>
      </c>
      <c r="Z654" t="s">
        <v>2615</v>
      </c>
      <c r="AA654" t="s">
        <v>4625</v>
      </c>
      <c r="AC654" t="s">
        <v>1142</v>
      </c>
      <c r="AD654" t="s">
        <v>217</v>
      </c>
      <c r="AF654"/>
      <c r="AG654" t="s">
        <v>285</v>
      </c>
      <c r="AH654" t="s">
        <v>11555</v>
      </c>
      <c r="AI654" t="s">
        <v>10685</v>
      </c>
      <c r="AJ654" t="s">
        <v>10685</v>
      </c>
      <c r="AK654"/>
      <c r="AL654">
        <v>0</v>
      </c>
    </row>
    <row r="655" spans="1:38" x14ac:dyDescent="0.25">
      <c r="A655" t="s">
        <v>35</v>
      </c>
      <c r="B655" t="s">
        <v>1369</v>
      </c>
      <c r="C655" t="s">
        <v>4626</v>
      </c>
      <c r="E655" t="s">
        <v>37</v>
      </c>
      <c r="F655" t="s">
        <v>4571</v>
      </c>
      <c r="G655" t="s">
        <v>39</v>
      </c>
      <c r="H655" t="s">
        <v>51</v>
      </c>
      <c r="I655" t="s">
        <v>103</v>
      </c>
      <c r="J655" t="s">
        <v>37</v>
      </c>
      <c r="K655" t="s">
        <v>4627</v>
      </c>
      <c r="L655" t="s">
        <v>39</v>
      </c>
      <c r="M655" t="s">
        <v>4628</v>
      </c>
      <c r="N655" t="s">
        <v>80</v>
      </c>
      <c r="O655" t="s">
        <v>105</v>
      </c>
      <c r="P655" t="s">
        <v>81</v>
      </c>
      <c r="Q655" t="s">
        <v>4629</v>
      </c>
      <c r="R655" t="s">
        <v>4630</v>
      </c>
      <c r="S655" t="s">
        <v>72</v>
      </c>
      <c r="Z655" t="s">
        <v>111</v>
      </c>
      <c r="AA655" t="s">
        <v>4631</v>
      </c>
      <c r="AC655" t="s">
        <v>107</v>
      </c>
      <c r="AF655" t="s">
        <v>11556</v>
      </c>
      <c r="AG655" t="s">
        <v>76</v>
      </c>
      <c r="AH655" t="s">
        <v>11521</v>
      </c>
      <c r="AI655" t="s">
        <v>10682</v>
      </c>
      <c r="AJ655" t="s">
        <v>10682</v>
      </c>
      <c r="AK655"/>
      <c r="AL655">
        <v>0</v>
      </c>
    </row>
    <row r="656" spans="1:38" x14ac:dyDescent="0.25">
      <c r="A656" t="s">
        <v>35</v>
      </c>
      <c r="B656" t="s">
        <v>2244</v>
      </c>
      <c r="C656" t="s">
        <v>4632</v>
      </c>
      <c r="E656" t="s">
        <v>37</v>
      </c>
      <c r="F656" t="s">
        <v>4571</v>
      </c>
      <c r="G656" t="s">
        <v>39</v>
      </c>
      <c r="H656" t="s">
        <v>207</v>
      </c>
      <c r="I656" t="s">
        <v>180</v>
      </c>
      <c r="J656" t="s">
        <v>37</v>
      </c>
      <c r="K656" t="s">
        <v>4627</v>
      </c>
      <c r="L656" t="s">
        <v>39</v>
      </c>
      <c r="M656" t="s">
        <v>4633</v>
      </c>
      <c r="N656" t="s">
        <v>61</v>
      </c>
      <c r="O656" t="s">
        <v>4634</v>
      </c>
      <c r="P656" t="s">
        <v>45</v>
      </c>
      <c r="Y656" t="s">
        <v>4635</v>
      </c>
      <c r="Z656" t="s">
        <v>64</v>
      </c>
      <c r="AA656" t="s">
        <v>4636</v>
      </c>
      <c r="AF656"/>
      <c r="AG656" t="s">
        <v>49</v>
      </c>
      <c r="AH656" t="s">
        <v>11557</v>
      </c>
      <c r="AI656" t="s">
        <v>10682</v>
      </c>
      <c r="AJ656" t="s">
        <v>10682</v>
      </c>
      <c r="AK656"/>
      <c r="AL656">
        <v>0</v>
      </c>
    </row>
    <row r="657" spans="1:38" x14ac:dyDescent="0.25">
      <c r="A657" t="s">
        <v>35</v>
      </c>
      <c r="B657" t="s">
        <v>3010</v>
      </c>
      <c r="C657" t="s">
        <v>4637</v>
      </c>
      <c r="D657" t="s">
        <v>4638</v>
      </c>
      <c r="E657" t="s">
        <v>37</v>
      </c>
      <c r="F657" t="s">
        <v>4571</v>
      </c>
      <c r="G657" t="s">
        <v>39</v>
      </c>
      <c r="I657" t="s">
        <v>103</v>
      </c>
      <c r="J657" t="s">
        <v>37</v>
      </c>
      <c r="K657" t="s">
        <v>4531</v>
      </c>
      <c r="L657" t="s">
        <v>183</v>
      </c>
      <c r="M657" t="s">
        <v>4639</v>
      </c>
      <c r="N657" t="s">
        <v>647</v>
      </c>
      <c r="O657" t="s">
        <v>4640</v>
      </c>
      <c r="P657" t="s">
        <v>445</v>
      </c>
      <c r="R657" t="s">
        <v>4641</v>
      </c>
      <c r="S657" t="s">
        <v>46</v>
      </c>
      <c r="T657" t="s">
        <v>358</v>
      </c>
      <c r="V657" t="s">
        <v>4642</v>
      </c>
      <c r="X657" t="s">
        <v>4643</v>
      </c>
      <c r="Y657" t="s">
        <v>4644</v>
      </c>
      <c r="Z657" t="s">
        <v>64</v>
      </c>
      <c r="AA657" t="s">
        <v>4645</v>
      </c>
      <c r="AC657" t="s">
        <v>2659</v>
      </c>
      <c r="AE657" t="s">
        <v>4646</v>
      </c>
      <c r="AF657"/>
      <c r="AG657" t="s">
        <v>285</v>
      </c>
      <c r="AH657" t="s">
        <v>11558</v>
      </c>
      <c r="AI657" t="s">
        <v>10685</v>
      </c>
      <c r="AJ657" t="s">
        <v>10685</v>
      </c>
      <c r="AK657"/>
      <c r="AL657">
        <v>0</v>
      </c>
    </row>
    <row r="658" spans="1:38" x14ac:dyDescent="0.25">
      <c r="A658" t="s">
        <v>35</v>
      </c>
      <c r="B658" t="s">
        <v>362</v>
      </c>
      <c r="C658" t="s">
        <v>4647</v>
      </c>
      <c r="E658" t="s">
        <v>37</v>
      </c>
      <c r="F658" t="s">
        <v>4597</v>
      </c>
      <c r="G658" t="s">
        <v>54</v>
      </c>
      <c r="H658" t="s">
        <v>144</v>
      </c>
      <c r="I658" t="s">
        <v>78</v>
      </c>
      <c r="J658" t="s">
        <v>37</v>
      </c>
      <c r="K658" t="s">
        <v>4648</v>
      </c>
      <c r="L658" t="s">
        <v>70</v>
      </c>
      <c r="M658" t="s">
        <v>4649</v>
      </c>
      <c r="N658" t="s">
        <v>2381</v>
      </c>
      <c r="P658" t="s">
        <v>62</v>
      </c>
      <c r="Z658" t="s">
        <v>64</v>
      </c>
      <c r="AA658" t="s">
        <v>4650</v>
      </c>
      <c r="AE658" t="s">
        <v>4651</v>
      </c>
      <c r="AF658"/>
      <c r="AG658" t="s">
        <v>49</v>
      </c>
      <c r="AH658" t="s">
        <v>11559</v>
      </c>
      <c r="AI658" t="s">
        <v>10682</v>
      </c>
      <c r="AJ658" t="s">
        <v>10682</v>
      </c>
      <c r="AK658"/>
      <c r="AL658">
        <v>0</v>
      </c>
    </row>
    <row r="659" spans="1:38" x14ac:dyDescent="0.25">
      <c r="A659" t="s">
        <v>35</v>
      </c>
      <c r="B659" t="s">
        <v>860</v>
      </c>
      <c r="C659" t="s">
        <v>4652</v>
      </c>
      <c r="E659" t="s">
        <v>37</v>
      </c>
      <c r="F659" t="s">
        <v>4597</v>
      </c>
      <c r="G659" t="s">
        <v>54</v>
      </c>
      <c r="I659" t="s">
        <v>78</v>
      </c>
      <c r="J659" t="s">
        <v>37</v>
      </c>
      <c r="K659" t="s">
        <v>4653</v>
      </c>
      <c r="L659" t="s">
        <v>94</v>
      </c>
      <c r="M659" t="s">
        <v>4654</v>
      </c>
      <c r="N659" t="s">
        <v>104</v>
      </c>
      <c r="P659" t="s">
        <v>81</v>
      </c>
      <c r="Q659" t="s">
        <v>4655</v>
      </c>
      <c r="R659" t="s">
        <v>4656</v>
      </c>
      <c r="S659" t="s">
        <v>72</v>
      </c>
      <c r="Z659" t="s">
        <v>1334</v>
      </c>
      <c r="AA659" t="s">
        <v>4657</v>
      </c>
      <c r="AC659" t="s">
        <v>1336</v>
      </c>
      <c r="AF659" t="s">
        <v>11560</v>
      </c>
      <c r="AG659" t="s">
        <v>108</v>
      </c>
      <c r="AH659" t="s">
        <v>11561</v>
      </c>
      <c r="AI659" t="s">
        <v>10682</v>
      </c>
      <c r="AJ659" t="s">
        <v>10682</v>
      </c>
      <c r="AK659"/>
      <c r="AL659">
        <v>0</v>
      </c>
    </row>
    <row r="660" spans="1:38" x14ac:dyDescent="0.25">
      <c r="A660" t="s">
        <v>35</v>
      </c>
      <c r="B660" t="s">
        <v>3686</v>
      </c>
      <c r="C660" t="s">
        <v>4658</v>
      </c>
      <c r="E660" t="s">
        <v>37</v>
      </c>
      <c r="F660" t="s">
        <v>4648</v>
      </c>
      <c r="G660" t="s">
        <v>70</v>
      </c>
      <c r="H660" t="s">
        <v>2329</v>
      </c>
      <c r="I660" t="s">
        <v>103</v>
      </c>
      <c r="J660" t="s">
        <v>37</v>
      </c>
      <c r="K660" t="s">
        <v>4653</v>
      </c>
      <c r="L660" t="s">
        <v>94</v>
      </c>
      <c r="M660" t="s">
        <v>4659</v>
      </c>
      <c r="N660" t="s">
        <v>61</v>
      </c>
      <c r="P660" t="s">
        <v>45</v>
      </c>
      <c r="Z660" t="s">
        <v>64</v>
      </c>
      <c r="AA660" t="s">
        <v>4660</v>
      </c>
      <c r="AF660"/>
      <c r="AG660" t="s">
        <v>49</v>
      </c>
      <c r="AH660" t="s">
        <v>11562</v>
      </c>
      <c r="AI660" t="s">
        <v>10682</v>
      </c>
      <c r="AJ660" t="s">
        <v>10682</v>
      </c>
      <c r="AK660"/>
      <c r="AL660">
        <v>0</v>
      </c>
    </row>
    <row r="661" spans="1:38" x14ac:dyDescent="0.25">
      <c r="A661" t="s">
        <v>35</v>
      </c>
      <c r="B661" t="s">
        <v>281</v>
      </c>
      <c r="C661" t="s">
        <v>4661</v>
      </c>
      <c r="E661" t="s">
        <v>37</v>
      </c>
      <c r="F661" t="s">
        <v>4662</v>
      </c>
      <c r="G661" t="s">
        <v>43</v>
      </c>
      <c r="H661" t="s">
        <v>51</v>
      </c>
      <c r="I661" t="s">
        <v>52</v>
      </c>
      <c r="J661" t="s">
        <v>645</v>
      </c>
      <c r="K661" t="s">
        <v>4663</v>
      </c>
      <c r="L661" t="s">
        <v>43</v>
      </c>
      <c r="M661" t="s">
        <v>4664</v>
      </c>
      <c r="N661" t="s">
        <v>80</v>
      </c>
      <c r="O661" t="s">
        <v>105</v>
      </c>
      <c r="P661" t="s">
        <v>81</v>
      </c>
      <c r="Q661" t="s">
        <v>4665</v>
      </c>
      <c r="R661" t="s">
        <v>4666</v>
      </c>
      <c r="S661" t="s">
        <v>72</v>
      </c>
      <c r="Z661" t="s">
        <v>111</v>
      </c>
      <c r="AA661" t="s">
        <v>4667</v>
      </c>
      <c r="AB661" t="s">
        <v>176</v>
      </c>
      <c r="AC661" t="s">
        <v>107</v>
      </c>
      <c r="AF661" t="s">
        <v>11366</v>
      </c>
      <c r="AG661" t="s">
        <v>76</v>
      </c>
      <c r="AH661" t="s">
        <v>11563</v>
      </c>
      <c r="AI661" t="s">
        <v>10682</v>
      </c>
      <c r="AJ661" t="s">
        <v>10682</v>
      </c>
      <c r="AK661" t="s">
        <v>10789</v>
      </c>
      <c r="AL661">
        <v>0</v>
      </c>
    </row>
    <row r="662" spans="1:38" x14ac:dyDescent="0.25">
      <c r="A662" t="s">
        <v>35</v>
      </c>
      <c r="B662" t="s">
        <v>3157</v>
      </c>
      <c r="C662" t="s">
        <v>4668</v>
      </c>
      <c r="E662" t="s">
        <v>37</v>
      </c>
      <c r="F662" t="s">
        <v>4662</v>
      </c>
      <c r="G662" t="s">
        <v>43</v>
      </c>
      <c r="H662" t="s">
        <v>51</v>
      </c>
      <c r="I662" t="s">
        <v>52</v>
      </c>
      <c r="J662" t="s">
        <v>645</v>
      </c>
      <c r="K662" t="s">
        <v>4663</v>
      </c>
      <c r="L662" t="s">
        <v>43</v>
      </c>
      <c r="M662" t="s">
        <v>4669</v>
      </c>
      <c r="N662" t="s">
        <v>80</v>
      </c>
      <c r="O662" t="s">
        <v>105</v>
      </c>
      <c r="P662" t="s">
        <v>81</v>
      </c>
      <c r="Q662" t="s">
        <v>4670</v>
      </c>
      <c r="R662" t="s">
        <v>4671</v>
      </c>
      <c r="S662" t="s">
        <v>72</v>
      </c>
      <c r="Z662" t="s">
        <v>111</v>
      </c>
      <c r="AA662" t="s">
        <v>4672</v>
      </c>
      <c r="AC662" t="s">
        <v>107</v>
      </c>
      <c r="AF662" t="s">
        <v>11564</v>
      </c>
      <c r="AG662" t="s">
        <v>76</v>
      </c>
      <c r="AH662" t="s">
        <v>11563</v>
      </c>
      <c r="AI662" t="s">
        <v>10682</v>
      </c>
      <c r="AJ662" t="s">
        <v>10682</v>
      </c>
      <c r="AK662" t="s">
        <v>10789</v>
      </c>
      <c r="AL662">
        <v>0</v>
      </c>
    </row>
    <row r="663" spans="1:38" x14ac:dyDescent="0.25">
      <c r="A663" t="s">
        <v>35</v>
      </c>
      <c r="B663" t="s">
        <v>2997</v>
      </c>
      <c r="C663" t="s">
        <v>4673</v>
      </c>
      <c r="E663" t="s">
        <v>37</v>
      </c>
      <c r="F663" t="s">
        <v>4662</v>
      </c>
      <c r="G663" t="s">
        <v>43</v>
      </c>
      <c r="H663" t="s">
        <v>51</v>
      </c>
      <c r="I663" t="s">
        <v>78</v>
      </c>
      <c r="J663" t="s">
        <v>37</v>
      </c>
      <c r="K663" t="s">
        <v>4674</v>
      </c>
      <c r="L663" t="s">
        <v>39</v>
      </c>
      <c r="M663" t="s">
        <v>4675</v>
      </c>
      <c r="N663" t="s">
        <v>61</v>
      </c>
      <c r="O663" t="s">
        <v>4676</v>
      </c>
      <c r="P663" t="s">
        <v>81</v>
      </c>
      <c r="Q663" t="s">
        <v>4677</v>
      </c>
      <c r="R663" t="s">
        <v>4678</v>
      </c>
      <c r="S663" t="s">
        <v>72</v>
      </c>
      <c r="Z663" t="s">
        <v>128</v>
      </c>
      <c r="AA663" t="s">
        <v>4679</v>
      </c>
      <c r="AC663" t="s">
        <v>107</v>
      </c>
      <c r="AF663" t="s">
        <v>11565</v>
      </c>
      <c r="AG663" t="s">
        <v>49</v>
      </c>
      <c r="AH663" t="s">
        <v>11566</v>
      </c>
      <c r="AI663" t="s">
        <v>10682</v>
      </c>
      <c r="AJ663" t="s">
        <v>10682</v>
      </c>
      <c r="AK663"/>
      <c r="AL663">
        <v>0</v>
      </c>
    </row>
    <row r="664" spans="1:38" x14ac:dyDescent="0.25">
      <c r="A664" t="s">
        <v>35</v>
      </c>
      <c r="B664" t="s">
        <v>4579</v>
      </c>
      <c r="C664" t="s">
        <v>4680</v>
      </c>
      <c r="E664" t="s">
        <v>37</v>
      </c>
      <c r="F664" t="s">
        <v>4681</v>
      </c>
      <c r="G664" t="s">
        <v>60</v>
      </c>
      <c r="I664" t="s">
        <v>103</v>
      </c>
      <c r="J664" t="s">
        <v>37</v>
      </c>
      <c r="K664" t="s">
        <v>4663</v>
      </c>
      <c r="L664" t="s">
        <v>43</v>
      </c>
      <c r="M664" t="s">
        <v>4682</v>
      </c>
      <c r="N664" t="s">
        <v>1139</v>
      </c>
      <c r="Z664" t="s">
        <v>1616</v>
      </c>
      <c r="AA664" t="s">
        <v>4683</v>
      </c>
      <c r="AC664" t="s">
        <v>4684</v>
      </c>
      <c r="AF664"/>
      <c r="AG664" t="s">
        <v>285</v>
      </c>
      <c r="AH664" t="s">
        <v>11567</v>
      </c>
      <c r="AI664" t="s">
        <v>11568</v>
      </c>
      <c r="AJ664" t="s">
        <v>11568</v>
      </c>
      <c r="AK664"/>
      <c r="AL664">
        <v>0</v>
      </c>
    </row>
    <row r="665" spans="1:38" x14ac:dyDescent="0.25">
      <c r="A665" t="s">
        <v>35</v>
      </c>
      <c r="B665" t="s">
        <v>3690</v>
      </c>
      <c r="C665" t="s">
        <v>4685</v>
      </c>
      <c r="D665" t="s">
        <v>4686</v>
      </c>
      <c r="E665" t="s">
        <v>37</v>
      </c>
      <c r="F665" t="s">
        <v>4627</v>
      </c>
      <c r="G665" t="s">
        <v>39</v>
      </c>
      <c r="H665" t="s">
        <v>313</v>
      </c>
      <c r="I665" t="s">
        <v>178</v>
      </c>
      <c r="J665" t="s">
        <v>37</v>
      </c>
      <c r="K665" t="s">
        <v>4653</v>
      </c>
      <c r="L665" t="s">
        <v>94</v>
      </c>
      <c r="M665" t="s">
        <v>4687</v>
      </c>
      <c r="N665" t="s">
        <v>4688</v>
      </c>
      <c r="O665" t="s">
        <v>4689</v>
      </c>
      <c r="P665" t="s">
        <v>185</v>
      </c>
      <c r="Q665" t="s">
        <v>4690</v>
      </c>
      <c r="R665" t="s">
        <v>4691</v>
      </c>
      <c r="S665" t="s">
        <v>72</v>
      </c>
      <c r="V665" t="s">
        <v>4692</v>
      </c>
      <c r="X665" t="s">
        <v>4693</v>
      </c>
      <c r="Y665" t="s">
        <v>4694</v>
      </c>
      <c r="Z665" t="s">
        <v>1392</v>
      </c>
      <c r="AA665" t="s">
        <v>4695</v>
      </c>
      <c r="AB665" t="s">
        <v>4696</v>
      </c>
      <c r="AC665" t="s">
        <v>1593</v>
      </c>
      <c r="AE665" t="s">
        <v>4697</v>
      </c>
      <c r="AF665" t="s">
        <v>11569</v>
      </c>
      <c r="AG665" t="s">
        <v>108</v>
      </c>
      <c r="AH665" t="s">
        <v>11570</v>
      </c>
      <c r="AI665" t="s">
        <v>10685</v>
      </c>
      <c r="AJ665" t="s">
        <v>10685</v>
      </c>
      <c r="AK665"/>
      <c r="AL665">
        <v>0</v>
      </c>
    </row>
    <row r="666" spans="1:38" x14ac:dyDescent="0.25">
      <c r="A666" t="s">
        <v>35</v>
      </c>
      <c r="B666" t="s">
        <v>3365</v>
      </c>
      <c r="C666" t="s">
        <v>4698</v>
      </c>
      <c r="D666" t="s">
        <v>4699</v>
      </c>
      <c r="E666" t="s">
        <v>37</v>
      </c>
      <c r="F666" t="s">
        <v>4627</v>
      </c>
      <c r="G666" t="s">
        <v>39</v>
      </c>
      <c r="I666" t="s">
        <v>78</v>
      </c>
      <c r="J666" t="s">
        <v>37</v>
      </c>
      <c r="K666" t="s">
        <v>4700</v>
      </c>
      <c r="L666" t="s">
        <v>70</v>
      </c>
      <c r="M666" t="s">
        <v>4701</v>
      </c>
      <c r="N666" t="s">
        <v>232</v>
      </c>
      <c r="O666" t="s">
        <v>4702</v>
      </c>
      <c r="P666" t="s">
        <v>45</v>
      </c>
      <c r="R666" t="s">
        <v>4703</v>
      </c>
      <c r="S666" t="s">
        <v>46</v>
      </c>
      <c r="T666" t="s">
        <v>250</v>
      </c>
      <c r="U666" t="s">
        <v>1588</v>
      </c>
      <c r="V666" t="s">
        <v>4704</v>
      </c>
      <c r="X666" t="s">
        <v>4705</v>
      </c>
      <c r="Y666" t="s">
        <v>4706</v>
      </c>
      <c r="Z666" t="s">
        <v>87</v>
      </c>
      <c r="AA666" t="s">
        <v>4707</v>
      </c>
      <c r="AB666" t="s">
        <v>114</v>
      </c>
      <c r="AC666" t="s">
        <v>1593</v>
      </c>
      <c r="AF666"/>
      <c r="AG666" t="s">
        <v>76</v>
      </c>
      <c r="AH666" t="s">
        <v>11571</v>
      </c>
      <c r="AI666" t="s">
        <v>10682</v>
      </c>
      <c r="AJ666" t="s">
        <v>10682</v>
      </c>
      <c r="AK666"/>
      <c r="AL666">
        <v>0</v>
      </c>
    </row>
    <row r="667" spans="1:38" x14ac:dyDescent="0.25">
      <c r="A667" t="s">
        <v>35</v>
      </c>
      <c r="B667" t="s">
        <v>749</v>
      </c>
      <c r="C667" t="s">
        <v>4708</v>
      </c>
      <c r="D667" t="s">
        <v>4059</v>
      </c>
      <c r="E667" t="s">
        <v>37</v>
      </c>
      <c r="F667" t="s">
        <v>4653</v>
      </c>
      <c r="G667" t="s">
        <v>94</v>
      </c>
      <c r="I667" t="s">
        <v>231</v>
      </c>
      <c r="J667" t="s">
        <v>37</v>
      </c>
      <c r="K667" t="s">
        <v>4709</v>
      </c>
      <c r="L667" t="s">
        <v>94</v>
      </c>
      <c r="M667" t="s">
        <v>4060</v>
      </c>
      <c r="N667" t="s">
        <v>263</v>
      </c>
      <c r="O667" t="s">
        <v>4061</v>
      </c>
      <c r="P667" t="s">
        <v>45</v>
      </c>
      <c r="R667" t="s">
        <v>4062</v>
      </c>
      <c r="S667" t="s">
        <v>46</v>
      </c>
      <c r="T667" t="s">
        <v>270</v>
      </c>
      <c r="U667" t="s">
        <v>4063</v>
      </c>
      <c r="V667" t="s">
        <v>4064</v>
      </c>
      <c r="X667" t="s">
        <v>4065</v>
      </c>
      <c r="Y667" t="s">
        <v>4066</v>
      </c>
      <c r="Z667" t="s">
        <v>87</v>
      </c>
      <c r="AA667" t="s">
        <v>4067</v>
      </c>
      <c r="AB667" t="s">
        <v>88</v>
      </c>
      <c r="AF667"/>
      <c r="AG667" t="s">
        <v>49</v>
      </c>
      <c r="AH667" t="s">
        <v>11572</v>
      </c>
      <c r="AI667" t="s">
        <v>10690</v>
      </c>
      <c r="AJ667" t="s">
        <v>10690</v>
      </c>
      <c r="AK667"/>
      <c r="AL667">
        <v>0</v>
      </c>
    </row>
    <row r="668" spans="1:38" x14ac:dyDescent="0.25">
      <c r="A668" t="s">
        <v>35</v>
      </c>
      <c r="B668" t="s">
        <v>3110</v>
      </c>
      <c r="C668" t="s">
        <v>4710</v>
      </c>
      <c r="D668" t="s">
        <v>4711</v>
      </c>
      <c r="E668" t="s">
        <v>37</v>
      </c>
      <c r="F668" t="s">
        <v>4712</v>
      </c>
      <c r="G668" t="s">
        <v>60</v>
      </c>
      <c r="H668" t="s">
        <v>4713</v>
      </c>
      <c r="I668" t="s">
        <v>52</v>
      </c>
      <c r="J668" t="s">
        <v>37</v>
      </c>
      <c r="K668" t="s">
        <v>4714</v>
      </c>
      <c r="L668" t="s">
        <v>54</v>
      </c>
      <c r="M668" t="s">
        <v>4715</v>
      </c>
      <c r="N668" t="s">
        <v>226</v>
      </c>
      <c r="O668" t="s">
        <v>4716</v>
      </c>
      <c r="P668" t="s">
        <v>45</v>
      </c>
      <c r="R668" t="s">
        <v>4717</v>
      </c>
      <c r="S668" t="s">
        <v>46</v>
      </c>
      <c r="T668" t="s">
        <v>4718</v>
      </c>
      <c r="V668" t="s">
        <v>4719</v>
      </c>
      <c r="X668" t="s">
        <v>4720</v>
      </c>
      <c r="Y668" t="s">
        <v>4721</v>
      </c>
      <c r="Z668" t="s">
        <v>87</v>
      </c>
      <c r="AA668" t="s">
        <v>4722</v>
      </c>
      <c r="AB668" t="s">
        <v>88</v>
      </c>
      <c r="AF668"/>
      <c r="AG668" t="s">
        <v>49</v>
      </c>
      <c r="AH668" t="s">
        <v>11573</v>
      </c>
      <c r="AI668" t="s">
        <v>10682</v>
      </c>
      <c r="AJ668" t="s">
        <v>10682</v>
      </c>
      <c r="AK668"/>
      <c r="AL668">
        <v>0</v>
      </c>
    </row>
    <row r="669" spans="1:38" x14ac:dyDescent="0.25">
      <c r="A669" t="s">
        <v>35</v>
      </c>
      <c r="B669" t="s">
        <v>2177</v>
      </c>
      <c r="C669" t="s">
        <v>4723</v>
      </c>
      <c r="E669" t="s">
        <v>37</v>
      </c>
      <c r="F669" t="s">
        <v>4724</v>
      </c>
      <c r="G669" t="s">
        <v>183</v>
      </c>
      <c r="H669" t="s">
        <v>636</v>
      </c>
      <c r="I669" t="s">
        <v>52</v>
      </c>
      <c r="J669" t="s">
        <v>37</v>
      </c>
      <c r="K669" t="s">
        <v>4725</v>
      </c>
      <c r="L669" t="s">
        <v>39</v>
      </c>
      <c r="M669" t="s">
        <v>4726</v>
      </c>
      <c r="N669" t="s">
        <v>61</v>
      </c>
      <c r="P669" t="s">
        <v>45</v>
      </c>
      <c r="Z669" t="s">
        <v>146</v>
      </c>
      <c r="AA669" t="s">
        <v>4727</v>
      </c>
      <c r="AE669" t="s">
        <v>4728</v>
      </c>
      <c r="AF669"/>
      <c r="AG669" t="s">
        <v>49</v>
      </c>
      <c r="AH669" t="s">
        <v>11574</v>
      </c>
      <c r="AI669" t="s">
        <v>10682</v>
      </c>
      <c r="AJ669" t="s">
        <v>10682</v>
      </c>
      <c r="AK669"/>
      <c r="AL669">
        <v>0</v>
      </c>
    </row>
    <row r="670" spans="1:38" x14ac:dyDescent="0.25">
      <c r="A670" t="s">
        <v>35</v>
      </c>
      <c r="B670" t="s">
        <v>1880</v>
      </c>
      <c r="C670" t="s">
        <v>4729</v>
      </c>
      <c r="E670" t="s">
        <v>37</v>
      </c>
      <c r="F670" t="s">
        <v>4674</v>
      </c>
      <c r="G670" t="s">
        <v>39</v>
      </c>
      <c r="H670" t="s">
        <v>4730</v>
      </c>
      <c r="I670" t="s">
        <v>2999</v>
      </c>
      <c r="J670" t="s">
        <v>37</v>
      </c>
      <c r="K670" t="s">
        <v>4709</v>
      </c>
      <c r="L670" t="s">
        <v>94</v>
      </c>
      <c r="M670" t="s">
        <v>4731</v>
      </c>
      <c r="N670" t="s">
        <v>2381</v>
      </c>
      <c r="P670" t="s">
        <v>45</v>
      </c>
      <c r="R670" t="s">
        <v>4732</v>
      </c>
      <c r="S670" t="s">
        <v>46</v>
      </c>
      <c r="T670" t="s">
        <v>839</v>
      </c>
      <c r="V670" t="s">
        <v>4733</v>
      </c>
      <c r="X670" t="s">
        <v>4734</v>
      </c>
      <c r="Z670" t="s">
        <v>87</v>
      </c>
      <c r="AA670" t="s">
        <v>4735</v>
      </c>
      <c r="AE670" t="s">
        <v>4736</v>
      </c>
      <c r="AF670"/>
      <c r="AG670" t="s">
        <v>49</v>
      </c>
      <c r="AH670" t="s">
        <v>11575</v>
      </c>
      <c r="AI670" t="s">
        <v>10690</v>
      </c>
      <c r="AJ670" t="s">
        <v>10690</v>
      </c>
      <c r="AK670"/>
      <c r="AL670">
        <v>0</v>
      </c>
    </row>
    <row r="671" spans="1:38" x14ac:dyDescent="0.25">
      <c r="A671" t="s">
        <v>35</v>
      </c>
      <c r="B671" t="s">
        <v>2920</v>
      </c>
      <c r="C671" t="s">
        <v>4737</v>
      </c>
      <c r="E671" t="s">
        <v>37</v>
      </c>
      <c r="F671" t="s">
        <v>4714</v>
      </c>
      <c r="G671" t="s">
        <v>54</v>
      </c>
      <c r="I671" t="s">
        <v>78</v>
      </c>
      <c r="J671" t="s">
        <v>37</v>
      </c>
      <c r="K671" t="s">
        <v>4738</v>
      </c>
      <c r="L671" t="s">
        <v>70</v>
      </c>
      <c r="M671" t="s">
        <v>4739</v>
      </c>
      <c r="N671" t="s">
        <v>443</v>
      </c>
      <c r="Z671" t="s">
        <v>146</v>
      </c>
      <c r="AA671" t="s">
        <v>4740</v>
      </c>
      <c r="AC671" t="s">
        <v>4741</v>
      </c>
      <c r="AF671"/>
      <c r="AG671" t="s">
        <v>285</v>
      </c>
      <c r="AH671" t="s">
        <v>11576</v>
      </c>
      <c r="AI671" t="s">
        <v>10823</v>
      </c>
      <c r="AJ671" t="s">
        <v>10823</v>
      </c>
      <c r="AK671"/>
      <c r="AL671">
        <v>0</v>
      </c>
    </row>
    <row r="672" spans="1:38" x14ac:dyDescent="0.25">
      <c r="A672" t="s">
        <v>35</v>
      </c>
      <c r="B672" t="s">
        <v>1486</v>
      </c>
      <c r="C672" t="s">
        <v>4742</v>
      </c>
      <c r="E672" t="s">
        <v>37</v>
      </c>
      <c r="F672" t="s">
        <v>4714</v>
      </c>
      <c r="G672" t="s">
        <v>54</v>
      </c>
      <c r="I672" t="s">
        <v>78</v>
      </c>
      <c r="J672" t="s">
        <v>37</v>
      </c>
      <c r="K672" t="s">
        <v>4738</v>
      </c>
      <c r="L672" t="s">
        <v>70</v>
      </c>
      <c r="M672" t="s">
        <v>4739</v>
      </c>
      <c r="N672" t="s">
        <v>443</v>
      </c>
      <c r="Z672" t="s">
        <v>146</v>
      </c>
      <c r="AA672" t="s">
        <v>4740</v>
      </c>
      <c r="AC672" t="s">
        <v>4741</v>
      </c>
      <c r="AF672"/>
      <c r="AG672" t="s">
        <v>285</v>
      </c>
      <c r="AH672" t="s">
        <v>11576</v>
      </c>
      <c r="AI672" t="s">
        <v>10823</v>
      </c>
      <c r="AJ672" t="s">
        <v>10823</v>
      </c>
      <c r="AK672"/>
      <c r="AL672">
        <v>0</v>
      </c>
    </row>
    <row r="673" spans="1:38" x14ac:dyDescent="0.25">
      <c r="A673" t="s">
        <v>35</v>
      </c>
      <c r="B673" t="s">
        <v>129</v>
      </c>
      <c r="C673" t="s">
        <v>4743</v>
      </c>
      <c r="E673" t="s">
        <v>37</v>
      </c>
      <c r="F673" t="s">
        <v>4738</v>
      </c>
      <c r="G673" t="s">
        <v>70</v>
      </c>
      <c r="I673" t="s">
        <v>78</v>
      </c>
      <c r="J673" t="s">
        <v>37</v>
      </c>
      <c r="K673" t="s">
        <v>4744</v>
      </c>
      <c r="L673" t="s">
        <v>183</v>
      </c>
      <c r="M673" t="s">
        <v>4745</v>
      </c>
      <c r="N673" t="s">
        <v>85</v>
      </c>
      <c r="P673" t="s">
        <v>185</v>
      </c>
      <c r="R673" t="s">
        <v>4746</v>
      </c>
      <c r="S673" t="s">
        <v>46</v>
      </c>
      <c r="T673" t="s">
        <v>1482</v>
      </c>
      <c r="V673" t="s">
        <v>4747</v>
      </c>
      <c r="W673" t="s">
        <v>4748</v>
      </c>
      <c r="X673" t="s">
        <v>4749</v>
      </c>
      <c r="Z673" t="s">
        <v>87</v>
      </c>
      <c r="AA673" t="s">
        <v>4750</v>
      </c>
      <c r="AB673" t="s">
        <v>4751</v>
      </c>
      <c r="AF673"/>
      <c r="AG673" t="s">
        <v>49</v>
      </c>
      <c r="AH673" t="s">
        <v>11577</v>
      </c>
      <c r="AI673" t="s">
        <v>10685</v>
      </c>
      <c r="AJ673" t="s">
        <v>10685</v>
      </c>
      <c r="AK673"/>
      <c r="AL673">
        <v>0</v>
      </c>
    </row>
    <row r="674" spans="1:38" x14ac:dyDescent="0.25">
      <c r="A674" t="s">
        <v>35</v>
      </c>
      <c r="B674" t="s">
        <v>2525</v>
      </c>
      <c r="C674" t="s">
        <v>4752</v>
      </c>
      <c r="E674" t="s">
        <v>37</v>
      </c>
      <c r="F674" t="s">
        <v>4738</v>
      </c>
      <c r="G674" t="s">
        <v>70</v>
      </c>
      <c r="H674" t="s">
        <v>3221</v>
      </c>
      <c r="I674" t="s">
        <v>103</v>
      </c>
      <c r="J674" t="s">
        <v>37</v>
      </c>
      <c r="K674" t="s">
        <v>4744</v>
      </c>
      <c r="L674" t="s">
        <v>183</v>
      </c>
      <c r="M674" t="s">
        <v>4753</v>
      </c>
      <c r="N674" t="s">
        <v>215</v>
      </c>
      <c r="P674" t="s">
        <v>45</v>
      </c>
      <c r="Z674" t="s">
        <v>146</v>
      </c>
      <c r="AA674" t="s">
        <v>4754</v>
      </c>
      <c r="AF674"/>
      <c r="AG674" t="s">
        <v>49</v>
      </c>
      <c r="AH674" t="s">
        <v>11578</v>
      </c>
      <c r="AI674" t="s">
        <v>10682</v>
      </c>
      <c r="AJ674" t="s">
        <v>10682</v>
      </c>
      <c r="AK674"/>
      <c r="AL674">
        <v>0</v>
      </c>
    </row>
    <row r="675" spans="1:38" x14ac:dyDescent="0.25">
      <c r="A675" t="s">
        <v>35</v>
      </c>
      <c r="B675" t="s">
        <v>109</v>
      </c>
      <c r="C675" t="s">
        <v>4755</v>
      </c>
      <c r="E675" t="s">
        <v>37</v>
      </c>
      <c r="F675" t="s">
        <v>4756</v>
      </c>
      <c r="G675" t="s">
        <v>60</v>
      </c>
      <c r="H675" t="s">
        <v>168</v>
      </c>
      <c r="I675" t="s">
        <v>103</v>
      </c>
      <c r="J675" t="s">
        <v>37</v>
      </c>
      <c r="K675" t="s">
        <v>4757</v>
      </c>
      <c r="L675" t="s">
        <v>43</v>
      </c>
      <c r="M675" t="s">
        <v>4758</v>
      </c>
      <c r="N675" t="s">
        <v>269</v>
      </c>
      <c r="P675" t="s">
        <v>45</v>
      </c>
      <c r="R675" t="s">
        <v>4759</v>
      </c>
      <c r="S675" t="s">
        <v>46</v>
      </c>
      <c r="T675" t="s">
        <v>1482</v>
      </c>
      <c r="V675" t="s">
        <v>4760</v>
      </c>
      <c r="X675" t="s">
        <v>4761</v>
      </c>
      <c r="Y675" t="s">
        <v>4762</v>
      </c>
      <c r="Z675" t="s">
        <v>87</v>
      </c>
      <c r="AA675" t="s">
        <v>4763</v>
      </c>
      <c r="AC675" t="s">
        <v>213</v>
      </c>
      <c r="AE675" t="s">
        <v>4764</v>
      </c>
      <c r="AF675"/>
      <c r="AG675" t="s">
        <v>49</v>
      </c>
      <c r="AH675" t="s">
        <v>11579</v>
      </c>
      <c r="AI675" t="s">
        <v>10682</v>
      </c>
      <c r="AJ675" t="s">
        <v>10682</v>
      </c>
      <c r="AK675"/>
      <c r="AL675">
        <v>0</v>
      </c>
    </row>
    <row r="676" spans="1:38" x14ac:dyDescent="0.25">
      <c r="A676" t="s">
        <v>35</v>
      </c>
      <c r="B676" t="s">
        <v>109</v>
      </c>
      <c r="C676" t="s">
        <v>4765</v>
      </c>
      <c r="D676" t="s">
        <v>4766</v>
      </c>
      <c r="E676" t="s">
        <v>37</v>
      </c>
      <c r="F676" t="s">
        <v>4756</v>
      </c>
      <c r="G676" t="s">
        <v>60</v>
      </c>
      <c r="H676" t="s">
        <v>168</v>
      </c>
      <c r="I676" t="s">
        <v>103</v>
      </c>
      <c r="J676" t="s">
        <v>37</v>
      </c>
      <c r="K676" t="s">
        <v>4757</v>
      </c>
      <c r="L676" t="s">
        <v>43</v>
      </c>
      <c r="M676" t="s">
        <v>4758</v>
      </c>
      <c r="N676" t="s">
        <v>269</v>
      </c>
      <c r="O676" t="s">
        <v>4767</v>
      </c>
      <c r="P676" t="s">
        <v>45</v>
      </c>
      <c r="R676" t="s">
        <v>4759</v>
      </c>
      <c r="S676" t="s">
        <v>46</v>
      </c>
      <c r="T676" t="s">
        <v>1482</v>
      </c>
      <c r="V676" t="s">
        <v>4760</v>
      </c>
      <c r="X676" t="s">
        <v>4761</v>
      </c>
      <c r="Y676" t="s">
        <v>4768</v>
      </c>
      <c r="Z676" t="s">
        <v>87</v>
      </c>
      <c r="AA676" t="s">
        <v>4763</v>
      </c>
      <c r="AB676" t="s">
        <v>65</v>
      </c>
      <c r="AC676" t="s">
        <v>213</v>
      </c>
      <c r="AE676" t="s">
        <v>4764</v>
      </c>
      <c r="AF676"/>
      <c r="AG676" t="s">
        <v>49</v>
      </c>
      <c r="AH676" t="s">
        <v>11579</v>
      </c>
      <c r="AI676" t="s">
        <v>10685</v>
      </c>
      <c r="AJ676" t="s">
        <v>10685</v>
      </c>
      <c r="AK676"/>
      <c r="AL676">
        <v>0</v>
      </c>
    </row>
    <row r="677" spans="1:38" x14ac:dyDescent="0.25">
      <c r="A677" t="s">
        <v>35</v>
      </c>
      <c r="B677" t="s">
        <v>674</v>
      </c>
      <c r="C677" t="s">
        <v>4769</v>
      </c>
      <c r="E677" t="s">
        <v>37</v>
      </c>
      <c r="F677" t="s">
        <v>4756</v>
      </c>
      <c r="G677" t="s">
        <v>60</v>
      </c>
      <c r="H677" t="s">
        <v>91</v>
      </c>
      <c r="I677" t="s">
        <v>103</v>
      </c>
      <c r="J677" t="s">
        <v>37</v>
      </c>
      <c r="K677" t="s">
        <v>4770</v>
      </c>
      <c r="L677" t="s">
        <v>94</v>
      </c>
      <c r="M677" t="s">
        <v>4771</v>
      </c>
      <c r="N677" t="s">
        <v>240</v>
      </c>
      <c r="P677" t="s">
        <v>45</v>
      </c>
      <c r="R677" t="s">
        <v>4772</v>
      </c>
      <c r="S677" t="s">
        <v>46</v>
      </c>
      <c r="T677" t="s">
        <v>186</v>
      </c>
      <c r="U677" t="s">
        <v>4773</v>
      </c>
      <c r="V677" t="s">
        <v>4774</v>
      </c>
      <c r="X677" t="s">
        <v>4775</v>
      </c>
      <c r="Z677" t="s">
        <v>87</v>
      </c>
      <c r="AA677" t="s">
        <v>4776</v>
      </c>
      <c r="AB677" t="s">
        <v>88</v>
      </c>
      <c r="AF677"/>
      <c r="AG677" t="s">
        <v>76</v>
      </c>
      <c r="AH677" t="s">
        <v>11580</v>
      </c>
      <c r="AI677" t="s">
        <v>10682</v>
      </c>
      <c r="AJ677" t="s">
        <v>10682</v>
      </c>
      <c r="AK677"/>
      <c r="AL677">
        <v>0</v>
      </c>
    </row>
    <row r="678" spans="1:38" x14ac:dyDescent="0.25">
      <c r="A678" t="s">
        <v>35</v>
      </c>
      <c r="B678" t="s">
        <v>2868</v>
      </c>
      <c r="C678" t="s">
        <v>4777</v>
      </c>
      <c r="E678" t="s">
        <v>37</v>
      </c>
      <c r="F678" t="s">
        <v>4744</v>
      </c>
      <c r="G678" t="s">
        <v>183</v>
      </c>
      <c r="H678" t="s">
        <v>636</v>
      </c>
      <c r="I678" t="s">
        <v>52</v>
      </c>
      <c r="J678" t="s">
        <v>37</v>
      </c>
      <c r="K678" t="s">
        <v>4770</v>
      </c>
      <c r="L678" t="s">
        <v>94</v>
      </c>
      <c r="M678" t="s">
        <v>4778</v>
      </c>
      <c r="N678" t="s">
        <v>71</v>
      </c>
      <c r="P678" t="s">
        <v>81</v>
      </c>
      <c r="Q678" t="s">
        <v>4779</v>
      </c>
      <c r="R678" t="s">
        <v>4780</v>
      </c>
      <c r="S678" t="s">
        <v>72</v>
      </c>
      <c r="Z678" t="s">
        <v>169</v>
      </c>
      <c r="AA678" t="s">
        <v>4781</v>
      </c>
      <c r="AC678" t="s">
        <v>155</v>
      </c>
      <c r="AF678" t="s">
        <v>11581</v>
      </c>
      <c r="AG678" t="s">
        <v>76</v>
      </c>
      <c r="AH678" t="s">
        <v>11582</v>
      </c>
      <c r="AI678" t="s">
        <v>10682</v>
      </c>
      <c r="AJ678" t="s">
        <v>10682</v>
      </c>
      <c r="AK678"/>
      <c r="AL678">
        <v>0</v>
      </c>
    </row>
    <row r="679" spans="1:38" x14ac:dyDescent="0.25">
      <c r="A679" t="s">
        <v>35</v>
      </c>
      <c r="B679" t="s">
        <v>1073</v>
      </c>
      <c r="C679" t="s">
        <v>4782</v>
      </c>
      <c r="D679" t="s">
        <v>4783</v>
      </c>
      <c r="E679" t="s">
        <v>37</v>
      </c>
      <c r="F679" t="s">
        <v>4744</v>
      </c>
      <c r="G679" t="s">
        <v>183</v>
      </c>
      <c r="I679" t="s">
        <v>78</v>
      </c>
      <c r="J679" t="s">
        <v>37</v>
      </c>
      <c r="K679" t="s">
        <v>4784</v>
      </c>
      <c r="L679" t="s">
        <v>60</v>
      </c>
      <c r="M679" t="s">
        <v>4785</v>
      </c>
      <c r="N679" t="s">
        <v>208</v>
      </c>
      <c r="O679" t="s">
        <v>4786</v>
      </c>
      <c r="P679" t="s">
        <v>45</v>
      </c>
      <c r="R679" t="s">
        <v>4787</v>
      </c>
      <c r="S679" t="s">
        <v>46</v>
      </c>
      <c r="T679" t="s">
        <v>4788</v>
      </c>
      <c r="V679" t="s">
        <v>4789</v>
      </c>
      <c r="X679" t="s">
        <v>4790</v>
      </c>
      <c r="Y679" t="s">
        <v>4791</v>
      </c>
      <c r="Z679" t="s">
        <v>87</v>
      </c>
      <c r="AA679" t="s">
        <v>4792</v>
      </c>
      <c r="AB679" t="s">
        <v>88</v>
      </c>
      <c r="AF679"/>
      <c r="AG679" t="s">
        <v>76</v>
      </c>
      <c r="AH679" t="s">
        <v>11583</v>
      </c>
      <c r="AI679" t="s">
        <v>10682</v>
      </c>
      <c r="AJ679" t="s">
        <v>10682</v>
      </c>
      <c r="AK679"/>
      <c r="AL679">
        <v>0</v>
      </c>
    </row>
    <row r="680" spans="1:38" x14ac:dyDescent="0.25">
      <c r="A680" t="s">
        <v>35</v>
      </c>
      <c r="B680" t="s">
        <v>4379</v>
      </c>
      <c r="C680" t="s">
        <v>4793</v>
      </c>
      <c r="D680" t="s">
        <v>4794</v>
      </c>
      <c r="E680" t="s">
        <v>37</v>
      </c>
      <c r="F680" t="s">
        <v>4725</v>
      </c>
      <c r="G680" t="s">
        <v>39</v>
      </c>
      <c r="H680" t="s">
        <v>4730</v>
      </c>
      <c r="I680" t="s">
        <v>180</v>
      </c>
      <c r="J680" t="s">
        <v>37</v>
      </c>
      <c r="K680" t="s">
        <v>4795</v>
      </c>
      <c r="L680" t="s">
        <v>70</v>
      </c>
      <c r="M680" t="s">
        <v>4796</v>
      </c>
      <c r="N680" t="s">
        <v>4688</v>
      </c>
      <c r="O680" t="s">
        <v>4797</v>
      </c>
      <c r="P680" t="s">
        <v>45</v>
      </c>
      <c r="Q680" t="s">
        <v>4798</v>
      </c>
      <c r="R680" t="s">
        <v>4799</v>
      </c>
      <c r="S680" t="s">
        <v>72</v>
      </c>
      <c r="T680" t="s">
        <v>462</v>
      </c>
      <c r="V680" t="s">
        <v>4800</v>
      </c>
      <c r="W680" t="s">
        <v>4801</v>
      </c>
      <c r="X680" t="s">
        <v>4802</v>
      </c>
      <c r="Y680" t="s">
        <v>4803</v>
      </c>
      <c r="Z680" t="s">
        <v>4804</v>
      </c>
      <c r="AB680" t="s">
        <v>3330</v>
      </c>
      <c r="AC680" t="s">
        <v>4805</v>
      </c>
      <c r="AE680" t="s">
        <v>4806</v>
      </c>
      <c r="AF680" t="s">
        <v>11584</v>
      </c>
      <c r="AG680" t="s">
        <v>108</v>
      </c>
      <c r="AH680" t="s">
        <v>11585</v>
      </c>
      <c r="AI680" t="s">
        <v>10682</v>
      </c>
      <c r="AJ680" t="s">
        <v>10682</v>
      </c>
      <c r="AK680"/>
      <c r="AL680">
        <v>0</v>
      </c>
    </row>
    <row r="681" spans="1:38" x14ac:dyDescent="0.25">
      <c r="A681" t="s">
        <v>35</v>
      </c>
      <c r="B681" t="s">
        <v>421</v>
      </c>
      <c r="C681" t="s">
        <v>4807</v>
      </c>
      <c r="E681" t="s">
        <v>37</v>
      </c>
      <c r="F681" t="s">
        <v>4725</v>
      </c>
      <c r="G681" t="s">
        <v>39</v>
      </c>
      <c r="H681" t="s">
        <v>4808</v>
      </c>
      <c r="I681" t="s">
        <v>103</v>
      </c>
      <c r="J681" t="s">
        <v>37</v>
      </c>
      <c r="K681" t="s">
        <v>4809</v>
      </c>
      <c r="L681" t="s">
        <v>94</v>
      </c>
      <c r="M681" t="s">
        <v>4810</v>
      </c>
      <c r="N681" t="s">
        <v>61</v>
      </c>
      <c r="P681" t="s">
        <v>45</v>
      </c>
      <c r="R681" t="s">
        <v>4811</v>
      </c>
      <c r="S681" t="s">
        <v>46</v>
      </c>
      <c r="T681" t="s">
        <v>287</v>
      </c>
      <c r="V681" t="s">
        <v>4812</v>
      </c>
      <c r="X681" t="s">
        <v>4813</v>
      </c>
      <c r="Z681" t="s">
        <v>87</v>
      </c>
      <c r="AA681" t="s">
        <v>4814</v>
      </c>
      <c r="AC681" t="s">
        <v>4815</v>
      </c>
      <c r="AE681" t="s">
        <v>4816</v>
      </c>
      <c r="AF681"/>
      <c r="AG681" t="s">
        <v>49</v>
      </c>
      <c r="AH681" t="s">
        <v>11586</v>
      </c>
      <c r="AI681" t="s">
        <v>10682</v>
      </c>
      <c r="AJ681" t="s">
        <v>10682</v>
      </c>
      <c r="AK681"/>
      <c r="AL681">
        <v>0</v>
      </c>
    </row>
    <row r="682" spans="1:38" x14ac:dyDescent="0.25">
      <c r="A682" t="s">
        <v>35</v>
      </c>
      <c r="B682" t="s">
        <v>171</v>
      </c>
      <c r="C682" t="s">
        <v>4817</v>
      </c>
      <c r="E682" t="s">
        <v>37</v>
      </c>
      <c r="F682" t="s">
        <v>4818</v>
      </c>
      <c r="G682" t="s">
        <v>94</v>
      </c>
      <c r="H682" t="s">
        <v>142</v>
      </c>
      <c r="I682" t="s">
        <v>52</v>
      </c>
      <c r="J682" t="s">
        <v>37</v>
      </c>
      <c r="K682" t="s">
        <v>4819</v>
      </c>
      <c r="L682" t="s">
        <v>39</v>
      </c>
      <c r="M682" t="s">
        <v>4820</v>
      </c>
      <c r="N682" t="s">
        <v>61</v>
      </c>
      <c r="P682" t="s">
        <v>62</v>
      </c>
      <c r="Z682" t="s">
        <v>64</v>
      </c>
      <c r="AA682" t="s">
        <v>4821</v>
      </c>
      <c r="AF682"/>
      <c r="AG682" t="s">
        <v>49</v>
      </c>
      <c r="AH682" t="s">
        <v>11587</v>
      </c>
      <c r="AI682" t="s">
        <v>10682</v>
      </c>
      <c r="AJ682" t="s">
        <v>10682</v>
      </c>
      <c r="AK682"/>
      <c r="AL682">
        <v>0</v>
      </c>
    </row>
    <row r="683" spans="1:38" x14ac:dyDescent="0.25">
      <c r="A683" t="s">
        <v>35</v>
      </c>
      <c r="B683" t="s">
        <v>246</v>
      </c>
      <c r="C683" t="s">
        <v>4822</v>
      </c>
      <c r="D683" t="s">
        <v>4823</v>
      </c>
      <c r="E683" t="s">
        <v>37</v>
      </c>
      <c r="F683" t="s">
        <v>4818</v>
      </c>
      <c r="G683" t="s">
        <v>94</v>
      </c>
      <c r="H683" t="s">
        <v>91</v>
      </c>
      <c r="I683" t="s">
        <v>103</v>
      </c>
      <c r="J683" t="s">
        <v>37</v>
      </c>
      <c r="K683" t="s">
        <v>4824</v>
      </c>
      <c r="L683" t="s">
        <v>54</v>
      </c>
      <c r="M683" t="s">
        <v>4825</v>
      </c>
      <c r="N683" t="s">
        <v>4826</v>
      </c>
      <c r="Q683" t="s">
        <v>4827</v>
      </c>
      <c r="R683" t="s">
        <v>4828</v>
      </c>
      <c r="S683" t="s">
        <v>72</v>
      </c>
      <c r="Z683" t="s">
        <v>4829</v>
      </c>
      <c r="AA683" t="s">
        <v>4830</v>
      </c>
      <c r="AC683" t="s">
        <v>4831</v>
      </c>
      <c r="AD683" t="s">
        <v>4832</v>
      </c>
      <c r="AF683"/>
      <c r="AG683" t="s">
        <v>76</v>
      </c>
      <c r="AH683"/>
      <c r="AI683" t="s">
        <v>10682</v>
      </c>
      <c r="AJ683" t="s">
        <v>10682</v>
      </c>
      <c r="AK683"/>
      <c r="AL683">
        <v>1</v>
      </c>
    </row>
    <row r="684" spans="1:38" x14ac:dyDescent="0.25">
      <c r="A684" t="s">
        <v>35</v>
      </c>
      <c r="B684" t="s">
        <v>112</v>
      </c>
      <c r="C684" t="s">
        <v>4833</v>
      </c>
      <c r="D684" t="s">
        <v>4834</v>
      </c>
      <c r="E684" t="s">
        <v>37</v>
      </c>
      <c r="F684" t="s">
        <v>4835</v>
      </c>
      <c r="G684" t="s">
        <v>43</v>
      </c>
      <c r="H684" t="s">
        <v>4836</v>
      </c>
      <c r="I684" t="s">
        <v>103</v>
      </c>
      <c r="J684" t="s">
        <v>37</v>
      </c>
      <c r="K684" t="s">
        <v>4819</v>
      </c>
      <c r="L684" t="s">
        <v>39</v>
      </c>
      <c r="M684" t="s">
        <v>4837</v>
      </c>
      <c r="N684" t="s">
        <v>215</v>
      </c>
      <c r="O684" t="s">
        <v>4838</v>
      </c>
      <c r="P684" t="s">
        <v>45</v>
      </c>
      <c r="R684" t="s">
        <v>4839</v>
      </c>
      <c r="S684" t="s">
        <v>46</v>
      </c>
      <c r="T684" t="s">
        <v>564</v>
      </c>
      <c r="U684" t="s">
        <v>4840</v>
      </c>
      <c r="V684" t="s">
        <v>4841</v>
      </c>
      <c r="X684" t="s">
        <v>4842</v>
      </c>
      <c r="Z684" t="s">
        <v>87</v>
      </c>
      <c r="AA684" t="s">
        <v>4843</v>
      </c>
      <c r="AB684" t="s">
        <v>768</v>
      </c>
      <c r="AC684" t="s">
        <v>4844</v>
      </c>
      <c r="AE684" t="s">
        <v>4845</v>
      </c>
      <c r="AF684"/>
      <c r="AG684" t="s">
        <v>49</v>
      </c>
      <c r="AH684" t="s">
        <v>11588</v>
      </c>
      <c r="AI684" t="s">
        <v>10682</v>
      </c>
      <c r="AJ684" t="s">
        <v>10682</v>
      </c>
      <c r="AK684"/>
      <c r="AL684">
        <v>0</v>
      </c>
    </row>
    <row r="685" spans="1:38" x14ac:dyDescent="0.25">
      <c r="A685" t="s">
        <v>35</v>
      </c>
      <c r="B685" t="s">
        <v>2739</v>
      </c>
      <c r="C685" t="s">
        <v>4846</v>
      </c>
      <c r="E685" t="s">
        <v>37</v>
      </c>
      <c r="F685" t="s">
        <v>4835</v>
      </c>
      <c r="G685" t="s">
        <v>43</v>
      </c>
      <c r="I685" t="s">
        <v>103</v>
      </c>
      <c r="J685" t="s">
        <v>37</v>
      </c>
      <c r="K685" t="s">
        <v>4809</v>
      </c>
      <c r="L685" t="s">
        <v>94</v>
      </c>
      <c r="M685" t="s">
        <v>4847</v>
      </c>
      <c r="N685" t="s">
        <v>208</v>
      </c>
      <c r="P685" t="s">
        <v>185</v>
      </c>
      <c r="R685" t="s">
        <v>4848</v>
      </c>
      <c r="S685" t="s">
        <v>46</v>
      </c>
      <c r="T685" t="s">
        <v>904</v>
      </c>
      <c r="V685" t="s">
        <v>4849</v>
      </c>
      <c r="X685" t="s">
        <v>4850</v>
      </c>
      <c r="Z685" t="s">
        <v>87</v>
      </c>
      <c r="AA685" t="s">
        <v>4851</v>
      </c>
      <c r="AB685" t="s">
        <v>748</v>
      </c>
      <c r="AF685"/>
      <c r="AG685" t="s">
        <v>76</v>
      </c>
      <c r="AH685" t="s">
        <v>11589</v>
      </c>
      <c r="AI685" t="s">
        <v>10685</v>
      </c>
      <c r="AJ685" t="s">
        <v>10685</v>
      </c>
      <c r="AK685"/>
      <c r="AL685">
        <v>0</v>
      </c>
    </row>
    <row r="686" spans="1:38" x14ac:dyDescent="0.25">
      <c r="A686" t="s">
        <v>35</v>
      </c>
      <c r="B686" t="s">
        <v>221</v>
      </c>
      <c r="C686" t="s">
        <v>4852</v>
      </c>
      <c r="D686" t="s">
        <v>4853</v>
      </c>
      <c r="E686" t="s">
        <v>37</v>
      </c>
      <c r="F686" t="s">
        <v>4835</v>
      </c>
      <c r="G686" t="s">
        <v>43</v>
      </c>
      <c r="I686" t="s">
        <v>231</v>
      </c>
      <c r="J686" t="s">
        <v>37</v>
      </c>
      <c r="K686" t="s">
        <v>4819</v>
      </c>
      <c r="L686" t="s">
        <v>39</v>
      </c>
      <c r="M686" t="s">
        <v>4854</v>
      </c>
      <c r="N686" t="s">
        <v>226</v>
      </c>
      <c r="O686" t="s">
        <v>4855</v>
      </c>
      <c r="P686" t="s">
        <v>185</v>
      </c>
      <c r="R686" t="s">
        <v>4856</v>
      </c>
      <c r="S686" t="s">
        <v>46</v>
      </c>
      <c r="T686" t="s">
        <v>1304</v>
      </c>
      <c r="V686" t="s">
        <v>4857</v>
      </c>
      <c r="X686" t="s">
        <v>4858</v>
      </c>
      <c r="Y686" t="s">
        <v>4859</v>
      </c>
      <c r="Z686" t="s">
        <v>87</v>
      </c>
      <c r="AA686" t="s">
        <v>4860</v>
      </c>
      <c r="AB686" t="s">
        <v>4861</v>
      </c>
      <c r="AC686" t="s">
        <v>4862</v>
      </c>
      <c r="AF686"/>
      <c r="AG686" t="s">
        <v>49</v>
      </c>
      <c r="AH686" t="s">
        <v>11590</v>
      </c>
      <c r="AI686" t="s">
        <v>10685</v>
      </c>
      <c r="AJ686" t="s">
        <v>10685</v>
      </c>
      <c r="AK686"/>
      <c r="AL686">
        <v>0</v>
      </c>
    </row>
    <row r="687" spans="1:38" x14ac:dyDescent="0.25">
      <c r="A687" t="s">
        <v>35</v>
      </c>
      <c r="B687" t="s">
        <v>221</v>
      </c>
      <c r="C687" t="s">
        <v>4863</v>
      </c>
      <c r="D687" t="s">
        <v>4853</v>
      </c>
      <c r="E687" t="s">
        <v>37</v>
      </c>
      <c r="F687" t="s">
        <v>4835</v>
      </c>
      <c r="G687" t="s">
        <v>43</v>
      </c>
      <c r="I687" t="s">
        <v>231</v>
      </c>
      <c r="J687" t="s">
        <v>37</v>
      </c>
      <c r="K687" t="s">
        <v>4819</v>
      </c>
      <c r="L687" t="s">
        <v>39</v>
      </c>
      <c r="M687" t="s">
        <v>4854</v>
      </c>
      <c r="N687" t="s">
        <v>226</v>
      </c>
      <c r="O687" t="s">
        <v>4855</v>
      </c>
      <c r="P687" t="s">
        <v>185</v>
      </c>
      <c r="R687" t="s">
        <v>4856</v>
      </c>
      <c r="S687" t="s">
        <v>46</v>
      </c>
      <c r="T687" t="s">
        <v>1304</v>
      </c>
      <c r="V687" t="s">
        <v>4857</v>
      </c>
      <c r="X687" t="s">
        <v>4858</v>
      </c>
      <c r="Y687" t="s">
        <v>4859</v>
      </c>
      <c r="Z687" t="s">
        <v>87</v>
      </c>
      <c r="AA687" t="s">
        <v>4860</v>
      </c>
      <c r="AB687" t="s">
        <v>4861</v>
      </c>
      <c r="AC687" t="s">
        <v>4862</v>
      </c>
      <c r="AF687"/>
      <c r="AG687" t="s">
        <v>49</v>
      </c>
      <c r="AH687" t="s">
        <v>11590</v>
      </c>
      <c r="AI687" t="s">
        <v>10685</v>
      </c>
      <c r="AJ687" t="s">
        <v>10685</v>
      </c>
      <c r="AK687"/>
      <c r="AL687">
        <v>0</v>
      </c>
    </row>
    <row r="688" spans="1:38" x14ac:dyDescent="0.25">
      <c r="A688" t="s">
        <v>35</v>
      </c>
      <c r="B688" t="s">
        <v>4864</v>
      </c>
      <c r="C688" t="s">
        <v>4865</v>
      </c>
      <c r="E688" t="s">
        <v>37</v>
      </c>
      <c r="F688" t="s">
        <v>4819</v>
      </c>
      <c r="G688" t="s">
        <v>39</v>
      </c>
      <c r="H688" t="s">
        <v>4588</v>
      </c>
      <c r="I688" t="s">
        <v>180</v>
      </c>
      <c r="J688" t="s">
        <v>356</v>
      </c>
      <c r="K688" t="s">
        <v>4824</v>
      </c>
      <c r="L688" t="s">
        <v>54</v>
      </c>
      <c r="M688" t="s">
        <v>4866</v>
      </c>
      <c r="N688" t="s">
        <v>443</v>
      </c>
      <c r="Z688" t="s">
        <v>4867</v>
      </c>
      <c r="AA688" t="s">
        <v>4868</v>
      </c>
      <c r="AC688" t="s">
        <v>2659</v>
      </c>
      <c r="AF688"/>
      <c r="AG688" t="s">
        <v>285</v>
      </c>
      <c r="AH688" t="s">
        <v>11591</v>
      </c>
      <c r="AI688" t="s">
        <v>11123</v>
      </c>
      <c r="AJ688" t="s">
        <v>11123</v>
      </c>
      <c r="AK688"/>
      <c r="AL688">
        <v>0</v>
      </c>
    </row>
    <row r="689" spans="1:38" x14ac:dyDescent="0.25">
      <c r="A689" t="s">
        <v>35</v>
      </c>
      <c r="B689" t="s">
        <v>845</v>
      </c>
      <c r="C689" t="s">
        <v>4869</v>
      </c>
      <c r="E689" t="s">
        <v>37</v>
      </c>
      <c r="F689" t="s">
        <v>4819</v>
      </c>
      <c r="G689" t="s">
        <v>39</v>
      </c>
      <c r="I689" t="s">
        <v>180</v>
      </c>
      <c r="J689" t="s">
        <v>37</v>
      </c>
      <c r="K689" t="s">
        <v>4824</v>
      </c>
      <c r="L689" t="s">
        <v>54</v>
      </c>
      <c r="M689" t="s">
        <v>4870</v>
      </c>
      <c r="N689" t="s">
        <v>215</v>
      </c>
      <c r="P689" t="s">
        <v>45</v>
      </c>
      <c r="Z689" t="s">
        <v>146</v>
      </c>
      <c r="AA689" t="s">
        <v>4871</v>
      </c>
      <c r="AF689"/>
      <c r="AG689" t="s">
        <v>49</v>
      </c>
      <c r="AH689" t="s">
        <v>11592</v>
      </c>
      <c r="AI689" t="s">
        <v>10682</v>
      </c>
      <c r="AJ689" t="s">
        <v>10682</v>
      </c>
      <c r="AK689"/>
      <c r="AL689">
        <v>0</v>
      </c>
    </row>
    <row r="690" spans="1:38" x14ac:dyDescent="0.25">
      <c r="A690" t="s">
        <v>35</v>
      </c>
      <c r="B690" t="s">
        <v>246</v>
      </c>
      <c r="C690" t="s">
        <v>4872</v>
      </c>
      <c r="E690" t="s">
        <v>37</v>
      </c>
      <c r="F690" t="s">
        <v>4824</v>
      </c>
      <c r="G690" t="s">
        <v>54</v>
      </c>
      <c r="H690" t="s">
        <v>168</v>
      </c>
      <c r="I690" t="s">
        <v>231</v>
      </c>
      <c r="J690" t="s">
        <v>37</v>
      </c>
      <c r="K690" t="s">
        <v>4873</v>
      </c>
      <c r="L690" t="s">
        <v>54</v>
      </c>
      <c r="M690" t="s">
        <v>4874</v>
      </c>
      <c r="N690" t="s">
        <v>263</v>
      </c>
      <c r="P690" t="s">
        <v>45</v>
      </c>
      <c r="R690" t="s">
        <v>4875</v>
      </c>
      <c r="S690" t="s">
        <v>46</v>
      </c>
      <c r="T690" t="s">
        <v>3020</v>
      </c>
      <c r="V690" t="s">
        <v>4876</v>
      </c>
      <c r="X690" t="s">
        <v>4877</v>
      </c>
      <c r="Z690" t="s">
        <v>87</v>
      </c>
      <c r="AA690" t="s">
        <v>4878</v>
      </c>
      <c r="AB690" t="s">
        <v>2486</v>
      </c>
      <c r="AC690" t="s">
        <v>310</v>
      </c>
      <c r="AE690" t="s">
        <v>4879</v>
      </c>
      <c r="AF690"/>
      <c r="AG690" t="s">
        <v>49</v>
      </c>
      <c r="AH690" t="s">
        <v>11593</v>
      </c>
      <c r="AI690" t="s">
        <v>10690</v>
      </c>
      <c r="AJ690" t="s">
        <v>10690</v>
      </c>
      <c r="AK690"/>
      <c r="AL690">
        <v>0</v>
      </c>
    </row>
    <row r="691" spans="1:38" x14ac:dyDescent="0.25">
      <c r="A691" t="s">
        <v>35</v>
      </c>
      <c r="B691" t="s">
        <v>532</v>
      </c>
      <c r="C691" t="s">
        <v>4880</v>
      </c>
      <c r="E691" t="s">
        <v>37</v>
      </c>
      <c r="F691" t="s">
        <v>4809</v>
      </c>
      <c r="G691" t="s">
        <v>94</v>
      </c>
      <c r="I691" t="s">
        <v>103</v>
      </c>
      <c r="J691" t="s">
        <v>37</v>
      </c>
      <c r="K691" t="s">
        <v>4873</v>
      </c>
      <c r="L691" t="s">
        <v>54</v>
      </c>
      <c r="M691" t="s">
        <v>4881</v>
      </c>
      <c r="N691" t="s">
        <v>647</v>
      </c>
      <c r="Z691" t="s">
        <v>64</v>
      </c>
      <c r="AA691" t="s">
        <v>4882</v>
      </c>
      <c r="AF691"/>
      <c r="AG691" t="s">
        <v>285</v>
      </c>
      <c r="AH691" t="s">
        <v>11558</v>
      </c>
      <c r="AI691" t="s">
        <v>11568</v>
      </c>
      <c r="AJ691" t="s">
        <v>11568</v>
      </c>
      <c r="AK691"/>
      <c r="AL691">
        <v>0</v>
      </c>
    </row>
    <row r="692" spans="1:38" x14ac:dyDescent="0.25">
      <c r="A692" t="s">
        <v>35</v>
      </c>
      <c r="B692" t="s">
        <v>3082</v>
      </c>
      <c r="C692" t="s">
        <v>4883</v>
      </c>
      <c r="E692" t="s">
        <v>37</v>
      </c>
      <c r="F692" t="s">
        <v>4809</v>
      </c>
      <c r="G692" t="s">
        <v>94</v>
      </c>
      <c r="I692" t="s">
        <v>231</v>
      </c>
      <c r="J692" t="s">
        <v>37</v>
      </c>
      <c r="K692" t="s">
        <v>4884</v>
      </c>
      <c r="L692" t="s">
        <v>39</v>
      </c>
      <c r="M692" t="s">
        <v>4885</v>
      </c>
      <c r="N692" t="s">
        <v>208</v>
      </c>
      <c r="P692" t="s">
        <v>185</v>
      </c>
      <c r="R692" t="s">
        <v>4886</v>
      </c>
      <c r="S692" t="s">
        <v>46</v>
      </c>
      <c r="T692" t="s">
        <v>1023</v>
      </c>
      <c r="V692" t="s">
        <v>4887</v>
      </c>
      <c r="X692" t="s">
        <v>4888</v>
      </c>
      <c r="Z692" t="s">
        <v>87</v>
      </c>
      <c r="AA692" t="s">
        <v>4889</v>
      </c>
      <c r="AB692" t="s">
        <v>4890</v>
      </c>
      <c r="AF692"/>
      <c r="AG692" t="s">
        <v>76</v>
      </c>
      <c r="AH692" t="s">
        <v>11526</v>
      </c>
      <c r="AI692" t="s">
        <v>10685</v>
      </c>
      <c r="AJ692" t="s">
        <v>10685</v>
      </c>
      <c r="AK692"/>
      <c r="AL692">
        <v>0</v>
      </c>
    </row>
    <row r="693" spans="1:38" x14ac:dyDescent="0.25">
      <c r="A693" t="s">
        <v>35</v>
      </c>
      <c r="B693" t="s">
        <v>3941</v>
      </c>
      <c r="C693" t="s">
        <v>4891</v>
      </c>
      <c r="E693" t="s">
        <v>37</v>
      </c>
      <c r="F693" t="s">
        <v>4892</v>
      </c>
      <c r="G693" t="s">
        <v>70</v>
      </c>
      <c r="H693" t="s">
        <v>4893</v>
      </c>
      <c r="I693" t="s">
        <v>103</v>
      </c>
      <c r="J693" t="s">
        <v>37</v>
      </c>
      <c r="K693" t="s">
        <v>4894</v>
      </c>
      <c r="L693" t="s">
        <v>70</v>
      </c>
      <c r="M693" t="s">
        <v>4895</v>
      </c>
      <c r="N693" t="s">
        <v>104</v>
      </c>
      <c r="P693" t="s">
        <v>45</v>
      </c>
      <c r="Z693" t="s">
        <v>308</v>
      </c>
      <c r="AA693" t="s">
        <v>4896</v>
      </c>
      <c r="AC693" t="s">
        <v>1574</v>
      </c>
      <c r="AF693"/>
      <c r="AG693" t="s">
        <v>108</v>
      </c>
      <c r="AH693" t="s">
        <v>11594</v>
      </c>
      <c r="AI693" t="s">
        <v>10682</v>
      </c>
      <c r="AJ693" t="s">
        <v>10682</v>
      </c>
      <c r="AK693"/>
      <c r="AL693">
        <v>0</v>
      </c>
    </row>
    <row r="694" spans="1:38" x14ac:dyDescent="0.25">
      <c r="A694" t="s">
        <v>35</v>
      </c>
      <c r="B694" t="s">
        <v>171</v>
      </c>
      <c r="C694" t="s">
        <v>4897</v>
      </c>
      <c r="D694" t="s">
        <v>4898</v>
      </c>
      <c r="E694" t="s">
        <v>37</v>
      </c>
      <c r="F694" t="s">
        <v>4899</v>
      </c>
      <c r="G694" t="s">
        <v>43</v>
      </c>
      <c r="H694" t="s">
        <v>102</v>
      </c>
      <c r="I694" t="s">
        <v>103</v>
      </c>
      <c r="J694" t="s">
        <v>37</v>
      </c>
      <c r="K694" t="s">
        <v>4770</v>
      </c>
      <c r="L694" t="s">
        <v>94</v>
      </c>
      <c r="M694" t="s">
        <v>4900</v>
      </c>
      <c r="N694" t="s">
        <v>208</v>
      </c>
      <c r="O694" t="s">
        <v>4901</v>
      </c>
      <c r="P694" t="s">
        <v>45</v>
      </c>
      <c r="R694" t="s">
        <v>4902</v>
      </c>
      <c r="S694" t="s">
        <v>46</v>
      </c>
      <c r="T694" t="s">
        <v>1064</v>
      </c>
      <c r="V694" t="s">
        <v>4903</v>
      </c>
      <c r="X694" t="s">
        <v>4904</v>
      </c>
      <c r="Y694" t="s">
        <v>4905</v>
      </c>
      <c r="Z694" t="s">
        <v>87</v>
      </c>
      <c r="AA694" t="s">
        <v>4906</v>
      </c>
      <c r="AB694" t="s">
        <v>161</v>
      </c>
      <c r="AC694" t="s">
        <v>1593</v>
      </c>
      <c r="AF694"/>
      <c r="AG694" t="s">
        <v>76</v>
      </c>
      <c r="AH694" t="s">
        <v>11595</v>
      </c>
      <c r="AI694" t="s">
        <v>10682</v>
      </c>
      <c r="AJ694" t="s">
        <v>10682</v>
      </c>
      <c r="AK694"/>
      <c r="AL694">
        <v>0</v>
      </c>
    </row>
    <row r="695" spans="1:38" x14ac:dyDescent="0.25">
      <c r="A695" t="s">
        <v>35</v>
      </c>
      <c r="B695" t="s">
        <v>289</v>
      </c>
      <c r="C695" t="s">
        <v>4907</v>
      </c>
      <c r="E695" t="s">
        <v>37</v>
      </c>
      <c r="F695" t="s">
        <v>4899</v>
      </c>
      <c r="G695" t="s">
        <v>43</v>
      </c>
      <c r="I695" t="s">
        <v>52</v>
      </c>
      <c r="J695" t="s">
        <v>402</v>
      </c>
      <c r="K695" t="s">
        <v>4908</v>
      </c>
      <c r="L695" t="s">
        <v>183</v>
      </c>
      <c r="M695" t="s">
        <v>4909</v>
      </c>
      <c r="N695" t="s">
        <v>61</v>
      </c>
      <c r="P695" t="s">
        <v>81</v>
      </c>
      <c r="Q695" t="s">
        <v>4910</v>
      </c>
      <c r="R695" t="s">
        <v>4911</v>
      </c>
      <c r="S695" t="s">
        <v>72</v>
      </c>
      <c r="Z695" t="s">
        <v>73</v>
      </c>
      <c r="AA695" t="s">
        <v>4912</v>
      </c>
      <c r="AC695" t="s">
        <v>75</v>
      </c>
      <c r="AF695" t="s">
        <v>11596</v>
      </c>
      <c r="AG695" t="s">
        <v>49</v>
      </c>
      <c r="AH695" t="s">
        <v>11597</v>
      </c>
      <c r="AI695" t="s">
        <v>10682</v>
      </c>
      <c r="AJ695" t="s">
        <v>10682</v>
      </c>
      <c r="AK695" t="s">
        <v>10738</v>
      </c>
      <c r="AL695">
        <v>0</v>
      </c>
    </row>
    <row r="696" spans="1:38" x14ac:dyDescent="0.25">
      <c r="A696" t="s">
        <v>35</v>
      </c>
      <c r="B696" t="s">
        <v>755</v>
      </c>
      <c r="C696" t="s">
        <v>4913</v>
      </c>
      <c r="D696" t="s">
        <v>4914</v>
      </c>
      <c r="E696" t="s">
        <v>37</v>
      </c>
      <c r="F696" t="s">
        <v>4899</v>
      </c>
      <c r="G696" t="s">
        <v>43</v>
      </c>
      <c r="H696" t="s">
        <v>102</v>
      </c>
      <c r="I696" t="s">
        <v>78</v>
      </c>
      <c r="J696" t="s">
        <v>37</v>
      </c>
      <c r="K696" t="s">
        <v>4757</v>
      </c>
      <c r="L696" t="s">
        <v>43</v>
      </c>
      <c r="M696" t="s">
        <v>4915</v>
      </c>
      <c r="N696" t="s">
        <v>80</v>
      </c>
      <c r="O696" t="s">
        <v>4916</v>
      </c>
      <c r="P696" t="s">
        <v>45</v>
      </c>
      <c r="Q696" t="s">
        <v>4917</v>
      </c>
      <c r="R696" t="s">
        <v>4918</v>
      </c>
      <c r="S696" t="s">
        <v>72</v>
      </c>
      <c r="V696" t="s">
        <v>4919</v>
      </c>
      <c r="X696" t="s">
        <v>4920</v>
      </c>
      <c r="Y696" t="s">
        <v>4921</v>
      </c>
      <c r="Z696" t="s">
        <v>135</v>
      </c>
      <c r="AA696" t="s">
        <v>4922</v>
      </c>
      <c r="AB696" t="s">
        <v>2486</v>
      </c>
      <c r="AC696" t="s">
        <v>1593</v>
      </c>
      <c r="AE696" t="s">
        <v>4923</v>
      </c>
      <c r="AF696" t="s">
        <v>11598</v>
      </c>
      <c r="AG696" t="s">
        <v>76</v>
      </c>
      <c r="AH696" t="s">
        <v>11599</v>
      </c>
      <c r="AI696" t="s">
        <v>10682</v>
      </c>
      <c r="AJ696" t="s">
        <v>10682</v>
      </c>
      <c r="AK696"/>
      <c r="AL696">
        <v>0</v>
      </c>
    </row>
    <row r="697" spans="1:38" x14ac:dyDescent="0.25">
      <c r="A697" t="s">
        <v>35</v>
      </c>
      <c r="B697" t="s">
        <v>1486</v>
      </c>
      <c r="C697" t="s">
        <v>4924</v>
      </c>
      <c r="E697" t="s">
        <v>37</v>
      </c>
      <c r="F697" t="s">
        <v>4899</v>
      </c>
      <c r="G697" t="s">
        <v>43</v>
      </c>
      <c r="H697" t="s">
        <v>1075</v>
      </c>
      <c r="I697" t="s">
        <v>78</v>
      </c>
      <c r="J697" t="s">
        <v>37</v>
      </c>
      <c r="K697" t="s">
        <v>4925</v>
      </c>
      <c r="L697" t="s">
        <v>60</v>
      </c>
      <c r="M697" t="s">
        <v>4926</v>
      </c>
      <c r="N697" t="s">
        <v>80</v>
      </c>
      <c r="O697" t="s">
        <v>1681</v>
      </c>
      <c r="P697" t="s">
        <v>81</v>
      </c>
      <c r="Q697" t="s">
        <v>4927</v>
      </c>
      <c r="R697" t="s">
        <v>4928</v>
      </c>
      <c r="S697" t="s">
        <v>72</v>
      </c>
      <c r="Z697" t="s">
        <v>111</v>
      </c>
      <c r="AA697" t="s">
        <v>170</v>
      </c>
      <c r="AC697" t="s">
        <v>131</v>
      </c>
      <c r="AF697" t="s">
        <v>11600</v>
      </c>
      <c r="AG697" t="s">
        <v>76</v>
      </c>
      <c r="AH697" t="s">
        <v>11601</v>
      </c>
      <c r="AI697" t="s">
        <v>10682</v>
      </c>
      <c r="AJ697" t="s">
        <v>10682</v>
      </c>
      <c r="AK697"/>
      <c r="AL697">
        <v>0</v>
      </c>
    </row>
    <row r="698" spans="1:38" x14ac:dyDescent="0.25">
      <c r="A698" t="s">
        <v>35</v>
      </c>
      <c r="B698" t="s">
        <v>1486</v>
      </c>
      <c r="C698" t="s">
        <v>4929</v>
      </c>
      <c r="E698" t="s">
        <v>37</v>
      </c>
      <c r="F698" t="s">
        <v>4899</v>
      </c>
      <c r="G698" t="s">
        <v>43</v>
      </c>
      <c r="H698" t="s">
        <v>693</v>
      </c>
      <c r="I698" t="s">
        <v>52</v>
      </c>
      <c r="J698" t="s">
        <v>37</v>
      </c>
      <c r="K698" t="s">
        <v>4925</v>
      </c>
      <c r="L698" t="s">
        <v>60</v>
      </c>
      <c r="M698" t="s">
        <v>4930</v>
      </c>
      <c r="N698" t="s">
        <v>80</v>
      </c>
      <c r="O698" t="s">
        <v>2490</v>
      </c>
      <c r="P698" t="s">
        <v>81</v>
      </c>
      <c r="Q698" t="s">
        <v>4931</v>
      </c>
      <c r="R698" t="s">
        <v>4932</v>
      </c>
      <c r="S698" t="s">
        <v>72</v>
      </c>
      <c r="Z698" t="s">
        <v>111</v>
      </c>
      <c r="AA698" t="s">
        <v>170</v>
      </c>
      <c r="AC698" t="s">
        <v>131</v>
      </c>
      <c r="AF698" t="s">
        <v>11602</v>
      </c>
      <c r="AG698" t="s">
        <v>76</v>
      </c>
      <c r="AH698" t="s">
        <v>11312</v>
      </c>
      <c r="AI698" t="s">
        <v>10682</v>
      </c>
      <c r="AJ698" t="s">
        <v>10682</v>
      </c>
      <c r="AK698"/>
      <c r="AL698">
        <v>0</v>
      </c>
    </row>
    <row r="699" spans="1:38" x14ac:dyDescent="0.25">
      <c r="A699" t="s">
        <v>35</v>
      </c>
      <c r="B699" t="s">
        <v>1972</v>
      </c>
      <c r="C699" t="s">
        <v>4933</v>
      </c>
      <c r="D699" t="s">
        <v>4934</v>
      </c>
      <c r="E699" t="s">
        <v>37</v>
      </c>
      <c r="F699" t="s">
        <v>4899</v>
      </c>
      <c r="G699" t="s">
        <v>43</v>
      </c>
      <c r="I699" t="s">
        <v>180</v>
      </c>
      <c r="J699" t="s">
        <v>37</v>
      </c>
      <c r="K699" t="s">
        <v>4770</v>
      </c>
      <c r="L699" t="s">
        <v>94</v>
      </c>
      <c r="M699" t="s">
        <v>4935</v>
      </c>
      <c r="N699" t="s">
        <v>61</v>
      </c>
      <c r="O699" t="s">
        <v>4936</v>
      </c>
      <c r="P699" t="s">
        <v>45</v>
      </c>
      <c r="R699" t="s">
        <v>4937</v>
      </c>
      <c r="S699" t="s">
        <v>46</v>
      </c>
      <c r="T699" t="s">
        <v>4938</v>
      </c>
      <c r="V699" t="s">
        <v>4939</v>
      </c>
      <c r="W699" t="s">
        <v>4940</v>
      </c>
      <c r="X699" t="s">
        <v>4941</v>
      </c>
      <c r="Y699" t="s">
        <v>4942</v>
      </c>
      <c r="Z699" t="s">
        <v>64</v>
      </c>
      <c r="AA699" t="s">
        <v>4943</v>
      </c>
      <c r="AB699" t="s">
        <v>65</v>
      </c>
      <c r="AC699" t="s">
        <v>4944</v>
      </c>
      <c r="AE699" t="s">
        <v>4945</v>
      </c>
      <c r="AF699"/>
      <c r="AG699" t="s">
        <v>49</v>
      </c>
      <c r="AH699" t="s">
        <v>11603</v>
      </c>
      <c r="AI699" t="s">
        <v>10682</v>
      </c>
      <c r="AJ699" t="s">
        <v>10682</v>
      </c>
      <c r="AK699"/>
      <c r="AL699">
        <v>0</v>
      </c>
    </row>
    <row r="700" spans="1:38" x14ac:dyDescent="0.25">
      <c r="A700" t="s">
        <v>35</v>
      </c>
      <c r="B700" t="s">
        <v>4038</v>
      </c>
      <c r="C700" t="s">
        <v>4946</v>
      </c>
      <c r="E700" t="s">
        <v>37</v>
      </c>
      <c r="F700" t="s">
        <v>4899</v>
      </c>
      <c r="G700" t="s">
        <v>43</v>
      </c>
      <c r="I700" t="s">
        <v>180</v>
      </c>
      <c r="J700" t="s">
        <v>4947</v>
      </c>
      <c r="K700" t="s">
        <v>4948</v>
      </c>
      <c r="L700" t="s">
        <v>39</v>
      </c>
      <c r="M700" t="s">
        <v>4949</v>
      </c>
      <c r="N700" t="s">
        <v>61</v>
      </c>
      <c r="P700" t="s">
        <v>45</v>
      </c>
      <c r="Z700" t="s">
        <v>1231</v>
      </c>
      <c r="AA700" t="s">
        <v>4950</v>
      </c>
      <c r="AE700" t="s">
        <v>4951</v>
      </c>
      <c r="AF700"/>
      <c r="AG700" t="s">
        <v>49</v>
      </c>
      <c r="AH700" t="s">
        <v>11604</v>
      </c>
      <c r="AI700" t="s">
        <v>10682</v>
      </c>
      <c r="AJ700" t="s">
        <v>10682</v>
      </c>
      <c r="AK700" t="s">
        <v>10863</v>
      </c>
      <c r="AL700">
        <v>0</v>
      </c>
    </row>
    <row r="701" spans="1:38" x14ac:dyDescent="0.25">
      <c r="A701" t="s">
        <v>35</v>
      </c>
      <c r="B701" t="s">
        <v>3469</v>
      </c>
      <c r="C701" t="s">
        <v>4952</v>
      </c>
      <c r="E701" t="s">
        <v>37</v>
      </c>
      <c r="F701" t="s">
        <v>4953</v>
      </c>
      <c r="G701" t="s">
        <v>60</v>
      </c>
      <c r="I701" t="s">
        <v>103</v>
      </c>
      <c r="J701" t="s">
        <v>37</v>
      </c>
      <c r="K701" t="s">
        <v>4925</v>
      </c>
      <c r="L701" t="s">
        <v>60</v>
      </c>
      <c r="M701" t="s">
        <v>4954</v>
      </c>
      <c r="N701" t="s">
        <v>1139</v>
      </c>
      <c r="Z701" t="s">
        <v>1616</v>
      </c>
      <c r="AA701" t="s">
        <v>4955</v>
      </c>
      <c r="AF701"/>
      <c r="AG701" t="s">
        <v>285</v>
      </c>
      <c r="AH701" t="s">
        <v>11605</v>
      </c>
      <c r="AI701" t="s">
        <v>11568</v>
      </c>
      <c r="AJ701" t="s">
        <v>11568</v>
      </c>
      <c r="AK701"/>
      <c r="AL701">
        <v>0</v>
      </c>
    </row>
    <row r="702" spans="1:38" x14ac:dyDescent="0.25">
      <c r="A702" t="s">
        <v>35</v>
      </c>
      <c r="B702" t="s">
        <v>156</v>
      </c>
      <c r="C702" t="s">
        <v>4968</v>
      </c>
      <c r="D702" t="s">
        <v>4969</v>
      </c>
      <c r="E702" t="s">
        <v>356</v>
      </c>
      <c r="F702" t="s">
        <v>222</v>
      </c>
      <c r="G702" t="s">
        <v>39</v>
      </c>
      <c r="I702" t="s">
        <v>189</v>
      </c>
      <c r="J702" t="s">
        <v>356</v>
      </c>
      <c r="K702" t="s">
        <v>145</v>
      </c>
      <c r="L702" t="s">
        <v>43</v>
      </c>
      <c r="M702" t="s">
        <v>4970</v>
      </c>
      <c r="N702" t="s">
        <v>44</v>
      </c>
      <c r="O702" t="s">
        <v>4971</v>
      </c>
      <c r="P702" t="s">
        <v>45</v>
      </c>
      <c r="R702" t="s">
        <v>4972</v>
      </c>
      <c r="S702" t="s">
        <v>46</v>
      </c>
      <c r="T702" t="s">
        <v>1587</v>
      </c>
      <c r="V702" t="s">
        <v>4973</v>
      </c>
      <c r="X702" t="s">
        <v>4974</v>
      </c>
      <c r="Y702" t="s">
        <v>4975</v>
      </c>
      <c r="Z702" t="s">
        <v>2549</v>
      </c>
      <c r="AA702" t="s">
        <v>4976</v>
      </c>
      <c r="AB702" t="s">
        <v>65</v>
      </c>
      <c r="AC702" t="s">
        <v>1570</v>
      </c>
      <c r="AE702" t="s">
        <v>4977</v>
      </c>
      <c r="AF702"/>
      <c r="AG702" t="s">
        <v>49</v>
      </c>
      <c r="AH702" t="s">
        <v>11607</v>
      </c>
      <c r="AI702" t="s">
        <v>10682</v>
      </c>
      <c r="AJ702" t="s">
        <v>10682</v>
      </c>
      <c r="AK702"/>
      <c r="AL702">
        <v>0</v>
      </c>
    </row>
    <row r="703" spans="1:38" x14ac:dyDescent="0.25">
      <c r="A703" t="s">
        <v>35</v>
      </c>
      <c r="B703" t="s">
        <v>953</v>
      </c>
      <c r="C703" t="s">
        <v>4978</v>
      </c>
      <c r="D703" t="s">
        <v>4979</v>
      </c>
      <c r="E703" t="s">
        <v>356</v>
      </c>
      <c r="F703" t="s">
        <v>222</v>
      </c>
      <c r="G703" t="s">
        <v>39</v>
      </c>
      <c r="I703" t="s">
        <v>41</v>
      </c>
      <c r="J703" t="s">
        <v>37</v>
      </c>
      <c r="K703" t="s">
        <v>222</v>
      </c>
      <c r="L703" t="s">
        <v>39</v>
      </c>
      <c r="M703" t="s">
        <v>4980</v>
      </c>
      <c r="N703" t="s">
        <v>215</v>
      </c>
      <c r="P703" t="s">
        <v>45</v>
      </c>
      <c r="Q703" t="s">
        <v>4981</v>
      </c>
      <c r="R703" t="s">
        <v>4982</v>
      </c>
      <c r="S703" t="s">
        <v>72</v>
      </c>
      <c r="V703" t="s">
        <v>4983</v>
      </c>
      <c r="X703" t="s">
        <v>4984</v>
      </c>
      <c r="Z703" t="s">
        <v>964</v>
      </c>
      <c r="AA703" t="s">
        <v>4985</v>
      </c>
      <c r="AB703" t="s">
        <v>114</v>
      </c>
      <c r="AF703" t="s">
        <v>11608</v>
      </c>
      <c r="AG703" t="s">
        <v>49</v>
      </c>
      <c r="AH703" t="s">
        <v>11609</v>
      </c>
      <c r="AI703" t="s">
        <v>10682</v>
      </c>
      <c r="AJ703" t="s">
        <v>10682</v>
      </c>
      <c r="AK703"/>
      <c r="AL703">
        <v>0</v>
      </c>
    </row>
    <row r="704" spans="1:38" x14ac:dyDescent="0.25">
      <c r="A704" t="s">
        <v>35</v>
      </c>
      <c r="B704" t="s">
        <v>182</v>
      </c>
      <c r="C704" t="s">
        <v>13177</v>
      </c>
      <c r="E704" t="s">
        <v>356</v>
      </c>
      <c r="F704" t="s">
        <v>222</v>
      </c>
      <c r="G704" t="s">
        <v>39</v>
      </c>
      <c r="I704" t="s">
        <v>41</v>
      </c>
      <c r="J704" t="s">
        <v>356</v>
      </c>
      <c r="K704" t="s">
        <v>222</v>
      </c>
      <c r="L704" t="s">
        <v>39</v>
      </c>
      <c r="M704" t="s">
        <v>13178</v>
      </c>
      <c r="N704" t="s">
        <v>257</v>
      </c>
      <c r="P704" t="s">
        <v>81</v>
      </c>
      <c r="V704" t="s">
        <v>13179</v>
      </c>
      <c r="X704" t="s">
        <v>13180</v>
      </c>
      <c r="Z704" t="s">
        <v>679</v>
      </c>
      <c r="AA704" t="s">
        <v>13181</v>
      </c>
      <c r="AB704" t="s">
        <v>951</v>
      </c>
      <c r="AC704" t="s">
        <v>530</v>
      </c>
      <c r="AF704"/>
      <c r="AG704" t="s">
        <v>49</v>
      </c>
      <c r="AH704" t="s">
        <v>13278</v>
      </c>
      <c r="AI704" t="s">
        <v>10682</v>
      </c>
      <c r="AJ704" t="s">
        <v>10682</v>
      </c>
      <c r="AK704"/>
      <c r="AL704">
        <v>0</v>
      </c>
    </row>
    <row r="705" spans="1:38" x14ac:dyDescent="0.25">
      <c r="A705" t="s">
        <v>35</v>
      </c>
      <c r="B705" t="s">
        <v>182</v>
      </c>
      <c r="C705" t="s">
        <v>13182</v>
      </c>
      <c r="D705" t="s">
        <v>13183</v>
      </c>
      <c r="E705" t="s">
        <v>356</v>
      </c>
      <c r="F705" t="s">
        <v>222</v>
      </c>
      <c r="G705" t="s">
        <v>39</v>
      </c>
      <c r="I705" t="s">
        <v>139</v>
      </c>
      <c r="J705" t="s">
        <v>356</v>
      </c>
      <c r="K705" t="s">
        <v>79</v>
      </c>
      <c r="L705" t="s">
        <v>54</v>
      </c>
      <c r="M705" t="s">
        <v>13184</v>
      </c>
      <c r="N705" t="s">
        <v>226</v>
      </c>
      <c r="O705" t="s">
        <v>13185</v>
      </c>
      <c r="P705" t="s">
        <v>185</v>
      </c>
      <c r="R705" t="s">
        <v>13186</v>
      </c>
      <c r="S705" t="s">
        <v>46</v>
      </c>
      <c r="T705" t="s">
        <v>7995</v>
      </c>
      <c r="V705" t="s">
        <v>13187</v>
      </c>
      <c r="X705" t="s">
        <v>13188</v>
      </c>
      <c r="Y705" t="s">
        <v>13189</v>
      </c>
      <c r="Z705" t="s">
        <v>87</v>
      </c>
      <c r="AB705" t="s">
        <v>748</v>
      </c>
      <c r="AF705"/>
      <c r="AG705" t="s">
        <v>49</v>
      </c>
      <c r="AH705" t="s">
        <v>13279</v>
      </c>
      <c r="AI705" t="s">
        <v>10685</v>
      </c>
      <c r="AJ705" t="s">
        <v>10685</v>
      </c>
      <c r="AK705"/>
      <c r="AL705">
        <v>0</v>
      </c>
    </row>
    <row r="706" spans="1:38" x14ac:dyDescent="0.25">
      <c r="A706" t="s">
        <v>35</v>
      </c>
      <c r="B706" t="s">
        <v>182</v>
      </c>
      <c r="C706" t="s">
        <v>13333</v>
      </c>
      <c r="D706" t="s">
        <v>212</v>
      </c>
      <c r="E706" t="s">
        <v>356</v>
      </c>
      <c r="F706" t="s">
        <v>222</v>
      </c>
      <c r="G706" t="s">
        <v>39</v>
      </c>
      <c r="I706" t="s">
        <v>78</v>
      </c>
      <c r="J706" t="s">
        <v>356</v>
      </c>
      <c r="K706" t="s">
        <v>79</v>
      </c>
      <c r="L706" t="s">
        <v>54</v>
      </c>
      <c r="M706" t="s">
        <v>13334</v>
      </c>
      <c r="N706" t="s">
        <v>257</v>
      </c>
      <c r="P706" t="s">
        <v>45</v>
      </c>
      <c r="Q706" t="s">
        <v>13335</v>
      </c>
      <c r="R706" t="s">
        <v>13336</v>
      </c>
      <c r="S706" t="s">
        <v>72</v>
      </c>
      <c r="V706" t="s">
        <v>13337</v>
      </c>
      <c r="X706" t="s">
        <v>2339</v>
      </c>
      <c r="Z706" t="s">
        <v>113</v>
      </c>
      <c r="AA706" t="s">
        <v>13338</v>
      </c>
      <c r="AC706" t="s">
        <v>213</v>
      </c>
      <c r="AF706" t="s">
        <v>13339</v>
      </c>
      <c r="AG706" t="s">
        <v>49</v>
      </c>
      <c r="AH706" t="s">
        <v>13340</v>
      </c>
      <c r="AI706" t="s">
        <v>10682</v>
      </c>
      <c r="AJ706" t="s">
        <v>10682</v>
      </c>
      <c r="AK706"/>
      <c r="AL706">
        <v>0</v>
      </c>
    </row>
    <row r="707" spans="1:38" x14ac:dyDescent="0.25">
      <c r="A707" t="s">
        <v>35</v>
      </c>
      <c r="B707" t="s">
        <v>4986</v>
      </c>
      <c r="C707" t="s">
        <v>4987</v>
      </c>
      <c r="D707" t="s">
        <v>2011</v>
      </c>
      <c r="E707" t="s">
        <v>356</v>
      </c>
      <c r="F707" t="s">
        <v>222</v>
      </c>
      <c r="G707" t="s">
        <v>39</v>
      </c>
      <c r="I707" t="s">
        <v>231</v>
      </c>
      <c r="J707" t="s">
        <v>356</v>
      </c>
      <c r="K707" t="s">
        <v>145</v>
      </c>
      <c r="L707" t="s">
        <v>43</v>
      </c>
      <c r="M707" t="s">
        <v>4988</v>
      </c>
      <c r="N707" t="s">
        <v>80</v>
      </c>
      <c r="O707" t="s">
        <v>4989</v>
      </c>
      <c r="P707" t="s">
        <v>45</v>
      </c>
      <c r="Q707" t="s">
        <v>4990</v>
      </c>
      <c r="R707" t="s">
        <v>4991</v>
      </c>
      <c r="S707" t="s">
        <v>72</v>
      </c>
      <c r="V707" t="s">
        <v>4992</v>
      </c>
      <c r="X707" t="s">
        <v>4993</v>
      </c>
      <c r="Y707" t="s">
        <v>4994</v>
      </c>
      <c r="Z707" t="s">
        <v>2017</v>
      </c>
      <c r="AA707" t="s">
        <v>4995</v>
      </c>
      <c r="AB707" t="s">
        <v>4996</v>
      </c>
      <c r="AF707" t="s">
        <v>11610</v>
      </c>
      <c r="AG707" t="s">
        <v>76</v>
      </c>
      <c r="AH707" t="s">
        <v>11611</v>
      </c>
      <c r="AI707" t="s">
        <v>10690</v>
      </c>
      <c r="AJ707" t="s">
        <v>10690</v>
      </c>
      <c r="AK707"/>
      <c r="AL707">
        <v>0</v>
      </c>
    </row>
    <row r="708" spans="1:38" x14ac:dyDescent="0.25">
      <c r="A708" t="s">
        <v>35</v>
      </c>
      <c r="B708" t="s">
        <v>2142</v>
      </c>
      <c r="C708" t="s">
        <v>4997</v>
      </c>
      <c r="E708" t="s">
        <v>356</v>
      </c>
      <c r="F708" t="s">
        <v>222</v>
      </c>
      <c r="G708" t="s">
        <v>39</v>
      </c>
      <c r="H708" t="s">
        <v>51</v>
      </c>
      <c r="I708" t="s">
        <v>103</v>
      </c>
      <c r="J708" t="s">
        <v>4947</v>
      </c>
      <c r="K708" t="s">
        <v>403</v>
      </c>
      <c r="L708" t="s">
        <v>70</v>
      </c>
      <c r="M708" t="s">
        <v>4998</v>
      </c>
      <c r="N708" t="s">
        <v>197</v>
      </c>
      <c r="O708" t="s">
        <v>202</v>
      </c>
      <c r="P708" t="s">
        <v>81</v>
      </c>
      <c r="Q708" t="s">
        <v>4999</v>
      </c>
      <c r="R708" t="s">
        <v>5000</v>
      </c>
      <c r="S708" t="s">
        <v>72</v>
      </c>
      <c r="Z708" t="s">
        <v>111</v>
      </c>
      <c r="AA708" t="s">
        <v>5001</v>
      </c>
      <c r="AC708" t="s">
        <v>131</v>
      </c>
      <c r="AF708" t="s">
        <v>11612</v>
      </c>
      <c r="AG708" t="s">
        <v>76</v>
      </c>
      <c r="AH708" t="s">
        <v>11613</v>
      </c>
      <c r="AI708" t="s">
        <v>10682</v>
      </c>
      <c r="AJ708" t="s">
        <v>10682</v>
      </c>
      <c r="AK708" t="s">
        <v>10863</v>
      </c>
      <c r="AL708">
        <v>0</v>
      </c>
    </row>
    <row r="709" spans="1:38" x14ac:dyDescent="0.25">
      <c r="A709" t="s">
        <v>35</v>
      </c>
      <c r="B709" t="s">
        <v>248</v>
      </c>
      <c r="C709" t="s">
        <v>5002</v>
      </c>
      <c r="E709" t="s">
        <v>356</v>
      </c>
      <c r="F709" t="s">
        <v>222</v>
      </c>
      <c r="G709" t="s">
        <v>39</v>
      </c>
      <c r="I709" t="s">
        <v>41</v>
      </c>
      <c r="J709" t="s">
        <v>37</v>
      </c>
      <c r="K709" t="s">
        <v>145</v>
      </c>
      <c r="L709" t="s">
        <v>43</v>
      </c>
      <c r="M709" t="s">
        <v>5003</v>
      </c>
      <c r="N709" t="s">
        <v>263</v>
      </c>
      <c r="P709" t="s">
        <v>45</v>
      </c>
      <c r="R709" t="s">
        <v>5004</v>
      </c>
      <c r="S709" t="s">
        <v>46</v>
      </c>
      <c r="T709" t="s">
        <v>4308</v>
      </c>
      <c r="V709" t="s">
        <v>5005</v>
      </c>
      <c r="X709" t="s">
        <v>5006</v>
      </c>
      <c r="Z709" t="s">
        <v>87</v>
      </c>
      <c r="AA709" t="s">
        <v>5007</v>
      </c>
      <c r="AC709" t="s">
        <v>381</v>
      </c>
      <c r="AF709"/>
      <c r="AG709" t="s">
        <v>49</v>
      </c>
      <c r="AH709" t="s">
        <v>11614</v>
      </c>
      <c r="AI709" t="s">
        <v>10682</v>
      </c>
      <c r="AJ709" t="s">
        <v>10682</v>
      </c>
      <c r="AK709"/>
      <c r="AL709">
        <v>0</v>
      </c>
    </row>
    <row r="710" spans="1:38" x14ac:dyDescent="0.25">
      <c r="A710" t="s">
        <v>35</v>
      </c>
      <c r="B710" t="s">
        <v>898</v>
      </c>
      <c r="C710" t="s">
        <v>5008</v>
      </c>
      <c r="D710" t="s">
        <v>5009</v>
      </c>
      <c r="E710" t="s">
        <v>356</v>
      </c>
      <c r="F710" t="s">
        <v>79</v>
      </c>
      <c r="G710" t="s">
        <v>54</v>
      </c>
      <c r="I710" t="s">
        <v>103</v>
      </c>
      <c r="J710" t="s">
        <v>37</v>
      </c>
      <c r="K710" t="s">
        <v>423</v>
      </c>
      <c r="L710" t="s">
        <v>54</v>
      </c>
      <c r="M710" t="s">
        <v>5010</v>
      </c>
      <c r="N710" t="s">
        <v>5011</v>
      </c>
      <c r="O710" t="s">
        <v>5012</v>
      </c>
      <c r="P710" t="s">
        <v>45</v>
      </c>
      <c r="R710" t="s">
        <v>5013</v>
      </c>
      <c r="S710" t="s">
        <v>46</v>
      </c>
      <c r="T710" t="s">
        <v>186</v>
      </c>
      <c r="U710" t="s">
        <v>5014</v>
      </c>
      <c r="V710" t="s">
        <v>5015</v>
      </c>
      <c r="W710" t="s">
        <v>5016</v>
      </c>
      <c r="X710" t="s">
        <v>5017</v>
      </c>
      <c r="Y710" t="s">
        <v>5018</v>
      </c>
      <c r="Z710" t="s">
        <v>87</v>
      </c>
      <c r="AA710" t="s">
        <v>5019</v>
      </c>
      <c r="AB710" t="s">
        <v>88</v>
      </c>
      <c r="AC710" t="s">
        <v>5020</v>
      </c>
      <c r="AF710"/>
      <c r="AG710"/>
      <c r="AH710"/>
      <c r="AI710"/>
      <c r="AJ710"/>
      <c r="AK710"/>
      <c r="AL710">
        <v>0</v>
      </c>
    </row>
    <row r="711" spans="1:38" x14ac:dyDescent="0.25">
      <c r="A711" t="s">
        <v>35</v>
      </c>
      <c r="B711" t="s">
        <v>609</v>
      </c>
      <c r="C711" t="s">
        <v>5021</v>
      </c>
      <c r="E711" t="s">
        <v>356</v>
      </c>
      <c r="F711" t="s">
        <v>79</v>
      </c>
      <c r="G711" t="s">
        <v>54</v>
      </c>
      <c r="H711" t="s">
        <v>51</v>
      </c>
      <c r="I711" t="s">
        <v>189</v>
      </c>
      <c r="J711" t="s">
        <v>356</v>
      </c>
      <c r="K711" t="s">
        <v>863</v>
      </c>
      <c r="L711" t="s">
        <v>54</v>
      </c>
      <c r="M711" t="s">
        <v>5022</v>
      </c>
      <c r="N711" t="s">
        <v>197</v>
      </c>
      <c r="O711" t="s">
        <v>5023</v>
      </c>
      <c r="P711" t="s">
        <v>81</v>
      </c>
      <c r="Q711" t="s">
        <v>5024</v>
      </c>
      <c r="R711" t="s">
        <v>5025</v>
      </c>
      <c r="S711" t="s">
        <v>72</v>
      </c>
      <c r="Z711" t="s">
        <v>111</v>
      </c>
      <c r="AA711" t="s">
        <v>5026</v>
      </c>
      <c r="AC711" t="s">
        <v>107</v>
      </c>
      <c r="AF711" t="s">
        <v>11615</v>
      </c>
      <c r="AG711" t="s">
        <v>76</v>
      </c>
      <c r="AH711" t="s">
        <v>11616</v>
      </c>
      <c r="AI711" t="s">
        <v>10682</v>
      </c>
      <c r="AJ711" t="s">
        <v>10682</v>
      </c>
      <c r="AK711"/>
      <c r="AL711">
        <v>0</v>
      </c>
    </row>
    <row r="712" spans="1:38" x14ac:dyDescent="0.25">
      <c r="A712" t="s">
        <v>35</v>
      </c>
      <c r="B712" t="s">
        <v>781</v>
      </c>
      <c r="C712" t="s">
        <v>5027</v>
      </c>
      <c r="E712" t="s">
        <v>356</v>
      </c>
      <c r="F712" t="s">
        <v>79</v>
      </c>
      <c r="G712" t="s">
        <v>54</v>
      </c>
      <c r="H712" t="s">
        <v>51</v>
      </c>
      <c r="I712" t="s">
        <v>41</v>
      </c>
      <c r="J712" t="s">
        <v>356</v>
      </c>
      <c r="K712" t="s">
        <v>79</v>
      </c>
      <c r="L712" t="s">
        <v>54</v>
      </c>
      <c r="M712" t="s">
        <v>5028</v>
      </c>
      <c r="N712" t="s">
        <v>130</v>
      </c>
      <c r="O712" t="s">
        <v>105</v>
      </c>
      <c r="P712" t="s">
        <v>81</v>
      </c>
      <c r="Q712" t="s">
        <v>5029</v>
      </c>
      <c r="R712" t="s">
        <v>5030</v>
      </c>
      <c r="S712" t="s">
        <v>72</v>
      </c>
      <c r="Z712" t="s">
        <v>111</v>
      </c>
      <c r="AA712" t="s">
        <v>5031</v>
      </c>
      <c r="AC712" t="s">
        <v>107</v>
      </c>
      <c r="AF712" t="s">
        <v>11617</v>
      </c>
      <c r="AG712" t="s">
        <v>76</v>
      </c>
      <c r="AH712" t="s">
        <v>11618</v>
      </c>
      <c r="AI712" t="s">
        <v>10682</v>
      </c>
      <c r="AJ712" t="s">
        <v>10682</v>
      </c>
      <c r="AK712"/>
      <c r="AL712">
        <v>0</v>
      </c>
    </row>
    <row r="713" spans="1:38" x14ac:dyDescent="0.25">
      <c r="A713" t="s">
        <v>35</v>
      </c>
      <c r="B713" t="s">
        <v>84</v>
      </c>
      <c r="C713" t="s">
        <v>10503</v>
      </c>
      <c r="E713" t="s">
        <v>356</v>
      </c>
      <c r="F713" t="s">
        <v>79</v>
      </c>
      <c r="G713" t="s">
        <v>54</v>
      </c>
      <c r="I713" t="s">
        <v>52</v>
      </c>
      <c r="J713" t="s">
        <v>356</v>
      </c>
      <c r="K713" t="s">
        <v>93</v>
      </c>
      <c r="L713" t="s">
        <v>94</v>
      </c>
      <c r="M713" t="s">
        <v>10504</v>
      </c>
      <c r="N713" t="s">
        <v>376</v>
      </c>
      <c r="P713" t="s">
        <v>45</v>
      </c>
      <c r="R713" t="s">
        <v>10505</v>
      </c>
      <c r="S713" t="s">
        <v>46</v>
      </c>
      <c r="T713" t="s">
        <v>211</v>
      </c>
      <c r="V713" t="s">
        <v>10506</v>
      </c>
      <c r="X713" t="s">
        <v>10507</v>
      </c>
      <c r="Z713" t="s">
        <v>87</v>
      </c>
      <c r="AA713" t="s">
        <v>10508</v>
      </c>
      <c r="AB713" t="s">
        <v>844</v>
      </c>
      <c r="AC713" t="s">
        <v>213</v>
      </c>
      <c r="AF713"/>
      <c r="AG713" t="s">
        <v>49</v>
      </c>
      <c r="AH713" t="s">
        <v>11619</v>
      </c>
      <c r="AI713" t="s">
        <v>10682</v>
      </c>
      <c r="AJ713" t="s">
        <v>10682</v>
      </c>
      <c r="AK713"/>
      <c r="AL713">
        <v>0</v>
      </c>
    </row>
    <row r="714" spans="1:38" x14ac:dyDescent="0.25">
      <c r="A714" t="s">
        <v>35</v>
      </c>
      <c r="B714" t="s">
        <v>59</v>
      </c>
      <c r="C714" t="s">
        <v>11620</v>
      </c>
      <c r="E714" t="s">
        <v>356</v>
      </c>
      <c r="F714" t="s">
        <v>79</v>
      </c>
      <c r="G714" t="s">
        <v>54</v>
      </c>
      <c r="H714" t="s">
        <v>51</v>
      </c>
      <c r="I714" t="s">
        <v>231</v>
      </c>
      <c r="J714" t="s">
        <v>37</v>
      </c>
      <c r="K714" t="s">
        <v>79</v>
      </c>
      <c r="L714" t="s">
        <v>54</v>
      </c>
      <c r="M714" t="s">
        <v>11621</v>
      </c>
      <c r="N714" t="s">
        <v>44</v>
      </c>
      <c r="P714" t="s">
        <v>81</v>
      </c>
      <c r="AA714" t="s">
        <v>11622</v>
      </c>
      <c r="AD714" t="s">
        <v>57</v>
      </c>
      <c r="AF714"/>
      <c r="AG714" t="s">
        <v>49</v>
      </c>
      <c r="AH714" t="s">
        <v>11623</v>
      </c>
      <c r="AI714" t="s">
        <v>10690</v>
      </c>
      <c r="AJ714" t="s">
        <v>10690</v>
      </c>
      <c r="AK714"/>
      <c r="AL714">
        <v>0</v>
      </c>
    </row>
    <row r="715" spans="1:38" x14ac:dyDescent="0.25">
      <c r="A715" t="s">
        <v>35</v>
      </c>
      <c r="B715" t="s">
        <v>59</v>
      </c>
      <c r="C715" t="s">
        <v>13190</v>
      </c>
      <c r="D715" t="s">
        <v>13191</v>
      </c>
      <c r="E715" t="s">
        <v>356</v>
      </c>
      <c r="F715" t="s">
        <v>79</v>
      </c>
      <c r="G715" t="s">
        <v>54</v>
      </c>
      <c r="I715" t="s">
        <v>52</v>
      </c>
      <c r="J715" t="s">
        <v>356</v>
      </c>
      <c r="K715" t="s">
        <v>145</v>
      </c>
      <c r="L715" t="s">
        <v>43</v>
      </c>
      <c r="M715" t="s">
        <v>13192</v>
      </c>
      <c r="N715" t="s">
        <v>376</v>
      </c>
      <c r="O715" t="s">
        <v>13193</v>
      </c>
      <c r="P715" t="s">
        <v>45</v>
      </c>
      <c r="R715" t="s">
        <v>13194</v>
      </c>
      <c r="S715" t="s">
        <v>46</v>
      </c>
      <c r="T715" t="s">
        <v>723</v>
      </c>
      <c r="V715" t="s">
        <v>13195</v>
      </c>
      <c r="X715" t="s">
        <v>13196</v>
      </c>
      <c r="Y715" t="s">
        <v>13197</v>
      </c>
      <c r="Z715" t="s">
        <v>87</v>
      </c>
      <c r="AA715" t="s">
        <v>13198</v>
      </c>
      <c r="AB715" t="s">
        <v>13199</v>
      </c>
      <c r="AC715" t="s">
        <v>13200</v>
      </c>
      <c r="AE715" t="s">
        <v>13201</v>
      </c>
      <c r="AF715"/>
      <c r="AG715" t="s">
        <v>49</v>
      </c>
      <c r="AH715" t="s">
        <v>13280</v>
      </c>
      <c r="AI715" t="s">
        <v>10682</v>
      </c>
      <c r="AJ715" t="s">
        <v>10682</v>
      </c>
      <c r="AK715"/>
      <c r="AL715">
        <v>0</v>
      </c>
    </row>
    <row r="716" spans="1:38" x14ac:dyDescent="0.25">
      <c r="A716" t="s">
        <v>35</v>
      </c>
      <c r="B716" t="s">
        <v>59</v>
      </c>
      <c r="C716" t="s">
        <v>13202</v>
      </c>
      <c r="E716" t="s">
        <v>356</v>
      </c>
      <c r="F716" t="s">
        <v>79</v>
      </c>
      <c r="G716" t="s">
        <v>54</v>
      </c>
      <c r="H716" t="s">
        <v>51</v>
      </c>
      <c r="I716" t="s">
        <v>178</v>
      </c>
      <c r="J716" t="s">
        <v>356</v>
      </c>
      <c r="K716" t="s">
        <v>79</v>
      </c>
      <c r="L716" t="s">
        <v>54</v>
      </c>
      <c r="M716" t="s">
        <v>13203</v>
      </c>
      <c r="N716" t="s">
        <v>44</v>
      </c>
      <c r="O716" t="s">
        <v>202</v>
      </c>
      <c r="P716" t="s">
        <v>81</v>
      </c>
      <c r="Q716" t="s">
        <v>13204</v>
      </c>
      <c r="R716" t="s">
        <v>13205</v>
      </c>
      <c r="S716" t="s">
        <v>72</v>
      </c>
      <c r="Z716" t="s">
        <v>128</v>
      </c>
      <c r="AA716" t="s">
        <v>13206</v>
      </c>
      <c r="AC716" t="s">
        <v>107</v>
      </c>
      <c r="AF716" t="s">
        <v>13207</v>
      </c>
      <c r="AG716" t="s">
        <v>49</v>
      </c>
      <c r="AH716" t="s">
        <v>13207</v>
      </c>
      <c r="AI716" t="s">
        <v>10682</v>
      </c>
      <c r="AJ716" t="s">
        <v>10682</v>
      </c>
      <c r="AK716"/>
      <c r="AL716">
        <v>0</v>
      </c>
    </row>
    <row r="717" spans="1:38" x14ac:dyDescent="0.25">
      <c r="A717" t="s">
        <v>35</v>
      </c>
      <c r="B717" t="s">
        <v>59</v>
      </c>
      <c r="C717" t="s">
        <v>13208</v>
      </c>
      <c r="D717" t="s">
        <v>13209</v>
      </c>
      <c r="E717" t="s">
        <v>356</v>
      </c>
      <c r="F717" t="s">
        <v>79</v>
      </c>
      <c r="G717" t="s">
        <v>54</v>
      </c>
      <c r="I717" t="s">
        <v>78</v>
      </c>
      <c r="J717" t="s">
        <v>356</v>
      </c>
      <c r="K717" t="s">
        <v>145</v>
      </c>
      <c r="L717" t="s">
        <v>43</v>
      </c>
      <c r="M717" t="s">
        <v>13210</v>
      </c>
      <c r="N717" t="s">
        <v>44</v>
      </c>
      <c r="O717" t="s">
        <v>13211</v>
      </c>
      <c r="P717" t="s">
        <v>45</v>
      </c>
      <c r="Q717" t="s">
        <v>13212</v>
      </c>
      <c r="R717" t="s">
        <v>13213</v>
      </c>
      <c r="S717" t="s">
        <v>72</v>
      </c>
      <c r="V717" t="s">
        <v>13214</v>
      </c>
      <c r="X717" t="s">
        <v>13215</v>
      </c>
      <c r="Y717" t="s">
        <v>13216</v>
      </c>
      <c r="Z717" t="s">
        <v>113</v>
      </c>
      <c r="AB717" t="s">
        <v>114</v>
      </c>
      <c r="AC717" t="s">
        <v>1703</v>
      </c>
      <c r="AF717" t="s">
        <v>13217</v>
      </c>
      <c r="AG717" t="s">
        <v>49</v>
      </c>
      <c r="AH717" t="s">
        <v>13217</v>
      </c>
      <c r="AI717" t="s">
        <v>10682</v>
      </c>
      <c r="AJ717" t="s">
        <v>10682</v>
      </c>
      <c r="AK717"/>
      <c r="AL717">
        <v>0</v>
      </c>
    </row>
    <row r="718" spans="1:38" x14ac:dyDescent="0.25">
      <c r="A718" t="s">
        <v>35</v>
      </c>
      <c r="B718" t="s">
        <v>182</v>
      </c>
      <c r="C718" t="s">
        <v>13341</v>
      </c>
      <c r="E718" t="s">
        <v>356</v>
      </c>
      <c r="F718" t="s">
        <v>79</v>
      </c>
      <c r="G718" t="s">
        <v>54</v>
      </c>
      <c r="I718" t="s">
        <v>78</v>
      </c>
      <c r="J718" t="s">
        <v>356</v>
      </c>
      <c r="K718" t="s">
        <v>93</v>
      </c>
      <c r="L718" t="s">
        <v>94</v>
      </c>
      <c r="M718" t="s">
        <v>13342</v>
      </c>
      <c r="N718" t="s">
        <v>5550</v>
      </c>
      <c r="P718" t="s">
        <v>81</v>
      </c>
      <c r="Z718" t="s">
        <v>2615</v>
      </c>
      <c r="AA718" t="s">
        <v>13343</v>
      </c>
      <c r="AC718" t="s">
        <v>1142</v>
      </c>
      <c r="AD718" t="s">
        <v>217</v>
      </c>
      <c r="AF718"/>
      <c r="AG718" t="s">
        <v>285</v>
      </c>
      <c r="AH718" t="s">
        <v>13344</v>
      </c>
      <c r="AI718" t="s">
        <v>10685</v>
      </c>
      <c r="AJ718" t="s">
        <v>10685</v>
      </c>
      <c r="AK718"/>
      <c r="AL718">
        <v>0</v>
      </c>
    </row>
    <row r="719" spans="1:38" x14ac:dyDescent="0.25">
      <c r="A719" t="s">
        <v>35</v>
      </c>
      <c r="B719" t="s">
        <v>230</v>
      </c>
      <c r="C719" t="s">
        <v>5032</v>
      </c>
      <c r="E719" t="s">
        <v>356</v>
      </c>
      <c r="F719" t="s">
        <v>79</v>
      </c>
      <c r="G719" t="s">
        <v>54</v>
      </c>
      <c r="H719" t="s">
        <v>51</v>
      </c>
      <c r="I719" t="s">
        <v>78</v>
      </c>
      <c r="J719" t="s">
        <v>356</v>
      </c>
      <c r="K719" t="s">
        <v>266</v>
      </c>
      <c r="L719" t="s">
        <v>183</v>
      </c>
      <c r="M719" t="s">
        <v>11624</v>
      </c>
      <c r="N719" t="s">
        <v>80</v>
      </c>
      <c r="O719" t="s">
        <v>11625</v>
      </c>
      <c r="P719" t="s">
        <v>45</v>
      </c>
      <c r="Q719" t="s">
        <v>5033</v>
      </c>
      <c r="R719" t="s">
        <v>5034</v>
      </c>
      <c r="S719" t="s">
        <v>72</v>
      </c>
      <c r="V719" t="s">
        <v>11626</v>
      </c>
      <c r="X719" t="s">
        <v>11627</v>
      </c>
      <c r="Y719" t="s">
        <v>11628</v>
      </c>
      <c r="Z719" t="s">
        <v>111</v>
      </c>
      <c r="AA719" t="s">
        <v>11629</v>
      </c>
      <c r="AB719" t="s">
        <v>125</v>
      </c>
      <c r="AC719" t="s">
        <v>131</v>
      </c>
      <c r="AF719" t="s">
        <v>11630</v>
      </c>
      <c r="AG719" t="s">
        <v>76</v>
      </c>
      <c r="AH719" t="s">
        <v>11631</v>
      </c>
      <c r="AI719" t="s">
        <v>10682</v>
      </c>
      <c r="AJ719" t="s">
        <v>10682</v>
      </c>
      <c r="AK719"/>
      <c r="AL719">
        <v>0</v>
      </c>
    </row>
    <row r="720" spans="1:38" x14ac:dyDescent="0.25">
      <c r="A720" t="s">
        <v>35</v>
      </c>
      <c r="B720" t="s">
        <v>230</v>
      </c>
      <c r="C720" t="s">
        <v>5035</v>
      </c>
      <c r="E720" t="s">
        <v>356</v>
      </c>
      <c r="F720" t="s">
        <v>79</v>
      </c>
      <c r="G720" t="s">
        <v>54</v>
      </c>
      <c r="H720" t="s">
        <v>10509</v>
      </c>
      <c r="I720" t="s">
        <v>52</v>
      </c>
      <c r="J720" t="s">
        <v>356</v>
      </c>
      <c r="K720" t="s">
        <v>120</v>
      </c>
      <c r="L720" t="s">
        <v>43</v>
      </c>
      <c r="M720" t="s">
        <v>10510</v>
      </c>
      <c r="N720" t="s">
        <v>127</v>
      </c>
      <c r="O720" t="s">
        <v>10511</v>
      </c>
      <c r="P720" t="s">
        <v>45</v>
      </c>
      <c r="Q720" t="s">
        <v>5036</v>
      </c>
      <c r="R720" t="s">
        <v>5037</v>
      </c>
      <c r="S720" t="s">
        <v>72</v>
      </c>
      <c r="V720" t="s">
        <v>10512</v>
      </c>
      <c r="X720" t="s">
        <v>10513</v>
      </c>
      <c r="Y720" t="s">
        <v>10514</v>
      </c>
      <c r="Z720" t="s">
        <v>154</v>
      </c>
      <c r="AA720" t="s">
        <v>10515</v>
      </c>
      <c r="AB720" t="s">
        <v>74</v>
      </c>
      <c r="AC720" t="s">
        <v>155</v>
      </c>
      <c r="AF720" t="s">
        <v>11632</v>
      </c>
      <c r="AG720" t="s">
        <v>49</v>
      </c>
      <c r="AH720" t="s">
        <v>11632</v>
      </c>
      <c r="AI720" t="s">
        <v>10682</v>
      </c>
      <c r="AJ720" t="s">
        <v>10682</v>
      </c>
      <c r="AK720"/>
      <c r="AL720">
        <v>0</v>
      </c>
    </row>
    <row r="721" spans="1:38" x14ac:dyDescent="0.25">
      <c r="A721" t="s">
        <v>35</v>
      </c>
      <c r="B721" t="s">
        <v>279</v>
      </c>
      <c r="C721" t="s">
        <v>5038</v>
      </c>
      <c r="D721" t="s">
        <v>133</v>
      </c>
      <c r="E721" t="s">
        <v>356</v>
      </c>
      <c r="F721" t="s">
        <v>79</v>
      </c>
      <c r="G721" t="s">
        <v>54</v>
      </c>
      <c r="I721" t="s">
        <v>52</v>
      </c>
      <c r="J721" t="s">
        <v>37</v>
      </c>
      <c r="K721" t="s">
        <v>192</v>
      </c>
      <c r="L721" t="s">
        <v>94</v>
      </c>
      <c r="M721" t="s">
        <v>5039</v>
      </c>
      <c r="N721" t="s">
        <v>80</v>
      </c>
      <c r="P721" t="s">
        <v>185</v>
      </c>
      <c r="Q721" t="s">
        <v>5040</v>
      </c>
      <c r="R721" t="s">
        <v>5041</v>
      </c>
      <c r="S721" t="s">
        <v>72</v>
      </c>
      <c r="V721" t="s">
        <v>5042</v>
      </c>
      <c r="X721" t="s">
        <v>5043</v>
      </c>
      <c r="Z721" t="s">
        <v>135</v>
      </c>
      <c r="AA721" t="s">
        <v>5044</v>
      </c>
      <c r="AB721" t="s">
        <v>506</v>
      </c>
      <c r="AC721" t="s">
        <v>5045</v>
      </c>
      <c r="AF721" t="s">
        <v>11633</v>
      </c>
      <c r="AG721" t="s">
        <v>76</v>
      </c>
      <c r="AH721" t="s">
        <v>11634</v>
      </c>
      <c r="AI721" t="s">
        <v>10685</v>
      </c>
      <c r="AJ721" t="s">
        <v>10685</v>
      </c>
      <c r="AK721"/>
      <c r="AL721">
        <v>0</v>
      </c>
    </row>
    <row r="722" spans="1:38" x14ac:dyDescent="0.25">
      <c r="A722" t="s">
        <v>35</v>
      </c>
      <c r="B722" t="s">
        <v>210</v>
      </c>
      <c r="C722" t="s">
        <v>5046</v>
      </c>
      <c r="E722" t="s">
        <v>356</v>
      </c>
      <c r="F722" t="s">
        <v>79</v>
      </c>
      <c r="G722" t="s">
        <v>54</v>
      </c>
      <c r="H722" t="s">
        <v>51</v>
      </c>
      <c r="I722" t="s">
        <v>52</v>
      </c>
      <c r="J722" t="s">
        <v>356</v>
      </c>
      <c r="K722" t="s">
        <v>275</v>
      </c>
      <c r="L722" t="s">
        <v>54</v>
      </c>
      <c r="M722" t="s">
        <v>5047</v>
      </c>
      <c r="N722" t="s">
        <v>71</v>
      </c>
      <c r="O722" t="s">
        <v>105</v>
      </c>
      <c r="P722" t="s">
        <v>81</v>
      </c>
      <c r="Q722" t="s">
        <v>5048</v>
      </c>
      <c r="R722" t="s">
        <v>5049</v>
      </c>
      <c r="S722" t="s">
        <v>72</v>
      </c>
      <c r="Z722" t="s">
        <v>111</v>
      </c>
      <c r="AA722" t="s">
        <v>5050</v>
      </c>
      <c r="AC722" t="s">
        <v>131</v>
      </c>
      <c r="AF722" t="s">
        <v>11635</v>
      </c>
      <c r="AG722" t="s">
        <v>76</v>
      </c>
      <c r="AH722" t="s">
        <v>11636</v>
      </c>
      <c r="AI722" t="s">
        <v>10682</v>
      </c>
      <c r="AJ722" t="s">
        <v>10682</v>
      </c>
      <c r="AK722"/>
      <c r="AL722">
        <v>0</v>
      </c>
    </row>
    <row r="723" spans="1:38" x14ac:dyDescent="0.25">
      <c r="A723" t="s">
        <v>35</v>
      </c>
      <c r="B723" t="s">
        <v>101</v>
      </c>
      <c r="C723" t="s">
        <v>5051</v>
      </c>
      <c r="D723" t="s">
        <v>118</v>
      </c>
      <c r="E723" t="s">
        <v>356</v>
      </c>
      <c r="F723" t="s">
        <v>79</v>
      </c>
      <c r="G723" t="s">
        <v>54</v>
      </c>
      <c r="I723" t="s">
        <v>52</v>
      </c>
      <c r="J723" t="s">
        <v>356</v>
      </c>
      <c r="K723" t="s">
        <v>175</v>
      </c>
      <c r="L723" t="s">
        <v>60</v>
      </c>
      <c r="M723" t="s">
        <v>5052</v>
      </c>
      <c r="N723" t="s">
        <v>80</v>
      </c>
      <c r="P723" t="s">
        <v>45</v>
      </c>
      <c r="Q723" t="s">
        <v>5053</v>
      </c>
      <c r="R723" t="s">
        <v>5054</v>
      </c>
      <c r="S723" t="s">
        <v>72</v>
      </c>
      <c r="V723" t="s">
        <v>5055</v>
      </c>
      <c r="X723" t="s">
        <v>5056</v>
      </c>
      <c r="Z723" t="s">
        <v>121</v>
      </c>
      <c r="AA723" t="s">
        <v>5057</v>
      </c>
      <c r="AB723" t="s">
        <v>88</v>
      </c>
      <c r="AF723" t="s">
        <v>11637</v>
      </c>
      <c r="AG723" t="s">
        <v>76</v>
      </c>
      <c r="AH723" t="s">
        <v>11638</v>
      </c>
      <c r="AI723" t="s">
        <v>10682</v>
      </c>
      <c r="AJ723" t="s">
        <v>10682</v>
      </c>
      <c r="AK723"/>
      <c r="AL723">
        <v>0</v>
      </c>
    </row>
    <row r="724" spans="1:38" x14ac:dyDescent="0.25">
      <c r="A724" t="s">
        <v>35</v>
      </c>
      <c r="B724" t="s">
        <v>4004</v>
      </c>
      <c r="C724" t="s">
        <v>5058</v>
      </c>
      <c r="E724" t="s">
        <v>356</v>
      </c>
      <c r="F724" t="s">
        <v>93</v>
      </c>
      <c r="G724" t="s">
        <v>94</v>
      </c>
      <c r="H724" t="s">
        <v>51</v>
      </c>
      <c r="I724" t="s">
        <v>180</v>
      </c>
      <c r="J724" t="s">
        <v>356</v>
      </c>
      <c r="K724" t="s">
        <v>124</v>
      </c>
      <c r="L724" t="s">
        <v>60</v>
      </c>
      <c r="M724" t="s">
        <v>5059</v>
      </c>
      <c r="N724" t="s">
        <v>44</v>
      </c>
      <c r="P724" t="s">
        <v>81</v>
      </c>
      <c r="AA724" t="s">
        <v>5060</v>
      </c>
      <c r="AC724" t="s">
        <v>5061</v>
      </c>
      <c r="AD724" t="s">
        <v>555</v>
      </c>
      <c r="AF724"/>
      <c r="AG724" t="s">
        <v>49</v>
      </c>
      <c r="AH724" t="s">
        <v>11639</v>
      </c>
      <c r="AI724" t="s">
        <v>10682</v>
      </c>
      <c r="AJ724" t="s">
        <v>10682</v>
      </c>
      <c r="AK724"/>
      <c r="AL724">
        <v>0</v>
      </c>
    </row>
    <row r="725" spans="1:38" x14ac:dyDescent="0.25">
      <c r="A725" t="s">
        <v>35</v>
      </c>
      <c r="B725" t="s">
        <v>50</v>
      </c>
      <c r="C725" t="s">
        <v>5062</v>
      </c>
      <c r="E725" t="s">
        <v>356</v>
      </c>
      <c r="F725" t="s">
        <v>93</v>
      </c>
      <c r="G725" t="s">
        <v>94</v>
      </c>
      <c r="H725" t="s">
        <v>51</v>
      </c>
      <c r="I725" t="s">
        <v>78</v>
      </c>
      <c r="J725" t="s">
        <v>356</v>
      </c>
      <c r="K725" t="s">
        <v>158</v>
      </c>
      <c r="L725" t="s">
        <v>70</v>
      </c>
      <c r="M725" t="s">
        <v>5063</v>
      </c>
      <c r="N725" t="s">
        <v>55</v>
      </c>
      <c r="O725" t="s">
        <v>5064</v>
      </c>
      <c r="P725" t="s">
        <v>216</v>
      </c>
      <c r="Y725" t="s">
        <v>5065</v>
      </c>
      <c r="AA725" t="s">
        <v>3756</v>
      </c>
      <c r="AC725" t="s">
        <v>56</v>
      </c>
      <c r="AD725" t="s">
        <v>555</v>
      </c>
      <c r="AF725"/>
      <c r="AG725"/>
      <c r="AH725"/>
      <c r="AI725"/>
      <c r="AJ725"/>
      <c r="AK725"/>
      <c r="AL725">
        <v>0</v>
      </c>
    </row>
    <row r="726" spans="1:38" x14ac:dyDescent="0.25">
      <c r="A726" t="s">
        <v>35</v>
      </c>
      <c r="B726" t="s">
        <v>191</v>
      </c>
      <c r="C726" t="s">
        <v>5066</v>
      </c>
      <c r="E726" t="s">
        <v>356</v>
      </c>
      <c r="F726" t="s">
        <v>93</v>
      </c>
      <c r="G726" t="s">
        <v>94</v>
      </c>
      <c r="H726" t="s">
        <v>138</v>
      </c>
      <c r="I726" t="s">
        <v>78</v>
      </c>
      <c r="J726" t="s">
        <v>645</v>
      </c>
      <c r="K726" t="s">
        <v>69</v>
      </c>
      <c r="L726" t="s">
        <v>70</v>
      </c>
      <c r="M726" t="s">
        <v>5067</v>
      </c>
      <c r="N726" t="s">
        <v>208</v>
      </c>
      <c r="P726" t="s">
        <v>81</v>
      </c>
      <c r="Q726" t="s">
        <v>5068</v>
      </c>
      <c r="R726" t="s">
        <v>5069</v>
      </c>
      <c r="S726" t="s">
        <v>72</v>
      </c>
      <c r="Z726" t="s">
        <v>4829</v>
      </c>
      <c r="AA726" t="s">
        <v>5070</v>
      </c>
      <c r="AC726" t="s">
        <v>4460</v>
      </c>
      <c r="AD726" t="s">
        <v>5071</v>
      </c>
      <c r="AF726" t="s">
        <v>11640</v>
      </c>
      <c r="AG726" t="s">
        <v>76</v>
      </c>
      <c r="AH726" t="s">
        <v>11641</v>
      </c>
      <c r="AI726" t="s">
        <v>10682</v>
      </c>
      <c r="AJ726" t="s">
        <v>10682</v>
      </c>
      <c r="AK726" t="s">
        <v>10789</v>
      </c>
      <c r="AL726">
        <v>0</v>
      </c>
    </row>
    <row r="727" spans="1:38" x14ac:dyDescent="0.25">
      <c r="A727" t="s">
        <v>35</v>
      </c>
      <c r="B727" t="s">
        <v>3193</v>
      </c>
      <c r="C727" t="s">
        <v>5072</v>
      </c>
      <c r="E727" t="s">
        <v>356</v>
      </c>
      <c r="F727" t="s">
        <v>93</v>
      </c>
      <c r="G727" t="s">
        <v>94</v>
      </c>
      <c r="I727" t="s">
        <v>52</v>
      </c>
      <c r="J727" t="s">
        <v>2004</v>
      </c>
      <c r="K727" t="s">
        <v>275</v>
      </c>
      <c r="L727" t="s">
        <v>54</v>
      </c>
      <c r="M727" t="s">
        <v>5073</v>
      </c>
      <c r="N727" t="s">
        <v>71</v>
      </c>
      <c r="P727" t="s">
        <v>45</v>
      </c>
      <c r="Z727" t="s">
        <v>64</v>
      </c>
      <c r="AA727" t="s">
        <v>5074</v>
      </c>
      <c r="AF727"/>
      <c r="AG727" t="s">
        <v>76</v>
      </c>
      <c r="AH727" t="s">
        <v>11642</v>
      </c>
      <c r="AI727" t="s">
        <v>10682</v>
      </c>
      <c r="AJ727" t="s">
        <v>10682</v>
      </c>
      <c r="AK727" t="s">
        <v>10789</v>
      </c>
      <c r="AL727">
        <v>0</v>
      </c>
    </row>
    <row r="728" spans="1:38" x14ac:dyDescent="0.25">
      <c r="A728" t="s">
        <v>35</v>
      </c>
      <c r="B728" t="s">
        <v>254</v>
      </c>
      <c r="C728" t="s">
        <v>5075</v>
      </c>
      <c r="E728" t="s">
        <v>356</v>
      </c>
      <c r="F728" t="s">
        <v>145</v>
      </c>
      <c r="G728" t="s">
        <v>43</v>
      </c>
      <c r="I728" t="s">
        <v>180</v>
      </c>
      <c r="J728" t="s">
        <v>356</v>
      </c>
      <c r="K728" t="s">
        <v>201</v>
      </c>
      <c r="L728" t="s">
        <v>183</v>
      </c>
      <c r="M728" t="s">
        <v>5076</v>
      </c>
      <c r="N728" t="s">
        <v>5077</v>
      </c>
      <c r="P728" t="s">
        <v>81</v>
      </c>
      <c r="R728" t="s">
        <v>5078</v>
      </c>
      <c r="S728" t="s">
        <v>115</v>
      </c>
      <c r="U728" t="s">
        <v>5079</v>
      </c>
      <c r="V728" t="s">
        <v>5080</v>
      </c>
      <c r="X728" t="s">
        <v>5081</v>
      </c>
      <c r="Z728" t="s">
        <v>5082</v>
      </c>
      <c r="AA728" t="s">
        <v>5083</v>
      </c>
      <c r="AC728" t="s">
        <v>5084</v>
      </c>
      <c r="AD728" t="s">
        <v>217</v>
      </c>
      <c r="AF728"/>
      <c r="AG728"/>
      <c r="AH728"/>
      <c r="AI728"/>
      <c r="AJ728"/>
      <c r="AK728"/>
      <c r="AL728">
        <v>0</v>
      </c>
    </row>
    <row r="729" spans="1:38" x14ac:dyDescent="0.25">
      <c r="A729" t="s">
        <v>35</v>
      </c>
      <c r="B729" t="s">
        <v>153</v>
      </c>
      <c r="C729" t="s">
        <v>5085</v>
      </c>
      <c r="E729" t="s">
        <v>356</v>
      </c>
      <c r="F729" t="s">
        <v>145</v>
      </c>
      <c r="G729" t="s">
        <v>43</v>
      </c>
      <c r="I729" t="s">
        <v>103</v>
      </c>
      <c r="J729" t="s">
        <v>356</v>
      </c>
      <c r="K729" t="s">
        <v>403</v>
      </c>
      <c r="L729" t="s">
        <v>70</v>
      </c>
      <c r="M729" t="s">
        <v>5086</v>
      </c>
      <c r="N729" t="s">
        <v>5087</v>
      </c>
      <c r="P729" t="s">
        <v>45</v>
      </c>
      <c r="R729" t="s">
        <v>5088</v>
      </c>
      <c r="S729" t="s">
        <v>46</v>
      </c>
      <c r="T729" t="s">
        <v>270</v>
      </c>
      <c r="V729" t="s">
        <v>5089</v>
      </c>
      <c r="X729" t="s">
        <v>5090</v>
      </c>
      <c r="Z729" t="s">
        <v>87</v>
      </c>
      <c r="AA729" t="s">
        <v>5091</v>
      </c>
      <c r="AB729" t="s">
        <v>88</v>
      </c>
      <c r="AC729" t="s">
        <v>3757</v>
      </c>
      <c r="AD729" t="s">
        <v>555</v>
      </c>
      <c r="AF729"/>
      <c r="AG729" t="s">
        <v>49</v>
      </c>
      <c r="AH729" t="s">
        <v>11643</v>
      </c>
      <c r="AI729" t="s">
        <v>10682</v>
      </c>
      <c r="AJ729" t="s">
        <v>10682</v>
      </c>
      <c r="AK729"/>
      <c r="AL729">
        <v>0</v>
      </c>
    </row>
    <row r="730" spans="1:38" x14ac:dyDescent="0.25">
      <c r="A730" t="s">
        <v>35</v>
      </c>
      <c r="B730" t="s">
        <v>153</v>
      </c>
      <c r="C730" t="s">
        <v>5092</v>
      </c>
      <c r="E730" t="s">
        <v>356</v>
      </c>
      <c r="F730" t="s">
        <v>145</v>
      </c>
      <c r="G730" t="s">
        <v>43</v>
      </c>
      <c r="H730" t="s">
        <v>51</v>
      </c>
      <c r="I730" t="s">
        <v>189</v>
      </c>
      <c r="J730" t="s">
        <v>356</v>
      </c>
      <c r="K730" t="s">
        <v>120</v>
      </c>
      <c r="L730" t="s">
        <v>43</v>
      </c>
      <c r="M730" t="s">
        <v>5093</v>
      </c>
      <c r="N730" t="s">
        <v>80</v>
      </c>
      <c r="O730" t="s">
        <v>1681</v>
      </c>
      <c r="P730" t="s">
        <v>81</v>
      </c>
      <c r="Q730" t="s">
        <v>5094</v>
      </c>
      <c r="R730" t="s">
        <v>5095</v>
      </c>
      <c r="S730" t="s">
        <v>72</v>
      </c>
      <c r="Z730" t="s">
        <v>111</v>
      </c>
      <c r="AA730" t="s">
        <v>5096</v>
      </c>
      <c r="AC730" t="s">
        <v>107</v>
      </c>
      <c r="AF730" t="s">
        <v>11644</v>
      </c>
      <c r="AG730" t="s">
        <v>76</v>
      </c>
      <c r="AH730" t="s">
        <v>11645</v>
      </c>
      <c r="AI730" t="s">
        <v>10682</v>
      </c>
      <c r="AJ730" t="s">
        <v>10682</v>
      </c>
      <c r="AK730"/>
      <c r="AL730">
        <v>0</v>
      </c>
    </row>
    <row r="731" spans="1:38" x14ac:dyDescent="0.25">
      <c r="A731" t="s">
        <v>35</v>
      </c>
      <c r="B731" t="s">
        <v>259</v>
      </c>
      <c r="C731" t="s">
        <v>5097</v>
      </c>
      <c r="E731" t="s">
        <v>356</v>
      </c>
      <c r="F731" t="s">
        <v>145</v>
      </c>
      <c r="G731" t="s">
        <v>43</v>
      </c>
      <c r="H731" t="s">
        <v>68</v>
      </c>
      <c r="I731" t="s">
        <v>103</v>
      </c>
      <c r="J731" t="s">
        <v>356</v>
      </c>
      <c r="K731" t="s">
        <v>192</v>
      </c>
      <c r="L731" t="s">
        <v>94</v>
      </c>
      <c r="M731" t="s">
        <v>5098</v>
      </c>
      <c r="N731" t="s">
        <v>61</v>
      </c>
      <c r="O731" t="s">
        <v>337</v>
      </c>
      <c r="P731" t="s">
        <v>81</v>
      </c>
      <c r="Q731" t="s">
        <v>5099</v>
      </c>
      <c r="R731" t="s">
        <v>5100</v>
      </c>
      <c r="S731" t="s">
        <v>72</v>
      </c>
      <c r="Z731" t="s">
        <v>128</v>
      </c>
      <c r="AA731" t="s">
        <v>5101</v>
      </c>
      <c r="AC731" t="s">
        <v>107</v>
      </c>
      <c r="AF731" t="s">
        <v>11646</v>
      </c>
      <c r="AG731" t="s">
        <v>49</v>
      </c>
      <c r="AH731" t="s">
        <v>11646</v>
      </c>
      <c r="AI731" t="s">
        <v>10682</v>
      </c>
      <c r="AJ731" t="s">
        <v>10682</v>
      </c>
      <c r="AK731"/>
      <c r="AL731">
        <v>0</v>
      </c>
    </row>
    <row r="732" spans="1:38" x14ac:dyDescent="0.25">
      <c r="A732" t="s">
        <v>35</v>
      </c>
      <c r="B732" t="s">
        <v>42</v>
      </c>
      <c r="C732" t="s">
        <v>11647</v>
      </c>
      <c r="D732" t="s">
        <v>11648</v>
      </c>
      <c r="E732" t="s">
        <v>356</v>
      </c>
      <c r="F732" t="s">
        <v>145</v>
      </c>
      <c r="G732" t="s">
        <v>43</v>
      </c>
      <c r="H732" t="s">
        <v>51</v>
      </c>
      <c r="I732" t="s">
        <v>41</v>
      </c>
      <c r="J732" t="s">
        <v>356</v>
      </c>
      <c r="K732" t="s">
        <v>201</v>
      </c>
      <c r="L732" t="s">
        <v>183</v>
      </c>
      <c r="M732" t="s">
        <v>11649</v>
      </c>
      <c r="N732" t="s">
        <v>367</v>
      </c>
      <c r="O732" t="s">
        <v>11650</v>
      </c>
      <c r="P732" t="s">
        <v>45</v>
      </c>
      <c r="R732" t="s">
        <v>11651</v>
      </c>
      <c r="S732" t="s">
        <v>46</v>
      </c>
      <c r="T732" t="s">
        <v>3020</v>
      </c>
      <c r="V732" t="s">
        <v>11652</v>
      </c>
      <c r="W732" t="s">
        <v>11653</v>
      </c>
      <c r="X732" t="s">
        <v>11654</v>
      </c>
      <c r="Y732" t="s">
        <v>11655</v>
      </c>
      <c r="AA732" t="s">
        <v>11656</v>
      </c>
      <c r="AB732" t="s">
        <v>65</v>
      </c>
      <c r="AC732" t="s">
        <v>372</v>
      </c>
      <c r="AF732"/>
      <c r="AG732" t="s">
        <v>49</v>
      </c>
      <c r="AH732" t="s">
        <v>11657</v>
      </c>
      <c r="AI732" t="s">
        <v>10738</v>
      </c>
      <c r="AJ732" t="s">
        <v>10738</v>
      </c>
      <c r="AK732"/>
      <c r="AL732">
        <v>0</v>
      </c>
    </row>
    <row r="733" spans="1:38" x14ac:dyDescent="0.25">
      <c r="A733" t="s">
        <v>35</v>
      </c>
      <c r="B733" t="s">
        <v>4267</v>
      </c>
      <c r="C733" t="s">
        <v>5102</v>
      </c>
      <c r="D733" t="s">
        <v>5103</v>
      </c>
      <c r="E733" t="s">
        <v>356</v>
      </c>
      <c r="F733" t="s">
        <v>145</v>
      </c>
      <c r="G733" t="s">
        <v>43</v>
      </c>
      <c r="I733" t="s">
        <v>52</v>
      </c>
      <c r="J733" t="s">
        <v>356</v>
      </c>
      <c r="K733" t="s">
        <v>245</v>
      </c>
      <c r="L733" t="s">
        <v>39</v>
      </c>
      <c r="M733" t="s">
        <v>5104</v>
      </c>
      <c r="N733" t="s">
        <v>80</v>
      </c>
      <c r="O733" t="s">
        <v>5105</v>
      </c>
      <c r="P733" t="s">
        <v>45</v>
      </c>
      <c r="Q733" t="s">
        <v>5106</v>
      </c>
      <c r="R733" t="s">
        <v>5107</v>
      </c>
      <c r="S733" t="s">
        <v>72</v>
      </c>
      <c r="V733" t="s">
        <v>5108</v>
      </c>
      <c r="X733" t="s">
        <v>5109</v>
      </c>
      <c r="Y733" t="s">
        <v>5110</v>
      </c>
      <c r="Z733" t="s">
        <v>121</v>
      </c>
      <c r="AA733" t="s">
        <v>5111</v>
      </c>
      <c r="AB733" t="s">
        <v>88</v>
      </c>
      <c r="AF733" t="s">
        <v>11658</v>
      </c>
      <c r="AG733" t="s">
        <v>76</v>
      </c>
      <c r="AH733" t="s">
        <v>11659</v>
      </c>
      <c r="AI733" t="s">
        <v>10685</v>
      </c>
      <c r="AJ733" t="s">
        <v>10685</v>
      </c>
      <c r="AK733"/>
      <c r="AL733">
        <v>0</v>
      </c>
    </row>
    <row r="734" spans="1:38" x14ac:dyDescent="0.25">
      <c r="A734" t="s">
        <v>35</v>
      </c>
      <c r="B734" t="s">
        <v>198</v>
      </c>
      <c r="C734" t="s">
        <v>5112</v>
      </c>
      <c r="D734" t="s">
        <v>5113</v>
      </c>
      <c r="E734" t="s">
        <v>356</v>
      </c>
      <c r="F734" t="s">
        <v>145</v>
      </c>
      <c r="G734" t="s">
        <v>43</v>
      </c>
      <c r="I734" t="s">
        <v>52</v>
      </c>
      <c r="J734" t="s">
        <v>37</v>
      </c>
      <c r="K734" t="s">
        <v>256</v>
      </c>
      <c r="L734" t="s">
        <v>94</v>
      </c>
      <c r="M734" t="s">
        <v>5114</v>
      </c>
      <c r="N734" t="s">
        <v>208</v>
      </c>
      <c r="O734" t="s">
        <v>5115</v>
      </c>
      <c r="P734" t="s">
        <v>45</v>
      </c>
      <c r="R734" t="s">
        <v>5116</v>
      </c>
      <c r="S734" t="s">
        <v>46</v>
      </c>
      <c r="T734" t="s">
        <v>264</v>
      </c>
      <c r="U734" t="s">
        <v>1588</v>
      </c>
      <c r="V734" t="s">
        <v>5117</v>
      </c>
      <c r="X734" t="s">
        <v>5118</v>
      </c>
      <c r="Y734" t="s">
        <v>5119</v>
      </c>
      <c r="Z734" t="s">
        <v>87</v>
      </c>
      <c r="AA734" t="s">
        <v>5120</v>
      </c>
      <c r="AB734" t="s">
        <v>65</v>
      </c>
      <c r="AC734" t="s">
        <v>1593</v>
      </c>
      <c r="AF734"/>
      <c r="AG734" t="s">
        <v>76</v>
      </c>
      <c r="AH734" t="s">
        <v>11660</v>
      </c>
      <c r="AI734" t="s">
        <v>10682</v>
      </c>
      <c r="AJ734" t="s">
        <v>10682</v>
      </c>
      <c r="AK734"/>
      <c r="AL734">
        <v>0</v>
      </c>
    </row>
    <row r="735" spans="1:38" x14ac:dyDescent="0.25">
      <c r="A735" t="s">
        <v>35</v>
      </c>
      <c r="B735" t="s">
        <v>277</v>
      </c>
      <c r="C735" t="s">
        <v>5121</v>
      </c>
      <c r="E735" t="s">
        <v>356</v>
      </c>
      <c r="F735" t="s">
        <v>145</v>
      </c>
      <c r="G735" t="s">
        <v>43</v>
      </c>
      <c r="H735" t="s">
        <v>51</v>
      </c>
      <c r="I735" t="s">
        <v>78</v>
      </c>
      <c r="J735" t="s">
        <v>356</v>
      </c>
      <c r="K735" t="s">
        <v>266</v>
      </c>
      <c r="L735" t="s">
        <v>183</v>
      </c>
      <c r="M735" t="s">
        <v>5122</v>
      </c>
      <c r="N735" t="s">
        <v>80</v>
      </c>
      <c r="O735" t="s">
        <v>105</v>
      </c>
      <c r="P735" t="s">
        <v>81</v>
      </c>
      <c r="Q735" t="s">
        <v>5123</v>
      </c>
      <c r="R735" t="s">
        <v>5124</v>
      </c>
      <c r="S735" t="s">
        <v>72</v>
      </c>
      <c r="Z735" t="s">
        <v>111</v>
      </c>
      <c r="AA735" t="s">
        <v>5125</v>
      </c>
      <c r="AC735" t="s">
        <v>131</v>
      </c>
      <c r="AF735" t="s">
        <v>11661</v>
      </c>
      <c r="AG735" t="s">
        <v>76</v>
      </c>
      <c r="AH735" t="s">
        <v>11662</v>
      </c>
      <c r="AI735" t="s">
        <v>10682</v>
      </c>
      <c r="AJ735" t="s">
        <v>10682</v>
      </c>
      <c r="AK735"/>
      <c r="AL735">
        <v>0</v>
      </c>
    </row>
    <row r="736" spans="1:38" x14ac:dyDescent="0.25">
      <c r="A736" t="s">
        <v>35</v>
      </c>
      <c r="B736" t="s">
        <v>1159</v>
      </c>
      <c r="C736" t="s">
        <v>5126</v>
      </c>
      <c r="D736" t="s">
        <v>5127</v>
      </c>
      <c r="E736" t="s">
        <v>356</v>
      </c>
      <c r="F736" t="s">
        <v>145</v>
      </c>
      <c r="G736" t="s">
        <v>43</v>
      </c>
      <c r="I736" t="s">
        <v>103</v>
      </c>
      <c r="J736" t="s">
        <v>37</v>
      </c>
      <c r="K736" t="s">
        <v>275</v>
      </c>
      <c r="L736" t="s">
        <v>54</v>
      </c>
      <c r="M736" t="s">
        <v>5128</v>
      </c>
      <c r="N736" t="s">
        <v>208</v>
      </c>
      <c r="O736" t="s">
        <v>5129</v>
      </c>
      <c r="P736" t="s">
        <v>45</v>
      </c>
      <c r="R736" t="s">
        <v>5130</v>
      </c>
      <c r="S736" t="s">
        <v>46</v>
      </c>
      <c r="T736" t="s">
        <v>3695</v>
      </c>
      <c r="U736" t="s">
        <v>5131</v>
      </c>
      <c r="V736" t="s">
        <v>5132</v>
      </c>
      <c r="W736" t="s">
        <v>5133</v>
      </c>
      <c r="X736" t="s">
        <v>5134</v>
      </c>
      <c r="Y736" t="s">
        <v>5135</v>
      </c>
      <c r="Z736" t="s">
        <v>87</v>
      </c>
      <c r="AA736" t="s">
        <v>5136</v>
      </c>
      <c r="AB736" t="s">
        <v>122</v>
      </c>
      <c r="AF736"/>
      <c r="AG736" t="s">
        <v>76</v>
      </c>
      <c r="AH736" t="s">
        <v>11663</v>
      </c>
      <c r="AI736" t="s">
        <v>10682</v>
      </c>
      <c r="AJ736" t="s">
        <v>10682</v>
      </c>
      <c r="AK736"/>
      <c r="AL736">
        <v>0</v>
      </c>
    </row>
    <row r="737" spans="1:38" x14ac:dyDescent="0.25">
      <c r="A737" t="s">
        <v>35</v>
      </c>
      <c r="B737" t="s">
        <v>1159</v>
      </c>
      <c r="C737" t="s">
        <v>5137</v>
      </c>
      <c r="D737" t="s">
        <v>5127</v>
      </c>
      <c r="E737" t="s">
        <v>356</v>
      </c>
      <c r="F737" t="s">
        <v>145</v>
      </c>
      <c r="G737" t="s">
        <v>43</v>
      </c>
      <c r="I737" t="s">
        <v>103</v>
      </c>
      <c r="J737" t="s">
        <v>37</v>
      </c>
      <c r="K737" t="s">
        <v>275</v>
      </c>
      <c r="L737" t="s">
        <v>54</v>
      </c>
      <c r="M737" t="s">
        <v>5128</v>
      </c>
      <c r="N737" t="s">
        <v>208</v>
      </c>
      <c r="O737" t="s">
        <v>5129</v>
      </c>
      <c r="P737" t="s">
        <v>45</v>
      </c>
      <c r="R737" t="s">
        <v>5130</v>
      </c>
      <c r="S737" t="s">
        <v>46</v>
      </c>
      <c r="T737" t="s">
        <v>3695</v>
      </c>
      <c r="U737" t="s">
        <v>5131</v>
      </c>
      <c r="V737" t="s">
        <v>5138</v>
      </c>
      <c r="X737" t="s">
        <v>5134</v>
      </c>
      <c r="Y737" t="s">
        <v>5135</v>
      </c>
      <c r="Z737" t="s">
        <v>87</v>
      </c>
      <c r="AA737" t="s">
        <v>5136</v>
      </c>
      <c r="AB737" t="s">
        <v>88</v>
      </c>
      <c r="AF737"/>
      <c r="AG737" t="s">
        <v>76</v>
      </c>
      <c r="AH737" t="s">
        <v>11663</v>
      </c>
      <c r="AI737" t="s">
        <v>10682</v>
      </c>
      <c r="AJ737" t="s">
        <v>10682</v>
      </c>
      <c r="AK737"/>
      <c r="AL737">
        <v>0</v>
      </c>
    </row>
    <row r="738" spans="1:38" x14ac:dyDescent="0.25">
      <c r="A738" t="s">
        <v>35</v>
      </c>
      <c r="B738" t="s">
        <v>340</v>
      </c>
      <c r="C738" t="s">
        <v>5139</v>
      </c>
      <c r="D738" t="s">
        <v>5140</v>
      </c>
      <c r="E738" t="s">
        <v>356</v>
      </c>
      <c r="F738" t="s">
        <v>145</v>
      </c>
      <c r="G738" t="s">
        <v>43</v>
      </c>
      <c r="I738" t="s">
        <v>103</v>
      </c>
      <c r="J738" t="s">
        <v>37</v>
      </c>
      <c r="K738" t="s">
        <v>245</v>
      </c>
      <c r="L738" t="s">
        <v>39</v>
      </c>
      <c r="M738" t="s">
        <v>5141</v>
      </c>
      <c r="N738" t="s">
        <v>80</v>
      </c>
      <c r="O738" t="s">
        <v>5142</v>
      </c>
      <c r="P738" t="s">
        <v>185</v>
      </c>
      <c r="Q738" t="s">
        <v>5143</v>
      </c>
      <c r="R738" t="s">
        <v>5144</v>
      </c>
      <c r="S738" t="s">
        <v>72</v>
      </c>
      <c r="V738" t="s">
        <v>5145</v>
      </c>
      <c r="X738" t="s">
        <v>5146</v>
      </c>
      <c r="Y738" t="s">
        <v>5147</v>
      </c>
      <c r="Z738" t="s">
        <v>746</v>
      </c>
      <c r="AA738" t="s">
        <v>5148</v>
      </c>
      <c r="AB738" t="s">
        <v>748</v>
      </c>
      <c r="AC738" t="s">
        <v>728</v>
      </c>
      <c r="AF738" t="s">
        <v>11664</v>
      </c>
      <c r="AG738" t="s">
        <v>76</v>
      </c>
      <c r="AH738" t="s">
        <v>11665</v>
      </c>
      <c r="AI738" t="s">
        <v>10685</v>
      </c>
      <c r="AJ738" t="s">
        <v>10685</v>
      </c>
      <c r="AK738"/>
      <c r="AL738">
        <v>0</v>
      </c>
    </row>
    <row r="739" spans="1:38" x14ac:dyDescent="0.25">
      <c r="A739" t="s">
        <v>35</v>
      </c>
      <c r="B739" t="s">
        <v>221</v>
      </c>
      <c r="C739" t="s">
        <v>5149</v>
      </c>
      <c r="D739" t="s">
        <v>2896</v>
      </c>
      <c r="E739" t="s">
        <v>356</v>
      </c>
      <c r="F739" t="s">
        <v>145</v>
      </c>
      <c r="G739" t="s">
        <v>43</v>
      </c>
      <c r="I739" t="s">
        <v>180</v>
      </c>
      <c r="J739" t="s">
        <v>37</v>
      </c>
      <c r="K739" t="s">
        <v>120</v>
      </c>
      <c r="L739" t="s">
        <v>43</v>
      </c>
      <c r="M739" t="s">
        <v>5150</v>
      </c>
      <c r="N739" t="s">
        <v>2898</v>
      </c>
      <c r="P739" t="s">
        <v>81</v>
      </c>
      <c r="R739" t="s">
        <v>5151</v>
      </c>
      <c r="S739" t="s">
        <v>115</v>
      </c>
      <c r="U739" t="s">
        <v>2900</v>
      </c>
      <c r="V739" t="s">
        <v>2901</v>
      </c>
      <c r="W739" t="s">
        <v>2902</v>
      </c>
      <c r="X739" t="s">
        <v>2903</v>
      </c>
      <c r="Z739" t="s">
        <v>2904</v>
      </c>
      <c r="AA739" t="s">
        <v>5152</v>
      </c>
      <c r="AB739" t="s">
        <v>5153</v>
      </c>
      <c r="AC739" t="s">
        <v>2907</v>
      </c>
      <c r="AD739" t="s">
        <v>5154</v>
      </c>
      <c r="AF739"/>
      <c r="AG739" t="s">
        <v>49</v>
      </c>
      <c r="AH739"/>
      <c r="AI739" t="s">
        <v>10682</v>
      </c>
      <c r="AJ739" t="s">
        <v>10682</v>
      </c>
      <c r="AK739"/>
      <c r="AL739">
        <v>1</v>
      </c>
    </row>
    <row r="740" spans="1:38" x14ac:dyDescent="0.25">
      <c r="A740" t="s">
        <v>35</v>
      </c>
      <c r="B740" t="s">
        <v>3010</v>
      </c>
      <c r="C740" t="s">
        <v>5155</v>
      </c>
      <c r="E740" t="s">
        <v>356</v>
      </c>
      <c r="F740" t="s">
        <v>145</v>
      </c>
      <c r="G740" t="s">
        <v>43</v>
      </c>
      <c r="H740" t="s">
        <v>51</v>
      </c>
      <c r="I740" t="s">
        <v>178</v>
      </c>
      <c r="J740" t="s">
        <v>356</v>
      </c>
      <c r="K740" t="s">
        <v>120</v>
      </c>
      <c r="L740" t="s">
        <v>43</v>
      </c>
      <c r="M740" t="s">
        <v>5156</v>
      </c>
      <c r="N740" t="s">
        <v>61</v>
      </c>
      <c r="O740" t="s">
        <v>105</v>
      </c>
      <c r="P740" t="s">
        <v>81</v>
      </c>
      <c r="Q740" t="s">
        <v>5157</v>
      </c>
      <c r="R740" t="s">
        <v>5158</v>
      </c>
      <c r="S740" t="s">
        <v>72</v>
      </c>
      <c r="Z740" t="s">
        <v>128</v>
      </c>
      <c r="AA740" t="s">
        <v>5159</v>
      </c>
      <c r="AC740" t="s">
        <v>107</v>
      </c>
      <c r="AF740" t="s">
        <v>11666</v>
      </c>
      <c r="AG740" t="s">
        <v>49</v>
      </c>
      <c r="AH740" t="s">
        <v>11666</v>
      </c>
      <c r="AI740" t="s">
        <v>10682</v>
      </c>
      <c r="AJ740" t="s">
        <v>10682</v>
      </c>
      <c r="AK740"/>
      <c r="AL740">
        <v>0</v>
      </c>
    </row>
    <row r="741" spans="1:38" x14ac:dyDescent="0.25">
      <c r="A741" t="s">
        <v>35</v>
      </c>
      <c r="B741" t="s">
        <v>156</v>
      </c>
      <c r="C741" t="s">
        <v>5160</v>
      </c>
      <c r="D741" t="s">
        <v>5161</v>
      </c>
      <c r="E741" t="s">
        <v>356</v>
      </c>
      <c r="F741" t="s">
        <v>124</v>
      </c>
      <c r="G741" t="s">
        <v>60</v>
      </c>
      <c r="I741" t="s">
        <v>41</v>
      </c>
      <c r="J741" t="s">
        <v>356</v>
      </c>
      <c r="K741" t="s">
        <v>124</v>
      </c>
      <c r="L741" t="s">
        <v>60</v>
      </c>
      <c r="M741" t="s">
        <v>5162</v>
      </c>
      <c r="N741" t="s">
        <v>5077</v>
      </c>
      <c r="P741" t="s">
        <v>81</v>
      </c>
      <c r="Q741" t="s">
        <v>5163</v>
      </c>
      <c r="R741" t="s">
        <v>5164</v>
      </c>
      <c r="S741" t="s">
        <v>115</v>
      </c>
      <c r="U741" t="s">
        <v>5165</v>
      </c>
      <c r="V741" t="s">
        <v>5166</v>
      </c>
      <c r="W741" t="s">
        <v>5167</v>
      </c>
      <c r="X741" t="s">
        <v>5168</v>
      </c>
      <c r="Z741" t="s">
        <v>679</v>
      </c>
      <c r="AA741" t="s">
        <v>5169</v>
      </c>
      <c r="AC741" t="s">
        <v>5084</v>
      </c>
      <c r="AF741"/>
      <c r="AG741"/>
      <c r="AH741"/>
      <c r="AI741"/>
      <c r="AJ741"/>
      <c r="AK741"/>
      <c r="AL741">
        <v>0</v>
      </c>
    </row>
    <row r="742" spans="1:38" x14ac:dyDescent="0.25">
      <c r="A742" t="s">
        <v>35</v>
      </c>
      <c r="B742" t="s">
        <v>609</v>
      </c>
      <c r="C742" t="s">
        <v>5170</v>
      </c>
      <c r="E742" t="s">
        <v>356</v>
      </c>
      <c r="F742" t="s">
        <v>124</v>
      </c>
      <c r="G742" t="s">
        <v>60</v>
      </c>
      <c r="I742" t="s">
        <v>78</v>
      </c>
      <c r="J742" t="s">
        <v>356</v>
      </c>
      <c r="K742" t="s">
        <v>165</v>
      </c>
      <c r="L742" t="s">
        <v>39</v>
      </c>
      <c r="M742" t="s">
        <v>5171</v>
      </c>
      <c r="N742" t="s">
        <v>226</v>
      </c>
      <c r="P742" t="s">
        <v>45</v>
      </c>
      <c r="R742" t="s">
        <v>5172</v>
      </c>
      <c r="S742" t="s">
        <v>46</v>
      </c>
      <c r="T742" t="s">
        <v>5173</v>
      </c>
      <c r="V742" t="s">
        <v>5174</v>
      </c>
      <c r="X742" t="s">
        <v>5175</v>
      </c>
      <c r="Z742" t="s">
        <v>87</v>
      </c>
      <c r="AA742" t="s">
        <v>5176</v>
      </c>
      <c r="AC742" t="s">
        <v>530</v>
      </c>
      <c r="AF742"/>
      <c r="AG742" t="s">
        <v>49</v>
      </c>
      <c r="AH742" t="s">
        <v>11667</v>
      </c>
      <c r="AI742" t="s">
        <v>10682</v>
      </c>
      <c r="AJ742" t="s">
        <v>10682</v>
      </c>
      <c r="AK742"/>
      <c r="AL742">
        <v>0</v>
      </c>
    </row>
    <row r="743" spans="1:38" x14ac:dyDescent="0.25">
      <c r="A743" t="s">
        <v>35</v>
      </c>
      <c r="B743" t="s">
        <v>112</v>
      </c>
      <c r="C743" t="s">
        <v>5177</v>
      </c>
      <c r="D743" t="s">
        <v>5178</v>
      </c>
      <c r="E743" t="s">
        <v>356</v>
      </c>
      <c r="F743" t="s">
        <v>124</v>
      </c>
      <c r="G743" t="s">
        <v>60</v>
      </c>
      <c r="I743" t="s">
        <v>139</v>
      </c>
      <c r="J743" t="s">
        <v>356</v>
      </c>
      <c r="K743" t="s">
        <v>192</v>
      </c>
      <c r="L743" t="s">
        <v>94</v>
      </c>
      <c r="M743" t="s">
        <v>5179</v>
      </c>
      <c r="N743" t="s">
        <v>85</v>
      </c>
      <c r="O743" t="s">
        <v>5180</v>
      </c>
      <c r="P743" t="s">
        <v>185</v>
      </c>
      <c r="R743" t="s">
        <v>5181</v>
      </c>
      <c r="S743" t="s">
        <v>46</v>
      </c>
      <c r="T743" t="s">
        <v>4718</v>
      </c>
      <c r="V743" t="s">
        <v>5182</v>
      </c>
      <c r="X743" t="s">
        <v>5183</v>
      </c>
      <c r="Y743" t="s">
        <v>5184</v>
      </c>
      <c r="Z743" t="s">
        <v>87</v>
      </c>
      <c r="AA743" t="s">
        <v>5185</v>
      </c>
      <c r="AB743" t="s">
        <v>324</v>
      </c>
      <c r="AF743"/>
      <c r="AG743" t="s">
        <v>49</v>
      </c>
      <c r="AH743" t="s">
        <v>11668</v>
      </c>
      <c r="AI743" t="s">
        <v>10685</v>
      </c>
      <c r="AJ743" t="s">
        <v>10685</v>
      </c>
      <c r="AK743"/>
      <c r="AL743">
        <v>0</v>
      </c>
    </row>
    <row r="744" spans="1:38" x14ac:dyDescent="0.25">
      <c r="A744" t="s">
        <v>35</v>
      </c>
      <c r="B744" t="s">
        <v>4004</v>
      </c>
      <c r="C744" t="s">
        <v>5186</v>
      </c>
      <c r="E744" t="s">
        <v>356</v>
      </c>
      <c r="F744" t="s">
        <v>124</v>
      </c>
      <c r="G744" t="s">
        <v>60</v>
      </c>
      <c r="H744" t="s">
        <v>51</v>
      </c>
      <c r="I744" t="s">
        <v>52</v>
      </c>
      <c r="J744" t="s">
        <v>356</v>
      </c>
      <c r="K744" t="s">
        <v>275</v>
      </c>
      <c r="L744" t="s">
        <v>54</v>
      </c>
      <c r="M744" t="s">
        <v>5187</v>
      </c>
      <c r="N744" t="s">
        <v>61</v>
      </c>
      <c r="O744" t="s">
        <v>105</v>
      </c>
      <c r="P744" t="s">
        <v>81</v>
      </c>
      <c r="Q744" t="s">
        <v>5188</v>
      </c>
      <c r="R744" t="s">
        <v>5189</v>
      </c>
      <c r="S744" t="s">
        <v>72</v>
      </c>
      <c r="Z744" t="s">
        <v>128</v>
      </c>
      <c r="AA744" t="s">
        <v>5190</v>
      </c>
      <c r="AC744" t="s">
        <v>131</v>
      </c>
      <c r="AF744" t="s">
        <v>11669</v>
      </c>
      <c r="AG744" t="s">
        <v>49</v>
      </c>
      <c r="AH744" t="s">
        <v>11670</v>
      </c>
      <c r="AI744" t="s">
        <v>10682</v>
      </c>
      <c r="AJ744" t="s">
        <v>10682</v>
      </c>
      <c r="AK744"/>
      <c r="AL744">
        <v>0</v>
      </c>
    </row>
    <row r="745" spans="1:38" x14ac:dyDescent="0.25">
      <c r="A745" t="s">
        <v>35</v>
      </c>
      <c r="B745" t="s">
        <v>59</v>
      </c>
      <c r="C745" t="s">
        <v>11671</v>
      </c>
      <c r="D745" t="s">
        <v>364</v>
      </c>
      <c r="E745" t="s">
        <v>356</v>
      </c>
      <c r="F745" t="s">
        <v>124</v>
      </c>
      <c r="G745" t="s">
        <v>60</v>
      </c>
      <c r="H745" t="s">
        <v>51</v>
      </c>
      <c r="I745" t="s">
        <v>103</v>
      </c>
      <c r="J745" t="s">
        <v>356</v>
      </c>
      <c r="K745" t="s">
        <v>124</v>
      </c>
      <c r="L745" t="s">
        <v>60</v>
      </c>
      <c r="M745" t="s">
        <v>11672</v>
      </c>
      <c r="N745" t="s">
        <v>367</v>
      </c>
      <c r="P745" t="s">
        <v>45</v>
      </c>
      <c r="Q745" t="s">
        <v>11673</v>
      </c>
      <c r="R745" t="s">
        <v>369</v>
      </c>
      <c r="S745" t="s">
        <v>115</v>
      </c>
      <c r="U745" t="s">
        <v>370</v>
      </c>
      <c r="AA745" t="s">
        <v>11674</v>
      </c>
      <c r="AB745" t="s">
        <v>11675</v>
      </c>
      <c r="AC745" t="s">
        <v>372</v>
      </c>
      <c r="AF745"/>
      <c r="AG745" t="s">
        <v>49</v>
      </c>
      <c r="AH745" t="s">
        <v>11676</v>
      </c>
      <c r="AI745" t="s">
        <v>10682</v>
      </c>
      <c r="AJ745" t="s">
        <v>10682</v>
      </c>
      <c r="AK745"/>
      <c r="AL745">
        <v>0</v>
      </c>
    </row>
    <row r="746" spans="1:38" x14ac:dyDescent="0.25">
      <c r="A746" t="s">
        <v>35</v>
      </c>
      <c r="B746" t="s">
        <v>234</v>
      </c>
      <c r="C746" t="s">
        <v>5191</v>
      </c>
      <c r="E746" t="s">
        <v>356</v>
      </c>
      <c r="F746" t="s">
        <v>124</v>
      </c>
      <c r="G746" t="s">
        <v>60</v>
      </c>
      <c r="I746" t="s">
        <v>78</v>
      </c>
      <c r="J746" t="s">
        <v>356</v>
      </c>
      <c r="K746" t="s">
        <v>266</v>
      </c>
      <c r="L746" t="s">
        <v>183</v>
      </c>
      <c r="M746" t="s">
        <v>5192</v>
      </c>
      <c r="N746" t="s">
        <v>80</v>
      </c>
      <c r="P746" t="s">
        <v>81</v>
      </c>
      <c r="Q746" t="s">
        <v>5193</v>
      </c>
      <c r="Z746" t="s">
        <v>5194</v>
      </c>
      <c r="AA746" t="s">
        <v>5195</v>
      </c>
      <c r="AF746"/>
      <c r="AG746" t="s">
        <v>76</v>
      </c>
      <c r="AH746" t="s">
        <v>11677</v>
      </c>
      <c r="AI746" t="s">
        <v>10682</v>
      </c>
      <c r="AJ746" t="s">
        <v>10682</v>
      </c>
      <c r="AK746"/>
      <c r="AL746">
        <v>0</v>
      </c>
    </row>
    <row r="747" spans="1:38" x14ac:dyDescent="0.25">
      <c r="A747" t="s">
        <v>35</v>
      </c>
      <c r="B747" t="s">
        <v>1880</v>
      </c>
      <c r="C747" t="s">
        <v>5196</v>
      </c>
      <c r="D747" t="s">
        <v>1882</v>
      </c>
      <c r="E747" t="s">
        <v>356</v>
      </c>
      <c r="F747" t="s">
        <v>201</v>
      </c>
      <c r="G747" t="s">
        <v>183</v>
      </c>
      <c r="H747" t="s">
        <v>1883</v>
      </c>
      <c r="I747" t="s">
        <v>41</v>
      </c>
      <c r="J747" t="s">
        <v>356</v>
      </c>
      <c r="K747" t="s">
        <v>423</v>
      </c>
      <c r="L747" t="s">
        <v>54</v>
      </c>
      <c r="M747" t="s">
        <v>5197</v>
      </c>
      <c r="N747" t="s">
        <v>1885</v>
      </c>
      <c r="O747" t="s">
        <v>5198</v>
      </c>
      <c r="P747" t="s">
        <v>81</v>
      </c>
      <c r="Q747" t="s">
        <v>5199</v>
      </c>
      <c r="R747" t="s">
        <v>5200</v>
      </c>
      <c r="S747" t="s">
        <v>115</v>
      </c>
      <c r="V747" t="s">
        <v>5201</v>
      </c>
      <c r="W747" t="s">
        <v>5202</v>
      </c>
      <c r="X747" t="s">
        <v>5090</v>
      </c>
      <c r="Z747" t="s">
        <v>1892</v>
      </c>
      <c r="AA747" t="s">
        <v>5203</v>
      </c>
      <c r="AB747" t="s">
        <v>5204</v>
      </c>
      <c r="AF747"/>
      <c r="AG747" t="s">
        <v>49</v>
      </c>
      <c r="AH747" t="s">
        <v>11050</v>
      </c>
      <c r="AI747" t="s">
        <v>10871</v>
      </c>
      <c r="AJ747" t="s">
        <v>10871</v>
      </c>
      <c r="AK747"/>
      <c r="AL747">
        <v>0</v>
      </c>
    </row>
    <row r="748" spans="1:38" x14ac:dyDescent="0.25">
      <c r="A748" t="s">
        <v>35</v>
      </c>
      <c r="B748" t="s">
        <v>373</v>
      </c>
      <c r="C748" t="s">
        <v>5205</v>
      </c>
      <c r="D748" t="s">
        <v>5206</v>
      </c>
      <c r="E748" t="s">
        <v>356</v>
      </c>
      <c r="F748" t="s">
        <v>201</v>
      </c>
      <c r="G748" t="s">
        <v>183</v>
      </c>
      <c r="H748" t="s">
        <v>51</v>
      </c>
      <c r="I748" t="s">
        <v>231</v>
      </c>
      <c r="J748" t="s">
        <v>356</v>
      </c>
      <c r="K748" t="s">
        <v>423</v>
      </c>
      <c r="L748" t="s">
        <v>54</v>
      </c>
      <c r="M748" t="s">
        <v>5207</v>
      </c>
      <c r="N748" t="s">
        <v>257</v>
      </c>
      <c r="O748" t="s">
        <v>5208</v>
      </c>
      <c r="P748" t="s">
        <v>45</v>
      </c>
      <c r="R748" t="s">
        <v>5209</v>
      </c>
      <c r="S748" t="s">
        <v>46</v>
      </c>
      <c r="T748" t="s">
        <v>2886</v>
      </c>
      <c r="U748" t="s">
        <v>5210</v>
      </c>
      <c r="V748" t="s">
        <v>5211</v>
      </c>
      <c r="W748" t="s">
        <v>5212</v>
      </c>
      <c r="X748" t="s">
        <v>5213</v>
      </c>
      <c r="Y748" t="s">
        <v>5214</v>
      </c>
      <c r="AA748" t="s">
        <v>5215</v>
      </c>
      <c r="AB748" t="s">
        <v>3330</v>
      </c>
      <c r="AC748" t="s">
        <v>5216</v>
      </c>
      <c r="AE748" t="s">
        <v>5217</v>
      </c>
      <c r="AF748"/>
      <c r="AG748" t="s">
        <v>49</v>
      </c>
      <c r="AH748" t="s">
        <v>11678</v>
      </c>
      <c r="AI748" t="s">
        <v>10690</v>
      </c>
      <c r="AJ748" t="s">
        <v>10690</v>
      </c>
      <c r="AK748"/>
      <c r="AL748">
        <v>0</v>
      </c>
    </row>
    <row r="749" spans="1:38" x14ac:dyDescent="0.25">
      <c r="A749" t="s">
        <v>35</v>
      </c>
      <c r="B749" t="s">
        <v>254</v>
      </c>
      <c r="C749" t="s">
        <v>5218</v>
      </c>
      <c r="D749" t="s">
        <v>90</v>
      </c>
      <c r="E749" t="s">
        <v>356</v>
      </c>
      <c r="F749" t="s">
        <v>201</v>
      </c>
      <c r="G749" t="s">
        <v>183</v>
      </c>
      <c r="I749" t="s">
        <v>189</v>
      </c>
      <c r="J749" t="s">
        <v>356</v>
      </c>
      <c r="K749" t="s">
        <v>120</v>
      </c>
      <c r="L749" t="s">
        <v>43</v>
      </c>
      <c r="M749" t="s">
        <v>5219</v>
      </c>
      <c r="N749" t="s">
        <v>80</v>
      </c>
      <c r="O749" t="s">
        <v>95</v>
      </c>
      <c r="P749" t="s">
        <v>81</v>
      </c>
      <c r="Q749" t="s">
        <v>5220</v>
      </c>
      <c r="R749" t="s">
        <v>5221</v>
      </c>
      <c r="S749" t="s">
        <v>72</v>
      </c>
      <c r="V749" t="s">
        <v>96</v>
      </c>
      <c r="X749" t="s">
        <v>1095</v>
      </c>
      <c r="Z749" t="s">
        <v>98</v>
      </c>
      <c r="AA749" t="s">
        <v>99</v>
      </c>
      <c r="AB749" t="s">
        <v>5222</v>
      </c>
      <c r="AC749" t="s">
        <v>709</v>
      </c>
      <c r="AF749" t="s">
        <v>11679</v>
      </c>
      <c r="AG749" t="s">
        <v>76</v>
      </c>
      <c r="AH749" t="s">
        <v>11680</v>
      </c>
      <c r="AI749" t="s">
        <v>10682</v>
      </c>
      <c r="AJ749" t="s">
        <v>10682</v>
      </c>
      <c r="AK749"/>
      <c r="AL749">
        <v>0</v>
      </c>
    </row>
    <row r="750" spans="1:38" x14ac:dyDescent="0.25">
      <c r="A750" t="s">
        <v>35</v>
      </c>
      <c r="B750" t="s">
        <v>953</v>
      </c>
      <c r="C750" t="s">
        <v>5223</v>
      </c>
      <c r="D750" t="s">
        <v>212</v>
      </c>
      <c r="E750" t="s">
        <v>356</v>
      </c>
      <c r="F750" t="s">
        <v>201</v>
      </c>
      <c r="G750" t="s">
        <v>183</v>
      </c>
      <c r="I750" t="s">
        <v>103</v>
      </c>
      <c r="J750" t="s">
        <v>356</v>
      </c>
      <c r="K750" t="s">
        <v>69</v>
      </c>
      <c r="L750" t="s">
        <v>70</v>
      </c>
      <c r="M750" t="s">
        <v>5224</v>
      </c>
      <c r="N750" t="s">
        <v>257</v>
      </c>
      <c r="P750" t="s">
        <v>185</v>
      </c>
      <c r="Q750" t="s">
        <v>5225</v>
      </c>
      <c r="R750" t="s">
        <v>5226</v>
      </c>
      <c r="S750" t="s">
        <v>72</v>
      </c>
      <c r="V750" t="s">
        <v>5227</v>
      </c>
      <c r="X750" t="s">
        <v>5228</v>
      </c>
      <c r="Z750" t="s">
        <v>113</v>
      </c>
      <c r="AA750" t="s">
        <v>5229</v>
      </c>
      <c r="AB750" t="s">
        <v>4958</v>
      </c>
      <c r="AF750" t="s">
        <v>11681</v>
      </c>
      <c r="AG750" t="s">
        <v>49</v>
      </c>
      <c r="AH750" t="s">
        <v>11682</v>
      </c>
      <c r="AI750" t="s">
        <v>10685</v>
      </c>
      <c r="AJ750" t="s">
        <v>10685</v>
      </c>
      <c r="AK750"/>
      <c r="AL750">
        <v>0</v>
      </c>
    </row>
    <row r="751" spans="1:38" x14ac:dyDescent="0.25">
      <c r="A751" t="s">
        <v>35</v>
      </c>
      <c r="B751" t="s">
        <v>850</v>
      </c>
      <c r="C751" t="s">
        <v>5230</v>
      </c>
      <c r="E751" t="s">
        <v>356</v>
      </c>
      <c r="F751" t="s">
        <v>201</v>
      </c>
      <c r="G751" t="s">
        <v>183</v>
      </c>
      <c r="I751" t="s">
        <v>52</v>
      </c>
      <c r="J751" t="s">
        <v>356</v>
      </c>
      <c r="K751" t="s">
        <v>275</v>
      </c>
      <c r="L751" t="s">
        <v>54</v>
      </c>
      <c r="M751" t="s">
        <v>5231</v>
      </c>
      <c r="N751" t="s">
        <v>80</v>
      </c>
      <c r="P751" t="s">
        <v>81</v>
      </c>
      <c r="Q751" t="s">
        <v>5232</v>
      </c>
      <c r="R751" t="s">
        <v>5233</v>
      </c>
      <c r="S751" t="s">
        <v>72</v>
      </c>
      <c r="Z751" t="s">
        <v>73</v>
      </c>
      <c r="AA751" t="s">
        <v>5234</v>
      </c>
      <c r="AC751" t="s">
        <v>75</v>
      </c>
      <c r="AF751" t="s">
        <v>11683</v>
      </c>
      <c r="AG751" t="s">
        <v>76</v>
      </c>
      <c r="AH751" t="s">
        <v>11634</v>
      </c>
      <c r="AI751" t="s">
        <v>10682</v>
      </c>
      <c r="AJ751" t="s">
        <v>10682</v>
      </c>
      <c r="AK751"/>
      <c r="AL751">
        <v>0</v>
      </c>
    </row>
    <row r="752" spans="1:38" x14ac:dyDescent="0.25">
      <c r="A752" t="s">
        <v>35</v>
      </c>
      <c r="B752" t="s">
        <v>67</v>
      </c>
      <c r="C752" t="s">
        <v>5235</v>
      </c>
      <c r="E752" t="s">
        <v>356</v>
      </c>
      <c r="F752" t="s">
        <v>201</v>
      </c>
      <c r="G752" t="s">
        <v>183</v>
      </c>
      <c r="I752" t="s">
        <v>52</v>
      </c>
      <c r="J752" t="s">
        <v>356</v>
      </c>
      <c r="K752" t="s">
        <v>165</v>
      </c>
      <c r="L752" t="s">
        <v>39</v>
      </c>
      <c r="M752" t="s">
        <v>5236</v>
      </c>
      <c r="N752" t="s">
        <v>232</v>
      </c>
      <c r="P752" t="s">
        <v>185</v>
      </c>
      <c r="R752" t="s">
        <v>5237</v>
      </c>
      <c r="S752" t="s">
        <v>46</v>
      </c>
      <c r="T752" t="s">
        <v>63</v>
      </c>
      <c r="V752" t="s">
        <v>5238</v>
      </c>
      <c r="X752" t="s">
        <v>5239</v>
      </c>
      <c r="Z752" t="s">
        <v>87</v>
      </c>
      <c r="AA752" t="s">
        <v>5240</v>
      </c>
      <c r="AB752" t="s">
        <v>324</v>
      </c>
      <c r="AF752"/>
      <c r="AG752" t="s">
        <v>76</v>
      </c>
      <c r="AH752" t="s">
        <v>11684</v>
      </c>
      <c r="AI752" t="s">
        <v>10685</v>
      </c>
      <c r="AJ752" t="s">
        <v>10685</v>
      </c>
      <c r="AK752"/>
      <c r="AL752">
        <v>0</v>
      </c>
    </row>
    <row r="753" spans="1:38" x14ac:dyDescent="0.25">
      <c r="A753" t="s">
        <v>35</v>
      </c>
      <c r="B753" t="s">
        <v>279</v>
      </c>
      <c r="C753" t="s">
        <v>5241</v>
      </c>
      <c r="E753" t="s">
        <v>356</v>
      </c>
      <c r="F753" t="s">
        <v>201</v>
      </c>
      <c r="G753" t="s">
        <v>183</v>
      </c>
      <c r="H753" t="s">
        <v>51</v>
      </c>
      <c r="I753" t="s">
        <v>52</v>
      </c>
      <c r="J753" t="s">
        <v>356</v>
      </c>
      <c r="K753" t="s">
        <v>853</v>
      </c>
      <c r="L753" t="s">
        <v>54</v>
      </c>
      <c r="M753" t="s">
        <v>5242</v>
      </c>
      <c r="N753" t="s">
        <v>197</v>
      </c>
      <c r="O753" t="s">
        <v>2490</v>
      </c>
      <c r="P753" t="s">
        <v>81</v>
      </c>
      <c r="Q753" t="s">
        <v>5243</v>
      </c>
      <c r="R753" t="s">
        <v>5244</v>
      </c>
      <c r="S753" t="s">
        <v>72</v>
      </c>
      <c r="Z753" t="s">
        <v>111</v>
      </c>
      <c r="AA753" t="s">
        <v>170</v>
      </c>
      <c r="AC753" t="s">
        <v>131</v>
      </c>
      <c r="AF753" t="s">
        <v>11685</v>
      </c>
      <c r="AG753" t="s">
        <v>76</v>
      </c>
      <c r="AH753" t="s">
        <v>11686</v>
      </c>
      <c r="AI753" t="s">
        <v>10682</v>
      </c>
      <c r="AJ753" t="s">
        <v>10682</v>
      </c>
      <c r="AK753"/>
      <c r="AL753">
        <v>0</v>
      </c>
    </row>
    <row r="754" spans="1:38" x14ac:dyDescent="0.25">
      <c r="A754" t="s">
        <v>35</v>
      </c>
      <c r="B754" t="s">
        <v>243</v>
      </c>
      <c r="C754" t="s">
        <v>5245</v>
      </c>
      <c r="D754" t="s">
        <v>2896</v>
      </c>
      <c r="E754" t="s">
        <v>356</v>
      </c>
      <c r="F754" t="s">
        <v>201</v>
      </c>
      <c r="G754" t="s">
        <v>183</v>
      </c>
      <c r="I754" t="s">
        <v>103</v>
      </c>
      <c r="J754" t="s">
        <v>37</v>
      </c>
      <c r="K754" t="s">
        <v>403</v>
      </c>
      <c r="L754" t="s">
        <v>70</v>
      </c>
      <c r="M754" t="s">
        <v>5246</v>
      </c>
      <c r="N754" t="s">
        <v>2898</v>
      </c>
      <c r="P754" t="s">
        <v>81</v>
      </c>
      <c r="R754" t="s">
        <v>5247</v>
      </c>
      <c r="S754" t="s">
        <v>72</v>
      </c>
      <c r="U754" t="s">
        <v>2900</v>
      </c>
      <c r="V754" t="s">
        <v>2901</v>
      </c>
      <c r="W754" t="s">
        <v>2902</v>
      </c>
      <c r="X754" t="s">
        <v>5248</v>
      </c>
      <c r="Z754" t="s">
        <v>2904</v>
      </c>
      <c r="AA754" t="s">
        <v>5249</v>
      </c>
      <c r="AB754" t="s">
        <v>5250</v>
      </c>
      <c r="AC754" t="s">
        <v>2907</v>
      </c>
      <c r="AD754" t="s">
        <v>5251</v>
      </c>
      <c r="AF754"/>
      <c r="AG754" t="s">
        <v>49</v>
      </c>
      <c r="AH754"/>
      <c r="AI754" t="s">
        <v>10682</v>
      </c>
      <c r="AJ754" t="s">
        <v>10682</v>
      </c>
      <c r="AK754"/>
      <c r="AL754">
        <v>1</v>
      </c>
    </row>
    <row r="755" spans="1:38" x14ac:dyDescent="0.25">
      <c r="A755" t="s">
        <v>35</v>
      </c>
      <c r="B755" t="s">
        <v>2577</v>
      </c>
      <c r="C755" t="s">
        <v>5252</v>
      </c>
      <c r="D755" t="s">
        <v>5253</v>
      </c>
      <c r="E755" t="s">
        <v>356</v>
      </c>
      <c r="F755" t="s">
        <v>201</v>
      </c>
      <c r="G755" t="s">
        <v>183</v>
      </c>
      <c r="I755" t="s">
        <v>178</v>
      </c>
      <c r="J755" t="s">
        <v>356</v>
      </c>
      <c r="K755" t="s">
        <v>120</v>
      </c>
      <c r="L755" t="s">
        <v>43</v>
      </c>
      <c r="M755" t="s">
        <v>5254</v>
      </c>
      <c r="N755" t="s">
        <v>208</v>
      </c>
      <c r="O755" t="s">
        <v>5255</v>
      </c>
      <c r="P755" t="s">
        <v>45</v>
      </c>
      <c r="R755" t="s">
        <v>5256</v>
      </c>
      <c r="S755" t="s">
        <v>46</v>
      </c>
      <c r="T755" t="s">
        <v>393</v>
      </c>
      <c r="U755" t="s">
        <v>1588</v>
      </c>
      <c r="V755" t="s">
        <v>5257</v>
      </c>
      <c r="X755" t="s">
        <v>5258</v>
      </c>
      <c r="Y755" t="s">
        <v>5259</v>
      </c>
      <c r="Z755" t="s">
        <v>87</v>
      </c>
      <c r="AA755" t="s">
        <v>5260</v>
      </c>
      <c r="AB755" t="s">
        <v>2486</v>
      </c>
      <c r="AC755" t="s">
        <v>1593</v>
      </c>
      <c r="AE755" t="s">
        <v>5261</v>
      </c>
      <c r="AF755"/>
      <c r="AG755" t="s">
        <v>76</v>
      </c>
      <c r="AH755" t="s">
        <v>11687</v>
      </c>
      <c r="AI755" t="s">
        <v>10682</v>
      </c>
      <c r="AJ755" t="s">
        <v>10682</v>
      </c>
      <c r="AK755"/>
      <c r="AL755">
        <v>0</v>
      </c>
    </row>
    <row r="756" spans="1:38" x14ac:dyDescent="0.25">
      <c r="A756" t="s">
        <v>35</v>
      </c>
      <c r="B756" t="s">
        <v>3558</v>
      </c>
      <c r="C756" t="s">
        <v>5262</v>
      </c>
      <c r="D756" t="s">
        <v>1882</v>
      </c>
      <c r="E756" t="s">
        <v>356</v>
      </c>
      <c r="F756" t="s">
        <v>201</v>
      </c>
      <c r="G756" t="s">
        <v>183</v>
      </c>
      <c r="H756" t="s">
        <v>1883</v>
      </c>
      <c r="I756" t="s">
        <v>41</v>
      </c>
      <c r="J756" t="s">
        <v>356</v>
      </c>
      <c r="K756" t="s">
        <v>275</v>
      </c>
      <c r="L756" t="s">
        <v>54</v>
      </c>
      <c r="M756" t="s">
        <v>5263</v>
      </c>
      <c r="N756" t="s">
        <v>1885</v>
      </c>
      <c r="O756" t="s">
        <v>5264</v>
      </c>
      <c r="P756" t="s">
        <v>81</v>
      </c>
      <c r="Q756" t="s">
        <v>5265</v>
      </c>
      <c r="R756" t="s">
        <v>5266</v>
      </c>
      <c r="S756" t="s">
        <v>115</v>
      </c>
      <c r="V756" t="s">
        <v>5267</v>
      </c>
      <c r="X756" t="s">
        <v>5268</v>
      </c>
      <c r="Z756" t="s">
        <v>1892</v>
      </c>
      <c r="AA756" t="s">
        <v>5269</v>
      </c>
      <c r="AB756" t="s">
        <v>5270</v>
      </c>
      <c r="AF756"/>
      <c r="AG756" t="s">
        <v>49</v>
      </c>
      <c r="AH756" t="s">
        <v>11688</v>
      </c>
      <c r="AI756" t="s">
        <v>10871</v>
      </c>
      <c r="AJ756" t="s">
        <v>10871</v>
      </c>
      <c r="AK756"/>
      <c r="AL756">
        <v>0</v>
      </c>
    </row>
    <row r="757" spans="1:38" x14ac:dyDescent="0.25">
      <c r="A757" t="s">
        <v>35</v>
      </c>
      <c r="B757" t="s">
        <v>42</v>
      </c>
      <c r="C757" t="s">
        <v>11689</v>
      </c>
      <c r="D757" t="s">
        <v>5161</v>
      </c>
      <c r="E757" t="s">
        <v>356</v>
      </c>
      <c r="F757" t="s">
        <v>165</v>
      </c>
      <c r="G757" t="s">
        <v>39</v>
      </c>
      <c r="I757" t="s">
        <v>2999</v>
      </c>
      <c r="J757" t="s">
        <v>356</v>
      </c>
      <c r="K757" t="s">
        <v>423</v>
      </c>
      <c r="L757" t="s">
        <v>54</v>
      </c>
      <c r="M757" t="s">
        <v>11690</v>
      </c>
      <c r="N757" t="s">
        <v>5077</v>
      </c>
      <c r="P757" t="s">
        <v>81</v>
      </c>
      <c r="Q757" t="s">
        <v>11691</v>
      </c>
      <c r="R757" t="s">
        <v>5164</v>
      </c>
      <c r="S757" t="s">
        <v>115</v>
      </c>
      <c r="U757" t="s">
        <v>5165</v>
      </c>
      <c r="V757" t="s">
        <v>5166</v>
      </c>
      <c r="W757" t="s">
        <v>5167</v>
      </c>
      <c r="X757" t="s">
        <v>5168</v>
      </c>
      <c r="Z757" t="s">
        <v>679</v>
      </c>
      <c r="AA757" t="s">
        <v>11692</v>
      </c>
      <c r="AB757" t="s">
        <v>11693</v>
      </c>
      <c r="AC757" t="s">
        <v>5084</v>
      </c>
      <c r="AF757"/>
      <c r="AG757"/>
      <c r="AH757"/>
      <c r="AI757"/>
      <c r="AJ757"/>
      <c r="AK757"/>
      <c r="AL757">
        <v>0</v>
      </c>
    </row>
    <row r="758" spans="1:38" x14ac:dyDescent="0.25">
      <c r="A758" t="s">
        <v>35</v>
      </c>
      <c r="B758" t="s">
        <v>2025</v>
      </c>
      <c r="C758" t="s">
        <v>5271</v>
      </c>
      <c r="E758" t="s">
        <v>356</v>
      </c>
      <c r="F758" t="s">
        <v>165</v>
      </c>
      <c r="G758" t="s">
        <v>39</v>
      </c>
      <c r="I758" t="s">
        <v>41</v>
      </c>
      <c r="J758" t="s">
        <v>356</v>
      </c>
      <c r="K758" t="s">
        <v>256</v>
      </c>
      <c r="L758" t="s">
        <v>94</v>
      </c>
      <c r="M758" t="s">
        <v>5272</v>
      </c>
      <c r="N758" t="s">
        <v>263</v>
      </c>
      <c r="P758" t="s">
        <v>45</v>
      </c>
      <c r="R758" t="s">
        <v>5273</v>
      </c>
      <c r="S758" t="s">
        <v>46</v>
      </c>
      <c r="T758" t="s">
        <v>63</v>
      </c>
      <c r="U758" t="s">
        <v>5274</v>
      </c>
      <c r="V758" t="s">
        <v>5275</v>
      </c>
      <c r="X758" t="s">
        <v>5276</v>
      </c>
      <c r="Z758" t="s">
        <v>87</v>
      </c>
      <c r="AA758" t="s">
        <v>5277</v>
      </c>
      <c r="AB758" t="s">
        <v>161</v>
      </c>
      <c r="AC758" t="s">
        <v>5278</v>
      </c>
      <c r="AF758"/>
      <c r="AG758" t="s">
        <v>49</v>
      </c>
      <c r="AH758" t="s">
        <v>11694</v>
      </c>
      <c r="AI758" t="s">
        <v>10682</v>
      </c>
      <c r="AJ758" t="s">
        <v>10682</v>
      </c>
      <c r="AK758"/>
      <c r="AL758">
        <v>0</v>
      </c>
    </row>
    <row r="759" spans="1:38" x14ac:dyDescent="0.25">
      <c r="A759" t="s">
        <v>35</v>
      </c>
      <c r="B759" t="s">
        <v>153</v>
      </c>
      <c r="C759" t="s">
        <v>5279</v>
      </c>
      <c r="E759" t="s">
        <v>356</v>
      </c>
      <c r="F759" t="s">
        <v>423</v>
      </c>
      <c r="G759" t="s">
        <v>54</v>
      </c>
      <c r="I759" t="s">
        <v>103</v>
      </c>
      <c r="J759" t="s">
        <v>356</v>
      </c>
      <c r="K759" t="s">
        <v>69</v>
      </c>
      <c r="L759" t="s">
        <v>70</v>
      </c>
      <c r="M759" t="s">
        <v>5280</v>
      </c>
      <c r="N759" t="s">
        <v>5281</v>
      </c>
      <c r="P759" t="s">
        <v>81</v>
      </c>
      <c r="R759" t="s">
        <v>5282</v>
      </c>
      <c r="S759" t="s">
        <v>115</v>
      </c>
      <c r="U759" t="s">
        <v>5283</v>
      </c>
      <c r="V759" t="s">
        <v>5284</v>
      </c>
      <c r="W759" t="s">
        <v>5285</v>
      </c>
      <c r="X759" t="s">
        <v>5286</v>
      </c>
      <c r="Z759" t="s">
        <v>5287</v>
      </c>
      <c r="AA759" t="s">
        <v>5288</v>
      </c>
      <c r="AC759" t="s">
        <v>5289</v>
      </c>
      <c r="AD759" t="s">
        <v>217</v>
      </c>
      <c r="AF759"/>
      <c r="AG759"/>
      <c r="AH759"/>
      <c r="AI759"/>
      <c r="AJ759"/>
      <c r="AK759"/>
      <c r="AL759">
        <v>0</v>
      </c>
    </row>
    <row r="760" spans="1:38" x14ac:dyDescent="0.25">
      <c r="A760" t="s">
        <v>35</v>
      </c>
      <c r="B760" t="s">
        <v>153</v>
      </c>
      <c r="C760" t="s">
        <v>5290</v>
      </c>
      <c r="E760" t="s">
        <v>356</v>
      </c>
      <c r="F760" t="s">
        <v>423</v>
      </c>
      <c r="G760" t="s">
        <v>54</v>
      </c>
      <c r="I760" t="s">
        <v>103</v>
      </c>
      <c r="J760" t="s">
        <v>356</v>
      </c>
      <c r="K760" t="s">
        <v>69</v>
      </c>
      <c r="L760" t="s">
        <v>70</v>
      </c>
      <c r="M760" t="s">
        <v>5280</v>
      </c>
      <c r="N760" t="s">
        <v>5281</v>
      </c>
      <c r="P760" t="s">
        <v>81</v>
      </c>
      <c r="R760" t="s">
        <v>5291</v>
      </c>
      <c r="S760" t="s">
        <v>115</v>
      </c>
      <c r="U760" t="s">
        <v>5283</v>
      </c>
      <c r="V760" t="s">
        <v>5284</v>
      </c>
      <c r="W760" t="s">
        <v>5285</v>
      </c>
      <c r="X760" t="s">
        <v>5286</v>
      </c>
      <c r="Z760" t="s">
        <v>5287</v>
      </c>
      <c r="AA760" t="s">
        <v>5288</v>
      </c>
      <c r="AC760" t="s">
        <v>5289</v>
      </c>
      <c r="AD760" t="s">
        <v>217</v>
      </c>
      <c r="AF760"/>
      <c r="AG760"/>
      <c r="AH760"/>
      <c r="AI760"/>
      <c r="AJ760"/>
      <c r="AK760"/>
      <c r="AL760">
        <v>0</v>
      </c>
    </row>
    <row r="761" spans="1:38" x14ac:dyDescent="0.25">
      <c r="A761" t="s">
        <v>35</v>
      </c>
      <c r="B761" t="s">
        <v>53</v>
      </c>
      <c r="C761" t="s">
        <v>10516</v>
      </c>
      <c r="D761" t="s">
        <v>10517</v>
      </c>
      <c r="E761" t="s">
        <v>356</v>
      </c>
      <c r="F761" t="s">
        <v>423</v>
      </c>
      <c r="G761" t="s">
        <v>54</v>
      </c>
      <c r="I761" t="s">
        <v>189</v>
      </c>
      <c r="J761" t="s">
        <v>356</v>
      </c>
      <c r="K761" t="s">
        <v>69</v>
      </c>
      <c r="L761" t="s">
        <v>70</v>
      </c>
      <c r="M761" t="s">
        <v>10518</v>
      </c>
      <c r="N761" t="s">
        <v>5550</v>
      </c>
      <c r="O761" t="s">
        <v>10519</v>
      </c>
      <c r="P761" t="s">
        <v>45</v>
      </c>
      <c r="R761" t="s">
        <v>10520</v>
      </c>
      <c r="S761" t="s">
        <v>46</v>
      </c>
      <c r="T761" t="s">
        <v>227</v>
      </c>
      <c r="V761" t="s">
        <v>10521</v>
      </c>
      <c r="X761" t="s">
        <v>10522</v>
      </c>
      <c r="Y761" t="s">
        <v>10523</v>
      </c>
      <c r="Z761" t="s">
        <v>3987</v>
      </c>
      <c r="AA761" t="s">
        <v>10524</v>
      </c>
      <c r="AC761" t="s">
        <v>453</v>
      </c>
      <c r="AE761" t="s">
        <v>10525</v>
      </c>
      <c r="AF761"/>
      <c r="AG761" t="s">
        <v>285</v>
      </c>
      <c r="AH761" t="s">
        <v>11695</v>
      </c>
      <c r="AI761" t="s">
        <v>10682</v>
      </c>
      <c r="AJ761" t="s">
        <v>10682</v>
      </c>
      <c r="AK761"/>
      <c r="AL761">
        <v>0</v>
      </c>
    </row>
    <row r="762" spans="1:38" x14ac:dyDescent="0.25">
      <c r="A762" t="s">
        <v>35</v>
      </c>
      <c r="B762" t="s">
        <v>1978</v>
      </c>
      <c r="C762" t="s">
        <v>5292</v>
      </c>
      <c r="E762" t="s">
        <v>356</v>
      </c>
      <c r="F762" t="s">
        <v>423</v>
      </c>
      <c r="G762" t="s">
        <v>54</v>
      </c>
      <c r="H762" t="s">
        <v>138</v>
      </c>
      <c r="I762" t="s">
        <v>78</v>
      </c>
      <c r="J762" t="s">
        <v>37</v>
      </c>
      <c r="K762" t="s">
        <v>245</v>
      </c>
      <c r="L762" t="s">
        <v>39</v>
      </c>
      <c r="M762" t="s">
        <v>5293</v>
      </c>
      <c r="N762" t="s">
        <v>208</v>
      </c>
      <c r="P762" t="s">
        <v>81</v>
      </c>
      <c r="Q762" t="s">
        <v>5294</v>
      </c>
      <c r="R762" t="s">
        <v>5295</v>
      </c>
      <c r="S762" t="s">
        <v>72</v>
      </c>
      <c r="Z762" t="s">
        <v>4829</v>
      </c>
      <c r="AA762" t="s">
        <v>5296</v>
      </c>
      <c r="AC762" t="s">
        <v>4460</v>
      </c>
      <c r="AD762" t="s">
        <v>5297</v>
      </c>
      <c r="AF762" t="s">
        <v>11696</v>
      </c>
      <c r="AG762" t="s">
        <v>76</v>
      </c>
      <c r="AH762" t="s">
        <v>11697</v>
      </c>
      <c r="AI762" t="s">
        <v>10805</v>
      </c>
      <c r="AJ762" t="s">
        <v>10805</v>
      </c>
      <c r="AK762"/>
      <c r="AL762">
        <v>0</v>
      </c>
    </row>
    <row r="763" spans="1:38" x14ac:dyDescent="0.25">
      <c r="A763" t="s">
        <v>35</v>
      </c>
      <c r="B763" t="s">
        <v>816</v>
      </c>
      <c r="C763" t="s">
        <v>5298</v>
      </c>
      <c r="E763" t="s">
        <v>356</v>
      </c>
      <c r="F763" t="s">
        <v>423</v>
      </c>
      <c r="G763" t="s">
        <v>54</v>
      </c>
      <c r="I763" t="s">
        <v>52</v>
      </c>
      <c r="J763" t="s">
        <v>356</v>
      </c>
      <c r="K763" t="s">
        <v>245</v>
      </c>
      <c r="L763" t="s">
        <v>39</v>
      </c>
      <c r="M763" t="s">
        <v>5299</v>
      </c>
      <c r="N763" t="s">
        <v>80</v>
      </c>
      <c r="P763" t="s">
        <v>81</v>
      </c>
      <c r="Q763" t="s">
        <v>5300</v>
      </c>
      <c r="R763" t="s">
        <v>5301</v>
      </c>
      <c r="S763" t="s">
        <v>72</v>
      </c>
      <c r="Z763" t="s">
        <v>169</v>
      </c>
      <c r="AA763" t="s">
        <v>170</v>
      </c>
      <c r="AC763" t="s">
        <v>155</v>
      </c>
      <c r="AF763" t="s">
        <v>11698</v>
      </c>
      <c r="AG763" t="s">
        <v>76</v>
      </c>
      <c r="AH763" t="s">
        <v>11699</v>
      </c>
      <c r="AI763" t="s">
        <v>10682</v>
      </c>
      <c r="AJ763" t="s">
        <v>10682</v>
      </c>
      <c r="AK763"/>
      <c r="AL763">
        <v>0</v>
      </c>
    </row>
    <row r="764" spans="1:38" x14ac:dyDescent="0.25">
      <c r="A764" t="s">
        <v>35</v>
      </c>
      <c r="B764" t="s">
        <v>664</v>
      </c>
      <c r="C764" t="s">
        <v>5302</v>
      </c>
      <c r="E764" t="s">
        <v>356</v>
      </c>
      <c r="F764" t="s">
        <v>423</v>
      </c>
      <c r="G764" t="s">
        <v>54</v>
      </c>
      <c r="I764" t="s">
        <v>231</v>
      </c>
      <c r="J764" t="s">
        <v>92</v>
      </c>
      <c r="K764" t="s">
        <v>120</v>
      </c>
      <c r="L764" t="s">
        <v>43</v>
      </c>
      <c r="M764" t="s">
        <v>5303</v>
      </c>
      <c r="N764" t="s">
        <v>1225</v>
      </c>
      <c r="P764" t="s">
        <v>185</v>
      </c>
      <c r="R764" t="s">
        <v>5304</v>
      </c>
      <c r="S764" t="s">
        <v>46</v>
      </c>
      <c r="T764" t="s">
        <v>2053</v>
      </c>
      <c r="V764" t="s">
        <v>5305</v>
      </c>
      <c r="X764" t="s">
        <v>5306</v>
      </c>
      <c r="Z764" t="s">
        <v>87</v>
      </c>
      <c r="AA764" t="s">
        <v>5307</v>
      </c>
      <c r="AB764" t="s">
        <v>233</v>
      </c>
      <c r="AC764" t="s">
        <v>5308</v>
      </c>
      <c r="AF764"/>
      <c r="AG764"/>
      <c r="AH764"/>
      <c r="AI764"/>
      <c r="AJ764"/>
      <c r="AK764" t="s">
        <v>11700</v>
      </c>
      <c r="AL764">
        <v>0</v>
      </c>
    </row>
    <row r="765" spans="1:38" x14ac:dyDescent="0.25">
      <c r="A765" t="s">
        <v>35</v>
      </c>
      <c r="B765" t="s">
        <v>664</v>
      </c>
      <c r="C765" t="s">
        <v>5309</v>
      </c>
      <c r="D765" t="s">
        <v>5310</v>
      </c>
      <c r="E765" t="s">
        <v>356</v>
      </c>
      <c r="F765" t="s">
        <v>423</v>
      </c>
      <c r="G765" t="s">
        <v>54</v>
      </c>
      <c r="I765" t="s">
        <v>52</v>
      </c>
      <c r="J765" t="s">
        <v>356</v>
      </c>
      <c r="K765" t="s">
        <v>423</v>
      </c>
      <c r="L765" t="s">
        <v>54</v>
      </c>
      <c r="M765" t="s">
        <v>5311</v>
      </c>
      <c r="N765" t="s">
        <v>130</v>
      </c>
      <c r="O765" t="s">
        <v>5312</v>
      </c>
      <c r="P765" t="s">
        <v>185</v>
      </c>
      <c r="Q765" t="s">
        <v>5313</v>
      </c>
      <c r="R765" t="s">
        <v>5314</v>
      </c>
      <c r="S765" t="s">
        <v>72</v>
      </c>
      <c r="V765" t="s">
        <v>5315</v>
      </c>
      <c r="X765" t="s">
        <v>5316</v>
      </c>
      <c r="Y765" t="s">
        <v>5317</v>
      </c>
      <c r="Z765" t="s">
        <v>2586</v>
      </c>
      <c r="AA765" t="s">
        <v>5318</v>
      </c>
      <c r="AB765" t="s">
        <v>5319</v>
      </c>
      <c r="AE765" t="s">
        <v>5320</v>
      </c>
      <c r="AF765" t="s">
        <v>11701</v>
      </c>
      <c r="AG765" t="s">
        <v>76</v>
      </c>
      <c r="AH765" t="s">
        <v>11702</v>
      </c>
      <c r="AI765" t="s">
        <v>10685</v>
      </c>
      <c r="AJ765" t="s">
        <v>10685</v>
      </c>
      <c r="AK765"/>
      <c r="AL765">
        <v>0</v>
      </c>
    </row>
    <row r="766" spans="1:38" x14ac:dyDescent="0.25">
      <c r="A766" t="s">
        <v>35</v>
      </c>
      <c r="B766" t="s">
        <v>210</v>
      </c>
      <c r="C766" t="s">
        <v>5321</v>
      </c>
      <c r="D766" t="s">
        <v>5322</v>
      </c>
      <c r="E766" t="s">
        <v>356</v>
      </c>
      <c r="F766" t="s">
        <v>423</v>
      </c>
      <c r="G766" t="s">
        <v>54</v>
      </c>
      <c r="I766" t="s">
        <v>52</v>
      </c>
      <c r="J766" t="s">
        <v>37</v>
      </c>
      <c r="K766" t="s">
        <v>256</v>
      </c>
      <c r="L766" t="s">
        <v>94</v>
      </c>
      <c r="M766" t="s">
        <v>5323</v>
      </c>
      <c r="N766" t="s">
        <v>208</v>
      </c>
      <c r="O766" t="s">
        <v>5324</v>
      </c>
      <c r="P766" t="s">
        <v>45</v>
      </c>
      <c r="R766" t="s">
        <v>5325</v>
      </c>
      <c r="S766" t="s">
        <v>46</v>
      </c>
      <c r="T766" t="s">
        <v>1214</v>
      </c>
      <c r="V766" t="s">
        <v>5326</v>
      </c>
      <c r="X766" t="s">
        <v>5327</v>
      </c>
      <c r="Y766" t="s">
        <v>5328</v>
      </c>
      <c r="Z766" t="s">
        <v>87</v>
      </c>
      <c r="AA766" t="s">
        <v>5329</v>
      </c>
      <c r="AB766" t="s">
        <v>88</v>
      </c>
      <c r="AC766" t="s">
        <v>5330</v>
      </c>
      <c r="AE766" t="s">
        <v>5331</v>
      </c>
      <c r="AF766"/>
      <c r="AG766" t="s">
        <v>76</v>
      </c>
      <c r="AH766" t="s">
        <v>11703</v>
      </c>
      <c r="AI766" t="s">
        <v>10682</v>
      </c>
      <c r="AJ766" t="s">
        <v>10682</v>
      </c>
      <c r="AK766"/>
      <c r="AL766">
        <v>0</v>
      </c>
    </row>
    <row r="767" spans="1:38" x14ac:dyDescent="0.25">
      <c r="A767" t="s">
        <v>35</v>
      </c>
      <c r="B767" t="s">
        <v>3121</v>
      </c>
      <c r="C767" t="s">
        <v>5332</v>
      </c>
      <c r="E767" t="s">
        <v>356</v>
      </c>
      <c r="F767" t="s">
        <v>423</v>
      </c>
      <c r="G767" t="s">
        <v>54</v>
      </c>
      <c r="H767" t="s">
        <v>51</v>
      </c>
      <c r="I767" t="s">
        <v>180</v>
      </c>
      <c r="J767" t="s">
        <v>356</v>
      </c>
      <c r="K767" t="s">
        <v>219</v>
      </c>
      <c r="L767" t="s">
        <v>70</v>
      </c>
      <c r="M767" t="s">
        <v>5333</v>
      </c>
      <c r="N767" t="s">
        <v>80</v>
      </c>
      <c r="O767" t="s">
        <v>105</v>
      </c>
      <c r="P767" t="s">
        <v>81</v>
      </c>
      <c r="Q767" t="s">
        <v>5334</v>
      </c>
      <c r="R767" t="s">
        <v>5335</v>
      </c>
      <c r="S767" t="s">
        <v>72</v>
      </c>
      <c r="Z767" t="s">
        <v>111</v>
      </c>
      <c r="AA767" t="s">
        <v>5336</v>
      </c>
      <c r="AC767" t="s">
        <v>107</v>
      </c>
      <c r="AF767" t="s">
        <v>11704</v>
      </c>
      <c r="AG767" t="s">
        <v>76</v>
      </c>
      <c r="AH767" t="s">
        <v>11705</v>
      </c>
      <c r="AI767" t="s">
        <v>10682</v>
      </c>
      <c r="AJ767" t="s">
        <v>10682</v>
      </c>
      <c r="AK767"/>
      <c r="AL767">
        <v>0</v>
      </c>
    </row>
    <row r="768" spans="1:38" x14ac:dyDescent="0.25">
      <c r="A768" t="s">
        <v>35</v>
      </c>
      <c r="B768" t="s">
        <v>50</v>
      </c>
      <c r="C768" t="s">
        <v>5337</v>
      </c>
      <c r="E768" t="s">
        <v>356</v>
      </c>
      <c r="F768" t="s">
        <v>192</v>
      </c>
      <c r="G768" t="s">
        <v>94</v>
      </c>
      <c r="H768" t="s">
        <v>51</v>
      </c>
      <c r="I768" t="s">
        <v>189</v>
      </c>
      <c r="J768" t="s">
        <v>356</v>
      </c>
      <c r="K768" t="s">
        <v>968</v>
      </c>
      <c r="L768" t="s">
        <v>94</v>
      </c>
      <c r="M768" t="s">
        <v>5338</v>
      </c>
      <c r="N768" t="s">
        <v>71</v>
      </c>
      <c r="O768" t="s">
        <v>105</v>
      </c>
      <c r="P768" t="s">
        <v>81</v>
      </c>
      <c r="Q768" t="s">
        <v>5339</v>
      </c>
      <c r="R768" t="s">
        <v>5340</v>
      </c>
      <c r="S768" t="s">
        <v>72</v>
      </c>
      <c r="Z768" t="s">
        <v>111</v>
      </c>
      <c r="AA768" t="s">
        <v>5341</v>
      </c>
      <c r="AC768" t="s">
        <v>107</v>
      </c>
      <c r="AF768" t="s">
        <v>11706</v>
      </c>
      <c r="AG768" t="s">
        <v>76</v>
      </c>
      <c r="AH768" t="s">
        <v>11707</v>
      </c>
      <c r="AI768" t="s">
        <v>10682</v>
      </c>
      <c r="AJ768" t="s">
        <v>10682</v>
      </c>
      <c r="AK768"/>
      <c r="AL768">
        <v>0</v>
      </c>
    </row>
    <row r="769" spans="1:38" x14ac:dyDescent="0.25">
      <c r="A769" t="s">
        <v>35</v>
      </c>
      <c r="B769" t="s">
        <v>5342</v>
      </c>
      <c r="C769" t="s">
        <v>5343</v>
      </c>
      <c r="D769" t="s">
        <v>5344</v>
      </c>
      <c r="E769" t="s">
        <v>356</v>
      </c>
      <c r="F769" t="s">
        <v>192</v>
      </c>
      <c r="G769" t="s">
        <v>94</v>
      </c>
      <c r="I769" t="s">
        <v>103</v>
      </c>
      <c r="J769" t="s">
        <v>852</v>
      </c>
      <c r="K769" t="s">
        <v>1091</v>
      </c>
      <c r="L769" t="s">
        <v>183</v>
      </c>
      <c r="M769" t="s">
        <v>5345</v>
      </c>
      <c r="N769" t="s">
        <v>240</v>
      </c>
      <c r="O769" t="s">
        <v>5346</v>
      </c>
      <c r="P769" t="s">
        <v>45</v>
      </c>
      <c r="R769" t="s">
        <v>5347</v>
      </c>
      <c r="S769" t="s">
        <v>46</v>
      </c>
      <c r="T769" t="s">
        <v>10526</v>
      </c>
      <c r="V769" t="s">
        <v>5348</v>
      </c>
      <c r="X769" t="s">
        <v>10527</v>
      </c>
      <c r="Y769" t="s">
        <v>5349</v>
      </c>
      <c r="Z769" t="s">
        <v>5350</v>
      </c>
      <c r="AA769" t="s">
        <v>5351</v>
      </c>
      <c r="AB769" t="s">
        <v>122</v>
      </c>
      <c r="AC769" t="s">
        <v>5352</v>
      </c>
      <c r="AE769" t="s">
        <v>10528</v>
      </c>
      <c r="AF769"/>
      <c r="AG769" t="s">
        <v>76</v>
      </c>
      <c r="AH769" t="s">
        <v>11708</v>
      </c>
      <c r="AI769" t="s">
        <v>10682</v>
      </c>
      <c r="AJ769" t="s">
        <v>10682</v>
      </c>
      <c r="AK769" t="s">
        <v>10738</v>
      </c>
      <c r="AL769">
        <v>0</v>
      </c>
    </row>
    <row r="770" spans="1:38" x14ac:dyDescent="0.25">
      <c r="A770" t="s">
        <v>35</v>
      </c>
      <c r="B770" t="s">
        <v>5353</v>
      </c>
      <c r="C770" t="s">
        <v>5354</v>
      </c>
      <c r="E770" t="s">
        <v>356</v>
      </c>
      <c r="F770" t="s">
        <v>192</v>
      </c>
      <c r="G770" t="s">
        <v>94</v>
      </c>
      <c r="I770" t="s">
        <v>78</v>
      </c>
      <c r="J770" t="s">
        <v>356</v>
      </c>
      <c r="K770" t="s">
        <v>1091</v>
      </c>
      <c r="L770" t="s">
        <v>183</v>
      </c>
      <c r="M770" t="s">
        <v>5355</v>
      </c>
      <c r="N770" t="s">
        <v>71</v>
      </c>
      <c r="P770" t="s">
        <v>81</v>
      </c>
      <c r="Q770" t="s">
        <v>5356</v>
      </c>
      <c r="R770" t="s">
        <v>5357</v>
      </c>
      <c r="S770" t="s">
        <v>72</v>
      </c>
      <c r="Z770" t="s">
        <v>73</v>
      </c>
      <c r="AA770" t="s">
        <v>5358</v>
      </c>
      <c r="AC770" t="s">
        <v>75</v>
      </c>
      <c r="AF770" t="s">
        <v>11709</v>
      </c>
      <c r="AG770" t="s">
        <v>76</v>
      </c>
      <c r="AH770" t="s">
        <v>11710</v>
      </c>
      <c r="AI770" t="s">
        <v>10682</v>
      </c>
      <c r="AJ770" t="s">
        <v>10682</v>
      </c>
      <c r="AK770"/>
      <c r="AL770">
        <v>0</v>
      </c>
    </row>
    <row r="771" spans="1:38" x14ac:dyDescent="0.25">
      <c r="A771" t="s">
        <v>35</v>
      </c>
      <c r="B771" t="s">
        <v>242</v>
      </c>
      <c r="C771" t="s">
        <v>5359</v>
      </c>
      <c r="E771" t="s">
        <v>356</v>
      </c>
      <c r="F771" t="s">
        <v>192</v>
      </c>
      <c r="G771" t="s">
        <v>94</v>
      </c>
      <c r="H771" t="s">
        <v>51</v>
      </c>
      <c r="I771" t="s">
        <v>52</v>
      </c>
      <c r="J771" t="s">
        <v>356</v>
      </c>
      <c r="K771" t="s">
        <v>268</v>
      </c>
      <c r="L771" t="s">
        <v>183</v>
      </c>
      <c r="M771" t="s">
        <v>5360</v>
      </c>
      <c r="N771" t="s">
        <v>80</v>
      </c>
      <c r="O771" t="s">
        <v>105</v>
      </c>
      <c r="P771" t="s">
        <v>81</v>
      </c>
      <c r="Q771" t="s">
        <v>5361</v>
      </c>
      <c r="R771" t="s">
        <v>5362</v>
      </c>
      <c r="S771" t="s">
        <v>72</v>
      </c>
      <c r="Z771" t="s">
        <v>111</v>
      </c>
      <c r="AA771" t="s">
        <v>170</v>
      </c>
      <c r="AB771" t="s">
        <v>176</v>
      </c>
      <c r="AC771" t="s">
        <v>131</v>
      </c>
      <c r="AF771" t="s">
        <v>11711</v>
      </c>
      <c r="AG771" t="s">
        <v>76</v>
      </c>
      <c r="AH771" t="s">
        <v>11638</v>
      </c>
      <c r="AI771" t="s">
        <v>10682</v>
      </c>
      <c r="AJ771" t="s">
        <v>10682</v>
      </c>
      <c r="AK771"/>
      <c r="AL771">
        <v>0</v>
      </c>
    </row>
    <row r="772" spans="1:38" x14ac:dyDescent="0.25">
      <c r="A772" t="s">
        <v>35</v>
      </c>
      <c r="B772" t="s">
        <v>3418</v>
      </c>
      <c r="C772" t="s">
        <v>5363</v>
      </c>
      <c r="D772" t="s">
        <v>3582</v>
      </c>
      <c r="E772" t="s">
        <v>356</v>
      </c>
      <c r="F772" t="s">
        <v>192</v>
      </c>
      <c r="G772" t="s">
        <v>94</v>
      </c>
      <c r="I772" t="s">
        <v>52</v>
      </c>
      <c r="J772" t="s">
        <v>92</v>
      </c>
      <c r="K772" t="s">
        <v>275</v>
      </c>
      <c r="L772" t="s">
        <v>54</v>
      </c>
      <c r="M772" t="s">
        <v>3583</v>
      </c>
      <c r="N772" t="s">
        <v>208</v>
      </c>
      <c r="O772" t="s">
        <v>3584</v>
      </c>
      <c r="P772" t="s">
        <v>185</v>
      </c>
      <c r="R772" t="s">
        <v>3585</v>
      </c>
      <c r="S772" t="s">
        <v>46</v>
      </c>
      <c r="T772" t="s">
        <v>3586</v>
      </c>
      <c r="V772" t="s">
        <v>3587</v>
      </c>
      <c r="X772" t="s">
        <v>3588</v>
      </c>
      <c r="Y772" t="s">
        <v>3589</v>
      </c>
      <c r="Z772" t="s">
        <v>87</v>
      </c>
      <c r="AA772" t="s">
        <v>3590</v>
      </c>
      <c r="AB772" t="s">
        <v>506</v>
      </c>
      <c r="AF772"/>
      <c r="AG772" t="s">
        <v>76</v>
      </c>
      <c r="AH772" t="s">
        <v>11712</v>
      </c>
      <c r="AI772" t="s">
        <v>10685</v>
      </c>
      <c r="AJ772" t="s">
        <v>10685</v>
      </c>
      <c r="AK772" t="s">
        <v>10871</v>
      </c>
      <c r="AL772">
        <v>0</v>
      </c>
    </row>
    <row r="773" spans="1:38" x14ac:dyDescent="0.25">
      <c r="A773" t="s">
        <v>35</v>
      </c>
      <c r="B773" t="s">
        <v>519</v>
      </c>
      <c r="C773" t="s">
        <v>5364</v>
      </c>
      <c r="D773" t="s">
        <v>118</v>
      </c>
      <c r="E773" t="s">
        <v>356</v>
      </c>
      <c r="F773" t="s">
        <v>192</v>
      </c>
      <c r="G773" t="s">
        <v>94</v>
      </c>
      <c r="I773" t="s">
        <v>52</v>
      </c>
      <c r="J773" t="s">
        <v>2004</v>
      </c>
      <c r="K773" t="s">
        <v>245</v>
      </c>
      <c r="L773" t="s">
        <v>39</v>
      </c>
      <c r="M773" t="s">
        <v>5365</v>
      </c>
      <c r="N773" t="s">
        <v>80</v>
      </c>
      <c r="P773" t="s">
        <v>45</v>
      </c>
      <c r="Q773" t="s">
        <v>5366</v>
      </c>
      <c r="R773" t="s">
        <v>5367</v>
      </c>
      <c r="S773" t="s">
        <v>72</v>
      </c>
      <c r="V773" t="s">
        <v>5368</v>
      </c>
      <c r="X773" t="s">
        <v>5369</v>
      </c>
      <c r="Z773" t="s">
        <v>121</v>
      </c>
      <c r="AA773" t="s">
        <v>5370</v>
      </c>
      <c r="AB773" t="s">
        <v>3262</v>
      </c>
      <c r="AF773" t="s">
        <v>11713</v>
      </c>
      <c r="AG773" t="s">
        <v>76</v>
      </c>
      <c r="AH773" t="s">
        <v>11714</v>
      </c>
      <c r="AI773" t="s">
        <v>10682</v>
      </c>
      <c r="AJ773" t="s">
        <v>10682</v>
      </c>
      <c r="AK773" t="s">
        <v>10789</v>
      </c>
      <c r="AL773">
        <v>0</v>
      </c>
    </row>
    <row r="774" spans="1:38" x14ac:dyDescent="0.25">
      <c r="A774" t="s">
        <v>35</v>
      </c>
      <c r="B774" t="s">
        <v>1937</v>
      </c>
      <c r="C774" t="s">
        <v>5371</v>
      </c>
      <c r="D774" t="s">
        <v>5372</v>
      </c>
      <c r="E774" t="s">
        <v>356</v>
      </c>
      <c r="F774" t="s">
        <v>192</v>
      </c>
      <c r="G774" t="s">
        <v>94</v>
      </c>
      <c r="I774" t="s">
        <v>180</v>
      </c>
      <c r="J774" t="s">
        <v>37</v>
      </c>
      <c r="K774" t="s">
        <v>69</v>
      </c>
      <c r="L774" t="s">
        <v>70</v>
      </c>
      <c r="M774" t="s">
        <v>5373</v>
      </c>
      <c r="N774" t="s">
        <v>376</v>
      </c>
      <c r="O774" t="s">
        <v>5374</v>
      </c>
      <c r="P774" t="s">
        <v>185</v>
      </c>
      <c r="R774" t="s">
        <v>5375</v>
      </c>
      <c r="S774" t="s">
        <v>46</v>
      </c>
      <c r="T774" t="s">
        <v>904</v>
      </c>
      <c r="V774" t="s">
        <v>5376</v>
      </c>
      <c r="X774" t="s">
        <v>5377</v>
      </c>
      <c r="Y774" t="s">
        <v>5378</v>
      </c>
      <c r="Z774" t="s">
        <v>87</v>
      </c>
      <c r="AA774" t="s">
        <v>5379</v>
      </c>
      <c r="AB774" t="s">
        <v>233</v>
      </c>
      <c r="AE774" t="s">
        <v>5380</v>
      </c>
      <c r="AF774"/>
      <c r="AG774" t="s">
        <v>49</v>
      </c>
      <c r="AH774" t="s">
        <v>11715</v>
      </c>
      <c r="AI774" t="s">
        <v>10685</v>
      </c>
      <c r="AJ774" t="s">
        <v>10685</v>
      </c>
      <c r="AK774"/>
      <c r="AL774">
        <v>0</v>
      </c>
    </row>
    <row r="775" spans="1:38" x14ac:dyDescent="0.25">
      <c r="A775" t="s">
        <v>35</v>
      </c>
      <c r="B775" t="s">
        <v>101</v>
      </c>
      <c r="C775" t="s">
        <v>5381</v>
      </c>
      <c r="E775" t="s">
        <v>356</v>
      </c>
      <c r="F775" t="s">
        <v>120</v>
      </c>
      <c r="G775" t="s">
        <v>43</v>
      </c>
      <c r="H775" t="s">
        <v>51</v>
      </c>
      <c r="I775" t="s">
        <v>52</v>
      </c>
      <c r="J775" t="s">
        <v>356</v>
      </c>
      <c r="K775" t="s">
        <v>487</v>
      </c>
      <c r="L775" t="s">
        <v>60</v>
      </c>
      <c r="M775" t="s">
        <v>5382</v>
      </c>
      <c r="N775" t="s">
        <v>80</v>
      </c>
      <c r="O775" t="s">
        <v>5383</v>
      </c>
      <c r="P775" t="s">
        <v>81</v>
      </c>
      <c r="Q775" t="s">
        <v>5384</v>
      </c>
      <c r="R775" t="s">
        <v>5385</v>
      </c>
      <c r="S775" t="s">
        <v>72</v>
      </c>
      <c r="Z775" t="s">
        <v>111</v>
      </c>
      <c r="AA775" t="s">
        <v>5386</v>
      </c>
      <c r="AB775" t="s">
        <v>176</v>
      </c>
      <c r="AC775" t="s">
        <v>107</v>
      </c>
      <c r="AF775" t="s">
        <v>11716</v>
      </c>
      <c r="AG775" t="s">
        <v>76</v>
      </c>
      <c r="AH775" t="s">
        <v>11717</v>
      </c>
      <c r="AI775" t="s">
        <v>10682</v>
      </c>
      <c r="AJ775" t="s">
        <v>10682</v>
      </c>
      <c r="AK775"/>
      <c r="AL775">
        <v>0</v>
      </c>
    </row>
    <row r="776" spans="1:38" x14ac:dyDescent="0.25">
      <c r="A776" t="s">
        <v>35</v>
      </c>
      <c r="B776" t="s">
        <v>3549</v>
      </c>
      <c r="C776" t="s">
        <v>5387</v>
      </c>
      <c r="E776" t="s">
        <v>356</v>
      </c>
      <c r="F776" t="s">
        <v>120</v>
      </c>
      <c r="G776" t="s">
        <v>43</v>
      </c>
      <c r="H776" t="s">
        <v>51</v>
      </c>
      <c r="I776" t="s">
        <v>103</v>
      </c>
      <c r="J776" t="s">
        <v>356</v>
      </c>
      <c r="K776" t="s">
        <v>175</v>
      </c>
      <c r="L776" t="s">
        <v>60</v>
      </c>
      <c r="M776" t="s">
        <v>5388</v>
      </c>
      <c r="N776" t="s">
        <v>257</v>
      </c>
      <c r="P776" t="s">
        <v>81</v>
      </c>
      <c r="W776" t="s">
        <v>5389</v>
      </c>
      <c r="AA776" t="s">
        <v>5390</v>
      </c>
      <c r="AF776"/>
      <c r="AG776" t="s">
        <v>49</v>
      </c>
      <c r="AH776" t="s">
        <v>11718</v>
      </c>
      <c r="AI776" t="s">
        <v>10682</v>
      </c>
      <c r="AJ776" t="s">
        <v>10682</v>
      </c>
      <c r="AK776"/>
      <c r="AL776">
        <v>0</v>
      </c>
    </row>
    <row r="777" spans="1:38" x14ac:dyDescent="0.25">
      <c r="A777" t="s">
        <v>35</v>
      </c>
      <c r="B777" t="s">
        <v>156</v>
      </c>
      <c r="C777" t="s">
        <v>5391</v>
      </c>
      <c r="E777" t="s">
        <v>356</v>
      </c>
      <c r="F777" t="s">
        <v>175</v>
      </c>
      <c r="G777" t="s">
        <v>60</v>
      </c>
      <c r="I777" t="s">
        <v>78</v>
      </c>
      <c r="J777" t="s">
        <v>356</v>
      </c>
      <c r="K777" t="s">
        <v>268</v>
      </c>
      <c r="L777" t="s">
        <v>183</v>
      </c>
      <c r="M777" t="s">
        <v>5392</v>
      </c>
      <c r="N777" t="s">
        <v>263</v>
      </c>
      <c r="P777" t="s">
        <v>45</v>
      </c>
      <c r="R777" t="s">
        <v>5393</v>
      </c>
      <c r="S777" t="s">
        <v>46</v>
      </c>
      <c r="T777" t="s">
        <v>223</v>
      </c>
      <c r="V777" t="s">
        <v>5394</v>
      </c>
      <c r="W777" t="s">
        <v>5395</v>
      </c>
      <c r="X777" t="s">
        <v>5396</v>
      </c>
      <c r="Y777" t="s">
        <v>5397</v>
      </c>
      <c r="Z777" t="s">
        <v>87</v>
      </c>
      <c r="AA777" t="s">
        <v>5398</v>
      </c>
      <c r="AC777" t="s">
        <v>213</v>
      </c>
      <c r="AD777" t="s">
        <v>555</v>
      </c>
      <c r="AF777"/>
      <c r="AG777" t="s">
        <v>49</v>
      </c>
      <c r="AH777" t="s">
        <v>11719</v>
      </c>
      <c r="AI777" t="s">
        <v>10682</v>
      </c>
      <c r="AJ777" t="s">
        <v>10682</v>
      </c>
      <c r="AK777"/>
      <c r="AL777">
        <v>0</v>
      </c>
    </row>
    <row r="778" spans="1:38" x14ac:dyDescent="0.25">
      <c r="A778" t="s">
        <v>35</v>
      </c>
      <c r="B778" t="s">
        <v>5399</v>
      </c>
      <c r="C778" t="s">
        <v>5400</v>
      </c>
      <c r="E778" t="s">
        <v>356</v>
      </c>
      <c r="F778" t="s">
        <v>175</v>
      </c>
      <c r="G778" t="s">
        <v>60</v>
      </c>
      <c r="I778" t="s">
        <v>103</v>
      </c>
      <c r="J778" t="s">
        <v>2004</v>
      </c>
      <c r="K778" t="s">
        <v>275</v>
      </c>
      <c r="L778" t="s">
        <v>54</v>
      </c>
      <c r="M778" t="s">
        <v>5401</v>
      </c>
      <c r="N778" t="s">
        <v>232</v>
      </c>
      <c r="P778" t="s">
        <v>45</v>
      </c>
      <c r="R778" t="s">
        <v>5402</v>
      </c>
      <c r="S778" t="s">
        <v>46</v>
      </c>
      <c r="T778" t="s">
        <v>5173</v>
      </c>
      <c r="V778" t="s">
        <v>5403</v>
      </c>
      <c r="X778" t="s">
        <v>5404</v>
      </c>
      <c r="Y778" t="s">
        <v>5405</v>
      </c>
      <c r="Z778" t="s">
        <v>87</v>
      </c>
      <c r="AA778" t="s">
        <v>5406</v>
      </c>
      <c r="AB778" t="s">
        <v>88</v>
      </c>
      <c r="AF778"/>
      <c r="AG778" t="s">
        <v>76</v>
      </c>
      <c r="AH778" t="s">
        <v>11720</v>
      </c>
      <c r="AI778" t="s">
        <v>10682</v>
      </c>
      <c r="AJ778" t="s">
        <v>10682</v>
      </c>
      <c r="AK778" t="s">
        <v>10789</v>
      </c>
      <c r="AL778">
        <v>0</v>
      </c>
    </row>
    <row r="779" spans="1:38" x14ac:dyDescent="0.25">
      <c r="A779" t="s">
        <v>35</v>
      </c>
      <c r="B779" t="s">
        <v>5407</v>
      </c>
      <c r="C779" t="s">
        <v>5408</v>
      </c>
      <c r="D779" t="s">
        <v>5409</v>
      </c>
      <c r="E779" t="s">
        <v>356</v>
      </c>
      <c r="F779" t="s">
        <v>175</v>
      </c>
      <c r="G779" t="s">
        <v>60</v>
      </c>
      <c r="I779" t="s">
        <v>103</v>
      </c>
      <c r="J779" t="s">
        <v>37</v>
      </c>
      <c r="K779" t="s">
        <v>398</v>
      </c>
      <c r="L779" t="s">
        <v>39</v>
      </c>
      <c r="M779" t="s">
        <v>5410</v>
      </c>
      <c r="N779" t="s">
        <v>240</v>
      </c>
      <c r="O779" t="s">
        <v>5411</v>
      </c>
      <c r="P779" t="s">
        <v>45</v>
      </c>
      <c r="R779" t="s">
        <v>5412</v>
      </c>
      <c r="S779" t="s">
        <v>46</v>
      </c>
      <c r="T779" t="s">
        <v>1610</v>
      </c>
      <c r="U779" t="s">
        <v>5413</v>
      </c>
      <c r="V779" t="s">
        <v>5414</v>
      </c>
      <c r="X779" t="s">
        <v>11721</v>
      </c>
      <c r="Y779" t="s">
        <v>5415</v>
      </c>
      <c r="Z779" t="s">
        <v>87</v>
      </c>
      <c r="AA779" t="s">
        <v>5416</v>
      </c>
      <c r="AB779" t="s">
        <v>88</v>
      </c>
      <c r="AC779" t="s">
        <v>11722</v>
      </c>
      <c r="AF779"/>
      <c r="AG779" t="s">
        <v>76</v>
      </c>
      <c r="AH779" t="s">
        <v>11723</v>
      </c>
      <c r="AI779" t="s">
        <v>10682</v>
      </c>
      <c r="AJ779" t="s">
        <v>10682</v>
      </c>
      <c r="AK779"/>
      <c r="AL779">
        <v>0</v>
      </c>
    </row>
    <row r="780" spans="1:38" x14ac:dyDescent="0.25">
      <c r="A780" t="s">
        <v>35</v>
      </c>
      <c r="B780" t="s">
        <v>238</v>
      </c>
      <c r="C780" t="s">
        <v>5417</v>
      </c>
      <c r="E780" t="s">
        <v>356</v>
      </c>
      <c r="F780" t="s">
        <v>175</v>
      </c>
      <c r="G780" t="s">
        <v>60</v>
      </c>
      <c r="H780" t="s">
        <v>51</v>
      </c>
      <c r="I780" t="s">
        <v>52</v>
      </c>
      <c r="J780" t="s">
        <v>356</v>
      </c>
      <c r="K780" t="s">
        <v>196</v>
      </c>
      <c r="L780" t="s">
        <v>43</v>
      </c>
      <c r="M780" t="s">
        <v>5418</v>
      </c>
      <c r="N780" t="s">
        <v>80</v>
      </c>
      <c r="O780" t="s">
        <v>105</v>
      </c>
      <c r="P780" t="s">
        <v>81</v>
      </c>
      <c r="Q780" t="s">
        <v>5419</v>
      </c>
      <c r="R780" t="s">
        <v>5420</v>
      </c>
      <c r="S780" t="s">
        <v>72</v>
      </c>
      <c r="Z780" t="s">
        <v>111</v>
      </c>
      <c r="AA780" t="s">
        <v>5421</v>
      </c>
      <c r="AC780" t="s">
        <v>107</v>
      </c>
      <c r="AF780" t="s">
        <v>11724</v>
      </c>
      <c r="AG780" t="s">
        <v>76</v>
      </c>
      <c r="AH780" t="s">
        <v>11725</v>
      </c>
      <c r="AI780" t="s">
        <v>10682</v>
      </c>
      <c r="AJ780" t="s">
        <v>10682</v>
      </c>
      <c r="AK780"/>
      <c r="AL780">
        <v>0</v>
      </c>
    </row>
    <row r="781" spans="1:38" x14ac:dyDescent="0.25">
      <c r="A781" t="s">
        <v>35</v>
      </c>
      <c r="B781" t="s">
        <v>238</v>
      </c>
      <c r="C781" t="s">
        <v>5422</v>
      </c>
      <c r="D781" t="s">
        <v>5423</v>
      </c>
      <c r="E781" t="s">
        <v>356</v>
      </c>
      <c r="F781" t="s">
        <v>175</v>
      </c>
      <c r="G781" t="s">
        <v>60</v>
      </c>
      <c r="I781" t="s">
        <v>103</v>
      </c>
      <c r="J781" t="s">
        <v>356</v>
      </c>
      <c r="K781" t="s">
        <v>196</v>
      </c>
      <c r="L781" t="s">
        <v>43</v>
      </c>
      <c r="M781" t="s">
        <v>5424</v>
      </c>
      <c r="N781" t="s">
        <v>208</v>
      </c>
      <c r="O781" t="s">
        <v>5425</v>
      </c>
      <c r="P781" t="s">
        <v>185</v>
      </c>
      <c r="R781" t="s">
        <v>5426</v>
      </c>
      <c r="S781" t="s">
        <v>46</v>
      </c>
      <c r="T781" t="s">
        <v>358</v>
      </c>
      <c r="V781" t="s">
        <v>5427</v>
      </c>
      <c r="X781" t="s">
        <v>5428</v>
      </c>
      <c r="Y781" t="s">
        <v>5429</v>
      </c>
      <c r="Z781" t="s">
        <v>87</v>
      </c>
      <c r="AA781" t="s">
        <v>5430</v>
      </c>
      <c r="AB781" t="s">
        <v>748</v>
      </c>
      <c r="AF781"/>
      <c r="AG781" t="s">
        <v>76</v>
      </c>
      <c r="AH781" t="s">
        <v>11726</v>
      </c>
      <c r="AI781" t="s">
        <v>10685</v>
      </c>
      <c r="AJ781" t="s">
        <v>10685</v>
      </c>
      <c r="AK781"/>
      <c r="AL781">
        <v>0</v>
      </c>
    </row>
    <row r="782" spans="1:38" x14ac:dyDescent="0.25">
      <c r="A782" t="s">
        <v>35</v>
      </c>
      <c r="B782" t="s">
        <v>242</v>
      </c>
      <c r="C782" t="s">
        <v>5431</v>
      </c>
      <c r="E782" t="s">
        <v>356</v>
      </c>
      <c r="F782" t="s">
        <v>175</v>
      </c>
      <c r="G782" t="s">
        <v>60</v>
      </c>
      <c r="H782" t="s">
        <v>51</v>
      </c>
      <c r="I782" t="s">
        <v>52</v>
      </c>
      <c r="J782" t="s">
        <v>356</v>
      </c>
      <c r="K782" t="s">
        <v>968</v>
      </c>
      <c r="L782" t="s">
        <v>94</v>
      </c>
      <c r="M782" t="s">
        <v>5432</v>
      </c>
      <c r="N782" t="s">
        <v>80</v>
      </c>
      <c r="O782" t="s">
        <v>105</v>
      </c>
      <c r="P782" t="s">
        <v>81</v>
      </c>
      <c r="Q782" t="s">
        <v>5433</v>
      </c>
      <c r="R782" t="s">
        <v>5434</v>
      </c>
      <c r="S782" t="s">
        <v>72</v>
      </c>
      <c r="Z782" t="s">
        <v>111</v>
      </c>
      <c r="AA782" t="s">
        <v>5435</v>
      </c>
      <c r="AB782" t="s">
        <v>176</v>
      </c>
      <c r="AC782" t="s">
        <v>107</v>
      </c>
      <c r="AF782" t="s">
        <v>11727</v>
      </c>
      <c r="AG782" t="s">
        <v>76</v>
      </c>
      <c r="AH782" t="s">
        <v>11728</v>
      </c>
      <c r="AI782" t="s">
        <v>10682</v>
      </c>
      <c r="AJ782" t="s">
        <v>10682</v>
      </c>
      <c r="AK782"/>
      <c r="AL782">
        <v>0</v>
      </c>
    </row>
    <row r="783" spans="1:38" x14ac:dyDescent="0.25">
      <c r="A783" t="s">
        <v>35</v>
      </c>
      <c r="B783" t="s">
        <v>206</v>
      </c>
      <c r="C783" t="s">
        <v>5436</v>
      </c>
      <c r="E783" t="s">
        <v>356</v>
      </c>
      <c r="F783" t="s">
        <v>175</v>
      </c>
      <c r="G783" t="s">
        <v>60</v>
      </c>
      <c r="H783" t="s">
        <v>51</v>
      </c>
      <c r="I783" t="s">
        <v>103</v>
      </c>
      <c r="J783" t="s">
        <v>181</v>
      </c>
      <c r="K783" t="s">
        <v>196</v>
      </c>
      <c r="L783" t="s">
        <v>43</v>
      </c>
      <c r="M783" t="s">
        <v>5437</v>
      </c>
      <c r="N783" t="s">
        <v>61</v>
      </c>
      <c r="O783" t="s">
        <v>105</v>
      </c>
      <c r="P783" t="s">
        <v>81</v>
      </c>
      <c r="Q783" t="s">
        <v>5438</v>
      </c>
      <c r="R783" t="s">
        <v>5439</v>
      </c>
      <c r="S783" t="s">
        <v>72</v>
      </c>
      <c r="Z783" t="s">
        <v>128</v>
      </c>
      <c r="AA783" t="s">
        <v>5440</v>
      </c>
      <c r="AB783" t="s">
        <v>176</v>
      </c>
      <c r="AC783" t="s">
        <v>131</v>
      </c>
      <c r="AF783" t="s">
        <v>11729</v>
      </c>
      <c r="AG783" t="s">
        <v>49</v>
      </c>
      <c r="AH783" t="s">
        <v>11729</v>
      </c>
      <c r="AI783" t="s">
        <v>10682</v>
      </c>
      <c r="AJ783" t="s">
        <v>10682</v>
      </c>
      <c r="AK783" t="s">
        <v>10863</v>
      </c>
      <c r="AL783">
        <v>0</v>
      </c>
    </row>
    <row r="784" spans="1:38" x14ac:dyDescent="0.25">
      <c r="A784" t="s">
        <v>35</v>
      </c>
      <c r="B784" t="s">
        <v>101</v>
      </c>
      <c r="C784" t="s">
        <v>5441</v>
      </c>
      <c r="E784" t="s">
        <v>356</v>
      </c>
      <c r="F784" t="s">
        <v>175</v>
      </c>
      <c r="G784" t="s">
        <v>60</v>
      </c>
      <c r="H784" t="s">
        <v>51</v>
      </c>
      <c r="I784" t="s">
        <v>52</v>
      </c>
      <c r="J784" t="s">
        <v>356</v>
      </c>
      <c r="K784" t="s">
        <v>968</v>
      </c>
      <c r="L784" t="s">
        <v>94</v>
      </c>
      <c r="M784" t="s">
        <v>5442</v>
      </c>
      <c r="N784" t="s">
        <v>80</v>
      </c>
      <c r="O784" t="s">
        <v>105</v>
      </c>
      <c r="P784" t="s">
        <v>81</v>
      </c>
      <c r="Q784" t="s">
        <v>5443</v>
      </c>
      <c r="R784" t="s">
        <v>5444</v>
      </c>
      <c r="S784" t="s">
        <v>72</v>
      </c>
      <c r="Z784" t="s">
        <v>111</v>
      </c>
      <c r="AA784" t="s">
        <v>5445</v>
      </c>
      <c r="AC784" t="s">
        <v>107</v>
      </c>
      <c r="AF784" t="s">
        <v>11730</v>
      </c>
      <c r="AG784" t="s">
        <v>76</v>
      </c>
      <c r="AH784" t="s">
        <v>11731</v>
      </c>
      <c r="AI784" t="s">
        <v>10682</v>
      </c>
      <c r="AJ784" t="s">
        <v>10682</v>
      </c>
      <c r="AK784"/>
      <c r="AL784">
        <v>0</v>
      </c>
    </row>
    <row r="785" spans="1:38" x14ac:dyDescent="0.25">
      <c r="A785" t="s">
        <v>35</v>
      </c>
      <c r="B785" t="s">
        <v>2739</v>
      </c>
      <c r="C785" t="s">
        <v>5446</v>
      </c>
      <c r="D785" t="s">
        <v>5447</v>
      </c>
      <c r="E785" t="s">
        <v>356</v>
      </c>
      <c r="F785" t="s">
        <v>175</v>
      </c>
      <c r="G785" t="s">
        <v>60</v>
      </c>
      <c r="I785" t="s">
        <v>103</v>
      </c>
      <c r="J785" t="s">
        <v>5448</v>
      </c>
      <c r="K785" t="s">
        <v>268</v>
      </c>
      <c r="L785" t="s">
        <v>183</v>
      </c>
      <c r="M785" t="s">
        <v>5449</v>
      </c>
      <c r="N785" t="s">
        <v>33</v>
      </c>
      <c r="P785" t="s">
        <v>81</v>
      </c>
      <c r="R785" t="s">
        <v>5450</v>
      </c>
      <c r="S785" t="s">
        <v>115</v>
      </c>
      <c r="U785" t="s">
        <v>5451</v>
      </c>
      <c r="V785" t="s">
        <v>5452</v>
      </c>
      <c r="X785" t="s">
        <v>5453</v>
      </c>
      <c r="Z785" t="s">
        <v>5454</v>
      </c>
      <c r="AA785" t="s">
        <v>5455</v>
      </c>
      <c r="AB785" t="s">
        <v>5456</v>
      </c>
      <c r="AF785"/>
      <c r="AG785" t="s">
        <v>49</v>
      </c>
      <c r="AH785"/>
      <c r="AI785" t="s">
        <v>10682</v>
      </c>
      <c r="AJ785" t="s">
        <v>10682</v>
      </c>
      <c r="AK785" t="s">
        <v>10738</v>
      </c>
      <c r="AL785">
        <v>1</v>
      </c>
    </row>
    <row r="786" spans="1:38" x14ac:dyDescent="0.25">
      <c r="A786" t="s">
        <v>35</v>
      </c>
      <c r="B786" t="s">
        <v>3601</v>
      </c>
      <c r="C786" t="s">
        <v>5457</v>
      </c>
      <c r="D786" t="s">
        <v>1882</v>
      </c>
      <c r="E786" t="s">
        <v>356</v>
      </c>
      <c r="F786" t="s">
        <v>266</v>
      </c>
      <c r="G786" t="s">
        <v>183</v>
      </c>
      <c r="I786" t="s">
        <v>41</v>
      </c>
      <c r="J786" t="s">
        <v>356</v>
      </c>
      <c r="K786" t="s">
        <v>196</v>
      </c>
      <c r="L786" t="s">
        <v>43</v>
      </c>
      <c r="M786" t="s">
        <v>5458</v>
      </c>
      <c r="N786" t="s">
        <v>1885</v>
      </c>
      <c r="O786" t="s">
        <v>5198</v>
      </c>
      <c r="P786" t="s">
        <v>45</v>
      </c>
      <c r="Q786" t="s">
        <v>5459</v>
      </c>
      <c r="R786" t="s">
        <v>5460</v>
      </c>
      <c r="S786" t="s">
        <v>72</v>
      </c>
      <c r="U786" t="s">
        <v>4963</v>
      </c>
      <c r="V786" t="s">
        <v>5461</v>
      </c>
      <c r="W786" t="s">
        <v>5462</v>
      </c>
      <c r="X786" t="s">
        <v>5463</v>
      </c>
      <c r="Z786" t="s">
        <v>1892</v>
      </c>
      <c r="AA786" t="s">
        <v>5464</v>
      </c>
      <c r="AB786" t="s">
        <v>5465</v>
      </c>
      <c r="AC786" t="s">
        <v>1895</v>
      </c>
      <c r="AF786"/>
      <c r="AG786" t="s">
        <v>49</v>
      </c>
      <c r="AH786" t="s">
        <v>11732</v>
      </c>
      <c r="AI786" t="s">
        <v>10871</v>
      </c>
      <c r="AJ786" t="s">
        <v>10871</v>
      </c>
      <c r="AK786"/>
      <c r="AL786">
        <v>0</v>
      </c>
    </row>
    <row r="787" spans="1:38" x14ac:dyDescent="0.25">
      <c r="A787" t="s">
        <v>35</v>
      </c>
      <c r="B787" t="s">
        <v>1880</v>
      </c>
      <c r="C787" t="s">
        <v>5466</v>
      </c>
      <c r="D787" t="s">
        <v>1882</v>
      </c>
      <c r="E787" t="s">
        <v>356</v>
      </c>
      <c r="F787" t="s">
        <v>266</v>
      </c>
      <c r="G787" t="s">
        <v>183</v>
      </c>
      <c r="H787" t="s">
        <v>1883</v>
      </c>
      <c r="I787" t="s">
        <v>41</v>
      </c>
      <c r="J787" t="s">
        <v>356</v>
      </c>
      <c r="K787" t="s">
        <v>487</v>
      </c>
      <c r="L787" t="s">
        <v>60</v>
      </c>
      <c r="M787" t="s">
        <v>5467</v>
      </c>
      <c r="N787" t="s">
        <v>1885</v>
      </c>
      <c r="O787" t="s">
        <v>5198</v>
      </c>
      <c r="P787" t="s">
        <v>81</v>
      </c>
      <c r="Q787" t="s">
        <v>5468</v>
      </c>
      <c r="R787" t="s">
        <v>5469</v>
      </c>
      <c r="S787" t="s">
        <v>115</v>
      </c>
      <c r="V787" t="s">
        <v>5470</v>
      </c>
      <c r="W787" t="s">
        <v>5471</v>
      </c>
      <c r="X787" t="s">
        <v>5472</v>
      </c>
      <c r="Z787" t="s">
        <v>1892</v>
      </c>
      <c r="AA787" t="s">
        <v>5473</v>
      </c>
      <c r="AB787" t="s">
        <v>5204</v>
      </c>
      <c r="AF787"/>
      <c r="AG787" t="s">
        <v>49</v>
      </c>
      <c r="AH787" t="s">
        <v>11733</v>
      </c>
      <c r="AI787" t="s">
        <v>10871</v>
      </c>
      <c r="AJ787" t="s">
        <v>10871</v>
      </c>
      <c r="AK787"/>
      <c r="AL787">
        <v>0</v>
      </c>
    </row>
    <row r="788" spans="1:38" x14ac:dyDescent="0.25">
      <c r="A788" t="s">
        <v>35</v>
      </c>
      <c r="B788" t="s">
        <v>53</v>
      </c>
      <c r="C788" t="s">
        <v>10529</v>
      </c>
      <c r="D788" t="s">
        <v>10530</v>
      </c>
      <c r="E788" t="s">
        <v>356</v>
      </c>
      <c r="F788" t="s">
        <v>266</v>
      </c>
      <c r="G788" t="s">
        <v>183</v>
      </c>
      <c r="I788" t="s">
        <v>78</v>
      </c>
      <c r="J788" t="s">
        <v>37</v>
      </c>
      <c r="K788" t="s">
        <v>968</v>
      </c>
      <c r="L788" t="s">
        <v>94</v>
      </c>
      <c r="M788" t="s">
        <v>10531</v>
      </c>
      <c r="N788" t="s">
        <v>159</v>
      </c>
      <c r="O788" t="s">
        <v>10532</v>
      </c>
      <c r="P788" t="s">
        <v>45</v>
      </c>
      <c r="R788" t="s">
        <v>10533</v>
      </c>
      <c r="S788" t="s">
        <v>46</v>
      </c>
      <c r="T788" t="s">
        <v>332</v>
      </c>
      <c r="U788" t="s">
        <v>10534</v>
      </c>
      <c r="V788" t="s">
        <v>10535</v>
      </c>
      <c r="X788" t="s">
        <v>10536</v>
      </c>
      <c r="Y788" t="s">
        <v>10537</v>
      </c>
      <c r="Z788" t="s">
        <v>87</v>
      </c>
      <c r="AA788" t="s">
        <v>10538</v>
      </c>
      <c r="AB788" t="s">
        <v>161</v>
      </c>
      <c r="AC788" t="s">
        <v>10539</v>
      </c>
      <c r="AF788"/>
      <c r="AG788"/>
      <c r="AH788"/>
      <c r="AI788"/>
      <c r="AJ788"/>
      <c r="AK788"/>
      <c r="AL788">
        <v>0</v>
      </c>
    </row>
    <row r="789" spans="1:38" x14ac:dyDescent="0.25">
      <c r="A789" t="s">
        <v>35</v>
      </c>
      <c r="B789" t="s">
        <v>5474</v>
      </c>
      <c r="C789" t="s">
        <v>5475</v>
      </c>
      <c r="E789" t="s">
        <v>356</v>
      </c>
      <c r="F789" t="s">
        <v>266</v>
      </c>
      <c r="G789" t="s">
        <v>183</v>
      </c>
      <c r="H789" t="s">
        <v>51</v>
      </c>
      <c r="I789" t="s">
        <v>103</v>
      </c>
      <c r="J789" t="s">
        <v>356</v>
      </c>
      <c r="K789" t="s">
        <v>487</v>
      </c>
      <c r="L789" t="s">
        <v>60</v>
      </c>
      <c r="M789" t="s">
        <v>5476</v>
      </c>
      <c r="N789" t="s">
        <v>104</v>
      </c>
      <c r="O789" t="s">
        <v>5477</v>
      </c>
      <c r="P789" t="s">
        <v>81</v>
      </c>
      <c r="Q789" t="s">
        <v>5478</v>
      </c>
      <c r="R789" t="s">
        <v>5479</v>
      </c>
      <c r="S789" t="s">
        <v>72</v>
      </c>
      <c r="Z789" t="s">
        <v>106</v>
      </c>
      <c r="AA789" t="s">
        <v>5480</v>
      </c>
      <c r="AC789" t="s">
        <v>131</v>
      </c>
      <c r="AF789" t="s">
        <v>11734</v>
      </c>
      <c r="AG789" t="s">
        <v>108</v>
      </c>
      <c r="AH789" t="s">
        <v>11735</v>
      </c>
      <c r="AI789" t="s">
        <v>10682</v>
      </c>
      <c r="AJ789" t="s">
        <v>10682</v>
      </c>
      <c r="AK789"/>
      <c r="AL789">
        <v>0</v>
      </c>
    </row>
    <row r="790" spans="1:38" x14ac:dyDescent="0.25">
      <c r="A790" t="s">
        <v>35</v>
      </c>
      <c r="B790" t="s">
        <v>5481</v>
      </c>
      <c r="C790" t="s">
        <v>5482</v>
      </c>
      <c r="E790" t="s">
        <v>356</v>
      </c>
      <c r="F790" t="s">
        <v>266</v>
      </c>
      <c r="G790" t="s">
        <v>183</v>
      </c>
      <c r="I790" t="s">
        <v>103</v>
      </c>
      <c r="J790" t="s">
        <v>37</v>
      </c>
      <c r="K790" t="s">
        <v>196</v>
      </c>
      <c r="L790" t="s">
        <v>43</v>
      </c>
      <c r="M790" t="s">
        <v>5483</v>
      </c>
      <c r="N790" t="s">
        <v>208</v>
      </c>
      <c r="P790" t="s">
        <v>45</v>
      </c>
      <c r="R790" t="s">
        <v>5484</v>
      </c>
      <c r="S790" t="s">
        <v>46</v>
      </c>
      <c r="T790" t="s">
        <v>1085</v>
      </c>
      <c r="V790" t="s">
        <v>5485</v>
      </c>
      <c r="X790" t="s">
        <v>5486</v>
      </c>
      <c r="Z790" t="s">
        <v>87</v>
      </c>
      <c r="AA790" t="s">
        <v>5487</v>
      </c>
      <c r="AB790" t="s">
        <v>5488</v>
      </c>
      <c r="AC790" t="s">
        <v>5489</v>
      </c>
      <c r="AF790"/>
      <c r="AG790" t="s">
        <v>76</v>
      </c>
      <c r="AH790" t="s">
        <v>11736</v>
      </c>
      <c r="AI790" t="s">
        <v>10682</v>
      </c>
      <c r="AJ790" t="s">
        <v>10682</v>
      </c>
      <c r="AK790"/>
      <c r="AL790">
        <v>0</v>
      </c>
    </row>
    <row r="791" spans="1:38" x14ac:dyDescent="0.25">
      <c r="A791" t="s">
        <v>35</v>
      </c>
      <c r="B791" t="s">
        <v>167</v>
      </c>
      <c r="C791" t="s">
        <v>5490</v>
      </c>
      <c r="E791" t="s">
        <v>356</v>
      </c>
      <c r="F791" t="s">
        <v>266</v>
      </c>
      <c r="G791" t="s">
        <v>183</v>
      </c>
      <c r="H791" t="s">
        <v>51</v>
      </c>
      <c r="I791" t="s">
        <v>78</v>
      </c>
      <c r="J791" t="s">
        <v>356</v>
      </c>
      <c r="K791" t="s">
        <v>487</v>
      </c>
      <c r="L791" t="s">
        <v>60</v>
      </c>
      <c r="M791" t="s">
        <v>5491</v>
      </c>
      <c r="N791" t="s">
        <v>80</v>
      </c>
      <c r="O791" t="s">
        <v>337</v>
      </c>
      <c r="P791" t="s">
        <v>81</v>
      </c>
      <c r="Q791" t="s">
        <v>5492</v>
      </c>
      <c r="R791" t="s">
        <v>5493</v>
      </c>
      <c r="S791" t="s">
        <v>72</v>
      </c>
      <c r="Z791" t="s">
        <v>111</v>
      </c>
      <c r="AA791" t="s">
        <v>5494</v>
      </c>
      <c r="AC791" t="s">
        <v>107</v>
      </c>
      <c r="AF791" t="s">
        <v>11737</v>
      </c>
      <c r="AG791" t="s">
        <v>76</v>
      </c>
      <c r="AH791" t="s">
        <v>11738</v>
      </c>
      <c r="AI791" t="s">
        <v>10682</v>
      </c>
      <c r="AJ791" t="s">
        <v>10682</v>
      </c>
      <c r="AK791"/>
      <c r="AL791">
        <v>0</v>
      </c>
    </row>
    <row r="792" spans="1:38" x14ac:dyDescent="0.25">
      <c r="A792" t="s">
        <v>35</v>
      </c>
      <c r="B792" t="s">
        <v>656</v>
      </c>
      <c r="C792" t="s">
        <v>5495</v>
      </c>
      <c r="E792" t="s">
        <v>356</v>
      </c>
      <c r="F792" t="s">
        <v>266</v>
      </c>
      <c r="G792" t="s">
        <v>183</v>
      </c>
      <c r="I792" t="s">
        <v>103</v>
      </c>
      <c r="J792" t="s">
        <v>37</v>
      </c>
      <c r="K792" t="s">
        <v>863</v>
      </c>
      <c r="L792" t="s">
        <v>54</v>
      </c>
      <c r="M792" t="s">
        <v>5496</v>
      </c>
      <c r="N792" t="s">
        <v>61</v>
      </c>
      <c r="P792" t="s">
        <v>81</v>
      </c>
      <c r="Q792" t="s">
        <v>5497</v>
      </c>
      <c r="R792" t="s">
        <v>5498</v>
      </c>
      <c r="S792" t="s">
        <v>72</v>
      </c>
      <c r="Z792" t="s">
        <v>735</v>
      </c>
      <c r="AA792" t="s">
        <v>736</v>
      </c>
      <c r="AC792" t="s">
        <v>82</v>
      </c>
      <c r="AF792" t="s">
        <v>11739</v>
      </c>
      <c r="AG792" t="s">
        <v>49</v>
      </c>
      <c r="AH792" t="s">
        <v>11739</v>
      </c>
      <c r="AI792" t="s">
        <v>10682</v>
      </c>
      <c r="AJ792" t="s">
        <v>10682</v>
      </c>
      <c r="AK792"/>
      <c r="AL792">
        <v>0</v>
      </c>
    </row>
    <row r="793" spans="1:38" x14ac:dyDescent="0.25">
      <c r="A793" t="s">
        <v>35</v>
      </c>
      <c r="B793" t="s">
        <v>729</v>
      </c>
      <c r="C793" t="s">
        <v>5499</v>
      </c>
      <c r="E793" t="s">
        <v>356</v>
      </c>
      <c r="F793" t="s">
        <v>266</v>
      </c>
      <c r="G793" t="s">
        <v>183</v>
      </c>
      <c r="H793" t="s">
        <v>51</v>
      </c>
      <c r="I793" t="s">
        <v>52</v>
      </c>
      <c r="J793" t="s">
        <v>37</v>
      </c>
      <c r="K793" t="s">
        <v>1286</v>
      </c>
      <c r="L793" t="s">
        <v>94</v>
      </c>
      <c r="M793" t="s">
        <v>5500</v>
      </c>
      <c r="N793" t="s">
        <v>71</v>
      </c>
      <c r="O793" t="s">
        <v>105</v>
      </c>
      <c r="P793" t="s">
        <v>81</v>
      </c>
      <c r="Q793" t="s">
        <v>5501</v>
      </c>
      <c r="R793" t="s">
        <v>5502</v>
      </c>
      <c r="S793" t="s">
        <v>72</v>
      </c>
      <c r="Z793" t="s">
        <v>111</v>
      </c>
      <c r="AA793" t="s">
        <v>5503</v>
      </c>
      <c r="AC793" t="s">
        <v>107</v>
      </c>
      <c r="AF793" t="s">
        <v>11740</v>
      </c>
      <c r="AG793" t="s">
        <v>76</v>
      </c>
      <c r="AH793" t="s">
        <v>11741</v>
      </c>
      <c r="AI793" t="s">
        <v>10682</v>
      </c>
      <c r="AJ793" t="s">
        <v>10682</v>
      </c>
      <c r="AK793"/>
      <c r="AL793">
        <v>0</v>
      </c>
    </row>
    <row r="794" spans="1:38" x14ac:dyDescent="0.25">
      <c r="A794" t="s">
        <v>35</v>
      </c>
      <c r="B794" t="s">
        <v>4959</v>
      </c>
      <c r="C794" t="s">
        <v>5504</v>
      </c>
      <c r="E794" t="s">
        <v>356</v>
      </c>
      <c r="F794" t="s">
        <v>266</v>
      </c>
      <c r="G794" t="s">
        <v>183</v>
      </c>
      <c r="H794" t="s">
        <v>51</v>
      </c>
      <c r="I794" t="s">
        <v>189</v>
      </c>
      <c r="J794" t="s">
        <v>356</v>
      </c>
      <c r="K794" t="s">
        <v>658</v>
      </c>
      <c r="L794" t="s">
        <v>39</v>
      </c>
      <c r="M794" t="s">
        <v>5505</v>
      </c>
      <c r="N794" t="s">
        <v>80</v>
      </c>
      <c r="O794" t="s">
        <v>105</v>
      </c>
      <c r="P794" t="s">
        <v>81</v>
      </c>
      <c r="Q794" t="s">
        <v>5506</v>
      </c>
      <c r="R794" t="s">
        <v>5507</v>
      </c>
      <c r="S794" t="s">
        <v>72</v>
      </c>
      <c r="Z794" t="s">
        <v>111</v>
      </c>
      <c r="AA794" t="s">
        <v>5508</v>
      </c>
      <c r="AC794" t="s">
        <v>107</v>
      </c>
      <c r="AF794" t="s">
        <v>11742</v>
      </c>
      <c r="AG794" t="s">
        <v>76</v>
      </c>
      <c r="AH794" t="s">
        <v>11743</v>
      </c>
      <c r="AI794" t="s">
        <v>10682</v>
      </c>
      <c r="AJ794" t="s">
        <v>10682</v>
      </c>
      <c r="AK794"/>
      <c r="AL794">
        <v>0</v>
      </c>
    </row>
    <row r="795" spans="1:38" x14ac:dyDescent="0.25">
      <c r="A795" t="s">
        <v>35</v>
      </c>
      <c r="B795" t="s">
        <v>167</v>
      </c>
      <c r="C795" t="s">
        <v>5509</v>
      </c>
      <c r="E795" t="s">
        <v>356</v>
      </c>
      <c r="F795" t="s">
        <v>245</v>
      </c>
      <c r="G795" t="s">
        <v>39</v>
      </c>
      <c r="I795" t="s">
        <v>52</v>
      </c>
      <c r="J795" t="s">
        <v>356</v>
      </c>
      <c r="K795" t="s">
        <v>863</v>
      </c>
      <c r="L795" t="s">
        <v>54</v>
      </c>
      <c r="M795" t="s">
        <v>5510</v>
      </c>
      <c r="N795" t="s">
        <v>80</v>
      </c>
      <c r="P795" t="s">
        <v>81</v>
      </c>
      <c r="Q795" t="s">
        <v>5511</v>
      </c>
      <c r="R795" t="s">
        <v>5512</v>
      </c>
      <c r="S795" t="s">
        <v>72</v>
      </c>
      <c r="Z795" t="s">
        <v>589</v>
      </c>
      <c r="AA795" t="s">
        <v>5513</v>
      </c>
      <c r="AB795" t="s">
        <v>5514</v>
      </c>
      <c r="AC795" t="s">
        <v>590</v>
      </c>
      <c r="AF795" t="s">
        <v>11744</v>
      </c>
      <c r="AG795" t="s">
        <v>76</v>
      </c>
      <c r="AH795" t="s">
        <v>11745</v>
      </c>
      <c r="AI795" t="s">
        <v>10682</v>
      </c>
      <c r="AJ795" t="s">
        <v>10682</v>
      </c>
      <c r="AK795"/>
      <c r="AL795">
        <v>0</v>
      </c>
    </row>
    <row r="796" spans="1:38" x14ac:dyDescent="0.25">
      <c r="A796" t="s">
        <v>35</v>
      </c>
      <c r="B796" t="s">
        <v>210</v>
      </c>
      <c r="C796" t="s">
        <v>5515</v>
      </c>
      <c r="E796" t="s">
        <v>356</v>
      </c>
      <c r="F796" t="s">
        <v>245</v>
      </c>
      <c r="G796" t="s">
        <v>39</v>
      </c>
      <c r="H796" t="s">
        <v>51</v>
      </c>
      <c r="I796" t="s">
        <v>52</v>
      </c>
      <c r="J796" t="s">
        <v>37</v>
      </c>
      <c r="K796" t="s">
        <v>968</v>
      </c>
      <c r="L796" t="s">
        <v>94</v>
      </c>
      <c r="M796" t="s">
        <v>5516</v>
      </c>
      <c r="N796" t="s">
        <v>80</v>
      </c>
      <c r="O796" t="s">
        <v>105</v>
      </c>
      <c r="P796" t="s">
        <v>81</v>
      </c>
      <c r="Q796" t="s">
        <v>5517</v>
      </c>
      <c r="R796" t="s">
        <v>5518</v>
      </c>
      <c r="S796" t="s">
        <v>72</v>
      </c>
      <c r="Z796" t="s">
        <v>111</v>
      </c>
      <c r="AA796" t="s">
        <v>5519</v>
      </c>
      <c r="AB796" t="s">
        <v>176</v>
      </c>
      <c r="AC796" t="s">
        <v>107</v>
      </c>
      <c r="AF796" t="s">
        <v>11746</v>
      </c>
      <c r="AG796" t="s">
        <v>76</v>
      </c>
      <c r="AH796" t="s">
        <v>11645</v>
      </c>
      <c r="AI796" t="s">
        <v>10682</v>
      </c>
      <c r="AJ796" t="s">
        <v>10682</v>
      </c>
      <c r="AK796"/>
      <c r="AL796">
        <v>0</v>
      </c>
    </row>
    <row r="797" spans="1:38" x14ac:dyDescent="0.25">
      <c r="A797" t="s">
        <v>35</v>
      </c>
      <c r="B797" t="s">
        <v>3930</v>
      </c>
      <c r="C797" t="s">
        <v>5520</v>
      </c>
      <c r="D797" t="s">
        <v>1882</v>
      </c>
      <c r="E797" t="s">
        <v>356</v>
      </c>
      <c r="F797" t="s">
        <v>275</v>
      </c>
      <c r="G797" t="s">
        <v>54</v>
      </c>
      <c r="I797" t="s">
        <v>41</v>
      </c>
      <c r="J797" t="s">
        <v>356</v>
      </c>
      <c r="K797" t="s">
        <v>863</v>
      </c>
      <c r="L797" t="s">
        <v>54</v>
      </c>
      <c r="M797" t="s">
        <v>5521</v>
      </c>
      <c r="N797" t="s">
        <v>1885</v>
      </c>
      <c r="O797" t="s">
        <v>5522</v>
      </c>
      <c r="P797" t="s">
        <v>45</v>
      </c>
      <c r="Q797" t="s">
        <v>5523</v>
      </c>
      <c r="R797" t="s">
        <v>5524</v>
      </c>
      <c r="S797" t="s">
        <v>72</v>
      </c>
      <c r="U797" t="s">
        <v>4963</v>
      </c>
      <c r="V797" t="s">
        <v>5525</v>
      </c>
      <c r="W797" t="s">
        <v>5526</v>
      </c>
      <c r="X797" t="s">
        <v>5463</v>
      </c>
      <c r="Z797" t="s">
        <v>1892</v>
      </c>
      <c r="AA797" t="s">
        <v>5527</v>
      </c>
      <c r="AB797" t="s">
        <v>4964</v>
      </c>
      <c r="AC797" t="s">
        <v>1895</v>
      </c>
      <c r="AF797"/>
      <c r="AG797" t="s">
        <v>49</v>
      </c>
      <c r="AH797" t="s">
        <v>11747</v>
      </c>
      <c r="AI797" t="s">
        <v>10871</v>
      </c>
      <c r="AJ797" t="s">
        <v>10871</v>
      </c>
      <c r="AK797"/>
      <c r="AL797">
        <v>0</v>
      </c>
    </row>
    <row r="798" spans="1:38" x14ac:dyDescent="0.25">
      <c r="A798" t="s">
        <v>35</v>
      </c>
      <c r="B798" t="s">
        <v>4004</v>
      </c>
      <c r="C798" t="s">
        <v>5528</v>
      </c>
      <c r="E798" t="s">
        <v>356</v>
      </c>
      <c r="F798" t="s">
        <v>275</v>
      </c>
      <c r="G798" t="s">
        <v>54</v>
      </c>
      <c r="I798" t="s">
        <v>52</v>
      </c>
      <c r="J798" t="s">
        <v>356</v>
      </c>
      <c r="K798" t="s">
        <v>219</v>
      </c>
      <c r="L798" t="s">
        <v>70</v>
      </c>
      <c r="M798" t="s">
        <v>5529</v>
      </c>
      <c r="N798" t="s">
        <v>376</v>
      </c>
      <c r="P798" t="s">
        <v>185</v>
      </c>
      <c r="R798" t="s">
        <v>5530</v>
      </c>
      <c r="S798" t="s">
        <v>46</v>
      </c>
      <c r="T798" t="s">
        <v>2053</v>
      </c>
      <c r="V798" t="s">
        <v>5531</v>
      </c>
      <c r="X798" t="s">
        <v>5532</v>
      </c>
      <c r="Z798" t="s">
        <v>87</v>
      </c>
      <c r="AA798" t="s">
        <v>5533</v>
      </c>
      <c r="AB798" t="s">
        <v>324</v>
      </c>
      <c r="AF798"/>
      <c r="AG798" t="s">
        <v>49</v>
      </c>
      <c r="AH798" t="s">
        <v>11748</v>
      </c>
      <c r="AI798" t="s">
        <v>10685</v>
      </c>
      <c r="AJ798" t="s">
        <v>10685</v>
      </c>
      <c r="AK798"/>
      <c r="AL798">
        <v>0</v>
      </c>
    </row>
    <row r="799" spans="1:38" x14ac:dyDescent="0.25">
      <c r="A799" t="s">
        <v>35</v>
      </c>
      <c r="B799" t="s">
        <v>191</v>
      </c>
      <c r="C799" t="s">
        <v>5534</v>
      </c>
      <c r="E799" t="s">
        <v>356</v>
      </c>
      <c r="F799" t="s">
        <v>275</v>
      </c>
      <c r="G799" t="s">
        <v>54</v>
      </c>
      <c r="H799" t="s">
        <v>51</v>
      </c>
      <c r="I799" t="s">
        <v>52</v>
      </c>
      <c r="J799" t="s">
        <v>356</v>
      </c>
      <c r="K799" t="s">
        <v>1091</v>
      </c>
      <c r="L799" t="s">
        <v>183</v>
      </c>
      <c r="M799" t="s">
        <v>5535</v>
      </c>
      <c r="N799" t="s">
        <v>80</v>
      </c>
      <c r="O799" t="s">
        <v>202</v>
      </c>
      <c r="P799" t="s">
        <v>81</v>
      </c>
      <c r="Q799" t="s">
        <v>5536</v>
      </c>
      <c r="R799" t="s">
        <v>5537</v>
      </c>
      <c r="S799" t="s">
        <v>72</v>
      </c>
      <c r="Z799" t="s">
        <v>111</v>
      </c>
      <c r="AA799" t="s">
        <v>5538</v>
      </c>
      <c r="AC799" t="s">
        <v>107</v>
      </c>
      <c r="AF799" t="s">
        <v>11749</v>
      </c>
      <c r="AG799" t="s">
        <v>76</v>
      </c>
      <c r="AH799" t="s">
        <v>11750</v>
      </c>
      <c r="AI799" t="s">
        <v>10682</v>
      </c>
      <c r="AJ799" t="s">
        <v>10682</v>
      </c>
      <c r="AK799"/>
      <c r="AL799">
        <v>0</v>
      </c>
    </row>
    <row r="800" spans="1:38" x14ac:dyDescent="0.25">
      <c r="A800" t="s">
        <v>35</v>
      </c>
      <c r="B800" t="s">
        <v>1613</v>
      </c>
      <c r="C800" t="s">
        <v>5539</v>
      </c>
      <c r="E800" t="s">
        <v>356</v>
      </c>
      <c r="F800" t="s">
        <v>275</v>
      </c>
      <c r="G800" t="s">
        <v>54</v>
      </c>
      <c r="H800" t="s">
        <v>51</v>
      </c>
      <c r="I800" t="s">
        <v>178</v>
      </c>
      <c r="J800" t="s">
        <v>356</v>
      </c>
      <c r="K800" t="s">
        <v>403</v>
      </c>
      <c r="L800" t="s">
        <v>70</v>
      </c>
      <c r="M800" t="s">
        <v>5540</v>
      </c>
      <c r="N800" t="s">
        <v>80</v>
      </c>
      <c r="O800" t="s">
        <v>105</v>
      </c>
      <c r="P800" t="s">
        <v>81</v>
      </c>
      <c r="Q800" t="s">
        <v>5541</v>
      </c>
      <c r="R800" t="s">
        <v>5542</v>
      </c>
      <c r="S800" t="s">
        <v>72</v>
      </c>
      <c r="Z800" t="s">
        <v>111</v>
      </c>
      <c r="AA800" t="s">
        <v>5543</v>
      </c>
      <c r="AC800" t="s">
        <v>107</v>
      </c>
      <c r="AF800" t="s">
        <v>11751</v>
      </c>
      <c r="AG800" t="s">
        <v>76</v>
      </c>
      <c r="AH800" t="s">
        <v>11752</v>
      </c>
      <c r="AI800" t="s">
        <v>10682</v>
      </c>
      <c r="AJ800" t="s">
        <v>10682</v>
      </c>
      <c r="AK800"/>
      <c r="AL800">
        <v>0</v>
      </c>
    </row>
    <row r="801" spans="1:38" x14ac:dyDescent="0.25">
      <c r="A801" t="s">
        <v>35</v>
      </c>
      <c r="B801" t="s">
        <v>1153</v>
      </c>
      <c r="C801" t="s">
        <v>5544</v>
      </c>
      <c r="E801" t="s">
        <v>356</v>
      </c>
      <c r="F801" t="s">
        <v>256</v>
      </c>
      <c r="G801" t="s">
        <v>94</v>
      </c>
      <c r="I801" t="s">
        <v>178</v>
      </c>
      <c r="J801" t="s">
        <v>181</v>
      </c>
      <c r="K801" t="s">
        <v>403</v>
      </c>
      <c r="L801" t="s">
        <v>70</v>
      </c>
      <c r="M801" t="s">
        <v>5545</v>
      </c>
      <c r="N801" t="s">
        <v>80</v>
      </c>
      <c r="P801" t="s">
        <v>81</v>
      </c>
      <c r="Q801" t="s">
        <v>5546</v>
      </c>
      <c r="R801" t="s">
        <v>5547</v>
      </c>
      <c r="S801" t="s">
        <v>72</v>
      </c>
      <c r="Z801" t="s">
        <v>1807</v>
      </c>
      <c r="AA801" t="s">
        <v>1808</v>
      </c>
      <c r="AB801" t="s">
        <v>1809</v>
      </c>
      <c r="AC801" t="s">
        <v>1810</v>
      </c>
      <c r="AF801" t="s">
        <v>11753</v>
      </c>
      <c r="AG801" t="s">
        <v>76</v>
      </c>
      <c r="AH801" t="s">
        <v>11754</v>
      </c>
      <c r="AI801" t="s">
        <v>10682</v>
      </c>
      <c r="AJ801" t="s">
        <v>10682</v>
      </c>
      <c r="AK801" t="s">
        <v>11755</v>
      </c>
      <c r="AL801">
        <v>0</v>
      </c>
    </row>
    <row r="802" spans="1:38" x14ac:dyDescent="0.25">
      <c r="A802" t="s">
        <v>35</v>
      </c>
      <c r="B802" t="s">
        <v>771</v>
      </c>
      <c r="C802" t="s">
        <v>5548</v>
      </c>
      <c r="E802" t="s">
        <v>356</v>
      </c>
      <c r="F802" t="s">
        <v>256</v>
      </c>
      <c r="G802" t="s">
        <v>94</v>
      </c>
      <c r="H802" t="s">
        <v>51</v>
      </c>
      <c r="I802" t="s">
        <v>189</v>
      </c>
      <c r="J802" t="s">
        <v>356</v>
      </c>
      <c r="K802" t="s">
        <v>256</v>
      </c>
      <c r="L802" t="s">
        <v>94</v>
      </c>
      <c r="M802" t="s">
        <v>5549</v>
      </c>
      <c r="N802" t="s">
        <v>5550</v>
      </c>
      <c r="O802" t="s">
        <v>3975</v>
      </c>
      <c r="P802" t="s">
        <v>81</v>
      </c>
      <c r="Q802" t="s">
        <v>5551</v>
      </c>
      <c r="R802" t="s">
        <v>5552</v>
      </c>
      <c r="S802" t="s">
        <v>72</v>
      </c>
      <c r="Z802" t="s">
        <v>3300</v>
      </c>
      <c r="AA802" t="s">
        <v>5553</v>
      </c>
      <c r="AC802" t="s">
        <v>107</v>
      </c>
      <c r="AF802" t="s">
        <v>11756</v>
      </c>
      <c r="AG802" t="s">
        <v>285</v>
      </c>
      <c r="AH802" t="s">
        <v>11757</v>
      </c>
      <c r="AI802" t="s">
        <v>10682</v>
      </c>
      <c r="AJ802" t="s">
        <v>10682</v>
      </c>
      <c r="AK802"/>
      <c r="AL802">
        <v>0</v>
      </c>
    </row>
    <row r="803" spans="1:38" x14ac:dyDescent="0.25">
      <c r="A803" t="s">
        <v>35</v>
      </c>
      <c r="B803" t="s">
        <v>1369</v>
      </c>
      <c r="C803" t="s">
        <v>5554</v>
      </c>
      <c r="D803" t="s">
        <v>1882</v>
      </c>
      <c r="E803" t="s">
        <v>356</v>
      </c>
      <c r="F803" t="s">
        <v>196</v>
      </c>
      <c r="G803" t="s">
        <v>43</v>
      </c>
      <c r="H803" t="s">
        <v>1883</v>
      </c>
      <c r="I803" t="s">
        <v>41</v>
      </c>
      <c r="J803" t="s">
        <v>356</v>
      </c>
      <c r="K803" t="s">
        <v>863</v>
      </c>
      <c r="L803" t="s">
        <v>54</v>
      </c>
      <c r="M803" t="s">
        <v>5555</v>
      </c>
      <c r="N803" t="s">
        <v>1885</v>
      </c>
      <c r="O803" t="s">
        <v>5556</v>
      </c>
      <c r="P803" t="s">
        <v>81</v>
      </c>
      <c r="Q803" t="s">
        <v>5557</v>
      </c>
      <c r="R803" t="s">
        <v>5558</v>
      </c>
      <c r="S803" t="s">
        <v>115</v>
      </c>
      <c r="V803" t="s">
        <v>5559</v>
      </c>
      <c r="W803" t="s">
        <v>5560</v>
      </c>
      <c r="X803" t="s">
        <v>5561</v>
      </c>
      <c r="Z803" t="s">
        <v>1892</v>
      </c>
      <c r="AA803" t="s">
        <v>5562</v>
      </c>
      <c r="AB803" t="s">
        <v>5270</v>
      </c>
      <c r="AF803"/>
      <c r="AG803" t="s">
        <v>49</v>
      </c>
      <c r="AH803" t="s">
        <v>11758</v>
      </c>
      <c r="AI803" t="s">
        <v>10871</v>
      </c>
      <c r="AJ803" t="s">
        <v>10871</v>
      </c>
      <c r="AK803"/>
      <c r="AL803">
        <v>0</v>
      </c>
    </row>
    <row r="804" spans="1:38" x14ac:dyDescent="0.25">
      <c r="A804" t="s">
        <v>35</v>
      </c>
      <c r="B804" t="s">
        <v>311</v>
      </c>
      <c r="C804" t="s">
        <v>5563</v>
      </c>
      <c r="E804" t="s">
        <v>356</v>
      </c>
      <c r="F804" t="s">
        <v>196</v>
      </c>
      <c r="G804" t="s">
        <v>43</v>
      </c>
      <c r="H804" t="s">
        <v>51</v>
      </c>
      <c r="I804" t="s">
        <v>189</v>
      </c>
      <c r="J804" t="s">
        <v>356</v>
      </c>
      <c r="K804" t="s">
        <v>863</v>
      </c>
      <c r="L804" t="s">
        <v>54</v>
      </c>
      <c r="M804" t="s">
        <v>5564</v>
      </c>
      <c r="N804" t="s">
        <v>5550</v>
      </c>
      <c r="O804" t="s">
        <v>105</v>
      </c>
      <c r="P804" t="s">
        <v>81</v>
      </c>
      <c r="Q804" t="s">
        <v>5565</v>
      </c>
      <c r="R804" t="s">
        <v>5566</v>
      </c>
      <c r="S804" t="s">
        <v>72</v>
      </c>
      <c r="Z804" t="s">
        <v>3300</v>
      </c>
      <c r="AA804" t="s">
        <v>5567</v>
      </c>
      <c r="AC804" t="s">
        <v>5568</v>
      </c>
      <c r="AF804" t="s">
        <v>11759</v>
      </c>
      <c r="AG804" t="s">
        <v>285</v>
      </c>
      <c r="AH804" t="s">
        <v>11760</v>
      </c>
      <c r="AI804" t="s">
        <v>10682</v>
      </c>
      <c r="AJ804" t="s">
        <v>10682</v>
      </c>
      <c r="AK804"/>
      <c r="AL804">
        <v>0</v>
      </c>
    </row>
    <row r="805" spans="1:38" x14ac:dyDescent="0.25">
      <c r="A805" t="s">
        <v>35</v>
      </c>
      <c r="B805" t="s">
        <v>4004</v>
      </c>
      <c r="C805" t="s">
        <v>5569</v>
      </c>
      <c r="D805" t="s">
        <v>1882</v>
      </c>
      <c r="E805" t="s">
        <v>356</v>
      </c>
      <c r="F805" t="s">
        <v>196</v>
      </c>
      <c r="G805" t="s">
        <v>43</v>
      </c>
      <c r="H805" t="s">
        <v>1883</v>
      </c>
      <c r="I805" t="s">
        <v>180</v>
      </c>
      <c r="J805" t="s">
        <v>356</v>
      </c>
      <c r="K805" t="s">
        <v>658</v>
      </c>
      <c r="L805" t="s">
        <v>39</v>
      </c>
      <c r="M805" t="s">
        <v>5570</v>
      </c>
      <c r="N805" t="s">
        <v>1885</v>
      </c>
      <c r="O805" t="s">
        <v>5571</v>
      </c>
      <c r="P805" t="s">
        <v>45</v>
      </c>
      <c r="Q805" t="s">
        <v>5572</v>
      </c>
      <c r="R805" t="s">
        <v>5573</v>
      </c>
      <c r="S805" t="s">
        <v>72</v>
      </c>
      <c r="V805" t="s">
        <v>5574</v>
      </c>
      <c r="W805" t="s">
        <v>5575</v>
      </c>
      <c r="X805" t="s">
        <v>4957</v>
      </c>
      <c r="Z805" t="s">
        <v>1892</v>
      </c>
      <c r="AA805" t="s">
        <v>5576</v>
      </c>
      <c r="AB805" t="s">
        <v>5577</v>
      </c>
      <c r="AC805" t="s">
        <v>1895</v>
      </c>
      <c r="AF805"/>
      <c r="AG805" t="s">
        <v>49</v>
      </c>
      <c r="AH805" t="s">
        <v>11761</v>
      </c>
      <c r="AI805" t="s">
        <v>10871</v>
      </c>
      <c r="AJ805" t="s">
        <v>10871</v>
      </c>
      <c r="AK805"/>
      <c r="AL805">
        <v>0</v>
      </c>
    </row>
    <row r="806" spans="1:38" x14ac:dyDescent="0.25">
      <c r="A806" t="s">
        <v>35</v>
      </c>
      <c r="B806" t="s">
        <v>1705</v>
      </c>
      <c r="C806" t="s">
        <v>5578</v>
      </c>
      <c r="E806" t="s">
        <v>356</v>
      </c>
      <c r="F806" t="s">
        <v>196</v>
      </c>
      <c r="G806" t="s">
        <v>43</v>
      </c>
      <c r="H806" t="s">
        <v>138</v>
      </c>
      <c r="I806" t="s">
        <v>52</v>
      </c>
      <c r="J806" t="s">
        <v>356</v>
      </c>
      <c r="K806" t="s">
        <v>1013</v>
      </c>
      <c r="L806" t="s">
        <v>60</v>
      </c>
      <c r="M806" t="s">
        <v>5579</v>
      </c>
      <c r="N806" t="s">
        <v>208</v>
      </c>
      <c r="O806" t="s">
        <v>5580</v>
      </c>
      <c r="P806" t="s">
        <v>81</v>
      </c>
      <c r="Q806" t="s">
        <v>5581</v>
      </c>
      <c r="R806" t="s">
        <v>5582</v>
      </c>
      <c r="S806" t="s">
        <v>72</v>
      </c>
      <c r="Z806" t="s">
        <v>272</v>
      </c>
      <c r="AA806" t="s">
        <v>273</v>
      </c>
      <c r="AC806" t="s">
        <v>274</v>
      </c>
      <c r="AF806" t="s">
        <v>11762</v>
      </c>
      <c r="AG806" t="s">
        <v>76</v>
      </c>
      <c r="AH806" t="s">
        <v>11763</v>
      </c>
      <c r="AI806" t="s">
        <v>10682</v>
      </c>
      <c r="AJ806" t="s">
        <v>10682</v>
      </c>
      <c r="AK806"/>
      <c r="AL806">
        <v>0</v>
      </c>
    </row>
    <row r="807" spans="1:38" x14ac:dyDescent="0.25">
      <c r="A807" t="s">
        <v>35</v>
      </c>
      <c r="B807" t="s">
        <v>809</v>
      </c>
      <c r="C807" t="s">
        <v>5583</v>
      </c>
      <c r="D807" t="s">
        <v>90</v>
      </c>
      <c r="E807" t="s">
        <v>356</v>
      </c>
      <c r="F807" t="s">
        <v>196</v>
      </c>
      <c r="G807" t="s">
        <v>43</v>
      </c>
      <c r="I807" t="s">
        <v>180</v>
      </c>
      <c r="J807" t="s">
        <v>356</v>
      </c>
      <c r="K807" t="s">
        <v>1560</v>
      </c>
      <c r="L807" t="s">
        <v>43</v>
      </c>
      <c r="M807" t="s">
        <v>5584</v>
      </c>
      <c r="N807" t="s">
        <v>71</v>
      </c>
      <c r="O807" t="s">
        <v>95</v>
      </c>
      <c r="P807" t="s">
        <v>81</v>
      </c>
      <c r="Q807" t="s">
        <v>5585</v>
      </c>
      <c r="R807" t="s">
        <v>5586</v>
      </c>
      <c r="S807" t="s">
        <v>72</v>
      </c>
      <c r="V807" t="s">
        <v>96</v>
      </c>
      <c r="X807" t="s">
        <v>5587</v>
      </c>
      <c r="Z807" t="s">
        <v>98</v>
      </c>
      <c r="AA807" t="s">
        <v>99</v>
      </c>
      <c r="AB807" t="s">
        <v>5588</v>
      </c>
      <c r="AC807" t="s">
        <v>709</v>
      </c>
      <c r="AF807" t="s">
        <v>11764</v>
      </c>
      <c r="AG807" t="s">
        <v>76</v>
      </c>
      <c r="AH807" t="s">
        <v>11765</v>
      </c>
      <c r="AI807" t="s">
        <v>10682</v>
      </c>
      <c r="AJ807" t="s">
        <v>10682</v>
      </c>
      <c r="AK807"/>
      <c r="AL807">
        <v>0</v>
      </c>
    </row>
    <row r="808" spans="1:38" x14ac:dyDescent="0.25">
      <c r="A808" t="s">
        <v>35</v>
      </c>
      <c r="B808" t="s">
        <v>816</v>
      </c>
      <c r="C808" t="s">
        <v>5589</v>
      </c>
      <c r="D808" t="s">
        <v>5590</v>
      </c>
      <c r="E808" t="s">
        <v>356</v>
      </c>
      <c r="F808" t="s">
        <v>196</v>
      </c>
      <c r="G808" t="s">
        <v>43</v>
      </c>
      <c r="I808" t="s">
        <v>180</v>
      </c>
      <c r="J808" t="s">
        <v>356</v>
      </c>
      <c r="K808" t="s">
        <v>1013</v>
      </c>
      <c r="L808" t="s">
        <v>60</v>
      </c>
      <c r="M808" t="s">
        <v>5591</v>
      </c>
      <c r="N808" t="s">
        <v>104</v>
      </c>
      <c r="O808" t="s">
        <v>5592</v>
      </c>
      <c r="P808" t="s">
        <v>45</v>
      </c>
      <c r="Q808" t="s">
        <v>5593</v>
      </c>
      <c r="R808" t="s">
        <v>5594</v>
      </c>
      <c r="S808" t="s">
        <v>72</v>
      </c>
      <c r="V808" t="s">
        <v>5595</v>
      </c>
      <c r="W808" t="s">
        <v>5596</v>
      </c>
      <c r="X808" t="s">
        <v>5597</v>
      </c>
      <c r="Y808" t="s">
        <v>5598</v>
      </c>
      <c r="Z808" t="s">
        <v>1392</v>
      </c>
      <c r="AA808" t="s">
        <v>5599</v>
      </c>
      <c r="AB808" t="s">
        <v>5600</v>
      </c>
      <c r="AE808" t="s">
        <v>5601</v>
      </c>
      <c r="AF808" t="s">
        <v>11766</v>
      </c>
      <c r="AG808" t="s">
        <v>108</v>
      </c>
      <c r="AH808" t="s">
        <v>11767</v>
      </c>
      <c r="AI808" t="s">
        <v>10682</v>
      </c>
      <c r="AJ808" t="s">
        <v>10682</v>
      </c>
      <c r="AK808"/>
      <c r="AL808">
        <v>0</v>
      </c>
    </row>
    <row r="809" spans="1:38" x14ac:dyDescent="0.25">
      <c r="A809" t="s">
        <v>35</v>
      </c>
      <c r="B809" t="s">
        <v>1136</v>
      </c>
      <c r="C809" t="s">
        <v>5602</v>
      </c>
      <c r="E809" t="s">
        <v>356</v>
      </c>
      <c r="F809" t="s">
        <v>196</v>
      </c>
      <c r="G809" t="s">
        <v>43</v>
      </c>
      <c r="H809" t="s">
        <v>51</v>
      </c>
      <c r="I809" t="s">
        <v>52</v>
      </c>
      <c r="J809" t="s">
        <v>37</v>
      </c>
      <c r="K809" t="s">
        <v>1091</v>
      </c>
      <c r="L809" t="s">
        <v>183</v>
      </c>
      <c r="M809" t="s">
        <v>5603</v>
      </c>
      <c r="N809" t="s">
        <v>80</v>
      </c>
      <c r="O809" t="s">
        <v>105</v>
      </c>
      <c r="P809" t="s">
        <v>81</v>
      </c>
      <c r="Q809" t="s">
        <v>5604</v>
      </c>
      <c r="R809" t="s">
        <v>5605</v>
      </c>
      <c r="S809" t="s">
        <v>72</v>
      </c>
      <c r="Z809" t="s">
        <v>111</v>
      </c>
      <c r="AA809" t="s">
        <v>5606</v>
      </c>
      <c r="AB809" t="s">
        <v>176</v>
      </c>
      <c r="AC809" t="s">
        <v>107</v>
      </c>
      <c r="AF809" t="s">
        <v>11716</v>
      </c>
      <c r="AG809" t="s">
        <v>76</v>
      </c>
      <c r="AH809" t="s">
        <v>11768</v>
      </c>
      <c r="AI809" t="s">
        <v>10682</v>
      </c>
      <c r="AJ809" t="s">
        <v>10682</v>
      </c>
      <c r="AK809"/>
      <c r="AL809">
        <v>0</v>
      </c>
    </row>
    <row r="810" spans="1:38" x14ac:dyDescent="0.25">
      <c r="A810" t="s">
        <v>35</v>
      </c>
      <c r="B810" t="s">
        <v>2739</v>
      </c>
      <c r="C810" t="s">
        <v>5607</v>
      </c>
      <c r="D810" t="s">
        <v>118</v>
      </c>
      <c r="E810" t="s">
        <v>356</v>
      </c>
      <c r="F810" t="s">
        <v>196</v>
      </c>
      <c r="G810" t="s">
        <v>43</v>
      </c>
      <c r="I810" t="s">
        <v>52</v>
      </c>
      <c r="J810" t="s">
        <v>356</v>
      </c>
      <c r="K810" t="s">
        <v>1292</v>
      </c>
      <c r="L810" t="s">
        <v>43</v>
      </c>
      <c r="M810" t="s">
        <v>5608</v>
      </c>
      <c r="N810" t="s">
        <v>80</v>
      </c>
      <c r="P810" t="s">
        <v>45</v>
      </c>
      <c r="Q810" t="s">
        <v>5609</v>
      </c>
      <c r="R810" t="s">
        <v>5610</v>
      </c>
      <c r="S810" t="s">
        <v>72</v>
      </c>
      <c r="V810" t="s">
        <v>5611</v>
      </c>
      <c r="X810" t="s">
        <v>5612</v>
      </c>
      <c r="Z810" t="s">
        <v>121</v>
      </c>
      <c r="AA810" t="s">
        <v>5613</v>
      </c>
      <c r="AB810" t="s">
        <v>122</v>
      </c>
      <c r="AF810" t="s">
        <v>11769</v>
      </c>
      <c r="AG810" t="s">
        <v>76</v>
      </c>
      <c r="AH810" t="s">
        <v>11770</v>
      </c>
      <c r="AI810" t="s">
        <v>10682</v>
      </c>
      <c r="AJ810" t="s">
        <v>10682</v>
      </c>
      <c r="AK810"/>
      <c r="AL810">
        <v>0</v>
      </c>
    </row>
    <row r="811" spans="1:38" x14ac:dyDescent="0.25">
      <c r="A811" t="s">
        <v>35</v>
      </c>
      <c r="B811" t="s">
        <v>2244</v>
      </c>
      <c r="C811" t="s">
        <v>5614</v>
      </c>
      <c r="E811" t="s">
        <v>356</v>
      </c>
      <c r="F811" t="s">
        <v>196</v>
      </c>
      <c r="G811" t="s">
        <v>43</v>
      </c>
      <c r="H811" t="s">
        <v>51</v>
      </c>
      <c r="I811" t="s">
        <v>52</v>
      </c>
      <c r="J811" t="s">
        <v>356</v>
      </c>
      <c r="K811" t="s">
        <v>1292</v>
      </c>
      <c r="L811" t="s">
        <v>43</v>
      </c>
      <c r="M811" t="s">
        <v>5615</v>
      </c>
      <c r="N811" t="s">
        <v>80</v>
      </c>
      <c r="O811" t="s">
        <v>5616</v>
      </c>
      <c r="P811" t="s">
        <v>81</v>
      </c>
      <c r="Q811" t="s">
        <v>5617</v>
      </c>
      <c r="R811" t="s">
        <v>5618</v>
      </c>
      <c r="S811" t="s">
        <v>72</v>
      </c>
      <c r="Z811" t="s">
        <v>111</v>
      </c>
      <c r="AA811" t="s">
        <v>5619</v>
      </c>
      <c r="AB811" t="s">
        <v>176</v>
      </c>
      <c r="AC811" t="s">
        <v>107</v>
      </c>
      <c r="AF811" t="s">
        <v>11771</v>
      </c>
      <c r="AG811" t="s">
        <v>76</v>
      </c>
      <c r="AH811" t="s">
        <v>11772</v>
      </c>
      <c r="AI811" t="s">
        <v>10682</v>
      </c>
      <c r="AJ811" t="s">
        <v>10682</v>
      </c>
      <c r="AK811"/>
      <c r="AL811">
        <v>0</v>
      </c>
    </row>
    <row r="812" spans="1:38" x14ac:dyDescent="0.25">
      <c r="A812" t="s">
        <v>35</v>
      </c>
      <c r="B812" t="s">
        <v>3110</v>
      </c>
      <c r="C812" t="s">
        <v>5620</v>
      </c>
      <c r="D812" t="s">
        <v>364</v>
      </c>
      <c r="E812" t="s">
        <v>356</v>
      </c>
      <c r="F812" t="s">
        <v>196</v>
      </c>
      <c r="G812" t="s">
        <v>43</v>
      </c>
      <c r="H812" t="s">
        <v>51</v>
      </c>
      <c r="I812" t="s">
        <v>103</v>
      </c>
      <c r="J812" t="s">
        <v>356</v>
      </c>
      <c r="K812" t="s">
        <v>2911</v>
      </c>
      <c r="L812" t="s">
        <v>39</v>
      </c>
      <c r="M812" t="s">
        <v>5621</v>
      </c>
      <c r="N812" t="s">
        <v>5622</v>
      </c>
      <c r="P812" t="s">
        <v>45</v>
      </c>
      <c r="Q812" t="s">
        <v>5623</v>
      </c>
      <c r="R812" t="s">
        <v>369</v>
      </c>
      <c r="S812" t="s">
        <v>115</v>
      </c>
      <c r="U812" t="s">
        <v>370</v>
      </c>
      <c r="W812" t="s">
        <v>5624</v>
      </c>
      <c r="Y812" t="s">
        <v>552</v>
      </c>
      <c r="AA812" t="s">
        <v>5625</v>
      </c>
      <c r="AB812" t="s">
        <v>5626</v>
      </c>
      <c r="AC812" t="s">
        <v>372</v>
      </c>
      <c r="AD812" t="s">
        <v>555</v>
      </c>
      <c r="AF812"/>
      <c r="AG812" t="s">
        <v>49</v>
      </c>
      <c r="AH812" t="s">
        <v>12930</v>
      </c>
      <c r="AI812" t="s">
        <v>10682</v>
      </c>
      <c r="AJ812" t="s">
        <v>10682</v>
      </c>
      <c r="AK812"/>
      <c r="AL812">
        <v>0</v>
      </c>
    </row>
    <row r="813" spans="1:38" x14ac:dyDescent="0.25">
      <c r="A813" t="s">
        <v>35</v>
      </c>
      <c r="B813" t="s">
        <v>3930</v>
      </c>
      <c r="C813" t="s">
        <v>5627</v>
      </c>
      <c r="D813" t="s">
        <v>5628</v>
      </c>
      <c r="E813" t="s">
        <v>356</v>
      </c>
      <c r="F813" t="s">
        <v>487</v>
      </c>
      <c r="G813" t="s">
        <v>60</v>
      </c>
      <c r="I813" t="s">
        <v>41</v>
      </c>
      <c r="J813" t="s">
        <v>356</v>
      </c>
      <c r="K813" t="s">
        <v>1292</v>
      </c>
      <c r="L813" t="s">
        <v>43</v>
      </c>
      <c r="M813" t="s">
        <v>5629</v>
      </c>
      <c r="N813" t="s">
        <v>1885</v>
      </c>
      <c r="O813" t="s">
        <v>5630</v>
      </c>
      <c r="P813" t="s">
        <v>45</v>
      </c>
      <c r="Q813" t="s">
        <v>5631</v>
      </c>
      <c r="R813" t="s">
        <v>5632</v>
      </c>
      <c r="S813" t="s">
        <v>72</v>
      </c>
      <c r="U813" t="s">
        <v>5633</v>
      </c>
      <c r="V813" t="s">
        <v>5634</v>
      </c>
      <c r="W813" t="s">
        <v>5635</v>
      </c>
      <c r="X813" t="s">
        <v>5636</v>
      </c>
      <c r="Z813" t="s">
        <v>5637</v>
      </c>
      <c r="AA813" t="s">
        <v>5638</v>
      </c>
      <c r="AB813" t="s">
        <v>5639</v>
      </c>
      <c r="AC813" t="s">
        <v>5640</v>
      </c>
      <c r="AF813"/>
      <c r="AG813" t="s">
        <v>49</v>
      </c>
      <c r="AH813" t="s">
        <v>11732</v>
      </c>
      <c r="AI813" t="s">
        <v>10871</v>
      </c>
      <c r="AJ813" t="s">
        <v>10871</v>
      </c>
      <c r="AK813"/>
      <c r="AL813">
        <v>0</v>
      </c>
    </row>
    <row r="814" spans="1:38" x14ac:dyDescent="0.25">
      <c r="A814" t="s">
        <v>35</v>
      </c>
      <c r="B814" t="s">
        <v>3890</v>
      </c>
      <c r="C814" t="s">
        <v>5641</v>
      </c>
      <c r="D814" t="s">
        <v>5628</v>
      </c>
      <c r="E814" t="s">
        <v>356</v>
      </c>
      <c r="F814" t="s">
        <v>487</v>
      </c>
      <c r="G814" t="s">
        <v>60</v>
      </c>
      <c r="H814" t="s">
        <v>1883</v>
      </c>
      <c r="I814" t="s">
        <v>41</v>
      </c>
      <c r="J814" t="s">
        <v>356</v>
      </c>
      <c r="K814" t="s">
        <v>1091</v>
      </c>
      <c r="L814" t="s">
        <v>183</v>
      </c>
      <c r="M814" t="s">
        <v>5642</v>
      </c>
      <c r="N814" t="s">
        <v>1885</v>
      </c>
      <c r="O814" t="s">
        <v>5643</v>
      </c>
      <c r="P814" t="s">
        <v>81</v>
      </c>
      <c r="Q814" t="s">
        <v>5644</v>
      </c>
      <c r="R814" t="s">
        <v>5645</v>
      </c>
      <c r="S814" t="s">
        <v>115</v>
      </c>
      <c r="V814" t="s">
        <v>5646</v>
      </c>
      <c r="W814" t="s">
        <v>5647</v>
      </c>
      <c r="X814" t="s">
        <v>4960</v>
      </c>
      <c r="Z814" t="s">
        <v>5637</v>
      </c>
      <c r="AA814" t="s">
        <v>5648</v>
      </c>
      <c r="AB814" t="s">
        <v>5270</v>
      </c>
      <c r="AF814"/>
      <c r="AG814" t="s">
        <v>49</v>
      </c>
      <c r="AH814" t="s">
        <v>11747</v>
      </c>
      <c r="AI814" t="s">
        <v>10871</v>
      </c>
      <c r="AJ814" t="s">
        <v>10871</v>
      </c>
      <c r="AK814"/>
      <c r="AL814">
        <v>0</v>
      </c>
    </row>
    <row r="815" spans="1:38" x14ac:dyDescent="0.25">
      <c r="A815" t="s">
        <v>35</v>
      </c>
      <c r="B815" t="s">
        <v>311</v>
      </c>
      <c r="C815" t="s">
        <v>5649</v>
      </c>
      <c r="E815" t="s">
        <v>356</v>
      </c>
      <c r="F815" t="s">
        <v>487</v>
      </c>
      <c r="G815" t="s">
        <v>60</v>
      </c>
      <c r="H815" t="s">
        <v>51</v>
      </c>
      <c r="I815" t="s">
        <v>189</v>
      </c>
      <c r="J815" t="s">
        <v>356</v>
      </c>
      <c r="K815" t="s">
        <v>863</v>
      </c>
      <c r="L815" t="s">
        <v>54</v>
      </c>
      <c r="M815" t="s">
        <v>5650</v>
      </c>
      <c r="N815" t="s">
        <v>5550</v>
      </c>
      <c r="O815" t="s">
        <v>253</v>
      </c>
      <c r="P815" t="s">
        <v>81</v>
      </c>
      <c r="Q815" t="s">
        <v>5651</v>
      </c>
      <c r="R815" t="s">
        <v>5652</v>
      </c>
      <c r="S815" t="s">
        <v>72</v>
      </c>
      <c r="Z815" t="s">
        <v>3300</v>
      </c>
      <c r="AA815" t="s">
        <v>5653</v>
      </c>
      <c r="AC815" t="s">
        <v>107</v>
      </c>
      <c r="AF815" t="s">
        <v>11773</v>
      </c>
      <c r="AG815" t="s">
        <v>285</v>
      </c>
      <c r="AH815" t="s">
        <v>11774</v>
      </c>
      <c r="AI815" t="s">
        <v>10682</v>
      </c>
      <c r="AJ815" t="s">
        <v>10682</v>
      </c>
      <c r="AK815"/>
      <c r="AL815">
        <v>0</v>
      </c>
    </row>
    <row r="816" spans="1:38" x14ac:dyDescent="0.25">
      <c r="A816" t="s">
        <v>35</v>
      </c>
      <c r="B816" t="s">
        <v>4004</v>
      </c>
      <c r="C816" t="s">
        <v>5654</v>
      </c>
      <c r="D816" t="s">
        <v>546</v>
      </c>
      <c r="E816" t="s">
        <v>356</v>
      </c>
      <c r="F816" t="s">
        <v>487</v>
      </c>
      <c r="G816" t="s">
        <v>60</v>
      </c>
      <c r="I816" t="s">
        <v>180</v>
      </c>
      <c r="J816" t="s">
        <v>356</v>
      </c>
      <c r="K816" t="s">
        <v>268</v>
      </c>
      <c r="L816" t="s">
        <v>183</v>
      </c>
      <c r="M816" t="s">
        <v>5655</v>
      </c>
      <c r="N816" t="s">
        <v>260</v>
      </c>
      <c r="P816" t="s">
        <v>81</v>
      </c>
      <c r="R816" t="s">
        <v>5656</v>
      </c>
      <c r="S816" t="s">
        <v>115</v>
      </c>
      <c r="T816" t="s">
        <v>1100</v>
      </c>
      <c r="U816" t="s">
        <v>550</v>
      </c>
      <c r="V816" t="s">
        <v>5657</v>
      </c>
      <c r="X816" t="s">
        <v>261</v>
      </c>
      <c r="Z816" t="s">
        <v>5082</v>
      </c>
      <c r="AA816" t="s">
        <v>5658</v>
      </c>
      <c r="AC816" t="s">
        <v>554</v>
      </c>
      <c r="AD816" t="s">
        <v>217</v>
      </c>
      <c r="AF816"/>
      <c r="AG816" t="s">
        <v>49</v>
      </c>
      <c r="AH816" t="s">
        <v>11775</v>
      </c>
      <c r="AI816" t="s">
        <v>10685</v>
      </c>
      <c r="AJ816" t="s">
        <v>10685</v>
      </c>
      <c r="AK816"/>
      <c r="AL816">
        <v>0</v>
      </c>
    </row>
    <row r="817" spans="1:38" x14ac:dyDescent="0.25">
      <c r="A817" t="s">
        <v>35</v>
      </c>
      <c r="B817" t="s">
        <v>5659</v>
      </c>
      <c r="C817" t="s">
        <v>5660</v>
      </c>
      <c r="E817" t="s">
        <v>356</v>
      </c>
      <c r="F817" t="s">
        <v>487</v>
      </c>
      <c r="G817" t="s">
        <v>60</v>
      </c>
      <c r="H817" t="s">
        <v>51</v>
      </c>
      <c r="I817" t="s">
        <v>78</v>
      </c>
      <c r="J817" t="s">
        <v>181</v>
      </c>
      <c r="K817" t="s">
        <v>398</v>
      </c>
      <c r="L817" t="s">
        <v>39</v>
      </c>
      <c r="M817" t="s">
        <v>5661</v>
      </c>
      <c r="N817" t="s">
        <v>80</v>
      </c>
      <c r="O817" t="s">
        <v>202</v>
      </c>
      <c r="P817" t="s">
        <v>81</v>
      </c>
      <c r="Q817" t="s">
        <v>5662</v>
      </c>
      <c r="R817" t="s">
        <v>5663</v>
      </c>
      <c r="S817" t="s">
        <v>72</v>
      </c>
      <c r="Z817" t="s">
        <v>111</v>
      </c>
      <c r="AA817" t="s">
        <v>5664</v>
      </c>
      <c r="AC817" t="s">
        <v>131</v>
      </c>
      <c r="AF817" t="s">
        <v>11776</v>
      </c>
      <c r="AG817" t="s">
        <v>76</v>
      </c>
      <c r="AH817" t="s">
        <v>11777</v>
      </c>
      <c r="AI817" t="s">
        <v>10805</v>
      </c>
      <c r="AJ817" t="s">
        <v>10805</v>
      </c>
      <c r="AK817" t="s">
        <v>10863</v>
      </c>
      <c r="AL817">
        <v>0</v>
      </c>
    </row>
    <row r="818" spans="1:38" x14ac:dyDescent="0.25">
      <c r="A818" t="s">
        <v>35</v>
      </c>
      <c r="B818" t="s">
        <v>271</v>
      </c>
      <c r="C818" t="s">
        <v>5665</v>
      </c>
      <c r="E818" t="s">
        <v>356</v>
      </c>
      <c r="F818" t="s">
        <v>487</v>
      </c>
      <c r="G818" t="s">
        <v>60</v>
      </c>
      <c r="I818" t="s">
        <v>78</v>
      </c>
      <c r="J818" t="s">
        <v>356</v>
      </c>
      <c r="K818" t="s">
        <v>1560</v>
      </c>
      <c r="L818" t="s">
        <v>43</v>
      </c>
      <c r="M818" t="s">
        <v>5666</v>
      </c>
      <c r="N818" t="s">
        <v>80</v>
      </c>
      <c r="P818" t="s">
        <v>81</v>
      </c>
      <c r="Q818" t="s">
        <v>5667</v>
      </c>
      <c r="R818" t="s">
        <v>5668</v>
      </c>
      <c r="S818" t="s">
        <v>72</v>
      </c>
      <c r="Z818" t="s">
        <v>73</v>
      </c>
      <c r="AA818" t="s">
        <v>5669</v>
      </c>
      <c r="AC818" t="s">
        <v>75</v>
      </c>
      <c r="AF818" t="s">
        <v>11778</v>
      </c>
      <c r="AG818" t="s">
        <v>76</v>
      </c>
      <c r="AH818" t="s">
        <v>11779</v>
      </c>
      <c r="AI818" t="s">
        <v>10682</v>
      </c>
      <c r="AJ818" t="s">
        <v>10682</v>
      </c>
      <c r="AK818"/>
      <c r="AL818">
        <v>0</v>
      </c>
    </row>
    <row r="819" spans="1:38" x14ac:dyDescent="0.25">
      <c r="A819" t="s">
        <v>35</v>
      </c>
      <c r="B819" t="s">
        <v>236</v>
      </c>
      <c r="C819" t="s">
        <v>5670</v>
      </c>
      <c r="E819" t="s">
        <v>356</v>
      </c>
      <c r="F819" t="s">
        <v>487</v>
      </c>
      <c r="G819" t="s">
        <v>60</v>
      </c>
      <c r="H819" t="s">
        <v>51</v>
      </c>
      <c r="I819" t="s">
        <v>52</v>
      </c>
      <c r="J819" t="s">
        <v>356</v>
      </c>
      <c r="K819" t="s">
        <v>1560</v>
      </c>
      <c r="L819" t="s">
        <v>43</v>
      </c>
      <c r="M819" t="s">
        <v>5671</v>
      </c>
      <c r="N819" t="s">
        <v>80</v>
      </c>
      <c r="O819" t="s">
        <v>105</v>
      </c>
      <c r="P819" t="s">
        <v>81</v>
      </c>
      <c r="Q819" t="s">
        <v>5672</v>
      </c>
      <c r="R819" t="s">
        <v>5673</v>
      </c>
      <c r="S819" t="s">
        <v>72</v>
      </c>
      <c r="Z819" t="s">
        <v>111</v>
      </c>
      <c r="AA819" t="s">
        <v>5674</v>
      </c>
      <c r="AC819" t="s">
        <v>107</v>
      </c>
      <c r="AF819" t="s">
        <v>11780</v>
      </c>
      <c r="AG819" t="s">
        <v>76</v>
      </c>
      <c r="AH819" t="s">
        <v>11781</v>
      </c>
      <c r="AI819" t="s">
        <v>10682</v>
      </c>
      <c r="AJ819" t="s">
        <v>10682</v>
      </c>
      <c r="AK819"/>
      <c r="AL819">
        <v>0</v>
      </c>
    </row>
    <row r="820" spans="1:38" x14ac:dyDescent="0.25">
      <c r="A820" t="s">
        <v>35</v>
      </c>
      <c r="B820" t="s">
        <v>281</v>
      </c>
      <c r="C820" t="s">
        <v>5675</v>
      </c>
      <c r="D820" t="s">
        <v>5676</v>
      </c>
      <c r="E820" t="s">
        <v>356</v>
      </c>
      <c r="F820" t="s">
        <v>487</v>
      </c>
      <c r="G820" t="s">
        <v>60</v>
      </c>
      <c r="I820" t="s">
        <v>52</v>
      </c>
      <c r="J820" t="s">
        <v>356</v>
      </c>
      <c r="K820" t="s">
        <v>1447</v>
      </c>
      <c r="L820" t="s">
        <v>60</v>
      </c>
      <c r="M820" t="s">
        <v>5677</v>
      </c>
      <c r="N820" t="s">
        <v>240</v>
      </c>
      <c r="O820" t="s">
        <v>5678</v>
      </c>
      <c r="P820" t="s">
        <v>45</v>
      </c>
      <c r="R820" t="s">
        <v>5679</v>
      </c>
      <c r="S820" t="s">
        <v>46</v>
      </c>
      <c r="T820" t="s">
        <v>3531</v>
      </c>
      <c r="V820" t="s">
        <v>5680</v>
      </c>
      <c r="X820" t="s">
        <v>5681</v>
      </c>
      <c r="Y820" t="s">
        <v>5682</v>
      </c>
      <c r="Z820" t="s">
        <v>87</v>
      </c>
      <c r="AA820" t="s">
        <v>5683</v>
      </c>
      <c r="AB820" t="s">
        <v>88</v>
      </c>
      <c r="AF820"/>
      <c r="AG820" t="s">
        <v>76</v>
      </c>
      <c r="AH820" t="s">
        <v>11782</v>
      </c>
      <c r="AI820" t="s">
        <v>10685</v>
      </c>
      <c r="AJ820" t="s">
        <v>10685</v>
      </c>
      <c r="AK820"/>
      <c r="AL820">
        <v>0</v>
      </c>
    </row>
    <row r="821" spans="1:38" x14ac:dyDescent="0.25">
      <c r="A821" t="s">
        <v>35</v>
      </c>
      <c r="B821" t="s">
        <v>3957</v>
      </c>
      <c r="C821" t="s">
        <v>5684</v>
      </c>
      <c r="E821" t="s">
        <v>356</v>
      </c>
      <c r="F821" t="s">
        <v>487</v>
      </c>
      <c r="G821" t="s">
        <v>60</v>
      </c>
      <c r="H821" t="s">
        <v>51</v>
      </c>
      <c r="I821" t="s">
        <v>52</v>
      </c>
      <c r="J821" t="s">
        <v>356</v>
      </c>
      <c r="K821" t="s">
        <v>1091</v>
      </c>
      <c r="L821" t="s">
        <v>183</v>
      </c>
      <c r="M821" t="s">
        <v>5685</v>
      </c>
      <c r="N821" t="s">
        <v>80</v>
      </c>
      <c r="O821" t="s">
        <v>1681</v>
      </c>
      <c r="P821" t="s">
        <v>81</v>
      </c>
      <c r="Q821" t="s">
        <v>5686</v>
      </c>
      <c r="R821" t="s">
        <v>5687</v>
      </c>
      <c r="S821" t="s">
        <v>72</v>
      </c>
      <c r="Z821" t="s">
        <v>111</v>
      </c>
      <c r="AA821" t="s">
        <v>170</v>
      </c>
      <c r="AB821" t="s">
        <v>176</v>
      </c>
      <c r="AC821" t="s">
        <v>131</v>
      </c>
      <c r="AF821" t="s">
        <v>11783</v>
      </c>
      <c r="AG821" t="s">
        <v>76</v>
      </c>
      <c r="AH821" t="s">
        <v>11784</v>
      </c>
      <c r="AI821" t="s">
        <v>10682</v>
      </c>
      <c r="AJ821" t="s">
        <v>10682</v>
      </c>
      <c r="AK821"/>
      <c r="AL821">
        <v>0</v>
      </c>
    </row>
    <row r="822" spans="1:38" x14ac:dyDescent="0.25">
      <c r="A822" t="s">
        <v>35</v>
      </c>
      <c r="B822" t="s">
        <v>1950</v>
      </c>
      <c r="C822" t="s">
        <v>5688</v>
      </c>
      <c r="E822" t="s">
        <v>356</v>
      </c>
      <c r="F822" t="s">
        <v>487</v>
      </c>
      <c r="G822" t="s">
        <v>60</v>
      </c>
      <c r="H822" t="s">
        <v>693</v>
      </c>
      <c r="I822" t="s">
        <v>52</v>
      </c>
      <c r="J822" t="s">
        <v>356</v>
      </c>
      <c r="K822" t="s">
        <v>403</v>
      </c>
      <c r="L822" t="s">
        <v>70</v>
      </c>
      <c r="M822" t="s">
        <v>5689</v>
      </c>
      <c r="N822" t="s">
        <v>80</v>
      </c>
      <c r="O822" t="s">
        <v>2490</v>
      </c>
      <c r="P822" t="s">
        <v>81</v>
      </c>
      <c r="Q822" t="s">
        <v>5690</v>
      </c>
      <c r="R822" t="s">
        <v>5691</v>
      </c>
      <c r="S822" t="s">
        <v>72</v>
      </c>
      <c r="Z822" t="s">
        <v>111</v>
      </c>
      <c r="AA822" t="s">
        <v>5692</v>
      </c>
      <c r="AC822" t="s">
        <v>107</v>
      </c>
      <c r="AF822" t="s">
        <v>11785</v>
      </c>
      <c r="AG822" t="s">
        <v>76</v>
      </c>
      <c r="AH822" t="s">
        <v>11786</v>
      </c>
      <c r="AI822" t="s">
        <v>10682</v>
      </c>
      <c r="AJ822" t="s">
        <v>10682</v>
      </c>
      <c r="AK822"/>
      <c r="AL822">
        <v>0</v>
      </c>
    </row>
    <row r="823" spans="1:38" x14ac:dyDescent="0.25">
      <c r="A823" t="s">
        <v>35</v>
      </c>
      <c r="B823" t="s">
        <v>5399</v>
      </c>
      <c r="C823" t="s">
        <v>5693</v>
      </c>
      <c r="E823" t="s">
        <v>356</v>
      </c>
      <c r="F823" t="s">
        <v>268</v>
      </c>
      <c r="G823" t="s">
        <v>183</v>
      </c>
      <c r="I823" t="s">
        <v>103</v>
      </c>
      <c r="J823" t="s">
        <v>356</v>
      </c>
      <c r="K823" t="s">
        <v>268</v>
      </c>
      <c r="L823" t="s">
        <v>183</v>
      </c>
      <c r="M823" t="s">
        <v>5694</v>
      </c>
      <c r="N823" t="s">
        <v>5550</v>
      </c>
      <c r="P823" t="s">
        <v>81</v>
      </c>
      <c r="Z823" t="s">
        <v>2615</v>
      </c>
      <c r="AA823" t="s">
        <v>5695</v>
      </c>
      <c r="AC823" t="s">
        <v>5696</v>
      </c>
      <c r="AD823" t="s">
        <v>217</v>
      </c>
      <c r="AF823"/>
      <c r="AG823" t="s">
        <v>285</v>
      </c>
      <c r="AH823" t="s">
        <v>11787</v>
      </c>
      <c r="AI823" t="s">
        <v>10685</v>
      </c>
      <c r="AJ823" t="s">
        <v>10685</v>
      </c>
      <c r="AK823"/>
      <c r="AL823">
        <v>0</v>
      </c>
    </row>
    <row r="824" spans="1:38" x14ac:dyDescent="0.25">
      <c r="A824" t="s">
        <v>35</v>
      </c>
      <c r="B824" t="s">
        <v>277</v>
      </c>
      <c r="C824" t="s">
        <v>5697</v>
      </c>
      <c r="E824" t="s">
        <v>356</v>
      </c>
      <c r="F824" t="s">
        <v>268</v>
      </c>
      <c r="G824" t="s">
        <v>183</v>
      </c>
      <c r="H824" t="s">
        <v>51</v>
      </c>
      <c r="I824" t="s">
        <v>103</v>
      </c>
      <c r="J824" t="s">
        <v>356</v>
      </c>
      <c r="K824" t="s">
        <v>1091</v>
      </c>
      <c r="L824" t="s">
        <v>183</v>
      </c>
      <c r="M824" t="s">
        <v>5698</v>
      </c>
      <c r="N824" t="s">
        <v>80</v>
      </c>
      <c r="O824" t="s">
        <v>105</v>
      </c>
      <c r="P824" t="s">
        <v>81</v>
      </c>
      <c r="Q824" t="s">
        <v>5699</v>
      </c>
      <c r="R824" t="s">
        <v>5700</v>
      </c>
      <c r="S824" t="s">
        <v>72</v>
      </c>
      <c r="Z824" t="s">
        <v>111</v>
      </c>
      <c r="AA824" t="s">
        <v>5701</v>
      </c>
      <c r="AC824" t="s">
        <v>107</v>
      </c>
      <c r="AF824" t="s">
        <v>11788</v>
      </c>
      <c r="AG824" t="s">
        <v>76</v>
      </c>
      <c r="AH824" t="s">
        <v>11789</v>
      </c>
      <c r="AI824" t="s">
        <v>10682</v>
      </c>
      <c r="AJ824" t="s">
        <v>10682</v>
      </c>
      <c r="AK824"/>
      <c r="AL824">
        <v>0</v>
      </c>
    </row>
    <row r="825" spans="1:38" x14ac:dyDescent="0.25">
      <c r="A825" t="s">
        <v>35</v>
      </c>
      <c r="B825" t="s">
        <v>238</v>
      </c>
      <c r="C825" t="s">
        <v>5702</v>
      </c>
      <c r="E825" t="s">
        <v>356</v>
      </c>
      <c r="F825" t="s">
        <v>268</v>
      </c>
      <c r="G825" t="s">
        <v>183</v>
      </c>
      <c r="I825" t="s">
        <v>180</v>
      </c>
      <c r="J825" t="s">
        <v>356</v>
      </c>
      <c r="K825" t="s">
        <v>398</v>
      </c>
      <c r="L825" t="s">
        <v>39</v>
      </c>
      <c r="M825" t="s">
        <v>5703</v>
      </c>
      <c r="N825" t="s">
        <v>263</v>
      </c>
      <c r="P825" t="s">
        <v>45</v>
      </c>
      <c r="R825" t="s">
        <v>5704</v>
      </c>
      <c r="S825" t="s">
        <v>46</v>
      </c>
      <c r="T825" t="s">
        <v>209</v>
      </c>
      <c r="V825" t="s">
        <v>5705</v>
      </c>
      <c r="X825" t="s">
        <v>5706</v>
      </c>
      <c r="Z825" t="s">
        <v>87</v>
      </c>
      <c r="AA825" t="s">
        <v>5707</v>
      </c>
      <c r="AB825" t="s">
        <v>88</v>
      </c>
      <c r="AF825"/>
      <c r="AG825" t="s">
        <v>49</v>
      </c>
      <c r="AH825" t="s">
        <v>11790</v>
      </c>
      <c r="AI825" t="s">
        <v>10682</v>
      </c>
      <c r="AJ825" t="s">
        <v>10682</v>
      </c>
      <c r="AK825"/>
      <c r="AL825">
        <v>0</v>
      </c>
    </row>
    <row r="826" spans="1:38" x14ac:dyDescent="0.25">
      <c r="A826" t="s">
        <v>35</v>
      </c>
      <c r="B826" t="s">
        <v>664</v>
      </c>
      <c r="C826" t="s">
        <v>5708</v>
      </c>
      <c r="D826" t="s">
        <v>90</v>
      </c>
      <c r="E826" t="s">
        <v>356</v>
      </c>
      <c r="F826" t="s">
        <v>268</v>
      </c>
      <c r="G826" t="s">
        <v>183</v>
      </c>
      <c r="I826" t="s">
        <v>78</v>
      </c>
      <c r="J826" t="s">
        <v>356</v>
      </c>
      <c r="K826" t="s">
        <v>1286</v>
      </c>
      <c r="L826" t="s">
        <v>94</v>
      </c>
      <c r="M826" t="s">
        <v>5709</v>
      </c>
      <c r="N826" t="s">
        <v>80</v>
      </c>
      <c r="O826" t="s">
        <v>95</v>
      </c>
      <c r="P826" t="s">
        <v>81</v>
      </c>
      <c r="Q826" t="s">
        <v>5710</v>
      </c>
      <c r="R826" t="s">
        <v>5711</v>
      </c>
      <c r="S826" t="s">
        <v>72</v>
      </c>
      <c r="V826" t="s">
        <v>96</v>
      </c>
      <c r="X826" t="s">
        <v>5712</v>
      </c>
      <c r="Z826" t="s">
        <v>98</v>
      </c>
      <c r="AA826" t="s">
        <v>99</v>
      </c>
      <c r="AB826" t="s">
        <v>5713</v>
      </c>
      <c r="AC826" t="s">
        <v>709</v>
      </c>
      <c r="AF826" t="s">
        <v>11791</v>
      </c>
      <c r="AG826" t="s">
        <v>76</v>
      </c>
      <c r="AH826" t="s">
        <v>11792</v>
      </c>
      <c r="AI826" t="s">
        <v>10682</v>
      </c>
      <c r="AJ826" t="s">
        <v>10682</v>
      </c>
      <c r="AK826"/>
      <c r="AL826">
        <v>0</v>
      </c>
    </row>
    <row r="827" spans="1:38" x14ac:dyDescent="0.25">
      <c r="A827" t="s">
        <v>35</v>
      </c>
      <c r="B827" t="s">
        <v>1440</v>
      </c>
      <c r="C827" t="s">
        <v>5714</v>
      </c>
      <c r="E827" t="s">
        <v>356</v>
      </c>
      <c r="F827" t="s">
        <v>268</v>
      </c>
      <c r="G827" t="s">
        <v>183</v>
      </c>
      <c r="I827" t="s">
        <v>180</v>
      </c>
      <c r="J827" t="s">
        <v>356</v>
      </c>
      <c r="K827" t="s">
        <v>853</v>
      </c>
      <c r="L827" t="s">
        <v>54</v>
      </c>
      <c r="M827" t="s">
        <v>5715</v>
      </c>
      <c r="N827" t="s">
        <v>80</v>
      </c>
      <c r="P827" t="s">
        <v>81</v>
      </c>
      <c r="Q827" t="s">
        <v>5716</v>
      </c>
      <c r="R827" t="s">
        <v>5717</v>
      </c>
      <c r="S827" t="s">
        <v>72</v>
      </c>
      <c r="Z827" t="s">
        <v>73</v>
      </c>
      <c r="AA827" t="s">
        <v>5718</v>
      </c>
      <c r="AC827" t="s">
        <v>75</v>
      </c>
      <c r="AF827" t="s">
        <v>11793</v>
      </c>
      <c r="AG827" t="s">
        <v>76</v>
      </c>
      <c r="AH827" t="s">
        <v>11794</v>
      </c>
      <c r="AI827" t="s">
        <v>10682</v>
      </c>
      <c r="AJ827" t="s">
        <v>10682</v>
      </c>
      <c r="AK827"/>
      <c r="AL827">
        <v>0</v>
      </c>
    </row>
    <row r="828" spans="1:38" x14ac:dyDescent="0.25">
      <c r="A828" t="s">
        <v>35</v>
      </c>
      <c r="B828" t="s">
        <v>5719</v>
      </c>
      <c r="C828" t="s">
        <v>5720</v>
      </c>
      <c r="E828" t="s">
        <v>356</v>
      </c>
      <c r="F828" t="s">
        <v>268</v>
      </c>
      <c r="G828" t="s">
        <v>183</v>
      </c>
      <c r="H828" t="s">
        <v>51</v>
      </c>
      <c r="I828" t="s">
        <v>52</v>
      </c>
      <c r="J828" t="s">
        <v>356</v>
      </c>
      <c r="K828" t="s">
        <v>1013</v>
      </c>
      <c r="L828" t="s">
        <v>60</v>
      </c>
      <c r="M828" t="s">
        <v>5721</v>
      </c>
      <c r="N828" t="s">
        <v>80</v>
      </c>
      <c r="O828" t="s">
        <v>105</v>
      </c>
      <c r="P828" t="s">
        <v>81</v>
      </c>
      <c r="Q828" t="s">
        <v>5722</v>
      </c>
      <c r="R828" t="s">
        <v>5723</v>
      </c>
      <c r="S828" t="s">
        <v>72</v>
      </c>
      <c r="Z828" t="s">
        <v>111</v>
      </c>
      <c r="AA828" t="s">
        <v>5724</v>
      </c>
      <c r="AB828" t="s">
        <v>176</v>
      </c>
      <c r="AC828" t="s">
        <v>107</v>
      </c>
      <c r="AF828" t="s">
        <v>11795</v>
      </c>
      <c r="AG828" t="s">
        <v>76</v>
      </c>
      <c r="AH828" t="s">
        <v>11796</v>
      </c>
      <c r="AI828" t="s">
        <v>10682</v>
      </c>
      <c r="AJ828" t="s">
        <v>10682</v>
      </c>
      <c r="AK828"/>
      <c r="AL828">
        <v>0</v>
      </c>
    </row>
    <row r="829" spans="1:38" x14ac:dyDescent="0.25">
      <c r="A829" t="s">
        <v>35</v>
      </c>
      <c r="B829" t="s">
        <v>429</v>
      </c>
      <c r="C829" t="s">
        <v>5725</v>
      </c>
      <c r="E829" t="s">
        <v>356</v>
      </c>
      <c r="F829" t="s">
        <v>658</v>
      </c>
      <c r="G829" t="s">
        <v>39</v>
      </c>
      <c r="H829" t="s">
        <v>51</v>
      </c>
      <c r="I829" t="s">
        <v>41</v>
      </c>
      <c r="J829" t="s">
        <v>356</v>
      </c>
      <c r="K829" t="s">
        <v>658</v>
      </c>
      <c r="L829" t="s">
        <v>39</v>
      </c>
      <c r="M829" t="s">
        <v>5726</v>
      </c>
      <c r="N829" t="s">
        <v>190</v>
      </c>
      <c r="O829" t="s">
        <v>105</v>
      </c>
      <c r="P829" t="s">
        <v>81</v>
      </c>
      <c r="Q829" t="s">
        <v>5727</v>
      </c>
      <c r="R829" t="s">
        <v>5728</v>
      </c>
      <c r="S829" t="s">
        <v>72</v>
      </c>
      <c r="Z829" t="s">
        <v>111</v>
      </c>
      <c r="AA829" t="s">
        <v>5729</v>
      </c>
      <c r="AC829" t="s">
        <v>107</v>
      </c>
      <c r="AF829" t="s">
        <v>11797</v>
      </c>
      <c r="AG829" t="s">
        <v>76</v>
      </c>
      <c r="AH829" t="s">
        <v>11798</v>
      </c>
      <c r="AI829" t="s">
        <v>10682</v>
      </c>
      <c r="AJ829" t="s">
        <v>10682</v>
      </c>
      <c r="AK829"/>
      <c r="AL829">
        <v>0</v>
      </c>
    </row>
    <row r="830" spans="1:38" x14ac:dyDescent="0.25">
      <c r="A830" t="s">
        <v>35</v>
      </c>
      <c r="B830" t="s">
        <v>236</v>
      </c>
      <c r="C830" t="s">
        <v>5730</v>
      </c>
      <c r="E830" t="s">
        <v>356</v>
      </c>
      <c r="F830" t="s">
        <v>658</v>
      </c>
      <c r="G830" t="s">
        <v>39</v>
      </c>
      <c r="I830" t="s">
        <v>52</v>
      </c>
      <c r="J830" t="s">
        <v>356</v>
      </c>
      <c r="K830" t="s">
        <v>658</v>
      </c>
      <c r="L830" t="s">
        <v>39</v>
      </c>
      <c r="M830" t="s">
        <v>5731</v>
      </c>
      <c r="N830" t="s">
        <v>190</v>
      </c>
      <c r="P830" t="s">
        <v>81</v>
      </c>
      <c r="Q830" t="s">
        <v>5732</v>
      </c>
      <c r="R830" t="s">
        <v>5733</v>
      </c>
      <c r="S830" t="s">
        <v>72</v>
      </c>
      <c r="Z830" t="s">
        <v>169</v>
      </c>
      <c r="AA830" t="s">
        <v>5734</v>
      </c>
      <c r="AC830" t="s">
        <v>155</v>
      </c>
      <c r="AF830" t="s">
        <v>11799</v>
      </c>
      <c r="AG830" t="s">
        <v>76</v>
      </c>
      <c r="AH830" t="s">
        <v>11800</v>
      </c>
      <c r="AI830" t="s">
        <v>10682</v>
      </c>
      <c r="AJ830" t="s">
        <v>10682</v>
      </c>
      <c r="AK830"/>
      <c r="AL830">
        <v>0</v>
      </c>
    </row>
    <row r="831" spans="1:38" x14ac:dyDescent="0.25">
      <c r="A831" t="s">
        <v>35</v>
      </c>
      <c r="B831" t="s">
        <v>664</v>
      </c>
      <c r="C831" t="s">
        <v>5735</v>
      </c>
      <c r="E831" t="s">
        <v>356</v>
      </c>
      <c r="F831" t="s">
        <v>658</v>
      </c>
      <c r="G831" t="s">
        <v>39</v>
      </c>
      <c r="H831" t="s">
        <v>51</v>
      </c>
      <c r="I831" t="s">
        <v>52</v>
      </c>
      <c r="J831" t="s">
        <v>37</v>
      </c>
      <c r="K831" t="s">
        <v>1286</v>
      </c>
      <c r="L831" t="s">
        <v>94</v>
      </c>
      <c r="M831" t="s">
        <v>5736</v>
      </c>
      <c r="N831" t="s">
        <v>80</v>
      </c>
      <c r="O831" t="s">
        <v>105</v>
      </c>
      <c r="P831" t="s">
        <v>81</v>
      </c>
      <c r="Q831" t="s">
        <v>5737</v>
      </c>
      <c r="R831" t="s">
        <v>5738</v>
      </c>
      <c r="S831" t="s">
        <v>72</v>
      </c>
      <c r="Z831" t="s">
        <v>111</v>
      </c>
      <c r="AA831" t="s">
        <v>5739</v>
      </c>
      <c r="AC831" t="s">
        <v>107</v>
      </c>
      <c r="AF831" t="s">
        <v>11746</v>
      </c>
      <c r="AG831" t="s">
        <v>76</v>
      </c>
      <c r="AH831" t="s">
        <v>11645</v>
      </c>
      <c r="AI831" t="s">
        <v>10682</v>
      </c>
      <c r="AJ831" t="s">
        <v>10682</v>
      </c>
      <c r="AK831"/>
      <c r="AL831">
        <v>0</v>
      </c>
    </row>
    <row r="832" spans="1:38" x14ac:dyDescent="0.25">
      <c r="A832" t="s">
        <v>35</v>
      </c>
      <c r="B832" t="s">
        <v>4961</v>
      </c>
      <c r="C832" t="s">
        <v>5740</v>
      </c>
      <c r="D832" t="s">
        <v>5741</v>
      </c>
      <c r="E832" t="s">
        <v>356</v>
      </c>
      <c r="F832" t="s">
        <v>658</v>
      </c>
      <c r="G832" t="s">
        <v>39</v>
      </c>
      <c r="I832" t="s">
        <v>180</v>
      </c>
      <c r="J832" t="s">
        <v>356</v>
      </c>
      <c r="K832" t="s">
        <v>403</v>
      </c>
      <c r="L832" t="s">
        <v>70</v>
      </c>
      <c r="M832" t="s">
        <v>5742</v>
      </c>
      <c r="N832" t="s">
        <v>260</v>
      </c>
      <c r="P832" t="s">
        <v>81</v>
      </c>
      <c r="R832" t="s">
        <v>5743</v>
      </c>
      <c r="S832" t="s">
        <v>115</v>
      </c>
      <c r="T832" t="s">
        <v>4718</v>
      </c>
      <c r="U832" t="s">
        <v>5744</v>
      </c>
      <c r="V832" t="s">
        <v>5745</v>
      </c>
      <c r="X832" t="s">
        <v>261</v>
      </c>
      <c r="Z832" t="s">
        <v>388</v>
      </c>
      <c r="AA832" t="s">
        <v>5746</v>
      </c>
      <c r="AC832" t="s">
        <v>5747</v>
      </c>
      <c r="AD832" t="s">
        <v>217</v>
      </c>
      <c r="AF832"/>
      <c r="AG832" t="s">
        <v>49</v>
      </c>
      <c r="AH832" t="s">
        <v>11801</v>
      </c>
      <c r="AI832" t="s">
        <v>10685</v>
      </c>
      <c r="AJ832" t="s">
        <v>10685</v>
      </c>
      <c r="AK832"/>
      <c r="AL832">
        <v>0</v>
      </c>
    </row>
    <row r="833" spans="1:38" x14ac:dyDescent="0.25">
      <c r="A833" t="s">
        <v>35</v>
      </c>
      <c r="B833" t="s">
        <v>5719</v>
      </c>
      <c r="C833" t="s">
        <v>5748</v>
      </c>
      <c r="D833" t="s">
        <v>5749</v>
      </c>
      <c r="E833" t="s">
        <v>356</v>
      </c>
      <c r="F833" t="s">
        <v>658</v>
      </c>
      <c r="G833" t="s">
        <v>39</v>
      </c>
      <c r="I833" t="s">
        <v>178</v>
      </c>
      <c r="J833" t="s">
        <v>356</v>
      </c>
      <c r="K833" t="s">
        <v>658</v>
      </c>
      <c r="L833" t="s">
        <v>39</v>
      </c>
      <c r="M833" t="s">
        <v>5750</v>
      </c>
      <c r="N833" t="s">
        <v>215</v>
      </c>
      <c r="O833" t="s">
        <v>5751</v>
      </c>
      <c r="P833" t="s">
        <v>3439</v>
      </c>
      <c r="R833" t="s">
        <v>5752</v>
      </c>
      <c r="S833" t="s">
        <v>46</v>
      </c>
      <c r="T833" t="s">
        <v>116</v>
      </c>
      <c r="V833" t="s">
        <v>5753</v>
      </c>
      <c r="X833" t="s">
        <v>5754</v>
      </c>
      <c r="Y833" t="s">
        <v>5755</v>
      </c>
      <c r="Z833" t="s">
        <v>5756</v>
      </c>
      <c r="AA833" t="s">
        <v>5757</v>
      </c>
      <c r="AC833" t="s">
        <v>3729</v>
      </c>
      <c r="AF833"/>
      <c r="AG833" t="s">
        <v>49</v>
      </c>
      <c r="AH833" t="s">
        <v>11802</v>
      </c>
      <c r="AI833" t="s">
        <v>10682</v>
      </c>
      <c r="AJ833" t="s">
        <v>10682</v>
      </c>
      <c r="AK833"/>
      <c r="AL833">
        <v>0</v>
      </c>
    </row>
    <row r="834" spans="1:38" x14ac:dyDescent="0.25">
      <c r="A834" t="s">
        <v>35</v>
      </c>
      <c r="B834" t="s">
        <v>1689</v>
      </c>
      <c r="C834" t="s">
        <v>5758</v>
      </c>
      <c r="E834" t="s">
        <v>356</v>
      </c>
      <c r="F834" t="s">
        <v>658</v>
      </c>
      <c r="G834" t="s">
        <v>39</v>
      </c>
      <c r="I834" t="s">
        <v>52</v>
      </c>
      <c r="J834" t="s">
        <v>356</v>
      </c>
      <c r="K834" t="s">
        <v>1286</v>
      </c>
      <c r="L834" t="s">
        <v>94</v>
      </c>
      <c r="M834" t="s">
        <v>5759</v>
      </c>
      <c r="N834" t="s">
        <v>127</v>
      </c>
      <c r="P834" t="s">
        <v>81</v>
      </c>
      <c r="Q834" t="s">
        <v>5760</v>
      </c>
      <c r="R834" t="s">
        <v>5761</v>
      </c>
      <c r="S834" t="s">
        <v>72</v>
      </c>
      <c r="Z834" t="s">
        <v>154</v>
      </c>
      <c r="AA834" t="s">
        <v>5762</v>
      </c>
      <c r="AC834" t="s">
        <v>155</v>
      </c>
      <c r="AF834" t="s">
        <v>11803</v>
      </c>
      <c r="AG834" t="s">
        <v>49</v>
      </c>
      <c r="AH834" t="s">
        <v>11803</v>
      </c>
      <c r="AI834" t="s">
        <v>10682</v>
      </c>
      <c r="AJ834" t="s">
        <v>10682</v>
      </c>
      <c r="AK834"/>
      <c r="AL834">
        <v>0</v>
      </c>
    </row>
    <row r="835" spans="1:38" x14ac:dyDescent="0.25">
      <c r="A835" t="s">
        <v>35</v>
      </c>
      <c r="B835" t="s">
        <v>1950</v>
      </c>
      <c r="C835" t="s">
        <v>5763</v>
      </c>
      <c r="E835" t="s">
        <v>356</v>
      </c>
      <c r="F835" t="s">
        <v>658</v>
      </c>
      <c r="G835" t="s">
        <v>39</v>
      </c>
      <c r="I835" t="s">
        <v>52</v>
      </c>
      <c r="J835" t="s">
        <v>356</v>
      </c>
      <c r="K835" t="s">
        <v>853</v>
      </c>
      <c r="L835" t="s">
        <v>54</v>
      </c>
      <c r="M835" t="s">
        <v>5764</v>
      </c>
      <c r="N835" t="s">
        <v>208</v>
      </c>
      <c r="P835" t="s">
        <v>185</v>
      </c>
      <c r="R835" t="s">
        <v>5765</v>
      </c>
      <c r="S835" t="s">
        <v>46</v>
      </c>
      <c r="T835" t="s">
        <v>839</v>
      </c>
      <c r="V835" t="s">
        <v>5766</v>
      </c>
      <c r="X835" t="s">
        <v>5767</v>
      </c>
      <c r="Z835" t="s">
        <v>87</v>
      </c>
      <c r="AA835" t="s">
        <v>5768</v>
      </c>
      <c r="AB835" t="s">
        <v>5769</v>
      </c>
      <c r="AF835"/>
      <c r="AG835" t="s">
        <v>76</v>
      </c>
      <c r="AH835" t="s">
        <v>11606</v>
      </c>
      <c r="AI835" t="s">
        <v>10685</v>
      </c>
      <c r="AJ835" t="s">
        <v>10685</v>
      </c>
      <c r="AK835"/>
      <c r="AL835">
        <v>0</v>
      </c>
    </row>
    <row r="836" spans="1:38" x14ac:dyDescent="0.25">
      <c r="A836" t="s">
        <v>35</v>
      </c>
      <c r="B836" t="s">
        <v>117</v>
      </c>
      <c r="C836" t="s">
        <v>5770</v>
      </c>
      <c r="E836" t="s">
        <v>356</v>
      </c>
      <c r="F836" t="s">
        <v>863</v>
      </c>
      <c r="G836" t="s">
        <v>54</v>
      </c>
      <c r="H836" t="s">
        <v>138</v>
      </c>
      <c r="I836" t="s">
        <v>52</v>
      </c>
      <c r="J836" t="s">
        <v>645</v>
      </c>
      <c r="K836" t="s">
        <v>1280</v>
      </c>
      <c r="L836" t="s">
        <v>70</v>
      </c>
      <c r="M836" t="s">
        <v>5771</v>
      </c>
      <c r="N836" t="s">
        <v>208</v>
      </c>
      <c r="P836" t="s">
        <v>81</v>
      </c>
      <c r="Q836" t="s">
        <v>5772</v>
      </c>
      <c r="R836" t="s">
        <v>5773</v>
      </c>
      <c r="S836" t="s">
        <v>72</v>
      </c>
      <c r="Z836" t="s">
        <v>4829</v>
      </c>
      <c r="AA836" t="s">
        <v>4956</v>
      </c>
      <c r="AC836" t="s">
        <v>4460</v>
      </c>
      <c r="AD836" t="s">
        <v>5774</v>
      </c>
      <c r="AF836" t="s">
        <v>11804</v>
      </c>
      <c r="AG836" t="s">
        <v>76</v>
      </c>
      <c r="AH836" t="s">
        <v>11805</v>
      </c>
      <c r="AI836" t="s">
        <v>10682</v>
      </c>
      <c r="AJ836" t="s">
        <v>10682</v>
      </c>
      <c r="AK836" t="s">
        <v>10789</v>
      </c>
      <c r="AL836">
        <v>0</v>
      </c>
    </row>
    <row r="837" spans="1:38" x14ac:dyDescent="0.25">
      <c r="A837" t="s">
        <v>35</v>
      </c>
      <c r="B837" t="s">
        <v>277</v>
      </c>
      <c r="C837" t="s">
        <v>5775</v>
      </c>
      <c r="D837" t="s">
        <v>2011</v>
      </c>
      <c r="E837" t="s">
        <v>356</v>
      </c>
      <c r="F837" t="s">
        <v>863</v>
      </c>
      <c r="G837" t="s">
        <v>54</v>
      </c>
      <c r="I837" t="s">
        <v>178</v>
      </c>
      <c r="J837" t="s">
        <v>37</v>
      </c>
      <c r="K837" t="s">
        <v>2197</v>
      </c>
      <c r="L837" t="s">
        <v>54</v>
      </c>
      <c r="M837" t="s">
        <v>5776</v>
      </c>
      <c r="N837" t="s">
        <v>197</v>
      </c>
      <c r="P837" t="s">
        <v>45</v>
      </c>
      <c r="Q837" t="s">
        <v>5777</v>
      </c>
      <c r="R837" t="s">
        <v>5778</v>
      </c>
      <c r="S837" t="s">
        <v>72</v>
      </c>
      <c r="V837" t="s">
        <v>5779</v>
      </c>
      <c r="X837" t="s">
        <v>5780</v>
      </c>
      <c r="Y837" t="s">
        <v>5781</v>
      </c>
      <c r="Z837" t="s">
        <v>2017</v>
      </c>
      <c r="AA837" t="s">
        <v>5782</v>
      </c>
      <c r="AB837" t="s">
        <v>122</v>
      </c>
      <c r="AF837" t="s">
        <v>11806</v>
      </c>
      <c r="AG837" t="s">
        <v>76</v>
      </c>
      <c r="AH837" t="s">
        <v>11807</v>
      </c>
      <c r="AI837" t="s">
        <v>10682</v>
      </c>
      <c r="AJ837" t="s">
        <v>10682</v>
      </c>
      <c r="AK837"/>
      <c r="AL837">
        <v>0</v>
      </c>
    </row>
    <row r="838" spans="1:38" x14ac:dyDescent="0.25">
      <c r="A838" t="s">
        <v>35</v>
      </c>
      <c r="B838" t="s">
        <v>242</v>
      </c>
      <c r="C838" t="s">
        <v>5783</v>
      </c>
      <c r="D838" t="s">
        <v>5784</v>
      </c>
      <c r="E838" t="s">
        <v>356</v>
      </c>
      <c r="F838" t="s">
        <v>863</v>
      </c>
      <c r="G838" t="s">
        <v>54</v>
      </c>
      <c r="I838" t="s">
        <v>52</v>
      </c>
      <c r="J838" t="s">
        <v>356</v>
      </c>
      <c r="K838" t="s">
        <v>398</v>
      </c>
      <c r="L838" t="s">
        <v>39</v>
      </c>
      <c r="M838" t="s">
        <v>5785</v>
      </c>
      <c r="N838" t="s">
        <v>80</v>
      </c>
      <c r="P838" t="s">
        <v>45</v>
      </c>
      <c r="Q838" t="s">
        <v>5786</v>
      </c>
      <c r="R838" t="s">
        <v>5787</v>
      </c>
      <c r="S838" t="s">
        <v>72</v>
      </c>
      <c r="V838" t="s">
        <v>5788</v>
      </c>
      <c r="X838" t="s">
        <v>5789</v>
      </c>
      <c r="Z838" t="s">
        <v>5790</v>
      </c>
      <c r="AA838" t="s">
        <v>5791</v>
      </c>
      <c r="AB838" t="s">
        <v>122</v>
      </c>
      <c r="AC838" t="s">
        <v>5792</v>
      </c>
      <c r="AE838" t="s">
        <v>5793</v>
      </c>
      <c r="AF838" t="s">
        <v>11808</v>
      </c>
      <c r="AG838" t="s">
        <v>76</v>
      </c>
      <c r="AH838" t="s">
        <v>11809</v>
      </c>
      <c r="AI838" t="s">
        <v>10682</v>
      </c>
      <c r="AJ838" t="s">
        <v>10682</v>
      </c>
      <c r="AK838"/>
      <c r="AL838">
        <v>0</v>
      </c>
    </row>
    <row r="839" spans="1:38" x14ac:dyDescent="0.25">
      <c r="A839" t="s">
        <v>35</v>
      </c>
      <c r="B839" t="s">
        <v>1822</v>
      </c>
      <c r="C839" t="s">
        <v>5794</v>
      </c>
      <c r="D839" t="s">
        <v>5795</v>
      </c>
      <c r="E839" t="s">
        <v>356</v>
      </c>
      <c r="F839" t="s">
        <v>863</v>
      </c>
      <c r="G839" t="s">
        <v>54</v>
      </c>
      <c r="I839" t="s">
        <v>52</v>
      </c>
      <c r="J839" t="s">
        <v>356</v>
      </c>
      <c r="K839" t="s">
        <v>398</v>
      </c>
      <c r="L839" t="s">
        <v>39</v>
      </c>
      <c r="M839" t="s">
        <v>5796</v>
      </c>
      <c r="N839" t="s">
        <v>208</v>
      </c>
      <c r="O839" t="s">
        <v>5797</v>
      </c>
      <c r="P839" t="s">
        <v>45</v>
      </c>
      <c r="R839" t="s">
        <v>5798</v>
      </c>
      <c r="S839" t="s">
        <v>46</v>
      </c>
      <c r="T839" t="s">
        <v>227</v>
      </c>
      <c r="V839" t="s">
        <v>5799</v>
      </c>
      <c r="X839" t="s">
        <v>5800</v>
      </c>
      <c r="Y839" t="s">
        <v>5801</v>
      </c>
      <c r="Z839" t="s">
        <v>87</v>
      </c>
      <c r="AA839" t="s">
        <v>5802</v>
      </c>
      <c r="AB839" t="s">
        <v>88</v>
      </c>
      <c r="AF839"/>
      <c r="AG839" t="s">
        <v>76</v>
      </c>
      <c r="AH839" t="s">
        <v>11786</v>
      </c>
      <c r="AI839" t="s">
        <v>10682</v>
      </c>
      <c r="AJ839" t="s">
        <v>10682</v>
      </c>
      <c r="AK839"/>
      <c r="AL839">
        <v>0</v>
      </c>
    </row>
    <row r="840" spans="1:38" x14ac:dyDescent="0.25">
      <c r="A840" t="s">
        <v>35</v>
      </c>
      <c r="B840" t="s">
        <v>1751</v>
      </c>
      <c r="C840" t="s">
        <v>5803</v>
      </c>
      <c r="D840" t="s">
        <v>1753</v>
      </c>
      <c r="E840" t="s">
        <v>356</v>
      </c>
      <c r="F840" t="s">
        <v>863</v>
      </c>
      <c r="G840" t="s">
        <v>54</v>
      </c>
      <c r="I840" t="s">
        <v>178</v>
      </c>
      <c r="J840" t="s">
        <v>356</v>
      </c>
      <c r="K840" t="s">
        <v>1286</v>
      </c>
      <c r="L840" t="s">
        <v>94</v>
      </c>
      <c r="M840" t="s">
        <v>1754</v>
      </c>
      <c r="N840" t="s">
        <v>80</v>
      </c>
      <c r="O840" t="s">
        <v>1755</v>
      </c>
      <c r="P840" t="s">
        <v>62</v>
      </c>
      <c r="R840" t="s">
        <v>1756</v>
      </c>
      <c r="S840" t="s">
        <v>46</v>
      </c>
      <c r="T840" t="s">
        <v>276</v>
      </c>
      <c r="V840" t="s">
        <v>1757</v>
      </c>
      <c r="X840" t="s">
        <v>1758</v>
      </c>
      <c r="Y840" t="s">
        <v>1759</v>
      </c>
      <c r="Z840" t="s">
        <v>64</v>
      </c>
      <c r="AA840" t="s">
        <v>1760</v>
      </c>
      <c r="AB840" t="s">
        <v>5804</v>
      </c>
      <c r="AC840" t="s">
        <v>1762</v>
      </c>
      <c r="AE840" t="s">
        <v>5805</v>
      </c>
      <c r="AF840"/>
      <c r="AG840" t="s">
        <v>76</v>
      </c>
      <c r="AH840" t="s">
        <v>11810</v>
      </c>
      <c r="AI840" t="s">
        <v>10682</v>
      </c>
      <c r="AJ840" t="s">
        <v>10682</v>
      </c>
      <c r="AK840"/>
      <c r="AL840">
        <v>0</v>
      </c>
    </row>
    <row r="841" spans="1:38" x14ac:dyDescent="0.25">
      <c r="A841" t="s">
        <v>35</v>
      </c>
      <c r="B841" t="s">
        <v>1581</v>
      </c>
      <c r="C841" t="s">
        <v>5806</v>
      </c>
      <c r="D841" t="s">
        <v>5807</v>
      </c>
      <c r="E841" t="s">
        <v>356</v>
      </c>
      <c r="F841" t="s">
        <v>968</v>
      </c>
      <c r="G841" t="s">
        <v>94</v>
      </c>
      <c r="I841" t="s">
        <v>41</v>
      </c>
      <c r="J841" t="s">
        <v>37</v>
      </c>
      <c r="K841" t="s">
        <v>853</v>
      </c>
      <c r="L841" t="s">
        <v>54</v>
      </c>
      <c r="M841" t="s">
        <v>5808</v>
      </c>
      <c r="N841" t="s">
        <v>208</v>
      </c>
      <c r="O841" t="s">
        <v>5809</v>
      </c>
      <c r="P841" t="s">
        <v>45</v>
      </c>
      <c r="R841" t="s">
        <v>5810</v>
      </c>
      <c r="S841" t="s">
        <v>46</v>
      </c>
      <c r="T841" t="s">
        <v>2053</v>
      </c>
      <c r="V841" t="s">
        <v>5811</v>
      </c>
      <c r="X841" t="s">
        <v>5812</v>
      </c>
      <c r="Y841" t="s">
        <v>5813</v>
      </c>
      <c r="Z841" t="s">
        <v>87</v>
      </c>
      <c r="AA841" t="s">
        <v>5814</v>
      </c>
      <c r="AB841" t="s">
        <v>122</v>
      </c>
      <c r="AE841" t="s">
        <v>5815</v>
      </c>
      <c r="AF841"/>
      <c r="AG841" t="s">
        <v>76</v>
      </c>
      <c r="AH841" t="s">
        <v>11811</v>
      </c>
      <c r="AI841" t="s">
        <v>10685</v>
      </c>
      <c r="AJ841" t="s">
        <v>10685</v>
      </c>
      <c r="AK841"/>
      <c r="AL841">
        <v>0</v>
      </c>
    </row>
    <row r="842" spans="1:38" x14ac:dyDescent="0.25">
      <c r="A842" t="s">
        <v>35</v>
      </c>
      <c r="B842" t="s">
        <v>3121</v>
      </c>
      <c r="C842" t="s">
        <v>5816</v>
      </c>
      <c r="E842" t="s">
        <v>356</v>
      </c>
      <c r="F842" t="s">
        <v>968</v>
      </c>
      <c r="G842" t="s">
        <v>94</v>
      </c>
      <c r="H842" t="s">
        <v>51</v>
      </c>
      <c r="I842" t="s">
        <v>52</v>
      </c>
      <c r="J842" t="s">
        <v>356</v>
      </c>
      <c r="K842" t="s">
        <v>1280</v>
      </c>
      <c r="L842" t="s">
        <v>70</v>
      </c>
      <c r="M842" t="s">
        <v>5817</v>
      </c>
      <c r="N842" t="s">
        <v>80</v>
      </c>
      <c r="O842" t="s">
        <v>5818</v>
      </c>
      <c r="P842" t="s">
        <v>81</v>
      </c>
      <c r="R842" t="s">
        <v>5819</v>
      </c>
      <c r="S842" t="s">
        <v>46</v>
      </c>
      <c r="T842" t="s">
        <v>2886</v>
      </c>
      <c r="V842" t="s">
        <v>5820</v>
      </c>
      <c r="X842" t="s">
        <v>5821</v>
      </c>
      <c r="Z842" t="s">
        <v>413</v>
      </c>
      <c r="AA842" t="s">
        <v>414</v>
      </c>
      <c r="AC842" t="s">
        <v>415</v>
      </c>
      <c r="AF842"/>
      <c r="AG842" t="s">
        <v>76</v>
      </c>
      <c r="AH842" t="s">
        <v>11812</v>
      </c>
      <c r="AI842" t="s">
        <v>10682</v>
      </c>
      <c r="AJ842" t="s">
        <v>10682</v>
      </c>
      <c r="AK842"/>
      <c r="AL842">
        <v>0</v>
      </c>
    </row>
    <row r="843" spans="1:38" x14ac:dyDescent="0.25">
      <c r="A843" t="s">
        <v>35</v>
      </c>
      <c r="B843" t="s">
        <v>3190</v>
      </c>
      <c r="C843" t="s">
        <v>5822</v>
      </c>
      <c r="D843" t="s">
        <v>5823</v>
      </c>
      <c r="E843" t="s">
        <v>356</v>
      </c>
      <c r="F843" t="s">
        <v>1292</v>
      </c>
      <c r="G843" t="s">
        <v>43</v>
      </c>
      <c r="H843" t="s">
        <v>1883</v>
      </c>
      <c r="I843" t="s">
        <v>41</v>
      </c>
      <c r="J843" t="s">
        <v>356</v>
      </c>
      <c r="K843" t="s">
        <v>398</v>
      </c>
      <c r="L843" t="s">
        <v>39</v>
      </c>
      <c r="M843" t="s">
        <v>5824</v>
      </c>
      <c r="N843" t="s">
        <v>5825</v>
      </c>
      <c r="O843" t="s">
        <v>5826</v>
      </c>
      <c r="P843" t="s">
        <v>81</v>
      </c>
      <c r="Q843" t="s">
        <v>5827</v>
      </c>
      <c r="R843" t="s">
        <v>5828</v>
      </c>
      <c r="S843" t="s">
        <v>115</v>
      </c>
      <c r="V843" t="s">
        <v>5829</v>
      </c>
      <c r="W843" t="s">
        <v>5830</v>
      </c>
      <c r="X843" t="s">
        <v>5831</v>
      </c>
      <c r="Z843" t="s">
        <v>5832</v>
      </c>
      <c r="AA843" t="s">
        <v>5833</v>
      </c>
      <c r="AB843" t="s">
        <v>5834</v>
      </c>
      <c r="AF843"/>
      <c r="AG843" t="s">
        <v>49</v>
      </c>
      <c r="AH843" t="s">
        <v>11813</v>
      </c>
      <c r="AI843" t="s">
        <v>10853</v>
      </c>
      <c r="AJ843" t="s">
        <v>10853</v>
      </c>
      <c r="AK843"/>
      <c r="AL843">
        <v>0</v>
      </c>
    </row>
    <row r="844" spans="1:38" x14ac:dyDescent="0.25">
      <c r="A844" t="s">
        <v>35</v>
      </c>
      <c r="B844" t="s">
        <v>513</v>
      </c>
      <c r="C844" t="s">
        <v>5835</v>
      </c>
      <c r="D844" t="s">
        <v>212</v>
      </c>
      <c r="E844" t="s">
        <v>356</v>
      </c>
      <c r="F844" t="s">
        <v>1292</v>
      </c>
      <c r="G844" t="s">
        <v>43</v>
      </c>
      <c r="I844" t="s">
        <v>52</v>
      </c>
      <c r="J844" t="s">
        <v>356</v>
      </c>
      <c r="K844" t="s">
        <v>1539</v>
      </c>
      <c r="L844" t="s">
        <v>39</v>
      </c>
      <c r="M844" t="s">
        <v>5836</v>
      </c>
      <c r="N844" t="s">
        <v>127</v>
      </c>
      <c r="P844" t="s">
        <v>185</v>
      </c>
      <c r="Q844" t="s">
        <v>5837</v>
      </c>
      <c r="R844" t="s">
        <v>5838</v>
      </c>
      <c r="S844" t="s">
        <v>72</v>
      </c>
      <c r="V844" t="s">
        <v>5839</v>
      </c>
      <c r="X844" t="s">
        <v>5840</v>
      </c>
      <c r="Z844" t="s">
        <v>113</v>
      </c>
      <c r="AA844" t="s">
        <v>5841</v>
      </c>
      <c r="AB844" t="s">
        <v>187</v>
      </c>
      <c r="AF844" t="s">
        <v>11814</v>
      </c>
      <c r="AG844" t="s">
        <v>49</v>
      </c>
      <c r="AH844" t="s">
        <v>11815</v>
      </c>
      <c r="AI844" t="s">
        <v>10685</v>
      </c>
      <c r="AJ844" t="s">
        <v>10685</v>
      </c>
      <c r="AK844"/>
      <c r="AL844">
        <v>0</v>
      </c>
    </row>
    <row r="845" spans="1:38" x14ac:dyDescent="0.25">
      <c r="A845" t="s">
        <v>35</v>
      </c>
      <c r="B845" t="s">
        <v>5842</v>
      </c>
      <c r="C845" t="s">
        <v>5843</v>
      </c>
      <c r="E845" t="s">
        <v>356</v>
      </c>
      <c r="F845" t="s">
        <v>1292</v>
      </c>
      <c r="G845" t="s">
        <v>43</v>
      </c>
      <c r="I845" t="s">
        <v>103</v>
      </c>
      <c r="J845" t="s">
        <v>356</v>
      </c>
      <c r="K845" t="s">
        <v>1013</v>
      </c>
      <c r="L845" t="s">
        <v>60</v>
      </c>
      <c r="M845" t="s">
        <v>5844</v>
      </c>
      <c r="N845" t="s">
        <v>367</v>
      </c>
      <c r="P845" t="s">
        <v>45</v>
      </c>
      <c r="Z845" t="s">
        <v>2284</v>
      </c>
      <c r="AC845" t="s">
        <v>372</v>
      </c>
      <c r="AD845" t="s">
        <v>217</v>
      </c>
      <c r="AF845"/>
      <c r="AG845" t="s">
        <v>49</v>
      </c>
      <c r="AH845" t="s">
        <v>11816</v>
      </c>
      <c r="AI845" t="s">
        <v>10685</v>
      </c>
      <c r="AJ845" t="s">
        <v>10685</v>
      </c>
      <c r="AK845"/>
      <c r="AL845">
        <v>0</v>
      </c>
    </row>
    <row r="846" spans="1:38" x14ac:dyDescent="0.25">
      <c r="A846" t="s">
        <v>35</v>
      </c>
      <c r="B846" t="s">
        <v>5842</v>
      </c>
      <c r="C846" t="s">
        <v>5845</v>
      </c>
      <c r="E846" t="s">
        <v>356</v>
      </c>
      <c r="F846" t="s">
        <v>1292</v>
      </c>
      <c r="G846" t="s">
        <v>43</v>
      </c>
      <c r="I846" t="s">
        <v>103</v>
      </c>
      <c r="J846" t="s">
        <v>356</v>
      </c>
      <c r="K846" t="s">
        <v>398</v>
      </c>
      <c r="L846" t="s">
        <v>39</v>
      </c>
      <c r="M846" t="s">
        <v>5846</v>
      </c>
      <c r="N846" t="s">
        <v>226</v>
      </c>
      <c r="P846" t="s">
        <v>45</v>
      </c>
      <c r="R846" t="s">
        <v>5847</v>
      </c>
      <c r="S846" t="s">
        <v>46</v>
      </c>
      <c r="T846" t="s">
        <v>186</v>
      </c>
      <c r="V846" t="s">
        <v>5848</v>
      </c>
      <c r="X846" t="s">
        <v>5849</v>
      </c>
      <c r="Z846" t="s">
        <v>87</v>
      </c>
      <c r="AA846" t="s">
        <v>5850</v>
      </c>
      <c r="AC846" t="s">
        <v>213</v>
      </c>
      <c r="AF846"/>
      <c r="AG846" t="s">
        <v>49</v>
      </c>
      <c r="AH846" t="s">
        <v>11817</v>
      </c>
      <c r="AI846" t="s">
        <v>10682</v>
      </c>
      <c r="AJ846" t="s">
        <v>10682</v>
      </c>
      <c r="AK846"/>
      <c r="AL846">
        <v>0</v>
      </c>
    </row>
    <row r="847" spans="1:38" x14ac:dyDescent="0.25">
      <c r="A847" t="s">
        <v>35</v>
      </c>
      <c r="B847" t="s">
        <v>4042</v>
      </c>
      <c r="C847" t="s">
        <v>5851</v>
      </c>
      <c r="D847" t="s">
        <v>546</v>
      </c>
      <c r="E847" t="s">
        <v>356</v>
      </c>
      <c r="F847" t="s">
        <v>1292</v>
      </c>
      <c r="G847" t="s">
        <v>43</v>
      </c>
      <c r="H847" t="s">
        <v>51</v>
      </c>
      <c r="I847" t="s">
        <v>231</v>
      </c>
      <c r="J847" t="s">
        <v>356</v>
      </c>
      <c r="K847" t="s">
        <v>853</v>
      </c>
      <c r="L847" t="s">
        <v>54</v>
      </c>
      <c r="M847" t="s">
        <v>2410</v>
      </c>
      <c r="N847" t="s">
        <v>260</v>
      </c>
      <c r="P847" t="s">
        <v>81</v>
      </c>
      <c r="Q847" t="s">
        <v>5852</v>
      </c>
      <c r="R847" t="s">
        <v>549</v>
      </c>
      <c r="S847" t="s">
        <v>115</v>
      </c>
      <c r="U847" t="s">
        <v>550</v>
      </c>
      <c r="W847" t="s">
        <v>551</v>
      </c>
      <c r="Y847" t="s">
        <v>552</v>
      </c>
      <c r="AA847" t="s">
        <v>2406</v>
      </c>
      <c r="AB847" t="s">
        <v>5853</v>
      </c>
      <c r="AC847" t="s">
        <v>554</v>
      </c>
      <c r="AD847" t="s">
        <v>555</v>
      </c>
      <c r="AF847"/>
      <c r="AG847" t="s">
        <v>49</v>
      </c>
      <c r="AH847" t="s">
        <v>11818</v>
      </c>
      <c r="AI847" t="s">
        <v>11019</v>
      </c>
      <c r="AJ847" t="s">
        <v>11019</v>
      </c>
      <c r="AK847"/>
      <c r="AL847">
        <v>0</v>
      </c>
    </row>
    <row r="848" spans="1:38" x14ac:dyDescent="0.25">
      <c r="A848" t="s">
        <v>35</v>
      </c>
      <c r="B848" t="s">
        <v>1173</v>
      </c>
      <c r="C848" t="s">
        <v>5854</v>
      </c>
      <c r="E848" t="s">
        <v>356</v>
      </c>
      <c r="F848" t="s">
        <v>1013</v>
      </c>
      <c r="G848" t="s">
        <v>60</v>
      </c>
      <c r="H848" t="s">
        <v>51</v>
      </c>
      <c r="I848" t="s">
        <v>52</v>
      </c>
      <c r="J848" t="s">
        <v>356</v>
      </c>
      <c r="K848" t="s">
        <v>1338</v>
      </c>
      <c r="L848" t="s">
        <v>183</v>
      </c>
      <c r="M848" t="s">
        <v>5855</v>
      </c>
      <c r="N848" t="s">
        <v>80</v>
      </c>
      <c r="O848" t="s">
        <v>824</v>
      </c>
      <c r="P848" t="s">
        <v>81</v>
      </c>
      <c r="Q848" t="s">
        <v>5856</v>
      </c>
      <c r="R848" t="s">
        <v>5857</v>
      </c>
      <c r="S848" t="s">
        <v>72</v>
      </c>
      <c r="Z848" t="s">
        <v>111</v>
      </c>
      <c r="AA848" t="s">
        <v>5858</v>
      </c>
      <c r="AC848" t="s">
        <v>107</v>
      </c>
      <c r="AF848" t="s">
        <v>11819</v>
      </c>
      <c r="AG848" t="s">
        <v>76</v>
      </c>
      <c r="AH848" t="s">
        <v>11820</v>
      </c>
      <c r="AI848" t="s">
        <v>10682</v>
      </c>
      <c r="AJ848" t="s">
        <v>10682</v>
      </c>
      <c r="AK848"/>
      <c r="AL848">
        <v>0</v>
      </c>
    </row>
    <row r="849" spans="1:38" x14ac:dyDescent="0.25">
      <c r="A849" t="s">
        <v>35</v>
      </c>
      <c r="B849" t="s">
        <v>2525</v>
      </c>
      <c r="C849" t="s">
        <v>5859</v>
      </c>
      <c r="E849" t="s">
        <v>356</v>
      </c>
      <c r="F849" t="s">
        <v>1013</v>
      </c>
      <c r="G849" t="s">
        <v>60</v>
      </c>
      <c r="H849" t="s">
        <v>51</v>
      </c>
      <c r="I849" t="s">
        <v>52</v>
      </c>
      <c r="J849" t="s">
        <v>356</v>
      </c>
      <c r="K849" t="s">
        <v>1447</v>
      </c>
      <c r="L849" t="s">
        <v>60</v>
      </c>
      <c r="M849" t="s">
        <v>5860</v>
      </c>
      <c r="N849" t="s">
        <v>80</v>
      </c>
      <c r="O849" t="s">
        <v>105</v>
      </c>
      <c r="P849" t="s">
        <v>81</v>
      </c>
      <c r="Q849" t="s">
        <v>5861</v>
      </c>
      <c r="R849" t="s">
        <v>5862</v>
      </c>
      <c r="S849" t="s">
        <v>72</v>
      </c>
      <c r="Z849" t="s">
        <v>111</v>
      </c>
      <c r="AA849" t="s">
        <v>5863</v>
      </c>
      <c r="AB849" t="s">
        <v>176</v>
      </c>
      <c r="AC849" t="s">
        <v>107</v>
      </c>
      <c r="AF849" t="s">
        <v>11821</v>
      </c>
      <c r="AG849" t="s">
        <v>76</v>
      </c>
      <c r="AH849" t="s">
        <v>11822</v>
      </c>
      <c r="AI849" t="s">
        <v>10682</v>
      </c>
      <c r="AJ849" t="s">
        <v>10682</v>
      </c>
      <c r="AK849"/>
      <c r="AL849">
        <v>0</v>
      </c>
    </row>
    <row r="850" spans="1:38" x14ac:dyDescent="0.25">
      <c r="A850" t="s">
        <v>35</v>
      </c>
      <c r="B850" t="s">
        <v>1950</v>
      </c>
      <c r="C850" t="s">
        <v>5864</v>
      </c>
      <c r="E850" t="s">
        <v>356</v>
      </c>
      <c r="F850" t="s">
        <v>1013</v>
      </c>
      <c r="G850" t="s">
        <v>60</v>
      </c>
      <c r="H850" t="s">
        <v>51</v>
      </c>
      <c r="I850" t="s">
        <v>52</v>
      </c>
      <c r="J850" t="s">
        <v>356</v>
      </c>
      <c r="K850" t="s">
        <v>1280</v>
      </c>
      <c r="L850" t="s">
        <v>70</v>
      </c>
      <c r="M850" t="s">
        <v>5865</v>
      </c>
      <c r="N850" t="s">
        <v>80</v>
      </c>
      <c r="O850" t="s">
        <v>105</v>
      </c>
      <c r="P850" t="s">
        <v>81</v>
      </c>
      <c r="Q850" t="s">
        <v>5866</v>
      </c>
      <c r="R850" t="s">
        <v>5867</v>
      </c>
      <c r="S850" t="s">
        <v>72</v>
      </c>
      <c r="Z850" t="s">
        <v>111</v>
      </c>
      <c r="AA850" t="s">
        <v>5868</v>
      </c>
      <c r="AC850" t="s">
        <v>107</v>
      </c>
      <c r="AF850" t="s">
        <v>11823</v>
      </c>
      <c r="AG850" t="s">
        <v>76</v>
      </c>
      <c r="AH850" t="s">
        <v>11824</v>
      </c>
      <c r="AI850" t="s">
        <v>10682</v>
      </c>
      <c r="AJ850" t="s">
        <v>10682</v>
      </c>
      <c r="AK850"/>
      <c r="AL850">
        <v>0</v>
      </c>
    </row>
    <row r="851" spans="1:38" x14ac:dyDescent="0.25">
      <c r="A851" t="s">
        <v>35</v>
      </c>
      <c r="B851" t="s">
        <v>3469</v>
      </c>
      <c r="C851" t="s">
        <v>5869</v>
      </c>
      <c r="D851" t="s">
        <v>133</v>
      </c>
      <c r="E851" t="s">
        <v>356</v>
      </c>
      <c r="F851" t="s">
        <v>1013</v>
      </c>
      <c r="G851" t="s">
        <v>60</v>
      </c>
      <c r="I851" t="s">
        <v>41</v>
      </c>
      <c r="J851" t="s">
        <v>356</v>
      </c>
      <c r="K851" t="s">
        <v>1013</v>
      </c>
      <c r="L851" t="s">
        <v>60</v>
      </c>
      <c r="M851" t="s">
        <v>5870</v>
      </c>
      <c r="N851" t="s">
        <v>190</v>
      </c>
      <c r="P851" t="s">
        <v>185</v>
      </c>
      <c r="Q851" t="s">
        <v>5871</v>
      </c>
      <c r="R851" t="s">
        <v>5872</v>
      </c>
      <c r="S851" t="s">
        <v>72</v>
      </c>
      <c r="V851" t="s">
        <v>5873</v>
      </c>
      <c r="X851" t="s">
        <v>5874</v>
      </c>
      <c r="Z851" t="s">
        <v>135</v>
      </c>
      <c r="AA851" t="s">
        <v>5875</v>
      </c>
      <c r="AB851" t="s">
        <v>324</v>
      </c>
      <c r="AC851" t="s">
        <v>4862</v>
      </c>
      <c r="AF851" t="s">
        <v>11825</v>
      </c>
      <c r="AG851" t="s">
        <v>76</v>
      </c>
      <c r="AH851" t="s">
        <v>11826</v>
      </c>
      <c r="AI851" t="s">
        <v>10685</v>
      </c>
      <c r="AJ851" t="s">
        <v>10685</v>
      </c>
      <c r="AK851"/>
      <c r="AL851">
        <v>0</v>
      </c>
    </row>
    <row r="852" spans="1:38" x14ac:dyDescent="0.25">
      <c r="A852" t="s">
        <v>35</v>
      </c>
      <c r="B852" t="s">
        <v>3469</v>
      </c>
      <c r="C852" t="s">
        <v>5876</v>
      </c>
      <c r="D852" t="s">
        <v>5877</v>
      </c>
      <c r="E852" t="s">
        <v>356</v>
      </c>
      <c r="F852" t="s">
        <v>1013</v>
      </c>
      <c r="G852" t="s">
        <v>60</v>
      </c>
      <c r="I852" t="s">
        <v>52</v>
      </c>
      <c r="J852" t="s">
        <v>37</v>
      </c>
      <c r="K852" t="s">
        <v>1560</v>
      </c>
      <c r="L852" t="s">
        <v>43</v>
      </c>
      <c r="M852" t="s">
        <v>5878</v>
      </c>
      <c r="N852" t="s">
        <v>5879</v>
      </c>
      <c r="O852" t="s">
        <v>5880</v>
      </c>
      <c r="P852" t="s">
        <v>45</v>
      </c>
      <c r="R852" t="s">
        <v>5881</v>
      </c>
      <c r="S852" t="s">
        <v>46</v>
      </c>
      <c r="T852" t="s">
        <v>5882</v>
      </c>
      <c r="V852" t="s">
        <v>5883</v>
      </c>
      <c r="W852" t="s">
        <v>5884</v>
      </c>
      <c r="X852" t="s">
        <v>5885</v>
      </c>
      <c r="Y852" t="s">
        <v>5886</v>
      </c>
      <c r="Z852" t="s">
        <v>87</v>
      </c>
      <c r="AA852" t="s">
        <v>5887</v>
      </c>
      <c r="AB852" t="s">
        <v>5888</v>
      </c>
      <c r="AC852" t="s">
        <v>5889</v>
      </c>
      <c r="AF852"/>
      <c r="AG852"/>
      <c r="AH852"/>
      <c r="AI852"/>
      <c r="AJ852"/>
      <c r="AK852"/>
      <c r="AL852">
        <v>0</v>
      </c>
    </row>
    <row r="853" spans="1:38" x14ac:dyDescent="0.25">
      <c r="A853" t="s">
        <v>35</v>
      </c>
      <c r="B853" t="s">
        <v>3549</v>
      </c>
      <c r="C853" t="s">
        <v>5890</v>
      </c>
      <c r="D853" t="s">
        <v>5891</v>
      </c>
      <c r="E853" t="s">
        <v>356</v>
      </c>
      <c r="F853" t="s">
        <v>1013</v>
      </c>
      <c r="G853" t="s">
        <v>60</v>
      </c>
      <c r="I853" t="s">
        <v>103</v>
      </c>
      <c r="J853" t="s">
        <v>356</v>
      </c>
      <c r="K853" t="s">
        <v>1280</v>
      </c>
      <c r="L853" t="s">
        <v>70</v>
      </c>
      <c r="M853" t="s">
        <v>5892</v>
      </c>
      <c r="N853" t="s">
        <v>5893</v>
      </c>
      <c r="P853" t="s">
        <v>81</v>
      </c>
      <c r="R853" t="s">
        <v>5894</v>
      </c>
      <c r="S853" t="s">
        <v>72</v>
      </c>
      <c r="U853" t="s">
        <v>5895</v>
      </c>
      <c r="V853" t="s">
        <v>5896</v>
      </c>
      <c r="X853" t="s">
        <v>5897</v>
      </c>
      <c r="Z853" t="s">
        <v>5898</v>
      </c>
      <c r="AA853" t="s">
        <v>5899</v>
      </c>
      <c r="AB853" t="s">
        <v>5900</v>
      </c>
      <c r="AC853" t="s">
        <v>5901</v>
      </c>
      <c r="AF853"/>
      <c r="AG853" t="s">
        <v>49</v>
      </c>
      <c r="AH853"/>
      <c r="AI853" t="s">
        <v>10682</v>
      </c>
      <c r="AJ853" t="s">
        <v>10682</v>
      </c>
      <c r="AK853"/>
      <c r="AL853">
        <v>1</v>
      </c>
    </row>
    <row r="854" spans="1:38" x14ac:dyDescent="0.25">
      <c r="A854" t="s">
        <v>35</v>
      </c>
      <c r="B854" t="s">
        <v>3549</v>
      </c>
      <c r="C854" t="s">
        <v>5902</v>
      </c>
      <c r="D854" t="s">
        <v>5891</v>
      </c>
      <c r="E854" t="s">
        <v>356</v>
      </c>
      <c r="F854" t="s">
        <v>1013</v>
      </c>
      <c r="G854" t="s">
        <v>60</v>
      </c>
      <c r="I854" t="s">
        <v>103</v>
      </c>
      <c r="J854" t="s">
        <v>356</v>
      </c>
      <c r="K854" t="s">
        <v>1280</v>
      </c>
      <c r="L854" t="s">
        <v>70</v>
      </c>
      <c r="M854" t="s">
        <v>5903</v>
      </c>
      <c r="N854" t="s">
        <v>5893</v>
      </c>
      <c r="P854" t="s">
        <v>81</v>
      </c>
      <c r="R854" t="s">
        <v>5904</v>
      </c>
      <c r="S854" t="s">
        <v>72</v>
      </c>
      <c r="U854" t="s">
        <v>5895</v>
      </c>
      <c r="V854" t="s">
        <v>5905</v>
      </c>
      <c r="X854" t="s">
        <v>5906</v>
      </c>
      <c r="Z854" t="s">
        <v>5898</v>
      </c>
      <c r="AA854" t="s">
        <v>5899</v>
      </c>
      <c r="AB854" t="s">
        <v>5900</v>
      </c>
      <c r="AC854" t="s">
        <v>5901</v>
      </c>
      <c r="AF854"/>
      <c r="AG854" t="s">
        <v>49</v>
      </c>
      <c r="AH854"/>
      <c r="AI854" t="s">
        <v>10682</v>
      </c>
      <c r="AJ854" t="s">
        <v>10682</v>
      </c>
      <c r="AK854"/>
      <c r="AL854">
        <v>1</v>
      </c>
    </row>
    <row r="855" spans="1:38" x14ac:dyDescent="0.25">
      <c r="A855" t="s">
        <v>35</v>
      </c>
      <c r="B855" t="s">
        <v>3890</v>
      </c>
      <c r="C855" t="s">
        <v>5907</v>
      </c>
      <c r="D855" t="s">
        <v>5908</v>
      </c>
      <c r="E855" t="s">
        <v>356</v>
      </c>
      <c r="F855" t="s">
        <v>1091</v>
      </c>
      <c r="G855" t="s">
        <v>183</v>
      </c>
      <c r="H855" t="s">
        <v>51</v>
      </c>
      <c r="I855" t="s">
        <v>103</v>
      </c>
      <c r="J855" t="s">
        <v>356</v>
      </c>
      <c r="K855" t="s">
        <v>398</v>
      </c>
      <c r="L855" t="s">
        <v>39</v>
      </c>
      <c r="M855" t="s">
        <v>5909</v>
      </c>
      <c r="N855" t="s">
        <v>260</v>
      </c>
      <c r="P855" t="s">
        <v>81</v>
      </c>
      <c r="Q855" t="s">
        <v>5910</v>
      </c>
      <c r="R855" t="s">
        <v>5911</v>
      </c>
      <c r="S855" t="s">
        <v>115</v>
      </c>
      <c r="U855" t="s">
        <v>5912</v>
      </c>
      <c r="AC855" t="s">
        <v>5913</v>
      </c>
      <c r="AF855"/>
      <c r="AG855" t="s">
        <v>49</v>
      </c>
      <c r="AH855" t="s">
        <v>11827</v>
      </c>
      <c r="AI855" t="s">
        <v>10738</v>
      </c>
      <c r="AJ855" t="s">
        <v>10738</v>
      </c>
      <c r="AK855"/>
      <c r="AL855">
        <v>0</v>
      </c>
    </row>
    <row r="856" spans="1:38" x14ac:dyDescent="0.25">
      <c r="A856" t="s">
        <v>35</v>
      </c>
      <c r="B856" t="s">
        <v>50</v>
      </c>
      <c r="C856" t="s">
        <v>5914</v>
      </c>
      <c r="D856" t="s">
        <v>5161</v>
      </c>
      <c r="E856" t="s">
        <v>356</v>
      </c>
      <c r="F856" t="s">
        <v>1091</v>
      </c>
      <c r="G856" t="s">
        <v>183</v>
      </c>
      <c r="I856" t="s">
        <v>103</v>
      </c>
      <c r="J856" t="s">
        <v>356</v>
      </c>
      <c r="K856" t="s">
        <v>1091</v>
      </c>
      <c r="L856" t="s">
        <v>183</v>
      </c>
      <c r="M856" t="s">
        <v>5915</v>
      </c>
      <c r="N856" t="s">
        <v>5077</v>
      </c>
      <c r="P856" t="s">
        <v>81</v>
      </c>
      <c r="Q856" t="s">
        <v>5916</v>
      </c>
      <c r="R856" t="s">
        <v>5164</v>
      </c>
      <c r="S856" t="s">
        <v>115</v>
      </c>
      <c r="U856" t="s">
        <v>5165</v>
      </c>
      <c r="V856" t="s">
        <v>5166</v>
      </c>
      <c r="W856" t="s">
        <v>5167</v>
      </c>
      <c r="X856" t="s">
        <v>5168</v>
      </c>
      <c r="Z856" t="s">
        <v>679</v>
      </c>
      <c r="AA856" t="s">
        <v>5917</v>
      </c>
      <c r="AC856" t="s">
        <v>5084</v>
      </c>
      <c r="AF856"/>
      <c r="AG856"/>
      <c r="AH856"/>
      <c r="AI856"/>
      <c r="AJ856"/>
      <c r="AK856"/>
      <c r="AL856">
        <v>0</v>
      </c>
    </row>
    <row r="857" spans="1:38" x14ac:dyDescent="0.25">
      <c r="A857" t="s">
        <v>35</v>
      </c>
      <c r="B857" t="s">
        <v>664</v>
      </c>
      <c r="C857" t="s">
        <v>5918</v>
      </c>
      <c r="E857" t="s">
        <v>356</v>
      </c>
      <c r="F857" t="s">
        <v>1091</v>
      </c>
      <c r="G857" t="s">
        <v>183</v>
      </c>
      <c r="H857" t="s">
        <v>51</v>
      </c>
      <c r="I857" t="s">
        <v>52</v>
      </c>
      <c r="J857" t="s">
        <v>37</v>
      </c>
      <c r="K857" t="s">
        <v>1447</v>
      </c>
      <c r="L857" t="s">
        <v>60</v>
      </c>
      <c r="M857" t="s">
        <v>5919</v>
      </c>
      <c r="N857" t="s">
        <v>80</v>
      </c>
      <c r="O857" t="s">
        <v>105</v>
      </c>
      <c r="P857" t="s">
        <v>81</v>
      </c>
      <c r="Q857" t="s">
        <v>5920</v>
      </c>
      <c r="R857" t="s">
        <v>5921</v>
      </c>
      <c r="S857" t="s">
        <v>72</v>
      </c>
      <c r="Z857" t="s">
        <v>111</v>
      </c>
      <c r="AA857" t="s">
        <v>5922</v>
      </c>
      <c r="AC857" t="s">
        <v>131</v>
      </c>
      <c r="AF857" t="s">
        <v>11828</v>
      </c>
      <c r="AG857" t="s">
        <v>76</v>
      </c>
      <c r="AH857" t="s">
        <v>11699</v>
      </c>
      <c r="AI857" t="s">
        <v>10682</v>
      </c>
      <c r="AJ857" t="s">
        <v>10682</v>
      </c>
      <c r="AK857"/>
      <c r="AL857">
        <v>0</v>
      </c>
    </row>
    <row r="858" spans="1:38" x14ac:dyDescent="0.25">
      <c r="A858" t="s">
        <v>35</v>
      </c>
      <c r="B858" t="s">
        <v>1440</v>
      </c>
      <c r="C858" t="s">
        <v>5923</v>
      </c>
      <c r="E858" t="s">
        <v>356</v>
      </c>
      <c r="F858" t="s">
        <v>1091</v>
      </c>
      <c r="G858" t="s">
        <v>183</v>
      </c>
      <c r="H858" t="s">
        <v>51</v>
      </c>
      <c r="I858" t="s">
        <v>52</v>
      </c>
      <c r="J858" t="s">
        <v>356</v>
      </c>
      <c r="K858" t="s">
        <v>1338</v>
      </c>
      <c r="L858" t="s">
        <v>183</v>
      </c>
      <c r="M858" t="s">
        <v>5924</v>
      </c>
      <c r="N858" t="s">
        <v>80</v>
      </c>
      <c r="O858" t="s">
        <v>2490</v>
      </c>
      <c r="P858" t="s">
        <v>81</v>
      </c>
      <c r="Q858" t="s">
        <v>5925</v>
      </c>
      <c r="R858" t="s">
        <v>5926</v>
      </c>
      <c r="S858" t="s">
        <v>72</v>
      </c>
      <c r="Z858" t="s">
        <v>111</v>
      </c>
      <c r="AA858" t="s">
        <v>5927</v>
      </c>
      <c r="AB858" t="s">
        <v>176</v>
      </c>
      <c r="AC858" t="s">
        <v>107</v>
      </c>
      <c r="AF858" t="s">
        <v>11829</v>
      </c>
      <c r="AG858" t="s">
        <v>76</v>
      </c>
      <c r="AH858" t="s">
        <v>11796</v>
      </c>
      <c r="AI858" t="s">
        <v>10682</v>
      </c>
      <c r="AJ858" t="s">
        <v>10682</v>
      </c>
      <c r="AK858"/>
      <c r="AL858">
        <v>0</v>
      </c>
    </row>
    <row r="859" spans="1:38" x14ac:dyDescent="0.25">
      <c r="A859" t="s">
        <v>35</v>
      </c>
      <c r="B859" t="s">
        <v>532</v>
      </c>
      <c r="C859" t="s">
        <v>5928</v>
      </c>
      <c r="E859" t="s">
        <v>356</v>
      </c>
      <c r="F859" t="s">
        <v>1091</v>
      </c>
      <c r="G859" t="s">
        <v>183</v>
      </c>
      <c r="H859" t="s">
        <v>51</v>
      </c>
      <c r="I859" t="s">
        <v>52</v>
      </c>
      <c r="J859" t="s">
        <v>356</v>
      </c>
      <c r="K859" t="s">
        <v>1286</v>
      </c>
      <c r="L859" t="s">
        <v>94</v>
      </c>
      <c r="M859" t="s">
        <v>5929</v>
      </c>
      <c r="N859" t="s">
        <v>190</v>
      </c>
      <c r="O859" t="s">
        <v>105</v>
      </c>
      <c r="P859" t="s">
        <v>81</v>
      </c>
      <c r="Q859" t="s">
        <v>5930</v>
      </c>
      <c r="R859" t="s">
        <v>5931</v>
      </c>
      <c r="S859" t="s">
        <v>72</v>
      </c>
      <c r="Z859" t="s">
        <v>111</v>
      </c>
      <c r="AA859" t="s">
        <v>5932</v>
      </c>
      <c r="AC859" t="s">
        <v>107</v>
      </c>
      <c r="AF859" t="s">
        <v>11830</v>
      </c>
      <c r="AG859" t="s">
        <v>76</v>
      </c>
      <c r="AH859" t="s">
        <v>11831</v>
      </c>
      <c r="AI859" t="s">
        <v>10682</v>
      </c>
      <c r="AJ859" t="s">
        <v>10682</v>
      </c>
      <c r="AK859"/>
      <c r="AL859">
        <v>0</v>
      </c>
    </row>
    <row r="860" spans="1:38" x14ac:dyDescent="0.25">
      <c r="A860" t="s">
        <v>35</v>
      </c>
      <c r="B860" t="s">
        <v>2868</v>
      </c>
      <c r="C860" t="s">
        <v>5933</v>
      </c>
      <c r="E860" t="s">
        <v>356</v>
      </c>
      <c r="F860" t="s">
        <v>1091</v>
      </c>
      <c r="G860" t="s">
        <v>183</v>
      </c>
      <c r="I860" t="s">
        <v>52</v>
      </c>
      <c r="J860" t="s">
        <v>37</v>
      </c>
      <c r="K860" t="s">
        <v>1539</v>
      </c>
      <c r="L860" t="s">
        <v>39</v>
      </c>
      <c r="M860" t="s">
        <v>5934</v>
      </c>
      <c r="N860" t="s">
        <v>61</v>
      </c>
      <c r="O860" t="s">
        <v>5935</v>
      </c>
      <c r="P860" t="s">
        <v>45</v>
      </c>
      <c r="R860" t="s">
        <v>5936</v>
      </c>
      <c r="S860" t="s">
        <v>46</v>
      </c>
      <c r="T860" t="s">
        <v>1040</v>
      </c>
      <c r="V860" t="s">
        <v>5937</v>
      </c>
      <c r="X860" t="s">
        <v>5938</v>
      </c>
      <c r="Y860" t="s">
        <v>5939</v>
      </c>
      <c r="Z860" t="s">
        <v>278</v>
      </c>
      <c r="AA860" t="s">
        <v>5940</v>
      </c>
      <c r="AB860" t="s">
        <v>288</v>
      </c>
      <c r="AF860"/>
      <c r="AG860" t="s">
        <v>49</v>
      </c>
      <c r="AH860" t="s">
        <v>11832</v>
      </c>
      <c r="AI860" t="s">
        <v>10682</v>
      </c>
      <c r="AJ860" t="s">
        <v>10682</v>
      </c>
      <c r="AK860"/>
      <c r="AL860">
        <v>0</v>
      </c>
    </row>
    <row r="861" spans="1:38" x14ac:dyDescent="0.25">
      <c r="A861" t="s">
        <v>35</v>
      </c>
      <c r="B861" t="s">
        <v>3170</v>
      </c>
      <c r="C861" t="s">
        <v>5941</v>
      </c>
      <c r="D861" t="s">
        <v>1882</v>
      </c>
      <c r="E861" t="s">
        <v>356</v>
      </c>
      <c r="F861" t="s">
        <v>1091</v>
      </c>
      <c r="G861" t="s">
        <v>183</v>
      </c>
      <c r="H861" t="s">
        <v>1883</v>
      </c>
      <c r="I861" t="s">
        <v>41</v>
      </c>
      <c r="J861" t="s">
        <v>356</v>
      </c>
      <c r="K861" t="s">
        <v>1447</v>
      </c>
      <c r="L861" t="s">
        <v>60</v>
      </c>
      <c r="M861" t="s">
        <v>5942</v>
      </c>
      <c r="N861" t="s">
        <v>1885</v>
      </c>
      <c r="O861" t="s">
        <v>5943</v>
      </c>
      <c r="P861" t="s">
        <v>81</v>
      </c>
      <c r="Q861" t="s">
        <v>5944</v>
      </c>
      <c r="R861" t="s">
        <v>5945</v>
      </c>
      <c r="S861" t="s">
        <v>115</v>
      </c>
      <c r="V861" t="s">
        <v>5946</v>
      </c>
      <c r="W861" t="s">
        <v>5947</v>
      </c>
      <c r="X861" t="s">
        <v>5948</v>
      </c>
      <c r="Z861" t="s">
        <v>1892</v>
      </c>
      <c r="AA861" t="s">
        <v>5949</v>
      </c>
      <c r="AB861" t="s">
        <v>5270</v>
      </c>
      <c r="AF861"/>
      <c r="AG861" t="s">
        <v>49</v>
      </c>
      <c r="AH861" t="s">
        <v>11732</v>
      </c>
      <c r="AI861" t="s">
        <v>10871</v>
      </c>
      <c r="AJ861" t="s">
        <v>10871</v>
      </c>
      <c r="AK861"/>
      <c r="AL861">
        <v>0</v>
      </c>
    </row>
    <row r="862" spans="1:38" x14ac:dyDescent="0.25">
      <c r="A862" t="s">
        <v>35</v>
      </c>
      <c r="B862" t="s">
        <v>3890</v>
      </c>
      <c r="C862" t="s">
        <v>5950</v>
      </c>
      <c r="E862" t="s">
        <v>356</v>
      </c>
      <c r="F862" t="s">
        <v>398</v>
      </c>
      <c r="G862" t="s">
        <v>39</v>
      </c>
      <c r="I862" t="s">
        <v>103</v>
      </c>
      <c r="J862" t="s">
        <v>356</v>
      </c>
      <c r="K862" t="s">
        <v>853</v>
      </c>
      <c r="L862" t="s">
        <v>54</v>
      </c>
      <c r="M862" t="s">
        <v>5951</v>
      </c>
      <c r="N862" t="s">
        <v>5550</v>
      </c>
      <c r="P862" t="s">
        <v>62</v>
      </c>
      <c r="Z862" t="s">
        <v>146</v>
      </c>
      <c r="AA862" t="s">
        <v>5952</v>
      </c>
      <c r="AF862"/>
      <c r="AG862" t="s">
        <v>285</v>
      </c>
      <c r="AH862" t="s">
        <v>11833</v>
      </c>
      <c r="AI862" t="s">
        <v>10682</v>
      </c>
      <c r="AJ862" t="s">
        <v>10682</v>
      </c>
      <c r="AK862"/>
      <c r="AL862">
        <v>0</v>
      </c>
    </row>
    <row r="863" spans="1:38" x14ac:dyDescent="0.25">
      <c r="A863" t="s">
        <v>35</v>
      </c>
      <c r="B863" t="s">
        <v>1880</v>
      </c>
      <c r="C863" t="s">
        <v>5953</v>
      </c>
      <c r="D863" t="s">
        <v>1882</v>
      </c>
      <c r="E863" t="s">
        <v>356</v>
      </c>
      <c r="F863" t="s">
        <v>398</v>
      </c>
      <c r="G863" t="s">
        <v>39</v>
      </c>
      <c r="H863" t="s">
        <v>1883</v>
      </c>
      <c r="I863" t="s">
        <v>41</v>
      </c>
      <c r="J863" t="s">
        <v>356</v>
      </c>
      <c r="K863" t="s">
        <v>2311</v>
      </c>
      <c r="L863" t="s">
        <v>183</v>
      </c>
      <c r="M863" t="s">
        <v>5954</v>
      </c>
      <c r="N863" t="s">
        <v>1885</v>
      </c>
      <c r="O863" t="s">
        <v>5198</v>
      </c>
      <c r="P863" t="s">
        <v>81</v>
      </c>
      <c r="Q863" t="s">
        <v>5955</v>
      </c>
      <c r="R863" t="s">
        <v>5956</v>
      </c>
      <c r="S863" t="s">
        <v>115</v>
      </c>
      <c r="V863" t="s">
        <v>5957</v>
      </c>
      <c r="W863" t="s">
        <v>5958</v>
      </c>
      <c r="X863" t="s">
        <v>5831</v>
      </c>
      <c r="Z863" t="s">
        <v>1892</v>
      </c>
      <c r="AA863" t="s">
        <v>5959</v>
      </c>
      <c r="AB863" t="s">
        <v>5204</v>
      </c>
      <c r="AF863"/>
      <c r="AG863" t="s">
        <v>49</v>
      </c>
      <c r="AH863" t="s">
        <v>11834</v>
      </c>
      <c r="AI863" t="s">
        <v>10871</v>
      </c>
      <c r="AJ863" t="s">
        <v>10871</v>
      </c>
      <c r="AK863"/>
      <c r="AL863">
        <v>0</v>
      </c>
    </row>
    <row r="864" spans="1:38" x14ac:dyDescent="0.25">
      <c r="A864" t="s">
        <v>35</v>
      </c>
      <c r="B864" t="s">
        <v>455</v>
      </c>
      <c r="C864" t="s">
        <v>5960</v>
      </c>
      <c r="D864" t="s">
        <v>5961</v>
      </c>
      <c r="E864" t="s">
        <v>356</v>
      </c>
      <c r="F864" t="s">
        <v>398</v>
      </c>
      <c r="G864" t="s">
        <v>39</v>
      </c>
      <c r="H864" t="s">
        <v>157</v>
      </c>
      <c r="I864" t="s">
        <v>41</v>
      </c>
      <c r="J864" t="s">
        <v>356</v>
      </c>
      <c r="K864" t="s">
        <v>853</v>
      </c>
      <c r="L864" t="s">
        <v>54</v>
      </c>
      <c r="M864" t="s">
        <v>5962</v>
      </c>
      <c r="N864" t="s">
        <v>257</v>
      </c>
      <c r="O864" t="s">
        <v>5963</v>
      </c>
      <c r="P864" t="s">
        <v>216</v>
      </c>
      <c r="R864" t="s">
        <v>5964</v>
      </c>
      <c r="S864" t="s">
        <v>115</v>
      </c>
      <c r="U864" t="s">
        <v>5965</v>
      </c>
      <c r="V864" t="s">
        <v>5966</v>
      </c>
      <c r="X864" t="s">
        <v>5967</v>
      </c>
      <c r="Y864" t="s">
        <v>5968</v>
      </c>
      <c r="Z864" t="s">
        <v>5969</v>
      </c>
      <c r="AA864" t="s">
        <v>5970</v>
      </c>
      <c r="AB864" t="s">
        <v>65</v>
      </c>
      <c r="AC864" t="s">
        <v>5971</v>
      </c>
      <c r="AD864" t="s">
        <v>217</v>
      </c>
      <c r="AF864"/>
      <c r="AG864" t="s">
        <v>49</v>
      </c>
      <c r="AH864" t="s">
        <v>11835</v>
      </c>
      <c r="AI864" t="s">
        <v>10685</v>
      </c>
      <c r="AJ864" t="s">
        <v>10685</v>
      </c>
      <c r="AK864"/>
      <c r="AL864">
        <v>0</v>
      </c>
    </row>
    <row r="865" spans="1:38" x14ac:dyDescent="0.25">
      <c r="A865" t="s">
        <v>35</v>
      </c>
      <c r="B865" t="s">
        <v>816</v>
      </c>
      <c r="C865" t="s">
        <v>5972</v>
      </c>
      <c r="E865" t="s">
        <v>356</v>
      </c>
      <c r="F865" t="s">
        <v>398</v>
      </c>
      <c r="G865" t="s">
        <v>39</v>
      </c>
      <c r="I865" t="s">
        <v>78</v>
      </c>
      <c r="J865" t="s">
        <v>356</v>
      </c>
      <c r="K865" t="s">
        <v>2197</v>
      </c>
      <c r="L865" t="s">
        <v>54</v>
      </c>
      <c r="M865" t="s">
        <v>5973</v>
      </c>
      <c r="N865" t="s">
        <v>71</v>
      </c>
      <c r="P865" t="s">
        <v>81</v>
      </c>
      <c r="Q865" t="s">
        <v>5974</v>
      </c>
      <c r="R865" t="s">
        <v>5975</v>
      </c>
      <c r="S865" t="s">
        <v>72</v>
      </c>
      <c r="Z865" t="s">
        <v>73</v>
      </c>
      <c r="AA865" t="s">
        <v>5976</v>
      </c>
      <c r="AC865" t="s">
        <v>75</v>
      </c>
      <c r="AF865" t="s">
        <v>11836</v>
      </c>
      <c r="AG865" t="s">
        <v>76</v>
      </c>
      <c r="AH865" t="s">
        <v>11837</v>
      </c>
      <c r="AI865" t="s">
        <v>10682</v>
      </c>
      <c r="AJ865" t="s">
        <v>10682</v>
      </c>
      <c r="AK865"/>
      <c r="AL865">
        <v>0</v>
      </c>
    </row>
    <row r="866" spans="1:38" x14ac:dyDescent="0.25">
      <c r="A866" t="s">
        <v>35</v>
      </c>
      <c r="B866" t="s">
        <v>83</v>
      </c>
      <c r="C866" t="s">
        <v>5977</v>
      </c>
      <c r="E866" t="s">
        <v>356</v>
      </c>
      <c r="F866" t="s">
        <v>398</v>
      </c>
      <c r="G866" t="s">
        <v>39</v>
      </c>
      <c r="I866" t="s">
        <v>78</v>
      </c>
      <c r="J866" t="s">
        <v>37</v>
      </c>
      <c r="K866" t="s">
        <v>1606</v>
      </c>
      <c r="L866" t="s">
        <v>94</v>
      </c>
      <c r="M866" t="s">
        <v>5978</v>
      </c>
      <c r="N866" t="s">
        <v>104</v>
      </c>
      <c r="P866" t="s">
        <v>81</v>
      </c>
      <c r="Q866" t="s">
        <v>5979</v>
      </c>
      <c r="R866" t="s">
        <v>5980</v>
      </c>
      <c r="S866" t="s">
        <v>72</v>
      </c>
      <c r="Z866" t="s">
        <v>2127</v>
      </c>
      <c r="AA866" t="s">
        <v>5981</v>
      </c>
      <c r="AC866" t="s">
        <v>2129</v>
      </c>
      <c r="AF866" t="s">
        <v>11838</v>
      </c>
      <c r="AG866" t="s">
        <v>108</v>
      </c>
      <c r="AH866" t="s">
        <v>11839</v>
      </c>
      <c r="AI866" t="s">
        <v>10682</v>
      </c>
      <c r="AJ866" t="s">
        <v>10682</v>
      </c>
      <c r="AK866"/>
      <c r="AL866">
        <v>0</v>
      </c>
    </row>
    <row r="867" spans="1:38" x14ac:dyDescent="0.25">
      <c r="A867" t="s">
        <v>35</v>
      </c>
      <c r="B867" t="s">
        <v>1153</v>
      </c>
      <c r="C867" t="s">
        <v>5982</v>
      </c>
      <c r="E867" t="s">
        <v>356</v>
      </c>
      <c r="F867" t="s">
        <v>398</v>
      </c>
      <c r="G867" t="s">
        <v>39</v>
      </c>
      <c r="H867" t="s">
        <v>51</v>
      </c>
      <c r="I867" t="s">
        <v>78</v>
      </c>
      <c r="J867" t="s">
        <v>356</v>
      </c>
      <c r="K867" t="s">
        <v>1338</v>
      </c>
      <c r="L867" t="s">
        <v>183</v>
      </c>
      <c r="M867" t="s">
        <v>5983</v>
      </c>
      <c r="N867" t="s">
        <v>80</v>
      </c>
      <c r="O867" t="s">
        <v>337</v>
      </c>
      <c r="P867" t="s">
        <v>81</v>
      </c>
      <c r="Q867" t="s">
        <v>5984</v>
      </c>
      <c r="R867" t="s">
        <v>5985</v>
      </c>
      <c r="S867" t="s">
        <v>72</v>
      </c>
      <c r="Z867" t="s">
        <v>111</v>
      </c>
      <c r="AA867" t="s">
        <v>5986</v>
      </c>
      <c r="AB867" t="s">
        <v>176</v>
      </c>
      <c r="AC867" t="s">
        <v>131</v>
      </c>
      <c r="AF867" t="s">
        <v>11840</v>
      </c>
      <c r="AG867" t="s">
        <v>76</v>
      </c>
      <c r="AH867" t="s">
        <v>11841</v>
      </c>
      <c r="AI867" t="s">
        <v>10682</v>
      </c>
      <c r="AJ867" t="s">
        <v>10682</v>
      </c>
      <c r="AK867"/>
      <c r="AL867">
        <v>0</v>
      </c>
    </row>
    <row r="868" spans="1:38" x14ac:dyDescent="0.25">
      <c r="A868" t="s">
        <v>35</v>
      </c>
      <c r="B868" t="s">
        <v>132</v>
      </c>
      <c r="C868" t="s">
        <v>5987</v>
      </c>
      <c r="D868" t="s">
        <v>5988</v>
      </c>
      <c r="E868" t="s">
        <v>356</v>
      </c>
      <c r="F868" t="s">
        <v>398</v>
      </c>
      <c r="G868" t="s">
        <v>39</v>
      </c>
      <c r="I868" t="s">
        <v>78</v>
      </c>
      <c r="J868" t="s">
        <v>356</v>
      </c>
      <c r="K868" t="s">
        <v>1906</v>
      </c>
      <c r="L868" t="s">
        <v>43</v>
      </c>
      <c r="M868" t="s">
        <v>5989</v>
      </c>
      <c r="N868" t="s">
        <v>80</v>
      </c>
      <c r="P868" t="s">
        <v>81</v>
      </c>
      <c r="Q868" t="s">
        <v>5990</v>
      </c>
      <c r="R868" t="s">
        <v>5991</v>
      </c>
      <c r="S868" t="s">
        <v>72</v>
      </c>
      <c r="V868" t="s">
        <v>5992</v>
      </c>
      <c r="W868" t="s">
        <v>5993</v>
      </c>
      <c r="X868" t="s">
        <v>5994</v>
      </c>
      <c r="Z868" t="s">
        <v>5995</v>
      </c>
      <c r="AA868" t="s">
        <v>5996</v>
      </c>
      <c r="AE868" t="s">
        <v>5997</v>
      </c>
      <c r="AF868" t="s">
        <v>11842</v>
      </c>
      <c r="AG868" t="s">
        <v>76</v>
      </c>
      <c r="AH868" t="s">
        <v>11631</v>
      </c>
      <c r="AI868" t="s">
        <v>10682</v>
      </c>
      <c r="AJ868" t="s">
        <v>10682</v>
      </c>
      <c r="AK868"/>
      <c r="AL868">
        <v>0</v>
      </c>
    </row>
    <row r="869" spans="1:38" x14ac:dyDescent="0.25">
      <c r="A869" t="s">
        <v>35</v>
      </c>
      <c r="B869" t="s">
        <v>89</v>
      </c>
      <c r="C869" t="s">
        <v>5998</v>
      </c>
      <c r="E869" t="s">
        <v>356</v>
      </c>
      <c r="F869" t="s">
        <v>398</v>
      </c>
      <c r="G869" t="s">
        <v>39</v>
      </c>
      <c r="I869" t="s">
        <v>52</v>
      </c>
      <c r="J869" t="s">
        <v>356</v>
      </c>
      <c r="K869" t="s">
        <v>1286</v>
      </c>
      <c r="L869" t="s">
        <v>94</v>
      </c>
      <c r="M869" t="s">
        <v>5999</v>
      </c>
      <c r="N869" t="s">
        <v>257</v>
      </c>
      <c r="P869" t="s">
        <v>81</v>
      </c>
      <c r="Q869" t="s">
        <v>6000</v>
      </c>
      <c r="R869" t="s">
        <v>6001</v>
      </c>
      <c r="S869" t="s">
        <v>72</v>
      </c>
      <c r="Z869" t="s">
        <v>154</v>
      </c>
      <c r="AA869" t="s">
        <v>6002</v>
      </c>
      <c r="AC869" t="s">
        <v>155</v>
      </c>
      <c r="AF869" t="s">
        <v>11843</v>
      </c>
      <c r="AG869" t="s">
        <v>49</v>
      </c>
      <c r="AH869" t="s">
        <v>11843</v>
      </c>
      <c r="AI869" t="s">
        <v>10682</v>
      </c>
      <c r="AJ869" t="s">
        <v>10682</v>
      </c>
      <c r="AK869"/>
      <c r="AL869">
        <v>0</v>
      </c>
    </row>
    <row r="870" spans="1:38" x14ac:dyDescent="0.25">
      <c r="A870" t="s">
        <v>35</v>
      </c>
      <c r="B870" t="s">
        <v>248</v>
      </c>
      <c r="C870" t="s">
        <v>6003</v>
      </c>
      <c r="E870" t="s">
        <v>356</v>
      </c>
      <c r="F870" t="s">
        <v>398</v>
      </c>
      <c r="G870" t="s">
        <v>39</v>
      </c>
      <c r="H870" t="s">
        <v>51</v>
      </c>
      <c r="I870" t="s">
        <v>52</v>
      </c>
      <c r="J870" t="s">
        <v>37</v>
      </c>
      <c r="K870" t="s">
        <v>1447</v>
      </c>
      <c r="L870" t="s">
        <v>60</v>
      </c>
      <c r="M870" t="s">
        <v>6004</v>
      </c>
      <c r="N870" t="s">
        <v>80</v>
      </c>
      <c r="O870" t="s">
        <v>253</v>
      </c>
      <c r="P870" t="s">
        <v>81</v>
      </c>
      <c r="Q870" t="s">
        <v>6005</v>
      </c>
      <c r="R870" t="s">
        <v>6006</v>
      </c>
      <c r="S870" t="s">
        <v>72</v>
      </c>
      <c r="Z870" t="s">
        <v>111</v>
      </c>
      <c r="AA870" t="s">
        <v>6007</v>
      </c>
      <c r="AC870" t="s">
        <v>131</v>
      </c>
      <c r="AF870" t="s">
        <v>11844</v>
      </c>
      <c r="AG870" t="s">
        <v>76</v>
      </c>
      <c r="AH870" t="s">
        <v>11845</v>
      </c>
      <c r="AI870" t="s">
        <v>10682</v>
      </c>
      <c r="AJ870" t="s">
        <v>10682</v>
      </c>
      <c r="AK870"/>
      <c r="AL870">
        <v>0</v>
      </c>
    </row>
    <row r="871" spans="1:38" x14ac:dyDescent="0.25">
      <c r="A871" t="s">
        <v>35</v>
      </c>
      <c r="B871" t="s">
        <v>3003</v>
      </c>
      <c r="C871" t="s">
        <v>6008</v>
      </c>
      <c r="E871" t="s">
        <v>356</v>
      </c>
      <c r="F871" t="s">
        <v>398</v>
      </c>
      <c r="G871" t="s">
        <v>39</v>
      </c>
      <c r="H871" t="s">
        <v>51</v>
      </c>
      <c r="I871" t="s">
        <v>178</v>
      </c>
      <c r="J871" t="s">
        <v>356</v>
      </c>
      <c r="K871" t="s">
        <v>1560</v>
      </c>
      <c r="L871" t="s">
        <v>43</v>
      </c>
      <c r="M871" t="s">
        <v>6009</v>
      </c>
      <c r="N871" t="s">
        <v>80</v>
      </c>
      <c r="O871" t="s">
        <v>105</v>
      </c>
      <c r="P871" t="s">
        <v>81</v>
      </c>
      <c r="Q871" t="s">
        <v>6010</v>
      </c>
      <c r="R871" t="s">
        <v>6011</v>
      </c>
      <c r="S871" t="s">
        <v>72</v>
      </c>
      <c r="Z871" t="s">
        <v>111</v>
      </c>
      <c r="AA871" t="s">
        <v>6012</v>
      </c>
      <c r="AC871" t="s">
        <v>107</v>
      </c>
      <c r="AF871" t="s">
        <v>11846</v>
      </c>
      <c r="AG871" t="s">
        <v>76</v>
      </c>
      <c r="AH871" t="s">
        <v>11845</v>
      </c>
      <c r="AI871" t="s">
        <v>10682</v>
      </c>
      <c r="AJ871" t="s">
        <v>10682</v>
      </c>
      <c r="AK871"/>
      <c r="AL871">
        <v>0</v>
      </c>
    </row>
    <row r="872" spans="1:38" x14ac:dyDescent="0.25">
      <c r="A872" t="s">
        <v>35</v>
      </c>
      <c r="B872" t="s">
        <v>3924</v>
      </c>
      <c r="C872" t="s">
        <v>6013</v>
      </c>
      <c r="E872" t="s">
        <v>356</v>
      </c>
      <c r="F872" t="s">
        <v>853</v>
      </c>
      <c r="G872" t="s">
        <v>54</v>
      </c>
      <c r="I872" t="s">
        <v>103</v>
      </c>
      <c r="J872" t="s">
        <v>356</v>
      </c>
      <c r="K872" t="s">
        <v>853</v>
      </c>
      <c r="L872" t="s">
        <v>54</v>
      </c>
      <c r="M872" t="s">
        <v>6014</v>
      </c>
      <c r="N872" t="s">
        <v>357</v>
      </c>
      <c r="P872" t="s">
        <v>45</v>
      </c>
      <c r="R872" t="s">
        <v>6015</v>
      </c>
      <c r="S872" t="s">
        <v>46</v>
      </c>
      <c r="T872" t="s">
        <v>227</v>
      </c>
      <c r="V872" t="s">
        <v>6016</v>
      </c>
      <c r="X872" t="s">
        <v>6017</v>
      </c>
      <c r="AA872" t="s">
        <v>6018</v>
      </c>
      <c r="AB872" t="s">
        <v>194</v>
      </c>
      <c r="AF872"/>
      <c r="AG872" t="s">
        <v>76</v>
      </c>
      <c r="AH872" t="s">
        <v>11847</v>
      </c>
      <c r="AI872" t="s">
        <v>10682</v>
      </c>
      <c r="AJ872" t="s">
        <v>10682</v>
      </c>
      <c r="AK872"/>
      <c r="AL872">
        <v>0</v>
      </c>
    </row>
    <row r="873" spans="1:38" x14ac:dyDescent="0.25">
      <c r="A873" t="s">
        <v>35</v>
      </c>
      <c r="B873" t="s">
        <v>38</v>
      </c>
      <c r="C873" t="s">
        <v>10540</v>
      </c>
      <c r="D873" t="s">
        <v>6075</v>
      </c>
      <c r="E873" t="s">
        <v>356</v>
      </c>
      <c r="F873" t="s">
        <v>853</v>
      </c>
      <c r="G873" t="s">
        <v>54</v>
      </c>
      <c r="H873" t="s">
        <v>1883</v>
      </c>
      <c r="I873" t="s">
        <v>41</v>
      </c>
      <c r="J873" t="s">
        <v>356</v>
      </c>
      <c r="K873" t="s">
        <v>1708</v>
      </c>
      <c r="L873" t="s">
        <v>94</v>
      </c>
      <c r="M873" t="s">
        <v>10541</v>
      </c>
      <c r="N873" t="s">
        <v>785</v>
      </c>
      <c r="O873" t="s">
        <v>10542</v>
      </c>
      <c r="P873" t="s">
        <v>81</v>
      </c>
      <c r="Q873" t="s">
        <v>10543</v>
      </c>
      <c r="R873" t="s">
        <v>10544</v>
      </c>
      <c r="S873" t="s">
        <v>115</v>
      </c>
      <c r="V873" t="s">
        <v>10545</v>
      </c>
      <c r="W873" t="s">
        <v>10546</v>
      </c>
      <c r="X873" t="s">
        <v>5472</v>
      </c>
      <c r="Z873" t="s">
        <v>6083</v>
      </c>
      <c r="AA873" t="s">
        <v>10547</v>
      </c>
      <c r="AB873" t="s">
        <v>5834</v>
      </c>
      <c r="AF873"/>
      <c r="AG873" t="s">
        <v>49</v>
      </c>
      <c r="AH873" t="s">
        <v>11848</v>
      </c>
      <c r="AI873" t="s">
        <v>10853</v>
      </c>
      <c r="AJ873" t="s">
        <v>10853</v>
      </c>
      <c r="AK873"/>
      <c r="AL873">
        <v>0</v>
      </c>
    </row>
    <row r="874" spans="1:38" x14ac:dyDescent="0.25">
      <c r="A874" t="s">
        <v>35</v>
      </c>
      <c r="B874" t="s">
        <v>6019</v>
      </c>
      <c r="C874" t="s">
        <v>6020</v>
      </c>
      <c r="E874" t="s">
        <v>356</v>
      </c>
      <c r="F874" t="s">
        <v>853</v>
      </c>
      <c r="G874" t="s">
        <v>54</v>
      </c>
      <c r="H874" t="s">
        <v>51</v>
      </c>
      <c r="I874" t="s">
        <v>78</v>
      </c>
      <c r="J874" t="s">
        <v>356</v>
      </c>
      <c r="K874" t="s">
        <v>2049</v>
      </c>
      <c r="L874" t="s">
        <v>70</v>
      </c>
      <c r="M874" t="s">
        <v>6021</v>
      </c>
      <c r="N874" t="s">
        <v>80</v>
      </c>
      <c r="O874" t="s">
        <v>6022</v>
      </c>
      <c r="P874" t="s">
        <v>81</v>
      </c>
      <c r="R874" t="s">
        <v>6023</v>
      </c>
      <c r="S874" t="s">
        <v>46</v>
      </c>
      <c r="T874" t="s">
        <v>276</v>
      </c>
      <c r="V874" t="s">
        <v>6024</v>
      </c>
      <c r="X874" t="s">
        <v>6025</v>
      </c>
      <c r="Z874" t="s">
        <v>413</v>
      </c>
      <c r="AA874" t="s">
        <v>414</v>
      </c>
      <c r="AB874" t="s">
        <v>176</v>
      </c>
      <c r="AC874" t="s">
        <v>415</v>
      </c>
      <c r="AF874"/>
      <c r="AG874" t="s">
        <v>76</v>
      </c>
      <c r="AH874" t="s">
        <v>11849</v>
      </c>
      <c r="AI874" t="s">
        <v>10805</v>
      </c>
      <c r="AJ874" t="s">
        <v>10805</v>
      </c>
      <c r="AK874"/>
      <c r="AL874">
        <v>0</v>
      </c>
    </row>
    <row r="875" spans="1:38" x14ac:dyDescent="0.25">
      <c r="A875" t="s">
        <v>35</v>
      </c>
      <c r="B875" t="s">
        <v>6026</v>
      </c>
      <c r="C875" t="s">
        <v>6027</v>
      </c>
      <c r="D875" t="s">
        <v>6028</v>
      </c>
      <c r="E875" t="s">
        <v>356</v>
      </c>
      <c r="F875" t="s">
        <v>853</v>
      </c>
      <c r="G875" t="s">
        <v>54</v>
      </c>
      <c r="I875" t="s">
        <v>52</v>
      </c>
      <c r="J875" t="s">
        <v>645</v>
      </c>
      <c r="K875" t="s">
        <v>1539</v>
      </c>
      <c r="L875" t="s">
        <v>39</v>
      </c>
      <c r="M875" t="s">
        <v>6029</v>
      </c>
      <c r="N875" t="s">
        <v>104</v>
      </c>
      <c r="O875" t="s">
        <v>6030</v>
      </c>
      <c r="P875" t="s">
        <v>45</v>
      </c>
      <c r="Q875" t="s">
        <v>6031</v>
      </c>
      <c r="R875" t="s">
        <v>6032</v>
      </c>
      <c r="S875" t="s">
        <v>72</v>
      </c>
      <c r="V875" t="s">
        <v>6033</v>
      </c>
      <c r="W875" t="s">
        <v>6034</v>
      </c>
      <c r="X875" t="s">
        <v>6035</v>
      </c>
      <c r="Z875" t="s">
        <v>1392</v>
      </c>
      <c r="AA875" t="s">
        <v>6036</v>
      </c>
      <c r="AB875" t="s">
        <v>88</v>
      </c>
      <c r="AF875" t="s">
        <v>11850</v>
      </c>
      <c r="AG875" t="s">
        <v>108</v>
      </c>
      <c r="AH875" t="s">
        <v>11851</v>
      </c>
      <c r="AI875" t="s">
        <v>10682</v>
      </c>
      <c r="AJ875" t="s">
        <v>10682</v>
      </c>
      <c r="AK875" t="s">
        <v>10789</v>
      </c>
      <c r="AL875">
        <v>0</v>
      </c>
    </row>
    <row r="876" spans="1:38" x14ac:dyDescent="0.25">
      <c r="A876" t="s">
        <v>35</v>
      </c>
      <c r="B876" t="s">
        <v>77</v>
      </c>
      <c r="C876" t="s">
        <v>6037</v>
      </c>
      <c r="E876" t="s">
        <v>356</v>
      </c>
      <c r="F876" t="s">
        <v>1286</v>
      </c>
      <c r="G876" t="s">
        <v>94</v>
      </c>
      <c r="H876" t="s">
        <v>51</v>
      </c>
      <c r="I876" t="s">
        <v>78</v>
      </c>
      <c r="J876" t="s">
        <v>356</v>
      </c>
      <c r="K876" t="s">
        <v>2049</v>
      </c>
      <c r="L876" t="s">
        <v>70</v>
      </c>
      <c r="M876" t="s">
        <v>6038</v>
      </c>
      <c r="N876" t="s">
        <v>80</v>
      </c>
      <c r="O876" t="s">
        <v>6039</v>
      </c>
      <c r="P876" t="s">
        <v>81</v>
      </c>
      <c r="Q876" t="s">
        <v>1347</v>
      </c>
      <c r="R876" t="s">
        <v>6040</v>
      </c>
      <c r="S876" t="s">
        <v>72</v>
      </c>
      <c r="V876" t="s">
        <v>6041</v>
      </c>
      <c r="X876" t="s">
        <v>6042</v>
      </c>
      <c r="Z876" t="s">
        <v>1351</v>
      </c>
      <c r="AA876" t="s">
        <v>1352</v>
      </c>
      <c r="AC876" t="s">
        <v>415</v>
      </c>
      <c r="AF876" t="s">
        <v>11852</v>
      </c>
      <c r="AG876" t="s">
        <v>76</v>
      </c>
      <c r="AH876" t="s">
        <v>11677</v>
      </c>
      <c r="AI876" t="s">
        <v>10682</v>
      </c>
      <c r="AJ876" t="s">
        <v>10682</v>
      </c>
      <c r="AK876"/>
      <c r="AL876">
        <v>0</v>
      </c>
    </row>
    <row r="877" spans="1:38" x14ac:dyDescent="0.25">
      <c r="A877" t="s">
        <v>35</v>
      </c>
      <c r="B877" t="s">
        <v>238</v>
      </c>
      <c r="C877" t="s">
        <v>6043</v>
      </c>
      <c r="D877" t="s">
        <v>6044</v>
      </c>
      <c r="E877" t="s">
        <v>356</v>
      </c>
      <c r="F877" t="s">
        <v>1286</v>
      </c>
      <c r="G877" t="s">
        <v>94</v>
      </c>
      <c r="I877" t="s">
        <v>52</v>
      </c>
      <c r="J877" t="s">
        <v>37</v>
      </c>
      <c r="K877" t="s">
        <v>1447</v>
      </c>
      <c r="L877" t="s">
        <v>60</v>
      </c>
      <c r="M877" t="s">
        <v>6045</v>
      </c>
      <c r="N877" t="s">
        <v>130</v>
      </c>
      <c r="O877" t="s">
        <v>6046</v>
      </c>
      <c r="P877" t="s">
        <v>45</v>
      </c>
      <c r="R877" t="s">
        <v>6047</v>
      </c>
      <c r="S877" t="s">
        <v>46</v>
      </c>
      <c r="T877" t="s">
        <v>6048</v>
      </c>
      <c r="V877" t="s">
        <v>6049</v>
      </c>
      <c r="W877" t="s">
        <v>6050</v>
      </c>
      <c r="X877" t="s">
        <v>6051</v>
      </c>
      <c r="Y877" t="s">
        <v>6052</v>
      </c>
      <c r="Z877" t="s">
        <v>64</v>
      </c>
      <c r="AA877" t="s">
        <v>6053</v>
      </c>
      <c r="AB877" t="s">
        <v>65</v>
      </c>
      <c r="AC877" t="s">
        <v>6054</v>
      </c>
      <c r="AF877"/>
      <c r="AG877" t="s">
        <v>76</v>
      </c>
      <c r="AH877" t="s">
        <v>11853</v>
      </c>
      <c r="AI877" t="s">
        <v>10685</v>
      </c>
      <c r="AJ877" t="s">
        <v>10685</v>
      </c>
      <c r="AK877"/>
      <c r="AL877">
        <v>0</v>
      </c>
    </row>
    <row r="878" spans="1:38" x14ac:dyDescent="0.25">
      <c r="A878" t="s">
        <v>35</v>
      </c>
      <c r="B878" t="s">
        <v>101</v>
      </c>
      <c r="C878" t="s">
        <v>6055</v>
      </c>
      <c r="D878" t="s">
        <v>118</v>
      </c>
      <c r="E878" t="s">
        <v>356</v>
      </c>
      <c r="F878" t="s">
        <v>1286</v>
      </c>
      <c r="G878" t="s">
        <v>94</v>
      </c>
      <c r="I878" t="s">
        <v>52</v>
      </c>
      <c r="J878" t="s">
        <v>37</v>
      </c>
      <c r="K878" t="s">
        <v>2419</v>
      </c>
      <c r="L878" t="s">
        <v>43</v>
      </c>
      <c r="M878" t="s">
        <v>6056</v>
      </c>
      <c r="N878" t="s">
        <v>197</v>
      </c>
      <c r="O878" t="s">
        <v>6057</v>
      </c>
      <c r="P878" t="s">
        <v>185</v>
      </c>
      <c r="Q878" t="s">
        <v>6058</v>
      </c>
      <c r="R878" t="s">
        <v>6059</v>
      </c>
      <c r="S878" t="s">
        <v>72</v>
      </c>
      <c r="V878" t="s">
        <v>6060</v>
      </c>
      <c r="W878" t="s">
        <v>6061</v>
      </c>
      <c r="X878" t="s">
        <v>6062</v>
      </c>
      <c r="Y878" t="s">
        <v>6063</v>
      </c>
      <c r="Z878" t="s">
        <v>121</v>
      </c>
      <c r="AA878" t="s">
        <v>6064</v>
      </c>
      <c r="AB878" t="s">
        <v>6065</v>
      </c>
      <c r="AF878" t="s">
        <v>11854</v>
      </c>
      <c r="AG878" t="s">
        <v>76</v>
      </c>
      <c r="AH878" t="s">
        <v>11686</v>
      </c>
      <c r="AI878" t="s">
        <v>10685</v>
      </c>
      <c r="AJ878" t="s">
        <v>10685</v>
      </c>
      <c r="AK878"/>
      <c r="AL878">
        <v>0</v>
      </c>
    </row>
    <row r="879" spans="1:38" x14ac:dyDescent="0.25">
      <c r="A879" t="s">
        <v>35</v>
      </c>
      <c r="B879" t="s">
        <v>1880</v>
      </c>
      <c r="C879" t="s">
        <v>6066</v>
      </c>
      <c r="D879" t="s">
        <v>1882</v>
      </c>
      <c r="E879" t="s">
        <v>356</v>
      </c>
      <c r="F879" t="s">
        <v>1560</v>
      </c>
      <c r="G879" t="s">
        <v>43</v>
      </c>
      <c r="H879" t="s">
        <v>1883</v>
      </c>
      <c r="I879" t="s">
        <v>180</v>
      </c>
      <c r="J879" t="s">
        <v>356</v>
      </c>
      <c r="K879" t="s">
        <v>1338</v>
      </c>
      <c r="L879" t="s">
        <v>183</v>
      </c>
      <c r="M879" t="s">
        <v>6067</v>
      </c>
      <c r="N879" t="s">
        <v>1885</v>
      </c>
      <c r="O879" t="s">
        <v>5198</v>
      </c>
      <c r="P879" t="s">
        <v>45</v>
      </c>
      <c r="Q879" t="s">
        <v>6068</v>
      </c>
      <c r="R879" t="s">
        <v>6069</v>
      </c>
      <c r="S879" t="s">
        <v>115</v>
      </c>
      <c r="V879" t="s">
        <v>6070</v>
      </c>
      <c r="W879" t="s">
        <v>6071</v>
      </c>
      <c r="X879" t="s">
        <v>6072</v>
      </c>
      <c r="Z879" t="s">
        <v>1892</v>
      </c>
      <c r="AA879" t="s">
        <v>6073</v>
      </c>
      <c r="AB879" t="s">
        <v>5204</v>
      </c>
      <c r="AC879" t="s">
        <v>1895</v>
      </c>
      <c r="AF879"/>
      <c r="AG879" t="s">
        <v>49</v>
      </c>
      <c r="AH879" t="s">
        <v>11855</v>
      </c>
      <c r="AI879" t="s">
        <v>10871</v>
      </c>
      <c r="AJ879" t="s">
        <v>10871</v>
      </c>
      <c r="AK879"/>
      <c r="AL879">
        <v>0</v>
      </c>
    </row>
    <row r="880" spans="1:38" x14ac:dyDescent="0.25">
      <c r="A880" t="s">
        <v>35</v>
      </c>
      <c r="B880" t="s">
        <v>156</v>
      </c>
      <c r="C880" t="s">
        <v>6074</v>
      </c>
      <c r="D880" t="s">
        <v>6075</v>
      </c>
      <c r="E880" t="s">
        <v>356</v>
      </c>
      <c r="F880" t="s">
        <v>1560</v>
      </c>
      <c r="G880" t="s">
        <v>43</v>
      </c>
      <c r="H880" t="s">
        <v>1883</v>
      </c>
      <c r="I880" t="s">
        <v>41</v>
      </c>
      <c r="J880" t="s">
        <v>356</v>
      </c>
      <c r="K880" t="s">
        <v>1539</v>
      </c>
      <c r="L880" t="s">
        <v>39</v>
      </c>
      <c r="M880" t="s">
        <v>6076</v>
      </c>
      <c r="N880" t="s">
        <v>785</v>
      </c>
      <c r="O880" t="s">
        <v>6077</v>
      </c>
      <c r="P880" t="s">
        <v>81</v>
      </c>
      <c r="Q880" t="s">
        <v>6078</v>
      </c>
      <c r="R880" t="s">
        <v>6079</v>
      </c>
      <c r="S880" t="s">
        <v>115</v>
      </c>
      <c r="U880" t="s">
        <v>6080</v>
      </c>
      <c r="V880" t="s">
        <v>6081</v>
      </c>
      <c r="W880" t="s">
        <v>6082</v>
      </c>
      <c r="X880" t="s">
        <v>5090</v>
      </c>
      <c r="Z880" t="s">
        <v>6083</v>
      </c>
      <c r="AA880" t="s">
        <v>6084</v>
      </c>
      <c r="AB880" t="s">
        <v>5204</v>
      </c>
      <c r="AC880" t="s">
        <v>6085</v>
      </c>
      <c r="AF880"/>
      <c r="AG880" t="s">
        <v>49</v>
      </c>
      <c r="AH880" t="s">
        <v>11856</v>
      </c>
      <c r="AI880" t="s">
        <v>10853</v>
      </c>
      <c r="AJ880" t="s">
        <v>10853</v>
      </c>
      <c r="AK880"/>
      <c r="AL880">
        <v>0</v>
      </c>
    </row>
    <row r="881" spans="1:38" x14ac:dyDescent="0.25">
      <c r="A881" t="s">
        <v>35</v>
      </c>
      <c r="B881" t="s">
        <v>203</v>
      </c>
      <c r="C881" t="s">
        <v>6086</v>
      </c>
      <c r="E881" t="s">
        <v>356</v>
      </c>
      <c r="F881" t="s">
        <v>1560</v>
      </c>
      <c r="G881" t="s">
        <v>43</v>
      </c>
      <c r="H881" t="s">
        <v>51</v>
      </c>
      <c r="I881" t="s">
        <v>103</v>
      </c>
      <c r="J881" t="s">
        <v>37</v>
      </c>
      <c r="K881" t="s">
        <v>2049</v>
      </c>
      <c r="L881" t="s">
        <v>70</v>
      </c>
      <c r="M881" t="s">
        <v>6087</v>
      </c>
      <c r="N881" t="s">
        <v>80</v>
      </c>
      <c r="O881" t="s">
        <v>105</v>
      </c>
      <c r="P881" t="s">
        <v>81</v>
      </c>
      <c r="Q881" t="s">
        <v>6088</v>
      </c>
      <c r="R881" t="s">
        <v>6089</v>
      </c>
      <c r="S881" t="s">
        <v>72</v>
      </c>
      <c r="Z881" t="s">
        <v>111</v>
      </c>
      <c r="AA881" t="s">
        <v>6090</v>
      </c>
      <c r="AC881" t="s">
        <v>131</v>
      </c>
      <c r="AF881" t="s">
        <v>11857</v>
      </c>
      <c r="AG881" t="s">
        <v>76</v>
      </c>
      <c r="AH881" t="s">
        <v>11858</v>
      </c>
      <c r="AI881" t="s">
        <v>10682</v>
      </c>
      <c r="AJ881" t="s">
        <v>10682</v>
      </c>
      <c r="AK881"/>
      <c r="AL881">
        <v>0</v>
      </c>
    </row>
    <row r="882" spans="1:38" x14ac:dyDescent="0.25">
      <c r="A882" t="s">
        <v>35</v>
      </c>
      <c r="B882" t="s">
        <v>210</v>
      </c>
      <c r="C882" t="s">
        <v>6091</v>
      </c>
      <c r="E882" t="s">
        <v>356</v>
      </c>
      <c r="F882" t="s">
        <v>1560</v>
      </c>
      <c r="G882" t="s">
        <v>43</v>
      </c>
      <c r="H882" t="s">
        <v>51</v>
      </c>
      <c r="I882" t="s">
        <v>52</v>
      </c>
      <c r="J882" t="s">
        <v>181</v>
      </c>
      <c r="K882" t="s">
        <v>2082</v>
      </c>
      <c r="L882" t="s">
        <v>39</v>
      </c>
      <c r="M882" t="s">
        <v>6092</v>
      </c>
      <c r="N882" t="s">
        <v>80</v>
      </c>
      <c r="O882" t="s">
        <v>105</v>
      </c>
      <c r="P882" t="s">
        <v>81</v>
      </c>
      <c r="Q882" t="s">
        <v>6093</v>
      </c>
      <c r="R882" t="s">
        <v>6094</v>
      </c>
      <c r="S882" t="s">
        <v>72</v>
      </c>
      <c r="Z882" t="s">
        <v>111</v>
      </c>
      <c r="AA882" t="s">
        <v>6095</v>
      </c>
      <c r="AC882" t="s">
        <v>107</v>
      </c>
      <c r="AF882" t="s">
        <v>11859</v>
      </c>
      <c r="AG882" t="s">
        <v>76</v>
      </c>
      <c r="AH882" t="s">
        <v>11860</v>
      </c>
      <c r="AI882" t="s">
        <v>10682</v>
      </c>
      <c r="AJ882" t="s">
        <v>10682</v>
      </c>
      <c r="AK882" t="s">
        <v>10863</v>
      </c>
      <c r="AL882">
        <v>0</v>
      </c>
    </row>
    <row r="883" spans="1:38" x14ac:dyDescent="0.25">
      <c r="A883" t="s">
        <v>35</v>
      </c>
      <c r="B883" t="s">
        <v>4961</v>
      </c>
      <c r="C883" t="s">
        <v>6096</v>
      </c>
      <c r="E883" t="s">
        <v>356</v>
      </c>
      <c r="F883" t="s">
        <v>1560</v>
      </c>
      <c r="G883" t="s">
        <v>43</v>
      </c>
      <c r="H883" t="s">
        <v>51</v>
      </c>
      <c r="I883" t="s">
        <v>103</v>
      </c>
      <c r="J883" t="s">
        <v>37</v>
      </c>
      <c r="K883" t="s">
        <v>2049</v>
      </c>
      <c r="L883" t="s">
        <v>70</v>
      </c>
      <c r="M883" t="s">
        <v>6097</v>
      </c>
      <c r="N883" t="s">
        <v>80</v>
      </c>
      <c r="O883" t="s">
        <v>105</v>
      </c>
      <c r="P883" t="s">
        <v>81</v>
      </c>
      <c r="Q883" t="s">
        <v>6098</v>
      </c>
      <c r="R883" t="s">
        <v>6099</v>
      </c>
      <c r="S883" t="s">
        <v>72</v>
      </c>
      <c r="Z883" t="s">
        <v>111</v>
      </c>
      <c r="AA883" t="s">
        <v>6090</v>
      </c>
      <c r="AC883" t="s">
        <v>131</v>
      </c>
      <c r="AF883" t="s">
        <v>11861</v>
      </c>
      <c r="AG883" t="s">
        <v>76</v>
      </c>
      <c r="AH883" t="s">
        <v>11862</v>
      </c>
      <c r="AI883" t="s">
        <v>10682</v>
      </c>
      <c r="AJ883" t="s">
        <v>10682</v>
      </c>
      <c r="AK883"/>
      <c r="AL883">
        <v>0</v>
      </c>
    </row>
    <row r="884" spans="1:38" x14ac:dyDescent="0.25">
      <c r="A884" t="s">
        <v>35</v>
      </c>
      <c r="B884" t="s">
        <v>3686</v>
      </c>
      <c r="C884" t="s">
        <v>6100</v>
      </c>
      <c r="D884" t="s">
        <v>1882</v>
      </c>
      <c r="E884" t="s">
        <v>356</v>
      </c>
      <c r="F884" t="s">
        <v>1560</v>
      </c>
      <c r="G884" t="s">
        <v>43</v>
      </c>
      <c r="H884" t="s">
        <v>1883</v>
      </c>
      <c r="I884" t="s">
        <v>41</v>
      </c>
      <c r="J884" t="s">
        <v>356</v>
      </c>
      <c r="K884" t="s">
        <v>1413</v>
      </c>
      <c r="L884" t="s">
        <v>54</v>
      </c>
      <c r="M884" t="s">
        <v>6101</v>
      </c>
      <c r="N884" t="s">
        <v>1885</v>
      </c>
      <c r="O884" t="s">
        <v>6102</v>
      </c>
      <c r="P884" t="s">
        <v>81</v>
      </c>
      <c r="Q884" t="s">
        <v>6103</v>
      </c>
      <c r="R884" t="s">
        <v>6104</v>
      </c>
      <c r="S884" t="s">
        <v>115</v>
      </c>
      <c r="V884" t="s">
        <v>6105</v>
      </c>
      <c r="W884" t="s">
        <v>6106</v>
      </c>
      <c r="X884" t="s">
        <v>6107</v>
      </c>
      <c r="Z884" t="s">
        <v>1892</v>
      </c>
      <c r="AA884" t="s">
        <v>6108</v>
      </c>
      <c r="AB884" t="s">
        <v>5270</v>
      </c>
      <c r="AF884"/>
      <c r="AG884" t="s">
        <v>49</v>
      </c>
      <c r="AH884" t="s">
        <v>11758</v>
      </c>
      <c r="AI884" t="s">
        <v>10871</v>
      </c>
      <c r="AJ884" t="s">
        <v>10871</v>
      </c>
      <c r="AK884"/>
      <c r="AL884">
        <v>0</v>
      </c>
    </row>
    <row r="885" spans="1:38" x14ac:dyDescent="0.25">
      <c r="A885" t="s">
        <v>35</v>
      </c>
      <c r="B885" t="s">
        <v>3930</v>
      </c>
      <c r="C885" t="s">
        <v>6109</v>
      </c>
      <c r="D885" t="s">
        <v>546</v>
      </c>
      <c r="E885" t="s">
        <v>356</v>
      </c>
      <c r="F885" t="s">
        <v>1447</v>
      </c>
      <c r="G885" t="s">
        <v>60</v>
      </c>
      <c r="I885" t="s">
        <v>180</v>
      </c>
      <c r="J885" t="s">
        <v>356</v>
      </c>
      <c r="K885" t="s">
        <v>1338</v>
      </c>
      <c r="L885" t="s">
        <v>183</v>
      </c>
      <c r="M885" t="s">
        <v>5655</v>
      </c>
      <c r="N885" t="s">
        <v>260</v>
      </c>
      <c r="P885" t="s">
        <v>81</v>
      </c>
      <c r="R885" t="s">
        <v>5656</v>
      </c>
      <c r="S885" t="s">
        <v>115</v>
      </c>
      <c r="T885" t="s">
        <v>1100</v>
      </c>
      <c r="U885" t="s">
        <v>550</v>
      </c>
      <c r="V885" t="s">
        <v>5657</v>
      </c>
      <c r="X885" t="s">
        <v>261</v>
      </c>
      <c r="Z885" t="s">
        <v>5082</v>
      </c>
      <c r="AA885" t="s">
        <v>5658</v>
      </c>
      <c r="AC885" t="s">
        <v>554</v>
      </c>
      <c r="AD885" t="s">
        <v>217</v>
      </c>
      <c r="AF885"/>
      <c r="AG885" t="s">
        <v>49</v>
      </c>
      <c r="AH885" t="s">
        <v>11775</v>
      </c>
      <c r="AI885" t="s">
        <v>10685</v>
      </c>
      <c r="AJ885" t="s">
        <v>10685</v>
      </c>
      <c r="AK885"/>
      <c r="AL885">
        <v>0</v>
      </c>
    </row>
    <row r="886" spans="1:38" x14ac:dyDescent="0.25">
      <c r="A886" t="s">
        <v>35</v>
      </c>
      <c r="B886" t="s">
        <v>153</v>
      </c>
      <c r="C886" t="s">
        <v>6110</v>
      </c>
      <c r="D886" t="s">
        <v>1882</v>
      </c>
      <c r="E886" t="s">
        <v>356</v>
      </c>
      <c r="F886" t="s">
        <v>1447</v>
      </c>
      <c r="G886" t="s">
        <v>60</v>
      </c>
      <c r="H886" t="s">
        <v>1883</v>
      </c>
      <c r="I886" t="s">
        <v>41</v>
      </c>
      <c r="J886" t="s">
        <v>356</v>
      </c>
      <c r="K886" t="s">
        <v>1413</v>
      </c>
      <c r="L886" t="s">
        <v>54</v>
      </c>
      <c r="M886" t="s">
        <v>6111</v>
      </c>
      <c r="N886" t="s">
        <v>1885</v>
      </c>
      <c r="O886" t="s">
        <v>6112</v>
      </c>
      <c r="P886" t="s">
        <v>45</v>
      </c>
      <c r="Q886" t="s">
        <v>6113</v>
      </c>
      <c r="R886" t="s">
        <v>6114</v>
      </c>
      <c r="S886" t="s">
        <v>115</v>
      </c>
      <c r="V886" t="s">
        <v>6115</v>
      </c>
      <c r="W886" t="s">
        <v>6116</v>
      </c>
      <c r="X886" t="s">
        <v>6117</v>
      </c>
      <c r="Z886" t="s">
        <v>1892</v>
      </c>
      <c r="AA886" t="s">
        <v>6118</v>
      </c>
      <c r="AB886" t="s">
        <v>5834</v>
      </c>
      <c r="AC886" t="s">
        <v>1895</v>
      </c>
      <c r="AF886"/>
      <c r="AG886" t="s">
        <v>49</v>
      </c>
      <c r="AH886" t="s">
        <v>11863</v>
      </c>
      <c r="AI886" t="s">
        <v>10871</v>
      </c>
      <c r="AJ886" t="s">
        <v>10871</v>
      </c>
      <c r="AK886"/>
      <c r="AL886">
        <v>0</v>
      </c>
    </row>
    <row r="887" spans="1:38" x14ac:dyDescent="0.25">
      <c r="A887" t="s">
        <v>35</v>
      </c>
      <c r="B887" t="s">
        <v>455</v>
      </c>
      <c r="C887" t="s">
        <v>6119</v>
      </c>
      <c r="D887" t="s">
        <v>1882</v>
      </c>
      <c r="E887" t="s">
        <v>356</v>
      </c>
      <c r="F887" t="s">
        <v>1447</v>
      </c>
      <c r="G887" t="s">
        <v>60</v>
      </c>
      <c r="H887" t="s">
        <v>1883</v>
      </c>
      <c r="I887" t="s">
        <v>41</v>
      </c>
      <c r="J887" t="s">
        <v>356</v>
      </c>
      <c r="K887" t="s">
        <v>1413</v>
      </c>
      <c r="L887" t="s">
        <v>54</v>
      </c>
      <c r="M887" t="s">
        <v>6120</v>
      </c>
      <c r="N887" t="s">
        <v>1885</v>
      </c>
      <c r="O887" t="s">
        <v>6121</v>
      </c>
      <c r="P887" t="s">
        <v>45</v>
      </c>
      <c r="Q887" t="s">
        <v>6122</v>
      </c>
      <c r="R887" t="s">
        <v>6123</v>
      </c>
      <c r="S887" t="s">
        <v>115</v>
      </c>
      <c r="V887" t="s">
        <v>6124</v>
      </c>
      <c r="W887" t="s">
        <v>6125</v>
      </c>
      <c r="X887" t="s">
        <v>6126</v>
      </c>
      <c r="Z887" t="s">
        <v>1892</v>
      </c>
      <c r="AA887" t="s">
        <v>6127</v>
      </c>
      <c r="AB887" t="s">
        <v>5834</v>
      </c>
      <c r="AC887" t="s">
        <v>1895</v>
      </c>
      <c r="AF887"/>
      <c r="AG887" t="s">
        <v>49</v>
      </c>
      <c r="AH887" t="s">
        <v>11863</v>
      </c>
      <c r="AI887" t="s">
        <v>10871</v>
      </c>
      <c r="AJ887" t="s">
        <v>10871</v>
      </c>
      <c r="AK887"/>
      <c r="AL887">
        <v>0</v>
      </c>
    </row>
    <row r="888" spans="1:38" x14ac:dyDescent="0.25">
      <c r="A888" t="s">
        <v>35</v>
      </c>
      <c r="B888" t="s">
        <v>513</v>
      </c>
      <c r="C888" t="s">
        <v>6128</v>
      </c>
      <c r="D888" t="s">
        <v>90</v>
      </c>
      <c r="E888" t="s">
        <v>356</v>
      </c>
      <c r="F888" t="s">
        <v>1447</v>
      </c>
      <c r="G888" t="s">
        <v>60</v>
      </c>
      <c r="I888" t="s">
        <v>52</v>
      </c>
      <c r="J888" t="s">
        <v>356</v>
      </c>
      <c r="K888" t="s">
        <v>2082</v>
      </c>
      <c r="L888" t="s">
        <v>39</v>
      </c>
      <c r="M888" t="s">
        <v>6129</v>
      </c>
      <c r="N888" t="s">
        <v>80</v>
      </c>
      <c r="O888" t="s">
        <v>95</v>
      </c>
      <c r="P888" t="s">
        <v>81</v>
      </c>
      <c r="Q888" t="s">
        <v>6130</v>
      </c>
      <c r="R888" t="s">
        <v>6131</v>
      </c>
      <c r="S888" t="s">
        <v>72</v>
      </c>
      <c r="V888" t="s">
        <v>96</v>
      </c>
      <c r="X888" t="s">
        <v>1095</v>
      </c>
      <c r="Z888" t="s">
        <v>98</v>
      </c>
      <c r="AA888" t="s">
        <v>99</v>
      </c>
      <c r="AB888" t="s">
        <v>6132</v>
      </c>
      <c r="AC888" t="s">
        <v>100</v>
      </c>
      <c r="AF888" t="s">
        <v>11864</v>
      </c>
      <c r="AG888" t="s">
        <v>76</v>
      </c>
      <c r="AH888" t="s">
        <v>11865</v>
      </c>
      <c r="AI888" t="s">
        <v>10682</v>
      </c>
      <c r="AJ888" t="s">
        <v>10682</v>
      </c>
      <c r="AK888"/>
      <c r="AL888">
        <v>0</v>
      </c>
    </row>
    <row r="889" spans="1:38" x14ac:dyDescent="0.25">
      <c r="A889" t="s">
        <v>35</v>
      </c>
      <c r="B889" t="s">
        <v>3190</v>
      </c>
      <c r="C889" t="s">
        <v>6133</v>
      </c>
      <c r="D889" t="s">
        <v>6134</v>
      </c>
      <c r="E889" t="s">
        <v>356</v>
      </c>
      <c r="F889" t="s">
        <v>1338</v>
      </c>
      <c r="G889" t="s">
        <v>183</v>
      </c>
      <c r="H889" t="s">
        <v>1883</v>
      </c>
      <c r="I889" t="s">
        <v>103</v>
      </c>
      <c r="J889" t="s">
        <v>356</v>
      </c>
      <c r="K889" t="s">
        <v>2197</v>
      </c>
      <c r="L889" t="s">
        <v>54</v>
      </c>
      <c r="M889" t="s">
        <v>6135</v>
      </c>
      <c r="N889" t="s">
        <v>6136</v>
      </c>
      <c r="O889" t="s">
        <v>5556</v>
      </c>
      <c r="P889" t="s">
        <v>45</v>
      </c>
      <c r="Q889" t="s">
        <v>6137</v>
      </c>
      <c r="R889" t="s">
        <v>6138</v>
      </c>
      <c r="S889" t="s">
        <v>115</v>
      </c>
      <c r="U889" t="s">
        <v>6139</v>
      </c>
      <c r="V889" t="s">
        <v>6140</v>
      </c>
      <c r="X889" t="s">
        <v>6141</v>
      </c>
      <c r="Z889" t="s">
        <v>6142</v>
      </c>
      <c r="AA889" t="s">
        <v>6143</v>
      </c>
      <c r="AB889" t="s">
        <v>5270</v>
      </c>
      <c r="AC889" t="s">
        <v>6144</v>
      </c>
      <c r="AF889"/>
      <c r="AG889" t="s">
        <v>49</v>
      </c>
      <c r="AH889" t="s">
        <v>11866</v>
      </c>
      <c r="AI889" t="s">
        <v>10682</v>
      </c>
      <c r="AJ889" t="s">
        <v>10682</v>
      </c>
      <c r="AK889"/>
      <c r="AL889">
        <v>0</v>
      </c>
    </row>
    <row r="890" spans="1:38" x14ac:dyDescent="0.25">
      <c r="A890" t="s">
        <v>35</v>
      </c>
      <c r="B890" t="s">
        <v>373</v>
      </c>
      <c r="C890" t="s">
        <v>6145</v>
      </c>
      <c r="D890" t="s">
        <v>1882</v>
      </c>
      <c r="E890" t="s">
        <v>356</v>
      </c>
      <c r="F890" t="s">
        <v>1338</v>
      </c>
      <c r="G890" t="s">
        <v>183</v>
      </c>
      <c r="H890" t="s">
        <v>1883</v>
      </c>
      <c r="I890" t="s">
        <v>41</v>
      </c>
      <c r="J890" t="s">
        <v>356</v>
      </c>
      <c r="K890" t="s">
        <v>2197</v>
      </c>
      <c r="L890" t="s">
        <v>54</v>
      </c>
      <c r="M890" t="s">
        <v>6146</v>
      </c>
      <c r="N890" t="s">
        <v>1885</v>
      </c>
      <c r="O890" t="s">
        <v>6147</v>
      </c>
      <c r="P890" t="s">
        <v>81</v>
      </c>
      <c r="Q890" t="s">
        <v>6148</v>
      </c>
      <c r="R890" t="s">
        <v>6149</v>
      </c>
      <c r="S890" t="s">
        <v>115</v>
      </c>
      <c r="V890" t="s">
        <v>6150</v>
      </c>
      <c r="X890" t="s">
        <v>6151</v>
      </c>
      <c r="Z890" t="s">
        <v>1892</v>
      </c>
      <c r="AA890" t="s">
        <v>6152</v>
      </c>
      <c r="AB890" t="s">
        <v>5834</v>
      </c>
      <c r="AF890"/>
      <c r="AG890" t="s">
        <v>49</v>
      </c>
      <c r="AH890" t="s">
        <v>11688</v>
      </c>
      <c r="AI890" t="s">
        <v>10871</v>
      </c>
      <c r="AJ890" t="s">
        <v>10871</v>
      </c>
      <c r="AK890"/>
      <c r="AL890">
        <v>0</v>
      </c>
    </row>
    <row r="891" spans="1:38" x14ac:dyDescent="0.25">
      <c r="A891" t="s">
        <v>35</v>
      </c>
      <c r="B891" t="s">
        <v>38</v>
      </c>
      <c r="C891" t="s">
        <v>10548</v>
      </c>
      <c r="D891" t="s">
        <v>5161</v>
      </c>
      <c r="E891" t="s">
        <v>356</v>
      </c>
      <c r="F891" t="s">
        <v>1338</v>
      </c>
      <c r="G891" t="s">
        <v>183</v>
      </c>
      <c r="I891" t="s">
        <v>103</v>
      </c>
      <c r="J891" t="s">
        <v>356</v>
      </c>
      <c r="K891" t="s">
        <v>1539</v>
      </c>
      <c r="L891" t="s">
        <v>39</v>
      </c>
      <c r="M891" t="s">
        <v>5915</v>
      </c>
      <c r="N891" t="s">
        <v>5077</v>
      </c>
      <c r="O891" t="s">
        <v>10549</v>
      </c>
      <c r="P891" t="s">
        <v>81</v>
      </c>
      <c r="Q891" t="s">
        <v>10550</v>
      </c>
      <c r="R891" t="s">
        <v>5164</v>
      </c>
      <c r="S891" t="s">
        <v>115</v>
      </c>
      <c r="U891" t="s">
        <v>5165</v>
      </c>
      <c r="V891" t="s">
        <v>5166</v>
      </c>
      <c r="W891" t="s">
        <v>5167</v>
      </c>
      <c r="X891" t="s">
        <v>5168</v>
      </c>
      <c r="Z891" t="s">
        <v>679</v>
      </c>
      <c r="AA891" t="s">
        <v>5917</v>
      </c>
      <c r="AC891" t="s">
        <v>5084</v>
      </c>
      <c r="AF891"/>
      <c r="AG891"/>
      <c r="AH891"/>
      <c r="AI891"/>
      <c r="AJ891"/>
      <c r="AK891"/>
      <c r="AL891">
        <v>0</v>
      </c>
    </row>
    <row r="892" spans="1:38" x14ac:dyDescent="0.25">
      <c r="A892" t="s">
        <v>35</v>
      </c>
      <c r="B892" t="s">
        <v>6153</v>
      </c>
      <c r="C892" t="s">
        <v>6154</v>
      </c>
      <c r="D892" t="s">
        <v>6155</v>
      </c>
      <c r="E892" t="s">
        <v>356</v>
      </c>
      <c r="F892" t="s">
        <v>1338</v>
      </c>
      <c r="G892" t="s">
        <v>183</v>
      </c>
      <c r="I892" t="s">
        <v>103</v>
      </c>
      <c r="J892" t="s">
        <v>37</v>
      </c>
      <c r="K892" t="s">
        <v>1906</v>
      </c>
      <c r="L892" t="s">
        <v>43</v>
      </c>
      <c r="M892" t="s">
        <v>6156</v>
      </c>
      <c r="N892" t="s">
        <v>2345</v>
      </c>
      <c r="O892" t="s">
        <v>6157</v>
      </c>
      <c r="P892" t="s">
        <v>45</v>
      </c>
      <c r="R892" t="s">
        <v>6158</v>
      </c>
      <c r="S892" t="s">
        <v>46</v>
      </c>
      <c r="T892" t="s">
        <v>1085</v>
      </c>
      <c r="V892" t="s">
        <v>6159</v>
      </c>
      <c r="W892" t="s">
        <v>6160</v>
      </c>
      <c r="X892" t="s">
        <v>6161</v>
      </c>
      <c r="Y892" t="s">
        <v>6162</v>
      </c>
      <c r="Z892" t="s">
        <v>87</v>
      </c>
      <c r="AA892" t="s">
        <v>6163</v>
      </c>
      <c r="AB892" t="s">
        <v>161</v>
      </c>
      <c r="AF892"/>
      <c r="AG892" t="s">
        <v>108</v>
      </c>
      <c r="AH892" t="s">
        <v>11867</v>
      </c>
      <c r="AI892" t="s">
        <v>10685</v>
      </c>
      <c r="AJ892" t="s">
        <v>10685</v>
      </c>
      <c r="AK892"/>
      <c r="AL892">
        <v>0</v>
      </c>
    </row>
    <row r="893" spans="1:38" x14ac:dyDescent="0.25">
      <c r="A893" t="s">
        <v>35</v>
      </c>
      <c r="B893" t="s">
        <v>3418</v>
      </c>
      <c r="C893" t="s">
        <v>6164</v>
      </c>
      <c r="E893" t="s">
        <v>356</v>
      </c>
      <c r="F893" t="s">
        <v>1338</v>
      </c>
      <c r="G893" t="s">
        <v>183</v>
      </c>
      <c r="H893" t="s">
        <v>138</v>
      </c>
      <c r="I893" t="s">
        <v>52</v>
      </c>
      <c r="J893" t="s">
        <v>92</v>
      </c>
      <c r="K893" t="s">
        <v>1708</v>
      </c>
      <c r="L893" t="s">
        <v>94</v>
      </c>
      <c r="M893" t="s">
        <v>6165</v>
      </c>
      <c r="N893" t="s">
        <v>208</v>
      </c>
      <c r="P893" t="s">
        <v>81</v>
      </c>
      <c r="Q893" t="s">
        <v>6166</v>
      </c>
      <c r="R893" t="s">
        <v>6167</v>
      </c>
      <c r="S893" t="s">
        <v>72</v>
      </c>
      <c r="Z893" t="s">
        <v>6168</v>
      </c>
      <c r="AA893" t="s">
        <v>6169</v>
      </c>
      <c r="AC893" t="s">
        <v>4460</v>
      </c>
      <c r="AD893" t="s">
        <v>6170</v>
      </c>
      <c r="AF893" t="s">
        <v>11868</v>
      </c>
      <c r="AG893" t="s">
        <v>76</v>
      </c>
      <c r="AH893" t="s">
        <v>11869</v>
      </c>
      <c r="AI893" t="s">
        <v>10682</v>
      </c>
      <c r="AJ893" t="s">
        <v>10682</v>
      </c>
      <c r="AK893" t="s">
        <v>10871</v>
      </c>
      <c r="AL893">
        <v>0</v>
      </c>
    </row>
    <row r="894" spans="1:38" x14ac:dyDescent="0.25">
      <c r="A894" t="s">
        <v>35</v>
      </c>
      <c r="B894" t="s">
        <v>1751</v>
      </c>
      <c r="C894" t="s">
        <v>6171</v>
      </c>
      <c r="E894" t="s">
        <v>356</v>
      </c>
      <c r="F894" t="s">
        <v>1338</v>
      </c>
      <c r="G894" t="s">
        <v>183</v>
      </c>
      <c r="I894" t="s">
        <v>52</v>
      </c>
      <c r="J894" t="s">
        <v>356</v>
      </c>
      <c r="K894" t="s">
        <v>1522</v>
      </c>
      <c r="L894" t="s">
        <v>60</v>
      </c>
      <c r="M894" t="s">
        <v>6172</v>
      </c>
      <c r="N894" t="s">
        <v>80</v>
      </c>
      <c r="P894" t="s">
        <v>81</v>
      </c>
      <c r="Q894" t="s">
        <v>6173</v>
      </c>
      <c r="R894" t="s">
        <v>6174</v>
      </c>
      <c r="S894" t="s">
        <v>72</v>
      </c>
      <c r="Z894" t="s">
        <v>1807</v>
      </c>
      <c r="AA894" t="s">
        <v>1808</v>
      </c>
      <c r="AB894" t="s">
        <v>1809</v>
      </c>
      <c r="AC894" t="s">
        <v>1810</v>
      </c>
      <c r="AF894" t="s">
        <v>11870</v>
      </c>
      <c r="AG894" t="s">
        <v>76</v>
      </c>
      <c r="AH894" t="s">
        <v>11871</v>
      </c>
      <c r="AI894" t="s">
        <v>10682</v>
      </c>
      <c r="AJ894" t="s">
        <v>10682</v>
      </c>
      <c r="AK894"/>
      <c r="AL894">
        <v>0</v>
      </c>
    </row>
    <row r="895" spans="1:38" x14ac:dyDescent="0.25">
      <c r="A895" t="s">
        <v>35</v>
      </c>
      <c r="B895" t="s">
        <v>3924</v>
      </c>
      <c r="C895" t="s">
        <v>6175</v>
      </c>
      <c r="D895" t="s">
        <v>6176</v>
      </c>
      <c r="E895" t="s">
        <v>356</v>
      </c>
      <c r="F895" t="s">
        <v>1539</v>
      </c>
      <c r="G895" t="s">
        <v>39</v>
      </c>
      <c r="H895" t="s">
        <v>51</v>
      </c>
      <c r="I895" t="s">
        <v>180</v>
      </c>
      <c r="J895" t="s">
        <v>356</v>
      </c>
      <c r="K895" t="s">
        <v>1539</v>
      </c>
      <c r="L895" t="s">
        <v>39</v>
      </c>
      <c r="M895" t="s">
        <v>6177</v>
      </c>
      <c r="N895" t="s">
        <v>367</v>
      </c>
      <c r="O895" t="s">
        <v>6178</v>
      </c>
      <c r="P895" t="s">
        <v>45</v>
      </c>
      <c r="R895" t="s">
        <v>6179</v>
      </c>
      <c r="S895" t="s">
        <v>46</v>
      </c>
      <c r="T895" t="s">
        <v>5882</v>
      </c>
      <c r="V895" t="s">
        <v>6180</v>
      </c>
      <c r="W895" t="s">
        <v>6181</v>
      </c>
      <c r="X895" t="s">
        <v>6182</v>
      </c>
      <c r="Y895" t="s">
        <v>6183</v>
      </c>
      <c r="AA895" t="s">
        <v>6184</v>
      </c>
      <c r="AB895" t="s">
        <v>65</v>
      </c>
      <c r="AC895" t="s">
        <v>372</v>
      </c>
      <c r="AD895" t="s">
        <v>555</v>
      </c>
      <c r="AF895"/>
      <c r="AG895" t="s">
        <v>49</v>
      </c>
      <c r="AH895" t="s">
        <v>11872</v>
      </c>
      <c r="AI895" t="s">
        <v>10682</v>
      </c>
      <c r="AJ895" t="s">
        <v>10682</v>
      </c>
      <c r="AK895"/>
      <c r="AL895">
        <v>0</v>
      </c>
    </row>
    <row r="896" spans="1:38" x14ac:dyDescent="0.25">
      <c r="A896" t="s">
        <v>35</v>
      </c>
      <c r="B896" t="s">
        <v>1369</v>
      </c>
      <c r="C896" t="s">
        <v>6185</v>
      </c>
      <c r="D896" t="s">
        <v>6186</v>
      </c>
      <c r="E896" t="s">
        <v>356</v>
      </c>
      <c r="F896" t="s">
        <v>1539</v>
      </c>
      <c r="G896" t="s">
        <v>39</v>
      </c>
      <c r="I896" t="s">
        <v>103</v>
      </c>
      <c r="J896" t="s">
        <v>356</v>
      </c>
      <c r="K896" t="s">
        <v>1522</v>
      </c>
      <c r="L896" t="s">
        <v>60</v>
      </c>
      <c r="M896" t="s">
        <v>6187</v>
      </c>
      <c r="N896" t="s">
        <v>6188</v>
      </c>
      <c r="O896" t="s">
        <v>6189</v>
      </c>
      <c r="P896" t="s">
        <v>185</v>
      </c>
      <c r="R896" t="s">
        <v>6190</v>
      </c>
      <c r="S896" t="s">
        <v>46</v>
      </c>
      <c r="T896" t="s">
        <v>1610</v>
      </c>
      <c r="V896" t="s">
        <v>6191</v>
      </c>
      <c r="X896" t="s">
        <v>1891</v>
      </c>
      <c r="Y896" t="s">
        <v>6192</v>
      </c>
      <c r="Z896" t="s">
        <v>87</v>
      </c>
      <c r="AA896" t="s">
        <v>6193</v>
      </c>
      <c r="AB896" t="s">
        <v>748</v>
      </c>
      <c r="AC896" t="s">
        <v>6194</v>
      </c>
      <c r="AE896" t="s">
        <v>6195</v>
      </c>
      <c r="AF896"/>
      <c r="AG896"/>
      <c r="AH896"/>
      <c r="AI896"/>
      <c r="AJ896"/>
      <c r="AK896"/>
      <c r="AL896">
        <v>0</v>
      </c>
    </row>
    <row r="897" spans="1:38" x14ac:dyDescent="0.25">
      <c r="A897" t="s">
        <v>35</v>
      </c>
      <c r="B897" t="s">
        <v>129</v>
      </c>
      <c r="C897" t="s">
        <v>6196</v>
      </c>
      <c r="E897" t="s">
        <v>356</v>
      </c>
      <c r="F897" t="s">
        <v>1539</v>
      </c>
      <c r="G897" t="s">
        <v>39</v>
      </c>
      <c r="H897" t="s">
        <v>51</v>
      </c>
      <c r="I897" t="s">
        <v>78</v>
      </c>
      <c r="J897" t="s">
        <v>356</v>
      </c>
      <c r="K897" t="s">
        <v>2082</v>
      </c>
      <c r="L897" t="s">
        <v>39</v>
      </c>
      <c r="M897" t="s">
        <v>6197</v>
      </c>
      <c r="N897" t="s">
        <v>80</v>
      </c>
      <c r="O897" t="s">
        <v>258</v>
      </c>
      <c r="P897" t="s">
        <v>81</v>
      </c>
      <c r="Q897" t="s">
        <v>6198</v>
      </c>
      <c r="R897" t="s">
        <v>6199</v>
      </c>
      <c r="S897" t="s">
        <v>72</v>
      </c>
      <c r="Z897" t="s">
        <v>111</v>
      </c>
      <c r="AA897" t="s">
        <v>6200</v>
      </c>
      <c r="AC897" t="s">
        <v>131</v>
      </c>
      <c r="AF897" t="s">
        <v>11873</v>
      </c>
      <c r="AG897" t="s">
        <v>76</v>
      </c>
      <c r="AH897" t="s">
        <v>11874</v>
      </c>
      <c r="AI897" t="s">
        <v>10682</v>
      </c>
      <c r="AJ897" t="s">
        <v>10682</v>
      </c>
      <c r="AK897"/>
      <c r="AL897">
        <v>0</v>
      </c>
    </row>
    <row r="898" spans="1:38" x14ac:dyDescent="0.25">
      <c r="A898" t="s">
        <v>35</v>
      </c>
      <c r="B898" t="s">
        <v>1173</v>
      </c>
      <c r="C898" t="s">
        <v>6201</v>
      </c>
      <c r="E898" t="s">
        <v>356</v>
      </c>
      <c r="F898" t="s">
        <v>1539</v>
      </c>
      <c r="G898" t="s">
        <v>39</v>
      </c>
      <c r="I898" t="s">
        <v>78</v>
      </c>
      <c r="J898" t="s">
        <v>356</v>
      </c>
      <c r="K898" t="s">
        <v>1522</v>
      </c>
      <c r="L898" t="s">
        <v>60</v>
      </c>
      <c r="M898" t="s">
        <v>6202</v>
      </c>
      <c r="N898" t="s">
        <v>80</v>
      </c>
      <c r="P898" t="s">
        <v>81</v>
      </c>
      <c r="Q898" t="s">
        <v>6203</v>
      </c>
      <c r="R898" t="s">
        <v>6204</v>
      </c>
      <c r="S898" t="s">
        <v>72</v>
      </c>
      <c r="Z898" t="s">
        <v>73</v>
      </c>
      <c r="AA898" t="s">
        <v>6205</v>
      </c>
      <c r="AC898" t="s">
        <v>75</v>
      </c>
      <c r="AF898" t="s">
        <v>11875</v>
      </c>
      <c r="AG898" t="s">
        <v>76</v>
      </c>
      <c r="AH898" t="s">
        <v>11876</v>
      </c>
      <c r="AI898" t="s">
        <v>10682</v>
      </c>
      <c r="AJ898" t="s">
        <v>10682</v>
      </c>
      <c r="AK898"/>
      <c r="AL898">
        <v>0</v>
      </c>
    </row>
    <row r="899" spans="1:38" x14ac:dyDescent="0.25">
      <c r="A899" t="s">
        <v>35</v>
      </c>
      <c r="B899" t="s">
        <v>4967</v>
      </c>
      <c r="C899" t="s">
        <v>6206</v>
      </c>
      <c r="E899" t="s">
        <v>356</v>
      </c>
      <c r="F899" t="s">
        <v>1413</v>
      </c>
      <c r="G899" t="s">
        <v>54</v>
      </c>
      <c r="H899" t="s">
        <v>51</v>
      </c>
      <c r="I899" t="s">
        <v>52</v>
      </c>
      <c r="J899" t="s">
        <v>356</v>
      </c>
      <c r="K899" t="s">
        <v>2459</v>
      </c>
      <c r="L899" t="s">
        <v>54</v>
      </c>
      <c r="M899" t="s">
        <v>6207</v>
      </c>
      <c r="N899" t="s">
        <v>71</v>
      </c>
      <c r="O899" t="s">
        <v>202</v>
      </c>
      <c r="P899" t="s">
        <v>81</v>
      </c>
      <c r="Q899" t="s">
        <v>6208</v>
      </c>
      <c r="R899" t="s">
        <v>6209</v>
      </c>
      <c r="S899" t="s">
        <v>72</v>
      </c>
      <c r="Z899" t="s">
        <v>111</v>
      </c>
      <c r="AA899" t="s">
        <v>6210</v>
      </c>
      <c r="AC899" t="s">
        <v>131</v>
      </c>
      <c r="AF899" t="s">
        <v>11877</v>
      </c>
      <c r="AG899" t="s">
        <v>76</v>
      </c>
      <c r="AH899" t="s">
        <v>11878</v>
      </c>
      <c r="AI899" t="s">
        <v>10682</v>
      </c>
      <c r="AJ899" t="s">
        <v>10682</v>
      </c>
      <c r="AK899"/>
      <c r="AL899">
        <v>0</v>
      </c>
    </row>
    <row r="900" spans="1:38" x14ac:dyDescent="0.25">
      <c r="A900" t="s">
        <v>35</v>
      </c>
      <c r="B900" t="s">
        <v>141</v>
      </c>
      <c r="C900" t="s">
        <v>6211</v>
      </c>
      <c r="E900" t="s">
        <v>356</v>
      </c>
      <c r="F900" t="s">
        <v>1413</v>
      </c>
      <c r="G900" t="s">
        <v>54</v>
      </c>
      <c r="I900" t="s">
        <v>52</v>
      </c>
      <c r="J900" t="s">
        <v>356</v>
      </c>
      <c r="K900" t="s">
        <v>1708</v>
      </c>
      <c r="L900" t="s">
        <v>94</v>
      </c>
      <c r="M900" t="s">
        <v>6212</v>
      </c>
      <c r="N900" t="s">
        <v>61</v>
      </c>
      <c r="P900" t="s">
        <v>45</v>
      </c>
      <c r="Z900" t="s">
        <v>64</v>
      </c>
      <c r="AA900" t="s">
        <v>6213</v>
      </c>
      <c r="AF900"/>
      <c r="AG900" t="s">
        <v>49</v>
      </c>
      <c r="AH900" t="s">
        <v>11879</v>
      </c>
      <c r="AI900" t="s">
        <v>10682</v>
      </c>
      <c r="AJ900" t="s">
        <v>10682</v>
      </c>
      <c r="AK900"/>
      <c r="AL900">
        <v>0</v>
      </c>
    </row>
    <row r="901" spans="1:38" x14ac:dyDescent="0.25">
      <c r="A901" t="s">
        <v>35</v>
      </c>
      <c r="B901" t="s">
        <v>195</v>
      </c>
      <c r="C901" t="s">
        <v>6214</v>
      </c>
      <c r="E901" t="s">
        <v>356</v>
      </c>
      <c r="F901" t="s">
        <v>1606</v>
      </c>
      <c r="G901" t="s">
        <v>94</v>
      </c>
      <c r="H901" t="s">
        <v>51</v>
      </c>
      <c r="I901" t="s">
        <v>52</v>
      </c>
      <c r="J901" t="s">
        <v>356</v>
      </c>
      <c r="K901" t="s">
        <v>2459</v>
      </c>
      <c r="L901" t="s">
        <v>54</v>
      </c>
      <c r="M901" t="s">
        <v>6215</v>
      </c>
      <c r="N901" t="s">
        <v>71</v>
      </c>
      <c r="O901" t="s">
        <v>202</v>
      </c>
      <c r="P901" t="s">
        <v>81</v>
      </c>
      <c r="Q901" t="s">
        <v>6216</v>
      </c>
      <c r="R901" t="s">
        <v>6217</v>
      </c>
      <c r="S901" t="s">
        <v>72</v>
      </c>
      <c r="Z901" t="s">
        <v>111</v>
      </c>
      <c r="AA901" t="s">
        <v>6218</v>
      </c>
      <c r="AB901" t="s">
        <v>176</v>
      </c>
      <c r="AC901" t="s">
        <v>107</v>
      </c>
      <c r="AF901" t="s">
        <v>11880</v>
      </c>
      <c r="AG901" t="s">
        <v>76</v>
      </c>
      <c r="AH901" t="s">
        <v>11881</v>
      </c>
      <c r="AI901" t="s">
        <v>10682</v>
      </c>
      <c r="AJ901" t="s">
        <v>10682</v>
      </c>
      <c r="AK901"/>
      <c r="AL901">
        <v>0</v>
      </c>
    </row>
    <row r="902" spans="1:38" x14ac:dyDescent="0.25">
      <c r="A902" t="s">
        <v>35</v>
      </c>
      <c r="B902" t="s">
        <v>1780</v>
      </c>
      <c r="C902" t="s">
        <v>6219</v>
      </c>
      <c r="E902" t="s">
        <v>356</v>
      </c>
      <c r="F902" t="s">
        <v>1606</v>
      </c>
      <c r="G902" t="s">
        <v>94</v>
      </c>
      <c r="H902" t="s">
        <v>51</v>
      </c>
      <c r="I902" t="s">
        <v>52</v>
      </c>
      <c r="J902" t="s">
        <v>37</v>
      </c>
      <c r="K902" t="s">
        <v>2234</v>
      </c>
      <c r="L902" t="s">
        <v>183</v>
      </c>
      <c r="M902" t="s">
        <v>6220</v>
      </c>
      <c r="N902" t="s">
        <v>80</v>
      </c>
      <c r="O902" t="s">
        <v>6221</v>
      </c>
      <c r="P902" t="s">
        <v>81</v>
      </c>
      <c r="Q902" t="s">
        <v>6222</v>
      </c>
      <c r="R902" t="s">
        <v>6223</v>
      </c>
      <c r="S902" t="s">
        <v>72</v>
      </c>
      <c r="Z902" t="s">
        <v>111</v>
      </c>
      <c r="AA902" t="s">
        <v>6224</v>
      </c>
      <c r="AB902" t="s">
        <v>176</v>
      </c>
      <c r="AC902" t="s">
        <v>107</v>
      </c>
      <c r="AF902" t="s">
        <v>11730</v>
      </c>
      <c r="AG902" t="s">
        <v>76</v>
      </c>
      <c r="AH902" t="s">
        <v>11731</v>
      </c>
      <c r="AI902" t="s">
        <v>10682</v>
      </c>
      <c r="AJ902" t="s">
        <v>10682</v>
      </c>
      <c r="AK902"/>
      <c r="AL902">
        <v>0</v>
      </c>
    </row>
    <row r="903" spans="1:38" x14ac:dyDescent="0.25">
      <c r="A903" t="s">
        <v>35</v>
      </c>
      <c r="B903" t="s">
        <v>749</v>
      </c>
      <c r="C903" t="s">
        <v>6225</v>
      </c>
      <c r="E903" t="s">
        <v>356</v>
      </c>
      <c r="F903" t="s">
        <v>1606</v>
      </c>
      <c r="G903" t="s">
        <v>94</v>
      </c>
      <c r="I903" t="s">
        <v>52</v>
      </c>
      <c r="J903" t="s">
        <v>356</v>
      </c>
      <c r="K903" t="s">
        <v>2156</v>
      </c>
      <c r="L903" t="s">
        <v>94</v>
      </c>
      <c r="M903" t="s">
        <v>6226</v>
      </c>
      <c r="N903" t="s">
        <v>71</v>
      </c>
      <c r="P903" t="s">
        <v>81</v>
      </c>
      <c r="Q903" t="s">
        <v>6227</v>
      </c>
      <c r="R903" t="s">
        <v>6228</v>
      </c>
      <c r="S903" t="s">
        <v>72</v>
      </c>
      <c r="Z903" t="s">
        <v>73</v>
      </c>
      <c r="AA903" t="s">
        <v>6229</v>
      </c>
      <c r="AC903" t="s">
        <v>75</v>
      </c>
      <c r="AF903" t="s">
        <v>11882</v>
      </c>
      <c r="AG903" t="s">
        <v>76</v>
      </c>
      <c r="AH903" t="s">
        <v>11883</v>
      </c>
      <c r="AI903" t="s">
        <v>10682</v>
      </c>
      <c r="AJ903" t="s">
        <v>10682</v>
      </c>
      <c r="AK903"/>
      <c r="AL903">
        <v>0</v>
      </c>
    </row>
    <row r="904" spans="1:38" x14ac:dyDescent="0.25">
      <c r="A904" t="s">
        <v>35</v>
      </c>
      <c r="B904" t="s">
        <v>1880</v>
      </c>
      <c r="C904" t="s">
        <v>6230</v>
      </c>
      <c r="D904" t="s">
        <v>1882</v>
      </c>
      <c r="E904" t="s">
        <v>356</v>
      </c>
      <c r="F904" t="s">
        <v>1906</v>
      </c>
      <c r="G904" t="s">
        <v>43</v>
      </c>
      <c r="I904" t="s">
        <v>180</v>
      </c>
      <c r="J904" t="s">
        <v>356</v>
      </c>
      <c r="K904" t="s">
        <v>2082</v>
      </c>
      <c r="L904" t="s">
        <v>39</v>
      </c>
      <c r="M904" t="s">
        <v>6231</v>
      </c>
      <c r="N904" t="s">
        <v>1885</v>
      </c>
      <c r="O904" t="s">
        <v>5198</v>
      </c>
      <c r="P904" t="s">
        <v>45</v>
      </c>
      <c r="Q904" t="s">
        <v>6232</v>
      </c>
      <c r="R904" t="s">
        <v>6233</v>
      </c>
      <c r="S904" t="s">
        <v>72</v>
      </c>
      <c r="U904" t="s">
        <v>4963</v>
      </c>
      <c r="V904" t="s">
        <v>6234</v>
      </c>
      <c r="W904" t="s">
        <v>6235</v>
      </c>
      <c r="X904" t="s">
        <v>5090</v>
      </c>
      <c r="Z904" t="s">
        <v>1892</v>
      </c>
      <c r="AA904" t="s">
        <v>6236</v>
      </c>
      <c r="AB904" t="s">
        <v>5465</v>
      </c>
      <c r="AC904" t="s">
        <v>1895</v>
      </c>
      <c r="AF904"/>
      <c r="AG904" t="s">
        <v>49</v>
      </c>
      <c r="AH904" t="s">
        <v>11761</v>
      </c>
      <c r="AI904" t="s">
        <v>10871</v>
      </c>
      <c r="AJ904" t="s">
        <v>10871</v>
      </c>
      <c r="AK904"/>
      <c r="AL904">
        <v>0</v>
      </c>
    </row>
    <row r="905" spans="1:38" x14ac:dyDescent="0.25">
      <c r="A905" t="s">
        <v>35</v>
      </c>
      <c r="B905" t="s">
        <v>311</v>
      </c>
      <c r="C905" t="s">
        <v>6237</v>
      </c>
      <c r="D905" t="s">
        <v>546</v>
      </c>
      <c r="E905" t="s">
        <v>356</v>
      </c>
      <c r="F905" t="s">
        <v>1906</v>
      </c>
      <c r="G905" t="s">
        <v>43</v>
      </c>
      <c r="I905" t="s">
        <v>231</v>
      </c>
      <c r="J905" t="s">
        <v>356</v>
      </c>
      <c r="K905" t="s">
        <v>2311</v>
      </c>
      <c r="L905" t="s">
        <v>183</v>
      </c>
      <c r="M905" t="s">
        <v>6238</v>
      </c>
      <c r="N905" t="s">
        <v>260</v>
      </c>
      <c r="P905" t="s">
        <v>81</v>
      </c>
      <c r="Q905" t="s">
        <v>6239</v>
      </c>
      <c r="R905" t="s">
        <v>549</v>
      </c>
      <c r="S905" t="s">
        <v>115</v>
      </c>
      <c r="U905" t="s">
        <v>550</v>
      </c>
      <c r="W905" t="s">
        <v>6240</v>
      </c>
      <c r="Y905" t="s">
        <v>552</v>
      </c>
      <c r="AA905" t="s">
        <v>6241</v>
      </c>
      <c r="AC905" t="s">
        <v>554</v>
      </c>
      <c r="AD905" t="s">
        <v>555</v>
      </c>
      <c r="AF905"/>
      <c r="AG905" t="s">
        <v>49</v>
      </c>
      <c r="AH905" t="s">
        <v>11884</v>
      </c>
      <c r="AI905" t="s">
        <v>11019</v>
      </c>
      <c r="AJ905" t="s">
        <v>11019</v>
      </c>
      <c r="AK905"/>
      <c r="AL905">
        <v>0</v>
      </c>
    </row>
    <row r="906" spans="1:38" x14ac:dyDescent="0.25">
      <c r="A906" t="s">
        <v>35</v>
      </c>
      <c r="B906" t="s">
        <v>311</v>
      </c>
      <c r="C906" t="s">
        <v>6242</v>
      </c>
      <c r="D906" t="s">
        <v>546</v>
      </c>
      <c r="E906" t="s">
        <v>356</v>
      </c>
      <c r="F906" t="s">
        <v>1906</v>
      </c>
      <c r="G906" t="s">
        <v>43</v>
      </c>
      <c r="I906" t="s">
        <v>103</v>
      </c>
      <c r="J906" t="s">
        <v>356</v>
      </c>
      <c r="K906" t="s">
        <v>2311</v>
      </c>
      <c r="L906" t="s">
        <v>183</v>
      </c>
      <c r="M906" t="s">
        <v>6238</v>
      </c>
      <c r="N906" t="s">
        <v>260</v>
      </c>
      <c r="P906" t="s">
        <v>81</v>
      </c>
      <c r="Q906" t="s">
        <v>6239</v>
      </c>
      <c r="R906" t="s">
        <v>549</v>
      </c>
      <c r="S906" t="s">
        <v>115</v>
      </c>
      <c r="U906" t="s">
        <v>550</v>
      </c>
      <c r="W906" t="s">
        <v>6240</v>
      </c>
      <c r="Y906" t="s">
        <v>552</v>
      </c>
      <c r="AA906" t="s">
        <v>6241</v>
      </c>
      <c r="AC906" t="s">
        <v>554</v>
      </c>
      <c r="AD906" t="s">
        <v>555</v>
      </c>
      <c r="AF906"/>
      <c r="AG906" t="s">
        <v>49</v>
      </c>
      <c r="AH906" t="s">
        <v>11885</v>
      </c>
      <c r="AI906" t="s">
        <v>10738</v>
      </c>
      <c r="AJ906" t="s">
        <v>10738</v>
      </c>
      <c r="AK906"/>
      <c r="AL906">
        <v>0</v>
      </c>
    </row>
    <row r="907" spans="1:38" x14ac:dyDescent="0.25">
      <c r="A907" t="s">
        <v>35</v>
      </c>
      <c r="B907" t="s">
        <v>210</v>
      </c>
      <c r="C907" t="s">
        <v>6243</v>
      </c>
      <c r="E907" t="s">
        <v>356</v>
      </c>
      <c r="F907" t="s">
        <v>1906</v>
      </c>
      <c r="G907" t="s">
        <v>43</v>
      </c>
      <c r="I907" t="s">
        <v>52</v>
      </c>
      <c r="J907" t="s">
        <v>356</v>
      </c>
      <c r="K907" t="s">
        <v>2618</v>
      </c>
      <c r="L907" t="s">
        <v>70</v>
      </c>
      <c r="M907" t="s">
        <v>6244</v>
      </c>
      <c r="N907" t="s">
        <v>80</v>
      </c>
      <c r="P907" t="s">
        <v>45</v>
      </c>
      <c r="Z907" t="s">
        <v>64</v>
      </c>
      <c r="AA907" t="s">
        <v>6245</v>
      </c>
      <c r="AF907"/>
      <c r="AG907" t="s">
        <v>76</v>
      </c>
      <c r="AH907" t="s">
        <v>11886</v>
      </c>
      <c r="AI907" t="s">
        <v>10682</v>
      </c>
      <c r="AJ907" t="s">
        <v>10682</v>
      </c>
      <c r="AK907"/>
      <c r="AL907">
        <v>0</v>
      </c>
    </row>
    <row r="908" spans="1:38" x14ac:dyDescent="0.25">
      <c r="A908" t="s">
        <v>35</v>
      </c>
      <c r="B908" t="s">
        <v>3157</v>
      </c>
      <c r="C908" t="s">
        <v>6246</v>
      </c>
      <c r="E908" t="s">
        <v>356</v>
      </c>
      <c r="F908" t="s">
        <v>1906</v>
      </c>
      <c r="G908" t="s">
        <v>43</v>
      </c>
      <c r="H908" t="s">
        <v>138</v>
      </c>
      <c r="I908" t="s">
        <v>78</v>
      </c>
      <c r="J908" t="s">
        <v>92</v>
      </c>
      <c r="K908" t="s">
        <v>2459</v>
      </c>
      <c r="L908" t="s">
        <v>54</v>
      </c>
      <c r="M908" t="s">
        <v>6247</v>
      </c>
      <c r="N908" t="s">
        <v>208</v>
      </c>
      <c r="P908" t="s">
        <v>81</v>
      </c>
      <c r="Q908" t="s">
        <v>6248</v>
      </c>
      <c r="R908" t="s">
        <v>6249</v>
      </c>
      <c r="S908" t="s">
        <v>72</v>
      </c>
      <c r="Z908" t="s">
        <v>6250</v>
      </c>
      <c r="AA908" t="s">
        <v>6251</v>
      </c>
      <c r="AC908" t="s">
        <v>4460</v>
      </c>
      <c r="AD908" t="s">
        <v>6252</v>
      </c>
      <c r="AF908" t="s">
        <v>11887</v>
      </c>
      <c r="AG908" t="s">
        <v>76</v>
      </c>
      <c r="AH908" t="s">
        <v>11888</v>
      </c>
      <c r="AI908" t="s">
        <v>10682</v>
      </c>
      <c r="AJ908" t="s">
        <v>10682</v>
      </c>
      <c r="AK908" t="s">
        <v>10871</v>
      </c>
      <c r="AL908">
        <v>0</v>
      </c>
    </row>
    <row r="909" spans="1:38" x14ac:dyDescent="0.25">
      <c r="A909" t="s">
        <v>35</v>
      </c>
      <c r="B909" t="s">
        <v>2314</v>
      </c>
      <c r="C909" t="s">
        <v>6253</v>
      </c>
      <c r="E909" t="s">
        <v>356</v>
      </c>
      <c r="F909" t="s">
        <v>1906</v>
      </c>
      <c r="G909" t="s">
        <v>43</v>
      </c>
      <c r="H909" t="s">
        <v>51</v>
      </c>
      <c r="I909" t="s">
        <v>180</v>
      </c>
      <c r="J909" t="s">
        <v>356</v>
      </c>
      <c r="K909" t="s">
        <v>2226</v>
      </c>
      <c r="L909" t="s">
        <v>39</v>
      </c>
      <c r="M909" t="s">
        <v>6254</v>
      </c>
      <c r="N909" t="s">
        <v>80</v>
      </c>
      <c r="O909" t="s">
        <v>6255</v>
      </c>
      <c r="P909" t="s">
        <v>81</v>
      </c>
      <c r="Q909" t="s">
        <v>1347</v>
      </c>
      <c r="R909" t="s">
        <v>6256</v>
      </c>
      <c r="S909" t="s">
        <v>72</v>
      </c>
      <c r="V909" t="s">
        <v>6257</v>
      </c>
      <c r="X909" t="s">
        <v>6258</v>
      </c>
      <c r="Z909" t="s">
        <v>1351</v>
      </c>
      <c r="AA909" t="s">
        <v>1352</v>
      </c>
      <c r="AB909" t="s">
        <v>176</v>
      </c>
      <c r="AC909" t="s">
        <v>415</v>
      </c>
      <c r="AF909" t="s">
        <v>11889</v>
      </c>
      <c r="AG909" t="s">
        <v>76</v>
      </c>
      <c r="AH909" t="s">
        <v>11890</v>
      </c>
      <c r="AI909" t="s">
        <v>10682</v>
      </c>
      <c r="AJ909" t="s">
        <v>10682</v>
      </c>
      <c r="AK909"/>
      <c r="AL909">
        <v>0</v>
      </c>
    </row>
    <row r="910" spans="1:38" x14ac:dyDescent="0.25">
      <c r="A910" t="s">
        <v>35</v>
      </c>
      <c r="B910" t="s">
        <v>3010</v>
      </c>
      <c r="C910" t="s">
        <v>6259</v>
      </c>
      <c r="E910" t="s">
        <v>356</v>
      </c>
      <c r="F910" t="s">
        <v>1906</v>
      </c>
      <c r="G910" t="s">
        <v>43</v>
      </c>
      <c r="H910" t="s">
        <v>51</v>
      </c>
      <c r="I910" t="s">
        <v>52</v>
      </c>
      <c r="J910" t="s">
        <v>37</v>
      </c>
      <c r="K910" t="s">
        <v>2156</v>
      </c>
      <c r="L910" t="s">
        <v>94</v>
      </c>
      <c r="M910" t="s">
        <v>6260</v>
      </c>
      <c r="N910" t="s">
        <v>80</v>
      </c>
      <c r="O910" t="s">
        <v>105</v>
      </c>
      <c r="P910" t="s">
        <v>81</v>
      </c>
      <c r="Q910" t="s">
        <v>6261</v>
      </c>
      <c r="R910" t="s">
        <v>6262</v>
      </c>
      <c r="S910" t="s">
        <v>72</v>
      </c>
      <c r="Z910" t="s">
        <v>111</v>
      </c>
      <c r="AA910" t="s">
        <v>6263</v>
      </c>
      <c r="AC910" t="s">
        <v>131</v>
      </c>
      <c r="AF910" t="s">
        <v>11891</v>
      </c>
      <c r="AG910" t="s">
        <v>76</v>
      </c>
      <c r="AH910" t="s">
        <v>11876</v>
      </c>
      <c r="AI910" t="s">
        <v>10682</v>
      </c>
      <c r="AJ910" t="s">
        <v>10682</v>
      </c>
      <c r="AK910"/>
      <c r="AL910">
        <v>0</v>
      </c>
    </row>
    <row r="911" spans="1:38" x14ac:dyDescent="0.25">
      <c r="A911" t="s">
        <v>35</v>
      </c>
      <c r="B911" t="s">
        <v>1003</v>
      </c>
      <c r="C911" t="s">
        <v>6264</v>
      </c>
      <c r="E911" t="s">
        <v>356</v>
      </c>
      <c r="F911" t="s">
        <v>1906</v>
      </c>
      <c r="G911" t="s">
        <v>43</v>
      </c>
      <c r="H911" t="s">
        <v>51</v>
      </c>
      <c r="I911" t="s">
        <v>103</v>
      </c>
      <c r="J911" t="s">
        <v>356</v>
      </c>
      <c r="K911" t="s">
        <v>2459</v>
      </c>
      <c r="L911" t="s">
        <v>54</v>
      </c>
      <c r="M911" t="s">
        <v>6265</v>
      </c>
      <c r="N911" t="s">
        <v>80</v>
      </c>
      <c r="O911" t="s">
        <v>5023</v>
      </c>
      <c r="P911" t="s">
        <v>81</v>
      </c>
      <c r="Q911" t="s">
        <v>6266</v>
      </c>
      <c r="R911" t="s">
        <v>6267</v>
      </c>
      <c r="S911" t="s">
        <v>72</v>
      </c>
      <c r="Z911" t="s">
        <v>111</v>
      </c>
      <c r="AA911" t="s">
        <v>6268</v>
      </c>
      <c r="AB911" t="s">
        <v>176</v>
      </c>
      <c r="AC911" t="s">
        <v>107</v>
      </c>
      <c r="AF911" t="s">
        <v>11892</v>
      </c>
      <c r="AG911" t="s">
        <v>76</v>
      </c>
      <c r="AH911" t="s">
        <v>11731</v>
      </c>
      <c r="AI911" t="s">
        <v>10682</v>
      </c>
      <c r="AJ911" t="s">
        <v>10682</v>
      </c>
      <c r="AK911"/>
      <c r="AL911">
        <v>0</v>
      </c>
    </row>
    <row r="912" spans="1:38" x14ac:dyDescent="0.25">
      <c r="A912" t="s">
        <v>35</v>
      </c>
      <c r="B912" t="s">
        <v>953</v>
      </c>
      <c r="C912" t="s">
        <v>6269</v>
      </c>
      <c r="D912" t="s">
        <v>1882</v>
      </c>
      <c r="E912" t="s">
        <v>356</v>
      </c>
      <c r="F912" t="s">
        <v>1522</v>
      </c>
      <c r="G912" t="s">
        <v>60</v>
      </c>
      <c r="H912" t="s">
        <v>1883</v>
      </c>
      <c r="I912" t="s">
        <v>180</v>
      </c>
      <c r="J912" t="s">
        <v>356</v>
      </c>
      <c r="K912" t="s">
        <v>2197</v>
      </c>
      <c r="L912" t="s">
        <v>54</v>
      </c>
      <c r="M912" t="s">
        <v>6270</v>
      </c>
      <c r="N912" t="s">
        <v>1885</v>
      </c>
      <c r="O912" t="s">
        <v>6271</v>
      </c>
      <c r="P912" t="s">
        <v>45</v>
      </c>
      <c r="Q912" t="s">
        <v>6272</v>
      </c>
      <c r="R912" t="s">
        <v>6273</v>
      </c>
      <c r="S912" t="s">
        <v>72</v>
      </c>
      <c r="V912" t="s">
        <v>6274</v>
      </c>
      <c r="W912" t="s">
        <v>6275</v>
      </c>
      <c r="X912" t="s">
        <v>6276</v>
      </c>
      <c r="Z912" t="s">
        <v>1892</v>
      </c>
      <c r="AA912" t="s">
        <v>6277</v>
      </c>
      <c r="AB912" t="s">
        <v>5577</v>
      </c>
      <c r="AC912" t="s">
        <v>1895</v>
      </c>
      <c r="AF912"/>
      <c r="AG912" t="s">
        <v>49</v>
      </c>
      <c r="AH912" t="s">
        <v>11761</v>
      </c>
      <c r="AI912" t="s">
        <v>10871</v>
      </c>
      <c r="AJ912" t="s">
        <v>10871</v>
      </c>
      <c r="AK912"/>
      <c r="AL912">
        <v>0</v>
      </c>
    </row>
    <row r="913" spans="1:38" x14ac:dyDescent="0.25">
      <c r="A913" t="s">
        <v>35</v>
      </c>
      <c r="B913" t="s">
        <v>50</v>
      </c>
      <c r="C913" t="s">
        <v>6278</v>
      </c>
      <c r="D913" t="s">
        <v>1882</v>
      </c>
      <c r="E913" t="s">
        <v>356</v>
      </c>
      <c r="F913" t="s">
        <v>1522</v>
      </c>
      <c r="G913" t="s">
        <v>60</v>
      </c>
      <c r="H913" t="s">
        <v>1883</v>
      </c>
      <c r="I913" t="s">
        <v>180</v>
      </c>
      <c r="J913" t="s">
        <v>356</v>
      </c>
      <c r="K913" t="s">
        <v>2272</v>
      </c>
      <c r="L913" t="s">
        <v>60</v>
      </c>
      <c r="M913" t="s">
        <v>6279</v>
      </c>
      <c r="N913" t="s">
        <v>1885</v>
      </c>
      <c r="O913" t="s">
        <v>6280</v>
      </c>
      <c r="P913" t="s">
        <v>45</v>
      </c>
      <c r="Q913" t="s">
        <v>6281</v>
      </c>
      <c r="R913" t="s">
        <v>6282</v>
      </c>
      <c r="S913" t="s">
        <v>115</v>
      </c>
      <c r="V913" t="s">
        <v>6283</v>
      </c>
      <c r="W913" t="s">
        <v>6284</v>
      </c>
      <c r="X913" t="s">
        <v>6285</v>
      </c>
      <c r="Z913" t="s">
        <v>1892</v>
      </c>
      <c r="AA913" t="s">
        <v>6286</v>
      </c>
      <c r="AB913" t="s">
        <v>5834</v>
      </c>
      <c r="AC913" t="s">
        <v>1895</v>
      </c>
      <c r="AF913"/>
      <c r="AG913" t="s">
        <v>49</v>
      </c>
      <c r="AH913" t="s">
        <v>11893</v>
      </c>
      <c r="AI913" t="s">
        <v>10871</v>
      </c>
      <c r="AJ913" t="s">
        <v>10871</v>
      </c>
      <c r="AK913"/>
      <c r="AL913">
        <v>0</v>
      </c>
    </row>
    <row r="914" spans="1:38" x14ac:dyDescent="0.25">
      <c r="A914" t="s">
        <v>35</v>
      </c>
      <c r="B914" t="s">
        <v>2314</v>
      </c>
      <c r="C914" t="s">
        <v>6287</v>
      </c>
      <c r="E914" t="s">
        <v>356</v>
      </c>
      <c r="F914" t="s">
        <v>1522</v>
      </c>
      <c r="G914" t="s">
        <v>60</v>
      </c>
      <c r="H914" t="s">
        <v>51</v>
      </c>
      <c r="I914" t="s">
        <v>180</v>
      </c>
      <c r="J914" t="s">
        <v>356</v>
      </c>
      <c r="K914" t="s">
        <v>2501</v>
      </c>
      <c r="L914" t="s">
        <v>43</v>
      </c>
      <c r="M914" t="s">
        <v>6288</v>
      </c>
      <c r="N914" t="s">
        <v>80</v>
      </c>
      <c r="O914" t="s">
        <v>105</v>
      </c>
      <c r="P914" t="s">
        <v>81</v>
      </c>
      <c r="Q914" t="s">
        <v>6289</v>
      </c>
      <c r="R914" t="s">
        <v>6290</v>
      </c>
      <c r="S914" t="s">
        <v>72</v>
      </c>
      <c r="Z914" t="s">
        <v>111</v>
      </c>
      <c r="AA914" t="s">
        <v>6291</v>
      </c>
      <c r="AC914" t="s">
        <v>107</v>
      </c>
      <c r="AF914" t="s">
        <v>11894</v>
      </c>
      <c r="AG914" t="s">
        <v>76</v>
      </c>
      <c r="AH914" t="s">
        <v>11895</v>
      </c>
      <c r="AI914" t="s">
        <v>10682</v>
      </c>
      <c r="AJ914" t="s">
        <v>10682</v>
      </c>
      <c r="AK914"/>
      <c r="AL914">
        <v>0</v>
      </c>
    </row>
    <row r="915" spans="1:38" x14ac:dyDescent="0.25">
      <c r="A915" t="s">
        <v>35</v>
      </c>
      <c r="B915" t="s">
        <v>242</v>
      </c>
      <c r="C915" t="s">
        <v>6292</v>
      </c>
      <c r="E915" t="s">
        <v>356</v>
      </c>
      <c r="F915" t="s">
        <v>2311</v>
      </c>
      <c r="G915" t="s">
        <v>183</v>
      </c>
      <c r="H915" t="s">
        <v>51</v>
      </c>
      <c r="I915" t="s">
        <v>180</v>
      </c>
      <c r="J915" t="s">
        <v>356</v>
      </c>
      <c r="K915" t="s">
        <v>2226</v>
      </c>
      <c r="L915" t="s">
        <v>39</v>
      </c>
      <c r="M915" t="s">
        <v>6293</v>
      </c>
      <c r="N915" t="s">
        <v>80</v>
      </c>
      <c r="O915" t="s">
        <v>6294</v>
      </c>
      <c r="P915" t="s">
        <v>45</v>
      </c>
      <c r="Q915" t="s">
        <v>1347</v>
      </c>
      <c r="R915" t="s">
        <v>6295</v>
      </c>
      <c r="S915" t="s">
        <v>72</v>
      </c>
      <c r="V915" t="s">
        <v>6296</v>
      </c>
      <c r="X915" t="s">
        <v>6297</v>
      </c>
      <c r="Y915" t="s">
        <v>6298</v>
      </c>
      <c r="Z915" t="s">
        <v>1351</v>
      </c>
      <c r="AA915" t="s">
        <v>6299</v>
      </c>
      <c r="AB915" t="s">
        <v>125</v>
      </c>
      <c r="AC915" t="s">
        <v>415</v>
      </c>
      <c r="AF915" t="s">
        <v>11896</v>
      </c>
      <c r="AG915" t="s">
        <v>76</v>
      </c>
      <c r="AH915" t="s">
        <v>11897</v>
      </c>
      <c r="AI915" t="s">
        <v>10682</v>
      </c>
      <c r="AJ915" t="s">
        <v>10682</v>
      </c>
      <c r="AK915"/>
      <c r="AL915">
        <v>0</v>
      </c>
    </row>
    <row r="916" spans="1:38" x14ac:dyDescent="0.25">
      <c r="A916" t="s">
        <v>35</v>
      </c>
      <c r="B916" t="s">
        <v>3170</v>
      </c>
      <c r="C916" t="s">
        <v>6300</v>
      </c>
      <c r="E916" t="s">
        <v>356</v>
      </c>
      <c r="F916" t="s">
        <v>2311</v>
      </c>
      <c r="G916" t="s">
        <v>183</v>
      </c>
      <c r="I916" t="s">
        <v>52</v>
      </c>
      <c r="J916" t="s">
        <v>37</v>
      </c>
      <c r="K916" t="s">
        <v>2618</v>
      </c>
      <c r="L916" t="s">
        <v>70</v>
      </c>
      <c r="M916" t="s">
        <v>6301</v>
      </c>
      <c r="N916" t="s">
        <v>208</v>
      </c>
      <c r="O916" t="s">
        <v>6302</v>
      </c>
      <c r="P916" t="s">
        <v>185</v>
      </c>
      <c r="R916" t="s">
        <v>6303</v>
      </c>
      <c r="S916" t="s">
        <v>46</v>
      </c>
      <c r="T916" t="s">
        <v>63</v>
      </c>
      <c r="V916" t="s">
        <v>6304</v>
      </c>
      <c r="X916" t="s">
        <v>6305</v>
      </c>
      <c r="Z916" t="s">
        <v>87</v>
      </c>
      <c r="AA916" t="s">
        <v>6306</v>
      </c>
      <c r="AB916" t="s">
        <v>506</v>
      </c>
      <c r="AF916"/>
      <c r="AG916" t="s">
        <v>76</v>
      </c>
      <c r="AH916" t="s">
        <v>11898</v>
      </c>
      <c r="AI916" t="s">
        <v>10685</v>
      </c>
      <c r="AJ916" t="s">
        <v>10685</v>
      </c>
      <c r="AK916"/>
      <c r="AL916">
        <v>0</v>
      </c>
    </row>
    <row r="917" spans="1:38" x14ac:dyDescent="0.25">
      <c r="A917" t="s">
        <v>35</v>
      </c>
      <c r="B917" t="s">
        <v>3957</v>
      </c>
      <c r="C917" t="s">
        <v>6307</v>
      </c>
      <c r="D917" t="s">
        <v>90</v>
      </c>
      <c r="E917" t="s">
        <v>356</v>
      </c>
      <c r="F917" t="s">
        <v>2197</v>
      </c>
      <c r="G917" t="s">
        <v>54</v>
      </c>
      <c r="I917" t="s">
        <v>78</v>
      </c>
      <c r="J917" t="s">
        <v>37</v>
      </c>
      <c r="K917" t="s">
        <v>2272</v>
      </c>
      <c r="L917" t="s">
        <v>60</v>
      </c>
      <c r="M917" t="s">
        <v>6308</v>
      </c>
      <c r="N917" t="s">
        <v>80</v>
      </c>
      <c r="O917" t="s">
        <v>95</v>
      </c>
      <c r="P917" t="s">
        <v>81</v>
      </c>
      <c r="Q917" t="s">
        <v>6309</v>
      </c>
      <c r="R917" t="s">
        <v>6310</v>
      </c>
      <c r="S917" t="s">
        <v>72</v>
      </c>
      <c r="V917" t="s">
        <v>96</v>
      </c>
      <c r="X917" t="s">
        <v>1095</v>
      </c>
      <c r="Z917" t="s">
        <v>98</v>
      </c>
      <c r="AA917" t="s">
        <v>99</v>
      </c>
      <c r="AB917" t="s">
        <v>6311</v>
      </c>
      <c r="AC917" t="s">
        <v>100</v>
      </c>
      <c r="AF917" t="s">
        <v>11899</v>
      </c>
      <c r="AG917" t="s">
        <v>76</v>
      </c>
      <c r="AH917" t="s">
        <v>11900</v>
      </c>
      <c r="AI917" t="s">
        <v>10682</v>
      </c>
      <c r="AJ917" t="s">
        <v>10682</v>
      </c>
      <c r="AK917"/>
      <c r="AL917">
        <v>0</v>
      </c>
    </row>
    <row r="918" spans="1:38" x14ac:dyDescent="0.25">
      <c r="A918" t="s">
        <v>35</v>
      </c>
      <c r="B918" t="s">
        <v>3026</v>
      </c>
      <c r="C918" t="s">
        <v>6312</v>
      </c>
      <c r="E918" t="s">
        <v>356</v>
      </c>
      <c r="F918" t="s">
        <v>2197</v>
      </c>
      <c r="G918" t="s">
        <v>54</v>
      </c>
      <c r="I918" t="s">
        <v>78</v>
      </c>
      <c r="J918" t="s">
        <v>37</v>
      </c>
      <c r="K918" t="s">
        <v>2156</v>
      </c>
      <c r="L918" t="s">
        <v>94</v>
      </c>
      <c r="M918" t="s">
        <v>6313</v>
      </c>
      <c r="N918" t="s">
        <v>61</v>
      </c>
      <c r="P918" t="s">
        <v>45</v>
      </c>
      <c r="R918" t="s">
        <v>6314</v>
      </c>
      <c r="S918" t="s">
        <v>46</v>
      </c>
      <c r="T918" t="s">
        <v>332</v>
      </c>
      <c r="V918" t="s">
        <v>6315</v>
      </c>
      <c r="X918" t="s">
        <v>6316</v>
      </c>
      <c r="Z918" t="s">
        <v>87</v>
      </c>
      <c r="AA918" t="s">
        <v>6317</v>
      </c>
      <c r="AC918" t="s">
        <v>6318</v>
      </c>
      <c r="AE918" t="s">
        <v>6319</v>
      </c>
      <c r="AF918"/>
      <c r="AG918" t="s">
        <v>49</v>
      </c>
      <c r="AH918" t="s">
        <v>11901</v>
      </c>
      <c r="AI918" t="s">
        <v>10682</v>
      </c>
      <c r="AJ918" t="s">
        <v>10682</v>
      </c>
      <c r="AK918"/>
      <c r="AL918">
        <v>0</v>
      </c>
    </row>
    <row r="919" spans="1:38" x14ac:dyDescent="0.25">
      <c r="A919" t="s">
        <v>35</v>
      </c>
      <c r="B919" t="s">
        <v>2188</v>
      </c>
      <c r="C919" t="s">
        <v>6320</v>
      </c>
      <c r="E919" t="s">
        <v>356</v>
      </c>
      <c r="F919" t="s">
        <v>1708</v>
      </c>
      <c r="G919" t="s">
        <v>94</v>
      </c>
      <c r="I919" t="s">
        <v>2999</v>
      </c>
      <c r="J919" t="s">
        <v>645</v>
      </c>
      <c r="K919" t="s">
        <v>2234</v>
      </c>
      <c r="L919" t="s">
        <v>183</v>
      </c>
      <c r="M919" t="s">
        <v>6321</v>
      </c>
      <c r="N919" t="s">
        <v>130</v>
      </c>
      <c r="P919" t="s">
        <v>81</v>
      </c>
      <c r="R919" t="s">
        <v>140</v>
      </c>
      <c r="S919" t="s">
        <v>46</v>
      </c>
      <c r="X919" t="s">
        <v>6322</v>
      </c>
      <c r="Z919" t="s">
        <v>6323</v>
      </c>
      <c r="AA919" t="s">
        <v>6324</v>
      </c>
      <c r="AF919"/>
      <c r="AG919" t="s">
        <v>76</v>
      </c>
      <c r="AH919" t="s">
        <v>11902</v>
      </c>
      <c r="AI919" t="s">
        <v>10690</v>
      </c>
      <c r="AJ919" t="s">
        <v>10690</v>
      </c>
      <c r="AK919" t="s">
        <v>10789</v>
      </c>
      <c r="AL919">
        <v>0</v>
      </c>
    </row>
    <row r="920" spans="1:38" x14ac:dyDescent="0.25">
      <c r="A920" t="s">
        <v>35</v>
      </c>
      <c r="B920" t="s">
        <v>221</v>
      </c>
      <c r="C920" t="s">
        <v>6325</v>
      </c>
      <c r="E920" t="s">
        <v>356</v>
      </c>
      <c r="F920" t="s">
        <v>1708</v>
      </c>
      <c r="G920" t="s">
        <v>94</v>
      </c>
      <c r="H920" t="s">
        <v>51</v>
      </c>
      <c r="I920" t="s">
        <v>231</v>
      </c>
      <c r="J920" t="s">
        <v>356</v>
      </c>
      <c r="K920" t="s">
        <v>2156</v>
      </c>
      <c r="L920" t="s">
        <v>94</v>
      </c>
      <c r="M920" t="s">
        <v>6326</v>
      </c>
      <c r="N920" t="s">
        <v>127</v>
      </c>
      <c r="O920" t="s">
        <v>6327</v>
      </c>
      <c r="P920" t="s">
        <v>81</v>
      </c>
      <c r="Y920" t="s">
        <v>6328</v>
      </c>
      <c r="AA920" t="s">
        <v>6329</v>
      </c>
      <c r="AD920" t="s">
        <v>555</v>
      </c>
      <c r="AF920"/>
      <c r="AG920" t="s">
        <v>49</v>
      </c>
      <c r="AH920" t="s">
        <v>11903</v>
      </c>
      <c r="AI920" t="s">
        <v>10690</v>
      </c>
      <c r="AJ920" t="s">
        <v>10690</v>
      </c>
      <c r="AK920"/>
      <c r="AL920">
        <v>0</v>
      </c>
    </row>
    <row r="921" spans="1:38" x14ac:dyDescent="0.25">
      <c r="A921" t="s">
        <v>35</v>
      </c>
      <c r="B921" t="s">
        <v>2525</v>
      </c>
      <c r="C921" t="s">
        <v>6330</v>
      </c>
      <c r="D921" t="s">
        <v>6331</v>
      </c>
      <c r="E921" t="s">
        <v>356</v>
      </c>
      <c r="F921" t="s">
        <v>1708</v>
      </c>
      <c r="G921" t="s">
        <v>94</v>
      </c>
      <c r="I921" t="s">
        <v>78</v>
      </c>
      <c r="J921" t="s">
        <v>37</v>
      </c>
      <c r="K921" t="s">
        <v>2156</v>
      </c>
      <c r="L921" t="s">
        <v>94</v>
      </c>
      <c r="M921" t="s">
        <v>6332</v>
      </c>
      <c r="N921" t="s">
        <v>80</v>
      </c>
      <c r="O921" t="s">
        <v>6333</v>
      </c>
      <c r="P921" t="s">
        <v>45</v>
      </c>
      <c r="Q921" t="s">
        <v>6334</v>
      </c>
      <c r="R921" t="s">
        <v>6335</v>
      </c>
      <c r="S921" t="s">
        <v>72</v>
      </c>
      <c r="V921" t="s">
        <v>6336</v>
      </c>
      <c r="X921" t="s">
        <v>6337</v>
      </c>
      <c r="Y921" t="s">
        <v>6338</v>
      </c>
      <c r="Z921" t="s">
        <v>2017</v>
      </c>
      <c r="AA921" t="s">
        <v>6339</v>
      </c>
      <c r="AB921" t="s">
        <v>65</v>
      </c>
      <c r="AF921" t="s">
        <v>11904</v>
      </c>
      <c r="AG921" t="s">
        <v>76</v>
      </c>
      <c r="AH921" t="s">
        <v>11905</v>
      </c>
      <c r="AI921" t="s">
        <v>10682</v>
      </c>
      <c r="AJ921" t="s">
        <v>10682</v>
      </c>
      <c r="AK921"/>
      <c r="AL921">
        <v>0</v>
      </c>
    </row>
    <row r="922" spans="1:38" x14ac:dyDescent="0.25">
      <c r="A922" t="s">
        <v>35</v>
      </c>
      <c r="B922" t="s">
        <v>2327</v>
      </c>
      <c r="C922" t="s">
        <v>6340</v>
      </c>
      <c r="E922" t="s">
        <v>356</v>
      </c>
      <c r="F922" t="s">
        <v>1708</v>
      </c>
      <c r="G922" t="s">
        <v>94</v>
      </c>
      <c r="H922" t="s">
        <v>51</v>
      </c>
      <c r="I922" t="s">
        <v>52</v>
      </c>
      <c r="J922" t="s">
        <v>356</v>
      </c>
      <c r="K922" t="s">
        <v>2459</v>
      </c>
      <c r="L922" t="s">
        <v>54</v>
      </c>
      <c r="M922" t="s">
        <v>6341</v>
      </c>
      <c r="N922" t="s">
        <v>61</v>
      </c>
      <c r="O922" t="s">
        <v>6342</v>
      </c>
      <c r="P922" t="s">
        <v>81</v>
      </c>
      <c r="Z922" t="s">
        <v>1009</v>
      </c>
      <c r="AA922" t="s">
        <v>1010</v>
      </c>
      <c r="AF922"/>
      <c r="AG922" t="s">
        <v>49</v>
      </c>
      <c r="AH922" t="s">
        <v>11906</v>
      </c>
      <c r="AI922" t="s">
        <v>10682</v>
      </c>
      <c r="AJ922" t="s">
        <v>10682</v>
      </c>
      <c r="AK922"/>
      <c r="AL922">
        <v>0</v>
      </c>
    </row>
    <row r="923" spans="1:38" x14ac:dyDescent="0.25">
      <c r="A923" t="s">
        <v>35</v>
      </c>
      <c r="B923" t="s">
        <v>1486</v>
      </c>
      <c r="C923" t="s">
        <v>6343</v>
      </c>
      <c r="E923" t="s">
        <v>356</v>
      </c>
      <c r="F923" t="s">
        <v>1708</v>
      </c>
      <c r="G923" t="s">
        <v>94</v>
      </c>
      <c r="H923" t="s">
        <v>51</v>
      </c>
      <c r="I923" t="s">
        <v>52</v>
      </c>
      <c r="J923" t="s">
        <v>356</v>
      </c>
      <c r="K923" t="s">
        <v>2156</v>
      </c>
      <c r="L923" t="s">
        <v>94</v>
      </c>
      <c r="M923" t="s">
        <v>6344</v>
      </c>
      <c r="N923" t="s">
        <v>61</v>
      </c>
      <c r="O923" t="s">
        <v>105</v>
      </c>
      <c r="P923" t="s">
        <v>81</v>
      </c>
      <c r="Q923" t="s">
        <v>6345</v>
      </c>
      <c r="R923" t="s">
        <v>6346</v>
      </c>
      <c r="S923" t="s">
        <v>72</v>
      </c>
      <c r="Z923" t="s">
        <v>128</v>
      </c>
      <c r="AA923" t="s">
        <v>6347</v>
      </c>
      <c r="AC923" t="s">
        <v>131</v>
      </c>
      <c r="AF923" t="s">
        <v>11907</v>
      </c>
      <c r="AG923" t="s">
        <v>49</v>
      </c>
      <c r="AH923" t="s">
        <v>11907</v>
      </c>
      <c r="AI923" t="s">
        <v>10682</v>
      </c>
      <c r="AJ923" t="s">
        <v>10682</v>
      </c>
      <c r="AK923"/>
      <c r="AL923">
        <v>0</v>
      </c>
    </row>
    <row r="924" spans="1:38" x14ac:dyDescent="0.25">
      <c r="A924" t="s">
        <v>35</v>
      </c>
      <c r="B924" t="s">
        <v>6348</v>
      </c>
      <c r="C924" t="s">
        <v>6349</v>
      </c>
      <c r="E924" t="s">
        <v>356</v>
      </c>
      <c r="F924" t="s">
        <v>2501</v>
      </c>
      <c r="G924" t="s">
        <v>43</v>
      </c>
      <c r="H924" t="s">
        <v>51</v>
      </c>
      <c r="I924" t="s">
        <v>103</v>
      </c>
      <c r="J924" t="s">
        <v>356</v>
      </c>
      <c r="K924" t="s">
        <v>3005</v>
      </c>
      <c r="L924" t="s">
        <v>39</v>
      </c>
      <c r="M924" t="s">
        <v>6350</v>
      </c>
      <c r="N924" t="s">
        <v>80</v>
      </c>
      <c r="O924" t="s">
        <v>105</v>
      </c>
      <c r="P924" t="s">
        <v>81</v>
      </c>
      <c r="Q924" t="s">
        <v>6351</v>
      </c>
      <c r="R924" t="s">
        <v>6352</v>
      </c>
      <c r="S924" t="s">
        <v>72</v>
      </c>
      <c r="Z924" t="s">
        <v>111</v>
      </c>
      <c r="AA924" t="s">
        <v>170</v>
      </c>
      <c r="AB924" t="s">
        <v>176</v>
      </c>
      <c r="AC924" t="s">
        <v>131</v>
      </c>
      <c r="AF924" t="s">
        <v>11908</v>
      </c>
      <c r="AG924" t="s">
        <v>76</v>
      </c>
      <c r="AH924" t="s">
        <v>11909</v>
      </c>
      <c r="AI924" t="s">
        <v>10682</v>
      </c>
      <c r="AJ924" t="s">
        <v>10682</v>
      </c>
      <c r="AK924"/>
      <c r="AL924">
        <v>0</v>
      </c>
    </row>
    <row r="925" spans="1:38" x14ac:dyDescent="0.25">
      <c r="A925" t="s">
        <v>35</v>
      </c>
      <c r="B925" t="s">
        <v>3082</v>
      </c>
      <c r="C925" t="s">
        <v>6353</v>
      </c>
      <c r="E925" t="s">
        <v>356</v>
      </c>
      <c r="F925" t="s">
        <v>2272</v>
      </c>
      <c r="G925" t="s">
        <v>60</v>
      </c>
      <c r="H925" t="s">
        <v>51</v>
      </c>
      <c r="I925" t="s">
        <v>52</v>
      </c>
      <c r="J925" t="s">
        <v>37</v>
      </c>
      <c r="K925" t="s">
        <v>2226</v>
      </c>
      <c r="L925" t="s">
        <v>39</v>
      </c>
      <c r="M925" t="s">
        <v>6354</v>
      </c>
      <c r="N925" t="s">
        <v>190</v>
      </c>
      <c r="O925" t="s">
        <v>6355</v>
      </c>
      <c r="P925" t="s">
        <v>81</v>
      </c>
      <c r="Q925" t="s">
        <v>6356</v>
      </c>
      <c r="R925" t="s">
        <v>6357</v>
      </c>
      <c r="S925" t="s">
        <v>72</v>
      </c>
      <c r="Z925" t="s">
        <v>111</v>
      </c>
      <c r="AA925" t="s">
        <v>6358</v>
      </c>
      <c r="AC925" t="s">
        <v>107</v>
      </c>
      <c r="AF925" t="s">
        <v>11910</v>
      </c>
      <c r="AG925" t="s">
        <v>76</v>
      </c>
      <c r="AH925" t="s">
        <v>11911</v>
      </c>
      <c r="AI925" t="s">
        <v>10682</v>
      </c>
      <c r="AJ925" t="s">
        <v>10682</v>
      </c>
      <c r="AK925"/>
      <c r="AL925">
        <v>0</v>
      </c>
    </row>
    <row r="926" spans="1:38" x14ac:dyDescent="0.25">
      <c r="A926" t="s">
        <v>35</v>
      </c>
      <c r="B926" t="s">
        <v>6359</v>
      </c>
      <c r="C926" t="s">
        <v>6360</v>
      </c>
      <c r="E926" t="s">
        <v>356</v>
      </c>
      <c r="F926" t="s">
        <v>2234</v>
      </c>
      <c r="G926" t="s">
        <v>183</v>
      </c>
      <c r="I926" t="s">
        <v>103</v>
      </c>
      <c r="J926" t="s">
        <v>356</v>
      </c>
      <c r="K926" t="s">
        <v>2226</v>
      </c>
      <c r="L926" t="s">
        <v>39</v>
      </c>
      <c r="M926" t="s">
        <v>6361</v>
      </c>
      <c r="N926" t="s">
        <v>205</v>
      </c>
      <c r="P926" t="s">
        <v>81</v>
      </c>
      <c r="Q926" t="s">
        <v>6362</v>
      </c>
      <c r="R926" t="s">
        <v>6363</v>
      </c>
      <c r="S926" t="s">
        <v>72</v>
      </c>
      <c r="Z926" t="s">
        <v>1133</v>
      </c>
      <c r="AA926" t="s">
        <v>6364</v>
      </c>
      <c r="AC926" t="s">
        <v>1135</v>
      </c>
      <c r="AF926" t="s">
        <v>11912</v>
      </c>
      <c r="AG926" t="s">
        <v>108</v>
      </c>
      <c r="AH926" t="s">
        <v>11913</v>
      </c>
      <c r="AI926" t="s">
        <v>10682</v>
      </c>
      <c r="AJ926" t="s">
        <v>10682</v>
      </c>
      <c r="AK926"/>
      <c r="AL926">
        <v>0</v>
      </c>
    </row>
    <row r="927" spans="1:38" x14ac:dyDescent="0.25">
      <c r="A927" t="s">
        <v>35</v>
      </c>
      <c r="B927" t="s">
        <v>1751</v>
      </c>
      <c r="C927" t="s">
        <v>6365</v>
      </c>
      <c r="D927" t="s">
        <v>801</v>
      </c>
      <c r="E927" t="s">
        <v>356</v>
      </c>
      <c r="F927" t="s">
        <v>2234</v>
      </c>
      <c r="G927" t="s">
        <v>183</v>
      </c>
      <c r="I927" t="s">
        <v>78</v>
      </c>
      <c r="J927" t="s">
        <v>356</v>
      </c>
      <c r="K927" t="s">
        <v>2419</v>
      </c>
      <c r="L927" t="s">
        <v>43</v>
      </c>
      <c r="M927" t="s">
        <v>6366</v>
      </c>
      <c r="N927" t="s">
        <v>80</v>
      </c>
      <c r="O927" t="s">
        <v>6367</v>
      </c>
      <c r="P927" t="s">
        <v>185</v>
      </c>
      <c r="Q927" t="s">
        <v>6368</v>
      </c>
      <c r="R927" t="s">
        <v>6369</v>
      </c>
      <c r="S927" t="s">
        <v>72</v>
      </c>
      <c r="V927" t="s">
        <v>6370</v>
      </c>
      <c r="X927" t="s">
        <v>6371</v>
      </c>
      <c r="Y927" t="s">
        <v>6372</v>
      </c>
      <c r="Z927" t="s">
        <v>746</v>
      </c>
      <c r="AA927" t="s">
        <v>6373</v>
      </c>
      <c r="AB927" t="s">
        <v>6374</v>
      </c>
      <c r="AF927" t="s">
        <v>11914</v>
      </c>
      <c r="AG927" t="s">
        <v>76</v>
      </c>
      <c r="AH927" t="s">
        <v>11915</v>
      </c>
      <c r="AI927" t="s">
        <v>10685</v>
      </c>
      <c r="AJ927" t="s">
        <v>10685</v>
      </c>
      <c r="AK927"/>
      <c r="AL927">
        <v>0</v>
      </c>
    </row>
    <row r="928" spans="1:38" x14ac:dyDescent="0.25">
      <c r="A928" t="s">
        <v>35</v>
      </c>
      <c r="B928" t="s">
        <v>1822</v>
      </c>
      <c r="C928" t="s">
        <v>6375</v>
      </c>
      <c r="D928" t="s">
        <v>2896</v>
      </c>
      <c r="E928" t="s">
        <v>356</v>
      </c>
      <c r="F928" t="s">
        <v>2459</v>
      </c>
      <c r="G928" t="s">
        <v>54</v>
      </c>
      <c r="I928" t="s">
        <v>52</v>
      </c>
      <c r="J928" t="s">
        <v>356</v>
      </c>
      <c r="K928" t="s">
        <v>2870</v>
      </c>
      <c r="L928" t="s">
        <v>54</v>
      </c>
      <c r="M928" t="s">
        <v>6376</v>
      </c>
      <c r="N928" t="s">
        <v>2898</v>
      </c>
      <c r="P928" t="s">
        <v>81</v>
      </c>
      <c r="R928" t="s">
        <v>6377</v>
      </c>
      <c r="S928" t="s">
        <v>115</v>
      </c>
      <c r="U928" t="s">
        <v>2900</v>
      </c>
      <c r="V928" t="s">
        <v>2901</v>
      </c>
      <c r="W928" t="s">
        <v>2902</v>
      </c>
      <c r="X928" t="s">
        <v>2903</v>
      </c>
      <c r="Z928" t="s">
        <v>2904</v>
      </c>
      <c r="AA928" t="s">
        <v>6378</v>
      </c>
      <c r="AB928" t="s">
        <v>6379</v>
      </c>
      <c r="AC928" t="s">
        <v>2907</v>
      </c>
      <c r="AD928" t="s">
        <v>6380</v>
      </c>
      <c r="AF928"/>
      <c r="AG928" t="s">
        <v>49</v>
      </c>
      <c r="AH928"/>
      <c r="AI928" t="s">
        <v>10682</v>
      </c>
      <c r="AJ928" t="s">
        <v>10682</v>
      </c>
      <c r="AK928"/>
      <c r="AL928">
        <v>1</v>
      </c>
    </row>
    <row r="929" spans="1:38" x14ac:dyDescent="0.25">
      <c r="A929" t="s">
        <v>35</v>
      </c>
      <c r="B929" t="s">
        <v>2525</v>
      </c>
      <c r="C929" t="s">
        <v>6381</v>
      </c>
      <c r="E929" t="s">
        <v>356</v>
      </c>
      <c r="F929" t="s">
        <v>2459</v>
      </c>
      <c r="G929" t="s">
        <v>54</v>
      </c>
      <c r="H929" t="s">
        <v>51</v>
      </c>
      <c r="I929" t="s">
        <v>78</v>
      </c>
      <c r="J929" t="s">
        <v>37</v>
      </c>
      <c r="K929" t="s">
        <v>2419</v>
      </c>
      <c r="L929" t="s">
        <v>43</v>
      </c>
      <c r="M929" t="s">
        <v>6382</v>
      </c>
      <c r="N929" t="s">
        <v>2381</v>
      </c>
      <c r="O929" t="s">
        <v>1541</v>
      </c>
      <c r="P929" t="s">
        <v>81</v>
      </c>
      <c r="Q929" t="s">
        <v>6383</v>
      </c>
      <c r="R929" t="s">
        <v>6384</v>
      </c>
      <c r="S929" t="s">
        <v>72</v>
      </c>
      <c r="Z929" t="s">
        <v>128</v>
      </c>
      <c r="AA929" t="s">
        <v>6385</v>
      </c>
      <c r="AC929" t="s">
        <v>107</v>
      </c>
      <c r="AF929" t="s">
        <v>11916</v>
      </c>
      <c r="AG929" t="s">
        <v>49</v>
      </c>
      <c r="AH929" t="s">
        <v>11916</v>
      </c>
      <c r="AI929" t="s">
        <v>10682</v>
      </c>
      <c r="AJ929" t="s">
        <v>10682</v>
      </c>
      <c r="AK929"/>
      <c r="AL929">
        <v>0</v>
      </c>
    </row>
    <row r="930" spans="1:38" x14ac:dyDescent="0.25">
      <c r="A930" t="s">
        <v>35</v>
      </c>
      <c r="B930" t="s">
        <v>143</v>
      </c>
      <c r="C930" t="s">
        <v>6386</v>
      </c>
      <c r="D930" t="s">
        <v>6387</v>
      </c>
      <c r="E930" t="s">
        <v>356</v>
      </c>
      <c r="F930" t="s">
        <v>2267</v>
      </c>
      <c r="G930" t="s">
        <v>60</v>
      </c>
      <c r="I930" t="s">
        <v>103</v>
      </c>
      <c r="J930" t="s">
        <v>356</v>
      </c>
      <c r="K930" t="s">
        <v>2839</v>
      </c>
      <c r="L930" t="s">
        <v>60</v>
      </c>
      <c r="M930" t="s">
        <v>6388</v>
      </c>
      <c r="N930" t="s">
        <v>61</v>
      </c>
      <c r="O930" t="s">
        <v>6389</v>
      </c>
      <c r="P930" t="s">
        <v>45</v>
      </c>
      <c r="R930" t="s">
        <v>6390</v>
      </c>
      <c r="S930" t="s">
        <v>46</v>
      </c>
      <c r="T930" t="s">
        <v>1064</v>
      </c>
      <c r="V930" t="s">
        <v>6391</v>
      </c>
      <c r="X930" t="s">
        <v>6392</v>
      </c>
      <c r="Y930" t="s">
        <v>6393</v>
      </c>
      <c r="Z930" t="s">
        <v>5756</v>
      </c>
      <c r="AA930" t="s">
        <v>6394</v>
      </c>
      <c r="AC930" t="s">
        <v>3729</v>
      </c>
      <c r="AE930" t="s">
        <v>6395</v>
      </c>
      <c r="AF930"/>
      <c r="AG930" t="s">
        <v>49</v>
      </c>
      <c r="AH930" t="s">
        <v>11917</v>
      </c>
      <c r="AI930" t="s">
        <v>10682</v>
      </c>
      <c r="AJ930" t="s">
        <v>10682</v>
      </c>
      <c r="AK930"/>
      <c r="AL930">
        <v>0</v>
      </c>
    </row>
    <row r="931" spans="1:38" x14ac:dyDescent="0.25">
      <c r="A931" t="s">
        <v>35</v>
      </c>
      <c r="B931" t="s">
        <v>674</v>
      </c>
      <c r="C931" t="s">
        <v>6396</v>
      </c>
      <c r="D931" t="s">
        <v>6397</v>
      </c>
      <c r="E931" t="s">
        <v>356</v>
      </c>
      <c r="F931" t="s">
        <v>2816</v>
      </c>
      <c r="G931" t="s">
        <v>183</v>
      </c>
      <c r="H931" t="s">
        <v>51</v>
      </c>
      <c r="I931" t="s">
        <v>103</v>
      </c>
      <c r="J931" t="s">
        <v>356</v>
      </c>
      <c r="K931" t="s">
        <v>3005</v>
      </c>
      <c r="L931" t="s">
        <v>39</v>
      </c>
      <c r="M931" t="s">
        <v>6398</v>
      </c>
      <c r="P931" t="s">
        <v>6399</v>
      </c>
      <c r="R931" t="s">
        <v>6400</v>
      </c>
      <c r="S931" t="s">
        <v>115</v>
      </c>
      <c r="U931" t="s">
        <v>6401</v>
      </c>
      <c r="V931" t="s">
        <v>6402</v>
      </c>
      <c r="W931" t="s">
        <v>6403</v>
      </c>
      <c r="X931" t="s">
        <v>6404</v>
      </c>
      <c r="AA931" t="s">
        <v>6405</v>
      </c>
      <c r="AB931" t="s">
        <v>6406</v>
      </c>
      <c r="AC931" t="s">
        <v>6407</v>
      </c>
      <c r="AF931"/>
      <c r="AG931"/>
      <c r="AH931"/>
      <c r="AI931"/>
      <c r="AJ931"/>
      <c r="AK931"/>
      <c r="AL931">
        <v>0</v>
      </c>
    </row>
    <row r="932" spans="1:38" x14ac:dyDescent="0.25">
      <c r="A932" t="s">
        <v>35</v>
      </c>
      <c r="B932" t="s">
        <v>3010</v>
      </c>
      <c r="C932" t="s">
        <v>6408</v>
      </c>
      <c r="E932" t="s">
        <v>356</v>
      </c>
      <c r="F932" t="s">
        <v>2413</v>
      </c>
      <c r="G932" t="s">
        <v>94</v>
      </c>
      <c r="I932" t="s">
        <v>180</v>
      </c>
      <c r="J932" t="s">
        <v>356</v>
      </c>
      <c r="K932" t="s">
        <v>3151</v>
      </c>
      <c r="L932" t="s">
        <v>60</v>
      </c>
      <c r="M932" t="s">
        <v>6409</v>
      </c>
      <c r="N932" t="s">
        <v>80</v>
      </c>
      <c r="P932" t="s">
        <v>81</v>
      </c>
      <c r="Q932" t="s">
        <v>6410</v>
      </c>
      <c r="R932" t="s">
        <v>6411</v>
      </c>
      <c r="S932" t="s">
        <v>72</v>
      </c>
      <c r="Z932" t="s">
        <v>73</v>
      </c>
      <c r="AA932" t="s">
        <v>6412</v>
      </c>
      <c r="AC932" t="s">
        <v>75</v>
      </c>
      <c r="AF932" t="s">
        <v>11918</v>
      </c>
      <c r="AG932" t="s">
        <v>76</v>
      </c>
      <c r="AH932" t="s">
        <v>11919</v>
      </c>
      <c r="AI932" t="s">
        <v>10682</v>
      </c>
      <c r="AJ932" t="s">
        <v>10682</v>
      </c>
      <c r="AK932"/>
      <c r="AL932">
        <v>0</v>
      </c>
    </row>
    <row r="933" spans="1:38" x14ac:dyDescent="0.25">
      <c r="A933" t="s">
        <v>35</v>
      </c>
      <c r="B933" t="s">
        <v>362</v>
      </c>
      <c r="C933" t="s">
        <v>6413</v>
      </c>
      <c r="D933" t="s">
        <v>90</v>
      </c>
      <c r="E933" t="s">
        <v>356</v>
      </c>
      <c r="F933" t="s">
        <v>2861</v>
      </c>
      <c r="G933" t="s">
        <v>43</v>
      </c>
      <c r="I933" t="s">
        <v>180</v>
      </c>
      <c r="J933" t="s">
        <v>356</v>
      </c>
      <c r="K933" t="s">
        <v>2839</v>
      </c>
      <c r="L933" t="s">
        <v>60</v>
      </c>
      <c r="M933" t="s">
        <v>6414</v>
      </c>
      <c r="N933" t="s">
        <v>190</v>
      </c>
      <c r="O933" t="s">
        <v>95</v>
      </c>
      <c r="P933" t="s">
        <v>81</v>
      </c>
      <c r="Q933" t="s">
        <v>6415</v>
      </c>
      <c r="R933" t="s">
        <v>6416</v>
      </c>
      <c r="S933" t="s">
        <v>72</v>
      </c>
      <c r="V933" t="s">
        <v>96</v>
      </c>
      <c r="X933" t="s">
        <v>1095</v>
      </c>
      <c r="Z933" t="s">
        <v>98</v>
      </c>
      <c r="AA933" t="s">
        <v>99</v>
      </c>
      <c r="AB933" t="s">
        <v>6417</v>
      </c>
      <c r="AC933" t="s">
        <v>709</v>
      </c>
      <c r="AF933" t="s">
        <v>11920</v>
      </c>
      <c r="AG933" t="s">
        <v>76</v>
      </c>
      <c r="AH933" t="s">
        <v>11921</v>
      </c>
      <c r="AI933" t="s">
        <v>10682</v>
      </c>
      <c r="AJ933" t="s">
        <v>10682</v>
      </c>
      <c r="AK933"/>
      <c r="AL933">
        <v>0</v>
      </c>
    </row>
    <row r="934" spans="1:38" x14ac:dyDescent="0.25">
      <c r="A934" t="s">
        <v>35</v>
      </c>
      <c r="B934" t="s">
        <v>609</v>
      </c>
      <c r="C934" t="s">
        <v>6418</v>
      </c>
      <c r="D934" t="s">
        <v>1882</v>
      </c>
      <c r="E934" t="s">
        <v>356</v>
      </c>
      <c r="F934" t="s">
        <v>2861</v>
      </c>
      <c r="G934" t="s">
        <v>43</v>
      </c>
      <c r="I934" t="s">
        <v>41</v>
      </c>
      <c r="J934" t="s">
        <v>356</v>
      </c>
      <c r="K934" t="s">
        <v>3066</v>
      </c>
      <c r="L934" t="s">
        <v>183</v>
      </c>
      <c r="M934" t="s">
        <v>6419</v>
      </c>
      <c r="N934" t="s">
        <v>1885</v>
      </c>
      <c r="O934" t="s">
        <v>5198</v>
      </c>
      <c r="P934" t="s">
        <v>45</v>
      </c>
      <c r="Q934" t="s">
        <v>6420</v>
      </c>
      <c r="R934" t="s">
        <v>6421</v>
      </c>
      <c r="S934" t="s">
        <v>72</v>
      </c>
      <c r="U934" t="s">
        <v>4963</v>
      </c>
      <c r="V934" t="s">
        <v>6422</v>
      </c>
      <c r="W934" t="s">
        <v>6423</v>
      </c>
      <c r="X934" t="s">
        <v>5636</v>
      </c>
      <c r="Z934" t="s">
        <v>1892</v>
      </c>
      <c r="AA934" t="s">
        <v>6424</v>
      </c>
      <c r="AB934" t="s">
        <v>5465</v>
      </c>
      <c r="AC934" t="s">
        <v>1895</v>
      </c>
      <c r="AF934"/>
      <c r="AG934" t="s">
        <v>49</v>
      </c>
      <c r="AH934" t="s">
        <v>11050</v>
      </c>
      <c r="AI934" t="s">
        <v>10871</v>
      </c>
      <c r="AJ934" t="s">
        <v>10871</v>
      </c>
      <c r="AK934"/>
      <c r="AL934">
        <v>0</v>
      </c>
    </row>
    <row r="935" spans="1:38" x14ac:dyDescent="0.25">
      <c r="A935" t="s">
        <v>35</v>
      </c>
      <c r="B935" t="s">
        <v>42</v>
      </c>
      <c r="C935" t="s">
        <v>11922</v>
      </c>
      <c r="D935" t="s">
        <v>1882</v>
      </c>
      <c r="E935" t="s">
        <v>356</v>
      </c>
      <c r="F935" t="s">
        <v>2861</v>
      </c>
      <c r="G935" t="s">
        <v>43</v>
      </c>
      <c r="H935" t="s">
        <v>1883</v>
      </c>
      <c r="I935" t="s">
        <v>189</v>
      </c>
      <c r="J935" t="s">
        <v>356</v>
      </c>
      <c r="K935" t="s">
        <v>3151</v>
      </c>
      <c r="L935" t="s">
        <v>60</v>
      </c>
      <c r="M935" t="s">
        <v>11923</v>
      </c>
      <c r="N935" t="s">
        <v>1885</v>
      </c>
      <c r="O935" t="s">
        <v>4916</v>
      </c>
      <c r="P935" t="s">
        <v>45</v>
      </c>
      <c r="Q935" t="s">
        <v>11924</v>
      </c>
      <c r="R935" t="s">
        <v>11925</v>
      </c>
      <c r="S935" t="s">
        <v>115</v>
      </c>
      <c r="V935" t="s">
        <v>11926</v>
      </c>
      <c r="W935" t="s">
        <v>11927</v>
      </c>
      <c r="X935" t="s">
        <v>6285</v>
      </c>
      <c r="Z935" t="s">
        <v>1892</v>
      </c>
      <c r="AA935" t="s">
        <v>11928</v>
      </c>
      <c r="AB935" t="s">
        <v>5270</v>
      </c>
      <c r="AC935" t="s">
        <v>1895</v>
      </c>
      <c r="AF935"/>
      <c r="AG935" t="s">
        <v>49</v>
      </c>
      <c r="AH935" t="s">
        <v>11929</v>
      </c>
      <c r="AI935" t="s">
        <v>10871</v>
      </c>
      <c r="AJ935" t="s">
        <v>10871</v>
      </c>
      <c r="AK935"/>
      <c r="AL935">
        <v>0</v>
      </c>
    </row>
    <row r="936" spans="1:38" x14ac:dyDescent="0.25">
      <c r="A936" t="s">
        <v>35</v>
      </c>
      <c r="B936" t="s">
        <v>2142</v>
      </c>
      <c r="C936" t="s">
        <v>6425</v>
      </c>
      <c r="E936" t="s">
        <v>356</v>
      </c>
      <c r="F936" t="s">
        <v>2861</v>
      </c>
      <c r="G936" t="s">
        <v>43</v>
      </c>
      <c r="H936" t="s">
        <v>51</v>
      </c>
      <c r="I936" t="s">
        <v>52</v>
      </c>
      <c r="J936" t="s">
        <v>356</v>
      </c>
      <c r="K936" t="s">
        <v>3237</v>
      </c>
      <c r="L936" t="s">
        <v>183</v>
      </c>
      <c r="M936" t="s">
        <v>6426</v>
      </c>
      <c r="N936" t="s">
        <v>80</v>
      </c>
      <c r="O936" t="s">
        <v>202</v>
      </c>
      <c r="P936" t="s">
        <v>81</v>
      </c>
      <c r="Q936" t="s">
        <v>6427</v>
      </c>
      <c r="R936" t="s">
        <v>6428</v>
      </c>
      <c r="S936" t="s">
        <v>72</v>
      </c>
      <c r="Z936" t="s">
        <v>111</v>
      </c>
      <c r="AA936" t="s">
        <v>6429</v>
      </c>
      <c r="AC936" t="s">
        <v>107</v>
      </c>
      <c r="AF936" t="s">
        <v>11930</v>
      </c>
      <c r="AG936" t="s">
        <v>76</v>
      </c>
      <c r="AH936" t="s">
        <v>11931</v>
      </c>
      <c r="AI936" t="s">
        <v>10682</v>
      </c>
      <c r="AJ936" t="s">
        <v>10682</v>
      </c>
      <c r="AK936"/>
      <c r="AL936">
        <v>0</v>
      </c>
    </row>
    <row r="937" spans="1:38" x14ac:dyDescent="0.25">
      <c r="A937" t="s">
        <v>35</v>
      </c>
      <c r="B937" t="s">
        <v>3026</v>
      </c>
      <c r="C937" t="s">
        <v>6430</v>
      </c>
      <c r="E937" t="s">
        <v>356</v>
      </c>
      <c r="F937" t="s">
        <v>2861</v>
      </c>
      <c r="G937" t="s">
        <v>43</v>
      </c>
      <c r="H937" t="s">
        <v>252</v>
      </c>
      <c r="I937" t="s">
        <v>178</v>
      </c>
      <c r="J937" t="s">
        <v>356</v>
      </c>
      <c r="K937" t="s">
        <v>3255</v>
      </c>
      <c r="L937" t="s">
        <v>60</v>
      </c>
      <c r="M937" t="s">
        <v>6431</v>
      </c>
      <c r="N937" t="s">
        <v>71</v>
      </c>
      <c r="O937" t="s">
        <v>105</v>
      </c>
      <c r="P937" t="s">
        <v>81</v>
      </c>
      <c r="Q937" t="s">
        <v>6432</v>
      </c>
      <c r="R937" t="s">
        <v>6433</v>
      </c>
      <c r="S937" t="s">
        <v>72</v>
      </c>
      <c r="Z937" t="s">
        <v>111</v>
      </c>
      <c r="AA937" t="s">
        <v>6434</v>
      </c>
      <c r="AB937" t="s">
        <v>176</v>
      </c>
      <c r="AC937" t="s">
        <v>107</v>
      </c>
      <c r="AF937" t="s">
        <v>11932</v>
      </c>
      <c r="AG937" t="s">
        <v>76</v>
      </c>
      <c r="AH937" t="s">
        <v>11933</v>
      </c>
      <c r="AI937" t="s">
        <v>10682</v>
      </c>
      <c r="AJ937" t="s">
        <v>10682</v>
      </c>
      <c r="AK937"/>
      <c r="AL937">
        <v>0</v>
      </c>
    </row>
    <row r="938" spans="1:38" x14ac:dyDescent="0.25">
      <c r="A938" t="s">
        <v>35</v>
      </c>
      <c r="B938" t="s">
        <v>2314</v>
      </c>
      <c r="C938" t="s">
        <v>6435</v>
      </c>
      <c r="E938" t="s">
        <v>356</v>
      </c>
      <c r="F938" t="s">
        <v>2861</v>
      </c>
      <c r="G938" t="s">
        <v>43</v>
      </c>
      <c r="H938" t="s">
        <v>51</v>
      </c>
      <c r="I938" t="s">
        <v>78</v>
      </c>
      <c r="J938" t="s">
        <v>356</v>
      </c>
      <c r="K938" t="s">
        <v>2911</v>
      </c>
      <c r="L938" t="s">
        <v>39</v>
      </c>
      <c r="M938" t="s">
        <v>6436</v>
      </c>
      <c r="N938" t="s">
        <v>215</v>
      </c>
      <c r="O938" t="s">
        <v>6437</v>
      </c>
      <c r="P938" t="s">
        <v>81</v>
      </c>
      <c r="Q938" t="s">
        <v>6438</v>
      </c>
      <c r="R938" t="s">
        <v>6439</v>
      </c>
      <c r="S938" t="s">
        <v>72</v>
      </c>
      <c r="Z938" t="s">
        <v>128</v>
      </c>
      <c r="AA938" t="s">
        <v>6440</v>
      </c>
      <c r="AC938" t="s">
        <v>107</v>
      </c>
      <c r="AF938" t="s">
        <v>11934</v>
      </c>
      <c r="AG938" t="s">
        <v>49</v>
      </c>
      <c r="AH938" t="s">
        <v>11934</v>
      </c>
      <c r="AI938" t="s">
        <v>10682</v>
      </c>
      <c r="AJ938" t="s">
        <v>10682</v>
      </c>
      <c r="AK938"/>
      <c r="AL938">
        <v>0</v>
      </c>
    </row>
    <row r="939" spans="1:38" x14ac:dyDescent="0.25">
      <c r="A939" t="s">
        <v>35</v>
      </c>
      <c r="B939" t="s">
        <v>1950</v>
      </c>
      <c r="C939" t="s">
        <v>6441</v>
      </c>
      <c r="D939" t="s">
        <v>90</v>
      </c>
      <c r="E939" t="s">
        <v>356</v>
      </c>
      <c r="F939" t="s">
        <v>2861</v>
      </c>
      <c r="G939" t="s">
        <v>43</v>
      </c>
      <c r="I939" t="s">
        <v>78</v>
      </c>
      <c r="J939" t="s">
        <v>356</v>
      </c>
      <c r="K939" t="s">
        <v>3028</v>
      </c>
      <c r="L939" t="s">
        <v>94</v>
      </c>
      <c r="M939" t="s">
        <v>6442</v>
      </c>
      <c r="N939" t="s">
        <v>80</v>
      </c>
      <c r="O939" t="s">
        <v>95</v>
      </c>
      <c r="P939" t="s">
        <v>81</v>
      </c>
      <c r="Q939" t="s">
        <v>6443</v>
      </c>
      <c r="R939" t="s">
        <v>6444</v>
      </c>
      <c r="S939" t="s">
        <v>72</v>
      </c>
      <c r="V939" t="s">
        <v>96</v>
      </c>
      <c r="X939" t="s">
        <v>1095</v>
      </c>
      <c r="Z939" t="s">
        <v>98</v>
      </c>
      <c r="AA939" t="s">
        <v>99</v>
      </c>
      <c r="AB939" t="s">
        <v>6445</v>
      </c>
      <c r="AC939" t="s">
        <v>709</v>
      </c>
      <c r="AF939" t="s">
        <v>11935</v>
      </c>
      <c r="AG939" t="s">
        <v>76</v>
      </c>
      <c r="AH939" t="s">
        <v>11936</v>
      </c>
      <c r="AI939" t="s">
        <v>10682</v>
      </c>
      <c r="AJ939" t="s">
        <v>10682</v>
      </c>
      <c r="AK939"/>
      <c r="AL939">
        <v>0</v>
      </c>
    </row>
    <row r="940" spans="1:38" x14ac:dyDescent="0.25">
      <c r="A940" t="s">
        <v>35</v>
      </c>
      <c r="B940" t="s">
        <v>1831</v>
      </c>
      <c r="C940" t="s">
        <v>6446</v>
      </c>
      <c r="E940" t="s">
        <v>356</v>
      </c>
      <c r="F940" t="s">
        <v>2861</v>
      </c>
      <c r="G940" t="s">
        <v>43</v>
      </c>
      <c r="I940" t="s">
        <v>78</v>
      </c>
      <c r="J940" t="s">
        <v>356</v>
      </c>
      <c r="K940" t="s">
        <v>3066</v>
      </c>
      <c r="L940" t="s">
        <v>183</v>
      </c>
      <c r="M940" t="s">
        <v>6447</v>
      </c>
      <c r="N940" t="s">
        <v>215</v>
      </c>
      <c r="P940" t="s">
        <v>45</v>
      </c>
      <c r="R940" t="s">
        <v>6448</v>
      </c>
      <c r="S940" t="s">
        <v>46</v>
      </c>
      <c r="T940" t="s">
        <v>6449</v>
      </c>
      <c r="V940" t="s">
        <v>6450</v>
      </c>
      <c r="X940" t="s">
        <v>6451</v>
      </c>
      <c r="Z940" t="s">
        <v>87</v>
      </c>
      <c r="AA940" t="s">
        <v>6452</v>
      </c>
      <c r="AB940" t="s">
        <v>6453</v>
      </c>
      <c r="AC940" t="s">
        <v>6454</v>
      </c>
      <c r="AE940" t="s">
        <v>6455</v>
      </c>
      <c r="AF940"/>
      <c r="AG940" t="s">
        <v>49</v>
      </c>
      <c r="AH940" t="s">
        <v>11937</v>
      </c>
      <c r="AI940" t="s">
        <v>10682</v>
      </c>
      <c r="AJ940" t="s">
        <v>10682</v>
      </c>
      <c r="AK940"/>
      <c r="AL940">
        <v>0</v>
      </c>
    </row>
    <row r="941" spans="1:38" x14ac:dyDescent="0.25">
      <c r="A941" t="s">
        <v>35</v>
      </c>
      <c r="B941" t="s">
        <v>147</v>
      </c>
      <c r="C941" t="s">
        <v>6456</v>
      </c>
      <c r="E941" t="s">
        <v>356</v>
      </c>
      <c r="F941" t="s">
        <v>2861</v>
      </c>
      <c r="G941" t="s">
        <v>43</v>
      </c>
      <c r="H941" t="s">
        <v>51</v>
      </c>
      <c r="I941" t="s">
        <v>52</v>
      </c>
      <c r="J941" t="s">
        <v>37</v>
      </c>
      <c r="K941" t="s">
        <v>3123</v>
      </c>
      <c r="L941" t="s">
        <v>39</v>
      </c>
      <c r="M941" t="s">
        <v>6457</v>
      </c>
      <c r="N941" t="s">
        <v>80</v>
      </c>
      <c r="O941" t="s">
        <v>5023</v>
      </c>
      <c r="P941" t="s">
        <v>81</v>
      </c>
      <c r="Q941" t="s">
        <v>6458</v>
      </c>
      <c r="R941" t="s">
        <v>6459</v>
      </c>
      <c r="S941" t="s">
        <v>72</v>
      </c>
      <c r="Z941" t="s">
        <v>111</v>
      </c>
      <c r="AA941" t="s">
        <v>6460</v>
      </c>
      <c r="AB941" t="s">
        <v>176</v>
      </c>
      <c r="AC941" t="s">
        <v>107</v>
      </c>
      <c r="AF941" t="s">
        <v>11938</v>
      </c>
      <c r="AG941" t="s">
        <v>76</v>
      </c>
      <c r="AH941" t="s">
        <v>11939</v>
      </c>
      <c r="AI941" t="s">
        <v>10682</v>
      </c>
      <c r="AJ941" t="s">
        <v>10682</v>
      </c>
      <c r="AK941"/>
      <c r="AL941">
        <v>0</v>
      </c>
    </row>
    <row r="942" spans="1:38" x14ac:dyDescent="0.25">
      <c r="A942" t="s">
        <v>35</v>
      </c>
      <c r="B942" t="s">
        <v>6461</v>
      </c>
      <c r="C942" t="s">
        <v>6462</v>
      </c>
      <c r="E942" t="s">
        <v>356</v>
      </c>
      <c r="F942" t="s">
        <v>2839</v>
      </c>
      <c r="G942" t="s">
        <v>60</v>
      </c>
      <c r="I942" t="s">
        <v>180</v>
      </c>
      <c r="J942" t="s">
        <v>356</v>
      </c>
      <c r="K942" t="s">
        <v>3151</v>
      </c>
      <c r="L942" t="s">
        <v>60</v>
      </c>
      <c r="M942" t="s">
        <v>6463</v>
      </c>
      <c r="N942" t="s">
        <v>61</v>
      </c>
      <c r="P942" t="s">
        <v>81</v>
      </c>
      <c r="Z942" t="s">
        <v>6464</v>
      </c>
      <c r="AF942"/>
      <c r="AG942" t="s">
        <v>49</v>
      </c>
      <c r="AH942" t="s">
        <v>11940</v>
      </c>
      <c r="AI942" t="s">
        <v>10682</v>
      </c>
      <c r="AJ942" t="s">
        <v>11019</v>
      </c>
      <c r="AK942"/>
      <c r="AL942">
        <v>0</v>
      </c>
    </row>
    <row r="943" spans="1:38" x14ac:dyDescent="0.25">
      <c r="A943" t="s">
        <v>35</v>
      </c>
      <c r="B943" t="s">
        <v>6461</v>
      </c>
      <c r="C943" t="s">
        <v>6465</v>
      </c>
      <c r="E943" t="s">
        <v>356</v>
      </c>
      <c r="F943" t="s">
        <v>2839</v>
      </c>
      <c r="G943" t="s">
        <v>60</v>
      </c>
      <c r="I943" t="s">
        <v>180</v>
      </c>
      <c r="J943" t="s">
        <v>356</v>
      </c>
      <c r="K943" t="s">
        <v>3151</v>
      </c>
      <c r="L943" t="s">
        <v>60</v>
      </c>
      <c r="M943" t="s">
        <v>6466</v>
      </c>
      <c r="N943" t="s">
        <v>61</v>
      </c>
      <c r="P943" t="s">
        <v>81</v>
      </c>
      <c r="Z943" t="s">
        <v>6464</v>
      </c>
      <c r="AF943"/>
      <c r="AG943" t="s">
        <v>49</v>
      </c>
      <c r="AH943" t="s">
        <v>11940</v>
      </c>
      <c r="AI943" t="s">
        <v>10682</v>
      </c>
      <c r="AJ943" t="s">
        <v>11019</v>
      </c>
      <c r="AK943"/>
      <c r="AL943">
        <v>0</v>
      </c>
    </row>
    <row r="944" spans="1:38" x14ac:dyDescent="0.25">
      <c r="A944" t="s">
        <v>35</v>
      </c>
      <c r="B944" t="s">
        <v>519</v>
      </c>
      <c r="C944" t="s">
        <v>6467</v>
      </c>
      <c r="E944" t="s">
        <v>356</v>
      </c>
      <c r="F944" t="s">
        <v>2839</v>
      </c>
      <c r="G944" t="s">
        <v>60</v>
      </c>
      <c r="H944" t="s">
        <v>51</v>
      </c>
      <c r="I944" t="s">
        <v>103</v>
      </c>
      <c r="J944" t="s">
        <v>645</v>
      </c>
      <c r="K944" t="s">
        <v>3123</v>
      </c>
      <c r="L944" t="s">
        <v>39</v>
      </c>
      <c r="M944" t="s">
        <v>6468</v>
      </c>
      <c r="N944" t="s">
        <v>61</v>
      </c>
      <c r="O944" t="s">
        <v>105</v>
      </c>
      <c r="P944" t="s">
        <v>81</v>
      </c>
      <c r="Q944" t="s">
        <v>6469</v>
      </c>
      <c r="R944" t="s">
        <v>6470</v>
      </c>
      <c r="S944" t="s">
        <v>72</v>
      </c>
      <c r="Z944" t="s">
        <v>128</v>
      </c>
      <c r="AA944" t="s">
        <v>6471</v>
      </c>
      <c r="AC944" t="s">
        <v>131</v>
      </c>
      <c r="AF944" t="s">
        <v>11941</v>
      </c>
      <c r="AG944" t="s">
        <v>49</v>
      </c>
      <c r="AH944" t="s">
        <v>11941</v>
      </c>
      <c r="AI944" t="s">
        <v>10682</v>
      </c>
      <c r="AJ944" t="s">
        <v>10682</v>
      </c>
      <c r="AK944" t="s">
        <v>10789</v>
      </c>
      <c r="AL944">
        <v>0</v>
      </c>
    </row>
    <row r="945" spans="1:38" x14ac:dyDescent="0.25">
      <c r="A945" t="s">
        <v>35</v>
      </c>
      <c r="B945" t="s">
        <v>246</v>
      </c>
      <c r="C945" t="s">
        <v>6472</v>
      </c>
      <c r="E945" t="s">
        <v>356</v>
      </c>
      <c r="F945" t="s">
        <v>2839</v>
      </c>
      <c r="G945" t="s">
        <v>60</v>
      </c>
      <c r="I945" t="s">
        <v>52</v>
      </c>
      <c r="J945" t="s">
        <v>37</v>
      </c>
      <c r="K945" t="s">
        <v>3151</v>
      </c>
      <c r="L945" t="s">
        <v>60</v>
      </c>
      <c r="M945" t="s">
        <v>6473</v>
      </c>
      <c r="N945" t="s">
        <v>61</v>
      </c>
      <c r="O945" t="s">
        <v>6474</v>
      </c>
      <c r="P945" t="s">
        <v>45</v>
      </c>
      <c r="R945" t="s">
        <v>6475</v>
      </c>
      <c r="S945" t="s">
        <v>46</v>
      </c>
      <c r="T945" t="s">
        <v>1040</v>
      </c>
      <c r="V945" t="s">
        <v>6476</v>
      </c>
      <c r="X945" t="s">
        <v>6477</v>
      </c>
      <c r="Y945" t="s">
        <v>6478</v>
      </c>
      <c r="Z945" t="s">
        <v>64</v>
      </c>
      <c r="AA945" t="s">
        <v>6479</v>
      </c>
      <c r="AB945" t="s">
        <v>288</v>
      </c>
      <c r="AE945" t="s">
        <v>6480</v>
      </c>
      <c r="AF945"/>
      <c r="AG945" t="s">
        <v>49</v>
      </c>
      <c r="AH945" t="s">
        <v>11907</v>
      </c>
      <c r="AI945" t="s">
        <v>10682</v>
      </c>
      <c r="AJ945" t="s">
        <v>10682</v>
      </c>
      <c r="AK945"/>
      <c r="AL945">
        <v>0</v>
      </c>
    </row>
    <row r="946" spans="1:38" x14ac:dyDescent="0.25">
      <c r="A946" t="s">
        <v>35</v>
      </c>
      <c r="B946" t="s">
        <v>355</v>
      </c>
      <c r="C946" t="s">
        <v>6481</v>
      </c>
      <c r="E946" t="s">
        <v>356</v>
      </c>
      <c r="F946" t="s">
        <v>2839</v>
      </c>
      <c r="G946" t="s">
        <v>60</v>
      </c>
      <c r="H946" t="s">
        <v>51</v>
      </c>
      <c r="I946" t="s">
        <v>52</v>
      </c>
      <c r="J946" t="s">
        <v>356</v>
      </c>
      <c r="K946" t="s">
        <v>3129</v>
      </c>
      <c r="L946" t="s">
        <v>43</v>
      </c>
      <c r="M946" t="s">
        <v>6482</v>
      </c>
      <c r="N946" t="s">
        <v>80</v>
      </c>
      <c r="O946" t="s">
        <v>105</v>
      </c>
      <c r="P946" t="s">
        <v>81</v>
      </c>
      <c r="Q946" t="s">
        <v>6483</v>
      </c>
      <c r="R946" t="s">
        <v>6484</v>
      </c>
      <c r="S946" t="s">
        <v>72</v>
      </c>
      <c r="Z946" t="s">
        <v>111</v>
      </c>
      <c r="AA946" t="s">
        <v>6485</v>
      </c>
      <c r="AC946" t="s">
        <v>107</v>
      </c>
      <c r="AF946" t="s">
        <v>11942</v>
      </c>
      <c r="AG946" t="s">
        <v>76</v>
      </c>
      <c r="AH946" t="s">
        <v>11943</v>
      </c>
      <c r="AI946" t="s">
        <v>10682</v>
      </c>
      <c r="AJ946" t="s">
        <v>10682</v>
      </c>
      <c r="AK946"/>
      <c r="AL946">
        <v>0</v>
      </c>
    </row>
    <row r="947" spans="1:38" x14ac:dyDescent="0.25">
      <c r="A947" t="s">
        <v>35</v>
      </c>
      <c r="B947" t="s">
        <v>4379</v>
      </c>
      <c r="C947" t="s">
        <v>6486</v>
      </c>
      <c r="E947" t="s">
        <v>356</v>
      </c>
      <c r="F947" t="s">
        <v>3066</v>
      </c>
      <c r="G947" t="s">
        <v>183</v>
      </c>
      <c r="I947" t="s">
        <v>52</v>
      </c>
      <c r="J947" t="s">
        <v>356</v>
      </c>
      <c r="K947" t="s">
        <v>3028</v>
      </c>
      <c r="L947" t="s">
        <v>94</v>
      </c>
      <c r="M947" t="s">
        <v>6487</v>
      </c>
      <c r="N947" t="s">
        <v>215</v>
      </c>
      <c r="P947" t="s">
        <v>45</v>
      </c>
      <c r="Z947" t="s">
        <v>64</v>
      </c>
      <c r="AA947" t="s">
        <v>6488</v>
      </c>
      <c r="AF947"/>
      <c r="AG947" t="s">
        <v>49</v>
      </c>
      <c r="AH947" t="s">
        <v>11944</v>
      </c>
      <c r="AI947" t="s">
        <v>10682</v>
      </c>
      <c r="AJ947" t="s">
        <v>10682</v>
      </c>
      <c r="AK947"/>
      <c r="AL947">
        <v>0</v>
      </c>
    </row>
    <row r="948" spans="1:38" x14ac:dyDescent="0.25">
      <c r="A948" t="s">
        <v>35</v>
      </c>
      <c r="B948" t="s">
        <v>609</v>
      </c>
      <c r="C948" t="s">
        <v>6489</v>
      </c>
      <c r="D948" t="s">
        <v>1882</v>
      </c>
      <c r="E948" t="s">
        <v>356</v>
      </c>
      <c r="F948" t="s">
        <v>3066</v>
      </c>
      <c r="G948" t="s">
        <v>183</v>
      </c>
      <c r="H948" t="s">
        <v>1883</v>
      </c>
      <c r="I948" t="s">
        <v>41</v>
      </c>
      <c r="J948" t="s">
        <v>356</v>
      </c>
      <c r="K948" t="s">
        <v>2870</v>
      </c>
      <c r="L948" t="s">
        <v>54</v>
      </c>
      <c r="M948" t="s">
        <v>6490</v>
      </c>
      <c r="N948" t="s">
        <v>1885</v>
      </c>
      <c r="O948" t="s">
        <v>5198</v>
      </c>
      <c r="P948" t="s">
        <v>81</v>
      </c>
      <c r="Q948" t="s">
        <v>6491</v>
      </c>
      <c r="R948" t="s">
        <v>6492</v>
      </c>
      <c r="S948" t="s">
        <v>115</v>
      </c>
      <c r="V948" t="s">
        <v>6493</v>
      </c>
      <c r="W948" t="s">
        <v>6494</v>
      </c>
      <c r="X948" t="s">
        <v>6495</v>
      </c>
      <c r="Z948" t="s">
        <v>1892</v>
      </c>
      <c r="AA948" t="s">
        <v>6496</v>
      </c>
      <c r="AB948" t="s">
        <v>5204</v>
      </c>
      <c r="AF948"/>
      <c r="AG948" t="s">
        <v>49</v>
      </c>
      <c r="AH948" t="s">
        <v>11050</v>
      </c>
      <c r="AI948" t="s">
        <v>10871</v>
      </c>
      <c r="AJ948" t="s">
        <v>10871</v>
      </c>
      <c r="AK948"/>
      <c r="AL948">
        <v>0</v>
      </c>
    </row>
    <row r="949" spans="1:38" x14ac:dyDescent="0.25">
      <c r="A949" t="s">
        <v>35</v>
      </c>
      <c r="B949" t="s">
        <v>1440</v>
      </c>
      <c r="C949" t="s">
        <v>6497</v>
      </c>
      <c r="E949" t="s">
        <v>356</v>
      </c>
      <c r="F949" t="s">
        <v>3066</v>
      </c>
      <c r="G949" t="s">
        <v>183</v>
      </c>
      <c r="H949" t="s">
        <v>51</v>
      </c>
      <c r="I949" t="s">
        <v>180</v>
      </c>
      <c r="J949" t="s">
        <v>356</v>
      </c>
      <c r="K949" t="s">
        <v>3303</v>
      </c>
      <c r="L949" t="s">
        <v>94</v>
      </c>
      <c r="M949" t="s">
        <v>6498</v>
      </c>
      <c r="N949" t="s">
        <v>80</v>
      </c>
      <c r="O949" t="s">
        <v>6499</v>
      </c>
      <c r="P949" t="s">
        <v>81</v>
      </c>
      <c r="Q949" t="s">
        <v>1347</v>
      </c>
      <c r="R949" t="s">
        <v>6500</v>
      </c>
      <c r="S949" t="s">
        <v>72</v>
      </c>
      <c r="V949" t="s">
        <v>6501</v>
      </c>
      <c r="X949" t="s">
        <v>6502</v>
      </c>
      <c r="Z949" t="s">
        <v>1351</v>
      </c>
      <c r="AA949" t="s">
        <v>1352</v>
      </c>
      <c r="AB949" t="s">
        <v>176</v>
      </c>
      <c r="AC949" t="s">
        <v>415</v>
      </c>
      <c r="AF949" t="s">
        <v>11945</v>
      </c>
      <c r="AG949" t="s">
        <v>76</v>
      </c>
      <c r="AH949" t="s">
        <v>11946</v>
      </c>
      <c r="AI949" t="s">
        <v>10682</v>
      </c>
      <c r="AJ949" t="s">
        <v>10682</v>
      </c>
      <c r="AK949"/>
      <c r="AL949">
        <v>0</v>
      </c>
    </row>
    <row r="950" spans="1:38" x14ac:dyDescent="0.25">
      <c r="A950" t="s">
        <v>35</v>
      </c>
      <c r="B950" t="s">
        <v>609</v>
      </c>
      <c r="C950" t="s">
        <v>6503</v>
      </c>
      <c r="E950" t="s">
        <v>356</v>
      </c>
      <c r="F950" t="s">
        <v>2911</v>
      </c>
      <c r="G950" t="s">
        <v>39</v>
      </c>
      <c r="I950" t="s">
        <v>180</v>
      </c>
      <c r="J950" t="s">
        <v>356</v>
      </c>
      <c r="K950" t="s">
        <v>3129</v>
      </c>
      <c r="L950" t="s">
        <v>43</v>
      </c>
      <c r="M950" t="s">
        <v>6504</v>
      </c>
      <c r="N950" t="s">
        <v>2381</v>
      </c>
      <c r="P950" t="s">
        <v>45</v>
      </c>
      <c r="Z950" t="s">
        <v>6505</v>
      </c>
      <c r="AA950" t="s">
        <v>6506</v>
      </c>
      <c r="AE950" t="s">
        <v>6507</v>
      </c>
      <c r="AF950"/>
      <c r="AG950" t="s">
        <v>49</v>
      </c>
      <c r="AH950" t="s">
        <v>11901</v>
      </c>
      <c r="AI950" t="s">
        <v>10682</v>
      </c>
      <c r="AJ950" t="s">
        <v>10682</v>
      </c>
      <c r="AK950"/>
      <c r="AL950">
        <v>0</v>
      </c>
    </row>
    <row r="951" spans="1:38" x14ac:dyDescent="0.25">
      <c r="A951" t="s">
        <v>35</v>
      </c>
      <c r="B951" t="s">
        <v>42</v>
      </c>
      <c r="C951" t="s">
        <v>10551</v>
      </c>
      <c r="E951" t="s">
        <v>356</v>
      </c>
      <c r="F951" t="s">
        <v>2911</v>
      </c>
      <c r="G951" t="s">
        <v>39</v>
      </c>
      <c r="I951" t="s">
        <v>52</v>
      </c>
      <c r="J951" t="s">
        <v>356</v>
      </c>
      <c r="K951" t="s">
        <v>3255</v>
      </c>
      <c r="L951" t="s">
        <v>60</v>
      </c>
      <c r="M951" t="s">
        <v>10552</v>
      </c>
      <c r="N951" t="s">
        <v>80</v>
      </c>
      <c r="P951" t="s">
        <v>62</v>
      </c>
      <c r="Z951" t="s">
        <v>64</v>
      </c>
      <c r="AA951" t="s">
        <v>10553</v>
      </c>
      <c r="AF951"/>
      <c r="AG951" t="s">
        <v>76</v>
      </c>
      <c r="AH951" t="s">
        <v>11876</v>
      </c>
      <c r="AI951" t="s">
        <v>10682</v>
      </c>
      <c r="AJ951" t="s">
        <v>10682</v>
      </c>
      <c r="AK951"/>
      <c r="AL951">
        <v>0</v>
      </c>
    </row>
    <row r="952" spans="1:38" x14ac:dyDescent="0.25">
      <c r="A952" t="s">
        <v>35</v>
      </c>
      <c r="B952" t="s">
        <v>50</v>
      </c>
      <c r="C952" t="s">
        <v>6508</v>
      </c>
      <c r="E952" t="s">
        <v>356</v>
      </c>
      <c r="F952" t="s">
        <v>2870</v>
      </c>
      <c r="G952" t="s">
        <v>54</v>
      </c>
      <c r="H952" t="s">
        <v>51</v>
      </c>
      <c r="I952" t="s">
        <v>189</v>
      </c>
      <c r="J952" t="s">
        <v>356</v>
      </c>
      <c r="K952" t="s">
        <v>3310</v>
      </c>
      <c r="L952" t="s">
        <v>70</v>
      </c>
      <c r="M952" t="s">
        <v>6509</v>
      </c>
      <c r="N952" t="s">
        <v>61</v>
      </c>
      <c r="O952" t="s">
        <v>105</v>
      </c>
      <c r="P952" t="s">
        <v>81</v>
      </c>
      <c r="Q952" t="s">
        <v>6510</v>
      </c>
      <c r="R952" t="s">
        <v>6511</v>
      </c>
      <c r="S952" t="s">
        <v>72</v>
      </c>
      <c r="Z952" t="s">
        <v>128</v>
      </c>
      <c r="AA952" t="s">
        <v>6512</v>
      </c>
      <c r="AC952" t="s">
        <v>107</v>
      </c>
      <c r="AF952" t="s">
        <v>11947</v>
      </c>
      <c r="AG952" t="s">
        <v>49</v>
      </c>
      <c r="AH952" t="s">
        <v>11947</v>
      </c>
      <c r="AI952" t="s">
        <v>10682</v>
      </c>
      <c r="AJ952" t="s">
        <v>10682</v>
      </c>
      <c r="AK952"/>
      <c r="AL952">
        <v>0</v>
      </c>
    </row>
    <row r="953" spans="1:38" x14ac:dyDescent="0.25">
      <c r="A953" t="s">
        <v>35</v>
      </c>
      <c r="B953" t="s">
        <v>596</v>
      </c>
      <c r="C953" t="s">
        <v>6513</v>
      </c>
      <c r="D953" t="s">
        <v>6514</v>
      </c>
      <c r="E953" t="s">
        <v>356</v>
      </c>
      <c r="F953" t="s">
        <v>3028</v>
      </c>
      <c r="G953" t="s">
        <v>94</v>
      </c>
      <c r="I953" t="s">
        <v>2999</v>
      </c>
      <c r="J953" t="s">
        <v>37</v>
      </c>
      <c r="K953" t="s">
        <v>3123</v>
      </c>
      <c r="L953" t="s">
        <v>39</v>
      </c>
      <c r="M953" t="s">
        <v>6515</v>
      </c>
      <c r="N953" t="s">
        <v>913</v>
      </c>
      <c r="O953" t="s">
        <v>6516</v>
      </c>
      <c r="P953" t="s">
        <v>45</v>
      </c>
      <c r="R953" t="s">
        <v>6517</v>
      </c>
      <c r="S953" t="s">
        <v>46</v>
      </c>
      <c r="T953" t="s">
        <v>1587</v>
      </c>
      <c r="V953" t="s">
        <v>6518</v>
      </c>
      <c r="X953" t="s">
        <v>6519</v>
      </c>
      <c r="Y953" t="s">
        <v>6520</v>
      </c>
      <c r="Z953" t="s">
        <v>87</v>
      </c>
      <c r="AA953" t="s">
        <v>6521</v>
      </c>
      <c r="AB953" t="s">
        <v>844</v>
      </c>
      <c r="AC953" t="s">
        <v>896</v>
      </c>
      <c r="AE953" t="s">
        <v>6522</v>
      </c>
      <c r="AF953"/>
      <c r="AG953" t="s">
        <v>49</v>
      </c>
      <c r="AH953" t="s">
        <v>11948</v>
      </c>
      <c r="AI953" t="s">
        <v>10690</v>
      </c>
      <c r="AJ953" t="s">
        <v>10690</v>
      </c>
      <c r="AK953"/>
      <c r="AL953">
        <v>0</v>
      </c>
    </row>
    <row r="954" spans="1:38" x14ac:dyDescent="0.25">
      <c r="A954" t="s">
        <v>35</v>
      </c>
      <c r="B954" t="s">
        <v>2314</v>
      </c>
      <c r="C954" t="s">
        <v>6523</v>
      </c>
      <c r="E954" t="s">
        <v>356</v>
      </c>
      <c r="F954" t="s">
        <v>3028</v>
      </c>
      <c r="G954" t="s">
        <v>94</v>
      </c>
      <c r="I954" t="s">
        <v>103</v>
      </c>
      <c r="J954" t="s">
        <v>356</v>
      </c>
      <c r="K954" t="s">
        <v>3303</v>
      </c>
      <c r="L954" t="s">
        <v>94</v>
      </c>
      <c r="M954" t="s">
        <v>6524</v>
      </c>
      <c r="N954" t="s">
        <v>61</v>
      </c>
      <c r="P954" t="s">
        <v>81</v>
      </c>
      <c r="Q954" t="s">
        <v>6525</v>
      </c>
      <c r="R954" t="s">
        <v>6526</v>
      </c>
      <c r="S954" t="s">
        <v>72</v>
      </c>
      <c r="Z954" t="s">
        <v>6527</v>
      </c>
      <c r="AC954" t="s">
        <v>6528</v>
      </c>
      <c r="AF954" t="s">
        <v>11949</v>
      </c>
      <c r="AG954" t="s">
        <v>49</v>
      </c>
      <c r="AH954" t="s">
        <v>11949</v>
      </c>
      <c r="AI954" t="s">
        <v>10682</v>
      </c>
      <c r="AJ954" t="s">
        <v>10682</v>
      </c>
      <c r="AK954"/>
      <c r="AL954">
        <v>0</v>
      </c>
    </row>
    <row r="955" spans="1:38" x14ac:dyDescent="0.25">
      <c r="A955" t="s">
        <v>35</v>
      </c>
      <c r="B955" t="s">
        <v>4004</v>
      </c>
      <c r="C955" t="s">
        <v>6529</v>
      </c>
      <c r="E955" t="s">
        <v>356</v>
      </c>
      <c r="F955" t="s">
        <v>3129</v>
      </c>
      <c r="G955" t="s">
        <v>43</v>
      </c>
      <c r="H955" t="s">
        <v>51</v>
      </c>
      <c r="I955" t="s">
        <v>52</v>
      </c>
      <c r="J955" t="s">
        <v>356</v>
      </c>
      <c r="K955" t="s">
        <v>3310</v>
      </c>
      <c r="L955" t="s">
        <v>70</v>
      </c>
      <c r="M955" t="s">
        <v>6530</v>
      </c>
      <c r="N955" t="s">
        <v>80</v>
      </c>
      <c r="O955" t="s">
        <v>105</v>
      </c>
      <c r="P955" t="s">
        <v>81</v>
      </c>
      <c r="Q955" t="s">
        <v>6531</v>
      </c>
      <c r="R955" t="s">
        <v>6532</v>
      </c>
      <c r="S955" t="s">
        <v>72</v>
      </c>
      <c r="Z955" t="s">
        <v>111</v>
      </c>
      <c r="AA955" t="s">
        <v>6533</v>
      </c>
      <c r="AB955" t="s">
        <v>176</v>
      </c>
      <c r="AC955" t="s">
        <v>131</v>
      </c>
      <c r="AF955" t="s">
        <v>11950</v>
      </c>
      <c r="AG955" t="s">
        <v>76</v>
      </c>
      <c r="AH955" t="s">
        <v>11951</v>
      </c>
      <c r="AI955" t="s">
        <v>10682</v>
      </c>
      <c r="AJ955" t="s">
        <v>10682</v>
      </c>
      <c r="AK955"/>
      <c r="AL955">
        <v>0</v>
      </c>
    </row>
    <row r="956" spans="1:38" x14ac:dyDescent="0.25">
      <c r="A956" t="s">
        <v>35</v>
      </c>
      <c r="B956" t="s">
        <v>1073</v>
      </c>
      <c r="C956" t="s">
        <v>6534</v>
      </c>
      <c r="E956" t="s">
        <v>356</v>
      </c>
      <c r="F956" t="s">
        <v>3129</v>
      </c>
      <c r="G956" t="s">
        <v>43</v>
      </c>
      <c r="H956" t="s">
        <v>51</v>
      </c>
      <c r="I956" t="s">
        <v>78</v>
      </c>
      <c r="J956" t="s">
        <v>356</v>
      </c>
      <c r="K956" t="s">
        <v>3123</v>
      </c>
      <c r="L956" t="s">
        <v>39</v>
      </c>
      <c r="M956" t="s">
        <v>6535</v>
      </c>
      <c r="N956" t="s">
        <v>257</v>
      </c>
      <c r="O956" t="s">
        <v>258</v>
      </c>
      <c r="P956" t="s">
        <v>81</v>
      </c>
      <c r="Q956" t="s">
        <v>6536</v>
      </c>
      <c r="R956" t="s">
        <v>6537</v>
      </c>
      <c r="S956" t="s">
        <v>72</v>
      </c>
      <c r="Z956" t="s">
        <v>128</v>
      </c>
      <c r="AA956" t="s">
        <v>6538</v>
      </c>
      <c r="AC956" t="s">
        <v>107</v>
      </c>
      <c r="AF956" t="s">
        <v>11952</v>
      </c>
      <c r="AG956" t="s">
        <v>49</v>
      </c>
      <c r="AH956" t="s">
        <v>11952</v>
      </c>
      <c r="AI956" t="s">
        <v>10682</v>
      </c>
      <c r="AJ956" t="s">
        <v>10682</v>
      </c>
      <c r="AK956"/>
      <c r="AL956">
        <v>0</v>
      </c>
    </row>
    <row r="957" spans="1:38" x14ac:dyDescent="0.25">
      <c r="A957" t="s">
        <v>35</v>
      </c>
      <c r="B957" t="s">
        <v>771</v>
      </c>
      <c r="C957" t="s">
        <v>6539</v>
      </c>
      <c r="D957" t="s">
        <v>4965</v>
      </c>
      <c r="E957" t="s">
        <v>356</v>
      </c>
      <c r="F957" t="s">
        <v>3129</v>
      </c>
      <c r="G957" t="s">
        <v>43</v>
      </c>
      <c r="I957" t="s">
        <v>180</v>
      </c>
      <c r="J957" t="s">
        <v>356</v>
      </c>
      <c r="K957" t="s">
        <v>3310</v>
      </c>
      <c r="L957" t="s">
        <v>70</v>
      </c>
      <c r="M957" t="s">
        <v>6540</v>
      </c>
      <c r="N957" t="s">
        <v>80</v>
      </c>
      <c r="P957" t="s">
        <v>185</v>
      </c>
      <c r="Q957" t="s">
        <v>6541</v>
      </c>
      <c r="R957" t="s">
        <v>6542</v>
      </c>
      <c r="S957" t="s">
        <v>72</v>
      </c>
      <c r="V957" t="s">
        <v>6543</v>
      </c>
      <c r="X957" t="s">
        <v>6544</v>
      </c>
      <c r="Z957" t="s">
        <v>4966</v>
      </c>
      <c r="AA957" t="s">
        <v>6545</v>
      </c>
      <c r="AB957" t="s">
        <v>233</v>
      </c>
      <c r="AF957" t="s">
        <v>11953</v>
      </c>
      <c r="AG957" t="s">
        <v>76</v>
      </c>
      <c r="AH957" t="s">
        <v>11954</v>
      </c>
      <c r="AI957" t="s">
        <v>10685</v>
      </c>
      <c r="AJ957" t="s">
        <v>10685</v>
      </c>
      <c r="AK957"/>
      <c r="AL957">
        <v>0</v>
      </c>
    </row>
    <row r="958" spans="1:38" x14ac:dyDescent="0.25">
      <c r="A958" t="s">
        <v>35</v>
      </c>
      <c r="B958" t="s">
        <v>2402</v>
      </c>
      <c r="C958" t="s">
        <v>6546</v>
      </c>
      <c r="E958" t="s">
        <v>356</v>
      </c>
      <c r="F958" t="s">
        <v>3151</v>
      </c>
      <c r="G958" t="s">
        <v>60</v>
      </c>
      <c r="H958" t="s">
        <v>51</v>
      </c>
      <c r="I958" t="s">
        <v>103</v>
      </c>
      <c r="J958" t="s">
        <v>356</v>
      </c>
      <c r="K958" t="s">
        <v>3237</v>
      </c>
      <c r="L958" t="s">
        <v>183</v>
      </c>
      <c r="M958" t="s">
        <v>6547</v>
      </c>
      <c r="N958" t="s">
        <v>215</v>
      </c>
      <c r="O958" t="s">
        <v>6548</v>
      </c>
      <c r="P958" t="s">
        <v>81</v>
      </c>
      <c r="Q958" t="s">
        <v>1007</v>
      </c>
      <c r="R958" t="s">
        <v>6549</v>
      </c>
      <c r="S958" t="s">
        <v>72</v>
      </c>
      <c r="Z958" t="s">
        <v>1009</v>
      </c>
      <c r="AA958" t="s">
        <v>1010</v>
      </c>
      <c r="AC958" t="s">
        <v>1011</v>
      </c>
      <c r="AF958" t="s">
        <v>11955</v>
      </c>
      <c r="AG958" t="s">
        <v>49</v>
      </c>
      <c r="AH958" t="s">
        <v>11956</v>
      </c>
      <c r="AI958" t="s">
        <v>10682</v>
      </c>
      <c r="AJ958" t="s">
        <v>10682</v>
      </c>
      <c r="AK958"/>
      <c r="AL958">
        <v>0</v>
      </c>
    </row>
    <row r="959" spans="1:38" x14ac:dyDescent="0.25">
      <c r="A959" t="s">
        <v>35</v>
      </c>
      <c r="B959" t="s">
        <v>6550</v>
      </c>
      <c r="C959" t="s">
        <v>6551</v>
      </c>
      <c r="E959" t="s">
        <v>356</v>
      </c>
      <c r="F959" t="s">
        <v>3151</v>
      </c>
      <c r="G959" t="s">
        <v>60</v>
      </c>
      <c r="I959" t="s">
        <v>103</v>
      </c>
      <c r="J959" t="s">
        <v>645</v>
      </c>
      <c r="K959" t="s">
        <v>3310</v>
      </c>
      <c r="L959" t="s">
        <v>70</v>
      </c>
      <c r="M959" t="s">
        <v>6552</v>
      </c>
      <c r="N959" t="s">
        <v>61</v>
      </c>
      <c r="P959" t="s">
        <v>62</v>
      </c>
      <c r="Z959" t="s">
        <v>64</v>
      </c>
      <c r="AA959" t="s">
        <v>6553</v>
      </c>
      <c r="AF959"/>
      <c r="AG959" t="s">
        <v>49</v>
      </c>
      <c r="AH959" t="s">
        <v>11957</v>
      </c>
      <c r="AI959" t="s">
        <v>10682</v>
      </c>
      <c r="AJ959" t="s">
        <v>10682</v>
      </c>
      <c r="AK959" t="s">
        <v>10789</v>
      </c>
      <c r="AL959">
        <v>0</v>
      </c>
    </row>
    <row r="960" spans="1:38" x14ac:dyDescent="0.25">
      <c r="A960" t="s">
        <v>35</v>
      </c>
      <c r="B960" t="s">
        <v>2868</v>
      </c>
      <c r="C960" t="s">
        <v>6554</v>
      </c>
      <c r="E960" t="s">
        <v>356</v>
      </c>
      <c r="F960" t="s">
        <v>3151</v>
      </c>
      <c r="G960" t="s">
        <v>60</v>
      </c>
      <c r="H960" t="s">
        <v>51</v>
      </c>
      <c r="I960" t="s">
        <v>2999</v>
      </c>
      <c r="J960" t="s">
        <v>356</v>
      </c>
      <c r="K960" t="s">
        <v>3420</v>
      </c>
      <c r="L960" t="s">
        <v>43</v>
      </c>
      <c r="M960" t="s">
        <v>6555</v>
      </c>
      <c r="N960" t="s">
        <v>61</v>
      </c>
      <c r="O960" t="s">
        <v>6556</v>
      </c>
      <c r="P960" t="s">
        <v>81</v>
      </c>
      <c r="Q960" t="s">
        <v>1007</v>
      </c>
      <c r="R960" t="s">
        <v>6557</v>
      </c>
      <c r="S960" t="s">
        <v>72</v>
      </c>
      <c r="Z960" t="s">
        <v>1009</v>
      </c>
      <c r="AA960" t="s">
        <v>1010</v>
      </c>
      <c r="AC960" t="s">
        <v>2996</v>
      </c>
      <c r="AF960" t="s">
        <v>11958</v>
      </c>
      <c r="AG960" t="s">
        <v>49</v>
      </c>
      <c r="AH960" t="s">
        <v>11958</v>
      </c>
      <c r="AI960" t="s">
        <v>10690</v>
      </c>
      <c r="AJ960" t="s">
        <v>10690</v>
      </c>
      <c r="AK960"/>
      <c r="AL960">
        <v>0</v>
      </c>
    </row>
    <row r="961" spans="1:38" x14ac:dyDescent="0.25">
      <c r="A961" t="s">
        <v>35</v>
      </c>
      <c r="B961" t="s">
        <v>4038</v>
      </c>
      <c r="C961" t="s">
        <v>6558</v>
      </c>
      <c r="E961" t="s">
        <v>356</v>
      </c>
      <c r="F961" t="s">
        <v>3237</v>
      </c>
      <c r="G961" t="s">
        <v>183</v>
      </c>
      <c r="I961" t="s">
        <v>78</v>
      </c>
      <c r="J961" t="s">
        <v>356</v>
      </c>
      <c r="K961" t="s">
        <v>3207</v>
      </c>
      <c r="L961" t="s">
        <v>54</v>
      </c>
      <c r="M961" t="s">
        <v>6559</v>
      </c>
      <c r="N961" t="s">
        <v>226</v>
      </c>
      <c r="P961" t="s">
        <v>185</v>
      </c>
      <c r="R961" t="s">
        <v>6560</v>
      </c>
      <c r="S961" t="s">
        <v>46</v>
      </c>
      <c r="T961" t="s">
        <v>6561</v>
      </c>
      <c r="V961" t="s">
        <v>6562</v>
      </c>
      <c r="X961" t="s">
        <v>6563</v>
      </c>
      <c r="Z961" t="s">
        <v>87</v>
      </c>
      <c r="AA961" t="s">
        <v>6564</v>
      </c>
      <c r="AB961" t="s">
        <v>187</v>
      </c>
      <c r="AF961"/>
      <c r="AG961" t="s">
        <v>49</v>
      </c>
      <c r="AH961" t="s">
        <v>11959</v>
      </c>
      <c r="AI961" t="s">
        <v>10685</v>
      </c>
      <c r="AJ961" t="s">
        <v>10685</v>
      </c>
      <c r="AK961"/>
      <c r="AL961">
        <v>0</v>
      </c>
    </row>
    <row r="962" spans="1:38" x14ac:dyDescent="0.25">
      <c r="A962" t="s">
        <v>35</v>
      </c>
      <c r="B962" t="s">
        <v>254</v>
      </c>
      <c r="C962" t="s">
        <v>6565</v>
      </c>
      <c r="E962" t="s">
        <v>356</v>
      </c>
      <c r="F962" t="s">
        <v>3123</v>
      </c>
      <c r="G962" t="s">
        <v>39</v>
      </c>
      <c r="H962" t="s">
        <v>51</v>
      </c>
      <c r="I962" t="s">
        <v>52</v>
      </c>
      <c r="J962" t="s">
        <v>356</v>
      </c>
      <c r="K962" t="s">
        <v>3476</v>
      </c>
      <c r="L962" t="s">
        <v>183</v>
      </c>
      <c r="M962" t="s">
        <v>6566</v>
      </c>
      <c r="N962" t="s">
        <v>80</v>
      </c>
      <c r="O962" t="s">
        <v>105</v>
      </c>
      <c r="P962" t="s">
        <v>81</v>
      </c>
      <c r="Q962" t="s">
        <v>6567</v>
      </c>
      <c r="R962" t="s">
        <v>6568</v>
      </c>
      <c r="S962" t="s">
        <v>72</v>
      </c>
      <c r="Z962" t="s">
        <v>111</v>
      </c>
      <c r="AA962" t="s">
        <v>6569</v>
      </c>
      <c r="AC962" t="s">
        <v>131</v>
      </c>
      <c r="AF962" t="s">
        <v>11960</v>
      </c>
      <c r="AG962" t="s">
        <v>76</v>
      </c>
      <c r="AH962" t="s">
        <v>11961</v>
      </c>
      <c r="AI962" t="s">
        <v>10682</v>
      </c>
      <c r="AJ962" t="s">
        <v>10682</v>
      </c>
      <c r="AK962"/>
      <c r="AL962">
        <v>0</v>
      </c>
    </row>
    <row r="963" spans="1:38" x14ac:dyDescent="0.25">
      <c r="A963" t="s">
        <v>35</v>
      </c>
      <c r="B963" t="s">
        <v>230</v>
      </c>
      <c r="C963" t="s">
        <v>6570</v>
      </c>
      <c r="E963" t="s">
        <v>356</v>
      </c>
      <c r="F963" t="s">
        <v>3123</v>
      </c>
      <c r="G963" t="s">
        <v>39</v>
      </c>
      <c r="H963" t="s">
        <v>51</v>
      </c>
      <c r="I963" t="s">
        <v>78</v>
      </c>
      <c r="J963" t="s">
        <v>356</v>
      </c>
      <c r="K963" t="s">
        <v>3880</v>
      </c>
      <c r="L963" t="s">
        <v>94</v>
      </c>
      <c r="M963" t="s">
        <v>6571</v>
      </c>
      <c r="N963" t="s">
        <v>71</v>
      </c>
      <c r="O963" t="s">
        <v>6572</v>
      </c>
      <c r="P963" t="s">
        <v>81</v>
      </c>
      <c r="Q963" t="s">
        <v>1347</v>
      </c>
      <c r="R963" t="s">
        <v>6573</v>
      </c>
      <c r="S963" t="s">
        <v>72</v>
      </c>
      <c r="V963" t="s">
        <v>6574</v>
      </c>
      <c r="X963" t="s">
        <v>6575</v>
      </c>
      <c r="Z963" t="s">
        <v>1351</v>
      </c>
      <c r="AA963" t="s">
        <v>1352</v>
      </c>
      <c r="AC963" t="s">
        <v>415</v>
      </c>
      <c r="AF963" t="s">
        <v>11962</v>
      </c>
      <c r="AG963" t="s">
        <v>76</v>
      </c>
      <c r="AH963" t="s">
        <v>11963</v>
      </c>
      <c r="AI963" t="s">
        <v>10682</v>
      </c>
      <c r="AJ963" t="s">
        <v>10682</v>
      </c>
      <c r="AK963"/>
      <c r="AL963">
        <v>0</v>
      </c>
    </row>
    <row r="964" spans="1:38" x14ac:dyDescent="0.25">
      <c r="A964" t="s">
        <v>35</v>
      </c>
      <c r="B964" t="s">
        <v>3601</v>
      </c>
      <c r="C964" t="s">
        <v>6576</v>
      </c>
      <c r="E964" t="s">
        <v>356</v>
      </c>
      <c r="F964" t="s">
        <v>3207</v>
      </c>
      <c r="G964" t="s">
        <v>54</v>
      </c>
      <c r="I964" t="s">
        <v>103</v>
      </c>
      <c r="J964" t="s">
        <v>356</v>
      </c>
      <c r="K964" t="s">
        <v>3673</v>
      </c>
      <c r="L964" t="s">
        <v>43</v>
      </c>
      <c r="M964" t="s">
        <v>6577</v>
      </c>
      <c r="N964" t="s">
        <v>127</v>
      </c>
      <c r="P964" t="s">
        <v>81</v>
      </c>
      <c r="Q964" t="s">
        <v>6578</v>
      </c>
      <c r="R964" t="s">
        <v>6579</v>
      </c>
      <c r="S964" t="s">
        <v>72</v>
      </c>
      <c r="Z964" t="s">
        <v>735</v>
      </c>
      <c r="AA964" t="s">
        <v>6580</v>
      </c>
      <c r="AB964" t="s">
        <v>6581</v>
      </c>
      <c r="AC964" t="s">
        <v>82</v>
      </c>
      <c r="AF964" t="s">
        <v>11964</v>
      </c>
      <c r="AG964" t="s">
        <v>49</v>
      </c>
      <c r="AH964" t="s">
        <v>11965</v>
      </c>
      <c r="AI964" t="s">
        <v>10682</v>
      </c>
      <c r="AJ964" t="s">
        <v>10682</v>
      </c>
      <c r="AK964"/>
      <c r="AL964">
        <v>0</v>
      </c>
    </row>
    <row r="965" spans="1:38" x14ac:dyDescent="0.25">
      <c r="A965" t="s">
        <v>35</v>
      </c>
      <c r="B965" t="s">
        <v>4959</v>
      </c>
      <c r="C965" t="s">
        <v>6582</v>
      </c>
      <c r="D965" t="s">
        <v>6583</v>
      </c>
      <c r="E965" t="s">
        <v>356</v>
      </c>
      <c r="F965" t="s">
        <v>3207</v>
      </c>
      <c r="G965" t="s">
        <v>54</v>
      </c>
      <c r="I965" t="s">
        <v>52</v>
      </c>
      <c r="J965" t="s">
        <v>356</v>
      </c>
      <c r="K965" t="s">
        <v>3673</v>
      </c>
      <c r="L965" t="s">
        <v>43</v>
      </c>
      <c r="M965" t="s">
        <v>6584</v>
      </c>
      <c r="N965" t="s">
        <v>61</v>
      </c>
      <c r="O965" t="s">
        <v>6585</v>
      </c>
      <c r="P965" t="s">
        <v>45</v>
      </c>
      <c r="R965" t="s">
        <v>6586</v>
      </c>
      <c r="S965" t="s">
        <v>46</v>
      </c>
      <c r="T965" t="s">
        <v>86</v>
      </c>
      <c r="V965" t="s">
        <v>6587</v>
      </c>
      <c r="X965" t="s">
        <v>6588</v>
      </c>
      <c r="Y965" t="s">
        <v>6589</v>
      </c>
      <c r="Z965" t="s">
        <v>308</v>
      </c>
      <c r="AA965" t="s">
        <v>6590</v>
      </c>
      <c r="AC965" t="s">
        <v>1574</v>
      </c>
      <c r="AE965" t="s">
        <v>6591</v>
      </c>
      <c r="AF965"/>
      <c r="AG965" t="s">
        <v>49</v>
      </c>
      <c r="AH965" t="s">
        <v>11966</v>
      </c>
      <c r="AI965" t="s">
        <v>10682</v>
      </c>
      <c r="AJ965" t="s">
        <v>10682</v>
      </c>
      <c r="AK965"/>
      <c r="AL965">
        <v>0</v>
      </c>
    </row>
    <row r="966" spans="1:38" x14ac:dyDescent="0.25">
      <c r="A966" t="s">
        <v>35</v>
      </c>
      <c r="B966" t="s">
        <v>4004</v>
      </c>
      <c r="C966" t="s">
        <v>6592</v>
      </c>
      <c r="D966" t="s">
        <v>90</v>
      </c>
      <c r="E966" t="s">
        <v>356</v>
      </c>
      <c r="F966" t="s">
        <v>3303</v>
      </c>
      <c r="G966" t="s">
        <v>94</v>
      </c>
      <c r="H966" t="s">
        <v>636</v>
      </c>
      <c r="I966" t="s">
        <v>189</v>
      </c>
      <c r="J966" t="s">
        <v>356</v>
      </c>
      <c r="K966" t="s">
        <v>3880</v>
      </c>
      <c r="L966" t="s">
        <v>94</v>
      </c>
      <c r="M966" t="s">
        <v>6593</v>
      </c>
      <c r="N966" t="s">
        <v>71</v>
      </c>
      <c r="O966" t="s">
        <v>95</v>
      </c>
      <c r="P966" t="s">
        <v>81</v>
      </c>
      <c r="Q966" t="s">
        <v>6594</v>
      </c>
      <c r="R966" t="s">
        <v>6595</v>
      </c>
      <c r="S966" t="s">
        <v>72</v>
      </c>
      <c r="V966" t="s">
        <v>96</v>
      </c>
      <c r="X966" t="s">
        <v>1095</v>
      </c>
      <c r="Z966" t="s">
        <v>98</v>
      </c>
      <c r="AA966" t="s">
        <v>99</v>
      </c>
      <c r="AB966" t="s">
        <v>6596</v>
      </c>
      <c r="AC966" t="s">
        <v>709</v>
      </c>
      <c r="AF966" t="s">
        <v>11967</v>
      </c>
      <c r="AG966" t="s">
        <v>76</v>
      </c>
      <c r="AH966" t="s">
        <v>11874</v>
      </c>
      <c r="AI966" t="s">
        <v>10682</v>
      </c>
      <c r="AJ966" t="s">
        <v>10682</v>
      </c>
      <c r="AK966"/>
      <c r="AL966">
        <v>0</v>
      </c>
    </row>
    <row r="967" spans="1:38" x14ac:dyDescent="0.25">
      <c r="A967" t="s">
        <v>35</v>
      </c>
      <c r="B967" t="s">
        <v>59</v>
      </c>
      <c r="C967" t="s">
        <v>11968</v>
      </c>
      <c r="D967" t="s">
        <v>1882</v>
      </c>
      <c r="E967" t="s">
        <v>356</v>
      </c>
      <c r="F967" t="s">
        <v>3255</v>
      </c>
      <c r="G967" t="s">
        <v>60</v>
      </c>
      <c r="H967" t="s">
        <v>1883</v>
      </c>
      <c r="I967" t="s">
        <v>180</v>
      </c>
      <c r="J967" t="s">
        <v>356</v>
      </c>
      <c r="K967" t="s">
        <v>3828</v>
      </c>
      <c r="L967" t="s">
        <v>60</v>
      </c>
      <c r="M967" t="s">
        <v>11969</v>
      </c>
      <c r="N967" t="s">
        <v>1885</v>
      </c>
      <c r="O967" t="s">
        <v>11970</v>
      </c>
      <c r="P967" t="s">
        <v>45</v>
      </c>
      <c r="Q967" t="s">
        <v>11971</v>
      </c>
      <c r="R967" t="s">
        <v>11972</v>
      </c>
      <c r="S967" t="s">
        <v>115</v>
      </c>
      <c r="V967" t="s">
        <v>11973</v>
      </c>
      <c r="W967" t="s">
        <v>11974</v>
      </c>
      <c r="X967" t="s">
        <v>11975</v>
      </c>
      <c r="Z967" t="s">
        <v>1892</v>
      </c>
      <c r="AA967" t="s">
        <v>11976</v>
      </c>
      <c r="AB967" t="s">
        <v>5270</v>
      </c>
      <c r="AC967" t="s">
        <v>1895</v>
      </c>
      <c r="AF967"/>
      <c r="AG967" t="s">
        <v>49</v>
      </c>
      <c r="AH967" t="s">
        <v>11977</v>
      </c>
      <c r="AI967" t="s">
        <v>10871</v>
      </c>
      <c r="AJ967" t="s">
        <v>10871</v>
      </c>
      <c r="AK967"/>
      <c r="AL967">
        <v>0</v>
      </c>
    </row>
    <row r="968" spans="1:38" x14ac:dyDescent="0.25">
      <c r="A968" t="s">
        <v>35</v>
      </c>
      <c r="B968" t="s">
        <v>3941</v>
      </c>
      <c r="C968" t="s">
        <v>6597</v>
      </c>
      <c r="E968" t="s">
        <v>356</v>
      </c>
      <c r="F968" t="s">
        <v>3255</v>
      </c>
      <c r="G968" t="s">
        <v>60</v>
      </c>
      <c r="I968" t="s">
        <v>52</v>
      </c>
      <c r="J968" t="s">
        <v>356</v>
      </c>
      <c r="K968" t="s">
        <v>3740</v>
      </c>
      <c r="L968" t="s">
        <v>54</v>
      </c>
      <c r="M968" t="s">
        <v>6598</v>
      </c>
      <c r="N968" t="s">
        <v>215</v>
      </c>
      <c r="O968" t="s">
        <v>6599</v>
      </c>
      <c r="P968" t="s">
        <v>62</v>
      </c>
      <c r="R968" t="s">
        <v>6600</v>
      </c>
      <c r="S968" t="s">
        <v>46</v>
      </c>
      <c r="T968" t="s">
        <v>993</v>
      </c>
      <c r="V968" t="s">
        <v>6601</v>
      </c>
      <c r="W968" t="s">
        <v>6602</v>
      </c>
      <c r="X968" t="s">
        <v>6603</v>
      </c>
      <c r="Y968" t="s">
        <v>6604</v>
      </c>
      <c r="Z968" t="s">
        <v>64</v>
      </c>
      <c r="AA968" t="s">
        <v>6605</v>
      </c>
      <c r="AB968" t="s">
        <v>288</v>
      </c>
      <c r="AE968" t="s">
        <v>6606</v>
      </c>
      <c r="AF968"/>
      <c r="AG968" t="s">
        <v>49</v>
      </c>
      <c r="AH968" t="s">
        <v>11944</v>
      </c>
      <c r="AI968" t="s">
        <v>10682</v>
      </c>
      <c r="AJ968" t="s">
        <v>10682</v>
      </c>
      <c r="AK968"/>
      <c r="AL968">
        <v>0</v>
      </c>
    </row>
    <row r="969" spans="1:38" x14ac:dyDescent="0.25">
      <c r="A969" t="s">
        <v>35</v>
      </c>
      <c r="B969" t="s">
        <v>1369</v>
      </c>
      <c r="C969" t="s">
        <v>6607</v>
      </c>
      <c r="E969" t="s">
        <v>356</v>
      </c>
      <c r="F969" t="s">
        <v>3456</v>
      </c>
      <c r="G969" t="s">
        <v>39</v>
      </c>
      <c r="I969" t="s">
        <v>180</v>
      </c>
      <c r="J969" t="s">
        <v>356</v>
      </c>
      <c r="K969" t="s">
        <v>3692</v>
      </c>
      <c r="L969" t="s">
        <v>70</v>
      </c>
      <c r="M969" t="s">
        <v>6608</v>
      </c>
      <c r="N969" t="s">
        <v>376</v>
      </c>
      <c r="P969" t="s">
        <v>45</v>
      </c>
      <c r="R969" t="s">
        <v>6609</v>
      </c>
      <c r="S969" t="s">
        <v>46</v>
      </c>
      <c r="T969" t="s">
        <v>47</v>
      </c>
      <c r="V969" t="s">
        <v>6610</v>
      </c>
      <c r="W969" t="s">
        <v>6611</v>
      </c>
      <c r="X969" t="s">
        <v>6612</v>
      </c>
      <c r="Z969" t="s">
        <v>87</v>
      </c>
      <c r="AA969" t="s">
        <v>6613</v>
      </c>
      <c r="AB969" t="s">
        <v>88</v>
      </c>
      <c r="AE969" t="s">
        <v>6614</v>
      </c>
      <c r="AF969"/>
      <c r="AG969" t="s">
        <v>49</v>
      </c>
      <c r="AH969" t="s">
        <v>11978</v>
      </c>
      <c r="AI969" t="s">
        <v>10682</v>
      </c>
      <c r="AJ969" t="s">
        <v>10682</v>
      </c>
      <c r="AK969"/>
      <c r="AL969">
        <v>0</v>
      </c>
    </row>
    <row r="970" spans="1:38" x14ac:dyDescent="0.25">
      <c r="A970" t="s">
        <v>35</v>
      </c>
      <c r="B970" t="s">
        <v>2525</v>
      </c>
      <c r="C970" t="s">
        <v>6615</v>
      </c>
      <c r="E970" t="s">
        <v>356</v>
      </c>
      <c r="F970" t="s">
        <v>3740</v>
      </c>
      <c r="G970" t="s">
        <v>54</v>
      </c>
      <c r="H970" t="s">
        <v>51</v>
      </c>
      <c r="I970" t="s">
        <v>52</v>
      </c>
      <c r="J970" t="s">
        <v>37</v>
      </c>
      <c r="K970" t="s">
        <v>3673</v>
      </c>
      <c r="L970" t="s">
        <v>43</v>
      </c>
      <c r="M970" t="s">
        <v>6616</v>
      </c>
      <c r="N970" t="s">
        <v>2381</v>
      </c>
      <c r="O970" t="s">
        <v>105</v>
      </c>
      <c r="P970" t="s">
        <v>81</v>
      </c>
      <c r="Q970" t="s">
        <v>6617</v>
      </c>
      <c r="R970" t="s">
        <v>6618</v>
      </c>
      <c r="S970" t="s">
        <v>72</v>
      </c>
      <c r="Z970" t="s">
        <v>128</v>
      </c>
      <c r="AA970" t="s">
        <v>6619</v>
      </c>
      <c r="AB970" t="s">
        <v>176</v>
      </c>
      <c r="AC970" t="s">
        <v>107</v>
      </c>
      <c r="AF970" t="s">
        <v>11979</v>
      </c>
      <c r="AG970" t="s">
        <v>49</v>
      </c>
      <c r="AH970" t="s">
        <v>11979</v>
      </c>
      <c r="AI970" t="s">
        <v>10682</v>
      </c>
      <c r="AJ970" t="s">
        <v>10682</v>
      </c>
      <c r="AK970"/>
      <c r="AL970">
        <v>0</v>
      </c>
    </row>
    <row r="971" spans="1:38" x14ac:dyDescent="0.25">
      <c r="A971" t="s">
        <v>35</v>
      </c>
      <c r="B971" t="s">
        <v>147</v>
      </c>
      <c r="C971" t="s">
        <v>6620</v>
      </c>
      <c r="E971" t="s">
        <v>356</v>
      </c>
      <c r="F971" t="s">
        <v>3740</v>
      </c>
      <c r="G971" t="s">
        <v>54</v>
      </c>
      <c r="I971" t="s">
        <v>180</v>
      </c>
      <c r="J971" t="s">
        <v>356</v>
      </c>
      <c r="K971" t="s">
        <v>3835</v>
      </c>
      <c r="L971" t="s">
        <v>39</v>
      </c>
      <c r="M971" t="s">
        <v>6621</v>
      </c>
      <c r="N971" t="s">
        <v>1139</v>
      </c>
      <c r="Z971" t="s">
        <v>6622</v>
      </c>
      <c r="AC971" t="s">
        <v>6623</v>
      </c>
      <c r="AD971" t="s">
        <v>217</v>
      </c>
      <c r="AF971"/>
      <c r="AG971" t="s">
        <v>285</v>
      </c>
      <c r="AH971" t="s">
        <v>11980</v>
      </c>
      <c r="AI971" t="s">
        <v>10685</v>
      </c>
      <c r="AJ971" t="s">
        <v>10685</v>
      </c>
      <c r="AK971"/>
      <c r="AL971">
        <v>0</v>
      </c>
    </row>
    <row r="972" spans="1:38" x14ac:dyDescent="0.25">
      <c r="A972" t="s">
        <v>35</v>
      </c>
      <c r="B972" t="s">
        <v>182</v>
      </c>
      <c r="C972" t="s">
        <v>13345</v>
      </c>
      <c r="E972" t="s">
        <v>356</v>
      </c>
      <c r="F972" t="s">
        <v>3265</v>
      </c>
      <c r="G972" t="s">
        <v>94</v>
      </c>
      <c r="H972" t="s">
        <v>51</v>
      </c>
      <c r="I972" t="s">
        <v>78</v>
      </c>
      <c r="J972" t="s">
        <v>356</v>
      </c>
      <c r="K972" t="s">
        <v>3797</v>
      </c>
      <c r="L972" t="s">
        <v>183</v>
      </c>
      <c r="M972" t="s">
        <v>6624</v>
      </c>
      <c r="N972" t="s">
        <v>130</v>
      </c>
      <c r="O972" t="s">
        <v>105</v>
      </c>
      <c r="P972" t="s">
        <v>81</v>
      </c>
      <c r="Q972" t="s">
        <v>13346</v>
      </c>
      <c r="R972" t="s">
        <v>13347</v>
      </c>
      <c r="S972" t="s">
        <v>72</v>
      </c>
      <c r="Z972" t="s">
        <v>111</v>
      </c>
      <c r="AA972" t="s">
        <v>13348</v>
      </c>
      <c r="AC972" t="s">
        <v>107</v>
      </c>
      <c r="AF972" t="s">
        <v>13349</v>
      </c>
      <c r="AG972" t="s">
        <v>76</v>
      </c>
      <c r="AH972" t="s">
        <v>13349</v>
      </c>
      <c r="AI972" t="s">
        <v>10682</v>
      </c>
      <c r="AJ972" t="s">
        <v>10682</v>
      </c>
      <c r="AK972"/>
      <c r="AL972">
        <v>0</v>
      </c>
    </row>
    <row r="973" spans="1:38" x14ac:dyDescent="0.25">
      <c r="A973" t="s">
        <v>35</v>
      </c>
      <c r="B973" t="s">
        <v>259</v>
      </c>
      <c r="C973" t="s">
        <v>6625</v>
      </c>
      <c r="E973" t="s">
        <v>356</v>
      </c>
      <c r="F973" t="s">
        <v>3673</v>
      </c>
      <c r="G973" t="s">
        <v>43</v>
      </c>
      <c r="H973" t="s">
        <v>6626</v>
      </c>
      <c r="I973" t="s">
        <v>103</v>
      </c>
      <c r="J973" t="s">
        <v>37</v>
      </c>
      <c r="K973" t="s">
        <v>3647</v>
      </c>
      <c r="L973" t="s">
        <v>43</v>
      </c>
      <c r="M973" t="s">
        <v>6627</v>
      </c>
      <c r="N973" t="s">
        <v>61</v>
      </c>
      <c r="O973" t="s">
        <v>105</v>
      </c>
      <c r="P973" t="s">
        <v>81</v>
      </c>
      <c r="Q973" t="s">
        <v>6628</v>
      </c>
      <c r="R973" t="s">
        <v>6629</v>
      </c>
      <c r="S973" t="s">
        <v>72</v>
      </c>
      <c r="Z973" t="s">
        <v>128</v>
      </c>
      <c r="AA973" t="s">
        <v>6630</v>
      </c>
      <c r="AC973" t="s">
        <v>107</v>
      </c>
      <c r="AF973" t="s">
        <v>11981</v>
      </c>
      <c r="AG973" t="s">
        <v>49</v>
      </c>
      <c r="AH973" t="s">
        <v>11981</v>
      </c>
      <c r="AI973" t="s">
        <v>10682</v>
      </c>
      <c r="AJ973" t="s">
        <v>10682</v>
      </c>
      <c r="AK973"/>
      <c r="AL973">
        <v>0</v>
      </c>
    </row>
    <row r="974" spans="1:38" x14ac:dyDescent="0.25">
      <c r="A974" t="s">
        <v>35</v>
      </c>
      <c r="B974" t="s">
        <v>59</v>
      </c>
      <c r="C974" t="s">
        <v>13218</v>
      </c>
      <c r="E974" t="s">
        <v>356</v>
      </c>
      <c r="F974" t="s">
        <v>3673</v>
      </c>
      <c r="G974" t="s">
        <v>43</v>
      </c>
      <c r="I974" t="s">
        <v>78</v>
      </c>
      <c r="J974" t="s">
        <v>356</v>
      </c>
      <c r="K974" t="s">
        <v>3845</v>
      </c>
      <c r="L974" t="s">
        <v>94</v>
      </c>
      <c r="M974" t="s">
        <v>13219</v>
      </c>
      <c r="N974" t="s">
        <v>80</v>
      </c>
      <c r="P974" t="s">
        <v>45</v>
      </c>
      <c r="Z974" t="s">
        <v>308</v>
      </c>
      <c r="AA974" t="s">
        <v>13220</v>
      </c>
      <c r="AC974" t="s">
        <v>1574</v>
      </c>
      <c r="AF974"/>
      <c r="AG974" t="s">
        <v>76</v>
      </c>
      <c r="AH974" t="s">
        <v>11697</v>
      </c>
      <c r="AI974" t="s">
        <v>10682</v>
      </c>
      <c r="AJ974" t="s">
        <v>10682</v>
      </c>
      <c r="AK974"/>
      <c r="AL974">
        <v>0</v>
      </c>
    </row>
    <row r="975" spans="1:38" x14ac:dyDescent="0.25">
      <c r="A975" t="s">
        <v>35</v>
      </c>
      <c r="B975" t="s">
        <v>429</v>
      </c>
      <c r="C975" t="s">
        <v>6631</v>
      </c>
      <c r="E975" t="s">
        <v>356</v>
      </c>
      <c r="F975" t="s">
        <v>3797</v>
      </c>
      <c r="G975" t="s">
        <v>183</v>
      </c>
      <c r="I975" t="s">
        <v>178</v>
      </c>
      <c r="J975" t="s">
        <v>356</v>
      </c>
      <c r="K975" t="s">
        <v>3973</v>
      </c>
      <c r="L975" t="s">
        <v>54</v>
      </c>
      <c r="M975" t="s">
        <v>6632</v>
      </c>
      <c r="N975" t="s">
        <v>215</v>
      </c>
      <c r="P975" t="s">
        <v>81</v>
      </c>
      <c r="Q975" t="s">
        <v>6633</v>
      </c>
      <c r="R975" t="s">
        <v>6634</v>
      </c>
      <c r="S975" t="s">
        <v>72</v>
      </c>
      <c r="Z975" t="s">
        <v>6527</v>
      </c>
      <c r="AC975" t="s">
        <v>6528</v>
      </c>
      <c r="AF975" t="s">
        <v>11982</v>
      </c>
      <c r="AG975" t="s">
        <v>49</v>
      </c>
      <c r="AH975" t="s">
        <v>11982</v>
      </c>
      <c r="AI975" t="s">
        <v>10682</v>
      </c>
      <c r="AJ975" t="s">
        <v>10682</v>
      </c>
      <c r="AK975"/>
      <c r="AL975">
        <v>0</v>
      </c>
    </row>
    <row r="976" spans="1:38" x14ac:dyDescent="0.25">
      <c r="A976" t="s">
        <v>35</v>
      </c>
      <c r="B976" t="s">
        <v>147</v>
      </c>
      <c r="C976" t="s">
        <v>6635</v>
      </c>
      <c r="E976" t="s">
        <v>356</v>
      </c>
      <c r="F976" t="s">
        <v>3797</v>
      </c>
      <c r="G976" t="s">
        <v>183</v>
      </c>
      <c r="H976" t="s">
        <v>51</v>
      </c>
      <c r="I976" t="s">
        <v>103</v>
      </c>
      <c r="J976" t="s">
        <v>645</v>
      </c>
      <c r="K976" t="s">
        <v>3721</v>
      </c>
      <c r="L976" t="s">
        <v>60</v>
      </c>
      <c r="M976" t="s">
        <v>6636</v>
      </c>
      <c r="N976" t="s">
        <v>61</v>
      </c>
      <c r="O976" t="s">
        <v>337</v>
      </c>
      <c r="P976" t="s">
        <v>81</v>
      </c>
      <c r="Q976" t="s">
        <v>6637</v>
      </c>
      <c r="R976" t="s">
        <v>6638</v>
      </c>
      <c r="S976" t="s">
        <v>72</v>
      </c>
      <c r="Z976" t="s">
        <v>128</v>
      </c>
      <c r="AA976" t="s">
        <v>6639</v>
      </c>
      <c r="AB976" t="s">
        <v>176</v>
      </c>
      <c r="AC976" t="s">
        <v>107</v>
      </c>
      <c r="AF976" t="s">
        <v>11983</v>
      </c>
      <c r="AG976" t="s">
        <v>49</v>
      </c>
      <c r="AH976" t="s">
        <v>11983</v>
      </c>
      <c r="AI976" t="s">
        <v>10682</v>
      </c>
      <c r="AJ976" t="s">
        <v>10682</v>
      </c>
      <c r="AK976" t="s">
        <v>10789</v>
      </c>
      <c r="AL976">
        <v>0</v>
      </c>
    </row>
    <row r="977" spans="1:38" x14ac:dyDescent="0.25">
      <c r="A977" t="s">
        <v>35</v>
      </c>
      <c r="B977" t="s">
        <v>429</v>
      </c>
      <c r="C977" t="s">
        <v>6640</v>
      </c>
      <c r="E977" t="s">
        <v>356</v>
      </c>
      <c r="F977" t="s">
        <v>3835</v>
      </c>
      <c r="G977" t="s">
        <v>39</v>
      </c>
      <c r="I977" t="s">
        <v>52</v>
      </c>
      <c r="J977" t="s">
        <v>402</v>
      </c>
      <c r="K977" t="s">
        <v>4006</v>
      </c>
      <c r="L977" t="s">
        <v>60</v>
      </c>
      <c r="M977" t="s">
        <v>6641</v>
      </c>
      <c r="N977" t="s">
        <v>61</v>
      </c>
      <c r="P977" t="s">
        <v>81</v>
      </c>
      <c r="Q977" t="s">
        <v>6633</v>
      </c>
      <c r="R977" t="s">
        <v>6642</v>
      </c>
      <c r="S977" t="s">
        <v>72</v>
      </c>
      <c r="Z977" t="s">
        <v>6527</v>
      </c>
      <c r="AC977" t="s">
        <v>6528</v>
      </c>
      <c r="AF977" t="s">
        <v>11984</v>
      </c>
      <c r="AG977" t="s">
        <v>49</v>
      </c>
      <c r="AH977" t="s">
        <v>11984</v>
      </c>
      <c r="AI977" t="s">
        <v>10682</v>
      </c>
      <c r="AJ977" t="s">
        <v>10682</v>
      </c>
      <c r="AK977" t="s">
        <v>10738</v>
      </c>
      <c r="AL977">
        <v>0</v>
      </c>
    </row>
    <row r="978" spans="1:38" x14ac:dyDescent="0.25">
      <c r="A978" t="s">
        <v>35</v>
      </c>
      <c r="B978" t="s">
        <v>311</v>
      </c>
      <c r="C978" t="s">
        <v>6643</v>
      </c>
      <c r="E978" t="s">
        <v>356</v>
      </c>
      <c r="F978" t="s">
        <v>3835</v>
      </c>
      <c r="G978" t="s">
        <v>39</v>
      </c>
      <c r="I978" t="s">
        <v>52</v>
      </c>
      <c r="J978" t="s">
        <v>6644</v>
      </c>
      <c r="K978" t="s">
        <v>4081</v>
      </c>
      <c r="L978" t="s">
        <v>39</v>
      </c>
      <c r="M978" t="s">
        <v>6645</v>
      </c>
      <c r="N978" t="s">
        <v>732</v>
      </c>
      <c r="P978" t="s">
        <v>81</v>
      </c>
      <c r="Q978" t="s">
        <v>6633</v>
      </c>
      <c r="R978" t="s">
        <v>6646</v>
      </c>
      <c r="S978" t="s">
        <v>72</v>
      </c>
      <c r="Z978" t="s">
        <v>6527</v>
      </c>
      <c r="AC978" t="s">
        <v>6528</v>
      </c>
      <c r="AF978" t="s">
        <v>11985</v>
      </c>
      <c r="AG978" t="s">
        <v>49</v>
      </c>
      <c r="AH978" t="s">
        <v>11985</v>
      </c>
      <c r="AI978" t="s">
        <v>10682</v>
      </c>
      <c r="AJ978" t="s">
        <v>10682</v>
      </c>
      <c r="AK978" t="s">
        <v>10789</v>
      </c>
      <c r="AL978">
        <v>0</v>
      </c>
    </row>
    <row r="979" spans="1:38" x14ac:dyDescent="0.25">
      <c r="A979" t="s">
        <v>35</v>
      </c>
      <c r="B979" t="s">
        <v>3549</v>
      </c>
      <c r="C979" t="s">
        <v>6647</v>
      </c>
      <c r="E979" t="s">
        <v>356</v>
      </c>
      <c r="F979" t="s">
        <v>3835</v>
      </c>
      <c r="G979" t="s">
        <v>39</v>
      </c>
      <c r="H979" t="s">
        <v>51</v>
      </c>
      <c r="I979" t="s">
        <v>78</v>
      </c>
      <c r="J979" t="s">
        <v>37</v>
      </c>
      <c r="K979" t="s">
        <v>3880</v>
      </c>
      <c r="L979" t="s">
        <v>94</v>
      </c>
      <c r="M979" t="s">
        <v>6648</v>
      </c>
      <c r="N979" t="s">
        <v>215</v>
      </c>
      <c r="O979" t="s">
        <v>105</v>
      </c>
      <c r="P979" t="s">
        <v>81</v>
      </c>
      <c r="Q979" t="s">
        <v>6649</v>
      </c>
      <c r="R979" t="s">
        <v>6650</v>
      </c>
      <c r="S979" t="s">
        <v>72</v>
      </c>
      <c r="Z979" t="s">
        <v>128</v>
      </c>
      <c r="AA979" t="s">
        <v>6651</v>
      </c>
      <c r="AC979" t="s">
        <v>107</v>
      </c>
      <c r="AF979" t="s">
        <v>11934</v>
      </c>
      <c r="AG979" t="s">
        <v>49</v>
      </c>
      <c r="AH979" t="s">
        <v>11934</v>
      </c>
      <c r="AI979" t="s">
        <v>10682</v>
      </c>
      <c r="AJ979" t="s">
        <v>10682</v>
      </c>
      <c r="AK979"/>
      <c r="AL979">
        <v>0</v>
      </c>
    </row>
    <row r="980" spans="1:38" x14ac:dyDescent="0.25">
      <c r="A980" t="s">
        <v>35</v>
      </c>
      <c r="B980" t="s">
        <v>153</v>
      </c>
      <c r="C980" t="s">
        <v>6652</v>
      </c>
      <c r="D980" t="s">
        <v>6653</v>
      </c>
      <c r="E980" t="s">
        <v>356</v>
      </c>
      <c r="F980" t="s">
        <v>3973</v>
      </c>
      <c r="G980" t="s">
        <v>54</v>
      </c>
      <c r="I980" t="s">
        <v>178</v>
      </c>
      <c r="J980" t="s">
        <v>356</v>
      </c>
      <c r="K980" t="s">
        <v>3845</v>
      </c>
      <c r="L980" t="s">
        <v>94</v>
      </c>
      <c r="M980" t="s">
        <v>6654</v>
      </c>
      <c r="N980" t="s">
        <v>263</v>
      </c>
      <c r="O980" t="s">
        <v>6655</v>
      </c>
      <c r="P980" t="s">
        <v>45</v>
      </c>
      <c r="R980" t="s">
        <v>6656</v>
      </c>
      <c r="S980" t="s">
        <v>46</v>
      </c>
      <c r="T980" t="s">
        <v>211</v>
      </c>
      <c r="V980" t="s">
        <v>6657</v>
      </c>
      <c r="X980" t="s">
        <v>6658</v>
      </c>
      <c r="Y980" t="s">
        <v>6659</v>
      </c>
      <c r="Z980" t="s">
        <v>87</v>
      </c>
      <c r="AA980" t="s">
        <v>6660</v>
      </c>
      <c r="AB980" t="s">
        <v>2486</v>
      </c>
      <c r="AE980" t="s">
        <v>6661</v>
      </c>
      <c r="AF980"/>
      <c r="AG980" t="s">
        <v>49</v>
      </c>
      <c r="AH980" t="s">
        <v>11986</v>
      </c>
      <c r="AI980" t="s">
        <v>10682</v>
      </c>
      <c r="AJ980" t="s">
        <v>10682</v>
      </c>
      <c r="AK980"/>
      <c r="AL980">
        <v>0</v>
      </c>
    </row>
    <row r="981" spans="1:38" x14ac:dyDescent="0.25">
      <c r="A981" t="s">
        <v>35</v>
      </c>
      <c r="B981" t="s">
        <v>3064</v>
      </c>
      <c r="C981" t="s">
        <v>6662</v>
      </c>
      <c r="E981" t="s">
        <v>356</v>
      </c>
      <c r="F981" t="s">
        <v>3973</v>
      </c>
      <c r="G981" t="s">
        <v>54</v>
      </c>
      <c r="H981" t="s">
        <v>51</v>
      </c>
      <c r="I981" t="s">
        <v>78</v>
      </c>
      <c r="J981" t="s">
        <v>356</v>
      </c>
      <c r="K981" t="s">
        <v>3880</v>
      </c>
      <c r="L981" t="s">
        <v>94</v>
      </c>
      <c r="M981" t="s">
        <v>6663</v>
      </c>
      <c r="N981" t="s">
        <v>130</v>
      </c>
      <c r="O981" t="s">
        <v>105</v>
      </c>
      <c r="P981" t="s">
        <v>81</v>
      </c>
      <c r="Q981" t="s">
        <v>6664</v>
      </c>
      <c r="R981" t="s">
        <v>6665</v>
      </c>
      <c r="S981" t="s">
        <v>72</v>
      </c>
      <c r="Z981" t="s">
        <v>111</v>
      </c>
      <c r="AA981" t="s">
        <v>6666</v>
      </c>
      <c r="AC981" t="s">
        <v>131</v>
      </c>
      <c r="AF981" t="s">
        <v>11987</v>
      </c>
      <c r="AG981" t="s">
        <v>76</v>
      </c>
      <c r="AH981" t="s">
        <v>11988</v>
      </c>
      <c r="AI981" t="s">
        <v>10682</v>
      </c>
      <c r="AJ981" t="s">
        <v>10682</v>
      </c>
      <c r="AK981"/>
      <c r="AL981">
        <v>0</v>
      </c>
    </row>
    <row r="982" spans="1:38" x14ac:dyDescent="0.25">
      <c r="A982" t="s">
        <v>35</v>
      </c>
      <c r="B982" t="s">
        <v>3003</v>
      </c>
      <c r="C982" t="s">
        <v>6667</v>
      </c>
      <c r="D982" t="s">
        <v>2896</v>
      </c>
      <c r="E982" t="s">
        <v>356</v>
      </c>
      <c r="F982" t="s">
        <v>3721</v>
      </c>
      <c r="G982" t="s">
        <v>60</v>
      </c>
      <c r="I982" t="s">
        <v>103</v>
      </c>
      <c r="J982" t="s">
        <v>356</v>
      </c>
      <c r="K982" t="s">
        <v>4006</v>
      </c>
      <c r="L982" t="s">
        <v>60</v>
      </c>
      <c r="M982" t="s">
        <v>6668</v>
      </c>
      <c r="N982" t="s">
        <v>2898</v>
      </c>
      <c r="P982" t="s">
        <v>81</v>
      </c>
      <c r="R982" t="s">
        <v>6669</v>
      </c>
      <c r="S982" t="s">
        <v>115</v>
      </c>
      <c r="U982" t="s">
        <v>2900</v>
      </c>
      <c r="V982" t="s">
        <v>2901</v>
      </c>
      <c r="W982" t="s">
        <v>2902</v>
      </c>
      <c r="X982" t="s">
        <v>2903</v>
      </c>
      <c r="Z982" t="s">
        <v>2904</v>
      </c>
      <c r="AA982" t="s">
        <v>6670</v>
      </c>
      <c r="AB982" t="s">
        <v>6671</v>
      </c>
      <c r="AC982" t="s">
        <v>2907</v>
      </c>
      <c r="AD982" t="s">
        <v>6672</v>
      </c>
      <c r="AF982"/>
      <c r="AG982" t="s">
        <v>49</v>
      </c>
      <c r="AH982"/>
      <c r="AI982" t="s">
        <v>10682</v>
      </c>
      <c r="AJ982" t="s">
        <v>10682</v>
      </c>
      <c r="AK982"/>
      <c r="AL982">
        <v>1</v>
      </c>
    </row>
    <row r="983" spans="1:38" x14ac:dyDescent="0.25">
      <c r="A983" t="s">
        <v>35</v>
      </c>
      <c r="B983" t="s">
        <v>234</v>
      </c>
      <c r="C983" t="s">
        <v>6673</v>
      </c>
      <c r="E983" t="s">
        <v>356</v>
      </c>
      <c r="F983" t="s">
        <v>3760</v>
      </c>
      <c r="G983" t="s">
        <v>183</v>
      </c>
      <c r="H983" t="s">
        <v>51</v>
      </c>
      <c r="I983" t="s">
        <v>103</v>
      </c>
      <c r="J983" t="s">
        <v>6674</v>
      </c>
      <c r="K983" t="s">
        <v>4287</v>
      </c>
      <c r="L983" t="s">
        <v>183</v>
      </c>
      <c r="M983" t="s">
        <v>6675</v>
      </c>
      <c r="N983" t="s">
        <v>71</v>
      </c>
      <c r="O983" t="s">
        <v>105</v>
      </c>
      <c r="P983" t="s">
        <v>81</v>
      </c>
      <c r="Q983" t="s">
        <v>6676</v>
      </c>
      <c r="R983" t="s">
        <v>6677</v>
      </c>
      <c r="S983" t="s">
        <v>72</v>
      </c>
      <c r="Z983" t="s">
        <v>111</v>
      </c>
      <c r="AA983" t="s">
        <v>6678</v>
      </c>
      <c r="AC983" t="s">
        <v>107</v>
      </c>
      <c r="AF983" t="s">
        <v>11989</v>
      </c>
      <c r="AG983" t="s">
        <v>76</v>
      </c>
      <c r="AH983" t="s">
        <v>11990</v>
      </c>
      <c r="AI983" t="s">
        <v>10682</v>
      </c>
      <c r="AJ983" t="s">
        <v>10682</v>
      </c>
      <c r="AK983" t="s">
        <v>11991</v>
      </c>
      <c r="AL983">
        <v>0</v>
      </c>
    </row>
    <row r="984" spans="1:38" x14ac:dyDescent="0.25">
      <c r="A984" t="s">
        <v>35</v>
      </c>
      <c r="B984" t="s">
        <v>3082</v>
      </c>
      <c r="C984" t="s">
        <v>6679</v>
      </c>
      <c r="E984" t="s">
        <v>356</v>
      </c>
      <c r="F984" t="s">
        <v>3760</v>
      </c>
      <c r="G984" t="s">
        <v>183</v>
      </c>
      <c r="H984" t="s">
        <v>51</v>
      </c>
      <c r="I984" t="s">
        <v>52</v>
      </c>
      <c r="J984" t="s">
        <v>356</v>
      </c>
      <c r="K984" t="s">
        <v>3940</v>
      </c>
      <c r="L984" t="s">
        <v>54</v>
      </c>
      <c r="M984" t="s">
        <v>6680</v>
      </c>
      <c r="N984" t="s">
        <v>190</v>
      </c>
      <c r="O984" t="s">
        <v>105</v>
      </c>
      <c r="P984" t="s">
        <v>81</v>
      </c>
      <c r="Q984" t="s">
        <v>6681</v>
      </c>
      <c r="R984" t="s">
        <v>6682</v>
      </c>
      <c r="S984" t="s">
        <v>72</v>
      </c>
      <c r="Z984" t="s">
        <v>111</v>
      </c>
      <c r="AA984" t="s">
        <v>6683</v>
      </c>
      <c r="AC984" t="s">
        <v>107</v>
      </c>
      <c r="AF984" t="s">
        <v>11992</v>
      </c>
      <c r="AG984" t="s">
        <v>76</v>
      </c>
      <c r="AH984" t="s">
        <v>11993</v>
      </c>
      <c r="AI984" t="s">
        <v>10682</v>
      </c>
      <c r="AJ984" t="s">
        <v>10682</v>
      </c>
      <c r="AK984"/>
      <c r="AL984">
        <v>0</v>
      </c>
    </row>
    <row r="985" spans="1:38" x14ac:dyDescent="0.25">
      <c r="A985" t="s">
        <v>35</v>
      </c>
      <c r="B985" t="s">
        <v>1972</v>
      </c>
      <c r="C985" t="s">
        <v>6684</v>
      </c>
      <c r="D985" t="s">
        <v>6685</v>
      </c>
      <c r="E985" t="s">
        <v>356</v>
      </c>
      <c r="F985" t="s">
        <v>3760</v>
      </c>
      <c r="G985" t="s">
        <v>183</v>
      </c>
      <c r="H985" t="s">
        <v>6686</v>
      </c>
      <c r="I985" t="s">
        <v>103</v>
      </c>
      <c r="J985" t="s">
        <v>356</v>
      </c>
      <c r="K985" t="s">
        <v>4111</v>
      </c>
      <c r="L985" t="s">
        <v>183</v>
      </c>
      <c r="M985" t="s">
        <v>6687</v>
      </c>
      <c r="N985" t="s">
        <v>647</v>
      </c>
      <c r="O985" t="s">
        <v>6688</v>
      </c>
      <c r="P985" t="s">
        <v>648</v>
      </c>
      <c r="R985" t="s">
        <v>6689</v>
      </c>
      <c r="S985" t="s">
        <v>46</v>
      </c>
      <c r="T985" t="s">
        <v>5173</v>
      </c>
      <c r="V985" t="s">
        <v>6690</v>
      </c>
      <c r="X985" t="s">
        <v>6691</v>
      </c>
      <c r="Y985" t="s">
        <v>6692</v>
      </c>
      <c r="Z985" t="s">
        <v>6693</v>
      </c>
      <c r="AA985" t="s">
        <v>6694</v>
      </c>
      <c r="AC985" t="s">
        <v>6695</v>
      </c>
      <c r="AF985"/>
      <c r="AG985" t="s">
        <v>285</v>
      </c>
      <c r="AH985" t="s">
        <v>11994</v>
      </c>
      <c r="AI985" t="s">
        <v>11568</v>
      </c>
      <c r="AJ985" t="s">
        <v>11568</v>
      </c>
      <c r="AK985"/>
      <c r="AL985">
        <v>0</v>
      </c>
    </row>
    <row r="986" spans="1:38" x14ac:dyDescent="0.25">
      <c r="A986" t="s">
        <v>35</v>
      </c>
      <c r="B986" t="s">
        <v>182</v>
      </c>
      <c r="C986" t="s">
        <v>13221</v>
      </c>
      <c r="E986" t="s">
        <v>356</v>
      </c>
      <c r="F986" t="s">
        <v>3940</v>
      </c>
      <c r="G986" t="s">
        <v>54</v>
      </c>
      <c r="H986" t="s">
        <v>51</v>
      </c>
      <c r="I986" t="s">
        <v>189</v>
      </c>
      <c r="J986" t="s">
        <v>356</v>
      </c>
      <c r="K986" t="s">
        <v>4081</v>
      </c>
      <c r="L986" t="s">
        <v>39</v>
      </c>
      <c r="M986" t="s">
        <v>13222</v>
      </c>
      <c r="N986" t="s">
        <v>80</v>
      </c>
      <c r="O986" t="s">
        <v>105</v>
      </c>
      <c r="P986" t="s">
        <v>81</v>
      </c>
      <c r="Q986" t="s">
        <v>13223</v>
      </c>
      <c r="R986" t="s">
        <v>13224</v>
      </c>
      <c r="S986" t="s">
        <v>72</v>
      </c>
      <c r="Z986" t="s">
        <v>111</v>
      </c>
      <c r="AA986" t="s">
        <v>13225</v>
      </c>
      <c r="AC986" t="s">
        <v>107</v>
      </c>
      <c r="AF986" t="s">
        <v>13226</v>
      </c>
      <c r="AG986" t="s">
        <v>76</v>
      </c>
      <c r="AH986" t="s">
        <v>13226</v>
      </c>
      <c r="AI986" t="s">
        <v>10682</v>
      </c>
      <c r="AJ986" t="s">
        <v>10682</v>
      </c>
      <c r="AK986"/>
      <c r="AL986">
        <v>0</v>
      </c>
    </row>
    <row r="987" spans="1:38" x14ac:dyDescent="0.25">
      <c r="A987" t="s">
        <v>35</v>
      </c>
      <c r="B987" t="s">
        <v>1937</v>
      </c>
      <c r="C987" t="s">
        <v>6696</v>
      </c>
      <c r="E987" t="s">
        <v>356</v>
      </c>
      <c r="F987" t="s">
        <v>3940</v>
      </c>
      <c r="G987" t="s">
        <v>54</v>
      </c>
      <c r="I987" t="s">
        <v>178</v>
      </c>
      <c r="J987" t="s">
        <v>37</v>
      </c>
      <c r="K987" t="s">
        <v>3845</v>
      </c>
      <c r="L987" t="s">
        <v>94</v>
      </c>
      <c r="M987" t="s">
        <v>6697</v>
      </c>
      <c r="N987" t="s">
        <v>2381</v>
      </c>
      <c r="P987" t="s">
        <v>45</v>
      </c>
      <c r="Z987" t="s">
        <v>308</v>
      </c>
      <c r="AA987" t="s">
        <v>6698</v>
      </c>
      <c r="AC987" t="s">
        <v>1574</v>
      </c>
      <c r="AF987"/>
      <c r="AG987" t="s">
        <v>49</v>
      </c>
      <c r="AH987" t="s">
        <v>11995</v>
      </c>
      <c r="AI987" t="s">
        <v>10682</v>
      </c>
      <c r="AJ987" t="s">
        <v>10682</v>
      </c>
      <c r="AK987"/>
      <c r="AL987">
        <v>0</v>
      </c>
    </row>
    <row r="988" spans="1:38" x14ac:dyDescent="0.25">
      <c r="A988" t="s">
        <v>35</v>
      </c>
      <c r="B988" t="s">
        <v>1458</v>
      </c>
      <c r="C988" t="s">
        <v>6699</v>
      </c>
      <c r="D988" t="s">
        <v>2011</v>
      </c>
      <c r="E988" t="s">
        <v>356</v>
      </c>
      <c r="F988" t="s">
        <v>3845</v>
      </c>
      <c r="G988" t="s">
        <v>94</v>
      </c>
      <c r="I988" t="s">
        <v>103</v>
      </c>
      <c r="J988" t="s">
        <v>2004</v>
      </c>
      <c r="K988" t="s">
        <v>4111</v>
      </c>
      <c r="L988" t="s">
        <v>183</v>
      </c>
      <c r="M988" t="s">
        <v>6700</v>
      </c>
      <c r="N988" t="s">
        <v>80</v>
      </c>
      <c r="P988" t="s">
        <v>45</v>
      </c>
      <c r="Q988" t="s">
        <v>6701</v>
      </c>
      <c r="R988" t="s">
        <v>6702</v>
      </c>
      <c r="S988" t="s">
        <v>72</v>
      </c>
      <c r="V988" t="s">
        <v>6703</v>
      </c>
      <c r="X988" t="s">
        <v>6704</v>
      </c>
      <c r="Z988" t="s">
        <v>2017</v>
      </c>
      <c r="AA988" t="s">
        <v>6705</v>
      </c>
      <c r="AB988" t="s">
        <v>2486</v>
      </c>
      <c r="AC988" t="s">
        <v>6706</v>
      </c>
      <c r="AF988" t="s">
        <v>11996</v>
      </c>
      <c r="AG988" t="s">
        <v>76</v>
      </c>
      <c r="AH988" t="s">
        <v>11997</v>
      </c>
      <c r="AI988" t="s">
        <v>10682</v>
      </c>
      <c r="AJ988" t="s">
        <v>10682</v>
      </c>
      <c r="AK988" t="s">
        <v>10789</v>
      </c>
      <c r="AL988">
        <v>0</v>
      </c>
    </row>
    <row r="989" spans="1:38" x14ac:dyDescent="0.25">
      <c r="A989" t="s">
        <v>35</v>
      </c>
      <c r="B989" t="s">
        <v>3549</v>
      </c>
      <c r="C989" t="s">
        <v>6707</v>
      </c>
      <c r="E989" t="s">
        <v>356</v>
      </c>
      <c r="F989" t="s">
        <v>3845</v>
      </c>
      <c r="G989" t="s">
        <v>94</v>
      </c>
      <c r="I989" t="s">
        <v>78</v>
      </c>
      <c r="J989" t="s">
        <v>37</v>
      </c>
      <c r="K989" t="s">
        <v>4092</v>
      </c>
      <c r="L989" t="s">
        <v>54</v>
      </c>
      <c r="M989" t="s">
        <v>6708</v>
      </c>
      <c r="N989" t="s">
        <v>61</v>
      </c>
      <c r="P989" t="s">
        <v>45</v>
      </c>
      <c r="Z989" t="s">
        <v>64</v>
      </c>
      <c r="AA989" t="s">
        <v>6709</v>
      </c>
      <c r="AF989"/>
      <c r="AG989" t="s">
        <v>49</v>
      </c>
      <c r="AH989" t="s">
        <v>11998</v>
      </c>
      <c r="AI989" t="s">
        <v>10682</v>
      </c>
      <c r="AJ989" t="s">
        <v>10682</v>
      </c>
      <c r="AK989"/>
      <c r="AL989">
        <v>0</v>
      </c>
    </row>
    <row r="990" spans="1:38" x14ac:dyDescent="0.25">
      <c r="A990" t="s">
        <v>35</v>
      </c>
      <c r="B990" t="s">
        <v>3601</v>
      </c>
      <c r="C990" t="s">
        <v>6710</v>
      </c>
      <c r="D990" t="s">
        <v>118</v>
      </c>
      <c r="E990" t="s">
        <v>356</v>
      </c>
      <c r="F990" t="s">
        <v>4070</v>
      </c>
      <c r="G990" t="s">
        <v>43</v>
      </c>
      <c r="I990" t="s">
        <v>52</v>
      </c>
      <c r="J990" t="s">
        <v>37</v>
      </c>
      <c r="K990" t="s">
        <v>4142</v>
      </c>
      <c r="L990" t="s">
        <v>43</v>
      </c>
      <c r="M990" t="s">
        <v>6711</v>
      </c>
      <c r="N990" t="s">
        <v>80</v>
      </c>
      <c r="O990" t="s">
        <v>6712</v>
      </c>
      <c r="P990" t="s">
        <v>185</v>
      </c>
      <c r="Q990" t="s">
        <v>6713</v>
      </c>
      <c r="R990" t="s">
        <v>6714</v>
      </c>
      <c r="S990" t="s">
        <v>72</v>
      </c>
      <c r="V990" t="s">
        <v>6715</v>
      </c>
      <c r="X990" t="s">
        <v>6716</v>
      </c>
      <c r="Y990" t="s">
        <v>6717</v>
      </c>
      <c r="Z990" t="s">
        <v>121</v>
      </c>
      <c r="AA990" t="s">
        <v>6718</v>
      </c>
      <c r="AB990" t="s">
        <v>6719</v>
      </c>
      <c r="AF990" t="s">
        <v>11999</v>
      </c>
      <c r="AG990" t="s">
        <v>76</v>
      </c>
      <c r="AH990" t="s">
        <v>11961</v>
      </c>
      <c r="AI990" t="s">
        <v>10685</v>
      </c>
      <c r="AJ990" t="s">
        <v>10685</v>
      </c>
      <c r="AK990"/>
      <c r="AL990">
        <v>0</v>
      </c>
    </row>
    <row r="991" spans="1:38" x14ac:dyDescent="0.25">
      <c r="A991" t="s">
        <v>35</v>
      </c>
      <c r="B991" t="s">
        <v>242</v>
      </c>
      <c r="C991" t="s">
        <v>6720</v>
      </c>
      <c r="D991" t="s">
        <v>2011</v>
      </c>
      <c r="E991" t="s">
        <v>356</v>
      </c>
      <c r="F991" t="s">
        <v>4070</v>
      </c>
      <c r="G991" t="s">
        <v>43</v>
      </c>
      <c r="I991" t="s">
        <v>52</v>
      </c>
      <c r="J991" t="s">
        <v>356</v>
      </c>
      <c r="K991" t="s">
        <v>4023</v>
      </c>
      <c r="L991" t="s">
        <v>94</v>
      </c>
      <c r="M991" t="s">
        <v>6721</v>
      </c>
      <c r="N991" t="s">
        <v>80</v>
      </c>
      <c r="P991" t="s">
        <v>45</v>
      </c>
      <c r="Q991" t="s">
        <v>6722</v>
      </c>
      <c r="R991" t="s">
        <v>6723</v>
      </c>
      <c r="S991" t="s">
        <v>72</v>
      </c>
      <c r="V991" t="s">
        <v>6724</v>
      </c>
      <c r="X991" t="s">
        <v>6725</v>
      </c>
      <c r="Z991" t="s">
        <v>2017</v>
      </c>
      <c r="AA991" t="s">
        <v>6726</v>
      </c>
      <c r="AB991" t="s">
        <v>161</v>
      </c>
      <c r="AC991" t="s">
        <v>6727</v>
      </c>
      <c r="AE991" t="s">
        <v>6728</v>
      </c>
      <c r="AF991" t="s">
        <v>12000</v>
      </c>
      <c r="AG991" t="s">
        <v>76</v>
      </c>
      <c r="AH991" t="s">
        <v>12001</v>
      </c>
      <c r="AI991" t="s">
        <v>10682</v>
      </c>
      <c r="AJ991" t="s">
        <v>10682</v>
      </c>
      <c r="AK991"/>
      <c r="AL991">
        <v>0</v>
      </c>
    </row>
    <row r="992" spans="1:38" x14ac:dyDescent="0.25">
      <c r="A992" t="s">
        <v>35</v>
      </c>
      <c r="B992" t="s">
        <v>1937</v>
      </c>
      <c r="C992" t="s">
        <v>6729</v>
      </c>
      <c r="E992" t="s">
        <v>356</v>
      </c>
      <c r="F992" t="s">
        <v>4006</v>
      </c>
      <c r="G992" t="s">
        <v>60</v>
      </c>
      <c r="H992" t="s">
        <v>51</v>
      </c>
      <c r="I992" t="s">
        <v>103</v>
      </c>
      <c r="J992" t="s">
        <v>356</v>
      </c>
      <c r="K992" t="s">
        <v>4228</v>
      </c>
      <c r="L992" t="s">
        <v>70</v>
      </c>
      <c r="M992" t="s">
        <v>6730</v>
      </c>
      <c r="N992" t="s">
        <v>80</v>
      </c>
      <c r="O992" t="s">
        <v>337</v>
      </c>
      <c r="P992" t="s">
        <v>81</v>
      </c>
      <c r="Q992" t="s">
        <v>6731</v>
      </c>
      <c r="R992" t="s">
        <v>6732</v>
      </c>
      <c r="S992" t="s">
        <v>72</v>
      </c>
      <c r="Z992" t="s">
        <v>111</v>
      </c>
      <c r="AA992" t="s">
        <v>6733</v>
      </c>
      <c r="AB992" t="s">
        <v>176</v>
      </c>
      <c r="AC992" t="s">
        <v>107</v>
      </c>
      <c r="AF992" t="s">
        <v>12002</v>
      </c>
      <c r="AG992" t="s">
        <v>76</v>
      </c>
      <c r="AH992" t="s">
        <v>12003</v>
      </c>
      <c r="AI992" t="s">
        <v>10682</v>
      </c>
      <c r="AJ992" t="s">
        <v>10682</v>
      </c>
      <c r="AK992"/>
      <c r="AL992">
        <v>0</v>
      </c>
    </row>
    <row r="993" spans="1:38" x14ac:dyDescent="0.25">
      <c r="A993" t="s">
        <v>35</v>
      </c>
      <c r="B993" t="s">
        <v>1153</v>
      </c>
      <c r="C993" t="s">
        <v>6734</v>
      </c>
      <c r="E993" t="s">
        <v>356</v>
      </c>
      <c r="F993" t="s">
        <v>4111</v>
      </c>
      <c r="G993" t="s">
        <v>183</v>
      </c>
      <c r="H993" t="s">
        <v>51</v>
      </c>
      <c r="I993" t="s">
        <v>52</v>
      </c>
      <c r="J993" t="s">
        <v>356</v>
      </c>
      <c r="K993" t="s">
        <v>4023</v>
      </c>
      <c r="L993" t="s">
        <v>94</v>
      </c>
      <c r="M993" t="s">
        <v>6735</v>
      </c>
      <c r="N993" t="s">
        <v>215</v>
      </c>
      <c r="O993" t="s">
        <v>105</v>
      </c>
      <c r="P993" t="s">
        <v>81</v>
      </c>
      <c r="Q993" t="s">
        <v>6736</v>
      </c>
      <c r="R993" t="s">
        <v>6737</v>
      </c>
      <c r="S993" t="s">
        <v>72</v>
      </c>
      <c r="Z993" t="s">
        <v>128</v>
      </c>
      <c r="AA993" t="s">
        <v>6738</v>
      </c>
      <c r="AC993" t="s">
        <v>107</v>
      </c>
      <c r="AF993" t="s">
        <v>12004</v>
      </c>
      <c r="AG993" t="s">
        <v>49</v>
      </c>
      <c r="AH993" t="s">
        <v>12004</v>
      </c>
      <c r="AI993" t="s">
        <v>10682</v>
      </c>
      <c r="AJ993" t="s">
        <v>10682</v>
      </c>
      <c r="AK993"/>
      <c r="AL993">
        <v>0</v>
      </c>
    </row>
    <row r="994" spans="1:38" x14ac:dyDescent="0.25">
      <c r="A994" t="s">
        <v>35</v>
      </c>
      <c r="B994" t="s">
        <v>3026</v>
      </c>
      <c r="C994" t="s">
        <v>6739</v>
      </c>
      <c r="E994" t="s">
        <v>356</v>
      </c>
      <c r="F994" t="s">
        <v>4081</v>
      </c>
      <c r="G994" t="s">
        <v>39</v>
      </c>
      <c r="H994" t="s">
        <v>51</v>
      </c>
      <c r="I994" t="s">
        <v>52</v>
      </c>
      <c r="J994" t="s">
        <v>356</v>
      </c>
      <c r="K994" t="s">
        <v>4228</v>
      </c>
      <c r="L994" t="s">
        <v>70</v>
      </c>
      <c r="M994" t="s">
        <v>6740</v>
      </c>
      <c r="N994" t="s">
        <v>205</v>
      </c>
      <c r="O994" t="s">
        <v>258</v>
      </c>
      <c r="P994" t="s">
        <v>81</v>
      </c>
      <c r="Q994" t="s">
        <v>6741</v>
      </c>
      <c r="R994" t="s">
        <v>6742</v>
      </c>
      <c r="S994" t="s">
        <v>72</v>
      </c>
      <c r="Z994" t="s">
        <v>106</v>
      </c>
      <c r="AA994" t="s">
        <v>6743</v>
      </c>
      <c r="AC994" t="s">
        <v>107</v>
      </c>
      <c r="AF994" t="s">
        <v>12005</v>
      </c>
      <c r="AG994" t="s">
        <v>108</v>
      </c>
      <c r="AH994" t="s">
        <v>12006</v>
      </c>
      <c r="AI994" t="s">
        <v>10682</v>
      </c>
      <c r="AJ994" t="s">
        <v>10682</v>
      </c>
      <c r="AK994"/>
      <c r="AL994">
        <v>0</v>
      </c>
    </row>
    <row r="995" spans="1:38" x14ac:dyDescent="0.25">
      <c r="A995" t="s">
        <v>35</v>
      </c>
      <c r="B995" t="s">
        <v>153</v>
      </c>
      <c r="C995" t="s">
        <v>6744</v>
      </c>
      <c r="E995" t="s">
        <v>356</v>
      </c>
      <c r="F995" t="s">
        <v>4281</v>
      </c>
      <c r="G995" t="s">
        <v>60</v>
      </c>
      <c r="I995" t="s">
        <v>139</v>
      </c>
      <c r="J995" t="s">
        <v>356</v>
      </c>
      <c r="K995" t="s">
        <v>4261</v>
      </c>
      <c r="L995" t="s">
        <v>39</v>
      </c>
      <c r="M995" t="s">
        <v>6745</v>
      </c>
      <c r="N995" t="s">
        <v>215</v>
      </c>
      <c r="P995" t="s">
        <v>81</v>
      </c>
      <c r="Q995" t="s">
        <v>6746</v>
      </c>
      <c r="R995" t="s">
        <v>6747</v>
      </c>
      <c r="S995" t="s">
        <v>72</v>
      </c>
      <c r="Z995" t="s">
        <v>6464</v>
      </c>
      <c r="AC995" t="s">
        <v>6748</v>
      </c>
      <c r="AF995" t="s">
        <v>12007</v>
      </c>
      <c r="AG995" t="s">
        <v>49</v>
      </c>
      <c r="AH995" t="s">
        <v>12007</v>
      </c>
      <c r="AI995" t="s">
        <v>10682</v>
      </c>
      <c r="AJ995" t="s">
        <v>10682</v>
      </c>
      <c r="AK995"/>
      <c r="AL995">
        <v>0</v>
      </c>
    </row>
    <row r="996" spans="1:38" x14ac:dyDescent="0.25">
      <c r="A996" t="s">
        <v>35</v>
      </c>
      <c r="B996" t="s">
        <v>153</v>
      </c>
      <c r="C996" t="s">
        <v>6749</v>
      </c>
      <c r="E996" t="s">
        <v>356</v>
      </c>
      <c r="F996" t="s">
        <v>4281</v>
      </c>
      <c r="G996" t="s">
        <v>60</v>
      </c>
      <c r="I996" t="s">
        <v>180</v>
      </c>
      <c r="J996" t="s">
        <v>356</v>
      </c>
      <c r="K996" t="s">
        <v>4261</v>
      </c>
      <c r="L996" t="s">
        <v>39</v>
      </c>
      <c r="M996" t="s">
        <v>6750</v>
      </c>
      <c r="N996" t="s">
        <v>215</v>
      </c>
      <c r="P996" t="s">
        <v>81</v>
      </c>
      <c r="Q996" t="s">
        <v>6746</v>
      </c>
      <c r="R996" t="s">
        <v>6751</v>
      </c>
      <c r="S996" t="s">
        <v>72</v>
      </c>
      <c r="Z996" t="s">
        <v>6464</v>
      </c>
      <c r="AC996" t="s">
        <v>6748</v>
      </c>
      <c r="AF996" t="s">
        <v>12008</v>
      </c>
      <c r="AG996" t="s">
        <v>49</v>
      </c>
      <c r="AH996" t="s">
        <v>12008</v>
      </c>
      <c r="AI996" t="s">
        <v>10682</v>
      </c>
      <c r="AJ996" t="s">
        <v>10682</v>
      </c>
      <c r="AK996"/>
      <c r="AL996">
        <v>0</v>
      </c>
    </row>
    <row r="997" spans="1:38" x14ac:dyDescent="0.25">
      <c r="A997" t="s">
        <v>35</v>
      </c>
      <c r="B997" t="s">
        <v>755</v>
      </c>
      <c r="C997" t="s">
        <v>6752</v>
      </c>
      <c r="E997" t="s">
        <v>356</v>
      </c>
      <c r="F997" t="s">
        <v>4281</v>
      </c>
      <c r="G997" t="s">
        <v>60</v>
      </c>
      <c r="H997" t="s">
        <v>51</v>
      </c>
      <c r="I997" t="s">
        <v>180</v>
      </c>
      <c r="J997" t="s">
        <v>37</v>
      </c>
      <c r="K997" t="s">
        <v>4387</v>
      </c>
      <c r="L997" t="s">
        <v>183</v>
      </c>
      <c r="M997" t="s">
        <v>6753</v>
      </c>
      <c r="N997" t="s">
        <v>80</v>
      </c>
      <c r="O997" t="s">
        <v>105</v>
      </c>
      <c r="P997" t="s">
        <v>81</v>
      </c>
      <c r="Q997" t="s">
        <v>6754</v>
      </c>
      <c r="R997" t="s">
        <v>6755</v>
      </c>
      <c r="S997" t="s">
        <v>72</v>
      </c>
      <c r="Z997" t="s">
        <v>111</v>
      </c>
      <c r="AA997" t="s">
        <v>6756</v>
      </c>
      <c r="AB997" t="s">
        <v>176</v>
      </c>
      <c r="AC997" t="s">
        <v>107</v>
      </c>
      <c r="AF997" t="s">
        <v>12009</v>
      </c>
      <c r="AG997" t="s">
        <v>76</v>
      </c>
      <c r="AH997" t="s">
        <v>12010</v>
      </c>
      <c r="AI997" t="s">
        <v>10682</v>
      </c>
      <c r="AJ997" t="s">
        <v>10682</v>
      </c>
      <c r="AK997"/>
      <c r="AL997">
        <v>0</v>
      </c>
    </row>
    <row r="998" spans="1:38" x14ac:dyDescent="0.25">
      <c r="A998" t="s">
        <v>35</v>
      </c>
      <c r="B998" t="s">
        <v>3082</v>
      </c>
      <c r="C998" t="s">
        <v>6757</v>
      </c>
      <c r="E998" t="s">
        <v>356</v>
      </c>
      <c r="F998" t="s">
        <v>4261</v>
      </c>
      <c r="G998" t="s">
        <v>39</v>
      </c>
      <c r="I998" t="s">
        <v>103</v>
      </c>
      <c r="J998" t="s">
        <v>37</v>
      </c>
      <c r="K998" t="s">
        <v>4397</v>
      </c>
      <c r="L998" t="s">
        <v>70</v>
      </c>
      <c r="M998" t="s">
        <v>6758</v>
      </c>
      <c r="N998" t="s">
        <v>85</v>
      </c>
      <c r="P998" t="s">
        <v>185</v>
      </c>
      <c r="R998" t="s">
        <v>6759</v>
      </c>
      <c r="S998" t="s">
        <v>46</v>
      </c>
      <c r="T998" t="s">
        <v>1214</v>
      </c>
      <c r="V998" t="s">
        <v>6760</v>
      </c>
      <c r="X998" t="s">
        <v>6761</v>
      </c>
      <c r="Z998" t="s">
        <v>87</v>
      </c>
      <c r="AA998" t="s">
        <v>6762</v>
      </c>
      <c r="AB998" t="s">
        <v>324</v>
      </c>
      <c r="AF998"/>
      <c r="AG998" t="s">
        <v>49</v>
      </c>
      <c r="AH998" t="s">
        <v>12011</v>
      </c>
      <c r="AI998" t="s">
        <v>10685</v>
      </c>
      <c r="AJ998" t="s">
        <v>10685</v>
      </c>
      <c r="AK998"/>
      <c r="AL998">
        <v>0</v>
      </c>
    </row>
    <row r="999" spans="1:38" x14ac:dyDescent="0.25">
      <c r="A999" t="s">
        <v>35</v>
      </c>
      <c r="B999" t="s">
        <v>1972</v>
      </c>
      <c r="C999" t="s">
        <v>6763</v>
      </c>
      <c r="E999" t="s">
        <v>356</v>
      </c>
      <c r="F999" t="s">
        <v>4261</v>
      </c>
      <c r="G999" t="s">
        <v>39</v>
      </c>
      <c r="I999" t="s">
        <v>103</v>
      </c>
      <c r="J999" t="s">
        <v>37</v>
      </c>
      <c r="K999" t="s">
        <v>4397</v>
      </c>
      <c r="L999" t="s">
        <v>70</v>
      </c>
      <c r="M999" t="s">
        <v>6758</v>
      </c>
      <c r="N999" t="s">
        <v>257</v>
      </c>
      <c r="P999" t="s">
        <v>185</v>
      </c>
      <c r="R999" t="s">
        <v>6759</v>
      </c>
      <c r="S999" t="s">
        <v>46</v>
      </c>
      <c r="T999" t="s">
        <v>1214</v>
      </c>
      <c r="V999" t="s">
        <v>6760</v>
      </c>
      <c r="X999" t="s">
        <v>6761</v>
      </c>
      <c r="Z999" t="s">
        <v>87</v>
      </c>
      <c r="AA999" t="s">
        <v>6762</v>
      </c>
      <c r="AB999" t="s">
        <v>324</v>
      </c>
      <c r="AF999"/>
      <c r="AG999" t="s">
        <v>49</v>
      </c>
      <c r="AH999" t="s">
        <v>12012</v>
      </c>
      <c r="AI999" t="s">
        <v>10685</v>
      </c>
      <c r="AJ999" t="s">
        <v>10685</v>
      </c>
      <c r="AK999"/>
      <c r="AL999">
        <v>0</v>
      </c>
    </row>
    <row r="1000" spans="1:38" x14ac:dyDescent="0.25">
      <c r="A1000" t="s">
        <v>35</v>
      </c>
      <c r="B1000" t="s">
        <v>2314</v>
      </c>
      <c r="C1000" t="s">
        <v>6764</v>
      </c>
      <c r="E1000" t="s">
        <v>356</v>
      </c>
      <c r="F1000" t="s">
        <v>4413</v>
      </c>
      <c r="G1000" t="s">
        <v>43</v>
      </c>
      <c r="I1000" t="s">
        <v>180</v>
      </c>
      <c r="J1000" t="s">
        <v>37</v>
      </c>
      <c r="K1000" t="s">
        <v>4381</v>
      </c>
      <c r="L1000" t="s">
        <v>39</v>
      </c>
      <c r="M1000" t="s">
        <v>6765</v>
      </c>
      <c r="N1000" t="s">
        <v>190</v>
      </c>
      <c r="P1000" t="s">
        <v>62</v>
      </c>
      <c r="Z1000" t="s">
        <v>64</v>
      </c>
      <c r="AA1000" t="s">
        <v>6766</v>
      </c>
      <c r="AF1000"/>
      <c r="AG1000" t="s">
        <v>76</v>
      </c>
      <c r="AH1000" t="s">
        <v>12013</v>
      </c>
      <c r="AI1000" t="s">
        <v>10682</v>
      </c>
      <c r="AJ1000" t="s">
        <v>10682</v>
      </c>
      <c r="AK1000"/>
      <c r="AL1000">
        <v>0</v>
      </c>
    </row>
    <row r="1001" spans="1:38" x14ac:dyDescent="0.25">
      <c r="A1001" t="s">
        <v>35</v>
      </c>
      <c r="B1001" t="s">
        <v>3110</v>
      </c>
      <c r="C1001" t="s">
        <v>6767</v>
      </c>
      <c r="E1001" t="s">
        <v>356</v>
      </c>
      <c r="F1001" t="s">
        <v>4344</v>
      </c>
      <c r="G1001" t="s">
        <v>54</v>
      </c>
      <c r="H1001" t="s">
        <v>252</v>
      </c>
      <c r="I1001" t="s">
        <v>78</v>
      </c>
      <c r="J1001" t="s">
        <v>356</v>
      </c>
      <c r="K1001" t="s">
        <v>4475</v>
      </c>
      <c r="L1001" t="s">
        <v>70</v>
      </c>
      <c r="M1001" t="s">
        <v>6768</v>
      </c>
      <c r="N1001" t="s">
        <v>80</v>
      </c>
      <c r="O1001" t="s">
        <v>105</v>
      </c>
      <c r="P1001" t="s">
        <v>81</v>
      </c>
      <c r="Q1001" t="s">
        <v>6769</v>
      </c>
      <c r="R1001" t="s">
        <v>6770</v>
      </c>
      <c r="S1001" t="s">
        <v>72</v>
      </c>
      <c r="Z1001" t="s">
        <v>111</v>
      </c>
      <c r="AA1001" t="s">
        <v>6771</v>
      </c>
      <c r="AC1001" t="s">
        <v>107</v>
      </c>
      <c r="AF1001" t="s">
        <v>12014</v>
      </c>
      <c r="AG1001" t="s">
        <v>76</v>
      </c>
      <c r="AH1001" t="s">
        <v>12015</v>
      </c>
      <c r="AI1001" t="s">
        <v>10682</v>
      </c>
      <c r="AJ1001" t="s">
        <v>10682</v>
      </c>
      <c r="AK1001"/>
      <c r="AL1001">
        <v>0</v>
      </c>
    </row>
    <row r="1002" spans="1:38" x14ac:dyDescent="0.25">
      <c r="A1002" t="s">
        <v>35</v>
      </c>
      <c r="B1002" t="s">
        <v>42</v>
      </c>
      <c r="C1002" t="s">
        <v>12016</v>
      </c>
      <c r="E1002" t="s">
        <v>356</v>
      </c>
      <c r="F1002" t="s">
        <v>4435</v>
      </c>
      <c r="G1002" t="s">
        <v>94</v>
      </c>
      <c r="H1002" t="s">
        <v>51</v>
      </c>
      <c r="I1002" t="s">
        <v>189</v>
      </c>
      <c r="J1002" t="s">
        <v>356</v>
      </c>
      <c r="K1002" t="s">
        <v>4481</v>
      </c>
      <c r="L1002" t="s">
        <v>94</v>
      </c>
      <c r="M1002" t="s">
        <v>12017</v>
      </c>
      <c r="N1002" t="s">
        <v>104</v>
      </c>
      <c r="O1002" t="s">
        <v>5023</v>
      </c>
      <c r="P1002" t="s">
        <v>81</v>
      </c>
      <c r="Q1002" t="s">
        <v>12018</v>
      </c>
      <c r="R1002" t="s">
        <v>12019</v>
      </c>
      <c r="S1002" t="s">
        <v>72</v>
      </c>
      <c r="Z1002" t="s">
        <v>106</v>
      </c>
      <c r="AA1002" t="s">
        <v>12020</v>
      </c>
      <c r="AB1002" t="s">
        <v>176</v>
      </c>
      <c r="AC1002" t="s">
        <v>131</v>
      </c>
      <c r="AF1002" t="s">
        <v>12021</v>
      </c>
      <c r="AG1002" t="s">
        <v>108</v>
      </c>
      <c r="AH1002" t="s">
        <v>12021</v>
      </c>
      <c r="AI1002" t="s">
        <v>10682</v>
      </c>
      <c r="AJ1002" t="s">
        <v>10682</v>
      </c>
      <c r="AK1002"/>
      <c r="AL1002">
        <v>0</v>
      </c>
    </row>
    <row r="1003" spans="1:38" x14ac:dyDescent="0.25">
      <c r="A1003" t="s">
        <v>35</v>
      </c>
      <c r="B1003" t="s">
        <v>244</v>
      </c>
      <c r="C1003" t="s">
        <v>6772</v>
      </c>
      <c r="D1003" t="s">
        <v>6773</v>
      </c>
      <c r="E1003" t="s">
        <v>356</v>
      </c>
      <c r="F1003" t="s">
        <v>4435</v>
      </c>
      <c r="G1003" t="s">
        <v>94</v>
      </c>
      <c r="I1003" t="s">
        <v>180</v>
      </c>
      <c r="J1003" t="s">
        <v>356</v>
      </c>
      <c r="K1003" t="s">
        <v>6774</v>
      </c>
      <c r="L1003" t="s">
        <v>43</v>
      </c>
      <c r="M1003" t="s">
        <v>6775</v>
      </c>
      <c r="N1003" t="s">
        <v>2381</v>
      </c>
      <c r="O1003" t="s">
        <v>6776</v>
      </c>
      <c r="P1003" t="s">
        <v>45</v>
      </c>
      <c r="R1003" t="s">
        <v>6777</v>
      </c>
      <c r="S1003" t="s">
        <v>46</v>
      </c>
      <c r="T1003" t="s">
        <v>3378</v>
      </c>
      <c r="V1003" t="s">
        <v>6778</v>
      </c>
      <c r="X1003" t="s">
        <v>6779</v>
      </c>
      <c r="Y1003" t="s">
        <v>6780</v>
      </c>
      <c r="Z1003" t="s">
        <v>64</v>
      </c>
      <c r="AA1003" t="s">
        <v>6781</v>
      </c>
      <c r="AB1003" t="s">
        <v>65</v>
      </c>
      <c r="AF1003"/>
      <c r="AG1003" t="s">
        <v>49</v>
      </c>
      <c r="AH1003" t="s">
        <v>11982</v>
      </c>
      <c r="AI1003" t="s">
        <v>10682</v>
      </c>
      <c r="AJ1003" t="s">
        <v>10682</v>
      </c>
      <c r="AK1003"/>
      <c r="AL1003">
        <v>0</v>
      </c>
    </row>
    <row r="1004" spans="1:38" x14ac:dyDescent="0.25">
      <c r="A1004" t="s">
        <v>35</v>
      </c>
      <c r="B1004" t="s">
        <v>1581</v>
      </c>
      <c r="C1004" t="s">
        <v>6782</v>
      </c>
      <c r="D1004" t="s">
        <v>6783</v>
      </c>
      <c r="E1004" t="s">
        <v>356</v>
      </c>
      <c r="F1004" t="s">
        <v>4435</v>
      </c>
      <c r="G1004" t="s">
        <v>94</v>
      </c>
      <c r="I1004" t="s">
        <v>180</v>
      </c>
      <c r="J1004" t="s">
        <v>356</v>
      </c>
      <c r="K1004" t="s">
        <v>6774</v>
      </c>
      <c r="L1004" t="s">
        <v>43</v>
      </c>
      <c r="M1004" t="s">
        <v>6775</v>
      </c>
      <c r="N1004" t="s">
        <v>2381</v>
      </c>
      <c r="O1004" t="s">
        <v>6776</v>
      </c>
      <c r="P1004" t="s">
        <v>45</v>
      </c>
      <c r="R1004" t="s">
        <v>6784</v>
      </c>
      <c r="S1004" t="s">
        <v>46</v>
      </c>
      <c r="T1004" t="s">
        <v>6785</v>
      </c>
      <c r="U1004" t="s">
        <v>4840</v>
      </c>
      <c r="V1004" t="s">
        <v>6778</v>
      </c>
      <c r="X1004" t="s">
        <v>6786</v>
      </c>
      <c r="Y1004" t="s">
        <v>6780</v>
      </c>
      <c r="Z1004" t="s">
        <v>146</v>
      </c>
      <c r="AA1004" t="s">
        <v>6781</v>
      </c>
      <c r="AB1004" t="s">
        <v>768</v>
      </c>
      <c r="AC1004" t="s">
        <v>6787</v>
      </c>
      <c r="AF1004"/>
      <c r="AG1004" t="s">
        <v>49</v>
      </c>
      <c r="AH1004" t="s">
        <v>12022</v>
      </c>
      <c r="AI1004" t="s">
        <v>10682</v>
      </c>
      <c r="AJ1004" t="s">
        <v>10682</v>
      </c>
      <c r="AK1004"/>
      <c r="AL1004">
        <v>0</v>
      </c>
    </row>
    <row r="1005" spans="1:38" x14ac:dyDescent="0.25">
      <c r="A1005" t="s">
        <v>35</v>
      </c>
      <c r="B1005" t="s">
        <v>2244</v>
      </c>
      <c r="C1005" t="s">
        <v>6788</v>
      </c>
      <c r="D1005" t="s">
        <v>6789</v>
      </c>
      <c r="E1005" t="s">
        <v>356</v>
      </c>
      <c r="F1005" t="s">
        <v>4435</v>
      </c>
      <c r="G1005" t="s">
        <v>94</v>
      </c>
      <c r="I1005" t="s">
        <v>78</v>
      </c>
      <c r="J1005" t="s">
        <v>356</v>
      </c>
      <c r="K1005" t="s">
        <v>4538</v>
      </c>
      <c r="L1005" t="s">
        <v>39</v>
      </c>
      <c r="M1005" t="s">
        <v>6790</v>
      </c>
      <c r="N1005" t="s">
        <v>537</v>
      </c>
      <c r="P1005" t="s">
        <v>81</v>
      </c>
      <c r="Q1005" t="s">
        <v>6791</v>
      </c>
      <c r="R1005" t="s">
        <v>6792</v>
      </c>
      <c r="S1005" t="s">
        <v>72</v>
      </c>
      <c r="U1005" t="s">
        <v>6793</v>
      </c>
      <c r="V1005" t="s">
        <v>6794</v>
      </c>
      <c r="X1005" t="s">
        <v>6795</v>
      </c>
      <c r="Z1005" t="s">
        <v>6796</v>
      </c>
      <c r="AA1005" t="s">
        <v>736</v>
      </c>
      <c r="AC1005" t="s">
        <v>6797</v>
      </c>
      <c r="AF1005"/>
      <c r="AG1005" t="s">
        <v>49</v>
      </c>
      <c r="AH1005"/>
      <c r="AI1005" t="s">
        <v>10682</v>
      </c>
      <c r="AJ1005" t="s">
        <v>10682</v>
      </c>
      <c r="AK1005"/>
      <c r="AL1005">
        <v>1</v>
      </c>
    </row>
    <row r="1006" spans="1:38" x14ac:dyDescent="0.25">
      <c r="A1006" t="s">
        <v>35</v>
      </c>
      <c r="B1006" t="s">
        <v>3190</v>
      </c>
      <c r="C1006" t="s">
        <v>6798</v>
      </c>
      <c r="D1006" t="s">
        <v>6799</v>
      </c>
      <c r="E1006" t="s">
        <v>356</v>
      </c>
      <c r="F1006" t="s">
        <v>6800</v>
      </c>
      <c r="G1006" t="s">
        <v>60</v>
      </c>
      <c r="I1006" t="s">
        <v>52</v>
      </c>
      <c r="J1006" t="s">
        <v>356</v>
      </c>
      <c r="K1006" t="s">
        <v>4475</v>
      </c>
      <c r="L1006" t="s">
        <v>70</v>
      </c>
      <c r="M1006" t="s">
        <v>6801</v>
      </c>
      <c r="N1006" t="s">
        <v>208</v>
      </c>
      <c r="O1006" t="s">
        <v>6802</v>
      </c>
      <c r="P1006" t="s">
        <v>185</v>
      </c>
      <c r="R1006" t="s">
        <v>6803</v>
      </c>
      <c r="S1006" t="s">
        <v>46</v>
      </c>
      <c r="T1006" t="s">
        <v>223</v>
      </c>
      <c r="V1006" t="s">
        <v>6804</v>
      </c>
      <c r="X1006" t="s">
        <v>6805</v>
      </c>
      <c r="Y1006" t="s">
        <v>6806</v>
      </c>
      <c r="Z1006" t="s">
        <v>87</v>
      </c>
      <c r="AA1006" t="s">
        <v>6807</v>
      </c>
      <c r="AB1006" t="s">
        <v>748</v>
      </c>
      <c r="AF1006"/>
      <c r="AG1006" t="s">
        <v>76</v>
      </c>
      <c r="AH1006" t="s">
        <v>12023</v>
      </c>
      <c r="AI1006" t="s">
        <v>10685</v>
      </c>
      <c r="AJ1006" t="s">
        <v>10685</v>
      </c>
      <c r="AK1006"/>
      <c r="AL1006">
        <v>0</v>
      </c>
    </row>
    <row r="1007" spans="1:38" x14ac:dyDescent="0.25">
      <c r="A1007" t="s">
        <v>35</v>
      </c>
      <c r="B1007" t="s">
        <v>3003</v>
      </c>
      <c r="C1007" t="s">
        <v>6808</v>
      </c>
      <c r="E1007" t="s">
        <v>356</v>
      </c>
      <c r="F1007" t="s">
        <v>4481</v>
      </c>
      <c r="G1007" t="s">
        <v>94</v>
      </c>
      <c r="I1007" t="s">
        <v>78</v>
      </c>
      <c r="J1007" t="s">
        <v>356</v>
      </c>
      <c r="K1007" t="s">
        <v>4556</v>
      </c>
      <c r="L1007" t="s">
        <v>60</v>
      </c>
      <c r="M1007" t="s">
        <v>6809</v>
      </c>
      <c r="N1007" t="s">
        <v>2381</v>
      </c>
      <c r="O1007" t="s">
        <v>6810</v>
      </c>
      <c r="P1007" t="s">
        <v>45</v>
      </c>
      <c r="R1007" t="s">
        <v>6811</v>
      </c>
      <c r="S1007" t="s">
        <v>46</v>
      </c>
      <c r="T1007" t="s">
        <v>5882</v>
      </c>
      <c r="V1007" t="s">
        <v>6812</v>
      </c>
      <c r="W1007" t="s">
        <v>6813</v>
      </c>
      <c r="X1007" t="s">
        <v>6814</v>
      </c>
      <c r="Y1007" t="s">
        <v>6815</v>
      </c>
      <c r="Z1007" t="s">
        <v>64</v>
      </c>
      <c r="AA1007" t="s">
        <v>6816</v>
      </c>
      <c r="AB1007" t="s">
        <v>288</v>
      </c>
      <c r="AC1007" t="s">
        <v>6817</v>
      </c>
      <c r="AE1007" t="s">
        <v>6818</v>
      </c>
      <c r="AF1007"/>
      <c r="AG1007" t="s">
        <v>49</v>
      </c>
      <c r="AH1007" t="s">
        <v>12024</v>
      </c>
      <c r="AI1007" t="s">
        <v>10682</v>
      </c>
      <c r="AJ1007" t="s">
        <v>10682</v>
      </c>
      <c r="AK1007"/>
      <c r="AL1007">
        <v>0</v>
      </c>
    </row>
    <row r="1008" spans="1:38" x14ac:dyDescent="0.25">
      <c r="A1008" t="s">
        <v>35</v>
      </c>
      <c r="B1008" t="s">
        <v>5399</v>
      </c>
      <c r="C1008" t="s">
        <v>6819</v>
      </c>
      <c r="E1008" t="s">
        <v>356</v>
      </c>
      <c r="F1008" t="s">
        <v>4506</v>
      </c>
      <c r="G1008" t="s">
        <v>43</v>
      </c>
      <c r="H1008" t="s">
        <v>51</v>
      </c>
      <c r="I1008" t="s">
        <v>103</v>
      </c>
      <c r="J1008" t="s">
        <v>356</v>
      </c>
      <c r="K1008" t="s">
        <v>4648</v>
      </c>
      <c r="L1008" t="s">
        <v>70</v>
      </c>
      <c r="M1008" t="s">
        <v>6820</v>
      </c>
      <c r="N1008" t="s">
        <v>104</v>
      </c>
      <c r="O1008" t="s">
        <v>105</v>
      </c>
      <c r="P1008" t="s">
        <v>81</v>
      </c>
      <c r="Q1008" t="s">
        <v>6821</v>
      </c>
      <c r="R1008" t="s">
        <v>6822</v>
      </c>
      <c r="S1008" t="s">
        <v>72</v>
      </c>
      <c r="Z1008" t="s">
        <v>106</v>
      </c>
      <c r="AA1008" t="s">
        <v>6823</v>
      </c>
      <c r="AC1008" t="s">
        <v>107</v>
      </c>
      <c r="AF1008" t="s">
        <v>12025</v>
      </c>
      <c r="AG1008" t="s">
        <v>108</v>
      </c>
      <c r="AH1008" t="s">
        <v>12026</v>
      </c>
      <c r="AI1008" t="s">
        <v>10682</v>
      </c>
      <c r="AJ1008" t="s">
        <v>10682</v>
      </c>
      <c r="AK1008"/>
      <c r="AL1008">
        <v>0</v>
      </c>
    </row>
    <row r="1009" spans="1:38" x14ac:dyDescent="0.25">
      <c r="A1009" t="s">
        <v>35</v>
      </c>
      <c r="B1009" t="s">
        <v>3040</v>
      </c>
      <c r="C1009" t="s">
        <v>6824</v>
      </c>
      <c r="E1009" t="s">
        <v>356</v>
      </c>
      <c r="F1009" t="s">
        <v>4506</v>
      </c>
      <c r="G1009" t="s">
        <v>43</v>
      </c>
      <c r="I1009" t="s">
        <v>103</v>
      </c>
      <c r="J1009" t="s">
        <v>356</v>
      </c>
      <c r="K1009" t="s">
        <v>4582</v>
      </c>
      <c r="L1009" t="s">
        <v>183</v>
      </c>
      <c r="M1009" t="s">
        <v>6825</v>
      </c>
      <c r="N1009" t="s">
        <v>85</v>
      </c>
      <c r="P1009" t="s">
        <v>45</v>
      </c>
      <c r="R1009" t="s">
        <v>6826</v>
      </c>
      <c r="S1009" t="s">
        <v>46</v>
      </c>
      <c r="T1009" t="s">
        <v>3586</v>
      </c>
      <c r="V1009" t="s">
        <v>6827</v>
      </c>
      <c r="X1009" t="s">
        <v>6828</v>
      </c>
      <c r="Z1009" t="s">
        <v>87</v>
      </c>
      <c r="AA1009" t="s">
        <v>6829</v>
      </c>
      <c r="AB1009" t="s">
        <v>5888</v>
      </c>
      <c r="AE1009" t="s">
        <v>6830</v>
      </c>
      <c r="AF1009"/>
      <c r="AG1009" t="s">
        <v>49</v>
      </c>
      <c r="AH1009" t="s">
        <v>12027</v>
      </c>
      <c r="AI1009" t="s">
        <v>10682</v>
      </c>
      <c r="AJ1009" t="s">
        <v>10682</v>
      </c>
      <c r="AK1009"/>
      <c r="AL1009">
        <v>0</v>
      </c>
    </row>
    <row r="1010" spans="1:38" x14ac:dyDescent="0.25">
      <c r="A1010" t="s">
        <v>35</v>
      </c>
      <c r="B1010" t="s">
        <v>1613</v>
      </c>
      <c r="C1010" t="s">
        <v>6831</v>
      </c>
      <c r="D1010" t="s">
        <v>6832</v>
      </c>
      <c r="E1010" t="s">
        <v>356</v>
      </c>
      <c r="F1010" t="s">
        <v>4556</v>
      </c>
      <c r="G1010" t="s">
        <v>60</v>
      </c>
      <c r="I1010" t="s">
        <v>103</v>
      </c>
      <c r="J1010" t="s">
        <v>37</v>
      </c>
      <c r="K1010" t="s">
        <v>4519</v>
      </c>
      <c r="L1010" t="s">
        <v>54</v>
      </c>
      <c r="M1010" t="s">
        <v>6833</v>
      </c>
      <c r="N1010" t="s">
        <v>80</v>
      </c>
      <c r="O1010" t="s">
        <v>6834</v>
      </c>
      <c r="P1010" t="s">
        <v>45</v>
      </c>
      <c r="Q1010" t="s">
        <v>6835</v>
      </c>
      <c r="R1010" t="s">
        <v>6836</v>
      </c>
      <c r="S1010" t="s">
        <v>72</v>
      </c>
      <c r="V1010" t="s">
        <v>6837</v>
      </c>
      <c r="X1010" t="s">
        <v>6838</v>
      </c>
      <c r="Y1010" t="s">
        <v>6839</v>
      </c>
      <c r="Z1010" t="s">
        <v>2017</v>
      </c>
      <c r="AA1010" t="s">
        <v>6840</v>
      </c>
      <c r="AB1010" t="s">
        <v>844</v>
      </c>
      <c r="AE1010" t="s">
        <v>6841</v>
      </c>
      <c r="AF1010" t="s">
        <v>12028</v>
      </c>
      <c r="AG1010" t="s">
        <v>76</v>
      </c>
      <c r="AH1010" t="s">
        <v>12029</v>
      </c>
      <c r="AI1010" t="s">
        <v>10685</v>
      </c>
      <c r="AJ1010" t="s">
        <v>10685</v>
      </c>
      <c r="AK1010"/>
      <c r="AL1010">
        <v>0</v>
      </c>
    </row>
    <row r="1011" spans="1:38" x14ac:dyDescent="0.25">
      <c r="A1011" t="s">
        <v>35</v>
      </c>
      <c r="B1011" t="s">
        <v>2244</v>
      </c>
      <c r="C1011" t="s">
        <v>6842</v>
      </c>
      <c r="D1011" t="s">
        <v>6843</v>
      </c>
      <c r="E1011" t="s">
        <v>356</v>
      </c>
      <c r="F1011" t="s">
        <v>4556</v>
      </c>
      <c r="G1011" t="s">
        <v>60</v>
      </c>
      <c r="I1011" t="s">
        <v>103</v>
      </c>
      <c r="J1011" t="s">
        <v>356</v>
      </c>
      <c r="K1011" t="s">
        <v>4627</v>
      </c>
      <c r="L1011" t="s">
        <v>39</v>
      </c>
      <c r="M1011" t="s">
        <v>6844</v>
      </c>
      <c r="N1011" t="s">
        <v>80</v>
      </c>
      <c r="O1011" t="s">
        <v>6845</v>
      </c>
      <c r="P1011" t="s">
        <v>45</v>
      </c>
      <c r="Q1011" t="s">
        <v>6846</v>
      </c>
      <c r="R1011" t="s">
        <v>6847</v>
      </c>
      <c r="S1011" t="s">
        <v>72</v>
      </c>
      <c r="V1011" t="s">
        <v>6848</v>
      </c>
      <c r="X1011" t="s">
        <v>6849</v>
      </c>
      <c r="Y1011" t="s">
        <v>6850</v>
      </c>
      <c r="Z1011" t="s">
        <v>121</v>
      </c>
      <c r="AA1011" t="s">
        <v>6851</v>
      </c>
      <c r="AB1011" t="s">
        <v>88</v>
      </c>
      <c r="AF1011" t="s">
        <v>12030</v>
      </c>
      <c r="AG1011" t="s">
        <v>76</v>
      </c>
      <c r="AH1011" t="s">
        <v>12031</v>
      </c>
      <c r="AI1011" t="s">
        <v>10682</v>
      </c>
      <c r="AJ1011" t="s">
        <v>10682</v>
      </c>
      <c r="AK1011"/>
      <c r="AL1011">
        <v>0</v>
      </c>
    </row>
    <row r="1012" spans="1:38" x14ac:dyDescent="0.25">
      <c r="A1012" t="s">
        <v>35</v>
      </c>
      <c r="B1012" t="s">
        <v>3402</v>
      </c>
      <c r="C1012" t="s">
        <v>6852</v>
      </c>
      <c r="E1012" t="s">
        <v>356</v>
      </c>
      <c r="F1012" t="s">
        <v>4571</v>
      </c>
      <c r="G1012" t="s">
        <v>39</v>
      </c>
      <c r="I1012" t="s">
        <v>52</v>
      </c>
      <c r="J1012" t="s">
        <v>356</v>
      </c>
      <c r="K1012" t="s">
        <v>4612</v>
      </c>
      <c r="L1012" t="s">
        <v>94</v>
      </c>
      <c r="M1012" t="s">
        <v>6853</v>
      </c>
      <c r="N1012" t="s">
        <v>257</v>
      </c>
      <c r="P1012" t="s">
        <v>81</v>
      </c>
      <c r="Q1012" t="s">
        <v>6854</v>
      </c>
      <c r="R1012" t="s">
        <v>6855</v>
      </c>
      <c r="S1012" t="s">
        <v>72</v>
      </c>
      <c r="Z1012" t="s">
        <v>3453</v>
      </c>
      <c r="AA1012" t="s">
        <v>6856</v>
      </c>
      <c r="AC1012" t="s">
        <v>4279</v>
      </c>
      <c r="AF1012" t="s">
        <v>12032</v>
      </c>
      <c r="AG1012" t="s">
        <v>49</v>
      </c>
      <c r="AH1012" t="s">
        <v>12033</v>
      </c>
      <c r="AI1012" t="s">
        <v>10682</v>
      </c>
      <c r="AJ1012" t="s">
        <v>10682</v>
      </c>
      <c r="AK1012"/>
      <c r="AL1012">
        <v>0</v>
      </c>
    </row>
    <row r="1013" spans="1:38" x14ac:dyDescent="0.25">
      <c r="A1013" t="s">
        <v>35</v>
      </c>
      <c r="B1013" t="s">
        <v>3110</v>
      </c>
      <c r="C1013" t="s">
        <v>6857</v>
      </c>
      <c r="D1013" t="s">
        <v>364</v>
      </c>
      <c r="E1013" t="s">
        <v>356</v>
      </c>
      <c r="F1013" t="s">
        <v>4662</v>
      </c>
      <c r="G1013" t="s">
        <v>43</v>
      </c>
      <c r="H1013" t="s">
        <v>51</v>
      </c>
      <c r="I1013" t="s">
        <v>103</v>
      </c>
      <c r="J1013" t="s">
        <v>356</v>
      </c>
      <c r="K1013" t="s">
        <v>4725</v>
      </c>
      <c r="L1013" t="s">
        <v>39</v>
      </c>
      <c r="M1013" t="s">
        <v>5621</v>
      </c>
      <c r="N1013" t="s">
        <v>367</v>
      </c>
      <c r="P1013" t="s">
        <v>45</v>
      </c>
      <c r="Q1013" t="s">
        <v>5623</v>
      </c>
      <c r="R1013" t="s">
        <v>369</v>
      </c>
      <c r="S1013" t="s">
        <v>115</v>
      </c>
      <c r="U1013" t="s">
        <v>370</v>
      </c>
      <c r="W1013" t="s">
        <v>5624</v>
      </c>
      <c r="Y1013" t="s">
        <v>552</v>
      </c>
      <c r="AA1013" t="s">
        <v>6858</v>
      </c>
      <c r="AB1013" t="s">
        <v>6859</v>
      </c>
      <c r="AC1013" t="s">
        <v>372</v>
      </c>
      <c r="AD1013" t="s">
        <v>555</v>
      </c>
      <c r="AF1013"/>
      <c r="AG1013" t="s">
        <v>49</v>
      </c>
      <c r="AH1013" t="s">
        <v>12034</v>
      </c>
      <c r="AI1013" t="s">
        <v>10682</v>
      </c>
      <c r="AJ1013" t="s">
        <v>10682</v>
      </c>
      <c r="AK1013"/>
      <c r="AL1013">
        <v>0</v>
      </c>
    </row>
    <row r="1014" spans="1:38" x14ac:dyDescent="0.25">
      <c r="A1014" t="s">
        <v>35</v>
      </c>
      <c r="B1014" t="s">
        <v>674</v>
      </c>
      <c r="C1014" t="s">
        <v>6860</v>
      </c>
      <c r="D1014" t="s">
        <v>6397</v>
      </c>
      <c r="E1014" t="s">
        <v>356</v>
      </c>
      <c r="F1014" t="s">
        <v>4531</v>
      </c>
      <c r="G1014" t="s">
        <v>183</v>
      </c>
      <c r="H1014" t="s">
        <v>51</v>
      </c>
      <c r="I1014" t="s">
        <v>103</v>
      </c>
      <c r="J1014" t="s">
        <v>356</v>
      </c>
      <c r="K1014" t="s">
        <v>4627</v>
      </c>
      <c r="L1014" t="s">
        <v>39</v>
      </c>
      <c r="M1014" t="s">
        <v>6398</v>
      </c>
      <c r="P1014" t="s">
        <v>6399</v>
      </c>
      <c r="R1014" t="s">
        <v>6400</v>
      </c>
      <c r="S1014" t="s">
        <v>115</v>
      </c>
      <c r="U1014" t="s">
        <v>6401</v>
      </c>
      <c r="V1014" t="s">
        <v>6402</v>
      </c>
      <c r="W1014" t="s">
        <v>6403</v>
      </c>
      <c r="X1014" t="s">
        <v>6404</v>
      </c>
      <c r="AA1014" t="s">
        <v>6405</v>
      </c>
      <c r="AB1014" t="s">
        <v>6406</v>
      </c>
      <c r="AC1014" t="s">
        <v>6407</v>
      </c>
      <c r="AF1014"/>
      <c r="AG1014"/>
      <c r="AH1014"/>
      <c r="AI1014"/>
      <c r="AJ1014"/>
      <c r="AK1014"/>
      <c r="AL1014">
        <v>0</v>
      </c>
    </row>
    <row r="1015" spans="1:38" x14ac:dyDescent="0.25">
      <c r="A1015" t="s">
        <v>35</v>
      </c>
      <c r="B1015" t="s">
        <v>3558</v>
      </c>
      <c r="C1015" t="s">
        <v>6861</v>
      </c>
      <c r="D1015" t="s">
        <v>6862</v>
      </c>
      <c r="E1015" t="s">
        <v>356</v>
      </c>
      <c r="F1015" t="s">
        <v>4663</v>
      </c>
      <c r="G1015" t="s">
        <v>43</v>
      </c>
      <c r="H1015" t="s">
        <v>138</v>
      </c>
      <c r="I1015" t="s">
        <v>78</v>
      </c>
      <c r="J1015" t="s">
        <v>356</v>
      </c>
      <c r="K1015" t="s">
        <v>4714</v>
      </c>
      <c r="L1015" t="s">
        <v>54</v>
      </c>
      <c r="M1015" t="s">
        <v>6863</v>
      </c>
      <c r="N1015" t="s">
        <v>4826</v>
      </c>
      <c r="P1015" t="s">
        <v>81</v>
      </c>
      <c r="Q1015" t="s">
        <v>6864</v>
      </c>
      <c r="R1015" t="s">
        <v>6865</v>
      </c>
      <c r="S1015" t="s">
        <v>72</v>
      </c>
      <c r="Z1015" t="s">
        <v>6168</v>
      </c>
      <c r="AA1015" t="s">
        <v>6169</v>
      </c>
      <c r="AC1015" t="s">
        <v>4831</v>
      </c>
      <c r="AD1015" t="s">
        <v>6866</v>
      </c>
      <c r="AF1015"/>
      <c r="AG1015" t="s">
        <v>76</v>
      </c>
      <c r="AH1015"/>
      <c r="AI1015" t="s">
        <v>10682</v>
      </c>
      <c r="AJ1015" t="s">
        <v>10682</v>
      </c>
      <c r="AK1015"/>
      <c r="AL1015">
        <v>1</v>
      </c>
    </row>
    <row r="1016" spans="1:38" x14ac:dyDescent="0.25">
      <c r="A1016" t="s">
        <v>35</v>
      </c>
      <c r="B1016" t="s">
        <v>2314</v>
      </c>
      <c r="C1016" t="s">
        <v>6867</v>
      </c>
      <c r="E1016" t="s">
        <v>356</v>
      </c>
      <c r="F1016" t="s">
        <v>4712</v>
      </c>
      <c r="G1016" t="s">
        <v>60</v>
      </c>
      <c r="H1016" t="s">
        <v>51</v>
      </c>
      <c r="I1016" t="s">
        <v>103</v>
      </c>
      <c r="J1016" t="s">
        <v>356</v>
      </c>
      <c r="K1016" t="s">
        <v>4738</v>
      </c>
      <c r="L1016" t="s">
        <v>70</v>
      </c>
      <c r="M1016" t="s">
        <v>6868</v>
      </c>
      <c r="N1016" t="s">
        <v>80</v>
      </c>
      <c r="O1016" t="s">
        <v>105</v>
      </c>
      <c r="P1016" t="s">
        <v>81</v>
      </c>
      <c r="Q1016" t="s">
        <v>6869</v>
      </c>
      <c r="R1016" t="s">
        <v>6870</v>
      </c>
      <c r="S1016" t="s">
        <v>72</v>
      </c>
      <c r="Z1016" t="s">
        <v>111</v>
      </c>
      <c r="AA1016" t="s">
        <v>6871</v>
      </c>
      <c r="AC1016" t="s">
        <v>107</v>
      </c>
      <c r="AF1016" t="s">
        <v>12035</v>
      </c>
      <c r="AG1016" t="s">
        <v>76</v>
      </c>
      <c r="AH1016" t="s">
        <v>12036</v>
      </c>
      <c r="AI1016" t="s">
        <v>10682</v>
      </c>
      <c r="AJ1016" t="s">
        <v>10682</v>
      </c>
      <c r="AK1016"/>
      <c r="AL1016">
        <v>0</v>
      </c>
    </row>
    <row r="1017" spans="1:38" x14ac:dyDescent="0.25">
      <c r="A1017" t="s">
        <v>35</v>
      </c>
      <c r="B1017" t="s">
        <v>156</v>
      </c>
      <c r="C1017" t="s">
        <v>6872</v>
      </c>
      <c r="D1017" t="s">
        <v>6873</v>
      </c>
      <c r="E1017" t="s">
        <v>356</v>
      </c>
      <c r="F1017" t="s">
        <v>4724</v>
      </c>
      <c r="G1017" t="s">
        <v>183</v>
      </c>
      <c r="I1017" t="s">
        <v>231</v>
      </c>
      <c r="J1017" t="s">
        <v>37</v>
      </c>
      <c r="K1017" t="s">
        <v>6874</v>
      </c>
      <c r="L1017" t="s">
        <v>43</v>
      </c>
      <c r="M1017" t="s">
        <v>6875</v>
      </c>
      <c r="N1017" t="s">
        <v>208</v>
      </c>
      <c r="O1017" t="s">
        <v>6876</v>
      </c>
      <c r="P1017" t="s">
        <v>185</v>
      </c>
      <c r="R1017" t="s">
        <v>6877</v>
      </c>
      <c r="S1017" t="s">
        <v>46</v>
      </c>
      <c r="T1017" t="s">
        <v>86</v>
      </c>
      <c r="U1017" t="s">
        <v>6878</v>
      </c>
      <c r="V1017" t="s">
        <v>6879</v>
      </c>
      <c r="W1017" t="s">
        <v>6880</v>
      </c>
      <c r="X1017" t="s">
        <v>6881</v>
      </c>
      <c r="Y1017" t="s">
        <v>6882</v>
      </c>
      <c r="Z1017" t="s">
        <v>87</v>
      </c>
      <c r="AA1017" t="s">
        <v>6883</v>
      </c>
      <c r="AB1017" t="s">
        <v>324</v>
      </c>
      <c r="AF1017"/>
      <c r="AG1017" t="s">
        <v>76</v>
      </c>
      <c r="AH1017" t="s">
        <v>12037</v>
      </c>
      <c r="AI1017" t="s">
        <v>10685</v>
      </c>
      <c r="AJ1017" t="s">
        <v>10685</v>
      </c>
      <c r="AK1017"/>
      <c r="AL1017">
        <v>0</v>
      </c>
    </row>
    <row r="1018" spans="1:38" x14ac:dyDescent="0.25">
      <c r="A1018" t="s">
        <v>35</v>
      </c>
      <c r="B1018" t="s">
        <v>112</v>
      </c>
      <c r="C1018" t="s">
        <v>6884</v>
      </c>
      <c r="E1018" t="s">
        <v>356</v>
      </c>
      <c r="F1018" t="s">
        <v>4709</v>
      </c>
      <c r="G1018" t="s">
        <v>94</v>
      </c>
      <c r="I1018" t="s">
        <v>103</v>
      </c>
      <c r="J1018" t="s">
        <v>181</v>
      </c>
      <c r="K1018" t="s">
        <v>6885</v>
      </c>
      <c r="L1018" t="s">
        <v>54</v>
      </c>
      <c r="M1018" t="s">
        <v>6886</v>
      </c>
      <c r="N1018" t="s">
        <v>61</v>
      </c>
      <c r="O1018" t="s">
        <v>5064</v>
      </c>
      <c r="P1018" t="s">
        <v>62</v>
      </c>
      <c r="Y1018" t="s">
        <v>6887</v>
      </c>
      <c r="Z1018" t="s">
        <v>64</v>
      </c>
      <c r="AA1018" t="s">
        <v>6888</v>
      </c>
      <c r="AC1018" t="s">
        <v>6889</v>
      </c>
      <c r="AF1018"/>
      <c r="AG1018" t="s">
        <v>49</v>
      </c>
      <c r="AH1018" t="s">
        <v>12038</v>
      </c>
      <c r="AI1018" t="s">
        <v>10682</v>
      </c>
      <c r="AJ1018" t="s">
        <v>10682</v>
      </c>
      <c r="AK1018" t="s">
        <v>10863</v>
      </c>
      <c r="AL1018">
        <v>0</v>
      </c>
    </row>
    <row r="1019" spans="1:38" x14ac:dyDescent="0.25">
      <c r="A1019" t="s">
        <v>35</v>
      </c>
      <c r="B1019" t="s">
        <v>845</v>
      </c>
      <c r="C1019" t="s">
        <v>6890</v>
      </c>
      <c r="E1019" t="s">
        <v>356</v>
      </c>
      <c r="F1019" t="s">
        <v>4709</v>
      </c>
      <c r="G1019" t="s">
        <v>94</v>
      </c>
      <c r="H1019" t="s">
        <v>51</v>
      </c>
      <c r="I1019" t="s">
        <v>52</v>
      </c>
      <c r="J1019" t="s">
        <v>356</v>
      </c>
      <c r="K1019" t="s">
        <v>6874</v>
      </c>
      <c r="L1019" t="s">
        <v>43</v>
      </c>
      <c r="M1019" t="s">
        <v>6891</v>
      </c>
      <c r="N1019" t="s">
        <v>2381</v>
      </c>
      <c r="O1019" t="s">
        <v>5616</v>
      </c>
      <c r="P1019" t="s">
        <v>81</v>
      </c>
      <c r="Q1019" t="s">
        <v>6892</v>
      </c>
      <c r="R1019" t="s">
        <v>6893</v>
      </c>
      <c r="S1019" t="s">
        <v>72</v>
      </c>
      <c r="Z1019" t="s">
        <v>128</v>
      </c>
      <c r="AA1019" t="s">
        <v>6894</v>
      </c>
      <c r="AC1019" t="s">
        <v>107</v>
      </c>
      <c r="AF1019" t="s">
        <v>11979</v>
      </c>
      <c r="AG1019" t="s">
        <v>49</v>
      </c>
      <c r="AH1019" t="s">
        <v>12039</v>
      </c>
      <c r="AI1019" t="s">
        <v>10682</v>
      </c>
      <c r="AJ1019" t="s">
        <v>10682</v>
      </c>
      <c r="AK1019"/>
      <c r="AL1019">
        <v>0</v>
      </c>
    </row>
    <row r="1020" spans="1:38" x14ac:dyDescent="0.25">
      <c r="A1020" t="s">
        <v>35</v>
      </c>
      <c r="B1020" t="s">
        <v>2926</v>
      </c>
      <c r="C1020" t="s">
        <v>6895</v>
      </c>
      <c r="E1020" t="s">
        <v>356</v>
      </c>
      <c r="F1020" t="s">
        <v>4709</v>
      </c>
      <c r="G1020" t="s">
        <v>94</v>
      </c>
      <c r="H1020" t="s">
        <v>51</v>
      </c>
      <c r="I1020" t="s">
        <v>103</v>
      </c>
      <c r="J1020" t="s">
        <v>356</v>
      </c>
      <c r="K1020" t="s">
        <v>4892</v>
      </c>
      <c r="L1020" t="s">
        <v>70</v>
      </c>
      <c r="M1020" t="s">
        <v>6896</v>
      </c>
      <c r="N1020" t="s">
        <v>6897</v>
      </c>
      <c r="O1020" t="s">
        <v>105</v>
      </c>
      <c r="P1020" t="s">
        <v>81</v>
      </c>
      <c r="Q1020" t="s">
        <v>6898</v>
      </c>
      <c r="R1020" t="s">
        <v>6899</v>
      </c>
      <c r="S1020" t="s">
        <v>72</v>
      </c>
      <c r="Z1020" t="s">
        <v>106</v>
      </c>
      <c r="AA1020" t="s">
        <v>6900</v>
      </c>
      <c r="AC1020" t="s">
        <v>107</v>
      </c>
      <c r="AF1020" t="s">
        <v>12040</v>
      </c>
      <c r="AG1020" t="s">
        <v>108</v>
      </c>
      <c r="AH1020" t="s">
        <v>12041</v>
      </c>
      <c r="AI1020" t="s">
        <v>10682</v>
      </c>
      <c r="AJ1020" t="s">
        <v>10682</v>
      </c>
      <c r="AK1020"/>
      <c r="AL1020">
        <v>0</v>
      </c>
    </row>
    <row r="1021" spans="1:38" x14ac:dyDescent="0.25">
      <c r="A1021" t="s">
        <v>35</v>
      </c>
      <c r="B1021" t="s">
        <v>84</v>
      </c>
      <c r="C1021" t="s">
        <v>10554</v>
      </c>
      <c r="D1021" t="s">
        <v>10555</v>
      </c>
      <c r="E1021" t="s">
        <v>356</v>
      </c>
      <c r="F1021" t="s">
        <v>4756</v>
      </c>
      <c r="G1021" t="s">
        <v>60</v>
      </c>
      <c r="I1021" t="s">
        <v>189</v>
      </c>
      <c r="J1021" t="s">
        <v>2004</v>
      </c>
      <c r="K1021" t="s">
        <v>4725</v>
      </c>
      <c r="L1021" t="s">
        <v>39</v>
      </c>
      <c r="M1021" t="s">
        <v>10556</v>
      </c>
      <c r="N1021" t="s">
        <v>5550</v>
      </c>
      <c r="O1021" t="s">
        <v>10557</v>
      </c>
      <c r="P1021" t="s">
        <v>45</v>
      </c>
      <c r="R1021" t="s">
        <v>10558</v>
      </c>
      <c r="S1021" t="s">
        <v>72</v>
      </c>
      <c r="V1021" t="s">
        <v>10559</v>
      </c>
      <c r="W1021" t="s">
        <v>10560</v>
      </c>
      <c r="X1021" t="s">
        <v>10561</v>
      </c>
      <c r="Y1021" t="s">
        <v>10562</v>
      </c>
      <c r="Z1021" t="s">
        <v>3920</v>
      </c>
      <c r="AA1021" t="s">
        <v>10563</v>
      </c>
      <c r="AC1021" t="s">
        <v>3318</v>
      </c>
      <c r="AF1021" t="s">
        <v>12042</v>
      </c>
      <c r="AG1021" t="s">
        <v>285</v>
      </c>
      <c r="AH1021" t="s">
        <v>12043</v>
      </c>
      <c r="AI1021" t="s">
        <v>10682</v>
      </c>
      <c r="AJ1021" t="s">
        <v>10682</v>
      </c>
      <c r="AK1021" t="s">
        <v>11991</v>
      </c>
      <c r="AL1021">
        <v>0</v>
      </c>
    </row>
    <row r="1022" spans="1:38" x14ac:dyDescent="0.25">
      <c r="A1022" t="s">
        <v>35</v>
      </c>
      <c r="B1022" t="s">
        <v>845</v>
      </c>
      <c r="C1022" t="s">
        <v>6901</v>
      </c>
      <c r="E1022" t="s">
        <v>356</v>
      </c>
      <c r="F1022" t="s">
        <v>4725</v>
      </c>
      <c r="G1022" t="s">
        <v>39</v>
      </c>
      <c r="H1022" t="s">
        <v>51</v>
      </c>
      <c r="I1022" t="s">
        <v>78</v>
      </c>
      <c r="J1022" t="s">
        <v>37</v>
      </c>
      <c r="K1022" t="s">
        <v>4824</v>
      </c>
      <c r="L1022" t="s">
        <v>54</v>
      </c>
      <c r="M1022" t="s">
        <v>6902</v>
      </c>
      <c r="N1022" t="s">
        <v>80</v>
      </c>
      <c r="O1022" t="s">
        <v>105</v>
      </c>
      <c r="P1022" t="s">
        <v>81</v>
      </c>
      <c r="Q1022" t="s">
        <v>6903</v>
      </c>
      <c r="R1022" t="s">
        <v>6904</v>
      </c>
      <c r="S1022" t="s">
        <v>72</v>
      </c>
      <c r="Z1022" t="s">
        <v>111</v>
      </c>
      <c r="AA1022" t="s">
        <v>6905</v>
      </c>
      <c r="AC1022" t="s">
        <v>131</v>
      </c>
      <c r="AF1022" t="s">
        <v>12044</v>
      </c>
      <c r="AG1022" t="s">
        <v>76</v>
      </c>
      <c r="AH1022" t="s">
        <v>12045</v>
      </c>
      <c r="AI1022" t="s">
        <v>10682</v>
      </c>
      <c r="AJ1022" t="s">
        <v>10682</v>
      </c>
      <c r="AK1022"/>
      <c r="AL1022">
        <v>0</v>
      </c>
    </row>
    <row r="1023" spans="1:38" x14ac:dyDescent="0.25">
      <c r="A1023" t="s">
        <v>35</v>
      </c>
      <c r="B1023" t="s">
        <v>281</v>
      </c>
      <c r="C1023" t="s">
        <v>6906</v>
      </c>
      <c r="D1023" t="s">
        <v>2011</v>
      </c>
      <c r="E1023" t="s">
        <v>356</v>
      </c>
      <c r="F1023" t="s">
        <v>4835</v>
      </c>
      <c r="G1023" t="s">
        <v>43</v>
      </c>
      <c r="I1023" t="s">
        <v>231</v>
      </c>
      <c r="J1023" t="s">
        <v>37</v>
      </c>
      <c r="K1023" t="s">
        <v>4884</v>
      </c>
      <c r="L1023" t="s">
        <v>39</v>
      </c>
      <c r="M1023" t="s">
        <v>6907</v>
      </c>
      <c r="N1023" t="s">
        <v>80</v>
      </c>
      <c r="P1023" t="s">
        <v>45</v>
      </c>
      <c r="Q1023" t="s">
        <v>6908</v>
      </c>
      <c r="R1023" t="s">
        <v>6909</v>
      </c>
      <c r="S1023" t="s">
        <v>72</v>
      </c>
      <c r="V1023" t="s">
        <v>6910</v>
      </c>
      <c r="X1023" t="s">
        <v>6911</v>
      </c>
      <c r="Z1023" t="s">
        <v>2017</v>
      </c>
      <c r="AA1023" t="s">
        <v>6912</v>
      </c>
      <c r="AB1023" t="s">
        <v>88</v>
      </c>
      <c r="AF1023" t="s">
        <v>12046</v>
      </c>
      <c r="AG1023" t="s">
        <v>76</v>
      </c>
      <c r="AH1023" t="s">
        <v>10687</v>
      </c>
      <c r="AI1023" t="s">
        <v>10690</v>
      </c>
      <c r="AJ1023" t="s">
        <v>10690</v>
      </c>
      <c r="AK1023"/>
      <c r="AL1023">
        <v>0</v>
      </c>
    </row>
    <row r="1024" spans="1:38" x14ac:dyDescent="0.25">
      <c r="A1024" t="s">
        <v>35</v>
      </c>
      <c r="B1024" t="s">
        <v>1458</v>
      </c>
      <c r="C1024" t="s">
        <v>6927</v>
      </c>
      <c r="D1024" t="s">
        <v>6928</v>
      </c>
      <c r="E1024" t="s">
        <v>356</v>
      </c>
      <c r="F1024" t="s">
        <v>4809</v>
      </c>
      <c r="G1024" t="s">
        <v>94</v>
      </c>
      <c r="I1024" t="s">
        <v>103</v>
      </c>
      <c r="J1024" t="s">
        <v>1848</v>
      </c>
      <c r="K1024" t="s">
        <v>4884</v>
      </c>
      <c r="L1024" t="s">
        <v>39</v>
      </c>
      <c r="M1024" t="s">
        <v>12047</v>
      </c>
      <c r="N1024" t="s">
        <v>208</v>
      </c>
      <c r="O1024" t="s">
        <v>6929</v>
      </c>
      <c r="P1024" t="s">
        <v>45</v>
      </c>
      <c r="R1024" t="s">
        <v>6930</v>
      </c>
      <c r="S1024" t="s">
        <v>46</v>
      </c>
      <c r="T1024" t="s">
        <v>723</v>
      </c>
      <c r="V1024" t="s">
        <v>6931</v>
      </c>
      <c r="X1024" t="s">
        <v>12048</v>
      </c>
      <c r="Y1024" t="s">
        <v>6932</v>
      </c>
      <c r="Z1024" t="s">
        <v>87</v>
      </c>
      <c r="AA1024" t="s">
        <v>12049</v>
      </c>
      <c r="AB1024" t="s">
        <v>844</v>
      </c>
      <c r="AC1024" t="s">
        <v>6933</v>
      </c>
      <c r="AF1024"/>
      <c r="AG1024" t="s">
        <v>76</v>
      </c>
      <c r="AH1024" t="s">
        <v>12050</v>
      </c>
      <c r="AI1024" t="s">
        <v>10682</v>
      </c>
      <c r="AJ1024" t="s">
        <v>10682</v>
      </c>
      <c r="AK1024" t="s">
        <v>10871</v>
      </c>
      <c r="AL1024">
        <v>0</v>
      </c>
    </row>
    <row r="1025" spans="1:38" x14ac:dyDescent="0.25">
      <c r="A1025" t="s">
        <v>35</v>
      </c>
      <c r="B1025" t="s">
        <v>6913</v>
      </c>
      <c r="C1025" t="s">
        <v>6914</v>
      </c>
      <c r="D1025" t="s">
        <v>4823</v>
      </c>
      <c r="E1025" t="s">
        <v>356</v>
      </c>
      <c r="F1025" t="s">
        <v>4899</v>
      </c>
      <c r="G1025" t="s">
        <v>43</v>
      </c>
      <c r="H1025" t="s">
        <v>138</v>
      </c>
      <c r="I1025" t="s">
        <v>231</v>
      </c>
      <c r="J1025" t="s">
        <v>37</v>
      </c>
      <c r="K1025" t="s">
        <v>4894</v>
      </c>
      <c r="L1025" t="s">
        <v>70</v>
      </c>
      <c r="M1025" t="s">
        <v>6915</v>
      </c>
      <c r="N1025" t="s">
        <v>4826</v>
      </c>
      <c r="P1025" t="s">
        <v>81</v>
      </c>
      <c r="Q1025" t="s">
        <v>6916</v>
      </c>
      <c r="R1025" t="s">
        <v>6917</v>
      </c>
      <c r="S1025" t="s">
        <v>72</v>
      </c>
      <c r="Z1025" t="s">
        <v>4829</v>
      </c>
      <c r="AA1025" t="s">
        <v>4830</v>
      </c>
      <c r="AB1025" t="s">
        <v>6918</v>
      </c>
      <c r="AC1025" t="s">
        <v>4831</v>
      </c>
      <c r="AD1025" t="s">
        <v>4832</v>
      </c>
      <c r="AF1025"/>
      <c r="AG1025" t="s">
        <v>76</v>
      </c>
      <c r="AH1025"/>
      <c r="AI1025" t="s">
        <v>10690</v>
      </c>
      <c r="AJ1025" t="s">
        <v>10690</v>
      </c>
      <c r="AK1025"/>
      <c r="AL1025">
        <v>1</v>
      </c>
    </row>
    <row r="1026" spans="1:38" x14ac:dyDescent="0.25">
      <c r="A1026" t="s">
        <v>35</v>
      </c>
      <c r="B1026" t="s">
        <v>3941</v>
      </c>
      <c r="C1026" t="s">
        <v>6919</v>
      </c>
      <c r="D1026" t="s">
        <v>2011</v>
      </c>
      <c r="E1026" t="s">
        <v>356</v>
      </c>
      <c r="F1026" t="s">
        <v>4899</v>
      </c>
      <c r="G1026" t="s">
        <v>43</v>
      </c>
      <c r="I1026" t="s">
        <v>52</v>
      </c>
      <c r="J1026" t="s">
        <v>37</v>
      </c>
      <c r="K1026" t="s">
        <v>4925</v>
      </c>
      <c r="L1026" t="s">
        <v>60</v>
      </c>
      <c r="M1026" t="s">
        <v>6920</v>
      </c>
      <c r="N1026" t="s">
        <v>80</v>
      </c>
      <c r="P1026" t="s">
        <v>185</v>
      </c>
      <c r="Q1026" t="s">
        <v>6921</v>
      </c>
      <c r="R1026" t="s">
        <v>6922</v>
      </c>
      <c r="S1026" t="s">
        <v>72</v>
      </c>
      <c r="V1026" t="s">
        <v>6923</v>
      </c>
      <c r="X1026" t="s">
        <v>6924</v>
      </c>
      <c r="Z1026" t="s">
        <v>2017</v>
      </c>
      <c r="AA1026" t="s">
        <v>6925</v>
      </c>
      <c r="AB1026" t="s">
        <v>324</v>
      </c>
      <c r="AE1026" t="s">
        <v>6926</v>
      </c>
      <c r="AF1026" t="s">
        <v>12051</v>
      </c>
      <c r="AG1026" t="s">
        <v>76</v>
      </c>
      <c r="AH1026" t="s">
        <v>12052</v>
      </c>
      <c r="AI1026" t="s">
        <v>10685</v>
      </c>
      <c r="AJ1026" t="s">
        <v>10685</v>
      </c>
      <c r="AK1026"/>
      <c r="AL1026">
        <v>0</v>
      </c>
    </row>
    <row r="1027" spans="1:38" x14ac:dyDescent="0.25">
      <c r="A1027" t="s">
        <v>35</v>
      </c>
      <c r="B1027" t="s">
        <v>246</v>
      </c>
      <c r="C1027" t="s">
        <v>6934</v>
      </c>
      <c r="E1027" t="s">
        <v>356</v>
      </c>
      <c r="F1027" t="s">
        <v>4899</v>
      </c>
      <c r="G1027" t="s">
        <v>43</v>
      </c>
      <c r="H1027" t="s">
        <v>138</v>
      </c>
      <c r="I1027" t="s">
        <v>52</v>
      </c>
      <c r="J1027" t="s">
        <v>1848</v>
      </c>
      <c r="K1027" t="s">
        <v>6935</v>
      </c>
      <c r="L1027" t="s">
        <v>183</v>
      </c>
      <c r="M1027" t="s">
        <v>6936</v>
      </c>
      <c r="N1027" t="s">
        <v>232</v>
      </c>
      <c r="P1027" t="s">
        <v>81</v>
      </c>
      <c r="Q1027" t="s">
        <v>6937</v>
      </c>
      <c r="R1027" t="s">
        <v>6938</v>
      </c>
      <c r="S1027" t="s">
        <v>72</v>
      </c>
      <c r="Z1027" t="s">
        <v>6168</v>
      </c>
      <c r="AA1027" t="s">
        <v>6169</v>
      </c>
      <c r="AC1027" t="s">
        <v>4460</v>
      </c>
      <c r="AD1027" t="s">
        <v>6170</v>
      </c>
      <c r="AF1027" t="s">
        <v>12053</v>
      </c>
      <c r="AG1027" t="s">
        <v>76</v>
      </c>
      <c r="AH1027" t="s">
        <v>12054</v>
      </c>
      <c r="AI1027" t="s">
        <v>10682</v>
      </c>
      <c r="AJ1027" t="s">
        <v>10682</v>
      </c>
      <c r="AK1027" t="s">
        <v>10871</v>
      </c>
      <c r="AL1027">
        <v>0</v>
      </c>
    </row>
    <row r="1028" spans="1:38" x14ac:dyDescent="0.25">
      <c r="A1028" t="s">
        <v>35</v>
      </c>
      <c r="B1028" t="s">
        <v>6026</v>
      </c>
      <c r="C1028" t="s">
        <v>6939</v>
      </c>
      <c r="E1028" t="s">
        <v>356</v>
      </c>
      <c r="F1028" t="s">
        <v>4953</v>
      </c>
      <c r="G1028" t="s">
        <v>60</v>
      </c>
      <c r="I1028" t="s">
        <v>103</v>
      </c>
      <c r="J1028" t="s">
        <v>37</v>
      </c>
      <c r="K1028" t="s">
        <v>4884</v>
      </c>
      <c r="L1028" t="s">
        <v>39</v>
      </c>
      <c r="M1028" t="s">
        <v>4866</v>
      </c>
      <c r="N1028" t="s">
        <v>443</v>
      </c>
      <c r="P1028" t="s">
        <v>445</v>
      </c>
      <c r="R1028" t="s">
        <v>6940</v>
      </c>
      <c r="S1028" t="s">
        <v>72</v>
      </c>
      <c r="V1028" t="s">
        <v>6941</v>
      </c>
      <c r="W1028" t="s">
        <v>6942</v>
      </c>
      <c r="X1028" t="s">
        <v>6943</v>
      </c>
      <c r="Z1028" t="s">
        <v>6944</v>
      </c>
      <c r="AA1028" t="s">
        <v>6945</v>
      </c>
      <c r="AC1028" t="s">
        <v>2659</v>
      </c>
      <c r="AF1028" t="s">
        <v>13227</v>
      </c>
      <c r="AG1028" t="s">
        <v>285</v>
      </c>
      <c r="AH1028" t="s">
        <v>12055</v>
      </c>
      <c r="AI1028" t="s">
        <v>10682</v>
      </c>
      <c r="AJ1028" t="s">
        <v>11568</v>
      </c>
      <c r="AK1028"/>
      <c r="AL1028">
        <v>0</v>
      </c>
    </row>
    <row r="1029" spans="1:38" x14ac:dyDescent="0.25">
      <c r="A1029" t="s">
        <v>35</v>
      </c>
      <c r="B1029" t="s">
        <v>1458</v>
      </c>
      <c r="C1029" t="s">
        <v>6946</v>
      </c>
      <c r="E1029" t="s">
        <v>356</v>
      </c>
      <c r="F1029" t="s">
        <v>4953</v>
      </c>
      <c r="G1029" t="s">
        <v>60</v>
      </c>
      <c r="H1029" t="s">
        <v>138</v>
      </c>
      <c r="I1029" t="s">
        <v>52</v>
      </c>
      <c r="J1029" t="s">
        <v>6674</v>
      </c>
      <c r="K1029" t="s">
        <v>4894</v>
      </c>
      <c r="L1029" t="s">
        <v>70</v>
      </c>
      <c r="M1029" t="s">
        <v>6947</v>
      </c>
      <c r="N1029" t="s">
        <v>208</v>
      </c>
      <c r="P1029" t="s">
        <v>81</v>
      </c>
      <c r="Q1029" t="s">
        <v>6948</v>
      </c>
      <c r="R1029" t="s">
        <v>6949</v>
      </c>
      <c r="S1029" t="s">
        <v>72</v>
      </c>
      <c r="Z1029" t="s">
        <v>4829</v>
      </c>
      <c r="AA1029" t="s">
        <v>6950</v>
      </c>
      <c r="AC1029" t="s">
        <v>4460</v>
      </c>
      <c r="AD1029" t="s">
        <v>6951</v>
      </c>
      <c r="AF1029" t="s">
        <v>12056</v>
      </c>
      <c r="AG1029" t="s">
        <v>76</v>
      </c>
      <c r="AH1029" t="s">
        <v>12057</v>
      </c>
      <c r="AI1029" t="s">
        <v>10682</v>
      </c>
      <c r="AJ1029" t="s">
        <v>10682</v>
      </c>
      <c r="AK1029" t="s">
        <v>11991</v>
      </c>
      <c r="AL1029">
        <v>0</v>
      </c>
    </row>
    <row r="1030" spans="1:38" x14ac:dyDescent="0.25">
      <c r="A1030" t="s">
        <v>35</v>
      </c>
      <c r="B1030" t="s">
        <v>1458</v>
      </c>
      <c r="C1030" t="s">
        <v>6952</v>
      </c>
      <c r="E1030" t="s">
        <v>356</v>
      </c>
      <c r="F1030" t="s">
        <v>4953</v>
      </c>
      <c r="G1030" t="s">
        <v>60</v>
      </c>
      <c r="H1030" t="s">
        <v>138</v>
      </c>
      <c r="I1030" t="s">
        <v>180</v>
      </c>
      <c r="J1030" t="s">
        <v>6674</v>
      </c>
      <c r="K1030" t="s">
        <v>4894</v>
      </c>
      <c r="L1030" t="s">
        <v>70</v>
      </c>
      <c r="M1030" t="s">
        <v>6953</v>
      </c>
      <c r="N1030" t="s">
        <v>208</v>
      </c>
      <c r="P1030" t="s">
        <v>81</v>
      </c>
      <c r="Q1030" t="s">
        <v>6948</v>
      </c>
      <c r="R1030" t="s">
        <v>6954</v>
      </c>
      <c r="S1030" t="s">
        <v>72</v>
      </c>
      <c r="Z1030" t="s">
        <v>4829</v>
      </c>
      <c r="AA1030" t="s">
        <v>6950</v>
      </c>
      <c r="AC1030" t="s">
        <v>4460</v>
      </c>
      <c r="AD1030" t="s">
        <v>6951</v>
      </c>
      <c r="AF1030" t="s">
        <v>12058</v>
      </c>
      <c r="AG1030" t="s">
        <v>76</v>
      </c>
      <c r="AH1030" t="s">
        <v>12059</v>
      </c>
      <c r="AI1030" t="s">
        <v>10682</v>
      </c>
      <c r="AJ1030" t="s">
        <v>10682</v>
      </c>
      <c r="AK1030" t="s">
        <v>11991</v>
      </c>
      <c r="AL1030">
        <v>0</v>
      </c>
    </row>
    <row r="1031" spans="1:38" x14ac:dyDescent="0.25">
      <c r="A1031" t="s">
        <v>35</v>
      </c>
      <c r="B1031" t="s">
        <v>251</v>
      </c>
      <c r="C1031" t="s">
        <v>6955</v>
      </c>
      <c r="E1031" t="s">
        <v>356</v>
      </c>
      <c r="F1031" t="s">
        <v>4953</v>
      </c>
      <c r="G1031" t="s">
        <v>60</v>
      </c>
      <c r="I1031" t="s">
        <v>103</v>
      </c>
      <c r="J1031" t="s">
        <v>6674</v>
      </c>
      <c r="K1031" t="s">
        <v>4770</v>
      </c>
      <c r="L1031" t="s">
        <v>94</v>
      </c>
      <c r="M1031" t="s">
        <v>4949</v>
      </c>
      <c r="N1031" t="s">
        <v>61</v>
      </c>
      <c r="P1031" t="s">
        <v>45</v>
      </c>
      <c r="Z1031" t="s">
        <v>278</v>
      </c>
      <c r="AA1031" t="s">
        <v>6956</v>
      </c>
      <c r="AE1031" t="s">
        <v>4951</v>
      </c>
      <c r="AF1031"/>
      <c r="AG1031" t="s">
        <v>49</v>
      </c>
      <c r="AH1031" t="s">
        <v>12060</v>
      </c>
      <c r="AI1031" t="s">
        <v>10682</v>
      </c>
      <c r="AJ1031" t="s">
        <v>10682</v>
      </c>
      <c r="AK1031" t="s">
        <v>11991</v>
      </c>
      <c r="AL1031">
        <v>0</v>
      </c>
    </row>
    <row r="1032" spans="1:38" x14ac:dyDescent="0.25">
      <c r="A1032" t="s">
        <v>78</v>
      </c>
      <c r="B1032" t="s">
        <v>242</v>
      </c>
      <c r="C1032" t="s">
        <v>6983</v>
      </c>
      <c r="D1032" t="s">
        <v>6961</v>
      </c>
      <c r="E1032" t="s">
        <v>37</v>
      </c>
      <c r="F1032" t="s">
        <v>222</v>
      </c>
      <c r="G1032" t="s">
        <v>39</v>
      </c>
      <c r="H1032" t="s">
        <v>207</v>
      </c>
      <c r="I1032" t="s">
        <v>52</v>
      </c>
      <c r="J1032" t="s">
        <v>37</v>
      </c>
      <c r="K1032" t="s">
        <v>175</v>
      </c>
      <c r="L1032" t="s">
        <v>60</v>
      </c>
      <c r="M1032" t="s">
        <v>6984</v>
      </c>
      <c r="N1032" t="s">
        <v>184</v>
      </c>
      <c r="O1032" t="s">
        <v>105</v>
      </c>
      <c r="P1032" t="s">
        <v>81</v>
      </c>
      <c r="Q1032" t="s">
        <v>6985</v>
      </c>
      <c r="R1032" t="s">
        <v>6986</v>
      </c>
      <c r="S1032" t="s">
        <v>72</v>
      </c>
      <c r="Z1032" t="s">
        <v>6962</v>
      </c>
      <c r="AA1032" t="s">
        <v>170</v>
      </c>
      <c r="AB1032" t="s">
        <v>6976</v>
      </c>
      <c r="AC1032" t="s">
        <v>6982</v>
      </c>
      <c r="AF1032" t="s">
        <v>12061</v>
      </c>
      <c r="AG1032" t="s">
        <v>76</v>
      </c>
      <c r="AH1032" t="s">
        <v>12062</v>
      </c>
      <c r="AI1032" t="s">
        <v>10682</v>
      </c>
      <c r="AJ1032" t="s">
        <v>10682</v>
      </c>
      <c r="AK1032"/>
      <c r="AL1032">
        <v>0</v>
      </c>
    </row>
    <row r="1033" spans="1:38" x14ac:dyDescent="0.25">
      <c r="A1033" t="s">
        <v>78</v>
      </c>
      <c r="B1033" t="s">
        <v>101</v>
      </c>
      <c r="C1033" t="s">
        <v>6987</v>
      </c>
      <c r="E1033" t="s">
        <v>37</v>
      </c>
      <c r="F1033" t="s">
        <v>222</v>
      </c>
      <c r="G1033" t="s">
        <v>39</v>
      </c>
      <c r="I1033" t="s">
        <v>103</v>
      </c>
      <c r="J1033" t="s">
        <v>37</v>
      </c>
      <c r="K1033" t="s">
        <v>423</v>
      </c>
      <c r="L1033" t="s">
        <v>54</v>
      </c>
      <c r="M1033" t="s">
        <v>6988</v>
      </c>
      <c r="N1033" t="s">
        <v>6980</v>
      </c>
      <c r="O1033" t="s">
        <v>110</v>
      </c>
      <c r="P1033" t="s">
        <v>45</v>
      </c>
      <c r="R1033" t="s">
        <v>6989</v>
      </c>
      <c r="S1033" t="s">
        <v>46</v>
      </c>
      <c r="T1033" t="s">
        <v>86</v>
      </c>
      <c r="V1033" t="s">
        <v>10564</v>
      </c>
      <c r="X1033" t="s">
        <v>10565</v>
      </c>
      <c r="Y1033" t="s">
        <v>10566</v>
      </c>
      <c r="Z1033" t="s">
        <v>87</v>
      </c>
      <c r="AA1033" t="s">
        <v>10567</v>
      </c>
      <c r="AB1033" t="s">
        <v>6959</v>
      </c>
      <c r="AF1033"/>
      <c r="AG1033" t="s">
        <v>76</v>
      </c>
      <c r="AH1033" t="s">
        <v>12063</v>
      </c>
      <c r="AI1033" t="s">
        <v>10682</v>
      </c>
      <c r="AJ1033" t="s">
        <v>10682</v>
      </c>
      <c r="AK1033"/>
      <c r="AL1033">
        <v>0</v>
      </c>
    </row>
    <row r="1034" spans="1:38" x14ac:dyDescent="0.25">
      <c r="A1034" t="s">
        <v>78</v>
      </c>
      <c r="B1034" t="s">
        <v>1136</v>
      </c>
      <c r="C1034" t="s">
        <v>6991</v>
      </c>
      <c r="D1034" t="s">
        <v>6972</v>
      </c>
      <c r="E1034" t="s">
        <v>37</v>
      </c>
      <c r="F1034" t="s">
        <v>93</v>
      </c>
      <c r="G1034" t="s">
        <v>94</v>
      </c>
      <c r="H1034" t="s">
        <v>51</v>
      </c>
      <c r="I1034" t="s">
        <v>103</v>
      </c>
      <c r="J1034" t="s">
        <v>37</v>
      </c>
      <c r="K1034" t="s">
        <v>69</v>
      </c>
      <c r="L1034" t="s">
        <v>70</v>
      </c>
      <c r="M1034" t="s">
        <v>6992</v>
      </c>
      <c r="N1034" t="s">
        <v>376</v>
      </c>
      <c r="P1034" t="s">
        <v>81</v>
      </c>
      <c r="Q1034" t="s">
        <v>6993</v>
      </c>
      <c r="R1034" t="s">
        <v>6994</v>
      </c>
      <c r="S1034" t="s">
        <v>72</v>
      </c>
      <c r="Z1034" t="s">
        <v>6973</v>
      </c>
      <c r="AA1034" t="s">
        <v>6995</v>
      </c>
      <c r="AC1034" t="s">
        <v>6975</v>
      </c>
      <c r="AF1034" t="s">
        <v>12064</v>
      </c>
      <c r="AG1034" t="s">
        <v>49</v>
      </c>
      <c r="AH1034" t="s">
        <v>12064</v>
      </c>
      <c r="AI1034" t="s">
        <v>10682</v>
      </c>
      <c r="AJ1034" t="s">
        <v>10682</v>
      </c>
      <c r="AK1034"/>
      <c r="AL1034">
        <v>0</v>
      </c>
    </row>
    <row r="1035" spans="1:38" x14ac:dyDescent="0.25">
      <c r="A1035" t="s">
        <v>78</v>
      </c>
      <c r="B1035" t="s">
        <v>53</v>
      </c>
      <c r="C1035" t="s">
        <v>10568</v>
      </c>
      <c r="E1035" t="s">
        <v>37</v>
      </c>
      <c r="F1035" t="s">
        <v>158</v>
      </c>
      <c r="G1035" t="s">
        <v>70</v>
      </c>
      <c r="I1035" t="s">
        <v>189</v>
      </c>
      <c r="J1035" t="s">
        <v>92</v>
      </c>
      <c r="K1035" t="s">
        <v>120</v>
      </c>
      <c r="L1035" t="s">
        <v>43</v>
      </c>
      <c r="M1035" t="s">
        <v>10569</v>
      </c>
      <c r="N1035" t="s">
        <v>7005</v>
      </c>
      <c r="Z1035" t="s">
        <v>2615</v>
      </c>
      <c r="AA1035" t="s">
        <v>10570</v>
      </c>
      <c r="AC1035" t="s">
        <v>7162</v>
      </c>
      <c r="AD1035" t="s">
        <v>217</v>
      </c>
      <c r="AF1035"/>
      <c r="AG1035" t="s">
        <v>285</v>
      </c>
      <c r="AH1035" t="s">
        <v>12065</v>
      </c>
      <c r="AI1035" t="s">
        <v>10685</v>
      </c>
      <c r="AJ1035" t="s">
        <v>10685</v>
      </c>
      <c r="AK1035" t="s">
        <v>12066</v>
      </c>
      <c r="AL1035">
        <v>0</v>
      </c>
    </row>
    <row r="1036" spans="1:38" x14ac:dyDescent="0.25">
      <c r="A1036" t="s">
        <v>78</v>
      </c>
      <c r="B1036" t="s">
        <v>84</v>
      </c>
      <c r="C1036" t="s">
        <v>10571</v>
      </c>
      <c r="D1036" t="s">
        <v>6972</v>
      </c>
      <c r="E1036" t="s">
        <v>37</v>
      </c>
      <c r="F1036" t="s">
        <v>158</v>
      </c>
      <c r="G1036" t="s">
        <v>70</v>
      </c>
      <c r="H1036" t="s">
        <v>51</v>
      </c>
      <c r="I1036" t="s">
        <v>103</v>
      </c>
      <c r="J1036" t="s">
        <v>37</v>
      </c>
      <c r="K1036" t="s">
        <v>69</v>
      </c>
      <c r="L1036" t="s">
        <v>70</v>
      </c>
      <c r="M1036" t="s">
        <v>10572</v>
      </c>
      <c r="N1036" t="s">
        <v>376</v>
      </c>
      <c r="P1036" t="s">
        <v>81</v>
      </c>
      <c r="Q1036" t="s">
        <v>10573</v>
      </c>
      <c r="R1036" t="s">
        <v>10574</v>
      </c>
      <c r="S1036" t="s">
        <v>72</v>
      </c>
      <c r="Z1036" t="s">
        <v>6973</v>
      </c>
      <c r="AC1036" t="s">
        <v>6975</v>
      </c>
      <c r="AF1036" t="s">
        <v>12067</v>
      </c>
      <c r="AG1036" t="s">
        <v>49</v>
      </c>
      <c r="AH1036" t="s">
        <v>12067</v>
      </c>
      <c r="AI1036" t="s">
        <v>10682</v>
      </c>
      <c r="AJ1036" t="s">
        <v>10682</v>
      </c>
      <c r="AK1036"/>
      <c r="AL1036">
        <v>0</v>
      </c>
    </row>
    <row r="1037" spans="1:38" x14ac:dyDescent="0.25">
      <c r="A1037" t="s">
        <v>78</v>
      </c>
      <c r="B1037" t="s">
        <v>42</v>
      </c>
      <c r="C1037" t="s">
        <v>10575</v>
      </c>
      <c r="E1037" t="s">
        <v>37</v>
      </c>
      <c r="F1037" t="s">
        <v>158</v>
      </c>
      <c r="G1037" t="s">
        <v>70</v>
      </c>
      <c r="I1037" t="s">
        <v>52</v>
      </c>
      <c r="J1037" t="s">
        <v>37</v>
      </c>
      <c r="K1037" t="s">
        <v>192</v>
      </c>
      <c r="L1037" t="s">
        <v>94</v>
      </c>
      <c r="M1037" t="s">
        <v>10576</v>
      </c>
      <c r="N1037" t="s">
        <v>197</v>
      </c>
      <c r="P1037" t="s">
        <v>45</v>
      </c>
      <c r="Z1037" t="s">
        <v>7026</v>
      </c>
      <c r="AA1037" t="s">
        <v>10577</v>
      </c>
      <c r="AC1037" t="s">
        <v>7028</v>
      </c>
      <c r="AF1037"/>
      <c r="AG1037" t="s">
        <v>49</v>
      </c>
      <c r="AH1037" t="s">
        <v>12068</v>
      </c>
      <c r="AI1037" t="s">
        <v>10682</v>
      </c>
      <c r="AJ1037" t="s">
        <v>10682</v>
      </c>
      <c r="AK1037"/>
      <c r="AL1037">
        <v>0</v>
      </c>
    </row>
    <row r="1038" spans="1:38" x14ac:dyDescent="0.25">
      <c r="A1038" t="s">
        <v>78</v>
      </c>
      <c r="B1038" t="s">
        <v>6996</v>
      </c>
      <c r="C1038" t="s">
        <v>6997</v>
      </c>
      <c r="D1038" t="s">
        <v>6961</v>
      </c>
      <c r="E1038" t="s">
        <v>37</v>
      </c>
      <c r="F1038" t="s">
        <v>158</v>
      </c>
      <c r="G1038" t="s">
        <v>70</v>
      </c>
      <c r="H1038" t="s">
        <v>142</v>
      </c>
      <c r="I1038" t="s">
        <v>103</v>
      </c>
      <c r="J1038" t="s">
        <v>37</v>
      </c>
      <c r="K1038" t="s">
        <v>968</v>
      </c>
      <c r="L1038" t="s">
        <v>94</v>
      </c>
      <c r="M1038" t="s">
        <v>6998</v>
      </c>
      <c r="N1038" t="s">
        <v>80</v>
      </c>
      <c r="O1038" t="s">
        <v>202</v>
      </c>
      <c r="P1038" t="s">
        <v>81</v>
      </c>
      <c r="Q1038" t="s">
        <v>6999</v>
      </c>
      <c r="R1038" t="s">
        <v>7000</v>
      </c>
      <c r="S1038" t="s">
        <v>72</v>
      </c>
      <c r="Z1038" t="s">
        <v>6962</v>
      </c>
      <c r="AA1038" t="s">
        <v>7001</v>
      </c>
      <c r="AB1038" t="s">
        <v>6976</v>
      </c>
      <c r="AC1038" t="s">
        <v>6982</v>
      </c>
      <c r="AF1038" t="s">
        <v>12069</v>
      </c>
      <c r="AG1038" t="s">
        <v>76</v>
      </c>
      <c r="AH1038" t="s">
        <v>12070</v>
      </c>
      <c r="AI1038" t="s">
        <v>10682</v>
      </c>
      <c r="AJ1038" t="s">
        <v>10682</v>
      </c>
      <c r="AK1038"/>
      <c r="AL1038">
        <v>0</v>
      </c>
    </row>
    <row r="1039" spans="1:38" x14ac:dyDescent="0.25">
      <c r="A1039" t="s">
        <v>78</v>
      </c>
      <c r="B1039" t="s">
        <v>277</v>
      </c>
      <c r="C1039" t="s">
        <v>7002</v>
      </c>
      <c r="D1039" t="s">
        <v>7003</v>
      </c>
      <c r="E1039" t="s">
        <v>37</v>
      </c>
      <c r="F1039" t="s">
        <v>158</v>
      </c>
      <c r="G1039" t="s">
        <v>70</v>
      </c>
      <c r="H1039" t="s">
        <v>134</v>
      </c>
      <c r="I1039" t="s">
        <v>52</v>
      </c>
      <c r="J1039" t="s">
        <v>92</v>
      </c>
      <c r="K1039" t="s">
        <v>120</v>
      </c>
      <c r="L1039" t="s">
        <v>43</v>
      </c>
      <c r="M1039" t="s">
        <v>7004</v>
      </c>
      <c r="N1039" t="s">
        <v>7005</v>
      </c>
      <c r="O1039" t="s">
        <v>7006</v>
      </c>
      <c r="P1039" t="s">
        <v>648</v>
      </c>
      <c r="R1039" t="s">
        <v>7007</v>
      </c>
      <c r="S1039" t="s">
        <v>46</v>
      </c>
      <c r="T1039" t="s">
        <v>160</v>
      </c>
      <c r="V1039" t="s">
        <v>7008</v>
      </c>
      <c r="X1039" t="s">
        <v>7009</v>
      </c>
      <c r="Y1039" t="s">
        <v>7010</v>
      </c>
      <c r="Z1039" t="s">
        <v>3987</v>
      </c>
      <c r="AA1039" t="s">
        <v>7011</v>
      </c>
      <c r="AC1039" t="s">
        <v>7012</v>
      </c>
      <c r="AE1039" t="s">
        <v>7013</v>
      </c>
      <c r="AF1039"/>
      <c r="AG1039" t="s">
        <v>285</v>
      </c>
      <c r="AH1039" t="s">
        <v>12071</v>
      </c>
      <c r="AI1039" t="s">
        <v>11148</v>
      </c>
      <c r="AJ1039" t="s">
        <v>11148</v>
      </c>
      <c r="AK1039" t="s">
        <v>12066</v>
      </c>
      <c r="AL1039">
        <v>0</v>
      </c>
    </row>
    <row r="1040" spans="1:38" x14ac:dyDescent="0.25">
      <c r="A1040" t="s">
        <v>78</v>
      </c>
      <c r="B1040" t="s">
        <v>210</v>
      </c>
      <c r="C1040" t="s">
        <v>7014</v>
      </c>
      <c r="D1040" t="s">
        <v>6978</v>
      </c>
      <c r="E1040" t="s">
        <v>37</v>
      </c>
      <c r="F1040" t="s">
        <v>158</v>
      </c>
      <c r="G1040" t="s">
        <v>70</v>
      </c>
      <c r="H1040" t="s">
        <v>229</v>
      </c>
      <c r="I1040" t="s">
        <v>52</v>
      </c>
      <c r="J1040" t="s">
        <v>37</v>
      </c>
      <c r="K1040" t="s">
        <v>192</v>
      </c>
      <c r="L1040" t="s">
        <v>94</v>
      </c>
      <c r="M1040" t="s">
        <v>7015</v>
      </c>
      <c r="N1040" t="s">
        <v>184</v>
      </c>
      <c r="Q1040" t="s">
        <v>7016</v>
      </c>
      <c r="R1040" t="s">
        <v>7017</v>
      </c>
      <c r="S1040" t="s">
        <v>72</v>
      </c>
      <c r="Z1040" t="s">
        <v>6979</v>
      </c>
      <c r="AC1040" t="s">
        <v>6975</v>
      </c>
      <c r="AF1040" t="s">
        <v>12072</v>
      </c>
      <c r="AG1040" t="s">
        <v>76</v>
      </c>
      <c r="AH1040" t="s">
        <v>12073</v>
      </c>
      <c r="AI1040" t="s">
        <v>10682</v>
      </c>
      <c r="AJ1040" t="s">
        <v>10682</v>
      </c>
      <c r="AK1040"/>
      <c r="AL1040">
        <v>0</v>
      </c>
    </row>
    <row r="1041" spans="1:38" x14ac:dyDescent="0.25">
      <c r="A1041" t="s">
        <v>78</v>
      </c>
      <c r="B1041" t="s">
        <v>1471</v>
      </c>
      <c r="C1041" t="s">
        <v>7018</v>
      </c>
      <c r="D1041" t="s">
        <v>6961</v>
      </c>
      <c r="E1041" t="s">
        <v>37</v>
      </c>
      <c r="F1041" t="s">
        <v>145</v>
      </c>
      <c r="G1041" t="s">
        <v>43</v>
      </c>
      <c r="H1041" t="s">
        <v>188</v>
      </c>
      <c r="I1041" t="s">
        <v>103</v>
      </c>
      <c r="J1041" t="s">
        <v>92</v>
      </c>
      <c r="K1041" t="s">
        <v>245</v>
      </c>
      <c r="L1041" t="s">
        <v>39</v>
      </c>
      <c r="M1041" t="s">
        <v>7019</v>
      </c>
      <c r="N1041" t="s">
        <v>184</v>
      </c>
      <c r="O1041" t="s">
        <v>105</v>
      </c>
      <c r="P1041" t="s">
        <v>81</v>
      </c>
      <c r="Q1041" t="s">
        <v>7020</v>
      </c>
      <c r="R1041" t="s">
        <v>7021</v>
      </c>
      <c r="S1041" t="s">
        <v>72</v>
      </c>
      <c r="Z1041" t="s">
        <v>6962</v>
      </c>
      <c r="AA1041" t="s">
        <v>7022</v>
      </c>
      <c r="AC1041" t="s">
        <v>6982</v>
      </c>
      <c r="AF1041" t="s">
        <v>12074</v>
      </c>
      <c r="AG1041" t="s">
        <v>76</v>
      </c>
      <c r="AH1041" t="s">
        <v>12075</v>
      </c>
      <c r="AI1041" t="s">
        <v>10682</v>
      </c>
      <c r="AJ1041" t="s">
        <v>10682</v>
      </c>
      <c r="AK1041" t="s">
        <v>12066</v>
      </c>
      <c r="AL1041">
        <v>0</v>
      </c>
    </row>
    <row r="1042" spans="1:38" x14ac:dyDescent="0.25">
      <c r="A1042" t="s">
        <v>78</v>
      </c>
      <c r="B1042" t="s">
        <v>997</v>
      </c>
      <c r="C1042" t="s">
        <v>7023</v>
      </c>
      <c r="E1042" t="s">
        <v>37</v>
      </c>
      <c r="F1042" t="s">
        <v>145</v>
      </c>
      <c r="G1042" t="s">
        <v>43</v>
      </c>
      <c r="H1042" t="s">
        <v>7024</v>
      </c>
      <c r="I1042" t="s">
        <v>78</v>
      </c>
      <c r="J1042" t="s">
        <v>37</v>
      </c>
      <c r="K1042" t="s">
        <v>69</v>
      </c>
      <c r="L1042" t="s">
        <v>70</v>
      </c>
      <c r="M1042" t="s">
        <v>7025</v>
      </c>
      <c r="N1042" t="s">
        <v>184</v>
      </c>
      <c r="P1042" t="s">
        <v>45</v>
      </c>
      <c r="Z1042" t="s">
        <v>7026</v>
      </c>
      <c r="AA1042" t="s">
        <v>7027</v>
      </c>
      <c r="AC1042" t="s">
        <v>7028</v>
      </c>
      <c r="AF1042"/>
      <c r="AG1042" t="s">
        <v>76</v>
      </c>
      <c r="AH1042" t="s">
        <v>12076</v>
      </c>
      <c r="AI1042" t="s">
        <v>10682</v>
      </c>
      <c r="AJ1042" t="s">
        <v>10682</v>
      </c>
      <c r="AK1042"/>
      <c r="AL1042">
        <v>0</v>
      </c>
    </row>
    <row r="1043" spans="1:38" x14ac:dyDescent="0.25">
      <c r="A1043" t="s">
        <v>78</v>
      </c>
      <c r="B1043" t="s">
        <v>153</v>
      </c>
      <c r="C1043" t="s">
        <v>7029</v>
      </c>
      <c r="D1043" t="s">
        <v>6961</v>
      </c>
      <c r="E1043" t="s">
        <v>37</v>
      </c>
      <c r="F1043" t="s">
        <v>124</v>
      </c>
      <c r="G1043" t="s">
        <v>60</v>
      </c>
      <c r="H1043" t="s">
        <v>313</v>
      </c>
      <c r="I1043" t="s">
        <v>139</v>
      </c>
      <c r="J1043" t="s">
        <v>37</v>
      </c>
      <c r="K1043" t="s">
        <v>69</v>
      </c>
      <c r="L1043" t="s">
        <v>70</v>
      </c>
      <c r="M1043" t="s">
        <v>7030</v>
      </c>
      <c r="N1043" t="s">
        <v>184</v>
      </c>
      <c r="O1043" t="s">
        <v>105</v>
      </c>
      <c r="P1043" t="s">
        <v>81</v>
      </c>
      <c r="Q1043" t="s">
        <v>7031</v>
      </c>
      <c r="R1043" t="s">
        <v>7032</v>
      </c>
      <c r="S1043" t="s">
        <v>72</v>
      </c>
      <c r="Z1043" t="s">
        <v>6962</v>
      </c>
      <c r="AA1043" t="s">
        <v>7033</v>
      </c>
      <c r="AC1043" t="s">
        <v>6982</v>
      </c>
      <c r="AF1043" t="s">
        <v>12077</v>
      </c>
      <c r="AG1043" t="s">
        <v>76</v>
      </c>
      <c r="AH1043" t="s">
        <v>12078</v>
      </c>
      <c r="AI1043" t="s">
        <v>10682</v>
      </c>
      <c r="AJ1043" t="s">
        <v>10682</v>
      </c>
      <c r="AK1043"/>
      <c r="AL1043">
        <v>0</v>
      </c>
    </row>
    <row r="1044" spans="1:38" x14ac:dyDescent="0.25">
      <c r="A1044" t="s">
        <v>78</v>
      </c>
      <c r="B1044" t="s">
        <v>38</v>
      </c>
      <c r="C1044" t="s">
        <v>10578</v>
      </c>
      <c r="E1044" t="s">
        <v>37</v>
      </c>
      <c r="F1044" t="s">
        <v>201</v>
      </c>
      <c r="G1044" t="s">
        <v>183</v>
      </c>
      <c r="I1044" t="s">
        <v>103</v>
      </c>
      <c r="J1044" t="s">
        <v>37</v>
      </c>
      <c r="K1044" t="s">
        <v>175</v>
      </c>
      <c r="L1044" t="s">
        <v>60</v>
      </c>
      <c r="M1044" t="s">
        <v>10579</v>
      </c>
      <c r="N1044" t="s">
        <v>184</v>
      </c>
      <c r="P1044" t="s">
        <v>45</v>
      </c>
      <c r="R1044" t="s">
        <v>10580</v>
      </c>
      <c r="S1044" t="s">
        <v>46</v>
      </c>
      <c r="T1044" t="s">
        <v>4788</v>
      </c>
      <c r="V1044" t="s">
        <v>10581</v>
      </c>
      <c r="X1044" t="s">
        <v>10582</v>
      </c>
      <c r="Z1044" t="s">
        <v>64</v>
      </c>
      <c r="AA1044" t="s">
        <v>10583</v>
      </c>
      <c r="AF1044"/>
      <c r="AG1044" t="s">
        <v>76</v>
      </c>
      <c r="AH1044" t="s">
        <v>12079</v>
      </c>
      <c r="AI1044" t="s">
        <v>10682</v>
      </c>
      <c r="AJ1044" t="s">
        <v>10682</v>
      </c>
      <c r="AK1044"/>
      <c r="AL1044">
        <v>0</v>
      </c>
    </row>
    <row r="1045" spans="1:38" x14ac:dyDescent="0.25">
      <c r="A1045" t="s">
        <v>78</v>
      </c>
      <c r="B1045" t="s">
        <v>7034</v>
      </c>
      <c r="C1045" t="s">
        <v>7035</v>
      </c>
      <c r="D1045" t="s">
        <v>6978</v>
      </c>
      <c r="E1045" t="s">
        <v>37</v>
      </c>
      <c r="F1045" t="s">
        <v>201</v>
      </c>
      <c r="G1045" t="s">
        <v>183</v>
      </c>
      <c r="H1045" t="s">
        <v>255</v>
      </c>
      <c r="I1045" t="s">
        <v>139</v>
      </c>
      <c r="J1045" t="s">
        <v>37</v>
      </c>
      <c r="K1045" t="s">
        <v>968</v>
      </c>
      <c r="L1045" t="s">
        <v>94</v>
      </c>
      <c r="M1045" t="s">
        <v>7036</v>
      </c>
      <c r="N1045" t="s">
        <v>80</v>
      </c>
      <c r="P1045" t="s">
        <v>81</v>
      </c>
      <c r="Q1045" t="s">
        <v>7037</v>
      </c>
      <c r="R1045" t="s">
        <v>7038</v>
      </c>
      <c r="S1045" t="s">
        <v>72</v>
      </c>
      <c r="Z1045" t="s">
        <v>6979</v>
      </c>
      <c r="AA1045" t="s">
        <v>170</v>
      </c>
      <c r="AC1045" t="s">
        <v>6975</v>
      </c>
      <c r="AF1045" t="s">
        <v>12080</v>
      </c>
      <c r="AG1045" t="s">
        <v>76</v>
      </c>
      <c r="AH1045" t="s">
        <v>12081</v>
      </c>
      <c r="AI1045" t="s">
        <v>10682</v>
      </c>
      <c r="AJ1045" t="s">
        <v>10682</v>
      </c>
      <c r="AK1045"/>
      <c r="AL1045">
        <v>0</v>
      </c>
    </row>
    <row r="1046" spans="1:38" x14ac:dyDescent="0.25">
      <c r="A1046" t="s">
        <v>78</v>
      </c>
      <c r="B1046" t="s">
        <v>163</v>
      </c>
      <c r="C1046" t="s">
        <v>7039</v>
      </c>
      <c r="D1046" t="s">
        <v>6957</v>
      </c>
      <c r="E1046" t="s">
        <v>37</v>
      </c>
      <c r="F1046" t="s">
        <v>201</v>
      </c>
      <c r="G1046" t="s">
        <v>183</v>
      </c>
      <c r="H1046" t="s">
        <v>51</v>
      </c>
      <c r="I1046" t="s">
        <v>52</v>
      </c>
      <c r="J1046" t="s">
        <v>37</v>
      </c>
      <c r="K1046" t="s">
        <v>175</v>
      </c>
      <c r="L1046" t="s">
        <v>60</v>
      </c>
      <c r="M1046" t="s">
        <v>7040</v>
      </c>
      <c r="N1046" t="s">
        <v>732</v>
      </c>
      <c r="O1046" t="s">
        <v>202</v>
      </c>
      <c r="P1046" t="s">
        <v>81</v>
      </c>
      <c r="Q1046" t="s">
        <v>7041</v>
      </c>
      <c r="R1046" t="s">
        <v>7042</v>
      </c>
      <c r="S1046" t="s">
        <v>72</v>
      </c>
      <c r="Z1046" t="s">
        <v>6958</v>
      </c>
      <c r="AA1046" t="s">
        <v>7043</v>
      </c>
      <c r="AC1046" t="s">
        <v>6982</v>
      </c>
      <c r="AF1046" t="s">
        <v>12082</v>
      </c>
      <c r="AG1046" t="s">
        <v>108</v>
      </c>
      <c r="AH1046" t="s">
        <v>11697</v>
      </c>
      <c r="AI1046" t="s">
        <v>10682</v>
      </c>
      <c r="AJ1046" t="s">
        <v>10682</v>
      </c>
      <c r="AK1046"/>
      <c r="AL1046">
        <v>0</v>
      </c>
    </row>
    <row r="1047" spans="1:38" x14ac:dyDescent="0.25">
      <c r="A1047" t="s">
        <v>78</v>
      </c>
      <c r="B1047" t="s">
        <v>860</v>
      </c>
      <c r="C1047" t="s">
        <v>7044</v>
      </c>
      <c r="D1047" t="s">
        <v>6963</v>
      </c>
      <c r="E1047" t="s">
        <v>37</v>
      </c>
      <c r="F1047" t="s">
        <v>201</v>
      </c>
      <c r="G1047" t="s">
        <v>183</v>
      </c>
      <c r="H1047" t="s">
        <v>68</v>
      </c>
      <c r="I1047" t="s">
        <v>78</v>
      </c>
      <c r="J1047" t="s">
        <v>37</v>
      </c>
      <c r="K1047" t="s">
        <v>69</v>
      </c>
      <c r="L1047" t="s">
        <v>70</v>
      </c>
      <c r="M1047" t="s">
        <v>7045</v>
      </c>
      <c r="N1047" t="s">
        <v>197</v>
      </c>
      <c r="O1047" t="s">
        <v>105</v>
      </c>
      <c r="P1047" t="s">
        <v>81</v>
      </c>
      <c r="Q1047" t="s">
        <v>7046</v>
      </c>
      <c r="R1047" t="s">
        <v>7047</v>
      </c>
      <c r="S1047" t="s">
        <v>72</v>
      </c>
      <c r="Z1047" t="s">
        <v>6964</v>
      </c>
      <c r="AA1047" t="s">
        <v>7048</v>
      </c>
      <c r="AC1047" t="s">
        <v>6982</v>
      </c>
      <c r="AF1047" t="s">
        <v>12083</v>
      </c>
      <c r="AG1047" t="s">
        <v>49</v>
      </c>
      <c r="AH1047" t="s">
        <v>12083</v>
      </c>
      <c r="AI1047" t="s">
        <v>10682</v>
      </c>
      <c r="AJ1047" t="s">
        <v>10682</v>
      </c>
      <c r="AK1047"/>
      <c r="AL1047">
        <v>0</v>
      </c>
    </row>
    <row r="1048" spans="1:38" x14ac:dyDescent="0.25">
      <c r="A1048" t="s">
        <v>78</v>
      </c>
      <c r="B1048" t="s">
        <v>1153</v>
      </c>
      <c r="C1048" t="s">
        <v>7049</v>
      </c>
      <c r="D1048" t="s">
        <v>6961</v>
      </c>
      <c r="E1048" t="s">
        <v>37</v>
      </c>
      <c r="F1048" t="s">
        <v>201</v>
      </c>
      <c r="G1048" t="s">
        <v>183</v>
      </c>
      <c r="H1048" t="s">
        <v>51</v>
      </c>
      <c r="I1048" t="s">
        <v>52</v>
      </c>
      <c r="J1048" t="s">
        <v>37</v>
      </c>
      <c r="K1048" t="s">
        <v>175</v>
      </c>
      <c r="L1048" t="s">
        <v>60</v>
      </c>
      <c r="M1048" t="s">
        <v>7050</v>
      </c>
      <c r="N1048" t="s">
        <v>184</v>
      </c>
      <c r="O1048" t="s">
        <v>105</v>
      </c>
      <c r="P1048" t="s">
        <v>81</v>
      </c>
      <c r="Q1048" t="s">
        <v>7051</v>
      </c>
      <c r="R1048" t="s">
        <v>7052</v>
      </c>
      <c r="S1048" t="s">
        <v>72</v>
      </c>
      <c r="Z1048" t="s">
        <v>6962</v>
      </c>
      <c r="AA1048" t="s">
        <v>7053</v>
      </c>
      <c r="AC1048" t="s">
        <v>6982</v>
      </c>
      <c r="AF1048" t="s">
        <v>12084</v>
      </c>
      <c r="AG1048" t="s">
        <v>76</v>
      </c>
      <c r="AH1048" t="s">
        <v>12085</v>
      </c>
      <c r="AI1048" t="s">
        <v>10682</v>
      </c>
      <c r="AJ1048" t="s">
        <v>10682</v>
      </c>
      <c r="AK1048"/>
      <c r="AL1048">
        <v>0</v>
      </c>
    </row>
    <row r="1049" spans="1:38" x14ac:dyDescent="0.25">
      <c r="A1049" t="s">
        <v>78</v>
      </c>
      <c r="B1049" t="s">
        <v>997</v>
      </c>
      <c r="C1049" t="s">
        <v>7054</v>
      </c>
      <c r="E1049" t="s">
        <v>37</v>
      </c>
      <c r="F1049" t="s">
        <v>201</v>
      </c>
      <c r="G1049" t="s">
        <v>183</v>
      </c>
      <c r="I1049" t="s">
        <v>52</v>
      </c>
      <c r="J1049" t="s">
        <v>92</v>
      </c>
      <c r="K1049" t="s">
        <v>175</v>
      </c>
      <c r="L1049" t="s">
        <v>60</v>
      </c>
      <c r="M1049" t="s">
        <v>7055</v>
      </c>
      <c r="N1049" t="s">
        <v>184</v>
      </c>
      <c r="P1049" t="s">
        <v>81</v>
      </c>
      <c r="Q1049" t="s">
        <v>7056</v>
      </c>
      <c r="R1049" t="s">
        <v>7057</v>
      </c>
      <c r="S1049" t="s">
        <v>72</v>
      </c>
      <c r="Z1049" t="s">
        <v>7058</v>
      </c>
      <c r="AA1049" t="s">
        <v>7059</v>
      </c>
      <c r="AC1049" t="s">
        <v>7060</v>
      </c>
      <c r="AF1049" t="s">
        <v>12086</v>
      </c>
      <c r="AG1049" t="s">
        <v>76</v>
      </c>
      <c r="AH1049" t="s">
        <v>12087</v>
      </c>
      <c r="AI1049" t="s">
        <v>10682</v>
      </c>
      <c r="AJ1049" t="s">
        <v>10682</v>
      </c>
      <c r="AK1049" t="s">
        <v>12066</v>
      </c>
      <c r="AL1049">
        <v>0</v>
      </c>
    </row>
    <row r="1050" spans="1:38" x14ac:dyDescent="0.25">
      <c r="A1050" t="s">
        <v>78</v>
      </c>
      <c r="B1050" t="s">
        <v>1159</v>
      </c>
      <c r="C1050" t="s">
        <v>7061</v>
      </c>
      <c r="D1050" t="s">
        <v>6978</v>
      </c>
      <c r="E1050" t="s">
        <v>37</v>
      </c>
      <c r="F1050" t="s">
        <v>165</v>
      </c>
      <c r="G1050" t="s">
        <v>39</v>
      </c>
      <c r="H1050" t="s">
        <v>237</v>
      </c>
      <c r="I1050" t="s">
        <v>78</v>
      </c>
      <c r="J1050" t="s">
        <v>7062</v>
      </c>
      <c r="K1050" t="s">
        <v>266</v>
      </c>
      <c r="L1050" t="s">
        <v>183</v>
      </c>
      <c r="M1050" t="s">
        <v>7063</v>
      </c>
      <c r="N1050" t="s">
        <v>184</v>
      </c>
      <c r="P1050" t="s">
        <v>81</v>
      </c>
      <c r="Q1050" t="s">
        <v>7064</v>
      </c>
      <c r="R1050" t="s">
        <v>7065</v>
      </c>
      <c r="S1050" t="s">
        <v>72</v>
      </c>
      <c r="Z1050" t="s">
        <v>6979</v>
      </c>
      <c r="AA1050" t="s">
        <v>6974</v>
      </c>
      <c r="AC1050" t="s">
        <v>6975</v>
      </c>
      <c r="AF1050" t="s">
        <v>12088</v>
      </c>
      <c r="AG1050" t="s">
        <v>76</v>
      </c>
      <c r="AH1050" t="s">
        <v>12089</v>
      </c>
      <c r="AI1050" t="s">
        <v>10682</v>
      </c>
      <c r="AJ1050" t="s">
        <v>10682</v>
      </c>
      <c r="AK1050" t="s">
        <v>10789</v>
      </c>
      <c r="AL1050">
        <v>0</v>
      </c>
    </row>
    <row r="1051" spans="1:38" x14ac:dyDescent="0.25">
      <c r="A1051" t="s">
        <v>78</v>
      </c>
      <c r="B1051" t="s">
        <v>2352</v>
      </c>
      <c r="C1051" t="s">
        <v>7066</v>
      </c>
      <c r="E1051" t="s">
        <v>37</v>
      </c>
      <c r="F1051" t="s">
        <v>423</v>
      </c>
      <c r="G1051" t="s">
        <v>54</v>
      </c>
      <c r="H1051" t="s">
        <v>7067</v>
      </c>
      <c r="I1051" t="s">
        <v>78</v>
      </c>
      <c r="J1051" t="s">
        <v>37</v>
      </c>
      <c r="K1051" t="s">
        <v>219</v>
      </c>
      <c r="L1051" t="s">
        <v>70</v>
      </c>
      <c r="M1051" t="s">
        <v>7068</v>
      </c>
      <c r="N1051" t="s">
        <v>6980</v>
      </c>
      <c r="O1051" t="s">
        <v>7069</v>
      </c>
      <c r="P1051" t="s">
        <v>45</v>
      </c>
      <c r="R1051" t="s">
        <v>7070</v>
      </c>
      <c r="S1051" t="s">
        <v>46</v>
      </c>
      <c r="T1051" t="s">
        <v>3378</v>
      </c>
      <c r="V1051" t="s">
        <v>7071</v>
      </c>
      <c r="X1051" t="s">
        <v>7072</v>
      </c>
      <c r="Y1051" t="s">
        <v>7073</v>
      </c>
      <c r="Z1051" t="s">
        <v>7074</v>
      </c>
      <c r="AA1051" t="s">
        <v>7075</v>
      </c>
      <c r="AF1051"/>
      <c r="AG1051" t="s">
        <v>76</v>
      </c>
      <c r="AH1051" t="s">
        <v>12090</v>
      </c>
      <c r="AI1051" t="s">
        <v>10682</v>
      </c>
      <c r="AJ1051" t="s">
        <v>10682</v>
      </c>
      <c r="AK1051"/>
      <c r="AL1051">
        <v>0</v>
      </c>
    </row>
    <row r="1052" spans="1:38" x14ac:dyDescent="0.25">
      <c r="A1052" t="s">
        <v>78</v>
      </c>
      <c r="B1052" t="s">
        <v>1159</v>
      </c>
      <c r="C1052" t="s">
        <v>7076</v>
      </c>
      <c r="D1052" t="s">
        <v>6961</v>
      </c>
      <c r="E1052" t="s">
        <v>37</v>
      </c>
      <c r="F1052" t="s">
        <v>423</v>
      </c>
      <c r="G1052" t="s">
        <v>54</v>
      </c>
      <c r="H1052" t="s">
        <v>174</v>
      </c>
      <c r="I1052" t="s">
        <v>103</v>
      </c>
      <c r="J1052" t="s">
        <v>92</v>
      </c>
      <c r="K1052" t="s">
        <v>398</v>
      </c>
      <c r="L1052" t="s">
        <v>39</v>
      </c>
      <c r="M1052" t="s">
        <v>7077</v>
      </c>
      <c r="N1052" t="s">
        <v>80</v>
      </c>
      <c r="O1052" t="s">
        <v>105</v>
      </c>
      <c r="P1052" t="s">
        <v>81</v>
      </c>
      <c r="Q1052" t="s">
        <v>7078</v>
      </c>
      <c r="R1052" t="s">
        <v>7079</v>
      </c>
      <c r="S1052" t="s">
        <v>72</v>
      </c>
      <c r="Z1052" t="s">
        <v>6962</v>
      </c>
      <c r="AA1052" t="s">
        <v>7080</v>
      </c>
      <c r="AC1052" t="s">
        <v>6982</v>
      </c>
      <c r="AF1052" t="s">
        <v>12091</v>
      </c>
      <c r="AG1052" t="s">
        <v>76</v>
      </c>
      <c r="AH1052" t="s">
        <v>12092</v>
      </c>
      <c r="AI1052" t="s">
        <v>10682</v>
      </c>
      <c r="AJ1052" t="s">
        <v>10682</v>
      </c>
      <c r="AK1052" t="s">
        <v>12066</v>
      </c>
      <c r="AL1052">
        <v>0</v>
      </c>
    </row>
    <row r="1053" spans="1:38" x14ac:dyDescent="0.25">
      <c r="A1053" t="s">
        <v>78</v>
      </c>
      <c r="B1053" t="s">
        <v>3193</v>
      </c>
      <c r="C1053" t="s">
        <v>7081</v>
      </c>
      <c r="D1053" t="s">
        <v>6957</v>
      </c>
      <c r="E1053" t="s">
        <v>37</v>
      </c>
      <c r="F1053" t="s">
        <v>192</v>
      </c>
      <c r="G1053" t="s">
        <v>94</v>
      </c>
      <c r="H1053" t="s">
        <v>573</v>
      </c>
      <c r="I1053" t="s">
        <v>103</v>
      </c>
      <c r="J1053" t="s">
        <v>92</v>
      </c>
      <c r="K1053" t="s">
        <v>275</v>
      </c>
      <c r="L1053" t="s">
        <v>54</v>
      </c>
      <c r="M1053" t="s">
        <v>7082</v>
      </c>
      <c r="N1053" t="s">
        <v>732</v>
      </c>
      <c r="O1053" t="s">
        <v>105</v>
      </c>
      <c r="P1053" t="s">
        <v>81</v>
      </c>
      <c r="Q1053" t="s">
        <v>7083</v>
      </c>
      <c r="R1053" t="s">
        <v>7084</v>
      </c>
      <c r="S1053" t="s">
        <v>72</v>
      </c>
      <c r="Z1053" t="s">
        <v>6958</v>
      </c>
      <c r="AA1053" t="s">
        <v>5480</v>
      </c>
      <c r="AC1053" t="s">
        <v>6982</v>
      </c>
      <c r="AF1053" t="s">
        <v>12093</v>
      </c>
      <c r="AG1053" t="s">
        <v>108</v>
      </c>
      <c r="AH1053" t="s">
        <v>12094</v>
      </c>
      <c r="AI1053" t="s">
        <v>10682</v>
      </c>
      <c r="AJ1053" t="s">
        <v>10682</v>
      </c>
      <c r="AK1053" t="s">
        <v>12066</v>
      </c>
      <c r="AL1053">
        <v>0</v>
      </c>
    </row>
    <row r="1054" spans="1:38" x14ac:dyDescent="0.25">
      <c r="A1054" t="s">
        <v>78</v>
      </c>
      <c r="B1054" t="s">
        <v>3193</v>
      </c>
      <c r="C1054" t="s">
        <v>7085</v>
      </c>
      <c r="E1054" t="s">
        <v>37</v>
      </c>
      <c r="F1054" t="s">
        <v>192</v>
      </c>
      <c r="G1054" t="s">
        <v>94</v>
      </c>
      <c r="I1054" t="s">
        <v>103</v>
      </c>
      <c r="J1054" t="s">
        <v>37</v>
      </c>
      <c r="K1054" t="s">
        <v>658</v>
      </c>
      <c r="L1054" t="s">
        <v>39</v>
      </c>
      <c r="M1054" t="s">
        <v>7086</v>
      </c>
      <c r="N1054" t="s">
        <v>6980</v>
      </c>
      <c r="P1054" t="s">
        <v>81</v>
      </c>
      <c r="R1054" t="s">
        <v>7087</v>
      </c>
      <c r="S1054" t="s">
        <v>46</v>
      </c>
      <c r="T1054" t="s">
        <v>86</v>
      </c>
      <c r="V1054" t="s">
        <v>7088</v>
      </c>
      <c r="X1054" t="s">
        <v>7089</v>
      </c>
      <c r="Z1054" t="s">
        <v>7090</v>
      </c>
      <c r="AA1054" t="s">
        <v>7091</v>
      </c>
      <c r="AB1054" t="s">
        <v>7092</v>
      </c>
      <c r="AE1054" t="s">
        <v>7093</v>
      </c>
      <c r="AF1054"/>
      <c r="AG1054" t="s">
        <v>76</v>
      </c>
      <c r="AH1054" t="s">
        <v>12095</v>
      </c>
      <c r="AI1054" t="s">
        <v>10682</v>
      </c>
      <c r="AJ1054" t="s">
        <v>10682</v>
      </c>
      <c r="AK1054"/>
      <c r="AL1054">
        <v>0</v>
      </c>
    </row>
    <row r="1055" spans="1:38" x14ac:dyDescent="0.25">
      <c r="A1055" t="s">
        <v>78</v>
      </c>
      <c r="B1055" t="s">
        <v>279</v>
      </c>
      <c r="C1055" t="s">
        <v>7094</v>
      </c>
      <c r="D1055" t="s">
        <v>6978</v>
      </c>
      <c r="E1055" t="s">
        <v>37</v>
      </c>
      <c r="F1055" t="s">
        <v>192</v>
      </c>
      <c r="G1055" t="s">
        <v>94</v>
      </c>
      <c r="H1055" t="s">
        <v>693</v>
      </c>
      <c r="I1055" t="s">
        <v>103</v>
      </c>
      <c r="J1055" t="s">
        <v>200</v>
      </c>
      <c r="K1055" t="s">
        <v>219</v>
      </c>
      <c r="L1055" t="s">
        <v>70</v>
      </c>
      <c r="M1055" t="s">
        <v>7095</v>
      </c>
      <c r="N1055" t="s">
        <v>184</v>
      </c>
      <c r="P1055" t="s">
        <v>81</v>
      </c>
      <c r="Q1055" t="s">
        <v>7096</v>
      </c>
      <c r="R1055" t="s">
        <v>7097</v>
      </c>
      <c r="S1055" t="s">
        <v>72</v>
      </c>
      <c r="Z1055" t="s">
        <v>6979</v>
      </c>
      <c r="AA1055" t="s">
        <v>7098</v>
      </c>
      <c r="AC1055" t="s">
        <v>6975</v>
      </c>
      <c r="AF1055" t="s">
        <v>12096</v>
      </c>
      <c r="AG1055" t="s">
        <v>76</v>
      </c>
      <c r="AH1055" t="s">
        <v>12097</v>
      </c>
      <c r="AI1055" t="s">
        <v>10682</v>
      </c>
      <c r="AJ1055" t="s">
        <v>10682</v>
      </c>
      <c r="AK1055" t="s">
        <v>10789</v>
      </c>
      <c r="AL1055">
        <v>0</v>
      </c>
    </row>
    <row r="1056" spans="1:38" x14ac:dyDescent="0.25">
      <c r="A1056" t="s">
        <v>78</v>
      </c>
      <c r="B1056" t="s">
        <v>289</v>
      </c>
      <c r="C1056" t="s">
        <v>7099</v>
      </c>
      <c r="D1056" t="s">
        <v>6961</v>
      </c>
      <c r="E1056" t="s">
        <v>37</v>
      </c>
      <c r="F1056" t="s">
        <v>192</v>
      </c>
      <c r="G1056" t="s">
        <v>94</v>
      </c>
      <c r="H1056" t="s">
        <v>51</v>
      </c>
      <c r="I1056" t="s">
        <v>103</v>
      </c>
      <c r="J1056" t="s">
        <v>37</v>
      </c>
      <c r="K1056" t="s">
        <v>266</v>
      </c>
      <c r="L1056" t="s">
        <v>183</v>
      </c>
      <c r="M1056" t="s">
        <v>7100</v>
      </c>
      <c r="N1056" t="s">
        <v>2345</v>
      </c>
      <c r="O1056" t="s">
        <v>105</v>
      </c>
      <c r="P1056" t="s">
        <v>81</v>
      </c>
      <c r="Q1056" t="s">
        <v>7101</v>
      </c>
      <c r="R1056" t="s">
        <v>7102</v>
      </c>
      <c r="S1056" t="s">
        <v>72</v>
      </c>
      <c r="Z1056" t="s">
        <v>6962</v>
      </c>
      <c r="AA1056" t="s">
        <v>7103</v>
      </c>
      <c r="AC1056" t="s">
        <v>7104</v>
      </c>
      <c r="AF1056" t="s">
        <v>12098</v>
      </c>
      <c r="AG1056" t="s">
        <v>76</v>
      </c>
      <c r="AH1056" t="s">
        <v>12099</v>
      </c>
      <c r="AI1056" t="s">
        <v>10682</v>
      </c>
      <c r="AJ1056" t="s">
        <v>10682</v>
      </c>
      <c r="AK1056"/>
      <c r="AL1056">
        <v>0</v>
      </c>
    </row>
    <row r="1057" spans="1:38" x14ac:dyDescent="0.25">
      <c r="A1057" t="s">
        <v>78</v>
      </c>
      <c r="B1057" t="s">
        <v>203</v>
      </c>
      <c r="C1057" t="s">
        <v>7105</v>
      </c>
      <c r="E1057" t="s">
        <v>37</v>
      </c>
      <c r="F1057" t="s">
        <v>69</v>
      </c>
      <c r="G1057" t="s">
        <v>70</v>
      </c>
      <c r="H1057" t="s">
        <v>134</v>
      </c>
      <c r="I1057" t="s">
        <v>52</v>
      </c>
      <c r="J1057" t="s">
        <v>37</v>
      </c>
      <c r="K1057" t="s">
        <v>219</v>
      </c>
      <c r="L1057" t="s">
        <v>70</v>
      </c>
      <c r="M1057" t="s">
        <v>7106</v>
      </c>
      <c r="N1057" t="s">
        <v>184</v>
      </c>
      <c r="O1057" t="s">
        <v>7107</v>
      </c>
      <c r="P1057" t="s">
        <v>81</v>
      </c>
      <c r="Q1057" t="s">
        <v>1347</v>
      </c>
      <c r="R1057" t="s">
        <v>7108</v>
      </c>
      <c r="S1057" t="s">
        <v>72</v>
      </c>
      <c r="V1057" t="s">
        <v>7109</v>
      </c>
      <c r="X1057" t="s">
        <v>7110</v>
      </c>
      <c r="Z1057" t="s">
        <v>6977</v>
      </c>
      <c r="AA1057" t="s">
        <v>7111</v>
      </c>
      <c r="AC1057" t="s">
        <v>6971</v>
      </c>
      <c r="AF1057" t="s">
        <v>12100</v>
      </c>
      <c r="AG1057" t="s">
        <v>76</v>
      </c>
      <c r="AH1057" t="s">
        <v>12101</v>
      </c>
      <c r="AI1057" t="s">
        <v>10682</v>
      </c>
      <c r="AJ1057" t="s">
        <v>10682</v>
      </c>
      <c r="AK1057"/>
      <c r="AL1057">
        <v>0</v>
      </c>
    </row>
    <row r="1058" spans="1:38" x14ac:dyDescent="0.25">
      <c r="A1058" t="s">
        <v>78</v>
      </c>
      <c r="B1058" t="s">
        <v>664</v>
      </c>
      <c r="C1058" t="s">
        <v>7112</v>
      </c>
      <c r="D1058" t="s">
        <v>6961</v>
      </c>
      <c r="E1058" t="s">
        <v>37</v>
      </c>
      <c r="F1058" t="s">
        <v>69</v>
      </c>
      <c r="G1058" t="s">
        <v>70</v>
      </c>
      <c r="H1058" t="s">
        <v>286</v>
      </c>
      <c r="I1058" t="s">
        <v>78</v>
      </c>
      <c r="J1058" t="s">
        <v>37</v>
      </c>
      <c r="K1058" t="s">
        <v>1013</v>
      </c>
      <c r="L1058" t="s">
        <v>60</v>
      </c>
      <c r="M1058" t="s">
        <v>7113</v>
      </c>
      <c r="N1058" t="s">
        <v>80</v>
      </c>
      <c r="O1058" t="s">
        <v>105</v>
      </c>
      <c r="P1058" t="s">
        <v>81</v>
      </c>
      <c r="Q1058" t="s">
        <v>7114</v>
      </c>
      <c r="R1058" t="s">
        <v>7115</v>
      </c>
      <c r="S1058" t="s">
        <v>72</v>
      </c>
      <c r="Z1058" t="s">
        <v>6962</v>
      </c>
      <c r="AA1058" t="s">
        <v>7116</v>
      </c>
      <c r="AC1058" t="s">
        <v>6982</v>
      </c>
      <c r="AF1058" t="s">
        <v>12102</v>
      </c>
      <c r="AG1058" t="s">
        <v>76</v>
      </c>
      <c r="AH1058" t="s">
        <v>12103</v>
      </c>
      <c r="AI1058" t="s">
        <v>10682</v>
      </c>
      <c r="AJ1058" t="s">
        <v>10682</v>
      </c>
      <c r="AK1058"/>
      <c r="AL1058">
        <v>0</v>
      </c>
    </row>
    <row r="1059" spans="1:38" x14ac:dyDescent="0.25">
      <c r="A1059" t="s">
        <v>78</v>
      </c>
      <c r="B1059" t="s">
        <v>7117</v>
      </c>
      <c r="C1059" t="s">
        <v>7118</v>
      </c>
      <c r="E1059" t="s">
        <v>37</v>
      </c>
      <c r="F1059" t="s">
        <v>120</v>
      </c>
      <c r="G1059" t="s">
        <v>43</v>
      </c>
      <c r="I1059" t="s">
        <v>180</v>
      </c>
      <c r="J1059" t="s">
        <v>37</v>
      </c>
      <c r="K1059" t="s">
        <v>863</v>
      </c>
      <c r="L1059" t="s">
        <v>54</v>
      </c>
      <c r="M1059" t="s">
        <v>7119</v>
      </c>
      <c r="N1059" t="s">
        <v>376</v>
      </c>
      <c r="P1059" t="s">
        <v>45</v>
      </c>
      <c r="AA1059" t="s">
        <v>7120</v>
      </c>
      <c r="AB1059" t="s">
        <v>194</v>
      </c>
      <c r="AC1059" t="s">
        <v>7121</v>
      </c>
      <c r="AF1059"/>
      <c r="AG1059" t="s">
        <v>49</v>
      </c>
      <c r="AH1059" t="s">
        <v>12104</v>
      </c>
      <c r="AI1059" t="s">
        <v>11019</v>
      </c>
      <c r="AJ1059" t="s">
        <v>11019</v>
      </c>
      <c r="AK1059"/>
      <c r="AL1059">
        <v>0</v>
      </c>
    </row>
    <row r="1060" spans="1:38" x14ac:dyDescent="0.25">
      <c r="A1060" t="s">
        <v>78</v>
      </c>
      <c r="B1060" t="s">
        <v>126</v>
      </c>
      <c r="C1060" t="s">
        <v>7122</v>
      </c>
      <c r="D1060" t="s">
        <v>6961</v>
      </c>
      <c r="E1060" t="s">
        <v>37</v>
      </c>
      <c r="F1060" t="s">
        <v>120</v>
      </c>
      <c r="G1060" t="s">
        <v>43</v>
      </c>
      <c r="H1060" t="s">
        <v>68</v>
      </c>
      <c r="I1060" t="s">
        <v>78</v>
      </c>
      <c r="J1060" t="s">
        <v>37</v>
      </c>
      <c r="K1060" t="s">
        <v>219</v>
      </c>
      <c r="L1060" t="s">
        <v>70</v>
      </c>
      <c r="M1060" t="s">
        <v>7123</v>
      </c>
      <c r="N1060" t="s">
        <v>184</v>
      </c>
      <c r="O1060" t="s">
        <v>105</v>
      </c>
      <c r="P1060" t="s">
        <v>81</v>
      </c>
      <c r="Q1060" t="s">
        <v>7124</v>
      </c>
      <c r="R1060" t="s">
        <v>7125</v>
      </c>
      <c r="S1060" t="s">
        <v>72</v>
      </c>
      <c r="Z1060" t="s">
        <v>6962</v>
      </c>
      <c r="AA1060" t="s">
        <v>7126</v>
      </c>
      <c r="AB1060" t="s">
        <v>6976</v>
      </c>
      <c r="AC1060" t="s">
        <v>6982</v>
      </c>
      <c r="AF1060" t="s">
        <v>12105</v>
      </c>
      <c r="AG1060" t="s">
        <v>76</v>
      </c>
      <c r="AH1060" t="s">
        <v>12106</v>
      </c>
      <c r="AI1060" t="s">
        <v>10682</v>
      </c>
      <c r="AJ1060" t="s">
        <v>10682</v>
      </c>
      <c r="AK1060"/>
      <c r="AL1060">
        <v>0</v>
      </c>
    </row>
    <row r="1061" spans="1:38" x14ac:dyDescent="0.25">
      <c r="A1061" t="s">
        <v>78</v>
      </c>
      <c r="B1061" t="s">
        <v>1915</v>
      </c>
      <c r="C1061" t="s">
        <v>7127</v>
      </c>
      <c r="D1061" t="s">
        <v>6967</v>
      </c>
      <c r="E1061" t="s">
        <v>37</v>
      </c>
      <c r="F1061" t="s">
        <v>120</v>
      </c>
      <c r="G1061" t="s">
        <v>43</v>
      </c>
      <c r="H1061" t="s">
        <v>134</v>
      </c>
      <c r="I1061" t="s">
        <v>103</v>
      </c>
      <c r="J1061" t="s">
        <v>92</v>
      </c>
      <c r="K1061" t="s">
        <v>863</v>
      </c>
      <c r="L1061" t="s">
        <v>54</v>
      </c>
      <c r="M1061" t="s">
        <v>7128</v>
      </c>
      <c r="N1061" t="s">
        <v>184</v>
      </c>
      <c r="O1061" t="s">
        <v>95</v>
      </c>
      <c r="P1061" t="s">
        <v>81</v>
      </c>
      <c r="Q1061" t="s">
        <v>7129</v>
      </c>
      <c r="R1061" t="s">
        <v>7130</v>
      </c>
      <c r="S1061" t="s">
        <v>72</v>
      </c>
      <c r="V1061" t="s">
        <v>96</v>
      </c>
      <c r="X1061" t="s">
        <v>97</v>
      </c>
      <c r="Z1061" t="s">
        <v>6968</v>
      </c>
      <c r="AA1061" t="s">
        <v>99</v>
      </c>
      <c r="AB1061" t="s">
        <v>7131</v>
      </c>
      <c r="AC1061" t="s">
        <v>6969</v>
      </c>
      <c r="AF1061" t="s">
        <v>12107</v>
      </c>
      <c r="AG1061" t="s">
        <v>76</v>
      </c>
      <c r="AH1061" t="s">
        <v>12108</v>
      </c>
      <c r="AI1061" t="s">
        <v>10682</v>
      </c>
      <c r="AJ1061" t="s">
        <v>10682</v>
      </c>
      <c r="AK1061" t="s">
        <v>12066</v>
      </c>
      <c r="AL1061">
        <v>0</v>
      </c>
    </row>
    <row r="1062" spans="1:38" x14ac:dyDescent="0.25">
      <c r="A1062" t="s">
        <v>78</v>
      </c>
      <c r="B1062" t="s">
        <v>2494</v>
      </c>
      <c r="C1062" t="s">
        <v>7132</v>
      </c>
      <c r="E1062" t="s">
        <v>37</v>
      </c>
      <c r="F1062" t="s">
        <v>120</v>
      </c>
      <c r="G1062" t="s">
        <v>43</v>
      </c>
      <c r="H1062" t="s">
        <v>7133</v>
      </c>
      <c r="I1062" t="s">
        <v>178</v>
      </c>
      <c r="J1062" t="s">
        <v>852</v>
      </c>
      <c r="K1062" t="s">
        <v>968</v>
      </c>
      <c r="L1062" t="s">
        <v>94</v>
      </c>
      <c r="M1062" t="s">
        <v>7134</v>
      </c>
      <c r="N1062" t="s">
        <v>7005</v>
      </c>
      <c r="P1062" t="s">
        <v>62</v>
      </c>
      <c r="R1062" t="s">
        <v>7135</v>
      </c>
      <c r="S1062" t="s">
        <v>46</v>
      </c>
      <c r="T1062" t="s">
        <v>2886</v>
      </c>
      <c r="V1062" t="s">
        <v>7136</v>
      </c>
      <c r="X1062" t="s">
        <v>7137</v>
      </c>
      <c r="Z1062" t="s">
        <v>64</v>
      </c>
      <c r="AA1062" t="s">
        <v>7138</v>
      </c>
      <c r="AE1062" t="s">
        <v>7139</v>
      </c>
      <c r="AF1062"/>
      <c r="AG1062" t="s">
        <v>285</v>
      </c>
      <c r="AH1062" t="s">
        <v>12109</v>
      </c>
      <c r="AI1062" t="s">
        <v>10682</v>
      </c>
      <c r="AJ1062" t="s">
        <v>10682</v>
      </c>
      <c r="AK1062" t="s">
        <v>12110</v>
      </c>
      <c r="AL1062">
        <v>0</v>
      </c>
    </row>
    <row r="1063" spans="1:38" x14ac:dyDescent="0.25">
      <c r="A1063" t="s">
        <v>78</v>
      </c>
      <c r="B1063" t="s">
        <v>242</v>
      </c>
      <c r="C1063" t="s">
        <v>7140</v>
      </c>
      <c r="D1063" t="s">
        <v>6961</v>
      </c>
      <c r="E1063" t="s">
        <v>37</v>
      </c>
      <c r="F1063" t="s">
        <v>175</v>
      </c>
      <c r="G1063" t="s">
        <v>60</v>
      </c>
      <c r="H1063" t="s">
        <v>7141</v>
      </c>
      <c r="I1063" t="s">
        <v>52</v>
      </c>
      <c r="J1063" t="s">
        <v>37</v>
      </c>
      <c r="K1063" t="s">
        <v>487</v>
      </c>
      <c r="L1063" t="s">
        <v>60</v>
      </c>
      <c r="M1063" t="s">
        <v>7142</v>
      </c>
      <c r="N1063" t="s">
        <v>184</v>
      </c>
      <c r="O1063" t="s">
        <v>105</v>
      </c>
      <c r="P1063" t="s">
        <v>81</v>
      </c>
      <c r="Q1063" t="s">
        <v>7143</v>
      </c>
      <c r="R1063" t="s">
        <v>7144</v>
      </c>
      <c r="S1063" t="s">
        <v>72</v>
      </c>
      <c r="Z1063" t="s">
        <v>6962</v>
      </c>
      <c r="AA1063" t="s">
        <v>7145</v>
      </c>
      <c r="AC1063" t="s">
        <v>6982</v>
      </c>
      <c r="AF1063" t="s">
        <v>12100</v>
      </c>
      <c r="AG1063" t="s">
        <v>76</v>
      </c>
      <c r="AH1063" t="s">
        <v>12101</v>
      </c>
      <c r="AI1063" t="s">
        <v>10682</v>
      </c>
      <c r="AJ1063" t="s">
        <v>10682</v>
      </c>
      <c r="AK1063"/>
      <c r="AL1063">
        <v>0</v>
      </c>
    </row>
    <row r="1064" spans="1:38" x14ac:dyDescent="0.25">
      <c r="A1064" t="s">
        <v>78</v>
      </c>
      <c r="B1064" t="s">
        <v>7146</v>
      </c>
      <c r="C1064" t="s">
        <v>7147</v>
      </c>
      <c r="D1064" t="s">
        <v>6978</v>
      </c>
      <c r="E1064" t="s">
        <v>37</v>
      </c>
      <c r="F1064" t="s">
        <v>266</v>
      </c>
      <c r="G1064" t="s">
        <v>183</v>
      </c>
      <c r="H1064" t="s">
        <v>168</v>
      </c>
      <c r="I1064" t="s">
        <v>103</v>
      </c>
      <c r="J1064" t="s">
        <v>37</v>
      </c>
      <c r="K1064" t="s">
        <v>268</v>
      </c>
      <c r="L1064" t="s">
        <v>183</v>
      </c>
      <c r="M1064" t="s">
        <v>7148</v>
      </c>
      <c r="N1064" t="s">
        <v>732</v>
      </c>
      <c r="P1064" t="s">
        <v>81</v>
      </c>
      <c r="Q1064" t="s">
        <v>7149</v>
      </c>
      <c r="R1064" t="s">
        <v>7150</v>
      </c>
      <c r="S1064" t="s">
        <v>72</v>
      </c>
      <c r="Z1064" t="s">
        <v>7151</v>
      </c>
      <c r="AA1064" t="s">
        <v>7152</v>
      </c>
      <c r="AC1064" t="s">
        <v>6975</v>
      </c>
      <c r="AF1064" t="s">
        <v>12111</v>
      </c>
      <c r="AG1064" t="s">
        <v>108</v>
      </c>
      <c r="AH1064" t="s">
        <v>12112</v>
      </c>
      <c r="AI1064" t="s">
        <v>10682</v>
      </c>
      <c r="AJ1064" t="s">
        <v>10682</v>
      </c>
      <c r="AK1064"/>
      <c r="AL1064">
        <v>0</v>
      </c>
    </row>
    <row r="1065" spans="1:38" x14ac:dyDescent="0.25">
      <c r="A1065" t="s">
        <v>78</v>
      </c>
      <c r="B1065" t="s">
        <v>126</v>
      </c>
      <c r="C1065" t="s">
        <v>7153</v>
      </c>
      <c r="E1065" t="s">
        <v>37</v>
      </c>
      <c r="F1065" t="s">
        <v>266</v>
      </c>
      <c r="G1065" t="s">
        <v>183</v>
      </c>
      <c r="H1065" t="s">
        <v>229</v>
      </c>
      <c r="I1065" t="s">
        <v>52</v>
      </c>
      <c r="J1065" t="s">
        <v>37</v>
      </c>
      <c r="K1065" t="s">
        <v>268</v>
      </c>
      <c r="L1065" t="s">
        <v>183</v>
      </c>
      <c r="M1065" t="s">
        <v>7154</v>
      </c>
      <c r="N1065" t="s">
        <v>184</v>
      </c>
      <c r="O1065" t="s">
        <v>7155</v>
      </c>
      <c r="P1065" t="s">
        <v>81</v>
      </c>
      <c r="R1065" t="s">
        <v>7156</v>
      </c>
      <c r="S1065" t="s">
        <v>46</v>
      </c>
      <c r="T1065" t="s">
        <v>1271</v>
      </c>
      <c r="V1065" t="s">
        <v>7157</v>
      </c>
      <c r="X1065" t="s">
        <v>7158</v>
      </c>
      <c r="Z1065" t="s">
        <v>6970</v>
      </c>
      <c r="AA1065" t="s">
        <v>414</v>
      </c>
      <c r="AC1065" t="s">
        <v>6971</v>
      </c>
      <c r="AF1065"/>
      <c r="AG1065" t="s">
        <v>76</v>
      </c>
      <c r="AH1065" t="s">
        <v>12101</v>
      </c>
      <c r="AI1065" t="s">
        <v>10682</v>
      </c>
      <c r="AJ1065" t="s">
        <v>10682</v>
      </c>
      <c r="AK1065"/>
      <c r="AL1065">
        <v>0</v>
      </c>
    </row>
    <row r="1066" spans="1:38" x14ac:dyDescent="0.25">
      <c r="A1066" t="s">
        <v>78</v>
      </c>
      <c r="B1066" t="s">
        <v>729</v>
      </c>
      <c r="C1066" t="s">
        <v>7159</v>
      </c>
      <c r="E1066" t="s">
        <v>37</v>
      </c>
      <c r="F1066" t="s">
        <v>266</v>
      </c>
      <c r="G1066" t="s">
        <v>183</v>
      </c>
      <c r="I1066" t="s">
        <v>103</v>
      </c>
      <c r="J1066" t="s">
        <v>37</v>
      </c>
      <c r="K1066" t="s">
        <v>268</v>
      </c>
      <c r="L1066" t="s">
        <v>183</v>
      </c>
      <c r="M1066" t="s">
        <v>7160</v>
      </c>
      <c r="N1066" t="s">
        <v>7005</v>
      </c>
      <c r="Z1066" t="s">
        <v>2615</v>
      </c>
      <c r="AA1066" t="s">
        <v>7161</v>
      </c>
      <c r="AC1066" t="s">
        <v>7162</v>
      </c>
      <c r="AD1066" t="s">
        <v>217</v>
      </c>
      <c r="AF1066"/>
      <c r="AG1066" t="s">
        <v>285</v>
      </c>
      <c r="AH1066" t="s">
        <v>12113</v>
      </c>
      <c r="AI1066" t="s">
        <v>10685</v>
      </c>
      <c r="AJ1066" t="s">
        <v>10685</v>
      </c>
      <c r="AK1066"/>
      <c r="AL1066">
        <v>0</v>
      </c>
    </row>
    <row r="1067" spans="1:38" x14ac:dyDescent="0.25">
      <c r="A1067" t="s">
        <v>78</v>
      </c>
      <c r="B1067" t="s">
        <v>89</v>
      </c>
      <c r="C1067" t="s">
        <v>7163</v>
      </c>
      <c r="D1067" t="s">
        <v>6961</v>
      </c>
      <c r="E1067" t="s">
        <v>37</v>
      </c>
      <c r="F1067" t="s">
        <v>266</v>
      </c>
      <c r="G1067" t="s">
        <v>183</v>
      </c>
      <c r="H1067" t="s">
        <v>51</v>
      </c>
      <c r="I1067" t="s">
        <v>52</v>
      </c>
      <c r="J1067" t="s">
        <v>37</v>
      </c>
      <c r="K1067" t="s">
        <v>1091</v>
      </c>
      <c r="L1067" t="s">
        <v>183</v>
      </c>
      <c r="M1067" t="s">
        <v>7164</v>
      </c>
      <c r="N1067" t="s">
        <v>80</v>
      </c>
      <c r="O1067" t="s">
        <v>105</v>
      </c>
      <c r="P1067" t="s">
        <v>81</v>
      </c>
      <c r="Q1067" t="s">
        <v>7165</v>
      </c>
      <c r="R1067" t="s">
        <v>7166</v>
      </c>
      <c r="S1067" t="s">
        <v>72</v>
      </c>
      <c r="Z1067" t="s">
        <v>6962</v>
      </c>
      <c r="AA1067" t="s">
        <v>7167</v>
      </c>
      <c r="AB1067" t="s">
        <v>6976</v>
      </c>
      <c r="AC1067" t="s">
        <v>6982</v>
      </c>
      <c r="AF1067" t="s">
        <v>12114</v>
      </c>
      <c r="AG1067" t="s">
        <v>76</v>
      </c>
      <c r="AH1067" t="s">
        <v>12115</v>
      </c>
      <c r="AI1067" t="s">
        <v>10682</v>
      </c>
      <c r="AJ1067" t="s">
        <v>10682</v>
      </c>
      <c r="AK1067"/>
      <c r="AL1067">
        <v>0</v>
      </c>
    </row>
    <row r="1068" spans="1:38" x14ac:dyDescent="0.25">
      <c r="A1068" t="s">
        <v>78</v>
      </c>
      <c r="B1068" t="s">
        <v>101</v>
      </c>
      <c r="C1068" t="s">
        <v>7168</v>
      </c>
      <c r="D1068" t="s">
        <v>6978</v>
      </c>
      <c r="E1068" t="s">
        <v>37</v>
      </c>
      <c r="F1068" t="s">
        <v>266</v>
      </c>
      <c r="G1068" t="s">
        <v>183</v>
      </c>
      <c r="H1068" t="s">
        <v>255</v>
      </c>
      <c r="I1068" t="s">
        <v>103</v>
      </c>
      <c r="J1068" t="s">
        <v>37</v>
      </c>
      <c r="K1068" t="s">
        <v>968</v>
      </c>
      <c r="L1068" t="s">
        <v>94</v>
      </c>
      <c r="M1068" t="s">
        <v>7169</v>
      </c>
      <c r="N1068" t="s">
        <v>184</v>
      </c>
      <c r="P1068" t="s">
        <v>81</v>
      </c>
      <c r="Q1068" t="s">
        <v>7170</v>
      </c>
      <c r="R1068" t="s">
        <v>7171</v>
      </c>
      <c r="S1068" t="s">
        <v>72</v>
      </c>
      <c r="Z1068" t="s">
        <v>6979</v>
      </c>
      <c r="AA1068" t="s">
        <v>7172</v>
      </c>
      <c r="AC1068" t="s">
        <v>6975</v>
      </c>
      <c r="AF1068" t="s">
        <v>12116</v>
      </c>
      <c r="AG1068" t="s">
        <v>76</v>
      </c>
      <c r="AH1068" t="s">
        <v>12117</v>
      </c>
      <c r="AI1068" t="s">
        <v>10682</v>
      </c>
      <c r="AJ1068" t="s">
        <v>10682</v>
      </c>
      <c r="AK1068"/>
      <c r="AL1068">
        <v>0</v>
      </c>
    </row>
    <row r="1069" spans="1:38" x14ac:dyDescent="0.25">
      <c r="A1069" t="s">
        <v>78</v>
      </c>
      <c r="B1069" t="s">
        <v>271</v>
      </c>
      <c r="C1069" t="s">
        <v>7173</v>
      </c>
      <c r="D1069" t="s">
        <v>6961</v>
      </c>
      <c r="E1069" t="s">
        <v>37</v>
      </c>
      <c r="F1069" t="s">
        <v>245</v>
      </c>
      <c r="G1069" t="s">
        <v>39</v>
      </c>
      <c r="H1069" t="s">
        <v>7174</v>
      </c>
      <c r="I1069" t="s">
        <v>52</v>
      </c>
      <c r="J1069" t="s">
        <v>37</v>
      </c>
      <c r="K1069" t="s">
        <v>398</v>
      </c>
      <c r="L1069" t="s">
        <v>39</v>
      </c>
      <c r="M1069" t="s">
        <v>7175</v>
      </c>
      <c r="N1069" t="s">
        <v>80</v>
      </c>
      <c r="O1069" t="s">
        <v>105</v>
      </c>
      <c r="P1069" t="s">
        <v>81</v>
      </c>
      <c r="Q1069" t="s">
        <v>7176</v>
      </c>
      <c r="R1069" t="s">
        <v>7177</v>
      </c>
      <c r="S1069" t="s">
        <v>72</v>
      </c>
      <c r="Z1069" t="s">
        <v>6962</v>
      </c>
      <c r="AA1069" t="s">
        <v>7178</v>
      </c>
      <c r="AB1069" t="s">
        <v>6976</v>
      </c>
      <c r="AC1069" t="s">
        <v>6982</v>
      </c>
      <c r="AF1069" t="s">
        <v>12118</v>
      </c>
      <c r="AG1069" t="s">
        <v>76</v>
      </c>
      <c r="AH1069" t="s">
        <v>12115</v>
      </c>
      <c r="AI1069" t="s">
        <v>10682</v>
      </c>
      <c r="AJ1069" t="s">
        <v>10682</v>
      </c>
      <c r="AK1069"/>
      <c r="AL1069">
        <v>0</v>
      </c>
    </row>
    <row r="1070" spans="1:38" x14ac:dyDescent="0.25">
      <c r="A1070" t="s">
        <v>78</v>
      </c>
      <c r="B1070" t="s">
        <v>7179</v>
      </c>
      <c r="C1070" t="s">
        <v>7180</v>
      </c>
      <c r="D1070" t="s">
        <v>6967</v>
      </c>
      <c r="E1070" t="s">
        <v>37</v>
      </c>
      <c r="F1070" t="s">
        <v>275</v>
      </c>
      <c r="G1070" t="s">
        <v>54</v>
      </c>
      <c r="I1070" t="s">
        <v>139</v>
      </c>
      <c r="J1070" t="s">
        <v>37</v>
      </c>
      <c r="K1070" t="s">
        <v>1091</v>
      </c>
      <c r="L1070" t="s">
        <v>183</v>
      </c>
      <c r="M1070" t="s">
        <v>7181</v>
      </c>
      <c r="N1070" t="s">
        <v>184</v>
      </c>
      <c r="O1070" t="s">
        <v>95</v>
      </c>
      <c r="P1070" t="s">
        <v>81</v>
      </c>
      <c r="Q1070" t="s">
        <v>7182</v>
      </c>
      <c r="R1070" t="s">
        <v>7183</v>
      </c>
      <c r="S1070" t="s">
        <v>72</v>
      </c>
      <c r="V1070" t="s">
        <v>96</v>
      </c>
      <c r="X1070" t="s">
        <v>1095</v>
      </c>
      <c r="Z1070" t="s">
        <v>6968</v>
      </c>
      <c r="AA1070" t="s">
        <v>99</v>
      </c>
      <c r="AB1070" t="s">
        <v>7184</v>
      </c>
      <c r="AC1070" t="s">
        <v>6969</v>
      </c>
      <c r="AF1070" t="s">
        <v>12119</v>
      </c>
      <c r="AG1070" t="s">
        <v>76</v>
      </c>
      <c r="AH1070" t="s">
        <v>12120</v>
      </c>
      <c r="AI1070" t="s">
        <v>10682</v>
      </c>
      <c r="AJ1070" t="s">
        <v>10682</v>
      </c>
      <c r="AK1070"/>
      <c r="AL1070">
        <v>0</v>
      </c>
    </row>
    <row r="1071" spans="1:38" x14ac:dyDescent="0.25">
      <c r="A1071" t="s">
        <v>78</v>
      </c>
      <c r="B1071" t="s">
        <v>89</v>
      </c>
      <c r="C1071" t="s">
        <v>7185</v>
      </c>
      <c r="D1071" t="s">
        <v>6961</v>
      </c>
      <c r="E1071" t="s">
        <v>37</v>
      </c>
      <c r="F1071" t="s">
        <v>275</v>
      </c>
      <c r="G1071" t="s">
        <v>54</v>
      </c>
      <c r="H1071" t="s">
        <v>51</v>
      </c>
      <c r="I1071" t="s">
        <v>103</v>
      </c>
      <c r="J1071" t="s">
        <v>37</v>
      </c>
      <c r="K1071" t="s">
        <v>403</v>
      </c>
      <c r="L1071" t="s">
        <v>70</v>
      </c>
      <c r="M1071" t="s">
        <v>7186</v>
      </c>
      <c r="N1071" t="s">
        <v>184</v>
      </c>
      <c r="O1071" t="s">
        <v>105</v>
      </c>
      <c r="P1071" t="s">
        <v>81</v>
      </c>
      <c r="Q1071" t="s">
        <v>7187</v>
      </c>
      <c r="R1071" t="s">
        <v>7188</v>
      </c>
      <c r="S1071" t="s">
        <v>72</v>
      </c>
      <c r="Z1071" t="s">
        <v>6962</v>
      </c>
      <c r="AA1071" t="s">
        <v>7189</v>
      </c>
      <c r="AC1071" t="s">
        <v>6982</v>
      </c>
      <c r="AF1071" t="s">
        <v>12121</v>
      </c>
      <c r="AG1071" t="s">
        <v>76</v>
      </c>
      <c r="AH1071" t="s">
        <v>12122</v>
      </c>
      <c r="AI1071" t="s">
        <v>10682</v>
      </c>
      <c r="AJ1071" t="s">
        <v>10682</v>
      </c>
      <c r="AK1071"/>
      <c r="AL1071">
        <v>0</v>
      </c>
    </row>
    <row r="1072" spans="1:38" x14ac:dyDescent="0.25">
      <c r="A1072" t="s">
        <v>78</v>
      </c>
      <c r="B1072" t="s">
        <v>997</v>
      </c>
      <c r="C1072" t="s">
        <v>7190</v>
      </c>
      <c r="D1072" t="s">
        <v>6978</v>
      </c>
      <c r="E1072" t="s">
        <v>37</v>
      </c>
      <c r="F1072" t="s">
        <v>256</v>
      </c>
      <c r="G1072" t="s">
        <v>94</v>
      </c>
      <c r="H1072" t="s">
        <v>1782</v>
      </c>
      <c r="I1072" t="s">
        <v>52</v>
      </c>
      <c r="J1072" t="s">
        <v>37</v>
      </c>
      <c r="K1072" t="s">
        <v>968</v>
      </c>
      <c r="L1072" t="s">
        <v>94</v>
      </c>
      <c r="M1072" t="s">
        <v>7191</v>
      </c>
      <c r="N1072" t="s">
        <v>184</v>
      </c>
      <c r="P1072" t="s">
        <v>81</v>
      </c>
      <c r="Q1072" t="s">
        <v>7192</v>
      </c>
      <c r="R1072" t="s">
        <v>7193</v>
      </c>
      <c r="S1072" t="s">
        <v>72</v>
      </c>
      <c r="Z1072" t="s">
        <v>6979</v>
      </c>
      <c r="AA1072" t="s">
        <v>7194</v>
      </c>
      <c r="AC1072" t="s">
        <v>6975</v>
      </c>
      <c r="AF1072" t="s">
        <v>12100</v>
      </c>
      <c r="AG1072" t="s">
        <v>76</v>
      </c>
      <c r="AH1072" t="s">
        <v>12101</v>
      </c>
      <c r="AI1072" t="s">
        <v>10682</v>
      </c>
      <c r="AJ1072" t="s">
        <v>10682</v>
      </c>
      <c r="AK1072"/>
      <c r="AL1072">
        <v>0</v>
      </c>
    </row>
    <row r="1073" spans="1:38" x14ac:dyDescent="0.25">
      <c r="A1073" t="s">
        <v>78</v>
      </c>
      <c r="B1073" t="s">
        <v>664</v>
      </c>
      <c r="C1073" t="s">
        <v>7195</v>
      </c>
      <c r="E1073" t="s">
        <v>37</v>
      </c>
      <c r="F1073" t="s">
        <v>256</v>
      </c>
      <c r="G1073" t="s">
        <v>94</v>
      </c>
      <c r="H1073" t="s">
        <v>174</v>
      </c>
      <c r="I1073" t="s">
        <v>78</v>
      </c>
      <c r="J1073" t="s">
        <v>37</v>
      </c>
      <c r="K1073" t="s">
        <v>398</v>
      </c>
      <c r="L1073" t="s">
        <v>39</v>
      </c>
      <c r="M1073" t="s">
        <v>7196</v>
      </c>
      <c r="N1073" t="s">
        <v>6980</v>
      </c>
      <c r="P1073" t="s">
        <v>81</v>
      </c>
      <c r="R1073" t="s">
        <v>7197</v>
      </c>
      <c r="S1073" t="s">
        <v>46</v>
      </c>
      <c r="T1073" t="s">
        <v>247</v>
      </c>
      <c r="V1073" t="s">
        <v>7198</v>
      </c>
      <c r="X1073" t="s">
        <v>7199</v>
      </c>
      <c r="Z1073" t="s">
        <v>7200</v>
      </c>
      <c r="AA1073" t="s">
        <v>7201</v>
      </c>
      <c r="AF1073"/>
      <c r="AG1073" t="s">
        <v>76</v>
      </c>
      <c r="AH1073" t="s">
        <v>12123</v>
      </c>
      <c r="AI1073" t="s">
        <v>10682</v>
      </c>
      <c r="AJ1073" t="s">
        <v>10682</v>
      </c>
      <c r="AK1073"/>
      <c r="AL1073">
        <v>0</v>
      </c>
    </row>
    <row r="1074" spans="1:38" x14ac:dyDescent="0.25">
      <c r="A1074" t="s">
        <v>78</v>
      </c>
      <c r="B1074" t="s">
        <v>277</v>
      </c>
      <c r="C1074" t="s">
        <v>7202</v>
      </c>
      <c r="D1074" t="s">
        <v>6978</v>
      </c>
      <c r="E1074" t="s">
        <v>37</v>
      </c>
      <c r="F1074" t="s">
        <v>219</v>
      </c>
      <c r="G1074" t="s">
        <v>70</v>
      </c>
      <c r="H1074" t="s">
        <v>7203</v>
      </c>
      <c r="I1074" t="s">
        <v>78</v>
      </c>
      <c r="J1074" t="s">
        <v>37</v>
      </c>
      <c r="K1074" t="s">
        <v>403</v>
      </c>
      <c r="L1074" t="s">
        <v>70</v>
      </c>
      <c r="M1074" t="s">
        <v>7204</v>
      </c>
      <c r="N1074" t="s">
        <v>184</v>
      </c>
      <c r="P1074" t="s">
        <v>81</v>
      </c>
      <c r="Q1074" t="s">
        <v>7205</v>
      </c>
      <c r="R1074" t="s">
        <v>7206</v>
      </c>
      <c r="S1074" t="s">
        <v>72</v>
      </c>
      <c r="Z1074" t="s">
        <v>6979</v>
      </c>
      <c r="AA1074" t="s">
        <v>170</v>
      </c>
      <c r="AC1074" t="s">
        <v>6975</v>
      </c>
      <c r="AF1074" t="s">
        <v>12124</v>
      </c>
      <c r="AG1074" t="s">
        <v>76</v>
      </c>
      <c r="AH1074" t="s">
        <v>12125</v>
      </c>
      <c r="AI1074" t="s">
        <v>10682</v>
      </c>
      <c r="AJ1074" t="s">
        <v>10682</v>
      </c>
      <c r="AK1074"/>
      <c r="AL1074">
        <v>0</v>
      </c>
    </row>
    <row r="1075" spans="1:38" x14ac:dyDescent="0.25">
      <c r="A1075" t="s">
        <v>78</v>
      </c>
      <c r="B1075" t="s">
        <v>3418</v>
      </c>
      <c r="C1075" t="s">
        <v>7207</v>
      </c>
      <c r="D1075" t="s">
        <v>6963</v>
      </c>
      <c r="E1075" t="s">
        <v>37</v>
      </c>
      <c r="F1075" t="s">
        <v>219</v>
      </c>
      <c r="G1075" t="s">
        <v>70</v>
      </c>
      <c r="H1075" t="s">
        <v>51</v>
      </c>
      <c r="I1075" t="s">
        <v>103</v>
      </c>
      <c r="J1075" t="s">
        <v>181</v>
      </c>
      <c r="K1075" t="s">
        <v>863</v>
      </c>
      <c r="L1075" t="s">
        <v>54</v>
      </c>
      <c r="M1075" t="s">
        <v>7208</v>
      </c>
      <c r="N1075" t="s">
        <v>197</v>
      </c>
      <c r="O1075" t="s">
        <v>5383</v>
      </c>
      <c r="P1075" t="s">
        <v>81</v>
      </c>
      <c r="Q1075" t="s">
        <v>7209</v>
      </c>
      <c r="R1075" t="s">
        <v>7210</v>
      </c>
      <c r="S1075" t="s">
        <v>72</v>
      </c>
      <c r="Z1075" t="s">
        <v>6964</v>
      </c>
      <c r="AA1075" t="s">
        <v>7211</v>
      </c>
      <c r="AC1075" t="s">
        <v>6965</v>
      </c>
      <c r="AF1075" t="s">
        <v>12126</v>
      </c>
      <c r="AG1075" t="s">
        <v>49</v>
      </c>
      <c r="AH1075" t="s">
        <v>12126</v>
      </c>
      <c r="AI1075" t="s">
        <v>10682</v>
      </c>
      <c r="AJ1075" t="s">
        <v>10682</v>
      </c>
      <c r="AK1075" t="s">
        <v>10863</v>
      </c>
      <c r="AL1075">
        <v>0</v>
      </c>
    </row>
    <row r="1076" spans="1:38" x14ac:dyDescent="0.25">
      <c r="A1076" t="s">
        <v>78</v>
      </c>
      <c r="B1076" t="s">
        <v>1950</v>
      </c>
      <c r="C1076" t="s">
        <v>7212</v>
      </c>
      <c r="E1076" t="s">
        <v>37</v>
      </c>
      <c r="F1076" t="s">
        <v>196</v>
      </c>
      <c r="G1076" t="s">
        <v>43</v>
      </c>
      <c r="I1076" t="s">
        <v>103</v>
      </c>
      <c r="J1076" t="s">
        <v>645</v>
      </c>
      <c r="K1076" t="s">
        <v>968</v>
      </c>
      <c r="L1076" t="s">
        <v>94</v>
      </c>
      <c r="M1076" t="s">
        <v>7213</v>
      </c>
      <c r="N1076" t="s">
        <v>197</v>
      </c>
      <c r="P1076" t="s">
        <v>81</v>
      </c>
      <c r="Z1076" t="s">
        <v>1616</v>
      </c>
      <c r="AA1076" t="s">
        <v>7214</v>
      </c>
      <c r="AC1076" t="s">
        <v>7215</v>
      </c>
      <c r="AF1076"/>
      <c r="AG1076" t="s">
        <v>49</v>
      </c>
      <c r="AH1076" t="s">
        <v>12127</v>
      </c>
      <c r="AI1076" t="s">
        <v>10682</v>
      </c>
      <c r="AJ1076" t="s">
        <v>10682</v>
      </c>
      <c r="AK1076" t="s">
        <v>10789</v>
      </c>
      <c r="AL1076">
        <v>0</v>
      </c>
    </row>
    <row r="1077" spans="1:38" x14ac:dyDescent="0.25">
      <c r="A1077" t="s">
        <v>78</v>
      </c>
      <c r="B1077" t="s">
        <v>7216</v>
      </c>
      <c r="C1077" t="s">
        <v>7217</v>
      </c>
      <c r="D1077" t="s">
        <v>6967</v>
      </c>
      <c r="E1077" t="s">
        <v>37</v>
      </c>
      <c r="F1077" t="s">
        <v>196</v>
      </c>
      <c r="G1077" t="s">
        <v>43</v>
      </c>
      <c r="H1077" t="s">
        <v>188</v>
      </c>
      <c r="I1077" t="s">
        <v>52</v>
      </c>
      <c r="J1077" t="s">
        <v>37</v>
      </c>
      <c r="K1077" t="s">
        <v>1560</v>
      </c>
      <c r="L1077" t="s">
        <v>43</v>
      </c>
      <c r="M1077" t="s">
        <v>7218</v>
      </c>
      <c r="N1077" t="s">
        <v>80</v>
      </c>
      <c r="O1077" t="s">
        <v>95</v>
      </c>
      <c r="P1077" t="s">
        <v>81</v>
      </c>
      <c r="Q1077" t="s">
        <v>7219</v>
      </c>
      <c r="R1077" t="s">
        <v>7220</v>
      </c>
      <c r="S1077" t="s">
        <v>72</v>
      </c>
      <c r="V1077" t="s">
        <v>96</v>
      </c>
      <c r="X1077" t="s">
        <v>2866</v>
      </c>
      <c r="Z1077" t="s">
        <v>6968</v>
      </c>
      <c r="AA1077" t="s">
        <v>99</v>
      </c>
      <c r="AB1077" t="s">
        <v>7221</v>
      </c>
      <c r="AC1077" t="s">
        <v>6969</v>
      </c>
      <c r="AF1077" t="s">
        <v>12128</v>
      </c>
      <c r="AG1077" t="s">
        <v>76</v>
      </c>
      <c r="AH1077" t="s">
        <v>12129</v>
      </c>
      <c r="AI1077" t="s">
        <v>10682</v>
      </c>
      <c r="AJ1077" t="s">
        <v>10682</v>
      </c>
      <c r="AK1077"/>
      <c r="AL1077">
        <v>0</v>
      </c>
    </row>
    <row r="1078" spans="1:38" x14ac:dyDescent="0.25">
      <c r="A1078" t="s">
        <v>78</v>
      </c>
      <c r="B1078" t="s">
        <v>6966</v>
      </c>
      <c r="C1078" t="s">
        <v>7222</v>
      </c>
      <c r="E1078" t="s">
        <v>37</v>
      </c>
      <c r="F1078" t="s">
        <v>196</v>
      </c>
      <c r="G1078" t="s">
        <v>43</v>
      </c>
      <c r="H1078" t="s">
        <v>188</v>
      </c>
      <c r="I1078" t="s">
        <v>103</v>
      </c>
      <c r="J1078" t="s">
        <v>7223</v>
      </c>
      <c r="K1078" t="s">
        <v>1013</v>
      </c>
      <c r="L1078" t="s">
        <v>60</v>
      </c>
      <c r="M1078" t="s">
        <v>7224</v>
      </c>
      <c r="N1078" t="s">
        <v>184</v>
      </c>
      <c r="P1078" t="s">
        <v>45</v>
      </c>
      <c r="R1078" t="s">
        <v>7225</v>
      </c>
      <c r="T1078" t="s">
        <v>4308</v>
      </c>
      <c r="V1078" t="s">
        <v>7226</v>
      </c>
      <c r="X1078" t="s">
        <v>7227</v>
      </c>
      <c r="Z1078" t="s">
        <v>64</v>
      </c>
      <c r="AA1078" t="s">
        <v>7228</v>
      </c>
      <c r="AF1078"/>
      <c r="AG1078" t="s">
        <v>76</v>
      </c>
      <c r="AH1078" t="s">
        <v>12130</v>
      </c>
      <c r="AI1078" t="s">
        <v>10682</v>
      </c>
      <c r="AJ1078" t="s">
        <v>10682</v>
      </c>
      <c r="AK1078" t="s">
        <v>11700</v>
      </c>
      <c r="AL1078">
        <v>0</v>
      </c>
    </row>
    <row r="1079" spans="1:38" x14ac:dyDescent="0.25">
      <c r="A1079" t="s">
        <v>78</v>
      </c>
      <c r="B1079" t="s">
        <v>860</v>
      </c>
      <c r="C1079" t="s">
        <v>7229</v>
      </c>
      <c r="D1079" t="s">
        <v>6972</v>
      </c>
      <c r="E1079" t="s">
        <v>37</v>
      </c>
      <c r="F1079" t="s">
        <v>196</v>
      </c>
      <c r="G1079" t="s">
        <v>43</v>
      </c>
      <c r="H1079" t="s">
        <v>51</v>
      </c>
      <c r="I1079" t="s">
        <v>52</v>
      </c>
      <c r="J1079" t="s">
        <v>37</v>
      </c>
      <c r="K1079" t="s">
        <v>1013</v>
      </c>
      <c r="L1079" t="s">
        <v>60</v>
      </c>
      <c r="M1079" t="s">
        <v>7230</v>
      </c>
      <c r="N1079" t="s">
        <v>376</v>
      </c>
      <c r="P1079" t="s">
        <v>81</v>
      </c>
      <c r="Q1079" t="s">
        <v>7231</v>
      </c>
      <c r="R1079" t="s">
        <v>7232</v>
      </c>
      <c r="S1079" t="s">
        <v>72</v>
      </c>
      <c r="Z1079" t="s">
        <v>6973</v>
      </c>
      <c r="AA1079" t="s">
        <v>7233</v>
      </c>
      <c r="AC1079" t="s">
        <v>6975</v>
      </c>
      <c r="AF1079" t="s">
        <v>12131</v>
      </c>
      <c r="AG1079" t="s">
        <v>49</v>
      </c>
      <c r="AH1079" t="s">
        <v>12131</v>
      </c>
      <c r="AI1079" t="s">
        <v>10682</v>
      </c>
      <c r="AJ1079" t="s">
        <v>10682</v>
      </c>
      <c r="AK1079"/>
      <c r="AL1079">
        <v>0</v>
      </c>
    </row>
    <row r="1080" spans="1:38" x14ac:dyDescent="0.25">
      <c r="A1080" t="s">
        <v>78</v>
      </c>
      <c r="B1080" t="s">
        <v>997</v>
      </c>
      <c r="C1080" t="s">
        <v>7234</v>
      </c>
      <c r="E1080" t="s">
        <v>37</v>
      </c>
      <c r="F1080" t="s">
        <v>196</v>
      </c>
      <c r="G1080" t="s">
        <v>43</v>
      </c>
      <c r="I1080" t="s">
        <v>52</v>
      </c>
      <c r="J1080" t="s">
        <v>37</v>
      </c>
      <c r="K1080" t="s">
        <v>268</v>
      </c>
      <c r="L1080" t="s">
        <v>183</v>
      </c>
      <c r="M1080" t="s">
        <v>7235</v>
      </c>
      <c r="N1080" t="s">
        <v>269</v>
      </c>
      <c r="P1080" t="s">
        <v>81</v>
      </c>
      <c r="Q1080" t="s">
        <v>7236</v>
      </c>
      <c r="R1080" t="s">
        <v>7237</v>
      </c>
      <c r="S1080" t="s">
        <v>72</v>
      </c>
      <c r="Z1080" t="s">
        <v>7058</v>
      </c>
      <c r="AA1080" t="s">
        <v>7238</v>
      </c>
      <c r="AC1080" t="s">
        <v>7060</v>
      </c>
      <c r="AF1080" t="s">
        <v>12132</v>
      </c>
      <c r="AG1080" t="s">
        <v>76</v>
      </c>
      <c r="AH1080" t="s">
        <v>12133</v>
      </c>
      <c r="AI1080" t="s">
        <v>10682</v>
      </c>
      <c r="AJ1080" t="s">
        <v>10682</v>
      </c>
      <c r="AK1080"/>
      <c r="AL1080">
        <v>0</v>
      </c>
    </row>
    <row r="1081" spans="1:38" x14ac:dyDescent="0.25">
      <c r="A1081" t="s">
        <v>78</v>
      </c>
      <c r="B1081" t="s">
        <v>7239</v>
      </c>
      <c r="C1081" t="s">
        <v>7240</v>
      </c>
      <c r="D1081" t="s">
        <v>7241</v>
      </c>
      <c r="E1081" t="s">
        <v>37</v>
      </c>
      <c r="F1081" t="s">
        <v>268</v>
      </c>
      <c r="G1081" t="s">
        <v>183</v>
      </c>
      <c r="I1081" t="s">
        <v>139</v>
      </c>
      <c r="J1081" t="s">
        <v>92</v>
      </c>
      <c r="K1081" t="s">
        <v>1280</v>
      </c>
      <c r="L1081" t="s">
        <v>70</v>
      </c>
      <c r="M1081" t="s">
        <v>7242</v>
      </c>
      <c r="N1081" t="s">
        <v>7005</v>
      </c>
      <c r="O1081" t="s">
        <v>7243</v>
      </c>
      <c r="P1081" t="s">
        <v>648</v>
      </c>
      <c r="R1081" t="s">
        <v>7244</v>
      </c>
      <c r="S1081" t="s">
        <v>46</v>
      </c>
      <c r="T1081" t="s">
        <v>241</v>
      </c>
      <c r="V1081" t="s">
        <v>7245</v>
      </c>
      <c r="W1081" t="s">
        <v>7246</v>
      </c>
      <c r="X1081" t="s">
        <v>7247</v>
      </c>
      <c r="Y1081" t="s">
        <v>7248</v>
      </c>
      <c r="Z1081" t="s">
        <v>64</v>
      </c>
      <c r="AA1081" t="s">
        <v>7249</v>
      </c>
      <c r="AC1081" t="s">
        <v>7250</v>
      </c>
      <c r="AF1081"/>
      <c r="AG1081" t="s">
        <v>285</v>
      </c>
      <c r="AH1081" t="s">
        <v>12134</v>
      </c>
      <c r="AI1081" t="s">
        <v>12135</v>
      </c>
      <c r="AJ1081" t="s">
        <v>12135</v>
      </c>
      <c r="AK1081" t="s">
        <v>12066</v>
      </c>
      <c r="AL1081">
        <v>0</v>
      </c>
    </row>
    <row r="1082" spans="1:38" x14ac:dyDescent="0.25">
      <c r="A1082" t="s">
        <v>78</v>
      </c>
      <c r="B1082" t="s">
        <v>860</v>
      </c>
      <c r="C1082" t="s">
        <v>7251</v>
      </c>
      <c r="D1082" t="s">
        <v>6967</v>
      </c>
      <c r="E1082" t="s">
        <v>37</v>
      </c>
      <c r="F1082" t="s">
        <v>268</v>
      </c>
      <c r="G1082" t="s">
        <v>183</v>
      </c>
      <c r="I1082" t="s">
        <v>78</v>
      </c>
      <c r="J1082" t="s">
        <v>37</v>
      </c>
      <c r="K1082" t="s">
        <v>1447</v>
      </c>
      <c r="L1082" t="s">
        <v>60</v>
      </c>
      <c r="M1082" t="s">
        <v>7252</v>
      </c>
      <c r="N1082" t="s">
        <v>184</v>
      </c>
      <c r="O1082" t="s">
        <v>95</v>
      </c>
      <c r="P1082" t="s">
        <v>81</v>
      </c>
      <c r="Q1082" t="s">
        <v>7253</v>
      </c>
      <c r="R1082" t="s">
        <v>7254</v>
      </c>
      <c r="S1082" t="s">
        <v>72</v>
      </c>
      <c r="V1082" t="s">
        <v>96</v>
      </c>
      <c r="X1082" t="s">
        <v>97</v>
      </c>
      <c r="Z1082" t="s">
        <v>6968</v>
      </c>
      <c r="AA1082" t="s">
        <v>99</v>
      </c>
      <c r="AB1082" t="s">
        <v>7255</v>
      </c>
      <c r="AC1082" t="s">
        <v>6969</v>
      </c>
      <c r="AF1082" t="s">
        <v>12136</v>
      </c>
      <c r="AG1082" t="s">
        <v>76</v>
      </c>
      <c r="AH1082" t="s">
        <v>12137</v>
      </c>
      <c r="AI1082" t="s">
        <v>10682</v>
      </c>
      <c r="AJ1082" t="s">
        <v>10682</v>
      </c>
      <c r="AK1082"/>
      <c r="AL1082">
        <v>0</v>
      </c>
    </row>
    <row r="1083" spans="1:38" x14ac:dyDescent="0.25">
      <c r="A1083" t="s">
        <v>78</v>
      </c>
      <c r="B1083" t="s">
        <v>729</v>
      </c>
      <c r="C1083" t="s">
        <v>7256</v>
      </c>
      <c r="D1083" t="s">
        <v>6961</v>
      </c>
      <c r="E1083" t="s">
        <v>37</v>
      </c>
      <c r="F1083" t="s">
        <v>268</v>
      </c>
      <c r="G1083" t="s">
        <v>183</v>
      </c>
      <c r="H1083" t="s">
        <v>51</v>
      </c>
      <c r="I1083" t="s">
        <v>103</v>
      </c>
      <c r="J1083" t="s">
        <v>37</v>
      </c>
      <c r="K1083" t="s">
        <v>853</v>
      </c>
      <c r="L1083" t="s">
        <v>54</v>
      </c>
      <c r="M1083" t="s">
        <v>7257</v>
      </c>
      <c r="N1083" t="s">
        <v>184</v>
      </c>
      <c r="O1083" t="s">
        <v>105</v>
      </c>
      <c r="P1083" t="s">
        <v>81</v>
      </c>
      <c r="Q1083" t="s">
        <v>7258</v>
      </c>
      <c r="R1083" t="s">
        <v>7259</v>
      </c>
      <c r="S1083" t="s">
        <v>72</v>
      </c>
      <c r="Z1083" t="s">
        <v>6962</v>
      </c>
      <c r="AA1083" t="s">
        <v>7260</v>
      </c>
      <c r="AB1083" t="s">
        <v>6976</v>
      </c>
      <c r="AC1083" t="s">
        <v>6982</v>
      </c>
      <c r="AF1083" t="s">
        <v>12121</v>
      </c>
      <c r="AG1083" t="s">
        <v>76</v>
      </c>
      <c r="AH1083" t="s">
        <v>12122</v>
      </c>
      <c r="AI1083" t="s">
        <v>10682</v>
      </c>
      <c r="AJ1083" t="s">
        <v>10682</v>
      </c>
      <c r="AK1083"/>
      <c r="AL1083">
        <v>0</v>
      </c>
    </row>
    <row r="1084" spans="1:38" x14ac:dyDescent="0.25">
      <c r="A1084" t="s">
        <v>78</v>
      </c>
      <c r="B1084" t="s">
        <v>101</v>
      </c>
      <c r="C1084" t="s">
        <v>7261</v>
      </c>
      <c r="D1084" t="s">
        <v>7262</v>
      </c>
      <c r="E1084" t="s">
        <v>37</v>
      </c>
      <c r="F1084" t="s">
        <v>268</v>
      </c>
      <c r="G1084" t="s">
        <v>183</v>
      </c>
      <c r="I1084" t="s">
        <v>52</v>
      </c>
      <c r="J1084" t="s">
        <v>645</v>
      </c>
      <c r="K1084" t="s">
        <v>853</v>
      </c>
      <c r="L1084" t="s">
        <v>54</v>
      </c>
      <c r="M1084" t="s">
        <v>7263</v>
      </c>
      <c r="N1084" t="s">
        <v>184</v>
      </c>
      <c r="P1084" t="s">
        <v>81</v>
      </c>
      <c r="Q1084" t="s">
        <v>7264</v>
      </c>
      <c r="R1084" t="s">
        <v>7265</v>
      </c>
      <c r="S1084" t="s">
        <v>72</v>
      </c>
      <c r="V1084" t="s">
        <v>7266</v>
      </c>
      <c r="X1084" t="s">
        <v>7267</v>
      </c>
      <c r="Z1084" t="s">
        <v>7268</v>
      </c>
      <c r="AA1084" t="s">
        <v>7269</v>
      </c>
      <c r="AB1084" t="s">
        <v>7270</v>
      </c>
      <c r="AF1084" t="s">
        <v>12138</v>
      </c>
      <c r="AG1084" t="s">
        <v>76</v>
      </c>
      <c r="AH1084" t="s">
        <v>12139</v>
      </c>
      <c r="AI1084" t="s">
        <v>10682</v>
      </c>
      <c r="AJ1084" t="s">
        <v>10682</v>
      </c>
      <c r="AK1084" t="s">
        <v>10789</v>
      </c>
      <c r="AL1084">
        <v>0</v>
      </c>
    </row>
    <row r="1085" spans="1:38" x14ac:dyDescent="0.25">
      <c r="A1085" t="s">
        <v>78</v>
      </c>
      <c r="B1085" t="s">
        <v>359</v>
      </c>
      <c r="C1085" t="s">
        <v>7271</v>
      </c>
      <c r="E1085" t="s">
        <v>37</v>
      </c>
      <c r="F1085" t="s">
        <v>658</v>
      </c>
      <c r="G1085" t="s">
        <v>39</v>
      </c>
      <c r="I1085" t="s">
        <v>178</v>
      </c>
      <c r="J1085" t="s">
        <v>645</v>
      </c>
      <c r="K1085" t="s">
        <v>1560</v>
      </c>
      <c r="L1085" t="s">
        <v>43</v>
      </c>
      <c r="M1085" t="s">
        <v>7272</v>
      </c>
      <c r="N1085" t="s">
        <v>197</v>
      </c>
      <c r="P1085" t="s">
        <v>81</v>
      </c>
      <c r="Q1085" t="s">
        <v>7273</v>
      </c>
      <c r="R1085" t="s">
        <v>7274</v>
      </c>
      <c r="S1085" t="s">
        <v>72</v>
      </c>
      <c r="Z1085" t="s">
        <v>7275</v>
      </c>
      <c r="AC1085" t="s">
        <v>7276</v>
      </c>
      <c r="AF1085" t="s">
        <v>12140</v>
      </c>
      <c r="AG1085" t="s">
        <v>49</v>
      </c>
      <c r="AH1085" t="s">
        <v>12140</v>
      </c>
      <c r="AI1085" t="s">
        <v>10682</v>
      </c>
      <c r="AJ1085" t="s">
        <v>10682</v>
      </c>
      <c r="AK1085" t="s">
        <v>10789</v>
      </c>
      <c r="AL1085">
        <v>0</v>
      </c>
    </row>
    <row r="1086" spans="1:38" x14ac:dyDescent="0.25">
      <c r="A1086" t="s">
        <v>78</v>
      </c>
      <c r="B1086" t="s">
        <v>195</v>
      </c>
      <c r="C1086" t="s">
        <v>7277</v>
      </c>
      <c r="D1086" t="s">
        <v>6963</v>
      </c>
      <c r="E1086" t="s">
        <v>37</v>
      </c>
      <c r="F1086" t="s">
        <v>658</v>
      </c>
      <c r="G1086" t="s">
        <v>39</v>
      </c>
      <c r="H1086" t="s">
        <v>172</v>
      </c>
      <c r="I1086" t="s">
        <v>103</v>
      </c>
      <c r="J1086" t="s">
        <v>37</v>
      </c>
      <c r="K1086" t="s">
        <v>1338</v>
      </c>
      <c r="L1086" t="s">
        <v>183</v>
      </c>
      <c r="M1086" t="s">
        <v>7278</v>
      </c>
      <c r="N1086" t="s">
        <v>197</v>
      </c>
      <c r="O1086" t="s">
        <v>202</v>
      </c>
      <c r="P1086" t="s">
        <v>81</v>
      </c>
      <c r="Q1086" t="s">
        <v>7279</v>
      </c>
      <c r="R1086" t="s">
        <v>7280</v>
      </c>
      <c r="S1086" t="s">
        <v>72</v>
      </c>
      <c r="Z1086" t="s">
        <v>6964</v>
      </c>
      <c r="AA1086" t="s">
        <v>7281</v>
      </c>
      <c r="AC1086" t="s">
        <v>6965</v>
      </c>
      <c r="AF1086" t="s">
        <v>12141</v>
      </c>
      <c r="AG1086" t="s">
        <v>49</v>
      </c>
      <c r="AH1086" t="s">
        <v>12141</v>
      </c>
      <c r="AI1086" t="s">
        <v>10682</v>
      </c>
      <c r="AJ1086" t="s">
        <v>10682</v>
      </c>
      <c r="AK1086"/>
      <c r="AL1086">
        <v>0</v>
      </c>
    </row>
    <row r="1087" spans="1:38" x14ac:dyDescent="0.25">
      <c r="A1087" t="s">
        <v>78</v>
      </c>
      <c r="B1087" t="s">
        <v>279</v>
      </c>
      <c r="C1087" t="s">
        <v>7282</v>
      </c>
      <c r="E1087" t="s">
        <v>37</v>
      </c>
      <c r="F1087" t="s">
        <v>658</v>
      </c>
      <c r="G1087" t="s">
        <v>39</v>
      </c>
      <c r="I1087" t="s">
        <v>78</v>
      </c>
      <c r="J1087" t="s">
        <v>37</v>
      </c>
      <c r="K1087" t="s">
        <v>398</v>
      </c>
      <c r="L1087" t="s">
        <v>39</v>
      </c>
      <c r="M1087" t="s">
        <v>7283</v>
      </c>
      <c r="N1087" t="s">
        <v>184</v>
      </c>
      <c r="P1087" t="s">
        <v>45</v>
      </c>
      <c r="R1087" t="s">
        <v>140</v>
      </c>
      <c r="S1087" t="s">
        <v>46</v>
      </c>
      <c r="V1087" t="s">
        <v>7284</v>
      </c>
      <c r="X1087" t="s">
        <v>7285</v>
      </c>
      <c r="AA1087" t="s">
        <v>7286</v>
      </c>
      <c r="AB1087" t="s">
        <v>194</v>
      </c>
      <c r="AC1087" t="s">
        <v>7121</v>
      </c>
      <c r="AF1087"/>
      <c r="AG1087" t="s">
        <v>76</v>
      </c>
      <c r="AH1087" t="s">
        <v>12142</v>
      </c>
      <c r="AI1087" t="s">
        <v>10682</v>
      </c>
      <c r="AJ1087" t="s">
        <v>10682</v>
      </c>
      <c r="AK1087"/>
      <c r="AL1087">
        <v>0</v>
      </c>
    </row>
    <row r="1088" spans="1:38" x14ac:dyDescent="0.25">
      <c r="A1088" t="s">
        <v>78</v>
      </c>
      <c r="B1088" t="s">
        <v>206</v>
      </c>
      <c r="C1088" t="s">
        <v>7287</v>
      </c>
      <c r="D1088" t="s">
        <v>6961</v>
      </c>
      <c r="E1088" t="s">
        <v>37</v>
      </c>
      <c r="F1088" t="s">
        <v>658</v>
      </c>
      <c r="G1088" t="s">
        <v>39</v>
      </c>
      <c r="H1088" t="s">
        <v>7288</v>
      </c>
      <c r="I1088" t="s">
        <v>52</v>
      </c>
      <c r="J1088" t="s">
        <v>37</v>
      </c>
      <c r="K1088" t="s">
        <v>1286</v>
      </c>
      <c r="L1088" t="s">
        <v>94</v>
      </c>
      <c r="M1088" t="s">
        <v>7289</v>
      </c>
      <c r="N1088" t="s">
        <v>184</v>
      </c>
      <c r="O1088" t="s">
        <v>105</v>
      </c>
      <c r="P1088" t="s">
        <v>81</v>
      </c>
      <c r="Q1088" t="s">
        <v>7290</v>
      </c>
      <c r="R1088" t="s">
        <v>7291</v>
      </c>
      <c r="S1088" t="s">
        <v>72</v>
      </c>
      <c r="Z1088" t="s">
        <v>6962</v>
      </c>
      <c r="AA1088" t="s">
        <v>7292</v>
      </c>
      <c r="AC1088" t="s">
        <v>6982</v>
      </c>
      <c r="AF1088" t="s">
        <v>12143</v>
      </c>
      <c r="AG1088" t="s">
        <v>76</v>
      </c>
      <c r="AH1088" t="s">
        <v>12144</v>
      </c>
      <c r="AI1088" t="s">
        <v>10682</v>
      </c>
      <c r="AJ1088" t="s">
        <v>10682</v>
      </c>
      <c r="AK1088"/>
      <c r="AL1088">
        <v>0</v>
      </c>
    </row>
    <row r="1089" spans="1:38" x14ac:dyDescent="0.25">
      <c r="A1089" t="s">
        <v>78</v>
      </c>
      <c r="B1089" t="s">
        <v>3170</v>
      </c>
      <c r="C1089" t="s">
        <v>7293</v>
      </c>
      <c r="D1089" t="s">
        <v>6961</v>
      </c>
      <c r="E1089" t="s">
        <v>37</v>
      </c>
      <c r="F1089" t="s">
        <v>863</v>
      </c>
      <c r="G1089" t="s">
        <v>54</v>
      </c>
      <c r="H1089" t="s">
        <v>237</v>
      </c>
      <c r="I1089" t="s">
        <v>178</v>
      </c>
      <c r="J1089" t="s">
        <v>37</v>
      </c>
      <c r="K1089" t="s">
        <v>398</v>
      </c>
      <c r="L1089" t="s">
        <v>39</v>
      </c>
      <c r="M1089" t="s">
        <v>7294</v>
      </c>
      <c r="N1089" t="s">
        <v>184</v>
      </c>
      <c r="O1089" t="s">
        <v>105</v>
      </c>
      <c r="P1089" t="s">
        <v>81</v>
      </c>
      <c r="Q1089" t="s">
        <v>7295</v>
      </c>
      <c r="R1089" t="s">
        <v>7296</v>
      </c>
      <c r="S1089" t="s">
        <v>72</v>
      </c>
      <c r="Z1089" t="s">
        <v>6962</v>
      </c>
      <c r="AA1089" t="s">
        <v>7297</v>
      </c>
      <c r="AC1089" t="s">
        <v>6982</v>
      </c>
      <c r="AF1089" t="s">
        <v>12145</v>
      </c>
      <c r="AG1089" t="s">
        <v>76</v>
      </c>
      <c r="AH1089" t="s">
        <v>12146</v>
      </c>
      <c r="AI1089" t="s">
        <v>10682</v>
      </c>
      <c r="AJ1089" t="s">
        <v>10682</v>
      </c>
      <c r="AK1089"/>
      <c r="AL1089">
        <v>0</v>
      </c>
    </row>
    <row r="1090" spans="1:38" x14ac:dyDescent="0.25">
      <c r="A1090" t="s">
        <v>78</v>
      </c>
      <c r="B1090" t="s">
        <v>7298</v>
      </c>
      <c r="C1090" t="s">
        <v>7299</v>
      </c>
      <c r="D1090" t="s">
        <v>6967</v>
      </c>
      <c r="E1090" t="s">
        <v>37</v>
      </c>
      <c r="F1090" t="s">
        <v>968</v>
      </c>
      <c r="G1090" t="s">
        <v>94</v>
      </c>
      <c r="H1090" t="s">
        <v>636</v>
      </c>
      <c r="I1090" t="s">
        <v>180</v>
      </c>
      <c r="J1090" t="s">
        <v>37</v>
      </c>
      <c r="K1090" t="s">
        <v>1338</v>
      </c>
      <c r="L1090" t="s">
        <v>183</v>
      </c>
      <c r="M1090" t="s">
        <v>7300</v>
      </c>
      <c r="N1090" t="s">
        <v>184</v>
      </c>
      <c r="O1090" t="s">
        <v>95</v>
      </c>
      <c r="P1090" t="s">
        <v>81</v>
      </c>
      <c r="Q1090" t="s">
        <v>7301</v>
      </c>
      <c r="R1090" t="s">
        <v>7302</v>
      </c>
      <c r="S1090" t="s">
        <v>72</v>
      </c>
      <c r="V1090" t="s">
        <v>96</v>
      </c>
      <c r="X1090" t="s">
        <v>2866</v>
      </c>
      <c r="Z1090" t="s">
        <v>6968</v>
      </c>
      <c r="AA1090" t="s">
        <v>99</v>
      </c>
      <c r="AB1090" t="s">
        <v>7303</v>
      </c>
      <c r="AC1090" t="s">
        <v>6969</v>
      </c>
      <c r="AF1090" t="s">
        <v>12147</v>
      </c>
      <c r="AG1090" t="s">
        <v>76</v>
      </c>
      <c r="AH1090" t="s">
        <v>12148</v>
      </c>
      <c r="AI1090" t="s">
        <v>10682</v>
      </c>
      <c r="AJ1090" t="s">
        <v>10682</v>
      </c>
      <c r="AK1090"/>
      <c r="AL1090">
        <v>0</v>
      </c>
    </row>
    <row r="1091" spans="1:38" x14ac:dyDescent="0.25">
      <c r="A1091" t="s">
        <v>78</v>
      </c>
      <c r="B1091" t="s">
        <v>83</v>
      </c>
      <c r="C1091" t="s">
        <v>7304</v>
      </c>
      <c r="D1091" t="s">
        <v>6963</v>
      </c>
      <c r="E1091" t="s">
        <v>37</v>
      </c>
      <c r="F1091" t="s">
        <v>968</v>
      </c>
      <c r="G1091" t="s">
        <v>94</v>
      </c>
      <c r="H1091" t="s">
        <v>51</v>
      </c>
      <c r="I1091" t="s">
        <v>103</v>
      </c>
      <c r="J1091" t="s">
        <v>37</v>
      </c>
      <c r="K1091" t="s">
        <v>1447</v>
      </c>
      <c r="L1091" t="s">
        <v>60</v>
      </c>
      <c r="M1091" t="s">
        <v>7305</v>
      </c>
      <c r="N1091" t="s">
        <v>197</v>
      </c>
      <c r="O1091" t="s">
        <v>105</v>
      </c>
      <c r="P1091" t="s">
        <v>81</v>
      </c>
      <c r="Q1091" t="s">
        <v>7306</v>
      </c>
      <c r="R1091" t="s">
        <v>7307</v>
      </c>
      <c r="S1091" t="s">
        <v>72</v>
      </c>
      <c r="Z1091" t="s">
        <v>6964</v>
      </c>
      <c r="AA1091" t="s">
        <v>7308</v>
      </c>
      <c r="AC1091" t="s">
        <v>6965</v>
      </c>
      <c r="AF1091" t="s">
        <v>12149</v>
      </c>
      <c r="AG1091" t="s">
        <v>49</v>
      </c>
      <c r="AH1091" t="s">
        <v>12149</v>
      </c>
      <c r="AI1091" t="s">
        <v>10682</v>
      </c>
      <c r="AJ1091" t="s">
        <v>10682</v>
      </c>
      <c r="AK1091"/>
      <c r="AL1091">
        <v>0</v>
      </c>
    </row>
    <row r="1092" spans="1:38" x14ac:dyDescent="0.25">
      <c r="A1092" t="s">
        <v>78</v>
      </c>
      <c r="B1092" t="s">
        <v>860</v>
      </c>
      <c r="C1092" t="s">
        <v>7309</v>
      </c>
      <c r="D1092" t="s">
        <v>6961</v>
      </c>
      <c r="E1092" t="s">
        <v>37</v>
      </c>
      <c r="F1092" t="s">
        <v>403</v>
      </c>
      <c r="G1092" t="s">
        <v>70</v>
      </c>
      <c r="H1092" t="s">
        <v>157</v>
      </c>
      <c r="I1092" t="s">
        <v>103</v>
      </c>
      <c r="J1092" t="s">
        <v>37</v>
      </c>
      <c r="K1092" t="s">
        <v>1413</v>
      </c>
      <c r="L1092" t="s">
        <v>54</v>
      </c>
      <c r="M1092" t="s">
        <v>7310</v>
      </c>
      <c r="N1092" t="s">
        <v>184</v>
      </c>
      <c r="O1092" t="s">
        <v>105</v>
      </c>
      <c r="P1092" t="s">
        <v>81</v>
      </c>
      <c r="Q1092" t="s">
        <v>7311</v>
      </c>
      <c r="R1092" t="s">
        <v>7312</v>
      </c>
      <c r="S1092" t="s">
        <v>72</v>
      </c>
      <c r="Z1092" t="s">
        <v>6962</v>
      </c>
      <c r="AA1092" t="s">
        <v>7313</v>
      </c>
      <c r="AB1092" t="s">
        <v>6976</v>
      </c>
      <c r="AC1092" t="s">
        <v>6982</v>
      </c>
      <c r="AF1092" t="s">
        <v>12150</v>
      </c>
      <c r="AG1092" t="s">
        <v>76</v>
      </c>
      <c r="AH1092" t="s">
        <v>12151</v>
      </c>
      <c r="AI1092" t="s">
        <v>10682</v>
      </c>
      <c r="AJ1092" t="s">
        <v>10682</v>
      </c>
      <c r="AK1092"/>
      <c r="AL1092">
        <v>0</v>
      </c>
    </row>
    <row r="1093" spans="1:38" x14ac:dyDescent="0.25">
      <c r="A1093" t="s">
        <v>78</v>
      </c>
      <c r="B1093" t="s">
        <v>238</v>
      </c>
      <c r="C1093" t="s">
        <v>7314</v>
      </c>
      <c r="D1093" t="s">
        <v>6961</v>
      </c>
      <c r="E1093" t="s">
        <v>37</v>
      </c>
      <c r="F1093" t="s">
        <v>403</v>
      </c>
      <c r="G1093" t="s">
        <v>70</v>
      </c>
      <c r="H1093" t="s">
        <v>51</v>
      </c>
      <c r="I1093" t="s">
        <v>103</v>
      </c>
      <c r="J1093" t="s">
        <v>200</v>
      </c>
      <c r="K1093" t="s">
        <v>1560</v>
      </c>
      <c r="L1093" t="s">
        <v>43</v>
      </c>
      <c r="M1093" t="s">
        <v>7315</v>
      </c>
      <c r="N1093" t="s">
        <v>184</v>
      </c>
      <c r="O1093" t="s">
        <v>105</v>
      </c>
      <c r="P1093" t="s">
        <v>81</v>
      </c>
      <c r="Q1093" t="s">
        <v>7316</v>
      </c>
      <c r="R1093" t="s">
        <v>7317</v>
      </c>
      <c r="S1093" t="s">
        <v>72</v>
      </c>
      <c r="Z1093" t="s">
        <v>6962</v>
      </c>
      <c r="AA1093" t="s">
        <v>7318</v>
      </c>
      <c r="AC1093" t="s">
        <v>6982</v>
      </c>
      <c r="AF1093" t="s">
        <v>12152</v>
      </c>
      <c r="AG1093" t="s">
        <v>76</v>
      </c>
      <c r="AH1093" t="s">
        <v>12153</v>
      </c>
      <c r="AI1093" t="s">
        <v>10682</v>
      </c>
      <c r="AJ1093" t="s">
        <v>10682</v>
      </c>
      <c r="AK1093" t="s">
        <v>10789</v>
      </c>
      <c r="AL1093">
        <v>0</v>
      </c>
    </row>
    <row r="1094" spans="1:38" x14ac:dyDescent="0.25">
      <c r="A1094" t="s">
        <v>78</v>
      </c>
      <c r="B1094" t="s">
        <v>101</v>
      </c>
      <c r="C1094" t="s">
        <v>7319</v>
      </c>
      <c r="D1094" t="s">
        <v>6967</v>
      </c>
      <c r="E1094" t="s">
        <v>37</v>
      </c>
      <c r="F1094" t="s">
        <v>403</v>
      </c>
      <c r="G1094" t="s">
        <v>70</v>
      </c>
      <c r="I1094" t="s">
        <v>52</v>
      </c>
      <c r="J1094" t="s">
        <v>37</v>
      </c>
      <c r="K1094" t="s">
        <v>853</v>
      </c>
      <c r="L1094" t="s">
        <v>54</v>
      </c>
      <c r="M1094" t="s">
        <v>7320</v>
      </c>
      <c r="N1094" t="s">
        <v>184</v>
      </c>
      <c r="O1094" t="s">
        <v>95</v>
      </c>
      <c r="P1094" t="s">
        <v>81</v>
      </c>
      <c r="Q1094" t="s">
        <v>7321</v>
      </c>
      <c r="R1094" t="s">
        <v>7322</v>
      </c>
      <c r="S1094" t="s">
        <v>72</v>
      </c>
      <c r="V1094" t="s">
        <v>96</v>
      </c>
      <c r="X1094" t="s">
        <v>97</v>
      </c>
      <c r="Z1094" t="s">
        <v>6968</v>
      </c>
      <c r="AA1094" t="s">
        <v>99</v>
      </c>
      <c r="AB1094" t="s">
        <v>7323</v>
      </c>
      <c r="AC1094" t="s">
        <v>6969</v>
      </c>
      <c r="AF1094" t="s">
        <v>12154</v>
      </c>
      <c r="AG1094" t="s">
        <v>76</v>
      </c>
      <c r="AH1094" t="s">
        <v>12155</v>
      </c>
      <c r="AI1094" t="s">
        <v>10682</v>
      </c>
      <c r="AJ1094" t="s">
        <v>10682</v>
      </c>
      <c r="AK1094"/>
      <c r="AL1094">
        <v>0</v>
      </c>
    </row>
    <row r="1095" spans="1:38" x14ac:dyDescent="0.25">
      <c r="A1095" t="s">
        <v>78</v>
      </c>
      <c r="B1095" t="s">
        <v>230</v>
      </c>
      <c r="C1095" t="s">
        <v>7324</v>
      </c>
      <c r="E1095" t="s">
        <v>37</v>
      </c>
      <c r="F1095" t="s">
        <v>1292</v>
      </c>
      <c r="G1095" t="s">
        <v>43</v>
      </c>
      <c r="I1095" t="s">
        <v>78</v>
      </c>
      <c r="J1095" t="s">
        <v>200</v>
      </c>
      <c r="K1095" t="s">
        <v>1280</v>
      </c>
      <c r="L1095" t="s">
        <v>70</v>
      </c>
      <c r="M1095" t="s">
        <v>7325</v>
      </c>
      <c r="N1095" t="s">
        <v>184</v>
      </c>
      <c r="P1095" t="s">
        <v>81</v>
      </c>
      <c r="Q1095" t="s">
        <v>7326</v>
      </c>
      <c r="R1095" t="s">
        <v>7327</v>
      </c>
      <c r="S1095" t="s">
        <v>72</v>
      </c>
      <c r="Z1095" t="s">
        <v>7328</v>
      </c>
      <c r="AA1095" t="s">
        <v>7329</v>
      </c>
      <c r="AB1095" t="s">
        <v>7330</v>
      </c>
      <c r="AC1095" t="s">
        <v>7331</v>
      </c>
      <c r="AF1095" t="s">
        <v>12156</v>
      </c>
      <c r="AG1095" t="s">
        <v>76</v>
      </c>
      <c r="AH1095" t="s">
        <v>12089</v>
      </c>
      <c r="AI1095" t="s">
        <v>10682</v>
      </c>
      <c r="AJ1095" t="s">
        <v>10682</v>
      </c>
      <c r="AK1095" t="s">
        <v>10789</v>
      </c>
      <c r="AL1095">
        <v>0</v>
      </c>
    </row>
    <row r="1096" spans="1:38" x14ac:dyDescent="0.25">
      <c r="A1096" t="s">
        <v>78</v>
      </c>
      <c r="B1096" t="s">
        <v>7332</v>
      </c>
      <c r="C1096" t="s">
        <v>7333</v>
      </c>
      <c r="D1096" t="s">
        <v>6978</v>
      </c>
      <c r="E1096" t="s">
        <v>37</v>
      </c>
      <c r="F1096" t="s">
        <v>1013</v>
      </c>
      <c r="G1096" t="s">
        <v>60</v>
      </c>
      <c r="H1096" t="s">
        <v>51</v>
      </c>
      <c r="I1096" t="s">
        <v>103</v>
      </c>
      <c r="J1096" t="s">
        <v>37</v>
      </c>
      <c r="K1096" t="s">
        <v>1447</v>
      </c>
      <c r="L1096" t="s">
        <v>60</v>
      </c>
      <c r="M1096" t="s">
        <v>7334</v>
      </c>
      <c r="N1096" t="s">
        <v>184</v>
      </c>
      <c r="P1096" t="s">
        <v>81</v>
      </c>
      <c r="Q1096" t="s">
        <v>7335</v>
      </c>
      <c r="R1096" t="s">
        <v>7336</v>
      </c>
      <c r="S1096" t="s">
        <v>72</v>
      </c>
      <c r="Z1096" t="s">
        <v>6979</v>
      </c>
      <c r="AA1096" t="s">
        <v>7337</v>
      </c>
      <c r="AC1096" t="s">
        <v>6975</v>
      </c>
      <c r="AF1096" t="s">
        <v>12157</v>
      </c>
      <c r="AG1096" t="s">
        <v>76</v>
      </c>
      <c r="AH1096" t="s">
        <v>12158</v>
      </c>
      <c r="AI1096" t="s">
        <v>10682</v>
      </c>
      <c r="AJ1096" t="s">
        <v>10682</v>
      </c>
      <c r="AK1096"/>
      <c r="AL1096">
        <v>0</v>
      </c>
    </row>
    <row r="1097" spans="1:38" x14ac:dyDescent="0.25">
      <c r="A1097" t="s">
        <v>78</v>
      </c>
      <c r="B1097" t="s">
        <v>2019</v>
      </c>
      <c r="C1097" t="s">
        <v>7338</v>
      </c>
      <c r="D1097" t="s">
        <v>6961</v>
      </c>
      <c r="E1097" t="s">
        <v>37</v>
      </c>
      <c r="F1097" t="s">
        <v>1091</v>
      </c>
      <c r="G1097" t="s">
        <v>183</v>
      </c>
      <c r="H1097" t="s">
        <v>7339</v>
      </c>
      <c r="I1097" t="s">
        <v>52</v>
      </c>
      <c r="J1097" t="s">
        <v>92</v>
      </c>
      <c r="K1097" t="s">
        <v>1413</v>
      </c>
      <c r="L1097" t="s">
        <v>54</v>
      </c>
      <c r="M1097" t="s">
        <v>7340</v>
      </c>
      <c r="N1097" t="s">
        <v>184</v>
      </c>
      <c r="O1097" t="s">
        <v>105</v>
      </c>
      <c r="P1097" t="s">
        <v>81</v>
      </c>
      <c r="Q1097" t="s">
        <v>7341</v>
      </c>
      <c r="R1097" t="s">
        <v>7342</v>
      </c>
      <c r="S1097" t="s">
        <v>72</v>
      </c>
      <c r="Z1097" t="s">
        <v>6962</v>
      </c>
      <c r="AA1097" t="s">
        <v>7343</v>
      </c>
      <c r="AC1097" t="s">
        <v>6982</v>
      </c>
      <c r="AF1097" t="s">
        <v>12159</v>
      </c>
      <c r="AG1097" t="s">
        <v>76</v>
      </c>
      <c r="AH1097" t="s">
        <v>12160</v>
      </c>
      <c r="AI1097" t="s">
        <v>10682</v>
      </c>
      <c r="AJ1097" t="s">
        <v>10682</v>
      </c>
      <c r="AK1097" t="s">
        <v>12066</v>
      </c>
      <c r="AL1097">
        <v>0</v>
      </c>
    </row>
    <row r="1098" spans="1:38" x14ac:dyDescent="0.25">
      <c r="A1098" t="s">
        <v>78</v>
      </c>
      <c r="B1098" t="s">
        <v>6153</v>
      </c>
      <c r="C1098" t="s">
        <v>7344</v>
      </c>
      <c r="D1098" t="s">
        <v>6957</v>
      </c>
      <c r="E1098" t="s">
        <v>37</v>
      </c>
      <c r="F1098" t="s">
        <v>853</v>
      </c>
      <c r="G1098" t="s">
        <v>54</v>
      </c>
      <c r="H1098" t="s">
        <v>51</v>
      </c>
      <c r="I1098" t="s">
        <v>180</v>
      </c>
      <c r="J1098" t="s">
        <v>37</v>
      </c>
      <c r="K1098" t="s">
        <v>1413</v>
      </c>
      <c r="L1098" t="s">
        <v>54</v>
      </c>
      <c r="M1098" t="s">
        <v>7345</v>
      </c>
      <c r="N1098" t="s">
        <v>732</v>
      </c>
      <c r="O1098" t="s">
        <v>202</v>
      </c>
      <c r="P1098" t="s">
        <v>81</v>
      </c>
      <c r="Q1098" t="s">
        <v>7346</v>
      </c>
      <c r="R1098" t="s">
        <v>7347</v>
      </c>
      <c r="S1098" t="s">
        <v>72</v>
      </c>
      <c r="Z1098" t="s">
        <v>6958</v>
      </c>
      <c r="AA1098" t="s">
        <v>7348</v>
      </c>
      <c r="AC1098" t="s">
        <v>6982</v>
      </c>
      <c r="AF1098" t="s">
        <v>12161</v>
      </c>
      <c r="AG1098" t="s">
        <v>108</v>
      </c>
      <c r="AH1098" t="s">
        <v>12162</v>
      </c>
      <c r="AI1098" t="s">
        <v>11019</v>
      </c>
      <c r="AJ1098" t="s">
        <v>11019</v>
      </c>
      <c r="AK1098"/>
      <c r="AL1098">
        <v>0</v>
      </c>
    </row>
    <row r="1099" spans="1:38" x14ac:dyDescent="0.25">
      <c r="A1099" t="s">
        <v>78</v>
      </c>
      <c r="B1099" t="s">
        <v>4313</v>
      </c>
      <c r="C1099" t="s">
        <v>7350</v>
      </c>
      <c r="D1099" t="s">
        <v>6967</v>
      </c>
      <c r="E1099" t="s">
        <v>37</v>
      </c>
      <c r="F1099" t="s">
        <v>1286</v>
      </c>
      <c r="G1099" t="s">
        <v>94</v>
      </c>
      <c r="I1099" t="s">
        <v>52</v>
      </c>
      <c r="J1099" t="s">
        <v>92</v>
      </c>
      <c r="K1099" t="s">
        <v>1413</v>
      </c>
      <c r="L1099" t="s">
        <v>54</v>
      </c>
      <c r="M1099" t="s">
        <v>7351</v>
      </c>
      <c r="N1099" t="s">
        <v>184</v>
      </c>
      <c r="O1099" t="s">
        <v>95</v>
      </c>
      <c r="P1099" t="s">
        <v>81</v>
      </c>
      <c r="Q1099" t="s">
        <v>7352</v>
      </c>
      <c r="R1099" t="s">
        <v>7353</v>
      </c>
      <c r="S1099" t="s">
        <v>72</v>
      </c>
      <c r="V1099" t="s">
        <v>96</v>
      </c>
      <c r="X1099" t="s">
        <v>1095</v>
      </c>
      <c r="Z1099" t="s">
        <v>6968</v>
      </c>
      <c r="AA1099" t="s">
        <v>99</v>
      </c>
      <c r="AB1099" t="s">
        <v>7354</v>
      </c>
      <c r="AC1099" t="s">
        <v>6969</v>
      </c>
      <c r="AF1099" t="s">
        <v>12163</v>
      </c>
      <c r="AG1099" t="s">
        <v>76</v>
      </c>
      <c r="AH1099" t="s">
        <v>12164</v>
      </c>
      <c r="AI1099" t="s">
        <v>10682</v>
      </c>
      <c r="AJ1099" t="s">
        <v>10682</v>
      </c>
      <c r="AK1099" t="s">
        <v>12066</v>
      </c>
      <c r="AL1099">
        <v>0</v>
      </c>
    </row>
    <row r="1100" spans="1:38" x14ac:dyDescent="0.25">
      <c r="A1100" t="s">
        <v>78</v>
      </c>
      <c r="B1100" t="s">
        <v>262</v>
      </c>
      <c r="C1100" t="s">
        <v>7355</v>
      </c>
      <c r="D1100" t="s">
        <v>6978</v>
      </c>
      <c r="E1100" t="s">
        <v>37</v>
      </c>
      <c r="F1100" t="s">
        <v>1280</v>
      </c>
      <c r="G1100" t="s">
        <v>70</v>
      </c>
      <c r="H1100" t="s">
        <v>51</v>
      </c>
      <c r="I1100" t="s">
        <v>78</v>
      </c>
      <c r="J1100" t="s">
        <v>92</v>
      </c>
      <c r="K1100" t="s">
        <v>2232</v>
      </c>
      <c r="L1100" t="s">
        <v>70</v>
      </c>
      <c r="M1100" t="s">
        <v>7356</v>
      </c>
      <c r="N1100" t="s">
        <v>80</v>
      </c>
      <c r="P1100" t="s">
        <v>81</v>
      </c>
      <c r="Q1100" t="s">
        <v>7357</v>
      </c>
      <c r="R1100" t="s">
        <v>7358</v>
      </c>
      <c r="S1100" t="s">
        <v>72</v>
      </c>
      <c r="Z1100" t="s">
        <v>6979</v>
      </c>
      <c r="AA1100" t="s">
        <v>170</v>
      </c>
      <c r="AC1100" t="s">
        <v>6975</v>
      </c>
      <c r="AF1100" t="s">
        <v>12165</v>
      </c>
      <c r="AG1100" t="s">
        <v>76</v>
      </c>
      <c r="AH1100" t="s">
        <v>12166</v>
      </c>
      <c r="AI1100" t="s">
        <v>10682</v>
      </c>
      <c r="AJ1100" t="s">
        <v>10682</v>
      </c>
      <c r="AK1100" t="s">
        <v>12066</v>
      </c>
      <c r="AL1100">
        <v>0</v>
      </c>
    </row>
    <row r="1101" spans="1:38" x14ac:dyDescent="0.25">
      <c r="A1101" t="s">
        <v>78</v>
      </c>
      <c r="B1101" t="s">
        <v>997</v>
      </c>
      <c r="C1101" t="s">
        <v>7359</v>
      </c>
      <c r="D1101" t="s">
        <v>7360</v>
      </c>
      <c r="E1101" t="s">
        <v>37</v>
      </c>
      <c r="F1101" t="s">
        <v>1560</v>
      </c>
      <c r="G1101" t="s">
        <v>43</v>
      </c>
      <c r="H1101" t="s">
        <v>7361</v>
      </c>
      <c r="I1101" t="s">
        <v>52</v>
      </c>
      <c r="J1101" t="s">
        <v>37</v>
      </c>
      <c r="K1101" t="s">
        <v>1606</v>
      </c>
      <c r="L1101" t="s">
        <v>94</v>
      </c>
      <c r="M1101" t="s">
        <v>7362</v>
      </c>
      <c r="N1101" t="s">
        <v>732</v>
      </c>
      <c r="P1101" t="s">
        <v>81</v>
      </c>
      <c r="Q1101" t="s">
        <v>7363</v>
      </c>
      <c r="R1101" t="s">
        <v>7364</v>
      </c>
      <c r="S1101" t="s">
        <v>72</v>
      </c>
      <c r="V1101" t="s">
        <v>7365</v>
      </c>
      <c r="X1101" t="s">
        <v>7366</v>
      </c>
      <c r="Z1101" t="s">
        <v>7367</v>
      </c>
      <c r="AA1101" t="s">
        <v>7368</v>
      </c>
      <c r="AB1101" t="s">
        <v>7369</v>
      </c>
      <c r="AF1101" t="s">
        <v>12167</v>
      </c>
      <c r="AG1101" t="s">
        <v>108</v>
      </c>
      <c r="AH1101" t="s">
        <v>12168</v>
      </c>
      <c r="AI1101" t="s">
        <v>10682</v>
      </c>
      <c r="AJ1101" t="s">
        <v>10682</v>
      </c>
      <c r="AK1101"/>
      <c r="AL1101">
        <v>0</v>
      </c>
    </row>
    <row r="1102" spans="1:38" x14ac:dyDescent="0.25">
      <c r="A1102" t="s">
        <v>78</v>
      </c>
      <c r="B1102" t="s">
        <v>7332</v>
      </c>
      <c r="C1102" t="s">
        <v>7370</v>
      </c>
      <c r="D1102" t="s">
        <v>6967</v>
      </c>
      <c r="E1102" t="s">
        <v>37</v>
      </c>
      <c r="F1102" t="s">
        <v>1447</v>
      </c>
      <c r="G1102" t="s">
        <v>60</v>
      </c>
      <c r="H1102" t="s">
        <v>636</v>
      </c>
      <c r="I1102" t="s">
        <v>139</v>
      </c>
      <c r="J1102" t="s">
        <v>37</v>
      </c>
      <c r="K1102" t="s">
        <v>1522</v>
      </c>
      <c r="L1102" t="s">
        <v>60</v>
      </c>
      <c r="M1102" t="s">
        <v>7371</v>
      </c>
      <c r="N1102" t="s">
        <v>184</v>
      </c>
      <c r="O1102" t="s">
        <v>95</v>
      </c>
      <c r="P1102" t="s">
        <v>81</v>
      </c>
      <c r="Q1102" t="s">
        <v>7372</v>
      </c>
      <c r="R1102" t="s">
        <v>7373</v>
      </c>
      <c r="S1102" t="s">
        <v>72</v>
      </c>
      <c r="V1102" t="s">
        <v>96</v>
      </c>
      <c r="X1102" t="s">
        <v>1095</v>
      </c>
      <c r="Z1102" t="s">
        <v>6968</v>
      </c>
      <c r="AA1102" t="s">
        <v>99</v>
      </c>
      <c r="AB1102" t="s">
        <v>7374</v>
      </c>
      <c r="AC1102" t="s">
        <v>6969</v>
      </c>
      <c r="AF1102" t="s">
        <v>12169</v>
      </c>
      <c r="AG1102" t="s">
        <v>76</v>
      </c>
      <c r="AH1102" t="s">
        <v>12170</v>
      </c>
      <c r="AI1102" t="s">
        <v>10682</v>
      </c>
      <c r="AJ1102" t="s">
        <v>10682</v>
      </c>
      <c r="AK1102"/>
      <c r="AL1102">
        <v>0</v>
      </c>
    </row>
    <row r="1103" spans="1:38" x14ac:dyDescent="0.25">
      <c r="A1103" t="s">
        <v>78</v>
      </c>
      <c r="B1103" t="s">
        <v>7332</v>
      </c>
      <c r="C1103" t="s">
        <v>7375</v>
      </c>
      <c r="D1103" t="s">
        <v>6967</v>
      </c>
      <c r="E1103" t="s">
        <v>37</v>
      </c>
      <c r="F1103" t="s">
        <v>1447</v>
      </c>
      <c r="G1103" t="s">
        <v>60</v>
      </c>
      <c r="H1103" t="s">
        <v>636</v>
      </c>
      <c r="I1103" t="s">
        <v>139</v>
      </c>
      <c r="J1103" t="s">
        <v>37</v>
      </c>
      <c r="K1103" t="s">
        <v>1522</v>
      </c>
      <c r="L1103" t="s">
        <v>60</v>
      </c>
      <c r="M1103" t="s">
        <v>7376</v>
      </c>
      <c r="N1103" t="s">
        <v>184</v>
      </c>
      <c r="O1103" t="s">
        <v>95</v>
      </c>
      <c r="P1103" t="s">
        <v>81</v>
      </c>
      <c r="Q1103" t="s">
        <v>7377</v>
      </c>
      <c r="R1103" t="s">
        <v>7378</v>
      </c>
      <c r="S1103" t="s">
        <v>72</v>
      </c>
      <c r="V1103" t="s">
        <v>96</v>
      </c>
      <c r="X1103" t="s">
        <v>1095</v>
      </c>
      <c r="Z1103" t="s">
        <v>6968</v>
      </c>
      <c r="AA1103" t="s">
        <v>99</v>
      </c>
      <c r="AB1103" t="s">
        <v>7374</v>
      </c>
      <c r="AC1103" t="s">
        <v>6969</v>
      </c>
      <c r="AF1103" t="s">
        <v>12169</v>
      </c>
      <c r="AG1103" t="s">
        <v>76</v>
      </c>
      <c r="AH1103" t="s">
        <v>12170</v>
      </c>
      <c r="AI1103" t="s">
        <v>10682</v>
      </c>
      <c r="AJ1103" t="s">
        <v>10682</v>
      </c>
      <c r="AK1103"/>
      <c r="AL1103">
        <v>0</v>
      </c>
    </row>
    <row r="1104" spans="1:38" x14ac:dyDescent="0.25">
      <c r="A1104" t="s">
        <v>78</v>
      </c>
      <c r="B1104" t="s">
        <v>1636</v>
      </c>
      <c r="C1104" t="s">
        <v>7379</v>
      </c>
      <c r="E1104" t="s">
        <v>37</v>
      </c>
      <c r="F1104" t="s">
        <v>1413</v>
      </c>
      <c r="G1104" t="s">
        <v>54</v>
      </c>
      <c r="I1104" t="s">
        <v>52</v>
      </c>
      <c r="J1104" t="s">
        <v>37</v>
      </c>
      <c r="K1104" t="s">
        <v>2082</v>
      </c>
      <c r="L1104" t="s">
        <v>39</v>
      </c>
      <c r="M1104" t="s">
        <v>7380</v>
      </c>
      <c r="N1104" t="s">
        <v>7005</v>
      </c>
      <c r="Z1104" t="s">
        <v>4104</v>
      </c>
      <c r="AA1104" t="s">
        <v>7381</v>
      </c>
      <c r="AC1104" t="s">
        <v>7162</v>
      </c>
      <c r="AD1104" t="s">
        <v>217</v>
      </c>
      <c r="AF1104"/>
      <c r="AG1104" t="s">
        <v>285</v>
      </c>
      <c r="AH1104" t="s">
        <v>12171</v>
      </c>
      <c r="AI1104" t="s">
        <v>10685</v>
      </c>
      <c r="AJ1104" t="s">
        <v>10685</v>
      </c>
      <c r="AK1104"/>
      <c r="AL1104">
        <v>0</v>
      </c>
    </row>
    <row r="1105" spans="1:38" x14ac:dyDescent="0.25">
      <c r="A1105" t="s">
        <v>78</v>
      </c>
      <c r="B1105" t="s">
        <v>242</v>
      </c>
      <c r="C1105" t="s">
        <v>7382</v>
      </c>
      <c r="D1105" t="s">
        <v>6961</v>
      </c>
      <c r="E1105" t="s">
        <v>37</v>
      </c>
      <c r="F1105" t="s">
        <v>1606</v>
      </c>
      <c r="G1105" t="s">
        <v>94</v>
      </c>
      <c r="H1105" t="s">
        <v>693</v>
      </c>
      <c r="I1105" t="s">
        <v>103</v>
      </c>
      <c r="J1105" t="s">
        <v>37</v>
      </c>
      <c r="K1105" t="s">
        <v>2816</v>
      </c>
      <c r="L1105" t="s">
        <v>183</v>
      </c>
      <c r="M1105" t="s">
        <v>7383</v>
      </c>
      <c r="N1105" t="s">
        <v>80</v>
      </c>
      <c r="O1105" t="s">
        <v>105</v>
      </c>
      <c r="P1105" t="s">
        <v>81</v>
      </c>
      <c r="Q1105" t="s">
        <v>7384</v>
      </c>
      <c r="R1105" t="s">
        <v>7385</v>
      </c>
      <c r="S1105" t="s">
        <v>72</v>
      </c>
      <c r="Z1105" t="s">
        <v>6962</v>
      </c>
      <c r="AA1105" t="s">
        <v>7386</v>
      </c>
      <c r="AB1105" t="s">
        <v>6976</v>
      </c>
      <c r="AC1105" t="s">
        <v>6982</v>
      </c>
      <c r="AF1105" t="s">
        <v>12172</v>
      </c>
      <c r="AG1105" t="s">
        <v>76</v>
      </c>
      <c r="AH1105" t="s">
        <v>12173</v>
      </c>
      <c r="AI1105" t="s">
        <v>10682</v>
      </c>
      <c r="AJ1105" t="s">
        <v>10682</v>
      </c>
      <c r="AK1105"/>
      <c r="AL1105">
        <v>0</v>
      </c>
    </row>
    <row r="1106" spans="1:38" x14ac:dyDescent="0.25">
      <c r="A1106" t="s">
        <v>78</v>
      </c>
      <c r="B1106" t="s">
        <v>2177</v>
      </c>
      <c r="C1106" t="s">
        <v>7387</v>
      </c>
      <c r="D1106" t="s">
        <v>6978</v>
      </c>
      <c r="E1106" t="s">
        <v>37</v>
      </c>
      <c r="F1106" t="s">
        <v>2049</v>
      </c>
      <c r="G1106" t="s">
        <v>70</v>
      </c>
      <c r="H1106" t="s">
        <v>51</v>
      </c>
      <c r="I1106" t="s">
        <v>52</v>
      </c>
      <c r="J1106" t="s">
        <v>37</v>
      </c>
      <c r="K1106" t="s">
        <v>2816</v>
      </c>
      <c r="L1106" t="s">
        <v>183</v>
      </c>
      <c r="M1106" t="s">
        <v>7388</v>
      </c>
      <c r="N1106" t="s">
        <v>80</v>
      </c>
      <c r="P1106" t="s">
        <v>81</v>
      </c>
      <c r="Q1106" t="s">
        <v>7389</v>
      </c>
      <c r="R1106" t="s">
        <v>7390</v>
      </c>
      <c r="S1106" t="s">
        <v>72</v>
      </c>
      <c r="Z1106" t="s">
        <v>6979</v>
      </c>
      <c r="AA1106" t="s">
        <v>170</v>
      </c>
      <c r="AC1106" t="s">
        <v>6975</v>
      </c>
      <c r="AF1106" t="s">
        <v>12174</v>
      </c>
      <c r="AG1106" t="s">
        <v>76</v>
      </c>
      <c r="AH1106" t="s">
        <v>12175</v>
      </c>
      <c r="AI1106" t="s">
        <v>10682</v>
      </c>
      <c r="AJ1106" t="s">
        <v>10682</v>
      </c>
      <c r="AK1106"/>
      <c r="AL1106">
        <v>0</v>
      </c>
    </row>
    <row r="1107" spans="1:38" x14ac:dyDescent="0.25">
      <c r="A1107" t="s">
        <v>78</v>
      </c>
      <c r="B1107" t="s">
        <v>2314</v>
      </c>
      <c r="C1107" t="s">
        <v>7391</v>
      </c>
      <c r="D1107" t="s">
        <v>6978</v>
      </c>
      <c r="E1107" t="s">
        <v>37</v>
      </c>
      <c r="F1107" t="s">
        <v>2049</v>
      </c>
      <c r="G1107" t="s">
        <v>70</v>
      </c>
      <c r="H1107" t="s">
        <v>255</v>
      </c>
      <c r="I1107" t="s">
        <v>78</v>
      </c>
      <c r="J1107" t="s">
        <v>37</v>
      </c>
      <c r="K1107" t="s">
        <v>2618</v>
      </c>
      <c r="L1107" t="s">
        <v>70</v>
      </c>
      <c r="M1107" t="s">
        <v>7392</v>
      </c>
      <c r="N1107" t="s">
        <v>80</v>
      </c>
      <c r="P1107" t="s">
        <v>81</v>
      </c>
      <c r="Q1107" t="s">
        <v>7393</v>
      </c>
      <c r="R1107" t="s">
        <v>7394</v>
      </c>
      <c r="S1107" t="s">
        <v>72</v>
      </c>
      <c r="Z1107" t="s">
        <v>6979</v>
      </c>
      <c r="AA1107" t="s">
        <v>170</v>
      </c>
      <c r="AC1107" t="s">
        <v>6975</v>
      </c>
      <c r="AF1107" t="s">
        <v>12176</v>
      </c>
      <c r="AG1107" t="s">
        <v>76</v>
      </c>
      <c r="AH1107" t="s">
        <v>12177</v>
      </c>
      <c r="AI1107" t="s">
        <v>10682</v>
      </c>
      <c r="AJ1107" t="s">
        <v>10682</v>
      </c>
      <c r="AK1107"/>
      <c r="AL1107">
        <v>0</v>
      </c>
    </row>
    <row r="1108" spans="1:38" x14ac:dyDescent="0.25">
      <c r="A1108" t="s">
        <v>78</v>
      </c>
      <c r="B1108" t="s">
        <v>2314</v>
      </c>
      <c r="C1108" t="s">
        <v>7395</v>
      </c>
      <c r="D1108" t="s">
        <v>6978</v>
      </c>
      <c r="E1108" t="s">
        <v>37</v>
      </c>
      <c r="F1108" t="s">
        <v>2049</v>
      </c>
      <c r="G1108" t="s">
        <v>70</v>
      </c>
      <c r="H1108" t="s">
        <v>51</v>
      </c>
      <c r="I1108" t="s">
        <v>78</v>
      </c>
      <c r="J1108" t="s">
        <v>37</v>
      </c>
      <c r="K1108" t="s">
        <v>2226</v>
      </c>
      <c r="L1108" t="s">
        <v>39</v>
      </c>
      <c r="M1108" t="s">
        <v>7396</v>
      </c>
      <c r="N1108" t="s">
        <v>184</v>
      </c>
      <c r="P1108" t="s">
        <v>81</v>
      </c>
      <c r="Q1108" t="s">
        <v>7397</v>
      </c>
      <c r="R1108" t="s">
        <v>7398</v>
      </c>
      <c r="S1108" t="s">
        <v>72</v>
      </c>
      <c r="Z1108" t="s">
        <v>6979</v>
      </c>
      <c r="AA1108" t="s">
        <v>170</v>
      </c>
      <c r="AC1108" t="s">
        <v>6975</v>
      </c>
      <c r="AF1108" t="s">
        <v>12178</v>
      </c>
      <c r="AG1108" t="s">
        <v>76</v>
      </c>
      <c r="AH1108" t="s">
        <v>12179</v>
      </c>
      <c r="AI1108" t="s">
        <v>10682</v>
      </c>
      <c r="AJ1108" t="s">
        <v>10682</v>
      </c>
      <c r="AK1108"/>
      <c r="AL1108">
        <v>0</v>
      </c>
    </row>
    <row r="1109" spans="1:38" x14ac:dyDescent="0.25">
      <c r="A1109" t="s">
        <v>78</v>
      </c>
      <c r="B1109" t="s">
        <v>248</v>
      </c>
      <c r="C1109" t="s">
        <v>7399</v>
      </c>
      <c r="E1109" t="s">
        <v>37</v>
      </c>
      <c r="F1109" t="s">
        <v>2049</v>
      </c>
      <c r="G1109" t="s">
        <v>70</v>
      </c>
      <c r="I1109" t="s">
        <v>52</v>
      </c>
      <c r="J1109" t="s">
        <v>37</v>
      </c>
      <c r="K1109" t="s">
        <v>2272</v>
      </c>
      <c r="L1109" t="s">
        <v>60</v>
      </c>
      <c r="M1109" t="s">
        <v>7400</v>
      </c>
      <c r="N1109" t="s">
        <v>7005</v>
      </c>
      <c r="Z1109" t="s">
        <v>2615</v>
      </c>
      <c r="AA1109" t="s">
        <v>7401</v>
      </c>
      <c r="AC1109" t="s">
        <v>7162</v>
      </c>
      <c r="AD1109" t="s">
        <v>217</v>
      </c>
      <c r="AF1109"/>
      <c r="AG1109" t="s">
        <v>285</v>
      </c>
      <c r="AH1109" t="s">
        <v>12180</v>
      </c>
      <c r="AI1109" t="s">
        <v>10685</v>
      </c>
      <c r="AJ1109" t="s">
        <v>10685</v>
      </c>
      <c r="AK1109"/>
      <c r="AL1109">
        <v>0</v>
      </c>
    </row>
    <row r="1110" spans="1:38" x14ac:dyDescent="0.25">
      <c r="A1110" t="s">
        <v>78</v>
      </c>
      <c r="B1110" t="s">
        <v>248</v>
      </c>
      <c r="C1110" t="s">
        <v>7402</v>
      </c>
      <c r="D1110" t="s">
        <v>7403</v>
      </c>
      <c r="E1110" t="s">
        <v>37</v>
      </c>
      <c r="F1110" t="s">
        <v>2049</v>
      </c>
      <c r="G1110" t="s">
        <v>70</v>
      </c>
      <c r="H1110" t="s">
        <v>51</v>
      </c>
      <c r="I1110" t="s">
        <v>52</v>
      </c>
      <c r="J1110" t="s">
        <v>37</v>
      </c>
      <c r="K1110" t="s">
        <v>2992</v>
      </c>
      <c r="L1110" t="s">
        <v>70</v>
      </c>
      <c r="M1110" t="s">
        <v>7404</v>
      </c>
      <c r="N1110" t="s">
        <v>7405</v>
      </c>
      <c r="O1110" t="s">
        <v>1681</v>
      </c>
      <c r="Q1110" t="s">
        <v>7406</v>
      </c>
      <c r="R1110" t="s">
        <v>7407</v>
      </c>
      <c r="S1110" t="s">
        <v>72</v>
      </c>
      <c r="Z1110" t="s">
        <v>7408</v>
      </c>
      <c r="AA1110" t="s">
        <v>7409</v>
      </c>
      <c r="AC1110" t="s">
        <v>6965</v>
      </c>
      <c r="AF1110" t="s">
        <v>12181</v>
      </c>
      <c r="AG1110" t="s">
        <v>285</v>
      </c>
      <c r="AH1110" t="s">
        <v>12182</v>
      </c>
      <c r="AI1110" t="s">
        <v>11148</v>
      </c>
      <c r="AJ1110" t="s">
        <v>11148</v>
      </c>
      <c r="AK1110"/>
      <c r="AL1110">
        <v>0</v>
      </c>
    </row>
    <row r="1111" spans="1:38" x14ac:dyDescent="0.25">
      <c r="A1111" t="s">
        <v>78</v>
      </c>
      <c r="B1111" t="s">
        <v>532</v>
      </c>
      <c r="C1111" t="s">
        <v>7410</v>
      </c>
      <c r="D1111" t="s">
        <v>6963</v>
      </c>
      <c r="E1111" t="s">
        <v>37</v>
      </c>
      <c r="F1111" t="s">
        <v>2049</v>
      </c>
      <c r="G1111" t="s">
        <v>70</v>
      </c>
      <c r="H1111" t="s">
        <v>237</v>
      </c>
      <c r="I1111" t="s">
        <v>78</v>
      </c>
      <c r="J1111" t="s">
        <v>37</v>
      </c>
      <c r="K1111" t="s">
        <v>1708</v>
      </c>
      <c r="L1111" t="s">
        <v>94</v>
      </c>
      <c r="M1111" t="s">
        <v>7411</v>
      </c>
      <c r="N1111" t="s">
        <v>197</v>
      </c>
      <c r="O1111" t="s">
        <v>105</v>
      </c>
      <c r="P1111" t="s">
        <v>81</v>
      </c>
      <c r="Q1111" t="s">
        <v>7412</v>
      </c>
      <c r="R1111" t="s">
        <v>7413</v>
      </c>
      <c r="S1111" t="s">
        <v>72</v>
      </c>
      <c r="Z1111" t="s">
        <v>6964</v>
      </c>
      <c r="AA1111" t="s">
        <v>7414</v>
      </c>
      <c r="AC1111" t="s">
        <v>6965</v>
      </c>
      <c r="AF1111" t="s">
        <v>12183</v>
      </c>
      <c r="AG1111" t="s">
        <v>49</v>
      </c>
      <c r="AH1111" t="s">
        <v>12183</v>
      </c>
      <c r="AI1111" t="s">
        <v>10682</v>
      </c>
      <c r="AJ1111" t="s">
        <v>10682</v>
      </c>
      <c r="AK1111"/>
      <c r="AL1111">
        <v>0</v>
      </c>
    </row>
    <row r="1112" spans="1:38" x14ac:dyDescent="0.25">
      <c r="A1112" t="s">
        <v>78</v>
      </c>
      <c r="B1112" t="s">
        <v>532</v>
      </c>
      <c r="C1112" t="s">
        <v>7415</v>
      </c>
      <c r="D1112" t="s">
        <v>7416</v>
      </c>
      <c r="E1112" t="s">
        <v>37</v>
      </c>
      <c r="F1112" t="s">
        <v>2049</v>
      </c>
      <c r="G1112" t="s">
        <v>70</v>
      </c>
      <c r="H1112" t="s">
        <v>286</v>
      </c>
      <c r="I1112" t="s">
        <v>78</v>
      </c>
      <c r="J1112" t="s">
        <v>37</v>
      </c>
      <c r="K1112" t="s">
        <v>2311</v>
      </c>
      <c r="L1112" t="s">
        <v>183</v>
      </c>
      <c r="M1112" t="s">
        <v>7417</v>
      </c>
      <c r="N1112" t="s">
        <v>7418</v>
      </c>
      <c r="P1112" t="s">
        <v>81</v>
      </c>
      <c r="R1112" t="s">
        <v>7419</v>
      </c>
      <c r="S1112" t="s">
        <v>115</v>
      </c>
      <c r="Z1112" t="s">
        <v>7420</v>
      </c>
      <c r="AA1112" t="s">
        <v>7421</v>
      </c>
      <c r="AC1112" t="s">
        <v>7422</v>
      </c>
      <c r="AF1112"/>
      <c r="AG1112" t="s">
        <v>49</v>
      </c>
      <c r="AH1112" t="s">
        <v>12184</v>
      </c>
      <c r="AI1112" t="s">
        <v>10682</v>
      </c>
      <c r="AJ1112" t="s">
        <v>10682</v>
      </c>
      <c r="AK1112"/>
      <c r="AL1112">
        <v>0</v>
      </c>
    </row>
    <row r="1113" spans="1:38" x14ac:dyDescent="0.25">
      <c r="A1113" t="s">
        <v>78</v>
      </c>
      <c r="B1113" t="s">
        <v>3591</v>
      </c>
      <c r="C1113" t="s">
        <v>7423</v>
      </c>
      <c r="D1113" t="s">
        <v>6963</v>
      </c>
      <c r="E1113" t="s">
        <v>37</v>
      </c>
      <c r="F1113" t="s">
        <v>2049</v>
      </c>
      <c r="G1113" t="s">
        <v>70</v>
      </c>
      <c r="H1113" t="s">
        <v>199</v>
      </c>
      <c r="I1113" t="s">
        <v>103</v>
      </c>
      <c r="J1113" t="s">
        <v>37</v>
      </c>
      <c r="K1113" t="s">
        <v>2311</v>
      </c>
      <c r="L1113" t="s">
        <v>183</v>
      </c>
      <c r="M1113" t="s">
        <v>7424</v>
      </c>
      <c r="N1113" t="s">
        <v>7418</v>
      </c>
      <c r="O1113" t="s">
        <v>105</v>
      </c>
      <c r="P1113" t="s">
        <v>81</v>
      </c>
      <c r="Q1113" t="s">
        <v>7425</v>
      </c>
      <c r="R1113" t="s">
        <v>7426</v>
      </c>
      <c r="S1113" t="s">
        <v>72</v>
      </c>
      <c r="Z1113" t="s">
        <v>6964</v>
      </c>
      <c r="AA1113" t="s">
        <v>7427</v>
      </c>
      <c r="AC1113" t="s">
        <v>6965</v>
      </c>
      <c r="AF1113" t="s">
        <v>12185</v>
      </c>
      <c r="AG1113" t="s">
        <v>49</v>
      </c>
      <c r="AH1113" t="s">
        <v>12185</v>
      </c>
      <c r="AI1113" t="s">
        <v>10682</v>
      </c>
      <c r="AJ1113" t="s">
        <v>10682</v>
      </c>
      <c r="AK1113"/>
      <c r="AL1113">
        <v>0</v>
      </c>
    </row>
    <row r="1114" spans="1:38" x14ac:dyDescent="0.25">
      <c r="A1114" t="s">
        <v>78</v>
      </c>
      <c r="B1114" t="s">
        <v>1950</v>
      </c>
      <c r="C1114" t="s">
        <v>7428</v>
      </c>
      <c r="E1114" t="s">
        <v>37</v>
      </c>
      <c r="F1114" t="s">
        <v>2049</v>
      </c>
      <c r="G1114" t="s">
        <v>70</v>
      </c>
      <c r="H1114" t="s">
        <v>51</v>
      </c>
      <c r="I1114" t="s">
        <v>78</v>
      </c>
      <c r="J1114" t="s">
        <v>37</v>
      </c>
      <c r="K1114" t="s">
        <v>2272</v>
      </c>
      <c r="L1114" t="s">
        <v>60</v>
      </c>
      <c r="M1114" t="s">
        <v>7429</v>
      </c>
      <c r="N1114" t="s">
        <v>184</v>
      </c>
      <c r="O1114" t="s">
        <v>7430</v>
      </c>
      <c r="P1114" t="s">
        <v>81</v>
      </c>
      <c r="Q1114" t="s">
        <v>1347</v>
      </c>
      <c r="R1114" t="s">
        <v>7431</v>
      </c>
      <c r="S1114" t="s">
        <v>72</v>
      </c>
      <c r="V1114" t="s">
        <v>7432</v>
      </c>
      <c r="X1114" t="s">
        <v>7433</v>
      </c>
      <c r="Z1114" t="s">
        <v>6977</v>
      </c>
      <c r="AA1114" t="s">
        <v>7434</v>
      </c>
      <c r="AC1114" t="s">
        <v>6971</v>
      </c>
      <c r="AF1114" t="s">
        <v>12186</v>
      </c>
      <c r="AG1114" t="s">
        <v>76</v>
      </c>
      <c r="AH1114" t="s">
        <v>12187</v>
      </c>
      <c r="AI1114" t="s">
        <v>10682</v>
      </c>
      <c r="AJ1114" t="s">
        <v>10682</v>
      </c>
      <c r="AK1114"/>
      <c r="AL1114">
        <v>0</v>
      </c>
    </row>
    <row r="1115" spans="1:38" x14ac:dyDescent="0.25">
      <c r="A1115" t="s">
        <v>78</v>
      </c>
      <c r="B1115" t="s">
        <v>3469</v>
      </c>
      <c r="C1115" t="s">
        <v>7435</v>
      </c>
      <c r="D1115" t="s">
        <v>6967</v>
      </c>
      <c r="E1115" t="s">
        <v>37</v>
      </c>
      <c r="F1115" t="s">
        <v>2049</v>
      </c>
      <c r="G1115" t="s">
        <v>70</v>
      </c>
      <c r="I1115" t="s">
        <v>78</v>
      </c>
      <c r="J1115" t="s">
        <v>37</v>
      </c>
      <c r="K1115" t="s">
        <v>2156</v>
      </c>
      <c r="L1115" t="s">
        <v>94</v>
      </c>
      <c r="M1115" t="s">
        <v>7436</v>
      </c>
      <c r="N1115" t="s">
        <v>184</v>
      </c>
      <c r="O1115" t="s">
        <v>95</v>
      </c>
      <c r="P1115" t="s">
        <v>81</v>
      </c>
      <c r="Q1115" t="s">
        <v>7437</v>
      </c>
      <c r="R1115" t="s">
        <v>7438</v>
      </c>
      <c r="S1115" t="s">
        <v>72</v>
      </c>
      <c r="V1115" t="s">
        <v>96</v>
      </c>
      <c r="X1115" t="s">
        <v>97</v>
      </c>
      <c r="Z1115" t="s">
        <v>6968</v>
      </c>
      <c r="AA1115" t="s">
        <v>99</v>
      </c>
      <c r="AB1115" t="s">
        <v>7439</v>
      </c>
      <c r="AC1115" t="s">
        <v>6969</v>
      </c>
      <c r="AF1115" t="s">
        <v>12188</v>
      </c>
      <c r="AG1115" t="s">
        <v>76</v>
      </c>
      <c r="AH1115" t="s">
        <v>12189</v>
      </c>
      <c r="AI1115" t="s">
        <v>10682</v>
      </c>
      <c r="AJ1115" t="s">
        <v>10682</v>
      </c>
      <c r="AK1115"/>
      <c r="AL1115">
        <v>0</v>
      </c>
    </row>
    <row r="1116" spans="1:38" x14ac:dyDescent="0.25">
      <c r="A1116" t="s">
        <v>78</v>
      </c>
      <c r="B1116" t="s">
        <v>2025</v>
      </c>
      <c r="C1116" t="s">
        <v>7440</v>
      </c>
      <c r="D1116" t="s">
        <v>6961</v>
      </c>
      <c r="E1116" t="s">
        <v>37</v>
      </c>
      <c r="F1116" t="s">
        <v>2049</v>
      </c>
      <c r="G1116" t="s">
        <v>70</v>
      </c>
      <c r="H1116" t="s">
        <v>58</v>
      </c>
      <c r="I1116" t="s">
        <v>52</v>
      </c>
      <c r="J1116" t="s">
        <v>37</v>
      </c>
      <c r="K1116" t="s">
        <v>2459</v>
      </c>
      <c r="L1116" t="s">
        <v>54</v>
      </c>
      <c r="M1116" t="s">
        <v>7441</v>
      </c>
      <c r="N1116" t="s">
        <v>184</v>
      </c>
      <c r="O1116" t="s">
        <v>3812</v>
      </c>
      <c r="P1116" t="s">
        <v>81</v>
      </c>
      <c r="Q1116" t="s">
        <v>7442</v>
      </c>
      <c r="R1116" t="s">
        <v>7443</v>
      </c>
      <c r="S1116" t="s">
        <v>72</v>
      </c>
      <c r="Z1116" t="s">
        <v>6962</v>
      </c>
      <c r="AA1116" t="s">
        <v>7444</v>
      </c>
      <c r="AB1116" t="s">
        <v>6976</v>
      </c>
      <c r="AC1116" t="s">
        <v>6982</v>
      </c>
      <c r="AF1116" t="s">
        <v>12190</v>
      </c>
      <c r="AG1116" t="s">
        <v>76</v>
      </c>
      <c r="AH1116" t="s">
        <v>12191</v>
      </c>
      <c r="AI1116" t="s">
        <v>10682</v>
      </c>
      <c r="AJ1116" t="s">
        <v>10682</v>
      </c>
      <c r="AK1116"/>
      <c r="AL1116">
        <v>0</v>
      </c>
    </row>
    <row r="1117" spans="1:38" x14ac:dyDescent="0.25">
      <c r="A1117" t="s">
        <v>78</v>
      </c>
      <c r="B1117" t="s">
        <v>2025</v>
      </c>
      <c r="C1117" t="s">
        <v>7445</v>
      </c>
      <c r="E1117" t="s">
        <v>37</v>
      </c>
      <c r="F1117" t="s">
        <v>2049</v>
      </c>
      <c r="G1117" t="s">
        <v>70</v>
      </c>
      <c r="H1117" t="s">
        <v>2860</v>
      </c>
      <c r="I1117" t="s">
        <v>103</v>
      </c>
      <c r="J1117" t="s">
        <v>37</v>
      </c>
      <c r="K1117" t="s">
        <v>2234</v>
      </c>
      <c r="L1117" t="s">
        <v>183</v>
      </c>
      <c r="M1117" t="s">
        <v>7446</v>
      </c>
      <c r="N1117" t="s">
        <v>184</v>
      </c>
      <c r="P1117" t="s">
        <v>62</v>
      </c>
      <c r="R1117" t="s">
        <v>7447</v>
      </c>
      <c r="S1117" t="s">
        <v>46</v>
      </c>
      <c r="T1117" t="s">
        <v>280</v>
      </c>
      <c r="V1117" t="s">
        <v>7448</v>
      </c>
      <c r="X1117" t="s">
        <v>7449</v>
      </c>
      <c r="Z1117" t="s">
        <v>64</v>
      </c>
      <c r="AA1117" t="s">
        <v>7450</v>
      </c>
      <c r="AB1117" t="s">
        <v>7451</v>
      </c>
      <c r="AF1117"/>
      <c r="AG1117" t="s">
        <v>76</v>
      </c>
      <c r="AH1117" t="s">
        <v>12192</v>
      </c>
      <c r="AI1117" t="s">
        <v>10682</v>
      </c>
      <c r="AJ1117" t="s">
        <v>10682</v>
      </c>
      <c r="AK1117"/>
      <c r="AL1117">
        <v>0</v>
      </c>
    </row>
    <row r="1118" spans="1:38" x14ac:dyDescent="0.25">
      <c r="A1118" t="s">
        <v>78</v>
      </c>
      <c r="B1118" t="s">
        <v>1073</v>
      </c>
      <c r="C1118" t="s">
        <v>7452</v>
      </c>
      <c r="E1118" t="s">
        <v>37</v>
      </c>
      <c r="F1118" t="s">
        <v>2049</v>
      </c>
      <c r="G1118" t="s">
        <v>70</v>
      </c>
      <c r="I1118" t="s">
        <v>103</v>
      </c>
      <c r="J1118" t="s">
        <v>37</v>
      </c>
      <c r="K1118" t="s">
        <v>2197</v>
      </c>
      <c r="L1118" t="s">
        <v>54</v>
      </c>
      <c r="M1118" t="s">
        <v>2512</v>
      </c>
      <c r="N1118" t="s">
        <v>7005</v>
      </c>
      <c r="Z1118" t="s">
        <v>7453</v>
      </c>
      <c r="AA1118" t="s">
        <v>2513</v>
      </c>
      <c r="AC1118" t="s">
        <v>7454</v>
      </c>
      <c r="AF1118"/>
      <c r="AG1118" t="s">
        <v>285</v>
      </c>
      <c r="AH1118" t="s">
        <v>12193</v>
      </c>
      <c r="AI1118" t="s">
        <v>11568</v>
      </c>
      <c r="AJ1118" t="s">
        <v>11568</v>
      </c>
      <c r="AK1118"/>
      <c r="AL1118">
        <v>0</v>
      </c>
    </row>
    <row r="1119" spans="1:38" x14ac:dyDescent="0.25">
      <c r="A1119" t="s">
        <v>78</v>
      </c>
      <c r="B1119" t="s">
        <v>7455</v>
      </c>
      <c r="C1119" t="s">
        <v>7456</v>
      </c>
      <c r="D1119" t="s">
        <v>7457</v>
      </c>
      <c r="E1119" t="s">
        <v>37</v>
      </c>
      <c r="F1119" t="s">
        <v>2049</v>
      </c>
      <c r="G1119" t="s">
        <v>70</v>
      </c>
      <c r="H1119" t="s">
        <v>7458</v>
      </c>
      <c r="I1119" t="s">
        <v>103</v>
      </c>
      <c r="J1119" t="s">
        <v>37</v>
      </c>
      <c r="K1119" t="s">
        <v>2267</v>
      </c>
      <c r="L1119" t="s">
        <v>60</v>
      </c>
      <c r="M1119" t="s">
        <v>7459</v>
      </c>
      <c r="N1119" t="s">
        <v>80</v>
      </c>
      <c r="P1119" t="s">
        <v>81</v>
      </c>
      <c r="Q1119" t="s">
        <v>7460</v>
      </c>
      <c r="R1119" t="s">
        <v>7461</v>
      </c>
      <c r="S1119" t="s">
        <v>72</v>
      </c>
      <c r="Z1119" t="s">
        <v>7462</v>
      </c>
      <c r="AA1119" t="s">
        <v>7463</v>
      </c>
      <c r="AC1119" t="s">
        <v>7464</v>
      </c>
      <c r="AF1119" t="s">
        <v>12194</v>
      </c>
      <c r="AG1119" t="s">
        <v>76</v>
      </c>
      <c r="AH1119" t="s">
        <v>12195</v>
      </c>
      <c r="AI1119" t="s">
        <v>10682</v>
      </c>
      <c r="AJ1119" t="s">
        <v>10682</v>
      </c>
      <c r="AK1119"/>
      <c r="AL1119">
        <v>0</v>
      </c>
    </row>
    <row r="1120" spans="1:38" x14ac:dyDescent="0.25">
      <c r="A1120" t="s">
        <v>78</v>
      </c>
      <c r="B1120" t="s">
        <v>729</v>
      </c>
      <c r="C1120" t="s">
        <v>7465</v>
      </c>
      <c r="E1120" t="s">
        <v>37</v>
      </c>
      <c r="F1120" t="s">
        <v>2049</v>
      </c>
      <c r="G1120" t="s">
        <v>70</v>
      </c>
      <c r="H1120" t="s">
        <v>7349</v>
      </c>
      <c r="I1120" t="s">
        <v>78</v>
      </c>
      <c r="J1120" t="s">
        <v>37</v>
      </c>
      <c r="K1120" t="s">
        <v>2501</v>
      </c>
      <c r="L1120" t="s">
        <v>43</v>
      </c>
      <c r="M1120" t="s">
        <v>7466</v>
      </c>
      <c r="N1120" t="s">
        <v>184</v>
      </c>
      <c r="O1120" t="s">
        <v>7467</v>
      </c>
      <c r="P1120" t="s">
        <v>81</v>
      </c>
      <c r="Q1120" t="s">
        <v>1347</v>
      </c>
      <c r="R1120" t="s">
        <v>7468</v>
      </c>
      <c r="S1120" t="s">
        <v>72</v>
      </c>
      <c r="V1120" t="s">
        <v>7469</v>
      </c>
      <c r="X1120" t="s">
        <v>7470</v>
      </c>
      <c r="Z1120" t="s">
        <v>6977</v>
      </c>
      <c r="AA1120" t="s">
        <v>7471</v>
      </c>
      <c r="AC1120" t="s">
        <v>6971</v>
      </c>
      <c r="AF1120" t="s">
        <v>12196</v>
      </c>
      <c r="AG1120" t="s">
        <v>76</v>
      </c>
      <c r="AH1120" t="s">
        <v>12197</v>
      </c>
      <c r="AI1120" t="s">
        <v>10682</v>
      </c>
      <c r="AJ1120" t="s">
        <v>10682</v>
      </c>
      <c r="AK1120"/>
      <c r="AL1120">
        <v>0</v>
      </c>
    </row>
    <row r="1121" spans="1:38" x14ac:dyDescent="0.25">
      <c r="A1121" t="s">
        <v>78</v>
      </c>
      <c r="B1121" t="s">
        <v>243</v>
      </c>
      <c r="C1121" t="s">
        <v>7472</v>
      </c>
      <c r="E1121" t="s">
        <v>37</v>
      </c>
      <c r="F1121" t="s">
        <v>2049</v>
      </c>
      <c r="G1121" t="s">
        <v>70</v>
      </c>
      <c r="I1121" t="s">
        <v>52</v>
      </c>
      <c r="J1121" t="s">
        <v>37</v>
      </c>
      <c r="K1121" t="s">
        <v>2232</v>
      </c>
      <c r="L1121" t="s">
        <v>70</v>
      </c>
      <c r="M1121" t="s">
        <v>7473</v>
      </c>
      <c r="N1121" t="s">
        <v>2614</v>
      </c>
      <c r="P1121" t="s">
        <v>81</v>
      </c>
      <c r="Z1121" t="s">
        <v>1616</v>
      </c>
      <c r="AA1121" t="s">
        <v>7474</v>
      </c>
      <c r="AF1121"/>
      <c r="AG1121" t="s">
        <v>285</v>
      </c>
      <c r="AH1121" t="s">
        <v>12198</v>
      </c>
      <c r="AI1121" t="s">
        <v>10682</v>
      </c>
      <c r="AJ1121" t="s">
        <v>10682</v>
      </c>
      <c r="AK1121"/>
      <c r="AL1121">
        <v>0</v>
      </c>
    </row>
    <row r="1122" spans="1:38" x14ac:dyDescent="0.25">
      <c r="A1122" t="s">
        <v>78</v>
      </c>
      <c r="B1122" t="s">
        <v>1874</v>
      </c>
      <c r="C1122" t="s">
        <v>7475</v>
      </c>
      <c r="D1122" t="s">
        <v>7476</v>
      </c>
      <c r="E1122" t="s">
        <v>37</v>
      </c>
      <c r="F1122" t="s">
        <v>2049</v>
      </c>
      <c r="G1122" t="s">
        <v>70</v>
      </c>
      <c r="I1122" t="s">
        <v>52</v>
      </c>
      <c r="J1122" t="s">
        <v>37</v>
      </c>
      <c r="K1122" t="s">
        <v>2501</v>
      </c>
      <c r="L1122" t="s">
        <v>43</v>
      </c>
      <c r="M1122" t="s">
        <v>7477</v>
      </c>
      <c r="N1122" t="s">
        <v>184</v>
      </c>
      <c r="P1122" t="s">
        <v>81</v>
      </c>
      <c r="Q1122" t="s">
        <v>7478</v>
      </c>
      <c r="R1122" t="s">
        <v>7479</v>
      </c>
      <c r="S1122" t="s">
        <v>72</v>
      </c>
      <c r="Z1122" t="s">
        <v>7480</v>
      </c>
      <c r="AA1122" t="s">
        <v>1808</v>
      </c>
      <c r="AB1122" t="s">
        <v>1809</v>
      </c>
      <c r="AC1122" t="s">
        <v>7481</v>
      </c>
      <c r="AF1122" t="s">
        <v>12199</v>
      </c>
      <c r="AG1122" t="s">
        <v>76</v>
      </c>
      <c r="AH1122" t="s">
        <v>12200</v>
      </c>
      <c r="AI1122" t="s">
        <v>10682</v>
      </c>
      <c r="AJ1122" t="s">
        <v>10682</v>
      </c>
      <c r="AK1122"/>
      <c r="AL1122">
        <v>0</v>
      </c>
    </row>
    <row r="1123" spans="1:38" x14ac:dyDescent="0.25">
      <c r="A1123" t="s">
        <v>78</v>
      </c>
      <c r="B1123" t="s">
        <v>6913</v>
      </c>
      <c r="C1123" t="s">
        <v>7482</v>
      </c>
      <c r="D1123" t="s">
        <v>6978</v>
      </c>
      <c r="E1123" t="s">
        <v>37</v>
      </c>
      <c r="F1123" t="s">
        <v>2049</v>
      </c>
      <c r="G1123" t="s">
        <v>70</v>
      </c>
      <c r="H1123" t="s">
        <v>7483</v>
      </c>
      <c r="I1123" t="s">
        <v>78</v>
      </c>
      <c r="J1123" t="s">
        <v>37</v>
      </c>
      <c r="K1123" t="s">
        <v>2156</v>
      </c>
      <c r="L1123" t="s">
        <v>94</v>
      </c>
      <c r="M1123" t="s">
        <v>7484</v>
      </c>
      <c r="N1123" t="s">
        <v>732</v>
      </c>
      <c r="P1123" t="s">
        <v>81</v>
      </c>
      <c r="Q1123" t="s">
        <v>7485</v>
      </c>
      <c r="R1123" t="s">
        <v>7486</v>
      </c>
      <c r="S1123" t="s">
        <v>72</v>
      </c>
      <c r="Z1123" t="s">
        <v>7151</v>
      </c>
      <c r="AA1123" t="s">
        <v>7487</v>
      </c>
      <c r="AC1123" t="s">
        <v>6975</v>
      </c>
      <c r="AF1123" t="s">
        <v>12201</v>
      </c>
      <c r="AG1123" t="s">
        <v>108</v>
      </c>
      <c r="AH1123" t="s">
        <v>12202</v>
      </c>
      <c r="AI1123" t="s">
        <v>10682</v>
      </c>
      <c r="AJ1123" t="s">
        <v>10682</v>
      </c>
      <c r="AK1123"/>
      <c r="AL1123">
        <v>0</v>
      </c>
    </row>
    <row r="1124" spans="1:38" x14ac:dyDescent="0.25">
      <c r="A1124" t="s">
        <v>78</v>
      </c>
      <c r="B1124" t="s">
        <v>6913</v>
      </c>
      <c r="C1124" t="s">
        <v>7488</v>
      </c>
      <c r="D1124" t="s">
        <v>6961</v>
      </c>
      <c r="E1124" t="s">
        <v>37</v>
      </c>
      <c r="F1124" t="s">
        <v>2049</v>
      </c>
      <c r="G1124" t="s">
        <v>70</v>
      </c>
      <c r="H1124" t="s">
        <v>91</v>
      </c>
      <c r="I1124" t="s">
        <v>52</v>
      </c>
      <c r="J1124" t="s">
        <v>37</v>
      </c>
      <c r="K1124" t="s">
        <v>2156</v>
      </c>
      <c r="L1124" t="s">
        <v>94</v>
      </c>
      <c r="M1124" t="s">
        <v>7489</v>
      </c>
      <c r="N1124" t="s">
        <v>184</v>
      </c>
      <c r="O1124" t="s">
        <v>105</v>
      </c>
      <c r="P1124" t="s">
        <v>81</v>
      </c>
      <c r="Q1124" t="s">
        <v>7490</v>
      </c>
      <c r="R1124" t="s">
        <v>7491</v>
      </c>
      <c r="S1124" t="s">
        <v>72</v>
      </c>
      <c r="Z1124" t="s">
        <v>6962</v>
      </c>
      <c r="AA1124" t="s">
        <v>7492</v>
      </c>
      <c r="AC1124" t="s">
        <v>6982</v>
      </c>
      <c r="AF1124" t="s">
        <v>12203</v>
      </c>
      <c r="AG1124" t="s">
        <v>76</v>
      </c>
      <c r="AH1124" t="s">
        <v>12204</v>
      </c>
      <c r="AI1124" t="s">
        <v>10682</v>
      </c>
      <c r="AJ1124" t="s">
        <v>10682</v>
      </c>
      <c r="AK1124"/>
      <c r="AL1124">
        <v>0</v>
      </c>
    </row>
    <row r="1125" spans="1:38" x14ac:dyDescent="0.25">
      <c r="A1125" t="s">
        <v>78</v>
      </c>
      <c r="B1125" t="s">
        <v>3941</v>
      </c>
      <c r="C1125" t="s">
        <v>7493</v>
      </c>
      <c r="D1125" t="s">
        <v>6961</v>
      </c>
      <c r="E1125" t="s">
        <v>37</v>
      </c>
      <c r="F1125" t="s">
        <v>2049</v>
      </c>
      <c r="G1125" t="s">
        <v>70</v>
      </c>
      <c r="H1125" t="s">
        <v>51</v>
      </c>
      <c r="I1125" t="s">
        <v>52</v>
      </c>
      <c r="J1125" t="s">
        <v>37</v>
      </c>
      <c r="K1125" t="s">
        <v>2272</v>
      </c>
      <c r="L1125" t="s">
        <v>60</v>
      </c>
      <c r="M1125" t="s">
        <v>7494</v>
      </c>
      <c r="N1125" t="s">
        <v>184</v>
      </c>
      <c r="O1125" t="s">
        <v>105</v>
      </c>
      <c r="P1125" t="s">
        <v>81</v>
      </c>
      <c r="Q1125" t="s">
        <v>7495</v>
      </c>
      <c r="R1125" t="s">
        <v>7496</v>
      </c>
      <c r="S1125" t="s">
        <v>72</v>
      </c>
      <c r="Z1125" t="s">
        <v>6962</v>
      </c>
      <c r="AA1125" t="s">
        <v>7497</v>
      </c>
      <c r="AC1125" t="s">
        <v>6982</v>
      </c>
      <c r="AF1125" t="s">
        <v>12205</v>
      </c>
      <c r="AG1125" t="s">
        <v>76</v>
      </c>
      <c r="AH1125" t="s">
        <v>12206</v>
      </c>
      <c r="AI1125" t="s">
        <v>10682</v>
      </c>
      <c r="AJ1125" t="s">
        <v>10682</v>
      </c>
      <c r="AK1125"/>
      <c r="AL1125">
        <v>0</v>
      </c>
    </row>
    <row r="1126" spans="1:38" x14ac:dyDescent="0.25">
      <c r="A1126" t="s">
        <v>78</v>
      </c>
      <c r="B1126" t="s">
        <v>3957</v>
      </c>
      <c r="C1126" t="s">
        <v>7498</v>
      </c>
      <c r="E1126" t="s">
        <v>37</v>
      </c>
      <c r="F1126" t="s">
        <v>2049</v>
      </c>
      <c r="G1126" t="s">
        <v>70</v>
      </c>
      <c r="I1126" t="s">
        <v>52</v>
      </c>
      <c r="J1126" t="s">
        <v>37</v>
      </c>
      <c r="K1126" t="s">
        <v>2156</v>
      </c>
      <c r="L1126" t="s">
        <v>94</v>
      </c>
      <c r="M1126" t="s">
        <v>7499</v>
      </c>
      <c r="N1126" t="s">
        <v>6980</v>
      </c>
      <c r="O1126" t="s">
        <v>7500</v>
      </c>
      <c r="P1126" t="s">
        <v>45</v>
      </c>
      <c r="R1126" t="s">
        <v>7501</v>
      </c>
      <c r="S1126" t="s">
        <v>46</v>
      </c>
      <c r="T1126" t="s">
        <v>7502</v>
      </c>
      <c r="V1126" t="s">
        <v>7503</v>
      </c>
      <c r="X1126" t="s">
        <v>7504</v>
      </c>
      <c r="Y1126" t="s">
        <v>7505</v>
      </c>
      <c r="Z1126" t="s">
        <v>7090</v>
      </c>
      <c r="AA1126" t="s">
        <v>7506</v>
      </c>
      <c r="AB1126" t="s">
        <v>583</v>
      </c>
      <c r="AF1126"/>
      <c r="AG1126" t="s">
        <v>76</v>
      </c>
      <c r="AH1126" t="s">
        <v>12207</v>
      </c>
      <c r="AI1126" t="s">
        <v>10682</v>
      </c>
      <c r="AJ1126" t="s">
        <v>10682</v>
      </c>
      <c r="AK1126"/>
      <c r="AL1126">
        <v>0</v>
      </c>
    </row>
    <row r="1127" spans="1:38" x14ac:dyDescent="0.25">
      <c r="A1127" t="s">
        <v>78</v>
      </c>
      <c r="B1127" t="s">
        <v>244</v>
      </c>
      <c r="C1127" t="s">
        <v>7507</v>
      </c>
      <c r="E1127" t="s">
        <v>37</v>
      </c>
      <c r="F1127" t="s">
        <v>2049</v>
      </c>
      <c r="G1127" t="s">
        <v>70</v>
      </c>
      <c r="I1127" t="s">
        <v>78</v>
      </c>
      <c r="J1127" t="s">
        <v>37</v>
      </c>
      <c r="K1127" t="s">
        <v>2459</v>
      </c>
      <c r="L1127" t="s">
        <v>54</v>
      </c>
      <c r="M1127" t="s">
        <v>7508</v>
      </c>
      <c r="N1127" t="s">
        <v>184</v>
      </c>
      <c r="P1127" t="s">
        <v>81</v>
      </c>
      <c r="Q1127" t="s">
        <v>7509</v>
      </c>
      <c r="R1127" t="s">
        <v>7510</v>
      </c>
      <c r="S1127" t="s">
        <v>72</v>
      </c>
      <c r="Z1127" t="s">
        <v>7328</v>
      </c>
      <c r="AA1127" t="s">
        <v>7511</v>
      </c>
      <c r="AB1127" t="s">
        <v>7512</v>
      </c>
      <c r="AC1127" t="s">
        <v>7331</v>
      </c>
      <c r="AF1127" t="s">
        <v>12208</v>
      </c>
      <c r="AG1127" t="s">
        <v>76</v>
      </c>
      <c r="AH1127" t="s">
        <v>12179</v>
      </c>
      <c r="AI1127" t="s">
        <v>10682</v>
      </c>
      <c r="AJ1127" t="s">
        <v>10682</v>
      </c>
      <c r="AK1127"/>
      <c r="AL1127">
        <v>0</v>
      </c>
    </row>
    <row r="1128" spans="1:38" x14ac:dyDescent="0.25">
      <c r="A1128" t="s">
        <v>78</v>
      </c>
      <c r="B1128" t="s">
        <v>2177</v>
      </c>
      <c r="C1128" t="s">
        <v>7513</v>
      </c>
      <c r="D1128" t="s">
        <v>6978</v>
      </c>
      <c r="E1128" t="s">
        <v>37</v>
      </c>
      <c r="F1128" t="s">
        <v>1906</v>
      </c>
      <c r="G1128" t="s">
        <v>43</v>
      </c>
      <c r="H1128" t="s">
        <v>68</v>
      </c>
      <c r="I1128" t="s">
        <v>52</v>
      </c>
      <c r="J1128" t="s">
        <v>37</v>
      </c>
      <c r="K1128" t="s">
        <v>2267</v>
      </c>
      <c r="L1128" t="s">
        <v>60</v>
      </c>
      <c r="M1128" t="s">
        <v>3038</v>
      </c>
      <c r="N1128" t="s">
        <v>80</v>
      </c>
      <c r="P1128" t="s">
        <v>81</v>
      </c>
      <c r="Q1128" t="s">
        <v>7514</v>
      </c>
      <c r="R1128" t="s">
        <v>7515</v>
      </c>
      <c r="S1128" t="s">
        <v>72</v>
      </c>
      <c r="Z1128" t="s">
        <v>6979</v>
      </c>
      <c r="AA1128" t="s">
        <v>6974</v>
      </c>
      <c r="AC1128" t="s">
        <v>6975</v>
      </c>
      <c r="AF1128" t="s">
        <v>12209</v>
      </c>
      <c r="AG1128" t="s">
        <v>76</v>
      </c>
      <c r="AH1128" t="s">
        <v>12210</v>
      </c>
      <c r="AI1128" t="s">
        <v>10682</v>
      </c>
      <c r="AJ1128" t="s">
        <v>10682</v>
      </c>
      <c r="AK1128"/>
      <c r="AL1128">
        <v>0</v>
      </c>
    </row>
    <row r="1129" spans="1:38" x14ac:dyDescent="0.25">
      <c r="A1129" t="s">
        <v>78</v>
      </c>
      <c r="B1129" t="s">
        <v>2244</v>
      </c>
      <c r="C1129" t="s">
        <v>7516</v>
      </c>
      <c r="D1129" t="s">
        <v>7476</v>
      </c>
      <c r="E1129" t="s">
        <v>37</v>
      </c>
      <c r="F1129" t="s">
        <v>1906</v>
      </c>
      <c r="G1129" t="s">
        <v>43</v>
      </c>
      <c r="I1129" t="s">
        <v>78</v>
      </c>
      <c r="J1129" t="s">
        <v>37</v>
      </c>
      <c r="K1129" t="s">
        <v>2501</v>
      </c>
      <c r="L1129" t="s">
        <v>43</v>
      </c>
      <c r="M1129" t="s">
        <v>7517</v>
      </c>
      <c r="N1129" t="s">
        <v>184</v>
      </c>
      <c r="P1129" t="s">
        <v>81</v>
      </c>
      <c r="Q1129" t="s">
        <v>7518</v>
      </c>
      <c r="R1129" t="s">
        <v>7479</v>
      </c>
      <c r="S1129" t="s">
        <v>72</v>
      </c>
      <c r="Z1129" t="s">
        <v>7480</v>
      </c>
      <c r="AA1129" t="s">
        <v>1808</v>
      </c>
      <c r="AB1129" t="s">
        <v>1809</v>
      </c>
      <c r="AC1129" t="s">
        <v>7481</v>
      </c>
      <c r="AF1129" t="s">
        <v>12211</v>
      </c>
      <c r="AG1129" t="s">
        <v>76</v>
      </c>
      <c r="AH1129" t="s">
        <v>12212</v>
      </c>
      <c r="AI1129" t="s">
        <v>10682</v>
      </c>
      <c r="AJ1129" t="s">
        <v>10682</v>
      </c>
      <c r="AK1129"/>
      <c r="AL1129">
        <v>0</v>
      </c>
    </row>
    <row r="1130" spans="1:38" x14ac:dyDescent="0.25">
      <c r="A1130" t="s">
        <v>78</v>
      </c>
      <c r="B1130" t="s">
        <v>2244</v>
      </c>
      <c r="C1130" t="s">
        <v>7519</v>
      </c>
      <c r="D1130" t="s">
        <v>6957</v>
      </c>
      <c r="E1130" t="s">
        <v>37</v>
      </c>
      <c r="F1130" t="s">
        <v>1906</v>
      </c>
      <c r="G1130" t="s">
        <v>43</v>
      </c>
      <c r="H1130" t="s">
        <v>51</v>
      </c>
      <c r="I1130" t="s">
        <v>78</v>
      </c>
      <c r="J1130" t="s">
        <v>37</v>
      </c>
      <c r="K1130" t="s">
        <v>2501</v>
      </c>
      <c r="L1130" t="s">
        <v>43</v>
      </c>
      <c r="M1130" t="s">
        <v>7520</v>
      </c>
      <c r="N1130" t="s">
        <v>732</v>
      </c>
      <c r="O1130" t="s">
        <v>105</v>
      </c>
      <c r="P1130" t="s">
        <v>81</v>
      </c>
      <c r="Q1130" t="s">
        <v>7521</v>
      </c>
      <c r="R1130" t="s">
        <v>7522</v>
      </c>
      <c r="S1130" t="s">
        <v>72</v>
      </c>
      <c r="Z1130" t="s">
        <v>6958</v>
      </c>
      <c r="AA1130" t="s">
        <v>7523</v>
      </c>
      <c r="AC1130" t="s">
        <v>6982</v>
      </c>
      <c r="AF1130" t="s">
        <v>12213</v>
      </c>
      <c r="AG1130" t="s">
        <v>108</v>
      </c>
      <c r="AH1130" t="s">
        <v>12214</v>
      </c>
      <c r="AI1130" t="s">
        <v>10682</v>
      </c>
      <c r="AJ1130" t="s">
        <v>10682</v>
      </c>
      <c r="AK1130"/>
      <c r="AL1130">
        <v>0</v>
      </c>
    </row>
    <row r="1131" spans="1:38" x14ac:dyDescent="0.25">
      <c r="A1131" t="s">
        <v>78</v>
      </c>
      <c r="B1131" t="s">
        <v>1478</v>
      </c>
      <c r="C1131" t="s">
        <v>7524</v>
      </c>
      <c r="D1131" t="s">
        <v>6978</v>
      </c>
      <c r="E1131" t="s">
        <v>37</v>
      </c>
      <c r="F1131" t="s">
        <v>1906</v>
      </c>
      <c r="G1131" t="s">
        <v>43</v>
      </c>
      <c r="H1131" t="s">
        <v>188</v>
      </c>
      <c r="I1131" t="s">
        <v>78</v>
      </c>
      <c r="J1131" t="s">
        <v>645</v>
      </c>
      <c r="K1131" t="s">
        <v>2861</v>
      </c>
      <c r="L1131" t="s">
        <v>43</v>
      </c>
      <c r="M1131" t="s">
        <v>7525</v>
      </c>
      <c r="N1131" t="s">
        <v>71</v>
      </c>
      <c r="P1131" t="s">
        <v>81</v>
      </c>
      <c r="Q1131" t="s">
        <v>7526</v>
      </c>
      <c r="R1131" t="s">
        <v>7527</v>
      </c>
      <c r="S1131" t="s">
        <v>72</v>
      </c>
      <c r="Z1131" t="s">
        <v>6979</v>
      </c>
      <c r="AA1131" t="s">
        <v>170</v>
      </c>
      <c r="AB1131" t="s">
        <v>7528</v>
      </c>
      <c r="AC1131" t="s">
        <v>6975</v>
      </c>
      <c r="AF1131" t="s">
        <v>12215</v>
      </c>
      <c r="AG1131" t="s">
        <v>76</v>
      </c>
      <c r="AH1131" t="s">
        <v>12216</v>
      </c>
      <c r="AI1131" t="s">
        <v>10682</v>
      </c>
      <c r="AJ1131" t="s">
        <v>10682</v>
      </c>
      <c r="AK1131" t="s">
        <v>10789</v>
      </c>
      <c r="AL1131">
        <v>0</v>
      </c>
    </row>
    <row r="1132" spans="1:38" x14ac:dyDescent="0.25">
      <c r="A1132" t="s">
        <v>78</v>
      </c>
      <c r="B1132" t="s">
        <v>2868</v>
      </c>
      <c r="C1132" t="s">
        <v>7529</v>
      </c>
      <c r="D1132" t="s">
        <v>6978</v>
      </c>
      <c r="E1132" t="s">
        <v>37</v>
      </c>
      <c r="F1132" t="s">
        <v>1906</v>
      </c>
      <c r="G1132" t="s">
        <v>43</v>
      </c>
      <c r="H1132" t="s">
        <v>40</v>
      </c>
      <c r="I1132" t="s">
        <v>103</v>
      </c>
      <c r="J1132" t="s">
        <v>37</v>
      </c>
      <c r="K1132" t="s">
        <v>2992</v>
      </c>
      <c r="L1132" t="s">
        <v>70</v>
      </c>
      <c r="M1132" t="s">
        <v>7530</v>
      </c>
      <c r="N1132" t="s">
        <v>80</v>
      </c>
      <c r="P1132" t="s">
        <v>81</v>
      </c>
      <c r="Q1132" t="s">
        <v>7531</v>
      </c>
      <c r="R1132" t="s">
        <v>7532</v>
      </c>
      <c r="S1132" t="s">
        <v>72</v>
      </c>
      <c r="Z1132" t="s">
        <v>6979</v>
      </c>
      <c r="AA1132" t="s">
        <v>7533</v>
      </c>
      <c r="AC1132" t="s">
        <v>6975</v>
      </c>
      <c r="AF1132" t="s">
        <v>12217</v>
      </c>
      <c r="AG1132" t="s">
        <v>76</v>
      </c>
      <c r="AH1132" t="s">
        <v>12218</v>
      </c>
      <c r="AI1132" t="s">
        <v>10682</v>
      </c>
      <c r="AJ1132" t="s">
        <v>10682</v>
      </c>
      <c r="AK1132"/>
      <c r="AL1132">
        <v>0</v>
      </c>
    </row>
    <row r="1133" spans="1:38" x14ac:dyDescent="0.25">
      <c r="A1133" t="s">
        <v>78</v>
      </c>
      <c r="B1133" t="s">
        <v>126</v>
      </c>
      <c r="C1133" t="s">
        <v>7534</v>
      </c>
      <c r="E1133" t="s">
        <v>37</v>
      </c>
      <c r="F1133" t="s">
        <v>1906</v>
      </c>
      <c r="G1133" t="s">
        <v>43</v>
      </c>
      <c r="H1133" t="s">
        <v>134</v>
      </c>
      <c r="I1133" t="s">
        <v>52</v>
      </c>
      <c r="J1133" t="s">
        <v>37</v>
      </c>
      <c r="K1133" t="s">
        <v>2501</v>
      </c>
      <c r="L1133" t="s">
        <v>43</v>
      </c>
      <c r="M1133" t="s">
        <v>7535</v>
      </c>
      <c r="N1133" t="s">
        <v>184</v>
      </c>
      <c r="P1133" t="s">
        <v>81</v>
      </c>
      <c r="Q1133" t="s">
        <v>7536</v>
      </c>
      <c r="R1133" t="s">
        <v>7537</v>
      </c>
      <c r="S1133" t="s">
        <v>72</v>
      </c>
      <c r="Z1133" t="s">
        <v>7058</v>
      </c>
      <c r="AA1133" t="s">
        <v>7538</v>
      </c>
      <c r="AC1133" t="s">
        <v>7060</v>
      </c>
      <c r="AF1133" t="s">
        <v>12219</v>
      </c>
      <c r="AG1133" t="s">
        <v>76</v>
      </c>
      <c r="AH1133" t="s">
        <v>12220</v>
      </c>
      <c r="AI1133" t="s">
        <v>10682</v>
      </c>
      <c r="AJ1133" t="s">
        <v>10682</v>
      </c>
      <c r="AK1133"/>
      <c r="AL1133">
        <v>0</v>
      </c>
    </row>
    <row r="1134" spans="1:38" x14ac:dyDescent="0.25">
      <c r="A1134" t="s">
        <v>78</v>
      </c>
      <c r="B1134" t="s">
        <v>1173</v>
      </c>
      <c r="C1134" t="s">
        <v>7539</v>
      </c>
      <c r="E1134" t="s">
        <v>37</v>
      </c>
      <c r="F1134" t="s">
        <v>1906</v>
      </c>
      <c r="G1134" t="s">
        <v>43</v>
      </c>
      <c r="I1134" t="s">
        <v>78</v>
      </c>
      <c r="J1134" t="s">
        <v>37</v>
      </c>
      <c r="K1134" t="s">
        <v>2501</v>
      </c>
      <c r="L1134" t="s">
        <v>43</v>
      </c>
      <c r="M1134" t="s">
        <v>7540</v>
      </c>
      <c r="N1134" t="s">
        <v>184</v>
      </c>
      <c r="P1134" t="s">
        <v>81</v>
      </c>
      <c r="Q1134" t="s">
        <v>7541</v>
      </c>
      <c r="R1134" t="s">
        <v>7542</v>
      </c>
      <c r="S1134" t="s">
        <v>72</v>
      </c>
      <c r="Z1134" t="s">
        <v>7058</v>
      </c>
      <c r="AA1134" t="s">
        <v>7543</v>
      </c>
      <c r="AC1134" t="s">
        <v>7544</v>
      </c>
      <c r="AF1134" t="s">
        <v>12221</v>
      </c>
      <c r="AG1134" t="s">
        <v>76</v>
      </c>
      <c r="AH1134" t="s">
        <v>12222</v>
      </c>
      <c r="AI1134" t="s">
        <v>10682</v>
      </c>
      <c r="AJ1134" t="s">
        <v>10682</v>
      </c>
      <c r="AK1134"/>
      <c r="AL1134">
        <v>0</v>
      </c>
    </row>
    <row r="1135" spans="1:38" x14ac:dyDescent="0.25">
      <c r="A1135" t="s">
        <v>78</v>
      </c>
      <c r="B1135" t="s">
        <v>1433</v>
      </c>
      <c r="C1135" t="s">
        <v>7545</v>
      </c>
      <c r="D1135" t="s">
        <v>6961</v>
      </c>
      <c r="E1135" t="s">
        <v>37</v>
      </c>
      <c r="F1135" t="s">
        <v>1906</v>
      </c>
      <c r="G1135" t="s">
        <v>43</v>
      </c>
      <c r="H1135" t="s">
        <v>174</v>
      </c>
      <c r="I1135" t="s">
        <v>103</v>
      </c>
      <c r="J1135" t="s">
        <v>37</v>
      </c>
      <c r="K1135" t="s">
        <v>2226</v>
      </c>
      <c r="L1135" t="s">
        <v>39</v>
      </c>
      <c r="M1135" t="s">
        <v>7546</v>
      </c>
      <c r="N1135" t="s">
        <v>184</v>
      </c>
      <c r="O1135" t="s">
        <v>105</v>
      </c>
      <c r="P1135" t="s">
        <v>81</v>
      </c>
      <c r="Q1135" t="s">
        <v>7547</v>
      </c>
      <c r="R1135" t="s">
        <v>7548</v>
      </c>
      <c r="S1135" t="s">
        <v>72</v>
      </c>
      <c r="Z1135" t="s">
        <v>6962</v>
      </c>
      <c r="AA1135" t="s">
        <v>7549</v>
      </c>
      <c r="AC1135" t="s">
        <v>6982</v>
      </c>
      <c r="AF1135" t="s">
        <v>12223</v>
      </c>
      <c r="AG1135" t="s">
        <v>76</v>
      </c>
      <c r="AH1135" t="s">
        <v>12224</v>
      </c>
      <c r="AI1135" t="s">
        <v>10682</v>
      </c>
      <c r="AJ1135" t="s">
        <v>10682</v>
      </c>
      <c r="AK1135"/>
      <c r="AL1135">
        <v>0</v>
      </c>
    </row>
    <row r="1136" spans="1:38" x14ac:dyDescent="0.25">
      <c r="A1136" t="s">
        <v>78</v>
      </c>
      <c r="B1136" t="s">
        <v>143</v>
      </c>
      <c r="C1136" t="s">
        <v>7550</v>
      </c>
      <c r="D1136" t="s">
        <v>7551</v>
      </c>
      <c r="E1136" t="s">
        <v>37</v>
      </c>
      <c r="F1136" t="s">
        <v>1906</v>
      </c>
      <c r="G1136" t="s">
        <v>43</v>
      </c>
      <c r="H1136" t="s">
        <v>174</v>
      </c>
      <c r="I1136" t="s">
        <v>78</v>
      </c>
      <c r="J1136" t="s">
        <v>92</v>
      </c>
      <c r="K1136" t="s">
        <v>2234</v>
      </c>
      <c r="L1136" t="s">
        <v>183</v>
      </c>
      <c r="M1136" t="s">
        <v>7552</v>
      </c>
      <c r="N1136" t="s">
        <v>184</v>
      </c>
      <c r="P1136" t="s">
        <v>81</v>
      </c>
      <c r="Q1136" t="s">
        <v>7553</v>
      </c>
      <c r="R1136" t="s">
        <v>7554</v>
      </c>
      <c r="S1136" t="s">
        <v>72</v>
      </c>
      <c r="V1136" t="s">
        <v>7555</v>
      </c>
      <c r="X1136" t="s">
        <v>7556</v>
      </c>
      <c r="Z1136" t="s">
        <v>7557</v>
      </c>
      <c r="AA1136" t="s">
        <v>7558</v>
      </c>
      <c r="AB1136" t="s">
        <v>7559</v>
      </c>
      <c r="AE1136" t="s">
        <v>7560</v>
      </c>
      <c r="AF1136" t="s">
        <v>12225</v>
      </c>
      <c r="AG1136" t="s">
        <v>76</v>
      </c>
      <c r="AH1136" t="s">
        <v>12226</v>
      </c>
      <c r="AI1136" t="s">
        <v>10682</v>
      </c>
      <c r="AJ1136" t="s">
        <v>10682</v>
      </c>
      <c r="AK1136" t="s">
        <v>12066</v>
      </c>
      <c r="AL1136">
        <v>0</v>
      </c>
    </row>
    <row r="1137" spans="1:38" x14ac:dyDescent="0.25">
      <c r="A1137" t="s">
        <v>78</v>
      </c>
      <c r="B1137" t="s">
        <v>3957</v>
      </c>
      <c r="C1137" t="s">
        <v>7561</v>
      </c>
      <c r="D1137" t="s">
        <v>6961</v>
      </c>
      <c r="E1137" t="s">
        <v>37</v>
      </c>
      <c r="F1137" t="s">
        <v>1906</v>
      </c>
      <c r="G1137" t="s">
        <v>43</v>
      </c>
      <c r="H1137" t="s">
        <v>51</v>
      </c>
      <c r="I1137" t="s">
        <v>52</v>
      </c>
      <c r="J1137" t="s">
        <v>37</v>
      </c>
      <c r="K1137" t="s">
        <v>2232</v>
      </c>
      <c r="L1137" t="s">
        <v>70</v>
      </c>
      <c r="M1137" t="s">
        <v>7562</v>
      </c>
      <c r="N1137" t="s">
        <v>184</v>
      </c>
      <c r="O1137" t="s">
        <v>105</v>
      </c>
      <c r="P1137" t="s">
        <v>81</v>
      </c>
      <c r="Q1137" t="s">
        <v>7563</v>
      </c>
      <c r="R1137" t="s">
        <v>7564</v>
      </c>
      <c r="S1137" t="s">
        <v>72</v>
      </c>
      <c r="Z1137" t="s">
        <v>6962</v>
      </c>
      <c r="AA1137" t="s">
        <v>7565</v>
      </c>
      <c r="AC1137" t="s">
        <v>6982</v>
      </c>
      <c r="AF1137" t="s">
        <v>12227</v>
      </c>
      <c r="AG1137" t="s">
        <v>76</v>
      </c>
      <c r="AH1137" t="s">
        <v>12228</v>
      </c>
      <c r="AI1137" t="s">
        <v>10682</v>
      </c>
      <c r="AJ1137" t="s">
        <v>10682</v>
      </c>
      <c r="AK1137"/>
      <c r="AL1137">
        <v>0</v>
      </c>
    </row>
    <row r="1138" spans="1:38" x14ac:dyDescent="0.25">
      <c r="A1138" t="s">
        <v>78</v>
      </c>
      <c r="B1138" t="s">
        <v>218</v>
      </c>
      <c r="C1138" t="s">
        <v>7566</v>
      </c>
      <c r="D1138" t="s">
        <v>6978</v>
      </c>
      <c r="E1138" t="s">
        <v>37</v>
      </c>
      <c r="F1138" t="s">
        <v>1906</v>
      </c>
      <c r="G1138" t="s">
        <v>43</v>
      </c>
      <c r="H1138" t="s">
        <v>51</v>
      </c>
      <c r="I1138" t="s">
        <v>52</v>
      </c>
      <c r="J1138" t="s">
        <v>37</v>
      </c>
      <c r="K1138" t="s">
        <v>2618</v>
      </c>
      <c r="L1138" t="s">
        <v>70</v>
      </c>
      <c r="M1138" t="s">
        <v>7567</v>
      </c>
      <c r="N1138" t="s">
        <v>184</v>
      </c>
      <c r="P1138" t="s">
        <v>81</v>
      </c>
      <c r="Q1138" t="s">
        <v>7568</v>
      </c>
      <c r="R1138" t="s">
        <v>7569</v>
      </c>
      <c r="S1138" t="s">
        <v>72</v>
      </c>
      <c r="Z1138" t="s">
        <v>6979</v>
      </c>
      <c r="AA1138" t="s">
        <v>7570</v>
      </c>
      <c r="AC1138" t="s">
        <v>6975</v>
      </c>
      <c r="AF1138" t="s">
        <v>12229</v>
      </c>
      <c r="AG1138" t="s">
        <v>76</v>
      </c>
      <c r="AH1138" t="s">
        <v>12204</v>
      </c>
      <c r="AI1138" t="s">
        <v>10682</v>
      </c>
      <c r="AJ1138" t="s">
        <v>10682</v>
      </c>
      <c r="AK1138"/>
      <c r="AL1138">
        <v>0</v>
      </c>
    </row>
    <row r="1139" spans="1:38" x14ac:dyDescent="0.25">
      <c r="A1139" t="s">
        <v>78</v>
      </c>
      <c r="B1139" t="s">
        <v>755</v>
      </c>
      <c r="C1139" t="s">
        <v>7571</v>
      </c>
      <c r="E1139" t="s">
        <v>37</v>
      </c>
      <c r="F1139" t="s">
        <v>1522</v>
      </c>
      <c r="G1139" t="s">
        <v>60</v>
      </c>
      <c r="H1139" t="s">
        <v>1075</v>
      </c>
      <c r="I1139" t="s">
        <v>78</v>
      </c>
      <c r="J1139" t="s">
        <v>37</v>
      </c>
      <c r="K1139" t="s">
        <v>2267</v>
      </c>
      <c r="L1139" t="s">
        <v>60</v>
      </c>
      <c r="M1139" t="s">
        <v>7572</v>
      </c>
      <c r="N1139" t="s">
        <v>80</v>
      </c>
      <c r="O1139" t="s">
        <v>7573</v>
      </c>
      <c r="P1139" t="s">
        <v>81</v>
      </c>
      <c r="Q1139" t="s">
        <v>1347</v>
      </c>
      <c r="R1139" t="s">
        <v>7574</v>
      </c>
      <c r="S1139" t="s">
        <v>72</v>
      </c>
      <c r="V1139" t="s">
        <v>7575</v>
      </c>
      <c r="X1139" t="s">
        <v>7576</v>
      </c>
      <c r="Z1139" t="s">
        <v>6977</v>
      </c>
      <c r="AA1139" t="s">
        <v>7577</v>
      </c>
      <c r="AC1139" t="s">
        <v>6971</v>
      </c>
      <c r="AF1139" t="s">
        <v>12176</v>
      </c>
      <c r="AG1139" t="s">
        <v>76</v>
      </c>
      <c r="AH1139" t="s">
        <v>12177</v>
      </c>
      <c r="AI1139" t="s">
        <v>10682</v>
      </c>
      <c r="AJ1139" t="s">
        <v>10682</v>
      </c>
      <c r="AK1139"/>
      <c r="AL1139">
        <v>0</v>
      </c>
    </row>
    <row r="1140" spans="1:38" x14ac:dyDescent="0.25">
      <c r="A1140" t="s">
        <v>78</v>
      </c>
      <c r="B1140" t="s">
        <v>2314</v>
      </c>
      <c r="C1140" t="s">
        <v>7578</v>
      </c>
      <c r="D1140" t="s">
        <v>6961</v>
      </c>
      <c r="E1140" t="s">
        <v>37</v>
      </c>
      <c r="F1140" t="s">
        <v>1522</v>
      </c>
      <c r="G1140" t="s">
        <v>60</v>
      </c>
      <c r="H1140" t="s">
        <v>51</v>
      </c>
      <c r="I1140" t="s">
        <v>52</v>
      </c>
      <c r="J1140" t="s">
        <v>37</v>
      </c>
      <c r="K1140" t="s">
        <v>2501</v>
      </c>
      <c r="L1140" t="s">
        <v>43</v>
      </c>
      <c r="M1140" t="s">
        <v>6288</v>
      </c>
      <c r="N1140" t="s">
        <v>184</v>
      </c>
      <c r="O1140" t="s">
        <v>105</v>
      </c>
      <c r="P1140" t="s">
        <v>81</v>
      </c>
      <c r="Q1140" t="s">
        <v>7579</v>
      </c>
      <c r="R1140" t="s">
        <v>7580</v>
      </c>
      <c r="S1140" t="s">
        <v>72</v>
      </c>
      <c r="Z1140" t="s">
        <v>6962</v>
      </c>
      <c r="AA1140" t="s">
        <v>6291</v>
      </c>
      <c r="AB1140" t="s">
        <v>6976</v>
      </c>
      <c r="AC1140" t="s">
        <v>6982</v>
      </c>
      <c r="AF1140" t="s">
        <v>12230</v>
      </c>
      <c r="AG1140" t="s">
        <v>76</v>
      </c>
      <c r="AH1140" t="s">
        <v>12231</v>
      </c>
      <c r="AI1140" t="s">
        <v>10682</v>
      </c>
      <c r="AJ1140" t="s">
        <v>10682</v>
      </c>
      <c r="AK1140"/>
      <c r="AL1140">
        <v>0</v>
      </c>
    </row>
    <row r="1141" spans="1:38" x14ac:dyDescent="0.25">
      <c r="A1141" t="s">
        <v>78</v>
      </c>
      <c r="B1141" t="s">
        <v>1478</v>
      </c>
      <c r="C1141" t="s">
        <v>7581</v>
      </c>
      <c r="E1141" t="s">
        <v>37</v>
      </c>
      <c r="F1141" t="s">
        <v>1522</v>
      </c>
      <c r="G1141" t="s">
        <v>60</v>
      </c>
      <c r="I1141" t="s">
        <v>78</v>
      </c>
      <c r="J1141" t="s">
        <v>37</v>
      </c>
      <c r="K1141" t="s">
        <v>2082</v>
      </c>
      <c r="L1141" t="s">
        <v>39</v>
      </c>
      <c r="M1141" t="s">
        <v>7582</v>
      </c>
      <c r="N1141" t="s">
        <v>4688</v>
      </c>
      <c r="Z1141" t="s">
        <v>2077</v>
      </c>
      <c r="AA1141" t="s">
        <v>7583</v>
      </c>
      <c r="AC1141" t="s">
        <v>7584</v>
      </c>
      <c r="AD1141" t="s">
        <v>217</v>
      </c>
      <c r="AE1141" t="s">
        <v>7585</v>
      </c>
      <c r="AF1141"/>
      <c r="AG1141" t="s">
        <v>285</v>
      </c>
      <c r="AH1141" t="s">
        <v>12232</v>
      </c>
      <c r="AI1141" t="s">
        <v>10685</v>
      </c>
      <c r="AJ1141" t="s">
        <v>10685</v>
      </c>
      <c r="AK1141"/>
      <c r="AL1141">
        <v>0</v>
      </c>
    </row>
    <row r="1142" spans="1:38" x14ac:dyDescent="0.25">
      <c r="A1142" t="s">
        <v>78</v>
      </c>
      <c r="B1142" t="s">
        <v>3121</v>
      </c>
      <c r="C1142" t="s">
        <v>7586</v>
      </c>
      <c r="D1142" t="s">
        <v>6957</v>
      </c>
      <c r="E1142" t="s">
        <v>37</v>
      </c>
      <c r="F1142" t="s">
        <v>1522</v>
      </c>
      <c r="G1142" t="s">
        <v>60</v>
      </c>
      <c r="H1142" t="s">
        <v>168</v>
      </c>
      <c r="I1142" t="s">
        <v>52</v>
      </c>
      <c r="J1142" t="s">
        <v>37</v>
      </c>
      <c r="K1142" t="s">
        <v>2272</v>
      </c>
      <c r="L1142" t="s">
        <v>60</v>
      </c>
      <c r="M1142" t="s">
        <v>7587</v>
      </c>
      <c r="N1142" t="s">
        <v>732</v>
      </c>
      <c r="O1142" t="s">
        <v>337</v>
      </c>
      <c r="P1142" t="s">
        <v>81</v>
      </c>
      <c r="Q1142" t="s">
        <v>7588</v>
      </c>
      <c r="R1142" t="s">
        <v>7589</v>
      </c>
      <c r="S1142" t="s">
        <v>72</v>
      </c>
      <c r="Z1142" t="s">
        <v>6958</v>
      </c>
      <c r="AA1142" t="s">
        <v>5480</v>
      </c>
      <c r="AC1142" t="s">
        <v>6982</v>
      </c>
      <c r="AF1142" t="s">
        <v>12233</v>
      </c>
      <c r="AG1142" t="s">
        <v>108</v>
      </c>
      <c r="AH1142" t="s">
        <v>12234</v>
      </c>
      <c r="AI1142" t="s">
        <v>10682</v>
      </c>
      <c r="AJ1142" t="s">
        <v>10682</v>
      </c>
      <c r="AK1142"/>
      <c r="AL1142">
        <v>0</v>
      </c>
    </row>
    <row r="1143" spans="1:38" x14ac:dyDescent="0.25">
      <c r="A1143" t="s">
        <v>78</v>
      </c>
      <c r="B1143" t="s">
        <v>318</v>
      </c>
      <c r="C1143" t="s">
        <v>7590</v>
      </c>
      <c r="D1143" t="s">
        <v>6978</v>
      </c>
      <c r="E1143" t="s">
        <v>37</v>
      </c>
      <c r="F1143" t="s">
        <v>1522</v>
      </c>
      <c r="G1143" t="s">
        <v>60</v>
      </c>
      <c r="H1143" t="s">
        <v>636</v>
      </c>
      <c r="I1143" t="s">
        <v>52</v>
      </c>
      <c r="J1143" t="s">
        <v>37</v>
      </c>
      <c r="K1143" t="s">
        <v>2618</v>
      </c>
      <c r="L1143" t="s">
        <v>70</v>
      </c>
      <c r="M1143" t="s">
        <v>7591</v>
      </c>
      <c r="N1143" t="s">
        <v>184</v>
      </c>
      <c r="P1143" t="s">
        <v>81</v>
      </c>
      <c r="Q1143" t="s">
        <v>7592</v>
      </c>
      <c r="R1143" t="s">
        <v>7593</v>
      </c>
      <c r="S1143" t="s">
        <v>72</v>
      </c>
      <c r="Z1143" t="s">
        <v>6979</v>
      </c>
      <c r="AA1143" t="s">
        <v>7594</v>
      </c>
      <c r="AC1143" t="s">
        <v>6975</v>
      </c>
      <c r="AF1143" t="s">
        <v>12235</v>
      </c>
      <c r="AG1143" t="s">
        <v>76</v>
      </c>
      <c r="AH1143" t="s">
        <v>12236</v>
      </c>
      <c r="AI1143" t="s">
        <v>10682</v>
      </c>
      <c r="AJ1143" t="s">
        <v>10682</v>
      </c>
      <c r="AK1143"/>
      <c r="AL1143">
        <v>0</v>
      </c>
    </row>
    <row r="1144" spans="1:38" x14ac:dyDescent="0.25">
      <c r="A1144" t="s">
        <v>78</v>
      </c>
      <c r="B1144" t="s">
        <v>2965</v>
      </c>
      <c r="C1144" t="s">
        <v>7595</v>
      </c>
      <c r="D1144" t="s">
        <v>6978</v>
      </c>
      <c r="E1144" t="s">
        <v>37</v>
      </c>
      <c r="F1144" t="s">
        <v>1522</v>
      </c>
      <c r="G1144" t="s">
        <v>60</v>
      </c>
      <c r="H1144" t="s">
        <v>636</v>
      </c>
      <c r="I1144" t="s">
        <v>52</v>
      </c>
      <c r="J1144" t="s">
        <v>37</v>
      </c>
      <c r="K1144" t="s">
        <v>2419</v>
      </c>
      <c r="L1144" t="s">
        <v>43</v>
      </c>
      <c r="M1144" t="s">
        <v>7596</v>
      </c>
      <c r="N1144" t="s">
        <v>184</v>
      </c>
      <c r="P1144" t="s">
        <v>81</v>
      </c>
      <c r="Q1144" t="s">
        <v>7597</v>
      </c>
      <c r="R1144" t="s">
        <v>7598</v>
      </c>
      <c r="S1144" t="s">
        <v>72</v>
      </c>
      <c r="Z1144" t="s">
        <v>6979</v>
      </c>
      <c r="AA1144" t="s">
        <v>170</v>
      </c>
      <c r="AC1144" t="s">
        <v>6975</v>
      </c>
      <c r="AF1144" t="s">
        <v>12237</v>
      </c>
      <c r="AG1144" t="s">
        <v>76</v>
      </c>
      <c r="AH1144" t="s">
        <v>12238</v>
      </c>
      <c r="AI1144" t="s">
        <v>10682</v>
      </c>
      <c r="AJ1144" t="s">
        <v>10682</v>
      </c>
      <c r="AK1144"/>
      <c r="AL1144">
        <v>0</v>
      </c>
    </row>
    <row r="1145" spans="1:38" x14ac:dyDescent="0.25">
      <c r="A1145" t="s">
        <v>78</v>
      </c>
      <c r="B1145" t="s">
        <v>1685</v>
      </c>
      <c r="C1145" t="s">
        <v>7599</v>
      </c>
      <c r="D1145" t="s">
        <v>6961</v>
      </c>
      <c r="E1145" t="s">
        <v>37</v>
      </c>
      <c r="F1145" t="s">
        <v>1522</v>
      </c>
      <c r="G1145" t="s">
        <v>60</v>
      </c>
      <c r="H1145" t="s">
        <v>51</v>
      </c>
      <c r="I1145" t="s">
        <v>178</v>
      </c>
      <c r="J1145" t="s">
        <v>37</v>
      </c>
      <c r="K1145" t="s">
        <v>2272</v>
      </c>
      <c r="L1145" t="s">
        <v>60</v>
      </c>
      <c r="M1145" t="s">
        <v>7600</v>
      </c>
      <c r="N1145" t="s">
        <v>184</v>
      </c>
      <c r="O1145" t="s">
        <v>105</v>
      </c>
      <c r="P1145" t="s">
        <v>81</v>
      </c>
      <c r="Q1145" t="s">
        <v>7601</v>
      </c>
      <c r="R1145" t="s">
        <v>7602</v>
      </c>
      <c r="S1145" t="s">
        <v>72</v>
      </c>
      <c r="Z1145" t="s">
        <v>6962</v>
      </c>
      <c r="AA1145" t="s">
        <v>7603</v>
      </c>
      <c r="AB1145" t="s">
        <v>6976</v>
      </c>
      <c r="AC1145" t="s">
        <v>6982</v>
      </c>
      <c r="AF1145" t="s">
        <v>12239</v>
      </c>
      <c r="AG1145" t="s">
        <v>76</v>
      </c>
      <c r="AH1145" t="s">
        <v>12240</v>
      </c>
      <c r="AI1145" t="s">
        <v>10682</v>
      </c>
      <c r="AJ1145" t="s">
        <v>10682</v>
      </c>
      <c r="AK1145"/>
      <c r="AL1145">
        <v>0</v>
      </c>
    </row>
    <row r="1146" spans="1:38" x14ac:dyDescent="0.25">
      <c r="A1146" t="s">
        <v>78</v>
      </c>
      <c r="B1146" t="s">
        <v>2019</v>
      </c>
      <c r="C1146" t="s">
        <v>7604</v>
      </c>
      <c r="E1146" t="s">
        <v>37</v>
      </c>
      <c r="F1146" t="s">
        <v>1522</v>
      </c>
      <c r="G1146" t="s">
        <v>60</v>
      </c>
      <c r="H1146" t="s">
        <v>229</v>
      </c>
      <c r="I1146" t="s">
        <v>52</v>
      </c>
      <c r="J1146" t="s">
        <v>37</v>
      </c>
      <c r="K1146" t="s">
        <v>2272</v>
      </c>
      <c r="L1146" t="s">
        <v>60</v>
      </c>
      <c r="M1146" t="s">
        <v>7605</v>
      </c>
      <c r="N1146" t="s">
        <v>184</v>
      </c>
      <c r="O1146" t="s">
        <v>7606</v>
      </c>
      <c r="P1146" t="s">
        <v>81</v>
      </c>
      <c r="Q1146" t="s">
        <v>1347</v>
      </c>
      <c r="R1146" t="s">
        <v>7607</v>
      </c>
      <c r="S1146" t="s">
        <v>72</v>
      </c>
      <c r="V1146" t="s">
        <v>7608</v>
      </c>
      <c r="X1146" t="s">
        <v>7609</v>
      </c>
      <c r="Z1146" t="s">
        <v>6977</v>
      </c>
      <c r="AA1146" t="s">
        <v>7610</v>
      </c>
      <c r="AC1146" t="s">
        <v>6971</v>
      </c>
      <c r="AF1146" t="s">
        <v>12241</v>
      </c>
      <c r="AG1146" t="s">
        <v>76</v>
      </c>
      <c r="AH1146" t="s">
        <v>12228</v>
      </c>
      <c r="AI1146" t="s">
        <v>10682</v>
      </c>
      <c r="AJ1146" t="s">
        <v>10682</v>
      </c>
      <c r="AK1146"/>
      <c r="AL1146">
        <v>0</v>
      </c>
    </row>
    <row r="1147" spans="1:38" x14ac:dyDescent="0.25">
      <c r="A1147" t="s">
        <v>78</v>
      </c>
      <c r="B1147" t="s">
        <v>3941</v>
      </c>
      <c r="C1147" t="s">
        <v>7611</v>
      </c>
      <c r="D1147" t="s">
        <v>6961</v>
      </c>
      <c r="E1147" t="s">
        <v>37</v>
      </c>
      <c r="F1147" t="s">
        <v>1522</v>
      </c>
      <c r="G1147" t="s">
        <v>60</v>
      </c>
      <c r="H1147" t="s">
        <v>1075</v>
      </c>
      <c r="I1147" t="s">
        <v>103</v>
      </c>
      <c r="J1147" t="s">
        <v>37</v>
      </c>
      <c r="K1147" t="s">
        <v>2156</v>
      </c>
      <c r="L1147" t="s">
        <v>94</v>
      </c>
      <c r="M1147" t="s">
        <v>7612</v>
      </c>
      <c r="N1147" t="s">
        <v>184</v>
      </c>
      <c r="O1147" t="s">
        <v>105</v>
      </c>
      <c r="P1147" t="s">
        <v>81</v>
      </c>
      <c r="Q1147" t="s">
        <v>7613</v>
      </c>
      <c r="R1147" t="s">
        <v>7614</v>
      </c>
      <c r="S1147" t="s">
        <v>72</v>
      </c>
      <c r="Z1147" t="s">
        <v>6962</v>
      </c>
      <c r="AA1147" t="s">
        <v>7615</v>
      </c>
      <c r="AC1147" t="s">
        <v>6982</v>
      </c>
      <c r="AF1147" t="s">
        <v>12242</v>
      </c>
      <c r="AG1147" t="s">
        <v>76</v>
      </c>
      <c r="AH1147" t="s">
        <v>12243</v>
      </c>
      <c r="AI1147" t="s">
        <v>10682</v>
      </c>
      <c r="AJ1147" t="s">
        <v>10682</v>
      </c>
      <c r="AK1147"/>
      <c r="AL1147">
        <v>0</v>
      </c>
    </row>
    <row r="1148" spans="1:38" x14ac:dyDescent="0.25">
      <c r="A1148" t="s">
        <v>78</v>
      </c>
      <c r="B1148" t="s">
        <v>1458</v>
      </c>
      <c r="C1148" t="s">
        <v>7616</v>
      </c>
      <c r="E1148" t="s">
        <v>37</v>
      </c>
      <c r="F1148" t="s">
        <v>1522</v>
      </c>
      <c r="G1148" t="s">
        <v>60</v>
      </c>
      <c r="H1148" t="s">
        <v>51</v>
      </c>
      <c r="I1148" t="s">
        <v>52</v>
      </c>
      <c r="J1148" t="s">
        <v>37</v>
      </c>
      <c r="K1148" t="s">
        <v>2156</v>
      </c>
      <c r="L1148" t="s">
        <v>94</v>
      </c>
      <c r="M1148" t="s">
        <v>7617</v>
      </c>
      <c r="N1148" t="s">
        <v>184</v>
      </c>
      <c r="O1148" t="s">
        <v>7618</v>
      </c>
      <c r="P1148" t="s">
        <v>81</v>
      </c>
      <c r="Q1148" t="s">
        <v>1347</v>
      </c>
      <c r="R1148" t="s">
        <v>7619</v>
      </c>
      <c r="S1148" t="s">
        <v>72</v>
      </c>
      <c r="V1148" t="s">
        <v>7620</v>
      </c>
      <c r="X1148" t="s">
        <v>7621</v>
      </c>
      <c r="Z1148" t="s">
        <v>6977</v>
      </c>
      <c r="AA1148" t="s">
        <v>7622</v>
      </c>
      <c r="AC1148" t="s">
        <v>6971</v>
      </c>
      <c r="AF1148" t="s">
        <v>12244</v>
      </c>
      <c r="AG1148" t="s">
        <v>76</v>
      </c>
      <c r="AH1148" t="s">
        <v>12245</v>
      </c>
      <c r="AI1148" t="s">
        <v>10682</v>
      </c>
      <c r="AJ1148" t="s">
        <v>10682</v>
      </c>
      <c r="AK1148"/>
      <c r="AL1148">
        <v>0</v>
      </c>
    </row>
    <row r="1149" spans="1:38" x14ac:dyDescent="0.25">
      <c r="A1149" t="s">
        <v>78</v>
      </c>
      <c r="B1149" t="s">
        <v>2757</v>
      </c>
      <c r="C1149" t="s">
        <v>7623</v>
      </c>
      <c r="D1149" t="s">
        <v>6978</v>
      </c>
      <c r="E1149" t="s">
        <v>37</v>
      </c>
      <c r="F1149" t="s">
        <v>1522</v>
      </c>
      <c r="G1149" t="s">
        <v>60</v>
      </c>
      <c r="H1149" t="s">
        <v>636</v>
      </c>
      <c r="I1149" t="s">
        <v>52</v>
      </c>
      <c r="J1149" t="s">
        <v>37</v>
      </c>
      <c r="K1149" t="s">
        <v>2413</v>
      </c>
      <c r="L1149" t="s">
        <v>94</v>
      </c>
      <c r="M1149" t="s">
        <v>7624</v>
      </c>
      <c r="N1149" t="s">
        <v>80</v>
      </c>
      <c r="P1149" t="s">
        <v>81</v>
      </c>
      <c r="Q1149" t="s">
        <v>7625</v>
      </c>
      <c r="R1149" t="s">
        <v>7626</v>
      </c>
      <c r="S1149" t="s">
        <v>72</v>
      </c>
      <c r="Z1149" t="s">
        <v>6979</v>
      </c>
      <c r="AA1149" t="s">
        <v>170</v>
      </c>
      <c r="AC1149" t="s">
        <v>6975</v>
      </c>
      <c r="AF1149" t="s">
        <v>12246</v>
      </c>
      <c r="AG1149" t="s">
        <v>76</v>
      </c>
      <c r="AH1149" t="s">
        <v>12175</v>
      </c>
      <c r="AI1149" t="s">
        <v>10682</v>
      </c>
      <c r="AJ1149" t="s">
        <v>10682</v>
      </c>
      <c r="AK1149"/>
      <c r="AL1149">
        <v>0</v>
      </c>
    </row>
    <row r="1150" spans="1:38" x14ac:dyDescent="0.25">
      <c r="A1150" t="s">
        <v>78</v>
      </c>
      <c r="B1150" t="s">
        <v>221</v>
      </c>
      <c r="C1150" t="s">
        <v>7627</v>
      </c>
      <c r="D1150" t="s">
        <v>6963</v>
      </c>
      <c r="E1150" t="s">
        <v>37</v>
      </c>
      <c r="F1150" t="s">
        <v>2311</v>
      </c>
      <c r="G1150" t="s">
        <v>183</v>
      </c>
      <c r="H1150" t="s">
        <v>58</v>
      </c>
      <c r="I1150" t="s">
        <v>78</v>
      </c>
      <c r="J1150" t="s">
        <v>37</v>
      </c>
      <c r="K1150" t="s">
        <v>2197</v>
      </c>
      <c r="L1150" t="s">
        <v>54</v>
      </c>
      <c r="M1150" t="s">
        <v>7628</v>
      </c>
      <c r="N1150" t="s">
        <v>7418</v>
      </c>
      <c r="O1150" t="s">
        <v>105</v>
      </c>
      <c r="P1150" t="s">
        <v>81</v>
      </c>
      <c r="Q1150" t="s">
        <v>7629</v>
      </c>
      <c r="R1150" t="s">
        <v>7630</v>
      </c>
      <c r="S1150" t="s">
        <v>72</v>
      </c>
      <c r="Z1150" t="s">
        <v>6964</v>
      </c>
      <c r="AA1150" t="s">
        <v>7631</v>
      </c>
      <c r="AC1150" t="s">
        <v>6965</v>
      </c>
      <c r="AF1150" t="s">
        <v>12247</v>
      </c>
      <c r="AG1150" t="s">
        <v>49</v>
      </c>
      <c r="AH1150" t="s">
        <v>12247</v>
      </c>
      <c r="AI1150" t="s">
        <v>10682</v>
      </c>
      <c r="AJ1150" t="s">
        <v>10682</v>
      </c>
      <c r="AK1150"/>
      <c r="AL1150">
        <v>0</v>
      </c>
    </row>
    <row r="1151" spans="1:38" x14ac:dyDescent="0.25">
      <c r="A1151" t="s">
        <v>78</v>
      </c>
      <c r="B1151" t="s">
        <v>2177</v>
      </c>
      <c r="C1151" t="s">
        <v>7632</v>
      </c>
      <c r="D1151" t="s">
        <v>6978</v>
      </c>
      <c r="E1151" t="s">
        <v>37</v>
      </c>
      <c r="F1151" t="s">
        <v>2311</v>
      </c>
      <c r="G1151" t="s">
        <v>183</v>
      </c>
      <c r="H1151" t="s">
        <v>3809</v>
      </c>
      <c r="I1151" t="s">
        <v>52</v>
      </c>
      <c r="J1151" t="s">
        <v>37</v>
      </c>
      <c r="K1151" t="s">
        <v>2226</v>
      </c>
      <c r="L1151" t="s">
        <v>39</v>
      </c>
      <c r="M1151" t="s">
        <v>7633</v>
      </c>
      <c r="N1151" t="s">
        <v>184</v>
      </c>
      <c r="P1151" t="s">
        <v>81</v>
      </c>
      <c r="Q1151" t="s">
        <v>7634</v>
      </c>
      <c r="R1151" t="s">
        <v>7635</v>
      </c>
      <c r="S1151" t="s">
        <v>72</v>
      </c>
      <c r="Z1151" t="s">
        <v>6979</v>
      </c>
      <c r="AA1151" t="s">
        <v>7636</v>
      </c>
      <c r="AC1151" t="s">
        <v>6975</v>
      </c>
      <c r="AF1151" t="s">
        <v>12248</v>
      </c>
      <c r="AG1151" t="s">
        <v>76</v>
      </c>
      <c r="AH1151" t="s">
        <v>12200</v>
      </c>
      <c r="AI1151" t="s">
        <v>10682</v>
      </c>
      <c r="AJ1151" t="s">
        <v>10682</v>
      </c>
      <c r="AK1151"/>
      <c r="AL1151">
        <v>0</v>
      </c>
    </row>
    <row r="1152" spans="1:38" x14ac:dyDescent="0.25">
      <c r="A1152" t="s">
        <v>78</v>
      </c>
      <c r="B1152" t="s">
        <v>3026</v>
      </c>
      <c r="C1152" t="s">
        <v>7637</v>
      </c>
      <c r="E1152" t="s">
        <v>37</v>
      </c>
      <c r="F1152" t="s">
        <v>2311</v>
      </c>
      <c r="G1152" t="s">
        <v>183</v>
      </c>
      <c r="I1152" t="s">
        <v>52</v>
      </c>
      <c r="J1152" t="s">
        <v>37</v>
      </c>
      <c r="K1152" t="s">
        <v>1708</v>
      </c>
      <c r="L1152" t="s">
        <v>94</v>
      </c>
      <c r="M1152" t="s">
        <v>7638</v>
      </c>
      <c r="N1152" t="s">
        <v>7639</v>
      </c>
      <c r="P1152" t="s">
        <v>81</v>
      </c>
      <c r="Q1152" t="s">
        <v>7640</v>
      </c>
      <c r="R1152" t="s">
        <v>7641</v>
      </c>
      <c r="S1152" t="s">
        <v>72</v>
      </c>
      <c r="Z1152" t="s">
        <v>7642</v>
      </c>
      <c r="AA1152" t="s">
        <v>7643</v>
      </c>
      <c r="AC1152" t="s">
        <v>7060</v>
      </c>
      <c r="AF1152" t="s">
        <v>12249</v>
      </c>
      <c r="AG1152" t="s">
        <v>108</v>
      </c>
      <c r="AH1152" t="s">
        <v>12250</v>
      </c>
      <c r="AI1152" t="s">
        <v>10682</v>
      </c>
      <c r="AJ1152" t="s">
        <v>10682</v>
      </c>
      <c r="AK1152"/>
      <c r="AL1152">
        <v>0</v>
      </c>
    </row>
    <row r="1153" spans="1:38" x14ac:dyDescent="0.25">
      <c r="A1153" t="s">
        <v>78</v>
      </c>
      <c r="B1153" t="s">
        <v>1478</v>
      </c>
      <c r="C1153" t="s">
        <v>7644</v>
      </c>
      <c r="D1153" t="s">
        <v>6978</v>
      </c>
      <c r="E1153" t="s">
        <v>37</v>
      </c>
      <c r="F1153" t="s">
        <v>2311</v>
      </c>
      <c r="G1153" t="s">
        <v>183</v>
      </c>
      <c r="H1153" t="s">
        <v>7645</v>
      </c>
      <c r="I1153" t="s">
        <v>78</v>
      </c>
      <c r="J1153" t="s">
        <v>37</v>
      </c>
      <c r="K1153" t="s">
        <v>2618</v>
      </c>
      <c r="L1153" t="s">
        <v>70</v>
      </c>
      <c r="M1153" t="s">
        <v>7646</v>
      </c>
      <c r="N1153" t="s">
        <v>184</v>
      </c>
      <c r="P1153" t="s">
        <v>81</v>
      </c>
      <c r="Q1153" t="s">
        <v>7647</v>
      </c>
      <c r="R1153" t="s">
        <v>7648</v>
      </c>
      <c r="S1153" t="s">
        <v>72</v>
      </c>
      <c r="Z1153" t="s">
        <v>6979</v>
      </c>
      <c r="AA1153" t="s">
        <v>170</v>
      </c>
      <c r="AC1153" t="s">
        <v>6975</v>
      </c>
      <c r="AF1153" t="s">
        <v>12251</v>
      </c>
      <c r="AG1153" t="s">
        <v>76</v>
      </c>
      <c r="AH1153" t="s">
        <v>12252</v>
      </c>
      <c r="AI1153" t="s">
        <v>10682</v>
      </c>
      <c r="AJ1153" t="s">
        <v>10682</v>
      </c>
      <c r="AK1153"/>
      <c r="AL1153">
        <v>0</v>
      </c>
    </row>
    <row r="1154" spans="1:38" x14ac:dyDescent="0.25">
      <c r="A1154" t="s">
        <v>78</v>
      </c>
      <c r="B1154" t="s">
        <v>3591</v>
      </c>
      <c r="C1154" t="s">
        <v>7649</v>
      </c>
      <c r="D1154" t="s">
        <v>6978</v>
      </c>
      <c r="E1154" t="s">
        <v>37</v>
      </c>
      <c r="F1154" t="s">
        <v>2311</v>
      </c>
      <c r="G1154" t="s">
        <v>183</v>
      </c>
      <c r="H1154" t="s">
        <v>51</v>
      </c>
      <c r="I1154" t="s">
        <v>52</v>
      </c>
      <c r="J1154" t="s">
        <v>37</v>
      </c>
      <c r="K1154" t="s">
        <v>2413</v>
      </c>
      <c r="L1154" t="s">
        <v>94</v>
      </c>
      <c r="M1154" t="s">
        <v>7650</v>
      </c>
      <c r="N1154" t="s">
        <v>80</v>
      </c>
      <c r="P1154" t="s">
        <v>81</v>
      </c>
      <c r="Q1154" t="s">
        <v>7651</v>
      </c>
      <c r="R1154" t="s">
        <v>7652</v>
      </c>
      <c r="S1154" t="s">
        <v>72</v>
      </c>
      <c r="Z1154" t="s">
        <v>6979</v>
      </c>
      <c r="AA1154" t="s">
        <v>7653</v>
      </c>
      <c r="AC1154" t="s">
        <v>6975</v>
      </c>
      <c r="AF1154" t="s">
        <v>12253</v>
      </c>
      <c r="AG1154" t="s">
        <v>76</v>
      </c>
      <c r="AH1154" t="s">
        <v>12254</v>
      </c>
      <c r="AI1154" t="s">
        <v>10682</v>
      </c>
      <c r="AJ1154" t="s">
        <v>10682</v>
      </c>
      <c r="AK1154"/>
      <c r="AL1154">
        <v>0</v>
      </c>
    </row>
    <row r="1155" spans="1:38" x14ac:dyDescent="0.25">
      <c r="A1155" t="s">
        <v>78</v>
      </c>
      <c r="B1155" t="s">
        <v>3469</v>
      </c>
      <c r="C1155" t="s">
        <v>7654</v>
      </c>
      <c r="D1155" t="s">
        <v>6961</v>
      </c>
      <c r="E1155" t="s">
        <v>37</v>
      </c>
      <c r="F1155" t="s">
        <v>2311</v>
      </c>
      <c r="G1155" t="s">
        <v>183</v>
      </c>
      <c r="H1155" t="s">
        <v>51</v>
      </c>
      <c r="I1155" t="s">
        <v>78</v>
      </c>
      <c r="J1155" t="s">
        <v>37</v>
      </c>
      <c r="K1155" t="s">
        <v>2419</v>
      </c>
      <c r="L1155" t="s">
        <v>43</v>
      </c>
      <c r="M1155" t="s">
        <v>7655</v>
      </c>
      <c r="N1155" t="s">
        <v>184</v>
      </c>
      <c r="O1155" t="s">
        <v>2490</v>
      </c>
      <c r="P1155" t="s">
        <v>81</v>
      </c>
      <c r="Q1155" t="s">
        <v>7656</v>
      </c>
      <c r="R1155" t="s">
        <v>7657</v>
      </c>
      <c r="S1155" t="s">
        <v>72</v>
      </c>
      <c r="Z1155" t="s">
        <v>6962</v>
      </c>
      <c r="AA1155" t="s">
        <v>7658</v>
      </c>
      <c r="AC1155" t="s">
        <v>6982</v>
      </c>
      <c r="AF1155" t="s">
        <v>12255</v>
      </c>
      <c r="AG1155" t="s">
        <v>76</v>
      </c>
      <c r="AH1155" t="s">
        <v>12256</v>
      </c>
      <c r="AI1155" t="s">
        <v>10682</v>
      </c>
      <c r="AJ1155" t="s">
        <v>10682</v>
      </c>
      <c r="AK1155"/>
      <c r="AL1155">
        <v>0</v>
      </c>
    </row>
    <row r="1156" spans="1:38" x14ac:dyDescent="0.25">
      <c r="A1156" t="s">
        <v>78</v>
      </c>
      <c r="B1156" t="s">
        <v>3121</v>
      </c>
      <c r="C1156" t="s">
        <v>7659</v>
      </c>
      <c r="E1156" t="s">
        <v>37</v>
      </c>
      <c r="F1156" t="s">
        <v>2311</v>
      </c>
      <c r="G1156" t="s">
        <v>183</v>
      </c>
      <c r="I1156" t="s">
        <v>52</v>
      </c>
      <c r="J1156" t="s">
        <v>645</v>
      </c>
      <c r="K1156" t="s">
        <v>2459</v>
      </c>
      <c r="L1156" t="s">
        <v>54</v>
      </c>
      <c r="M1156" t="s">
        <v>7660</v>
      </c>
      <c r="N1156" t="s">
        <v>197</v>
      </c>
      <c r="P1156" t="s">
        <v>81</v>
      </c>
      <c r="Z1156" t="s">
        <v>7661</v>
      </c>
      <c r="AA1156" t="s">
        <v>7662</v>
      </c>
      <c r="AD1156" t="s">
        <v>217</v>
      </c>
      <c r="AF1156"/>
      <c r="AG1156" t="s">
        <v>49</v>
      </c>
      <c r="AH1156" t="s">
        <v>12257</v>
      </c>
      <c r="AI1156" t="s">
        <v>10685</v>
      </c>
      <c r="AJ1156" t="s">
        <v>10685</v>
      </c>
      <c r="AK1156" t="s">
        <v>10789</v>
      </c>
      <c r="AL1156">
        <v>0</v>
      </c>
    </row>
    <row r="1157" spans="1:38" x14ac:dyDescent="0.25">
      <c r="A1157" t="s">
        <v>78</v>
      </c>
      <c r="B1157" t="s">
        <v>519</v>
      </c>
      <c r="C1157" t="s">
        <v>7663</v>
      </c>
      <c r="D1157" t="s">
        <v>6978</v>
      </c>
      <c r="E1157" t="s">
        <v>37</v>
      </c>
      <c r="F1157" t="s">
        <v>2082</v>
      </c>
      <c r="G1157" t="s">
        <v>39</v>
      </c>
      <c r="H1157" t="s">
        <v>2516</v>
      </c>
      <c r="I1157" t="s">
        <v>52</v>
      </c>
      <c r="J1157" t="s">
        <v>37</v>
      </c>
      <c r="K1157" t="s">
        <v>2156</v>
      </c>
      <c r="L1157" t="s">
        <v>94</v>
      </c>
      <c r="M1157" t="s">
        <v>7664</v>
      </c>
      <c r="N1157" t="s">
        <v>184</v>
      </c>
      <c r="P1157" t="s">
        <v>81</v>
      </c>
      <c r="Q1157" t="s">
        <v>7665</v>
      </c>
      <c r="R1157" t="s">
        <v>7666</v>
      </c>
      <c r="S1157" t="s">
        <v>72</v>
      </c>
      <c r="Z1157" t="s">
        <v>6979</v>
      </c>
      <c r="AA1157" t="s">
        <v>170</v>
      </c>
      <c r="AC1157" t="s">
        <v>6975</v>
      </c>
      <c r="AF1157" t="s">
        <v>12258</v>
      </c>
      <c r="AG1157" t="s">
        <v>76</v>
      </c>
      <c r="AH1157" t="s">
        <v>12259</v>
      </c>
      <c r="AI1157" t="s">
        <v>10682</v>
      </c>
      <c r="AJ1157" t="s">
        <v>10682</v>
      </c>
      <c r="AK1157"/>
      <c r="AL1157">
        <v>0</v>
      </c>
    </row>
    <row r="1158" spans="1:38" x14ac:dyDescent="0.25">
      <c r="A1158" t="s">
        <v>78</v>
      </c>
      <c r="B1158" t="s">
        <v>1471</v>
      </c>
      <c r="C1158" t="s">
        <v>7667</v>
      </c>
      <c r="D1158" t="s">
        <v>6967</v>
      </c>
      <c r="E1158" t="s">
        <v>37</v>
      </c>
      <c r="F1158" t="s">
        <v>2082</v>
      </c>
      <c r="G1158" t="s">
        <v>39</v>
      </c>
      <c r="H1158" t="s">
        <v>134</v>
      </c>
      <c r="I1158" t="s">
        <v>78</v>
      </c>
      <c r="J1158" t="s">
        <v>37</v>
      </c>
      <c r="K1158" t="s">
        <v>2839</v>
      </c>
      <c r="L1158" t="s">
        <v>60</v>
      </c>
      <c r="M1158" t="s">
        <v>7668</v>
      </c>
      <c r="N1158" t="s">
        <v>80</v>
      </c>
      <c r="O1158" t="s">
        <v>95</v>
      </c>
      <c r="P1158" t="s">
        <v>81</v>
      </c>
      <c r="Q1158" t="s">
        <v>7669</v>
      </c>
      <c r="R1158" t="s">
        <v>7670</v>
      </c>
      <c r="S1158" t="s">
        <v>72</v>
      </c>
      <c r="V1158" t="s">
        <v>96</v>
      </c>
      <c r="X1158" t="s">
        <v>97</v>
      </c>
      <c r="Z1158" t="s">
        <v>6968</v>
      </c>
      <c r="AA1158" t="s">
        <v>99</v>
      </c>
      <c r="AB1158" t="s">
        <v>7671</v>
      </c>
      <c r="AC1158" t="s">
        <v>6969</v>
      </c>
      <c r="AF1158" t="s">
        <v>12260</v>
      </c>
      <c r="AG1158" t="s">
        <v>76</v>
      </c>
      <c r="AH1158" t="s">
        <v>12261</v>
      </c>
      <c r="AI1158" t="s">
        <v>10682</v>
      </c>
      <c r="AJ1158" t="s">
        <v>10682</v>
      </c>
      <c r="AK1158"/>
      <c r="AL1158">
        <v>0</v>
      </c>
    </row>
    <row r="1159" spans="1:38" x14ac:dyDescent="0.25">
      <c r="A1159" t="s">
        <v>78</v>
      </c>
      <c r="B1159" t="s">
        <v>3026</v>
      </c>
      <c r="C1159" t="s">
        <v>7672</v>
      </c>
      <c r="E1159" t="s">
        <v>37</v>
      </c>
      <c r="F1159" t="s">
        <v>2082</v>
      </c>
      <c r="G1159" t="s">
        <v>39</v>
      </c>
      <c r="I1159" t="s">
        <v>78</v>
      </c>
      <c r="J1159" t="s">
        <v>37</v>
      </c>
      <c r="K1159" t="s">
        <v>2156</v>
      </c>
      <c r="L1159" t="s">
        <v>94</v>
      </c>
      <c r="M1159" t="s">
        <v>6313</v>
      </c>
      <c r="N1159" t="s">
        <v>197</v>
      </c>
      <c r="P1159" t="s">
        <v>81</v>
      </c>
      <c r="R1159" t="s">
        <v>7673</v>
      </c>
      <c r="S1159" t="s">
        <v>46</v>
      </c>
      <c r="T1159" t="s">
        <v>332</v>
      </c>
      <c r="V1159" t="s">
        <v>7674</v>
      </c>
      <c r="X1159" t="s">
        <v>7675</v>
      </c>
      <c r="Z1159" t="s">
        <v>87</v>
      </c>
      <c r="AA1159" t="s">
        <v>6317</v>
      </c>
      <c r="AC1159" t="s">
        <v>7676</v>
      </c>
      <c r="AE1159" t="s">
        <v>7677</v>
      </c>
      <c r="AF1159"/>
      <c r="AG1159" t="s">
        <v>49</v>
      </c>
      <c r="AH1159" t="s">
        <v>12262</v>
      </c>
      <c r="AI1159" t="s">
        <v>10682</v>
      </c>
      <c r="AJ1159" t="s">
        <v>10682</v>
      </c>
      <c r="AK1159"/>
      <c r="AL1159">
        <v>0</v>
      </c>
    </row>
    <row r="1160" spans="1:38" x14ac:dyDescent="0.25">
      <c r="A1160" t="s">
        <v>78</v>
      </c>
      <c r="B1160" t="s">
        <v>755</v>
      </c>
      <c r="C1160" t="s">
        <v>7678</v>
      </c>
      <c r="D1160" t="s">
        <v>6967</v>
      </c>
      <c r="E1160" t="s">
        <v>37</v>
      </c>
      <c r="F1160" t="s">
        <v>2082</v>
      </c>
      <c r="G1160" t="s">
        <v>39</v>
      </c>
      <c r="I1160" t="s">
        <v>78</v>
      </c>
      <c r="J1160" t="s">
        <v>6674</v>
      </c>
      <c r="K1160" t="s">
        <v>2419</v>
      </c>
      <c r="L1160" t="s">
        <v>43</v>
      </c>
      <c r="M1160" t="s">
        <v>7679</v>
      </c>
      <c r="N1160" t="s">
        <v>184</v>
      </c>
      <c r="O1160" t="s">
        <v>95</v>
      </c>
      <c r="P1160" t="s">
        <v>81</v>
      </c>
      <c r="Q1160" t="s">
        <v>7680</v>
      </c>
      <c r="R1160" t="s">
        <v>7681</v>
      </c>
      <c r="S1160" t="s">
        <v>72</v>
      </c>
      <c r="V1160" t="s">
        <v>96</v>
      </c>
      <c r="X1160" t="s">
        <v>97</v>
      </c>
      <c r="Z1160" t="s">
        <v>6968</v>
      </c>
      <c r="AA1160" t="s">
        <v>99</v>
      </c>
      <c r="AB1160" t="s">
        <v>7682</v>
      </c>
      <c r="AC1160" t="s">
        <v>6969</v>
      </c>
      <c r="AF1160" t="s">
        <v>12263</v>
      </c>
      <c r="AG1160" t="s">
        <v>76</v>
      </c>
      <c r="AH1160" t="s">
        <v>12264</v>
      </c>
      <c r="AI1160" t="s">
        <v>10682</v>
      </c>
      <c r="AJ1160" t="s">
        <v>10682</v>
      </c>
      <c r="AK1160" t="s">
        <v>11991</v>
      </c>
      <c r="AL1160">
        <v>0</v>
      </c>
    </row>
    <row r="1161" spans="1:38" x14ac:dyDescent="0.25">
      <c r="A1161" t="s">
        <v>78</v>
      </c>
      <c r="B1161" t="s">
        <v>109</v>
      </c>
      <c r="C1161" t="s">
        <v>7683</v>
      </c>
      <c r="E1161" t="s">
        <v>37</v>
      </c>
      <c r="F1161" t="s">
        <v>2082</v>
      </c>
      <c r="G1161" t="s">
        <v>39</v>
      </c>
      <c r="H1161" t="s">
        <v>58</v>
      </c>
      <c r="I1161" t="s">
        <v>103</v>
      </c>
      <c r="J1161" t="s">
        <v>37</v>
      </c>
      <c r="K1161" t="s">
        <v>2419</v>
      </c>
      <c r="L1161" t="s">
        <v>43</v>
      </c>
      <c r="M1161" t="s">
        <v>7684</v>
      </c>
      <c r="N1161" t="s">
        <v>184</v>
      </c>
      <c r="P1161" t="s">
        <v>81</v>
      </c>
      <c r="Q1161" t="s">
        <v>7685</v>
      </c>
      <c r="R1161" t="s">
        <v>7686</v>
      </c>
      <c r="S1161" t="s">
        <v>72</v>
      </c>
      <c r="Z1161" t="s">
        <v>7687</v>
      </c>
      <c r="AC1161" t="s">
        <v>7688</v>
      </c>
      <c r="AF1161" t="s">
        <v>12265</v>
      </c>
      <c r="AG1161" t="s">
        <v>76</v>
      </c>
      <c r="AH1161" t="s">
        <v>12266</v>
      </c>
      <c r="AI1161" t="s">
        <v>10682</v>
      </c>
      <c r="AJ1161" t="s">
        <v>10682</v>
      </c>
      <c r="AK1161"/>
      <c r="AL1161">
        <v>0</v>
      </c>
    </row>
    <row r="1162" spans="1:38" x14ac:dyDescent="0.25">
      <c r="A1162" t="s">
        <v>78</v>
      </c>
      <c r="B1162" t="s">
        <v>1874</v>
      </c>
      <c r="C1162" t="s">
        <v>7689</v>
      </c>
      <c r="E1162" t="s">
        <v>37</v>
      </c>
      <c r="F1162" t="s">
        <v>2082</v>
      </c>
      <c r="G1162" t="s">
        <v>39</v>
      </c>
      <c r="H1162" t="s">
        <v>3221</v>
      </c>
      <c r="I1162" t="s">
        <v>178</v>
      </c>
      <c r="J1162" t="s">
        <v>37</v>
      </c>
      <c r="K1162" t="s">
        <v>2226</v>
      </c>
      <c r="L1162" t="s">
        <v>39</v>
      </c>
      <c r="M1162" t="s">
        <v>7690</v>
      </c>
      <c r="N1162" t="s">
        <v>197</v>
      </c>
      <c r="P1162" t="s">
        <v>62</v>
      </c>
      <c r="R1162" t="s">
        <v>7691</v>
      </c>
      <c r="S1162" t="s">
        <v>46</v>
      </c>
      <c r="T1162" t="s">
        <v>904</v>
      </c>
      <c r="V1162" t="s">
        <v>7692</v>
      </c>
      <c r="X1162" t="s">
        <v>7693</v>
      </c>
      <c r="Z1162" t="s">
        <v>7694</v>
      </c>
      <c r="AA1162" t="s">
        <v>7695</v>
      </c>
      <c r="AE1162" t="s">
        <v>7696</v>
      </c>
      <c r="AF1162"/>
      <c r="AG1162" t="s">
        <v>49</v>
      </c>
      <c r="AH1162" t="s">
        <v>12267</v>
      </c>
      <c r="AI1162" t="s">
        <v>10682</v>
      </c>
      <c r="AJ1162" t="s">
        <v>10682</v>
      </c>
      <c r="AK1162"/>
      <c r="AL1162">
        <v>0</v>
      </c>
    </row>
    <row r="1163" spans="1:38" x14ac:dyDescent="0.25">
      <c r="A1163" t="s">
        <v>78</v>
      </c>
      <c r="B1163" t="s">
        <v>2525</v>
      </c>
      <c r="C1163" t="s">
        <v>7697</v>
      </c>
      <c r="D1163" t="s">
        <v>7403</v>
      </c>
      <c r="E1163" t="s">
        <v>37</v>
      </c>
      <c r="F1163" t="s">
        <v>2197</v>
      </c>
      <c r="G1163" t="s">
        <v>54</v>
      </c>
      <c r="H1163" t="s">
        <v>51</v>
      </c>
      <c r="I1163" t="s">
        <v>52</v>
      </c>
      <c r="J1163" t="s">
        <v>92</v>
      </c>
      <c r="K1163" t="s">
        <v>2156</v>
      </c>
      <c r="L1163" t="s">
        <v>94</v>
      </c>
      <c r="M1163" t="s">
        <v>7698</v>
      </c>
      <c r="N1163" t="s">
        <v>7005</v>
      </c>
      <c r="O1163" t="s">
        <v>1681</v>
      </c>
      <c r="Q1163" t="s">
        <v>7699</v>
      </c>
      <c r="R1163" t="s">
        <v>7700</v>
      </c>
      <c r="S1163" t="s">
        <v>72</v>
      </c>
      <c r="Z1163" t="s">
        <v>7408</v>
      </c>
      <c r="AA1163" t="s">
        <v>7701</v>
      </c>
      <c r="AC1163" t="s">
        <v>6965</v>
      </c>
      <c r="AF1163" t="s">
        <v>12268</v>
      </c>
      <c r="AG1163" t="s">
        <v>285</v>
      </c>
      <c r="AH1163" t="s">
        <v>12269</v>
      </c>
      <c r="AI1163" t="s">
        <v>11148</v>
      </c>
      <c r="AJ1163" t="s">
        <v>11148</v>
      </c>
      <c r="AK1163" t="s">
        <v>12066</v>
      </c>
      <c r="AL1163">
        <v>0</v>
      </c>
    </row>
    <row r="1164" spans="1:38" x14ac:dyDescent="0.25">
      <c r="A1164" t="s">
        <v>78</v>
      </c>
      <c r="B1164" t="s">
        <v>2868</v>
      </c>
      <c r="C1164" t="s">
        <v>7702</v>
      </c>
      <c r="D1164" t="s">
        <v>6978</v>
      </c>
      <c r="E1164" t="s">
        <v>37</v>
      </c>
      <c r="F1164" t="s">
        <v>2197</v>
      </c>
      <c r="G1164" t="s">
        <v>54</v>
      </c>
      <c r="H1164" t="s">
        <v>7703</v>
      </c>
      <c r="I1164" t="s">
        <v>52</v>
      </c>
      <c r="J1164" t="s">
        <v>37</v>
      </c>
      <c r="K1164" t="s">
        <v>2267</v>
      </c>
      <c r="L1164" t="s">
        <v>60</v>
      </c>
      <c r="M1164" t="s">
        <v>7704</v>
      </c>
      <c r="N1164" t="s">
        <v>184</v>
      </c>
      <c r="P1164" t="s">
        <v>81</v>
      </c>
      <c r="Q1164" t="s">
        <v>7705</v>
      </c>
      <c r="R1164" t="s">
        <v>7706</v>
      </c>
      <c r="S1164" t="s">
        <v>72</v>
      </c>
      <c r="Z1164" t="s">
        <v>6979</v>
      </c>
      <c r="AA1164" t="s">
        <v>170</v>
      </c>
      <c r="AC1164" t="s">
        <v>6975</v>
      </c>
      <c r="AF1164" t="s">
        <v>12270</v>
      </c>
      <c r="AG1164" t="s">
        <v>76</v>
      </c>
      <c r="AH1164" t="s">
        <v>12271</v>
      </c>
      <c r="AI1164" t="s">
        <v>10682</v>
      </c>
      <c r="AJ1164" t="s">
        <v>10682</v>
      </c>
      <c r="AK1164"/>
      <c r="AL1164">
        <v>0</v>
      </c>
    </row>
    <row r="1165" spans="1:38" x14ac:dyDescent="0.25">
      <c r="A1165" t="s">
        <v>78</v>
      </c>
      <c r="B1165" t="s">
        <v>1613</v>
      </c>
      <c r="C1165" t="s">
        <v>7707</v>
      </c>
      <c r="D1165" t="s">
        <v>6978</v>
      </c>
      <c r="E1165" t="s">
        <v>37</v>
      </c>
      <c r="F1165" t="s">
        <v>2197</v>
      </c>
      <c r="G1165" t="s">
        <v>54</v>
      </c>
      <c r="H1165" t="s">
        <v>7708</v>
      </c>
      <c r="I1165" t="s">
        <v>103</v>
      </c>
      <c r="J1165" t="s">
        <v>37</v>
      </c>
      <c r="K1165" t="s">
        <v>2419</v>
      </c>
      <c r="L1165" t="s">
        <v>43</v>
      </c>
      <c r="M1165" t="s">
        <v>7709</v>
      </c>
      <c r="N1165" t="s">
        <v>184</v>
      </c>
      <c r="P1165" t="s">
        <v>81</v>
      </c>
      <c r="Q1165" t="s">
        <v>7710</v>
      </c>
      <c r="R1165" t="s">
        <v>7711</v>
      </c>
      <c r="S1165" t="s">
        <v>72</v>
      </c>
      <c r="Z1165" t="s">
        <v>6979</v>
      </c>
      <c r="AA1165" t="s">
        <v>7712</v>
      </c>
      <c r="AC1165" t="s">
        <v>6975</v>
      </c>
      <c r="AF1165" t="s">
        <v>12272</v>
      </c>
      <c r="AG1165" t="s">
        <v>76</v>
      </c>
      <c r="AH1165" t="s">
        <v>12224</v>
      </c>
      <c r="AI1165" t="s">
        <v>10682</v>
      </c>
      <c r="AJ1165" t="s">
        <v>10682</v>
      </c>
      <c r="AK1165"/>
      <c r="AL1165">
        <v>0</v>
      </c>
    </row>
    <row r="1166" spans="1:38" x14ac:dyDescent="0.25">
      <c r="A1166" t="s">
        <v>78</v>
      </c>
      <c r="B1166" t="s">
        <v>1685</v>
      </c>
      <c r="C1166" t="s">
        <v>7713</v>
      </c>
      <c r="D1166" t="s">
        <v>7476</v>
      </c>
      <c r="E1166" t="s">
        <v>37</v>
      </c>
      <c r="F1166" t="s">
        <v>2197</v>
      </c>
      <c r="G1166" t="s">
        <v>54</v>
      </c>
      <c r="I1166" t="s">
        <v>78</v>
      </c>
      <c r="J1166" t="s">
        <v>37</v>
      </c>
      <c r="K1166" t="s">
        <v>3005</v>
      </c>
      <c r="L1166" t="s">
        <v>39</v>
      </c>
      <c r="M1166" t="s">
        <v>7714</v>
      </c>
      <c r="N1166" t="s">
        <v>184</v>
      </c>
      <c r="P1166" t="s">
        <v>81</v>
      </c>
      <c r="Q1166" t="s">
        <v>7715</v>
      </c>
      <c r="R1166" t="s">
        <v>7479</v>
      </c>
      <c r="S1166" t="s">
        <v>72</v>
      </c>
      <c r="Z1166" t="s">
        <v>7480</v>
      </c>
      <c r="AA1166" t="s">
        <v>1808</v>
      </c>
      <c r="AB1166" t="s">
        <v>1809</v>
      </c>
      <c r="AC1166" t="s">
        <v>7481</v>
      </c>
      <c r="AF1166" t="s">
        <v>12273</v>
      </c>
      <c r="AG1166" t="s">
        <v>76</v>
      </c>
      <c r="AH1166" t="s">
        <v>12274</v>
      </c>
      <c r="AI1166" t="s">
        <v>10682</v>
      </c>
      <c r="AJ1166" t="s">
        <v>10682</v>
      </c>
      <c r="AK1166"/>
      <c r="AL1166">
        <v>0</v>
      </c>
    </row>
    <row r="1167" spans="1:38" x14ac:dyDescent="0.25">
      <c r="A1167" t="s">
        <v>78</v>
      </c>
      <c r="B1167" t="s">
        <v>2177</v>
      </c>
      <c r="C1167" t="s">
        <v>7716</v>
      </c>
      <c r="D1167" t="s">
        <v>7717</v>
      </c>
      <c r="E1167" t="s">
        <v>37</v>
      </c>
      <c r="F1167" t="s">
        <v>1708</v>
      </c>
      <c r="G1167" t="s">
        <v>94</v>
      </c>
      <c r="H1167" t="s">
        <v>2123</v>
      </c>
      <c r="I1167" t="s">
        <v>78</v>
      </c>
      <c r="J1167" t="s">
        <v>37</v>
      </c>
      <c r="K1167" t="s">
        <v>2618</v>
      </c>
      <c r="L1167" t="s">
        <v>70</v>
      </c>
      <c r="M1167" t="s">
        <v>7718</v>
      </c>
      <c r="N1167" t="s">
        <v>184</v>
      </c>
      <c r="P1167" t="s">
        <v>81</v>
      </c>
      <c r="Q1167" t="s">
        <v>7719</v>
      </c>
      <c r="R1167" t="s">
        <v>7720</v>
      </c>
      <c r="S1167" t="s">
        <v>72</v>
      </c>
      <c r="V1167" t="s">
        <v>7721</v>
      </c>
      <c r="X1167" t="s">
        <v>7722</v>
      </c>
      <c r="Z1167" t="s">
        <v>7723</v>
      </c>
      <c r="AA1167" t="s">
        <v>7724</v>
      </c>
      <c r="AB1167" t="s">
        <v>7369</v>
      </c>
      <c r="AF1167" t="s">
        <v>12275</v>
      </c>
      <c r="AG1167" t="s">
        <v>76</v>
      </c>
      <c r="AH1167" t="s">
        <v>12276</v>
      </c>
      <c r="AI1167" t="s">
        <v>10682</v>
      </c>
      <c r="AJ1167" t="s">
        <v>10682</v>
      </c>
      <c r="AK1167"/>
      <c r="AL1167">
        <v>0</v>
      </c>
    </row>
    <row r="1168" spans="1:38" x14ac:dyDescent="0.25">
      <c r="A1168" t="s">
        <v>78</v>
      </c>
      <c r="B1168" t="s">
        <v>3110</v>
      </c>
      <c r="C1168" t="s">
        <v>7725</v>
      </c>
      <c r="D1168" t="s">
        <v>6967</v>
      </c>
      <c r="E1168" t="s">
        <v>37</v>
      </c>
      <c r="F1168" t="s">
        <v>1708</v>
      </c>
      <c r="G1168" t="s">
        <v>94</v>
      </c>
      <c r="H1168" t="s">
        <v>91</v>
      </c>
      <c r="I1168" t="s">
        <v>103</v>
      </c>
      <c r="J1168" t="s">
        <v>37</v>
      </c>
      <c r="K1168" t="s">
        <v>2413</v>
      </c>
      <c r="L1168" t="s">
        <v>94</v>
      </c>
      <c r="M1168" t="s">
        <v>7726</v>
      </c>
      <c r="N1168" t="s">
        <v>80</v>
      </c>
      <c r="O1168" t="s">
        <v>95</v>
      </c>
      <c r="P1168" t="s">
        <v>81</v>
      </c>
      <c r="Q1168" t="s">
        <v>7727</v>
      </c>
      <c r="R1168" t="s">
        <v>7728</v>
      </c>
      <c r="S1168" t="s">
        <v>72</v>
      </c>
      <c r="V1168" t="s">
        <v>96</v>
      </c>
      <c r="X1168" t="s">
        <v>97</v>
      </c>
      <c r="Z1168" t="s">
        <v>6968</v>
      </c>
      <c r="AA1168" t="s">
        <v>99</v>
      </c>
      <c r="AB1168" t="s">
        <v>7729</v>
      </c>
      <c r="AC1168" t="s">
        <v>6969</v>
      </c>
      <c r="AF1168" t="s">
        <v>12277</v>
      </c>
      <c r="AG1168" t="s">
        <v>76</v>
      </c>
      <c r="AH1168" t="s">
        <v>12278</v>
      </c>
      <c r="AI1168" t="s">
        <v>10682</v>
      </c>
      <c r="AJ1168" t="s">
        <v>10682</v>
      </c>
      <c r="AK1168"/>
      <c r="AL1168">
        <v>0</v>
      </c>
    </row>
    <row r="1169" spans="1:38" x14ac:dyDescent="0.25">
      <c r="A1169" t="s">
        <v>78</v>
      </c>
      <c r="B1169" t="s">
        <v>359</v>
      </c>
      <c r="C1169" t="s">
        <v>7730</v>
      </c>
      <c r="D1169" t="s">
        <v>7731</v>
      </c>
      <c r="E1169" t="s">
        <v>37</v>
      </c>
      <c r="F1169" t="s">
        <v>1708</v>
      </c>
      <c r="G1169" t="s">
        <v>94</v>
      </c>
      <c r="I1169" t="s">
        <v>78</v>
      </c>
      <c r="J1169" t="s">
        <v>92</v>
      </c>
      <c r="K1169" t="s">
        <v>2816</v>
      </c>
      <c r="L1169" t="s">
        <v>183</v>
      </c>
      <c r="M1169" t="s">
        <v>7732</v>
      </c>
      <c r="N1169" t="s">
        <v>7005</v>
      </c>
      <c r="O1169" t="s">
        <v>7733</v>
      </c>
      <c r="R1169" t="s">
        <v>7734</v>
      </c>
      <c r="S1169" t="s">
        <v>46</v>
      </c>
      <c r="T1169" t="s">
        <v>1100</v>
      </c>
      <c r="V1169" t="s">
        <v>7735</v>
      </c>
      <c r="X1169" t="s">
        <v>7736</v>
      </c>
      <c r="Y1169" t="s">
        <v>7737</v>
      </c>
      <c r="Z1169" t="s">
        <v>1616</v>
      </c>
      <c r="AA1169" t="s">
        <v>7738</v>
      </c>
      <c r="AC1169" t="s">
        <v>7739</v>
      </c>
      <c r="AF1169"/>
      <c r="AG1169" t="s">
        <v>285</v>
      </c>
      <c r="AH1169" t="s">
        <v>12279</v>
      </c>
      <c r="AI1169" t="s">
        <v>10682</v>
      </c>
      <c r="AJ1169" t="s">
        <v>10682</v>
      </c>
      <c r="AK1169" t="s">
        <v>12066</v>
      </c>
      <c r="AL1169">
        <v>0</v>
      </c>
    </row>
    <row r="1170" spans="1:38" x14ac:dyDescent="0.25">
      <c r="A1170" t="s">
        <v>78</v>
      </c>
      <c r="B1170" t="s">
        <v>1440</v>
      </c>
      <c r="C1170" t="s">
        <v>7740</v>
      </c>
      <c r="D1170" t="s">
        <v>6961</v>
      </c>
      <c r="E1170" t="s">
        <v>37</v>
      </c>
      <c r="F1170" t="s">
        <v>1708</v>
      </c>
      <c r="G1170" t="s">
        <v>94</v>
      </c>
      <c r="H1170" t="s">
        <v>239</v>
      </c>
      <c r="I1170" t="s">
        <v>103</v>
      </c>
      <c r="J1170" t="s">
        <v>37</v>
      </c>
      <c r="K1170" t="s">
        <v>2413</v>
      </c>
      <c r="L1170" t="s">
        <v>94</v>
      </c>
      <c r="M1170" t="s">
        <v>7741</v>
      </c>
      <c r="N1170" t="s">
        <v>80</v>
      </c>
      <c r="O1170" t="s">
        <v>105</v>
      </c>
      <c r="P1170" t="s">
        <v>81</v>
      </c>
      <c r="Q1170" t="s">
        <v>7742</v>
      </c>
      <c r="R1170" t="s">
        <v>7743</v>
      </c>
      <c r="S1170" t="s">
        <v>72</v>
      </c>
      <c r="Z1170" t="s">
        <v>6962</v>
      </c>
      <c r="AA1170" t="s">
        <v>7744</v>
      </c>
      <c r="AC1170" t="s">
        <v>6982</v>
      </c>
      <c r="AF1170" t="s">
        <v>12280</v>
      </c>
      <c r="AG1170" t="s">
        <v>76</v>
      </c>
      <c r="AH1170" t="s">
        <v>12281</v>
      </c>
      <c r="AI1170" t="s">
        <v>10682</v>
      </c>
      <c r="AJ1170" t="s">
        <v>10682</v>
      </c>
      <c r="AK1170"/>
      <c r="AL1170">
        <v>0</v>
      </c>
    </row>
    <row r="1171" spans="1:38" x14ac:dyDescent="0.25">
      <c r="A1171" t="s">
        <v>78</v>
      </c>
      <c r="B1171" t="s">
        <v>1260</v>
      </c>
      <c r="C1171" t="s">
        <v>7745</v>
      </c>
      <c r="D1171" t="s">
        <v>6978</v>
      </c>
      <c r="E1171" t="s">
        <v>37</v>
      </c>
      <c r="F1171" t="s">
        <v>1708</v>
      </c>
      <c r="G1171" t="s">
        <v>94</v>
      </c>
      <c r="H1171" t="s">
        <v>239</v>
      </c>
      <c r="I1171" t="s">
        <v>103</v>
      </c>
      <c r="J1171" t="s">
        <v>37</v>
      </c>
      <c r="K1171" t="s">
        <v>2156</v>
      </c>
      <c r="L1171" t="s">
        <v>94</v>
      </c>
      <c r="M1171" t="s">
        <v>7746</v>
      </c>
      <c r="N1171" t="s">
        <v>184</v>
      </c>
      <c r="P1171" t="s">
        <v>81</v>
      </c>
      <c r="Q1171" t="s">
        <v>7747</v>
      </c>
      <c r="R1171" t="s">
        <v>7748</v>
      </c>
      <c r="S1171" t="s">
        <v>72</v>
      </c>
      <c r="Z1171" t="s">
        <v>6979</v>
      </c>
      <c r="AA1171" t="s">
        <v>7749</v>
      </c>
      <c r="AC1171" t="s">
        <v>6975</v>
      </c>
      <c r="AF1171" t="s">
        <v>12282</v>
      </c>
      <c r="AG1171" t="s">
        <v>76</v>
      </c>
      <c r="AH1171" t="s">
        <v>12283</v>
      </c>
      <c r="AI1171" t="s">
        <v>10682</v>
      </c>
      <c r="AJ1171" t="s">
        <v>10682</v>
      </c>
      <c r="AK1171"/>
      <c r="AL1171">
        <v>0</v>
      </c>
    </row>
    <row r="1172" spans="1:38" x14ac:dyDescent="0.25">
      <c r="A1172" t="s">
        <v>78</v>
      </c>
      <c r="B1172" t="s">
        <v>697</v>
      </c>
      <c r="C1172" t="s">
        <v>7750</v>
      </c>
      <c r="E1172" t="s">
        <v>37</v>
      </c>
      <c r="F1172" t="s">
        <v>1708</v>
      </c>
      <c r="G1172" t="s">
        <v>94</v>
      </c>
      <c r="H1172" t="s">
        <v>693</v>
      </c>
      <c r="I1172" t="s">
        <v>52</v>
      </c>
      <c r="J1172" t="s">
        <v>37</v>
      </c>
      <c r="K1172" t="s">
        <v>3005</v>
      </c>
      <c r="L1172" t="s">
        <v>39</v>
      </c>
      <c r="M1172" t="s">
        <v>7751</v>
      </c>
      <c r="N1172" t="s">
        <v>184</v>
      </c>
      <c r="P1172" t="s">
        <v>3439</v>
      </c>
      <c r="R1172" t="s">
        <v>7752</v>
      </c>
      <c r="T1172" t="s">
        <v>241</v>
      </c>
      <c r="V1172" t="s">
        <v>7753</v>
      </c>
      <c r="X1172" t="s">
        <v>7754</v>
      </c>
      <c r="Z1172" t="s">
        <v>64</v>
      </c>
      <c r="AA1172" t="s">
        <v>7755</v>
      </c>
      <c r="AB1172" t="s">
        <v>194</v>
      </c>
      <c r="AF1172"/>
      <c r="AG1172" t="s">
        <v>76</v>
      </c>
      <c r="AH1172" t="s">
        <v>12236</v>
      </c>
      <c r="AI1172" t="s">
        <v>10682</v>
      </c>
      <c r="AJ1172" t="s">
        <v>10682</v>
      </c>
      <c r="AK1172"/>
      <c r="AL1172">
        <v>0</v>
      </c>
    </row>
    <row r="1173" spans="1:38" x14ac:dyDescent="0.25">
      <c r="A1173" t="s">
        <v>78</v>
      </c>
      <c r="B1173" t="s">
        <v>1685</v>
      </c>
      <c r="C1173" t="s">
        <v>7756</v>
      </c>
      <c r="D1173" t="s">
        <v>6963</v>
      </c>
      <c r="E1173" t="s">
        <v>37</v>
      </c>
      <c r="F1173" t="s">
        <v>1708</v>
      </c>
      <c r="G1173" t="s">
        <v>94</v>
      </c>
      <c r="H1173" t="s">
        <v>51</v>
      </c>
      <c r="I1173" t="s">
        <v>78</v>
      </c>
      <c r="J1173" t="s">
        <v>37</v>
      </c>
      <c r="K1173" t="s">
        <v>2870</v>
      </c>
      <c r="L1173" t="s">
        <v>54</v>
      </c>
      <c r="M1173" t="s">
        <v>7757</v>
      </c>
      <c r="N1173" t="s">
        <v>61</v>
      </c>
      <c r="O1173" t="s">
        <v>105</v>
      </c>
      <c r="P1173" t="s">
        <v>81</v>
      </c>
      <c r="Q1173" t="s">
        <v>7758</v>
      </c>
      <c r="R1173" t="s">
        <v>7759</v>
      </c>
      <c r="S1173" t="s">
        <v>72</v>
      </c>
      <c r="Z1173" t="s">
        <v>6964</v>
      </c>
      <c r="AA1173" t="s">
        <v>7760</v>
      </c>
      <c r="AC1173" t="s">
        <v>6965</v>
      </c>
      <c r="AF1173" t="s">
        <v>12284</v>
      </c>
      <c r="AG1173" t="s">
        <v>49</v>
      </c>
      <c r="AH1173" t="s">
        <v>12284</v>
      </c>
      <c r="AI1173" t="s">
        <v>10682</v>
      </c>
      <c r="AJ1173" t="s">
        <v>10682</v>
      </c>
      <c r="AK1173"/>
      <c r="AL1173">
        <v>0</v>
      </c>
    </row>
    <row r="1174" spans="1:38" x14ac:dyDescent="0.25">
      <c r="A1174" t="s">
        <v>78</v>
      </c>
      <c r="B1174" t="s">
        <v>1689</v>
      </c>
      <c r="C1174" t="s">
        <v>7761</v>
      </c>
      <c r="D1174" t="s">
        <v>6967</v>
      </c>
      <c r="E1174" t="s">
        <v>37</v>
      </c>
      <c r="F1174" t="s">
        <v>1708</v>
      </c>
      <c r="G1174" t="s">
        <v>94</v>
      </c>
      <c r="H1174" t="s">
        <v>636</v>
      </c>
      <c r="I1174" t="s">
        <v>52</v>
      </c>
      <c r="J1174" t="s">
        <v>37</v>
      </c>
      <c r="K1174" t="s">
        <v>2267</v>
      </c>
      <c r="L1174" t="s">
        <v>60</v>
      </c>
      <c r="M1174" t="s">
        <v>7762</v>
      </c>
      <c r="N1174" t="s">
        <v>184</v>
      </c>
      <c r="O1174" t="s">
        <v>95</v>
      </c>
      <c r="P1174" t="s">
        <v>81</v>
      </c>
      <c r="Q1174" t="s">
        <v>7763</v>
      </c>
      <c r="R1174" t="s">
        <v>7764</v>
      </c>
      <c r="S1174" t="s">
        <v>72</v>
      </c>
      <c r="V1174" t="s">
        <v>96</v>
      </c>
      <c r="X1174" t="s">
        <v>1095</v>
      </c>
      <c r="Z1174" t="s">
        <v>6968</v>
      </c>
      <c r="AA1174" t="s">
        <v>99</v>
      </c>
      <c r="AB1174" t="s">
        <v>7765</v>
      </c>
      <c r="AC1174" t="s">
        <v>6969</v>
      </c>
      <c r="AF1174" t="s">
        <v>12205</v>
      </c>
      <c r="AG1174" t="s">
        <v>76</v>
      </c>
      <c r="AH1174" t="s">
        <v>12206</v>
      </c>
      <c r="AI1174" t="s">
        <v>10682</v>
      </c>
      <c r="AJ1174" t="s">
        <v>10682</v>
      </c>
      <c r="AK1174"/>
      <c r="AL1174">
        <v>0</v>
      </c>
    </row>
    <row r="1175" spans="1:38" x14ac:dyDescent="0.25">
      <c r="A1175" t="s">
        <v>78</v>
      </c>
      <c r="B1175" t="s">
        <v>177</v>
      </c>
      <c r="C1175" t="s">
        <v>7766</v>
      </c>
      <c r="D1175" t="s">
        <v>6961</v>
      </c>
      <c r="E1175" t="s">
        <v>37</v>
      </c>
      <c r="F1175" t="s">
        <v>1708</v>
      </c>
      <c r="G1175" t="s">
        <v>94</v>
      </c>
      <c r="H1175" t="s">
        <v>239</v>
      </c>
      <c r="I1175" t="s">
        <v>103</v>
      </c>
      <c r="J1175" t="s">
        <v>37</v>
      </c>
      <c r="K1175" t="s">
        <v>2413</v>
      </c>
      <c r="L1175" t="s">
        <v>94</v>
      </c>
      <c r="M1175" t="s">
        <v>7767</v>
      </c>
      <c r="N1175" t="s">
        <v>80</v>
      </c>
      <c r="O1175" t="s">
        <v>105</v>
      </c>
      <c r="P1175" t="s">
        <v>81</v>
      </c>
      <c r="Q1175" t="s">
        <v>7768</v>
      </c>
      <c r="R1175" t="s">
        <v>7769</v>
      </c>
      <c r="S1175" t="s">
        <v>72</v>
      </c>
      <c r="Z1175" t="s">
        <v>6962</v>
      </c>
      <c r="AA1175" t="s">
        <v>7770</v>
      </c>
      <c r="AC1175" t="s">
        <v>7104</v>
      </c>
      <c r="AF1175" t="s">
        <v>12285</v>
      </c>
      <c r="AG1175" t="s">
        <v>76</v>
      </c>
      <c r="AH1175" t="s">
        <v>12286</v>
      </c>
      <c r="AI1175" t="s">
        <v>10682</v>
      </c>
      <c r="AJ1175" t="s">
        <v>10682</v>
      </c>
      <c r="AK1175"/>
      <c r="AL1175">
        <v>0</v>
      </c>
    </row>
    <row r="1176" spans="1:38" x14ac:dyDescent="0.25">
      <c r="A1176" t="s">
        <v>78</v>
      </c>
      <c r="B1176" t="s">
        <v>244</v>
      </c>
      <c r="C1176" t="s">
        <v>7771</v>
      </c>
      <c r="D1176" t="s">
        <v>6961</v>
      </c>
      <c r="E1176" t="s">
        <v>37</v>
      </c>
      <c r="F1176" t="s">
        <v>1708</v>
      </c>
      <c r="G1176" t="s">
        <v>94</v>
      </c>
      <c r="H1176" t="s">
        <v>239</v>
      </c>
      <c r="I1176" t="s">
        <v>52</v>
      </c>
      <c r="J1176" t="s">
        <v>37</v>
      </c>
      <c r="K1176" t="s">
        <v>2156</v>
      </c>
      <c r="L1176" t="s">
        <v>94</v>
      </c>
      <c r="M1176" t="s">
        <v>2759</v>
      </c>
      <c r="N1176" t="s">
        <v>184</v>
      </c>
      <c r="O1176" t="s">
        <v>105</v>
      </c>
      <c r="P1176" t="s">
        <v>81</v>
      </c>
      <c r="Q1176" t="s">
        <v>7772</v>
      </c>
      <c r="R1176" t="s">
        <v>7773</v>
      </c>
      <c r="S1176" t="s">
        <v>72</v>
      </c>
      <c r="Z1176" t="s">
        <v>6962</v>
      </c>
      <c r="AA1176" t="s">
        <v>2762</v>
      </c>
      <c r="AC1176" t="s">
        <v>6982</v>
      </c>
      <c r="AF1176" t="s">
        <v>12287</v>
      </c>
      <c r="AG1176" t="s">
        <v>76</v>
      </c>
      <c r="AH1176" t="s">
        <v>12228</v>
      </c>
      <c r="AI1176" t="s">
        <v>10682</v>
      </c>
      <c r="AJ1176" t="s">
        <v>10682</v>
      </c>
      <c r="AK1176"/>
      <c r="AL1176">
        <v>0</v>
      </c>
    </row>
    <row r="1177" spans="1:38" x14ac:dyDescent="0.25">
      <c r="A1177" t="s">
        <v>78</v>
      </c>
      <c r="B1177" t="s">
        <v>1581</v>
      </c>
      <c r="C1177" t="s">
        <v>7774</v>
      </c>
      <c r="E1177" t="s">
        <v>37</v>
      </c>
      <c r="F1177" t="s">
        <v>2232</v>
      </c>
      <c r="G1177" t="s">
        <v>70</v>
      </c>
      <c r="H1177" t="s">
        <v>7775</v>
      </c>
      <c r="I1177" t="s">
        <v>52</v>
      </c>
      <c r="J1177" t="s">
        <v>37</v>
      </c>
      <c r="K1177" t="s">
        <v>3066</v>
      </c>
      <c r="L1177" t="s">
        <v>183</v>
      </c>
      <c r="M1177" t="s">
        <v>7776</v>
      </c>
      <c r="N1177" t="s">
        <v>80</v>
      </c>
      <c r="O1177" t="s">
        <v>7777</v>
      </c>
      <c r="P1177" t="s">
        <v>81</v>
      </c>
      <c r="Q1177" t="s">
        <v>1347</v>
      </c>
      <c r="R1177" t="s">
        <v>7778</v>
      </c>
      <c r="S1177" t="s">
        <v>72</v>
      </c>
      <c r="V1177" t="s">
        <v>7779</v>
      </c>
      <c r="X1177" t="s">
        <v>7780</v>
      </c>
      <c r="Z1177" t="s">
        <v>6977</v>
      </c>
      <c r="AA1177" t="s">
        <v>7781</v>
      </c>
      <c r="AB1177" t="s">
        <v>7782</v>
      </c>
      <c r="AC1177" t="s">
        <v>6971</v>
      </c>
      <c r="AF1177" t="s">
        <v>12288</v>
      </c>
      <c r="AG1177" t="s">
        <v>76</v>
      </c>
      <c r="AH1177" t="s">
        <v>12289</v>
      </c>
      <c r="AI1177" t="s">
        <v>10682</v>
      </c>
      <c r="AJ1177" t="s">
        <v>10682</v>
      </c>
      <c r="AK1177"/>
      <c r="AL1177">
        <v>0</v>
      </c>
    </row>
    <row r="1178" spans="1:38" x14ac:dyDescent="0.25">
      <c r="A1178" t="s">
        <v>78</v>
      </c>
      <c r="B1178" t="s">
        <v>2314</v>
      </c>
      <c r="C1178" t="s">
        <v>7783</v>
      </c>
      <c r="D1178" t="s">
        <v>7717</v>
      </c>
      <c r="E1178" t="s">
        <v>37</v>
      </c>
      <c r="F1178" t="s">
        <v>2232</v>
      </c>
      <c r="G1178" t="s">
        <v>70</v>
      </c>
      <c r="H1178" t="s">
        <v>58</v>
      </c>
      <c r="I1178" t="s">
        <v>52</v>
      </c>
      <c r="J1178" t="s">
        <v>37</v>
      </c>
      <c r="K1178" t="s">
        <v>2629</v>
      </c>
      <c r="L1178" t="s">
        <v>54</v>
      </c>
      <c r="M1178" t="s">
        <v>7784</v>
      </c>
      <c r="N1178" t="s">
        <v>184</v>
      </c>
      <c r="O1178" t="s">
        <v>7785</v>
      </c>
      <c r="P1178" t="s">
        <v>45</v>
      </c>
      <c r="Q1178" t="s">
        <v>7786</v>
      </c>
      <c r="R1178" t="s">
        <v>7787</v>
      </c>
      <c r="S1178" t="s">
        <v>72</v>
      </c>
      <c r="V1178" t="s">
        <v>7788</v>
      </c>
      <c r="X1178" t="s">
        <v>7789</v>
      </c>
      <c r="Y1178" t="s">
        <v>7790</v>
      </c>
      <c r="Z1178" t="s">
        <v>7723</v>
      </c>
      <c r="AA1178" t="s">
        <v>7791</v>
      </c>
      <c r="AB1178" t="s">
        <v>6959</v>
      </c>
      <c r="AF1178" t="s">
        <v>12290</v>
      </c>
      <c r="AG1178" t="s">
        <v>76</v>
      </c>
      <c r="AH1178" t="s">
        <v>12291</v>
      </c>
      <c r="AI1178" t="s">
        <v>10682</v>
      </c>
      <c r="AJ1178" t="s">
        <v>10682</v>
      </c>
      <c r="AK1178"/>
      <c r="AL1178">
        <v>0</v>
      </c>
    </row>
    <row r="1179" spans="1:38" x14ac:dyDescent="0.25">
      <c r="A1179" t="s">
        <v>78</v>
      </c>
      <c r="B1179" t="s">
        <v>2244</v>
      </c>
      <c r="C1179" t="s">
        <v>7792</v>
      </c>
      <c r="E1179" t="s">
        <v>37</v>
      </c>
      <c r="F1179" t="s">
        <v>2232</v>
      </c>
      <c r="G1179" t="s">
        <v>70</v>
      </c>
      <c r="H1179" t="s">
        <v>168</v>
      </c>
      <c r="I1179" t="s">
        <v>52</v>
      </c>
      <c r="J1179" t="s">
        <v>37</v>
      </c>
      <c r="K1179" t="s">
        <v>2234</v>
      </c>
      <c r="L1179" t="s">
        <v>183</v>
      </c>
      <c r="M1179" t="s">
        <v>7793</v>
      </c>
      <c r="N1179" t="s">
        <v>7418</v>
      </c>
      <c r="P1179" t="s">
        <v>81</v>
      </c>
      <c r="Q1179" t="s">
        <v>7273</v>
      </c>
      <c r="R1179" t="s">
        <v>7794</v>
      </c>
      <c r="S1179" t="s">
        <v>72</v>
      </c>
      <c r="Z1179" t="s">
        <v>7275</v>
      </c>
      <c r="AC1179" t="s">
        <v>7276</v>
      </c>
      <c r="AF1179" t="s">
        <v>12292</v>
      </c>
      <c r="AG1179" t="s">
        <v>49</v>
      </c>
      <c r="AH1179" t="s">
        <v>12292</v>
      </c>
      <c r="AI1179" t="s">
        <v>10682</v>
      </c>
      <c r="AJ1179" t="s">
        <v>10682</v>
      </c>
      <c r="AK1179"/>
      <c r="AL1179">
        <v>0</v>
      </c>
    </row>
    <row r="1180" spans="1:38" x14ac:dyDescent="0.25">
      <c r="A1180" t="s">
        <v>78</v>
      </c>
      <c r="B1180" t="s">
        <v>634</v>
      </c>
      <c r="C1180" t="s">
        <v>7795</v>
      </c>
      <c r="D1180" t="s">
        <v>6967</v>
      </c>
      <c r="E1180" t="s">
        <v>37</v>
      </c>
      <c r="F1180" t="s">
        <v>2232</v>
      </c>
      <c r="G1180" t="s">
        <v>70</v>
      </c>
      <c r="I1180" t="s">
        <v>78</v>
      </c>
      <c r="J1180" t="s">
        <v>37</v>
      </c>
      <c r="K1180" t="s">
        <v>2156</v>
      </c>
      <c r="L1180" t="s">
        <v>94</v>
      </c>
      <c r="M1180" t="s">
        <v>7796</v>
      </c>
      <c r="N1180" t="s">
        <v>184</v>
      </c>
      <c r="O1180" t="s">
        <v>95</v>
      </c>
      <c r="P1180" t="s">
        <v>81</v>
      </c>
      <c r="Q1180" t="s">
        <v>7797</v>
      </c>
      <c r="R1180" t="s">
        <v>7798</v>
      </c>
      <c r="S1180" t="s">
        <v>72</v>
      </c>
      <c r="V1180" t="s">
        <v>96</v>
      </c>
      <c r="X1180" t="s">
        <v>1095</v>
      </c>
      <c r="Z1180" t="s">
        <v>6968</v>
      </c>
      <c r="AA1180" t="s">
        <v>99</v>
      </c>
      <c r="AB1180" t="s">
        <v>7799</v>
      </c>
      <c r="AC1180" t="s">
        <v>6969</v>
      </c>
      <c r="AF1180" t="s">
        <v>12293</v>
      </c>
      <c r="AG1180" t="s">
        <v>76</v>
      </c>
      <c r="AH1180" t="s">
        <v>12222</v>
      </c>
      <c r="AI1180" t="s">
        <v>10805</v>
      </c>
      <c r="AJ1180" t="s">
        <v>10805</v>
      </c>
      <c r="AK1180"/>
      <c r="AL1180">
        <v>0</v>
      </c>
    </row>
    <row r="1181" spans="1:38" x14ac:dyDescent="0.25">
      <c r="A1181" t="s">
        <v>78</v>
      </c>
      <c r="B1181" t="s">
        <v>279</v>
      </c>
      <c r="C1181" t="s">
        <v>7800</v>
      </c>
      <c r="D1181" t="s">
        <v>6957</v>
      </c>
      <c r="E1181" t="s">
        <v>37</v>
      </c>
      <c r="F1181" t="s">
        <v>2232</v>
      </c>
      <c r="G1181" t="s">
        <v>70</v>
      </c>
      <c r="H1181" t="s">
        <v>51</v>
      </c>
      <c r="I1181" t="s">
        <v>178</v>
      </c>
      <c r="J1181" t="s">
        <v>37</v>
      </c>
      <c r="K1181" t="s">
        <v>2618</v>
      </c>
      <c r="L1181" t="s">
        <v>70</v>
      </c>
      <c r="M1181" t="s">
        <v>7801</v>
      </c>
      <c r="N1181" t="s">
        <v>732</v>
      </c>
      <c r="O1181" t="s">
        <v>105</v>
      </c>
      <c r="P1181" t="s">
        <v>81</v>
      </c>
      <c r="Q1181" t="s">
        <v>7802</v>
      </c>
      <c r="R1181" t="s">
        <v>7803</v>
      </c>
      <c r="S1181" t="s">
        <v>72</v>
      </c>
      <c r="Z1181" t="s">
        <v>6958</v>
      </c>
      <c r="AA1181" t="s">
        <v>7804</v>
      </c>
      <c r="AC1181" t="s">
        <v>6982</v>
      </c>
      <c r="AF1181" t="s">
        <v>12294</v>
      </c>
      <c r="AG1181" t="s">
        <v>108</v>
      </c>
      <c r="AH1181" t="s">
        <v>12295</v>
      </c>
      <c r="AI1181" t="s">
        <v>10682</v>
      </c>
      <c r="AJ1181" t="s">
        <v>10682</v>
      </c>
      <c r="AK1181"/>
      <c r="AL1181">
        <v>0</v>
      </c>
    </row>
    <row r="1182" spans="1:38" x14ac:dyDescent="0.25">
      <c r="A1182" t="s">
        <v>78</v>
      </c>
      <c r="B1182" t="s">
        <v>3402</v>
      </c>
      <c r="C1182" t="s">
        <v>7805</v>
      </c>
      <c r="E1182" t="s">
        <v>37</v>
      </c>
      <c r="F1182" t="s">
        <v>2232</v>
      </c>
      <c r="G1182" t="s">
        <v>70</v>
      </c>
      <c r="H1182" t="s">
        <v>255</v>
      </c>
      <c r="I1182" t="s">
        <v>52</v>
      </c>
      <c r="J1182" t="s">
        <v>37</v>
      </c>
      <c r="K1182" t="s">
        <v>2618</v>
      </c>
      <c r="L1182" t="s">
        <v>70</v>
      </c>
      <c r="M1182" t="s">
        <v>7806</v>
      </c>
      <c r="N1182" t="s">
        <v>184</v>
      </c>
      <c r="P1182" t="s">
        <v>81</v>
      </c>
      <c r="Q1182" t="s">
        <v>7273</v>
      </c>
      <c r="R1182" t="s">
        <v>7807</v>
      </c>
      <c r="S1182" t="s">
        <v>72</v>
      </c>
      <c r="Z1182" t="s">
        <v>7275</v>
      </c>
      <c r="AC1182" t="s">
        <v>7808</v>
      </c>
      <c r="AF1182" t="s">
        <v>12296</v>
      </c>
      <c r="AG1182" t="s">
        <v>76</v>
      </c>
      <c r="AH1182" t="s">
        <v>12228</v>
      </c>
      <c r="AI1182" t="s">
        <v>10682</v>
      </c>
      <c r="AJ1182" t="s">
        <v>10682</v>
      </c>
      <c r="AK1182"/>
      <c r="AL1182">
        <v>0</v>
      </c>
    </row>
    <row r="1183" spans="1:38" x14ac:dyDescent="0.25">
      <c r="A1183" t="s">
        <v>78</v>
      </c>
      <c r="B1183" t="s">
        <v>1874</v>
      </c>
      <c r="C1183" t="s">
        <v>7809</v>
      </c>
      <c r="D1183" t="s">
        <v>7717</v>
      </c>
      <c r="E1183" t="s">
        <v>37</v>
      </c>
      <c r="F1183" t="s">
        <v>2232</v>
      </c>
      <c r="G1183" t="s">
        <v>70</v>
      </c>
      <c r="H1183" t="s">
        <v>1841</v>
      </c>
      <c r="I1183" t="s">
        <v>103</v>
      </c>
      <c r="J1183" t="s">
        <v>2790</v>
      </c>
      <c r="K1183" t="s">
        <v>2413</v>
      </c>
      <c r="L1183" t="s">
        <v>94</v>
      </c>
      <c r="M1183" t="s">
        <v>7810</v>
      </c>
      <c r="N1183" t="s">
        <v>184</v>
      </c>
      <c r="P1183" t="s">
        <v>81</v>
      </c>
      <c r="Q1183" t="s">
        <v>7811</v>
      </c>
      <c r="R1183" t="s">
        <v>7812</v>
      </c>
      <c r="S1183" t="s">
        <v>72</v>
      </c>
      <c r="V1183" t="s">
        <v>7813</v>
      </c>
      <c r="X1183" t="s">
        <v>7814</v>
      </c>
      <c r="Z1183" t="s">
        <v>7723</v>
      </c>
      <c r="AA1183" t="s">
        <v>7815</v>
      </c>
      <c r="AB1183" t="s">
        <v>7369</v>
      </c>
      <c r="AF1183" t="s">
        <v>12297</v>
      </c>
      <c r="AG1183" t="s">
        <v>76</v>
      </c>
      <c r="AH1183" t="s">
        <v>12298</v>
      </c>
      <c r="AI1183" t="s">
        <v>10682</v>
      </c>
      <c r="AJ1183" t="s">
        <v>10682</v>
      </c>
      <c r="AK1183" t="s">
        <v>10738</v>
      </c>
      <c r="AL1183">
        <v>0</v>
      </c>
    </row>
    <row r="1184" spans="1:38" x14ac:dyDescent="0.25">
      <c r="A1184" t="s">
        <v>78</v>
      </c>
      <c r="B1184" t="s">
        <v>2494</v>
      </c>
      <c r="C1184" t="s">
        <v>7816</v>
      </c>
      <c r="E1184" t="s">
        <v>37</v>
      </c>
      <c r="F1184" t="s">
        <v>2232</v>
      </c>
      <c r="G1184" t="s">
        <v>70</v>
      </c>
      <c r="H1184" t="s">
        <v>286</v>
      </c>
      <c r="I1184" t="s">
        <v>52</v>
      </c>
      <c r="J1184" t="s">
        <v>37</v>
      </c>
      <c r="K1184" t="s">
        <v>2413</v>
      </c>
      <c r="L1184" t="s">
        <v>94</v>
      </c>
      <c r="M1184" t="s">
        <v>7817</v>
      </c>
      <c r="N1184" t="s">
        <v>184</v>
      </c>
      <c r="O1184" t="s">
        <v>7818</v>
      </c>
      <c r="Q1184" t="s">
        <v>1347</v>
      </c>
      <c r="R1184" t="s">
        <v>7819</v>
      </c>
      <c r="S1184" t="s">
        <v>72</v>
      </c>
      <c r="V1184" t="s">
        <v>7820</v>
      </c>
      <c r="X1184" t="s">
        <v>7821</v>
      </c>
      <c r="Z1184" t="s">
        <v>6977</v>
      </c>
      <c r="AA1184" t="s">
        <v>7822</v>
      </c>
      <c r="AC1184" t="s">
        <v>6971</v>
      </c>
      <c r="AF1184" t="s">
        <v>12229</v>
      </c>
      <c r="AG1184" t="s">
        <v>76</v>
      </c>
      <c r="AH1184" t="s">
        <v>12204</v>
      </c>
      <c r="AI1184" t="s">
        <v>10682</v>
      </c>
      <c r="AJ1184" t="s">
        <v>10682</v>
      </c>
      <c r="AK1184"/>
      <c r="AL1184">
        <v>0</v>
      </c>
    </row>
    <row r="1185" spans="1:38" x14ac:dyDescent="0.25">
      <c r="A1185" t="s">
        <v>78</v>
      </c>
      <c r="B1185" t="s">
        <v>1471</v>
      </c>
      <c r="C1185" t="s">
        <v>7823</v>
      </c>
      <c r="E1185" t="s">
        <v>37</v>
      </c>
      <c r="F1185" t="s">
        <v>2501</v>
      </c>
      <c r="G1185" t="s">
        <v>43</v>
      </c>
      <c r="H1185" t="s">
        <v>68</v>
      </c>
      <c r="I1185" t="s">
        <v>52</v>
      </c>
      <c r="J1185" t="s">
        <v>37</v>
      </c>
      <c r="K1185" t="s">
        <v>2413</v>
      </c>
      <c r="L1185" t="s">
        <v>94</v>
      </c>
      <c r="M1185" t="s">
        <v>7824</v>
      </c>
      <c r="N1185" t="s">
        <v>184</v>
      </c>
      <c r="O1185" t="s">
        <v>7825</v>
      </c>
      <c r="P1185" t="s">
        <v>81</v>
      </c>
      <c r="Q1185" t="s">
        <v>1347</v>
      </c>
      <c r="R1185" t="s">
        <v>7826</v>
      </c>
      <c r="S1185" t="s">
        <v>72</v>
      </c>
      <c r="V1185" t="s">
        <v>7827</v>
      </c>
      <c r="X1185" t="s">
        <v>7828</v>
      </c>
      <c r="Z1185" t="s">
        <v>6977</v>
      </c>
      <c r="AA1185" t="s">
        <v>7829</v>
      </c>
      <c r="AC1185" t="s">
        <v>6971</v>
      </c>
      <c r="AF1185" t="s">
        <v>12299</v>
      </c>
      <c r="AG1185" t="s">
        <v>76</v>
      </c>
      <c r="AH1185" t="s">
        <v>12291</v>
      </c>
      <c r="AI1185" t="s">
        <v>10682</v>
      </c>
      <c r="AJ1185" t="s">
        <v>10682</v>
      </c>
      <c r="AK1185"/>
      <c r="AL1185">
        <v>0</v>
      </c>
    </row>
    <row r="1186" spans="1:38" x14ac:dyDescent="0.25">
      <c r="A1186" t="s">
        <v>78</v>
      </c>
      <c r="B1186" t="s">
        <v>532</v>
      </c>
      <c r="C1186" t="s">
        <v>7830</v>
      </c>
      <c r="D1186" t="s">
        <v>6957</v>
      </c>
      <c r="E1186" t="s">
        <v>37</v>
      </c>
      <c r="F1186" t="s">
        <v>2501</v>
      </c>
      <c r="G1186" t="s">
        <v>43</v>
      </c>
      <c r="H1186" t="s">
        <v>40</v>
      </c>
      <c r="I1186" t="s">
        <v>52</v>
      </c>
      <c r="J1186" t="s">
        <v>37</v>
      </c>
      <c r="K1186" t="s">
        <v>2992</v>
      </c>
      <c r="L1186" t="s">
        <v>70</v>
      </c>
      <c r="M1186" t="s">
        <v>7831</v>
      </c>
      <c r="N1186" t="s">
        <v>732</v>
      </c>
      <c r="O1186" t="s">
        <v>105</v>
      </c>
      <c r="P1186" t="s">
        <v>81</v>
      </c>
      <c r="Q1186" t="s">
        <v>7832</v>
      </c>
      <c r="R1186" t="s">
        <v>7833</v>
      </c>
      <c r="S1186" t="s">
        <v>72</v>
      </c>
      <c r="Z1186" t="s">
        <v>6958</v>
      </c>
      <c r="AA1186" t="s">
        <v>7834</v>
      </c>
      <c r="AB1186" t="s">
        <v>6976</v>
      </c>
      <c r="AC1186" t="s">
        <v>6982</v>
      </c>
      <c r="AF1186" t="s">
        <v>12300</v>
      </c>
      <c r="AG1186" t="s">
        <v>108</v>
      </c>
      <c r="AH1186" t="s">
        <v>12301</v>
      </c>
      <c r="AI1186" t="s">
        <v>10682</v>
      </c>
      <c r="AJ1186" t="s">
        <v>10682</v>
      </c>
      <c r="AK1186"/>
      <c r="AL1186">
        <v>0</v>
      </c>
    </row>
    <row r="1187" spans="1:38" x14ac:dyDescent="0.25">
      <c r="A1187" t="s">
        <v>78</v>
      </c>
      <c r="B1187" t="s">
        <v>1950</v>
      </c>
      <c r="C1187" t="s">
        <v>7835</v>
      </c>
      <c r="D1187" t="s">
        <v>6972</v>
      </c>
      <c r="E1187" t="s">
        <v>37</v>
      </c>
      <c r="F1187" t="s">
        <v>2501</v>
      </c>
      <c r="G1187" t="s">
        <v>43</v>
      </c>
      <c r="H1187" t="s">
        <v>51</v>
      </c>
      <c r="I1187" t="s">
        <v>78</v>
      </c>
      <c r="J1187" t="s">
        <v>37</v>
      </c>
      <c r="K1187" t="s">
        <v>2419</v>
      </c>
      <c r="L1187" t="s">
        <v>43</v>
      </c>
      <c r="M1187" t="s">
        <v>7836</v>
      </c>
      <c r="N1187" t="s">
        <v>376</v>
      </c>
      <c r="P1187" t="s">
        <v>81</v>
      </c>
      <c r="Q1187" t="s">
        <v>7837</v>
      </c>
      <c r="R1187" t="s">
        <v>7838</v>
      </c>
      <c r="S1187" t="s">
        <v>72</v>
      </c>
      <c r="Z1187" t="s">
        <v>6973</v>
      </c>
      <c r="AA1187" t="s">
        <v>7839</v>
      </c>
      <c r="AC1187" t="s">
        <v>6975</v>
      </c>
      <c r="AF1187" t="s">
        <v>12302</v>
      </c>
      <c r="AG1187" t="s">
        <v>49</v>
      </c>
      <c r="AH1187" t="s">
        <v>12302</v>
      </c>
      <c r="AI1187" t="s">
        <v>10682</v>
      </c>
      <c r="AJ1187" t="s">
        <v>10682</v>
      </c>
      <c r="AK1187"/>
      <c r="AL1187">
        <v>0</v>
      </c>
    </row>
    <row r="1188" spans="1:38" x14ac:dyDescent="0.25">
      <c r="A1188" t="s">
        <v>78</v>
      </c>
      <c r="B1188" t="s">
        <v>279</v>
      </c>
      <c r="C1188" t="s">
        <v>7840</v>
      </c>
      <c r="D1188" t="s">
        <v>7841</v>
      </c>
      <c r="E1188" t="s">
        <v>37</v>
      </c>
      <c r="F1188" t="s">
        <v>2501</v>
      </c>
      <c r="G1188" t="s">
        <v>43</v>
      </c>
      <c r="I1188" t="s">
        <v>78</v>
      </c>
      <c r="J1188" t="s">
        <v>37</v>
      </c>
      <c r="K1188" t="s">
        <v>2156</v>
      </c>
      <c r="L1188" t="s">
        <v>94</v>
      </c>
      <c r="M1188" t="s">
        <v>7842</v>
      </c>
      <c r="N1188" t="s">
        <v>7005</v>
      </c>
      <c r="O1188" t="s">
        <v>7843</v>
      </c>
      <c r="P1188" t="s">
        <v>62</v>
      </c>
      <c r="R1188" t="s">
        <v>7844</v>
      </c>
      <c r="S1188" t="s">
        <v>46</v>
      </c>
      <c r="T1188" t="s">
        <v>280</v>
      </c>
      <c r="V1188" t="s">
        <v>7845</v>
      </c>
      <c r="X1188" t="s">
        <v>7846</v>
      </c>
      <c r="Y1188" t="s">
        <v>7847</v>
      </c>
      <c r="Z1188" t="s">
        <v>64</v>
      </c>
      <c r="AA1188" t="s">
        <v>7848</v>
      </c>
      <c r="AC1188" t="s">
        <v>7849</v>
      </c>
      <c r="AF1188"/>
      <c r="AG1188" t="s">
        <v>285</v>
      </c>
      <c r="AH1188" t="s">
        <v>12303</v>
      </c>
      <c r="AI1188" t="s">
        <v>10682</v>
      </c>
      <c r="AJ1188" t="s">
        <v>10682</v>
      </c>
      <c r="AK1188"/>
      <c r="AL1188">
        <v>0</v>
      </c>
    </row>
    <row r="1189" spans="1:38" x14ac:dyDescent="0.25">
      <c r="A1189" t="s">
        <v>78</v>
      </c>
      <c r="B1189" t="s">
        <v>883</v>
      </c>
      <c r="C1189" t="s">
        <v>7850</v>
      </c>
      <c r="E1189" t="s">
        <v>37</v>
      </c>
      <c r="F1189" t="s">
        <v>2501</v>
      </c>
      <c r="G1189" t="s">
        <v>43</v>
      </c>
      <c r="H1189" t="s">
        <v>2231</v>
      </c>
      <c r="I1189" t="s">
        <v>78</v>
      </c>
      <c r="J1189" t="s">
        <v>37</v>
      </c>
      <c r="K1189" t="s">
        <v>2861</v>
      </c>
      <c r="L1189" t="s">
        <v>43</v>
      </c>
      <c r="M1189" t="s">
        <v>7851</v>
      </c>
      <c r="N1189" t="s">
        <v>80</v>
      </c>
      <c r="O1189" t="s">
        <v>7852</v>
      </c>
      <c r="P1189" t="s">
        <v>45</v>
      </c>
      <c r="Q1189" t="s">
        <v>1347</v>
      </c>
      <c r="R1189" t="s">
        <v>7853</v>
      </c>
      <c r="S1189" t="s">
        <v>72</v>
      </c>
      <c r="V1189" t="s">
        <v>7854</v>
      </c>
      <c r="X1189" t="s">
        <v>7855</v>
      </c>
      <c r="Y1189" t="s">
        <v>7856</v>
      </c>
      <c r="Z1189" t="s">
        <v>6977</v>
      </c>
      <c r="AA1189" t="s">
        <v>7857</v>
      </c>
      <c r="AB1189" t="s">
        <v>6959</v>
      </c>
      <c r="AC1189" t="s">
        <v>6971</v>
      </c>
      <c r="AF1189" t="s">
        <v>12304</v>
      </c>
      <c r="AG1189" t="s">
        <v>76</v>
      </c>
      <c r="AH1189" t="s">
        <v>12305</v>
      </c>
      <c r="AI1189" t="s">
        <v>10682</v>
      </c>
      <c r="AJ1189" t="s">
        <v>10682</v>
      </c>
      <c r="AK1189"/>
      <c r="AL1189">
        <v>0</v>
      </c>
    </row>
    <row r="1190" spans="1:38" x14ac:dyDescent="0.25">
      <c r="A1190" t="s">
        <v>78</v>
      </c>
      <c r="B1190" t="s">
        <v>2757</v>
      </c>
      <c r="C1190" t="s">
        <v>7858</v>
      </c>
      <c r="D1190" t="s">
        <v>6961</v>
      </c>
      <c r="E1190" t="s">
        <v>37</v>
      </c>
      <c r="F1190" t="s">
        <v>2501</v>
      </c>
      <c r="G1190" t="s">
        <v>43</v>
      </c>
      <c r="H1190" t="s">
        <v>252</v>
      </c>
      <c r="I1190" t="s">
        <v>78</v>
      </c>
      <c r="J1190" t="s">
        <v>37</v>
      </c>
      <c r="K1190" t="s">
        <v>2156</v>
      </c>
      <c r="L1190" t="s">
        <v>94</v>
      </c>
      <c r="M1190" t="s">
        <v>7859</v>
      </c>
      <c r="N1190" t="s">
        <v>184</v>
      </c>
      <c r="O1190" t="s">
        <v>105</v>
      </c>
      <c r="P1190" t="s">
        <v>81</v>
      </c>
      <c r="Q1190" t="s">
        <v>7860</v>
      </c>
      <c r="R1190" t="s">
        <v>7861</v>
      </c>
      <c r="S1190" t="s">
        <v>72</v>
      </c>
      <c r="Z1190" t="s">
        <v>6962</v>
      </c>
      <c r="AA1190" t="s">
        <v>7862</v>
      </c>
      <c r="AC1190" t="s">
        <v>6982</v>
      </c>
      <c r="AF1190" t="s">
        <v>12306</v>
      </c>
      <c r="AG1190" t="s">
        <v>76</v>
      </c>
      <c r="AH1190" t="s">
        <v>12307</v>
      </c>
      <c r="AI1190" t="s">
        <v>10682</v>
      </c>
      <c r="AJ1190" t="s">
        <v>10682</v>
      </c>
      <c r="AK1190"/>
      <c r="AL1190">
        <v>0</v>
      </c>
    </row>
    <row r="1191" spans="1:38" x14ac:dyDescent="0.25">
      <c r="A1191" t="s">
        <v>78</v>
      </c>
      <c r="B1191" t="s">
        <v>2577</v>
      </c>
      <c r="C1191" t="s">
        <v>7863</v>
      </c>
      <c r="D1191" t="s">
        <v>7457</v>
      </c>
      <c r="E1191" t="s">
        <v>37</v>
      </c>
      <c r="F1191" t="s">
        <v>2272</v>
      </c>
      <c r="G1191" t="s">
        <v>60</v>
      </c>
      <c r="H1191" t="s">
        <v>704</v>
      </c>
      <c r="I1191" t="s">
        <v>103</v>
      </c>
      <c r="J1191" t="s">
        <v>37</v>
      </c>
      <c r="K1191" t="s">
        <v>2839</v>
      </c>
      <c r="L1191" t="s">
        <v>60</v>
      </c>
      <c r="M1191" t="s">
        <v>7864</v>
      </c>
      <c r="N1191" t="s">
        <v>80</v>
      </c>
      <c r="P1191" t="s">
        <v>81</v>
      </c>
      <c r="Q1191" t="s">
        <v>7865</v>
      </c>
      <c r="R1191" t="s">
        <v>7866</v>
      </c>
      <c r="S1191" t="s">
        <v>72</v>
      </c>
      <c r="Z1191" t="s">
        <v>7462</v>
      </c>
      <c r="AA1191" t="s">
        <v>7867</v>
      </c>
      <c r="AB1191" t="s">
        <v>7868</v>
      </c>
      <c r="AC1191" t="s">
        <v>7464</v>
      </c>
      <c r="AF1191" t="s">
        <v>12308</v>
      </c>
      <c r="AG1191" t="s">
        <v>76</v>
      </c>
      <c r="AH1191" t="s">
        <v>12278</v>
      </c>
      <c r="AI1191" t="s">
        <v>10682</v>
      </c>
      <c r="AJ1191" t="s">
        <v>10682</v>
      </c>
      <c r="AK1191"/>
      <c r="AL1191">
        <v>0</v>
      </c>
    </row>
    <row r="1192" spans="1:38" x14ac:dyDescent="0.25">
      <c r="A1192" t="s">
        <v>78</v>
      </c>
      <c r="B1192" t="s">
        <v>83</v>
      </c>
      <c r="C1192" t="s">
        <v>7869</v>
      </c>
      <c r="D1192" t="s">
        <v>6972</v>
      </c>
      <c r="E1192" t="s">
        <v>37</v>
      </c>
      <c r="F1192" t="s">
        <v>2272</v>
      </c>
      <c r="G1192" t="s">
        <v>60</v>
      </c>
      <c r="H1192" t="s">
        <v>51</v>
      </c>
      <c r="I1192" t="s">
        <v>78</v>
      </c>
      <c r="J1192" t="s">
        <v>37</v>
      </c>
      <c r="K1192" t="s">
        <v>2267</v>
      </c>
      <c r="L1192" t="s">
        <v>60</v>
      </c>
      <c r="M1192" t="s">
        <v>7870</v>
      </c>
      <c r="N1192" t="s">
        <v>197</v>
      </c>
      <c r="P1192" t="s">
        <v>81</v>
      </c>
      <c r="Q1192" t="s">
        <v>7871</v>
      </c>
      <c r="R1192" t="s">
        <v>7872</v>
      </c>
      <c r="S1192" t="s">
        <v>72</v>
      </c>
      <c r="Z1192" t="s">
        <v>6973</v>
      </c>
      <c r="AA1192" t="s">
        <v>7873</v>
      </c>
      <c r="AC1192" t="s">
        <v>7874</v>
      </c>
      <c r="AF1192" t="s">
        <v>12309</v>
      </c>
      <c r="AG1192" t="s">
        <v>49</v>
      </c>
      <c r="AH1192" t="s">
        <v>12309</v>
      </c>
      <c r="AI1192" t="s">
        <v>10682</v>
      </c>
      <c r="AJ1192" t="s">
        <v>10682</v>
      </c>
      <c r="AK1192"/>
      <c r="AL1192">
        <v>0</v>
      </c>
    </row>
    <row r="1193" spans="1:38" x14ac:dyDescent="0.25">
      <c r="A1193" t="s">
        <v>78</v>
      </c>
      <c r="B1193" t="s">
        <v>2188</v>
      </c>
      <c r="C1193" t="s">
        <v>7875</v>
      </c>
      <c r="E1193" t="s">
        <v>37</v>
      </c>
      <c r="F1193" t="s">
        <v>2272</v>
      </c>
      <c r="G1193" t="s">
        <v>60</v>
      </c>
      <c r="H1193" t="s">
        <v>636</v>
      </c>
      <c r="I1193" t="s">
        <v>52</v>
      </c>
      <c r="J1193" t="s">
        <v>37</v>
      </c>
      <c r="K1193" t="s">
        <v>2413</v>
      </c>
      <c r="L1193" t="s">
        <v>94</v>
      </c>
      <c r="M1193" t="s">
        <v>7876</v>
      </c>
      <c r="N1193" t="s">
        <v>184</v>
      </c>
      <c r="O1193" t="s">
        <v>7877</v>
      </c>
      <c r="P1193" t="s">
        <v>81</v>
      </c>
      <c r="Q1193" t="s">
        <v>1347</v>
      </c>
      <c r="R1193" t="s">
        <v>7878</v>
      </c>
      <c r="S1193" t="s">
        <v>72</v>
      </c>
      <c r="V1193" t="s">
        <v>7879</v>
      </c>
      <c r="X1193" t="s">
        <v>7880</v>
      </c>
      <c r="Z1193" t="s">
        <v>6977</v>
      </c>
      <c r="AA1193" t="s">
        <v>7881</v>
      </c>
      <c r="AB1193" t="s">
        <v>6976</v>
      </c>
      <c r="AC1193" t="s">
        <v>6971</v>
      </c>
      <c r="AF1193" t="s">
        <v>12310</v>
      </c>
      <c r="AG1193" t="s">
        <v>76</v>
      </c>
      <c r="AH1193" t="s">
        <v>12311</v>
      </c>
      <c r="AI1193" t="s">
        <v>10682</v>
      </c>
      <c r="AJ1193" t="s">
        <v>10682</v>
      </c>
      <c r="AK1193"/>
      <c r="AL1193">
        <v>0</v>
      </c>
    </row>
    <row r="1194" spans="1:38" x14ac:dyDescent="0.25">
      <c r="A1194" t="s">
        <v>78</v>
      </c>
      <c r="B1194" t="s">
        <v>1433</v>
      </c>
      <c r="C1194" t="s">
        <v>7882</v>
      </c>
      <c r="D1194" t="s">
        <v>6967</v>
      </c>
      <c r="E1194" t="s">
        <v>37</v>
      </c>
      <c r="F1194" t="s">
        <v>2272</v>
      </c>
      <c r="G1194" t="s">
        <v>60</v>
      </c>
      <c r="I1194" t="s">
        <v>52</v>
      </c>
      <c r="J1194" t="s">
        <v>37</v>
      </c>
      <c r="K1194" t="s">
        <v>2839</v>
      </c>
      <c r="L1194" t="s">
        <v>60</v>
      </c>
      <c r="M1194" t="s">
        <v>7883</v>
      </c>
      <c r="N1194" t="s">
        <v>80</v>
      </c>
      <c r="O1194" t="s">
        <v>95</v>
      </c>
      <c r="P1194" t="s">
        <v>81</v>
      </c>
      <c r="Q1194" t="s">
        <v>7884</v>
      </c>
      <c r="R1194" t="s">
        <v>7885</v>
      </c>
      <c r="S1194" t="s">
        <v>72</v>
      </c>
      <c r="V1194" t="s">
        <v>96</v>
      </c>
      <c r="X1194" t="s">
        <v>1095</v>
      </c>
      <c r="Z1194" t="s">
        <v>6968</v>
      </c>
      <c r="AA1194" t="s">
        <v>99</v>
      </c>
      <c r="AB1194" t="s">
        <v>7886</v>
      </c>
      <c r="AC1194" t="s">
        <v>6969</v>
      </c>
      <c r="AF1194" t="s">
        <v>12312</v>
      </c>
      <c r="AG1194" t="s">
        <v>76</v>
      </c>
      <c r="AH1194" t="s">
        <v>12313</v>
      </c>
      <c r="AI1194" t="s">
        <v>10682</v>
      </c>
      <c r="AJ1194" t="s">
        <v>10682</v>
      </c>
      <c r="AK1194"/>
      <c r="AL1194">
        <v>0</v>
      </c>
    </row>
    <row r="1195" spans="1:38" x14ac:dyDescent="0.25">
      <c r="A1195" t="s">
        <v>78</v>
      </c>
      <c r="B1195" t="s">
        <v>3110</v>
      </c>
      <c r="C1195" t="s">
        <v>7887</v>
      </c>
      <c r="E1195" t="s">
        <v>37</v>
      </c>
      <c r="F1195" t="s">
        <v>2226</v>
      </c>
      <c r="G1195" t="s">
        <v>39</v>
      </c>
      <c r="I1195" t="s">
        <v>52</v>
      </c>
      <c r="J1195" t="s">
        <v>37</v>
      </c>
      <c r="K1195" t="s">
        <v>3005</v>
      </c>
      <c r="L1195" t="s">
        <v>39</v>
      </c>
      <c r="M1195" t="s">
        <v>7888</v>
      </c>
      <c r="N1195" t="s">
        <v>197</v>
      </c>
      <c r="P1195" t="s">
        <v>45</v>
      </c>
      <c r="R1195" t="s">
        <v>7889</v>
      </c>
      <c r="S1195" t="s">
        <v>46</v>
      </c>
      <c r="T1195" t="s">
        <v>193</v>
      </c>
      <c r="V1195" t="s">
        <v>7890</v>
      </c>
      <c r="W1195" t="s">
        <v>7891</v>
      </c>
      <c r="X1195" t="s">
        <v>7892</v>
      </c>
      <c r="Z1195" t="s">
        <v>278</v>
      </c>
      <c r="AA1195" t="s">
        <v>7893</v>
      </c>
      <c r="AF1195"/>
      <c r="AG1195" t="s">
        <v>49</v>
      </c>
      <c r="AH1195" t="s">
        <v>12314</v>
      </c>
      <c r="AI1195" t="s">
        <v>10682</v>
      </c>
      <c r="AJ1195" t="s">
        <v>10682</v>
      </c>
      <c r="AK1195"/>
      <c r="AL1195">
        <v>0</v>
      </c>
    </row>
    <row r="1196" spans="1:38" x14ac:dyDescent="0.25">
      <c r="A1196" t="s">
        <v>78</v>
      </c>
      <c r="B1196" t="s">
        <v>664</v>
      </c>
      <c r="C1196" t="s">
        <v>7894</v>
      </c>
      <c r="D1196" t="s">
        <v>6978</v>
      </c>
      <c r="E1196" t="s">
        <v>37</v>
      </c>
      <c r="F1196" t="s">
        <v>2226</v>
      </c>
      <c r="G1196" t="s">
        <v>39</v>
      </c>
      <c r="H1196" t="s">
        <v>51</v>
      </c>
      <c r="I1196" t="s">
        <v>52</v>
      </c>
      <c r="J1196" t="s">
        <v>37</v>
      </c>
      <c r="K1196" t="s">
        <v>2839</v>
      </c>
      <c r="L1196" t="s">
        <v>60</v>
      </c>
      <c r="M1196" t="s">
        <v>7895</v>
      </c>
      <c r="N1196" t="s">
        <v>184</v>
      </c>
      <c r="P1196" t="s">
        <v>81</v>
      </c>
      <c r="Q1196" t="s">
        <v>7896</v>
      </c>
      <c r="R1196" t="s">
        <v>7897</v>
      </c>
      <c r="S1196" t="s">
        <v>72</v>
      </c>
      <c r="Z1196" t="s">
        <v>6979</v>
      </c>
      <c r="AA1196" t="s">
        <v>7898</v>
      </c>
      <c r="AC1196" t="s">
        <v>6975</v>
      </c>
      <c r="AF1196" t="s">
        <v>12315</v>
      </c>
      <c r="AG1196" t="s">
        <v>76</v>
      </c>
      <c r="AH1196" t="s">
        <v>12238</v>
      </c>
      <c r="AI1196" t="s">
        <v>10682</v>
      </c>
      <c r="AJ1196" t="s">
        <v>10682</v>
      </c>
      <c r="AK1196"/>
      <c r="AL1196">
        <v>0</v>
      </c>
    </row>
    <row r="1197" spans="1:38" x14ac:dyDescent="0.25">
      <c r="A1197" t="s">
        <v>78</v>
      </c>
      <c r="B1197" t="s">
        <v>1173</v>
      </c>
      <c r="C1197" t="s">
        <v>7899</v>
      </c>
      <c r="E1197" t="s">
        <v>37</v>
      </c>
      <c r="F1197" t="s">
        <v>2226</v>
      </c>
      <c r="G1197" t="s">
        <v>39</v>
      </c>
      <c r="H1197" t="s">
        <v>2123</v>
      </c>
      <c r="I1197" t="s">
        <v>52</v>
      </c>
      <c r="J1197" t="s">
        <v>37</v>
      </c>
      <c r="K1197" t="s">
        <v>3151</v>
      </c>
      <c r="L1197" t="s">
        <v>60</v>
      </c>
      <c r="M1197" t="s">
        <v>7900</v>
      </c>
      <c r="N1197" t="s">
        <v>61</v>
      </c>
      <c r="O1197" t="s">
        <v>7901</v>
      </c>
      <c r="P1197" t="s">
        <v>45</v>
      </c>
      <c r="R1197" t="s">
        <v>7902</v>
      </c>
      <c r="T1197" t="s">
        <v>250</v>
      </c>
      <c r="V1197" t="s">
        <v>7903</v>
      </c>
      <c r="W1197" t="s">
        <v>7904</v>
      </c>
      <c r="X1197" t="s">
        <v>7905</v>
      </c>
      <c r="Y1197" t="s">
        <v>7906</v>
      </c>
      <c r="Z1197" t="s">
        <v>64</v>
      </c>
      <c r="AA1197" t="s">
        <v>7907</v>
      </c>
      <c r="AB1197" t="s">
        <v>288</v>
      </c>
      <c r="AE1197" t="s">
        <v>7908</v>
      </c>
      <c r="AF1197"/>
      <c r="AG1197" t="s">
        <v>49</v>
      </c>
      <c r="AH1197" t="s">
        <v>12316</v>
      </c>
      <c r="AI1197" t="s">
        <v>10682</v>
      </c>
      <c r="AJ1197" t="s">
        <v>10682</v>
      </c>
      <c r="AK1197"/>
      <c r="AL1197">
        <v>0</v>
      </c>
    </row>
    <row r="1198" spans="1:38" x14ac:dyDescent="0.25">
      <c r="A1198" t="s">
        <v>78</v>
      </c>
      <c r="B1198" t="s">
        <v>933</v>
      </c>
      <c r="C1198" t="s">
        <v>7909</v>
      </c>
      <c r="D1198" t="s">
        <v>6978</v>
      </c>
      <c r="E1198" t="s">
        <v>37</v>
      </c>
      <c r="F1198" t="s">
        <v>2459</v>
      </c>
      <c r="G1198" t="s">
        <v>54</v>
      </c>
      <c r="H1198" t="s">
        <v>2123</v>
      </c>
      <c r="I1198" t="s">
        <v>103</v>
      </c>
      <c r="J1198" t="s">
        <v>92</v>
      </c>
      <c r="K1198" t="s">
        <v>2992</v>
      </c>
      <c r="L1198" t="s">
        <v>70</v>
      </c>
      <c r="M1198" t="s">
        <v>7910</v>
      </c>
      <c r="N1198" t="s">
        <v>732</v>
      </c>
      <c r="P1198" t="s">
        <v>81</v>
      </c>
      <c r="Q1198" t="s">
        <v>7911</v>
      </c>
      <c r="R1198" t="s">
        <v>7912</v>
      </c>
      <c r="S1198" t="s">
        <v>72</v>
      </c>
      <c r="Z1198" t="s">
        <v>7151</v>
      </c>
      <c r="AA1198" t="s">
        <v>7913</v>
      </c>
      <c r="AC1198" t="s">
        <v>6975</v>
      </c>
      <c r="AF1198" t="s">
        <v>12317</v>
      </c>
      <c r="AG1198" t="s">
        <v>108</v>
      </c>
      <c r="AH1198" t="s">
        <v>12318</v>
      </c>
      <c r="AI1198" t="s">
        <v>10682</v>
      </c>
      <c r="AJ1198" t="s">
        <v>10682</v>
      </c>
      <c r="AK1198" t="s">
        <v>12066</v>
      </c>
      <c r="AL1198">
        <v>0</v>
      </c>
    </row>
    <row r="1199" spans="1:38" x14ac:dyDescent="0.25">
      <c r="A1199" t="s">
        <v>78</v>
      </c>
      <c r="B1199" t="s">
        <v>4961</v>
      </c>
      <c r="C1199" t="s">
        <v>7914</v>
      </c>
      <c r="D1199" t="s">
        <v>7915</v>
      </c>
      <c r="E1199" t="s">
        <v>37</v>
      </c>
      <c r="F1199" t="s">
        <v>2459</v>
      </c>
      <c r="G1199" t="s">
        <v>54</v>
      </c>
      <c r="H1199" t="s">
        <v>174</v>
      </c>
      <c r="I1199" t="s">
        <v>103</v>
      </c>
      <c r="J1199" t="s">
        <v>37</v>
      </c>
      <c r="K1199" t="s">
        <v>2992</v>
      </c>
      <c r="L1199" t="s">
        <v>70</v>
      </c>
      <c r="M1199" t="s">
        <v>7916</v>
      </c>
      <c r="N1199" t="s">
        <v>2614</v>
      </c>
      <c r="O1199" t="s">
        <v>7917</v>
      </c>
      <c r="P1199" t="s">
        <v>62</v>
      </c>
      <c r="R1199" t="s">
        <v>7918</v>
      </c>
      <c r="S1199" t="s">
        <v>46</v>
      </c>
      <c r="T1199" t="s">
        <v>276</v>
      </c>
      <c r="V1199" t="s">
        <v>7919</v>
      </c>
      <c r="X1199" t="s">
        <v>7920</v>
      </c>
      <c r="Y1199" t="s">
        <v>7921</v>
      </c>
      <c r="Z1199" t="s">
        <v>64</v>
      </c>
      <c r="AA1199" t="s">
        <v>7922</v>
      </c>
      <c r="AC1199" t="s">
        <v>7923</v>
      </c>
      <c r="AF1199"/>
      <c r="AG1199" t="s">
        <v>285</v>
      </c>
      <c r="AH1199" t="s">
        <v>12319</v>
      </c>
      <c r="AI1199" t="s">
        <v>10682</v>
      </c>
      <c r="AJ1199" t="s">
        <v>10682</v>
      </c>
      <c r="AK1199"/>
      <c r="AL1199">
        <v>0</v>
      </c>
    </row>
    <row r="1200" spans="1:38" x14ac:dyDescent="0.25">
      <c r="A1200" t="s">
        <v>78</v>
      </c>
      <c r="B1200" t="s">
        <v>271</v>
      </c>
      <c r="C1200" t="s">
        <v>7924</v>
      </c>
      <c r="D1200" t="s">
        <v>6961</v>
      </c>
      <c r="E1200" t="s">
        <v>37</v>
      </c>
      <c r="F1200" t="s">
        <v>2156</v>
      </c>
      <c r="G1200" t="s">
        <v>94</v>
      </c>
      <c r="H1200" t="s">
        <v>636</v>
      </c>
      <c r="I1200" t="s">
        <v>103</v>
      </c>
      <c r="J1200" t="s">
        <v>37</v>
      </c>
      <c r="K1200" t="s">
        <v>3249</v>
      </c>
      <c r="L1200" t="s">
        <v>70</v>
      </c>
      <c r="M1200" t="s">
        <v>7925</v>
      </c>
      <c r="N1200" t="s">
        <v>80</v>
      </c>
      <c r="O1200" t="s">
        <v>105</v>
      </c>
      <c r="P1200" t="s">
        <v>81</v>
      </c>
      <c r="Q1200" t="s">
        <v>7926</v>
      </c>
      <c r="R1200" t="s">
        <v>7927</v>
      </c>
      <c r="S1200" t="s">
        <v>72</v>
      </c>
      <c r="Z1200" t="s">
        <v>6962</v>
      </c>
      <c r="AA1200" t="s">
        <v>170</v>
      </c>
      <c r="AB1200" t="s">
        <v>6976</v>
      </c>
      <c r="AC1200" t="s">
        <v>6982</v>
      </c>
      <c r="AF1200" t="s">
        <v>12320</v>
      </c>
      <c r="AG1200" t="s">
        <v>76</v>
      </c>
      <c r="AH1200" t="s">
        <v>12321</v>
      </c>
      <c r="AI1200" t="s">
        <v>10682</v>
      </c>
      <c r="AJ1200" t="s">
        <v>10682</v>
      </c>
      <c r="AK1200"/>
      <c r="AL1200">
        <v>0</v>
      </c>
    </row>
    <row r="1201" spans="1:38" x14ac:dyDescent="0.25">
      <c r="A1201" t="s">
        <v>78</v>
      </c>
      <c r="B1201" t="s">
        <v>2965</v>
      </c>
      <c r="C1201" t="s">
        <v>7928</v>
      </c>
      <c r="D1201" t="s">
        <v>6978</v>
      </c>
      <c r="E1201" t="s">
        <v>37</v>
      </c>
      <c r="F1201" t="s">
        <v>2156</v>
      </c>
      <c r="G1201" t="s">
        <v>94</v>
      </c>
      <c r="H1201" t="s">
        <v>51</v>
      </c>
      <c r="I1201" t="s">
        <v>52</v>
      </c>
      <c r="J1201" t="s">
        <v>37</v>
      </c>
      <c r="K1201" t="s">
        <v>3151</v>
      </c>
      <c r="L1201" t="s">
        <v>60</v>
      </c>
      <c r="M1201" t="s">
        <v>7929</v>
      </c>
      <c r="N1201" t="s">
        <v>80</v>
      </c>
      <c r="P1201" t="s">
        <v>81</v>
      </c>
      <c r="Q1201" t="s">
        <v>7930</v>
      </c>
      <c r="R1201" t="s">
        <v>7931</v>
      </c>
      <c r="S1201" t="s">
        <v>72</v>
      </c>
      <c r="Z1201" t="s">
        <v>6979</v>
      </c>
      <c r="AA1201" t="s">
        <v>170</v>
      </c>
      <c r="AC1201" t="s">
        <v>6975</v>
      </c>
      <c r="AF1201" t="s">
        <v>12322</v>
      </c>
      <c r="AG1201" t="s">
        <v>76</v>
      </c>
      <c r="AH1201" t="s">
        <v>12323</v>
      </c>
      <c r="AI1201" t="s">
        <v>10682</v>
      </c>
      <c r="AJ1201" t="s">
        <v>10682</v>
      </c>
      <c r="AK1201"/>
      <c r="AL1201">
        <v>0</v>
      </c>
    </row>
    <row r="1202" spans="1:38" x14ac:dyDescent="0.25">
      <c r="A1202" t="s">
        <v>78</v>
      </c>
      <c r="B1202" t="s">
        <v>1874</v>
      </c>
      <c r="C1202" t="s">
        <v>7932</v>
      </c>
      <c r="D1202" t="s">
        <v>6961</v>
      </c>
      <c r="E1202" t="s">
        <v>37</v>
      </c>
      <c r="F1202" t="s">
        <v>2156</v>
      </c>
      <c r="G1202" t="s">
        <v>94</v>
      </c>
      <c r="H1202" t="s">
        <v>91</v>
      </c>
      <c r="I1202" t="s">
        <v>52</v>
      </c>
      <c r="J1202" t="s">
        <v>37</v>
      </c>
      <c r="K1202" t="s">
        <v>2870</v>
      </c>
      <c r="L1202" t="s">
        <v>54</v>
      </c>
      <c r="M1202" t="s">
        <v>7933</v>
      </c>
      <c r="N1202" t="s">
        <v>184</v>
      </c>
      <c r="O1202" t="s">
        <v>105</v>
      </c>
      <c r="P1202" t="s">
        <v>81</v>
      </c>
      <c r="Q1202" t="s">
        <v>7934</v>
      </c>
      <c r="R1202" t="s">
        <v>7935</v>
      </c>
      <c r="S1202" t="s">
        <v>72</v>
      </c>
      <c r="Z1202" t="s">
        <v>6962</v>
      </c>
      <c r="AA1202" t="s">
        <v>7936</v>
      </c>
      <c r="AC1202" t="s">
        <v>6982</v>
      </c>
      <c r="AF1202" t="s">
        <v>12203</v>
      </c>
      <c r="AG1202" t="s">
        <v>76</v>
      </c>
      <c r="AH1202" t="s">
        <v>12204</v>
      </c>
      <c r="AI1202" t="s">
        <v>10682</v>
      </c>
      <c r="AJ1202" t="s">
        <v>10682</v>
      </c>
      <c r="AK1202"/>
      <c r="AL1202">
        <v>0</v>
      </c>
    </row>
    <row r="1203" spans="1:38" x14ac:dyDescent="0.25">
      <c r="A1203" t="s">
        <v>78</v>
      </c>
      <c r="B1203" t="s">
        <v>2019</v>
      </c>
      <c r="C1203" t="s">
        <v>7937</v>
      </c>
      <c r="D1203" t="s">
        <v>6961</v>
      </c>
      <c r="E1203" t="s">
        <v>37</v>
      </c>
      <c r="F1203" t="s">
        <v>2156</v>
      </c>
      <c r="G1203" t="s">
        <v>94</v>
      </c>
      <c r="H1203" t="s">
        <v>51</v>
      </c>
      <c r="I1203" t="s">
        <v>78</v>
      </c>
      <c r="J1203" t="s">
        <v>37</v>
      </c>
      <c r="K1203" t="s">
        <v>2992</v>
      </c>
      <c r="L1203" t="s">
        <v>70</v>
      </c>
      <c r="M1203" t="s">
        <v>7938</v>
      </c>
      <c r="N1203" t="s">
        <v>184</v>
      </c>
      <c r="O1203" t="s">
        <v>105</v>
      </c>
      <c r="P1203" t="s">
        <v>81</v>
      </c>
      <c r="Q1203" t="s">
        <v>7939</v>
      </c>
      <c r="R1203" t="s">
        <v>7940</v>
      </c>
      <c r="S1203" t="s">
        <v>72</v>
      </c>
      <c r="Z1203" t="s">
        <v>6962</v>
      </c>
      <c r="AA1203" t="s">
        <v>7941</v>
      </c>
      <c r="AC1203" t="s">
        <v>6982</v>
      </c>
      <c r="AF1203" t="s">
        <v>12324</v>
      </c>
      <c r="AG1203" t="s">
        <v>76</v>
      </c>
      <c r="AH1203" t="s">
        <v>12276</v>
      </c>
      <c r="AI1203" t="s">
        <v>10682</v>
      </c>
      <c r="AJ1203" t="s">
        <v>10682</v>
      </c>
      <c r="AK1203"/>
      <c r="AL1203">
        <v>0</v>
      </c>
    </row>
    <row r="1204" spans="1:38" x14ac:dyDescent="0.25">
      <c r="A1204" t="s">
        <v>78</v>
      </c>
      <c r="B1204" t="s">
        <v>129</v>
      </c>
      <c r="C1204" t="s">
        <v>7942</v>
      </c>
      <c r="D1204" t="s">
        <v>6961</v>
      </c>
      <c r="E1204" t="s">
        <v>37</v>
      </c>
      <c r="F1204" t="s">
        <v>2618</v>
      </c>
      <c r="G1204" t="s">
        <v>70</v>
      </c>
      <c r="H1204" t="s">
        <v>51</v>
      </c>
      <c r="I1204" t="s">
        <v>103</v>
      </c>
      <c r="J1204" t="s">
        <v>37</v>
      </c>
      <c r="K1204" t="s">
        <v>2992</v>
      </c>
      <c r="L1204" t="s">
        <v>70</v>
      </c>
      <c r="M1204" t="s">
        <v>7943</v>
      </c>
      <c r="N1204" t="s">
        <v>184</v>
      </c>
      <c r="O1204" t="s">
        <v>105</v>
      </c>
      <c r="P1204" t="s">
        <v>81</v>
      </c>
      <c r="Q1204" t="s">
        <v>7944</v>
      </c>
      <c r="R1204" t="s">
        <v>7945</v>
      </c>
      <c r="S1204" t="s">
        <v>72</v>
      </c>
      <c r="Z1204" t="s">
        <v>6962</v>
      </c>
      <c r="AA1204" t="s">
        <v>7946</v>
      </c>
      <c r="AC1204" t="s">
        <v>6982</v>
      </c>
      <c r="AF1204" t="s">
        <v>12325</v>
      </c>
      <c r="AG1204" t="s">
        <v>76</v>
      </c>
      <c r="AH1204" t="s">
        <v>12326</v>
      </c>
      <c r="AI1204" t="s">
        <v>10682</v>
      </c>
      <c r="AJ1204" t="s">
        <v>10682</v>
      </c>
      <c r="AK1204"/>
      <c r="AL1204">
        <v>0</v>
      </c>
    </row>
    <row r="1205" spans="1:38" x14ac:dyDescent="0.25">
      <c r="A1205" t="s">
        <v>78</v>
      </c>
      <c r="B1205" t="s">
        <v>5719</v>
      </c>
      <c r="C1205" t="s">
        <v>7947</v>
      </c>
      <c r="D1205" t="s">
        <v>6963</v>
      </c>
      <c r="E1205" t="s">
        <v>37</v>
      </c>
      <c r="F1205" t="s">
        <v>2618</v>
      </c>
      <c r="G1205" t="s">
        <v>70</v>
      </c>
      <c r="H1205" t="s">
        <v>51</v>
      </c>
      <c r="I1205" t="s">
        <v>103</v>
      </c>
      <c r="J1205" t="s">
        <v>37</v>
      </c>
      <c r="K1205" t="s">
        <v>2911</v>
      </c>
      <c r="L1205" t="s">
        <v>39</v>
      </c>
      <c r="M1205" t="s">
        <v>7948</v>
      </c>
      <c r="N1205" t="s">
        <v>197</v>
      </c>
      <c r="O1205" t="s">
        <v>105</v>
      </c>
      <c r="P1205" t="s">
        <v>81</v>
      </c>
      <c r="Q1205" t="s">
        <v>7949</v>
      </c>
      <c r="R1205" t="s">
        <v>7950</v>
      </c>
      <c r="S1205" t="s">
        <v>72</v>
      </c>
      <c r="Z1205" t="s">
        <v>6964</v>
      </c>
      <c r="AA1205" t="s">
        <v>7951</v>
      </c>
      <c r="AC1205" t="s">
        <v>6965</v>
      </c>
      <c r="AF1205" t="s">
        <v>12327</v>
      </c>
      <c r="AG1205" t="s">
        <v>49</v>
      </c>
      <c r="AH1205" t="s">
        <v>12327</v>
      </c>
      <c r="AI1205" t="s">
        <v>10682</v>
      </c>
      <c r="AJ1205" t="s">
        <v>10682</v>
      </c>
      <c r="AK1205"/>
      <c r="AL1205">
        <v>0</v>
      </c>
    </row>
    <row r="1206" spans="1:38" x14ac:dyDescent="0.25">
      <c r="A1206" t="s">
        <v>78</v>
      </c>
      <c r="B1206" t="s">
        <v>248</v>
      </c>
      <c r="C1206" t="s">
        <v>7952</v>
      </c>
      <c r="D1206" t="s">
        <v>6961</v>
      </c>
      <c r="E1206" t="s">
        <v>37</v>
      </c>
      <c r="F1206" t="s">
        <v>2419</v>
      </c>
      <c r="G1206" t="s">
        <v>43</v>
      </c>
      <c r="H1206" t="s">
        <v>134</v>
      </c>
      <c r="I1206" t="s">
        <v>52</v>
      </c>
      <c r="J1206" t="s">
        <v>37</v>
      </c>
      <c r="K1206" t="s">
        <v>3207</v>
      </c>
      <c r="L1206" t="s">
        <v>54</v>
      </c>
      <c r="M1206" t="s">
        <v>7953</v>
      </c>
      <c r="N1206" t="s">
        <v>80</v>
      </c>
      <c r="O1206" t="s">
        <v>105</v>
      </c>
      <c r="P1206" t="s">
        <v>81</v>
      </c>
      <c r="Q1206" t="s">
        <v>7954</v>
      </c>
      <c r="R1206" t="s">
        <v>7955</v>
      </c>
      <c r="S1206" t="s">
        <v>72</v>
      </c>
      <c r="Z1206" t="s">
        <v>6962</v>
      </c>
      <c r="AA1206" t="s">
        <v>170</v>
      </c>
      <c r="AC1206" t="s">
        <v>6982</v>
      </c>
      <c r="AF1206" t="s">
        <v>12253</v>
      </c>
      <c r="AG1206" t="s">
        <v>76</v>
      </c>
      <c r="AH1206" t="s">
        <v>12254</v>
      </c>
      <c r="AI1206" t="s">
        <v>10682</v>
      </c>
      <c r="AJ1206" t="s">
        <v>10682</v>
      </c>
      <c r="AK1206"/>
      <c r="AL1206">
        <v>0</v>
      </c>
    </row>
    <row r="1207" spans="1:38" x14ac:dyDescent="0.25">
      <c r="A1207" t="s">
        <v>78</v>
      </c>
      <c r="B1207" t="s">
        <v>1780</v>
      </c>
      <c r="C1207" t="s">
        <v>7956</v>
      </c>
      <c r="D1207" t="s">
        <v>7957</v>
      </c>
      <c r="E1207" t="s">
        <v>37</v>
      </c>
      <c r="F1207" t="s">
        <v>2419</v>
      </c>
      <c r="G1207" t="s">
        <v>43</v>
      </c>
      <c r="H1207" t="s">
        <v>40</v>
      </c>
      <c r="I1207" t="s">
        <v>52</v>
      </c>
      <c r="J1207" t="s">
        <v>37</v>
      </c>
      <c r="K1207" t="s">
        <v>3420</v>
      </c>
      <c r="L1207" t="s">
        <v>43</v>
      </c>
      <c r="M1207" t="s">
        <v>7958</v>
      </c>
      <c r="N1207" t="s">
        <v>71</v>
      </c>
      <c r="P1207" t="s">
        <v>81</v>
      </c>
      <c r="Q1207" t="s">
        <v>7959</v>
      </c>
      <c r="R1207" t="s">
        <v>7960</v>
      </c>
      <c r="S1207" t="s">
        <v>72</v>
      </c>
      <c r="V1207" t="s">
        <v>7961</v>
      </c>
      <c r="X1207" t="s">
        <v>7962</v>
      </c>
      <c r="Z1207" t="s">
        <v>7963</v>
      </c>
      <c r="AA1207" t="s">
        <v>7964</v>
      </c>
      <c r="AC1207" t="s">
        <v>7965</v>
      </c>
      <c r="AF1207" t="s">
        <v>12328</v>
      </c>
      <c r="AG1207" t="s">
        <v>76</v>
      </c>
      <c r="AH1207" t="s">
        <v>12329</v>
      </c>
      <c r="AI1207" t="s">
        <v>10682</v>
      </c>
      <c r="AJ1207" t="s">
        <v>10682</v>
      </c>
      <c r="AK1207"/>
      <c r="AL1207">
        <v>0</v>
      </c>
    </row>
    <row r="1208" spans="1:38" x14ac:dyDescent="0.25">
      <c r="A1208" t="s">
        <v>78</v>
      </c>
      <c r="B1208" t="s">
        <v>2538</v>
      </c>
      <c r="C1208" t="s">
        <v>7966</v>
      </c>
      <c r="D1208" t="s">
        <v>6972</v>
      </c>
      <c r="E1208" t="s">
        <v>37</v>
      </c>
      <c r="F1208" t="s">
        <v>2267</v>
      </c>
      <c r="G1208" t="s">
        <v>60</v>
      </c>
      <c r="H1208" t="s">
        <v>51</v>
      </c>
      <c r="I1208" t="s">
        <v>52</v>
      </c>
      <c r="J1208" t="s">
        <v>37</v>
      </c>
      <c r="K1208" t="s">
        <v>3005</v>
      </c>
      <c r="L1208" t="s">
        <v>39</v>
      </c>
      <c r="M1208" t="s">
        <v>7967</v>
      </c>
      <c r="N1208" t="s">
        <v>7418</v>
      </c>
      <c r="P1208" t="s">
        <v>81</v>
      </c>
      <c r="Q1208" t="s">
        <v>7968</v>
      </c>
      <c r="R1208" t="s">
        <v>7969</v>
      </c>
      <c r="S1208" t="s">
        <v>72</v>
      </c>
      <c r="Z1208" t="s">
        <v>6973</v>
      </c>
      <c r="AA1208" t="s">
        <v>7970</v>
      </c>
      <c r="AC1208" t="s">
        <v>6975</v>
      </c>
      <c r="AF1208" t="s">
        <v>12330</v>
      </c>
      <c r="AG1208" t="s">
        <v>49</v>
      </c>
      <c r="AH1208" t="s">
        <v>12330</v>
      </c>
      <c r="AI1208" t="s">
        <v>10682</v>
      </c>
      <c r="AJ1208" t="s">
        <v>10682</v>
      </c>
      <c r="AK1208"/>
      <c r="AL1208">
        <v>0</v>
      </c>
    </row>
    <row r="1209" spans="1:38" x14ac:dyDescent="0.25">
      <c r="A1209" t="s">
        <v>78</v>
      </c>
      <c r="B1209" t="s">
        <v>2825</v>
      </c>
      <c r="C1209" t="s">
        <v>7971</v>
      </c>
      <c r="D1209" t="s">
        <v>6972</v>
      </c>
      <c r="E1209" t="s">
        <v>37</v>
      </c>
      <c r="F1209" t="s">
        <v>2267</v>
      </c>
      <c r="G1209" t="s">
        <v>60</v>
      </c>
      <c r="H1209" t="s">
        <v>51</v>
      </c>
      <c r="I1209" t="s">
        <v>52</v>
      </c>
      <c r="J1209" t="s">
        <v>37</v>
      </c>
      <c r="K1209" t="s">
        <v>3005</v>
      </c>
      <c r="L1209" t="s">
        <v>39</v>
      </c>
      <c r="M1209" t="s">
        <v>7972</v>
      </c>
      <c r="N1209" t="s">
        <v>7418</v>
      </c>
      <c r="P1209" t="s">
        <v>81</v>
      </c>
      <c r="Q1209" t="s">
        <v>7973</v>
      </c>
      <c r="R1209" t="s">
        <v>7974</v>
      </c>
      <c r="S1209" t="s">
        <v>72</v>
      </c>
      <c r="Z1209" t="s">
        <v>6973</v>
      </c>
      <c r="AA1209" t="s">
        <v>7970</v>
      </c>
      <c r="AC1209" t="s">
        <v>6975</v>
      </c>
      <c r="AF1209" t="s">
        <v>12330</v>
      </c>
      <c r="AG1209" t="s">
        <v>49</v>
      </c>
      <c r="AH1209" t="s">
        <v>12330</v>
      </c>
      <c r="AI1209" t="s">
        <v>10682</v>
      </c>
      <c r="AJ1209" t="s">
        <v>10682</v>
      </c>
      <c r="AK1209"/>
      <c r="AL1209">
        <v>0</v>
      </c>
    </row>
    <row r="1210" spans="1:38" x14ac:dyDescent="0.25">
      <c r="A1210" t="s">
        <v>78</v>
      </c>
      <c r="B1210" t="s">
        <v>2825</v>
      </c>
      <c r="C1210" t="s">
        <v>7975</v>
      </c>
      <c r="E1210" t="s">
        <v>37</v>
      </c>
      <c r="F1210" t="s">
        <v>2267</v>
      </c>
      <c r="G1210" t="s">
        <v>60</v>
      </c>
      <c r="I1210" t="s">
        <v>103</v>
      </c>
      <c r="J1210" t="s">
        <v>181</v>
      </c>
      <c r="K1210" t="s">
        <v>3066</v>
      </c>
      <c r="L1210" t="s">
        <v>183</v>
      </c>
      <c r="M1210" t="s">
        <v>7976</v>
      </c>
      <c r="N1210" t="s">
        <v>7005</v>
      </c>
      <c r="Z1210" t="s">
        <v>4104</v>
      </c>
      <c r="AA1210" t="s">
        <v>7977</v>
      </c>
      <c r="AC1210" t="s">
        <v>7162</v>
      </c>
      <c r="AD1210" t="s">
        <v>217</v>
      </c>
      <c r="AF1210"/>
      <c r="AG1210" t="s">
        <v>285</v>
      </c>
      <c r="AH1210" t="s">
        <v>12331</v>
      </c>
      <c r="AI1210" t="s">
        <v>10685</v>
      </c>
      <c r="AJ1210" t="s">
        <v>10685</v>
      </c>
      <c r="AK1210" t="s">
        <v>10863</v>
      </c>
      <c r="AL1210">
        <v>0</v>
      </c>
    </row>
    <row r="1211" spans="1:38" x14ac:dyDescent="0.25">
      <c r="A1211" t="s">
        <v>78</v>
      </c>
      <c r="B1211" t="s">
        <v>2577</v>
      </c>
      <c r="C1211" t="s">
        <v>7978</v>
      </c>
      <c r="E1211" t="s">
        <v>37</v>
      </c>
      <c r="F1211" t="s">
        <v>2267</v>
      </c>
      <c r="G1211" t="s">
        <v>60</v>
      </c>
      <c r="I1211" t="s">
        <v>103</v>
      </c>
      <c r="J1211" t="s">
        <v>37</v>
      </c>
      <c r="K1211" t="s">
        <v>2861</v>
      </c>
      <c r="L1211" t="s">
        <v>43</v>
      </c>
      <c r="M1211" t="s">
        <v>7979</v>
      </c>
      <c r="N1211" t="s">
        <v>197</v>
      </c>
      <c r="P1211" t="s">
        <v>81</v>
      </c>
      <c r="Q1211" t="s">
        <v>7273</v>
      </c>
      <c r="R1211" t="s">
        <v>7980</v>
      </c>
      <c r="S1211" t="s">
        <v>72</v>
      </c>
      <c r="Z1211" t="s">
        <v>7275</v>
      </c>
      <c r="AC1211" t="s">
        <v>7276</v>
      </c>
      <c r="AF1211" t="s">
        <v>12332</v>
      </c>
      <c r="AG1211" t="s">
        <v>49</v>
      </c>
      <c r="AH1211" t="s">
        <v>12332</v>
      </c>
      <c r="AI1211" t="s">
        <v>10682</v>
      </c>
      <c r="AJ1211" t="s">
        <v>10682</v>
      </c>
      <c r="AK1211"/>
      <c r="AL1211">
        <v>0</v>
      </c>
    </row>
    <row r="1212" spans="1:38" x14ac:dyDescent="0.25">
      <c r="A1212" t="s">
        <v>78</v>
      </c>
      <c r="B1212" t="s">
        <v>1073</v>
      </c>
      <c r="C1212" t="s">
        <v>7981</v>
      </c>
      <c r="D1212" t="s">
        <v>6963</v>
      </c>
      <c r="E1212" t="s">
        <v>37</v>
      </c>
      <c r="F1212" t="s">
        <v>2267</v>
      </c>
      <c r="G1212" t="s">
        <v>60</v>
      </c>
      <c r="H1212" t="s">
        <v>51</v>
      </c>
      <c r="I1212" t="s">
        <v>52</v>
      </c>
      <c r="J1212" t="s">
        <v>37</v>
      </c>
      <c r="K1212" t="s">
        <v>3066</v>
      </c>
      <c r="L1212" t="s">
        <v>183</v>
      </c>
      <c r="M1212" t="s">
        <v>7982</v>
      </c>
      <c r="N1212" t="s">
        <v>197</v>
      </c>
      <c r="O1212" t="s">
        <v>5616</v>
      </c>
      <c r="P1212" t="s">
        <v>81</v>
      </c>
      <c r="Q1212" t="s">
        <v>7983</v>
      </c>
      <c r="R1212" t="s">
        <v>7984</v>
      </c>
      <c r="S1212" t="s">
        <v>72</v>
      </c>
      <c r="Z1212" t="s">
        <v>6964</v>
      </c>
      <c r="AA1212" t="s">
        <v>7985</v>
      </c>
      <c r="AC1212" t="s">
        <v>6965</v>
      </c>
      <c r="AF1212" t="s">
        <v>12333</v>
      </c>
      <c r="AG1212" t="s">
        <v>49</v>
      </c>
      <c r="AH1212" t="s">
        <v>12333</v>
      </c>
      <c r="AI1212" t="s">
        <v>10682</v>
      </c>
      <c r="AJ1212" t="s">
        <v>10682</v>
      </c>
      <c r="AK1212"/>
      <c r="AL1212">
        <v>0</v>
      </c>
    </row>
    <row r="1213" spans="1:38" x14ac:dyDescent="0.25">
      <c r="A1213" t="s">
        <v>78</v>
      </c>
      <c r="B1213" t="s">
        <v>206</v>
      </c>
      <c r="C1213" t="s">
        <v>7986</v>
      </c>
      <c r="D1213" t="s">
        <v>7403</v>
      </c>
      <c r="E1213" t="s">
        <v>37</v>
      </c>
      <c r="F1213" t="s">
        <v>2267</v>
      </c>
      <c r="G1213" t="s">
        <v>60</v>
      </c>
      <c r="H1213" t="s">
        <v>51</v>
      </c>
      <c r="I1213" t="s">
        <v>103</v>
      </c>
      <c r="J1213" t="s">
        <v>37</v>
      </c>
      <c r="K1213" t="s">
        <v>3066</v>
      </c>
      <c r="L1213" t="s">
        <v>183</v>
      </c>
      <c r="M1213" t="s">
        <v>7987</v>
      </c>
      <c r="N1213" t="s">
        <v>7005</v>
      </c>
      <c r="O1213" t="s">
        <v>105</v>
      </c>
      <c r="Q1213" t="s">
        <v>7988</v>
      </c>
      <c r="R1213" t="s">
        <v>7989</v>
      </c>
      <c r="S1213" t="s">
        <v>72</v>
      </c>
      <c r="Z1213" t="s">
        <v>7408</v>
      </c>
      <c r="AA1213" t="s">
        <v>7990</v>
      </c>
      <c r="AC1213" t="s">
        <v>6960</v>
      </c>
      <c r="AF1213" t="s">
        <v>12334</v>
      </c>
      <c r="AG1213" t="s">
        <v>285</v>
      </c>
      <c r="AH1213" t="s">
        <v>12335</v>
      </c>
      <c r="AI1213" t="s">
        <v>11568</v>
      </c>
      <c r="AJ1213" t="s">
        <v>11568</v>
      </c>
      <c r="AK1213"/>
      <c r="AL1213">
        <v>0</v>
      </c>
    </row>
    <row r="1214" spans="1:38" x14ac:dyDescent="0.25">
      <c r="A1214" t="s">
        <v>78</v>
      </c>
      <c r="B1214" t="s">
        <v>1260</v>
      </c>
      <c r="C1214" t="s">
        <v>7991</v>
      </c>
      <c r="E1214" t="s">
        <v>37</v>
      </c>
      <c r="F1214" t="s">
        <v>2267</v>
      </c>
      <c r="G1214" t="s">
        <v>60</v>
      </c>
      <c r="H1214" t="s">
        <v>168</v>
      </c>
      <c r="I1214" t="s">
        <v>78</v>
      </c>
      <c r="J1214" t="s">
        <v>37</v>
      </c>
      <c r="K1214" t="s">
        <v>2839</v>
      </c>
      <c r="L1214" t="s">
        <v>60</v>
      </c>
      <c r="M1214" t="s">
        <v>7992</v>
      </c>
      <c r="N1214" t="s">
        <v>184</v>
      </c>
      <c r="O1214" t="s">
        <v>7993</v>
      </c>
      <c r="P1214" t="s">
        <v>81</v>
      </c>
      <c r="R1214" t="s">
        <v>7994</v>
      </c>
      <c r="S1214" t="s">
        <v>46</v>
      </c>
      <c r="T1214" t="s">
        <v>7995</v>
      </c>
      <c r="V1214" t="s">
        <v>7996</v>
      </c>
      <c r="X1214" t="s">
        <v>7997</v>
      </c>
      <c r="Z1214" t="s">
        <v>6970</v>
      </c>
      <c r="AA1214" t="s">
        <v>414</v>
      </c>
      <c r="AC1214" t="s">
        <v>6971</v>
      </c>
      <c r="AF1214"/>
      <c r="AG1214" t="s">
        <v>76</v>
      </c>
      <c r="AH1214" t="s">
        <v>12222</v>
      </c>
      <c r="AI1214" t="s">
        <v>10682</v>
      </c>
      <c r="AJ1214" t="s">
        <v>10682</v>
      </c>
      <c r="AK1214"/>
      <c r="AL1214">
        <v>0</v>
      </c>
    </row>
    <row r="1215" spans="1:38" x14ac:dyDescent="0.25">
      <c r="A1215" t="s">
        <v>78</v>
      </c>
      <c r="B1215" t="s">
        <v>6913</v>
      </c>
      <c r="C1215" t="s">
        <v>7998</v>
      </c>
      <c r="D1215" t="s">
        <v>6963</v>
      </c>
      <c r="E1215" t="s">
        <v>37</v>
      </c>
      <c r="F1215" t="s">
        <v>2267</v>
      </c>
      <c r="G1215" t="s">
        <v>60</v>
      </c>
      <c r="H1215" t="s">
        <v>51</v>
      </c>
      <c r="I1215" t="s">
        <v>52</v>
      </c>
      <c r="J1215" t="s">
        <v>37</v>
      </c>
      <c r="K1215" t="s">
        <v>2861</v>
      </c>
      <c r="L1215" t="s">
        <v>43</v>
      </c>
      <c r="M1215" t="s">
        <v>7999</v>
      </c>
      <c r="N1215" t="s">
        <v>197</v>
      </c>
      <c r="O1215" t="s">
        <v>105</v>
      </c>
      <c r="P1215" t="s">
        <v>81</v>
      </c>
      <c r="Q1215" t="s">
        <v>8000</v>
      </c>
      <c r="R1215" t="s">
        <v>8001</v>
      </c>
      <c r="S1215" t="s">
        <v>72</v>
      </c>
      <c r="Z1215" t="s">
        <v>6964</v>
      </c>
      <c r="AA1215" t="s">
        <v>8002</v>
      </c>
      <c r="AC1215" t="s">
        <v>6965</v>
      </c>
      <c r="AF1215" t="s">
        <v>12336</v>
      </c>
      <c r="AG1215" t="s">
        <v>49</v>
      </c>
      <c r="AH1215" t="s">
        <v>12336</v>
      </c>
      <c r="AI1215" t="s">
        <v>10682</v>
      </c>
      <c r="AJ1215" t="s">
        <v>10682</v>
      </c>
      <c r="AK1215"/>
      <c r="AL1215">
        <v>0</v>
      </c>
    </row>
    <row r="1216" spans="1:38" x14ac:dyDescent="0.25">
      <c r="A1216" t="s">
        <v>78</v>
      </c>
      <c r="B1216" t="s">
        <v>1179</v>
      </c>
      <c r="C1216" t="s">
        <v>8003</v>
      </c>
      <c r="E1216" t="s">
        <v>37</v>
      </c>
      <c r="F1216" t="s">
        <v>2267</v>
      </c>
      <c r="G1216" t="s">
        <v>60</v>
      </c>
      <c r="H1216" t="s">
        <v>252</v>
      </c>
      <c r="I1216" t="s">
        <v>103</v>
      </c>
      <c r="J1216" t="s">
        <v>37</v>
      </c>
      <c r="K1216" t="s">
        <v>3028</v>
      </c>
      <c r="L1216" t="s">
        <v>94</v>
      </c>
      <c r="M1216" t="s">
        <v>8004</v>
      </c>
      <c r="N1216" t="s">
        <v>197</v>
      </c>
      <c r="P1216" t="s">
        <v>81</v>
      </c>
      <c r="Q1216" t="s">
        <v>8005</v>
      </c>
      <c r="R1216" t="s">
        <v>8006</v>
      </c>
      <c r="S1216" t="s">
        <v>72</v>
      </c>
      <c r="Z1216" t="s">
        <v>8007</v>
      </c>
      <c r="AA1216" t="s">
        <v>4593</v>
      </c>
      <c r="AC1216" t="s">
        <v>8008</v>
      </c>
      <c r="AF1216" t="s">
        <v>12337</v>
      </c>
      <c r="AG1216" t="s">
        <v>49</v>
      </c>
      <c r="AH1216" t="s">
        <v>12337</v>
      </c>
      <c r="AI1216" t="s">
        <v>10682</v>
      </c>
      <c r="AJ1216" t="s">
        <v>10682</v>
      </c>
      <c r="AK1216"/>
      <c r="AL1216">
        <v>0</v>
      </c>
    </row>
    <row r="1217" spans="1:38" x14ac:dyDescent="0.25">
      <c r="A1217" t="s">
        <v>78</v>
      </c>
      <c r="B1217" t="s">
        <v>3003</v>
      </c>
      <c r="C1217" t="s">
        <v>8009</v>
      </c>
      <c r="E1217" t="s">
        <v>37</v>
      </c>
      <c r="F1217" t="s">
        <v>2816</v>
      </c>
      <c r="G1217" t="s">
        <v>183</v>
      </c>
      <c r="H1217" t="s">
        <v>286</v>
      </c>
      <c r="I1217" t="s">
        <v>178</v>
      </c>
      <c r="J1217" t="s">
        <v>37</v>
      </c>
      <c r="K1217" t="s">
        <v>3066</v>
      </c>
      <c r="L1217" t="s">
        <v>183</v>
      </c>
      <c r="M1217" t="s">
        <v>8010</v>
      </c>
      <c r="N1217" t="s">
        <v>376</v>
      </c>
      <c r="P1217" t="s">
        <v>3439</v>
      </c>
      <c r="R1217" t="s">
        <v>8011</v>
      </c>
      <c r="S1217" t="s">
        <v>46</v>
      </c>
      <c r="T1217" t="s">
        <v>1085</v>
      </c>
      <c r="U1217" t="s">
        <v>8012</v>
      </c>
      <c r="V1217" t="s">
        <v>8013</v>
      </c>
      <c r="X1217" t="s">
        <v>8014</v>
      </c>
      <c r="AA1217" t="s">
        <v>8015</v>
      </c>
      <c r="AB1217" t="s">
        <v>8016</v>
      </c>
      <c r="AC1217" t="s">
        <v>7121</v>
      </c>
      <c r="AF1217"/>
      <c r="AG1217" t="s">
        <v>49</v>
      </c>
      <c r="AH1217" t="s">
        <v>12338</v>
      </c>
      <c r="AI1217" t="s">
        <v>10682</v>
      </c>
      <c r="AJ1217" t="s">
        <v>10682</v>
      </c>
      <c r="AK1217"/>
      <c r="AL1217">
        <v>0</v>
      </c>
    </row>
    <row r="1218" spans="1:38" x14ac:dyDescent="0.25">
      <c r="A1218" t="s">
        <v>78</v>
      </c>
      <c r="B1218" t="s">
        <v>674</v>
      </c>
      <c r="C1218" t="s">
        <v>8017</v>
      </c>
      <c r="D1218" t="s">
        <v>6978</v>
      </c>
      <c r="E1218" t="s">
        <v>37</v>
      </c>
      <c r="F1218" t="s">
        <v>2816</v>
      </c>
      <c r="G1218" t="s">
        <v>183</v>
      </c>
      <c r="H1218" t="s">
        <v>204</v>
      </c>
      <c r="I1218" t="s">
        <v>52</v>
      </c>
      <c r="J1218" t="s">
        <v>37</v>
      </c>
      <c r="K1218" t="s">
        <v>3237</v>
      </c>
      <c r="L1218" t="s">
        <v>183</v>
      </c>
      <c r="M1218" t="s">
        <v>8018</v>
      </c>
      <c r="N1218" t="s">
        <v>80</v>
      </c>
      <c r="Q1218" t="s">
        <v>8019</v>
      </c>
      <c r="R1218" t="s">
        <v>8020</v>
      </c>
      <c r="S1218" t="s">
        <v>72</v>
      </c>
      <c r="Z1218" t="s">
        <v>6979</v>
      </c>
      <c r="AC1218" t="s">
        <v>6975</v>
      </c>
      <c r="AF1218" t="s">
        <v>12339</v>
      </c>
      <c r="AG1218" t="s">
        <v>76</v>
      </c>
      <c r="AH1218" t="s">
        <v>12340</v>
      </c>
      <c r="AI1218" t="s">
        <v>10682</v>
      </c>
      <c r="AJ1218" t="s">
        <v>10682</v>
      </c>
      <c r="AK1218"/>
      <c r="AL1218">
        <v>0</v>
      </c>
    </row>
    <row r="1219" spans="1:38" x14ac:dyDescent="0.25">
      <c r="A1219" t="s">
        <v>78</v>
      </c>
      <c r="B1219" t="s">
        <v>248</v>
      </c>
      <c r="C1219" t="s">
        <v>8021</v>
      </c>
      <c r="D1219" t="s">
        <v>6957</v>
      </c>
      <c r="E1219" t="s">
        <v>37</v>
      </c>
      <c r="F1219" t="s">
        <v>2629</v>
      </c>
      <c r="G1219" t="s">
        <v>54</v>
      </c>
      <c r="H1219" t="s">
        <v>51</v>
      </c>
      <c r="I1219" t="s">
        <v>78</v>
      </c>
      <c r="J1219" t="s">
        <v>37</v>
      </c>
      <c r="K1219" t="s">
        <v>3249</v>
      </c>
      <c r="L1219" t="s">
        <v>70</v>
      </c>
      <c r="M1219" t="s">
        <v>8022</v>
      </c>
      <c r="N1219" t="s">
        <v>732</v>
      </c>
      <c r="O1219" t="s">
        <v>105</v>
      </c>
      <c r="P1219" t="s">
        <v>81</v>
      </c>
      <c r="Q1219" t="s">
        <v>8023</v>
      </c>
      <c r="R1219" t="s">
        <v>8024</v>
      </c>
      <c r="S1219" t="s">
        <v>72</v>
      </c>
      <c r="Z1219" t="s">
        <v>6958</v>
      </c>
      <c r="AA1219" t="s">
        <v>8025</v>
      </c>
      <c r="AC1219" t="s">
        <v>6982</v>
      </c>
      <c r="AF1219" t="s">
        <v>12341</v>
      </c>
      <c r="AG1219" t="s">
        <v>108</v>
      </c>
      <c r="AH1219" t="s">
        <v>12342</v>
      </c>
      <c r="AI1219" t="s">
        <v>10682</v>
      </c>
      <c r="AJ1219" t="s">
        <v>10682</v>
      </c>
      <c r="AK1219"/>
      <c r="AL1219">
        <v>0</v>
      </c>
    </row>
    <row r="1220" spans="1:38" x14ac:dyDescent="0.25">
      <c r="A1220" t="s">
        <v>78</v>
      </c>
      <c r="B1220" t="s">
        <v>3170</v>
      </c>
      <c r="C1220" t="s">
        <v>8026</v>
      </c>
      <c r="D1220" t="s">
        <v>6961</v>
      </c>
      <c r="E1220" t="s">
        <v>37</v>
      </c>
      <c r="F1220" t="s">
        <v>2629</v>
      </c>
      <c r="G1220" t="s">
        <v>54</v>
      </c>
      <c r="H1220" t="s">
        <v>134</v>
      </c>
      <c r="I1220" t="s">
        <v>103</v>
      </c>
      <c r="J1220" t="s">
        <v>37</v>
      </c>
      <c r="K1220" t="s">
        <v>3129</v>
      </c>
      <c r="L1220" t="s">
        <v>43</v>
      </c>
      <c r="M1220" t="s">
        <v>8027</v>
      </c>
      <c r="N1220" t="s">
        <v>184</v>
      </c>
      <c r="O1220" t="s">
        <v>105</v>
      </c>
      <c r="P1220" t="s">
        <v>81</v>
      </c>
      <c r="Q1220" t="s">
        <v>8028</v>
      </c>
      <c r="R1220" t="s">
        <v>8029</v>
      </c>
      <c r="S1220" t="s">
        <v>72</v>
      </c>
      <c r="Z1220" t="s">
        <v>6962</v>
      </c>
      <c r="AA1220" t="s">
        <v>8030</v>
      </c>
      <c r="AB1220" t="s">
        <v>6976</v>
      </c>
      <c r="AC1220" t="s">
        <v>6982</v>
      </c>
      <c r="AF1220" t="s">
        <v>12343</v>
      </c>
      <c r="AG1220" t="s">
        <v>76</v>
      </c>
      <c r="AH1220" t="s">
        <v>12344</v>
      </c>
      <c r="AI1220" t="s">
        <v>10682</v>
      </c>
      <c r="AJ1220" t="s">
        <v>10682</v>
      </c>
      <c r="AK1220"/>
      <c r="AL1220">
        <v>0</v>
      </c>
    </row>
    <row r="1221" spans="1:38" x14ac:dyDescent="0.25">
      <c r="A1221" t="s">
        <v>78</v>
      </c>
      <c r="B1221" t="s">
        <v>3082</v>
      </c>
      <c r="C1221" t="s">
        <v>8031</v>
      </c>
      <c r="D1221" t="s">
        <v>7476</v>
      </c>
      <c r="E1221" t="s">
        <v>37</v>
      </c>
      <c r="F1221" t="s">
        <v>2629</v>
      </c>
      <c r="G1221" t="s">
        <v>54</v>
      </c>
      <c r="I1221" t="s">
        <v>78</v>
      </c>
      <c r="J1221" t="s">
        <v>37</v>
      </c>
      <c r="K1221" t="s">
        <v>2870</v>
      </c>
      <c r="L1221" t="s">
        <v>54</v>
      </c>
      <c r="M1221" t="s">
        <v>8032</v>
      </c>
      <c r="N1221" t="s">
        <v>184</v>
      </c>
      <c r="P1221" t="s">
        <v>81</v>
      </c>
      <c r="Q1221" t="s">
        <v>8033</v>
      </c>
      <c r="R1221" t="s">
        <v>7479</v>
      </c>
      <c r="S1221" t="s">
        <v>72</v>
      </c>
      <c r="Z1221" t="s">
        <v>7480</v>
      </c>
      <c r="AA1221" t="s">
        <v>1808</v>
      </c>
      <c r="AB1221" t="s">
        <v>1809</v>
      </c>
      <c r="AC1221" t="s">
        <v>7481</v>
      </c>
      <c r="AF1221" t="s">
        <v>12345</v>
      </c>
      <c r="AG1221" t="s">
        <v>76</v>
      </c>
      <c r="AH1221" t="s">
        <v>12346</v>
      </c>
      <c r="AI1221" t="s">
        <v>10682</v>
      </c>
      <c r="AJ1221" t="s">
        <v>10682</v>
      </c>
      <c r="AK1221"/>
      <c r="AL1221">
        <v>0</v>
      </c>
    </row>
    <row r="1222" spans="1:38" x14ac:dyDescent="0.25">
      <c r="A1222" t="s">
        <v>78</v>
      </c>
      <c r="B1222" t="s">
        <v>877</v>
      </c>
      <c r="C1222" t="s">
        <v>8034</v>
      </c>
      <c r="D1222" t="s">
        <v>6978</v>
      </c>
      <c r="E1222" t="s">
        <v>37</v>
      </c>
      <c r="F1222" t="s">
        <v>2629</v>
      </c>
      <c r="G1222" t="s">
        <v>54</v>
      </c>
      <c r="H1222" t="s">
        <v>8035</v>
      </c>
      <c r="I1222" t="s">
        <v>52</v>
      </c>
      <c r="J1222" t="s">
        <v>37</v>
      </c>
      <c r="K1222" t="s">
        <v>2870</v>
      </c>
      <c r="L1222" t="s">
        <v>54</v>
      </c>
      <c r="M1222" t="s">
        <v>8036</v>
      </c>
      <c r="N1222" t="s">
        <v>184</v>
      </c>
      <c r="P1222" t="s">
        <v>81</v>
      </c>
      <c r="Q1222" t="s">
        <v>8037</v>
      </c>
      <c r="R1222" t="s">
        <v>8038</v>
      </c>
      <c r="S1222" t="s">
        <v>72</v>
      </c>
      <c r="Z1222" t="s">
        <v>6979</v>
      </c>
      <c r="AA1222" t="s">
        <v>8039</v>
      </c>
      <c r="AC1222" t="s">
        <v>6975</v>
      </c>
      <c r="AF1222" t="s">
        <v>12347</v>
      </c>
      <c r="AG1222" t="s">
        <v>76</v>
      </c>
      <c r="AH1222" t="s">
        <v>11538</v>
      </c>
      <c r="AI1222" t="s">
        <v>10682</v>
      </c>
      <c r="AJ1222" t="s">
        <v>10682</v>
      </c>
      <c r="AK1222"/>
      <c r="AL1222">
        <v>0</v>
      </c>
    </row>
    <row r="1223" spans="1:38" x14ac:dyDescent="0.25">
      <c r="A1223" t="s">
        <v>78</v>
      </c>
      <c r="B1223" t="s">
        <v>1440</v>
      </c>
      <c r="C1223" t="s">
        <v>8040</v>
      </c>
      <c r="E1223" t="s">
        <v>37</v>
      </c>
      <c r="F1223" t="s">
        <v>2629</v>
      </c>
      <c r="G1223" t="s">
        <v>54</v>
      </c>
      <c r="I1223" t="s">
        <v>52</v>
      </c>
      <c r="J1223" t="s">
        <v>645</v>
      </c>
      <c r="K1223" t="s">
        <v>2870</v>
      </c>
      <c r="L1223" t="s">
        <v>54</v>
      </c>
      <c r="M1223" t="s">
        <v>8041</v>
      </c>
      <c r="N1223" t="s">
        <v>7005</v>
      </c>
      <c r="Z1223" t="s">
        <v>8042</v>
      </c>
      <c r="AA1223" t="s">
        <v>8043</v>
      </c>
      <c r="AE1223" t="s">
        <v>8044</v>
      </c>
      <c r="AF1223"/>
      <c r="AG1223" t="s">
        <v>285</v>
      </c>
      <c r="AH1223" t="s">
        <v>12348</v>
      </c>
      <c r="AI1223" t="s">
        <v>11148</v>
      </c>
      <c r="AJ1223" t="s">
        <v>11148</v>
      </c>
      <c r="AK1223" t="s">
        <v>10789</v>
      </c>
      <c r="AL1223">
        <v>0</v>
      </c>
    </row>
    <row r="1224" spans="1:38" x14ac:dyDescent="0.25">
      <c r="A1224" t="s">
        <v>78</v>
      </c>
      <c r="B1224" t="s">
        <v>1179</v>
      </c>
      <c r="C1224" t="s">
        <v>8045</v>
      </c>
      <c r="D1224" t="s">
        <v>6978</v>
      </c>
      <c r="E1224" t="s">
        <v>37</v>
      </c>
      <c r="F1224" t="s">
        <v>2629</v>
      </c>
      <c r="G1224" t="s">
        <v>54</v>
      </c>
      <c r="H1224" t="s">
        <v>486</v>
      </c>
      <c r="I1224" t="s">
        <v>78</v>
      </c>
      <c r="J1224" t="s">
        <v>37</v>
      </c>
      <c r="K1224" t="s">
        <v>3255</v>
      </c>
      <c r="L1224" t="s">
        <v>60</v>
      </c>
      <c r="M1224" t="s">
        <v>8046</v>
      </c>
      <c r="N1224" t="s">
        <v>80</v>
      </c>
      <c r="P1224" t="s">
        <v>81</v>
      </c>
      <c r="Q1224" t="s">
        <v>8047</v>
      </c>
      <c r="R1224" t="s">
        <v>8048</v>
      </c>
      <c r="S1224" t="s">
        <v>72</v>
      </c>
      <c r="Z1224" t="s">
        <v>6979</v>
      </c>
      <c r="AA1224" t="s">
        <v>170</v>
      </c>
      <c r="AC1224" t="s">
        <v>6975</v>
      </c>
      <c r="AF1224" t="s">
        <v>12349</v>
      </c>
      <c r="AG1224" t="s">
        <v>76</v>
      </c>
      <c r="AH1224" t="s">
        <v>12350</v>
      </c>
      <c r="AI1224" t="s">
        <v>10682</v>
      </c>
      <c r="AJ1224" t="s">
        <v>10682</v>
      </c>
      <c r="AK1224"/>
      <c r="AL1224">
        <v>0</v>
      </c>
    </row>
    <row r="1225" spans="1:38" x14ac:dyDescent="0.25">
      <c r="A1225" t="s">
        <v>78</v>
      </c>
      <c r="B1225" t="s">
        <v>1780</v>
      </c>
      <c r="C1225" t="s">
        <v>8049</v>
      </c>
      <c r="D1225" t="s">
        <v>6961</v>
      </c>
      <c r="E1225" t="s">
        <v>37</v>
      </c>
      <c r="F1225" t="s">
        <v>2413</v>
      </c>
      <c r="G1225" t="s">
        <v>94</v>
      </c>
      <c r="H1225" t="s">
        <v>693</v>
      </c>
      <c r="I1225" t="s">
        <v>78</v>
      </c>
      <c r="J1225" t="s">
        <v>37</v>
      </c>
      <c r="K1225" t="s">
        <v>3303</v>
      </c>
      <c r="L1225" t="s">
        <v>94</v>
      </c>
      <c r="M1225" t="s">
        <v>8050</v>
      </c>
      <c r="N1225" t="s">
        <v>80</v>
      </c>
      <c r="O1225" t="s">
        <v>337</v>
      </c>
      <c r="P1225" t="s">
        <v>81</v>
      </c>
      <c r="Q1225" t="s">
        <v>8051</v>
      </c>
      <c r="R1225" t="s">
        <v>8052</v>
      </c>
      <c r="S1225" t="s">
        <v>72</v>
      </c>
      <c r="Z1225" t="s">
        <v>6962</v>
      </c>
      <c r="AA1225" t="s">
        <v>8053</v>
      </c>
      <c r="AC1225" t="s">
        <v>6982</v>
      </c>
      <c r="AF1225" t="s">
        <v>12351</v>
      </c>
      <c r="AG1225" t="s">
        <v>76</v>
      </c>
      <c r="AH1225" t="s">
        <v>12352</v>
      </c>
      <c r="AI1225" t="s">
        <v>10682</v>
      </c>
      <c r="AJ1225" t="s">
        <v>10682</v>
      </c>
      <c r="AK1225"/>
      <c r="AL1225">
        <v>0</v>
      </c>
    </row>
    <row r="1226" spans="1:38" x14ac:dyDescent="0.25">
      <c r="A1226" t="s">
        <v>78</v>
      </c>
      <c r="B1226" t="s">
        <v>6026</v>
      </c>
      <c r="C1226" t="s">
        <v>8054</v>
      </c>
      <c r="D1226" t="s">
        <v>7457</v>
      </c>
      <c r="E1226" t="s">
        <v>37</v>
      </c>
      <c r="F1226" t="s">
        <v>2413</v>
      </c>
      <c r="G1226" t="s">
        <v>94</v>
      </c>
      <c r="H1226" t="s">
        <v>636</v>
      </c>
      <c r="I1226" t="s">
        <v>52</v>
      </c>
      <c r="J1226" t="s">
        <v>37</v>
      </c>
      <c r="K1226" t="s">
        <v>2870</v>
      </c>
      <c r="L1226" t="s">
        <v>54</v>
      </c>
      <c r="M1226" t="s">
        <v>8055</v>
      </c>
      <c r="N1226" t="s">
        <v>184</v>
      </c>
      <c r="P1226" t="s">
        <v>81</v>
      </c>
      <c r="Q1226" t="s">
        <v>8056</v>
      </c>
      <c r="R1226" t="s">
        <v>8057</v>
      </c>
      <c r="S1226" t="s">
        <v>72</v>
      </c>
      <c r="Z1226" t="s">
        <v>7462</v>
      </c>
      <c r="AA1226" t="s">
        <v>8058</v>
      </c>
      <c r="AC1226" t="s">
        <v>7464</v>
      </c>
      <c r="AF1226" t="s">
        <v>12353</v>
      </c>
      <c r="AG1226" t="s">
        <v>76</v>
      </c>
      <c r="AH1226" t="s">
        <v>12231</v>
      </c>
      <c r="AI1226" t="s">
        <v>10682</v>
      </c>
      <c r="AJ1226" t="s">
        <v>10682</v>
      </c>
      <c r="AK1226"/>
      <c r="AL1226">
        <v>0</v>
      </c>
    </row>
    <row r="1227" spans="1:38" x14ac:dyDescent="0.25">
      <c r="A1227" t="s">
        <v>78</v>
      </c>
      <c r="B1227" t="s">
        <v>845</v>
      </c>
      <c r="C1227" t="s">
        <v>8059</v>
      </c>
      <c r="D1227" t="s">
        <v>6967</v>
      </c>
      <c r="E1227" t="s">
        <v>37</v>
      </c>
      <c r="F1227" t="s">
        <v>2413</v>
      </c>
      <c r="G1227" t="s">
        <v>94</v>
      </c>
      <c r="H1227" t="s">
        <v>636</v>
      </c>
      <c r="I1227" t="s">
        <v>52</v>
      </c>
      <c r="J1227" t="s">
        <v>37</v>
      </c>
      <c r="K1227" t="s">
        <v>3028</v>
      </c>
      <c r="L1227" t="s">
        <v>94</v>
      </c>
      <c r="M1227" t="s">
        <v>8060</v>
      </c>
      <c r="N1227" t="s">
        <v>184</v>
      </c>
      <c r="O1227" t="s">
        <v>95</v>
      </c>
      <c r="P1227" t="s">
        <v>81</v>
      </c>
      <c r="Q1227" t="s">
        <v>8061</v>
      </c>
      <c r="R1227" t="s">
        <v>8062</v>
      </c>
      <c r="S1227" t="s">
        <v>72</v>
      </c>
      <c r="V1227" t="s">
        <v>96</v>
      </c>
      <c r="X1227" t="s">
        <v>1095</v>
      </c>
      <c r="Z1227" t="s">
        <v>6968</v>
      </c>
      <c r="AA1227" t="s">
        <v>99</v>
      </c>
      <c r="AB1227" t="s">
        <v>8063</v>
      </c>
      <c r="AC1227" t="s">
        <v>6969</v>
      </c>
      <c r="AF1227" t="s">
        <v>12354</v>
      </c>
      <c r="AG1227" t="s">
        <v>76</v>
      </c>
      <c r="AH1227" t="s">
        <v>12228</v>
      </c>
      <c r="AI1227" t="s">
        <v>10682</v>
      </c>
      <c r="AJ1227" t="s">
        <v>10682</v>
      </c>
      <c r="AK1227"/>
      <c r="AL1227">
        <v>0</v>
      </c>
    </row>
    <row r="1228" spans="1:38" x14ac:dyDescent="0.25">
      <c r="A1228" t="s">
        <v>78</v>
      </c>
      <c r="B1228" t="s">
        <v>248</v>
      </c>
      <c r="C1228" t="s">
        <v>8064</v>
      </c>
      <c r="D1228" t="s">
        <v>6978</v>
      </c>
      <c r="E1228" t="s">
        <v>37</v>
      </c>
      <c r="F1228" t="s">
        <v>2992</v>
      </c>
      <c r="G1228" t="s">
        <v>70</v>
      </c>
      <c r="H1228" t="s">
        <v>51</v>
      </c>
      <c r="I1228" t="s">
        <v>52</v>
      </c>
      <c r="J1228" t="s">
        <v>37</v>
      </c>
      <c r="K1228" t="s">
        <v>3303</v>
      </c>
      <c r="L1228" t="s">
        <v>94</v>
      </c>
      <c r="M1228" t="s">
        <v>8065</v>
      </c>
      <c r="N1228" t="s">
        <v>80</v>
      </c>
      <c r="P1228" t="s">
        <v>81</v>
      </c>
      <c r="Q1228" t="s">
        <v>8066</v>
      </c>
      <c r="R1228" t="s">
        <v>8067</v>
      </c>
      <c r="S1228" t="s">
        <v>72</v>
      </c>
      <c r="Z1228" t="s">
        <v>6979</v>
      </c>
      <c r="AA1228" t="s">
        <v>8068</v>
      </c>
      <c r="AC1228" t="s">
        <v>6975</v>
      </c>
      <c r="AF1228" t="s">
        <v>12355</v>
      </c>
      <c r="AG1228" t="s">
        <v>76</v>
      </c>
      <c r="AH1228" t="s">
        <v>12356</v>
      </c>
      <c r="AI1228" t="s">
        <v>10682</v>
      </c>
      <c r="AJ1228" t="s">
        <v>10682</v>
      </c>
      <c r="AK1228"/>
      <c r="AL1228">
        <v>0</v>
      </c>
    </row>
    <row r="1229" spans="1:38" x14ac:dyDescent="0.25">
      <c r="A1229" t="s">
        <v>78</v>
      </c>
      <c r="B1229" t="s">
        <v>2494</v>
      </c>
      <c r="C1229" t="s">
        <v>8069</v>
      </c>
      <c r="D1229" t="s">
        <v>6963</v>
      </c>
      <c r="E1229" t="s">
        <v>37</v>
      </c>
      <c r="F1229" t="s">
        <v>2992</v>
      </c>
      <c r="G1229" t="s">
        <v>70</v>
      </c>
      <c r="H1229" t="s">
        <v>58</v>
      </c>
      <c r="I1229" t="s">
        <v>78</v>
      </c>
      <c r="J1229" t="s">
        <v>37</v>
      </c>
      <c r="K1229" t="s">
        <v>2839</v>
      </c>
      <c r="L1229" t="s">
        <v>60</v>
      </c>
      <c r="M1229" t="s">
        <v>8070</v>
      </c>
      <c r="N1229" t="s">
        <v>7418</v>
      </c>
      <c r="O1229" t="s">
        <v>105</v>
      </c>
      <c r="P1229" t="s">
        <v>81</v>
      </c>
      <c r="Q1229" t="s">
        <v>8071</v>
      </c>
      <c r="R1229" t="s">
        <v>8072</v>
      </c>
      <c r="S1229" t="s">
        <v>72</v>
      </c>
      <c r="Z1229" t="s">
        <v>6964</v>
      </c>
      <c r="AA1229" t="s">
        <v>8073</v>
      </c>
      <c r="AC1229" t="s">
        <v>7104</v>
      </c>
      <c r="AF1229" t="s">
        <v>12247</v>
      </c>
      <c r="AG1229" t="s">
        <v>49</v>
      </c>
      <c r="AH1229" t="s">
        <v>12247</v>
      </c>
      <c r="AI1229" t="s">
        <v>10682</v>
      </c>
      <c r="AJ1229" t="s">
        <v>10682</v>
      </c>
      <c r="AK1229"/>
      <c r="AL1229">
        <v>0</v>
      </c>
    </row>
    <row r="1230" spans="1:38" x14ac:dyDescent="0.25">
      <c r="A1230" t="s">
        <v>78</v>
      </c>
      <c r="B1230" t="s">
        <v>3026</v>
      </c>
      <c r="C1230" t="s">
        <v>8074</v>
      </c>
      <c r="D1230" t="s">
        <v>6961</v>
      </c>
      <c r="E1230" t="s">
        <v>37</v>
      </c>
      <c r="F1230" t="s">
        <v>2861</v>
      </c>
      <c r="G1230" t="s">
        <v>43</v>
      </c>
      <c r="H1230" t="s">
        <v>51</v>
      </c>
      <c r="I1230" t="s">
        <v>78</v>
      </c>
      <c r="J1230" t="s">
        <v>37</v>
      </c>
      <c r="K1230" t="s">
        <v>3420</v>
      </c>
      <c r="L1230" t="s">
        <v>43</v>
      </c>
      <c r="M1230" t="s">
        <v>8075</v>
      </c>
      <c r="N1230" t="s">
        <v>80</v>
      </c>
      <c r="O1230" t="s">
        <v>105</v>
      </c>
      <c r="P1230" t="s">
        <v>81</v>
      </c>
      <c r="Q1230" t="s">
        <v>8076</v>
      </c>
      <c r="R1230" t="s">
        <v>8077</v>
      </c>
      <c r="S1230" t="s">
        <v>72</v>
      </c>
      <c r="Z1230" t="s">
        <v>6962</v>
      </c>
      <c r="AA1230" t="s">
        <v>170</v>
      </c>
      <c r="AB1230" t="s">
        <v>6976</v>
      </c>
      <c r="AC1230" t="s">
        <v>6982</v>
      </c>
      <c r="AF1230" t="s">
        <v>12176</v>
      </c>
      <c r="AG1230" t="s">
        <v>76</v>
      </c>
      <c r="AH1230" t="s">
        <v>12177</v>
      </c>
      <c r="AI1230" t="s">
        <v>10682</v>
      </c>
      <c r="AJ1230" t="s">
        <v>10682</v>
      </c>
      <c r="AK1230"/>
      <c r="AL1230">
        <v>0</v>
      </c>
    </row>
    <row r="1231" spans="1:38" x14ac:dyDescent="0.25">
      <c r="A1231" t="s">
        <v>78</v>
      </c>
      <c r="B1231" t="s">
        <v>1003</v>
      </c>
      <c r="C1231" t="s">
        <v>8078</v>
      </c>
      <c r="D1231" t="s">
        <v>6963</v>
      </c>
      <c r="E1231" t="s">
        <v>37</v>
      </c>
      <c r="F1231" t="s">
        <v>2861</v>
      </c>
      <c r="G1231" t="s">
        <v>43</v>
      </c>
      <c r="H1231" t="s">
        <v>573</v>
      </c>
      <c r="I1231" t="s">
        <v>78</v>
      </c>
      <c r="J1231" t="s">
        <v>37</v>
      </c>
      <c r="K1231" t="s">
        <v>3129</v>
      </c>
      <c r="L1231" t="s">
        <v>43</v>
      </c>
      <c r="M1231" t="s">
        <v>3231</v>
      </c>
      <c r="N1231" t="s">
        <v>376</v>
      </c>
      <c r="O1231" t="s">
        <v>105</v>
      </c>
      <c r="P1231" t="s">
        <v>81</v>
      </c>
      <c r="Q1231" t="s">
        <v>8079</v>
      </c>
      <c r="R1231" t="s">
        <v>8080</v>
      </c>
      <c r="S1231" t="s">
        <v>72</v>
      </c>
      <c r="Z1231" t="s">
        <v>6964</v>
      </c>
      <c r="AA1231" t="s">
        <v>3234</v>
      </c>
      <c r="AC1231" t="s">
        <v>7104</v>
      </c>
      <c r="AF1231" t="s">
        <v>12302</v>
      </c>
      <c r="AG1231" t="s">
        <v>49</v>
      </c>
      <c r="AH1231" t="s">
        <v>12302</v>
      </c>
      <c r="AI1231" t="s">
        <v>10682</v>
      </c>
      <c r="AJ1231" t="s">
        <v>10682</v>
      </c>
      <c r="AK1231"/>
      <c r="AL1231">
        <v>0</v>
      </c>
    </row>
    <row r="1232" spans="1:38" x14ac:dyDescent="0.25">
      <c r="A1232" t="s">
        <v>78</v>
      </c>
      <c r="B1232" t="s">
        <v>3365</v>
      </c>
      <c r="C1232" t="s">
        <v>8081</v>
      </c>
      <c r="D1232" t="s">
        <v>6963</v>
      </c>
      <c r="E1232" t="s">
        <v>37</v>
      </c>
      <c r="F1232" t="s">
        <v>2861</v>
      </c>
      <c r="G1232" t="s">
        <v>43</v>
      </c>
      <c r="H1232" t="s">
        <v>51</v>
      </c>
      <c r="I1232" t="s">
        <v>78</v>
      </c>
      <c r="J1232" t="s">
        <v>37</v>
      </c>
      <c r="K1232" t="s">
        <v>3129</v>
      </c>
      <c r="L1232" t="s">
        <v>43</v>
      </c>
      <c r="M1232" t="s">
        <v>8082</v>
      </c>
      <c r="N1232" t="s">
        <v>197</v>
      </c>
      <c r="O1232" t="s">
        <v>105</v>
      </c>
      <c r="P1232" t="s">
        <v>81</v>
      </c>
      <c r="Q1232" t="s">
        <v>8083</v>
      </c>
      <c r="R1232" t="s">
        <v>8084</v>
      </c>
      <c r="S1232" t="s">
        <v>72</v>
      </c>
      <c r="Z1232" t="s">
        <v>6964</v>
      </c>
      <c r="AA1232" t="s">
        <v>8085</v>
      </c>
      <c r="AC1232" t="s">
        <v>6965</v>
      </c>
      <c r="AF1232" t="s">
        <v>12309</v>
      </c>
      <c r="AG1232" t="s">
        <v>49</v>
      </c>
      <c r="AH1232" t="s">
        <v>12309</v>
      </c>
      <c r="AI1232" t="s">
        <v>10682</v>
      </c>
      <c r="AJ1232" t="s">
        <v>10682</v>
      </c>
      <c r="AK1232"/>
      <c r="AL1232">
        <v>0</v>
      </c>
    </row>
    <row r="1233" spans="1:38" x14ac:dyDescent="0.25">
      <c r="A1233" t="s">
        <v>78</v>
      </c>
      <c r="B1233" t="s">
        <v>3924</v>
      </c>
      <c r="C1233" t="s">
        <v>8086</v>
      </c>
      <c r="D1233" t="s">
        <v>6957</v>
      </c>
      <c r="E1233" t="s">
        <v>37</v>
      </c>
      <c r="F1233" t="s">
        <v>2861</v>
      </c>
      <c r="G1233" t="s">
        <v>43</v>
      </c>
      <c r="H1233" t="s">
        <v>51</v>
      </c>
      <c r="I1233" t="s">
        <v>52</v>
      </c>
      <c r="J1233" t="s">
        <v>37</v>
      </c>
      <c r="K1233" t="s">
        <v>3129</v>
      </c>
      <c r="L1233" t="s">
        <v>43</v>
      </c>
      <c r="M1233" t="s">
        <v>8087</v>
      </c>
      <c r="N1233" t="s">
        <v>732</v>
      </c>
      <c r="O1233" t="s">
        <v>105</v>
      </c>
      <c r="P1233" t="s">
        <v>81</v>
      </c>
      <c r="Q1233" t="s">
        <v>8088</v>
      </c>
      <c r="R1233" t="s">
        <v>8089</v>
      </c>
      <c r="S1233" t="s">
        <v>72</v>
      </c>
      <c r="Z1233" t="s">
        <v>6958</v>
      </c>
      <c r="AA1233" t="s">
        <v>8090</v>
      </c>
      <c r="AC1233" t="s">
        <v>6982</v>
      </c>
      <c r="AF1233" t="s">
        <v>12357</v>
      </c>
      <c r="AG1233" t="s">
        <v>108</v>
      </c>
      <c r="AH1233" t="s">
        <v>12234</v>
      </c>
      <c r="AI1233" t="s">
        <v>10682</v>
      </c>
      <c r="AJ1233" t="s">
        <v>10682</v>
      </c>
      <c r="AK1233"/>
      <c r="AL1233">
        <v>0</v>
      </c>
    </row>
    <row r="1234" spans="1:38" x14ac:dyDescent="0.25">
      <c r="A1234" t="s">
        <v>78</v>
      </c>
      <c r="B1234" t="s">
        <v>156</v>
      </c>
      <c r="C1234" t="s">
        <v>8091</v>
      </c>
      <c r="E1234" t="s">
        <v>37</v>
      </c>
      <c r="F1234" t="s">
        <v>2861</v>
      </c>
      <c r="G1234" t="s">
        <v>43</v>
      </c>
      <c r="H1234" t="s">
        <v>51</v>
      </c>
      <c r="I1234" t="s">
        <v>52</v>
      </c>
      <c r="J1234" t="s">
        <v>37</v>
      </c>
      <c r="K1234" t="s">
        <v>2870</v>
      </c>
      <c r="L1234" t="s">
        <v>54</v>
      </c>
      <c r="M1234" t="s">
        <v>8092</v>
      </c>
      <c r="N1234" t="s">
        <v>197</v>
      </c>
      <c r="O1234" t="s">
        <v>8093</v>
      </c>
      <c r="P1234" t="s">
        <v>81</v>
      </c>
      <c r="Q1234" t="s">
        <v>8094</v>
      </c>
      <c r="R1234" t="s">
        <v>8095</v>
      </c>
      <c r="S1234" t="s">
        <v>72</v>
      </c>
      <c r="Z1234" t="s">
        <v>8096</v>
      </c>
      <c r="AA1234" t="s">
        <v>1010</v>
      </c>
      <c r="AC1234" t="s">
        <v>8097</v>
      </c>
      <c r="AF1234" t="s">
        <v>12358</v>
      </c>
      <c r="AG1234" t="s">
        <v>49</v>
      </c>
      <c r="AH1234" t="s">
        <v>12358</v>
      </c>
      <c r="AI1234" t="s">
        <v>10682</v>
      </c>
      <c r="AJ1234" t="s">
        <v>10682</v>
      </c>
      <c r="AK1234"/>
      <c r="AL1234">
        <v>0</v>
      </c>
    </row>
    <row r="1235" spans="1:38" x14ac:dyDescent="0.25">
      <c r="A1235" t="s">
        <v>78</v>
      </c>
      <c r="B1235" t="s">
        <v>429</v>
      </c>
      <c r="C1235" t="s">
        <v>8098</v>
      </c>
      <c r="D1235" t="s">
        <v>6963</v>
      </c>
      <c r="E1235" t="s">
        <v>37</v>
      </c>
      <c r="F1235" t="s">
        <v>2861</v>
      </c>
      <c r="G1235" t="s">
        <v>43</v>
      </c>
      <c r="H1235" t="s">
        <v>51</v>
      </c>
      <c r="I1235" t="s">
        <v>103</v>
      </c>
      <c r="J1235" t="s">
        <v>37</v>
      </c>
      <c r="K1235" t="s">
        <v>3207</v>
      </c>
      <c r="L1235" t="s">
        <v>54</v>
      </c>
      <c r="M1235" t="s">
        <v>8099</v>
      </c>
      <c r="N1235" t="s">
        <v>197</v>
      </c>
      <c r="O1235" t="s">
        <v>105</v>
      </c>
      <c r="P1235" t="s">
        <v>81</v>
      </c>
      <c r="Q1235" t="s">
        <v>8100</v>
      </c>
      <c r="R1235" t="s">
        <v>8101</v>
      </c>
      <c r="S1235" t="s">
        <v>72</v>
      </c>
      <c r="Z1235" t="s">
        <v>6964</v>
      </c>
      <c r="AA1235" t="s">
        <v>8102</v>
      </c>
      <c r="AC1235" t="s">
        <v>6965</v>
      </c>
      <c r="AF1235" t="s">
        <v>12327</v>
      </c>
      <c r="AG1235" t="s">
        <v>49</v>
      </c>
      <c r="AH1235" t="s">
        <v>12327</v>
      </c>
      <c r="AI1235" t="s">
        <v>10682</v>
      </c>
      <c r="AJ1235" t="s">
        <v>10682</v>
      </c>
      <c r="AK1235"/>
      <c r="AL1235">
        <v>0</v>
      </c>
    </row>
    <row r="1236" spans="1:38" x14ac:dyDescent="0.25">
      <c r="A1236" t="s">
        <v>78</v>
      </c>
      <c r="B1236" t="s">
        <v>860</v>
      </c>
      <c r="C1236" t="s">
        <v>8103</v>
      </c>
      <c r="D1236" t="s">
        <v>7476</v>
      </c>
      <c r="E1236" t="s">
        <v>37</v>
      </c>
      <c r="F1236" t="s">
        <v>2861</v>
      </c>
      <c r="G1236" t="s">
        <v>43</v>
      </c>
      <c r="I1236" t="s">
        <v>52</v>
      </c>
      <c r="J1236" t="s">
        <v>37</v>
      </c>
      <c r="K1236" t="s">
        <v>3207</v>
      </c>
      <c r="L1236" t="s">
        <v>54</v>
      </c>
      <c r="M1236" t="s">
        <v>8104</v>
      </c>
      <c r="N1236" t="s">
        <v>184</v>
      </c>
      <c r="P1236" t="s">
        <v>81</v>
      </c>
      <c r="Q1236" t="s">
        <v>8105</v>
      </c>
      <c r="R1236" t="s">
        <v>7479</v>
      </c>
      <c r="S1236" t="s">
        <v>72</v>
      </c>
      <c r="Z1236" t="s">
        <v>7480</v>
      </c>
      <c r="AA1236" t="s">
        <v>1808</v>
      </c>
      <c r="AB1236" t="s">
        <v>1809</v>
      </c>
      <c r="AC1236" t="s">
        <v>7481</v>
      </c>
      <c r="AF1236" t="s">
        <v>12359</v>
      </c>
      <c r="AG1236" t="s">
        <v>76</v>
      </c>
      <c r="AH1236" t="s">
        <v>12311</v>
      </c>
      <c r="AI1236" t="s">
        <v>10682</v>
      </c>
      <c r="AJ1236" t="s">
        <v>10682</v>
      </c>
      <c r="AK1236"/>
      <c r="AL1236">
        <v>0</v>
      </c>
    </row>
    <row r="1237" spans="1:38" x14ac:dyDescent="0.25">
      <c r="A1237" t="s">
        <v>78</v>
      </c>
      <c r="B1237" t="s">
        <v>3402</v>
      </c>
      <c r="C1237" t="s">
        <v>8106</v>
      </c>
      <c r="D1237" t="s">
        <v>6978</v>
      </c>
      <c r="E1237" t="s">
        <v>37</v>
      </c>
      <c r="F1237" t="s">
        <v>2861</v>
      </c>
      <c r="G1237" t="s">
        <v>43</v>
      </c>
      <c r="H1237" t="s">
        <v>58</v>
      </c>
      <c r="I1237" t="s">
        <v>52</v>
      </c>
      <c r="J1237" t="s">
        <v>37</v>
      </c>
      <c r="K1237" t="s">
        <v>3207</v>
      </c>
      <c r="L1237" t="s">
        <v>54</v>
      </c>
      <c r="M1237" t="s">
        <v>8107</v>
      </c>
      <c r="N1237" t="s">
        <v>184</v>
      </c>
      <c r="P1237" t="s">
        <v>81</v>
      </c>
      <c r="Q1237" t="s">
        <v>8108</v>
      </c>
      <c r="R1237" t="s">
        <v>8109</v>
      </c>
      <c r="S1237" t="s">
        <v>72</v>
      </c>
      <c r="Z1237" t="s">
        <v>6979</v>
      </c>
      <c r="AA1237" t="s">
        <v>8110</v>
      </c>
      <c r="AC1237" t="s">
        <v>6975</v>
      </c>
      <c r="AF1237" t="s">
        <v>12360</v>
      </c>
      <c r="AG1237" t="s">
        <v>76</v>
      </c>
      <c r="AH1237" t="s">
        <v>12245</v>
      </c>
      <c r="AI1237" t="s">
        <v>10682</v>
      </c>
      <c r="AJ1237" t="s">
        <v>10682</v>
      </c>
      <c r="AK1237"/>
      <c r="AL1237">
        <v>0</v>
      </c>
    </row>
    <row r="1238" spans="1:38" x14ac:dyDescent="0.25">
      <c r="A1238" t="s">
        <v>78</v>
      </c>
      <c r="B1238" t="s">
        <v>2538</v>
      </c>
      <c r="C1238" t="s">
        <v>8111</v>
      </c>
      <c r="D1238" t="s">
        <v>6978</v>
      </c>
      <c r="E1238" t="s">
        <v>37</v>
      </c>
      <c r="F1238" t="s">
        <v>2839</v>
      </c>
      <c r="G1238" t="s">
        <v>60</v>
      </c>
      <c r="H1238" t="s">
        <v>8112</v>
      </c>
      <c r="I1238" t="s">
        <v>52</v>
      </c>
      <c r="J1238" t="s">
        <v>37</v>
      </c>
      <c r="K1238" t="s">
        <v>3151</v>
      </c>
      <c r="L1238" t="s">
        <v>60</v>
      </c>
      <c r="M1238" t="s">
        <v>8113</v>
      </c>
      <c r="N1238" t="s">
        <v>732</v>
      </c>
      <c r="P1238" t="s">
        <v>81</v>
      </c>
      <c r="Q1238" t="s">
        <v>8114</v>
      </c>
      <c r="R1238" t="s">
        <v>8115</v>
      </c>
      <c r="S1238" t="s">
        <v>72</v>
      </c>
      <c r="Z1238" t="s">
        <v>7151</v>
      </c>
      <c r="AA1238" t="s">
        <v>8116</v>
      </c>
      <c r="AC1238" t="s">
        <v>6975</v>
      </c>
      <c r="AF1238" t="s">
        <v>12361</v>
      </c>
      <c r="AG1238" t="s">
        <v>108</v>
      </c>
      <c r="AH1238" t="s">
        <v>12362</v>
      </c>
      <c r="AI1238" t="s">
        <v>10682</v>
      </c>
      <c r="AJ1238" t="s">
        <v>10682</v>
      </c>
      <c r="AK1238"/>
      <c r="AL1238">
        <v>0</v>
      </c>
    </row>
    <row r="1239" spans="1:38" x14ac:dyDescent="0.25">
      <c r="A1239" t="s">
        <v>78</v>
      </c>
      <c r="B1239" t="s">
        <v>1972</v>
      </c>
      <c r="C1239" t="s">
        <v>8117</v>
      </c>
      <c r="E1239" t="s">
        <v>37</v>
      </c>
      <c r="F1239" t="s">
        <v>2839</v>
      </c>
      <c r="G1239" t="s">
        <v>60</v>
      </c>
      <c r="H1239" t="s">
        <v>51</v>
      </c>
      <c r="I1239" t="s">
        <v>78</v>
      </c>
      <c r="J1239" t="s">
        <v>37</v>
      </c>
      <c r="K1239" t="s">
        <v>3249</v>
      </c>
      <c r="L1239" t="s">
        <v>70</v>
      </c>
      <c r="M1239" t="s">
        <v>8118</v>
      </c>
      <c r="N1239" t="s">
        <v>197</v>
      </c>
      <c r="O1239" t="s">
        <v>8119</v>
      </c>
      <c r="P1239" t="s">
        <v>81</v>
      </c>
      <c r="Z1239" t="s">
        <v>8096</v>
      </c>
      <c r="AA1239" t="s">
        <v>1010</v>
      </c>
      <c r="AF1239"/>
      <c r="AG1239" t="s">
        <v>49</v>
      </c>
      <c r="AH1239" t="s">
        <v>12183</v>
      </c>
      <c r="AI1239" t="s">
        <v>10682</v>
      </c>
      <c r="AJ1239" t="s">
        <v>10682</v>
      </c>
      <c r="AK1239"/>
      <c r="AL1239">
        <v>0</v>
      </c>
    </row>
    <row r="1240" spans="1:38" x14ac:dyDescent="0.25">
      <c r="A1240" t="s">
        <v>78</v>
      </c>
      <c r="B1240" t="s">
        <v>3686</v>
      </c>
      <c r="C1240" t="s">
        <v>8120</v>
      </c>
      <c r="D1240" t="s">
        <v>6961</v>
      </c>
      <c r="E1240" t="s">
        <v>37</v>
      </c>
      <c r="F1240" t="s">
        <v>2839</v>
      </c>
      <c r="G1240" t="s">
        <v>60</v>
      </c>
      <c r="H1240" t="s">
        <v>51</v>
      </c>
      <c r="I1240" t="s">
        <v>103</v>
      </c>
      <c r="J1240" t="s">
        <v>37</v>
      </c>
      <c r="K1240" t="s">
        <v>3303</v>
      </c>
      <c r="L1240" t="s">
        <v>94</v>
      </c>
      <c r="M1240" t="s">
        <v>8121</v>
      </c>
      <c r="N1240" t="s">
        <v>184</v>
      </c>
      <c r="O1240" t="s">
        <v>105</v>
      </c>
      <c r="P1240" t="s">
        <v>81</v>
      </c>
      <c r="Q1240" t="s">
        <v>8122</v>
      </c>
      <c r="R1240" t="s">
        <v>8123</v>
      </c>
      <c r="S1240" t="s">
        <v>72</v>
      </c>
      <c r="Z1240" t="s">
        <v>6962</v>
      </c>
      <c r="AA1240" t="s">
        <v>170</v>
      </c>
      <c r="AB1240" t="s">
        <v>6976</v>
      </c>
      <c r="AC1240" t="s">
        <v>6982</v>
      </c>
      <c r="AF1240" t="s">
        <v>12363</v>
      </c>
      <c r="AG1240" t="s">
        <v>76</v>
      </c>
      <c r="AH1240" t="s">
        <v>12192</v>
      </c>
      <c r="AI1240" t="s">
        <v>10682</v>
      </c>
      <c r="AJ1240" t="s">
        <v>10682</v>
      </c>
      <c r="AK1240"/>
      <c r="AL1240">
        <v>0</v>
      </c>
    </row>
    <row r="1241" spans="1:38" x14ac:dyDescent="0.25">
      <c r="A1241" t="s">
        <v>78</v>
      </c>
      <c r="B1241" t="s">
        <v>3930</v>
      </c>
      <c r="C1241" t="s">
        <v>8124</v>
      </c>
      <c r="D1241" t="s">
        <v>7457</v>
      </c>
      <c r="E1241" t="s">
        <v>37</v>
      </c>
      <c r="F1241" t="s">
        <v>2839</v>
      </c>
      <c r="G1241" t="s">
        <v>60</v>
      </c>
      <c r="H1241" t="s">
        <v>535</v>
      </c>
      <c r="I1241" t="s">
        <v>103</v>
      </c>
      <c r="J1241" t="s">
        <v>37</v>
      </c>
      <c r="K1241" t="s">
        <v>3310</v>
      </c>
      <c r="L1241" t="s">
        <v>70</v>
      </c>
      <c r="M1241" t="s">
        <v>8125</v>
      </c>
      <c r="N1241" t="s">
        <v>184</v>
      </c>
      <c r="P1241" t="s">
        <v>81</v>
      </c>
      <c r="Q1241" t="s">
        <v>8126</v>
      </c>
      <c r="R1241" t="s">
        <v>8127</v>
      </c>
      <c r="S1241" t="s">
        <v>72</v>
      </c>
      <c r="Z1241" t="s">
        <v>7462</v>
      </c>
      <c r="AA1241" t="s">
        <v>8128</v>
      </c>
      <c r="AC1241" t="s">
        <v>7464</v>
      </c>
      <c r="AF1241" t="s">
        <v>12364</v>
      </c>
      <c r="AG1241" t="s">
        <v>76</v>
      </c>
      <c r="AH1241" t="s">
        <v>12365</v>
      </c>
      <c r="AI1241" t="s">
        <v>10682</v>
      </c>
      <c r="AJ1241" t="s">
        <v>10682</v>
      </c>
      <c r="AK1241"/>
      <c r="AL1241">
        <v>0</v>
      </c>
    </row>
    <row r="1242" spans="1:38" x14ac:dyDescent="0.25">
      <c r="A1242" t="s">
        <v>78</v>
      </c>
      <c r="B1242" t="s">
        <v>3930</v>
      </c>
      <c r="C1242" t="s">
        <v>8129</v>
      </c>
      <c r="D1242" t="s">
        <v>7457</v>
      </c>
      <c r="E1242" t="s">
        <v>37</v>
      </c>
      <c r="F1242" t="s">
        <v>2839</v>
      </c>
      <c r="G1242" t="s">
        <v>60</v>
      </c>
      <c r="H1242" t="s">
        <v>535</v>
      </c>
      <c r="I1242" t="s">
        <v>103</v>
      </c>
      <c r="J1242" t="s">
        <v>37</v>
      </c>
      <c r="K1242" t="s">
        <v>3310</v>
      </c>
      <c r="L1242" t="s">
        <v>70</v>
      </c>
      <c r="M1242" t="s">
        <v>8130</v>
      </c>
      <c r="N1242" t="s">
        <v>184</v>
      </c>
      <c r="P1242" t="s">
        <v>81</v>
      </c>
      <c r="Q1242" t="s">
        <v>8131</v>
      </c>
      <c r="R1242" t="s">
        <v>8132</v>
      </c>
      <c r="S1242" t="s">
        <v>72</v>
      </c>
      <c r="Z1242" t="s">
        <v>7462</v>
      </c>
      <c r="AA1242" t="s">
        <v>8133</v>
      </c>
      <c r="AC1242" t="s">
        <v>7464</v>
      </c>
      <c r="AF1242" t="s">
        <v>12364</v>
      </c>
      <c r="AG1242" t="s">
        <v>76</v>
      </c>
      <c r="AH1242" t="s">
        <v>12365</v>
      </c>
      <c r="AI1242" t="s">
        <v>10682</v>
      </c>
      <c r="AJ1242" t="s">
        <v>10682</v>
      </c>
      <c r="AK1242"/>
      <c r="AL1242">
        <v>0</v>
      </c>
    </row>
    <row r="1243" spans="1:38" x14ac:dyDescent="0.25">
      <c r="A1243" t="s">
        <v>78</v>
      </c>
      <c r="B1243" t="s">
        <v>3930</v>
      </c>
      <c r="C1243" t="s">
        <v>8134</v>
      </c>
      <c r="D1243" t="s">
        <v>7457</v>
      </c>
      <c r="E1243" t="s">
        <v>37</v>
      </c>
      <c r="F1243" t="s">
        <v>2839</v>
      </c>
      <c r="G1243" t="s">
        <v>60</v>
      </c>
      <c r="H1243" t="s">
        <v>535</v>
      </c>
      <c r="I1243" t="s">
        <v>103</v>
      </c>
      <c r="J1243" t="s">
        <v>37</v>
      </c>
      <c r="K1243" t="s">
        <v>3310</v>
      </c>
      <c r="L1243" t="s">
        <v>70</v>
      </c>
      <c r="M1243" t="s">
        <v>8135</v>
      </c>
      <c r="N1243" t="s">
        <v>184</v>
      </c>
      <c r="P1243" t="s">
        <v>81</v>
      </c>
      <c r="Q1243" t="s">
        <v>8136</v>
      </c>
      <c r="R1243" t="s">
        <v>8137</v>
      </c>
      <c r="S1243" t="s">
        <v>72</v>
      </c>
      <c r="Z1243" t="s">
        <v>7462</v>
      </c>
      <c r="AA1243" t="s">
        <v>8138</v>
      </c>
      <c r="AC1243" t="s">
        <v>7464</v>
      </c>
      <c r="AF1243" t="s">
        <v>12364</v>
      </c>
      <c r="AG1243" t="s">
        <v>76</v>
      </c>
      <c r="AH1243" t="s">
        <v>12365</v>
      </c>
      <c r="AI1243" t="s">
        <v>10682</v>
      </c>
      <c r="AJ1243" t="s">
        <v>10682</v>
      </c>
      <c r="AK1243"/>
      <c r="AL1243">
        <v>0</v>
      </c>
    </row>
    <row r="1244" spans="1:38" x14ac:dyDescent="0.25">
      <c r="A1244" t="s">
        <v>78</v>
      </c>
      <c r="B1244" t="s">
        <v>3930</v>
      </c>
      <c r="C1244" t="s">
        <v>8139</v>
      </c>
      <c r="D1244" t="s">
        <v>7457</v>
      </c>
      <c r="E1244" t="s">
        <v>37</v>
      </c>
      <c r="F1244" t="s">
        <v>2839</v>
      </c>
      <c r="G1244" t="s">
        <v>60</v>
      </c>
      <c r="H1244" t="s">
        <v>535</v>
      </c>
      <c r="I1244" t="s">
        <v>103</v>
      </c>
      <c r="J1244" t="s">
        <v>37</v>
      </c>
      <c r="K1244" t="s">
        <v>3123</v>
      </c>
      <c r="L1244" t="s">
        <v>39</v>
      </c>
      <c r="M1244" t="s">
        <v>8140</v>
      </c>
      <c r="N1244" t="s">
        <v>184</v>
      </c>
      <c r="P1244" t="s">
        <v>81</v>
      </c>
      <c r="Q1244" t="s">
        <v>8141</v>
      </c>
      <c r="R1244" t="s">
        <v>8142</v>
      </c>
      <c r="S1244" t="s">
        <v>72</v>
      </c>
      <c r="Z1244" t="s">
        <v>7462</v>
      </c>
      <c r="AA1244" t="s">
        <v>8143</v>
      </c>
      <c r="AC1244" t="s">
        <v>7464</v>
      </c>
      <c r="AF1244" t="s">
        <v>12366</v>
      </c>
      <c r="AG1244" t="s">
        <v>76</v>
      </c>
      <c r="AH1244" t="s">
        <v>12367</v>
      </c>
      <c r="AI1244" t="s">
        <v>10682</v>
      </c>
      <c r="AJ1244" t="s">
        <v>10682</v>
      </c>
      <c r="AK1244"/>
      <c r="AL1244">
        <v>0</v>
      </c>
    </row>
    <row r="1245" spans="1:38" x14ac:dyDescent="0.25">
      <c r="A1245" t="s">
        <v>78</v>
      </c>
      <c r="B1245" t="s">
        <v>781</v>
      </c>
      <c r="C1245" t="s">
        <v>8144</v>
      </c>
      <c r="E1245" t="s">
        <v>37</v>
      </c>
      <c r="F1245" t="s">
        <v>2839</v>
      </c>
      <c r="G1245" t="s">
        <v>60</v>
      </c>
      <c r="I1245" t="s">
        <v>52</v>
      </c>
      <c r="J1245" t="s">
        <v>37</v>
      </c>
      <c r="K1245" t="s">
        <v>3129</v>
      </c>
      <c r="L1245" t="s">
        <v>43</v>
      </c>
      <c r="M1245" t="s">
        <v>8145</v>
      </c>
      <c r="N1245" t="s">
        <v>184</v>
      </c>
      <c r="P1245" t="s">
        <v>45</v>
      </c>
      <c r="R1245" t="s">
        <v>8146</v>
      </c>
      <c r="S1245" t="s">
        <v>46</v>
      </c>
      <c r="T1245" t="s">
        <v>564</v>
      </c>
      <c r="V1245" t="s">
        <v>8147</v>
      </c>
      <c r="X1245" t="s">
        <v>8148</v>
      </c>
      <c r="Z1245" t="s">
        <v>8149</v>
      </c>
      <c r="AA1245" t="s">
        <v>8150</v>
      </c>
      <c r="AF1245"/>
      <c r="AG1245" t="s">
        <v>76</v>
      </c>
      <c r="AH1245" t="s">
        <v>12368</v>
      </c>
      <c r="AI1245" t="s">
        <v>10682</v>
      </c>
      <c r="AJ1245" t="s">
        <v>10682</v>
      </c>
      <c r="AK1245"/>
      <c r="AL1245">
        <v>0</v>
      </c>
    </row>
    <row r="1246" spans="1:38" x14ac:dyDescent="0.25">
      <c r="A1246" t="s">
        <v>78</v>
      </c>
      <c r="B1246" t="s">
        <v>8151</v>
      </c>
      <c r="C1246" t="s">
        <v>8152</v>
      </c>
      <c r="D1246" t="s">
        <v>6963</v>
      </c>
      <c r="E1246" t="s">
        <v>37</v>
      </c>
      <c r="F1246" t="s">
        <v>2839</v>
      </c>
      <c r="G1246" t="s">
        <v>60</v>
      </c>
      <c r="H1246" t="s">
        <v>51</v>
      </c>
      <c r="I1246" t="s">
        <v>103</v>
      </c>
      <c r="J1246" t="s">
        <v>37</v>
      </c>
      <c r="K1246" t="s">
        <v>3151</v>
      </c>
      <c r="L1246" t="s">
        <v>60</v>
      </c>
      <c r="M1246" t="s">
        <v>8153</v>
      </c>
      <c r="N1246" t="s">
        <v>197</v>
      </c>
      <c r="O1246" t="s">
        <v>202</v>
      </c>
      <c r="P1246" t="s">
        <v>81</v>
      </c>
      <c r="Q1246" t="s">
        <v>8154</v>
      </c>
      <c r="R1246" t="s">
        <v>8155</v>
      </c>
      <c r="S1246" t="s">
        <v>72</v>
      </c>
      <c r="Z1246" t="s">
        <v>6964</v>
      </c>
      <c r="AA1246" t="s">
        <v>8156</v>
      </c>
      <c r="AC1246" t="s">
        <v>6965</v>
      </c>
      <c r="AF1246" t="s">
        <v>12369</v>
      </c>
      <c r="AG1246" t="s">
        <v>49</v>
      </c>
      <c r="AH1246" t="s">
        <v>12369</v>
      </c>
      <c r="AI1246" t="s">
        <v>10682</v>
      </c>
      <c r="AJ1246" t="s">
        <v>10682</v>
      </c>
      <c r="AK1246"/>
      <c r="AL1246">
        <v>0</v>
      </c>
    </row>
    <row r="1247" spans="1:38" x14ac:dyDescent="0.25">
      <c r="A1247" t="s">
        <v>78</v>
      </c>
      <c r="B1247" t="s">
        <v>1199</v>
      </c>
      <c r="C1247" t="s">
        <v>8157</v>
      </c>
      <c r="D1247" t="s">
        <v>6961</v>
      </c>
      <c r="E1247" t="s">
        <v>37</v>
      </c>
      <c r="F1247" t="s">
        <v>3066</v>
      </c>
      <c r="G1247" t="s">
        <v>183</v>
      </c>
      <c r="H1247" t="s">
        <v>58</v>
      </c>
      <c r="I1247" t="s">
        <v>52</v>
      </c>
      <c r="J1247" t="s">
        <v>37</v>
      </c>
      <c r="K1247" t="s">
        <v>3237</v>
      </c>
      <c r="L1247" t="s">
        <v>183</v>
      </c>
      <c r="M1247" t="s">
        <v>8158</v>
      </c>
      <c r="N1247" t="s">
        <v>184</v>
      </c>
      <c r="O1247" t="s">
        <v>105</v>
      </c>
      <c r="P1247" t="s">
        <v>81</v>
      </c>
      <c r="Q1247" t="s">
        <v>8159</v>
      </c>
      <c r="R1247" t="s">
        <v>8160</v>
      </c>
      <c r="S1247" t="s">
        <v>72</v>
      </c>
      <c r="Z1247" t="s">
        <v>6962</v>
      </c>
      <c r="AA1247" t="s">
        <v>170</v>
      </c>
      <c r="AC1247" t="s">
        <v>6982</v>
      </c>
      <c r="AF1247" t="s">
        <v>12370</v>
      </c>
      <c r="AG1247" t="s">
        <v>76</v>
      </c>
      <c r="AH1247" t="s">
        <v>12371</v>
      </c>
      <c r="AI1247" t="s">
        <v>10682</v>
      </c>
      <c r="AJ1247" t="s">
        <v>10682</v>
      </c>
      <c r="AK1247"/>
      <c r="AL1247">
        <v>0</v>
      </c>
    </row>
    <row r="1248" spans="1:38" x14ac:dyDescent="0.25">
      <c r="A1248" t="s">
        <v>78</v>
      </c>
      <c r="B1248" t="s">
        <v>3040</v>
      </c>
      <c r="C1248" t="s">
        <v>8161</v>
      </c>
      <c r="D1248" t="s">
        <v>6978</v>
      </c>
      <c r="E1248" t="s">
        <v>37</v>
      </c>
      <c r="F1248" t="s">
        <v>3066</v>
      </c>
      <c r="G1248" t="s">
        <v>183</v>
      </c>
      <c r="H1248" t="s">
        <v>923</v>
      </c>
      <c r="I1248" t="s">
        <v>103</v>
      </c>
      <c r="J1248" t="s">
        <v>37</v>
      </c>
      <c r="K1248" t="s">
        <v>3237</v>
      </c>
      <c r="L1248" t="s">
        <v>183</v>
      </c>
      <c r="M1248" t="s">
        <v>8162</v>
      </c>
      <c r="N1248" t="s">
        <v>184</v>
      </c>
      <c r="P1248" t="s">
        <v>81</v>
      </c>
      <c r="Q1248" t="s">
        <v>8163</v>
      </c>
      <c r="R1248" t="s">
        <v>8164</v>
      </c>
      <c r="S1248" t="s">
        <v>72</v>
      </c>
      <c r="Z1248" t="s">
        <v>6979</v>
      </c>
      <c r="AA1248" t="s">
        <v>8165</v>
      </c>
      <c r="AC1248" t="s">
        <v>6975</v>
      </c>
      <c r="AF1248" t="s">
        <v>12372</v>
      </c>
      <c r="AG1248" t="s">
        <v>76</v>
      </c>
      <c r="AH1248" t="s">
        <v>12373</v>
      </c>
      <c r="AI1248" t="s">
        <v>10682</v>
      </c>
      <c r="AJ1248" t="s">
        <v>10682</v>
      </c>
      <c r="AK1248"/>
      <c r="AL1248">
        <v>0</v>
      </c>
    </row>
    <row r="1249" spans="1:38" x14ac:dyDescent="0.25">
      <c r="A1249" t="s">
        <v>78</v>
      </c>
      <c r="B1249" t="s">
        <v>3040</v>
      </c>
      <c r="C1249" t="s">
        <v>8166</v>
      </c>
      <c r="D1249" t="s">
        <v>6978</v>
      </c>
      <c r="E1249" t="s">
        <v>37</v>
      </c>
      <c r="F1249" t="s">
        <v>3066</v>
      </c>
      <c r="G1249" t="s">
        <v>183</v>
      </c>
      <c r="H1249" t="s">
        <v>923</v>
      </c>
      <c r="I1249" t="s">
        <v>52</v>
      </c>
      <c r="J1249" t="s">
        <v>37</v>
      </c>
      <c r="K1249" t="s">
        <v>3237</v>
      </c>
      <c r="L1249" t="s">
        <v>183</v>
      </c>
      <c r="M1249" t="s">
        <v>8167</v>
      </c>
      <c r="N1249" t="s">
        <v>184</v>
      </c>
      <c r="P1249" t="s">
        <v>81</v>
      </c>
      <c r="Q1249" t="s">
        <v>8168</v>
      </c>
      <c r="R1249" t="s">
        <v>8169</v>
      </c>
      <c r="S1249" t="s">
        <v>72</v>
      </c>
      <c r="Z1249" t="s">
        <v>6979</v>
      </c>
      <c r="AA1249" t="s">
        <v>8170</v>
      </c>
      <c r="AC1249" t="s">
        <v>6975</v>
      </c>
      <c r="AF1249" t="s">
        <v>12374</v>
      </c>
      <c r="AG1249" t="s">
        <v>76</v>
      </c>
      <c r="AH1249" t="s">
        <v>12371</v>
      </c>
      <c r="AI1249" t="s">
        <v>10682</v>
      </c>
      <c r="AJ1249" t="s">
        <v>10682</v>
      </c>
      <c r="AK1249"/>
      <c r="AL1249">
        <v>0</v>
      </c>
    </row>
    <row r="1250" spans="1:38" x14ac:dyDescent="0.25">
      <c r="A1250" t="s">
        <v>78</v>
      </c>
      <c r="B1250" t="s">
        <v>147</v>
      </c>
      <c r="C1250" t="s">
        <v>8171</v>
      </c>
      <c r="D1250" t="s">
        <v>6961</v>
      </c>
      <c r="E1250" t="s">
        <v>37</v>
      </c>
      <c r="F1250" t="s">
        <v>3066</v>
      </c>
      <c r="G1250" t="s">
        <v>183</v>
      </c>
      <c r="H1250" t="s">
        <v>8172</v>
      </c>
      <c r="I1250" t="s">
        <v>52</v>
      </c>
      <c r="J1250" t="s">
        <v>37</v>
      </c>
      <c r="K1250" t="s">
        <v>3207</v>
      </c>
      <c r="L1250" t="s">
        <v>54</v>
      </c>
      <c r="M1250" t="s">
        <v>8173</v>
      </c>
      <c r="N1250" t="s">
        <v>184</v>
      </c>
      <c r="O1250" t="s">
        <v>105</v>
      </c>
      <c r="P1250" t="s">
        <v>81</v>
      </c>
      <c r="Q1250" t="s">
        <v>8174</v>
      </c>
      <c r="R1250" t="s">
        <v>8175</v>
      </c>
      <c r="S1250" t="s">
        <v>72</v>
      </c>
      <c r="Z1250" t="s">
        <v>6962</v>
      </c>
      <c r="AA1250" t="s">
        <v>170</v>
      </c>
      <c r="AC1250" t="s">
        <v>6982</v>
      </c>
      <c r="AF1250" t="s">
        <v>12375</v>
      </c>
      <c r="AG1250" t="s">
        <v>76</v>
      </c>
      <c r="AH1250" t="s">
        <v>12376</v>
      </c>
      <c r="AI1250" t="s">
        <v>10682</v>
      </c>
      <c r="AJ1250" t="s">
        <v>10682</v>
      </c>
      <c r="AK1250"/>
      <c r="AL1250">
        <v>0</v>
      </c>
    </row>
    <row r="1251" spans="1:38" x14ac:dyDescent="0.25">
      <c r="A1251" t="s">
        <v>78</v>
      </c>
      <c r="B1251" t="s">
        <v>5842</v>
      </c>
      <c r="C1251" t="s">
        <v>8176</v>
      </c>
      <c r="D1251" t="s">
        <v>6963</v>
      </c>
      <c r="E1251" t="s">
        <v>37</v>
      </c>
      <c r="F1251" t="s">
        <v>3066</v>
      </c>
      <c r="G1251" t="s">
        <v>183</v>
      </c>
      <c r="H1251" t="s">
        <v>51</v>
      </c>
      <c r="I1251" t="s">
        <v>52</v>
      </c>
      <c r="J1251" t="s">
        <v>92</v>
      </c>
      <c r="K1251" t="s">
        <v>3303</v>
      </c>
      <c r="L1251" t="s">
        <v>94</v>
      </c>
      <c r="M1251" t="s">
        <v>8177</v>
      </c>
      <c r="N1251" t="s">
        <v>197</v>
      </c>
      <c r="O1251" t="s">
        <v>105</v>
      </c>
      <c r="P1251" t="s">
        <v>81</v>
      </c>
      <c r="Q1251" t="s">
        <v>8178</v>
      </c>
      <c r="R1251" t="s">
        <v>8179</v>
      </c>
      <c r="S1251" t="s">
        <v>72</v>
      </c>
      <c r="Z1251" t="s">
        <v>6964</v>
      </c>
      <c r="AA1251" t="s">
        <v>8180</v>
      </c>
      <c r="AC1251" t="s">
        <v>6965</v>
      </c>
      <c r="AF1251" t="s">
        <v>12377</v>
      </c>
      <c r="AG1251" t="s">
        <v>49</v>
      </c>
      <c r="AH1251" t="s">
        <v>12377</v>
      </c>
      <c r="AI1251" t="s">
        <v>10682</v>
      </c>
      <c r="AJ1251" t="s">
        <v>10682</v>
      </c>
      <c r="AK1251" t="s">
        <v>12066</v>
      </c>
      <c r="AL1251">
        <v>0</v>
      </c>
    </row>
    <row r="1252" spans="1:38" x14ac:dyDescent="0.25">
      <c r="A1252" t="s">
        <v>78</v>
      </c>
      <c r="B1252" t="s">
        <v>3247</v>
      </c>
      <c r="C1252" t="s">
        <v>8181</v>
      </c>
      <c r="D1252" t="s">
        <v>6967</v>
      </c>
      <c r="E1252" t="s">
        <v>37</v>
      </c>
      <c r="F1252" t="s">
        <v>3066</v>
      </c>
      <c r="G1252" t="s">
        <v>183</v>
      </c>
      <c r="I1252" t="s">
        <v>52</v>
      </c>
      <c r="J1252" t="s">
        <v>37</v>
      </c>
      <c r="K1252" t="s">
        <v>3476</v>
      </c>
      <c r="L1252" t="s">
        <v>183</v>
      </c>
      <c r="M1252" t="s">
        <v>8182</v>
      </c>
      <c r="N1252" t="s">
        <v>80</v>
      </c>
      <c r="O1252" t="s">
        <v>95</v>
      </c>
      <c r="P1252" t="s">
        <v>81</v>
      </c>
      <c r="Q1252" t="s">
        <v>8183</v>
      </c>
      <c r="R1252" t="s">
        <v>8184</v>
      </c>
      <c r="S1252" t="s">
        <v>72</v>
      </c>
      <c r="V1252" t="s">
        <v>96</v>
      </c>
      <c r="X1252" t="s">
        <v>5712</v>
      </c>
      <c r="Z1252" t="s">
        <v>6968</v>
      </c>
      <c r="AA1252" t="s">
        <v>99</v>
      </c>
      <c r="AB1252" t="s">
        <v>8185</v>
      </c>
      <c r="AC1252" t="s">
        <v>6969</v>
      </c>
      <c r="AF1252" t="s">
        <v>12378</v>
      </c>
      <c r="AG1252" t="s">
        <v>76</v>
      </c>
      <c r="AH1252" t="s">
        <v>12356</v>
      </c>
      <c r="AI1252" t="s">
        <v>10682</v>
      </c>
      <c r="AJ1252" t="s">
        <v>10682</v>
      </c>
      <c r="AK1252"/>
      <c r="AL1252">
        <v>0</v>
      </c>
    </row>
    <row r="1253" spans="1:38" x14ac:dyDescent="0.25">
      <c r="A1253" t="s">
        <v>78</v>
      </c>
      <c r="B1253" t="s">
        <v>3690</v>
      </c>
      <c r="C1253" t="s">
        <v>8186</v>
      </c>
      <c r="E1253" t="s">
        <v>37</v>
      </c>
      <c r="F1253" t="s">
        <v>3066</v>
      </c>
      <c r="G1253" t="s">
        <v>183</v>
      </c>
      <c r="I1253" t="s">
        <v>52</v>
      </c>
      <c r="J1253" t="s">
        <v>37</v>
      </c>
      <c r="K1253" t="s">
        <v>3237</v>
      </c>
      <c r="L1253" t="s">
        <v>183</v>
      </c>
      <c r="M1253" t="s">
        <v>8187</v>
      </c>
      <c r="N1253" t="s">
        <v>6980</v>
      </c>
      <c r="P1253" t="s">
        <v>81</v>
      </c>
      <c r="R1253" t="s">
        <v>8188</v>
      </c>
      <c r="S1253" t="s">
        <v>46</v>
      </c>
      <c r="T1253" t="s">
        <v>160</v>
      </c>
      <c r="V1253" t="s">
        <v>8189</v>
      </c>
      <c r="X1253" t="s">
        <v>8190</v>
      </c>
      <c r="Z1253" t="s">
        <v>8191</v>
      </c>
      <c r="AA1253" t="s">
        <v>8192</v>
      </c>
      <c r="AF1253"/>
      <c r="AG1253" t="s">
        <v>76</v>
      </c>
      <c r="AH1253" t="s">
        <v>12379</v>
      </c>
      <c r="AI1253" t="s">
        <v>10682</v>
      </c>
      <c r="AJ1253" t="s">
        <v>10682</v>
      </c>
      <c r="AK1253"/>
      <c r="AL1253">
        <v>0</v>
      </c>
    </row>
    <row r="1254" spans="1:38" x14ac:dyDescent="0.25">
      <c r="A1254" t="s">
        <v>78</v>
      </c>
      <c r="B1254" t="s">
        <v>112</v>
      </c>
      <c r="C1254" t="s">
        <v>8193</v>
      </c>
      <c r="D1254" t="s">
        <v>7457</v>
      </c>
      <c r="E1254" t="s">
        <v>37</v>
      </c>
      <c r="F1254" t="s">
        <v>3066</v>
      </c>
      <c r="G1254" t="s">
        <v>183</v>
      </c>
      <c r="I1254" t="s">
        <v>52</v>
      </c>
      <c r="J1254" t="s">
        <v>37</v>
      </c>
      <c r="K1254" t="s">
        <v>3237</v>
      </c>
      <c r="L1254" t="s">
        <v>183</v>
      </c>
      <c r="M1254" t="s">
        <v>8194</v>
      </c>
      <c r="N1254" t="s">
        <v>184</v>
      </c>
      <c r="P1254" t="s">
        <v>81</v>
      </c>
      <c r="Q1254" t="s">
        <v>8195</v>
      </c>
      <c r="R1254" t="s">
        <v>8196</v>
      </c>
      <c r="S1254" t="s">
        <v>72</v>
      </c>
      <c r="Z1254" t="s">
        <v>7462</v>
      </c>
      <c r="AA1254" t="s">
        <v>8197</v>
      </c>
      <c r="AC1254" t="s">
        <v>7464</v>
      </c>
      <c r="AF1254" t="s">
        <v>12380</v>
      </c>
      <c r="AG1254" t="s">
        <v>76</v>
      </c>
      <c r="AH1254" t="s">
        <v>12371</v>
      </c>
      <c r="AI1254" t="s">
        <v>10682</v>
      </c>
      <c r="AJ1254" t="s">
        <v>10682</v>
      </c>
      <c r="AK1254"/>
      <c r="AL1254">
        <v>0</v>
      </c>
    </row>
    <row r="1255" spans="1:38" x14ac:dyDescent="0.25">
      <c r="A1255" t="s">
        <v>78</v>
      </c>
      <c r="B1255" t="s">
        <v>132</v>
      </c>
      <c r="C1255" t="s">
        <v>8198</v>
      </c>
      <c r="E1255" t="s">
        <v>37</v>
      </c>
      <c r="F1255" t="s">
        <v>3066</v>
      </c>
      <c r="G1255" t="s">
        <v>183</v>
      </c>
      <c r="I1255" t="s">
        <v>103</v>
      </c>
      <c r="J1255" t="s">
        <v>37</v>
      </c>
      <c r="K1255" t="s">
        <v>3249</v>
      </c>
      <c r="L1255" t="s">
        <v>70</v>
      </c>
      <c r="M1255" t="s">
        <v>8199</v>
      </c>
      <c r="N1255" t="s">
        <v>8200</v>
      </c>
      <c r="O1255" t="s">
        <v>8201</v>
      </c>
      <c r="P1255" t="s">
        <v>45</v>
      </c>
      <c r="R1255" t="s">
        <v>8202</v>
      </c>
      <c r="T1255" t="s">
        <v>280</v>
      </c>
      <c r="V1255" t="s">
        <v>8203</v>
      </c>
      <c r="X1255" t="s">
        <v>8204</v>
      </c>
      <c r="Y1255" t="s">
        <v>8205</v>
      </c>
      <c r="Z1255" t="s">
        <v>8206</v>
      </c>
      <c r="AA1255" t="s">
        <v>8207</v>
      </c>
      <c r="AB1255" t="s">
        <v>288</v>
      </c>
      <c r="AC1255" t="s">
        <v>8208</v>
      </c>
      <c r="AF1255"/>
      <c r="AG1255" t="s">
        <v>285</v>
      </c>
      <c r="AH1255" t="s">
        <v>12381</v>
      </c>
      <c r="AI1255" t="s">
        <v>10682</v>
      </c>
      <c r="AJ1255" t="s">
        <v>10682</v>
      </c>
      <c r="AK1255"/>
      <c r="AL1255">
        <v>0</v>
      </c>
    </row>
    <row r="1256" spans="1:38" x14ac:dyDescent="0.25">
      <c r="A1256" t="s">
        <v>78</v>
      </c>
      <c r="B1256" t="s">
        <v>2920</v>
      </c>
      <c r="C1256" t="s">
        <v>8209</v>
      </c>
      <c r="E1256" t="s">
        <v>37</v>
      </c>
      <c r="F1256" t="s">
        <v>2911</v>
      </c>
      <c r="G1256" t="s">
        <v>39</v>
      </c>
      <c r="I1256" t="s">
        <v>103</v>
      </c>
      <c r="J1256" t="s">
        <v>92</v>
      </c>
      <c r="K1256" t="s">
        <v>3237</v>
      </c>
      <c r="L1256" t="s">
        <v>183</v>
      </c>
      <c r="M1256" t="s">
        <v>8210</v>
      </c>
      <c r="N1256" t="s">
        <v>6980</v>
      </c>
      <c r="P1256" t="s">
        <v>81</v>
      </c>
      <c r="R1256" t="s">
        <v>8211</v>
      </c>
      <c r="S1256" t="s">
        <v>46</v>
      </c>
      <c r="T1256" t="s">
        <v>1040</v>
      </c>
      <c r="V1256" t="s">
        <v>8212</v>
      </c>
      <c r="X1256" t="s">
        <v>8213</v>
      </c>
      <c r="Z1256" t="s">
        <v>87</v>
      </c>
      <c r="AA1256" t="s">
        <v>8214</v>
      </c>
      <c r="AB1256" t="s">
        <v>8215</v>
      </c>
      <c r="AF1256"/>
      <c r="AG1256" t="s">
        <v>76</v>
      </c>
      <c r="AH1256" t="s">
        <v>12382</v>
      </c>
      <c r="AI1256" t="s">
        <v>10682</v>
      </c>
      <c r="AJ1256" t="s">
        <v>10682</v>
      </c>
      <c r="AK1256" t="s">
        <v>12066</v>
      </c>
      <c r="AL1256">
        <v>0</v>
      </c>
    </row>
    <row r="1257" spans="1:38" x14ac:dyDescent="0.25">
      <c r="A1257" t="s">
        <v>78</v>
      </c>
      <c r="B1257" t="s">
        <v>1486</v>
      </c>
      <c r="C1257" t="s">
        <v>8216</v>
      </c>
      <c r="D1257" t="s">
        <v>6967</v>
      </c>
      <c r="E1257" t="s">
        <v>37</v>
      </c>
      <c r="F1257" t="s">
        <v>2911</v>
      </c>
      <c r="G1257" t="s">
        <v>39</v>
      </c>
      <c r="H1257" t="s">
        <v>168</v>
      </c>
      <c r="I1257" t="s">
        <v>52</v>
      </c>
      <c r="J1257" t="s">
        <v>37</v>
      </c>
      <c r="K1257" t="s">
        <v>3255</v>
      </c>
      <c r="L1257" t="s">
        <v>60</v>
      </c>
      <c r="M1257" t="s">
        <v>8217</v>
      </c>
      <c r="N1257" t="s">
        <v>184</v>
      </c>
      <c r="O1257" t="s">
        <v>8218</v>
      </c>
      <c r="P1257" t="s">
        <v>45</v>
      </c>
      <c r="Q1257" t="s">
        <v>8219</v>
      </c>
      <c r="R1257" t="s">
        <v>8220</v>
      </c>
      <c r="S1257" t="s">
        <v>72</v>
      </c>
      <c r="V1257" t="s">
        <v>8221</v>
      </c>
      <c r="X1257" t="s">
        <v>8222</v>
      </c>
      <c r="Y1257" t="s">
        <v>8223</v>
      </c>
      <c r="Z1257" t="s">
        <v>6968</v>
      </c>
      <c r="AA1257" t="s">
        <v>8224</v>
      </c>
      <c r="AB1257" t="s">
        <v>583</v>
      </c>
      <c r="AC1257" t="s">
        <v>6969</v>
      </c>
      <c r="AF1257" t="s">
        <v>11442</v>
      </c>
      <c r="AG1257" t="s">
        <v>76</v>
      </c>
      <c r="AH1257" t="s">
        <v>12383</v>
      </c>
      <c r="AI1257" t="s">
        <v>10682</v>
      </c>
      <c r="AJ1257" t="s">
        <v>10682</v>
      </c>
      <c r="AK1257"/>
      <c r="AL1257">
        <v>0</v>
      </c>
    </row>
    <row r="1258" spans="1:38" x14ac:dyDescent="0.25">
      <c r="A1258" t="s">
        <v>78</v>
      </c>
      <c r="B1258" t="s">
        <v>3082</v>
      </c>
      <c r="C1258" t="s">
        <v>8225</v>
      </c>
      <c r="D1258" t="s">
        <v>6963</v>
      </c>
      <c r="E1258" t="s">
        <v>37</v>
      </c>
      <c r="F1258" t="s">
        <v>2911</v>
      </c>
      <c r="G1258" t="s">
        <v>39</v>
      </c>
      <c r="H1258" t="s">
        <v>199</v>
      </c>
      <c r="I1258" t="s">
        <v>52</v>
      </c>
      <c r="J1258" t="s">
        <v>37</v>
      </c>
      <c r="K1258" t="s">
        <v>3303</v>
      </c>
      <c r="L1258" t="s">
        <v>94</v>
      </c>
      <c r="M1258" t="s">
        <v>8226</v>
      </c>
      <c r="N1258" t="s">
        <v>197</v>
      </c>
      <c r="O1258" t="s">
        <v>105</v>
      </c>
      <c r="P1258" t="s">
        <v>81</v>
      </c>
      <c r="Q1258" t="s">
        <v>8227</v>
      </c>
      <c r="R1258" t="s">
        <v>8228</v>
      </c>
      <c r="S1258" t="s">
        <v>72</v>
      </c>
      <c r="Z1258" t="s">
        <v>6964</v>
      </c>
      <c r="AA1258" t="s">
        <v>8229</v>
      </c>
      <c r="AB1258" t="s">
        <v>6976</v>
      </c>
      <c r="AC1258" t="s">
        <v>6965</v>
      </c>
      <c r="AF1258" t="s">
        <v>12384</v>
      </c>
      <c r="AG1258" t="s">
        <v>49</v>
      </c>
      <c r="AH1258" t="s">
        <v>12384</v>
      </c>
      <c r="AI1258" t="s">
        <v>10682</v>
      </c>
      <c r="AJ1258" t="s">
        <v>10682</v>
      </c>
      <c r="AK1258"/>
      <c r="AL1258">
        <v>0</v>
      </c>
    </row>
    <row r="1259" spans="1:38" x14ac:dyDescent="0.25">
      <c r="A1259" t="s">
        <v>78</v>
      </c>
      <c r="B1259" t="s">
        <v>3966</v>
      </c>
      <c r="C1259" t="s">
        <v>8230</v>
      </c>
      <c r="D1259" t="s">
        <v>6961</v>
      </c>
      <c r="E1259" t="s">
        <v>37</v>
      </c>
      <c r="F1259" t="s">
        <v>2911</v>
      </c>
      <c r="G1259" t="s">
        <v>39</v>
      </c>
      <c r="H1259" t="s">
        <v>51</v>
      </c>
      <c r="I1259" t="s">
        <v>103</v>
      </c>
      <c r="J1259" t="s">
        <v>37</v>
      </c>
      <c r="K1259" t="s">
        <v>3456</v>
      </c>
      <c r="L1259" t="s">
        <v>39</v>
      </c>
      <c r="M1259" t="s">
        <v>8231</v>
      </c>
      <c r="N1259" t="s">
        <v>80</v>
      </c>
      <c r="O1259" t="s">
        <v>2490</v>
      </c>
      <c r="P1259" t="s">
        <v>81</v>
      </c>
      <c r="Q1259" t="s">
        <v>8232</v>
      </c>
      <c r="R1259" t="s">
        <v>8233</v>
      </c>
      <c r="S1259" t="s">
        <v>72</v>
      </c>
      <c r="Z1259" t="s">
        <v>6962</v>
      </c>
      <c r="AA1259" t="s">
        <v>8234</v>
      </c>
      <c r="AB1259" t="s">
        <v>6976</v>
      </c>
      <c r="AC1259" t="s">
        <v>6982</v>
      </c>
      <c r="AF1259" t="s">
        <v>12385</v>
      </c>
      <c r="AG1259" t="s">
        <v>76</v>
      </c>
      <c r="AH1259" t="s">
        <v>12386</v>
      </c>
      <c r="AI1259" t="s">
        <v>10682</v>
      </c>
      <c r="AJ1259" t="s">
        <v>10682</v>
      </c>
      <c r="AK1259"/>
      <c r="AL1259">
        <v>0</v>
      </c>
    </row>
    <row r="1260" spans="1:38" x14ac:dyDescent="0.25">
      <c r="A1260" t="s">
        <v>78</v>
      </c>
      <c r="B1260" t="s">
        <v>3190</v>
      </c>
      <c r="C1260" t="s">
        <v>8235</v>
      </c>
      <c r="D1260" t="s">
        <v>6963</v>
      </c>
      <c r="E1260" t="s">
        <v>37</v>
      </c>
      <c r="F1260" t="s">
        <v>2911</v>
      </c>
      <c r="G1260" t="s">
        <v>39</v>
      </c>
      <c r="H1260" t="s">
        <v>157</v>
      </c>
      <c r="I1260" t="s">
        <v>103</v>
      </c>
      <c r="J1260" t="s">
        <v>37</v>
      </c>
      <c r="K1260" t="s">
        <v>3123</v>
      </c>
      <c r="L1260" t="s">
        <v>39</v>
      </c>
      <c r="M1260" t="s">
        <v>8236</v>
      </c>
      <c r="N1260" t="s">
        <v>197</v>
      </c>
      <c r="O1260" t="s">
        <v>105</v>
      </c>
      <c r="P1260" t="s">
        <v>81</v>
      </c>
      <c r="Q1260" t="s">
        <v>8237</v>
      </c>
      <c r="R1260" t="s">
        <v>8238</v>
      </c>
      <c r="S1260" t="s">
        <v>72</v>
      </c>
      <c r="Z1260" t="s">
        <v>6964</v>
      </c>
      <c r="AA1260" t="s">
        <v>8239</v>
      </c>
      <c r="AB1260" t="s">
        <v>6976</v>
      </c>
      <c r="AC1260" t="s">
        <v>6965</v>
      </c>
      <c r="AF1260" t="s">
        <v>12387</v>
      </c>
      <c r="AG1260" t="s">
        <v>49</v>
      </c>
      <c r="AH1260" t="s">
        <v>12387</v>
      </c>
      <c r="AI1260" t="s">
        <v>10682</v>
      </c>
      <c r="AJ1260" t="s">
        <v>10682</v>
      </c>
      <c r="AK1260"/>
      <c r="AL1260">
        <v>0</v>
      </c>
    </row>
    <row r="1261" spans="1:38" x14ac:dyDescent="0.25">
      <c r="A1261" t="s">
        <v>78</v>
      </c>
      <c r="B1261" t="s">
        <v>224</v>
      </c>
      <c r="C1261" t="s">
        <v>8240</v>
      </c>
      <c r="D1261" t="s">
        <v>6972</v>
      </c>
      <c r="E1261" t="s">
        <v>37</v>
      </c>
      <c r="F1261" t="s">
        <v>2911</v>
      </c>
      <c r="G1261" t="s">
        <v>39</v>
      </c>
      <c r="H1261" t="s">
        <v>2048</v>
      </c>
      <c r="I1261" t="s">
        <v>103</v>
      </c>
      <c r="J1261" t="s">
        <v>37</v>
      </c>
      <c r="K1261" t="s">
        <v>3310</v>
      </c>
      <c r="L1261" t="s">
        <v>70</v>
      </c>
      <c r="M1261" t="s">
        <v>8241</v>
      </c>
      <c r="N1261" t="s">
        <v>197</v>
      </c>
      <c r="P1261" t="s">
        <v>81</v>
      </c>
      <c r="Q1261" t="s">
        <v>8242</v>
      </c>
      <c r="R1261" t="s">
        <v>8243</v>
      </c>
      <c r="S1261" t="s">
        <v>72</v>
      </c>
      <c r="Z1261" t="s">
        <v>6973</v>
      </c>
      <c r="AA1261" t="s">
        <v>8244</v>
      </c>
      <c r="AC1261" t="s">
        <v>6975</v>
      </c>
      <c r="AF1261" t="s">
        <v>12388</v>
      </c>
      <c r="AG1261" t="s">
        <v>49</v>
      </c>
      <c r="AH1261" t="s">
        <v>12388</v>
      </c>
      <c r="AI1261" t="s">
        <v>10682</v>
      </c>
      <c r="AJ1261" t="s">
        <v>10682</v>
      </c>
      <c r="AK1261"/>
      <c r="AL1261">
        <v>0</v>
      </c>
    </row>
    <row r="1262" spans="1:38" x14ac:dyDescent="0.25">
      <c r="A1262" t="s">
        <v>78</v>
      </c>
      <c r="B1262" t="s">
        <v>153</v>
      </c>
      <c r="C1262" t="s">
        <v>8245</v>
      </c>
      <c r="D1262" t="s">
        <v>6963</v>
      </c>
      <c r="E1262" t="s">
        <v>37</v>
      </c>
      <c r="F1262" t="s">
        <v>2911</v>
      </c>
      <c r="G1262" t="s">
        <v>39</v>
      </c>
      <c r="H1262" t="s">
        <v>8246</v>
      </c>
      <c r="I1262" t="s">
        <v>103</v>
      </c>
      <c r="J1262" t="s">
        <v>92</v>
      </c>
      <c r="K1262" t="s">
        <v>3207</v>
      </c>
      <c r="L1262" t="s">
        <v>54</v>
      </c>
      <c r="M1262" t="s">
        <v>8247</v>
      </c>
      <c r="N1262" t="s">
        <v>197</v>
      </c>
      <c r="O1262" t="s">
        <v>105</v>
      </c>
      <c r="P1262" t="s">
        <v>81</v>
      </c>
      <c r="Q1262" t="s">
        <v>8248</v>
      </c>
      <c r="R1262" t="s">
        <v>8249</v>
      </c>
      <c r="S1262" t="s">
        <v>72</v>
      </c>
      <c r="Z1262" t="s">
        <v>6964</v>
      </c>
      <c r="AA1262" t="s">
        <v>8250</v>
      </c>
      <c r="AC1262" t="s">
        <v>6965</v>
      </c>
      <c r="AF1262" t="s">
        <v>12389</v>
      </c>
      <c r="AG1262" t="s">
        <v>49</v>
      </c>
      <c r="AH1262" t="s">
        <v>12389</v>
      </c>
      <c r="AI1262" t="s">
        <v>10682</v>
      </c>
      <c r="AJ1262" t="s">
        <v>10682</v>
      </c>
      <c r="AK1262" t="s">
        <v>12066</v>
      </c>
      <c r="AL1262">
        <v>0</v>
      </c>
    </row>
    <row r="1263" spans="1:38" x14ac:dyDescent="0.25">
      <c r="A1263" t="s">
        <v>78</v>
      </c>
      <c r="B1263" t="s">
        <v>1440</v>
      </c>
      <c r="C1263" t="s">
        <v>8251</v>
      </c>
      <c r="D1263" t="s">
        <v>6972</v>
      </c>
      <c r="E1263" t="s">
        <v>37</v>
      </c>
      <c r="F1263" t="s">
        <v>2911</v>
      </c>
      <c r="G1263" t="s">
        <v>39</v>
      </c>
      <c r="H1263" t="s">
        <v>204</v>
      </c>
      <c r="I1263" t="s">
        <v>78</v>
      </c>
      <c r="J1263" t="s">
        <v>37</v>
      </c>
      <c r="K1263" t="s">
        <v>3151</v>
      </c>
      <c r="L1263" t="s">
        <v>60</v>
      </c>
      <c r="M1263" t="s">
        <v>8252</v>
      </c>
      <c r="N1263" t="s">
        <v>197</v>
      </c>
      <c r="P1263" t="s">
        <v>81</v>
      </c>
      <c r="Q1263" t="s">
        <v>8253</v>
      </c>
      <c r="R1263" t="s">
        <v>8254</v>
      </c>
      <c r="S1263" t="s">
        <v>72</v>
      </c>
      <c r="Z1263" t="s">
        <v>6973</v>
      </c>
      <c r="AA1263" t="s">
        <v>8255</v>
      </c>
      <c r="AC1263" t="s">
        <v>7874</v>
      </c>
      <c r="AF1263" t="s">
        <v>12390</v>
      </c>
      <c r="AG1263" t="s">
        <v>49</v>
      </c>
      <c r="AH1263" t="s">
        <v>12390</v>
      </c>
      <c r="AI1263" t="s">
        <v>10682</v>
      </c>
      <c r="AJ1263" t="s">
        <v>10682</v>
      </c>
      <c r="AK1263"/>
      <c r="AL1263">
        <v>0</v>
      </c>
    </row>
    <row r="1264" spans="1:38" x14ac:dyDescent="0.25">
      <c r="A1264" t="s">
        <v>78</v>
      </c>
      <c r="B1264" t="s">
        <v>749</v>
      </c>
      <c r="C1264" t="s">
        <v>8256</v>
      </c>
      <c r="E1264" t="s">
        <v>37</v>
      </c>
      <c r="F1264" t="s">
        <v>2911</v>
      </c>
      <c r="G1264" t="s">
        <v>39</v>
      </c>
      <c r="I1264" t="s">
        <v>178</v>
      </c>
      <c r="J1264" t="s">
        <v>37</v>
      </c>
      <c r="K1264" t="s">
        <v>3420</v>
      </c>
      <c r="L1264" t="s">
        <v>43</v>
      </c>
      <c r="M1264" t="s">
        <v>8257</v>
      </c>
      <c r="N1264" t="s">
        <v>184</v>
      </c>
      <c r="P1264" t="s">
        <v>81</v>
      </c>
      <c r="Q1264" t="s">
        <v>8258</v>
      </c>
      <c r="R1264" t="s">
        <v>8259</v>
      </c>
      <c r="S1264" t="s">
        <v>72</v>
      </c>
      <c r="Z1264" t="s">
        <v>7058</v>
      </c>
      <c r="AA1264" t="s">
        <v>8260</v>
      </c>
      <c r="AC1264" t="s">
        <v>7544</v>
      </c>
      <c r="AF1264" t="s">
        <v>12391</v>
      </c>
      <c r="AG1264" t="s">
        <v>76</v>
      </c>
      <c r="AH1264" t="s">
        <v>12392</v>
      </c>
      <c r="AI1264" t="s">
        <v>10682</v>
      </c>
      <c r="AJ1264" t="s">
        <v>10682</v>
      </c>
      <c r="AK1264"/>
      <c r="AL1264">
        <v>0</v>
      </c>
    </row>
    <row r="1265" spans="1:38" x14ac:dyDescent="0.25">
      <c r="A1265" t="s">
        <v>78</v>
      </c>
      <c r="B1265" t="s">
        <v>2568</v>
      </c>
      <c r="C1265" t="s">
        <v>8261</v>
      </c>
      <c r="D1265" t="s">
        <v>6972</v>
      </c>
      <c r="E1265" t="s">
        <v>37</v>
      </c>
      <c r="F1265" t="s">
        <v>2911</v>
      </c>
      <c r="G1265" t="s">
        <v>39</v>
      </c>
      <c r="H1265" t="s">
        <v>8262</v>
      </c>
      <c r="I1265" t="s">
        <v>52</v>
      </c>
      <c r="J1265" t="s">
        <v>852</v>
      </c>
      <c r="K1265" t="s">
        <v>3456</v>
      </c>
      <c r="L1265" t="s">
        <v>39</v>
      </c>
      <c r="M1265" t="s">
        <v>8263</v>
      </c>
      <c r="N1265" t="s">
        <v>61</v>
      </c>
      <c r="P1265" t="s">
        <v>81</v>
      </c>
      <c r="Q1265" t="s">
        <v>8264</v>
      </c>
      <c r="R1265" t="s">
        <v>8265</v>
      </c>
      <c r="S1265" t="s">
        <v>72</v>
      </c>
      <c r="Z1265" t="s">
        <v>6973</v>
      </c>
      <c r="AA1265" t="s">
        <v>8266</v>
      </c>
      <c r="AC1265" t="s">
        <v>6975</v>
      </c>
      <c r="AF1265" t="s">
        <v>12393</v>
      </c>
      <c r="AG1265" t="s">
        <v>49</v>
      </c>
      <c r="AH1265" t="s">
        <v>12393</v>
      </c>
      <c r="AI1265" t="s">
        <v>10682</v>
      </c>
      <c r="AJ1265" t="s">
        <v>10682</v>
      </c>
      <c r="AK1265" t="s">
        <v>10738</v>
      </c>
      <c r="AL1265">
        <v>0</v>
      </c>
    </row>
    <row r="1266" spans="1:38" x14ac:dyDescent="0.25">
      <c r="A1266" t="s">
        <v>78</v>
      </c>
      <c r="B1266" t="s">
        <v>2525</v>
      </c>
      <c r="C1266" t="s">
        <v>8267</v>
      </c>
      <c r="D1266" t="s">
        <v>6967</v>
      </c>
      <c r="E1266" t="s">
        <v>37</v>
      </c>
      <c r="F1266" t="s">
        <v>2870</v>
      </c>
      <c r="G1266" t="s">
        <v>54</v>
      </c>
      <c r="I1266" t="s">
        <v>78</v>
      </c>
      <c r="J1266" t="s">
        <v>37</v>
      </c>
      <c r="K1266" t="s">
        <v>3476</v>
      </c>
      <c r="L1266" t="s">
        <v>183</v>
      </c>
      <c r="M1266" t="s">
        <v>8268</v>
      </c>
      <c r="N1266" t="s">
        <v>184</v>
      </c>
      <c r="O1266" t="s">
        <v>95</v>
      </c>
      <c r="P1266" t="s">
        <v>81</v>
      </c>
      <c r="Q1266" t="s">
        <v>8269</v>
      </c>
      <c r="R1266" t="s">
        <v>8270</v>
      </c>
      <c r="S1266" t="s">
        <v>72</v>
      </c>
      <c r="V1266" t="s">
        <v>96</v>
      </c>
      <c r="X1266" t="s">
        <v>97</v>
      </c>
      <c r="Z1266" t="s">
        <v>6968</v>
      </c>
      <c r="AA1266" t="s">
        <v>99</v>
      </c>
      <c r="AB1266" t="s">
        <v>8271</v>
      </c>
      <c r="AC1266" t="s">
        <v>6969</v>
      </c>
      <c r="AF1266" t="s">
        <v>12394</v>
      </c>
      <c r="AG1266" t="s">
        <v>76</v>
      </c>
      <c r="AH1266" t="s">
        <v>12189</v>
      </c>
      <c r="AI1266" t="s">
        <v>10682</v>
      </c>
      <c r="AJ1266" t="s">
        <v>10682</v>
      </c>
      <c r="AK1266"/>
      <c r="AL1266">
        <v>0</v>
      </c>
    </row>
    <row r="1267" spans="1:38" x14ac:dyDescent="0.25">
      <c r="A1267" t="s">
        <v>78</v>
      </c>
      <c r="B1267" t="s">
        <v>3003</v>
      </c>
      <c r="C1267" t="s">
        <v>8272</v>
      </c>
      <c r="E1267" t="s">
        <v>37</v>
      </c>
      <c r="F1267" t="s">
        <v>2870</v>
      </c>
      <c r="G1267" t="s">
        <v>54</v>
      </c>
      <c r="H1267" t="s">
        <v>174</v>
      </c>
      <c r="I1267" t="s">
        <v>103</v>
      </c>
      <c r="J1267" t="s">
        <v>37</v>
      </c>
      <c r="K1267" t="s">
        <v>3237</v>
      </c>
      <c r="L1267" t="s">
        <v>183</v>
      </c>
      <c r="M1267" t="s">
        <v>8273</v>
      </c>
      <c r="N1267" t="s">
        <v>197</v>
      </c>
      <c r="P1267" t="s">
        <v>81</v>
      </c>
      <c r="Q1267" t="s">
        <v>7273</v>
      </c>
      <c r="R1267" t="s">
        <v>8274</v>
      </c>
      <c r="S1267" t="s">
        <v>72</v>
      </c>
      <c r="Z1267" t="s">
        <v>7275</v>
      </c>
      <c r="AC1267" t="s">
        <v>7276</v>
      </c>
      <c r="AF1267" t="s">
        <v>12395</v>
      </c>
      <c r="AG1267" t="s">
        <v>49</v>
      </c>
      <c r="AH1267" t="s">
        <v>12395</v>
      </c>
      <c r="AI1267" t="s">
        <v>10682</v>
      </c>
      <c r="AJ1267" t="s">
        <v>10682</v>
      </c>
      <c r="AK1267"/>
      <c r="AL1267">
        <v>0</v>
      </c>
    </row>
    <row r="1268" spans="1:38" x14ac:dyDescent="0.25">
      <c r="A1268" t="s">
        <v>78</v>
      </c>
      <c r="B1268" t="s">
        <v>3003</v>
      </c>
      <c r="C1268" t="s">
        <v>8275</v>
      </c>
      <c r="E1268" t="s">
        <v>37</v>
      </c>
      <c r="F1268" t="s">
        <v>2870</v>
      </c>
      <c r="G1268" t="s">
        <v>54</v>
      </c>
      <c r="H1268" t="s">
        <v>174</v>
      </c>
      <c r="I1268" t="s">
        <v>103</v>
      </c>
      <c r="J1268" t="s">
        <v>37</v>
      </c>
      <c r="K1268" t="s">
        <v>3237</v>
      </c>
      <c r="L1268" t="s">
        <v>183</v>
      </c>
      <c r="M1268" t="s">
        <v>8276</v>
      </c>
      <c r="N1268" t="s">
        <v>197</v>
      </c>
      <c r="P1268" t="s">
        <v>81</v>
      </c>
      <c r="Z1268" t="s">
        <v>7275</v>
      </c>
      <c r="AF1268"/>
      <c r="AG1268" t="s">
        <v>49</v>
      </c>
      <c r="AH1268" t="s">
        <v>12395</v>
      </c>
      <c r="AI1268" t="s">
        <v>10682</v>
      </c>
      <c r="AJ1268" t="s">
        <v>10682</v>
      </c>
      <c r="AK1268"/>
      <c r="AL1268">
        <v>0</v>
      </c>
    </row>
    <row r="1269" spans="1:38" x14ac:dyDescent="0.25">
      <c r="A1269" t="s">
        <v>78</v>
      </c>
      <c r="B1269" t="s">
        <v>3003</v>
      </c>
      <c r="C1269" t="s">
        <v>8277</v>
      </c>
      <c r="E1269" t="s">
        <v>37</v>
      </c>
      <c r="F1269" t="s">
        <v>2870</v>
      </c>
      <c r="G1269" t="s">
        <v>54</v>
      </c>
      <c r="H1269" t="s">
        <v>174</v>
      </c>
      <c r="I1269" t="s">
        <v>103</v>
      </c>
      <c r="J1269" t="s">
        <v>37</v>
      </c>
      <c r="K1269" t="s">
        <v>3237</v>
      </c>
      <c r="L1269" t="s">
        <v>183</v>
      </c>
      <c r="M1269" t="s">
        <v>8278</v>
      </c>
      <c r="N1269" t="s">
        <v>197</v>
      </c>
      <c r="P1269" t="s">
        <v>81</v>
      </c>
      <c r="Z1269" t="s">
        <v>7275</v>
      </c>
      <c r="AF1269"/>
      <c r="AG1269" t="s">
        <v>49</v>
      </c>
      <c r="AH1269" t="s">
        <v>12395</v>
      </c>
      <c r="AI1269" t="s">
        <v>10682</v>
      </c>
      <c r="AJ1269" t="s">
        <v>10682</v>
      </c>
      <c r="AK1269"/>
      <c r="AL1269">
        <v>0</v>
      </c>
    </row>
    <row r="1270" spans="1:38" x14ac:dyDescent="0.25">
      <c r="A1270" t="s">
        <v>78</v>
      </c>
      <c r="B1270" t="s">
        <v>3003</v>
      </c>
      <c r="C1270" t="s">
        <v>8279</v>
      </c>
      <c r="E1270" t="s">
        <v>37</v>
      </c>
      <c r="F1270" t="s">
        <v>2870</v>
      </c>
      <c r="G1270" t="s">
        <v>54</v>
      </c>
      <c r="H1270" t="s">
        <v>174</v>
      </c>
      <c r="I1270" t="s">
        <v>103</v>
      </c>
      <c r="J1270" t="s">
        <v>37</v>
      </c>
      <c r="K1270" t="s">
        <v>3237</v>
      </c>
      <c r="L1270" t="s">
        <v>183</v>
      </c>
      <c r="M1270" t="s">
        <v>8280</v>
      </c>
      <c r="N1270" t="s">
        <v>197</v>
      </c>
      <c r="P1270" t="s">
        <v>81</v>
      </c>
      <c r="Z1270" t="s">
        <v>7275</v>
      </c>
      <c r="AF1270"/>
      <c r="AG1270" t="s">
        <v>49</v>
      </c>
      <c r="AH1270" t="s">
        <v>12395</v>
      </c>
      <c r="AI1270" t="s">
        <v>10682</v>
      </c>
      <c r="AJ1270" t="s">
        <v>10682</v>
      </c>
      <c r="AK1270"/>
      <c r="AL1270">
        <v>0</v>
      </c>
    </row>
    <row r="1271" spans="1:38" x14ac:dyDescent="0.25">
      <c r="A1271" t="s">
        <v>78</v>
      </c>
      <c r="B1271" t="s">
        <v>3003</v>
      </c>
      <c r="C1271" t="s">
        <v>8281</v>
      </c>
      <c r="E1271" t="s">
        <v>37</v>
      </c>
      <c r="F1271" t="s">
        <v>2870</v>
      </c>
      <c r="G1271" t="s">
        <v>54</v>
      </c>
      <c r="I1271" t="s">
        <v>103</v>
      </c>
      <c r="J1271" t="s">
        <v>37</v>
      </c>
      <c r="K1271" t="s">
        <v>3237</v>
      </c>
      <c r="L1271" t="s">
        <v>183</v>
      </c>
      <c r="M1271" t="s">
        <v>8282</v>
      </c>
      <c r="N1271" t="s">
        <v>197</v>
      </c>
      <c r="P1271" t="s">
        <v>81</v>
      </c>
      <c r="Z1271" t="s">
        <v>7275</v>
      </c>
      <c r="AF1271"/>
      <c r="AG1271" t="s">
        <v>49</v>
      </c>
      <c r="AH1271" t="s">
        <v>12395</v>
      </c>
      <c r="AI1271" t="s">
        <v>10682</v>
      </c>
      <c r="AJ1271" t="s">
        <v>10682</v>
      </c>
      <c r="AK1271"/>
      <c r="AL1271">
        <v>0</v>
      </c>
    </row>
    <row r="1272" spans="1:38" x14ac:dyDescent="0.25">
      <c r="A1272" t="s">
        <v>78</v>
      </c>
      <c r="B1272" t="s">
        <v>4038</v>
      </c>
      <c r="C1272" t="s">
        <v>8283</v>
      </c>
      <c r="D1272" t="s">
        <v>6961</v>
      </c>
      <c r="E1272" t="s">
        <v>37</v>
      </c>
      <c r="F1272" t="s">
        <v>2870</v>
      </c>
      <c r="G1272" t="s">
        <v>54</v>
      </c>
      <c r="H1272" t="s">
        <v>204</v>
      </c>
      <c r="I1272" t="s">
        <v>78</v>
      </c>
      <c r="J1272" t="s">
        <v>37</v>
      </c>
      <c r="K1272" t="s">
        <v>3207</v>
      </c>
      <c r="L1272" t="s">
        <v>54</v>
      </c>
      <c r="M1272" t="s">
        <v>8284</v>
      </c>
      <c r="N1272" t="s">
        <v>184</v>
      </c>
      <c r="O1272" t="s">
        <v>8285</v>
      </c>
      <c r="P1272" t="s">
        <v>45</v>
      </c>
      <c r="Q1272" t="s">
        <v>8286</v>
      </c>
      <c r="R1272" t="s">
        <v>8287</v>
      </c>
      <c r="S1272" t="s">
        <v>72</v>
      </c>
      <c r="V1272" t="s">
        <v>8288</v>
      </c>
      <c r="X1272" t="s">
        <v>8289</v>
      </c>
      <c r="Y1272" t="s">
        <v>8290</v>
      </c>
      <c r="Z1272" t="s">
        <v>6962</v>
      </c>
      <c r="AA1272" t="s">
        <v>8291</v>
      </c>
      <c r="AB1272" t="s">
        <v>6959</v>
      </c>
      <c r="AC1272" t="s">
        <v>6982</v>
      </c>
      <c r="AF1272" t="s">
        <v>12396</v>
      </c>
      <c r="AG1272" t="s">
        <v>76</v>
      </c>
      <c r="AH1272" t="s">
        <v>12346</v>
      </c>
      <c r="AI1272" t="s">
        <v>10682</v>
      </c>
      <c r="AJ1272" t="s">
        <v>10682</v>
      </c>
      <c r="AK1272"/>
      <c r="AL1272">
        <v>0</v>
      </c>
    </row>
    <row r="1273" spans="1:38" x14ac:dyDescent="0.25">
      <c r="A1273" t="s">
        <v>78</v>
      </c>
      <c r="B1273" t="s">
        <v>3558</v>
      </c>
      <c r="C1273" t="s">
        <v>8292</v>
      </c>
      <c r="D1273" t="s">
        <v>6967</v>
      </c>
      <c r="E1273" t="s">
        <v>37</v>
      </c>
      <c r="F1273" t="s">
        <v>2870</v>
      </c>
      <c r="G1273" t="s">
        <v>54</v>
      </c>
      <c r="I1273" t="s">
        <v>52</v>
      </c>
      <c r="J1273" t="s">
        <v>37</v>
      </c>
      <c r="K1273" t="s">
        <v>3303</v>
      </c>
      <c r="L1273" t="s">
        <v>94</v>
      </c>
      <c r="M1273" t="s">
        <v>8293</v>
      </c>
      <c r="N1273" t="s">
        <v>184</v>
      </c>
      <c r="O1273" t="s">
        <v>95</v>
      </c>
      <c r="P1273" t="s">
        <v>81</v>
      </c>
      <c r="Q1273" t="s">
        <v>8294</v>
      </c>
      <c r="R1273" t="s">
        <v>8295</v>
      </c>
      <c r="S1273" t="s">
        <v>72</v>
      </c>
      <c r="V1273" t="s">
        <v>96</v>
      </c>
      <c r="X1273" t="s">
        <v>97</v>
      </c>
      <c r="Z1273" t="s">
        <v>6968</v>
      </c>
      <c r="AA1273" t="s">
        <v>99</v>
      </c>
      <c r="AB1273" t="s">
        <v>8296</v>
      </c>
      <c r="AC1273" t="s">
        <v>6969</v>
      </c>
      <c r="AF1273" t="s">
        <v>12397</v>
      </c>
      <c r="AG1273" t="s">
        <v>76</v>
      </c>
      <c r="AH1273" t="s">
        <v>12398</v>
      </c>
      <c r="AI1273" t="s">
        <v>10682</v>
      </c>
      <c r="AJ1273" t="s">
        <v>10682</v>
      </c>
      <c r="AK1273"/>
      <c r="AL1273">
        <v>0</v>
      </c>
    </row>
    <row r="1274" spans="1:38" x14ac:dyDescent="0.25">
      <c r="A1274" t="s">
        <v>78</v>
      </c>
      <c r="B1274" t="s">
        <v>4959</v>
      </c>
      <c r="C1274" t="s">
        <v>8297</v>
      </c>
      <c r="D1274" t="s">
        <v>6963</v>
      </c>
      <c r="E1274" t="s">
        <v>37</v>
      </c>
      <c r="F1274" t="s">
        <v>2870</v>
      </c>
      <c r="G1274" t="s">
        <v>54</v>
      </c>
      <c r="H1274" t="s">
        <v>51</v>
      </c>
      <c r="I1274" t="s">
        <v>52</v>
      </c>
      <c r="J1274" t="s">
        <v>37</v>
      </c>
      <c r="K1274" t="s">
        <v>3237</v>
      </c>
      <c r="L1274" t="s">
        <v>183</v>
      </c>
      <c r="M1274" t="s">
        <v>8298</v>
      </c>
      <c r="N1274" t="s">
        <v>197</v>
      </c>
      <c r="O1274" t="s">
        <v>105</v>
      </c>
      <c r="P1274" t="s">
        <v>81</v>
      </c>
      <c r="Q1274" t="s">
        <v>8299</v>
      </c>
      <c r="R1274" t="s">
        <v>8300</v>
      </c>
      <c r="S1274" t="s">
        <v>72</v>
      </c>
      <c r="Z1274" t="s">
        <v>6964</v>
      </c>
      <c r="AA1274" t="s">
        <v>8301</v>
      </c>
      <c r="AC1274" t="s">
        <v>6965</v>
      </c>
      <c r="AF1274" t="s">
        <v>12399</v>
      </c>
      <c r="AG1274" t="s">
        <v>49</v>
      </c>
      <c r="AH1274" t="s">
        <v>12399</v>
      </c>
      <c r="AI1274" t="s">
        <v>10682</v>
      </c>
      <c r="AJ1274" t="s">
        <v>10682</v>
      </c>
      <c r="AK1274"/>
      <c r="AL1274">
        <v>0</v>
      </c>
    </row>
    <row r="1275" spans="1:38" x14ac:dyDescent="0.25">
      <c r="A1275" t="s">
        <v>78</v>
      </c>
      <c r="B1275" t="s">
        <v>3690</v>
      </c>
      <c r="C1275" t="s">
        <v>8302</v>
      </c>
      <c r="D1275" t="s">
        <v>6972</v>
      </c>
      <c r="E1275" t="s">
        <v>37</v>
      </c>
      <c r="F1275" t="s">
        <v>2870</v>
      </c>
      <c r="G1275" t="s">
        <v>54</v>
      </c>
      <c r="H1275" t="s">
        <v>8303</v>
      </c>
      <c r="I1275" t="s">
        <v>52</v>
      </c>
      <c r="J1275" t="s">
        <v>37</v>
      </c>
      <c r="K1275" t="s">
        <v>3237</v>
      </c>
      <c r="L1275" t="s">
        <v>183</v>
      </c>
      <c r="M1275" t="s">
        <v>8304</v>
      </c>
      <c r="N1275" t="s">
        <v>197</v>
      </c>
      <c r="P1275" t="s">
        <v>81</v>
      </c>
      <c r="Q1275" t="s">
        <v>8305</v>
      </c>
      <c r="R1275" t="s">
        <v>8306</v>
      </c>
      <c r="S1275" t="s">
        <v>72</v>
      </c>
      <c r="Z1275" t="s">
        <v>6973</v>
      </c>
      <c r="AA1275" t="s">
        <v>8307</v>
      </c>
      <c r="AC1275" t="s">
        <v>6975</v>
      </c>
      <c r="AF1275" t="s">
        <v>12400</v>
      </c>
      <c r="AG1275" t="s">
        <v>49</v>
      </c>
      <c r="AH1275" t="s">
        <v>12400</v>
      </c>
      <c r="AI1275" t="s">
        <v>10682</v>
      </c>
      <c r="AJ1275" t="s">
        <v>10682</v>
      </c>
      <c r="AK1275"/>
      <c r="AL1275">
        <v>0</v>
      </c>
    </row>
    <row r="1276" spans="1:38" x14ac:dyDescent="0.25">
      <c r="A1276" t="s">
        <v>78</v>
      </c>
      <c r="B1276" t="s">
        <v>112</v>
      </c>
      <c r="C1276" t="s">
        <v>8308</v>
      </c>
      <c r="D1276" t="s">
        <v>6961</v>
      </c>
      <c r="E1276" t="s">
        <v>37</v>
      </c>
      <c r="F1276" t="s">
        <v>2870</v>
      </c>
      <c r="G1276" t="s">
        <v>54</v>
      </c>
      <c r="H1276" t="s">
        <v>535</v>
      </c>
      <c r="I1276" t="s">
        <v>52</v>
      </c>
      <c r="J1276" t="s">
        <v>37</v>
      </c>
      <c r="K1276" t="s">
        <v>3456</v>
      </c>
      <c r="L1276" t="s">
        <v>39</v>
      </c>
      <c r="M1276" t="s">
        <v>8309</v>
      </c>
      <c r="N1276" t="s">
        <v>184</v>
      </c>
      <c r="O1276" t="s">
        <v>105</v>
      </c>
      <c r="P1276" t="s">
        <v>81</v>
      </c>
      <c r="Q1276" t="s">
        <v>8310</v>
      </c>
      <c r="R1276" t="s">
        <v>8311</v>
      </c>
      <c r="S1276" t="s">
        <v>72</v>
      </c>
      <c r="Z1276" t="s">
        <v>6962</v>
      </c>
      <c r="AA1276" t="s">
        <v>8312</v>
      </c>
      <c r="AB1276" t="s">
        <v>6976</v>
      </c>
      <c r="AC1276" t="s">
        <v>6960</v>
      </c>
      <c r="AF1276" t="s">
        <v>12401</v>
      </c>
      <c r="AG1276" t="s">
        <v>76</v>
      </c>
      <c r="AH1276" t="s">
        <v>12402</v>
      </c>
      <c r="AI1276" t="s">
        <v>10682</v>
      </c>
      <c r="AJ1276" t="s">
        <v>10682</v>
      </c>
      <c r="AK1276"/>
      <c r="AL1276">
        <v>0</v>
      </c>
    </row>
    <row r="1277" spans="1:38" x14ac:dyDescent="0.25">
      <c r="A1277" t="s">
        <v>78</v>
      </c>
      <c r="B1277" t="s">
        <v>697</v>
      </c>
      <c r="C1277" t="s">
        <v>8313</v>
      </c>
      <c r="D1277" t="s">
        <v>6972</v>
      </c>
      <c r="E1277" t="s">
        <v>37</v>
      </c>
      <c r="F1277" t="s">
        <v>2870</v>
      </c>
      <c r="G1277" t="s">
        <v>54</v>
      </c>
      <c r="H1277" t="s">
        <v>134</v>
      </c>
      <c r="I1277" t="s">
        <v>78</v>
      </c>
      <c r="J1277" t="s">
        <v>37</v>
      </c>
      <c r="K1277" t="s">
        <v>3420</v>
      </c>
      <c r="L1277" t="s">
        <v>43</v>
      </c>
      <c r="M1277" t="s">
        <v>8314</v>
      </c>
      <c r="N1277" t="s">
        <v>197</v>
      </c>
      <c r="P1277" t="s">
        <v>81</v>
      </c>
      <c r="Q1277" t="s">
        <v>8315</v>
      </c>
      <c r="R1277" t="s">
        <v>8316</v>
      </c>
      <c r="S1277" t="s">
        <v>72</v>
      </c>
      <c r="Z1277" t="s">
        <v>6973</v>
      </c>
      <c r="AA1277" t="s">
        <v>6974</v>
      </c>
      <c r="AC1277" t="s">
        <v>6975</v>
      </c>
      <c r="AF1277" t="s">
        <v>12403</v>
      </c>
      <c r="AG1277" t="s">
        <v>49</v>
      </c>
      <c r="AH1277" t="s">
        <v>12403</v>
      </c>
      <c r="AI1277" t="s">
        <v>10682</v>
      </c>
      <c r="AJ1277" t="s">
        <v>10682</v>
      </c>
      <c r="AK1277"/>
      <c r="AL1277">
        <v>0</v>
      </c>
    </row>
    <row r="1278" spans="1:38" x14ac:dyDescent="0.25">
      <c r="A1278" t="s">
        <v>78</v>
      </c>
      <c r="B1278" t="s">
        <v>1452</v>
      </c>
      <c r="C1278" t="s">
        <v>8317</v>
      </c>
      <c r="E1278" t="s">
        <v>37</v>
      </c>
      <c r="F1278" t="s">
        <v>2870</v>
      </c>
      <c r="G1278" t="s">
        <v>54</v>
      </c>
      <c r="I1278" t="s">
        <v>52</v>
      </c>
      <c r="J1278" t="s">
        <v>37</v>
      </c>
      <c r="K1278" t="s">
        <v>3123</v>
      </c>
      <c r="L1278" t="s">
        <v>39</v>
      </c>
      <c r="M1278" t="s">
        <v>8318</v>
      </c>
      <c r="N1278" t="s">
        <v>184</v>
      </c>
      <c r="P1278" t="s">
        <v>81</v>
      </c>
      <c r="Q1278" t="s">
        <v>8319</v>
      </c>
      <c r="R1278" t="s">
        <v>8320</v>
      </c>
      <c r="S1278" t="s">
        <v>72</v>
      </c>
      <c r="Z1278" t="s">
        <v>7058</v>
      </c>
      <c r="AA1278" t="s">
        <v>8321</v>
      </c>
      <c r="AC1278" t="s">
        <v>7060</v>
      </c>
      <c r="AF1278" t="s">
        <v>12404</v>
      </c>
      <c r="AG1278" t="s">
        <v>76</v>
      </c>
      <c r="AH1278" t="s">
        <v>12405</v>
      </c>
      <c r="AI1278" t="s">
        <v>10682</v>
      </c>
      <c r="AJ1278" t="s">
        <v>10682</v>
      </c>
      <c r="AK1278"/>
      <c r="AL1278">
        <v>0</v>
      </c>
    </row>
    <row r="1279" spans="1:38" x14ac:dyDescent="0.25">
      <c r="A1279" t="s">
        <v>78</v>
      </c>
      <c r="B1279" t="s">
        <v>343</v>
      </c>
      <c r="C1279" t="s">
        <v>8322</v>
      </c>
      <c r="D1279" t="s">
        <v>7551</v>
      </c>
      <c r="E1279" t="s">
        <v>37</v>
      </c>
      <c r="F1279" t="s">
        <v>2870</v>
      </c>
      <c r="G1279" t="s">
        <v>54</v>
      </c>
      <c r="H1279" t="s">
        <v>174</v>
      </c>
      <c r="I1279" t="s">
        <v>78</v>
      </c>
      <c r="J1279" t="s">
        <v>37</v>
      </c>
      <c r="K1279" t="s">
        <v>3420</v>
      </c>
      <c r="L1279" t="s">
        <v>43</v>
      </c>
      <c r="M1279" t="s">
        <v>8323</v>
      </c>
      <c r="N1279" t="s">
        <v>184</v>
      </c>
      <c r="P1279" t="s">
        <v>81</v>
      </c>
      <c r="Q1279" t="s">
        <v>8324</v>
      </c>
      <c r="R1279" t="s">
        <v>8325</v>
      </c>
      <c r="S1279" t="s">
        <v>72</v>
      </c>
      <c r="V1279" t="s">
        <v>8326</v>
      </c>
      <c r="X1279" t="s">
        <v>8327</v>
      </c>
      <c r="Z1279" t="s">
        <v>7557</v>
      </c>
      <c r="AA1279" t="s">
        <v>8328</v>
      </c>
      <c r="AB1279" t="s">
        <v>7270</v>
      </c>
      <c r="AF1279" t="s">
        <v>12406</v>
      </c>
      <c r="AG1279" t="s">
        <v>76</v>
      </c>
      <c r="AH1279" t="s">
        <v>12407</v>
      </c>
      <c r="AI1279" t="s">
        <v>10682</v>
      </c>
      <c r="AJ1279" t="s">
        <v>10682</v>
      </c>
      <c r="AK1279"/>
      <c r="AL1279">
        <v>0</v>
      </c>
    </row>
    <row r="1280" spans="1:38" x14ac:dyDescent="0.25">
      <c r="A1280" t="s">
        <v>78</v>
      </c>
      <c r="B1280" t="s">
        <v>596</v>
      </c>
      <c r="C1280" t="s">
        <v>8329</v>
      </c>
      <c r="D1280" t="s">
        <v>6963</v>
      </c>
      <c r="E1280" t="s">
        <v>37</v>
      </c>
      <c r="F1280" t="s">
        <v>3028</v>
      </c>
      <c r="G1280" t="s">
        <v>94</v>
      </c>
      <c r="H1280" t="s">
        <v>51</v>
      </c>
      <c r="I1280" t="s">
        <v>52</v>
      </c>
      <c r="J1280" t="s">
        <v>92</v>
      </c>
      <c r="K1280" t="s">
        <v>3237</v>
      </c>
      <c r="L1280" t="s">
        <v>183</v>
      </c>
      <c r="M1280" t="s">
        <v>8330</v>
      </c>
      <c r="N1280" t="s">
        <v>8331</v>
      </c>
      <c r="O1280" t="s">
        <v>105</v>
      </c>
      <c r="P1280" t="s">
        <v>81</v>
      </c>
      <c r="Q1280" t="s">
        <v>8332</v>
      </c>
      <c r="R1280" t="s">
        <v>8333</v>
      </c>
      <c r="S1280" t="s">
        <v>72</v>
      </c>
      <c r="Z1280" t="s">
        <v>6964</v>
      </c>
      <c r="AA1280" t="s">
        <v>8334</v>
      </c>
      <c r="AC1280" t="s">
        <v>6965</v>
      </c>
      <c r="AF1280" t="s">
        <v>12408</v>
      </c>
      <c r="AG1280" t="s">
        <v>49</v>
      </c>
      <c r="AH1280" t="s">
        <v>12408</v>
      </c>
      <c r="AI1280" t="s">
        <v>10682</v>
      </c>
      <c r="AJ1280" t="s">
        <v>10682</v>
      </c>
      <c r="AK1280" t="s">
        <v>12066</v>
      </c>
      <c r="AL1280">
        <v>0</v>
      </c>
    </row>
    <row r="1281" spans="1:38" x14ac:dyDescent="0.25">
      <c r="A1281" t="s">
        <v>78</v>
      </c>
      <c r="B1281" t="s">
        <v>755</v>
      </c>
      <c r="C1281" t="s">
        <v>8335</v>
      </c>
      <c r="D1281" t="s">
        <v>7717</v>
      </c>
      <c r="E1281" t="s">
        <v>37</v>
      </c>
      <c r="F1281" t="s">
        <v>3028</v>
      </c>
      <c r="G1281" t="s">
        <v>94</v>
      </c>
      <c r="I1281" t="s">
        <v>52</v>
      </c>
      <c r="J1281" t="s">
        <v>37</v>
      </c>
      <c r="K1281" t="s">
        <v>3303</v>
      </c>
      <c r="L1281" t="s">
        <v>94</v>
      </c>
      <c r="M1281" t="s">
        <v>8336</v>
      </c>
      <c r="N1281" t="s">
        <v>184</v>
      </c>
      <c r="P1281" t="s">
        <v>81</v>
      </c>
      <c r="Q1281" t="s">
        <v>8337</v>
      </c>
      <c r="R1281" t="s">
        <v>8338</v>
      </c>
      <c r="S1281" t="s">
        <v>72</v>
      </c>
      <c r="V1281" t="s">
        <v>8339</v>
      </c>
      <c r="X1281" t="s">
        <v>8340</v>
      </c>
      <c r="Z1281" t="s">
        <v>7723</v>
      </c>
      <c r="AA1281" t="s">
        <v>8341</v>
      </c>
      <c r="AB1281" t="s">
        <v>7270</v>
      </c>
      <c r="AF1281" t="s">
        <v>12409</v>
      </c>
      <c r="AG1281" t="s">
        <v>76</v>
      </c>
      <c r="AH1281" t="s">
        <v>12228</v>
      </c>
      <c r="AI1281" t="s">
        <v>10682</v>
      </c>
      <c r="AJ1281" t="s">
        <v>10682</v>
      </c>
      <c r="AK1281"/>
      <c r="AL1281">
        <v>0</v>
      </c>
    </row>
    <row r="1282" spans="1:38" x14ac:dyDescent="0.25">
      <c r="A1282" t="s">
        <v>78</v>
      </c>
      <c r="B1282" t="s">
        <v>1003</v>
      </c>
      <c r="C1282" t="s">
        <v>8342</v>
      </c>
      <c r="D1282" t="s">
        <v>6961</v>
      </c>
      <c r="E1282" t="s">
        <v>37</v>
      </c>
      <c r="F1282" t="s">
        <v>3028</v>
      </c>
      <c r="G1282" t="s">
        <v>94</v>
      </c>
      <c r="H1282" t="s">
        <v>91</v>
      </c>
      <c r="I1282" t="s">
        <v>103</v>
      </c>
      <c r="J1282" t="s">
        <v>37</v>
      </c>
      <c r="K1282" t="s">
        <v>3265</v>
      </c>
      <c r="L1282" t="s">
        <v>94</v>
      </c>
      <c r="M1282" t="s">
        <v>8343</v>
      </c>
      <c r="N1282" t="s">
        <v>80</v>
      </c>
      <c r="O1282" t="s">
        <v>105</v>
      </c>
      <c r="P1282" t="s">
        <v>81</v>
      </c>
      <c r="Q1282" t="s">
        <v>8344</v>
      </c>
      <c r="R1282" t="s">
        <v>8345</v>
      </c>
      <c r="S1282" t="s">
        <v>72</v>
      </c>
      <c r="Z1282" t="s">
        <v>6962</v>
      </c>
      <c r="AA1282" t="s">
        <v>8346</v>
      </c>
      <c r="AC1282" t="s">
        <v>7104</v>
      </c>
      <c r="AF1282" t="s">
        <v>12410</v>
      </c>
      <c r="AG1282" t="s">
        <v>76</v>
      </c>
      <c r="AH1282" t="s">
        <v>12278</v>
      </c>
      <c r="AI1282" t="s">
        <v>10682</v>
      </c>
      <c r="AJ1282" t="s">
        <v>10682</v>
      </c>
      <c r="AK1282"/>
      <c r="AL1282">
        <v>0</v>
      </c>
    </row>
    <row r="1283" spans="1:38" x14ac:dyDescent="0.25">
      <c r="A1283" t="s">
        <v>78</v>
      </c>
      <c r="B1283" t="s">
        <v>362</v>
      </c>
      <c r="C1283" t="s">
        <v>8347</v>
      </c>
      <c r="E1283" t="s">
        <v>37</v>
      </c>
      <c r="F1283" t="s">
        <v>3028</v>
      </c>
      <c r="G1283" t="s">
        <v>94</v>
      </c>
      <c r="H1283" t="s">
        <v>142</v>
      </c>
      <c r="I1283" t="s">
        <v>103</v>
      </c>
      <c r="J1283" t="s">
        <v>37</v>
      </c>
      <c r="K1283" t="s">
        <v>3123</v>
      </c>
      <c r="L1283" t="s">
        <v>39</v>
      </c>
      <c r="M1283" t="s">
        <v>8348</v>
      </c>
      <c r="N1283" t="s">
        <v>197</v>
      </c>
      <c r="P1283" t="s">
        <v>45</v>
      </c>
      <c r="R1283" t="s">
        <v>8349</v>
      </c>
      <c r="S1283" t="s">
        <v>46</v>
      </c>
      <c r="T1283" t="s">
        <v>1587</v>
      </c>
      <c r="V1283" t="s">
        <v>8350</v>
      </c>
      <c r="X1283" t="s">
        <v>8351</v>
      </c>
      <c r="Z1283" t="s">
        <v>64</v>
      </c>
      <c r="AA1283" t="s">
        <v>8352</v>
      </c>
      <c r="AF1283"/>
      <c r="AG1283" t="s">
        <v>49</v>
      </c>
      <c r="AH1283" t="s">
        <v>12411</v>
      </c>
      <c r="AI1283" t="s">
        <v>10682</v>
      </c>
      <c r="AJ1283" t="s">
        <v>10682</v>
      </c>
      <c r="AK1283"/>
      <c r="AL1283">
        <v>0</v>
      </c>
    </row>
    <row r="1284" spans="1:38" x14ac:dyDescent="0.25">
      <c r="A1284" t="s">
        <v>78</v>
      </c>
      <c r="B1284" t="s">
        <v>2402</v>
      </c>
      <c r="C1284" t="s">
        <v>8353</v>
      </c>
      <c r="D1284" t="s">
        <v>6961</v>
      </c>
      <c r="E1284" t="s">
        <v>37</v>
      </c>
      <c r="F1284" t="s">
        <v>3028</v>
      </c>
      <c r="G1284" t="s">
        <v>94</v>
      </c>
      <c r="H1284" t="s">
        <v>91</v>
      </c>
      <c r="I1284" t="s">
        <v>52</v>
      </c>
      <c r="J1284" t="s">
        <v>37</v>
      </c>
      <c r="K1284" t="s">
        <v>3303</v>
      </c>
      <c r="L1284" t="s">
        <v>94</v>
      </c>
      <c r="M1284" t="s">
        <v>8354</v>
      </c>
      <c r="N1284" t="s">
        <v>184</v>
      </c>
      <c r="O1284" t="s">
        <v>105</v>
      </c>
      <c r="P1284" t="s">
        <v>81</v>
      </c>
      <c r="Q1284" t="s">
        <v>8355</v>
      </c>
      <c r="R1284" t="s">
        <v>8356</v>
      </c>
      <c r="S1284" t="s">
        <v>72</v>
      </c>
      <c r="Z1284" t="s">
        <v>6962</v>
      </c>
      <c r="AA1284" t="s">
        <v>8357</v>
      </c>
      <c r="AC1284" t="s">
        <v>6982</v>
      </c>
      <c r="AF1284" t="s">
        <v>12412</v>
      </c>
      <c r="AG1284" t="s">
        <v>76</v>
      </c>
      <c r="AH1284" t="s">
        <v>12371</v>
      </c>
      <c r="AI1284" t="s">
        <v>10682</v>
      </c>
      <c r="AJ1284" t="s">
        <v>10682</v>
      </c>
      <c r="AK1284"/>
      <c r="AL1284">
        <v>0</v>
      </c>
    </row>
    <row r="1285" spans="1:38" x14ac:dyDescent="0.25">
      <c r="A1285" t="s">
        <v>78</v>
      </c>
      <c r="B1285" t="s">
        <v>38</v>
      </c>
      <c r="C1285" t="s">
        <v>10584</v>
      </c>
      <c r="D1285" t="s">
        <v>6961</v>
      </c>
      <c r="E1285" t="s">
        <v>37</v>
      </c>
      <c r="F1285" t="s">
        <v>3028</v>
      </c>
      <c r="G1285" t="s">
        <v>94</v>
      </c>
      <c r="H1285" t="s">
        <v>51</v>
      </c>
      <c r="I1285" t="s">
        <v>103</v>
      </c>
      <c r="J1285" t="s">
        <v>2790</v>
      </c>
      <c r="K1285" t="s">
        <v>3880</v>
      </c>
      <c r="L1285" t="s">
        <v>94</v>
      </c>
      <c r="M1285" t="s">
        <v>10585</v>
      </c>
      <c r="N1285" t="s">
        <v>71</v>
      </c>
      <c r="O1285" t="s">
        <v>105</v>
      </c>
      <c r="P1285" t="s">
        <v>81</v>
      </c>
      <c r="Q1285" t="s">
        <v>10586</v>
      </c>
      <c r="R1285" t="s">
        <v>10587</v>
      </c>
      <c r="S1285" t="s">
        <v>72</v>
      </c>
      <c r="Z1285" t="s">
        <v>6962</v>
      </c>
      <c r="AA1285" t="s">
        <v>10588</v>
      </c>
      <c r="AB1285" t="s">
        <v>6976</v>
      </c>
      <c r="AC1285" t="s">
        <v>6960</v>
      </c>
      <c r="AF1285" t="s">
        <v>12413</v>
      </c>
      <c r="AG1285" t="s">
        <v>76</v>
      </c>
      <c r="AH1285" t="s">
        <v>12414</v>
      </c>
      <c r="AI1285" t="s">
        <v>10682</v>
      </c>
      <c r="AJ1285" t="s">
        <v>10682</v>
      </c>
      <c r="AK1285" t="s">
        <v>10738</v>
      </c>
      <c r="AL1285">
        <v>0</v>
      </c>
    </row>
    <row r="1286" spans="1:38" x14ac:dyDescent="0.25">
      <c r="A1286" t="s">
        <v>78</v>
      </c>
      <c r="B1286" t="s">
        <v>1636</v>
      </c>
      <c r="C1286" t="s">
        <v>8358</v>
      </c>
      <c r="D1286" t="s">
        <v>6961</v>
      </c>
      <c r="E1286" t="s">
        <v>37</v>
      </c>
      <c r="F1286" t="s">
        <v>3028</v>
      </c>
      <c r="G1286" t="s">
        <v>94</v>
      </c>
      <c r="H1286" t="s">
        <v>102</v>
      </c>
      <c r="I1286" t="s">
        <v>78</v>
      </c>
      <c r="J1286" t="s">
        <v>37</v>
      </c>
      <c r="K1286" t="s">
        <v>3303</v>
      </c>
      <c r="L1286" t="s">
        <v>94</v>
      </c>
      <c r="M1286" t="s">
        <v>8359</v>
      </c>
      <c r="N1286" t="s">
        <v>184</v>
      </c>
      <c r="O1286" t="s">
        <v>202</v>
      </c>
      <c r="P1286" t="s">
        <v>81</v>
      </c>
      <c r="Q1286" t="s">
        <v>8360</v>
      </c>
      <c r="R1286" t="s">
        <v>8361</v>
      </c>
      <c r="S1286" t="s">
        <v>72</v>
      </c>
      <c r="Z1286" t="s">
        <v>6962</v>
      </c>
      <c r="AA1286" t="s">
        <v>8362</v>
      </c>
      <c r="AC1286" t="s">
        <v>6982</v>
      </c>
      <c r="AF1286" t="s">
        <v>12415</v>
      </c>
      <c r="AG1286" t="s">
        <v>76</v>
      </c>
      <c r="AH1286" t="s">
        <v>12222</v>
      </c>
      <c r="AI1286" t="s">
        <v>10682</v>
      </c>
      <c r="AJ1286" t="s">
        <v>10682</v>
      </c>
      <c r="AK1286"/>
      <c r="AL1286">
        <v>0</v>
      </c>
    </row>
    <row r="1287" spans="1:38" x14ac:dyDescent="0.25">
      <c r="A1287" t="s">
        <v>78</v>
      </c>
      <c r="B1287" t="s">
        <v>343</v>
      </c>
      <c r="C1287" t="s">
        <v>8363</v>
      </c>
      <c r="E1287" t="s">
        <v>37</v>
      </c>
      <c r="F1287" t="s">
        <v>3028</v>
      </c>
      <c r="G1287" t="s">
        <v>94</v>
      </c>
      <c r="H1287" t="s">
        <v>636</v>
      </c>
      <c r="I1287" t="s">
        <v>52</v>
      </c>
      <c r="J1287" t="s">
        <v>37</v>
      </c>
      <c r="K1287" t="s">
        <v>3265</v>
      </c>
      <c r="L1287" t="s">
        <v>94</v>
      </c>
      <c r="M1287" t="s">
        <v>8364</v>
      </c>
      <c r="N1287" t="s">
        <v>80</v>
      </c>
      <c r="O1287" t="s">
        <v>8365</v>
      </c>
      <c r="P1287" t="s">
        <v>81</v>
      </c>
      <c r="Q1287" t="s">
        <v>1347</v>
      </c>
      <c r="R1287" t="s">
        <v>8366</v>
      </c>
      <c r="S1287" t="s">
        <v>72</v>
      </c>
      <c r="V1287" t="s">
        <v>8367</v>
      </c>
      <c r="X1287" t="s">
        <v>8368</v>
      </c>
      <c r="Z1287" t="s">
        <v>6977</v>
      </c>
      <c r="AA1287" t="s">
        <v>8369</v>
      </c>
      <c r="AC1287" t="s">
        <v>6971</v>
      </c>
      <c r="AF1287" t="s">
        <v>12416</v>
      </c>
      <c r="AG1287" t="s">
        <v>76</v>
      </c>
      <c r="AH1287" t="s">
        <v>12340</v>
      </c>
      <c r="AI1287" t="s">
        <v>10682</v>
      </c>
      <c r="AJ1287" t="s">
        <v>10682</v>
      </c>
      <c r="AK1287"/>
      <c r="AL1287">
        <v>0</v>
      </c>
    </row>
    <row r="1288" spans="1:38" x14ac:dyDescent="0.25">
      <c r="A1288" t="s">
        <v>78</v>
      </c>
      <c r="B1288" t="s">
        <v>218</v>
      </c>
      <c r="C1288" t="s">
        <v>8370</v>
      </c>
      <c r="D1288" t="s">
        <v>6972</v>
      </c>
      <c r="E1288" t="s">
        <v>37</v>
      </c>
      <c r="F1288" t="s">
        <v>3028</v>
      </c>
      <c r="G1288" t="s">
        <v>94</v>
      </c>
      <c r="H1288" t="s">
        <v>51</v>
      </c>
      <c r="I1288" t="s">
        <v>103</v>
      </c>
      <c r="J1288" t="s">
        <v>37</v>
      </c>
      <c r="K1288" t="s">
        <v>3303</v>
      </c>
      <c r="L1288" t="s">
        <v>94</v>
      </c>
      <c r="M1288" t="s">
        <v>6524</v>
      </c>
      <c r="N1288" t="s">
        <v>197</v>
      </c>
      <c r="P1288" t="s">
        <v>81</v>
      </c>
      <c r="Q1288" t="s">
        <v>8371</v>
      </c>
      <c r="R1288" t="s">
        <v>8372</v>
      </c>
      <c r="S1288" t="s">
        <v>72</v>
      </c>
      <c r="Z1288" t="s">
        <v>6973</v>
      </c>
      <c r="AA1288" t="s">
        <v>8373</v>
      </c>
      <c r="AC1288" t="s">
        <v>6975</v>
      </c>
      <c r="AF1288" t="s">
        <v>12369</v>
      </c>
      <c r="AG1288" t="s">
        <v>49</v>
      </c>
      <c r="AH1288" t="s">
        <v>12369</v>
      </c>
      <c r="AI1288" t="s">
        <v>10682</v>
      </c>
      <c r="AJ1288" t="s">
        <v>10682</v>
      </c>
      <c r="AK1288"/>
      <c r="AL1288">
        <v>0</v>
      </c>
    </row>
    <row r="1289" spans="1:38" x14ac:dyDescent="0.25">
      <c r="A1289" t="s">
        <v>78</v>
      </c>
      <c r="B1289" t="s">
        <v>3121</v>
      </c>
      <c r="C1289" t="s">
        <v>8374</v>
      </c>
      <c r="D1289" t="s">
        <v>8375</v>
      </c>
      <c r="E1289" t="s">
        <v>37</v>
      </c>
      <c r="F1289" t="s">
        <v>3249</v>
      </c>
      <c r="G1289" t="s">
        <v>70</v>
      </c>
      <c r="H1289" t="s">
        <v>2516</v>
      </c>
      <c r="I1289" t="s">
        <v>103</v>
      </c>
      <c r="J1289" t="s">
        <v>92</v>
      </c>
      <c r="K1289" t="s">
        <v>3303</v>
      </c>
      <c r="L1289" t="s">
        <v>94</v>
      </c>
      <c r="M1289" t="s">
        <v>8376</v>
      </c>
      <c r="N1289" t="s">
        <v>7005</v>
      </c>
      <c r="O1289" t="s">
        <v>8377</v>
      </c>
      <c r="P1289" t="s">
        <v>62</v>
      </c>
      <c r="R1289" t="s">
        <v>8378</v>
      </c>
      <c r="S1289" t="s">
        <v>46</v>
      </c>
      <c r="T1289" t="s">
        <v>1085</v>
      </c>
      <c r="V1289" t="s">
        <v>8379</v>
      </c>
      <c r="X1289" t="s">
        <v>8380</v>
      </c>
      <c r="Y1289" t="s">
        <v>653</v>
      </c>
      <c r="Z1289" t="s">
        <v>64</v>
      </c>
      <c r="AA1289" t="s">
        <v>8381</v>
      </c>
      <c r="AB1289" t="s">
        <v>288</v>
      </c>
      <c r="AC1289" t="s">
        <v>7849</v>
      </c>
      <c r="AF1289"/>
      <c r="AG1289" t="s">
        <v>285</v>
      </c>
      <c r="AH1289" t="s">
        <v>12417</v>
      </c>
      <c r="AI1289" t="s">
        <v>10682</v>
      </c>
      <c r="AJ1289" t="s">
        <v>10682</v>
      </c>
      <c r="AK1289" t="s">
        <v>12066</v>
      </c>
      <c r="AL1289">
        <v>0</v>
      </c>
    </row>
    <row r="1290" spans="1:38" x14ac:dyDescent="0.25">
      <c r="A1290" t="s">
        <v>78</v>
      </c>
      <c r="B1290" t="s">
        <v>1003</v>
      </c>
      <c r="C1290" t="s">
        <v>8382</v>
      </c>
      <c r="E1290" t="s">
        <v>37</v>
      </c>
      <c r="F1290" t="s">
        <v>3249</v>
      </c>
      <c r="G1290" t="s">
        <v>70</v>
      </c>
      <c r="H1290" t="s">
        <v>199</v>
      </c>
      <c r="I1290" t="s">
        <v>78</v>
      </c>
      <c r="J1290" t="s">
        <v>37</v>
      </c>
      <c r="K1290" t="s">
        <v>3420</v>
      </c>
      <c r="L1290" t="s">
        <v>43</v>
      </c>
      <c r="M1290" t="s">
        <v>8383</v>
      </c>
      <c r="N1290" t="s">
        <v>197</v>
      </c>
      <c r="O1290" t="s">
        <v>8384</v>
      </c>
      <c r="P1290" t="s">
        <v>81</v>
      </c>
      <c r="Q1290" t="s">
        <v>8385</v>
      </c>
      <c r="R1290" t="s">
        <v>8386</v>
      </c>
      <c r="S1290" t="s">
        <v>72</v>
      </c>
      <c r="Z1290" t="s">
        <v>8096</v>
      </c>
      <c r="AA1290" t="s">
        <v>1010</v>
      </c>
      <c r="AC1290" t="s">
        <v>8387</v>
      </c>
      <c r="AF1290" t="s">
        <v>12418</v>
      </c>
      <c r="AG1290" t="s">
        <v>49</v>
      </c>
      <c r="AH1290" t="s">
        <v>12418</v>
      </c>
      <c r="AI1290" t="s">
        <v>10682</v>
      </c>
      <c r="AJ1290" t="s">
        <v>10682</v>
      </c>
      <c r="AK1290"/>
      <c r="AL1290">
        <v>0</v>
      </c>
    </row>
    <row r="1291" spans="1:38" x14ac:dyDescent="0.25">
      <c r="A1291" t="s">
        <v>78</v>
      </c>
      <c r="B1291" t="s">
        <v>3082</v>
      </c>
      <c r="C1291" t="s">
        <v>8388</v>
      </c>
      <c r="E1291" t="s">
        <v>37</v>
      </c>
      <c r="F1291" t="s">
        <v>3249</v>
      </c>
      <c r="G1291" t="s">
        <v>70</v>
      </c>
      <c r="H1291" t="s">
        <v>51</v>
      </c>
      <c r="I1291" t="s">
        <v>78</v>
      </c>
      <c r="J1291" t="s">
        <v>37</v>
      </c>
      <c r="K1291" t="s">
        <v>3207</v>
      </c>
      <c r="L1291" t="s">
        <v>54</v>
      </c>
      <c r="M1291" t="s">
        <v>8389</v>
      </c>
      <c r="N1291" t="s">
        <v>197</v>
      </c>
      <c r="O1291" t="s">
        <v>8390</v>
      </c>
      <c r="P1291" t="s">
        <v>81</v>
      </c>
      <c r="Q1291" t="s">
        <v>8391</v>
      </c>
      <c r="R1291" t="s">
        <v>8392</v>
      </c>
      <c r="S1291" t="s">
        <v>72</v>
      </c>
      <c r="Z1291" t="s">
        <v>8096</v>
      </c>
      <c r="AA1291" t="s">
        <v>1010</v>
      </c>
      <c r="AC1291" t="s">
        <v>8387</v>
      </c>
      <c r="AF1291" t="s">
        <v>12419</v>
      </c>
      <c r="AG1291" t="s">
        <v>49</v>
      </c>
      <c r="AH1291" t="s">
        <v>12419</v>
      </c>
      <c r="AI1291" t="s">
        <v>10682</v>
      </c>
      <c r="AJ1291" t="s">
        <v>10682</v>
      </c>
      <c r="AK1291"/>
      <c r="AL1291">
        <v>0</v>
      </c>
    </row>
    <row r="1292" spans="1:38" x14ac:dyDescent="0.25">
      <c r="A1292" t="s">
        <v>78</v>
      </c>
      <c r="B1292" t="s">
        <v>3365</v>
      </c>
      <c r="C1292" t="s">
        <v>8393</v>
      </c>
      <c r="E1292" t="s">
        <v>37</v>
      </c>
      <c r="F1292" t="s">
        <v>3249</v>
      </c>
      <c r="G1292" t="s">
        <v>70</v>
      </c>
      <c r="I1292" t="s">
        <v>52</v>
      </c>
      <c r="J1292" t="s">
        <v>645</v>
      </c>
      <c r="K1292" t="s">
        <v>3476</v>
      </c>
      <c r="L1292" t="s">
        <v>183</v>
      </c>
      <c r="M1292" t="s">
        <v>6645</v>
      </c>
      <c r="N1292" t="s">
        <v>197</v>
      </c>
      <c r="P1292" t="s">
        <v>81</v>
      </c>
      <c r="Q1292" t="s">
        <v>6525</v>
      </c>
      <c r="R1292" t="s">
        <v>8394</v>
      </c>
      <c r="S1292" t="s">
        <v>72</v>
      </c>
      <c r="Z1292" t="s">
        <v>8395</v>
      </c>
      <c r="AC1292" t="s">
        <v>8396</v>
      </c>
      <c r="AF1292" t="s">
        <v>12420</v>
      </c>
      <c r="AG1292" t="s">
        <v>49</v>
      </c>
      <c r="AH1292" t="s">
        <v>12420</v>
      </c>
      <c r="AI1292" t="s">
        <v>10682</v>
      </c>
      <c r="AJ1292" t="s">
        <v>10682</v>
      </c>
      <c r="AK1292" t="s">
        <v>10789</v>
      </c>
      <c r="AL1292">
        <v>0</v>
      </c>
    </row>
    <row r="1293" spans="1:38" x14ac:dyDescent="0.25">
      <c r="A1293" t="s">
        <v>78</v>
      </c>
      <c r="B1293" t="s">
        <v>59</v>
      </c>
      <c r="C1293" t="s">
        <v>12421</v>
      </c>
      <c r="D1293" t="s">
        <v>6963</v>
      </c>
      <c r="E1293" t="s">
        <v>37</v>
      </c>
      <c r="F1293" t="s">
        <v>3249</v>
      </c>
      <c r="G1293" t="s">
        <v>70</v>
      </c>
      <c r="H1293" t="s">
        <v>51</v>
      </c>
      <c r="I1293" t="s">
        <v>52</v>
      </c>
      <c r="J1293" t="s">
        <v>92</v>
      </c>
      <c r="K1293" t="s">
        <v>3207</v>
      </c>
      <c r="L1293" t="s">
        <v>54</v>
      </c>
      <c r="M1293" t="s">
        <v>12422</v>
      </c>
      <c r="N1293" t="s">
        <v>197</v>
      </c>
      <c r="O1293" t="s">
        <v>105</v>
      </c>
      <c r="P1293" t="s">
        <v>81</v>
      </c>
      <c r="Q1293" t="s">
        <v>12423</v>
      </c>
      <c r="R1293" t="s">
        <v>12424</v>
      </c>
      <c r="S1293" t="s">
        <v>72</v>
      </c>
      <c r="Z1293" t="s">
        <v>6964</v>
      </c>
      <c r="AA1293" t="s">
        <v>12425</v>
      </c>
      <c r="AB1293" t="s">
        <v>6976</v>
      </c>
      <c r="AC1293" t="s">
        <v>6965</v>
      </c>
      <c r="AF1293" t="s">
        <v>12426</v>
      </c>
      <c r="AG1293" t="s">
        <v>49</v>
      </c>
      <c r="AH1293" t="s">
        <v>12426</v>
      </c>
      <c r="AI1293" t="s">
        <v>10682</v>
      </c>
      <c r="AJ1293" t="s">
        <v>10682</v>
      </c>
      <c r="AK1293" t="s">
        <v>12066</v>
      </c>
      <c r="AL1293">
        <v>0</v>
      </c>
    </row>
    <row r="1294" spans="1:38" x14ac:dyDescent="0.25">
      <c r="A1294" t="s">
        <v>78</v>
      </c>
      <c r="B1294" t="s">
        <v>4864</v>
      </c>
      <c r="C1294" t="s">
        <v>8399</v>
      </c>
      <c r="D1294" t="s">
        <v>7457</v>
      </c>
      <c r="E1294" t="s">
        <v>37</v>
      </c>
      <c r="F1294" t="s">
        <v>3249</v>
      </c>
      <c r="G1294" t="s">
        <v>70</v>
      </c>
      <c r="H1294" t="s">
        <v>286</v>
      </c>
      <c r="I1294" t="s">
        <v>52</v>
      </c>
      <c r="J1294" t="s">
        <v>37</v>
      </c>
      <c r="K1294" t="s">
        <v>3303</v>
      </c>
      <c r="L1294" t="s">
        <v>94</v>
      </c>
      <c r="M1294" t="s">
        <v>8400</v>
      </c>
      <c r="N1294" t="s">
        <v>184</v>
      </c>
      <c r="P1294" t="s">
        <v>81</v>
      </c>
      <c r="Q1294" t="s">
        <v>8401</v>
      </c>
      <c r="R1294" t="s">
        <v>8402</v>
      </c>
      <c r="S1294" t="s">
        <v>72</v>
      </c>
      <c r="Z1294" t="s">
        <v>7462</v>
      </c>
      <c r="AA1294" t="s">
        <v>8403</v>
      </c>
      <c r="AC1294" t="s">
        <v>7464</v>
      </c>
      <c r="AF1294" t="s">
        <v>12427</v>
      </c>
      <c r="AG1294" t="s">
        <v>76</v>
      </c>
      <c r="AH1294" t="s">
        <v>12231</v>
      </c>
      <c r="AI1294" t="s">
        <v>10682</v>
      </c>
      <c r="AJ1294" t="s">
        <v>10682</v>
      </c>
      <c r="AK1294"/>
      <c r="AL1294">
        <v>0</v>
      </c>
    </row>
    <row r="1295" spans="1:38" x14ac:dyDescent="0.25">
      <c r="A1295" t="s">
        <v>78</v>
      </c>
      <c r="B1295" t="s">
        <v>3686</v>
      </c>
      <c r="C1295" t="s">
        <v>8404</v>
      </c>
      <c r="E1295" t="s">
        <v>37</v>
      </c>
      <c r="F1295" t="s">
        <v>3129</v>
      </c>
      <c r="G1295" t="s">
        <v>43</v>
      </c>
      <c r="I1295" t="s">
        <v>103</v>
      </c>
      <c r="J1295" t="s">
        <v>37</v>
      </c>
      <c r="K1295" t="s">
        <v>3310</v>
      </c>
      <c r="L1295" t="s">
        <v>70</v>
      </c>
      <c r="M1295" t="s">
        <v>8405</v>
      </c>
      <c r="N1295" t="s">
        <v>197</v>
      </c>
      <c r="P1295" t="s">
        <v>81</v>
      </c>
      <c r="Q1295" t="s">
        <v>6525</v>
      </c>
      <c r="R1295" t="s">
        <v>8406</v>
      </c>
      <c r="S1295" t="s">
        <v>72</v>
      </c>
      <c r="Z1295" t="s">
        <v>8395</v>
      </c>
      <c r="AC1295" t="s">
        <v>8396</v>
      </c>
      <c r="AF1295" t="s">
        <v>12428</v>
      </c>
      <c r="AG1295" t="s">
        <v>49</v>
      </c>
      <c r="AH1295" t="s">
        <v>12428</v>
      </c>
      <c r="AI1295" t="s">
        <v>10682</v>
      </c>
      <c r="AJ1295" t="s">
        <v>10682</v>
      </c>
      <c r="AK1295"/>
      <c r="AL1295">
        <v>0</v>
      </c>
    </row>
    <row r="1296" spans="1:38" x14ac:dyDescent="0.25">
      <c r="A1296" t="s">
        <v>78</v>
      </c>
      <c r="B1296" t="s">
        <v>4959</v>
      </c>
      <c r="C1296" t="s">
        <v>8407</v>
      </c>
      <c r="D1296" t="s">
        <v>6961</v>
      </c>
      <c r="E1296" t="s">
        <v>37</v>
      </c>
      <c r="F1296" t="s">
        <v>3129</v>
      </c>
      <c r="G1296" t="s">
        <v>43</v>
      </c>
      <c r="H1296" t="s">
        <v>51</v>
      </c>
      <c r="I1296" t="s">
        <v>78</v>
      </c>
      <c r="J1296" t="s">
        <v>37</v>
      </c>
      <c r="K1296" t="s">
        <v>3420</v>
      </c>
      <c r="L1296" t="s">
        <v>43</v>
      </c>
      <c r="M1296" t="s">
        <v>8408</v>
      </c>
      <c r="N1296" t="s">
        <v>184</v>
      </c>
      <c r="O1296" t="s">
        <v>105</v>
      </c>
      <c r="P1296" t="s">
        <v>81</v>
      </c>
      <c r="Q1296" t="s">
        <v>8409</v>
      </c>
      <c r="R1296" t="s">
        <v>8410</v>
      </c>
      <c r="S1296" t="s">
        <v>72</v>
      </c>
      <c r="Z1296" t="s">
        <v>6962</v>
      </c>
      <c r="AA1296" t="s">
        <v>170</v>
      </c>
      <c r="AB1296" t="s">
        <v>6976</v>
      </c>
      <c r="AC1296" t="s">
        <v>6982</v>
      </c>
      <c r="AF1296" t="s">
        <v>12429</v>
      </c>
      <c r="AG1296" t="s">
        <v>76</v>
      </c>
      <c r="AH1296" t="s">
        <v>12346</v>
      </c>
      <c r="AI1296" t="s">
        <v>10682</v>
      </c>
      <c r="AJ1296" t="s">
        <v>10682</v>
      </c>
      <c r="AK1296"/>
      <c r="AL1296">
        <v>0</v>
      </c>
    </row>
    <row r="1297" spans="1:38" x14ac:dyDescent="0.25">
      <c r="A1297" t="s">
        <v>78</v>
      </c>
      <c r="B1297" t="s">
        <v>362</v>
      </c>
      <c r="C1297" t="s">
        <v>8411</v>
      </c>
      <c r="E1297" t="s">
        <v>37</v>
      </c>
      <c r="F1297" t="s">
        <v>3129</v>
      </c>
      <c r="G1297" t="s">
        <v>43</v>
      </c>
      <c r="I1297" t="s">
        <v>78</v>
      </c>
      <c r="J1297" t="s">
        <v>37</v>
      </c>
      <c r="K1297" t="s">
        <v>3123</v>
      </c>
      <c r="L1297" t="s">
        <v>39</v>
      </c>
      <c r="M1297" t="s">
        <v>8412</v>
      </c>
      <c r="N1297" t="s">
        <v>7418</v>
      </c>
      <c r="P1297" t="s">
        <v>81</v>
      </c>
      <c r="Q1297" t="s">
        <v>6525</v>
      </c>
      <c r="R1297" t="s">
        <v>8413</v>
      </c>
      <c r="S1297" t="s">
        <v>72</v>
      </c>
      <c r="Z1297" t="s">
        <v>8395</v>
      </c>
      <c r="AC1297" t="s">
        <v>8396</v>
      </c>
      <c r="AF1297" t="s">
        <v>12430</v>
      </c>
      <c r="AG1297" t="s">
        <v>49</v>
      </c>
      <c r="AH1297" t="s">
        <v>12430</v>
      </c>
      <c r="AI1297" t="s">
        <v>10682</v>
      </c>
      <c r="AJ1297" t="s">
        <v>10682</v>
      </c>
      <c r="AK1297"/>
      <c r="AL1297">
        <v>0</v>
      </c>
    </row>
    <row r="1298" spans="1:38" x14ac:dyDescent="0.25">
      <c r="A1298" t="s">
        <v>78</v>
      </c>
      <c r="B1298" t="s">
        <v>5399</v>
      </c>
      <c r="C1298" t="s">
        <v>8414</v>
      </c>
      <c r="D1298" t="s">
        <v>6963</v>
      </c>
      <c r="E1298" t="s">
        <v>37</v>
      </c>
      <c r="F1298" t="s">
        <v>3129</v>
      </c>
      <c r="G1298" t="s">
        <v>43</v>
      </c>
      <c r="H1298" t="s">
        <v>68</v>
      </c>
      <c r="I1298" t="s">
        <v>78</v>
      </c>
      <c r="J1298" t="s">
        <v>37</v>
      </c>
      <c r="K1298" t="s">
        <v>3420</v>
      </c>
      <c r="L1298" t="s">
        <v>43</v>
      </c>
      <c r="M1298" t="s">
        <v>8415</v>
      </c>
      <c r="N1298" t="s">
        <v>197</v>
      </c>
      <c r="O1298" t="s">
        <v>824</v>
      </c>
      <c r="P1298" t="s">
        <v>81</v>
      </c>
      <c r="Q1298" t="s">
        <v>8416</v>
      </c>
      <c r="R1298" t="s">
        <v>8417</v>
      </c>
      <c r="S1298" t="s">
        <v>72</v>
      </c>
      <c r="Z1298" t="s">
        <v>6964</v>
      </c>
      <c r="AA1298" t="s">
        <v>8418</v>
      </c>
      <c r="AC1298" t="s">
        <v>6965</v>
      </c>
      <c r="AF1298" t="s">
        <v>12309</v>
      </c>
      <c r="AG1298" t="s">
        <v>49</v>
      </c>
      <c r="AH1298" t="s">
        <v>12309</v>
      </c>
      <c r="AI1298" t="s">
        <v>10682</v>
      </c>
      <c r="AJ1298" t="s">
        <v>10682</v>
      </c>
      <c r="AK1298"/>
      <c r="AL1298">
        <v>0</v>
      </c>
    </row>
    <row r="1299" spans="1:38" x14ac:dyDescent="0.25">
      <c r="A1299" t="s">
        <v>78</v>
      </c>
      <c r="B1299" t="s">
        <v>697</v>
      </c>
      <c r="C1299" t="s">
        <v>8419</v>
      </c>
      <c r="D1299" t="s">
        <v>6961</v>
      </c>
      <c r="E1299" t="s">
        <v>37</v>
      </c>
      <c r="F1299" t="s">
        <v>3129</v>
      </c>
      <c r="G1299" t="s">
        <v>43</v>
      </c>
      <c r="H1299" t="s">
        <v>51</v>
      </c>
      <c r="I1299" t="s">
        <v>103</v>
      </c>
      <c r="J1299" t="s">
        <v>37</v>
      </c>
      <c r="K1299" t="s">
        <v>3420</v>
      </c>
      <c r="L1299" t="s">
        <v>43</v>
      </c>
      <c r="M1299" t="s">
        <v>8420</v>
      </c>
      <c r="N1299" t="s">
        <v>184</v>
      </c>
      <c r="O1299" t="s">
        <v>258</v>
      </c>
      <c r="P1299" t="s">
        <v>81</v>
      </c>
      <c r="Q1299" t="s">
        <v>8421</v>
      </c>
      <c r="R1299" t="s">
        <v>8422</v>
      </c>
      <c r="S1299" t="s">
        <v>72</v>
      </c>
      <c r="Z1299" t="s">
        <v>6962</v>
      </c>
      <c r="AA1299" t="s">
        <v>8423</v>
      </c>
      <c r="AC1299" t="s">
        <v>6982</v>
      </c>
      <c r="AF1299" t="s">
        <v>12431</v>
      </c>
      <c r="AG1299" t="s">
        <v>76</v>
      </c>
      <c r="AH1299" t="s">
        <v>12326</v>
      </c>
      <c r="AI1299" t="s">
        <v>10682</v>
      </c>
      <c r="AJ1299" t="s">
        <v>10682</v>
      </c>
      <c r="AK1299"/>
      <c r="AL1299">
        <v>0</v>
      </c>
    </row>
    <row r="1300" spans="1:38" x14ac:dyDescent="0.25">
      <c r="A1300" t="s">
        <v>78</v>
      </c>
      <c r="B1300" t="s">
        <v>697</v>
      </c>
      <c r="C1300" t="s">
        <v>8424</v>
      </c>
      <c r="D1300" t="s">
        <v>6961</v>
      </c>
      <c r="E1300" t="s">
        <v>37</v>
      </c>
      <c r="F1300" t="s">
        <v>3129</v>
      </c>
      <c r="G1300" t="s">
        <v>43</v>
      </c>
      <c r="H1300" t="s">
        <v>51</v>
      </c>
      <c r="I1300" t="s">
        <v>103</v>
      </c>
      <c r="J1300" t="s">
        <v>37</v>
      </c>
      <c r="K1300" t="s">
        <v>3420</v>
      </c>
      <c r="L1300" t="s">
        <v>43</v>
      </c>
      <c r="M1300" t="s">
        <v>8425</v>
      </c>
      <c r="N1300" t="s">
        <v>184</v>
      </c>
      <c r="O1300" t="s">
        <v>105</v>
      </c>
      <c r="P1300" t="s">
        <v>81</v>
      </c>
      <c r="Q1300" t="s">
        <v>8426</v>
      </c>
      <c r="R1300" t="s">
        <v>8427</v>
      </c>
      <c r="S1300" t="s">
        <v>72</v>
      </c>
      <c r="Z1300" t="s">
        <v>6962</v>
      </c>
      <c r="AA1300" t="s">
        <v>8428</v>
      </c>
      <c r="AC1300" t="s">
        <v>6982</v>
      </c>
      <c r="AF1300" t="s">
        <v>12431</v>
      </c>
      <c r="AG1300" t="s">
        <v>76</v>
      </c>
      <c r="AH1300" t="s">
        <v>12326</v>
      </c>
      <c r="AI1300" t="s">
        <v>10682</v>
      </c>
      <c r="AJ1300" t="s">
        <v>10682</v>
      </c>
      <c r="AK1300"/>
      <c r="AL1300">
        <v>0</v>
      </c>
    </row>
    <row r="1301" spans="1:38" x14ac:dyDescent="0.25">
      <c r="A1301" t="s">
        <v>78</v>
      </c>
      <c r="B1301" t="s">
        <v>1950</v>
      </c>
      <c r="C1301" t="s">
        <v>8429</v>
      </c>
      <c r="E1301" t="s">
        <v>37</v>
      </c>
      <c r="F1301" t="s">
        <v>3151</v>
      </c>
      <c r="G1301" t="s">
        <v>60</v>
      </c>
      <c r="H1301" t="s">
        <v>313</v>
      </c>
      <c r="I1301" t="s">
        <v>103</v>
      </c>
      <c r="J1301" t="s">
        <v>37</v>
      </c>
      <c r="K1301" t="s">
        <v>3760</v>
      </c>
      <c r="L1301" t="s">
        <v>183</v>
      </c>
      <c r="M1301" t="s">
        <v>8430</v>
      </c>
      <c r="N1301" t="s">
        <v>8431</v>
      </c>
      <c r="O1301" t="s">
        <v>8432</v>
      </c>
      <c r="P1301" t="s">
        <v>45</v>
      </c>
      <c r="R1301" t="s">
        <v>8433</v>
      </c>
      <c r="S1301" t="s">
        <v>46</v>
      </c>
      <c r="T1301" t="s">
        <v>86</v>
      </c>
      <c r="V1301" t="s">
        <v>8434</v>
      </c>
      <c r="W1301" t="s">
        <v>8435</v>
      </c>
      <c r="X1301" t="s">
        <v>3736</v>
      </c>
      <c r="Y1301" t="s">
        <v>8436</v>
      </c>
      <c r="Z1301" t="s">
        <v>8437</v>
      </c>
      <c r="AA1301" t="s">
        <v>8438</v>
      </c>
      <c r="AB1301" t="s">
        <v>8439</v>
      </c>
      <c r="AC1301" t="s">
        <v>8440</v>
      </c>
      <c r="AF1301"/>
      <c r="AG1301" t="s">
        <v>49</v>
      </c>
      <c r="AH1301" t="s">
        <v>12432</v>
      </c>
      <c r="AI1301" t="s">
        <v>10682</v>
      </c>
      <c r="AJ1301" t="s">
        <v>10682</v>
      </c>
      <c r="AK1301"/>
      <c r="AL1301">
        <v>0</v>
      </c>
    </row>
    <row r="1302" spans="1:38" x14ac:dyDescent="0.25">
      <c r="A1302" t="s">
        <v>78</v>
      </c>
      <c r="B1302" t="s">
        <v>112</v>
      </c>
      <c r="C1302" t="s">
        <v>8441</v>
      </c>
      <c r="E1302" t="s">
        <v>37</v>
      </c>
      <c r="F1302" t="s">
        <v>3151</v>
      </c>
      <c r="G1302" t="s">
        <v>60</v>
      </c>
      <c r="H1302" t="s">
        <v>51</v>
      </c>
      <c r="I1302" t="s">
        <v>78</v>
      </c>
      <c r="J1302" t="s">
        <v>37</v>
      </c>
      <c r="K1302" t="s">
        <v>3207</v>
      </c>
      <c r="L1302" t="s">
        <v>54</v>
      </c>
      <c r="M1302" t="s">
        <v>8442</v>
      </c>
      <c r="N1302" t="s">
        <v>7418</v>
      </c>
      <c r="O1302" t="s">
        <v>8443</v>
      </c>
      <c r="P1302" t="s">
        <v>81</v>
      </c>
      <c r="Q1302" t="s">
        <v>8444</v>
      </c>
      <c r="R1302" t="s">
        <v>8445</v>
      </c>
      <c r="S1302" t="s">
        <v>72</v>
      </c>
      <c r="Z1302" t="s">
        <v>8096</v>
      </c>
      <c r="AA1302" t="s">
        <v>1010</v>
      </c>
      <c r="AC1302" t="s">
        <v>8097</v>
      </c>
      <c r="AF1302" t="s">
        <v>12430</v>
      </c>
      <c r="AG1302" t="s">
        <v>49</v>
      </c>
      <c r="AH1302" t="s">
        <v>12430</v>
      </c>
      <c r="AI1302" t="s">
        <v>10682</v>
      </c>
      <c r="AJ1302" t="s">
        <v>10682</v>
      </c>
      <c r="AK1302"/>
      <c r="AL1302">
        <v>0</v>
      </c>
    </row>
    <row r="1303" spans="1:38" x14ac:dyDescent="0.25">
      <c r="A1303" t="s">
        <v>78</v>
      </c>
      <c r="B1303" t="s">
        <v>84</v>
      </c>
      <c r="C1303" t="s">
        <v>10589</v>
      </c>
      <c r="E1303" t="s">
        <v>37</v>
      </c>
      <c r="F1303" t="s">
        <v>3151</v>
      </c>
      <c r="G1303" t="s">
        <v>60</v>
      </c>
      <c r="H1303" t="s">
        <v>1075</v>
      </c>
      <c r="I1303" t="s">
        <v>52</v>
      </c>
      <c r="J1303" t="s">
        <v>37</v>
      </c>
      <c r="K1303" t="s">
        <v>3420</v>
      </c>
      <c r="L1303" t="s">
        <v>43</v>
      </c>
      <c r="M1303" t="s">
        <v>10590</v>
      </c>
      <c r="N1303" t="s">
        <v>197</v>
      </c>
      <c r="P1303" t="s">
        <v>81</v>
      </c>
      <c r="Q1303" t="s">
        <v>8484</v>
      </c>
      <c r="R1303" t="s">
        <v>10591</v>
      </c>
      <c r="S1303" t="s">
        <v>72</v>
      </c>
      <c r="Z1303" t="s">
        <v>8395</v>
      </c>
      <c r="AC1303" t="s">
        <v>8396</v>
      </c>
      <c r="AF1303" t="s">
        <v>12433</v>
      </c>
      <c r="AG1303" t="s">
        <v>49</v>
      </c>
      <c r="AH1303" t="s">
        <v>12433</v>
      </c>
      <c r="AI1303" t="s">
        <v>10682</v>
      </c>
      <c r="AJ1303" t="s">
        <v>10682</v>
      </c>
      <c r="AK1303"/>
      <c r="AL1303">
        <v>0</v>
      </c>
    </row>
    <row r="1304" spans="1:38" x14ac:dyDescent="0.25">
      <c r="A1304" t="s">
        <v>78</v>
      </c>
      <c r="B1304" t="s">
        <v>4267</v>
      </c>
      <c r="C1304" t="s">
        <v>8446</v>
      </c>
      <c r="E1304" t="s">
        <v>37</v>
      </c>
      <c r="F1304" t="s">
        <v>3151</v>
      </c>
      <c r="G1304" t="s">
        <v>60</v>
      </c>
      <c r="H1304" t="s">
        <v>8447</v>
      </c>
      <c r="I1304" t="s">
        <v>103</v>
      </c>
      <c r="J1304" t="s">
        <v>37</v>
      </c>
      <c r="K1304" t="s">
        <v>3310</v>
      </c>
      <c r="L1304" t="s">
        <v>70</v>
      </c>
      <c r="M1304" t="s">
        <v>8448</v>
      </c>
      <c r="N1304" t="s">
        <v>2614</v>
      </c>
      <c r="P1304" t="s">
        <v>45</v>
      </c>
      <c r="R1304" t="s">
        <v>8449</v>
      </c>
      <c r="T1304" t="s">
        <v>223</v>
      </c>
      <c r="V1304" t="s">
        <v>8450</v>
      </c>
      <c r="X1304" t="s">
        <v>8451</v>
      </c>
      <c r="Z1304" t="s">
        <v>64</v>
      </c>
      <c r="AA1304" t="s">
        <v>8452</v>
      </c>
      <c r="AC1304" t="s">
        <v>8453</v>
      </c>
      <c r="AF1304"/>
      <c r="AG1304" t="s">
        <v>285</v>
      </c>
      <c r="AH1304" t="s">
        <v>12434</v>
      </c>
      <c r="AI1304" t="s">
        <v>10682</v>
      </c>
      <c r="AJ1304" t="s">
        <v>10682</v>
      </c>
      <c r="AK1304"/>
      <c r="AL1304">
        <v>0</v>
      </c>
    </row>
    <row r="1305" spans="1:38" x14ac:dyDescent="0.25">
      <c r="A1305" t="s">
        <v>78</v>
      </c>
      <c r="B1305" t="s">
        <v>749</v>
      </c>
      <c r="C1305" t="s">
        <v>8454</v>
      </c>
      <c r="E1305" t="s">
        <v>37</v>
      </c>
      <c r="F1305" t="s">
        <v>3151</v>
      </c>
      <c r="G1305" t="s">
        <v>60</v>
      </c>
      <c r="I1305" t="s">
        <v>178</v>
      </c>
      <c r="J1305" t="s">
        <v>200</v>
      </c>
      <c r="K1305" t="s">
        <v>3255</v>
      </c>
      <c r="L1305" t="s">
        <v>60</v>
      </c>
      <c r="M1305" t="s">
        <v>8455</v>
      </c>
      <c r="N1305" t="s">
        <v>197</v>
      </c>
      <c r="P1305" t="s">
        <v>2063</v>
      </c>
      <c r="Z1305" t="s">
        <v>7026</v>
      </c>
      <c r="AA1305" t="s">
        <v>8456</v>
      </c>
      <c r="AC1305" t="s">
        <v>7028</v>
      </c>
      <c r="AF1305"/>
      <c r="AG1305" t="s">
        <v>49</v>
      </c>
      <c r="AH1305" t="s">
        <v>12435</v>
      </c>
      <c r="AI1305" t="s">
        <v>10685</v>
      </c>
      <c r="AJ1305" t="s">
        <v>10682</v>
      </c>
      <c r="AK1305" t="s">
        <v>10789</v>
      </c>
      <c r="AL1305">
        <v>0</v>
      </c>
    </row>
    <row r="1306" spans="1:38" x14ac:dyDescent="0.25">
      <c r="A1306" t="s">
        <v>78</v>
      </c>
      <c r="B1306" t="s">
        <v>3690</v>
      </c>
      <c r="C1306" t="s">
        <v>8457</v>
      </c>
      <c r="D1306" t="s">
        <v>6961</v>
      </c>
      <c r="E1306" t="s">
        <v>37</v>
      </c>
      <c r="F1306" t="s">
        <v>3237</v>
      </c>
      <c r="G1306" t="s">
        <v>183</v>
      </c>
      <c r="H1306" t="s">
        <v>40</v>
      </c>
      <c r="I1306" t="s">
        <v>178</v>
      </c>
      <c r="J1306" t="s">
        <v>37</v>
      </c>
      <c r="K1306" t="s">
        <v>3476</v>
      </c>
      <c r="L1306" t="s">
        <v>183</v>
      </c>
      <c r="M1306" t="s">
        <v>8458</v>
      </c>
      <c r="N1306" t="s">
        <v>184</v>
      </c>
      <c r="O1306" t="s">
        <v>258</v>
      </c>
      <c r="P1306" t="s">
        <v>81</v>
      </c>
      <c r="Q1306" t="s">
        <v>8459</v>
      </c>
      <c r="R1306" t="s">
        <v>8460</v>
      </c>
      <c r="S1306" t="s">
        <v>72</v>
      </c>
      <c r="Z1306" t="s">
        <v>6962</v>
      </c>
      <c r="AA1306" t="s">
        <v>8461</v>
      </c>
      <c r="AC1306" t="s">
        <v>6982</v>
      </c>
      <c r="AF1306" t="s">
        <v>12436</v>
      </c>
      <c r="AG1306" t="s">
        <v>76</v>
      </c>
      <c r="AH1306" t="s">
        <v>12437</v>
      </c>
      <c r="AI1306" t="s">
        <v>10682</v>
      </c>
      <c r="AJ1306" t="s">
        <v>10682</v>
      </c>
      <c r="AK1306"/>
      <c r="AL1306">
        <v>0</v>
      </c>
    </row>
    <row r="1307" spans="1:38" x14ac:dyDescent="0.25">
      <c r="A1307" t="s">
        <v>78</v>
      </c>
      <c r="B1307" t="s">
        <v>112</v>
      </c>
      <c r="C1307" t="s">
        <v>8462</v>
      </c>
      <c r="E1307" t="s">
        <v>37</v>
      </c>
      <c r="F1307" t="s">
        <v>3237</v>
      </c>
      <c r="G1307" t="s">
        <v>183</v>
      </c>
      <c r="H1307" t="s">
        <v>168</v>
      </c>
      <c r="I1307" t="s">
        <v>52</v>
      </c>
      <c r="J1307" t="s">
        <v>37</v>
      </c>
      <c r="K1307" t="s">
        <v>3420</v>
      </c>
      <c r="L1307" t="s">
        <v>43</v>
      </c>
      <c r="M1307" t="s">
        <v>8463</v>
      </c>
      <c r="N1307" t="s">
        <v>197</v>
      </c>
      <c r="O1307" t="s">
        <v>8464</v>
      </c>
      <c r="P1307" t="s">
        <v>81</v>
      </c>
      <c r="Q1307" t="s">
        <v>8465</v>
      </c>
      <c r="R1307" t="s">
        <v>8466</v>
      </c>
      <c r="S1307" t="s">
        <v>72</v>
      </c>
      <c r="Z1307" t="s">
        <v>8096</v>
      </c>
      <c r="AA1307" t="s">
        <v>1010</v>
      </c>
      <c r="AC1307" t="s">
        <v>8387</v>
      </c>
      <c r="AF1307" t="s">
        <v>12438</v>
      </c>
      <c r="AG1307" t="s">
        <v>49</v>
      </c>
      <c r="AH1307" t="s">
        <v>12438</v>
      </c>
      <c r="AI1307" t="s">
        <v>10682</v>
      </c>
      <c r="AJ1307" t="s">
        <v>10682</v>
      </c>
      <c r="AK1307"/>
      <c r="AL1307">
        <v>0</v>
      </c>
    </row>
    <row r="1308" spans="1:38" x14ac:dyDescent="0.25">
      <c r="A1308" t="s">
        <v>78</v>
      </c>
      <c r="B1308" t="s">
        <v>112</v>
      </c>
      <c r="C1308" t="s">
        <v>8467</v>
      </c>
      <c r="E1308" t="s">
        <v>37</v>
      </c>
      <c r="F1308" t="s">
        <v>3237</v>
      </c>
      <c r="G1308" t="s">
        <v>183</v>
      </c>
      <c r="H1308" t="s">
        <v>51</v>
      </c>
      <c r="I1308" t="s">
        <v>52</v>
      </c>
      <c r="J1308" t="s">
        <v>6981</v>
      </c>
      <c r="K1308" t="s">
        <v>3207</v>
      </c>
      <c r="L1308" t="s">
        <v>54</v>
      </c>
      <c r="M1308" t="s">
        <v>8468</v>
      </c>
      <c r="N1308" t="s">
        <v>7418</v>
      </c>
      <c r="O1308" t="s">
        <v>8469</v>
      </c>
      <c r="P1308" t="s">
        <v>81</v>
      </c>
      <c r="Q1308" t="s">
        <v>8470</v>
      </c>
      <c r="R1308" t="s">
        <v>8471</v>
      </c>
      <c r="S1308" t="s">
        <v>72</v>
      </c>
      <c r="Z1308" t="s">
        <v>8096</v>
      </c>
      <c r="AA1308" t="s">
        <v>1010</v>
      </c>
      <c r="AC1308" t="s">
        <v>8387</v>
      </c>
      <c r="AF1308" t="s">
        <v>12439</v>
      </c>
      <c r="AG1308" t="s">
        <v>49</v>
      </c>
      <c r="AH1308" t="s">
        <v>12439</v>
      </c>
      <c r="AI1308" t="s">
        <v>10682</v>
      </c>
      <c r="AJ1308" t="s">
        <v>10682</v>
      </c>
      <c r="AK1308"/>
      <c r="AL1308">
        <v>0</v>
      </c>
    </row>
    <row r="1309" spans="1:38" x14ac:dyDescent="0.25">
      <c r="A1309" t="s">
        <v>78</v>
      </c>
      <c r="B1309" t="s">
        <v>42</v>
      </c>
      <c r="C1309" t="s">
        <v>10592</v>
      </c>
      <c r="E1309" t="s">
        <v>37</v>
      </c>
      <c r="F1309" t="s">
        <v>3237</v>
      </c>
      <c r="G1309" t="s">
        <v>183</v>
      </c>
      <c r="H1309" t="s">
        <v>51</v>
      </c>
      <c r="I1309" t="s">
        <v>103</v>
      </c>
      <c r="J1309" t="s">
        <v>37</v>
      </c>
      <c r="K1309" t="s">
        <v>3420</v>
      </c>
      <c r="L1309" t="s">
        <v>43</v>
      </c>
      <c r="M1309" t="s">
        <v>10593</v>
      </c>
      <c r="N1309" t="s">
        <v>197</v>
      </c>
      <c r="O1309" t="s">
        <v>10594</v>
      </c>
      <c r="P1309" t="s">
        <v>81</v>
      </c>
      <c r="Q1309" t="s">
        <v>10595</v>
      </c>
      <c r="R1309" t="s">
        <v>10596</v>
      </c>
      <c r="S1309" t="s">
        <v>72</v>
      </c>
      <c r="Z1309" t="s">
        <v>8096</v>
      </c>
      <c r="AA1309" t="s">
        <v>1010</v>
      </c>
      <c r="AC1309" t="s">
        <v>8387</v>
      </c>
      <c r="AF1309" t="s">
        <v>12440</v>
      </c>
      <c r="AG1309" t="s">
        <v>49</v>
      </c>
      <c r="AH1309" t="s">
        <v>12440</v>
      </c>
      <c r="AI1309" t="s">
        <v>10682</v>
      </c>
      <c r="AJ1309" t="s">
        <v>10682</v>
      </c>
      <c r="AK1309"/>
      <c r="AL1309">
        <v>0</v>
      </c>
    </row>
    <row r="1310" spans="1:38" x14ac:dyDescent="0.25">
      <c r="A1310" t="s">
        <v>78</v>
      </c>
      <c r="B1310" t="s">
        <v>749</v>
      </c>
      <c r="C1310" t="s">
        <v>8472</v>
      </c>
      <c r="D1310" t="s">
        <v>6967</v>
      </c>
      <c r="E1310" t="s">
        <v>37</v>
      </c>
      <c r="F1310" t="s">
        <v>3237</v>
      </c>
      <c r="G1310" t="s">
        <v>183</v>
      </c>
      <c r="H1310" t="s">
        <v>134</v>
      </c>
      <c r="I1310" t="s">
        <v>180</v>
      </c>
      <c r="J1310" t="s">
        <v>37</v>
      </c>
      <c r="K1310" t="s">
        <v>3255</v>
      </c>
      <c r="L1310" t="s">
        <v>60</v>
      </c>
      <c r="M1310" t="s">
        <v>8473</v>
      </c>
      <c r="N1310" t="s">
        <v>184</v>
      </c>
      <c r="O1310" t="s">
        <v>95</v>
      </c>
      <c r="P1310" t="s">
        <v>81</v>
      </c>
      <c r="Q1310" t="s">
        <v>8474</v>
      </c>
      <c r="R1310" t="s">
        <v>8475</v>
      </c>
      <c r="S1310" t="s">
        <v>72</v>
      </c>
      <c r="V1310" t="s">
        <v>96</v>
      </c>
      <c r="X1310" t="s">
        <v>1095</v>
      </c>
      <c r="Z1310" t="s">
        <v>6968</v>
      </c>
      <c r="AA1310" t="s">
        <v>99</v>
      </c>
      <c r="AB1310" t="s">
        <v>8476</v>
      </c>
      <c r="AC1310" t="s">
        <v>6969</v>
      </c>
      <c r="AF1310" t="s">
        <v>12441</v>
      </c>
      <c r="AG1310" t="s">
        <v>76</v>
      </c>
      <c r="AH1310" t="s">
        <v>12442</v>
      </c>
      <c r="AI1310" t="s">
        <v>10682</v>
      </c>
      <c r="AJ1310" t="s">
        <v>10682</v>
      </c>
      <c r="AK1310"/>
      <c r="AL1310">
        <v>0</v>
      </c>
    </row>
    <row r="1311" spans="1:38" x14ac:dyDescent="0.25">
      <c r="A1311" t="s">
        <v>78</v>
      </c>
      <c r="B1311" t="s">
        <v>5399</v>
      </c>
      <c r="C1311" t="s">
        <v>8477</v>
      </c>
      <c r="D1311" t="s">
        <v>6961</v>
      </c>
      <c r="E1311" t="s">
        <v>37</v>
      </c>
      <c r="F1311" t="s">
        <v>3123</v>
      </c>
      <c r="G1311" t="s">
        <v>39</v>
      </c>
      <c r="H1311" t="s">
        <v>2764</v>
      </c>
      <c r="I1311" t="s">
        <v>78</v>
      </c>
      <c r="J1311" t="s">
        <v>37</v>
      </c>
      <c r="K1311" t="s">
        <v>3265</v>
      </c>
      <c r="L1311" t="s">
        <v>94</v>
      </c>
      <c r="M1311" t="s">
        <v>8478</v>
      </c>
      <c r="N1311" t="s">
        <v>184</v>
      </c>
      <c r="O1311" t="s">
        <v>258</v>
      </c>
      <c r="P1311" t="s">
        <v>81</v>
      </c>
      <c r="Q1311" t="s">
        <v>8479</v>
      </c>
      <c r="R1311" t="s">
        <v>8480</v>
      </c>
      <c r="S1311" t="s">
        <v>72</v>
      </c>
      <c r="Z1311" t="s">
        <v>6962</v>
      </c>
      <c r="AA1311" t="s">
        <v>8481</v>
      </c>
      <c r="AC1311" t="s">
        <v>6982</v>
      </c>
      <c r="AF1311" t="s">
        <v>12443</v>
      </c>
      <c r="AG1311" t="s">
        <v>76</v>
      </c>
      <c r="AH1311" t="s">
        <v>12444</v>
      </c>
      <c r="AI1311" t="s">
        <v>10682</v>
      </c>
      <c r="AJ1311" t="s">
        <v>10682</v>
      </c>
      <c r="AK1311"/>
      <c r="AL1311">
        <v>0</v>
      </c>
    </row>
    <row r="1312" spans="1:38" x14ac:dyDescent="0.25">
      <c r="A1312" t="s">
        <v>78</v>
      </c>
      <c r="B1312" t="s">
        <v>112</v>
      </c>
      <c r="C1312" t="s">
        <v>8482</v>
      </c>
      <c r="E1312" t="s">
        <v>37</v>
      </c>
      <c r="F1312" t="s">
        <v>3123</v>
      </c>
      <c r="G1312" t="s">
        <v>39</v>
      </c>
      <c r="I1312" t="s">
        <v>78</v>
      </c>
      <c r="J1312" t="s">
        <v>92</v>
      </c>
      <c r="K1312" t="s">
        <v>3310</v>
      </c>
      <c r="L1312" t="s">
        <v>70</v>
      </c>
      <c r="M1312" t="s">
        <v>8483</v>
      </c>
      <c r="N1312" t="s">
        <v>7418</v>
      </c>
      <c r="P1312" t="s">
        <v>81</v>
      </c>
      <c r="Q1312" t="s">
        <v>8484</v>
      </c>
      <c r="R1312" t="s">
        <v>8485</v>
      </c>
      <c r="S1312" t="s">
        <v>72</v>
      </c>
      <c r="Z1312" t="s">
        <v>8395</v>
      </c>
      <c r="AC1312" t="s">
        <v>8396</v>
      </c>
      <c r="AF1312" t="s">
        <v>12445</v>
      </c>
      <c r="AG1312" t="s">
        <v>49</v>
      </c>
      <c r="AH1312" t="s">
        <v>12445</v>
      </c>
      <c r="AI1312" t="s">
        <v>10682</v>
      </c>
      <c r="AJ1312" t="s">
        <v>10682</v>
      </c>
      <c r="AK1312" t="s">
        <v>12066</v>
      </c>
      <c r="AL1312">
        <v>0</v>
      </c>
    </row>
    <row r="1313" spans="1:38" x14ac:dyDescent="0.25">
      <c r="A1313" t="s">
        <v>78</v>
      </c>
      <c r="B1313" t="s">
        <v>38</v>
      </c>
      <c r="C1313" t="s">
        <v>10597</v>
      </c>
      <c r="D1313" t="s">
        <v>6972</v>
      </c>
      <c r="E1313" t="s">
        <v>37</v>
      </c>
      <c r="F1313" t="s">
        <v>3123</v>
      </c>
      <c r="G1313" t="s">
        <v>39</v>
      </c>
      <c r="H1313" t="s">
        <v>199</v>
      </c>
      <c r="I1313" t="s">
        <v>52</v>
      </c>
      <c r="J1313" t="s">
        <v>37</v>
      </c>
      <c r="K1313" t="s">
        <v>3420</v>
      </c>
      <c r="L1313" t="s">
        <v>43</v>
      </c>
      <c r="M1313" t="s">
        <v>10598</v>
      </c>
      <c r="N1313" t="s">
        <v>197</v>
      </c>
      <c r="P1313" t="s">
        <v>81</v>
      </c>
      <c r="Q1313" t="s">
        <v>10599</v>
      </c>
      <c r="R1313" t="s">
        <v>10600</v>
      </c>
      <c r="S1313" t="s">
        <v>72</v>
      </c>
      <c r="Z1313" t="s">
        <v>6973</v>
      </c>
      <c r="AA1313" t="s">
        <v>10601</v>
      </c>
      <c r="AC1313" t="s">
        <v>6975</v>
      </c>
      <c r="AF1313" t="s">
        <v>12400</v>
      </c>
      <c r="AG1313" t="s">
        <v>49</v>
      </c>
      <c r="AH1313" t="s">
        <v>12400</v>
      </c>
      <c r="AI1313" t="s">
        <v>10682</v>
      </c>
      <c r="AJ1313" t="s">
        <v>10682</v>
      </c>
      <c r="AK1313"/>
      <c r="AL1313">
        <v>0</v>
      </c>
    </row>
    <row r="1314" spans="1:38" x14ac:dyDescent="0.25">
      <c r="A1314" t="s">
        <v>78</v>
      </c>
      <c r="B1314" t="s">
        <v>59</v>
      </c>
      <c r="C1314" t="s">
        <v>13228</v>
      </c>
      <c r="E1314" t="s">
        <v>37</v>
      </c>
      <c r="F1314" t="s">
        <v>3123</v>
      </c>
      <c r="G1314" t="s">
        <v>39</v>
      </c>
      <c r="I1314" t="s">
        <v>103</v>
      </c>
      <c r="J1314" t="s">
        <v>37</v>
      </c>
      <c r="K1314" t="s">
        <v>3310</v>
      </c>
      <c r="L1314" t="s">
        <v>70</v>
      </c>
      <c r="M1314" t="s">
        <v>13229</v>
      </c>
      <c r="N1314" t="s">
        <v>8331</v>
      </c>
      <c r="P1314" t="s">
        <v>81</v>
      </c>
      <c r="Q1314" t="s">
        <v>8484</v>
      </c>
      <c r="R1314" t="s">
        <v>13230</v>
      </c>
      <c r="S1314" t="s">
        <v>72</v>
      </c>
      <c r="Z1314" t="s">
        <v>8395</v>
      </c>
      <c r="AC1314" t="s">
        <v>8396</v>
      </c>
      <c r="AF1314" t="s">
        <v>13231</v>
      </c>
      <c r="AG1314" t="s">
        <v>49</v>
      </c>
      <c r="AH1314" t="s">
        <v>13231</v>
      </c>
      <c r="AI1314" t="s">
        <v>10682</v>
      </c>
      <c r="AJ1314" t="s">
        <v>10682</v>
      </c>
      <c r="AK1314"/>
      <c r="AL1314">
        <v>0</v>
      </c>
    </row>
    <row r="1315" spans="1:38" x14ac:dyDescent="0.25">
      <c r="A1315" t="s">
        <v>78</v>
      </c>
      <c r="B1315" t="s">
        <v>132</v>
      </c>
      <c r="C1315" t="s">
        <v>8486</v>
      </c>
      <c r="E1315" t="s">
        <v>37</v>
      </c>
      <c r="F1315" t="s">
        <v>3123</v>
      </c>
      <c r="G1315" t="s">
        <v>39</v>
      </c>
      <c r="H1315" t="s">
        <v>157</v>
      </c>
      <c r="I1315" t="s">
        <v>52</v>
      </c>
      <c r="J1315" t="s">
        <v>92</v>
      </c>
      <c r="K1315" t="s">
        <v>3740</v>
      </c>
      <c r="L1315" t="s">
        <v>54</v>
      </c>
      <c r="M1315" t="s">
        <v>8487</v>
      </c>
      <c r="N1315" t="s">
        <v>184</v>
      </c>
      <c r="O1315" t="s">
        <v>8488</v>
      </c>
      <c r="P1315" t="s">
        <v>45</v>
      </c>
      <c r="R1315" t="s">
        <v>8489</v>
      </c>
      <c r="T1315" t="s">
        <v>525</v>
      </c>
      <c r="V1315" t="s">
        <v>8490</v>
      </c>
      <c r="W1315" t="s">
        <v>8491</v>
      </c>
      <c r="X1315" t="s">
        <v>8492</v>
      </c>
      <c r="Y1315" t="s">
        <v>8493</v>
      </c>
      <c r="Z1315" t="s">
        <v>64</v>
      </c>
      <c r="AA1315" t="s">
        <v>8494</v>
      </c>
      <c r="AB1315" t="s">
        <v>288</v>
      </c>
      <c r="AF1315"/>
      <c r="AG1315" t="s">
        <v>76</v>
      </c>
      <c r="AH1315" t="s">
        <v>12446</v>
      </c>
      <c r="AI1315" t="s">
        <v>10682</v>
      </c>
      <c r="AJ1315" t="s">
        <v>10682</v>
      </c>
      <c r="AK1315" t="s">
        <v>12066</v>
      </c>
      <c r="AL1315">
        <v>0</v>
      </c>
    </row>
    <row r="1316" spans="1:38" x14ac:dyDescent="0.25">
      <c r="A1316" t="s">
        <v>78</v>
      </c>
      <c r="B1316" t="s">
        <v>1613</v>
      </c>
      <c r="C1316" t="s">
        <v>8495</v>
      </c>
      <c r="D1316" t="s">
        <v>6967</v>
      </c>
      <c r="E1316" t="s">
        <v>37</v>
      </c>
      <c r="F1316" t="s">
        <v>3123</v>
      </c>
      <c r="G1316" t="s">
        <v>39</v>
      </c>
      <c r="I1316" t="s">
        <v>78</v>
      </c>
      <c r="J1316" t="s">
        <v>37</v>
      </c>
      <c r="K1316" t="s">
        <v>3476</v>
      </c>
      <c r="L1316" t="s">
        <v>183</v>
      </c>
      <c r="M1316" t="s">
        <v>8496</v>
      </c>
      <c r="N1316" t="s">
        <v>184</v>
      </c>
      <c r="O1316" t="s">
        <v>95</v>
      </c>
      <c r="P1316" t="s">
        <v>81</v>
      </c>
      <c r="Q1316" t="s">
        <v>8497</v>
      </c>
      <c r="R1316" t="s">
        <v>8498</v>
      </c>
      <c r="S1316" t="s">
        <v>72</v>
      </c>
      <c r="V1316" t="s">
        <v>96</v>
      </c>
      <c r="X1316" t="s">
        <v>1095</v>
      </c>
      <c r="Z1316" t="s">
        <v>6968</v>
      </c>
      <c r="AA1316" t="s">
        <v>99</v>
      </c>
      <c r="AB1316" t="s">
        <v>8499</v>
      </c>
      <c r="AC1316" t="s">
        <v>6969</v>
      </c>
      <c r="AF1316" t="s">
        <v>12447</v>
      </c>
      <c r="AG1316" t="s">
        <v>76</v>
      </c>
      <c r="AH1316" t="s">
        <v>12448</v>
      </c>
      <c r="AI1316" t="s">
        <v>10682</v>
      </c>
      <c r="AJ1316" t="s">
        <v>10682</v>
      </c>
      <c r="AK1316"/>
      <c r="AL1316">
        <v>0</v>
      </c>
    </row>
    <row r="1317" spans="1:38" x14ac:dyDescent="0.25">
      <c r="A1317" t="s">
        <v>78</v>
      </c>
      <c r="B1317" t="s">
        <v>141</v>
      </c>
      <c r="C1317" t="s">
        <v>8500</v>
      </c>
      <c r="D1317" t="s">
        <v>6978</v>
      </c>
      <c r="E1317" t="s">
        <v>37</v>
      </c>
      <c r="F1317" t="s">
        <v>3123</v>
      </c>
      <c r="G1317" t="s">
        <v>39</v>
      </c>
      <c r="H1317" t="s">
        <v>204</v>
      </c>
      <c r="I1317" t="s">
        <v>78</v>
      </c>
      <c r="J1317" t="s">
        <v>37</v>
      </c>
      <c r="K1317" t="s">
        <v>3973</v>
      </c>
      <c r="L1317" t="s">
        <v>54</v>
      </c>
      <c r="M1317" t="s">
        <v>8501</v>
      </c>
      <c r="N1317" t="s">
        <v>80</v>
      </c>
      <c r="P1317" t="s">
        <v>81</v>
      </c>
      <c r="Q1317" t="s">
        <v>8502</v>
      </c>
      <c r="R1317" t="s">
        <v>8503</v>
      </c>
      <c r="S1317" t="s">
        <v>72</v>
      </c>
      <c r="Z1317" t="s">
        <v>6979</v>
      </c>
      <c r="AA1317" t="s">
        <v>8504</v>
      </c>
      <c r="AC1317" t="s">
        <v>6975</v>
      </c>
      <c r="AF1317" t="s">
        <v>12449</v>
      </c>
      <c r="AG1317" t="s">
        <v>76</v>
      </c>
      <c r="AH1317" t="s">
        <v>12450</v>
      </c>
      <c r="AI1317" t="s">
        <v>10682</v>
      </c>
      <c r="AJ1317" t="s">
        <v>10682</v>
      </c>
      <c r="AK1317"/>
      <c r="AL1317">
        <v>0</v>
      </c>
    </row>
    <row r="1318" spans="1:38" x14ac:dyDescent="0.25">
      <c r="A1318" t="s">
        <v>78</v>
      </c>
      <c r="B1318" t="s">
        <v>3235</v>
      </c>
      <c r="C1318" t="s">
        <v>8505</v>
      </c>
      <c r="D1318" t="s">
        <v>6961</v>
      </c>
      <c r="E1318" t="s">
        <v>37</v>
      </c>
      <c r="F1318" t="s">
        <v>3207</v>
      </c>
      <c r="G1318" t="s">
        <v>54</v>
      </c>
      <c r="H1318" t="s">
        <v>51</v>
      </c>
      <c r="I1318" t="s">
        <v>103</v>
      </c>
      <c r="J1318" t="s">
        <v>37</v>
      </c>
      <c r="K1318" t="s">
        <v>3476</v>
      </c>
      <c r="L1318" t="s">
        <v>183</v>
      </c>
      <c r="M1318" t="s">
        <v>3701</v>
      </c>
      <c r="N1318" t="s">
        <v>184</v>
      </c>
      <c r="O1318" t="s">
        <v>105</v>
      </c>
      <c r="P1318" t="s">
        <v>81</v>
      </c>
      <c r="Q1318" t="s">
        <v>8506</v>
      </c>
      <c r="R1318" t="s">
        <v>8507</v>
      </c>
      <c r="S1318" t="s">
        <v>72</v>
      </c>
      <c r="Z1318" t="s">
        <v>6962</v>
      </c>
      <c r="AA1318" t="s">
        <v>3704</v>
      </c>
      <c r="AC1318" t="s">
        <v>6982</v>
      </c>
      <c r="AF1318" t="s">
        <v>12451</v>
      </c>
      <c r="AG1318" t="s">
        <v>76</v>
      </c>
      <c r="AH1318" t="s">
        <v>12452</v>
      </c>
      <c r="AI1318" t="s">
        <v>10682</v>
      </c>
      <c r="AJ1318" t="s">
        <v>10682</v>
      </c>
      <c r="AK1318"/>
      <c r="AL1318">
        <v>0</v>
      </c>
    </row>
    <row r="1319" spans="1:38" x14ac:dyDescent="0.25">
      <c r="A1319" t="s">
        <v>78</v>
      </c>
      <c r="B1319" t="s">
        <v>3235</v>
      </c>
      <c r="C1319" t="s">
        <v>8508</v>
      </c>
      <c r="D1319" t="s">
        <v>6961</v>
      </c>
      <c r="E1319" t="s">
        <v>37</v>
      </c>
      <c r="F1319" t="s">
        <v>3207</v>
      </c>
      <c r="G1319" t="s">
        <v>54</v>
      </c>
      <c r="H1319" t="s">
        <v>51</v>
      </c>
      <c r="I1319" t="s">
        <v>103</v>
      </c>
      <c r="J1319" t="s">
        <v>37</v>
      </c>
      <c r="K1319" t="s">
        <v>3476</v>
      </c>
      <c r="L1319" t="s">
        <v>183</v>
      </c>
      <c r="M1319" t="s">
        <v>3701</v>
      </c>
      <c r="N1319" t="s">
        <v>184</v>
      </c>
      <c r="O1319" t="s">
        <v>105</v>
      </c>
      <c r="P1319" t="s">
        <v>81</v>
      </c>
      <c r="Q1319" t="s">
        <v>8509</v>
      </c>
      <c r="R1319" t="s">
        <v>8510</v>
      </c>
      <c r="S1319" t="s">
        <v>72</v>
      </c>
      <c r="Z1319" t="s">
        <v>6962</v>
      </c>
      <c r="AA1319" t="s">
        <v>3704</v>
      </c>
      <c r="AC1319" t="s">
        <v>6982</v>
      </c>
      <c r="AF1319" t="s">
        <v>12451</v>
      </c>
      <c r="AG1319" t="s">
        <v>76</v>
      </c>
      <c r="AH1319" t="s">
        <v>12452</v>
      </c>
      <c r="AI1319" t="s">
        <v>10682</v>
      </c>
      <c r="AJ1319" t="s">
        <v>10682</v>
      </c>
      <c r="AK1319"/>
      <c r="AL1319">
        <v>0</v>
      </c>
    </row>
    <row r="1320" spans="1:38" x14ac:dyDescent="0.25">
      <c r="A1320" t="s">
        <v>78</v>
      </c>
      <c r="B1320" t="s">
        <v>1950</v>
      </c>
      <c r="C1320" t="s">
        <v>8511</v>
      </c>
      <c r="E1320" t="s">
        <v>37</v>
      </c>
      <c r="F1320" t="s">
        <v>3207</v>
      </c>
      <c r="G1320" t="s">
        <v>54</v>
      </c>
      <c r="H1320" t="s">
        <v>51</v>
      </c>
      <c r="I1320" t="s">
        <v>78</v>
      </c>
      <c r="J1320" t="s">
        <v>37</v>
      </c>
      <c r="K1320" t="s">
        <v>3310</v>
      </c>
      <c r="L1320" t="s">
        <v>70</v>
      </c>
      <c r="M1320" t="s">
        <v>8512</v>
      </c>
      <c r="N1320" t="s">
        <v>8331</v>
      </c>
      <c r="O1320" t="s">
        <v>8513</v>
      </c>
      <c r="P1320" t="s">
        <v>81</v>
      </c>
      <c r="Q1320" t="s">
        <v>8514</v>
      </c>
      <c r="R1320" t="s">
        <v>8515</v>
      </c>
      <c r="S1320" t="s">
        <v>72</v>
      </c>
      <c r="Z1320" t="s">
        <v>8096</v>
      </c>
      <c r="AA1320" t="s">
        <v>1010</v>
      </c>
      <c r="AC1320" t="s">
        <v>8516</v>
      </c>
      <c r="AF1320" t="s">
        <v>12453</v>
      </c>
      <c r="AG1320" t="s">
        <v>49</v>
      </c>
      <c r="AH1320" t="s">
        <v>12453</v>
      </c>
      <c r="AI1320" t="s">
        <v>10682</v>
      </c>
      <c r="AJ1320" t="s">
        <v>10682</v>
      </c>
      <c r="AK1320"/>
      <c r="AL1320">
        <v>0</v>
      </c>
    </row>
    <row r="1321" spans="1:38" x14ac:dyDescent="0.25">
      <c r="A1321" t="s">
        <v>78</v>
      </c>
      <c r="B1321" t="s">
        <v>1003</v>
      </c>
      <c r="C1321" t="s">
        <v>8517</v>
      </c>
      <c r="D1321" t="s">
        <v>6967</v>
      </c>
      <c r="E1321" t="s">
        <v>37</v>
      </c>
      <c r="F1321" t="s">
        <v>3207</v>
      </c>
      <c r="G1321" t="s">
        <v>54</v>
      </c>
      <c r="I1321" t="s">
        <v>103</v>
      </c>
      <c r="J1321" t="s">
        <v>37</v>
      </c>
      <c r="K1321" t="s">
        <v>3476</v>
      </c>
      <c r="L1321" t="s">
        <v>183</v>
      </c>
      <c r="M1321" t="s">
        <v>8518</v>
      </c>
      <c r="N1321" t="s">
        <v>184</v>
      </c>
      <c r="O1321" t="s">
        <v>95</v>
      </c>
      <c r="P1321" t="s">
        <v>81</v>
      </c>
      <c r="Q1321" t="s">
        <v>8519</v>
      </c>
      <c r="R1321" t="s">
        <v>8520</v>
      </c>
      <c r="S1321" t="s">
        <v>72</v>
      </c>
      <c r="V1321" t="s">
        <v>96</v>
      </c>
      <c r="X1321" t="s">
        <v>97</v>
      </c>
      <c r="Z1321" t="s">
        <v>6968</v>
      </c>
      <c r="AA1321" t="s">
        <v>99</v>
      </c>
      <c r="AB1321" t="s">
        <v>8521</v>
      </c>
      <c r="AC1321" t="s">
        <v>6969</v>
      </c>
      <c r="AF1321" t="s">
        <v>12454</v>
      </c>
      <c r="AG1321" t="s">
        <v>76</v>
      </c>
      <c r="AH1321" t="s">
        <v>12455</v>
      </c>
      <c r="AI1321" t="s">
        <v>10682</v>
      </c>
      <c r="AJ1321" t="s">
        <v>10682</v>
      </c>
      <c r="AK1321"/>
      <c r="AL1321">
        <v>0</v>
      </c>
    </row>
    <row r="1322" spans="1:38" x14ac:dyDescent="0.25">
      <c r="A1322" t="s">
        <v>78</v>
      </c>
      <c r="B1322" t="s">
        <v>254</v>
      </c>
      <c r="C1322" t="s">
        <v>8522</v>
      </c>
      <c r="E1322" t="s">
        <v>37</v>
      </c>
      <c r="F1322" t="s">
        <v>3207</v>
      </c>
      <c r="G1322" t="s">
        <v>54</v>
      </c>
      <c r="I1322" t="s">
        <v>103</v>
      </c>
      <c r="J1322" t="s">
        <v>37</v>
      </c>
      <c r="K1322" t="s">
        <v>3692</v>
      </c>
      <c r="L1322" t="s">
        <v>70</v>
      </c>
      <c r="M1322" t="s">
        <v>8523</v>
      </c>
      <c r="N1322" t="s">
        <v>197</v>
      </c>
      <c r="P1322" t="s">
        <v>81</v>
      </c>
      <c r="Z1322" t="s">
        <v>8524</v>
      </c>
      <c r="AA1322" t="s">
        <v>8525</v>
      </c>
      <c r="AF1322"/>
      <c r="AG1322" t="s">
        <v>49</v>
      </c>
      <c r="AH1322" t="s">
        <v>12456</v>
      </c>
      <c r="AI1322" t="s">
        <v>10682</v>
      </c>
      <c r="AJ1322" t="s">
        <v>10682</v>
      </c>
      <c r="AK1322"/>
      <c r="AL1322">
        <v>0</v>
      </c>
    </row>
    <row r="1323" spans="1:38" x14ac:dyDescent="0.25">
      <c r="A1323" t="s">
        <v>78</v>
      </c>
      <c r="B1323" t="s">
        <v>112</v>
      </c>
      <c r="C1323" t="s">
        <v>8526</v>
      </c>
      <c r="D1323" t="s">
        <v>6967</v>
      </c>
      <c r="E1323" t="s">
        <v>37</v>
      </c>
      <c r="F1323" t="s">
        <v>3207</v>
      </c>
      <c r="G1323" t="s">
        <v>54</v>
      </c>
      <c r="I1323" t="s">
        <v>52</v>
      </c>
      <c r="J1323" t="s">
        <v>37</v>
      </c>
      <c r="K1323" t="s">
        <v>3265</v>
      </c>
      <c r="L1323" t="s">
        <v>94</v>
      </c>
      <c r="M1323" t="s">
        <v>8527</v>
      </c>
      <c r="N1323" t="s">
        <v>184</v>
      </c>
      <c r="O1323" t="s">
        <v>95</v>
      </c>
      <c r="P1323" t="s">
        <v>81</v>
      </c>
      <c r="Q1323" t="s">
        <v>8528</v>
      </c>
      <c r="R1323" t="s">
        <v>8529</v>
      </c>
      <c r="S1323" t="s">
        <v>72</v>
      </c>
      <c r="V1323" t="s">
        <v>96</v>
      </c>
      <c r="X1323" t="s">
        <v>97</v>
      </c>
      <c r="Z1323" t="s">
        <v>6968</v>
      </c>
      <c r="AA1323" t="s">
        <v>99</v>
      </c>
      <c r="AB1323" t="s">
        <v>8530</v>
      </c>
      <c r="AC1323" t="s">
        <v>6969</v>
      </c>
      <c r="AF1323" t="s">
        <v>12457</v>
      </c>
      <c r="AG1323" t="s">
        <v>76</v>
      </c>
      <c r="AH1323" t="s">
        <v>12398</v>
      </c>
      <c r="AI1323" t="s">
        <v>10682</v>
      </c>
      <c r="AJ1323" t="s">
        <v>10682</v>
      </c>
      <c r="AK1323"/>
      <c r="AL1323">
        <v>0</v>
      </c>
    </row>
    <row r="1324" spans="1:38" x14ac:dyDescent="0.25">
      <c r="A1324" t="s">
        <v>78</v>
      </c>
      <c r="B1324" t="s">
        <v>50</v>
      </c>
      <c r="C1324" t="s">
        <v>8531</v>
      </c>
      <c r="E1324" t="s">
        <v>37</v>
      </c>
      <c r="F1324" t="s">
        <v>3207</v>
      </c>
      <c r="G1324" t="s">
        <v>54</v>
      </c>
      <c r="H1324" t="s">
        <v>168</v>
      </c>
      <c r="I1324" t="s">
        <v>52</v>
      </c>
      <c r="J1324" t="s">
        <v>37</v>
      </c>
      <c r="K1324" t="s">
        <v>3255</v>
      </c>
      <c r="L1324" t="s">
        <v>60</v>
      </c>
      <c r="M1324" t="s">
        <v>8532</v>
      </c>
      <c r="N1324" t="s">
        <v>8331</v>
      </c>
      <c r="P1324" t="s">
        <v>81</v>
      </c>
      <c r="Q1324" t="s">
        <v>8484</v>
      </c>
      <c r="R1324" t="s">
        <v>8533</v>
      </c>
      <c r="S1324" t="s">
        <v>72</v>
      </c>
      <c r="Z1324" t="s">
        <v>8395</v>
      </c>
      <c r="AC1324" t="s">
        <v>8396</v>
      </c>
      <c r="AF1324" t="s">
        <v>12458</v>
      </c>
      <c r="AG1324" t="s">
        <v>49</v>
      </c>
      <c r="AH1324" t="s">
        <v>12458</v>
      </c>
      <c r="AI1324" t="s">
        <v>10682</v>
      </c>
      <c r="AJ1324" t="s">
        <v>10682</v>
      </c>
      <c r="AK1324"/>
      <c r="AL1324">
        <v>0</v>
      </c>
    </row>
    <row r="1325" spans="1:38" x14ac:dyDescent="0.25">
      <c r="A1325" t="s">
        <v>78</v>
      </c>
      <c r="B1325" t="s">
        <v>182</v>
      </c>
      <c r="C1325" t="s">
        <v>13350</v>
      </c>
      <c r="D1325" t="s">
        <v>6978</v>
      </c>
      <c r="E1325" t="s">
        <v>37</v>
      </c>
      <c r="F1325" t="s">
        <v>3207</v>
      </c>
      <c r="G1325" t="s">
        <v>54</v>
      </c>
      <c r="H1325" t="s">
        <v>134</v>
      </c>
      <c r="I1325" t="s">
        <v>52</v>
      </c>
      <c r="J1325" t="s">
        <v>37</v>
      </c>
      <c r="K1325" t="s">
        <v>3740</v>
      </c>
      <c r="L1325" t="s">
        <v>54</v>
      </c>
      <c r="M1325" t="s">
        <v>13351</v>
      </c>
      <c r="N1325" t="s">
        <v>184</v>
      </c>
      <c r="P1325" t="s">
        <v>81</v>
      </c>
      <c r="Q1325" t="s">
        <v>13352</v>
      </c>
      <c r="R1325" t="s">
        <v>13353</v>
      </c>
      <c r="S1325" t="s">
        <v>72</v>
      </c>
      <c r="Z1325" t="s">
        <v>6979</v>
      </c>
      <c r="AA1325" t="s">
        <v>13354</v>
      </c>
      <c r="AC1325" t="s">
        <v>6975</v>
      </c>
      <c r="AF1325" t="s">
        <v>12464</v>
      </c>
      <c r="AG1325" t="s">
        <v>76</v>
      </c>
      <c r="AH1325" t="s">
        <v>12464</v>
      </c>
      <c r="AI1325" t="s">
        <v>10682</v>
      </c>
      <c r="AJ1325" t="s">
        <v>10682</v>
      </c>
      <c r="AK1325"/>
      <c r="AL1325">
        <v>0</v>
      </c>
    </row>
    <row r="1326" spans="1:38" x14ac:dyDescent="0.25">
      <c r="A1326" t="s">
        <v>78</v>
      </c>
      <c r="B1326" t="s">
        <v>3771</v>
      </c>
      <c r="C1326" t="s">
        <v>8534</v>
      </c>
      <c r="D1326" t="s">
        <v>6963</v>
      </c>
      <c r="E1326" t="s">
        <v>37</v>
      </c>
      <c r="F1326" t="s">
        <v>3207</v>
      </c>
      <c r="G1326" t="s">
        <v>54</v>
      </c>
      <c r="H1326" t="s">
        <v>51</v>
      </c>
      <c r="I1326" t="s">
        <v>103</v>
      </c>
      <c r="J1326" t="s">
        <v>37</v>
      </c>
      <c r="K1326" t="s">
        <v>3828</v>
      </c>
      <c r="L1326" t="s">
        <v>60</v>
      </c>
      <c r="M1326" t="s">
        <v>8535</v>
      </c>
      <c r="N1326" t="s">
        <v>197</v>
      </c>
      <c r="O1326" t="s">
        <v>105</v>
      </c>
      <c r="P1326" t="s">
        <v>81</v>
      </c>
      <c r="Q1326" t="s">
        <v>8536</v>
      </c>
      <c r="R1326" t="s">
        <v>8537</v>
      </c>
      <c r="S1326" t="s">
        <v>72</v>
      </c>
      <c r="Z1326" t="s">
        <v>6964</v>
      </c>
      <c r="AA1326" t="s">
        <v>8538</v>
      </c>
      <c r="AC1326" t="s">
        <v>6965</v>
      </c>
      <c r="AF1326" t="s">
        <v>12327</v>
      </c>
      <c r="AG1326" t="s">
        <v>49</v>
      </c>
      <c r="AH1326" t="s">
        <v>12327</v>
      </c>
      <c r="AI1326" t="s">
        <v>10682</v>
      </c>
      <c r="AJ1326" t="s">
        <v>10682</v>
      </c>
      <c r="AK1326"/>
      <c r="AL1326">
        <v>0</v>
      </c>
    </row>
    <row r="1327" spans="1:38" x14ac:dyDescent="0.25">
      <c r="A1327" t="s">
        <v>78</v>
      </c>
      <c r="B1327" t="s">
        <v>3110</v>
      </c>
      <c r="C1327" t="s">
        <v>8539</v>
      </c>
      <c r="D1327" t="s">
        <v>6961</v>
      </c>
      <c r="E1327" t="s">
        <v>37</v>
      </c>
      <c r="F1327" t="s">
        <v>3303</v>
      </c>
      <c r="G1327" t="s">
        <v>94</v>
      </c>
      <c r="H1327" t="s">
        <v>91</v>
      </c>
      <c r="I1327" t="s">
        <v>52</v>
      </c>
      <c r="J1327" t="s">
        <v>37</v>
      </c>
      <c r="K1327" t="s">
        <v>3265</v>
      </c>
      <c r="L1327" t="s">
        <v>94</v>
      </c>
      <c r="M1327" t="s">
        <v>8540</v>
      </c>
      <c r="N1327" t="s">
        <v>184</v>
      </c>
      <c r="O1327" t="s">
        <v>105</v>
      </c>
      <c r="P1327" t="s">
        <v>81</v>
      </c>
      <c r="Q1327" t="s">
        <v>8541</v>
      </c>
      <c r="R1327" t="s">
        <v>8542</v>
      </c>
      <c r="S1327" t="s">
        <v>72</v>
      </c>
      <c r="Z1327" t="s">
        <v>6962</v>
      </c>
      <c r="AA1327" t="s">
        <v>8543</v>
      </c>
      <c r="AC1327" t="s">
        <v>6982</v>
      </c>
      <c r="AF1327" t="s">
        <v>12459</v>
      </c>
      <c r="AG1327" t="s">
        <v>76</v>
      </c>
      <c r="AH1327" t="s">
        <v>12371</v>
      </c>
      <c r="AI1327" t="s">
        <v>10682</v>
      </c>
      <c r="AJ1327" t="s">
        <v>10682</v>
      </c>
      <c r="AK1327"/>
      <c r="AL1327">
        <v>0</v>
      </c>
    </row>
    <row r="1328" spans="1:38" x14ac:dyDescent="0.25">
      <c r="A1328" t="s">
        <v>78</v>
      </c>
      <c r="B1328" t="s">
        <v>147</v>
      </c>
      <c r="C1328" t="s">
        <v>8544</v>
      </c>
      <c r="D1328" t="s">
        <v>6963</v>
      </c>
      <c r="E1328" t="s">
        <v>37</v>
      </c>
      <c r="F1328" t="s">
        <v>3303</v>
      </c>
      <c r="G1328" t="s">
        <v>94</v>
      </c>
      <c r="H1328" t="s">
        <v>51</v>
      </c>
      <c r="I1328" t="s">
        <v>52</v>
      </c>
      <c r="J1328" t="s">
        <v>37</v>
      </c>
      <c r="K1328" t="s">
        <v>3265</v>
      </c>
      <c r="L1328" t="s">
        <v>94</v>
      </c>
      <c r="M1328" t="s">
        <v>8545</v>
      </c>
      <c r="N1328" t="s">
        <v>376</v>
      </c>
      <c r="O1328" t="s">
        <v>105</v>
      </c>
      <c r="P1328" t="s">
        <v>81</v>
      </c>
      <c r="Q1328" t="s">
        <v>8546</v>
      </c>
      <c r="R1328" t="s">
        <v>8547</v>
      </c>
      <c r="S1328" t="s">
        <v>72</v>
      </c>
      <c r="Z1328" t="s">
        <v>6964</v>
      </c>
      <c r="AA1328" t="s">
        <v>8548</v>
      </c>
      <c r="AC1328" t="s">
        <v>6982</v>
      </c>
      <c r="AF1328" t="s">
        <v>12460</v>
      </c>
      <c r="AG1328" t="s">
        <v>49</v>
      </c>
      <c r="AH1328" t="s">
        <v>12460</v>
      </c>
      <c r="AI1328" t="s">
        <v>10682</v>
      </c>
      <c r="AJ1328" t="s">
        <v>10682</v>
      </c>
      <c r="AK1328"/>
      <c r="AL1328">
        <v>0</v>
      </c>
    </row>
    <row r="1329" spans="1:38" x14ac:dyDescent="0.25">
      <c r="A1329" t="s">
        <v>78</v>
      </c>
      <c r="B1329" t="s">
        <v>3493</v>
      </c>
      <c r="C1329" t="s">
        <v>8549</v>
      </c>
      <c r="D1329" t="s">
        <v>6961</v>
      </c>
      <c r="E1329" t="s">
        <v>37</v>
      </c>
      <c r="F1329" t="s">
        <v>3303</v>
      </c>
      <c r="G1329" t="s">
        <v>94</v>
      </c>
      <c r="H1329" t="s">
        <v>51</v>
      </c>
      <c r="I1329" t="s">
        <v>52</v>
      </c>
      <c r="J1329" t="s">
        <v>37</v>
      </c>
      <c r="K1329" t="s">
        <v>3692</v>
      </c>
      <c r="L1329" t="s">
        <v>70</v>
      </c>
      <c r="M1329" t="s">
        <v>8550</v>
      </c>
      <c r="N1329" t="s">
        <v>184</v>
      </c>
      <c r="O1329" t="s">
        <v>105</v>
      </c>
      <c r="P1329" t="s">
        <v>81</v>
      </c>
      <c r="Q1329" t="s">
        <v>8551</v>
      </c>
      <c r="R1329" t="s">
        <v>8552</v>
      </c>
      <c r="S1329" t="s">
        <v>72</v>
      </c>
      <c r="Z1329" t="s">
        <v>6962</v>
      </c>
      <c r="AA1329" t="s">
        <v>8553</v>
      </c>
      <c r="AC1329" t="s">
        <v>6982</v>
      </c>
      <c r="AF1329" t="s">
        <v>12461</v>
      </c>
      <c r="AG1329" t="s">
        <v>76</v>
      </c>
      <c r="AH1329" t="s">
        <v>12398</v>
      </c>
      <c r="AI1329" t="s">
        <v>10682</v>
      </c>
      <c r="AJ1329" t="s">
        <v>10682</v>
      </c>
      <c r="AK1329"/>
      <c r="AL1329">
        <v>0</v>
      </c>
    </row>
    <row r="1330" spans="1:38" x14ac:dyDescent="0.25">
      <c r="A1330" t="s">
        <v>78</v>
      </c>
      <c r="B1330" t="s">
        <v>254</v>
      </c>
      <c r="C1330" t="s">
        <v>8554</v>
      </c>
      <c r="D1330" t="s">
        <v>6961</v>
      </c>
      <c r="E1330" t="s">
        <v>37</v>
      </c>
      <c r="F1330" t="s">
        <v>3303</v>
      </c>
      <c r="G1330" t="s">
        <v>94</v>
      </c>
      <c r="H1330" t="s">
        <v>313</v>
      </c>
      <c r="I1330" t="s">
        <v>103</v>
      </c>
      <c r="J1330" t="s">
        <v>92</v>
      </c>
      <c r="K1330" t="s">
        <v>3265</v>
      </c>
      <c r="L1330" t="s">
        <v>94</v>
      </c>
      <c r="M1330" t="s">
        <v>8555</v>
      </c>
      <c r="N1330" t="s">
        <v>184</v>
      </c>
      <c r="O1330" t="s">
        <v>105</v>
      </c>
      <c r="P1330" t="s">
        <v>81</v>
      </c>
      <c r="Q1330" t="s">
        <v>8556</v>
      </c>
      <c r="R1330" t="s">
        <v>8557</v>
      </c>
      <c r="S1330" t="s">
        <v>72</v>
      </c>
      <c r="Z1330" t="s">
        <v>6962</v>
      </c>
      <c r="AA1330" t="s">
        <v>8558</v>
      </c>
      <c r="AB1330" t="s">
        <v>6976</v>
      </c>
      <c r="AC1330" t="s">
        <v>6982</v>
      </c>
      <c r="AF1330" t="s">
        <v>12462</v>
      </c>
      <c r="AG1330" t="s">
        <v>76</v>
      </c>
      <c r="AH1330" t="s">
        <v>12463</v>
      </c>
      <c r="AI1330" t="s">
        <v>10682</v>
      </c>
      <c r="AJ1330" t="s">
        <v>10682</v>
      </c>
      <c r="AK1330" t="s">
        <v>12066</v>
      </c>
      <c r="AL1330">
        <v>0</v>
      </c>
    </row>
    <row r="1331" spans="1:38" x14ac:dyDescent="0.25">
      <c r="A1331" t="s">
        <v>78</v>
      </c>
      <c r="B1331" t="s">
        <v>225</v>
      </c>
      <c r="C1331" t="s">
        <v>8559</v>
      </c>
      <c r="D1331" t="s">
        <v>7457</v>
      </c>
      <c r="E1331" t="s">
        <v>37</v>
      </c>
      <c r="F1331" t="s">
        <v>3303</v>
      </c>
      <c r="G1331" t="s">
        <v>94</v>
      </c>
      <c r="H1331" t="s">
        <v>91</v>
      </c>
      <c r="I1331" t="s">
        <v>52</v>
      </c>
      <c r="J1331" t="s">
        <v>37</v>
      </c>
      <c r="K1331" t="s">
        <v>3265</v>
      </c>
      <c r="L1331" t="s">
        <v>94</v>
      </c>
      <c r="M1331" t="s">
        <v>8560</v>
      </c>
      <c r="N1331" t="s">
        <v>184</v>
      </c>
      <c r="P1331" t="s">
        <v>81</v>
      </c>
      <c r="Q1331" t="s">
        <v>8561</v>
      </c>
      <c r="R1331" t="s">
        <v>8562</v>
      </c>
      <c r="S1331" t="s">
        <v>72</v>
      </c>
      <c r="Z1331" t="s">
        <v>7462</v>
      </c>
      <c r="AA1331" t="s">
        <v>8563</v>
      </c>
      <c r="AC1331" t="s">
        <v>7464</v>
      </c>
      <c r="AF1331" t="s">
        <v>12296</v>
      </c>
      <c r="AG1331" t="s">
        <v>76</v>
      </c>
      <c r="AH1331" t="s">
        <v>12464</v>
      </c>
      <c r="AI1331" t="s">
        <v>10682</v>
      </c>
      <c r="AJ1331" t="s">
        <v>10682</v>
      </c>
      <c r="AK1331"/>
      <c r="AL1331">
        <v>0</v>
      </c>
    </row>
    <row r="1332" spans="1:38" x14ac:dyDescent="0.25">
      <c r="A1332" t="s">
        <v>78</v>
      </c>
      <c r="B1332" t="s">
        <v>2825</v>
      </c>
      <c r="C1332" t="s">
        <v>8564</v>
      </c>
      <c r="E1332" t="s">
        <v>37</v>
      </c>
      <c r="F1332" t="s">
        <v>3310</v>
      </c>
      <c r="G1332" t="s">
        <v>70</v>
      </c>
      <c r="I1332" t="s">
        <v>180</v>
      </c>
      <c r="J1332" t="s">
        <v>92</v>
      </c>
      <c r="K1332" t="s">
        <v>3265</v>
      </c>
      <c r="L1332" t="s">
        <v>94</v>
      </c>
      <c r="M1332" t="s">
        <v>8565</v>
      </c>
      <c r="N1332" t="s">
        <v>7005</v>
      </c>
      <c r="R1332" t="s">
        <v>8566</v>
      </c>
      <c r="S1332" t="s">
        <v>46</v>
      </c>
      <c r="T1332" t="s">
        <v>462</v>
      </c>
      <c r="V1332" t="s">
        <v>8567</v>
      </c>
      <c r="W1332" t="s">
        <v>8568</v>
      </c>
      <c r="X1332" t="s">
        <v>8569</v>
      </c>
      <c r="Z1332" t="s">
        <v>64</v>
      </c>
      <c r="AA1332" t="s">
        <v>8570</v>
      </c>
      <c r="AC1332" t="s">
        <v>8571</v>
      </c>
      <c r="AF1332"/>
      <c r="AG1332" t="s">
        <v>285</v>
      </c>
      <c r="AH1332" t="s">
        <v>12465</v>
      </c>
      <c r="AI1332" t="s">
        <v>11123</v>
      </c>
      <c r="AJ1332" t="s">
        <v>11123</v>
      </c>
      <c r="AK1332" t="s">
        <v>12066</v>
      </c>
      <c r="AL1332">
        <v>0</v>
      </c>
    </row>
    <row r="1333" spans="1:38" x14ac:dyDescent="0.25">
      <c r="A1333" t="s">
        <v>78</v>
      </c>
      <c r="B1333" t="s">
        <v>112</v>
      </c>
      <c r="C1333" t="s">
        <v>8572</v>
      </c>
      <c r="E1333" t="s">
        <v>37</v>
      </c>
      <c r="F1333" t="s">
        <v>3310</v>
      </c>
      <c r="G1333" t="s">
        <v>70</v>
      </c>
      <c r="H1333" t="s">
        <v>51</v>
      </c>
      <c r="I1333" t="s">
        <v>52</v>
      </c>
      <c r="J1333" t="s">
        <v>37</v>
      </c>
      <c r="K1333" t="s">
        <v>3673</v>
      </c>
      <c r="L1333" t="s">
        <v>43</v>
      </c>
      <c r="M1333" t="s">
        <v>8573</v>
      </c>
      <c r="N1333" t="s">
        <v>197</v>
      </c>
      <c r="O1333" t="s">
        <v>8574</v>
      </c>
      <c r="P1333" t="s">
        <v>81</v>
      </c>
      <c r="Z1333" t="s">
        <v>8096</v>
      </c>
      <c r="AA1333" t="s">
        <v>1010</v>
      </c>
      <c r="AF1333"/>
      <c r="AG1333" t="s">
        <v>49</v>
      </c>
      <c r="AH1333" t="s">
        <v>12333</v>
      </c>
      <c r="AI1333" t="s">
        <v>10682</v>
      </c>
      <c r="AJ1333" t="s">
        <v>10682</v>
      </c>
      <c r="AK1333"/>
      <c r="AL1333">
        <v>0</v>
      </c>
    </row>
    <row r="1334" spans="1:38" x14ac:dyDescent="0.25">
      <c r="A1334" t="s">
        <v>78</v>
      </c>
      <c r="B1334" t="s">
        <v>182</v>
      </c>
      <c r="C1334" t="s">
        <v>13232</v>
      </c>
      <c r="D1334" t="s">
        <v>6967</v>
      </c>
      <c r="E1334" t="s">
        <v>37</v>
      </c>
      <c r="F1334" t="s">
        <v>3310</v>
      </c>
      <c r="G1334" t="s">
        <v>70</v>
      </c>
      <c r="I1334" t="s">
        <v>52</v>
      </c>
      <c r="J1334" t="s">
        <v>37</v>
      </c>
      <c r="K1334" t="s">
        <v>3265</v>
      </c>
      <c r="L1334" t="s">
        <v>94</v>
      </c>
      <c r="M1334" t="s">
        <v>13233</v>
      </c>
      <c r="N1334" t="s">
        <v>184</v>
      </c>
      <c r="O1334" t="s">
        <v>95</v>
      </c>
      <c r="P1334" t="s">
        <v>81</v>
      </c>
      <c r="Q1334" t="s">
        <v>13234</v>
      </c>
      <c r="R1334" t="s">
        <v>13235</v>
      </c>
      <c r="S1334" t="s">
        <v>72</v>
      </c>
      <c r="V1334" t="s">
        <v>96</v>
      </c>
      <c r="X1334" t="s">
        <v>1095</v>
      </c>
      <c r="Z1334" t="s">
        <v>6968</v>
      </c>
      <c r="AA1334" t="s">
        <v>13236</v>
      </c>
      <c r="AB1334" t="s">
        <v>13237</v>
      </c>
      <c r="AC1334" t="s">
        <v>6969</v>
      </c>
      <c r="AF1334" t="s">
        <v>13238</v>
      </c>
      <c r="AG1334" t="s">
        <v>76</v>
      </c>
      <c r="AH1334" t="s">
        <v>13238</v>
      </c>
      <c r="AI1334" t="s">
        <v>10682</v>
      </c>
      <c r="AJ1334" t="s">
        <v>10682</v>
      </c>
      <c r="AK1334"/>
      <c r="AL1334">
        <v>0</v>
      </c>
    </row>
    <row r="1335" spans="1:38" x14ac:dyDescent="0.25">
      <c r="A1335" t="s">
        <v>78</v>
      </c>
      <c r="B1335" t="s">
        <v>883</v>
      </c>
      <c r="C1335" t="s">
        <v>8575</v>
      </c>
      <c r="D1335" t="s">
        <v>8576</v>
      </c>
      <c r="E1335" t="s">
        <v>37</v>
      </c>
      <c r="F1335" t="s">
        <v>3310</v>
      </c>
      <c r="G1335" t="s">
        <v>70</v>
      </c>
      <c r="H1335" t="s">
        <v>4227</v>
      </c>
      <c r="I1335" t="s">
        <v>103</v>
      </c>
      <c r="J1335" t="s">
        <v>37</v>
      </c>
      <c r="K1335" t="s">
        <v>3835</v>
      </c>
      <c r="L1335" t="s">
        <v>39</v>
      </c>
      <c r="M1335" t="s">
        <v>8577</v>
      </c>
      <c r="N1335" t="s">
        <v>2614</v>
      </c>
      <c r="P1335" t="s">
        <v>45</v>
      </c>
      <c r="R1335" t="s">
        <v>8578</v>
      </c>
      <c r="T1335" t="s">
        <v>241</v>
      </c>
      <c r="V1335" t="s">
        <v>8579</v>
      </c>
      <c r="X1335" t="s">
        <v>8580</v>
      </c>
      <c r="Y1335" t="s">
        <v>653</v>
      </c>
      <c r="Z1335" t="s">
        <v>8581</v>
      </c>
      <c r="AA1335" t="s">
        <v>8582</v>
      </c>
      <c r="AC1335" t="s">
        <v>8583</v>
      </c>
      <c r="AF1335"/>
      <c r="AG1335" t="s">
        <v>285</v>
      </c>
      <c r="AH1335" t="s">
        <v>12466</v>
      </c>
      <c r="AI1335" t="s">
        <v>10682</v>
      </c>
      <c r="AJ1335" t="s">
        <v>10682</v>
      </c>
      <c r="AK1335"/>
      <c r="AL1335">
        <v>0</v>
      </c>
    </row>
    <row r="1336" spans="1:38" x14ac:dyDescent="0.25">
      <c r="A1336" t="s">
        <v>78</v>
      </c>
      <c r="B1336" t="s">
        <v>3010</v>
      </c>
      <c r="C1336" t="s">
        <v>8584</v>
      </c>
      <c r="D1336" t="s">
        <v>6963</v>
      </c>
      <c r="E1336" t="s">
        <v>37</v>
      </c>
      <c r="F1336" t="s">
        <v>3420</v>
      </c>
      <c r="G1336" t="s">
        <v>43</v>
      </c>
      <c r="H1336" t="s">
        <v>51</v>
      </c>
      <c r="I1336" t="s">
        <v>78</v>
      </c>
      <c r="J1336" t="s">
        <v>37</v>
      </c>
      <c r="K1336" t="s">
        <v>3692</v>
      </c>
      <c r="L1336" t="s">
        <v>70</v>
      </c>
      <c r="M1336" t="s">
        <v>8585</v>
      </c>
      <c r="N1336" t="s">
        <v>197</v>
      </c>
      <c r="O1336" t="s">
        <v>105</v>
      </c>
      <c r="P1336" t="s">
        <v>81</v>
      </c>
      <c r="Q1336" t="s">
        <v>8586</v>
      </c>
      <c r="R1336" t="s">
        <v>8587</v>
      </c>
      <c r="S1336" t="s">
        <v>72</v>
      </c>
      <c r="Z1336" t="s">
        <v>6964</v>
      </c>
      <c r="AA1336" t="s">
        <v>8588</v>
      </c>
      <c r="AC1336" t="s">
        <v>6965</v>
      </c>
      <c r="AF1336" t="s">
        <v>12183</v>
      </c>
      <c r="AG1336" t="s">
        <v>49</v>
      </c>
      <c r="AH1336" t="s">
        <v>12183</v>
      </c>
      <c r="AI1336" t="s">
        <v>10682</v>
      </c>
      <c r="AJ1336" t="s">
        <v>10682</v>
      </c>
      <c r="AK1336"/>
      <c r="AL1336">
        <v>0</v>
      </c>
    </row>
    <row r="1337" spans="1:38" x14ac:dyDescent="0.25">
      <c r="A1337" t="s">
        <v>78</v>
      </c>
      <c r="B1337" t="s">
        <v>429</v>
      </c>
      <c r="C1337" t="s">
        <v>8589</v>
      </c>
      <c r="E1337" t="s">
        <v>37</v>
      </c>
      <c r="F1337" t="s">
        <v>3420</v>
      </c>
      <c r="G1337" t="s">
        <v>43</v>
      </c>
      <c r="I1337" t="s">
        <v>103</v>
      </c>
      <c r="J1337" t="s">
        <v>200</v>
      </c>
      <c r="K1337" t="s">
        <v>3692</v>
      </c>
      <c r="L1337" t="s">
        <v>70</v>
      </c>
      <c r="M1337" t="s">
        <v>8590</v>
      </c>
      <c r="N1337" t="s">
        <v>7005</v>
      </c>
      <c r="Z1337" t="s">
        <v>1616</v>
      </c>
      <c r="AA1337" t="s">
        <v>8591</v>
      </c>
      <c r="AC1337" t="s">
        <v>8592</v>
      </c>
      <c r="AF1337"/>
      <c r="AG1337" t="s">
        <v>285</v>
      </c>
      <c r="AH1337" t="s">
        <v>12467</v>
      </c>
      <c r="AI1337" t="s">
        <v>10682</v>
      </c>
      <c r="AJ1337" t="s">
        <v>10682</v>
      </c>
      <c r="AK1337" t="s">
        <v>10789</v>
      </c>
      <c r="AL1337">
        <v>0</v>
      </c>
    </row>
    <row r="1338" spans="1:38" x14ac:dyDescent="0.25">
      <c r="A1338" t="s">
        <v>78</v>
      </c>
      <c r="B1338" t="s">
        <v>3026</v>
      </c>
      <c r="C1338" t="s">
        <v>8595</v>
      </c>
      <c r="D1338" t="s">
        <v>6967</v>
      </c>
      <c r="E1338" t="s">
        <v>37</v>
      </c>
      <c r="F1338" t="s">
        <v>3255</v>
      </c>
      <c r="G1338" t="s">
        <v>60</v>
      </c>
      <c r="I1338" t="s">
        <v>78</v>
      </c>
      <c r="J1338" t="s">
        <v>37</v>
      </c>
      <c r="K1338" t="s">
        <v>3673</v>
      </c>
      <c r="L1338" t="s">
        <v>43</v>
      </c>
      <c r="M1338" t="s">
        <v>8596</v>
      </c>
      <c r="N1338" t="s">
        <v>184</v>
      </c>
      <c r="O1338" t="s">
        <v>95</v>
      </c>
      <c r="P1338" t="s">
        <v>81</v>
      </c>
      <c r="Q1338" t="s">
        <v>8597</v>
      </c>
      <c r="R1338" t="s">
        <v>8598</v>
      </c>
      <c r="S1338" t="s">
        <v>72</v>
      </c>
      <c r="V1338" t="s">
        <v>96</v>
      </c>
      <c r="X1338" t="s">
        <v>97</v>
      </c>
      <c r="Z1338" t="s">
        <v>6968</v>
      </c>
      <c r="AA1338" t="s">
        <v>99</v>
      </c>
      <c r="AB1338" t="s">
        <v>8599</v>
      </c>
      <c r="AC1338" t="s">
        <v>6969</v>
      </c>
      <c r="AF1338" t="s">
        <v>12468</v>
      </c>
      <c r="AG1338" t="s">
        <v>76</v>
      </c>
      <c r="AH1338" t="s">
        <v>12469</v>
      </c>
      <c r="AI1338" t="s">
        <v>10682</v>
      </c>
      <c r="AJ1338" t="s">
        <v>10682</v>
      </c>
      <c r="AK1338"/>
      <c r="AL1338">
        <v>0</v>
      </c>
    </row>
    <row r="1339" spans="1:38" x14ac:dyDescent="0.25">
      <c r="A1339" t="s">
        <v>78</v>
      </c>
      <c r="B1339" t="s">
        <v>4379</v>
      </c>
      <c r="C1339" t="s">
        <v>8600</v>
      </c>
      <c r="D1339" t="s">
        <v>6961</v>
      </c>
      <c r="E1339" t="s">
        <v>37</v>
      </c>
      <c r="F1339" t="s">
        <v>3255</v>
      </c>
      <c r="G1339" t="s">
        <v>60</v>
      </c>
      <c r="H1339" t="s">
        <v>51</v>
      </c>
      <c r="I1339" t="s">
        <v>78</v>
      </c>
      <c r="J1339" t="s">
        <v>37</v>
      </c>
      <c r="K1339" t="s">
        <v>3828</v>
      </c>
      <c r="L1339" t="s">
        <v>60</v>
      </c>
      <c r="M1339" t="s">
        <v>8601</v>
      </c>
      <c r="N1339" t="s">
        <v>184</v>
      </c>
      <c r="O1339" t="s">
        <v>105</v>
      </c>
      <c r="P1339" t="s">
        <v>81</v>
      </c>
      <c r="Q1339" t="s">
        <v>8602</v>
      </c>
      <c r="R1339" t="s">
        <v>8603</v>
      </c>
      <c r="S1339" t="s">
        <v>72</v>
      </c>
      <c r="Z1339" t="s">
        <v>6962</v>
      </c>
      <c r="AA1339" t="s">
        <v>170</v>
      </c>
      <c r="AC1339" t="s">
        <v>6982</v>
      </c>
      <c r="AF1339" t="s">
        <v>12470</v>
      </c>
      <c r="AG1339" t="s">
        <v>76</v>
      </c>
      <c r="AH1339" t="s">
        <v>12346</v>
      </c>
      <c r="AI1339" t="s">
        <v>10682</v>
      </c>
      <c r="AJ1339" t="s">
        <v>10682</v>
      </c>
      <c r="AK1339"/>
      <c r="AL1339">
        <v>0</v>
      </c>
    </row>
    <row r="1340" spans="1:38" x14ac:dyDescent="0.25">
      <c r="A1340" t="s">
        <v>78</v>
      </c>
      <c r="B1340" t="s">
        <v>59</v>
      </c>
      <c r="C1340" t="s">
        <v>13239</v>
      </c>
      <c r="E1340" t="s">
        <v>37</v>
      </c>
      <c r="F1340" t="s">
        <v>3255</v>
      </c>
      <c r="G1340" t="s">
        <v>60</v>
      </c>
      <c r="H1340" t="s">
        <v>13240</v>
      </c>
      <c r="I1340" t="s">
        <v>103</v>
      </c>
      <c r="J1340" t="s">
        <v>37</v>
      </c>
      <c r="K1340" t="s">
        <v>3265</v>
      </c>
      <c r="L1340" t="s">
        <v>94</v>
      </c>
      <c r="M1340" t="s">
        <v>13241</v>
      </c>
      <c r="N1340" t="s">
        <v>7418</v>
      </c>
      <c r="P1340" t="s">
        <v>81</v>
      </c>
      <c r="Q1340" t="s">
        <v>8005</v>
      </c>
      <c r="R1340" t="s">
        <v>13242</v>
      </c>
      <c r="S1340" t="s">
        <v>72</v>
      </c>
      <c r="Z1340" t="s">
        <v>8007</v>
      </c>
      <c r="AA1340" t="s">
        <v>13243</v>
      </c>
      <c r="AC1340" t="s">
        <v>8008</v>
      </c>
      <c r="AF1340" t="s">
        <v>13244</v>
      </c>
      <c r="AG1340" t="s">
        <v>49</v>
      </c>
      <c r="AH1340" t="s">
        <v>13244</v>
      </c>
      <c r="AI1340" t="s">
        <v>10682</v>
      </c>
      <c r="AJ1340" t="s">
        <v>10682</v>
      </c>
      <c r="AK1340"/>
      <c r="AL1340">
        <v>0</v>
      </c>
    </row>
    <row r="1341" spans="1:38" x14ac:dyDescent="0.25">
      <c r="A1341" t="s">
        <v>78</v>
      </c>
      <c r="B1341" t="s">
        <v>1874</v>
      </c>
      <c r="C1341" t="s">
        <v>8604</v>
      </c>
      <c r="D1341" t="s">
        <v>6978</v>
      </c>
      <c r="E1341" t="s">
        <v>37</v>
      </c>
      <c r="F1341" t="s">
        <v>3255</v>
      </c>
      <c r="G1341" t="s">
        <v>60</v>
      </c>
      <c r="H1341" t="s">
        <v>40</v>
      </c>
      <c r="I1341" t="s">
        <v>52</v>
      </c>
      <c r="J1341" t="s">
        <v>37</v>
      </c>
      <c r="K1341" t="s">
        <v>3721</v>
      </c>
      <c r="L1341" t="s">
        <v>60</v>
      </c>
      <c r="M1341" t="s">
        <v>8605</v>
      </c>
      <c r="N1341" t="s">
        <v>80</v>
      </c>
      <c r="P1341" t="s">
        <v>81</v>
      </c>
      <c r="Q1341" t="s">
        <v>8606</v>
      </c>
      <c r="R1341" t="s">
        <v>8607</v>
      </c>
      <c r="S1341" t="s">
        <v>72</v>
      </c>
      <c r="Z1341" t="s">
        <v>6979</v>
      </c>
      <c r="AA1341" t="s">
        <v>8608</v>
      </c>
      <c r="AC1341" t="s">
        <v>6975</v>
      </c>
      <c r="AF1341" t="s">
        <v>12471</v>
      </c>
      <c r="AG1341" t="s">
        <v>76</v>
      </c>
      <c r="AH1341" t="s">
        <v>12340</v>
      </c>
      <c r="AI1341" t="s">
        <v>10682</v>
      </c>
      <c r="AJ1341" t="s">
        <v>10682</v>
      </c>
      <c r="AK1341"/>
      <c r="AL1341">
        <v>0</v>
      </c>
    </row>
    <row r="1342" spans="1:38" x14ac:dyDescent="0.25">
      <c r="A1342" t="s">
        <v>78</v>
      </c>
      <c r="B1342" t="s">
        <v>4379</v>
      </c>
      <c r="C1342" t="s">
        <v>8609</v>
      </c>
      <c r="D1342" t="s">
        <v>6972</v>
      </c>
      <c r="E1342" t="s">
        <v>37</v>
      </c>
      <c r="F1342" t="s">
        <v>3476</v>
      </c>
      <c r="G1342" t="s">
        <v>183</v>
      </c>
      <c r="H1342" t="s">
        <v>51</v>
      </c>
      <c r="I1342" t="s">
        <v>52</v>
      </c>
      <c r="J1342" t="s">
        <v>37</v>
      </c>
      <c r="K1342" t="s">
        <v>3673</v>
      </c>
      <c r="L1342" t="s">
        <v>43</v>
      </c>
      <c r="M1342" t="s">
        <v>8610</v>
      </c>
      <c r="N1342" t="s">
        <v>197</v>
      </c>
      <c r="P1342" t="s">
        <v>81</v>
      </c>
      <c r="Q1342" t="s">
        <v>8611</v>
      </c>
      <c r="R1342" t="s">
        <v>8612</v>
      </c>
      <c r="S1342" t="s">
        <v>72</v>
      </c>
      <c r="Z1342" t="s">
        <v>6973</v>
      </c>
      <c r="AA1342" t="s">
        <v>7970</v>
      </c>
      <c r="AC1342" t="s">
        <v>6975</v>
      </c>
      <c r="AF1342" t="s">
        <v>12400</v>
      </c>
      <c r="AG1342" t="s">
        <v>49</v>
      </c>
      <c r="AH1342" t="s">
        <v>12400</v>
      </c>
      <c r="AI1342" t="s">
        <v>10682</v>
      </c>
      <c r="AJ1342" t="s">
        <v>10682</v>
      </c>
      <c r="AK1342"/>
      <c r="AL1342">
        <v>0</v>
      </c>
    </row>
    <row r="1343" spans="1:38" x14ac:dyDescent="0.25">
      <c r="A1343" t="s">
        <v>78</v>
      </c>
      <c r="B1343" t="s">
        <v>153</v>
      </c>
      <c r="C1343" t="s">
        <v>8613</v>
      </c>
      <c r="D1343" t="s">
        <v>8614</v>
      </c>
      <c r="E1343" t="s">
        <v>37</v>
      </c>
      <c r="F1343" t="s">
        <v>3476</v>
      </c>
      <c r="G1343" t="s">
        <v>183</v>
      </c>
      <c r="H1343" t="s">
        <v>7339</v>
      </c>
      <c r="I1343" t="s">
        <v>103</v>
      </c>
      <c r="J1343" t="s">
        <v>37</v>
      </c>
      <c r="K1343" t="s">
        <v>3835</v>
      </c>
      <c r="L1343" t="s">
        <v>39</v>
      </c>
      <c r="M1343" t="s">
        <v>8615</v>
      </c>
      <c r="N1343" t="s">
        <v>197</v>
      </c>
      <c r="O1343" t="s">
        <v>8616</v>
      </c>
      <c r="P1343" t="s">
        <v>45</v>
      </c>
      <c r="R1343" t="s">
        <v>8617</v>
      </c>
      <c r="S1343" t="s">
        <v>46</v>
      </c>
      <c r="T1343" t="s">
        <v>1100</v>
      </c>
      <c r="V1343" t="s">
        <v>8618</v>
      </c>
      <c r="X1343" t="s">
        <v>8619</v>
      </c>
      <c r="Y1343" t="s">
        <v>8620</v>
      </c>
      <c r="Z1343" t="s">
        <v>64</v>
      </c>
      <c r="AA1343" t="s">
        <v>8621</v>
      </c>
      <c r="AB1343" t="s">
        <v>8622</v>
      </c>
      <c r="AC1343" t="s">
        <v>7923</v>
      </c>
      <c r="AF1343"/>
      <c r="AG1343" t="s">
        <v>49</v>
      </c>
      <c r="AH1343" t="s">
        <v>12387</v>
      </c>
      <c r="AI1343" t="s">
        <v>10685</v>
      </c>
      <c r="AJ1343" t="s">
        <v>10685</v>
      </c>
      <c r="AK1343"/>
      <c r="AL1343">
        <v>0</v>
      </c>
    </row>
    <row r="1344" spans="1:38" x14ac:dyDescent="0.25">
      <c r="A1344" t="s">
        <v>78</v>
      </c>
      <c r="B1344" t="s">
        <v>101</v>
      </c>
      <c r="C1344" t="s">
        <v>8623</v>
      </c>
      <c r="D1344" t="s">
        <v>6978</v>
      </c>
      <c r="E1344" t="s">
        <v>37</v>
      </c>
      <c r="F1344" t="s">
        <v>3476</v>
      </c>
      <c r="G1344" t="s">
        <v>183</v>
      </c>
      <c r="H1344" t="s">
        <v>7339</v>
      </c>
      <c r="I1344" t="s">
        <v>180</v>
      </c>
      <c r="J1344" t="s">
        <v>37</v>
      </c>
      <c r="K1344" t="s">
        <v>3835</v>
      </c>
      <c r="L1344" t="s">
        <v>39</v>
      </c>
      <c r="M1344" t="s">
        <v>8624</v>
      </c>
      <c r="N1344" t="s">
        <v>184</v>
      </c>
      <c r="P1344" t="s">
        <v>81</v>
      </c>
      <c r="Q1344" t="s">
        <v>8625</v>
      </c>
      <c r="R1344" t="s">
        <v>8626</v>
      </c>
      <c r="S1344" t="s">
        <v>72</v>
      </c>
      <c r="Z1344" t="s">
        <v>6979</v>
      </c>
      <c r="AA1344" t="s">
        <v>8627</v>
      </c>
      <c r="AC1344" t="s">
        <v>6975</v>
      </c>
      <c r="AF1344" t="s">
        <v>12472</v>
      </c>
      <c r="AG1344" t="s">
        <v>76</v>
      </c>
      <c r="AH1344" t="s">
        <v>12473</v>
      </c>
      <c r="AI1344" t="s">
        <v>10682</v>
      </c>
      <c r="AJ1344" t="s">
        <v>10682</v>
      </c>
      <c r="AK1344"/>
      <c r="AL1344">
        <v>0</v>
      </c>
    </row>
    <row r="1345" spans="1:38" x14ac:dyDescent="0.25">
      <c r="A1345" t="s">
        <v>78</v>
      </c>
      <c r="B1345" t="s">
        <v>362</v>
      </c>
      <c r="C1345" t="s">
        <v>8628</v>
      </c>
      <c r="E1345" t="s">
        <v>37</v>
      </c>
      <c r="F1345" t="s">
        <v>3456</v>
      </c>
      <c r="G1345" t="s">
        <v>39</v>
      </c>
      <c r="I1345" t="s">
        <v>103</v>
      </c>
      <c r="J1345" t="s">
        <v>645</v>
      </c>
      <c r="K1345" t="s">
        <v>3828</v>
      </c>
      <c r="L1345" t="s">
        <v>60</v>
      </c>
      <c r="M1345" t="s">
        <v>8629</v>
      </c>
      <c r="N1345" t="s">
        <v>197</v>
      </c>
      <c r="P1345" t="s">
        <v>81</v>
      </c>
      <c r="Z1345" t="s">
        <v>1616</v>
      </c>
      <c r="AC1345" t="s">
        <v>8630</v>
      </c>
      <c r="AF1345"/>
      <c r="AG1345" t="s">
        <v>49</v>
      </c>
      <c r="AH1345" t="s">
        <v>12474</v>
      </c>
      <c r="AI1345" t="s">
        <v>10682</v>
      </c>
      <c r="AJ1345" t="s">
        <v>10682</v>
      </c>
      <c r="AK1345" t="s">
        <v>10789</v>
      </c>
      <c r="AL1345">
        <v>0</v>
      </c>
    </row>
    <row r="1346" spans="1:38" x14ac:dyDescent="0.25">
      <c r="A1346" t="s">
        <v>78</v>
      </c>
      <c r="B1346" t="s">
        <v>883</v>
      </c>
      <c r="C1346" t="s">
        <v>8631</v>
      </c>
      <c r="D1346" t="s">
        <v>6972</v>
      </c>
      <c r="E1346" t="s">
        <v>37</v>
      </c>
      <c r="F1346" t="s">
        <v>3456</v>
      </c>
      <c r="G1346" t="s">
        <v>39</v>
      </c>
      <c r="H1346" t="s">
        <v>2516</v>
      </c>
      <c r="I1346" t="s">
        <v>180</v>
      </c>
      <c r="J1346" t="s">
        <v>37</v>
      </c>
      <c r="K1346" t="s">
        <v>3810</v>
      </c>
      <c r="L1346" t="s">
        <v>39</v>
      </c>
      <c r="M1346" t="s">
        <v>8632</v>
      </c>
      <c r="N1346" t="s">
        <v>61</v>
      </c>
      <c r="P1346" t="s">
        <v>81</v>
      </c>
      <c r="Q1346" t="s">
        <v>8633</v>
      </c>
      <c r="R1346" t="s">
        <v>8634</v>
      </c>
      <c r="S1346" t="s">
        <v>72</v>
      </c>
      <c r="Z1346" t="s">
        <v>6973</v>
      </c>
      <c r="AA1346" t="s">
        <v>8635</v>
      </c>
      <c r="AC1346" t="s">
        <v>7874</v>
      </c>
      <c r="AF1346" t="s">
        <v>12475</v>
      </c>
      <c r="AG1346" t="s">
        <v>49</v>
      </c>
      <c r="AH1346" t="s">
        <v>12475</v>
      </c>
      <c r="AI1346" t="s">
        <v>10682</v>
      </c>
      <c r="AJ1346" t="s">
        <v>10682</v>
      </c>
      <c r="AK1346"/>
      <c r="AL1346">
        <v>0</v>
      </c>
    </row>
    <row r="1347" spans="1:38" x14ac:dyDescent="0.25">
      <c r="A1347" t="s">
        <v>78</v>
      </c>
      <c r="B1347" t="s">
        <v>5399</v>
      </c>
      <c r="C1347" t="s">
        <v>8636</v>
      </c>
      <c r="E1347" t="s">
        <v>37</v>
      </c>
      <c r="F1347" t="s">
        <v>3740</v>
      </c>
      <c r="G1347" t="s">
        <v>54</v>
      </c>
      <c r="I1347" t="s">
        <v>78</v>
      </c>
      <c r="J1347" t="s">
        <v>37</v>
      </c>
      <c r="K1347" t="s">
        <v>3851</v>
      </c>
      <c r="L1347" t="s">
        <v>70</v>
      </c>
      <c r="M1347" t="s">
        <v>8637</v>
      </c>
      <c r="N1347" t="s">
        <v>184</v>
      </c>
      <c r="P1347" t="s">
        <v>45</v>
      </c>
      <c r="R1347" t="s">
        <v>8638</v>
      </c>
      <c r="S1347" t="s">
        <v>46</v>
      </c>
      <c r="T1347" t="s">
        <v>160</v>
      </c>
      <c r="V1347" t="s">
        <v>8639</v>
      </c>
      <c r="W1347" t="s">
        <v>8640</v>
      </c>
      <c r="X1347" t="s">
        <v>8641</v>
      </c>
      <c r="Z1347" t="s">
        <v>64</v>
      </c>
      <c r="AA1347" t="s">
        <v>8642</v>
      </c>
      <c r="AF1347"/>
      <c r="AG1347" t="s">
        <v>76</v>
      </c>
      <c r="AH1347" t="s">
        <v>12187</v>
      </c>
      <c r="AI1347" t="s">
        <v>10682</v>
      </c>
      <c r="AJ1347" t="s">
        <v>10682</v>
      </c>
      <c r="AK1347"/>
      <c r="AL1347">
        <v>0</v>
      </c>
    </row>
    <row r="1348" spans="1:38" x14ac:dyDescent="0.25">
      <c r="A1348" t="s">
        <v>78</v>
      </c>
      <c r="B1348" t="s">
        <v>3558</v>
      </c>
      <c r="C1348" t="s">
        <v>8643</v>
      </c>
      <c r="D1348" t="s">
        <v>6978</v>
      </c>
      <c r="E1348" t="s">
        <v>37</v>
      </c>
      <c r="F1348" t="s">
        <v>3265</v>
      </c>
      <c r="G1348" t="s">
        <v>94</v>
      </c>
      <c r="H1348" t="s">
        <v>636</v>
      </c>
      <c r="I1348" t="s">
        <v>52</v>
      </c>
      <c r="J1348" t="s">
        <v>37</v>
      </c>
      <c r="K1348" t="s">
        <v>3880</v>
      </c>
      <c r="L1348" t="s">
        <v>94</v>
      </c>
      <c r="M1348" t="s">
        <v>8644</v>
      </c>
      <c r="N1348" t="s">
        <v>184</v>
      </c>
      <c r="P1348" t="s">
        <v>81</v>
      </c>
      <c r="Q1348" t="s">
        <v>8645</v>
      </c>
      <c r="R1348" t="s">
        <v>8646</v>
      </c>
      <c r="S1348" t="s">
        <v>72</v>
      </c>
      <c r="Z1348" t="s">
        <v>6979</v>
      </c>
      <c r="AA1348" t="s">
        <v>8647</v>
      </c>
      <c r="AC1348" t="s">
        <v>6975</v>
      </c>
      <c r="AF1348" t="s">
        <v>12476</v>
      </c>
      <c r="AG1348" t="s">
        <v>76</v>
      </c>
      <c r="AH1348" t="s">
        <v>12371</v>
      </c>
      <c r="AI1348" t="s">
        <v>10682</v>
      </c>
      <c r="AJ1348" t="s">
        <v>10682</v>
      </c>
      <c r="AK1348"/>
      <c r="AL1348">
        <v>0</v>
      </c>
    </row>
    <row r="1349" spans="1:38" x14ac:dyDescent="0.25">
      <c r="A1349" t="s">
        <v>78</v>
      </c>
      <c r="B1349" t="s">
        <v>781</v>
      </c>
      <c r="C1349" t="s">
        <v>8648</v>
      </c>
      <c r="E1349" t="s">
        <v>37</v>
      </c>
      <c r="F1349" t="s">
        <v>3265</v>
      </c>
      <c r="G1349" t="s">
        <v>94</v>
      </c>
      <c r="H1349" t="s">
        <v>636</v>
      </c>
      <c r="I1349" t="s">
        <v>78</v>
      </c>
      <c r="J1349" t="s">
        <v>37</v>
      </c>
      <c r="K1349" t="s">
        <v>3940</v>
      </c>
      <c r="L1349" t="s">
        <v>54</v>
      </c>
      <c r="M1349" t="s">
        <v>8649</v>
      </c>
      <c r="N1349" t="s">
        <v>197</v>
      </c>
      <c r="P1349" t="s">
        <v>45</v>
      </c>
      <c r="R1349" t="s">
        <v>8650</v>
      </c>
      <c r="S1349" t="s">
        <v>46</v>
      </c>
      <c r="T1349" t="s">
        <v>1064</v>
      </c>
      <c r="V1349" t="s">
        <v>8651</v>
      </c>
      <c r="X1349" t="s">
        <v>8652</v>
      </c>
      <c r="Z1349" t="s">
        <v>64</v>
      </c>
      <c r="AA1349" t="s">
        <v>8653</v>
      </c>
      <c r="AF1349"/>
      <c r="AG1349" t="s">
        <v>49</v>
      </c>
      <c r="AH1349" t="s">
        <v>12477</v>
      </c>
      <c r="AI1349" t="s">
        <v>10682</v>
      </c>
      <c r="AJ1349" t="s">
        <v>10682</v>
      </c>
      <c r="AK1349"/>
      <c r="AL1349">
        <v>0</v>
      </c>
    </row>
    <row r="1350" spans="1:38" x14ac:dyDescent="0.25">
      <c r="A1350" t="s">
        <v>78</v>
      </c>
      <c r="B1350" t="s">
        <v>4864</v>
      </c>
      <c r="C1350" t="s">
        <v>8654</v>
      </c>
      <c r="D1350" t="s">
        <v>6963</v>
      </c>
      <c r="E1350" t="s">
        <v>37</v>
      </c>
      <c r="F1350" t="s">
        <v>3265</v>
      </c>
      <c r="G1350" t="s">
        <v>94</v>
      </c>
      <c r="H1350" t="s">
        <v>51</v>
      </c>
      <c r="I1350" t="s">
        <v>78</v>
      </c>
      <c r="J1350" t="s">
        <v>37</v>
      </c>
      <c r="K1350" t="s">
        <v>3797</v>
      </c>
      <c r="L1350" t="s">
        <v>183</v>
      </c>
      <c r="M1350" t="s">
        <v>8655</v>
      </c>
      <c r="N1350" t="s">
        <v>8331</v>
      </c>
      <c r="O1350" t="s">
        <v>105</v>
      </c>
      <c r="P1350" t="s">
        <v>81</v>
      </c>
      <c r="Q1350" t="s">
        <v>8656</v>
      </c>
      <c r="R1350" t="s">
        <v>8657</v>
      </c>
      <c r="S1350" t="s">
        <v>72</v>
      </c>
      <c r="Z1350" t="s">
        <v>6964</v>
      </c>
      <c r="AA1350" t="s">
        <v>8658</v>
      </c>
      <c r="AC1350" t="s">
        <v>6965</v>
      </c>
      <c r="AF1350" t="s">
        <v>12478</v>
      </c>
      <c r="AG1350" t="s">
        <v>49</v>
      </c>
      <c r="AH1350" t="s">
        <v>12478</v>
      </c>
      <c r="AI1350" t="s">
        <v>10682</v>
      </c>
      <c r="AJ1350" t="s">
        <v>10682</v>
      </c>
      <c r="AK1350"/>
      <c r="AL1350">
        <v>0</v>
      </c>
    </row>
    <row r="1351" spans="1:38" x14ac:dyDescent="0.25">
      <c r="A1351" t="s">
        <v>78</v>
      </c>
      <c r="B1351" t="s">
        <v>2525</v>
      </c>
      <c r="C1351" t="s">
        <v>8659</v>
      </c>
      <c r="D1351" t="s">
        <v>8660</v>
      </c>
      <c r="E1351" t="s">
        <v>37</v>
      </c>
      <c r="F1351" t="s">
        <v>3692</v>
      </c>
      <c r="G1351" t="s">
        <v>70</v>
      </c>
      <c r="H1351" t="s">
        <v>8661</v>
      </c>
      <c r="I1351" t="s">
        <v>78</v>
      </c>
      <c r="J1351" t="s">
        <v>37</v>
      </c>
      <c r="K1351" t="s">
        <v>3851</v>
      </c>
      <c r="L1351" t="s">
        <v>70</v>
      </c>
      <c r="M1351" t="s">
        <v>8662</v>
      </c>
      <c r="N1351" t="s">
        <v>732</v>
      </c>
      <c r="P1351" t="s">
        <v>81</v>
      </c>
      <c r="Q1351" t="s">
        <v>8663</v>
      </c>
      <c r="R1351" t="s">
        <v>8664</v>
      </c>
      <c r="S1351" t="s">
        <v>72</v>
      </c>
      <c r="Z1351" t="s">
        <v>8665</v>
      </c>
      <c r="AA1351" t="s">
        <v>8666</v>
      </c>
      <c r="AC1351" t="s">
        <v>7464</v>
      </c>
      <c r="AF1351" t="s">
        <v>12479</v>
      </c>
      <c r="AG1351" t="s">
        <v>108</v>
      </c>
      <c r="AH1351" t="s">
        <v>12480</v>
      </c>
      <c r="AI1351" t="s">
        <v>10682</v>
      </c>
      <c r="AJ1351" t="s">
        <v>10682</v>
      </c>
      <c r="AK1351"/>
      <c r="AL1351">
        <v>0</v>
      </c>
    </row>
    <row r="1352" spans="1:38" x14ac:dyDescent="0.25">
      <c r="A1352" t="s">
        <v>78</v>
      </c>
      <c r="B1352" t="s">
        <v>3190</v>
      </c>
      <c r="C1352" t="s">
        <v>8667</v>
      </c>
      <c r="D1352" t="s">
        <v>6961</v>
      </c>
      <c r="E1352" t="s">
        <v>37</v>
      </c>
      <c r="F1352" t="s">
        <v>3692</v>
      </c>
      <c r="G1352" t="s">
        <v>70</v>
      </c>
      <c r="H1352" t="s">
        <v>134</v>
      </c>
      <c r="I1352" t="s">
        <v>52</v>
      </c>
      <c r="J1352" t="s">
        <v>37</v>
      </c>
      <c r="K1352" t="s">
        <v>3940</v>
      </c>
      <c r="L1352" t="s">
        <v>54</v>
      </c>
      <c r="M1352" t="s">
        <v>8668</v>
      </c>
      <c r="N1352" t="s">
        <v>184</v>
      </c>
      <c r="O1352" t="s">
        <v>105</v>
      </c>
      <c r="P1352" t="s">
        <v>81</v>
      </c>
      <c r="Q1352" t="s">
        <v>8669</v>
      </c>
      <c r="R1352" t="s">
        <v>8670</v>
      </c>
      <c r="S1352" t="s">
        <v>72</v>
      </c>
      <c r="Z1352" t="s">
        <v>6962</v>
      </c>
      <c r="AA1352" t="s">
        <v>170</v>
      </c>
      <c r="AC1352" t="s">
        <v>6982</v>
      </c>
      <c r="AF1352" t="s">
        <v>12481</v>
      </c>
      <c r="AG1352" t="s">
        <v>76</v>
      </c>
      <c r="AH1352" t="s">
        <v>12191</v>
      </c>
      <c r="AI1352" t="s">
        <v>10682</v>
      </c>
      <c r="AJ1352" t="s">
        <v>10682</v>
      </c>
      <c r="AK1352"/>
      <c r="AL1352">
        <v>0</v>
      </c>
    </row>
    <row r="1353" spans="1:38" x14ac:dyDescent="0.25">
      <c r="A1353" t="s">
        <v>78</v>
      </c>
      <c r="B1353" t="s">
        <v>53</v>
      </c>
      <c r="C1353" t="s">
        <v>10602</v>
      </c>
      <c r="E1353" t="s">
        <v>37</v>
      </c>
      <c r="F1353" t="s">
        <v>3692</v>
      </c>
      <c r="G1353" t="s">
        <v>70</v>
      </c>
      <c r="H1353" t="s">
        <v>51</v>
      </c>
      <c r="I1353" t="s">
        <v>52</v>
      </c>
      <c r="J1353" t="s">
        <v>37</v>
      </c>
      <c r="K1353" t="s">
        <v>3973</v>
      </c>
      <c r="L1353" t="s">
        <v>54</v>
      </c>
      <c r="M1353" t="s">
        <v>10603</v>
      </c>
      <c r="N1353" t="s">
        <v>197</v>
      </c>
      <c r="O1353" t="s">
        <v>10604</v>
      </c>
      <c r="P1353" t="s">
        <v>81</v>
      </c>
      <c r="Q1353" t="s">
        <v>10605</v>
      </c>
      <c r="R1353" t="s">
        <v>10606</v>
      </c>
      <c r="S1353" t="s">
        <v>72</v>
      </c>
      <c r="Z1353" t="s">
        <v>8096</v>
      </c>
      <c r="AA1353" t="s">
        <v>1010</v>
      </c>
      <c r="AC1353" t="s">
        <v>8387</v>
      </c>
      <c r="AF1353" t="s">
        <v>12482</v>
      </c>
      <c r="AG1353" t="s">
        <v>49</v>
      </c>
      <c r="AH1353" t="s">
        <v>12482</v>
      </c>
      <c r="AI1353" t="s">
        <v>10682</v>
      </c>
      <c r="AJ1353" t="s">
        <v>10682</v>
      </c>
      <c r="AK1353"/>
      <c r="AL1353">
        <v>0</v>
      </c>
    </row>
    <row r="1354" spans="1:38" x14ac:dyDescent="0.25">
      <c r="A1354" t="s">
        <v>78</v>
      </c>
      <c r="B1354" t="s">
        <v>137</v>
      </c>
      <c r="C1354" t="s">
        <v>10607</v>
      </c>
      <c r="E1354" t="s">
        <v>37</v>
      </c>
      <c r="F1354" t="s">
        <v>3692</v>
      </c>
      <c r="G1354" t="s">
        <v>70</v>
      </c>
      <c r="H1354" t="s">
        <v>51</v>
      </c>
      <c r="I1354" t="s">
        <v>52</v>
      </c>
      <c r="J1354" t="s">
        <v>37</v>
      </c>
      <c r="K1354" t="s">
        <v>3973</v>
      </c>
      <c r="L1354" t="s">
        <v>54</v>
      </c>
      <c r="M1354" t="s">
        <v>10608</v>
      </c>
      <c r="N1354" t="s">
        <v>197</v>
      </c>
      <c r="O1354" t="s">
        <v>10609</v>
      </c>
      <c r="P1354" t="s">
        <v>81</v>
      </c>
      <c r="Q1354" t="s">
        <v>10610</v>
      </c>
      <c r="R1354" t="s">
        <v>10611</v>
      </c>
      <c r="S1354" t="s">
        <v>72</v>
      </c>
      <c r="Z1354" t="s">
        <v>8096</v>
      </c>
      <c r="AA1354" t="s">
        <v>1010</v>
      </c>
      <c r="AC1354" t="s">
        <v>8387</v>
      </c>
      <c r="AF1354" t="s">
        <v>12482</v>
      </c>
      <c r="AG1354" t="s">
        <v>49</v>
      </c>
      <c r="AH1354" t="s">
        <v>12482</v>
      </c>
      <c r="AI1354" t="s">
        <v>10682</v>
      </c>
      <c r="AJ1354" t="s">
        <v>10682</v>
      </c>
      <c r="AK1354"/>
      <c r="AL1354">
        <v>0</v>
      </c>
    </row>
    <row r="1355" spans="1:38" x14ac:dyDescent="0.25">
      <c r="A1355" t="s">
        <v>78</v>
      </c>
      <c r="B1355" t="s">
        <v>42</v>
      </c>
      <c r="C1355" t="s">
        <v>12483</v>
      </c>
      <c r="E1355" t="s">
        <v>37</v>
      </c>
      <c r="F1355" t="s">
        <v>3692</v>
      </c>
      <c r="G1355" t="s">
        <v>70</v>
      </c>
      <c r="H1355" t="s">
        <v>1841</v>
      </c>
      <c r="I1355" t="s">
        <v>78</v>
      </c>
      <c r="J1355" t="s">
        <v>37</v>
      </c>
      <c r="K1355" t="s">
        <v>3810</v>
      </c>
      <c r="L1355" t="s">
        <v>39</v>
      </c>
      <c r="M1355" t="s">
        <v>12484</v>
      </c>
      <c r="N1355" t="s">
        <v>197</v>
      </c>
      <c r="P1355" t="s">
        <v>81</v>
      </c>
      <c r="Z1355" t="s">
        <v>8524</v>
      </c>
      <c r="AA1355" t="s">
        <v>12485</v>
      </c>
      <c r="AF1355"/>
      <c r="AG1355" t="s">
        <v>49</v>
      </c>
      <c r="AH1355" t="s">
        <v>12403</v>
      </c>
      <c r="AI1355" t="s">
        <v>10682</v>
      </c>
      <c r="AJ1355" t="s">
        <v>10682</v>
      </c>
      <c r="AK1355"/>
      <c r="AL1355">
        <v>0</v>
      </c>
    </row>
    <row r="1356" spans="1:38" x14ac:dyDescent="0.25">
      <c r="A1356" t="s">
        <v>78</v>
      </c>
      <c r="B1356" t="s">
        <v>236</v>
      </c>
      <c r="C1356" t="s">
        <v>8671</v>
      </c>
      <c r="D1356" t="s">
        <v>6961</v>
      </c>
      <c r="E1356" t="s">
        <v>37</v>
      </c>
      <c r="F1356" t="s">
        <v>3692</v>
      </c>
      <c r="G1356" t="s">
        <v>70</v>
      </c>
      <c r="H1356" t="s">
        <v>51</v>
      </c>
      <c r="I1356" t="s">
        <v>52</v>
      </c>
      <c r="J1356" t="s">
        <v>37</v>
      </c>
      <c r="K1356" t="s">
        <v>3880</v>
      </c>
      <c r="L1356" t="s">
        <v>94</v>
      </c>
      <c r="M1356" t="s">
        <v>8672</v>
      </c>
      <c r="N1356" t="s">
        <v>184</v>
      </c>
      <c r="O1356" t="s">
        <v>105</v>
      </c>
      <c r="P1356" t="s">
        <v>81</v>
      </c>
      <c r="Q1356" t="s">
        <v>8673</v>
      </c>
      <c r="R1356" t="s">
        <v>8674</v>
      </c>
      <c r="S1356" t="s">
        <v>72</v>
      </c>
      <c r="Z1356" t="s">
        <v>6962</v>
      </c>
      <c r="AA1356" t="s">
        <v>8675</v>
      </c>
      <c r="AC1356" t="s">
        <v>6982</v>
      </c>
      <c r="AF1356" t="s">
        <v>12486</v>
      </c>
      <c r="AG1356" t="s">
        <v>76</v>
      </c>
      <c r="AH1356" t="s">
        <v>11538</v>
      </c>
      <c r="AI1356" t="s">
        <v>10682</v>
      </c>
      <c r="AJ1356" t="s">
        <v>10682</v>
      </c>
      <c r="AK1356"/>
      <c r="AL1356">
        <v>0</v>
      </c>
    </row>
    <row r="1357" spans="1:38" x14ac:dyDescent="0.25">
      <c r="A1357" t="s">
        <v>78</v>
      </c>
      <c r="B1357" t="s">
        <v>1751</v>
      </c>
      <c r="C1357" t="s">
        <v>8676</v>
      </c>
      <c r="D1357" t="s">
        <v>6963</v>
      </c>
      <c r="E1357" t="s">
        <v>37</v>
      </c>
      <c r="F1357" t="s">
        <v>3673</v>
      </c>
      <c r="G1357" t="s">
        <v>43</v>
      </c>
      <c r="H1357" t="s">
        <v>2123</v>
      </c>
      <c r="I1357" t="s">
        <v>103</v>
      </c>
      <c r="J1357" t="s">
        <v>37</v>
      </c>
      <c r="K1357" t="s">
        <v>3810</v>
      </c>
      <c r="L1357" t="s">
        <v>39</v>
      </c>
      <c r="M1357" t="s">
        <v>8677</v>
      </c>
      <c r="N1357" t="s">
        <v>197</v>
      </c>
      <c r="O1357" t="s">
        <v>105</v>
      </c>
      <c r="P1357" t="s">
        <v>81</v>
      </c>
      <c r="Q1357" t="s">
        <v>8678</v>
      </c>
      <c r="R1357" t="s">
        <v>8679</v>
      </c>
      <c r="S1357" t="s">
        <v>72</v>
      </c>
      <c r="Z1357" t="s">
        <v>6964</v>
      </c>
      <c r="AA1357" t="s">
        <v>8680</v>
      </c>
      <c r="AB1357" t="s">
        <v>8681</v>
      </c>
      <c r="AC1357" t="s">
        <v>6965</v>
      </c>
      <c r="AF1357" t="s">
        <v>12327</v>
      </c>
      <c r="AG1357" t="s">
        <v>49</v>
      </c>
      <c r="AH1357" t="s">
        <v>12327</v>
      </c>
      <c r="AI1357" t="s">
        <v>10682</v>
      </c>
      <c r="AJ1357" t="s">
        <v>10682</v>
      </c>
      <c r="AK1357"/>
      <c r="AL1357">
        <v>0</v>
      </c>
    </row>
    <row r="1358" spans="1:38" x14ac:dyDescent="0.25">
      <c r="A1358" t="s">
        <v>78</v>
      </c>
      <c r="B1358" t="s">
        <v>771</v>
      </c>
      <c r="C1358" t="s">
        <v>8682</v>
      </c>
      <c r="D1358" t="s">
        <v>6963</v>
      </c>
      <c r="E1358" t="s">
        <v>37</v>
      </c>
      <c r="F1358" t="s">
        <v>3673</v>
      </c>
      <c r="G1358" t="s">
        <v>43</v>
      </c>
      <c r="H1358" t="s">
        <v>68</v>
      </c>
      <c r="I1358" t="s">
        <v>52</v>
      </c>
      <c r="J1358" t="s">
        <v>37</v>
      </c>
      <c r="K1358" t="s">
        <v>3940</v>
      </c>
      <c r="L1358" t="s">
        <v>54</v>
      </c>
      <c r="M1358" t="s">
        <v>8683</v>
      </c>
      <c r="N1358" t="s">
        <v>197</v>
      </c>
      <c r="O1358" t="s">
        <v>105</v>
      </c>
      <c r="P1358" t="s">
        <v>81</v>
      </c>
      <c r="Q1358" t="s">
        <v>8684</v>
      </c>
      <c r="R1358" t="s">
        <v>8685</v>
      </c>
      <c r="S1358" t="s">
        <v>72</v>
      </c>
      <c r="Z1358" t="s">
        <v>6964</v>
      </c>
      <c r="AA1358" t="s">
        <v>8686</v>
      </c>
      <c r="AC1358" t="s">
        <v>6965</v>
      </c>
      <c r="AF1358" t="s">
        <v>12487</v>
      </c>
      <c r="AG1358" t="s">
        <v>49</v>
      </c>
      <c r="AH1358" t="s">
        <v>12487</v>
      </c>
      <c r="AI1358" t="s">
        <v>10682</v>
      </c>
      <c r="AJ1358" t="s">
        <v>10682</v>
      </c>
      <c r="AK1358"/>
      <c r="AL1358">
        <v>0</v>
      </c>
    </row>
    <row r="1359" spans="1:38" x14ac:dyDescent="0.25">
      <c r="A1359" t="s">
        <v>78</v>
      </c>
      <c r="B1359" t="s">
        <v>771</v>
      </c>
      <c r="C1359" t="s">
        <v>8687</v>
      </c>
      <c r="D1359" t="s">
        <v>6963</v>
      </c>
      <c r="E1359" t="s">
        <v>37</v>
      </c>
      <c r="F1359" t="s">
        <v>3673</v>
      </c>
      <c r="G1359" t="s">
        <v>43</v>
      </c>
      <c r="H1359" t="s">
        <v>68</v>
      </c>
      <c r="I1359" t="s">
        <v>52</v>
      </c>
      <c r="J1359" t="s">
        <v>37</v>
      </c>
      <c r="K1359" t="s">
        <v>3940</v>
      </c>
      <c r="L1359" t="s">
        <v>54</v>
      </c>
      <c r="M1359" t="s">
        <v>8688</v>
      </c>
      <c r="N1359" t="s">
        <v>197</v>
      </c>
      <c r="O1359" t="s">
        <v>105</v>
      </c>
      <c r="P1359" t="s">
        <v>81</v>
      </c>
      <c r="Q1359" t="s">
        <v>8689</v>
      </c>
      <c r="R1359" t="s">
        <v>8690</v>
      </c>
      <c r="S1359" t="s">
        <v>72</v>
      </c>
      <c r="Z1359" t="s">
        <v>6964</v>
      </c>
      <c r="AA1359" t="s">
        <v>8686</v>
      </c>
      <c r="AC1359" t="s">
        <v>6965</v>
      </c>
      <c r="AF1359" t="s">
        <v>12487</v>
      </c>
      <c r="AG1359" t="s">
        <v>49</v>
      </c>
      <c r="AH1359" t="s">
        <v>12487</v>
      </c>
      <c r="AI1359" t="s">
        <v>10682</v>
      </c>
      <c r="AJ1359" t="s">
        <v>10682</v>
      </c>
      <c r="AK1359"/>
      <c r="AL1359">
        <v>0</v>
      </c>
    </row>
    <row r="1360" spans="1:38" x14ac:dyDescent="0.25">
      <c r="A1360" t="s">
        <v>78</v>
      </c>
      <c r="B1360" t="s">
        <v>771</v>
      </c>
      <c r="C1360" t="s">
        <v>8691</v>
      </c>
      <c r="D1360" t="s">
        <v>6963</v>
      </c>
      <c r="E1360" t="s">
        <v>37</v>
      </c>
      <c r="F1360" t="s">
        <v>3673</v>
      </c>
      <c r="G1360" t="s">
        <v>43</v>
      </c>
      <c r="H1360" t="s">
        <v>68</v>
      </c>
      <c r="I1360" t="s">
        <v>78</v>
      </c>
      <c r="J1360" t="s">
        <v>37</v>
      </c>
      <c r="K1360" t="s">
        <v>3940</v>
      </c>
      <c r="L1360" t="s">
        <v>54</v>
      </c>
      <c r="M1360" t="s">
        <v>8692</v>
      </c>
      <c r="N1360" t="s">
        <v>197</v>
      </c>
      <c r="O1360" t="s">
        <v>105</v>
      </c>
      <c r="P1360" t="s">
        <v>81</v>
      </c>
      <c r="Q1360" t="s">
        <v>8693</v>
      </c>
      <c r="R1360" t="s">
        <v>8694</v>
      </c>
      <c r="S1360" t="s">
        <v>72</v>
      </c>
      <c r="Z1360" t="s">
        <v>6964</v>
      </c>
      <c r="AA1360" t="s">
        <v>8686</v>
      </c>
      <c r="AC1360" t="s">
        <v>6965</v>
      </c>
      <c r="AF1360" t="s">
        <v>12403</v>
      </c>
      <c r="AG1360" t="s">
        <v>49</v>
      </c>
      <c r="AH1360" t="s">
        <v>12403</v>
      </c>
      <c r="AI1360" t="s">
        <v>10682</v>
      </c>
      <c r="AJ1360" t="s">
        <v>10682</v>
      </c>
      <c r="AK1360"/>
      <c r="AL1360">
        <v>0</v>
      </c>
    </row>
    <row r="1361" spans="1:38" x14ac:dyDescent="0.25">
      <c r="A1361" t="s">
        <v>78</v>
      </c>
      <c r="B1361" t="s">
        <v>1369</v>
      </c>
      <c r="C1361" t="s">
        <v>8695</v>
      </c>
      <c r="D1361" t="s">
        <v>6961</v>
      </c>
      <c r="E1361" t="s">
        <v>37</v>
      </c>
      <c r="F1361" t="s">
        <v>3673</v>
      </c>
      <c r="G1361" t="s">
        <v>43</v>
      </c>
      <c r="H1361" t="s">
        <v>174</v>
      </c>
      <c r="I1361" t="s">
        <v>52</v>
      </c>
      <c r="J1361" t="s">
        <v>37</v>
      </c>
      <c r="K1361" t="s">
        <v>3851</v>
      </c>
      <c r="L1361" t="s">
        <v>70</v>
      </c>
      <c r="M1361" t="s">
        <v>8696</v>
      </c>
      <c r="N1361" t="s">
        <v>184</v>
      </c>
      <c r="O1361" t="s">
        <v>105</v>
      </c>
      <c r="P1361" t="s">
        <v>81</v>
      </c>
      <c r="Q1361" t="s">
        <v>8697</v>
      </c>
      <c r="R1361" t="s">
        <v>8698</v>
      </c>
      <c r="S1361" t="s">
        <v>72</v>
      </c>
      <c r="Z1361" t="s">
        <v>6962</v>
      </c>
      <c r="AA1361" t="s">
        <v>170</v>
      </c>
      <c r="AC1361" t="s">
        <v>6982</v>
      </c>
      <c r="AF1361" t="s">
        <v>12488</v>
      </c>
      <c r="AG1361" t="s">
        <v>76</v>
      </c>
      <c r="AH1361" t="s">
        <v>12368</v>
      </c>
      <c r="AI1361" t="s">
        <v>10682</v>
      </c>
      <c r="AJ1361" t="s">
        <v>10682</v>
      </c>
      <c r="AK1361"/>
      <c r="AL1361">
        <v>0</v>
      </c>
    </row>
    <row r="1362" spans="1:38" x14ac:dyDescent="0.25">
      <c r="A1362" t="s">
        <v>78</v>
      </c>
      <c r="B1362" t="s">
        <v>50</v>
      </c>
      <c r="C1362" t="s">
        <v>8699</v>
      </c>
      <c r="D1362" t="s">
        <v>6963</v>
      </c>
      <c r="E1362" t="s">
        <v>37</v>
      </c>
      <c r="F1362" t="s">
        <v>3673</v>
      </c>
      <c r="G1362" t="s">
        <v>43</v>
      </c>
      <c r="H1362" t="s">
        <v>2123</v>
      </c>
      <c r="I1362" t="s">
        <v>52</v>
      </c>
      <c r="J1362" t="s">
        <v>37</v>
      </c>
      <c r="K1362" t="s">
        <v>3647</v>
      </c>
      <c r="L1362" t="s">
        <v>43</v>
      </c>
      <c r="M1362" t="s">
        <v>8700</v>
      </c>
      <c r="N1362" t="s">
        <v>376</v>
      </c>
      <c r="O1362" t="s">
        <v>105</v>
      </c>
      <c r="P1362" t="s">
        <v>81</v>
      </c>
      <c r="Q1362" t="s">
        <v>8701</v>
      </c>
      <c r="R1362" t="s">
        <v>8702</v>
      </c>
      <c r="S1362" t="s">
        <v>72</v>
      </c>
      <c r="Z1362" t="s">
        <v>6964</v>
      </c>
      <c r="AA1362" t="s">
        <v>8703</v>
      </c>
      <c r="AC1362" t="s">
        <v>6982</v>
      </c>
      <c r="AF1362" t="s">
        <v>12460</v>
      </c>
      <c r="AG1362" t="s">
        <v>49</v>
      </c>
      <c r="AH1362" t="s">
        <v>12460</v>
      </c>
      <c r="AI1362" t="s">
        <v>10682</v>
      </c>
      <c r="AJ1362" t="s">
        <v>10682</v>
      </c>
      <c r="AK1362"/>
      <c r="AL1362">
        <v>0</v>
      </c>
    </row>
    <row r="1363" spans="1:38" x14ac:dyDescent="0.25">
      <c r="A1363" t="s">
        <v>78</v>
      </c>
      <c r="B1363" t="s">
        <v>210</v>
      </c>
      <c r="C1363" t="s">
        <v>8704</v>
      </c>
      <c r="D1363" t="s">
        <v>6967</v>
      </c>
      <c r="E1363" t="s">
        <v>37</v>
      </c>
      <c r="F1363" t="s">
        <v>3673</v>
      </c>
      <c r="G1363" t="s">
        <v>43</v>
      </c>
      <c r="H1363" t="s">
        <v>204</v>
      </c>
      <c r="I1363" t="s">
        <v>180</v>
      </c>
      <c r="J1363" t="s">
        <v>37</v>
      </c>
      <c r="K1363" t="s">
        <v>3647</v>
      </c>
      <c r="L1363" t="s">
        <v>43</v>
      </c>
      <c r="M1363" t="s">
        <v>8705</v>
      </c>
      <c r="N1363" t="s">
        <v>184</v>
      </c>
      <c r="O1363" t="s">
        <v>95</v>
      </c>
      <c r="P1363" t="s">
        <v>81</v>
      </c>
      <c r="Q1363" t="s">
        <v>8706</v>
      </c>
      <c r="R1363" t="s">
        <v>8707</v>
      </c>
      <c r="S1363" t="s">
        <v>72</v>
      </c>
      <c r="V1363" t="s">
        <v>96</v>
      </c>
      <c r="X1363" t="s">
        <v>1095</v>
      </c>
      <c r="Z1363" t="s">
        <v>6968</v>
      </c>
      <c r="AA1363" t="s">
        <v>99</v>
      </c>
      <c r="AB1363" t="s">
        <v>8708</v>
      </c>
      <c r="AC1363" t="s">
        <v>6969</v>
      </c>
      <c r="AF1363" t="s">
        <v>12489</v>
      </c>
      <c r="AG1363" t="s">
        <v>76</v>
      </c>
      <c r="AH1363" t="s">
        <v>12490</v>
      </c>
      <c r="AI1363" t="s">
        <v>10682</v>
      </c>
      <c r="AJ1363" t="s">
        <v>10682</v>
      </c>
      <c r="AK1363"/>
      <c r="AL1363">
        <v>0</v>
      </c>
    </row>
    <row r="1364" spans="1:38" x14ac:dyDescent="0.25">
      <c r="A1364" t="s">
        <v>78</v>
      </c>
      <c r="B1364" t="s">
        <v>2739</v>
      </c>
      <c r="C1364" t="s">
        <v>8709</v>
      </c>
      <c r="D1364" t="s">
        <v>6978</v>
      </c>
      <c r="E1364" t="s">
        <v>37</v>
      </c>
      <c r="F1364" t="s">
        <v>3673</v>
      </c>
      <c r="G1364" t="s">
        <v>43</v>
      </c>
      <c r="H1364" t="s">
        <v>68</v>
      </c>
      <c r="I1364" t="s">
        <v>78</v>
      </c>
      <c r="J1364" t="s">
        <v>37</v>
      </c>
      <c r="K1364" t="s">
        <v>3760</v>
      </c>
      <c r="L1364" t="s">
        <v>183</v>
      </c>
      <c r="M1364" t="s">
        <v>8710</v>
      </c>
      <c r="N1364" t="s">
        <v>184</v>
      </c>
      <c r="P1364" t="s">
        <v>81</v>
      </c>
      <c r="Q1364" t="s">
        <v>8711</v>
      </c>
      <c r="R1364" t="s">
        <v>8712</v>
      </c>
      <c r="S1364" t="s">
        <v>72</v>
      </c>
      <c r="Z1364" t="s">
        <v>6979</v>
      </c>
      <c r="AA1364" t="s">
        <v>170</v>
      </c>
      <c r="AC1364" t="s">
        <v>6975</v>
      </c>
      <c r="AF1364" t="s">
        <v>12491</v>
      </c>
      <c r="AG1364" t="s">
        <v>76</v>
      </c>
      <c r="AH1364" t="s">
        <v>12492</v>
      </c>
      <c r="AI1364" t="s">
        <v>10682</v>
      </c>
      <c r="AJ1364" t="s">
        <v>10682</v>
      </c>
      <c r="AK1364"/>
      <c r="AL1364">
        <v>0</v>
      </c>
    </row>
    <row r="1365" spans="1:38" x14ac:dyDescent="0.25">
      <c r="A1365" t="s">
        <v>78</v>
      </c>
      <c r="B1365" t="s">
        <v>2739</v>
      </c>
      <c r="C1365" t="s">
        <v>8713</v>
      </c>
      <c r="D1365" t="s">
        <v>6967</v>
      </c>
      <c r="E1365" t="s">
        <v>37</v>
      </c>
      <c r="F1365" t="s">
        <v>3673</v>
      </c>
      <c r="G1365" t="s">
        <v>43</v>
      </c>
      <c r="H1365" t="s">
        <v>68</v>
      </c>
      <c r="I1365" t="s">
        <v>78</v>
      </c>
      <c r="J1365" t="s">
        <v>37</v>
      </c>
      <c r="K1365" t="s">
        <v>3760</v>
      </c>
      <c r="L1365" t="s">
        <v>183</v>
      </c>
      <c r="M1365" t="s">
        <v>8714</v>
      </c>
      <c r="N1365" t="s">
        <v>184</v>
      </c>
      <c r="O1365" t="s">
        <v>95</v>
      </c>
      <c r="P1365" t="s">
        <v>81</v>
      </c>
      <c r="Q1365" t="s">
        <v>8715</v>
      </c>
      <c r="R1365" t="s">
        <v>8716</v>
      </c>
      <c r="S1365" t="s">
        <v>72</v>
      </c>
      <c r="V1365" t="s">
        <v>96</v>
      </c>
      <c r="X1365" t="s">
        <v>1095</v>
      </c>
      <c r="Z1365" t="s">
        <v>6968</v>
      </c>
      <c r="AA1365" t="s">
        <v>99</v>
      </c>
      <c r="AB1365" t="s">
        <v>8717</v>
      </c>
      <c r="AC1365" t="s">
        <v>6969</v>
      </c>
      <c r="AF1365" t="s">
        <v>12491</v>
      </c>
      <c r="AG1365" t="s">
        <v>76</v>
      </c>
      <c r="AH1365" t="s">
        <v>12492</v>
      </c>
      <c r="AI1365" t="s">
        <v>10682</v>
      </c>
      <c r="AJ1365" t="s">
        <v>10682</v>
      </c>
      <c r="AK1365"/>
      <c r="AL1365">
        <v>0</v>
      </c>
    </row>
    <row r="1366" spans="1:38" x14ac:dyDescent="0.25">
      <c r="A1366" t="s">
        <v>78</v>
      </c>
      <c r="B1366" t="s">
        <v>2019</v>
      </c>
      <c r="C1366" t="s">
        <v>8718</v>
      </c>
      <c r="D1366" t="s">
        <v>7457</v>
      </c>
      <c r="E1366" t="s">
        <v>37</v>
      </c>
      <c r="F1366" t="s">
        <v>3673</v>
      </c>
      <c r="G1366" t="s">
        <v>43</v>
      </c>
      <c r="H1366" t="s">
        <v>2123</v>
      </c>
      <c r="I1366" t="s">
        <v>178</v>
      </c>
      <c r="J1366" t="s">
        <v>37</v>
      </c>
      <c r="K1366" t="s">
        <v>3851</v>
      </c>
      <c r="L1366" t="s">
        <v>70</v>
      </c>
      <c r="M1366" t="s">
        <v>8719</v>
      </c>
      <c r="N1366" t="s">
        <v>184</v>
      </c>
      <c r="P1366" t="s">
        <v>81</v>
      </c>
      <c r="Q1366" t="s">
        <v>8720</v>
      </c>
      <c r="R1366" t="s">
        <v>8721</v>
      </c>
      <c r="S1366" t="s">
        <v>72</v>
      </c>
      <c r="Z1366" t="s">
        <v>7462</v>
      </c>
      <c r="AA1366" t="s">
        <v>170</v>
      </c>
      <c r="AC1366" t="s">
        <v>7464</v>
      </c>
      <c r="AF1366" t="s">
        <v>12493</v>
      </c>
      <c r="AG1366" t="s">
        <v>76</v>
      </c>
      <c r="AH1366" t="s">
        <v>12494</v>
      </c>
      <c r="AI1366" t="s">
        <v>10682</v>
      </c>
      <c r="AJ1366" t="s">
        <v>10682</v>
      </c>
      <c r="AK1366"/>
      <c r="AL1366">
        <v>0</v>
      </c>
    </row>
    <row r="1367" spans="1:38" x14ac:dyDescent="0.25">
      <c r="A1367" t="s">
        <v>78</v>
      </c>
      <c r="B1367" t="s">
        <v>845</v>
      </c>
      <c r="C1367" t="s">
        <v>8722</v>
      </c>
      <c r="D1367" t="s">
        <v>6978</v>
      </c>
      <c r="E1367" t="s">
        <v>37</v>
      </c>
      <c r="F1367" t="s">
        <v>3673</v>
      </c>
      <c r="G1367" t="s">
        <v>43</v>
      </c>
      <c r="H1367" t="s">
        <v>134</v>
      </c>
      <c r="I1367" t="s">
        <v>52</v>
      </c>
      <c r="J1367" t="s">
        <v>37</v>
      </c>
      <c r="K1367" t="s">
        <v>3721</v>
      </c>
      <c r="L1367" t="s">
        <v>60</v>
      </c>
      <c r="M1367" t="s">
        <v>8723</v>
      </c>
      <c r="N1367" t="s">
        <v>184</v>
      </c>
      <c r="P1367" t="s">
        <v>81</v>
      </c>
      <c r="Q1367" t="s">
        <v>8724</v>
      </c>
      <c r="R1367" t="s">
        <v>8725</v>
      </c>
      <c r="S1367" t="s">
        <v>72</v>
      </c>
      <c r="Z1367" t="s">
        <v>6979</v>
      </c>
      <c r="AA1367" t="s">
        <v>8726</v>
      </c>
      <c r="AC1367" t="s">
        <v>6975</v>
      </c>
      <c r="AF1367" t="s">
        <v>12495</v>
      </c>
      <c r="AG1367" t="s">
        <v>76</v>
      </c>
      <c r="AH1367" t="s">
        <v>12200</v>
      </c>
      <c r="AI1367" t="s">
        <v>10682</v>
      </c>
      <c r="AJ1367" t="s">
        <v>10682</v>
      </c>
      <c r="AK1367"/>
      <c r="AL1367">
        <v>0</v>
      </c>
    </row>
    <row r="1368" spans="1:38" x14ac:dyDescent="0.25">
      <c r="A1368" t="s">
        <v>78</v>
      </c>
      <c r="B1368" t="s">
        <v>3601</v>
      </c>
      <c r="C1368" t="s">
        <v>8727</v>
      </c>
      <c r="D1368" t="s">
        <v>6963</v>
      </c>
      <c r="E1368" t="s">
        <v>37</v>
      </c>
      <c r="F1368" t="s">
        <v>3828</v>
      </c>
      <c r="G1368" t="s">
        <v>60</v>
      </c>
      <c r="H1368" t="s">
        <v>51</v>
      </c>
      <c r="I1368" t="s">
        <v>103</v>
      </c>
      <c r="J1368" t="s">
        <v>37</v>
      </c>
      <c r="K1368" t="s">
        <v>3851</v>
      </c>
      <c r="L1368" t="s">
        <v>70</v>
      </c>
      <c r="M1368" t="s">
        <v>8728</v>
      </c>
      <c r="N1368" t="s">
        <v>197</v>
      </c>
      <c r="O1368" t="s">
        <v>2133</v>
      </c>
      <c r="P1368" t="s">
        <v>81</v>
      </c>
      <c r="Q1368" t="s">
        <v>8729</v>
      </c>
      <c r="R1368" t="s">
        <v>8730</v>
      </c>
      <c r="S1368" t="s">
        <v>72</v>
      </c>
      <c r="Z1368" t="s">
        <v>6964</v>
      </c>
      <c r="AA1368" t="s">
        <v>8731</v>
      </c>
      <c r="AC1368" t="s">
        <v>6965</v>
      </c>
      <c r="AF1368" t="s">
        <v>12332</v>
      </c>
      <c r="AG1368" t="s">
        <v>49</v>
      </c>
      <c r="AH1368" t="s">
        <v>12332</v>
      </c>
      <c r="AI1368" t="s">
        <v>10682</v>
      </c>
      <c r="AJ1368" t="s">
        <v>10682</v>
      </c>
      <c r="AK1368"/>
      <c r="AL1368">
        <v>0</v>
      </c>
    </row>
    <row r="1369" spans="1:38" x14ac:dyDescent="0.25">
      <c r="A1369" t="s">
        <v>78</v>
      </c>
      <c r="B1369" t="s">
        <v>112</v>
      </c>
      <c r="C1369" t="s">
        <v>8732</v>
      </c>
      <c r="E1369" t="s">
        <v>37</v>
      </c>
      <c r="F1369" t="s">
        <v>3828</v>
      </c>
      <c r="G1369" t="s">
        <v>60</v>
      </c>
      <c r="H1369" t="s">
        <v>2123</v>
      </c>
      <c r="I1369" t="s">
        <v>103</v>
      </c>
      <c r="J1369" t="s">
        <v>92</v>
      </c>
      <c r="K1369" t="s">
        <v>3721</v>
      </c>
      <c r="L1369" t="s">
        <v>60</v>
      </c>
      <c r="M1369" t="s">
        <v>8733</v>
      </c>
      <c r="N1369" t="s">
        <v>197</v>
      </c>
      <c r="P1369" t="s">
        <v>45</v>
      </c>
      <c r="R1369" t="s">
        <v>8734</v>
      </c>
      <c r="S1369" t="s">
        <v>46</v>
      </c>
      <c r="T1369" t="s">
        <v>1587</v>
      </c>
      <c r="V1369" t="s">
        <v>8735</v>
      </c>
      <c r="W1369" t="s">
        <v>8736</v>
      </c>
      <c r="X1369" t="s">
        <v>8737</v>
      </c>
      <c r="Z1369" t="s">
        <v>8149</v>
      </c>
      <c r="AA1369" t="s">
        <v>8738</v>
      </c>
      <c r="AF1369"/>
      <c r="AG1369" t="s">
        <v>49</v>
      </c>
      <c r="AH1369" t="s">
        <v>12496</v>
      </c>
      <c r="AI1369" t="s">
        <v>10682</v>
      </c>
      <c r="AJ1369" t="s">
        <v>10682</v>
      </c>
      <c r="AK1369" t="s">
        <v>12066</v>
      </c>
      <c r="AL1369">
        <v>0</v>
      </c>
    </row>
    <row r="1370" spans="1:38" x14ac:dyDescent="0.25">
      <c r="A1370" t="s">
        <v>78</v>
      </c>
      <c r="B1370" t="s">
        <v>182</v>
      </c>
      <c r="C1370" t="s">
        <v>13355</v>
      </c>
      <c r="D1370" t="s">
        <v>6961</v>
      </c>
      <c r="E1370" t="s">
        <v>37</v>
      </c>
      <c r="F1370" t="s">
        <v>3828</v>
      </c>
      <c r="G1370" t="s">
        <v>60</v>
      </c>
      <c r="H1370" t="s">
        <v>636</v>
      </c>
      <c r="I1370" t="s">
        <v>189</v>
      </c>
      <c r="J1370" t="s">
        <v>37</v>
      </c>
      <c r="K1370" t="s">
        <v>3721</v>
      </c>
      <c r="L1370" t="s">
        <v>60</v>
      </c>
      <c r="M1370" t="s">
        <v>13356</v>
      </c>
      <c r="N1370" t="s">
        <v>184</v>
      </c>
      <c r="O1370" t="s">
        <v>105</v>
      </c>
      <c r="P1370" t="s">
        <v>81</v>
      </c>
      <c r="Q1370" t="s">
        <v>13357</v>
      </c>
      <c r="R1370" t="s">
        <v>13358</v>
      </c>
      <c r="S1370" t="s">
        <v>72</v>
      </c>
      <c r="Z1370" t="s">
        <v>6962</v>
      </c>
      <c r="AA1370" t="s">
        <v>170</v>
      </c>
      <c r="AC1370" t="s">
        <v>6982</v>
      </c>
      <c r="AF1370" t="s">
        <v>13359</v>
      </c>
      <c r="AG1370" t="s">
        <v>76</v>
      </c>
      <c r="AH1370" t="s">
        <v>13359</v>
      </c>
      <c r="AI1370" t="s">
        <v>10682</v>
      </c>
      <c r="AJ1370" t="s">
        <v>10682</v>
      </c>
      <c r="AK1370"/>
      <c r="AL1370">
        <v>0</v>
      </c>
    </row>
    <row r="1371" spans="1:38" x14ac:dyDescent="0.25">
      <c r="A1371" t="s">
        <v>78</v>
      </c>
      <c r="B1371" t="s">
        <v>1173</v>
      </c>
      <c r="C1371" t="s">
        <v>8739</v>
      </c>
      <c r="D1371" t="s">
        <v>6978</v>
      </c>
      <c r="E1371" t="s">
        <v>37</v>
      </c>
      <c r="F1371" t="s">
        <v>3828</v>
      </c>
      <c r="G1371" t="s">
        <v>60</v>
      </c>
      <c r="H1371" t="s">
        <v>51</v>
      </c>
      <c r="I1371" t="s">
        <v>52</v>
      </c>
      <c r="J1371" t="s">
        <v>37</v>
      </c>
      <c r="K1371" t="s">
        <v>3721</v>
      </c>
      <c r="L1371" t="s">
        <v>60</v>
      </c>
      <c r="M1371" t="s">
        <v>8740</v>
      </c>
      <c r="N1371" t="s">
        <v>184</v>
      </c>
      <c r="P1371" t="s">
        <v>81</v>
      </c>
      <c r="Q1371" t="s">
        <v>8741</v>
      </c>
      <c r="R1371" t="s">
        <v>8742</v>
      </c>
      <c r="S1371" t="s">
        <v>72</v>
      </c>
      <c r="Z1371" t="s">
        <v>6979</v>
      </c>
      <c r="AA1371" t="s">
        <v>8743</v>
      </c>
      <c r="AC1371" t="s">
        <v>6975</v>
      </c>
      <c r="AF1371" t="s">
        <v>12347</v>
      </c>
      <c r="AG1371" t="s">
        <v>76</v>
      </c>
      <c r="AH1371" t="s">
        <v>11538</v>
      </c>
      <c r="AI1371" t="s">
        <v>10682</v>
      </c>
      <c r="AJ1371" t="s">
        <v>10682</v>
      </c>
      <c r="AK1371"/>
      <c r="AL1371">
        <v>0</v>
      </c>
    </row>
    <row r="1372" spans="1:38" x14ac:dyDescent="0.25">
      <c r="A1372" t="s">
        <v>78</v>
      </c>
      <c r="B1372" t="s">
        <v>221</v>
      </c>
      <c r="C1372" t="s">
        <v>8744</v>
      </c>
      <c r="E1372" t="s">
        <v>37</v>
      </c>
      <c r="F1372" t="s">
        <v>3797</v>
      </c>
      <c r="G1372" t="s">
        <v>183</v>
      </c>
      <c r="H1372" t="s">
        <v>204</v>
      </c>
      <c r="I1372" t="s">
        <v>103</v>
      </c>
      <c r="J1372" t="s">
        <v>37</v>
      </c>
      <c r="K1372" t="s">
        <v>3647</v>
      </c>
      <c r="L1372" t="s">
        <v>43</v>
      </c>
      <c r="M1372" t="s">
        <v>8745</v>
      </c>
      <c r="N1372" t="s">
        <v>7005</v>
      </c>
      <c r="Z1372" t="s">
        <v>2615</v>
      </c>
      <c r="AA1372" t="s">
        <v>8746</v>
      </c>
      <c r="AC1372" t="s">
        <v>7162</v>
      </c>
      <c r="AD1372" t="s">
        <v>217</v>
      </c>
      <c r="AF1372"/>
      <c r="AG1372" t="s">
        <v>285</v>
      </c>
      <c r="AH1372" t="s">
        <v>12497</v>
      </c>
      <c r="AI1372" t="s">
        <v>10685</v>
      </c>
      <c r="AJ1372" t="s">
        <v>10685</v>
      </c>
      <c r="AK1372"/>
      <c r="AL1372">
        <v>0</v>
      </c>
    </row>
    <row r="1373" spans="1:38" x14ac:dyDescent="0.25">
      <c r="A1373" t="s">
        <v>78</v>
      </c>
      <c r="B1373" t="s">
        <v>674</v>
      </c>
      <c r="C1373" t="s">
        <v>8747</v>
      </c>
      <c r="D1373" t="s">
        <v>6978</v>
      </c>
      <c r="E1373" t="s">
        <v>37</v>
      </c>
      <c r="F1373" t="s">
        <v>3797</v>
      </c>
      <c r="G1373" t="s">
        <v>183</v>
      </c>
      <c r="H1373" t="s">
        <v>8748</v>
      </c>
      <c r="I1373" t="s">
        <v>52</v>
      </c>
      <c r="J1373" t="s">
        <v>37</v>
      </c>
      <c r="K1373" t="s">
        <v>3721</v>
      </c>
      <c r="L1373" t="s">
        <v>60</v>
      </c>
      <c r="M1373" t="s">
        <v>8749</v>
      </c>
      <c r="N1373" t="s">
        <v>184</v>
      </c>
      <c r="P1373" t="s">
        <v>81</v>
      </c>
      <c r="Q1373" t="s">
        <v>8750</v>
      </c>
      <c r="R1373" t="s">
        <v>8751</v>
      </c>
      <c r="S1373" t="s">
        <v>72</v>
      </c>
      <c r="Z1373" t="s">
        <v>6979</v>
      </c>
      <c r="AA1373" t="s">
        <v>8752</v>
      </c>
      <c r="AC1373" t="s">
        <v>6975</v>
      </c>
      <c r="AF1373" t="s">
        <v>12353</v>
      </c>
      <c r="AG1373" t="s">
        <v>76</v>
      </c>
      <c r="AH1373" t="s">
        <v>12231</v>
      </c>
      <c r="AI1373" t="s">
        <v>10682</v>
      </c>
      <c r="AJ1373" t="s">
        <v>10682</v>
      </c>
      <c r="AK1373"/>
      <c r="AL1373">
        <v>0</v>
      </c>
    </row>
    <row r="1374" spans="1:38" x14ac:dyDescent="0.25">
      <c r="A1374" t="s">
        <v>78</v>
      </c>
      <c r="B1374" t="s">
        <v>4579</v>
      </c>
      <c r="C1374" t="s">
        <v>8753</v>
      </c>
      <c r="E1374" t="s">
        <v>37</v>
      </c>
      <c r="F1374" t="s">
        <v>3797</v>
      </c>
      <c r="G1374" t="s">
        <v>183</v>
      </c>
      <c r="H1374" t="s">
        <v>1707</v>
      </c>
      <c r="I1374" t="s">
        <v>180</v>
      </c>
      <c r="J1374" t="s">
        <v>37</v>
      </c>
      <c r="K1374" t="s">
        <v>3760</v>
      </c>
      <c r="L1374" t="s">
        <v>183</v>
      </c>
      <c r="M1374" t="s">
        <v>8754</v>
      </c>
      <c r="N1374" t="s">
        <v>184</v>
      </c>
      <c r="O1374" t="s">
        <v>8755</v>
      </c>
      <c r="P1374" t="s">
        <v>81</v>
      </c>
      <c r="Q1374" t="s">
        <v>1347</v>
      </c>
      <c r="R1374" t="s">
        <v>8756</v>
      </c>
      <c r="S1374" t="s">
        <v>72</v>
      </c>
      <c r="V1374" t="s">
        <v>8757</v>
      </c>
      <c r="X1374" t="s">
        <v>8758</v>
      </c>
      <c r="Z1374" t="s">
        <v>6977</v>
      </c>
      <c r="AA1374" t="s">
        <v>8759</v>
      </c>
      <c r="AB1374" t="s">
        <v>8760</v>
      </c>
      <c r="AC1374" t="s">
        <v>6971</v>
      </c>
      <c r="AF1374" t="s">
        <v>12498</v>
      </c>
      <c r="AG1374" t="s">
        <v>76</v>
      </c>
      <c r="AH1374" t="s">
        <v>12499</v>
      </c>
      <c r="AI1374" t="s">
        <v>10682</v>
      </c>
      <c r="AJ1374" t="s">
        <v>10682</v>
      </c>
      <c r="AK1374"/>
      <c r="AL1374">
        <v>0</v>
      </c>
    </row>
    <row r="1375" spans="1:38" x14ac:dyDescent="0.25">
      <c r="A1375" t="s">
        <v>78</v>
      </c>
      <c r="B1375" t="s">
        <v>4042</v>
      </c>
      <c r="C1375" t="s">
        <v>8761</v>
      </c>
      <c r="D1375" t="s">
        <v>6972</v>
      </c>
      <c r="E1375" t="s">
        <v>37</v>
      </c>
      <c r="F1375" t="s">
        <v>3973</v>
      </c>
      <c r="G1375" t="s">
        <v>54</v>
      </c>
      <c r="H1375" t="s">
        <v>2123</v>
      </c>
      <c r="I1375" t="s">
        <v>52</v>
      </c>
      <c r="J1375" t="s">
        <v>37</v>
      </c>
      <c r="K1375" t="s">
        <v>4070</v>
      </c>
      <c r="L1375" t="s">
        <v>43</v>
      </c>
      <c r="M1375" t="s">
        <v>8762</v>
      </c>
      <c r="N1375" t="s">
        <v>197</v>
      </c>
      <c r="P1375" t="s">
        <v>81</v>
      </c>
      <c r="Q1375" t="s">
        <v>8763</v>
      </c>
      <c r="R1375" t="s">
        <v>8764</v>
      </c>
      <c r="S1375" t="s">
        <v>72</v>
      </c>
      <c r="Z1375" t="s">
        <v>6973</v>
      </c>
      <c r="AA1375" t="s">
        <v>8765</v>
      </c>
      <c r="AC1375" t="s">
        <v>6975</v>
      </c>
      <c r="AF1375" t="s">
        <v>12500</v>
      </c>
      <c r="AG1375" t="s">
        <v>49</v>
      </c>
      <c r="AH1375" t="s">
        <v>12500</v>
      </c>
      <c r="AI1375" t="s">
        <v>10682</v>
      </c>
      <c r="AJ1375" t="s">
        <v>10682</v>
      </c>
      <c r="AK1375"/>
      <c r="AL1375">
        <v>0</v>
      </c>
    </row>
    <row r="1376" spans="1:38" x14ac:dyDescent="0.25">
      <c r="A1376" t="s">
        <v>78</v>
      </c>
      <c r="B1376" t="s">
        <v>609</v>
      </c>
      <c r="C1376" t="s">
        <v>8766</v>
      </c>
      <c r="D1376" t="s">
        <v>6972</v>
      </c>
      <c r="E1376" t="s">
        <v>37</v>
      </c>
      <c r="F1376" t="s">
        <v>3973</v>
      </c>
      <c r="G1376" t="s">
        <v>54</v>
      </c>
      <c r="H1376" t="s">
        <v>51</v>
      </c>
      <c r="I1376" t="s">
        <v>103</v>
      </c>
      <c r="J1376" t="s">
        <v>37</v>
      </c>
      <c r="K1376" t="s">
        <v>4228</v>
      </c>
      <c r="L1376" t="s">
        <v>70</v>
      </c>
      <c r="M1376" t="s">
        <v>8767</v>
      </c>
      <c r="N1376" t="s">
        <v>61</v>
      </c>
      <c r="P1376" t="s">
        <v>81</v>
      </c>
      <c r="Q1376" t="s">
        <v>8768</v>
      </c>
      <c r="R1376" t="s">
        <v>8769</v>
      </c>
      <c r="S1376" t="s">
        <v>72</v>
      </c>
      <c r="Z1376" t="s">
        <v>6973</v>
      </c>
      <c r="AA1376" t="s">
        <v>8770</v>
      </c>
      <c r="AC1376" t="s">
        <v>6975</v>
      </c>
      <c r="AF1376" t="s">
        <v>12501</v>
      </c>
      <c r="AG1376" t="s">
        <v>49</v>
      </c>
      <c r="AH1376" t="s">
        <v>12501</v>
      </c>
      <c r="AI1376" t="s">
        <v>10682</v>
      </c>
      <c r="AJ1376" t="s">
        <v>10682</v>
      </c>
      <c r="AK1376"/>
      <c r="AL1376">
        <v>0</v>
      </c>
    </row>
    <row r="1377" spans="1:38" x14ac:dyDescent="0.25">
      <c r="A1377" t="s">
        <v>78</v>
      </c>
      <c r="B1377" t="s">
        <v>42</v>
      </c>
      <c r="C1377" t="s">
        <v>12502</v>
      </c>
      <c r="D1377" t="s">
        <v>8992</v>
      </c>
      <c r="E1377" t="s">
        <v>37</v>
      </c>
      <c r="F1377" t="s">
        <v>3973</v>
      </c>
      <c r="G1377" t="s">
        <v>54</v>
      </c>
      <c r="H1377" t="s">
        <v>204</v>
      </c>
      <c r="I1377" t="s">
        <v>189</v>
      </c>
      <c r="J1377" t="s">
        <v>37</v>
      </c>
      <c r="K1377" t="s">
        <v>4070</v>
      </c>
      <c r="L1377" t="s">
        <v>43</v>
      </c>
      <c r="M1377" t="s">
        <v>12503</v>
      </c>
      <c r="N1377" t="s">
        <v>184</v>
      </c>
      <c r="P1377" t="s">
        <v>45</v>
      </c>
      <c r="Q1377" t="s">
        <v>12504</v>
      </c>
      <c r="R1377" t="s">
        <v>12505</v>
      </c>
      <c r="S1377" t="s">
        <v>72</v>
      </c>
      <c r="V1377" t="s">
        <v>12506</v>
      </c>
      <c r="X1377" t="s">
        <v>12507</v>
      </c>
      <c r="Z1377" t="s">
        <v>12508</v>
      </c>
      <c r="AA1377" t="s">
        <v>12509</v>
      </c>
      <c r="AB1377" t="s">
        <v>12510</v>
      </c>
      <c r="AF1377" t="s">
        <v>12511</v>
      </c>
      <c r="AG1377" t="s">
        <v>76</v>
      </c>
      <c r="AH1377" t="s">
        <v>12511</v>
      </c>
      <c r="AI1377" t="s">
        <v>10682</v>
      </c>
      <c r="AJ1377" t="s">
        <v>10682</v>
      </c>
      <c r="AK1377"/>
      <c r="AL1377">
        <v>0</v>
      </c>
    </row>
    <row r="1378" spans="1:38" x14ac:dyDescent="0.25">
      <c r="A1378" t="s">
        <v>78</v>
      </c>
      <c r="B1378" t="s">
        <v>4579</v>
      </c>
      <c r="C1378" t="s">
        <v>8771</v>
      </c>
      <c r="D1378" t="s">
        <v>6967</v>
      </c>
      <c r="E1378" t="s">
        <v>37</v>
      </c>
      <c r="F1378" t="s">
        <v>3973</v>
      </c>
      <c r="G1378" t="s">
        <v>54</v>
      </c>
      <c r="H1378" t="s">
        <v>204</v>
      </c>
      <c r="I1378" t="s">
        <v>180</v>
      </c>
      <c r="J1378" t="s">
        <v>37</v>
      </c>
      <c r="K1378" t="s">
        <v>3721</v>
      </c>
      <c r="L1378" t="s">
        <v>60</v>
      </c>
      <c r="M1378" t="s">
        <v>8772</v>
      </c>
      <c r="N1378" t="s">
        <v>2345</v>
      </c>
      <c r="O1378" t="s">
        <v>8773</v>
      </c>
      <c r="P1378" t="s">
        <v>45</v>
      </c>
      <c r="Q1378" t="s">
        <v>8774</v>
      </c>
      <c r="R1378" t="s">
        <v>8775</v>
      </c>
      <c r="S1378" t="s">
        <v>72</v>
      </c>
      <c r="V1378" t="s">
        <v>8776</v>
      </c>
      <c r="X1378" t="s">
        <v>8777</v>
      </c>
      <c r="Y1378" t="s">
        <v>8778</v>
      </c>
      <c r="Z1378" t="s">
        <v>6968</v>
      </c>
      <c r="AA1378" t="s">
        <v>8779</v>
      </c>
      <c r="AB1378" t="s">
        <v>8780</v>
      </c>
      <c r="AC1378" t="s">
        <v>6969</v>
      </c>
      <c r="AF1378" t="s">
        <v>12512</v>
      </c>
      <c r="AG1378" t="s">
        <v>76</v>
      </c>
      <c r="AH1378" t="s">
        <v>12513</v>
      </c>
      <c r="AI1378" t="s">
        <v>10682</v>
      </c>
      <c r="AJ1378" t="s">
        <v>10682</v>
      </c>
      <c r="AK1378"/>
      <c r="AL1378">
        <v>0</v>
      </c>
    </row>
    <row r="1379" spans="1:38" x14ac:dyDescent="0.25">
      <c r="A1379" t="s">
        <v>78</v>
      </c>
      <c r="B1379" t="s">
        <v>3247</v>
      </c>
      <c r="C1379" t="s">
        <v>8781</v>
      </c>
      <c r="E1379" t="s">
        <v>37</v>
      </c>
      <c r="F1379" t="s">
        <v>3851</v>
      </c>
      <c r="G1379" t="s">
        <v>70</v>
      </c>
      <c r="H1379" t="s">
        <v>4227</v>
      </c>
      <c r="I1379" t="s">
        <v>52</v>
      </c>
      <c r="J1379" t="s">
        <v>37</v>
      </c>
      <c r="K1379" t="s">
        <v>3845</v>
      </c>
      <c r="L1379" t="s">
        <v>94</v>
      </c>
      <c r="M1379" t="s">
        <v>8782</v>
      </c>
      <c r="N1379" t="s">
        <v>197</v>
      </c>
      <c r="P1379" t="s">
        <v>45</v>
      </c>
      <c r="R1379" t="s">
        <v>8783</v>
      </c>
      <c r="S1379" t="s">
        <v>46</v>
      </c>
      <c r="T1379" t="s">
        <v>462</v>
      </c>
      <c r="V1379" t="s">
        <v>8784</v>
      </c>
      <c r="X1379" t="s">
        <v>8785</v>
      </c>
      <c r="Z1379" t="s">
        <v>64</v>
      </c>
      <c r="AA1379" t="s">
        <v>8786</v>
      </c>
      <c r="AE1379" t="s">
        <v>8787</v>
      </c>
      <c r="AF1379"/>
      <c r="AG1379" t="s">
        <v>49</v>
      </c>
      <c r="AH1379" t="s">
        <v>12399</v>
      </c>
      <c r="AI1379" t="s">
        <v>10682</v>
      </c>
      <c r="AJ1379" t="s">
        <v>10682</v>
      </c>
      <c r="AK1379"/>
      <c r="AL1379">
        <v>0</v>
      </c>
    </row>
    <row r="1380" spans="1:38" x14ac:dyDescent="0.25">
      <c r="A1380" t="s">
        <v>78</v>
      </c>
      <c r="B1380" t="s">
        <v>248</v>
      </c>
      <c r="C1380" t="s">
        <v>8788</v>
      </c>
      <c r="D1380" t="s">
        <v>6961</v>
      </c>
      <c r="E1380" t="s">
        <v>37</v>
      </c>
      <c r="F1380" t="s">
        <v>3647</v>
      </c>
      <c r="G1380" t="s">
        <v>43</v>
      </c>
      <c r="H1380" t="s">
        <v>40</v>
      </c>
      <c r="I1380" t="s">
        <v>180</v>
      </c>
      <c r="J1380" t="s">
        <v>37</v>
      </c>
      <c r="K1380" t="s">
        <v>4070</v>
      </c>
      <c r="L1380" t="s">
        <v>43</v>
      </c>
      <c r="M1380" t="s">
        <v>8789</v>
      </c>
      <c r="N1380" t="s">
        <v>184</v>
      </c>
      <c r="O1380" t="s">
        <v>105</v>
      </c>
      <c r="P1380" t="s">
        <v>81</v>
      </c>
      <c r="Q1380" t="s">
        <v>8790</v>
      </c>
      <c r="R1380" t="s">
        <v>8791</v>
      </c>
      <c r="S1380" t="s">
        <v>72</v>
      </c>
      <c r="Z1380" t="s">
        <v>6962</v>
      </c>
      <c r="AA1380" t="s">
        <v>8792</v>
      </c>
      <c r="AC1380" t="s">
        <v>6982</v>
      </c>
      <c r="AF1380" t="s">
        <v>12514</v>
      </c>
      <c r="AG1380" t="s">
        <v>76</v>
      </c>
      <c r="AH1380" t="s">
        <v>12515</v>
      </c>
      <c r="AI1380" t="s">
        <v>10682</v>
      </c>
      <c r="AJ1380" t="s">
        <v>10682</v>
      </c>
      <c r="AK1380"/>
      <c r="AL1380">
        <v>0</v>
      </c>
    </row>
    <row r="1381" spans="1:38" x14ac:dyDescent="0.25">
      <c r="A1381" t="s">
        <v>78</v>
      </c>
      <c r="B1381" t="s">
        <v>1003</v>
      </c>
      <c r="C1381" t="s">
        <v>8793</v>
      </c>
      <c r="D1381" t="s">
        <v>6963</v>
      </c>
      <c r="E1381" t="s">
        <v>37</v>
      </c>
      <c r="F1381" t="s">
        <v>3647</v>
      </c>
      <c r="G1381" t="s">
        <v>43</v>
      </c>
      <c r="H1381" t="s">
        <v>68</v>
      </c>
      <c r="I1381" t="s">
        <v>52</v>
      </c>
      <c r="J1381" t="s">
        <v>37</v>
      </c>
      <c r="K1381" t="s">
        <v>3845</v>
      </c>
      <c r="L1381" t="s">
        <v>94</v>
      </c>
      <c r="M1381" t="s">
        <v>8794</v>
      </c>
      <c r="N1381" t="s">
        <v>197</v>
      </c>
      <c r="O1381" t="s">
        <v>105</v>
      </c>
      <c r="P1381" t="s">
        <v>81</v>
      </c>
      <c r="Q1381" t="s">
        <v>8795</v>
      </c>
      <c r="R1381" t="s">
        <v>8796</v>
      </c>
      <c r="S1381" t="s">
        <v>72</v>
      </c>
      <c r="Z1381" t="s">
        <v>6964</v>
      </c>
      <c r="AA1381" t="s">
        <v>8686</v>
      </c>
      <c r="AC1381" t="s">
        <v>6965</v>
      </c>
      <c r="AF1381" t="s">
        <v>12400</v>
      </c>
      <c r="AG1381" t="s">
        <v>49</v>
      </c>
      <c r="AH1381" t="s">
        <v>12400</v>
      </c>
      <c r="AI1381" t="s">
        <v>10682</v>
      </c>
      <c r="AJ1381" t="s">
        <v>10682</v>
      </c>
      <c r="AK1381"/>
      <c r="AL1381">
        <v>0</v>
      </c>
    </row>
    <row r="1382" spans="1:38" x14ac:dyDescent="0.25">
      <c r="A1382" t="s">
        <v>78</v>
      </c>
      <c r="B1382" t="s">
        <v>697</v>
      </c>
      <c r="C1382" t="s">
        <v>8797</v>
      </c>
      <c r="E1382" t="s">
        <v>37</v>
      </c>
      <c r="F1382" t="s">
        <v>3647</v>
      </c>
      <c r="G1382" t="s">
        <v>43</v>
      </c>
      <c r="I1382" t="s">
        <v>52</v>
      </c>
      <c r="J1382" t="s">
        <v>37</v>
      </c>
      <c r="K1382" t="s">
        <v>3943</v>
      </c>
      <c r="L1382" t="s">
        <v>70</v>
      </c>
      <c r="M1382" t="s">
        <v>8798</v>
      </c>
      <c r="N1382" t="s">
        <v>197</v>
      </c>
      <c r="P1382" t="s">
        <v>45</v>
      </c>
      <c r="R1382" t="s">
        <v>8799</v>
      </c>
      <c r="T1382" t="s">
        <v>476</v>
      </c>
      <c r="V1382" t="s">
        <v>8800</v>
      </c>
      <c r="X1382" t="s">
        <v>8801</v>
      </c>
      <c r="Z1382" t="s">
        <v>64</v>
      </c>
      <c r="AA1382" t="s">
        <v>8802</v>
      </c>
      <c r="AE1382" t="s">
        <v>8803</v>
      </c>
      <c r="AF1382"/>
      <c r="AG1382" t="s">
        <v>49</v>
      </c>
      <c r="AH1382" t="s">
        <v>12314</v>
      </c>
      <c r="AI1382" t="s">
        <v>10682</v>
      </c>
      <c r="AJ1382" t="s">
        <v>10682</v>
      </c>
      <c r="AK1382"/>
      <c r="AL1382">
        <v>0</v>
      </c>
    </row>
    <row r="1383" spans="1:38" x14ac:dyDescent="0.25">
      <c r="A1383" t="s">
        <v>78</v>
      </c>
      <c r="B1383" t="s">
        <v>697</v>
      </c>
      <c r="C1383" t="s">
        <v>8804</v>
      </c>
      <c r="D1383" t="s">
        <v>8805</v>
      </c>
      <c r="E1383" t="s">
        <v>37</v>
      </c>
      <c r="F1383" t="s">
        <v>3647</v>
      </c>
      <c r="G1383" t="s">
        <v>43</v>
      </c>
      <c r="H1383" t="s">
        <v>134</v>
      </c>
      <c r="I1383" t="s">
        <v>78</v>
      </c>
      <c r="J1383" t="s">
        <v>37</v>
      </c>
      <c r="K1383" t="s">
        <v>3943</v>
      </c>
      <c r="L1383" t="s">
        <v>70</v>
      </c>
      <c r="M1383" t="s">
        <v>8806</v>
      </c>
      <c r="N1383" t="s">
        <v>376</v>
      </c>
      <c r="P1383" t="s">
        <v>81</v>
      </c>
      <c r="Q1383" t="s">
        <v>8807</v>
      </c>
      <c r="R1383" t="s">
        <v>8808</v>
      </c>
      <c r="S1383" t="s">
        <v>72</v>
      </c>
      <c r="V1383" t="s">
        <v>8809</v>
      </c>
      <c r="X1383" t="s">
        <v>8810</v>
      </c>
      <c r="Z1383" t="s">
        <v>8811</v>
      </c>
      <c r="AA1383" t="s">
        <v>8812</v>
      </c>
      <c r="AB1383" t="s">
        <v>7270</v>
      </c>
      <c r="AF1383" t="s">
        <v>12516</v>
      </c>
      <c r="AG1383" t="s">
        <v>49</v>
      </c>
      <c r="AH1383" t="s">
        <v>12516</v>
      </c>
      <c r="AI1383" t="s">
        <v>10682</v>
      </c>
      <c r="AJ1383" t="s">
        <v>10682</v>
      </c>
      <c r="AK1383"/>
      <c r="AL1383">
        <v>0</v>
      </c>
    </row>
    <row r="1384" spans="1:38" x14ac:dyDescent="0.25">
      <c r="A1384" t="s">
        <v>78</v>
      </c>
      <c r="B1384" t="s">
        <v>244</v>
      </c>
      <c r="C1384" t="s">
        <v>8813</v>
      </c>
      <c r="D1384" t="s">
        <v>6978</v>
      </c>
      <c r="E1384" t="s">
        <v>37</v>
      </c>
      <c r="F1384" t="s">
        <v>3647</v>
      </c>
      <c r="G1384" t="s">
        <v>43</v>
      </c>
      <c r="H1384" t="s">
        <v>51</v>
      </c>
      <c r="I1384" t="s">
        <v>52</v>
      </c>
      <c r="J1384" t="s">
        <v>37</v>
      </c>
      <c r="K1384" t="s">
        <v>4070</v>
      </c>
      <c r="L1384" t="s">
        <v>43</v>
      </c>
      <c r="M1384" t="s">
        <v>8814</v>
      </c>
      <c r="N1384" t="s">
        <v>184</v>
      </c>
      <c r="P1384" t="s">
        <v>81</v>
      </c>
      <c r="Q1384" t="s">
        <v>8815</v>
      </c>
      <c r="R1384" t="s">
        <v>8816</v>
      </c>
      <c r="S1384" t="s">
        <v>72</v>
      </c>
      <c r="Z1384" t="s">
        <v>6979</v>
      </c>
      <c r="AA1384" t="s">
        <v>8817</v>
      </c>
      <c r="AC1384" t="s">
        <v>6975</v>
      </c>
      <c r="AF1384" t="s">
        <v>12287</v>
      </c>
      <c r="AG1384" t="s">
        <v>76</v>
      </c>
      <c r="AH1384" t="s">
        <v>12228</v>
      </c>
      <c r="AI1384" t="s">
        <v>10682</v>
      </c>
      <c r="AJ1384" t="s">
        <v>10682</v>
      </c>
      <c r="AK1384"/>
      <c r="AL1384">
        <v>0</v>
      </c>
    </row>
    <row r="1385" spans="1:38" x14ac:dyDescent="0.25">
      <c r="A1385" t="s">
        <v>78</v>
      </c>
      <c r="B1385" t="s">
        <v>1471</v>
      </c>
      <c r="C1385" t="s">
        <v>8818</v>
      </c>
      <c r="D1385" t="s">
        <v>6978</v>
      </c>
      <c r="E1385" t="s">
        <v>37</v>
      </c>
      <c r="F1385" t="s">
        <v>3721</v>
      </c>
      <c r="G1385" t="s">
        <v>60</v>
      </c>
      <c r="H1385" t="s">
        <v>2048</v>
      </c>
      <c r="I1385" t="s">
        <v>52</v>
      </c>
      <c r="J1385" t="s">
        <v>37</v>
      </c>
      <c r="K1385" t="s">
        <v>4006</v>
      </c>
      <c r="L1385" t="s">
        <v>60</v>
      </c>
      <c r="M1385" t="s">
        <v>8819</v>
      </c>
      <c r="N1385" t="s">
        <v>184</v>
      </c>
      <c r="P1385" t="s">
        <v>81</v>
      </c>
      <c r="Q1385" t="s">
        <v>8820</v>
      </c>
      <c r="R1385" t="s">
        <v>8821</v>
      </c>
      <c r="S1385" t="s">
        <v>72</v>
      </c>
      <c r="Z1385" t="s">
        <v>6979</v>
      </c>
      <c r="AA1385" t="s">
        <v>6974</v>
      </c>
      <c r="AC1385" t="s">
        <v>6975</v>
      </c>
      <c r="AF1385" t="s">
        <v>12517</v>
      </c>
      <c r="AG1385" t="s">
        <v>76</v>
      </c>
      <c r="AH1385" t="s">
        <v>12228</v>
      </c>
      <c r="AI1385" t="s">
        <v>10682</v>
      </c>
      <c r="AJ1385" t="s">
        <v>10682</v>
      </c>
      <c r="AK1385"/>
      <c r="AL1385">
        <v>0</v>
      </c>
    </row>
    <row r="1386" spans="1:38" x14ac:dyDescent="0.25">
      <c r="A1386" t="s">
        <v>78</v>
      </c>
      <c r="B1386" t="s">
        <v>1486</v>
      </c>
      <c r="C1386" t="s">
        <v>8822</v>
      </c>
      <c r="D1386" t="s">
        <v>6961</v>
      </c>
      <c r="E1386" t="s">
        <v>37</v>
      </c>
      <c r="F1386" t="s">
        <v>3721</v>
      </c>
      <c r="G1386" t="s">
        <v>60</v>
      </c>
      <c r="H1386" t="s">
        <v>2516</v>
      </c>
      <c r="I1386" t="s">
        <v>103</v>
      </c>
      <c r="J1386" t="s">
        <v>37</v>
      </c>
      <c r="K1386" t="s">
        <v>4111</v>
      </c>
      <c r="L1386" t="s">
        <v>183</v>
      </c>
      <c r="M1386" t="s">
        <v>8823</v>
      </c>
      <c r="N1386" t="s">
        <v>184</v>
      </c>
      <c r="O1386" t="s">
        <v>105</v>
      </c>
      <c r="P1386" t="s">
        <v>81</v>
      </c>
      <c r="Q1386" t="s">
        <v>8824</v>
      </c>
      <c r="R1386" t="s">
        <v>8825</v>
      </c>
      <c r="S1386" t="s">
        <v>72</v>
      </c>
      <c r="Z1386" t="s">
        <v>6962</v>
      </c>
      <c r="AA1386" t="s">
        <v>170</v>
      </c>
      <c r="AC1386" t="s">
        <v>6982</v>
      </c>
      <c r="AF1386" t="s">
        <v>12518</v>
      </c>
      <c r="AG1386" t="s">
        <v>76</v>
      </c>
      <c r="AH1386" t="s">
        <v>12519</v>
      </c>
      <c r="AI1386" t="s">
        <v>10682</v>
      </c>
      <c r="AJ1386" t="s">
        <v>10682</v>
      </c>
      <c r="AK1386"/>
      <c r="AL1386">
        <v>0</v>
      </c>
    </row>
    <row r="1387" spans="1:38" x14ac:dyDescent="0.25">
      <c r="A1387" t="s">
        <v>78</v>
      </c>
      <c r="B1387" t="s">
        <v>3686</v>
      </c>
      <c r="C1387" t="s">
        <v>8826</v>
      </c>
      <c r="D1387" t="s">
        <v>6967</v>
      </c>
      <c r="E1387" t="s">
        <v>37</v>
      </c>
      <c r="F1387" t="s">
        <v>3721</v>
      </c>
      <c r="G1387" t="s">
        <v>60</v>
      </c>
      <c r="I1387" t="s">
        <v>78</v>
      </c>
      <c r="J1387" t="s">
        <v>37</v>
      </c>
      <c r="K1387" t="s">
        <v>3943</v>
      </c>
      <c r="L1387" t="s">
        <v>70</v>
      </c>
      <c r="M1387" t="s">
        <v>8827</v>
      </c>
      <c r="N1387" t="s">
        <v>184</v>
      </c>
      <c r="O1387" t="s">
        <v>95</v>
      </c>
      <c r="P1387" t="s">
        <v>81</v>
      </c>
      <c r="Q1387" t="s">
        <v>8828</v>
      </c>
      <c r="R1387" t="s">
        <v>8829</v>
      </c>
      <c r="S1387" t="s">
        <v>72</v>
      </c>
      <c r="V1387" t="s">
        <v>96</v>
      </c>
      <c r="X1387" t="s">
        <v>97</v>
      </c>
      <c r="Z1387" t="s">
        <v>6968</v>
      </c>
      <c r="AA1387" t="s">
        <v>99</v>
      </c>
      <c r="AB1387" t="s">
        <v>8830</v>
      </c>
      <c r="AC1387" t="s">
        <v>6969</v>
      </c>
      <c r="AF1387" t="s">
        <v>12520</v>
      </c>
      <c r="AG1387" t="s">
        <v>76</v>
      </c>
      <c r="AH1387" t="s">
        <v>12521</v>
      </c>
      <c r="AI1387" t="s">
        <v>10682</v>
      </c>
      <c r="AJ1387" t="s">
        <v>10682</v>
      </c>
      <c r="AK1387"/>
      <c r="AL1387">
        <v>0</v>
      </c>
    </row>
    <row r="1388" spans="1:38" x14ac:dyDescent="0.25">
      <c r="A1388" t="s">
        <v>78</v>
      </c>
      <c r="B1388" t="s">
        <v>156</v>
      </c>
      <c r="C1388" t="s">
        <v>8831</v>
      </c>
      <c r="E1388" t="s">
        <v>37</v>
      </c>
      <c r="F1388" t="s">
        <v>3721</v>
      </c>
      <c r="G1388" t="s">
        <v>60</v>
      </c>
      <c r="H1388" t="s">
        <v>4107</v>
      </c>
      <c r="I1388" t="s">
        <v>52</v>
      </c>
      <c r="J1388" t="s">
        <v>37</v>
      </c>
      <c r="K1388" t="s">
        <v>3845</v>
      </c>
      <c r="L1388" t="s">
        <v>94</v>
      </c>
      <c r="M1388" t="s">
        <v>4108</v>
      </c>
      <c r="N1388" t="s">
        <v>7418</v>
      </c>
      <c r="P1388" t="s">
        <v>2063</v>
      </c>
      <c r="Z1388" t="s">
        <v>8832</v>
      </c>
      <c r="AA1388" t="s">
        <v>8833</v>
      </c>
      <c r="AC1388" t="s">
        <v>8834</v>
      </c>
      <c r="AF1388"/>
      <c r="AG1388" t="s">
        <v>49</v>
      </c>
      <c r="AH1388" t="s">
        <v>12522</v>
      </c>
      <c r="AI1388" t="s">
        <v>10685</v>
      </c>
      <c r="AJ1388" t="s">
        <v>10682</v>
      </c>
      <c r="AK1388"/>
      <c r="AL1388">
        <v>0</v>
      </c>
    </row>
    <row r="1389" spans="1:38" x14ac:dyDescent="0.25">
      <c r="A1389" t="s">
        <v>78</v>
      </c>
      <c r="B1389" t="s">
        <v>38</v>
      </c>
      <c r="C1389" t="s">
        <v>10612</v>
      </c>
      <c r="D1389" t="s">
        <v>6961</v>
      </c>
      <c r="E1389" t="s">
        <v>37</v>
      </c>
      <c r="F1389" t="s">
        <v>3721</v>
      </c>
      <c r="G1389" t="s">
        <v>60</v>
      </c>
      <c r="H1389" t="s">
        <v>51</v>
      </c>
      <c r="I1389" t="s">
        <v>52</v>
      </c>
      <c r="J1389" t="s">
        <v>37</v>
      </c>
      <c r="K1389" t="s">
        <v>4142</v>
      </c>
      <c r="L1389" t="s">
        <v>43</v>
      </c>
      <c r="M1389" t="s">
        <v>10613</v>
      </c>
      <c r="N1389" t="s">
        <v>184</v>
      </c>
      <c r="O1389" t="s">
        <v>105</v>
      </c>
      <c r="P1389" t="s">
        <v>81</v>
      </c>
      <c r="Q1389" t="s">
        <v>10614</v>
      </c>
      <c r="R1389" t="s">
        <v>10615</v>
      </c>
      <c r="S1389" t="s">
        <v>72</v>
      </c>
      <c r="Z1389" t="s">
        <v>6962</v>
      </c>
      <c r="AA1389" t="s">
        <v>10616</v>
      </c>
      <c r="AC1389" t="s">
        <v>6960</v>
      </c>
      <c r="AF1389" t="s">
        <v>12523</v>
      </c>
      <c r="AG1389" t="s">
        <v>76</v>
      </c>
      <c r="AH1389" t="s">
        <v>12524</v>
      </c>
      <c r="AI1389" t="s">
        <v>10682</v>
      </c>
      <c r="AJ1389" t="s">
        <v>10682</v>
      </c>
      <c r="AK1389"/>
      <c r="AL1389">
        <v>0</v>
      </c>
    </row>
    <row r="1390" spans="1:38" x14ac:dyDescent="0.25">
      <c r="A1390" t="s">
        <v>78</v>
      </c>
      <c r="B1390" t="s">
        <v>1440</v>
      </c>
      <c r="C1390" t="s">
        <v>8835</v>
      </c>
      <c r="D1390" t="s">
        <v>6961</v>
      </c>
      <c r="E1390" t="s">
        <v>37</v>
      </c>
      <c r="F1390" t="s">
        <v>3721</v>
      </c>
      <c r="G1390" t="s">
        <v>60</v>
      </c>
      <c r="H1390" t="s">
        <v>636</v>
      </c>
      <c r="I1390" t="s">
        <v>78</v>
      </c>
      <c r="J1390" t="s">
        <v>37</v>
      </c>
      <c r="K1390" t="s">
        <v>4006</v>
      </c>
      <c r="L1390" t="s">
        <v>60</v>
      </c>
      <c r="M1390" t="s">
        <v>8836</v>
      </c>
      <c r="N1390" t="s">
        <v>184</v>
      </c>
      <c r="O1390" t="s">
        <v>105</v>
      </c>
      <c r="P1390" t="s">
        <v>81</v>
      </c>
      <c r="Q1390" t="s">
        <v>8837</v>
      </c>
      <c r="R1390" t="s">
        <v>8838</v>
      </c>
      <c r="S1390" t="s">
        <v>72</v>
      </c>
      <c r="Z1390" t="s">
        <v>6962</v>
      </c>
      <c r="AA1390" t="s">
        <v>8839</v>
      </c>
      <c r="AC1390" t="s">
        <v>6982</v>
      </c>
      <c r="AF1390" t="s">
        <v>12525</v>
      </c>
      <c r="AG1390" t="s">
        <v>76</v>
      </c>
      <c r="AH1390" t="s">
        <v>12222</v>
      </c>
      <c r="AI1390" t="s">
        <v>10682</v>
      </c>
      <c r="AJ1390" t="s">
        <v>10682</v>
      </c>
      <c r="AK1390"/>
      <c r="AL1390">
        <v>0</v>
      </c>
    </row>
    <row r="1391" spans="1:38" x14ac:dyDescent="0.25">
      <c r="A1391" t="s">
        <v>78</v>
      </c>
      <c r="B1391" t="s">
        <v>3690</v>
      </c>
      <c r="C1391" t="s">
        <v>8840</v>
      </c>
      <c r="D1391" t="s">
        <v>6963</v>
      </c>
      <c r="E1391" t="s">
        <v>37</v>
      </c>
      <c r="F1391" t="s">
        <v>3760</v>
      </c>
      <c r="G1391" t="s">
        <v>183</v>
      </c>
      <c r="H1391" t="s">
        <v>535</v>
      </c>
      <c r="I1391" t="s">
        <v>52</v>
      </c>
      <c r="J1391" t="s">
        <v>645</v>
      </c>
      <c r="K1391" t="s">
        <v>4111</v>
      </c>
      <c r="L1391" t="s">
        <v>183</v>
      </c>
      <c r="M1391" t="s">
        <v>8841</v>
      </c>
      <c r="N1391" t="s">
        <v>197</v>
      </c>
      <c r="O1391" t="s">
        <v>105</v>
      </c>
      <c r="P1391" t="s">
        <v>81</v>
      </c>
      <c r="Q1391" t="s">
        <v>8842</v>
      </c>
      <c r="R1391" t="s">
        <v>8843</v>
      </c>
      <c r="S1391" t="s">
        <v>72</v>
      </c>
      <c r="Z1391" t="s">
        <v>6964</v>
      </c>
      <c r="AA1391" t="s">
        <v>8844</v>
      </c>
      <c r="AB1391" t="s">
        <v>6976</v>
      </c>
      <c r="AC1391" t="s">
        <v>6965</v>
      </c>
      <c r="AF1391" t="s">
        <v>12526</v>
      </c>
      <c r="AG1391" t="s">
        <v>49</v>
      </c>
      <c r="AH1391" t="s">
        <v>12526</v>
      </c>
      <c r="AI1391" t="s">
        <v>10682</v>
      </c>
      <c r="AJ1391" t="s">
        <v>10682</v>
      </c>
      <c r="AK1391" t="s">
        <v>10789</v>
      </c>
      <c r="AL1391">
        <v>0</v>
      </c>
    </row>
    <row r="1392" spans="1:38" x14ac:dyDescent="0.25">
      <c r="A1392" t="s">
        <v>78</v>
      </c>
      <c r="B1392" t="s">
        <v>3690</v>
      </c>
      <c r="C1392" t="s">
        <v>8845</v>
      </c>
      <c r="E1392" t="s">
        <v>37</v>
      </c>
      <c r="F1392" t="s">
        <v>3760</v>
      </c>
      <c r="G1392" t="s">
        <v>183</v>
      </c>
      <c r="I1392" t="s">
        <v>103</v>
      </c>
      <c r="J1392" t="s">
        <v>37</v>
      </c>
      <c r="K1392" t="s">
        <v>4111</v>
      </c>
      <c r="L1392" t="s">
        <v>183</v>
      </c>
      <c r="M1392" t="s">
        <v>8846</v>
      </c>
      <c r="N1392" t="s">
        <v>197</v>
      </c>
      <c r="P1392" t="s">
        <v>81</v>
      </c>
      <c r="Q1392" t="s">
        <v>7273</v>
      </c>
      <c r="R1392" t="s">
        <v>8847</v>
      </c>
      <c r="S1392" t="s">
        <v>72</v>
      </c>
      <c r="Z1392" t="s">
        <v>7275</v>
      </c>
      <c r="AC1392" t="s">
        <v>7276</v>
      </c>
      <c r="AF1392" t="s">
        <v>12369</v>
      </c>
      <c r="AG1392" t="s">
        <v>49</v>
      </c>
      <c r="AH1392" t="s">
        <v>12369</v>
      </c>
      <c r="AI1392" t="s">
        <v>10682</v>
      </c>
      <c r="AJ1392" t="s">
        <v>10682</v>
      </c>
      <c r="AK1392"/>
      <c r="AL1392">
        <v>0</v>
      </c>
    </row>
    <row r="1393" spans="1:38" x14ac:dyDescent="0.25">
      <c r="A1393" t="s">
        <v>78</v>
      </c>
      <c r="B1393" t="s">
        <v>112</v>
      </c>
      <c r="C1393" t="s">
        <v>8848</v>
      </c>
      <c r="D1393" t="s">
        <v>6967</v>
      </c>
      <c r="E1393" t="s">
        <v>37</v>
      </c>
      <c r="F1393" t="s">
        <v>3760</v>
      </c>
      <c r="G1393" t="s">
        <v>183</v>
      </c>
      <c r="I1393" t="s">
        <v>52</v>
      </c>
      <c r="J1393" t="s">
        <v>37</v>
      </c>
      <c r="K1393" t="s">
        <v>4081</v>
      </c>
      <c r="L1393" t="s">
        <v>39</v>
      </c>
      <c r="M1393" t="s">
        <v>8849</v>
      </c>
      <c r="N1393" t="s">
        <v>184</v>
      </c>
      <c r="O1393" t="s">
        <v>95</v>
      </c>
      <c r="P1393" t="s">
        <v>81</v>
      </c>
      <c r="Q1393" t="s">
        <v>8850</v>
      </c>
      <c r="R1393" t="s">
        <v>8851</v>
      </c>
      <c r="S1393" t="s">
        <v>72</v>
      </c>
      <c r="V1393" t="s">
        <v>96</v>
      </c>
      <c r="X1393" t="s">
        <v>1095</v>
      </c>
      <c r="Z1393" t="s">
        <v>6968</v>
      </c>
      <c r="AA1393" t="s">
        <v>99</v>
      </c>
      <c r="AB1393" t="s">
        <v>8530</v>
      </c>
      <c r="AC1393" t="s">
        <v>6969</v>
      </c>
      <c r="AF1393" t="s">
        <v>12457</v>
      </c>
      <c r="AG1393" t="s">
        <v>76</v>
      </c>
      <c r="AH1393" t="s">
        <v>12398</v>
      </c>
      <c r="AI1393" t="s">
        <v>10682</v>
      </c>
      <c r="AJ1393" t="s">
        <v>10682</v>
      </c>
      <c r="AK1393"/>
      <c r="AL1393">
        <v>0</v>
      </c>
    </row>
    <row r="1394" spans="1:38" x14ac:dyDescent="0.25">
      <c r="A1394" t="s">
        <v>78</v>
      </c>
      <c r="B1394" t="s">
        <v>1831</v>
      </c>
      <c r="C1394" t="s">
        <v>8852</v>
      </c>
      <c r="D1394" t="s">
        <v>6967</v>
      </c>
      <c r="E1394" t="s">
        <v>37</v>
      </c>
      <c r="F1394" t="s">
        <v>3810</v>
      </c>
      <c r="G1394" t="s">
        <v>39</v>
      </c>
      <c r="I1394" t="s">
        <v>103</v>
      </c>
      <c r="J1394" t="s">
        <v>37</v>
      </c>
      <c r="K1394" t="s">
        <v>4023</v>
      </c>
      <c r="L1394" t="s">
        <v>94</v>
      </c>
      <c r="M1394" t="s">
        <v>8853</v>
      </c>
      <c r="N1394" t="s">
        <v>184</v>
      </c>
      <c r="O1394" t="s">
        <v>95</v>
      </c>
      <c r="P1394" t="s">
        <v>81</v>
      </c>
      <c r="Q1394" t="s">
        <v>8854</v>
      </c>
      <c r="R1394" t="s">
        <v>8855</v>
      </c>
      <c r="S1394" t="s">
        <v>72</v>
      </c>
      <c r="V1394" t="s">
        <v>96</v>
      </c>
      <c r="X1394" t="s">
        <v>97</v>
      </c>
      <c r="Z1394" t="s">
        <v>6968</v>
      </c>
      <c r="AA1394" t="s">
        <v>99</v>
      </c>
      <c r="AB1394" t="s">
        <v>8856</v>
      </c>
      <c r="AC1394" t="s">
        <v>6969</v>
      </c>
      <c r="AF1394" t="s">
        <v>12527</v>
      </c>
      <c r="AG1394" t="s">
        <v>76</v>
      </c>
      <c r="AH1394" t="s">
        <v>12367</v>
      </c>
      <c r="AI1394" t="s">
        <v>10682</v>
      </c>
      <c r="AJ1394" t="s">
        <v>10682</v>
      </c>
      <c r="AK1394"/>
      <c r="AL1394">
        <v>0</v>
      </c>
    </row>
    <row r="1395" spans="1:38" x14ac:dyDescent="0.25">
      <c r="A1395" t="s">
        <v>78</v>
      </c>
      <c r="B1395" t="s">
        <v>4379</v>
      </c>
      <c r="C1395" t="s">
        <v>8857</v>
      </c>
      <c r="D1395" t="s">
        <v>6961</v>
      </c>
      <c r="E1395" t="s">
        <v>37</v>
      </c>
      <c r="F1395" t="s">
        <v>3810</v>
      </c>
      <c r="G1395" t="s">
        <v>39</v>
      </c>
      <c r="H1395" t="s">
        <v>174</v>
      </c>
      <c r="I1395" t="s">
        <v>52</v>
      </c>
      <c r="J1395" t="s">
        <v>37</v>
      </c>
      <c r="K1395" t="s">
        <v>4228</v>
      </c>
      <c r="L1395" t="s">
        <v>70</v>
      </c>
      <c r="M1395" t="s">
        <v>8858</v>
      </c>
      <c r="N1395" t="s">
        <v>184</v>
      </c>
      <c r="O1395" t="s">
        <v>8859</v>
      </c>
      <c r="P1395" t="s">
        <v>81</v>
      </c>
      <c r="Q1395" t="s">
        <v>8860</v>
      </c>
      <c r="R1395" t="s">
        <v>8861</v>
      </c>
      <c r="S1395" t="s">
        <v>72</v>
      </c>
      <c r="Z1395" t="s">
        <v>6962</v>
      </c>
      <c r="AA1395" t="s">
        <v>8862</v>
      </c>
      <c r="AC1395" t="s">
        <v>6982</v>
      </c>
      <c r="AF1395" t="s">
        <v>12528</v>
      </c>
      <c r="AG1395" t="s">
        <v>76</v>
      </c>
      <c r="AH1395" t="s">
        <v>12529</v>
      </c>
      <c r="AI1395" t="s">
        <v>10682</v>
      </c>
      <c r="AJ1395" t="s">
        <v>10682</v>
      </c>
      <c r="AK1395"/>
      <c r="AL1395">
        <v>0</v>
      </c>
    </row>
    <row r="1396" spans="1:38" x14ac:dyDescent="0.25">
      <c r="A1396" t="s">
        <v>78</v>
      </c>
      <c r="B1396" t="s">
        <v>112</v>
      </c>
      <c r="C1396" t="s">
        <v>8863</v>
      </c>
      <c r="E1396" t="s">
        <v>37</v>
      </c>
      <c r="F1396" t="s">
        <v>3810</v>
      </c>
      <c r="G1396" t="s">
        <v>39</v>
      </c>
      <c r="I1396" t="s">
        <v>103</v>
      </c>
      <c r="J1396" t="s">
        <v>37</v>
      </c>
      <c r="K1396" t="s">
        <v>4006</v>
      </c>
      <c r="L1396" t="s">
        <v>60</v>
      </c>
      <c r="M1396" t="s">
        <v>4135</v>
      </c>
      <c r="N1396" t="s">
        <v>732</v>
      </c>
      <c r="P1396" t="s">
        <v>81</v>
      </c>
      <c r="Q1396" t="s">
        <v>8864</v>
      </c>
      <c r="R1396" t="s">
        <v>8865</v>
      </c>
      <c r="S1396" t="s">
        <v>72</v>
      </c>
      <c r="Z1396" t="s">
        <v>7642</v>
      </c>
      <c r="AA1396" t="s">
        <v>4139</v>
      </c>
      <c r="AC1396" t="s">
        <v>7060</v>
      </c>
      <c r="AF1396" t="s">
        <v>12530</v>
      </c>
      <c r="AG1396" t="s">
        <v>108</v>
      </c>
      <c r="AH1396" t="s">
        <v>12531</v>
      </c>
      <c r="AI1396" t="s">
        <v>10682</v>
      </c>
      <c r="AJ1396" t="s">
        <v>10682</v>
      </c>
      <c r="AK1396"/>
      <c r="AL1396">
        <v>0</v>
      </c>
    </row>
    <row r="1397" spans="1:38" x14ac:dyDescent="0.25">
      <c r="A1397" t="s">
        <v>78</v>
      </c>
      <c r="B1397" t="s">
        <v>883</v>
      </c>
      <c r="C1397" t="s">
        <v>8866</v>
      </c>
      <c r="D1397" t="s">
        <v>6967</v>
      </c>
      <c r="E1397" t="s">
        <v>37</v>
      </c>
      <c r="F1397" t="s">
        <v>3810</v>
      </c>
      <c r="G1397" t="s">
        <v>39</v>
      </c>
      <c r="I1397" t="s">
        <v>78</v>
      </c>
      <c r="J1397" t="s">
        <v>37</v>
      </c>
      <c r="K1397" t="s">
        <v>4081</v>
      </c>
      <c r="L1397" t="s">
        <v>39</v>
      </c>
      <c r="M1397" t="s">
        <v>8867</v>
      </c>
      <c r="N1397" t="s">
        <v>184</v>
      </c>
      <c r="O1397" t="s">
        <v>95</v>
      </c>
      <c r="P1397" t="s">
        <v>81</v>
      </c>
      <c r="Q1397" t="s">
        <v>8868</v>
      </c>
      <c r="R1397" t="s">
        <v>8869</v>
      </c>
      <c r="S1397" t="s">
        <v>72</v>
      </c>
      <c r="V1397" t="s">
        <v>96</v>
      </c>
      <c r="X1397" t="s">
        <v>1095</v>
      </c>
      <c r="Z1397" t="s">
        <v>6968</v>
      </c>
      <c r="AA1397" t="s">
        <v>99</v>
      </c>
      <c r="AB1397" t="s">
        <v>8870</v>
      </c>
      <c r="AC1397" t="s">
        <v>6969</v>
      </c>
      <c r="AF1397" t="s">
        <v>12532</v>
      </c>
      <c r="AG1397" t="s">
        <v>76</v>
      </c>
      <c r="AH1397" t="s">
        <v>12222</v>
      </c>
      <c r="AI1397" t="s">
        <v>10682</v>
      </c>
      <c r="AJ1397" t="s">
        <v>10682</v>
      </c>
      <c r="AK1397"/>
      <c r="AL1397">
        <v>0</v>
      </c>
    </row>
    <row r="1398" spans="1:38" x14ac:dyDescent="0.25">
      <c r="A1398" t="s">
        <v>78</v>
      </c>
      <c r="B1398" t="s">
        <v>519</v>
      </c>
      <c r="C1398" t="s">
        <v>8871</v>
      </c>
      <c r="D1398" t="s">
        <v>6978</v>
      </c>
      <c r="E1398" t="s">
        <v>37</v>
      </c>
      <c r="F1398" t="s">
        <v>3940</v>
      </c>
      <c r="G1398" t="s">
        <v>54</v>
      </c>
      <c r="H1398" t="s">
        <v>2123</v>
      </c>
      <c r="I1398" t="s">
        <v>52</v>
      </c>
      <c r="J1398" t="s">
        <v>37</v>
      </c>
      <c r="K1398" t="s">
        <v>4081</v>
      </c>
      <c r="L1398" t="s">
        <v>39</v>
      </c>
      <c r="M1398" t="s">
        <v>8872</v>
      </c>
      <c r="N1398" t="s">
        <v>732</v>
      </c>
      <c r="P1398" t="s">
        <v>81</v>
      </c>
      <c r="Q1398" t="s">
        <v>8873</v>
      </c>
      <c r="R1398" t="s">
        <v>8874</v>
      </c>
      <c r="S1398" t="s">
        <v>72</v>
      </c>
      <c r="Z1398" t="s">
        <v>7151</v>
      </c>
      <c r="AA1398" t="s">
        <v>8875</v>
      </c>
      <c r="AC1398" t="s">
        <v>6975</v>
      </c>
      <c r="AF1398" t="s">
        <v>12213</v>
      </c>
      <c r="AG1398" t="s">
        <v>108</v>
      </c>
      <c r="AH1398" t="s">
        <v>12533</v>
      </c>
      <c r="AI1398" t="s">
        <v>10682</v>
      </c>
      <c r="AJ1398" t="s">
        <v>10682</v>
      </c>
      <c r="AK1398"/>
      <c r="AL1398">
        <v>0</v>
      </c>
    </row>
    <row r="1399" spans="1:38" x14ac:dyDescent="0.25">
      <c r="A1399" t="s">
        <v>78</v>
      </c>
      <c r="B1399" t="s">
        <v>1471</v>
      </c>
      <c r="C1399" t="s">
        <v>8876</v>
      </c>
      <c r="D1399" t="s">
        <v>6961</v>
      </c>
      <c r="E1399" t="s">
        <v>37</v>
      </c>
      <c r="F1399" t="s">
        <v>3940</v>
      </c>
      <c r="G1399" t="s">
        <v>54</v>
      </c>
      <c r="H1399" t="s">
        <v>51</v>
      </c>
      <c r="I1399" t="s">
        <v>103</v>
      </c>
      <c r="J1399" t="s">
        <v>37</v>
      </c>
      <c r="K1399" t="s">
        <v>4111</v>
      </c>
      <c r="L1399" t="s">
        <v>183</v>
      </c>
      <c r="M1399" t="s">
        <v>4179</v>
      </c>
      <c r="N1399" t="s">
        <v>184</v>
      </c>
      <c r="O1399" t="s">
        <v>105</v>
      </c>
      <c r="P1399" t="s">
        <v>81</v>
      </c>
      <c r="Q1399" t="s">
        <v>8877</v>
      </c>
      <c r="R1399" t="s">
        <v>8878</v>
      </c>
      <c r="S1399" t="s">
        <v>72</v>
      </c>
      <c r="Z1399" t="s">
        <v>6962</v>
      </c>
      <c r="AA1399" t="s">
        <v>4182</v>
      </c>
      <c r="AC1399" t="s">
        <v>6982</v>
      </c>
      <c r="AF1399" t="s">
        <v>12451</v>
      </c>
      <c r="AG1399" t="s">
        <v>76</v>
      </c>
      <c r="AH1399" t="s">
        <v>12452</v>
      </c>
      <c r="AI1399" t="s">
        <v>10682</v>
      </c>
      <c r="AJ1399" t="s">
        <v>10682</v>
      </c>
      <c r="AK1399"/>
      <c r="AL1399">
        <v>0</v>
      </c>
    </row>
    <row r="1400" spans="1:38" x14ac:dyDescent="0.25">
      <c r="A1400" t="s">
        <v>78</v>
      </c>
      <c r="B1400" t="s">
        <v>1471</v>
      </c>
      <c r="C1400" t="s">
        <v>8879</v>
      </c>
      <c r="D1400" t="s">
        <v>6961</v>
      </c>
      <c r="E1400" t="s">
        <v>37</v>
      </c>
      <c r="F1400" t="s">
        <v>3940</v>
      </c>
      <c r="G1400" t="s">
        <v>54</v>
      </c>
      <c r="H1400" t="s">
        <v>51</v>
      </c>
      <c r="I1400" t="s">
        <v>103</v>
      </c>
      <c r="J1400" t="s">
        <v>37</v>
      </c>
      <c r="K1400" t="s">
        <v>4111</v>
      </c>
      <c r="L1400" t="s">
        <v>183</v>
      </c>
      <c r="M1400" t="s">
        <v>4179</v>
      </c>
      <c r="N1400" t="s">
        <v>184</v>
      </c>
      <c r="O1400" t="s">
        <v>105</v>
      </c>
      <c r="P1400" t="s">
        <v>81</v>
      </c>
      <c r="Q1400" t="s">
        <v>8880</v>
      </c>
      <c r="R1400" t="s">
        <v>8881</v>
      </c>
      <c r="S1400" t="s">
        <v>72</v>
      </c>
      <c r="Z1400" t="s">
        <v>6962</v>
      </c>
      <c r="AA1400" t="s">
        <v>4182</v>
      </c>
      <c r="AC1400" t="s">
        <v>6982</v>
      </c>
      <c r="AF1400" t="s">
        <v>12451</v>
      </c>
      <c r="AG1400" t="s">
        <v>76</v>
      </c>
      <c r="AH1400" t="s">
        <v>12452</v>
      </c>
      <c r="AI1400" t="s">
        <v>10682</v>
      </c>
      <c r="AJ1400" t="s">
        <v>10682</v>
      </c>
      <c r="AK1400"/>
      <c r="AL1400">
        <v>0</v>
      </c>
    </row>
    <row r="1401" spans="1:38" x14ac:dyDescent="0.25">
      <c r="A1401" t="s">
        <v>78</v>
      </c>
      <c r="B1401" t="s">
        <v>532</v>
      </c>
      <c r="C1401" t="s">
        <v>8882</v>
      </c>
      <c r="E1401" t="s">
        <v>37</v>
      </c>
      <c r="F1401" t="s">
        <v>3940</v>
      </c>
      <c r="G1401" t="s">
        <v>54</v>
      </c>
      <c r="H1401" t="s">
        <v>58</v>
      </c>
      <c r="I1401" t="s">
        <v>103</v>
      </c>
      <c r="J1401" t="s">
        <v>37</v>
      </c>
      <c r="K1401" t="s">
        <v>4092</v>
      </c>
      <c r="L1401" t="s">
        <v>54</v>
      </c>
      <c r="M1401" t="s">
        <v>8883</v>
      </c>
      <c r="N1401" t="s">
        <v>197</v>
      </c>
      <c r="P1401" t="s">
        <v>45</v>
      </c>
      <c r="R1401" t="s">
        <v>8884</v>
      </c>
      <c r="S1401" t="s">
        <v>46</v>
      </c>
      <c r="T1401" t="s">
        <v>332</v>
      </c>
      <c r="V1401" t="s">
        <v>8885</v>
      </c>
      <c r="W1401" t="s">
        <v>8886</v>
      </c>
      <c r="X1401" t="s">
        <v>8887</v>
      </c>
      <c r="Z1401" t="s">
        <v>64</v>
      </c>
      <c r="AA1401" t="s">
        <v>8888</v>
      </c>
      <c r="AE1401" t="s">
        <v>8889</v>
      </c>
      <c r="AF1401"/>
      <c r="AG1401" t="s">
        <v>49</v>
      </c>
      <c r="AH1401" t="s">
        <v>12369</v>
      </c>
      <c r="AI1401" t="s">
        <v>10682</v>
      </c>
      <c r="AJ1401" t="s">
        <v>10682</v>
      </c>
      <c r="AK1401"/>
      <c r="AL1401">
        <v>0</v>
      </c>
    </row>
    <row r="1402" spans="1:38" x14ac:dyDescent="0.25">
      <c r="A1402" t="s">
        <v>78</v>
      </c>
      <c r="B1402" t="s">
        <v>3247</v>
      </c>
      <c r="C1402" t="s">
        <v>8890</v>
      </c>
      <c r="E1402" t="s">
        <v>37</v>
      </c>
      <c r="F1402" t="s">
        <v>3940</v>
      </c>
      <c r="G1402" t="s">
        <v>54</v>
      </c>
      <c r="H1402" t="s">
        <v>204</v>
      </c>
      <c r="I1402" t="s">
        <v>52</v>
      </c>
      <c r="J1402" t="s">
        <v>92</v>
      </c>
      <c r="K1402" t="s">
        <v>4092</v>
      </c>
      <c r="L1402" t="s">
        <v>54</v>
      </c>
      <c r="M1402" t="s">
        <v>8891</v>
      </c>
      <c r="N1402" t="s">
        <v>184</v>
      </c>
      <c r="P1402" t="s">
        <v>45</v>
      </c>
      <c r="R1402" t="s">
        <v>8892</v>
      </c>
      <c r="S1402" t="s">
        <v>46</v>
      </c>
      <c r="T1402" t="s">
        <v>8893</v>
      </c>
      <c r="V1402" t="s">
        <v>8894</v>
      </c>
      <c r="W1402" t="s">
        <v>8895</v>
      </c>
      <c r="X1402" t="s">
        <v>8896</v>
      </c>
      <c r="Z1402" t="s">
        <v>64</v>
      </c>
      <c r="AA1402" t="s">
        <v>8897</v>
      </c>
      <c r="AF1402"/>
      <c r="AG1402" t="s">
        <v>76</v>
      </c>
      <c r="AH1402" t="s">
        <v>12534</v>
      </c>
      <c r="AI1402" t="s">
        <v>10682</v>
      </c>
      <c r="AJ1402" t="s">
        <v>10682</v>
      </c>
      <c r="AK1402" t="s">
        <v>12066</v>
      </c>
      <c r="AL1402">
        <v>0</v>
      </c>
    </row>
    <row r="1403" spans="1:38" x14ac:dyDescent="0.25">
      <c r="A1403" t="s">
        <v>78</v>
      </c>
      <c r="B1403" t="s">
        <v>3934</v>
      </c>
      <c r="C1403" t="s">
        <v>8898</v>
      </c>
      <c r="D1403" t="s">
        <v>6967</v>
      </c>
      <c r="E1403" t="s">
        <v>37</v>
      </c>
      <c r="F1403" t="s">
        <v>3940</v>
      </c>
      <c r="G1403" t="s">
        <v>54</v>
      </c>
      <c r="I1403" t="s">
        <v>52</v>
      </c>
      <c r="J1403" t="s">
        <v>37</v>
      </c>
      <c r="K1403" t="s">
        <v>4111</v>
      </c>
      <c r="L1403" t="s">
        <v>183</v>
      </c>
      <c r="M1403" t="s">
        <v>8899</v>
      </c>
      <c r="N1403" t="s">
        <v>184</v>
      </c>
      <c r="O1403" t="s">
        <v>95</v>
      </c>
      <c r="P1403" t="s">
        <v>81</v>
      </c>
      <c r="Q1403" t="s">
        <v>8900</v>
      </c>
      <c r="R1403" t="s">
        <v>8901</v>
      </c>
      <c r="S1403" t="s">
        <v>72</v>
      </c>
      <c r="V1403" t="s">
        <v>96</v>
      </c>
      <c r="X1403" t="s">
        <v>97</v>
      </c>
      <c r="Z1403" t="s">
        <v>6968</v>
      </c>
      <c r="AA1403" t="s">
        <v>99</v>
      </c>
      <c r="AB1403" t="s">
        <v>8902</v>
      </c>
      <c r="AC1403" t="s">
        <v>8903</v>
      </c>
      <c r="AF1403" t="s">
        <v>12535</v>
      </c>
      <c r="AG1403" t="s">
        <v>76</v>
      </c>
      <c r="AH1403" t="s">
        <v>12536</v>
      </c>
      <c r="AI1403" t="s">
        <v>10682</v>
      </c>
      <c r="AJ1403" t="s">
        <v>10682</v>
      </c>
      <c r="AK1403"/>
      <c r="AL1403">
        <v>0</v>
      </c>
    </row>
    <row r="1404" spans="1:38" x14ac:dyDescent="0.25">
      <c r="A1404" t="s">
        <v>78</v>
      </c>
      <c r="B1404" t="s">
        <v>101</v>
      </c>
      <c r="C1404" t="s">
        <v>8904</v>
      </c>
      <c r="D1404" t="s">
        <v>6967</v>
      </c>
      <c r="E1404" t="s">
        <v>37</v>
      </c>
      <c r="F1404" t="s">
        <v>3940</v>
      </c>
      <c r="G1404" t="s">
        <v>54</v>
      </c>
      <c r="H1404" t="s">
        <v>204</v>
      </c>
      <c r="I1404" t="s">
        <v>180</v>
      </c>
      <c r="J1404" t="s">
        <v>37</v>
      </c>
      <c r="K1404" t="s">
        <v>4023</v>
      </c>
      <c r="L1404" t="s">
        <v>94</v>
      </c>
      <c r="M1404" t="s">
        <v>8905</v>
      </c>
      <c r="N1404" t="s">
        <v>184</v>
      </c>
      <c r="O1404" t="s">
        <v>95</v>
      </c>
      <c r="P1404" t="s">
        <v>81</v>
      </c>
      <c r="Q1404" t="s">
        <v>8906</v>
      </c>
      <c r="R1404" t="s">
        <v>8907</v>
      </c>
      <c r="S1404" t="s">
        <v>72</v>
      </c>
      <c r="V1404" t="s">
        <v>96</v>
      </c>
      <c r="X1404" t="s">
        <v>2866</v>
      </c>
      <c r="Z1404" t="s">
        <v>6968</v>
      </c>
      <c r="AA1404" t="s">
        <v>99</v>
      </c>
      <c r="AB1404" t="s">
        <v>8908</v>
      </c>
      <c r="AC1404" t="s">
        <v>6969</v>
      </c>
      <c r="AF1404" t="s">
        <v>12472</v>
      </c>
      <c r="AG1404" t="s">
        <v>76</v>
      </c>
      <c r="AH1404" t="s">
        <v>12473</v>
      </c>
      <c r="AI1404" t="s">
        <v>10682</v>
      </c>
      <c r="AJ1404" t="s">
        <v>10682</v>
      </c>
      <c r="AK1404"/>
      <c r="AL1404">
        <v>0</v>
      </c>
    </row>
    <row r="1405" spans="1:38" x14ac:dyDescent="0.25">
      <c r="A1405" t="s">
        <v>78</v>
      </c>
      <c r="B1405" t="s">
        <v>2739</v>
      </c>
      <c r="C1405" t="s">
        <v>8909</v>
      </c>
      <c r="D1405" t="s">
        <v>6978</v>
      </c>
      <c r="E1405" t="s">
        <v>37</v>
      </c>
      <c r="F1405" t="s">
        <v>3940</v>
      </c>
      <c r="G1405" t="s">
        <v>54</v>
      </c>
      <c r="H1405" t="s">
        <v>164</v>
      </c>
      <c r="I1405" t="s">
        <v>103</v>
      </c>
      <c r="J1405" t="s">
        <v>37</v>
      </c>
      <c r="K1405" t="s">
        <v>4092</v>
      </c>
      <c r="L1405" t="s">
        <v>54</v>
      </c>
      <c r="M1405" t="s">
        <v>8910</v>
      </c>
      <c r="N1405" t="s">
        <v>184</v>
      </c>
      <c r="P1405" t="s">
        <v>81</v>
      </c>
      <c r="Q1405" t="s">
        <v>8911</v>
      </c>
      <c r="R1405" t="s">
        <v>8912</v>
      </c>
      <c r="S1405" t="s">
        <v>72</v>
      </c>
      <c r="Z1405" t="s">
        <v>6979</v>
      </c>
      <c r="AA1405" t="s">
        <v>8913</v>
      </c>
      <c r="AC1405" t="s">
        <v>6975</v>
      </c>
      <c r="AF1405" t="s">
        <v>12537</v>
      </c>
      <c r="AG1405" t="s">
        <v>76</v>
      </c>
      <c r="AH1405" t="s">
        <v>12326</v>
      </c>
      <c r="AI1405" t="s">
        <v>10682</v>
      </c>
      <c r="AJ1405" t="s">
        <v>10682</v>
      </c>
      <c r="AK1405"/>
      <c r="AL1405">
        <v>0</v>
      </c>
    </row>
    <row r="1406" spans="1:38" x14ac:dyDescent="0.25">
      <c r="A1406" t="s">
        <v>78</v>
      </c>
      <c r="B1406" t="s">
        <v>340</v>
      </c>
      <c r="C1406" t="s">
        <v>8914</v>
      </c>
      <c r="D1406" t="s">
        <v>6978</v>
      </c>
      <c r="E1406" t="s">
        <v>37</v>
      </c>
      <c r="F1406" t="s">
        <v>3940</v>
      </c>
      <c r="G1406" t="s">
        <v>54</v>
      </c>
      <c r="H1406" t="s">
        <v>2196</v>
      </c>
      <c r="I1406" t="s">
        <v>103</v>
      </c>
      <c r="J1406" t="s">
        <v>37</v>
      </c>
      <c r="K1406" t="s">
        <v>4092</v>
      </c>
      <c r="L1406" t="s">
        <v>54</v>
      </c>
      <c r="M1406" t="s">
        <v>8915</v>
      </c>
      <c r="N1406" t="s">
        <v>184</v>
      </c>
      <c r="P1406" t="s">
        <v>81</v>
      </c>
      <c r="Q1406" t="s">
        <v>8916</v>
      </c>
      <c r="R1406" t="s">
        <v>8917</v>
      </c>
      <c r="S1406" t="s">
        <v>72</v>
      </c>
      <c r="Z1406" t="s">
        <v>6979</v>
      </c>
      <c r="AA1406" t="s">
        <v>8918</v>
      </c>
      <c r="AC1406" t="s">
        <v>6975</v>
      </c>
      <c r="AF1406" t="s">
        <v>12538</v>
      </c>
      <c r="AG1406" t="s">
        <v>76</v>
      </c>
      <c r="AH1406" t="s">
        <v>11839</v>
      </c>
      <c r="AI1406" t="s">
        <v>10682</v>
      </c>
      <c r="AJ1406" t="s">
        <v>10682</v>
      </c>
      <c r="AK1406"/>
      <c r="AL1406">
        <v>0</v>
      </c>
    </row>
    <row r="1407" spans="1:38" x14ac:dyDescent="0.25">
      <c r="A1407" t="s">
        <v>78</v>
      </c>
      <c r="B1407" t="s">
        <v>177</v>
      </c>
      <c r="C1407" t="s">
        <v>8919</v>
      </c>
      <c r="D1407" t="s">
        <v>6961</v>
      </c>
      <c r="E1407" t="s">
        <v>37</v>
      </c>
      <c r="F1407" t="s">
        <v>3940</v>
      </c>
      <c r="G1407" t="s">
        <v>54</v>
      </c>
      <c r="H1407" t="s">
        <v>286</v>
      </c>
      <c r="I1407" t="s">
        <v>52</v>
      </c>
      <c r="J1407" t="s">
        <v>37</v>
      </c>
      <c r="K1407" t="s">
        <v>4023</v>
      </c>
      <c r="L1407" t="s">
        <v>94</v>
      </c>
      <c r="M1407" t="s">
        <v>8920</v>
      </c>
      <c r="N1407" t="s">
        <v>184</v>
      </c>
      <c r="O1407" t="s">
        <v>105</v>
      </c>
      <c r="P1407" t="s">
        <v>81</v>
      </c>
      <c r="Q1407" t="s">
        <v>8921</v>
      </c>
      <c r="R1407" t="s">
        <v>8922</v>
      </c>
      <c r="S1407" t="s">
        <v>72</v>
      </c>
      <c r="Z1407" t="s">
        <v>6962</v>
      </c>
      <c r="AA1407" t="s">
        <v>8923</v>
      </c>
      <c r="AB1407" t="s">
        <v>6976</v>
      </c>
      <c r="AC1407" t="s">
        <v>6982</v>
      </c>
      <c r="AF1407" t="s">
        <v>12539</v>
      </c>
      <c r="AG1407" t="s">
        <v>76</v>
      </c>
      <c r="AH1407" t="s">
        <v>12200</v>
      </c>
      <c r="AI1407" t="s">
        <v>10682</v>
      </c>
      <c r="AJ1407" t="s">
        <v>10682</v>
      </c>
      <c r="AK1407"/>
      <c r="AL1407">
        <v>0</v>
      </c>
    </row>
    <row r="1408" spans="1:38" x14ac:dyDescent="0.25">
      <c r="A1408" t="s">
        <v>78</v>
      </c>
      <c r="B1408" t="s">
        <v>246</v>
      </c>
      <c r="C1408" t="s">
        <v>8924</v>
      </c>
      <c r="E1408" t="s">
        <v>37</v>
      </c>
      <c r="F1408" t="s">
        <v>3845</v>
      </c>
      <c r="G1408" t="s">
        <v>94</v>
      </c>
      <c r="H1408" t="s">
        <v>252</v>
      </c>
      <c r="I1408" t="s">
        <v>78</v>
      </c>
      <c r="J1408" t="s">
        <v>37</v>
      </c>
      <c r="K1408" t="s">
        <v>4023</v>
      </c>
      <c r="L1408" t="s">
        <v>94</v>
      </c>
      <c r="M1408" t="s">
        <v>8925</v>
      </c>
      <c r="N1408" t="s">
        <v>184</v>
      </c>
      <c r="O1408" t="s">
        <v>8926</v>
      </c>
      <c r="P1408" t="s">
        <v>81</v>
      </c>
      <c r="Q1408" t="s">
        <v>1347</v>
      </c>
      <c r="R1408" t="s">
        <v>8927</v>
      </c>
      <c r="S1408" t="s">
        <v>72</v>
      </c>
      <c r="V1408" t="s">
        <v>8928</v>
      </c>
      <c r="X1408" t="s">
        <v>8929</v>
      </c>
      <c r="Z1408" t="s">
        <v>6977</v>
      </c>
      <c r="AA1408" t="s">
        <v>8930</v>
      </c>
      <c r="AC1408" t="s">
        <v>6971</v>
      </c>
      <c r="AF1408" t="s">
        <v>12540</v>
      </c>
      <c r="AG1408" t="s">
        <v>76</v>
      </c>
      <c r="AH1408" t="s">
        <v>12212</v>
      </c>
      <c r="AI1408" t="s">
        <v>10682</v>
      </c>
      <c r="AJ1408" t="s">
        <v>10682</v>
      </c>
      <c r="AK1408"/>
      <c r="AL1408">
        <v>0</v>
      </c>
    </row>
    <row r="1409" spans="1:38" x14ac:dyDescent="0.25">
      <c r="A1409" t="s">
        <v>78</v>
      </c>
      <c r="B1409" t="s">
        <v>609</v>
      </c>
      <c r="C1409" t="s">
        <v>8931</v>
      </c>
      <c r="D1409" t="s">
        <v>6961</v>
      </c>
      <c r="E1409" t="s">
        <v>37</v>
      </c>
      <c r="F1409" t="s">
        <v>3845</v>
      </c>
      <c r="G1409" t="s">
        <v>94</v>
      </c>
      <c r="H1409" t="s">
        <v>7775</v>
      </c>
      <c r="I1409" t="s">
        <v>180</v>
      </c>
      <c r="J1409" t="s">
        <v>37</v>
      </c>
      <c r="K1409" t="s">
        <v>4070</v>
      </c>
      <c r="L1409" t="s">
        <v>43</v>
      </c>
      <c r="M1409" t="s">
        <v>8932</v>
      </c>
      <c r="N1409" t="s">
        <v>2345</v>
      </c>
      <c r="O1409" t="s">
        <v>105</v>
      </c>
      <c r="P1409" t="s">
        <v>81</v>
      </c>
      <c r="Q1409" t="s">
        <v>8933</v>
      </c>
      <c r="R1409" t="s">
        <v>8934</v>
      </c>
      <c r="S1409" t="s">
        <v>72</v>
      </c>
      <c r="Z1409" t="s">
        <v>6962</v>
      </c>
      <c r="AA1409" t="s">
        <v>8935</v>
      </c>
      <c r="AB1409" t="s">
        <v>6976</v>
      </c>
      <c r="AC1409" t="s">
        <v>6982</v>
      </c>
      <c r="AF1409" t="s">
        <v>12541</v>
      </c>
      <c r="AG1409" t="s">
        <v>76</v>
      </c>
      <c r="AH1409" t="s">
        <v>12542</v>
      </c>
      <c r="AI1409" t="s">
        <v>10682</v>
      </c>
      <c r="AJ1409" t="s">
        <v>10682</v>
      </c>
      <c r="AK1409"/>
      <c r="AL1409">
        <v>0</v>
      </c>
    </row>
    <row r="1410" spans="1:38" x14ac:dyDescent="0.25">
      <c r="A1410" t="s">
        <v>78</v>
      </c>
      <c r="B1410" t="s">
        <v>1581</v>
      </c>
      <c r="C1410" t="s">
        <v>8936</v>
      </c>
      <c r="D1410" t="s">
        <v>6967</v>
      </c>
      <c r="E1410" t="s">
        <v>37</v>
      </c>
      <c r="F1410" t="s">
        <v>3943</v>
      </c>
      <c r="G1410" t="s">
        <v>70</v>
      </c>
      <c r="I1410" t="s">
        <v>52</v>
      </c>
      <c r="J1410" t="s">
        <v>37</v>
      </c>
      <c r="K1410" t="s">
        <v>4228</v>
      </c>
      <c r="L1410" t="s">
        <v>70</v>
      </c>
      <c r="M1410" t="s">
        <v>8937</v>
      </c>
      <c r="N1410" t="s">
        <v>184</v>
      </c>
      <c r="O1410" t="s">
        <v>95</v>
      </c>
      <c r="P1410" t="s">
        <v>81</v>
      </c>
      <c r="Q1410" t="s">
        <v>8938</v>
      </c>
      <c r="R1410" t="s">
        <v>8939</v>
      </c>
      <c r="S1410" t="s">
        <v>72</v>
      </c>
      <c r="V1410" t="s">
        <v>96</v>
      </c>
      <c r="X1410" t="s">
        <v>1095</v>
      </c>
      <c r="Z1410" t="s">
        <v>6968</v>
      </c>
      <c r="AA1410" t="s">
        <v>99</v>
      </c>
      <c r="AB1410" t="s">
        <v>8940</v>
      </c>
      <c r="AC1410" t="s">
        <v>6969</v>
      </c>
      <c r="AF1410" t="s">
        <v>12517</v>
      </c>
      <c r="AG1410" t="s">
        <v>76</v>
      </c>
      <c r="AH1410" t="s">
        <v>12228</v>
      </c>
      <c r="AI1410" t="s">
        <v>10682</v>
      </c>
      <c r="AJ1410" t="s">
        <v>10682</v>
      </c>
      <c r="AK1410"/>
      <c r="AL1410">
        <v>0</v>
      </c>
    </row>
    <row r="1411" spans="1:38" x14ac:dyDescent="0.25">
      <c r="A1411" t="s">
        <v>78</v>
      </c>
      <c r="B1411" t="s">
        <v>596</v>
      </c>
      <c r="C1411" t="s">
        <v>8941</v>
      </c>
      <c r="D1411" t="s">
        <v>6967</v>
      </c>
      <c r="E1411" t="s">
        <v>37</v>
      </c>
      <c r="F1411" t="s">
        <v>3943</v>
      </c>
      <c r="G1411" t="s">
        <v>70</v>
      </c>
      <c r="H1411" t="s">
        <v>1841</v>
      </c>
      <c r="I1411" t="s">
        <v>52</v>
      </c>
      <c r="J1411" t="s">
        <v>37</v>
      </c>
      <c r="K1411" t="s">
        <v>4228</v>
      </c>
      <c r="L1411" t="s">
        <v>70</v>
      </c>
      <c r="M1411" t="s">
        <v>8942</v>
      </c>
      <c r="N1411" t="s">
        <v>184</v>
      </c>
      <c r="O1411" t="s">
        <v>95</v>
      </c>
      <c r="P1411" t="s">
        <v>81</v>
      </c>
      <c r="Q1411" t="s">
        <v>8943</v>
      </c>
      <c r="R1411" t="s">
        <v>8944</v>
      </c>
      <c r="S1411" t="s">
        <v>72</v>
      </c>
      <c r="V1411" t="s">
        <v>96</v>
      </c>
      <c r="X1411" t="s">
        <v>1095</v>
      </c>
      <c r="Z1411" t="s">
        <v>6968</v>
      </c>
      <c r="AA1411" t="s">
        <v>99</v>
      </c>
      <c r="AB1411" t="s">
        <v>8940</v>
      </c>
      <c r="AC1411" t="s">
        <v>6969</v>
      </c>
      <c r="AF1411" t="s">
        <v>12517</v>
      </c>
      <c r="AG1411" t="s">
        <v>76</v>
      </c>
      <c r="AH1411" t="s">
        <v>12228</v>
      </c>
      <c r="AI1411" t="s">
        <v>10682</v>
      </c>
      <c r="AJ1411" t="s">
        <v>10682</v>
      </c>
      <c r="AK1411"/>
      <c r="AL1411">
        <v>0</v>
      </c>
    </row>
    <row r="1412" spans="1:38" x14ac:dyDescent="0.25">
      <c r="A1412" t="s">
        <v>78</v>
      </c>
      <c r="B1412" t="s">
        <v>1073</v>
      </c>
      <c r="C1412" t="s">
        <v>8945</v>
      </c>
      <c r="D1412" t="s">
        <v>6963</v>
      </c>
      <c r="E1412" t="s">
        <v>37</v>
      </c>
      <c r="F1412" t="s">
        <v>3943</v>
      </c>
      <c r="G1412" t="s">
        <v>70</v>
      </c>
      <c r="H1412" t="s">
        <v>8946</v>
      </c>
      <c r="I1412" t="s">
        <v>52</v>
      </c>
      <c r="J1412" t="s">
        <v>37</v>
      </c>
      <c r="K1412" t="s">
        <v>4397</v>
      </c>
      <c r="L1412" t="s">
        <v>70</v>
      </c>
      <c r="M1412" t="s">
        <v>8947</v>
      </c>
      <c r="N1412" t="s">
        <v>61</v>
      </c>
      <c r="O1412" t="s">
        <v>105</v>
      </c>
      <c r="P1412" t="s">
        <v>81</v>
      </c>
      <c r="Q1412" t="s">
        <v>8948</v>
      </c>
      <c r="R1412" t="s">
        <v>8949</v>
      </c>
      <c r="S1412" t="s">
        <v>72</v>
      </c>
      <c r="Z1412" t="s">
        <v>6964</v>
      </c>
      <c r="AA1412" t="s">
        <v>8950</v>
      </c>
      <c r="AC1412" t="s">
        <v>6982</v>
      </c>
      <c r="AF1412" t="s">
        <v>12543</v>
      </c>
      <c r="AG1412" t="s">
        <v>49</v>
      </c>
      <c r="AH1412" t="s">
        <v>12543</v>
      </c>
      <c r="AI1412" t="s">
        <v>10682</v>
      </c>
      <c r="AJ1412" t="s">
        <v>10682</v>
      </c>
      <c r="AK1412"/>
      <c r="AL1412">
        <v>0</v>
      </c>
    </row>
    <row r="1413" spans="1:38" x14ac:dyDescent="0.25">
      <c r="A1413" t="s">
        <v>78</v>
      </c>
      <c r="B1413" t="s">
        <v>3082</v>
      </c>
      <c r="C1413" t="s">
        <v>8951</v>
      </c>
      <c r="D1413" t="s">
        <v>6972</v>
      </c>
      <c r="E1413" t="s">
        <v>37</v>
      </c>
      <c r="F1413" t="s">
        <v>4070</v>
      </c>
      <c r="G1413" t="s">
        <v>43</v>
      </c>
      <c r="H1413" t="s">
        <v>1075</v>
      </c>
      <c r="I1413" t="s">
        <v>178</v>
      </c>
      <c r="J1413" t="s">
        <v>37</v>
      </c>
      <c r="K1413" t="s">
        <v>4333</v>
      </c>
      <c r="L1413" t="s">
        <v>60</v>
      </c>
      <c r="M1413" t="s">
        <v>8952</v>
      </c>
      <c r="N1413" t="s">
        <v>61</v>
      </c>
      <c r="P1413" t="s">
        <v>81</v>
      </c>
      <c r="Q1413" t="s">
        <v>8953</v>
      </c>
      <c r="R1413" t="s">
        <v>8954</v>
      </c>
      <c r="S1413" t="s">
        <v>72</v>
      </c>
      <c r="Z1413" t="s">
        <v>6973</v>
      </c>
      <c r="AA1413" t="s">
        <v>6974</v>
      </c>
      <c r="AC1413" t="s">
        <v>6975</v>
      </c>
      <c r="AF1413" t="s">
        <v>12544</v>
      </c>
      <c r="AG1413" t="s">
        <v>49</v>
      </c>
      <c r="AH1413" t="s">
        <v>12544</v>
      </c>
      <c r="AI1413" t="s">
        <v>10682</v>
      </c>
      <c r="AJ1413" t="s">
        <v>10682</v>
      </c>
      <c r="AK1413"/>
      <c r="AL1413">
        <v>0</v>
      </c>
    </row>
    <row r="1414" spans="1:38" x14ac:dyDescent="0.25">
      <c r="A1414" t="s">
        <v>78</v>
      </c>
      <c r="B1414" t="s">
        <v>4536</v>
      </c>
      <c r="C1414" t="s">
        <v>8955</v>
      </c>
      <c r="D1414" t="s">
        <v>6957</v>
      </c>
      <c r="E1414" t="s">
        <v>37</v>
      </c>
      <c r="F1414" t="s">
        <v>4070</v>
      </c>
      <c r="G1414" t="s">
        <v>43</v>
      </c>
      <c r="H1414" t="s">
        <v>51</v>
      </c>
      <c r="I1414" t="s">
        <v>103</v>
      </c>
      <c r="J1414" t="s">
        <v>92</v>
      </c>
      <c r="K1414" t="s">
        <v>4228</v>
      </c>
      <c r="L1414" t="s">
        <v>70</v>
      </c>
      <c r="M1414" t="s">
        <v>8956</v>
      </c>
      <c r="N1414" t="s">
        <v>732</v>
      </c>
      <c r="O1414" t="s">
        <v>105</v>
      </c>
      <c r="P1414" t="s">
        <v>81</v>
      </c>
      <c r="Q1414" t="s">
        <v>8957</v>
      </c>
      <c r="R1414" t="s">
        <v>8958</v>
      </c>
      <c r="S1414" t="s">
        <v>72</v>
      </c>
      <c r="Z1414" t="s">
        <v>6958</v>
      </c>
      <c r="AA1414" t="s">
        <v>8959</v>
      </c>
      <c r="AC1414" t="s">
        <v>6982</v>
      </c>
      <c r="AF1414" t="s">
        <v>12545</v>
      </c>
      <c r="AG1414" t="s">
        <v>108</v>
      </c>
      <c r="AH1414" t="s">
        <v>12546</v>
      </c>
      <c r="AI1414" t="s">
        <v>10682</v>
      </c>
      <c r="AJ1414" t="s">
        <v>10682</v>
      </c>
      <c r="AK1414" t="s">
        <v>12066</v>
      </c>
      <c r="AL1414">
        <v>0</v>
      </c>
    </row>
    <row r="1415" spans="1:38" x14ac:dyDescent="0.25">
      <c r="A1415" t="s">
        <v>78</v>
      </c>
      <c r="B1415" t="s">
        <v>519</v>
      </c>
      <c r="C1415" t="s">
        <v>8960</v>
      </c>
      <c r="D1415" t="s">
        <v>6961</v>
      </c>
      <c r="E1415" t="s">
        <v>37</v>
      </c>
      <c r="F1415" t="s">
        <v>4006</v>
      </c>
      <c r="G1415" t="s">
        <v>60</v>
      </c>
      <c r="H1415" t="s">
        <v>51</v>
      </c>
      <c r="I1415" t="s">
        <v>103</v>
      </c>
      <c r="J1415" t="s">
        <v>6674</v>
      </c>
      <c r="K1415" t="s">
        <v>4228</v>
      </c>
      <c r="L1415" t="s">
        <v>70</v>
      </c>
      <c r="M1415" t="s">
        <v>8961</v>
      </c>
      <c r="N1415" t="s">
        <v>184</v>
      </c>
      <c r="O1415" t="s">
        <v>337</v>
      </c>
      <c r="P1415" t="s">
        <v>81</v>
      </c>
      <c r="Q1415" t="s">
        <v>8962</v>
      </c>
      <c r="R1415" t="s">
        <v>8963</v>
      </c>
      <c r="S1415" t="s">
        <v>72</v>
      </c>
      <c r="Z1415" t="s">
        <v>6962</v>
      </c>
      <c r="AA1415" t="s">
        <v>8964</v>
      </c>
      <c r="AC1415" t="s">
        <v>6982</v>
      </c>
      <c r="AF1415" t="s">
        <v>12547</v>
      </c>
      <c r="AG1415" t="s">
        <v>76</v>
      </c>
      <c r="AH1415" t="s">
        <v>12548</v>
      </c>
      <c r="AI1415" t="s">
        <v>10682</v>
      </c>
      <c r="AJ1415" t="s">
        <v>10682</v>
      </c>
      <c r="AK1415" t="s">
        <v>11991</v>
      </c>
      <c r="AL1415">
        <v>0</v>
      </c>
    </row>
    <row r="1416" spans="1:38" x14ac:dyDescent="0.25">
      <c r="A1416" t="s">
        <v>78</v>
      </c>
      <c r="B1416" t="s">
        <v>4012</v>
      </c>
      <c r="C1416" t="s">
        <v>8965</v>
      </c>
      <c r="D1416" t="s">
        <v>6967</v>
      </c>
      <c r="E1416" t="s">
        <v>37</v>
      </c>
      <c r="F1416" t="s">
        <v>4111</v>
      </c>
      <c r="G1416" t="s">
        <v>183</v>
      </c>
      <c r="H1416" t="s">
        <v>636</v>
      </c>
      <c r="I1416" t="s">
        <v>78</v>
      </c>
      <c r="J1416" t="s">
        <v>37</v>
      </c>
      <c r="K1416" t="s">
        <v>4261</v>
      </c>
      <c r="L1416" t="s">
        <v>39</v>
      </c>
      <c r="M1416" t="s">
        <v>8966</v>
      </c>
      <c r="N1416" t="s">
        <v>184</v>
      </c>
      <c r="O1416" t="s">
        <v>95</v>
      </c>
      <c r="P1416" t="s">
        <v>81</v>
      </c>
      <c r="Q1416" t="s">
        <v>8967</v>
      </c>
      <c r="R1416" t="s">
        <v>8968</v>
      </c>
      <c r="S1416" t="s">
        <v>72</v>
      </c>
      <c r="V1416" t="s">
        <v>96</v>
      </c>
      <c r="X1416" t="s">
        <v>1095</v>
      </c>
      <c r="Z1416" t="s">
        <v>6968</v>
      </c>
      <c r="AA1416" t="s">
        <v>99</v>
      </c>
      <c r="AB1416" t="s">
        <v>8969</v>
      </c>
      <c r="AC1416" t="s">
        <v>6969</v>
      </c>
      <c r="AF1416" t="s">
        <v>12549</v>
      </c>
      <c r="AG1416" t="s">
        <v>76</v>
      </c>
      <c r="AH1416" t="s">
        <v>12276</v>
      </c>
      <c r="AI1416" t="s">
        <v>10682</v>
      </c>
      <c r="AJ1416" t="s">
        <v>10682</v>
      </c>
      <c r="AK1416"/>
      <c r="AL1416">
        <v>0</v>
      </c>
    </row>
    <row r="1417" spans="1:38" x14ac:dyDescent="0.25">
      <c r="A1417" t="s">
        <v>78</v>
      </c>
      <c r="B1417" t="s">
        <v>355</v>
      </c>
      <c r="C1417" t="s">
        <v>8970</v>
      </c>
      <c r="E1417" t="s">
        <v>37</v>
      </c>
      <c r="F1417" t="s">
        <v>4081</v>
      </c>
      <c r="G1417" t="s">
        <v>39</v>
      </c>
      <c r="H1417" t="s">
        <v>51</v>
      </c>
      <c r="I1417" t="s">
        <v>180</v>
      </c>
      <c r="J1417" t="s">
        <v>37</v>
      </c>
      <c r="K1417" t="s">
        <v>4305</v>
      </c>
      <c r="L1417" t="s">
        <v>94</v>
      </c>
      <c r="M1417" t="s">
        <v>8971</v>
      </c>
      <c r="N1417" t="s">
        <v>184</v>
      </c>
      <c r="P1417" t="s">
        <v>81</v>
      </c>
      <c r="Q1417" t="s">
        <v>8972</v>
      </c>
      <c r="R1417" t="s">
        <v>8973</v>
      </c>
      <c r="S1417" t="s">
        <v>72</v>
      </c>
      <c r="Z1417" t="s">
        <v>7687</v>
      </c>
      <c r="AC1417" t="s">
        <v>7688</v>
      </c>
      <c r="AF1417" t="s">
        <v>12550</v>
      </c>
      <c r="AG1417" t="s">
        <v>76</v>
      </c>
      <c r="AH1417" t="s">
        <v>12551</v>
      </c>
      <c r="AI1417" t="s">
        <v>10682</v>
      </c>
      <c r="AJ1417" t="s">
        <v>10682</v>
      </c>
      <c r="AK1417"/>
      <c r="AL1417">
        <v>0</v>
      </c>
    </row>
    <row r="1418" spans="1:38" x14ac:dyDescent="0.25">
      <c r="A1418" t="s">
        <v>78</v>
      </c>
      <c r="B1418" t="s">
        <v>355</v>
      </c>
      <c r="C1418" t="s">
        <v>8974</v>
      </c>
      <c r="E1418" t="s">
        <v>37</v>
      </c>
      <c r="F1418" t="s">
        <v>4081</v>
      </c>
      <c r="G1418" t="s">
        <v>39</v>
      </c>
      <c r="H1418" t="s">
        <v>204</v>
      </c>
      <c r="I1418" t="s">
        <v>103</v>
      </c>
      <c r="J1418" t="s">
        <v>37</v>
      </c>
      <c r="K1418" t="s">
        <v>4281</v>
      </c>
      <c r="L1418" t="s">
        <v>60</v>
      </c>
      <c r="M1418" t="s">
        <v>8975</v>
      </c>
      <c r="N1418" t="s">
        <v>184</v>
      </c>
      <c r="P1418" t="s">
        <v>81</v>
      </c>
      <c r="Q1418" t="s">
        <v>8005</v>
      </c>
      <c r="R1418" t="s">
        <v>8976</v>
      </c>
      <c r="S1418" t="s">
        <v>72</v>
      </c>
      <c r="Z1418" t="s">
        <v>8007</v>
      </c>
      <c r="AA1418" t="s">
        <v>4593</v>
      </c>
      <c r="AC1418" t="s">
        <v>8977</v>
      </c>
      <c r="AF1418" t="s">
        <v>12451</v>
      </c>
      <c r="AG1418" t="s">
        <v>76</v>
      </c>
      <c r="AH1418" t="s">
        <v>12452</v>
      </c>
      <c r="AI1418" t="s">
        <v>10682</v>
      </c>
      <c r="AJ1418" t="s">
        <v>10682</v>
      </c>
      <c r="AK1418"/>
      <c r="AL1418">
        <v>0</v>
      </c>
    </row>
    <row r="1419" spans="1:38" x14ac:dyDescent="0.25">
      <c r="A1419" t="s">
        <v>78</v>
      </c>
      <c r="B1419" t="s">
        <v>4038</v>
      </c>
      <c r="C1419" t="s">
        <v>8978</v>
      </c>
      <c r="D1419" t="s">
        <v>6972</v>
      </c>
      <c r="E1419" t="s">
        <v>37</v>
      </c>
      <c r="F1419" t="s">
        <v>4081</v>
      </c>
      <c r="G1419" t="s">
        <v>39</v>
      </c>
      <c r="H1419" t="s">
        <v>2123</v>
      </c>
      <c r="I1419" t="s">
        <v>78</v>
      </c>
      <c r="J1419" t="s">
        <v>37</v>
      </c>
      <c r="K1419" t="s">
        <v>4287</v>
      </c>
      <c r="L1419" t="s">
        <v>183</v>
      </c>
      <c r="M1419" t="s">
        <v>8979</v>
      </c>
      <c r="N1419" t="s">
        <v>197</v>
      </c>
      <c r="P1419" t="s">
        <v>81</v>
      </c>
      <c r="Q1419" t="s">
        <v>8980</v>
      </c>
      <c r="R1419" t="s">
        <v>8981</v>
      </c>
      <c r="S1419" t="s">
        <v>72</v>
      </c>
      <c r="Z1419" t="s">
        <v>6973</v>
      </c>
      <c r="AA1419" t="s">
        <v>8982</v>
      </c>
      <c r="AC1419" t="s">
        <v>6975</v>
      </c>
      <c r="AF1419" t="s">
        <v>12183</v>
      </c>
      <c r="AG1419" t="s">
        <v>49</v>
      </c>
      <c r="AH1419" t="s">
        <v>12183</v>
      </c>
      <c r="AI1419" t="s">
        <v>10682</v>
      </c>
      <c r="AJ1419" t="s">
        <v>10682</v>
      </c>
      <c r="AK1419"/>
      <c r="AL1419">
        <v>0</v>
      </c>
    </row>
    <row r="1420" spans="1:38" x14ac:dyDescent="0.25">
      <c r="A1420" t="s">
        <v>78</v>
      </c>
      <c r="B1420" t="s">
        <v>182</v>
      </c>
      <c r="C1420" t="s">
        <v>13245</v>
      </c>
      <c r="E1420" t="s">
        <v>37</v>
      </c>
      <c r="F1420" t="s">
        <v>4081</v>
      </c>
      <c r="G1420" t="s">
        <v>39</v>
      </c>
      <c r="I1420" t="s">
        <v>103</v>
      </c>
      <c r="J1420" t="s">
        <v>37</v>
      </c>
      <c r="K1420" t="s">
        <v>4305</v>
      </c>
      <c r="L1420" t="s">
        <v>94</v>
      </c>
      <c r="M1420" t="s">
        <v>8983</v>
      </c>
      <c r="N1420" t="s">
        <v>197</v>
      </c>
      <c r="P1420" t="s">
        <v>81</v>
      </c>
      <c r="Q1420" t="s">
        <v>8484</v>
      </c>
      <c r="R1420" t="s">
        <v>13246</v>
      </c>
      <c r="S1420" t="s">
        <v>72</v>
      </c>
      <c r="Z1420" t="s">
        <v>8395</v>
      </c>
      <c r="AC1420" t="s">
        <v>8396</v>
      </c>
      <c r="AF1420" t="s">
        <v>12552</v>
      </c>
      <c r="AG1420" t="s">
        <v>49</v>
      </c>
      <c r="AH1420" t="s">
        <v>12552</v>
      </c>
      <c r="AI1420" t="s">
        <v>10682</v>
      </c>
      <c r="AJ1420" t="s">
        <v>10682</v>
      </c>
      <c r="AK1420"/>
      <c r="AL1420">
        <v>0</v>
      </c>
    </row>
    <row r="1421" spans="1:38" x14ac:dyDescent="0.25">
      <c r="A1421" t="s">
        <v>78</v>
      </c>
      <c r="B1421" t="s">
        <v>277</v>
      </c>
      <c r="C1421" t="s">
        <v>8984</v>
      </c>
      <c r="E1421" t="s">
        <v>37</v>
      </c>
      <c r="F1421" t="s">
        <v>4092</v>
      </c>
      <c r="G1421" t="s">
        <v>54</v>
      </c>
      <c r="H1421" t="s">
        <v>229</v>
      </c>
      <c r="I1421" t="s">
        <v>78</v>
      </c>
      <c r="J1421" t="s">
        <v>37</v>
      </c>
      <c r="K1421" t="s">
        <v>4305</v>
      </c>
      <c r="L1421" t="s">
        <v>94</v>
      </c>
      <c r="M1421" t="s">
        <v>8985</v>
      </c>
      <c r="N1421" t="s">
        <v>184</v>
      </c>
      <c r="O1421" t="s">
        <v>8986</v>
      </c>
      <c r="Q1421" t="s">
        <v>1347</v>
      </c>
      <c r="R1421" t="s">
        <v>8987</v>
      </c>
      <c r="S1421" t="s">
        <v>72</v>
      </c>
      <c r="V1421" t="s">
        <v>8988</v>
      </c>
      <c r="X1421" t="s">
        <v>8989</v>
      </c>
      <c r="Z1421" t="s">
        <v>6977</v>
      </c>
      <c r="AA1421" t="s">
        <v>8990</v>
      </c>
      <c r="AC1421" t="s">
        <v>6971</v>
      </c>
      <c r="AF1421" t="s">
        <v>12553</v>
      </c>
      <c r="AG1421" t="s">
        <v>76</v>
      </c>
      <c r="AH1421" t="s">
        <v>12554</v>
      </c>
      <c r="AI1421" t="s">
        <v>10682</v>
      </c>
      <c r="AJ1421" t="s">
        <v>10682</v>
      </c>
      <c r="AK1421"/>
      <c r="AL1421">
        <v>0</v>
      </c>
    </row>
    <row r="1422" spans="1:38" x14ac:dyDescent="0.25">
      <c r="A1422" t="s">
        <v>78</v>
      </c>
      <c r="B1422" t="s">
        <v>877</v>
      </c>
      <c r="C1422" t="s">
        <v>8991</v>
      </c>
      <c r="D1422" t="s">
        <v>8992</v>
      </c>
      <c r="E1422" t="s">
        <v>37</v>
      </c>
      <c r="F1422" t="s">
        <v>4092</v>
      </c>
      <c r="G1422" t="s">
        <v>54</v>
      </c>
      <c r="I1422" t="s">
        <v>78</v>
      </c>
      <c r="J1422" t="s">
        <v>37</v>
      </c>
      <c r="K1422" t="s">
        <v>4305</v>
      </c>
      <c r="L1422" t="s">
        <v>94</v>
      </c>
      <c r="M1422" t="s">
        <v>8993</v>
      </c>
      <c r="N1422" t="s">
        <v>184</v>
      </c>
      <c r="P1422" t="s">
        <v>81</v>
      </c>
      <c r="Q1422" t="s">
        <v>8994</v>
      </c>
      <c r="R1422" t="s">
        <v>8995</v>
      </c>
      <c r="S1422" t="s">
        <v>72</v>
      </c>
      <c r="V1422" t="s">
        <v>8996</v>
      </c>
      <c r="X1422" t="s">
        <v>8997</v>
      </c>
      <c r="Z1422" t="s">
        <v>8998</v>
      </c>
      <c r="AA1422" t="s">
        <v>8999</v>
      </c>
      <c r="AB1422" t="s">
        <v>7270</v>
      </c>
      <c r="AE1422" t="s">
        <v>9000</v>
      </c>
      <c r="AF1422" t="s">
        <v>12555</v>
      </c>
      <c r="AG1422" t="s">
        <v>76</v>
      </c>
      <c r="AH1422" t="s">
        <v>12554</v>
      </c>
      <c r="AI1422" t="s">
        <v>10682</v>
      </c>
      <c r="AJ1422" t="s">
        <v>10682</v>
      </c>
      <c r="AK1422"/>
      <c r="AL1422">
        <v>0</v>
      </c>
    </row>
    <row r="1423" spans="1:38" x14ac:dyDescent="0.25">
      <c r="A1423" t="s">
        <v>78</v>
      </c>
      <c r="B1423" t="s">
        <v>781</v>
      </c>
      <c r="C1423" t="s">
        <v>9001</v>
      </c>
      <c r="D1423" t="s">
        <v>6963</v>
      </c>
      <c r="E1423" t="s">
        <v>37</v>
      </c>
      <c r="F1423" t="s">
        <v>4228</v>
      </c>
      <c r="G1423" t="s">
        <v>70</v>
      </c>
      <c r="H1423" t="s">
        <v>102</v>
      </c>
      <c r="I1423" t="s">
        <v>103</v>
      </c>
      <c r="J1423" t="s">
        <v>37</v>
      </c>
      <c r="K1423" t="s">
        <v>4413</v>
      </c>
      <c r="L1423" t="s">
        <v>43</v>
      </c>
      <c r="M1423" t="s">
        <v>9002</v>
      </c>
      <c r="N1423" t="s">
        <v>197</v>
      </c>
      <c r="O1423" t="s">
        <v>105</v>
      </c>
      <c r="P1423" t="s">
        <v>81</v>
      </c>
      <c r="Q1423" t="s">
        <v>9003</v>
      </c>
      <c r="R1423" t="s">
        <v>9004</v>
      </c>
      <c r="S1423" t="s">
        <v>72</v>
      </c>
      <c r="Z1423" t="s">
        <v>6964</v>
      </c>
      <c r="AA1423" t="s">
        <v>9005</v>
      </c>
      <c r="AB1423" t="s">
        <v>6976</v>
      </c>
      <c r="AC1423" t="s">
        <v>6965</v>
      </c>
      <c r="AF1423" t="s">
        <v>12556</v>
      </c>
      <c r="AG1423" t="s">
        <v>49</v>
      </c>
      <c r="AH1423" t="s">
        <v>12556</v>
      </c>
      <c r="AI1423" t="s">
        <v>10682</v>
      </c>
      <c r="AJ1423" t="s">
        <v>10682</v>
      </c>
      <c r="AK1423"/>
      <c r="AL1423">
        <v>0</v>
      </c>
    </row>
    <row r="1424" spans="1:38" x14ac:dyDescent="0.25">
      <c r="A1424" t="s">
        <v>78</v>
      </c>
      <c r="B1424" t="s">
        <v>781</v>
      </c>
      <c r="C1424" t="s">
        <v>9006</v>
      </c>
      <c r="D1424" t="s">
        <v>6963</v>
      </c>
      <c r="E1424" t="s">
        <v>37</v>
      </c>
      <c r="F1424" t="s">
        <v>4228</v>
      </c>
      <c r="G1424" t="s">
        <v>70</v>
      </c>
      <c r="H1424" t="s">
        <v>51</v>
      </c>
      <c r="I1424" t="s">
        <v>103</v>
      </c>
      <c r="J1424" t="s">
        <v>37</v>
      </c>
      <c r="K1424" t="s">
        <v>4413</v>
      </c>
      <c r="L1424" t="s">
        <v>43</v>
      </c>
      <c r="M1424" t="s">
        <v>9007</v>
      </c>
      <c r="N1424" t="s">
        <v>197</v>
      </c>
      <c r="O1424" t="s">
        <v>105</v>
      </c>
      <c r="P1424" t="s">
        <v>81</v>
      </c>
      <c r="Q1424" t="s">
        <v>9008</v>
      </c>
      <c r="R1424" t="s">
        <v>9009</v>
      </c>
      <c r="S1424" t="s">
        <v>72</v>
      </c>
      <c r="Z1424" t="s">
        <v>6964</v>
      </c>
      <c r="AA1424" t="s">
        <v>9010</v>
      </c>
      <c r="AB1424" t="s">
        <v>6976</v>
      </c>
      <c r="AC1424" t="s">
        <v>6965</v>
      </c>
      <c r="AF1424" t="s">
        <v>12556</v>
      </c>
      <c r="AG1424" t="s">
        <v>49</v>
      </c>
      <c r="AH1424" t="s">
        <v>12556</v>
      </c>
      <c r="AI1424" t="s">
        <v>10682</v>
      </c>
      <c r="AJ1424" t="s">
        <v>10682</v>
      </c>
      <c r="AK1424"/>
      <c r="AL1424">
        <v>0</v>
      </c>
    </row>
    <row r="1425" spans="1:38" x14ac:dyDescent="0.25">
      <c r="A1425" t="s">
        <v>78</v>
      </c>
      <c r="B1425" t="s">
        <v>3247</v>
      </c>
      <c r="C1425" t="s">
        <v>9011</v>
      </c>
      <c r="D1425" t="s">
        <v>6963</v>
      </c>
      <c r="E1425" t="s">
        <v>37</v>
      </c>
      <c r="F1425" t="s">
        <v>4142</v>
      </c>
      <c r="G1425" t="s">
        <v>43</v>
      </c>
      <c r="H1425" t="s">
        <v>9012</v>
      </c>
      <c r="I1425" t="s">
        <v>180</v>
      </c>
      <c r="J1425" t="s">
        <v>37</v>
      </c>
      <c r="K1425" t="s">
        <v>4261</v>
      </c>
      <c r="L1425" t="s">
        <v>39</v>
      </c>
      <c r="M1425" t="s">
        <v>9013</v>
      </c>
      <c r="N1425" t="s">
        <v>7418</v>
      </c>
      <c r="O1425" t="s">
        <v>105</v>
      </c>
      <c r="P1425" t="s">
        <v>81</v>
      </c>
      <c r="Q1425" t="s">
        <v>9014</v>
      </c>
      <c r="R1425" t="s">
        <v>9015</v>
      </c>
      <c r="S1425" t="s">
        <v>72</v>
      </c>
      <c r="Z1425" t="s">
        <v>6964</v>
      </c>
      <c r="AA1425" t="s">
        <v>9016</v>
      </c>
      <c r="AC1425" t="s">
        <v>6965</v>
      </c>
      <c r="AF1425" t="s">
        <v>12557</v>
      </c>
      <c r="AG1425" t="s">
        <v>49</v>
      </c>
      <c r="AH1425" t="s">
        <v>12557</v>
      </c>
      <c r="AI1425" t="s">
        <v>10682</v>
      </c>
      <c r="AJ1425" t="s">
        <v>10682</v>
      </c>
      <c r="AK1425"/>
      <c r="AL1425">
        <v>0</v>
      </c>
    </row>
    <row r="1426" spans="1:38" x14ac:dyDescent="0.25">
      <c r="A1426" t="s">
        <v>78</v>
      </c>
      <c r="B1426" t="s">
        <v>3082</v>
      </c>
      <c r="C1426" t="s">
        <v>9017</v>
      </c>
      <c r="D1426" t="s">
        <v>6978</v>
      </c>
      <c r="E1426" t="s">
        <v>37</v>
      </c>
      <c r="F1426" t="s">
        <v>4287</v>
      </c>
      <c r="G1426" t="s">
        <v>183</v>
      </c>
      <c r="H1426" t="s">
        <v>168</v>
      </c>
      <c r="I1426" t="s">
        <v>52</v>
      </c>
      <c r="J1426" t="s">
        <v>37</v>
      </c>
      <c r="K1426" t="s">
        <v>4571</v>
      </c>
      <c r="L1426" t="s">
        <v>39</v>
      </c>
      <c r="M1426" t="s">
        <v>9018</v>
      </c>
      <c r="N1426" t="s">
        <v>71</v>
      </c>
      <c r="P1426" t="s">
        <v>81</v>
      </c>
      <c r="Q1426" t="s">
        <v>9019</v>
      </c>
      <c r="R1426" t="s">
        <v>9020</v>
      </c>
      <c r="S1426" t="s">
        <v>72</v>
      </c>
      <c r="Z1426" t="s">
        <v>6979</v>
      </c>
      <c r="AA1426" t="s">
        <v>8743</v>
      </c>
      <c r="AB1426" t="s">
        <v>9021</v>
      </c>
      <c r="AC1426" t="s">
        <v>6975</v>
      </c>
      <c r="AF1426" t="s">
        <v>12558</v>
      </c>
      <c r="AG1426" t="s">
        <v>76</v>
      </c>
      <c r="AH1426" t="s">
        <v>13281</v>
      </c>
      <c r="AI1426" t="s">
        <v>10682</v>
      </c>
      <c r="AJ1426" t="s">
        <v>10682</v>
      </c>
      <c r="AK1426"/>
      <c r="AL1426">
        <v>0</v>
      </c>
    </row>
    <row r="1427" spans="1:38" x14ac:dyDescent="0.25">
      <c r="A1427" t="s">
        <v>78</v>
      </c>
      <c r="B1427" t="s">
        <v>3040</v>
      </c>
      <c r="C1427" t="s">
        <v>9022</v>
      </c>
      <c r="E1427" t="s">
        <v>37</v>
      </c>
      <c r="F1427" t="s">
        <v>4287</v>
      </c>
      <c r="G1427" t="s">
        <v>183</v>
      </c>
      <c r="H1427" t="s">
        <v>636</v>
      </c>
      <c r="I1427" t="s">
        <v>78</v>
      </c>
      <c r="J1427" t="s">
        <v>37</v>
      </c>
      <c r="K1427" t="s">
        <v>4381</v>
      </c>
      <c r="L1427" t="s">
        <v>39</v>
      </c>
      <c r="M1427" t="s">
        <v>9023</v>
      </c>
      <c r="N1427" t="s">
        <v>184</v>
      </c>
      <c r="O1427" t="s">
        <v>9024</v>
      </c>
      <c r="P1427" t="s">
        <v>81</v>
      </c>
      <c r="R1427" t="s">
        <v>9025</v>
      </c>
      <c r="S1427" t="s">
        <v>46</v>
      </c>
      <c r="T1427" t="s">
        <v>227</v>
      </c>
      <c r="V1427" t="s">
        <v>9026</v>
      </c>
      <c r="X1427" t="s">
        <v>9027</v>
      </c>
      <c r="Z1427" t="s">
        <v>6970</v>
      </c>
      <c r="AA1427" t="s">
        <v>414</v>
      </c>
      <c r="AB1427" t="s">
        <v>6976</v>
      </c>
      <c r="AC1427" t="s">
        <v>6971</v>
      </c>
      <c r="AF1427"/>
      <c r="AG1427" t="s">
        <v>76</v>
      </c>
      <c r="AH1427" t="s">
        <v>12559</v>
      </c>
      <c r="AI1427" t="s">
        <v>10682</v>
      </c>
      <c r="AJ1427" t="s">
        <v>10682</v>
      </c>
      <c r="AK1427"/>
      <c r="AL1427">
        <v>0</v>
      </c>
    </row>
    <row r="1428" spans="1:38" x14ac:dyDescent="0.25">
      <c r="A1428" t="s">
        <v>78</v>
      </c>
      <c r="B1428" t="s">
        <v>513</v>
      </c>
      <c r="C1428" t="s">
        <v>9028</v>
      </c>
      <c r="E1428" t="s">
        <v>37</v>
      </c>
      <c r="F1428" t="s">
        <v>4287</v>
      </c>
      <c r="G1428" t="s">
        <v>183</v>
      </c>
      <c r="H1428" t="s">
        <v>229</v>
      </c>
      <c r="I1428" t="s">
        <v>52</v>
      </c>
      <c r="J1428" t="s">
        <v>37</v>
      </c>
      <c r="K1428" t="s">
        <v>4387</v>
      </c>
      <c r="L1428" t="s">
        <v>183</v>
      </c>
      <c r="M1428" t="s">
        <v>9029</v>
      </c>
      <c r="N1428" t="s">
        <v>184</v>
      </c>
      <c r="O1428" t="s">
        <v>4702</v>
      </c>
      <c r="P1428" t="s">
        <v>81</v>
      </c>
      <c r="Q1428" t="s">
        <v>1347</v>
      </c>
      <c r="R1428" t="s">
        <v>9030</v>
      </c>
      <c r="S1428" t="s">
        <v>72</v>
      </c>
      <c r="V1428" t="s">
        <v>9031</v>
      </c>
      <c r="X1428" t="s">
        <v>9032</v>
      </c>
      <c r="Z1428" t="s">
        <v>6977</v>
      </c>
      <c r="AA1428" t="s">
        <v>9033</v>
      </c>
      <c r="AB1428" t="s">
        <v>9034</v>
      </c>
      <c r="AC1428" t="s">
        <v>6971</v>
      </c>
      <c r="AF1428" t="s">
        <v>12560</v>
      </c>
      <c r="AG1428" t="s">
        <v>76</v>
      </c>
      <c r="AH1428" t="s">
        <v>12561</v>
      </c>
      <c r="AI1428" t="s">
        <v>10682</v>
      </c>
      <c r="AJ1428" t="s">
        <v>10682</v>
      </c>
      <c r="AK1428"/>
      <c r="AL1428">
        <v>0</v>
      </c>
    </row>
    <row r="1429" spans="1:38" x14ac:dyDescent="0.25">
      <c r="A1429" t="s">
        <v>78</v>
      </c>
      <c r="B1429" t="s">
        <v>3110</v>
      </c>
      <c r="C1429" t="s">
        <v>9035</v>
      </c>
      <c r="D1429" t="s">
        <v>7457</v>
      </c>
      <c r="E1429" t="s">
        <v>37</v>
      </c>
      <c r="F1429" t="s">
        <v>4261</v>
      </c>
      <c r="G1429" t="s">
        <v>39</v>
      </c>
      <c r="H1429" t="s">
        <v>4325</v>
      </c>
      <c r="I1429" t="s">
        <v>52</v>
      </c>
      <c r="J1429" t="s">
        <v>37</v>
      </c>
      <c r="K1429" t="s">
        <v>4381</v>
      </c>
      <c r="L1429" t="s">
        <v>39</v>
      </c>
      <c r="M1429" t="s">
        <v>9036</v>
      </c>
      <c r="N1429" t="s">
        <v>184</v>
      </c>
      <c r="O1429" t="s">
        <v>9037</v>
      </c>
      <c r="P1429" t="s">
        <v>45</v>
      </c>
      <c r="Q1429" t="s">
        <v>9038</v>
      </c>
      <c r="R1429" t="s">
        <v>9039</v>
      </c>
      <c r="S1429" t="s">
        <v>72</v>
      </c>
      <c r="V1429" t="s">
        <v>9040</v>
      </c>
      <c r="X1429" t="s">
        <v>9041</v>
      </c>
      <c r="Y1429" t="s">
        <v>9042</v>
      </c>
      <c r="Z1429" t="s">
        <v>7462</v>
      </c>
      <c r="AA1429" t="s">
        <v>9043</v>
      </c>
      <c r="AB1429" t="s">
        <v>583</v>
      </c>
      <c r="AC1429" t="s">
        <v>7464</v>
      </c>
      <c r="AF1429" t="s">
        <v>12459</v>
      </c>
      <c r="AG1429" t="s">
        <v>76</v>
      </c>
      <c r="AH1429" t="s">
        <v>12562</v>
      </c>
      <c r="AI1429" t="s">
        <v>10682</v>
      </c>
      <c r="AJ1429" t="s">
        <v>10682</v>
      </c>
      <c r="AK1429"/>
      <c r="AL1429">
        <v>0</v>
      </c>
    </row>
    <row r="1430" spans="1:38" x14ac:dyDescent="0.25">
      <c r="A1430" t="s">
        <v>78</v>
      </c>
      <c r="B1430" t="s">
        <v>225</v>
      </c>
      <c r="C1430" t="s">
        <v>9044</v>
      </c>
      <c r="E1430" t="s">
        <v>37</v>
      </c>
      <c r="F1430" t="s">
        <v>4359</v>
      </c>
      <c r="G1430" t="s">
        <v>54</v>
      </c>
      <c r="I1430" t="s">
        <v>78</v>
      </c>
      <c r="J1430" t="s">
        <v>37</v>
      </c>
      <c r="K1430" t="s">
        <v>4397</v>
      </c>
      <c r="L1430" t="s">
        <v>70</v>
      </c>
      <c r="M1430" t="s">
        <v>9045</v>
      </c>
      <c r="N1430" t="s">
        <v>8331</v>
      </c>
      <c r="P1430" t="s">
        <v>45</v>
      </c>
      <c r="Z1430" t="s">
        <v>9046</v>
      </c>
      <c r="AA1430" t="s">
        <v>9047</v>
      </c>
      <c r="AC1430" t="s">
        <v>9048</v>
      </c>
      <c r="AF1430"/>
      <c r="AG1430" t="s">
        <v>49</v>
      </c>
      <c r="AH1430" t="s">
        <v>12563</v>
      </c>
      <c r="AI1430" t="s">
        <v>10682</v>
      </c>
      <c r="AJ1430" t="s">
        <v>10682</v>
      </c>
      <c r="AK1430"/>
      <c r="AL1430">
        <v>0</v>
      </c>
    </row>
    <row r="1431" spans="1:38" x14ac:dyDescent="0.25">
      <c r="A1431" t="s">
        <v>78</v>
      </c>
      <c r="B1431" t="s">
        <v>225</v>
      </c>
      <c r="C1431" t="s">
        <v>9049</v>
      </c>
      <c r="E1431" t="s">
        <v>37</v>
      </c>
      <c r="F1431" t="s">
        <v>4359</v>
      </c>
      <c r="G1431" t="s">
        <v>54</v>
      </c>
      <c r="I1431" t="s">
        <v>78</v>
      </c>
      <c r="J1431" t="s">
        <v>37</v>
      </c>
      <c r="K1431" t="s">
        <v>4397</v>
      </c>
      <c r="L1431" t="s">
        <v>70</v>
      </c>
      <c r="M1431" t="s">
        <v>9050</v>
      </c>
      <c r="N1431" t="s">
        <v>8331</v>
      </c>
      <c r="P1431" t="s">
        <v>45</v>
      </c>
      <c r="R1431" t="s">
        <v>9051</v>
      </c>
      <c r="S1431" t="s">
        <v>46</v>
      </c>
      <c r="T1431" t="s">
        <v>3695</v>
      </c>
      <c r="V1431" t="s">
        <v>9052</v>
      </c>
      <c r="W1431" t="s">
        <v>9053</v>
      </c>
      <c r="X1431" t="s">
        <v>9054</v>
      </c>
      <c r="Z1431" t="s">
        <v>64</v>
      </c>
      <c r="AA1431" t="s">
        <v>9055</v>
      </c>
      <c r="AC1431" t="s">
        <v>9056</v>
      </c>
      <c r="AF1431"/>
      <c r="AG1431" t="s">
        <v>49</v>
      </c>
      <c r="AH1431" t="s">
        <v>12563</v>
      </c>
      <c r="AI1431" t="s">
        <v>10682</v>
      </c>
      <c r="AJ1431" t="s">
        <v>10682</v>
      </c>
      <c r="AK1431"/>
      <c r="AL1431">
        <v>0</v>
      </c>
    </row>
    <row r="1432" spans="1:38" x14ac:dyDescent="0.25">
      <c r="A1432" t="s">
        <v>78</v>
      </c>
      <c r="B1432" t="s">
        <v>1136</v>
      </c>
      <c r="C1432" t="s">
        <v>9057</v>
      </c>
      <c r="D1432" t="s">
        <v>6961</v>
      </c>
      <c r="E1432" t="s">
        <v>37</v>
      </c>
      <c r="F1432" t="s">
        <v>4305</v>
      </c>
      <c r="G1432" t="s">
        <v>94</v>
      </c>
      <c r="H1432" t="s">
        <v>51</v>
      </c>
      <c r="I1432" t="s">
        <v>78</v>
      </c>
      <c r="J1432" t="s">
        <v>37</v>
      </c>
      <c r="K1432" t="s">
        <v>4435</v>
      </c>
      <c r="L1432" t="s">
        <v>94</v>
      </c>
      <c r="M1432" t="s">
        <v>9058</v>
      </c>
      <c r="N1432" t="s">
        <v>184</v>
      </c>
      <c r="O1432" t="s">
        <v>105</v>
      </c>
      <c r="P1432" t="s">
        <v>81</v>
      </c>
      <c r="Q1432" t="s">
        <v>9059</v>
      </c>
      <c r="R1432" t="s">
        <v>9060</v>
      </c>
      <c r="S1432" t="s">
        <v>72</v>
      </c>
      <c r="Z1432" t="s">
        <v>6962</v>
      </c>
      <c r="AA1432" t="s">
        <v>9061</v>
      </c>
      <c r="AC1432" t="s">
        <v>6982</v>
      </c>
      <c r="AF1432" t="s">
        <v>12221</v>
      </c>
      <c r="AG1432" t="s">
        <v>76</v>
      </c>
      <c r="AH1432" t="s">
        <v>12564</v>
      </c>
      <c r="AI1432" t="s">
        <v>10682</v>
      </c>
      <c r="AJ1432" t="s">
        <v>10682</v>
      </c>
      <c r="AK1432"/>
      <c r="AL1432">
        <v>0</v>
      </c>
    </row>
    <row r="1433" spans="1:38" x14ac:dyDescent="0.25">
      <c r="A1433" t="s">
        <v>78</v>
      </c>
      <c r="B1433" t="s">
        <v>2130</v>
      </c>
      <c r="C1433" t="s">
        <v>9062</v>
      </c>
      <c r="D1433" t="s">
        <v>6978</v>
      </c>
      <c r="E1433" t="s">
        <v>37</v>
      </c>
      <c r="F1433" t="s">
        <v>4413</v>
      </c>
      <c r="G1433" t="s">
        <v>43</v>
      </c>
      <c r="H1433" t="s">
        <v>134</v>
      </c>
      <c r="I1433" t="s">
        <v>78</v>
      </c>
      <c r="J1433" t="s">
        <v>37</v>
      </c>
      <c r="K1433" t="s">
        <v>6774</v>
      </c>
      <c r="L1433" t="s">
        <v>43</v>
      </c>
      <c r="M1433" t="s">
        <v>9063</v>
      </c>
      <c r="N1433" t="s">
        <v>184</v>
      </c>
      <c r="P1433" t="s">
        <v>81</v>
      </c>
      <c r="Q1433" t="s">
        <v>9064</v>
      </c>
      <c r="R1433" t="s">
        <v>9065</v>
      </c>
      <c r="S1433" t="s">
        <v>72</v>
      </c>
      <c r="Z1433" t="s">
        <v>6979</v>
      </c>
      <c r="AA1433" t="s">
        <v>9066</v>
      </c>
      <c r="AC1433" t="s">
        <v>6975</v>
      </c>
      <c r="AF1433" t="s">
        <v>12565</v>
      </c>
      <c r="AG1433" t="s">
        <v>76</v>
      </c>
      <c r="AH1433" t="s">
        <v>12566</v>
      </c>
      <c r="AI1433" t="s">
        <v>10682</v>
      </c>
      <c r="AJ1433" t="s">
        <v>10682</v>
      </c>
      <c r="AK1433"/>
      <c r="AL1433">
        <v>0</v>
      </c>
    </row>
    <row r="1434" spans="1:38" x14ac:dyDescent="0.25">
      <c r="A1434" t="s">
        <v>78</v>
      </c>
      <c r="B1434" t="s">
        <v>1433</v>
      </c>
      <c r="C1434" t="s">
        <v>9067</v>
      </c>
      <c r="E1434" t="s">
        <v>37</v>
      </c>
      <c r="F1434" t="s">
        <v>4413</v>
      </c>
      <c r="G1434" t="s">
        <v>43</v>
      </c>
      <c r="H1434" t="s">
        <v>168</v>
      </c>
      <c r="I1434" t="s">
        <v>103</v>
      </c>
      <c r="J1434" t="s">
        <v>37</v>
      </c>
      <c r="K1434" t="s">
        <v>9068</v>
      </c>
      <c r="L1434" t="s">
        <v>70</v>
      </c>
      <c r="M1434" t="s">
        <v>9069</v>
      </c>
      <c r="N1434" t="s">
        <v>184</v>
      </c>
      <c r="O1434" t="s">
        <v>9070</v>
      </c>
      <c r="P1434" t="s">
        <v>62</v>
      </c>
      <c r="R1434" t="s">
        <v>9071</v>
      </c>
      <c r="S1434" t="s">
        <v>46</v>
      </c>
      <c r="T1434" t="s">
        <v>889</v>
      </c>
      <c r="V1434" t="s">
        <v>9072</v>
      </c>
      <c r="X1434" t="s">
        <v>9073</v>
      </c>
      <c r="Y1434" t="s">
        <v>9074</v>
      </c>
      <c r="Z1434" t="s">
        <v>64</v>
      </c>
      <c r="AA1434" t="s">
        <v>9075</v>
      </c>
      <c r="AF1434"/>
      <c r="AG1434" t="s">
        <v>76</v>
      </c>
      <c r="AH1434" t="s">
        <v>12567</v>
      </c>
      <c r="AI1434" t="s">
        <v>10682</v>
      </c>
      <c r="AJ1434" t="s">
        <v>10682</v>
      </c>
      <c r="AK1434"/>
      <c r="AL1434">
        <v>0</v>
      </c>
    </row>
    <row r="1435" spans="1:38" x14ac:dyDescent="0.25">
      <c r="A1435" t="s">
        <v>78</v>
      </c>
      <c r="B1435" t="s">
        <v>50</v>
      </c>
      <c r="C1435" t="s">
        <v>9076</v>
      </c>
      <c r="E1435" t="s">
        <v>37</v>
      </c>
      <c r="F1435" t="s">
        <v>4333</v>
      </c>
      <c r="G1435" t="s">
        <v>60</v>
      </c>
      <c r="H1435" t="s">
        <v>2516</v>
      </c>
      <c r="I1435" t="s">
        <v>78</v>
      </c>
      <c r="J1435" t="s">
        <v>92</v>
      </c>
      <c r="K1435" t="s">
        <v>4344</v>
      </c>
      <c r="L1435" t="s">
        <v>54</v>
      </c>
      <c r="M1435" t="s">
        <v>9077</v>
      </c>
      <c r="N1435" t="s">
        <v>7418</v>
      </c>
      <c r="P1435" t="s">
        <v>81</v>
      </c>
      <c r="Q1435" t="s">
        <v>7273</v>
      </c>
      <c r="R1435" t="s">
        <v>9078</v>
      </c>
      <c r="S1435" t="s">
        <v>72</v>
      </c>
      <c r="Z1435" t="s">
        <v>7275</v>
      </c>
      <c r="AC1435" t="s">
        <v>7276</v>
      </c>
      <c r="AF1435" t="s">
        <v>12568</v>
      </c>
      <c r="AG1435" t="s">
        <v>49</v>
      </c>
      <c r="AH1435" t="s">
        <v>12568</v>
      </c>
      <c r="AI1435" t="s">
        <v>10682</v>
      </c>
      <c r="AJ1435" t="s">
        <v>10682</v>
      </c>
      <c r="AK1435" t="s">
        <v>12066</v>
      </c>
      <c r="AL1435">
        <v>0</v>
      </c>
    </row>
    <row r="1436" spans="1:38" x14ac:dyDescent="0.25">
      <c r="A1436" t="s">
        <v>78</v>
      </c>
      <c r="B1436" t="s">
        <v>1780</v>
      </c>
      <c r="C1436" t="s">
        <v>9079</v>
      </c>
      <c r="D1436" t="s">
        <v>6961</v>
      </c>
      <c r="E1436" t="s">
        <v>37</v>
      </c>
      <c r="F1436" t="s">
        <v>4387</v>
      </c>
      <c r="G1436" t="s">
        <v>183</v>
      </c>
      <c r="H1436" t="s">
        <v>636</v>
      </c>
      <c r="I1436" t="s">
        <v>78</v>
      </c>
      <c r="J1436" t="s">
        <v>37</v>
      </c>
      <c r="K1436" t="s">
        <v>4538</v>
      </c>
      <c r="L1436" t="s">
        <v>39</v>
      </c>
      <c r="M1436" t="s">
        <v>9080</v>
      </c>
      <c r="N1436" t="s">
        <v>184</v>
      </c>
      <c r="O1436" t="s">
        <v>105</v>
      </c>
      <c r="P1436" t="s">
        <v>81</v>
      </c>
      <c r="Q1436" t="s">
        <v>9081</v>
      </c>
      <c r="R1436" t="s">
        <v>9082</v>
      </c>
      <c r="S1436" t="s">
        <v>72</v>
      </c>
      <c r="Z1436" t="s">
        <v>6962</v>
      </c>
      <c r="AA1436" t="s">
        <v>8792</v>
      </c>
      <c r="AC1436" t="s">
        <v>6982</v>
      </c>
      <c r="AF1436" t="s">
        <v>12555</v>
      </c>
      <c r="AG1436" t="s">
        <v>76</v>
      </c>
      <c r="AH1436" t="s">
        <v>12554</v>
      </c>
      <c r="AI1436" t="s">
        <v>10682</v>
      </c>
      <c r="AJ1436" t="s">
        <v>10682</v>
      </c>
      <c r="AK1436"/>
      <c r="AL1436">
        <v>0</v>
      </c>
    </row>
    <row r="1437" spans="1:38" x14ac:dyDescent="0.25">
      <c r="A1437" t="s">
        <v>78</v>
      </c>
      <c r="B1437" t="s">
        <v>2130</v>
      </c>
      <c r="C1437" t="s">
        <v>9083</v>
      </c>
      <c r="D1437" t="s">
        <v>6963</v>
      </c>
      <c r="E1437" t="s">
        <v>37</v>
      </c>
      <c r="F1437" t="s">
        <v>4381</v>
      </c>
      <c r="G1437" t="s">
        <v>39</v>
      </c>
      <c r="H1437" t="s">
        <v>51</v>
      </c>
      <c r="I1437" t="s">
        <v>103</v>
      </c>
      <c r="J1437" t="s">
        <v>37</v>
      </c>
      <c r="K1437" t="s">
        <v>9068</v>
      </c>
      <c r="L1437" t="s">
        <v>70</v>
      </c>
      <c r="M1437" t="s">
        <v>9084</v>
      </c>
      <c r="N1437" t="s">
        <v>8331</v>
      </c>
      <c r="O1437" t="s">
        <v>105</v>
      </c>
      <c r="P1437" t="s">
        <v>81</v>
      </c>
      <c r="Q1437" t="s">
        <v>9085</v>
      </c>
      <c r="R1437" t="s">
        <v>9086</v>
      </c>
      <c r="S1437" t="s">
        <v>72</v>
      </c>
      <c r="Z1437" t="s">
        <v>6964</v>
      </c>
      <c r="AA1437" t="s">
        <v>9087</v>
      </c>
      <c r="AC1437" t="s">
        <v>6982</v>
      </c>
      <c r="AF1437" t="s">
        <v>12569</v>
      </c>
      <c r="AG1437" t="s">
        <v>49</v>
      </c>
      <c r="AH1437" t="s">
        <v>12570</v>
      </c>
      <c r="AI1437" t="s">
        <v>10682</v>
      </c>
      <c r="AJ1437" t="s">
        <v>10682</v>
      </c>
      <c r="AK1437"/>
      <c r="AL1437">
        <v>0</v>
      </c>
    </row>
    <row r="1438" spans="1:38" x14ac:dyDescent="0.25">
      <c r="A1438" t="s">
        <v>78</v>
      </c>
      <c r="B1438" t="s">
        <v>3924</v>
      </c>
      <c r="C1438" t="s">
        <v>9088</v>
      </c>
      <c r="D1438" t="s">
        <v>6978</v>
      </c>
      <c r="E1438" t="s">
        <v>37</v>
      </c>
      <c r="F1438" t="s">
        <v>4344</v>
      </c>
      <c r="G1438" t="s">
        <v>54</v>
      </c>
      <c r="H1438" t="s">
        <v>9089</v>
      </c>
      <c r="I1438" t="s">
        <v>52</v>
      </c>
      <c r="J1438" t="s">
        <v>37</v>
      </c>
      <c r="K1438" t="s">
        <v>4475</v>
      </c>
      <c r="L1438" t="s">
        <v>70</v>
      </c>
      <c r="M1438" t="s">
        <v>9090</v>
      </c>
      <c r="N1438" t="s">
        <v>184</v>
      </c>
      <c r="P1438" t="s">
        <v>81</v>
      </c>
      <c r="Q1438" t="s">
        <v>9091</v>
      </c>
      <c r="R1438" t="s">
        <v>9092</v>
      </c>
      <c r="S1438" t="s">
        <v>72</v>
      </c>
      <c r="Z1438" t="s">
        <v>6979</v>
      </c>
      <c r="AA1438" t="s">
        <v>9093</v>
      </c>
      <c r="AC1438" t="s">
        <v>6975</v>
      </c>
      <c r="AF1438" t="s">
        <v>12571</v>
      </c>
      <c r="AG1438" t="s">
        <v>76</v>
      </c>
      <c r="AH1438" t="s">
        <v>12572</v>
      </c>
      <c r="AI1438" t="s">
        <v>10682</v>
      </c>
      <c r="AJ1438" t="s">
        <v>10682</v>
      </c>
      <c r="AK1438"/>
      <c r="AL1438">
        <v>0</v>
      </c>
    </row>
    <row r="1439" spans="1:38" x14ac:dyDescent="0.25">
      <c r="A1439" t="s">
        <v>78</v>
      </c>
      <c r="B1439" t="s">
        <v>1433</v>
      </c>
      <c r="C1439" t="s">
        <v>9094</v>
      </c>
      <c r="D1439" t="s">
        <v>6963</v>
      </c>
      <c r="E1439" t="s">
        <v>37</v>
      </c>
      <c r="F1439" t="s">
        <v>4344</v>
      </c>
      <c r="G1439" t="s">
        <v>54</v>
      </c>
      <c r="H1439" t="s">
        <v>172</v>
      </c>
      <c r="I1439" t="s">
        <v>103</v>
      </c>
      <c r="J1439" t="s">
        <v>37</v>
      </c>
      <c r="K1439" t="s">
        <v>4597</v>
      </c>
      <c r="L1439" t="s">
        <v>54</v>
      </c>
      <c r="M1439" t="s">
        <v>9095</v>
      </c>
      <c r="N1439" t="s">
        <v>61</v>
      </c>
      <c r="O1439" t="s">
        <v>105</v>
      </c>
      <c r="P1439" t="s">
        <v>81</v>
      </c>
      <c r="Q1439" t="s">
        <v>9096</v>
      </c>
      <c r="R1439" t="s">
        <v>9097</v>
      </c>
      <c r="S1439" t="s">
        <v>72</v>
      </c>
      <c r="Z1439" t="s">
        <v>6964</v>
      </c>
      <c r="AA1439" t="s">
        <v>9098</v>
      </c>
      <c r="AC1439" t="s">
        <v>6965</v>
      </c>
      <c r="AF1439" t="s">
        <v>12573</v>
      </c>
      <c r="AG1439" t="s">
        <v>49</v>
      </c>
      <c r="AH1439" t="s">
        <v>12574</v>
      </c>
      <c r="AI1439" t="s">
        <v>10682</v>
      </c>
      <c r="AJ1439" t="s">
        <v>10682</v>
      </c>
      <c r="AK1439"/>
      <c r="AL1439">
        <v>0</v>
      </c>
    </row>
    <row r="1440" spans="1:38" x14ac:dyDescent="0.25">
      <c r="A1440" t="s">
        <v>78</v>
      </c>
      <c r="B1440" t="s">
        <v>38</v>
      </c>
      <c r="C1440" t="s">
        <v>10617</v>
      </c>
      <c r="E1440" t="s">
        <v>37</v>
      </c>
      <c r="F1440" t="s">
        <v>4435</v>
      </c>
      <c r="G1440" t="s">
        <v>94</v>
      </c>
      <c r="H1440" t="s">
        <v>252</v>
      </c>
      <c r="I1440" t="s">
        <v>52</v>
      </c>
      <c r="J1440" t="s">
        <v>37</v>
      </c>
      <c r="K1440" t="s">
        <v>4538</v>
      </c>
      <c r="L1440" t="s">
        <v>39</v>
      </c>
      <c r="M1440" t="s">
        <v>10618</v>
      </c>
      <c r="N1440" t="s">
        <v>197</v>
      </c>
      <c r="P1440" t="s">
        <v>45</v>
      </c>
      <c r="Z1440" t="s">
        <v>7026</v>
      </c>
      <c r="AA1440" t="s">
        <v>10619</v>
      </c>
      <c r="AC1440" t="s">
        <v>7028</v>
      </c>
      <c r="AF1440"/>
      <c r="AG1440" t="s">
        <v>49</v>
      </c>
      <c r="AH1440" t="s">
        <v>12575</v>
      </c>
      <c r="AI1440" t="s">
        <v>10682</v>
      </c>
      <c r="AJ1440" t="s">
        <v>10682</v>
      </c>
      <c r="AK1440"/>
      <c r="AL1440">
        <v>0</v>
      </c>
    </row>
    <row r="1441" spans="1:38" x14ac:dyDescent="0.25">
      <c r="A1441" t="s">
        <v>78</v>
      </c>
      <c r="B1441" t="s">
        <v>1440</v>
      </c>
      <c r="C1441" t="s">
        <v>9099</v>
      </c>
      <c r="E1441" t="s">
        <v>37</v>
      </c>
      <c r="F1441" t="s">
        <v>4435</v>
      </c>
      <c r="G1441" t="s">
        <v>94</v>
      </c>
      <c r="H1441" t="s">
        <v>636</v>
      </c>
      <c r="I1441" t="s">
        <v>180</v>
      </c>
      <c r="J1441" t="s">
        <v>37</v>
      </c>
      <c r="K1441" t="s">
        <v>4481</v>
      </c>
      <c r="L1441" t="s">
        <v>94</v>
      </c>
      <c r="M1441" t="s">
        <v>9100</v>
      </c>
      <c r="N1441" t="s">
        <v>184</v>
      </c>
      <c r="O1441" t="s">
        <v>9101</v>
      </c>
      <c r="P1441" t="s">
        <v>81</v>
      </c>
      <c r="Q1441" t="s">
        <v>1347</v>
      </c>
      <c r="R1441" t="s">
        <v>9102</v>
      </c>
      <c r="S1441" t="s">
        <v>72</v>
      </c>
      <c r="V1441" t="s">
        <v>9103</v>
      </c>
      <c r="X1441" t="s">
        <v>9104</v>
      </c>
      <c r="Z1441" t="s">
        <v>6977</v>
      </c>
      <c r="AA1441" t="s">
        <v>9105</v>
      </c>
      <c r="AB1441" t="s">
        <v>6976</v>
      </c>
      <c r="AC1441" t="s">
        <v>6971</v>
      </c>
      <c r="AF1441" t="s">
        <v>12576</v>
      </c>
      <c r="AG1441" t="s">
        <v>76</v>
      </c>
      <c r="AH1441" t="s">
        <v>12577</v>
      </c>
      <c r="AI1441" t="s">
        <v>10682</v>
      </c>
      <c r="AJ1441" t="s">
        <v>10682</v>
      </c>
      <c r="AK1441"/>
      <c r="AL1441">
        <v>0</v>
      </c>
    </row>
    <row r="1442" spans="1:38" x14ac:dyDescent="0.25">
      <c r="A1442" t="s">
        <v>78</v>
      </c>
      <c r="B1442" t="s">
        <v>1581</v>
      </c>
      <c r="C1442" t="s">
        <v>9106</v>
      </c>
      <c r="D1442" t="s">
        <v>6961</v>
      </c>
      <c r="E1442" t="s">
        <v>37</v>
      </c>
      <c r="F1442" t="s">
        <v>9068</v>
      </c>
      <c r="G1442" t="s">
        <v>70</v>
      </c>
      <c r="H1442" t="s">
        <v>51</v>
      </c>
      <c r="I1442" t="s">
        <v>103</v>
      </c>
      <c r="J1442" t="s">
        <v>37</v>
      </c>
      <c r="K1442" t="s">
        <v>4581</v>
      </c>
      <c r="L1442" t="s">
        <v>54</v>
      </c>
      <c r="M1442" t="s">
        <v>9107</v>
      </c>
      <c r="N1442" t="s">
        <v>184</v>
      </c>
      <c r="O1442" t="s">
        <v>105</v>
      </c>
      <c r="P1442" t="s">
        <v>81</v>
      </c>
      <c r="Q1442" t="s">
        <v>9108</v>
      </c>
      <c r="R1442" t="s">
        <v>9109</v>
      </c>
      <c r="S1442" t="s">
        <v>72</v>
      </c>
      <c r="Z1442" t="s">
        <v>6962</v>
      </c>
      <c r="AA1442" t="s">
        <v>9110</v>
      </c>
      <c r="AC1442" t="s">
        <v>6982</v>
      </c>
      <c r="AF1442" t="s">
        <v>12578</v>
      </c>
      <c r="AG1442" t="s">
        <v>76</v>
      </c>
      <c r="AH1442" t="s">
        <v>12579</v>
      </c>
      <c r="AI1442" t="s">
        <v>10682</v>
      </c>
      <c r="AJ1442" t="s">
        <v>10682</v>
      </c>
      <c r="AK1442"/>
      <c r="AL1442">
        <v>0</v>
      </c>
    </row>
    <row r="1443" spans="1:38" x14ac:dyDescent="0.25">
      <c r="A1443" t="s">
        <v>78</v>
      </c>
      <c r="B1443" t="s">
        <v>3934</v>
      </c>
      <c r="C1443" t="s">
        <v>9111</v>
      </c>
      <c r="D1443" t="s">
        <v>6961</v>
      </c>
      <c r="E1443" t="s">
        <v>37</v>
      </c>
      <c r="F1443" t="s">
        <v>9068</v>
      </c>
      <c r="G1443" t="s">
        <v>70</v>
      </c>
      <c r="H1443" t="s">
        <v>2516</v>
      </c>
      <c r="I1443" t="s">
        <v>52</v>
      </c>
      <c r="J1443" t="s">
        <v>37</v>
      </c>
      <c r="K1443" t="s">
        <v>4475</v>
      </c>
      <c r="L1443" t="s">
        <v>70</v>
      </c>
      <c r="M1443" t="s">
        <v>9112</v>
      </c>
      <c r="N1443" t="s">
        <v>184</v>
      </c>
      <c r="O1443" t="s">
        <v>105</v>
      </c>
      <c r="P1443" t="s">
        <v>81</v>
      </c>
      <c r="Q1443" t="s">
        <v>9113</v>
      </c>
      <c r="R1443" t="s">
        <v>9114</v>
      </c>
      <c r="S1443" t="s">
        <v>72</v>
      </c>
      <c r="Z1443" t="s">
        <v>6962</v>
      </c>
      <c r="AA1443" t="s">
        <v>8935</v>
      </c>
      <c r="AC1443" t="s">
        <v>6982</v>
      </c>
      <c r="AF1443" t="s">
        <v>12580</v>
      </c>
      <c r="AG1443" t="s">
        <v>76</v>
      </c>
      <c r="AH1443" t="s">
        <v>12562</v>
      </c>
      <c r="AI1443" t="s">
        <v>10682</v>
      </c>
      <c r="AJ1443" t="s">
        <v>10682</v>
      </c>
      <c r="AK1443"/>
      <c r="AL1443">
        <v>0</v>
      </c>
    </row>
    <row r="1444" spans="1:38" x14ac:dyDescent="0.25">
      <c r="A1444" t="s">
        <v>78</v>
      </c>
      <c r="B1444" t="s">
        <v>3934</v>
      </c>
      <c r="C1444" t="s">
        <v>9115</v>
      </c>
      <c r="D1444" t="s">
        <v>6961</v>
      </c>
      <c r="E1444" t="s">
        <v>37</v>
      </c>
      <c r="F1444" t="s">
        <v>9068</v>
      </c>
      <c r="G1444" t="s">
        <v>70</v>
      </c>
      <c r="H1444" t="s">
        <v>2516</v>
      </c>
      <c r="I1444" t="s">
        <v>52</v>
      </c>
      <c r="J1444" t="s">
        <v>37</v>
      </c>
      <c r="K1444" t="s">
        <v>4475</v>
      </c>
      <c r="L1444" t="s">
        <v>70</v>
      </c>
      <c r="M1444" t="s">
        <v>9116</v>
      </c>
      <c r="N1444" t="s">
        <v>184</v>
      </c>
      <c r="O1444" t="s">
        <v>105</v>
      </c>
      <c r="P1444" t="s">
        <v>81</v>
      </c>
      <c r="Q1444" t="s">
        <v>9117</v>
      </c>
      <c r="R1444" t="s">
        <v>9118</v>
      </c>
      <c r="S1444" t="s">
        <v>72</v>
      </c>
      <c r="Z1444" t="s">
        <v>6962</v>
      </c>
      <c r="AA1444" t="s">
        <v>8935</v>
      </c>
      <c r="AC1444" t="s">
        <v>6982</v>
      </c>
      <c r="AF1444" t="s">
        <v>12580</v>
      </c>
      <c r="AG1444" t="s">
        <v>76</v>
      </c>
      <c r="AH1444" t="s">
        <v>12562</v>
      </c>
      <c r="AI1444" t="s">
        <v>10682</v>
      </c>
      <c r="AJ1444" t="s">
        <v>10682</v>
      </c>
      <c r="AK1444"/>
      <c r="AL1444">
        <v>0</v>
      </c>
    </row>
    <row r="1445" spans="1:38" x14ac:dyDescent="0.25">
      <c r="A1445" t="s">
        <v>78</v>
      </c>
      <c r="B1445" t="s">
        <v>132</v>
      </c>
      <c r="C1445" t="s">
        <v>9119</v>
      </c>
      <c r="E1445" t="s">
        <v>37</v>
      </c>
      <c r="F1445" t="s">
        <v>6774</v>
      </c>
      <c r="G1445" t="s">
        <v>43</v>
      </c>
      <c r="H1445" t="s">
        <v>9120</v>
      </c>
      <c r="I1445" t="s">
        <v>52</v>
      </c>
      <c r="J1445" t="s">
        <v>37</v>
      </c>
      <c r="K1445" t="s">
        <v>4582</v>
      </c>
      <c r="L1445" t="s">
        <v>183</v>
      </c>
      <c r="M1445" t="s">
        <v>9121</v>
      </c>
      <c r="N1445" t="s">
        <v>184</v>
      </c>
      <c r="P1445" t="s">
        <v>81</v>
      </c>
      <c r="Q1445" t="s">
        <v>9122</v>
      </c>
      <c r="R1445" t="s">
        <v>9123</v>
      </c>
      <c r="S1445" t="s">
        <v>72</v>
      </c>
      <c r="Z1445" t="s">
        <v>7328</v>
      </c>
      <c r="AA1445" t="s">
        <v>9124</v>
      </c>
      <c r="AB1445" t="s">
        <v>9125</v>
      </c>
      <c r="AC1445" t="s">
        <v>7331</v>
      </c>
      <c r="AF1445" t="s">
        <v>12581</v>
      </c>
      <c r="AG1445" t="s">
        <v>76</v>
      </c>
      <c r="AH1445" t="s">
        <v>12582</v>
      </c>
      <c r="AI1445" t="s">
        <v>10682</v>
      </c>
      <c r="AJ1445" t="s">
        <v>10682</v>
      </c>
      <c r="AK1445"/>
      <c r="AL1445">
        <v>0</v>
      </c>
    </row>
    <row r="1446" spans="1:38" x14ac:dyDescent="0.25">
      <c r="A1446" t="s">
        <v>78</v>
      </c>
      <c r="B1446" t="s">
        <v>225</v>
      </c>
      <c r="C1446" t="s">
        <v>9126</v>
      </c>
      <c r="D1446" t="s">
        <v>6957</v>
      </c>
      <c r="E1446" t="s">
        <v>37</v>
      </c>
      <c r="F1446" t="s">
        <v>6800</v>
      </c>
      <c r="G1446" t="s">
        <v>60</v>
      </c>
      <c r="H1446" t="s">
        <v>9127</v>
      </c>
      <c r="I1446" t="s">
        <v>78</v>
      </c>
      <c r="J1446" t="s">
        <v>37</v>
      </c>
      <c r="K1446" t="s">
        <v>4556</v>
      </c>
      <c r="L1446" t="s">
        <v>60</v>
      </c>
      <c r="M1446" t="s">
        <v>9128</v>
      </c>
      <c r="N1446" t="s">
        <v>732</v>
      </c>
      <c r="O1446" t="s">
        <v>105</v>
      </c>
      <c r="P1446" t="s">
        <v>81</v>
      </c>
      <c r="Q1446" t="s">
        <v>9129</v>
      </c>
      <c r="R1446" t="s">
        <v>9130</v>
      </c>
      <c r="S1446" t="s">
        <v>72</v>
      </c>
      <c r="Z1446" t="s">
        <v>6958</v>
      </c>
      <c r="AA1446" t="s">
        <v>9131</v>
      </c>
      <c r="AC1446" t="s">
        <v>6982</v>
      </c>
      <c r="AF1446" t="s">
        <v>12583</v>
      </c>
      <c r="AG1446" t="s">
        <v>108</v>
      </c>
      <c r="AH1446" t="s">
        <v>12584</v>
      </c>
      <c r="AI1446" t="s">
        <v>10682</v>
      </c>
      <c r="AJ1446" t="s">
        <v>10682</v>
      </c>
      <c r="AK1446"/>
      <c r="AL1446">
        <v>0</v>
      </c>
    </row>
    <row r="1447" spans="1:38" x14ac:dyDescent="0.25">
      <c r="A1447" t="s">
        <v>78</v>
      </c>
      <c r="B1447" t="s">
        <v>53</v>
      </c>
      <c r="C1447" t="s">
        <v>10620</v>
      </c>
      <c r="D1447" t="s">
        <v>6961</v>
      </c>
      <c r="E1447" t="s">
        <v>37</v>
      </c>
      <c r="F1447" t="s">
        <v>4495</v>
      </c>
      <c r="G1447" t="s">
        <v>183</v>
      </c>
      <c r="H1447" t="s">
        <v>636</v>
      </c>
      <c r="I1447" t="s">
        <v>52</v>
      </c>
      <c r="J1447" t="s">
        <v>37</v>
      </c>
      <c r="K1447" t="s">
        <v>4531</v>
      </c>
      <c r="L1447" t="s">
        <v>183</v>
      </c>
      <c r="M1447" t="s">
        <v>10621</v>
      </c>
      <c r="N1447" t="s">
        <v>80</v>
      </c>
      <c r="O1447" t="s">
        <v>105</v>
      </c>
      <c r="P1447" t="s">
        <v>81</v>
      </c>
      <c r="Q1447" t="s">
        <v>10622</v>
      </c>
      <c r="R1447" t="s">
        <v>10623</v>
      </c>
      <c r="S1447" t="s">
        <v>72</v>
      </c>
      <c r="Z1447" t="s">
        <v>6962</v>
      </c>
      <c r="AA1447" t="s">
        <v>10624</v>
      </c>
      <c r="AB1447" t="s">
        <v>6976</v>
      </c>
      <c r="AC1447" t="s">
        <v>6982</v>
      </c>
      <c r="AF1447" t="s">
        <v>12585</v>
      </c>
      <c r="AG1447" t="s">
        <v>76</v>
      </c>
      <c r="AH1447" t="s">
        <v>12585</v>
      </c>
      <c r="AI1447" t="s">
        <v>10682</v>
      </c>
      <c r="AJ1447" t="s">
        <v>10682</v>
      </c>
      <c r="AK1447"/>
      <c r="AL1447">
        <v>0</v>
      </c>
    </row>
    <row r="1448" spans="1:38" x14ac:dyDescent="0.25">
      <c r="A1448" t="s">
        <v>78</v>
      </c>
      <c r="B1448" t="s">
        <v>177</v>
      </c>
      <c r="C1448" t="s">
        <v>9132</v>
      </c>
      <c r="D1448" t="s">
        <v>6978</v>
      </c>
      <c r="E1448" t="s">
        <v>37</v>
      </c>
      <c r="F1448" t="s">
        <v>4581</v>
      </c>
      <c r="G1448" t="s">
        <v>54</v>
      </c>
      <c r="H1448" t="s">
        <v>693</v>
      </c>
      <c r="I1448" t="s">
        <v>103</v>
      </c>
      <c r="J1448" t="s">
        <v>37</v>
      </c>
      <c r="K1448" t="s">
        <v>4597</v>
      </c>
      <c r="L1448" t="s">
        <v>54</v>
      </c>
      <c r="M1448" t="s">
        <v>9133</v>
      </c>
      <c r="N1448" t="s">
        <v>184</v>
      </c>
      <c r="P1448" t="s">
        <v>81</v>
      </c>
      <c r="Q1448" t="s">
        <v>9134</v>
      </c>
      <c r="R1448" t="s">
        <v>9135</v>
      </c>
      <c r="S1448" t="s">
        <v>72</v>
      </c>
      <c r="Z1448" t="s">
        <v>6979</v>
      </c>
      <c r="AA1448" t="s">
        <v>9136</v>
      </c>
      <c r="AC1448" t="s">
        <v>6975</v>
      </c>
      <c r="AF1448" t="s">
        <v>12586</v>
      </c>
      <c r="AG1448" t="s">
        <v>76</v>
      </c>
      <c r="AH1448" t="s">
        <v>12587</v>
      </c>
      <c r="AI1448" t="s">
        <v>10682</v>
      </c>
      <c r="AJ1448" t="s">
        <v>10682</v>
      </c>
      <c r="AK1448"/>
      <c r="AL1448">
        <v>0</v>
      </c>
    </row>
    <row r="1449" spans="1:38" x14ac:dyDescent="0.25">
      <c r="A1449" t="s">
        <v>78</v>
      </c>
      <c r="B1449" t="s">
        <v>609</v>
      </c>
      <c r="C1449" t="s">
        <v>9137</v>
      </c>
      <c r="E1449" t="s">
        <v>37</v>
      </c>
      <c r="F1449" t="s">
        <v>4481</v>
      </c>
      <c r="G1449" t="s">
        <v>94</v>
      </c>
      <c r="H1449" t="s">
        <v>102</v>
      </c>
      <c r="I1449" t="s">
        <v>103</v>
      </c>
      <c r="J1449" t="s">
        <v>37</v>
      </c>
      <c r="K1449" t="s">
        <v>4648</v>
      </c>
      <c r="L1449" t="s">
        <v>70</v>
      </c>
      <c r="M1449" t="s">
        <v>9138</v>
      </c>
      <c r="N1449" t="s">
        <v>197</v>
      </c>
      <c r="P1449" t="s">
        <v>45</v>
      </c>
      <c r="R1449" t="s">
        <v>9139</v>
      </c>
      <c r="S1449" t="s">
        <v>46</v>
      </c>
      <c r="T1449" t="s">
        <v>9140</v>
      </c>
      <c r="V1449" t="s">
        <v>9141</v>
      </c>
      <c r="W1449" t="s">
        <v>9142</v>
      </c>
      <c r="X1449" t="s">
        <v>9143</v>
      </c>
      <c r="Z1449" t="s">
        <v>64</v>
      </c>
      <c r="AA1449" t="s">
        <v>9144</v>
      </c>
      <c r="AF1449"/>
      <c r="AG1449" t="s">
        <v>49</v>
      </c>
      <c r="AH1449" t="s">
        <v>12556</v>
      </c>
      <c r="AI1449" t="s">
        <v>10682</v>
      </c>
      <c r="AJ1449" t="s">
        <v>10682</v>
      </c>
      <c r="AK1449"/>
      <c r="AL1449">
        <v>0</v>
      </c>
    </row>
    <row r="1450" spans="1:38" x14ac:dyDescent="0.25">
      <c r="A1450" t="s">
        <v>78</v>
      </c>
      <c r="B1450" t="s">
        <v>355</v>
      </c>
      <c r="C1450" t="s">
        <v>9145</v>
      </c>
      <c r="D1450" t="s">
        <v>6967</v>
      </c>
      <c r="E1450" t="s">
        <v>37</v>
      </c>
      <c r="F1450" t="s">
        <v>4475</v>
      </c>
      <c r="G1450" t="s">
        <v>70</v>
      </c>
      <c r="I1450" t="s">
        <v>52</v>
      </c>
      <c r="J1450" t="s">
        <v>37</v>
      </c>
      <c r="K1450" t="s">
        <v>4648</v>
      </c>
      <c r="L1450" t="s">
        <v>70</v>
      </c>
      <c r="M1450" t="s">
        <v>9146</v>
      </c>
      <c r="N1450" t="s">
        <v>184</v>
      </c>
      <c r="O1450" t="s">
        <v>95</v>
      </c>
      <c r="P1450" t="s">
        <v>81</v>
      </c>
      <c r="Q1450" t="s">
        <v>9147</v>
      </c>
      <c r="R1450" t="s">
        <v>9148</v>
      </c>
      <c r="S1450" t="s">
        <v>72</v>
      </c>
      <c r="V1450" t="s">
        <v>96</v>
      </c>
      <c r="X1450" t="s">
        <v>1095</v>
      </c>
      <c r="Z1450" t="s">
        <v>6968</v>
      </c>
      <c r="AA1450" t="s">
        <v>99</v>
      </c>
      <c r="AB1450" t="s">
        <v>8940</v>
      </c>
      <c r="AC1450" t="s">
        <v>6969</v>
      </c>
      <c r="AF1450" t="s">
        <v>12517</v>
      </c>
      <c r="AG1450" t="s">
        <v>76</v>
      </c>
      <c r="AH1450" t="s">
        <v>12588</v>
      </c>
      <c r="AI1450" t="s">
        <v>10682</v>
      </c>
      <c r="AJ1450" t="s">
        <v>10682</v>
      </c>
      <c r="AK1450"/>
      <c r="AL1450">
        <v>0</v>
      </c>
    </row>
    <row r="1451" spans="1:38" x14ac:dyDescent="0.25">
      <c r="A1451" t="s">
        <v>78</v>
      </c>
      <c r="B1451" t="s">
        <v>771</v>
      </c>
      <c r="C1451" t="s">
        <v>9149</v>
      </c>
      <c r="E1451" t="s">
        <v>37</v>
      </c>
      <c r="F1451" t="s">
        <v>4475</v>
      </c>
      <c r="G1451" t="s">
        <v>70</v>
      </c>
      <c r="I1451" t="s">
        <v>180</v>
      </c>
      <c r="J1451" t="s">
        <v>6981</v>
      </c>
      <c r="K1451" t="s">
        <v>4556</v>
      </c>
      <c r="L1451" t="s">
        <v>60</v>
      </c>
      <c r="M1451" t="s">
        <v>9150</v>
      </c>
      <c r="N1451" t="s">
        <v>7418</v>
      </c>
      <c r="P1451" t="s">
        <v>81</v>
      </c>
      <c r="Q1451" t="s">
        <v>7273</v>
      </c>
      <c r="R1451" t="s">
        <v>9151</v>
      </c>
      <c r="S1451" t="s">
        <v>72</v>
      </c>
      <c r="Z1451" t="s">
        <v>7275</v>
      </c>
      <c r="AC1451" t="s">
        <v>7276</v>
      </c>
      <c r="AF1451" t="s">
        <v>12589</v>
      </c>
      <c r="AG1451" t="s">
        <v>49</v>
      </c>
      <c r="AH1451" t="s">
        <v>12589</v>
      </c>
      <c r="AI1451" t="s">
        <v>10682</v>
      </c>
      <c r="AJ1451" t="s">
        <v>10682</v>
      </c>
      <c r="AK1451"/>
      <c r="AL1451">
        <v>0</v>
      </c>
    </row>
    <row r="1452" spans="1:38" x14ac:dyDescent="0.25">
      <c r="A1452" t="s">
        <v>78</v>
      </c>
      <c r="B1452" t="s">
        <v>3924</v>
      </c>
      <c r="C1452" t="s">
        <v>9152</v>
      </c>
      <c r="E1452" t="s">
        <v>37</v>
      </c>
      <c r="F1452" t="s">
        <v>4506</v>
      </c>
      <c r="G1452" t="s">
        <v>43</v>
      </c>
      <c r="I1452" t="s">
        <v>78</v>
      </c>
      <c r="J1452" t="s">
        <v>37</v>
      </c>
      <c r="K1452" t="s">
        <v>4582</v>
      </c>
      <c r="L1452" t="s">
        <v>183</v>
      </c>
      <c r="M1452" t="s">
        <v>9153</v>
      </c>
      <c r="N1452" t="s">
        <v>7418</v>
      </c>
      <c r="P1452" t="s">
        <v>81</v>
      </c>
      <c r="Q1452" t="s">
        <v>6525</v>
      </c>
      <c r="R1452" t="s">
        <v>9154</v>
      </c>
      <c r="S1452" t="s">
        <v>72</v>
      </c>
      <c r="Z1452" t="s">
        <v>8395</v>
      </c>
      <c r="AC1452" t="s">
        <v>8396</v>
      </c>
      <c r="AF1452" t="s">
        <v>12590</v>
      </c>
      <c r="AG1452" t="s">
        <v>49</v>
      </c>
      <c r="AH1452" t="s">
        <v>12590</v>
      </c>
      <c r="AI1452" t="s">
        <v>10682</v>
      </c>
      <c r="AJ1452" t="s">
        <v>10682</v>
      </c>
      <c r="AK1452"/>
      <c r="AL1452">
        <v>0</v>
      </c>
    </row>
    <row r="1453" spans="1:38" x14ac:dyDescent="0.25">
      <c r="A1453" t="s">
        <v>78</v>
      </c>
      <c r="B1453" t="s">
        <v>5399</v>
      </c>
      <c r="C1453" t="s">
        <v>9155</v>
      </c>
      <c r="D1453" t="s">
        <v>6972</v>
      </c>
      <c r="E1453" t="s">
        <v>37</v>
      </c>
      <c r="F1453" t="s">
        <v>4582</v>
      </c>
      <c r="G1453" t="s">
        <v>183</v>
      </c>
      <c r="H1453" t="s">
        <v>157</v>
      </c>
      <c r="I1453" t="s">
        <v>180</v>
      </c>
      <c r="J1453" t="s">
        <v>37</v>
      </c>
      <c r="K1453" t="s">
        <v>4648</v>
      </c>
      <c r="L1453" t="s">
        <v>70</v>
      </c>
      <c r="M1453" t="s">
        <v>9156</v>
      </c>
      <c r="N1453" t="s">
        <v>376</v>
      </c>
      <c r="O1453" t="s">
        <v>9157</v>
      </c>
      <c r="P1453" t="s">
        <v>81</v>
      </c>
      <c r="Q1453" t="s">
        <v>9158</v>
      </c>
      <c r="R1453" t="s">
        <v>9159</v>
      </c>
      <c r="S1453" t="s">
        <v>72</v>
      </c>
      <c r="Z1453" t="s">
        <v>6973</v>
      </c>
      <c r="AC1453" t="s">
        <v>6975</v>
      </c>
      <c r="AF1453" t="s">
        <v>12591</v>
      </c>
      <c r="AG1453" t="s">
        <v>49</v>
      </c>
      <c r="AH1453" t="s">
        <v>12591</v>
      </c>
      <c r="AI1453" t="s">
        <v>10682</v>
      </c>
      <c r="AJ1453" t="s">
        <v>10682</v>
      </c>
      <c r="AK1453"/>
      <c r="AL1453">
        <v>0</v>
      </c>
    </row>
    <row r="1454" spans="1:38" x14ac:dyDescent="0.25">
      <c r="A1454" t="s">
        <v>78</v>
      </c>
      <c r="B1454" t="s">
        <v>4313</v>
      </c>
      <c r="C1454" t="s">
        <v>9160</v>
      </c>
      <c r="D1454" t="s">
        <v>7403</v>
      </c>
      <c r="E1454" t="s">
        <v>37</v>
      </c>
      <c r="F1454" t="s">
        <v>4582</v>
      </c>
      <c r="G1454" t="s">
        <v>183</v>
      </c>
      <c r="H1454" t="s">
        <v>51</v>
      </c>
      <c r="I1454" t="s">
        <v>103</v>
      </c>
      <c r="J1454" t="s">
        <v>37</v>
      </c>
      <c r="K1454" t="s">
        <v>4681</v>
      </c>
      <c r="L1454" t="s">
        <v>60</v>
      </c>
      <c r="M1454" t="s">
        <v>9161</v>
      </c>
      <c r="N1454" t="s">
        <v>7005</v>
      </c>
      <c r="O1454" t="s">
        <v>105</v>
      </c>
      <c r="Q1454" t="s">
        <v>9162</v>
      </c>
      <c r="R1454" t="s">
        <v>9163</v>
      </c>
      <c r="S1454" t="s">
        <v>72</v>
      </c>
      <c r="Z1454" t="s">
        <v>7408</v>
      </c>
      <c r="AA1454" t="s">
        <v>9164</v>
      </c>
      <c r="AC1454" t="s">
        <v>6960</v>
      </c>
      <c r="AF1454" t="s">
        <v>12592</v>
      </c>
      <c r="AG1454" t="s">
        <v>285</v>
      </c>
      <c r="AH1454" t="s">
        <v>12593</v>
      </c>
      <c r="AI1454" t="s">
        <v>11568</v>
      </c>
      <c r="AJ1454" t="s">
        <v>11568</v>
      </c>
      <c r="AK1454"/>
      <c r="AL1454">
        <v>0</v>
      </c>
    </row>
    <row r="1455" spans="1:38" x14ac:dyDescent="0.25">
      <c r="A1455" t="s">
        <v>78</v>
      </c>
      <c r="B1455" t="s">
        <v>4042</v>
      </c>
      <c r="C1455" t="s">
        <v>9165</v>
      </c>
      <c r="E1455" t="s">
        <v>37</v>
      </c>
      <c r="F1455" t="s">
        <v>4571</v>
      </c>
      <c r="G1455" t="s">
        <v>39</v>
      </c>
      <c r="H1455" t="s">
        <v>4325</v>
      </c>
      <c r="I1455" t="s">
        <v>52</v>
      </c>
      <c r="J1455" t="s">
        <v>37</v>
      </c>
      <c r="K1455" t="s">
        <v>4627</v>
      </c>
      <c r="L1455" t="s">
        <v>39</v>
      </c>
      <c r="M1455" t="s">
        <v>9166</v>
      </c>
      <c r="N1455" t="s">
        <v>184</v>
      </c>
      <c r="O1455" t="s">
        <v>9167</v>
      </c>
      <c r="P1455" t="s">
        <v>81</v>
      </c>
      <c r="R1455" t="s">
        <v>9168</v>
      </c>
      <c r="S1455" t="s">
        <v>46</v>
      </c>
      <c r="T1455" t="s">
        <v>280</v>
      </c>
      <c r="V1455" t="s">
        <v>9169</v>
      </c>
      <c r="X1455" t="s">
        <v>9170</v>
      </c>
      <c r="Z1455" t="s">
        <v>6970</v>
      </c>
      <c r="AA1455" t="s">
        <v>414</v>
      </c>
      <c r="AB1455" t="s">
        <v>6976</v>
      </c>
      <c r="AC1455" t="s">
        <v>6971</v>
      </c>
      <c r="AF1455"/>
      <c r="AG1455" t="s">
        <v>76</v>
      </c>
      <c r="AH1455" t="s">
        <v>12562</v>
      </c>
      <c r="AI1455" t="s">
        <v>10682</v>
      </c>
      <c r="AJ1455" t="s">
        <v>10682</v>
      </c>
      <c r="AK1455"/>
      <c r="AL1455">
        <v>0</v>
      </c>
    </row>
    <row r="1456" spans="1:38" x14ac:dyDescent="0.25">
      <c r="A1456" t="s">
        <v>78</v>
      </c>
      <c r="B1456" t="s">
        <v>362</v>
      </c>
      <c r="C1456" t="s">
        <v>9171</v>
      </c>
      <c r="D1456" t="s">
        <v>7403</v>
      </c>
      <c r="E1456" t="s">
        <v>37</v>
      </c>
      <c r="F1456" t="s">
        <v>4571</v>
      </c>
      <c r="G1456" t="s">
        <v>39</v>
      </c>
      <c r="H1456" t="s">
        <v>51</v>
      </c>
      <c r="I1456" t="s">
        <v>103</v>
      </c>
      <c r="J1456" t="s">
        <v>37</v>
      </c>
      <c r="K1456" t="s">
        <v>4519</v>
      </c>
      <c r="L1456" t="s">
        <v>54</v>
      </c>
      <c r="M1456" t="s">
        <v>9172</v>
      </c>
      <c r="N1456" t="s">
        <v>7005</v>
      </c>
      <c r="O1456" t="s">
        <v>1681</v>
      </c>
      <c r="Q1456" t="s">
        <v>9173</v>
      </c>
      <c r="R1456" t="s">
        <v>9174</v>
      </c>
      <c r="S1456" t="s">
        <v>72</v>
      </c>
      <c r="Z1456" t="s">
        <v>7408</v>
      </c>
      <c r="AA1456" t="s">
        <v>9175</v>
      </c>
      <c r="AC1456" t="s">
        <v>6965</v>
      </c>
      <c r="AF1456" t="s">
        <v>12594</v>
      </c>
      <c r="AG1456" t="s">
        <v>285</v>
      </c>
      <c r="AH1456" t="s">
        <v>12595</v>
      </c>
      <c r="AI1456" t="s">
        <v>11568</v>
      </c>
      <c r="AJ1456" t="s">
        <v>11568</v>
      </c>
      <c r="AK1456"/>
      <c r="AL1456">
        <v>0</v>
      </c>
    </row>
    <row r="1457" spans="1:38" x14ac:dyDescent="0.25">
      <c r="A1457" t="s">
        <v>78</v>
      </c>
      <c r="B1457" t="s">
        <v>3360</v>
      </c>
      <c r="C1457" t="s">
        <v>9176</v>
      </c>
      <c r="D1457" t="s">
        <v>6978</v>
      </c>
      <c r="E1457" t="s">
        <v>37</v>
      </c>
      <c r="F1457" t="s">
        <v>4597</v>
      </c>
      <c r="G1457" t="s">
        <v>54</v>
      </c>
      <c r="H1457" t="s">
        <v>9177</v>
      </c>
      <c r="I1457" t="s">
        <v>180</v>
      </c>
      <c r="J1457" t="s">
        <v>37</v>
      </c>
      <c r="K1457" t="s">
        <v>4519</v>
      </c>
      <c r="L1457" t="s">
        <v>54</v>
      </c>
      <c r="M1457" t="s">
        <v>9178</v>
      </c>
      <c r="N1457" t="s">
        <v>732</v>
      </c>
      <c r="P1457" t="s">
        <v>81</v>
      </c>
      <c r="Q1457" t="s">
        <v>9179</v>
      </c>
      <c r="R1457" t="s">
        <v>9180</v>
      </c>
      <c r="S1457" t="s">
        <v>72</v>
      </c>
      <c r="Z1457" t="s">
        <v>7151</v>
      </c>
      <c r="AA1457" t="s">
        <v>9181</v>
      </c>
      <c r="AC1457" t="s">
        <v>6975</v>
      </c>
      <c r="AF1457" t="s">
        <v>12596</v>
      </c>
      <c r="AG1457" t="s">
        <v>108</v>
      </c>
      <c r="AH1457" t="s">
        <v>12597</v>
      </c>
      <c r="AI1457" t="s">
        <v>10682</v>
      </c>
      <c r="AJ1457" t="s">
        <v>10682</v>
      </c>
      <c r="AK1457"/>
      <c r="AL1457">
        <v>0</v>
      </c>
    </row>
    <row r="1458" spans="1:38" x14ac:dyDescent="0.25">
      <c r="A1458" t="s">
        <v>78</v>
      </c>
      <c r="B1458" t="s">
        <v>3686</v>
      </c>
      <c r="C1458" t="s">
        <v>9182</v>
      </c>
      <c r="D1458" t="s">
        <v>6963</v>
      </c>
      <c r="E1458" t="s">
        <v>37</v>
      </c>
      <c r="F1458" t="s">
        <v>4597</v>
      </c>
      <c r="G1458" t="s">
        <v>54</v>
      </c>
      <c r="H1458" t="s">
        <v>51</v>
      </c>
      <c r="I1458" t="s">
        <v>78</v>
      </c>
      <c r="J1458" t="s">
        <v>645</v>
      </c>
      <c r="K1458" t="s">
        <v>4519</v>
      </c>
      <c r="L1458" t="s">
        <v>54</v>
      </c>
      <c r="M1458" t="s">
        <v>9183</v>
      </c>
      <c r="N1458" t="s">
        <v>197</v>
      </c>
      <c r="O1458" t="s">
        <v>105</v>
      </c>
      <c r="P1458" t="s">
        <v>81</v>
      </c>
      <c r="Q1458" t="s">
        <v>9184</v>
      </c>
      <c r="R1458" t="s">
        <v>9185</v>
      </c>
      <c r="S1458" t="s">
        <v>72</v>
      </c>
      <c r="Z1458" t="s">
        <v>6964</v>
      </c>
      <c r="AA1458" t="s">
        <v>9186</v>
      </c>
      <c r="AC1458" t="s">
        <v>6965</v>
      </c>
      <c r="AF1458" t="s">
        <v>12598</v>
      </c>
      <c r="AG1458" t="s">
        <v>49</v>
      </c>
      <c r="AH1458" t="s">
        <v>12598</v>
      </c>
      <c r="AI1458" t="s">
        <v>10682</v>
      </c>
      <c r="AJ1458" t="s">
        <v>10682</v>
      </c>
      <c r="AK1458" t="s">
        <v>10789</v>
      </c>
      <c r="AL1458">
        <v>0</v>
      </c>
    </row>
    <row r="1459" spans="1:38" x14ac:dyDescent="0.25">
      <c r="A1459" t="s">
        <v>78</v>
      </c>
      <c r="B1459" t="s">
        <v>3402</v>
      </c>
      <c r="C1459" t="s">
        <v>9187</v>
      </c>
      <c r="D1459" t="s">
        <v>6961</v>
      </c>
      <c r="E1459" t="s">
        <v>37</v>
      </c>
      <c r="F1459" t="s">
        <v>4597</v>
      </c>
      <c r="G1459" t="s">
        <v>54</v>
      </c>
      <c r="H1459" t="s">
        <v>239</v>
      </c>
      <c r="I1459" t="s">
        <v>78</v>
      </c>
      <c r="J1459" t="s">
        <v>37</v>
      </c>
      <c r="K1459" t="s">
        <v>4519</v>
      </c>
      <c r="L1459" t="s">
        <v>54</v>
      </c>
      <c r="M1459" t="s">
        <v>9188</v>
      </c>
      <c r="N1459" t="s">
        <v>184</v>
      </c>
      <c r="O1459" t="s">
        <v>105</v>
      </c>
      <c r="P1459" t="s">
        <v>81</v>
      </c>
      <c r="Q1459" t="s">
        <v>9189</v>
      </c>
      <c r="R1459" t="s">
        <v>9190</v>
      </c>
      <c r="S1459" t="s">
        <v>72</v>
      </c>
      <c r="Z1459" t="s">
        <v>6962</v>
      </c>
      <c r="AA1459" t="s">
        <v>9191</v>
      </c>
      <c r="AB1459" t="s">
        <v>6976</v>
      </c>
      <c r="AC1459" t="s">
        <v>6982</v>
      </c>
      <c r="AF1459" t="s">
        <v>12599</v>
      </c>
      <c r="AG1459" t="s">
        <v>76</v>
      </c>
      <c r="AH1459" t="s">
        <v>12566</v>
      </c>
      <c r="AI1459" t="s">
        <v>10682</v>
      </c>
      <c r="AJ1459" t="s">
        <v>10682</v>
      </c>
      <c r="AK1459"/>
      <c r="AL1459">
        <v>0</v>
      </c>
    </row>
    <row r="1460" spans="1:38" x14ac:dyDescent="0.25">
      <c r="A1460" t="s">
        <v>78</v>
      </c>
      <c r="B1460" t="s">
        <v>177</v>
      </c>
      <c r="C1460" t="s">
        <v>9192</v>
      </c>
      <c r="D1460" t="s">
        <v>6978</v>
      </c>
      <c r="E1460" t="s">
        <v>37</v>
      </c>
      <c r="F1460" t="s">
        <v>4612</v>
      </c>
      <c r="G1460" t="s">
        <v>94</v>
      </c>
      <c r="H1460" t="s">
        <v>102</v>
      </c>
      <c r="I1460" t="s">
        <v>52</v>
      </c>
      <c r="J1460" t="s">
        <v>37</v>
      </c>
      <c r="K1460" t="s">
        <v>4756</v>
      </c>
      <c r="L1460" t="s">
        <v>60</v>
      </c>
      <c r="M1460" t="s">
        <v>9193</v>
      </c>
      <c r="N1460" t="s">
        <v>80</v>
      </c>
      <c r="Q1460" t="s">
        <v>9194</v>
      </c>
      <c r="R1460" t="s">
        <v>9195</v>
      </c>
      <c r="S1460" t="s">
        <v>72</v>
      </c>
      <c r="Z1460" t="s">
        <v>6979</v>
      </c>
      <c r="AC1460" t="s">
        <v>6975</v>
      </c>
      <c r="AF1460" t="s">
        <v>12600</v>
      </c>
      <c r="AG1460" t="s">
        <v>76</v>
      </c>
      <c r="AH1460" t="s">
        <v>12601</v>
      </c>
      <c r="AI1460" t="s">
        <v>10682</v>
      </c>
      <c r="AJ1460" t="s">
        <v>10682</v>
      </c>
      <c r="AK1460"/>
      <c r="AL1460">
        <v>0</v>
      </c>
    </row>
    <row r="1461" spans="1:38" x14ac:dyDescent="0.25">
      <c r="A1461" t="s">
        <v>78</v>
      </c>
      <c r="B1461" t="s">
        <v>289</v>
      </c>
      <c r="C1461" t="s">
        <v>9196</v>
      </c>
      <c r="D1461" t="s">
        <v>6963</v>
      </c>
      <c r="E1461" t="s">
        <v>37</v>
      </c>
      <c r="F1461" t="s">
        <v>4662</v>
      </c>
      <c r="G1461" t="s">
        <v>43</v>
      </c>
      <c r="H1461" t="s">
        <v>102</v>
      </c>
      <c r="I1461" t="s">
        <v>78</v>
      </c>
      <c r="J1461" t="s">
        <v>37</v>
      </c>
      <c r="K1461" t="s">
        <v>4681</v>
      </c>
      <c r="L1461" t="s">
        <v>60</v>
      </c>
      <c r="M1461" t="s">
        <v>9197</v>
      </c>
      <c r="N1461" t="s">
        <v>7418</v>
      </c>
      <c r="O1461" t="s">
        <v>105</v>
      </c>
      <c r="P1461" t="s">
        <v>81</v>
      </c>
      <c r="Q1461" t="s">
        <v>9198</v>
      </c>
      <c r="R1461" t="s">
        <v>9199</v>
      </c>
      <c r="S1461" t="s">
        <v>72</v>
      </c>
      <c r="Z1461" t="s">
        <v>6964</v>
      </c>
      <c r="AA1461" t="s">
        <v>9200</v>
      </c>
      <c r="AC1461" t="s">
        <v>6965</v>
      </c>
      <c r="AF1461" t="s">
        <v>12602</v>
      </c>
      <c r="AG1461" t="s">
        <v>49</v>
      </c>
      <c r="AH1461" t="s">
        <v>12603</v>
      </c>
      <c r="AI1461" t="s">
        <v>10682</v>
      </c>
      <c r="AJ1461" t="s">
        <v>10682</v>
      </c>
      <c r="AK1461"/>
      <c r="AL1461">
        <v>0</v>
      </c>
    </row>
    <row r="1462" spans="1:38" x14ac:dyDescent="0.25">
      <c r="A1462" t="s">
        <v>78</v>
      </c>
      <c r="B1462" t="s">
        <v>1937</v>
      </c>
      <c r="C1462" t="s">
        <v>9201</v>
      </c>
      <c r="D1462" t="s">
        <v>6978</v>
      </c>
      <c r="E1462" t="s">
        <v>37</v>
      </c>
      <c r="F1462" t="s">
        <v>4681</v>
      </c>
      <c r="G1462" t="s">
        <v>60</v>
      </c>
      <c r="H1462" t="s">
        <v>168</v>
      </c>
      <c r="I1462" t="s">
        <v>52</v>
      </c>
      <c r="J1462" t="s">
        <v>37</v>
      </c>
      <c r="K1462" t="s">
        <v>4714</v>
      </c>
      <c r="L1462" t="s">
        <v>54</v>
      </c>
      <c r="M1462" t="s">
        <v>9202</v>
      </c>
      <c r="N1462" t="s">
        <v>732</v>
      </c>
      <c r="P1462" t="s">
        <v>81</v>
      </c>
      <c r="Q1462" t="s">
        <v>9203</v>
      </c>
      <c r="R1462" t="s">
        <v>9204</v>
      </c>
      <c r="S1462" t="s">
        <v>72</v>
      </c>
      <c r="Z1462" t="s">
        <v>7151</v>
      </c>
      <c r="AA1462" t="s">
        <v>9205</v>
      </c>
      <c r="AC1462" t="s">
        <v>6975</v>
      </c>
      <c r="AF1462" t="s">
        <v>12604</v>
      </c>
      <c r="AG1462" t="s">
        <v>108</v>
      </c>
      <c r="AH1462" t="s">
        <v>12605</v>
      </c>
      <c r="AI1462" t="s">
        <v>10682</v>
      </c>
      <c r="AJ1462" t="s">
        <v>10682</v>
      </c>
      <c r="AK1462"/>
      <c r="AL1462">
        <v>0</v>
      </c>
    </row>
    <row r="1463" spans="1:38" x14ac:dyDescent="0.25">
      <c r="A1463" t="s">
        <v>78</v>
      </c>
      <c r="B1463" t="s">
        <v>697</v>
      </c>
      <c r="C1463" t="s">
        <v>9206</v>
      </c>
      <c r="D1463" t="s">
        <v>6961</v>
      </c>
      <c r="E1463" t="s">
        <v>37</v>
      </c>
      <c r="F1463" t="s">
        <v>4681</v>
      </c>
      <c r="G1463" t="s">
        <v>60</v>
      </c>
      <c r="H1463" t="s">
        <v>8748</v>
      </c>
      <c r="I1463" t="s">
        <v>78</v>
      </c>
      <c r="J1463" t="s">
        <v>37</v>
      </c>
      <c r="K1463" t="s">
        <v>4663</v>
      </c>
      <c r="L1463" t="s">
        <v>43</v>
      </c>
      <c r="M1463" t="s">
        <v>9207</v>
      </c>
      <c r="N1463" t="s">
        <v>184</v>
      </c>
      <c r="O1463" t="s">
        <v>105</v>
      </c>
      <c r="P1463" t="s">
        <v>81</v>
      </c>
      <c r="Q1463" t="s">
        <v>9208</v>
      </c>
      <c r="R1463" t="s">
        <v>9209</v>
      </c>
      <c r="S1463" t="s">
        <v>72</v>
      </c>
      <c r="Z1463" t="s">
        <v>6962</v>
      </c>
      <c r="AA1463" t="s">
        <v>9210</v>
      </c>
      <c r="AB1463" t="s">
        <v>6976</v>
      </c>
      <c r="AC1463" t="s">
        <v>6982</v>
      </c>
      <c r="AF1463" t="s">
        <v>12606</v>
      </c>
      <c r="AG1463" t="s">
        <v>76</v>
      </c>
      <c r="AH1463" t="s">
        <v>12607</v>
      </c>
      <c r="AI1463" t="s">
        <v>10682</v>
      </c>
      <c r="AJ1463" t="s">
        <v>10682</v>
      </c>
      <c r="AK1463"/>
      <c r="AL1463">
        <v>0</v>
      </c>
    </row>
    <row r="1464" spans="1:38" x14ac:dyDescent="0.25">
      <c r="A1464" t="s">
        <v>78</v>
      </c>
      <c r="B1464" t="s">
        <v>84</v>
      </c>
      <c r="C1464" t="s">
        <v>10625</v>
      </c>
      <c r="D1464" t="s">
        <v>6963</v>
      </c>
      <c r="E1464" t="s">
        <v>37</v>
      </c>
      <c r="F1464" t="s">
        <v>4531</v>
      </c>
      <c r="G1464" t="s">
        <v>183</v>
      </c>
      <c r="H1464" t="s">
        <v>51</v>
      </c>
      <c r="I1464" t="s">
        <v>52</v>
      </c>
      <c r="J1464" t="s">
        <v>37</v>
      </c>
      <c r="K1464" t="s">
        <v>4519</v>
      </c>
      <c r="L1464" t="s">
        <v>54</v>
      </c>
      <c r="M1464" t="s">
        <v>10626</v>
      </c>
      <c r="N1464" t="s">
        <v>7418</v>
      </c>
      <c r="O1464" t="s">
        <v>105</v>
      </c>
      <c r="P1464" t="s">
        <v>81</v>
      </c>
      <c r="Q1464" t="s">
        <v>10627</v>
      </c>
      <c r="R1464" t="s">
        <v>10628</v>
      </c>
      <c r="S1464" t="s">
        <v>72</v>
      </c>
      <c r="Z1464" t="s">
        <v>6964</v>
      </c>
      <c r="AA1464" t="s">
        <v>10629</v>
      </c>
      <c r="AC1464" t="s">
        <v>6965</v>
      </c>
      <c r="AF1464" t="s">
        <v>12608</v>
      </c>
      <c r="AG1464" t="s">
        <v>49</v>
      </c>
      <c r="AH1464" t="s">
        <v>12608</v>
      </c>
      <c r="AI1464" t="s">
        <v>10682</v>
      </c>
      <c r="AJ1464" t="s">
        <v>10682</v>
      </c>
      <c r="AK1464"/>
      <c r="AL1464">
        <v>0</v>
      </c>
    </row>
    <row r="1465" spans="1:38" x14ac:dyDescent="0.25">
      <c r="A1465" t="s">
        <v>78</v>
      </c>
      <c r="B1465" t="s">
        <v>4962</v>
      </c>
      <c r="C1465" t="s">
        <v>9211</v>
      </c>
      <c r="D1465" t="s">
        <v>6961</v>
      </c>
      <c r="E1465" t="s">
        <v>37</v>
      </c>
      <c r="F1465" t="s">
        <v>4531</v>
      </c>
      <c r="G1465" t="s">
        <v>183</v>
      </c>
      <c r="H1465" t="s">
        <v>51</v>
      </c>
      <c r="I1465" t="s">
        <v>103</v>
      </c>
      <c r="J1465" t="s">
        <v>37</v>
      </c>
      <c r="K1465" t="s">
        <v>4700</v>
      </c>
      <c r="L1465" t="s">
        <v>70</v>
      </c>
      <c r="M1465" t="s">
        <v>9212</v>
      </c>
      <c r="N1465" t="s">
        <v>269</v>
      </c>
      <c r="O1465" t="s">
        <v>105</v>
      </c>
      <c r="P1465" t="s">
        <v>81</v>
      </c>
      <c r="Q1465" t="s">
        <v>9213</v>
      </c>
      <c r="R1465" t="s">
        <v>9214</v>
      </c>
      <c r="S1465" t="s">
        <v>72</v>
      </c>
      <c r="Z1465" t="s">
        <v>6962</v>
      </c>
      <c r="AA1465" t="s">
        <v>9215</v>
      </c>
      <c r="AC1465" t="s">
        <v>6982</v>
      </c>
      <c r="AF1465" t="s">
        <v>12609</v>
      </c>
      <c r="AG1465" t="s">
        <v>76</v>
      </c>
      <c r="AH1465" t="s">
        <v>12610</v>
      </c>
      <c r="AI1465" t="s">
        <v>10682</v>
      </c>
      <c r="AJ1465" t="s">
        <v>10682</v>
      </c>
      <c r="AK1465"/>
      <c r="AL1465">
        <v>0</v>
      </c>
    </row>
    <row r="1466" spans="1:38" x14ac:dyDescent="0.25">
      <c r="A1466" t="s">
        <v>78</v>
      </c>
      <c r="B1466" t="s">
        <v>123</v>
      </c>
      <c r="C1466" t="s">
        <v>9216</v>
      </c>
      <c r="D1466" t="s">
        <v>6961</v>
      </c>
      <c r="E1466" t="s">
        <v>37</v>
      </c>
      <c r="F1466" t="s">
        <v>4627</v>
      </c>
      <c r="G1466" t="s">
        <v>39</v>
      </c>
      <c r="H1466" t="s">
        <v>51</v>
      </c>
      <c r="I1466" t="s">
        <v>52</v>
      </c>
      <c r="J1466" t="s">
        <v>37</v>
      </c>
      <c r="K1466" t="s">
        <v>4674</v>
      </c>
      <c r="L1466" t="s">
        <v>39</v>
      </c>
      <c r="M1466" t="s">
        <v>9217</v>
      </c>
      <c r="N1466" t="s">
        <v>184</v>
      </c>
      <c r="O1466" t="s">
        <v>105</v>
      </c>
      <c r="P1466" t="s">
        <v>81</v>
      </c>
      <c r="Q1466" t="s">
        <v>9218</v>
      </c>
      <c r="R1466" t="s">
        <v>9219</v>
      </c>
      <c r="S1466" t="s">
        <v>72</v>
      </c>
      <c r="Z1466" t="s">
        <v>6962</v>
      </c>
      <c r="AA1466" t="s">
        <v>9220</v>
      </c>
      <c r="AC1466" t="s">
        <v>6982</v>
      </c>
      <c r="AF1466" t="s">
        <v>12611</v>
      </c>
      <c r="AG1466" t="s">
        <v>76</v>
      </c>
      <c r="AH1466" t="s">
        <v>12561</v>
      </c>
      <c r="AI1466" t="s">
        <v>10682</v>
      </c>
      <c r="AJ1466" t="s">
        <v>10682</v>
      </c>
      <c r="AK1466"/>
      <c r="AL1466">
        <v>0</v>
      </c>
    </row>
    <row r="1467" spans="1:38" x14ac:dyDescent="0.25">
      <c r="A1467" t="s">
        <v>78</v>
      </c>
      <c r="B1467" t="s">
        <v>664</v>
      </c>
      <c r="C1467" t="s">
        <v>9221</v>
      </c>
      <c r="D1467" t="s">
        <v>6961</v>
      </c>
      <c r="E1467" t="s">
        <v>37</v>
      </c>
      <c r="F1467" t="s">
        <v>4653</v>
      </c>
      <c r="G1467" t="s">
        <v>94</v>
      </c>
      <c r="H1467" t="s">
        <v>188</v>
      </c>
      <c r="I1467" t="s">
        <v>103</v>
      </c>
      <c r="J1467" t="s">
        <v>37</v>
      </c>
      <c r="K1467" t="s">
        <v>4709</v>
      </c>
      <c r="L1467" t="s">
        <v>94</v>
      </c>
      <c r="M1467" t="s">
        <v>9222</v>
      </c>
      <c r="N1467" t="s">
        <v>184</v>
      </c>
      <c r="O1467" t="s">
        <v>105</v>
      </c>
      <c r="P1467" t="s">
        <v>81</v>
      </c>
      <c r="Q1467" t="s">
        <v>9223</v>
      </c>
      <c r="R1467" t="s">
        <v>9224</v>
      </c>
      <c r="S1467" t="s">
        <v>72</v>
      </c>
      <c r="Z1467" t="s">
        <v>6962</v>
      </c>
      <c r="AA1467" t="s">
        <v>9225</v>
      </c>
      <c r="AC1467" t="s">
        <v>6982</v>
      </c>
      <c r="AF1467" t="s">
        <v>12612</v>
      </c>
      <c r="AG1467" t="s">
        <v>76</v>
      </c>
      <c r="AH1467" t="s">
        <v>12613</v>
      </c>
      <c r="AI1467" t="s">
        <v>10682</v>
      </c>
      <c r="AJ1467" t="s">
        <v>10682</v>
      </c>
      <c r="AK1467"/>
      <c r="AL1467">
        <v>0</v>
      </c>
    </row>
    <row r="1468" spans="1:38" x14ac:dyDescent="0.25">
      <c r="A1468" t="s">
        <v>78</v>
      </c>
      <c r="B1468" t="s">
        <v>9226</v>
      </c>
      <c r="C1468" t="s">
        <v>9227</v>
      </c>
      <c r="D1468" t="s">
        <v>9228</v>
      </c>
      <c r="E1468" t="s">
        <v>37</v>
      </c>
      <c r="F1468" t="s">
        <v>4700</v>
      </c>
      <c r="G1468" t="s">
        <v>70</v>
      </c>
      <c r="I1468" t="s">
        <v>103</v>
      </c>
      <c r="J1468" t="s">
        <v>37</v>
      </c>
      <c r="K1468" t="s">
        <v>4738</v>
      </c>
      <c r="L1468" t="s">
        <v>70</v>
      </c>
      <c r="M1468" t="s">
        <v>9229</v>
      </c>
      <c r="N1468" t="s">
        <v>7005</v>
      </c>
      <c r="O1468" t="s">
        <v>9230</v>
      </c>
      <c r="P1468" t="s">
        <v>648</v>
      </c>
      <c r="R1468" t="s">
        <v>9231</v>
      </c>
      <c r="S1468" t="s">
        <v>46</v>
      </c>
      <c r="T1468" t="s">
        <v>1610</v>
      </c>
      <c r="V1468" t="s">
        <v>9232</v>
      </c>
      <c r="X1468" t="s">
        <v>9233</v>
      </c>
      <c r="Y1468" t="s">
        <v>9234</v>
      </c>
      <c r="Z1468" t="s">
        <v>64</v>
      </c>
      <c r="AA1468" t="s">
        <v>9235</v>
      </c>
      <c r="AB1468" t="s">
        <v>9236</v>
      </c>
      <c r="AC1468" t="s">
        <v>9237</v>
      </c>
      <c r="AF1468"/>
      <c r="AG1468" t="s">
        <v>285</v>
      </c>
      <c r="AH1468" t="s">
        <v>12614</v>
      </c>
      <c r="AI1468" t="s">
        <v>10685</v>
      </c>
      <c r="AJ1468" t="s">
        <v>10685</v>
      </c>
      <c r="AK1468"/>
      <c r="AL1468">
        <v>0</v>
      </c>
    </row>
    <row r="1469" spans="1:38" x14ac:dyDescent="0.25">
      <c r="A1469" t="s">
        <v>78</v>
      </c>
      <c r="B1469" t="s">
        <v>254</v>
      </c>
      <c r="C1469" t="s">
        <v>9238</v>
      </c>
      <c r="D1469" t="s">
        <v>7416</v>
      </c>
      <c r="E1469" t="s">
        <v>37</v>
      </c>
      <c r="F1469" t="s">
        <v>4663</v>
      </c>
      <c r="G1469" t="s">
        <v>43</v>
      </c>
      <c r="I1469" t="s">
        <v>52</v>
      </c>
      <c r="J1469" t="s">
        <v>37</v>
      </c>
      <c r="K1469" t="s">
        <v>4738</v>
      </c>
      <c r="L1469" t="s">
        <v>70</v>
      </c>
      <c r="M1469" t="s">
        <v>9239</v>
      </c>
      <c r="N1469" t="s">
        <v>197</v>
      </c>
      <c r="P1469" t="s">
        <v>81</v>
      </c>
      <c r="R1469" t="s">
        <v>7419</v>
      </c>
      <c r="S1469" t="s">
        <v>115</v>
      </c>
      <c r="Z1469" t="s">
        <v>7420</v>
      </c>
      <c r="AA1469" t="s">
        <v>9240</v>
      </c>
      <c r="AC1469" t="s">
        <v>7422</v>
      </c>
      <c r="AF1469"/>
      <c r="AG1469" t="s">
        <v>49</v>
      </c>
      <c r="AH1469" t="s">
        <v>12615</v>
      </c>
      <c r="AI1469" t="s">
        <v>10682</v>
      </c>
      <c r="AJ1469" t="s">
        <v>10682</v>
      </c>
      <c r="AK1469"/>
      <c r="AL1469">
        <v>0</v>
      </c>
    </row>
    <row r="1470" spans="1:38" x14ac:dyDescent="0.25">
      <c r="A1470" t="s">
        <v>78</v>
      </c>
      <c r="B1470" t="s">
        <v>311</v>
      </c>
      <c r="C1470" t="s">
        <v>9241</v>
      </c>
      <c r="D1470" t="s">
        <v>6957</v>
      </c>
      <c r="E1470" t="s">
        <v>37</v>
      </c>
      <c r="F1470" t="s">
        <v>4712</v>
      </c>
      <c r="G1470" t="s">
        <v>60</v>
      </c>
      <c r="H1470" t="s">
        <v>9127</v>
      </c>
      <c r="I1470" t="s">
        <v>78</v>
      </c>
      <c r="J1470" t="s">
        <v>37</v>
      </c>
      <c r="K1470" t="s">
        <v>4756</v>
      </c>
      <c r="L1470" t="s">
        <v>60</v>
      </c>
      <c r="M1470" t="s">
        <v>9242</v>
      </c>
      <c r="N1470" t="s">
        <v>732</v>
      </c>
      <c r="O1470" t="s">
        <v>105</v>
      </c>
      <c r="P1470" t="s">
        <v>81</v>
      </c>
      <c r="Q1470" t="s">
        <v>9243</v>
      </c>
      <c r="R1470" t="s">
        <v>9244</v>
      </c>
      <c r="S1470" t="s">
        <v>72</v>
      </c>
      <c r="Z1470" t="s">
        <v>6958</v>
      </c>
      <c r="AA1470" t="s">
        <v>9245</v>
      </c>
      <c r="AC1470" t="s">
        <v>6960</v>
      </c>
      <c r="AF1470" t="s">
        <v>12616</v>
      </c>
      <c r="AG1470" t="s">
        <v>108</v>
      </c>
      <c r="AH1470" t="s">
        <v>12617</v>
      </c>
      <c r="AI1470" t="s">
        <v>10682</v>
      </c>
      <c r="AJ1470" t="s">
        <v>10682</v>
      </c>
      <c r="AK1470"/>
      <c r="AL1470">
        <v>0</v>
      </c>
    </row>
    <row r="1471" spans="1:38" x14ac:dyDescent="0.25">
      <c r="A1471" t="s">
        <v>78</v>
      </c>
      <c r="B1471" t="s">
        <v>4961</v>
      </c>
      <c r="C1471" t="s">
        <v>9246</v>
      </c>
      <c r="D1471" t="s">
        <v>6961</v>
      </c>
      <c r="E1471" t="s">
        <v>37</v>
      </c>
      <c r="F1471" t="s">
        <v>4712</v>
      </c>
      <c r="G1471" t="s">
        <v>60</v>
      </c>
      <c r="H1471" t="s">
        <v>704</v>
      </c>
      <c r="I1471" t="s">
        <v>78</v>
      </c>
      <c r="J1471" t="s">
        <v>37</v>
      </c>
      <c r="K1471" t="s">
        <v>6874</v>
      </c>
      <c r="L1471" t="s">
        <v>43</v>
      </c>
      <c r="M1471" t="s">
        <v>9247</v>
      </c>
      <c r="N1471" t="s">
        <v>184</v>
      </c>
      <c r="O1471" t="s">
        <v>105</v>
      </c>
      <c r="P1471" t="s">
        <v>81</v>
      </c>
      <c r="Q1471" t="s">
        <v>9248</v>
      </c>
      <c r="R1471" t="s">
        <v>9249</v>
      </c>
      <c r="S1471" t="s">
        <v>72</v>
      </c>
      <c r="Z1471" t="s">
        <v>6962</v>
      </c>
      <c r="AA1471" t="s">
        <v>9250</v>
      </c>
      <c r="AC1471" t="s">
        <v>6982</v>
      </c>
      <c r="AF1471" t="s">
        <v>12618</v>
      </c>
      <c r="AG1471" t="s">
        <v>76</v>
      </c>
      <c r="AH1471" t="s">
        <v>12607</v>
      </c>
      <c r="AI1471" t="s">
        <v>10682</v>
      </c>
      <c r="AJ1471" t="s">
        <v>10682</v>
      </c>
      <c r="AK1471"/>
      <c r="AL1471">
        <v>0</v>
      </c>
    </row>
    <row r="1472" spans="1:38" x14ac:dyDescent="0.25">
      <c r="A1472" t="s">
        <v>78</v>
      </c>
      <c r="B1472" t="s">
        <v>816</v>
      </c>
      <c r="C1472" t="s">
        <v>9251</v>
      </c>
      <c r="D1472" t="s">
        <v>6978</v>
      </c>
      <c r="E1472" t="s">
        <v>37</v>
      </c>
      <c r="F1472" t="s">
        <v>4724</v>
      </c>
      <c r="G1472" t="s">
        <v>183</v>
      </c>
      <c r="H1472" t="s">
        <v>51</v>
      </c>
      <c r="I1472" t="s">
        <v>180</v>
      </c>
      <c r="J1472" t="s">
        <v>37</v>
      </c>
      <c r="K1472" t="s">
        <v>4709</v>
      </c>
      <c r="L1472" t="s">
        <v>94</v>
      </c>
      <c r="M1472" t="s">
        <v>9252</v>
      </c>
      <c r="N1472" t="s">
        <v>7639</v>
      </c>
      <c r="P1472" t="s">
        <v>81</v>
      </c>
      <c r="Q1472" t="s">
        <v>9253</v>
      </c>
      <c r="R1472" t="s">
        <v>9254</v>
      </c>
      <c r="S1472" t="s">
        <v>72</v>
      </c>
      <c r="Z1472" t="s">
        <v>7151</v>
      </c>
      <c r="AA1472" t="s">
        <v>9255</v>
      </c>
      <c r="AC1472" t="s">
        <v>6975</v>
      </c>
      <c r="AF1472" t="s">
        <v>12619</v>
      </c>
      <c r="AG1472" t="s">
        <v>108</v>
      </c>
      <c r="AH1472" t="s">
        <v>12620</v>
      </c>
      <c r="AI1472" t="s">
        <v>10682</v>
      </c>
      <c r="AJ1472" t="s">
        <v>10682</v>
      </c>
      <c r="AK1472"/>
      <c r="AL1472">
        <v>0</v>
      </c>
    </row>
    <row r="1473" spans="1:38" x14ac:dyDescent="0.25">
      <c r="A1473" t="s">
        <v>78</v>
      </c>
      <c r="B1473" t="s">
        <v>4313</v>
      </c>
      <c r="C1473" t="s">
        <v>9256</v>
      </c>
      <c r="D1473" t="s">
        <v>6972</v>
      </c>
      <c r="E1473" t="s">
        <v>37</v>
      </c>
      <c r="F1473" t="s">
        <v>4674</v>
      </c>
      <c r="G1473" t="s">
        <v>39</v>
      </c>
      <c r="H1473" t="s">
        <v>4325</v>
      </c>
      <c r="I1473" t="s">
        <v>180</v>
      </c>
      <c r="J1473" t="s">
        <v>37</v>
      </c>
      <c r="K1473" t="s">
        <v>4725</v>
      </c>
      <c r="L1473" t="s">
        <v>39</v>
      </c>
      <c r="M1473" t="s">
        <v>9257</v>
      </c>
      <c r="N1473" t="s">
        <v>197</v>
      </c>
      <c r="P1473" t="s">
        <v>81</v>
      </c>
      <c r="Q1473" t="s">
        <v>9258</v>
      </c>
      <c r="R1473" t="s">
        <v>9259</v>
      </c>
      <c r="S1473" t="s">
        <v>72</v>
      </c>
      <c r="Z1473" t="s">
        <v>6973</v>
      </c>
      <c r="AA1473" t="s">
        <v>9260</v>
      </c>
      <c r="AC1473" t="s">
        <v>7874</v>
      </c>
      <c r="AF1473" t="s">
        <v>12621</v>
      </c>
      <c r="AG1473" t="s">
        <v>49</v>
      </c>
      <c r="AH1473" t="s">
        <v>12622</v>
      </c>
      <c r="AI1473" t="s">
        <v>10682</v>
      </c>
      <c r="AJ1473" t="s">
        <v>10682</v>
      </c>
      <c r="AK1473"/>
      <c r="AL1473">
        <v>0</v>
      </c>
    </row>
    <row r="1474" spans="1:38" x14ac:dyDescent="0.25">
      <c r="A1474" t="s">
        <v>78</v>
      </c>
      <c r="B1474" t="s">
        <v>2525</v>
      </c>
      <c r="C1474" t="s">
        <v>9261</v>
      </c>
      <c r="E1474" t="s">
        <v>37</v>
      </c>
      <c r="F1474" t="s">
        <v>4714</v>
      </c>
      <c r="G1474" t="s">
        <v>54</v>
      </c>
      <c r="I1474" t="s">
        <v>2999</v>
      </c>
      <c r="J1474" t="s">
        <v>37</v>
      </c>
      <c r="K1474" t="s">
        <v>4784</v>
      </c>
      <c r="L1474" t="s">
        <v>60</v>
      </c>
      <c r="M1474" t="s">
        <v>9262</v>
      </c>
      <c r="N1474" t="s">
        <v>913</v>
      </c>
      <c r="O1474" t="s">
        <v>9263</v>
      </c>
      <c r="P1474" t="s">
        <v>45</v>
      </c>
      <c r="R1474" t="s">
        <v>9264</v>
      </c>
      <c r="S1474" t="s">
        <v>46</v>
      </c>
      <c r="T1474" t="s">
        <v>241</v>
      </c>
      <c r="V1474" t="s">
        <v>9265</v>
      </c>
      <c r="X1474" t="s">
        <v>9266</v>
      </c>
      <c r="Y1474" t="s">
        <v>9267</v>
      </c>
      <c r="Z1474" t="s">
        <v>9268</v>
      </c>
      <c r="AA1474" t="s">
        <v>9269</v>
      </c>
      <c r="AB1474" t="s">
        <v>583</v>
      </c>
      <c r="AF1474"/>
      <c r="AG1474" t="s">
        <v>108</v>
      </c>
      <c r="AH1474" t="s">
        <v>12623</v>
      </c>
      <c r="AI1474" t="s">
        <v>10690</v>
      </c>
      <c r="AJ1474" t="s">
        <v>10690</v>
      </c>
      <c r="AK1474"/>
      <c r="AL1474">
        <v>0</v>
      </c>
    </row>
    <row r="1475" spans="1:38" x14ac:dyDescent="0.25">
      <c r="A1475" t="s">
        <v>78</v>
      </c>
      <c r="B1475" t="s">
        <v>2868</v>
      </c>
      <c r="C1475" t="s">
        <v>9270</v>
      </c>
      <c r="E1475" t="s">
        <v>37</v>
      </c>
      <c r="F1475" t="s">
        <v>4714</v>
      </c>
      <c r="G1475" t="s">
        <v>54</v>
      </c>
      <c r="I1475" t="s">
        <v>2999</v>
      </c>
      <c r="J1475" t="s">
        <v>37</v>
      </c>
      <c r="K1475" t="s">
        <v>4784</v>
      </c>
      <c r="L1475" t="s">
        <v>60</v>
      </c>
      <c r="M1475" t="s">
        <v>9271</v>
      </c>
      <c r="N1475" t="s">
        <v>913</v>
      </c>
      <c r="O1475" t="s">
        <v>9272</v>
      </c>
      <c r="P1475" t="s">
        <v>81</v>
      </c>
      <c r="R1475" t="s">
        <v>9273</v>
      </c>
      <c r="S1475" t="s">
        <v>46</v>
      </c>
      <c r="T1475" t="s">
        <v>3378</v>
      </c>
      <c r="V1475" t="s">
        <v>9274</v>
      </c>
      <c r="X1475" t="s">
        <v>9275</v>
      </c>
      <c r="Z1475" t="s">
        <v>9268</v>
      </c>
      <c r="AA1475" t="s">
        <v>9276</v>
      </c>
      <c r="AF1475"/>
      <c r="AG1475" t="s">
        <v>108</v>
      </c>
      <c r="AH1475" t="s">
        <v>12623</v>
      </c>
      <c r="AI1475" t="s">
        <v>10690</v>
      </c>
      <c r="AJ1475" t="s">
        <v>10690</v>
      </c>
      <c r="AK1475"/>
      <c r="AL1475">
        <v>0</v>
      </c>
    </row>
    <row r="1476" spans="1:38" x14ac:dyDescent="0.25">
      <c r="A1476" t="s">
        <v>78</v>
      </c>
      <c r="B1476" t="s">
        <v>1486</v>
      </c>
      <c r="C1476" t="s">
        <v>9277</v>
      </c>
      <c r="E1476" t="s">
        <v>37</v>
      </c>
      <c r="F1476" t="s">
        <v>4714</v>
      </c>
      <c r="G1476" t="s">
        <v>54</v>
      </c>
      <c r="I1476" t="s">
        <v>103</v>
      </c>
      <c r="J1476" t="s">
        <v>37</v>
      </c>
      <c r="K1476" t="s">
        <v>4784</v>
      </c>
      <c r="L1476" t="s">
        <v>60</v>
      </c>
      <c r="M1476" t="s">
        <v>9262</v>
      </c>
      <c r="N1476" t="s">
        <v>913</v>
      </c>
      <c r="O1476" t="s">
        <v>9263</v>
      </c>
      <c r="P1476" t="s">
        <v>81</v>
      </c>
      <c r="R1476" t="s">
        <v>9264</v>
      </c>
      <c r="S1476" t="s">
        <v>46</v>
      </c>
      <c r="T1476" t="s">
        <v>241</v>
      </c>
      <c r="V1476" t="s">
        <v>9278</v>
      </c>
      <c r="X1476" t="s">
        <v>9275</v>
      </c>
      <c r="Z1476" t="s">
        <v>9268</v>
      </c>
      <c r="AA1476" t="s">
        <v>9269</v>
      </c>
      <c r="AF1476"/>
      <c r="AG1476" t="s">
        <v>108</v>
      </c>
      <c r="AH1476" t="s">
        <v>12624</v>
      </c>
      <c r="AI1476" t="s">
        <v>10682</v>
      </c>
      <c r="AJ1476" t="s">
        <v>10682</v>
      </c>
      <c r="AK1476"/>
      <c r="AL1476">
        <v>0</v>
      </c>
    </row>
    <row r="1477" spans="1:38" x14ac:dyDescent="0.25">
      <c r="A1477" t="s">
        <v>78</v>
      </c>
      <c r="B1477" t="s">
        <v>3121</v>
      </c>
      <c r="C1477" t="s">
        <v>9279</v>
      </c>
      <c r="D1477" t="s">
        <v>7457</v>
      </c>
      <c r="E1477" t="s">
        <v>37</v>
      </c>
      <c r="F1477" t="s">
        <v>4738</v>
      </c>
      <c r="G1477" t="s">
        <v>70</v>
      </c>
      <c r="H1477" t="s">
        <v>4452</v>
      </c>
      <c r="I1477" t="s">
        <v>78</v>
      </c>
      <c r="J1477" t="s">
        <v>37</v>
      </c>
      <c r="K1477" t="s">
        <v>4795</v>
      </c>
      <c r="L1477" t="s">
        <v>70</v>
      </c>
      <c r="M1477" t="s">
        <v>9280</v>
      </c>
      <c r="N1477" t="s">
        <v>184</v>
      </c>
      <c r="P1477" t="s">
        <v>81</v>
      </c>
      <c r="Q1477" t="s">
        <v>9281</v>
      </c>
      <c r="R1477" t="s">
        <v>9282</v>
      </c>
      <c r="S1477" t="s">
        <v>72</v>
      </c>
      <c r="Z1477" t="s">
        <v>7462</v>
      </c>
      <c r="AA1477" t="s">
        <v>9283</v>
      </c>
      <c r="AC1477" t="s">
        <v>7464</v>
      </c>
      <c r="AF1477" t="s">
        <v>12625</v>
      </c>
      <c r="AG1477" t="s">
        <v>76</v>
      </c>
      <c r="AH1477" t="s">
        <v>12626</v>
      </c>
      <c r="AI1477" t="s">
        <v>10682</v>
      </c>
      <c r="AJ1477" t="s">
        <v>10682</v>
      </c>
      <c r="AK1477"/>
      <c r="AL1477">
        <v>0</v>
      </c>
    </row>
    <row r="1478" spans="1:38" x14ac:dyDescent="0.25">
      <c r="A1478" t="s">
        <v>78</v>
      </c>
      <c r="B1478" t="s">
        <v>225</v>
      </c>
      <c r="C1478" t="s">
        <v>9284</v>
      </c>
      <c r="D1478" t="s">
        <v>6961</v>
      </c>
      <c r="E1478" t="s">
        <v>37</v>
      </c>
      <c r="F1478" t="s">
        <v>4738</v>
      </c>
      <c r="G1478" t="s">
        <v>70</v>
      </c>
      <c r="H1478" t="s">
        <v>51</v>
      </c>
      <c r="I1478" t="s">
        <v>139</v>
      </c>
      <c r="J1478" t="s">
        <v>37</v>
      </c>
      <c r="K1478" t="s">
        <v>4818</v>
      </c>
      <c r="L1478" t="s">
        <v>94</v>
      </c>
      <c r="M1478" t="s">
        <v>9285</v>
      </c>
      <c r="N1478" t="s">
        <v>184</v>
      </c>
      <c r="O1478" t="s">
        <v>105</v>
      </c>
      <c r="P1478" t="s">
        <v>81</v>
      </c>
      <c r="Q1478" t="s">
        <v>9286</v>
      </c>
      <c r="R1478" t="s">
        <v>9287</v>
      </c>
      <c r="S1478" t="s">
        <v>72</v>
      </c>
      <c r="Z1478" t="s">
        <v>6962</v>
      </c>
      <c r="AA1478" t="s">
        <v>9288</v>
      </c>
      <c r="AC1478" t="s">
        <v>6960</v>
      </c>
      <c r="AF1478" t="s">
        <v>12627</v>
      </c>
      <c r="AG1478" t="s">
        <v>76</v>
      </c>
      <c r="AH1478" t="s">
        <v>12628</v>
      </c>
      <c r="AI1478" t="s">
        <v>10682</v>
      </c>
      <c r="AJ1478" t="s">
        <v>10682</v>
      </c>
      <c r="AK1478"/>
      <c r="AL1478">
        <v>0</v>
      </c>
    </row>
    <row r="1479" spans="1:38" x14ac:dyDescent="0.25">
      <c r="A1479" t="s">
        <v>78</v>
      </c>
      <c r="B1479" t="s">
        <v>242</v>
      </c>
      <c r="C1479" t="s">
        <v>9289</v>
      </c>
      <c r="D1479" t="s">
        <v>6957</v>
      </c>
      <c r="E1479" t="s">
        <v>37</v>
      </c>
      <c r="F1479" t="s">
        <v>4738</v>
      </c>
      <c r="G1479" t="s">
        <v>70</v>
      </c>
      <c r="H1479" t="s">
        <v>51</v>
      </c>
      <c r="I1479" t="s">
        <v>103</v>
      </c>
      <c r="J1479" t="s">
        <v>37</v>
      </c>
      <c r="K1479" t="s">
        <v>4818</v>
      </c>
      <c r="L1479" t="s">
        <v>94</v>
      </c>
      <c r="M1479" t="s">
        <v>9290</v>
      </c>
      <c r="N1479" t="s">
        <v>732</v>
      </c>
      <c r="O1479" t="s">
        <v>105</v>
      </c>
      <c r="P1479" t="s">
        <v>81</v>
      </c>
      <c r="Q1479" t="s">
        <v>9291</v>
      </c>
      <c r="R1479" t="s">
        <v>9292</v>
      </c>
      <c r="S1479" t="s">
        <v>72</v>
      </c>
      <c r="Z1479" t="s">
        <v>6958</v>
      </c>
      <c r="AA1479" t="s">
        <v>9293</v>
      </c>
      <c r="AC1479" t="s">
        <v>6982</v>
      </c>
      <c r="AF1479" t="s">
        <v>12629</v>
      </c>
      <c r="AG1479" t="s">
        <v>108</v>
      </c>
      <c r="AH1479" t="s">
        <v>12630</v>
      </c>
      <c r="AI1479" t="s">
        <v>10682</v>
      </c>
      <c r="AJ1479" t="s">
        <v>10682</v>
      </c>
      <c r="AK1479"/>
      <c r="AL1479">
        <v>0</v>
      </c>
    </row>
    <row r="1480" spans="1:38" x14ac:dyDescent="0.25">
      <c r="A1480" t="s">
        <v>78</v>
      </c>
      <c r="B1480" t="s">
        <v>2327</v>
      </c>
      <c r="C1480" t="s">
        <v>9294</v>
      </c>
      <c r="E1480" t="s">
        <v>37</v>
      </c>
      <c r="F1480" t="s">
        <v>6874</v>
      </c>
      <c r="G1480" t="s">
        <v>43</v>
      </c>
      <c r="I1480" t="s">
        <v>78</v>
      </c>
      <c r="J1480" t="s">
        <v>37</v>
      </c>
      <c r="K1480" t="s">
        <v>4784</v>
      </c>
      <c r="L1480" t="s">
        <v>60</v>
      </c>
      <c r="M1480" t="s">
        <v>9295</v>
      </c>
      <c r="N1480" t="s">
        <v>184</v>
      </c>
      <c r="P1480" t="s">
        <v>81</v>
      </c>
      <c r="Q1480" t="s">
        <v>9296</v>
      </c>
      <c r="R1480" t="s">
        <v>9297</v>
      </c>
      <c r="S1480" t="s">
        <v>72</v>
      </c>
      <c r="Z1480" t="s">
        <v>7058</v>
      </c>
      <c r="AA1480" t="s">
        <v>9298</v>
      </c>
      <c r="AC1480" t="s">
        <v>7060</v>
      </c>
      <c r="AF1480" t="s">
        <v>12631</v>
      </c>
      <c r="AG1480" t="s">
        <v>76</v>
      </c>
      <c r="AH1480" t="s">
        <v>12632</v>
      </c>
      <c r="AI1480" t="s">
        <v>10682</v>
      </c>
      <c r="AJ1480" t="s">
        <v>10682</v>
      </c>
      <c r="AK1480"/>
      <c r="AL1480">
        <v>0</v>
      </c>
    </row>
    <row r="1481" spans="1:38" x14ac:dyDescent="0.25">
      <c r="A1481" t="s">
        <v>78</v>
      </c>
      <c r="B1481" t="s">
        <v>3157</v>
      </c>
      <c r="C1481" t="s">
        <v>9299</v>
      </c>
      <c r="D1481" t="s">
        <v>6957</v>
      </c>
      <c r="E1481" t="s">
        <v>37</v>
      </c>
      <c r="F1481" t="s">
        <v>4756</v>
      </c>
      <c r="G1481" t="s">
        <v>60</v>
      </c>
      <c r="H1481" t="s">
        <v>168</v>
      </c>
      <c r="I1481" t="s">
        <v>103</v>
      </c>
      <c r="J1481" t="s">
        <v>37</v>
      </c>
      <c r="K1481" t="s">
        <v>4835</v>
      </c>
      <c r="L1481" t="s">
        <v>43</v>
      </c>
      <c r="M1481" t="s">
        <v>9300</v>
      </c>
      <c r="N1481" t="s">
        <v>732</v>
      </c>
      <c r="O1481" t="s">
        <v>105</v>
      </c>
      <c r="P1481" t="s">
        <v>81</v>
      </c>
      <c r="Q1481" t="s">
        <v>9301</v>
      </c>
      <c r="R1481" t="s">
        <v>9302</v>
      </c>
      <c r="S1481" t="s">
        <v>72</v>
      </c>
      <c r="Z1481" t="s">
        <v>6958</v>
      </c>
      <c r="AA1481" t="s">
        <v>9303</v>
      </c>
      <c r="AC1481" t="s">
        <v>6982</v>
      </c>
      <c r="AF1481" t="s">
        <v>12633</v>
      </c>
      <c r="AG1481" t="s">
        <v>108</v>
      </c>
      <c r="AH1481" t="s">
        <v>12630</v>
      </c>
      <c r="AI1481" t="s">
        <v>10682</v>
      </c>
      <c r="AJ1481" t="s">
        <v>10682</v>
      </c>
      <c r="AK1481"/>
      <c r="AL1481">
        <v>0</v>
      </c>
    </row>
    <row r="1482" spans="1:38" x14ac:dyDescent="0.25">
      <c r="A1482" t="s">
        <v>78</v>
      </c>
      <c r="B1482" t="s">
        <v>2177</v>
      </c>
      <c r="C1482" t="s">
        <v>9304</v>
      </c>
      <c r="D1482" t="s">
        <v>6972</v>
      </c>
      <c r="E1482" t="s">
        <v>37</v>
      </c>
      <c r="F1482" t="s">
        <v>4744</v>
      </c>
      <c r="G1482" t="s">
        <v>183</v>
      </c>
      <c r="H1482" t="s">
        <v>188</v>
      </c>
      <c r="I1482" t="s">
        <v>52</v>
      </c>
      <c r="J1482" t="s">
        <v>37</v>
      </c>
      <c r="K1482" t="s">
        <v>4784</v>
      </c>
      <c r="L1482" t="s">
        <v>60</v>
      </c>
      <c r="M1482" t="s">
        <v>9305</v>
      </c>
      <c r="N1482" t="s">
        <v>197</v>
      </c>
      <c r="P1482" t="s">
        <v>81</v>
      </c>
      <c r="Q1482" t="s">
        <v>9306</v>
      </c>
      <c r="R1482" t="s">
        <v>9307</v>
      </c>
      <c r="S1482" t="s">
        <v>72</v>
      </c>
      <c r="Z1482" t="s">
        <v>6973</v>
      </c>
      <c r="AA1482" t="s">
        <v>6974</v>
      </c>
      <c r="AC1482" t="s">
        <v>7874</v>
      </c>
      <c r="AF1482" t="s">
        <v>12336</v>
      </c>
      <c r="AG1482" t="s">
        <v>49</v>
      </c>
      <c r="AH1482" t="s">
        <v>12634</v>
      </c>
      <c r="AI1482" t="s">
        <v>10682</v>
      </c>
      <c r="AJ1482" t="s">
        <v>10682</v>
      </c>
      <c r="AK1482"/>
      <c r="AL1482">
        <v>0</v>
      </c>
    </row>
    <row r="1483" spans="1:38" x14ac:dyDescent="0.25">
      <c r="A1483" t="s">
        <v>78</v>
      </c>
      <c r="B1483" t="s">
        <v>1440</v>
      </c>
      <c r="C1483" t="s">
        <v>9308</v>
      </c>
      <c r="D1483" t="s">
        <v>6957</v>
      </c>
      <c r="E1483" t="s">
        <v>37</v>
      </c>
      <c r="F1483" t="s">
        <v>4744</v>
      </c>
      <c r="G1483" t="s">
        <v>183</v>
      </c>
      <c r="H1483" t="s">
        <v>9309</v>
      </c>
      <c r="I1483" t="s">
        <v>103</v>
      </c>
      <c r="J1483" t="s">
        <v>37</v>
      </c>
      <c r="K1483" t="s">
        <v>4835</v>
      </c>
      <c r="L1483" t="s">
        <v>43</v>
      </c>
      <c r="M1483" t="s">
        <v>9310</v>
      </c>
      <c r="N1483" t="s">
        <v>732</v>
      </c>
      <c r="O1483" t="s">
        <v>105</v>
      </c>
      <c r="P1483" t="s">
        <v>81</v>
      </c>
      <c r="Q1483" t="s">
        <v>9311</v>
      </c>
      <c r="R1483" t="s">
        <v>9312</v>
      </c>
      <c r="S1483" t="s">
        <v>72</v>
      </c>
      <c r="Z1483" t="s">
        <v>6958</v>
      </c>
      <c r="AA1483" t="s">
        <v>9313</v>
      </c>
      <c r="AC1483" t="s">
        <v>6982</v>
      </c>
      <c r="AF1483" t="s">
        <v>12635</v>
      </c>
      <c r="AG1483" t="s">
        <v>108</v>
      </c>
      <c r="AH1483" t="s">
        <v>12636</v>
      </c>
      <c r="AI1483" t="s">
        <v>10682</v>
      </c>
      <c r="AJ1483" t="s">
        <v>10682</v>
      </c>
      <c r="AK1483"/>
      <c r="AL1483">
        <v>0</v>
      </c>
    </row>
    <row r="1484" spans="1:38" x14ac:dyDescent="0.25">
      <c r="A1484" t="s">
        <v>78</v>
      </c>
      <c r="B1484" t="s">
        <v>4864</v>
      </c>
      <c r="C1484" t="s">
        <v>9314</v>
      </c>
      <c r="D1484" t="s">
        <v>6978</v>
      </c>
      <c r="E1484" t="s">
        <v>37</v>
      </c>
      <c r="F1484" t="s">
        <v>4744</v>
      </c>
      <c r="G1484" t="s">
        <v>183</v>
      </c>
      <c r="H1484" t="s">
        <v>168</v>
      </c>
      <c r="I1484" t="s">
        <v>103</v>
      </c>
      <c r="J1484" t="s">
        <v>37</v>
      </c>
      <c r="K1484" t="s">
        <v>6935</v>
      </c>
      <c r="L1484" t="s">
        <v>183</v>
      </c>
      <c r="M1484" t="s">
        <v>9315</v>
      </c>
      <c r="N1484" t="s">
        <v>80</v>
      </c>
      <c r="P1484" t="s">
        <v>81</v>
      </c>
      <c r="Q1484" t="s">
        <v>9316</v>
      </c>
      <c r="R1484" t="s">
        <v>9317</v>
      </c>
      <c r="S1484" t="s">
        <v>72</v>
      </c>
      <c r="Z1484" t="s">
        <v>6979</v>
      </c>
      <c r="AA1484" t="s">
        <v>170</v>
      </c>
      <c r="AC1484" t="s">
        <v>6975</v>
      </c>
      <c r="AF1484" t="s">
        <v>12637</v>
      </c>
      <c r="AG1484" t="s">
        <v>76</v>
      </c>
      <c r="AH1484" t="s">
        <v>12638</v>
      </c>
      <c r="AI1484" t="s">
        <v>10682</v>
      </c>
      <c r="AJ1484" t="s">
        <v>10682</v>
      </c>
      <c r="AK1484"/>
      <c r="AL1484">
        <v>0</v>
      </c>
    </row>
    <row r="1485" spans="1:38" x14ac:dyDescent="0.25">
      <c r="A1485" t="s">
        <v>78</v>
      </c>
      <c r="B1485" t="s">
        <v>2314</v>
      </c>
      <c r="C1485" t="s">
        <v>9318</v>
      </c>
      <c r="E1485" t="s">
        <v>37</v>
      </c>
      <c r="F1485" t="s">
        <v>4725</v>
      </c>
      <c r="G1485" t="s">
        <v>39</v>
      </c>
      <c r="H1485" t="s">
        <v>9319</v>
      </c>
      <c r="I1485" t="s">
        <v>103</v>
      </c>
      <c r="J1485" t="s">
        <v>37</v>
      </c>
      <c r="K1485" t="s">
        <v>4953</v>
      </c>
      <c r="L1485" t="s">
        <v>60</v>
      </c>
      <c r="M1485" t="s">
        <v>9320</v>
      </c>
      <c r="N1485" t="s">
        <v>732</v>
      </c>
      <c r="P1485" t="s">
        <v>81</v>
      </c>
      <c r="Q1485" t="s">
        <v>9321</v>
      </c>
      <c r="R1485" t="s">
        <v>9322</v>
      </c>
      <c r="S1485" t="s">
        <v>72</v>
      </c>
      <c r="Z1485" t="s">
        <v>9323</v>
      </c>
      <c r="AA1485" t="s">
        <v>4593</v>
      </c>
      <c r="AC1485" t="s">
        <v>8977</v>
      </c>
      <c r="AF1485" t="s">
        <v>12391</v>
      </c>
      <c r="AG1485" t="s">
        <v>108</v>
      </c>
      <c r="AH1485" t="s">
        <v>12639</v>
      </c>
      <c r="AI1485" t="s">
        <v>10682</v>
      </c>
      <c r="AJ1485" t="s">
        <v>10682</v>
      </c>
      <c r="AK1485"/>
      <c r="AL1485">
        <v>0</v>
      </c>
    </row>
    <row r="1486" spans="1:38" x14ac:dyDescent="0.25">
      <c r="A1486" t="s">
        <v>78</v>
      </c>
      <c r="B1486" t="s">
        <v>2314</v>
      </c>
      <c r="C1486" t="s">
        <v>9324</v>
      </c>
      <c r="E1486" t="s">
        <v>37</v>
      </c>
      <c r="F1486" t="s">
        <v>4725</v>
      </c>
      <c r="G1486" t="s">
        <v>39</v>
      </c>
      <c r="H1486" t="s">
        <v>9319</v>
      </c>
      <c r="I1486" t="s">
        <v>103</v>
      </c>
      <c r="J1486" t="s">
        <v>37</v>
      </c>
      <c r="K1486" t="s">
        <v>4953</v>
      </c>
      <c r="L1486" t="s">
        <v>60</v>
      </c>
      <c r="M1486" t="s">
        <v>9325</v>
      </c>
      <c r="N1486" t="s">
        <v>732</v>
      </c>
      <c r="P1486" t="s">
        <v>81</v>
      </c>
      <c r="Q1486" t="s">
        <v>9321</v>
      </c>
      <c r="R1486" t="s">
        <v>9326</v>
      </c>
      <c r="S1486" t="s">
        <v>72</v>
      </c>
      <c r="Z1486" t="s">
        <v>9323</v>
      </c>
      <c r="AA1486" t="s">
        <v>4593</v>
      </c>
      <c r="AC1486" t="s">
        <v>8977</v>
      </c>
      <c r="AF1486" t="s">
        <v>12391</v>
      </c>
      <c r="AG1486" t="s">
        <v>108</v>
      </c>
      <c r="AH1486" t="s">
        <v>12639</v>
      </c>
      <c r="AI1486" t="s">
        <v>10682</v>
      </c>
      <c r="AJ1486" t="s">
        <v>10682</v>
      </c>
      <c r="AK1486"/>
      <c r="AL1486">
        <v>0</v>
      </c>
    </row>
    <row r="1487" spans="1:38" x14ac:dyDescent="0.25">
      <c r="A1487" t="s">
        <v>78</v>
      </c>
      <c r="B1487" t="s">
        <v>2538</v>
      </c>
      <c r="C1487" t="s">
        <v>9327</v>
      </c>
      <c r="D1487" t="s">
        <v>6961</v>
      </c>
      <c r="E1487" t="s">
        <v>37</v>
      </c>
      <c r="F1487" t="s">
        <v>4725</v>
      </c>
      <c r="G1487" t="s">
        <v>39</v>
      </c>
      <c r="H1487" t="s">
        <v>4452</v>
      </c>
      <c r="I1487" t="s">
        <v>78</v>
      </c>
      <c r="J1487" t="s">
        <v>37</v>
      </c>
      <c r="K1487" t="s">
        <v>4892</v>
      </c>
      <c r="L1487" t="s">
        <v>70</v>
      </c>
      <c r="M1487" t="s">
        <v>9328</v>
      </c>
      <c r="N1487" t="s">
        <v>184</v>
      </c>
      <c r="O1487" t="s">
        <v>105</v>
      </c>
      <c r="P1487" t="s">
        <v>81</v>
      </c>
      <c r="Q1487" t="s">
        <v>9329</v>
      </c>
      <c r="R1487" t="s">
        <v>9330</v>
      </c>
      <c r="S1487" t="s">
        <v>72</v>
      </c>
      <c r="Z1487" t="s">
        <v>6962</v>
      </c>
      <c r="AA1487" t="s">
        <v>9331</v>
      </c>
      <c r="AC1487" t="s">
        <v>6982</v>
      </c>
      <c r="AF1487" t="s">
        <v>12640</v>
      </c>
      <c r="AG1487" t="s">
        <v>76</v>
      </c>
      <c r="AH1487" t="s">
        <v>12641</v>
      </c>
      <c r="AI1487" t="s">
        <v>10682</v>
      </c>
      <c r="AJ1487" t="s">
        <v>10682</v>
      </c>
      <c r="AK1487"/>
      <c r="AL1487">
        <v>0</v>
      </c>
    </row>
    <row r="1488" spans="1:38" x14ac:dyDescent="0.25">
      <c r="A1488" t="s">
        <v>78</v>
      </c>
      <c r="B1488" t="s">
        <v>6913</v>
      </c>
      <c r="C1488" t="s">
        <v>9332</v>
      </c>
      <c r="D1488" t="s">
        <v>6961</v>
      </c>
      <c r="E1488" t="s">
        <v>37</v>
      </c>
      <c r="F1488" t="s">
        <v>4725</v>
      </c>
      <c r="G1488" t="s">
        <v>39</v>
      </c>
      <c r="H1488" t="s">
        <v>4325</v>
      </c>
      <c r="I1488" t="s">
        <v>52</v>
      </c>
      <c r="J1488" t="s">
        <v>37</v>
      </c>
      <c r="K1488" t="s">
        <v>4819</v>
      </c>
      <c r="L1488" t="s">
        <v>39</v>
      </c>
      <c r="M1488" t="s">
        <v>9333</v>
      </c>
      <c r="N1488" t="s">
        <v>184</v>
      </c>
      <c r="O1488" t="s">
        <v>105</v>
      </c>
      <c r="P1488" t="s">
        <v>81</v>
      </c>
      <c r="Q1488" t="s">
        <v>9334</v>
      </c>
      <c r="R1488" t="s">
        <v>9335</v>
      </c>
      <c r="S1488" t="s">
        <v>72</v>
      </c>
      <c r="Z1488" t="s">
        <v>6962</v>
      </c>
      <c r="AA1488" t="s">
        <v>9336</v>
      </c>
      <c r="AC1488" t="s">
        <v>6982</v>
      </c>
      <c r="AF1488" t="s">
        <v>12241</v>
      </c>
      <c r="AG1488" t="s">
        <v>76</v>
      </c>
      <c r="AH1488" t="s">
        <v>12588</v>
      </c>
      <c r="AI1488" t="s">
        <v>10682</v>
      </c>
      <c r="AJ1488" t="s">
        <v>10682</v>
      </c>
      <c r="AK1488"/>
      <c r="AL1488">
        <v>0</v>
      </c>
    </row>
    <row r="1489" spans="1:38" x14ac:dyDescent="0.25">
      <c r="A1489" t="s">
        <v>78</v>
      </c>
      <c r="B1489" t="s">
        <v>4962</v>
      </c>
      <c r="C1489" t="s">
        <v>9337</v>
      </c>
      <c r="D1489" t="s">
        <v>6978</v>
      </c>
      <c r="E1489" t="s">
        <v>37</v>
      </c>
      <c r="F1489" t="s">
        <v>4725</v>
      </c>
      <c r="G1489" t="s">
        <v>39</v>
      </c>
      <c r="H1489" t="s">
        <v>9338</v>
      </c>
      <c r="I1489" t="s">
        <v>52</v>
      </c>
      <c r="J1489" t="s">
        <v>37</v>
      </c>
      <c r="K1489" t="s">
        <v>4819</v>
      </c>
      <c r="L1489" t="s">
        <v>39</v>
      </c>
      <c r="M1489" t="s">
        <v>9339</v>
      </c>
      <c r="N1489" t="s">
        <v>184</v>
      </c>
      <c r="P1489" t="s">
        <v>81</v>
      </c>
      <c r="Q1489" t="s">
        <v>9340</v>
      </c>
      <c r="R1489" t="s">
        <v>9341</v>
      </c>
      <c r="S1489" t="s">
        <v>72</v>
      </c>
      <c r="Z1489" t="s">
        <v>6979</v>
      </c>
      <c r="AA1489" t="s">
        <v>9342</v>
      </c>
      <c r="AC1489" t="s">
        <v>6975</v>
      </c>
      <c r="AF1489" t="s">
        <v>12227</v>
      </c>
      <c r="AG1489" t="s">
        <v>76</v>
      </c>
      <c r="AH1489" t="s">
        <v>12588</v>
      </c>
      <c r="AI1489" t="s">
        <v>10682</v>
      </c>
      <c r="AJ1489" t="s">
        <v>10682</v>
      </c>
      <c r="AK1489"/>
      <c r="AL1489">
        <v>0</v>
      </c>
    </row>
    <row r="1490" spans="1:38" x14ac:dyDescent="0.25">
      <c r="A1490" t="s">
        <v>78</v>
      </c>
      <c r="B1490" t="s">
        <v>2019</v>
      </c>
      <c r="C1490" t="s">
        <v>9343</v>
      </c>
      <c r="D1490" t="s">
        <v>6978</v>
      </c>
      <c r="E1490" t="s">
        <v>37</v>
      </c>
      <c r="F1490" t="s">
        <v>6885</v>
      </c>
      <c r="G1490" t="s">
        <v>54</v>
      </c>
      <c r="H1490" t="s">
        <v>134</v>
      </c>
      <c r="I1490" t="s">
        <v>180</v>
      </c>
      <c r="J1490" t="s">
        <v>37</v>
      </c>
      <c r="K1490" t="s">
        <v>4899</v>
      </c>
      <c r="L1490" t="s">
        <v>43</v>
      </c>
      <c r="M1490" t="s">
        <v>9344</v>
      </c>
      <c r="N1490" t="s">
        <v>184</v>
      </c>
      <c r="P1490" t="s">
        <v>81</v>
      </c>
      <c r="Q1490" t="s">
        <v>9345</v>
      </c>
      <c r="R1490" t="s">
        <v>9346</v>
      </c>
      <c r="S1490" t="s">
        <v>72</v>
      </c>
      <c r="Z1490" t="s">
        <v>6979</v>
      </c>
      <c r="AA1490" t="s">
        <v>9347</v>
      </c>
      <c r="AC1490" t="s">
        <v>6975</v>
      </c>
      <c r="AF1490" t="s">
        <v>12642</v>
      </c>
      <c r="AG1490" t="s">
        <v>76</v>
      </c>
      <c r="AH1490" t="s">
        <v>12643</v>
      </c>
      <c r="AI1490" t="s">
        <v>10682</v>
      </c>
      <c r="AJ1490" t="s">
        <v>10682</v>
      </c>
      <c r="AK1490"/>
      <c r="AL1490">
        <v>0</v>
      </c>
    </row>
    <row r="1491" spans="1:38" x14ac:dyDescent="0.25">
      <c r="A1491" t="s">
        <v>78</v>
      </c>
      <c r="B1491" t="s">
        <v>126</v>
      </c>
      <c r="C1491" t="s">
        <v>9348</v>
      </c>
      <c r="D1491" t="s">
        <v>6978</v>
      </c>
      <c r="E1491" t="s">
        <v>37</v>
      </c>
      <c r="F1491" t="s">
        <v>4818</v>
      </c>
      <c r="G1491" t="s">
        <v>94</v>
      </c>
      <c r="H1491" t="s">
        <v>636</v>
      </c>
      <c r="I1491" t="s">
        <v>52</v>
      </c>
      <c r="J1491" t="s">
        <v>37</v>
      </c>
      <c r="K1491" t="s">
        <v>4770</v>
      </c>
      <c r="L1491" t="s">
        <v>94</v>
      </c>
      <c r="M1491" t="s">
        <v>9349</v>
      </c>
      <c r="N1491" t="s">
        <v>80</v>
      </c>
      <c r="P1491" t="s">
        <v>81</v>
      </c>
      <c r="Q1491" t="s">
        <v>9350</v>
      </c>
      <c r="R1491" t="s">
        <v>9351</v>
      </c>
      <c r="S1491" t="s">
        <v>72</v>
      </c>
      <c r="Z1491" t="s">
        <v>6979</v>
      </c>
      <c r="AA1491" t="s">
        <v>9352</v>
      </c>
      <c r="AC1491" t="s">
        <v>6975</v>
      </c>
      <c r="AF1491" t="s">
        <v>12644</v>
      </c>
      <c r="AG1491" t="s">
        <v>76</v>
      </c>
      <c r="AH1491" t="s">
        <v>12645</v>
      </c>
      <c r="AI1491" t="s">
        <v>10682</v>
      </c>
      <c r="AJ1491" t="s">
        <v>10682</v>
      </c>
      <c r="AK1491"/>
      <c r="AL1491">
        <v>0</v>
      </c>
    </row>
    <row r="1492" spans="1:38" x14ac:dyDescent="0.25">
      <c r="A1492" t="s">
        <v>78</v>
      </c>
      <c r="B1492" t="s">
        <v>664</v>
      </c>
      <c r="C1492" t="s">
        <v>9353</v>
      </c>
      <c r="E1492" t="s">
        <v>37</v>
      </c>
      <c r="F1492" t="s">
        <v>4818</v>
      </c>
      <c r="G1492" t="s">
        <v>94</v>
      </c>
      <c r="H1492" t="s">
        <v>636</v>
      </c>
      <c r="I1492" t="s">
        <v>52</v>
      </c>
      <c r="J1492" t="s">
        <v>37</v>
      </c>
      <c r="K1492" t="s">
        <v>4884</v>
      </c>
      <c r="L1492" t="s">
        <v>39</v>
      </c>
      <c r="M1492" t="s">
        <v>9354</v>
      </c>
      <c r="N1492" t="s">
        <v>184</v>
      </c>
      <c r="O1492" t="s">
        <v>9355</v>
      </c>
      <c r="P1492" t="s">
        <v>81</v>
      </c>
      <c r="R1492" t="s">
        <v>9356</v>
      </c>
      <c r="S1492" t="s">
        <v>46</v>
      </c>
      <c r="T1492" t="s">
        <v>1040</v>
      </c>
      <c r="V1492" t="s">
        <v>9357</v>
      </c>
      <c r="X1492" t="s">
        <v>9358</v>
      </c>
      <c r="Z1492" t="s">
        <v>6970</v>
      </c>
      <c r="AA1492" t="s">
        <v>414</v>
      </c>
      <c r="AC1492" t="s">
        <v>6971</v>
      </c>
      <c r="AF1492"/>
      <c r="AG1492" t="s">
        <v>76</v>
      </c>
      <c r="AH1492" t="s">
        <v>12646</v>
      </c>
      <c r="AI1492" t="s">
        <v>10682</v>
      </c>
      <c r="AJ1492" t="s">
        <v>10682</v>
      </c>
      <c r="AK1492"/>
      <c r="AL1492">
        <v>0</v>
      </c>
    </row>
    <row r="1493" spans="1:38" x14ac:dyDescent="0.25">
      <c r="A1493" t="s">
        <v>78</v>
      </c>
      <c r="B1493" t="s">
        <v>664</v>
      </c>
      <c r="C1493" t="s">
        <v>9359</v>
      </c>
      <c r="E1493" t="s">
        <v>37</v>
      </c>
      <c r="F1493" t="s">
        <v>4818</v>
      </c>
      <c r="G1493" t="s">
        <v>94</v>
      </c>
      <c r="H1493" t="s">
        <v>636</v>
      </c>
      <c r="I1493" t="s">
        <v>52</v>
      </c>
      <c r="J1493" t="s">
        <v>37</v>
      </c>
      <c r="K1493" t="s">
        <v>4884</v>
      </c>
      <c r="L1493" t="s">
        <v>39</v>
      </c>
      <c r="M1493" t="s">
        <v>9360</v>
      </c>
      <c r="N1493" t="s">
        <v>184</v>
      </c>
      <c r="O1493" t="s">
        <v>9361</v>
      </c>
      <c r="P1493" t="s">
        <v>81</v>
      </c>
      <c r="R1493" t="s">
        <v>9356</v>
      </c>
      <c r="S1493" t="s">
        <v>46</v>
      </c>
      <c r="T1493" t="s">
        <v>1040</v>
      </c>
      <c r="V1493" t="s">
        <v>9362</v>
      </c>
      <c r="X1493" t="s">
        <v>9358</v>
      </c>
      <c r="Z1493" t="s">
        <v>6970</v>
      </c>
      <c r="AA1493" t="s">
        <v>414</v>
      </c>
      <c r="AC1493" t="s">
        <v>6971</v>
      </c>
      <c r="AF1493"/>
      <c r="AG1493" t="s">
        <v>76</v>
      </c>
      <c r="AH1493" t="s">
        <v>12646</v>
      </c>
      <c r="AI1493" t="s">
        <v>10682</v>
      </c>
      <c r="AJ1493" t="s">
        <v>10682</v>
      </c>
      <c r="AK1493"/>
      <c r="AL1493">
        <v>0</v>
      </c>
    </row>
    <row r="1494" spans="1:38" x14ac:dyDescent="0.25">
      <c r="A1494" t="s">
        <v>78</v>
      </c>
      <c r="B1494" t="s">
        <v>697</v>
      </c>
      <c r="C1494" t="s">
        <v>9363</v>
      </c>
      <c r="D1494" t="s">
        <v>6961</v>
      </c>
      <c r="E1494" t="s">
        <v>37</v>
      </c>
      <c r="F1494" t="s">
        <v>4818</v>
      </c>
      <c r="G1494" t="s">
        <v>94</v>
      </c>
      <c r="H1494" t="s">
        <v>1075</v>
      </c>
      <c r="I1494" t="s">
        <v>180</v>
      </c>
      <c r="J1494" t="s">
        <v>37</v>
      </c>
      <c r="K1494" t="s">
        <v>4824</v>
      </c>
      <c r="L1494" t="s">
        <v>54</v>
      </c>
      <c r="M1494" t="s">
        <v>9364</v>
      </c>
      <c r="N1494" t="s">
        <v>184</v>
      </c>
      <c r="O1494" t="s">
        <v>105</v>
      </c>
      <c r="P1494" t="s">
        <v>81</v>
      </c>
      <c r="Q1494" t="s">
        <v>9365</v>
      </c>
      <c r="R1494" t="s">
        <v>9366</v>
      </c>
      <c r="S1494" t="s">
        <v>72</v>
      </c>
      <c r="Z1494" t="s">
        <v>6962</v>
      </c>
      <c r="AA1494" t="s">
        <v>9367</v>
      </c>
      <c r="AB1494" t="s">
        <v>9368</v>
      </c>
      <c r="AC1494" t="s">
        <v>6982</v>
      </c>
      <c r="AF1494" t="s">
        <v>12441</v>
      </c>
      <c r="AG1494" t="s">
        <v>76</v>
      </c>
      <c r="AH1494" t="s">
        <v>11381</v>
      </c>
      <c r="AI1494" t="s">
        <v>10682</v>
      </c>
      <c r="AJ1494" t="s">
        <v>10682</v>
      </c>
      <c r="AK1494"/>
      <c r="AL1494">
        <v>0</v>
      </c>
    </row>
    <row r="1495" spans="1:38" x14ac:dyDescent="0.25">
      <c r="A1495" t="s">
        <v>78</v>
      </c>
      <c r="B1495" t="s">
        <v>2568</v>
      </c>
      <c r="C1495" t="s">
        <v>9369</v>
      </c>
      <c r="D1495" t="s">
        <v>6978</v>
      </c>
      <c r="E1495" t="s">
        <v>37</v>
      </c>
      <c r="F1495" t="s">
        <v>4818</v>
      </c>
      <c r="G1495" t="s">
        <v>94</v>
      </c>
      <c r="H1495" t="s">
        <v>51</v>
      </c>
      <c r="I1495" t="s">
        <v>103</v>
      </c>
      <c r="J1495" t="s">
        <v>37</v>
      </c>
      <c r="K1495" t="s">
        <v>4809</v>
      </c>
      <c r="L1495" t="s">
        <v>94</v>
      </c>
      <c r="M1495" t="s">
        <v>9370</v>
      </c>
      <c r="N1495" t="s">
        <v>184</v>
      </c>
      <c r="P1495" t="s">
        <v>81</v>
      </c>
      <c r="Q1495" t="s">
        <v>9371</v>
      </c>
      <c r="R1495" t="s">
        <v>9372</v>
      </c>
      <c r="S1495" t="s">
        <v>72</v>
      </c>
      <c r="Z1495" t="s">
        <v>6979</v>
      </c>
      <c r="AA1495" t="s">
        <v>170</v>
      </c>
      <c r="AC1495" t="s">
        <v>6975</v>
      </c>
      <c r="AF1495" t="s">
        <v>12647</v>
      </c>
      <c r="AG1495" t="s">
        <v>76</v>
      </c>
      <c r="AH1495" t="s">
        <v>12587</v>
      </c>
      <c r="AI1495" t="s">
        <v>10682</v>
      </c>
      <c r="AJ1495" t="s">
        <v>10682</v>
      </c>
      <c r="AK1495"/>
      <c r="AL1495">
        <v>0</v>
      </c>
    </row>
    <row r="1496" spans="1:38" x14ac:dyDescent="0.25">
      <c r="A1496" t="s">
        <v>78</v>
      </c>
      <c r="B1496" t="s">
        <v>2568</v>
      </c>
      <c r="C1496" t="s">
        <v>9373</v>
      </c>
      <c r="D1496" t="s">
        <v>6978</v>
      </c>
      <c r="E1496" t="s">
        <v>37</v>
      </c>
      <c r="F1496" t="s">
        <v>4818</v>
      </c>
      <c r="G1496" t="s">
        <v>94</v>
      </c>
      <c r="H1496" t="s">
        <v>636</v>
      </c>
      <c r="I1496" t="s">
        <v>103</v>
      </c>
      <c r="J1496" t="s">
        <v>37</v>
      </c>
      <c r="K1496" t="s">
        <v>4809</v>
      </c>
      <c r="L1496" t="s">
        <v>94</v>
      </c>
      <c r="M1496" t="s">
        <v>9370</v>
      </c>
      <c r="N1496" t="s">
        <v>184</v>
      </c>
      <c r="P1496" t="s">
        <v>81</v>
      </c>
      <c r="Q1496" t="s">
        <v>9374</v>
      </c>
      <c r="R1496" t="s">
        <v>9375</v>
      </c>
      <c r="S1496" t="s">
        <v>72</v>
      </c>
      <c r="Z1496" t="s">
        <v>6979</v>
      </c>
      <c r="AA1496" t="s">
        <v>170</v>
      </c>
      <c r="AC1496" t="s">
        <v>6975</v>
      </c>
      <c r="AF1496" t="s">
        <v>12647</v>
      </c>
      <c r="AG1496" t="s">
        <v>76</v>
      </c>
      <c r="AH1496" t="s">
        <v>12587</v>
      </c>
      <c r="AI1496" t="s">
        <v>10682</v>
      </c>
      <c r="AJ1496" t="s">
        <v>10682</v>
      </c>
      <c r="AK1496"/>
      <c r="AL1496">
        <v>0</v>
      </c>
    </row>
    <row r="1497" spans="1:38" x14ac:dyDescent="0.25">
      <c r="A1497" t="s">
        <v>78</v>
      </c>
      <c r="B1497" t="s">
        <v>3418</v>
      </c>
      <c r="C1497" t="s">
        <v>9376</v>
      </c>
      <c r="D1497" t="s">
        <v>6963</v>
      </c>
      <c r="E1497" t="s">
        <v>37</v>
      </c>
      <c r="F1497" t="s">
        <v>4818</v>
      </c>
      <c r="G1497" t="s">
        <v>94</v>
      </c>
      <c r="H1497" t="s">
        <v>157</v>
      </c>
      <c r="I1497" t="s">
        <v>103</v>
      </c>
      <c r="J1497" t="s">
        <v>37</v>
      </c>
      <c r="K1497" t="s">
        <v>4819</v>
      </c>
      <c r="L1497" t="s">
        <v>39</v>
      </c>
      <c r="M1497" t="s">
        <v>9377</v>
      </c>
      <c r="N1497" t="s">
        <v>197</v>
      </c>
      <c r="O1497" t="s">
        <v>105</v>
      </c>
      <c r="P1497" t="s">
        <v>81</v>
      </c>
      <c r="Q1497" t="s">
        <v>9378</v>
      </c>
      <c r="R1497" t="s">
        <v>9379</v>
      </c>
      <c r="S1497" t="s">
        <v>72</v>
      </c>
      <c r="Z1497" t="s">
        <v>6964</v>
      </c>
      <c r="AA1497" t="s">
        <v>9380</v>
      </c>
      <c r="AC1497" t="s">
        <v>6965</v>
      </c>
      <c r="AF1497" t="s">
        <v>12395</v>
      </c>
      <c r="AG1497" t="s">
        <v>49</v>
      </c>
      <c r="AH1497" t="s">
        <v>12648</v>
      </c>
      <c r="AI1497" t="s">
        <v>10682</v>
      </c>
      <c r="AJ1497" t="s">
        <v>10682</v>
      </c>
      <c r="AK1497"/>
      <c r="AL1497">
        <v>0</v>
      </c>
    </row>
    <row r="1498" spans="1:38" x14ac:dyDescent="0.25">
      <c r="A1498" t="s">
        <v>78</v>
      </c>
      <c r="B1498" t="s">
        <v>519</v>
      </c>
      <c r="C1498" t="s">
        <v>9381</v>
      </c>
      <c r="E1498" t="s">
        <v>37</v>
      </c>
      <c r="F1498" t="s">
        <v>4795</v>
      </c>
      <c r="G1498" t="s">
        <v>70</v>
      </c>
      <c r="H1498" t="s">
        <v>58</v>
      </c>
      <c r="I1498" t="s">
        <v>103</v>
      </c>
      <c r="J1498" t="s">
        <v>37</v>
      </c>
      <c r="K1498" t="s">
        <v>4809</v>
      </c>
      <c r="L1498" t="s">
        <v>94</v>
      </c>
      <c r="M1498" t="s">
        <v>9382</v>
      </c>
      <c r="N1498" t="s">
        <v>184</v>
      </c>
      <c r="O1498" t="s">
        <v>9383</v>
      </c>
      <c r="P1498" t="s">
        <v>81</v>
      </c>
      <c r="R1498" t="s">
        <v>9384</v>
      </c>
      <c r="S1498" t="s">
        <v>46</v>
      </c>
      <c r="T1498" t="s">
        <v>5173</v>
      </c>
      <c r="V1498" t="s">
        <v>9385</v>
      </c>
      <c r="X1498" t="s">
        <v>9386</v>
      </c>
      <c r="Z1498" t="s">
        <v>6970</v>
      </c>
      <c r="AA1498" t="s">
        <v>414</v>
      </c>
      <c r="AB1498" t="s">
        <v>6976</v>
      </c>
      <c r="AC1498" t="s">
        <v>6971</v>
      </c>
      <c r="AF1498"/>
      <c r="AG1498" t="s">
        <v>76</v>
      </c>
      <c r="AH1498" t="s">
        <v>12579</v>
      </c>
      <c r="AI1498" t="s">
        <v>10682</v>
      </c>
      <c r="AJ1498" t="s">
        <v>10682</v>
      </c>
      <c r="AK1498"/>
      <c r="AL1498">
        <v>0</v>
      </c>
    </row>
    <row r="1499" spans="1:38" x14ac:dyDescent="0.25">
      <c r="A1499" t="s">
        <v>78</v>
      </c>
      <c r="B1499" t="s">
        <v>2525</v>
      </c>
      <c r="C1499" t="s">
        <v>9387</v>
      </c>
      <c r="D1499" t="s">
        <v>6967</v>
      </c>
      <c r="E1499" t="s">
        <v>37</v>
      </c>
      <c r="F1499" t="s">
        <v>4795</v>
      </c>
      <c r="G1499" t="s">
        <v>70</v>
      </c>
      <c r="H1499" t="s">
        <v>4227</v>
      </c>
      <c r="I1499" t="s">
        <v>52</v>
      </c>
      <c r="J1499" t="s">
        <v>37</v>
      </c>
      <c r="K1499" t="s">
        <v>4884</v>
      </c>
      <c r="L1499" t="s">
        <v>39</v>
      </c>
      <c r="M1499" t="s">
        <v>9388</v>
      </c>
      <c r="N1499" t="s">
        <v>184</v>
      </c>
      <c r="O1499" t="s">
        <v>95</v>
      </c>
      <c r="P1499" t="s">
        <v>81</v>
      </c>
      <c r="Q1499" t="s">
        <v>9389</v>
      </c>
      <c r="R1499" t="s">
        <v>9390</v>
      </c>
      <c r="S1499" t="s">
        <v>72</v>
      </c>
      <c r="V1499" t="s">
        <v>96</v>
      </c>
      <c r="X1499" t="s">
        <v>1095</v>
      </c>
      <c r="Z1499" t="s">
        <v>6968</v>
      </c>
      <c r="AA1499" t="s">
        <v>99</v>
      </c>
      <c r="AB1499" t="s">
        <v>9391</v>
      </c>
      <c r="AC1499" t="s">
        <v>6969</v>
      </c>
      <c r="AF1499" t="s">
        <v>12649</v>
      </c>
      <c r="AG1499" t="s">
        <v>76</v>
      </c>
      <c r="AH1499" t="s">
        <v>12650</v>
      </c>
      <c r="AI1499" t="s">
        <v>10682</v>
      </c>
      <c r="AJ1499" t="s">
        <v>10682</v>
      </c>
      <c r="AK1499"/>
      <c r="AL1499">
        <v>0</v>
      </c>
    </row>
    <row r="1500" spans="1:38" x14ac:dyDescent="0.25">
      <c r="A1500" t="s">
        <v>78</v>
      </c>
      <c r="B1500" t="s">
        <v>198</v>
      </c>
      <c r="C1500" t="s">
        <v>9392</v>
      </c>
      <c r="D1500" t="s">
        <v>6961</v>
      </c>
      <c r="E1500" t="s">
        <v>37</v>
      </c>
      <c r="F1500" t="s">
        <v>4795</v>
      </c>
      <c r="G1500" t="s">
        <v>70</v>
      </c>
      <c r="H1500" t="s">
        <v>51</v>
      </c>
      <c r="I1500" t="s">
        <v>103</v>
      </c>
      <c r="J1500" t="s">
        <v>37</v>
      </c>
      <c r="K1500" t="s">
        <v>4892</v>
      </c>
      <c r="L1500" t="s">
        <v>70</v>
      </c>
      <c r="M1500" t="s">
        <v>9393</v>
      </c>
      <c r="N1500" t="s">
        <v>184</v>
      </c>
      <c r="O1500" t="s">
        <v>202</v>
      </c>
      <c r="P1500" t="s">
        <v>81</v>
      </c>
      <c r="Q1500" t="s">
        <v>9394</v>
      </c>
      <c r="R1500" t="s">
        <v>9395</v>
      </c>
      <c r="S1500" t="s">
        <v>72</v>
      </c>
      <c r="Z1500" t="s">
        <v>6962</v>
      </c>
      <c r="AA1500" t="s">
        <v>9396</v>
      </c>
      <c r="AB1500" t="s">
        <v>6976</v>
      </c>
      <c r="AC1500" t="s">
        <v>6982</v>
      </c>
      <c r="AF1500" t="s">
        <v>12651</v>
      </c>
      <c r="AG1500" t="s">
        <v>76</v>
      </c>
      <c r="AH1500" t="s">
        <v>12613</v>
      </c>
      <c r="AI1500" t="s">
        <v>10682</v>
      </c>
      <c r="AJ1500" t="s">
        <v>10682</v>
      </c>
      <c r="AK1500"/>
      <c r="AL1500">
        <v>0</v>
      </c>
    </row>
    <row r="1501" spans="1:38" x14ac:dyDescent="0.25">
      <c r="A1501" t="s">
        <v>78</v>
      </c>
      <c r="B1501" t="s">
        <v>242</v>
      </c>
      <c r="C1501" t="s">
        <v>9397</v>
      </c>
      <c r="D1501" t="s">
        <v>6961</v>
      </c>
      <c r="E1501" t="s">
        <v>37</v>
      </c>
      <c r="F1501" t="s">
        <v>4795</v>
      </c>
      <c r="G1501" t="s">
        <v>70</v>
      </c>
      <c r="H1501" t="s">
        <v>9398</v>
      </c>
      <c r="I1501" t="s">
        <v>180</v>
      </c>
      <c r="J1501" t="s">
        <v>37</v>
      </c>
      <c r="K1501" t="s">
        <v>4884</v>
      </c>
      <c r="L1501" t="s">
        <v>39</v>
      </c>
      <c r="M1501" t="s">
        <v>9399</v>
      </c>
      <c r="N1501" t="s">
        <v>184</v>
      </c>
      <c r="O1501" t="s">
        <v>105</v>
      </c>
      <c r="P1501" t="s">
        <v>81</v>
      </c>
      <c r="Q1501" t="s">
        <v>9400</v>
      </c>
      <c r="R1501" t="s">
        <v>9401</v>
      </c>
      <c r="S1501" t="s">
        <v>72</v>
      </c>
      <c r="Z1501" t="s">
        <v>6962</v>
      </c>
      <c r="AA1501" t="s">
        <v>170</v>
      </c>
      <c r="AB1501" t="s">
        <v>6976</v>
      </c>
      <c r="AC1501" t="s">
        <v>6982</v>
      </c>
      <c r="AF1501" t="s">
        <v>12652</v>
      </c>
      <c r="AG1501" t="s">
        <v>76</v>
      </c>
      <c r="AH1501" t="s">
        <v>12653</v>
      </c>
      <c r="AI1501" t="s">
        <v>10682</v>
      </c>
      <c r="AJ1501" t="s">
        <v>10682</v>
      </c>
      <c r="AK1501"/>
      <c r="AL1501">
        <v>0</v>
      </c>
    </row>
    <row r="1502" spans="1:38" x14ac:dyDescent="0.25">
      <c r="A1502" t="s">
        <v>78</v>
      </c>
      <c r="B1502" t="s">
        <v>2965</v>
      </c>
      <c r="C1502" t="s">
        <v>9402</v>
      </c>
      <c r="D1502" t="s">
        <v>6978</v>
      </c>
      <c r="E1502" t="s">
        <v>37</v>
      </c>
      <c r="F1502" t="s">
        <v>4795</v>
      </c>
      <c r="G1502" t="s">
        <v>70</v>
      </c>
      <c r="H1502" t="s">
        <v>51</v>
      </c>
      <c r="I1502" t="s">
        <v>103</v>
      </c>
      <c r="J1502" t="s">
        <v>37</v>
      </c>
      <c r="K1502" t="s">
        <v>4892</v>
      </c>
      <c r="L1502" t="s">
        <v>70</v>
      </c>
      <c r="M1502" t="s">
        <v>9403</v>
      </c>
      <c r="N1502" t="s">
        <v>184</v>
      </c>
      <c r="P1502" t="s">
        <v>81</v>
      </c>
      <c r="Q1502" t="s">
        <v>9404</v>
      </c>
      <c r="R1502" t="s">
        <v>9405</v>
      </c>
      <c r="S1502" t="s">
        <v>72</v>
      </c>
      <c r="Z1502" t="s">
        <v>6979</v>
      </c>
      <c r="AA1502" t="s">
        <v>170</v>
      </c>
      <c r="AC1502" t="s">
        <v>6975</v>
      </c>
      <c r="AF1502" t="s">
        <v>12537</v>
      </c>
      <c r="AG1502" t="s">
        <v>76</v>
      </c>
      <c r="AH1502" t="s">
        <v>12613</v>
      </c>
      <c r="AI1502" t="s">
        <v>10682</v>
      </c>
      <c r="AJ1502" t="s">
        <v>10682</v>
      </c>
      <c r="AK1502"/>
      <c r="AL1502">
        <v>0</v>
      </c>
    </row>
    <row r="1503" spans="1:38" x14ac:dyDescent="0.25">
      <c r="A1503" t="s">
        <v>78</v>
      </c>
      <c r="B1503" t="s">
        <v>340</v>
      </c>
      <c r="C1503" t="s">
        <v>9406</v>
      </c>
      <c r="D1503" t="s">
        <v>6961</v>
      </c>
      <c r="E1503" t="s">
        <v>37</v>
      </c>
      <c r="F1503" t="s">
        <v>4795</v>
      </c>
      <c r="G1503" t="s">
        <v>70</v>
      </c>
      <c r="H1503" t="s">
        <v>51</v>
      </c>
      <c r="I1503" t="s">
        <v>78</v>
      </c>
      <c r="J1503" t="s">
        <v>37</v>
      </c>
      <c r="K1503" t="s">
        <v>4948</v>
      </c>
      <c r="L1503" t="s">
        <v>39</v>
      </c>
      <c r="M1503" t="s">
        <v>9407</v>
      </c>
      <c r="N1503" t="s">
        <v>80</v>
      </c>
      <c r="O1503" t="s">
        <v>9408</v>
      </c>
      <c r="P1503" t="s">
        <v>81</v>
      </c>
      <c r="Q1503" t="s">
        <v>9409</v>
      </c>
      <c r="R1503" t="s">
        <v>9410</v>
      </c>
      <c r="S1503" t="s">
        <v>72</v>
      </c>
      <c r="Z1503" t="s">
        <v>6962</v>
      </c>
      <c r="AA1503" t="s">
        <v>9411</v>
      </c>
      <c r="AC1503" t="s">
        <v>6982</v>
      </c>
      <c r="AF1503" t="s">
        <v>12654</v>
      </c>
      <c r="AG1503" t="s">
        <v>76</v>
      </c>
      <c r="AH1503" t="s">
        <v>12624</v>
      </c>
      <c r="AI1503" t="s">
        <v>10682</v>
      </c>
      <c r="AJ1503" t="s">
        <v>10682</v>
      </c>
      <c r="AK1503"/>
      <c r="AL1503">
        <v>0</v>
      </c>
    </row>
    <row r="1504" spans="1:38" x14ac:dyDescent="0.25">
      <c r="A1504" t="s">
        <v>78</v>
      </c>
      <c r="B1504" t="s">
        <v>1458</v>
      </c>
      <c r="C1504" t="s">
        <v>9412</v>
      </c>
      <c r="E1504" t="s">
        <v>37</v>
      </c>
      <c r="F1504" t="s">
        <v>4795</v>
      </c>
      <c r="G1504" t="s">
        <v>70</v>
      </c>
      <c r="H1504" t="s">
        <v>51</v>
      </c>
      <c r="I1504" t="s">
        <v>103</v>
      </c>
      <c r="J1504" t="s">
        <v>37</v>
      </c>
      <c r="K1504" t="s">
        <v>4899</v>
      </c>
      <c r="L1504" t="s">
        <v>43</v>
      </c>
      <c r="M1504" t="s">
        <v>9413</v>
      </c>
      <c r="N1504" t="s">
        <v>197</v>
      </c>
      <c r="O1504" t="s">
        <v>9414</v>
      </c>
      <c r="P1504" t="s">
        <v>45</v>
      </c>
      <c r="R1504" t="s">
        <v>9415</v>
      </c>
      <c r="S1504" t="s">
        <v>46</v>
      </c>
      <c r="T1504" t="s">
        <v>276</v>
      </c>
      <c r="V1504" t="s">
        <v>9416</v>
      </c>
      <c r="X1504" t="s">
        <v>9417</v>
      </c>
      <c r="Y1504" t="s">
        <v>9418</v>
      </c>
      <c r="Z1504" t="s">
        <v>64</v>
      </c>
      <c r="AA1504" t="s">
        <v>9419</v>
      </c>
      <c r="AB1504" t="s">
        <v>288</v>
      </c>
      <c r="AE1504" t="s">
        <v>9420</v>
      </c>
      <c r="AF1504"/>
      <c r="AG1504" t="s">
        <v>49</v>
      </c>
      <c r="AH1504" t="s">
        <v>12655</v>
      </c>
      <c r="AI1504" t="s">
        <v>10682</v>
      </c>
      <c r="AJ1504" t="s">
        <v>10682</v>
      </c>
      <c r="AK1504"/>
      <c r="AL1504">
        <v>0</v>
      </c>
    </row>
    <row r="1505" spans="1:38" x14ac:dyDescent="0.25">
      <c r="A1505" t="s">
        <v>78</v>
      </c>
      <c r="B1505" t="s">
        <v>755</v>
      </c>
      <c r="C1505" t="s">
        <v>9421</v>
      </c>
      <c r="D1505" t="s">
        <v>6978</v>
      </c>
      <c r="E1505" t="s">
        <v>37</v>
      </c>
      <c r="F1505" t="s">
        <v>4835</v>
      </c>
      <c r="G1505" t="s">
        <v>43</v>
      </c>
      <c r="H1505" t="s">
        <v>51</v>
      </c>
      <c r="I1505" t="s">
        <v>78</v>
      </c>
      <c r="J1505" t="s">
        <v>37</v>
      </c>
      <c r="K1505" t="s">
        <v>4953</v>
      </c>
      <c r="L1505" t="s">
        <v>60</v>
      </c>
      <c r="M1505" t="s">
        <v>9422</v>
      </c>
      <c r="N1505" t="s">
        <v>184</v>
      </c>
      <c r="P1505" t="s">
        <v>81</v>
      </c>
      <c r="Q1505" t="s">
        <v>9423</v>
      </c>
      <c r="R1505" t="s">
        <v>9424</v>
      </c>
      <c r="S1505" t="s">
        <v>72</v>
      </c>
      <c r="Z1505" t="s">
        <v>6979</v>
      </c>
      <c r="AA1505" t="s">
        <v>170</v>
      </c>
      <c r="AC1505" t="s">
        <v>6975</v>
      </c>
      <c r="AF1505" t="s">
        <v>12656</v>
      </c>
      <c r="AG1505" t="s">
        <v>76</v>
      </c>
      <c r="AH1505" t="s">
        <v>12657</v>
      </c>
      <c r="AI1505" t="s">
        <v>10682</v>
      </c>
      <c r="AJ1505" t="s">
        <v>10682</v>
      </c>
      <c r="AK1505"/>
      <c r="AL1505">
        <v>0</v>
      </c>
    </row>
    <row r="1506" spans="1:38" x14ac:dyDescent="0.25">
      <c r="A1506" t="s">
        <v>78</v>
      </c>
      <c r="B1506" t="s">
        <v>2525</v>
      </c>
      <c r="C1506" t="s">
        <v>9425</v>
      </c>
      <c r="D1506" t="s">
        <v>6978</v>
      </c>
      <c r="E1506" t="s">
        <v>37</v>
      </c>
      <c r="F1506" t="s">
        <v>4835</v>
      </c>
      <c r="G1506" t="s">
        <v>43</v>
      </c>
      <c r="H1506" t="s">
        <v>4252</v>
      </c>
      <c r="I1506" t="s">
        <v>103</v>
      </c>
      <c r="J1506" t="s">
        <v>37</v>
      </c>
      <c r="K1506" t="s">
        <v>4899</v>
      </c>
      <c r="L1506" t="s">
        <v>43</v>
      </c>
      <c r="M1506" t="s">
        <v>9426</v>
      </c>
      <c r="N1506" t="s">
        <v>732</v>
      </c>
      <c r="P1506" t="s">
        <v>81</v>
      </c>
      <c r="Q1506" t="s">
        <v>9427</v>
      </c>
      <c r="R1506" t="s">
        <v>9428</v>
      </c>
      <c r="S1506" t="s">
        <v>72</v>
      </c>
      <c r="Z1506" t="s">
        <v>7151</v>
      </c>
      <c r="AA1506" t="s">
        <v>9429</v>
      </c>
      <c r="AC1506" t="s">
        <v>6975</v>
      </c>
      <c r="AF1506" t="s">
        <v>12658</v>
      </c>
      <c r="AG1506" t="s">
        <v>108</v>
      </c>
      <c r="AH1506" t="s">
        <v>12444</v>
      </c>
      <c r="AI1506" t="s">
        <v>10682</v>
      </c>
      <c r="AJ1506" t="s">
        <v>10682</v>
      </c>
      <c r="AK1506"/>
      <c r="AL1506">
        <v>0</v>
      </c>
    </row>
    <row r="1507" spans="1:38" x14ac:dyDescent="0.25">
      <c r="A1507" t="s">
        <v>78</v>
      </c>
      <c r="B1507" t="s">
        <v>109</v>
      </c>
      <c r="C1507" t="s">
        <v>9430</v>
      </c>
      <c r="D1507" t="s">
        <v>6961</v>
      </c>
      <c r="E1507" t="s">
        <v>37</v>
      </c>
      <c r="F1507" t="s">
        <v>4835</v>
      </c>
      <c r="G1507" t="s">
        <v>43</v>
      </c>
      <c r="H1507" t="s">
        <v>693</v>
      </c>
      <c r="I1507" t="s">
        <v>103</v>
      </c>
      <c r="J1507" t="s">
        <v>37</v>
      </c>
      <c r="K1507" t="s">
        <v>4770</v>
      </c>
      <c r="L1507" t="s">
        <v>94</v>
      </c>
      <c r="M1507" t="s">
        <v>9431</v>
      </c>
      <c r="N1507" t="s">
        <v>184</v>
      </c>
      <c r="O1507" t="s">
        <v>105</v>
      </c>
      <c r="P1507" t="s">
        <v>81</v>
      </c>
      <c r="Q1507" t="s">
        <v>9432</v>
      </c>
      <c r="R1507" t="s">
        <v>9433</v>
      </c>
      <c r="S1507" t="s">
        <v>72</v>
      </c>
      <c r="Z1507" t="s">
        <v>6962</v>
      </c>
      <c r="AA1507" t="s">
        <v>9434</v>
      </c>
      <c r="AC1507" t="s">
        <v>6982</v>
      </c>
      <c r="AF1507" t="s">
        <v>12659</v>
      </c>
      <c r="AG1507" t="s">
        <v>76</v>
      </c>
      <c r="AH1507" t="s">
        <v>12660</v>
      </c>
      <c r="AI1507" t="s">
        <v>10682</v>
      </c>
      <c r="AJ1507" t="s">
        <v>10682</v>
      </c>
      <c r="AK1507"/>
      <c r="AL1507">
        <v>0</v>
      </c>
    </row>
    <row r="1508" spans="1:38" x14ac:dyDescent="0.25">
      <c r="A1508" t="s">
        <v>78</v>
      </c>
      <c r="B1508" t="s">
        <v>674</v>
      </c>
      <c r="C1508" t="s">
        <v>9435</v>
      </c>
      <c r="D1508" t="s">
        <v>6978</v>
      </c>
      <c r="E1508" t="s">
        <v>37</v>
      </c>
      <c r="F1508" t="s">
        <v>4835</v>
      </c>
      <c r="G1508" t="s">
        <v>43</v>
      </c>
      <c r="H1508" t="s">
        <v>239</v>
      </c>
      <c r="I1508" t="s">
        <v>103</v>
      </c>
      <c r="J1508" t="s">
        <v>37</v>
      </c>
      <c r="K1508" t="s">
        <v>4899</v>
      </c>
      <c r="L1508" t="s">
        <v>43</v>
      </c>
      <c r="M1508" t="s">
        <v>9436</v>
      </c>
      <c r="N1508" t="s">
        <v>184</v>
      </c>
      <c r="O1508" t="s">
        <v>9437</v>
      </c>
      <c r="P1508" t="s">
        <v>45</v>
      </c>
      <c r="Q1508" t="s">
        <v>9438</v>
      </c>
      <c r="R1508" t="s">
        <v>9439</v>
      </c>
      <c r="S1508" t="s">
        <v>72</v>
      </c>
      <c r="V1508" t="s">
        <v>9440</v>
      </c>
      <c r="X1508" t="s">
        <v>9441</v>
      </c>
      <c r="Y1508" t="s">
        <v>9442</v>
      </c>
      <c r="Z1508" t="s">
        <v>6979</v>
      </c>
      <c r="AA1508" t="s">
        <v>9443</v>
      </c>
      <c r="AB1508" t="s">
        <v>6959</v>
      </c>
      <c r="AC1508" t="s">
        <v>6975</v>
      </c>
      <c r="AF1508" t="s">
        <v>12538</v>
      </c>
      <c r="AG1508" t="s">
        <v>76</v>
      </c>
      <c r="AH1508" t="s">
        <v>12587</v>
      </c>
      <c r="AI1508" t="s">
        <v>10682</v>
      </c>
      <c r="AJ1508" t="s">
        <v>10682</v>
      </c>
      <c r="AK1508"/>
      <c r="AL1508">
        <v>0</v>
      </c>
    </row>
    <row r="1509" spans="1:38" x14ac:dyDescent="0.25">
      <c r="A1509" t="s">
        <v>78</v>
      </c>
      <c r="B1509" t="s">
        <v>1874</v>
      </c>
      <c r="C1509" t="s">
        <v>9444</v>
      </c>
      <c r="D1509" t="s">
        <v>6978</v>
      </c>
      <c r="E1509" t="s">
        <v>37</v>
      </c>
      <c r="F1509" t="s">
        <v>4835</v>
      </c>
      <c r="G1509" t="s">
        <v>43</v>
      </c>
      <c r="H1509" t="s">
        <v>51</v>
      </c>
      <c r="I1509" t="s">
        <v>103</v>
      </c>
      <c r="J1509" t="s">
        <v>37</v>
      </c>
      <c r="K1509" t="s">
        <v>6935</v>
      </c>
      <c r="L1509" t="s">
        <v>183</v>
      </c>
      <c r="M1509" t="s">
        <v>9445</v>
      </c>
      <c r="N1509" t="s">
        <v>184</v>
      </c>
      <c r="P1509" t="s">
        <v>81</v>
      </c>
      <c r="Q1509" t="s">
        <v>9446</v>
      </c>
      <c r="R1509" t="s">
        <v>9447</v>
      </c>
      <c r="S1509" t="s">
        <v>72</v>
      </c>
      <c r="Z1509" t="s">
        <v>6979</v>
      </c>
      <c r="AA1509" t="s">
        <v>9448</v>
      </c>
      <c r="AC1509" t="s">
        <v>6975</v>
      </c>
      <c r="AF1509" t="s">
        <v>12661</v>
      </c>
      <c r="AG1509" t="s">
        <v>76</v>
      </c>
      <c r="AH1509" t="s">
        <v>12662</v>
      </c>
      <c r="AI1509" t="s">
        <v>10682</v>
      </c>
      <c r="AJ1509" t="s">
        <v>10682</v>
      </c>
      <c r="AK1509"/>
      <c r="AL1509">
        <v>0</v>
      </c>
    </row>
    <row r="1510" spans="1:38" x14ac:dyDescent="0.25">
      <c r="A1510" t="s">
        <v>78</v>
      </c>
      <c r="B1510" t="s">
        <v>2019</v>
      </c>
      <c r="C1510" t="s">
        <v>9449</v>
      </c>
      <c r="D1510" t="s">
        <v>6963</v>
      </c>
      <c r="E1510" t="s">
        <v>37</v>
      </c>
      <c r="F1510" t="s">
        <v>4784</v>
      </c>
      <c r="G1510" t="s">
        <v>60</v>
      </c>
      <c r="H1510" t="s">
        <v>51</v>
      </c>
      <c r="I1510" t="s">
        <v>103</v>
      </c>
      <c r="J1510" t="s">
        <v>37</v>
      </c>
      <c r="K1510" t="s">
        <v>6935</v>
      </c>
      <c r="L1510" t="s">
        <v>183</v>
      </c>
      <c r="M1510" t="s">
        <v>9450</v>
      </c>
      <c r="N1510" t="s">
        <v>197</v>
      </c>
      <c r="O1510" t="s">
        <v>105</v>
      </c>
      <c r="P1510" t="s">
        <v>81</v>
      </c>
      <c r="Q1510" t="s">
        <v>9451</v>
      </c>
      <c r="R1510" t="s">
        <v>9452</v>
      </c>
      <c r="S1510" t="s">
        <v>72</v>
      </c>
      <c r="Z1510" t="s">
        <v>6964</v>
      </c>
      <c r="AA1510" t="s">
        <v>9453</v>
      </c>
      <c r="AC1510" t="s">
        <v>6965</v>
      </c>
      <c r="AF1510" t="s">
        <v>12387</v>
      </c>
      <c r="AG1510" t="s">
        <v>49</v>
      </c>
      <c r="AH1510" t="s">
        <v>12556</v>
      </c>
      <c r="AI1510" t="s">
        <v>10682</v>
      </c>
      <c r="AJ1510" t="s">
        <v>10682</v>
      </c>
      <c r="AK1510"/>
      <c r="AL1510">
        <v>0</v>
      </c>
    </row>
    <row r="1511" spans="1:38" x14ac:dyDescent="0.25">
      <c r="A1511" t="s">
        <v>78</v>
      </c>
      <c r="B1511" t="s">
        <v>179</v>
      </c>
      <c r="C1511" t="s">
        <v>9454</v>
      </c>
      <c r="D1511" t="s">
        <v>6961</v>
      </c>
      <c r="E1511" t="s">
        <v>37</v>
      </c>
      <c r="F1511" t="s">
        <v>4819</v>
      </c>
      <c r="G1511" t="s">
        <v>39</v>
      </c>
      <c r="H1511" t="s">
        <v>174</v>
      </c>
      <c r="I1511" t="s">
        <v>78</v>
      </c>
      <c r="J1511" t="s">
        <v>37</v>
      </c>
      <c r="K1511" t="s">
        <v>4873</v>
      </c>
      <c r="L1511" t="s">
        <v>54</v>
      </c>
      <c r="M1511" t="s">
        <v>9455</v>
      </c>
      <c r="N1511" t="s">
        <v>184</v>
      </c>
      <c r="O1511" t="s">
        <v>105</v>
      </c>
      <c r="P1511" t="s">
        <v>81</v>
      </c>
      <c r="Q1511" t="s">
        <v>9456</v>
      </c>
      <c r="R1511" t="s">
        <v>9457</v>
      </c>
      <c r="S1511" t="s">
        <v>72</v>
      </c>
      <c r="Z1511" t="s">
        <v>6962</v>
      </c>
      <c r="AA1511" t="s">
        <v>9458</v>
      </c>
      <c r="AC1511" t="s">
        <v>6982</v>
      </c>
      <c r="AF1511" t="s">
        <v>12663</v>
      </c>
      <c r="AG1511" t="s">
        <v>76</v>
      </c>
      <c r="AH1511" t="s">
        <v>12657</v>
      </c>
      <c r="AI1511" t="s">
        <v>10682</v>
      </c>
      <c r="AJ1511" t="s">
        <v>10682</v>
      </c>
      <c r="AK1511"/>
      <c r="AL1511">
        <v>0</v>
      </c>
    </row>
    <row r="1512" spans="1:38" x14ac:dyDescent="0.25">
      <c r="A1512" t="s">
        <v>78</v>
      </c>
      <c r="B1512" t="s">
        <v>2177</v>
      </c>
      <c r="C1512" t="s">
        <v>9459</v>
      </c>
      <c r="D1512" t="s">
        <v>6961</v>
      </c>
      <c r="E1512" t="s">
        <v>37</v>
      </c>
      <c r="F1512" t="s">
        <v>4819</v>
      </c>
      <c r="G1512" t="s">
        <v>39</v>
      </c>
      <c r="H1512" t="s">
        <v>51</v>
      </c>
      <c r="I1512" t="s">
        <v>103</v>
      </c>
      <c r="J1512" t="s">
        <v>37</v>
      </c>
      <c r="K1512" t="s">
        <v>4953</v>
      </c>
      <c r="L1512" t="s">
        <v>60</v>
      </c>
      <c r="M1512" t="s">
        <v>9460</v>
      </c>
      <c r="N1512" t="s">
        <v>184</v>
      </c>
      <c r="O1512" t="s">
        <v>9461</v>
      </c>
      <c r="P1512" t="s">
        <v>81</v>
      </c>
      <c r="Q1512" t="s">
        <v>9462</v>
      </c>
      <c r="R1512" t="s">
        <v>9463</v>
      </c>
      <c r="S1512" t="s">
        <v>72</v>
      </c>
      <c r="Z1512" t="s">
        <v>6962</v>
      </c>
      <c r="AA1512" t="s">
        <v>9464</v>
      </c>
      <c r="AC1512" t="s">
        <v>6982</v>
      </c>
      <c r="AF1512" t="s">
        <v>12451</v>
      </c>
      <c r="AG1512" t="s">
        <v>76</v>
      </c>
      <c r="AH1512" t="s">
        <v>12664</v>
      </c>
      <c r="AI1512" t="s">
        <v>10682</v>
      </c>
      <c r="AJ1512" t="s">
        <v>10682</v>
      </c>
      <c r="AK1512"/>
      <c r="AL1512">
        <v>0</v>
      </c>
    </row>
    <row r="1513" spans="1:38" x14ac:dyDescent="0.25">
      <c r="A1513" t="s">
        <v>78</v>
      </c>
      <c r="B1513" t="s">
        <v>2177</v>
      </c>
      <c r="C1513" t="s">
        <v>9465</v>
      </c>
      <c r="D1513" t="s">
        <v>6961</v>
      </c>
      <c r="E1513" t="s">
        <v>37</v>
      </c>
      <c r="F1513" t="s">
        <v>4819</v>
      </c>
      <c r="G1513" t="s">
        <v>39</v>
      </c>
      <c r="H1513" t="s">
        <v>51</v>
      </c>
      <c r="I1513" t="s">
        <v>103</v>
      </c>
      <c r="J1513" t="s">
        <v>37</v>
      </c>
      <c r="K1513" t="s">
        <v>4953</v>
      </c>
      <c r="L1513" t="s">
        <v>60</v>
      </c>
      <c r="M1513" t="s">
        <v>9466</v>
      </c>
      <c r="N1513" t="s">
        <v>184</v>
      </c>
      <c r="O1513" t="s">
        <v>9467</v>
      </c>
      <c r="P1513" t="s">
        <v>81</v>
      </c>
      <c r="Q1513" t="s">
        <v>9468</v>
      </c>
      <c r="R1513" t="s">
        <v>9469</v>
      </c>
      <c r="S1513" t="s">
        <v>72</v>
      </c>
      <c r="Z1513" t="s">
        <v>6962</v>
      </c>
      <c r="AA1513" t="s">
        <v>9470</v>
      </c>
      <c r="AC1513" t="s">
        <v>6982</v>
      </c>
      <c r="AF1513" t="s">
        <v>12451</v>
      </c>
      <c r="AG1513" t="s">
        <v>76</v>
      </c>
      <c r="AH1513" t="s">
        <v>12664</v>
      </c>
      <c r="AI1513" t="s">
        <v>10682</v>
      </c>
      <c r="AJ1513" t="s">
        <v>10682</v>
      </c>
      <c r="AK1513"/>
      <c r="AL1513">
        <v>0</v>
      </c>
    </row>
    <row r="1514" spans="1:38" x14ac:dyDescent="0.25">
      <c r="A1514" t="s">
        <v>78</v>
      </c>
      <c r="B1514" t="s">
        <v>1478</v>
      </c>
      <c r="C1514" t="s">
        <v>9471</v>
      </c>
      <c r="D1514" t="s">
        <v>6963</v>
      </c>
      <c r="E1514" t="s">
        <v>37</v>
      </c>
      <c r="F1514" t="s">
        <v>4819</v>
      </c>
      <c r="G1514" t="s">
        <v>39</v>
      </c>
      <c r="H1514" t="s">
        <v>51</v>
      </c>
      <c r="I1514" t="s">
        <v>139</v>
      </c>
      <c r="J1514" t="s">
        <v>37</v>
      </c>
      <c r="K1514" t="s">
        <v>4884</v>
      </c>
      <c r="L1514" t="s">
        <v>39</v>
      </c>
      <c r="M1514" t="s">
        <v>9472</v>
      </c>
      <c r="N1514" t="s">
        <v>197</v>
      </c>
      <c r="O1514" t="s">
        <v>105</v>
      </c>
      <c r="P1514" t="s">
        <v>81</v>
      </c>
      <c r="Q1514" t="s">
        <v>9473</v>
      </c>
      <c r="R1514" t="s">
        <v>9474</v>
      </c>
      <c r="S1514" t="s">
        <v>72</v>
      </c>
      <c r="Z1514" t="s">
        <v>6964</v>
      </c>
      <c r="AA1514" t="s">
        <v>9475</v>
      </c>
      <c r="AC1514" t="s">
        <v>6965</v>
      </c>
      <c r="AF1514" t="s">
        <v>12665</v>
      </c>
      <c r="AG1514" t="s">
        <v>49</v>
      </c>
      <c r="AH1514" t="s">
        <v>12666</v>
      </c>
      <c r="AI1514" t="s">
        <v>10682</v>
      </c>
      <c r="AJ1514" t="s">
        <v>10682</v>
      </c>
      <c r="AK1514"/>
      <c r="AL1514">
        <v>0</v>
      </c>
    </row>
    <row r="1515" spans="1:38" x14ac:dyDescent="0.25">
      <c r="A1515" t="s">
        <v>78</v>
      </c>
      <c r="B1515" t="s">
        <v>1478</v>
      </c>
      <c r="C1515" t="s">
        <v>9476</v>
      </c>
      <c r="D1515" t="s">
        <v>6972</v>
      </c>
      <c r="E1515" t="s">
        <v>37</v>
      </c>
      <c r="F1515" t="s">
        <v>4819</v>
      </c>
      <c r="G1515" t="s">
        <v>39</v>
      </c>
      <c r="H1515" t="s">
        <v>102</v>
      </c>
      <c r="I1515" t="s">
        <v>139</v>
      </c>
      <c r="J1515" t="s">
        <v>37</v>
      </c>
      <c r="K1515" t="s">
        <v>4884</v>
      </c>
      <c r="L1515" t="s">
        <v>39</v>
      </c>
      <c r="M1515" t="s">
        <v>9477</v>
      </c>
      <c r="N1515" t="s">
        <v>197</v>
      </c>
      <c r="P1515" t="s">
        <v>81</v>
      </c>
      <c r="Q1515" t="s">
        <v>9478</v>
      </c>
      <c r="R1515" t="s">
        <v>9479</v>
      </c>
      <c r="S1515" t="s">
        <v>72</v>
      </c>
      <c r="Z1515" t="s">
        <v>6973</v>
      </c>
      <c r="AA1515" t="s">
        <v>6974</v>
      </c>
      <c r="AC1515" t="s">
        <v>6975</v>
      </c>
      <c r="AF1515" t="s">
        <v>12665</v>
      </c>
      <c r="AG1515" t="s">
        <v>49</v>
      </c>
      <c r="AH1515" t="s">
        <v>12666</v>
      </c>
      <c r="AI1515" t="s">
        <v>10682</v>
      </c>
      <c r="AJ1515" t="s">
        <v>10682</v>
      </c>
      <c r="AK1515"/>
      <c r="AL1515">
        <v>0</v>
      </c>
    </row>
    <row r="1516" spans="1:38" x14ac:dyDescent="0.25">
      <c r="A1516" t="s">
        <v>78</v>
      </c>
      <c r="B1516" t="s">
        <v>532</v>
      </c>
      <c r="C1516" t="s">
        <v>9480</v>
      </c>
      <c r="D1516" t="s">
        <v>6978</v>
      </c>
      <c r="E1516" t="s">
        <v>37</v>
      </c>
      <c r="F1516" t="s">
        <v>4819</v>
      </c>
      <c r="G1516" t="s">
        <v>39</v>
      </c>
      <c r="H1516" t="s">
        <v>204</v>
      </c>
      <c r="I1516" t="s">
        <v>139</v>
      </c>
      <c r="J1516" t="s">
        <v>37</v>
      </c>
      <c r="K1516" t="s">
        <v>4884</v>
      </c>
      <c r="L1516" t="s">
        <v>39</v>
      </c>
      <c r="M1516" t="s">
        <v>9481</v>
      </c>
      <c r="N1516" t="s">
        <v>184</v>
      </c>
      <c r="P1516" t="s">
        <v>81</v>
      </c>
      <c r="Q1516" t="s">
        <v>9482</v>
      </c>
      <c r="R1516" t="s">
        <v>9483</v>
      </c>
      <c r="S1516" t="s">
        <v>72</v>
      </c>
      <c r="Z1516" t="s">
        <v>6979</v>
      </c>
      <c r="AA1516" t="s">
        <v>170</v>
      </c>
      <c r="AC1516" t="s">
        <v>6975</v>
      </c>
      <c r="AF1516" t="s">
        <v>12667</v>
      </c>
      <c r="AG1516" t="s">
        <v>76</v>
      </c>
      <c r="AH1516" t="s">
        <v>12668</v>
      </c>
      <c r="AI1516" t="s">
        <v>10682</v>
      </c>
      <c r="AJ1516" t="s">
        <v>10682</v>
      </c>
      <c r="AK1516"/>
      <c r="AL1516">
        <v>0</v>
      </c>
    </row>
    <row r="1517" spans="1:38" x14ac:dyDescent="0.25">
      <c r="A1517" t="s">
        <v>78</v>
      </c>
      <c r="B1517" t="s">
        <v>2868</v>
      </c>
      <c r="C1517" t="s">
        <v>9484</v>
      </c>
      <c r="E1517" t="s">
        <v>37</v>
      </c>
      <c r="F1517" t="s">
        <v>4819</v>
      </c>
      <c r="G1517" t="s">
        <v>39</v>
      </c>
      <c r="I1517" t="s">
        <v>139</v>
      </c>
      <c r="J1517" t="s">
        <v>37</v>
      </c>
      <c r="K1517" t="s">
        <v>6935</v>
      </c>
      <c r="L1517" t="s">
        <v>183</v>
      </c>
      <c r="M1517" t="s">
        <v>9485</v>
      </c>
      <c r="N1517" t="s">
        <v>197</v>
      </c>
      <c r="P1517" t="s">
        <v>81</v>
      </c>
      <c r="Q1517" t="s">
        <v>9486</v>
      </c>
      <c r="R1517" t="s">
        <v>9487</v>
      </c>
      <c r="S1517" t="s">
        <v>72</v>
      </c>
      <c r="Z1517" t="s">
        <v>8524</v>
      </c>
      <c r="AA1517" t="s">
        <v>9488</v>
      </c>
      <c r="AC1517" t="s">
        <v>9489</v>
      </c>
      <c r="AF1517" t="s">
        <v>12669</v>
      </c>
      <c r="AG1517" t="s">
        <v>49</v>
      </c>
      <c r="AH1517" t="s">
        <v>12669</v>
      </c>
      <c r="AI1517" t="s">
        <v>10682</v>
      </c>
      <c r="AJ1517" t="s">
        <v>10682</v>
      </c>
      <c r="AK1517"/>
      <c r="AL1517">
        <v>0</v>
      </c>
    </row>
    <row r="1518" spans="1:38" x14ac:dyDescent="0.25">
      <c r="A1518" t="s">
        <v>78</v>
      </c>
      <c r="B1518" t="s">
        <v>3003</v>
      </c>
      <c r="C1518" t="s">
        <v>9490</v>
      </c>
      <c r="D1518" t="s">
        <v>6961</v>
      </c>
      <c r="E1518" t="s">
        <v>37</v>
      </c>
      <c r="F1518" t="s">
        <v>4819</v>
      </c>
      <c r="G1518" t="s">
        <v>39</v>
      </c>
      <c r="H1518" t="s">
        <v>51</v>
      </c>
      <c r="I1518" t="s">
        <v>139</v>
      </c>
      <c r="J1518" t="s">
        <v>37</v>
      </c>
      <c r="K1518" t="s">
        <v>4873</v>
      </c>
      <c r="L1518" t="s">
        <v>54</v>
      </c>
      <c r="M1518" t="s">
        <v>9491</v>
      </c>
      <c r="N1518" t="s">
        <v>184</v>
      </c>
      <c r="O1518" t="s">
        <v>105</v>
      </c>
      <c r="P1518" t="s">
        <v>81</v>
      </c>
      <c r="Q1518" t="s">
        <v>9492</v>
      </c>
      <c r="R1518" t="s">
        <v>9493</v>
      </c>
      <c r="S1518" t="s">
        <v>72</v>
      </c>
      <c r="Z1518" t="s">
        <v>6962</v>
      </c>
      <c r="AA1518" t="s">
        <v>9494</v>
      </c>
      <c r="AB1518" t="s">
        <v>6976</v>
      </c>
      <c r="AC1518" t="s">
        <v>6982</v>
      </c>
      <c r="AF1518" t="s">
        <v>12670</v>
      </c>
      <c r="AG1518" t="s">
        <v>76</v>
      </c>
      <c r="AH1518" t="s">
        <v>12671</v>
      </c>
      <c r="AI1518" t="s">
        <v>10682</v>
      </c>
      <c r="AJ1518" t="s">
        <v>10682</v>
      </c>
      <c r="AK1518"/>
      <c r="AL1518">
        <v>0</v>
      </c>
    </row>
    <row r="1519" spans="1:38" x14ac:dyDescent="0.25">
      <c r="A1519" t="s">
        <v>78</v>
      </c>
      <c r="B1519" t="s">
        <v>3003</v>
      </c>
      <c r="C1519" t="s">
        <v>9495</v>
      </c>
      <c r="D1519" t="s">
        <v>6961</v>
      </c>
      <c r="E1519" t="s">
        <v>37</v>
      </c>
      <c r="F1519" t="s">
        <v>4819</v>
      </c>
      <c r="G1519" t="s">
        <v>39</v>
      </c>
      <c r="H1519" t="s">
        <v>51</v>
      </c>
      <c r="I1519" t="s">
        <v>139</v>
      </c>
      <c r="J1519" t="s">
        <v>37</v>
      </c>
      <c r="K1519" t="s">
        <v>4873</v>
      </c>
      <c r="L1519" t="s">
        <v>54</v>
      </c>
      <c r="M1519" t="s">
        <v>9496</v>
      </c>
      <c r="N1519" t="s">
        <v>184</v>
      </c>
      <c r="O1519" t="s">
        <v>105</v>
      </c>
      <c r="P1519" t="s">
        <v>81</v>
      </c>
      <c r="Q1519" t="s">
        <v>9497</v>
      </c>
      <c r="R1519" t="s">
        <v>9498</v>
      </c>
      <c r="S1519" t="s">
        <v>72</v>
      </c>
      <c r="Z1519" t="s">
        <v>6962</v>
      </c>
      <c r="AA1519" t="s">
        <v>9499</v>
      </c>
      <c r="AB1519" t="s">
        <v>6976</v>
      </c>
      <c r="AC1519" t="s">
        <v>6982</v>
      </c>
      <c r="AF1519" t="s">
        <v>12670</v>
      </c>
      <c r="AG1519" t="s">
        <v>76</v>
      </c>
      <c r="AH1519" t="s">
        <v>12671</v>
      </c>
      <c r="AI1519" t="s">
        <v>10682</v>
      </c>
      <c r="AJ1519" t="s">
        <v>10682</v>
      </c>
      <c r="AK1519"/>
      <c r="AL1519">
        <v>0</v>
      </c>
    </row>
    <row r="1520" spans="1:38" x14ac:dyDescent="0.25">
      <c r="A1520" t="s">
        <v>78</v>
      </c>
      <c r="B1520" t="s">
        <v>3003</v>
      </c>
      <c r="C1520" t="s">
        <v>9500</v>
      </c>
      <c r="D1520" t="s">
        <v>6978</v>
      </c>
      <c r="E1520" t="s">
        <v>37</v>
      </c>
      <c r="F1520" t="s">
        <v>4819</v>
      </c>
      <c r="G1520" t="s">
        <v>39</v>
      </c>
      <c r="H1520" t="s">
        <v>9338</v>
      </c>
      <c r="I1520" t="s">
        <v>139</v>
      </c>
      <c r="J1520" t="s">
        <v>37</v>
      </c>
      <c r="K1520" t="s">
        <v>4884</v>
      </c>
      <c r="L1520" t="s">
        <v>39</v>
      </c>
      <c r="M1520" t="s">
        <v>9501</v>
      </c>
      <c r="N1520" t="s">
        <v>184</v>
      </c>
      <c r="P1520" t="s">
        <v>81</v>
      </c>
      <c r="Q1520" t="s">
        <v>9502</v>
      </c>
      <c r="R1520" t="s">
        <v>9503</v>
      </c>
      <c r="S1520" t="s">
        <v>72</v>
      </c>
      <c r="Z1520" t="s">
        <v>6979</v>
      </c>
      <c r="AA1520" t="s">
        <v>170</v>
      </c>
      <c r="AC1520" t="s">
        <v>6975</v>
      </c>
      <c r="AF1520" t="s">
        <v>12672</v>
      </c>
      <c r="AG1520" t="s">
        <v>76</v>
      </c>
      <c r="AH1520" t="s">
        <v>12668</v>
      </c>
      <c r="AI1520" t="s">
        <v>10682</v>
      </c>
      <c r="AJ1520" t="s">
        <v>10682</v>
      </c>
      <c r="AK1520"/>
      <c r="AL1520">
        <v>0</v>
      </c>
    </row>
    <row r="1521" spans="1:38" x14ac:dyDescent="0.25">
      <c r="A1521" t="s">
        <v>78</v>
      </c>
      <c r="B1521" t="s">
        <v>2577</v>
      </c>
      <c r="C1521" t="s">
        <v>9504</v>
      </c>
      <c r="E1521" t="s">
        <v>37</v>
      </c>
      <c r="F1521" t="s">
        <v>4819</v>
      </c>
      <c r="G1521" t="s">
        <v>39</v>
      </c>
      <c r="H1521" t="s">
        <v>9505</v>
      </c>
      <c r="I1521" t="s">
        <v>139</v>
      </c>
      <c r="J1521" t="s">
        <v>37</v>
      </c>
      <c r="K1521" t="s">
        <v>4884</v>
      </c>
      <c r="L1521" t="s">
        <v>39</v>
      </c>
      <c r="M1521" t="s">
        <v>9506</v>
      </c>
      <c r="N1521" t="s">
        <v>6980</v>
      </c>
      <c r="P1521" t="s">
        <v>81</v>
      </c>
      <c r="R1521" t="s">
        <v>9507</v>
      </c>
      <c r="S1521" t="s">
        <v>46</v>
      </c>
      <c r="T1521" t="s">
        <v>7995</v>
      </c>
      <c r="V1521" t="s">
        <v>9508</v>
      </c>
      <c r="X1521" t="s">
        <v>9509</v>
      </c>
      <c r="Z1521" t="s">
        <v>9510</v>
      </c>
      <c r="AA1521" t="s">
        <v>9511</v>
      </c>
      <c r="AB1521" t="s">
        <v>5888</v>
      </c>
      <c r="AC1521" t="s">
        <v>9512</v>
      </c>
      <c r="AF1521"/>
      <c r="AG1521" t="s">
        <v>76</v>
      </c>
      <c r="AH1521" t="s">
        <v>12673</v>
      </c>
      <c r="AI1521" t="s">
        <v>10682</v>
      </c>
      <c r="AJ1521" t="s">
        <v>10682</v>
      </c>
      <c r="AK1521"/>
      <c r="AL1521">
        <v>0</v>
      </c>
    </row>
    <row r="1522" spans="1:38" x14ac:dyDescent="0.25">
      <c r="A1522" t="s">
        <v>78</v>
      </c>
      <c r="B1522" t="s">
        <v>132</v>
      </c>
      <c r="C1522" t="s">
        <v>9513</v>
      </c>
      <c r="D1522" t="s">
        <v>6961</v>
      </c>
      <c r="E1522" t="s">
        <v>37</v>
      </c>
      <c r="F1522" t="s">
        <v>4819</v>
      </c>
      <c r="G1522" t="s">
        <v>39</v>
      </c>
      <c r="H1522" t="s">
        <v>9398</v>
      </c>
      <c r="I1522" t="s">
        <v>103</v>
      </c>
      <c r="J1522" t="s">
        <v>37</v>
      </c>
      <c r="K1522" t="s">
        <v>4894</v>
      </c>
      <c r="L1522" t="s">
        <v>70</v>
      </c>
      <c r="M1522" t="s">
        <v>9514</v>
      </c>
      <c r="N1522" t="s">
        <v>184</v>
      </c>
      <c r="O1522" t="s">
        <v>105</v>
      </c>
      <c r="P1522" t="s">
        <v>81</v>
      </c>
      <c r="Q1522" t="s">
        <v>9515</v>
      </c>
      <c r="R1522" t="s">
        <v>9516</v>
      </c>
      <c r="S1522" t="s">
        <v>72</v>
      </c>
      <c r="Z1522" t="s">
        <v>6962</v>
      </c>
      <c r="AA1522" t="s">
        <v>170</v>
      </c>
      <c r="AB1522" t="s">
        <v>6976</v>
      </c>
      <c r="AC1522" t="s">
        <v>6982</v>
      </c>
      <c r="AF1522" t="s">
        <v>12674</v>
      </c>
      <c r="AG1522" t="s">
        <v>76</v>
      </c>
      <c r="AH1522" t="s">
        <v>12675</v>
      </c>
      <c r="AI1522" t="s">
        <v>10682</v>
      </c>
      <c r="AJ1522" t="s">
        <v>10682</v>
      </c>
      <c r="AK1522"/>
      <c r="AL1522">
        <v>0</v>
      </c>
    </row>
    <row r="1523" spans="1:38" x14ac:dyDescent="0.25">
      <c r="A1523" t="s">
        <v>78</v>
      </c>
      <c r="B1523" t="s">
        <v>2188</v>
      </c>
      <c r="C1523" t="s">
        <v>9517</v>
      </c>
      <c r="D1523" t="s">
        <v>6961</v>
      </c>
      <c r="E1523" t="s">
        <v>37</v>
      </c>
      <c r="F1523" t="s">
        <v>4819</v>
      </c>
      <c r="G1523" t="s">
        <v>39</v>
      </c>
      <c r="H1523" t="s">
        <v>102</v>
      </c>
      <c r="I1523" t="s">
        <v>103</v>
      </c>
      <c r="J1523" t="s">
        <v>37</v>
      </c>
      <c r="K1523" t="s">
        <v>4770</v>
      </c>
      <c r="L1523" t="s">
        <v>94</v>
      </c>
      <c r="M1523" t="s">
        <v>9518</v>
      </c>
      <c r="N1523" t="s">
        <v>184</v>
      </c>
      <c r="O1523" t="s">
        <v>105</v>
      </c>
      <c r="P1523" t="s">
        <v>81</v>
      </c>
      <c r="Q1523" t="s">
        <v>9519</v>
      </c>
      <c r="R1523" t="s">
        <v>9520</v>
      </c>
      <c r="S1523" t="s">
        <v>72</v>
      </c>
      <c r="Z1523" t="s">
        <v>6962</v>
      </c>
      <c r="AA1523" t="s">
        <v>9521</v>
      </c>
      <c r="AC1523" t="s">
        <v>6982</v>
      </c>
      <c r="AF1523" t="s">
        <v>12676</v>
      </c>
      <c r="AG1523" t="s">
        <v>76</v>
      </c>
      <c r="AH1523" t="s">
        <v>12677</v>
      </c>
      <c r="AI1523" t="s">
        <v>10682</v>
      </c>
      <c r="AJ1523" t="s">
        <v>10682</v>
      </c>
      <c r="AK1523"/>
      <c r="AL1523">
        <v>0</v>
      </c>
    </row>
    <row r="1524" spans="1:38" x14ac:dyDescent="0.25">
      <c r="A1524" t="s">
        <v>78</v>
      </c>
      <c r="B1524" t="s">
        <v>2188</v>
      </c>
      <c r="C1524" t="s">
        <v>9522</v>
      </c>
      <c r="D1524" t="s">
        <v>6978</v>
      </c>
      <c r="E1524" t="s">
        <v>37</v>
      </c>
      <c r="F1524" t="s">
        <v>4819</v>
      </c>
      <c r="G1524" t="s">
        <v>39</v>
      </c>
      <c r="H1524" t="s">
        <v>51</v>
      </c>
      <c r="I1524" t="s">
        <v>180</v>
      </c>
      <c r="J1524" t="s">
        <v>37</v>
      </c>
      <c r="K1524" t="s">
        <v>4899</v>
      </c>
      <c r="L1524" t="s">
        <v>43</v>
      </c>
      <c r="M1524" t="s">
        <v>9523</v>
      </c>
      <c r="N1524" t="s">
        <v>2345</v>
      </c>
      <c r="P1524" t="s">
        <v>81</v>
      </c>
      <c r="Q1524" t="s">
        <v>9524</v>
      </c>
      <c r="R1524" t="s">
        <v>9525</v>
      </c>
      <c r="S1524" t="s">
        <v>72</v>
      </c>
      <c r="Z1524" t="s">
        <v>6979</v>
      </c>
      <c r="AA1524" t="s">
        <v>170</v>
      </c>
      <c r="AC1524" t="s">
        <v>6975</v>
      </c>
      <c r="AF1524" t="s">
        <v>12678</v>
      </c>
      <c r="AG1524" t="s">
        <v>76</v>
      </c>
      <c r="AH1524" t="s">
        <v>12679</v>
      </c>
      <c r="AI1524" t="s">
        <v>10682</v>
      </c>
      <c r="AJ1524" t="s">
        <v>10682</v>
      </c>
      <c r="AK1524"/>
      <c r="AL1524">
        <v>0</v>
      </c>
    </row>
    <row r="1525" spans="1:38" x14ac:dyDescent="0.25">
      <c r="A1525" t="s">
        <v>78</v>
      </c>
      <c r="B1525" t="s">
        <v>697</v>
      </c>
      <c r="C1525" t="s">
        <v>9526</v>
      </c>
      <c r="E1525" t="s">
        <v>37</v>
      </c>
      <c r="F1525" t="s">
        <v>4819</v>
      </c>
      <c r="G1525" t="s">
        <v>39</v>
      </c>
      <c r="H1525" t="s">
        <v>9527</v>
      </c>
      <c r="I1525" t="s">
        <v>103</v>
      </c>
      <c r="J1525" t="s">
        <v>37</v>
      </c>
      <c r="K1525" t="s">
        <v>4873</v>
      </c>
      <c r="L1525" t="s">
        <v>54</v>
      </c>
      <c r="M1525" t="s">
        <v>9528</v>
      </c>
      <c r="N1525" t="s">
        <v>184</v>
      </c>
      <c r="P1525" t="s">
        <v>45</v>
      </c>
      <c r="R1525" t="s">
        <v>9529</v>
      </c>
      <c r="T1525" t="s">
        <v>993</v>
      </c>
      <c r="V1525" t="s">
        <v>9530</v>
      </c>
      <c r="W1525" t="s">
        <v>9531</v>
      </c>
      <c r="X1525" t="s">
        <v>9532</v>
      </c>
      <c r="Z1525" t="s">
        <v>64</v>
      </c>
      <c r="AA1525" t="s">
        <v>9533</v>
      </c>
      <c r="AF1525"/>
      <c r="AG1525" t="s">
        <v>76</v>
      </c>
      <c r="AH1525" t="s">
        <v>12680</v>
      </c>
      <c r="AI1525" t="s">
        <v>10682</v>
      </c>
      <c r="AJ1525" t="s">
        <v>10682</v>
      </c>
      <c r="AK1525"/>
      <c r="AL1525">
        <v>0</v>
      </c>
    </row>
    <row r="1526" spans="1:38" x14ac:dyDescent="0.25">
      <c r="A1526" t="s">
        <v>78</v>
      </c>
      <c r="B1526" t="s">
        <v>749</v>
      </c>
      <c r="C1526" t="s">
        <v>9534</v>
      </c>
      <c r="D1526" t="s">
        <v>6961</v>
      </c>
      <c r="E1526" t="s">
        <v>37</v>
      </c>
      <c r="F1526" t="s">
        <v>4819</v>
      </c>
      <c r="G1526" t="s">
        <v>39</v>
      </c>
      <c r="H1526" t="s">
        <v>102</v>
      </c>
      <c r="I1526" t="s">
        <v>103</v>
      </c>
      <c r="J1526" t="s">
        <v>37</v>
      </c>
      <c r="K1526" t="s">
        <v>4770</v>
      </c>
      <c r="L1526" t="s">
        <v>94</v>
      </c>
      <c r="M1526" t="s">
        <v>9535</v>
      </c>
      <c r="N1526" t="s">
        <v>184</v>
      </c>
      <c r="O1526" t="s">
        <v>105</v>
      </c>
      <c r="P1526" t="s">
        <v>81</v>
      </c>
      <c r="Q1526" t="s">
        <v>9536</v>
      </c>
      <c r="R1526" t="s">
        <v>9537</v>
      </c>
      <c r="S1526" t="s">
        <v>72</v>
      </c>
      <c r="Z1526" t="s">
        <v>6962</v>
      </c>
      <c r="AA1526" t="s">
        <v>9538</v>
      </c>
      <c r="AC1526" t="s">
        <v>6982</v>
      </c>
      <c r="AF1526" t="s">
        <v>12681</v>
      </c>
      <c r="AG1526" t="s">
        <v>76</v>
      </c>
      <c r="AH1526" t="s">
        <v>12677</v>
      </c>
      <c r="AI1526" t="s">
        <v>10682</v>
      </c>
      <c r="AJ1526" t="s">
        <v>10682</v>
      </c>
      <c r="AK1526"/>
      <c r="AL1526">
        <v>0</v>
      </c>
    </row>
    <row r="1527" spans="1:38" x14ac:dyDescent="0.25">
      <c r="A1527" t="s">
        <v>78</v>
      </c>
      <c r="B1527" t="s">
        <v>3771</v>
      </c>
      <c r="C1527" t="s">
        <v>9539</v>
      </c>
      <c r="D1527" t="s">
        <v>6961</v>
      </c>
      <c r="E1527" t="s">
        <v>37</v>
      </c>
      <c r="F1527" t="s">
        <v>4819</v>
      </c>
      <c r="G1527" t="s">
        <v>39</v>
      </c>
      <c r="H1527" t="s">
        <v>51</v>
      </c>
      <c r="I1527" t="s">
        <v>78</v>
      </c>
      <c r="J1527" t="s">
        <v>37</v>
      </c>
      <c r="K1527" t="s">
        <v>4953</v>
      </c>
      <c r="L1527" t="s">
        <v>60</v>
      </c>
      <c r="M1527" t="s">
        <v>9540</v>
      </c>
      <c r="N1527" t="s">
        <v>184</v>
      </c>
      <c r="O1527" t="s">
        <v>258</v>
      </c>
      <c r="P1527" t="s">
        <v>81</v>
      </c>
      <c r="Q1527" t="s">
        <v>9541</v>
      </c>
      <c r="R1527" t="s">
        <v>9542</v>
      </c>
      <c r="S1527" t="s">
        <v>72</v>
      </c>
      <c r="Z1527" t="s">
        <v>6962</v>
      </c>
      <c r="AA1527" t="s">
        <v>9543</v>
      </c>
      <c r="AC1527" t="s">
        <v>6982</v>
      </c>
      <c r="AF1527" t="s">
        <v>12682</v>
      </c>
      <c r="AG1527" t="s">
        <v>76</v>
      </c>
      <c r="AH1527" t="s">
        <v>12683</v>
      </c>
      <c r="AI1527" t="s">
        <v>10682</v>
      </c>
      <c r="AJ1527" t="s">
        <v>10682</v>
      </c>
      <c r="AK1527"/>
      <c r="AL1527">
        <v>0</v>
      </c>
    </row>
    <row r="1528" spans="1:38" x14ac:dyDescent="0.25">
      <c r="A1528" t="s">
        <v>78</v>
      </c>
      <c r="B1528" t="s">
        <v>6913</v>
      </c>
      <c r="C1528" t="s">
        <v>9544</v>
      </c>
      <c r="E1528" t="s">
        <v>37</v>
      </c>
      <c r="F1528" t="s">
        <v>4819</v>
      </c>
      <c r="G1528" t="s">
        <v>39</v>
      </c>
      <c r="H1528" t="s">
        <v>9338</v>
      </c>
      <c r="I1528" t="s">
        <v>139</v>
      </c>
      <c r="J1528" t="s">
        <v>37</v>
      </c>
      <c r="K1528" t="s">
        <v>4873</v>
      </c>
      <c r="L1528" t="s">
        <v>54</v>
      </c>
      <c r="M1528" t="s">
        <v>9545</v>
      </c>
      <c r="N1528" t="s">
        <v>184</v>
      </c>
      <c r="O1528" t="s">
        <v>9546</v>
      </c>
      <c r="Q1528" t="s">
        <v>1347</v>
      </c>
      <c r="R1528" t="s">
        <v>9547</v>
      </c>
      <c r="S1528" t="s">
        <v>72</v>
      </c>
      <c r="V1528" t="s">
        <v>9548</v>
      </c>
      <c r="X1528" t="s">
        <v>9549</v>
      </c>
      <c r="Z1528" t="s">
        <v>6977</v>
      </c>
      <c r="AA1528" t="s">
        <v>9550</v>
      </c>
      <c r="AB1528" t="s">
        <v>6976</v>
      </c>
      <c r="AC1528" t="s">
        <v>6971</v>
      </c>
      <c r="AF1528" t="s">
        <v>12684</v>
      </c>
      <c r="AG1528" t="s">
        <v>76</v>
      </c>
      <c r="AH1528" t="s">
        <v>12685</v>
      </c>
      <c r="AI1528" t="s">
        <v>10682</v>
      </c>
      <c r="AJ1528" t="s">
        <v>10682</v>
      </c>
      <c r="AK1528"/>
      <c r="AL1528">
        <v>0</v>
      </c>
    </row>
    <row r="1529" spans="1:38" x14ac:dyDescent="0.25">
      <c r="A1529" t="s">
        <v>78</v>
      </c>
      <c r="B1529" t="s">
        <v>6913</v>
      </c>
      <c r="C1529" t="s">
        <v>9551</v>
      </c>
      <c r="D1529" t="s">
        <v>6978</v>
      </c>
      <c r="E1529" t="s">
        <v>37</v>
      </c>
      <c r="F1529" t="s">
        <v>4819</v>
      </c>
      <c r="G1529" t="s">
        <v>39</v>
      </c>
      <c r="H1529" t="s">
        <v>9552</v>
      </c>
      <c r="I1529" t="s">
        <v>78</v>
      </c>
      <c r="J1529" t="s">
        <v>37</v>
      </c>
      <c r="K1529" t="s">
        <v>4884</v>
      </c>
      <c r="L1529" t="s">
        <v>39</v>
      </c>
      <c r="M1529" t="s">
        <v>9553</v>
      </c>
      <c r="N1529" t="s">
        <v>184</v>
      </c>
      <c r="P1529" t="s">
        <v>81</v>
      </c>
      <c r="Q1529" t="s">
        <v>9554</v>
      </c>
      <c r="R1529" t="s">
        <v>9555</v>
      </c>
      <c r="S1529" t="s">
        <v>72</v>
      </c>
      <c r="Z1529" t="s">
        <v>6979</v>
      </c>
      <c r="AA1529" t="s">
        <v>9556</v>
      </c>
      <c r="AC1529" t="s">
        <v>6975</v>
      </c>
      <c r="AF1529" t="s">
        <v>12686</v>
      </c>
      <c r="AG1529" t="s">
        <v>76</v>
      </c>
      <c r="AH1529" t="s">
        <v>12566</v>
      </c>
      <c r="AI1529" t="s">
        <v>10682</v>
      </c>
      <c r="AJ1529" t="s">
        <v>10682</v>
      </c>
      <c r="AK1529"/>
      <c r="AL1529">
        <v>0</v>
      </c>
    </row>
    <row r="1530" spans="1:38" x14ac:dyDescent="0.25">
      <c r="A1530" t="s">
        <v>78</v>
      </c>
      <c r="B1530" t="s">
        <v>3941</v>
      </c>
      <c r="C1530" t="s">
        <v>9557</v>
      </c>
      <c r="D1530" t="s">
        <v>6978</v>
      </c>
      <c r="E1530" t="s">
        <v>37</v>
      </c>
      <c r="F1530" t="s">
        <v>4819</v>
      </c>
      <c r="G1530" t="s">
        <v>39</v>
      </c>
      <c r="H1530" t="s">
        <v>4325</v>
      </c>
      <c r="I1530" t="s">
        <v>52</v>
      </c>
      <c r="J1530" t="s">
        <v>37</v>
      </c>
      <c r="K1530" t="s">
        <v>6935</v>
      </c>
      <c r="L1530" t="s">
        <v>183</v>
      </c>
      <c r="M1530" t="s">
        <v>9558</v>
      </c>
      <c r="N1530" t="s">
        <v>184</v>
      </c>
      <c r="P1530" t="s">
        <v>81</v>
      </c>
      <c r="Q1530" t="s">
        <v>9559</v>
      </c>
      <c r="R1530" t="s">
        <v>9560</v>
      </c>
      <c r="S1530" t="s">
        <v>72</v>
      </c>
      <c r="Z1530" t="s">
        <v>6979</v>
      </c>
      <c r="AA1530" t="s">
        <v>9561</v>
      </c>
      <c r="AC1530" t="s">
        <v>6975</v>
      </c>
      <c r="AF1530" t="s">
        <v>12687</v>
      </c>
      <c r="AG1530" t="s">
        <v>76</v>
      </c>
      <c r="AH1530" t="s">
        <v>12688</v>
      </c>
      <c r="AI1530" t="s">
        <v>10682</v>
      </c>
      <c r="AJ1530" t="s">
        <v>10682</v>
      </c>
      <c r="AK1530"/>
      <c r="AL1530">
        <v>0</v>
      </c>
    </row>
    <row r="1531" spans="1:38" x14ac:dyDescent="0.25">
      <c r="A1531" t="s">
        <v>78</v>
      </c>
      <c r="B1531" t="s">
        <v>1937</v>
      </c>
      <c r="C1531" t="s">
        <v>9562</v>
      </c>
      <c r="D1531" t="s">
        <v>6967</v>
      </c>
      <c r="E1531" t="s">
        <v>37</v>
      </c>
      <c r="F1531" t="s">
        <v>4824</v>
      </c>
      <c r="G1531" t="s">
        <v>54</v>
      </c>
      <c r="I1531" t="s">
        <v>139</v>
      </c>
      <c r="J1531" t="s">
        <v>37</v>
      </c>
      <c r="K1531" t="s">
        <v>4873</v>
      </c>
      <c r="L1531" t="s">
        <v>54</v>
      </c>
      <c r="M1531" t="s">
        <v>9563</v>
      </c>
      <c r="N1531" t="s">
        <v>184</v>
      </c>
      <c r="O1531" t="s">
        <v>95</v>
      </c>
      <c r="P1531" t="s">
        <v>81</v>
      </c>
      <c r="Q1531" t="s">
        <v>9564</v>
      </c>
      <c r="R1531" t="s">
        <v>9565</v>
      </c>
      <c r="S1531" t="s">
        <v>72</v>
      </c>
      <c r="V1531" t="s">
        <v>96</v>
      </c>
      <c r="X1531" t="s">
        <v>1095</v>
      </c>
      <c r="Z1531" t="s">
        <v>6968</v>
      </c>
      <c r="AA1531" t="s">
        <v>99</v>
      </c>
      <c r="AB1531" t="s">
        <v>9566</v>
      </c>
      <c r="AC1531" t="s">
        <v>6969</v>
      </c>
      <c r="AF1531" t="s">
        <v>12689</v>
      </c>
      <c r="AG1531" t="s">
        <v>76</v>
      </c>
      <c r="AH1531" t="s">
        <v>12690</v>
      </c>
      <c r="AI1531" t="s">
        <v>10682</v>
      </c>
      <c r="AJ1531" t="s">
        <v>10682</v>
      </c>
      <c r="AK1531"/>
      <c r="AL1531">
        <v>0</v>
      </c>
    </row>
    <row r="1532" spans="1:38" x14ac:dyDescent="0.25">
      <c r="A1532" t="s">
        <v>78</v>
      </c>
      <c r="B1532" t="s">
        <v>3010</v>
      </c>
      <c r="C1532" t="s">
        <v>9567</v>
      </c>
      <c r="E1532" t="s">
        <v>37</v>
      </c>
      <c r="F1532" t="s">
        <v>4824</v>
      </c>
      <c r="G1532" t="s">
        <v>54</v>
      </c>
      <c r="I1532" t="s">
        <v>180</v>
      </c>
      <c r="J1532" t="s">
        <v>37</v>
      </c>
      <c r="K1532" t="s">
        <v>4884</v>
      </c>
      <c r="L1532" t="s">
        <v>39</v>
      </c>
      <c r="M1532" t="s">
        <v>9568</v>
      </c>
      <c r="N1532" t="s">
        <v>7005</v>
      </c>
      <c r="P1532" t="s">
        <v>445</v>
      </c>
      <c r="R1532" t="s">
        <v>9569</v>
      </c>
      <c r="S1532" t="s">
        <v>46</v>
      </c>
      <c r="T1532" t="s">
        <v>1023</v>
      </c>
      <c r="V1532" t="s">
        <v>9570</v>
      </c>
      <c r="X1532" t="s">
        <v>9571</v>
      </c>
      <c r="Z1532" t="s">
        <v>64</v>
      </c>
      <c r="AA1532" t="s">
        <v>9572</v>
      </c>
      <c r="AF1532"/>
      <c r="AG1532" t="s">
        <v>285</v>
      </c>
      <c r="AH1532" t="s">
        <v>12691</v>
      </c>
      <c r="AI1532" t="s">
        <v>10682</v>
      </c>
      <c r="AJ1532" t="s">
        <v>10682</v>
      </c>
      <c r="AK1532"/>
      <c r="AL1532">
        <v>0</v>
      </c>
    </row>
    <row r="1533" spans="1:38" x14ac:dyDescent="0.25">
      <c r="A1533" t="s">
        <v>78</v>
      </c>
      <c r="B1533" t="s">
        <v>1486</v>
      </c>
      <c r="C1533" t="s">
        <v>9573</v>
      </c>
      <c r="D1533" t="s">
        <v>6963</v>
      </c>
      <c r="E1533" t="s">
        <v>37</v>
      </c>
      <c r="F1533" t="s">
        <v>4824</v>
      </c>
      <c r="G1533" t="s">
        <v>54</v>
      </c>
      <c r="H1533" t="s">
        <v>102</v>
      </c>
      <c r="I1533" t="s">
        <v>52</v>
      </c>
      <c r="J1533" t="s">
        <v>37</v>
      </c>
      <c r="K1533" t="s">
        <v>4899</v>
      </c>
      <c r="L1533" t="s">
        <v>43</v>
      </c>
      <c r="M1533" t="s">
        <v>9574</v>
      </c>
      <c r="N1533" t="s">
        <v>8331</v>
      </c>
      <c r="O1533" t="s">
        <v>105</v>
      </c>
      <c r="P1533" t="s">
        <v>81</v>
      </c>
      <c r="Q1533" t="s">
        <v>9575</v>
      </c>
      <c r="R1533" t="s">
        <v>9576</v>
      </c>
      <c r="S1533" t="s">
        <v>72</v>
      </c>
      <c r="Z1533" t="s">
        <v>6964</v>
      </c>
      <c r="AA1533" t="s">
        <v>9577</v>
      </c>
      <c r="AC1533" t="s">
        <v>6982</v>
      </c>
      <c r="AF1533" t="s">
        <v>12692</v>
      </c>
      <c r="AG1533" t="s">
        <v>49</v>
      </c>
      <c r="AH1533" t="s">
        <v>12692</v>
      </c>
      <c r="AI1533" t="s">
        <v>10682</v>
      </c>
      <c r="AJ1533" t="s">
        <v>10682</v>
      </c>
      <c r="AK1533"/>
      <c r="AL1533">
        <v>0</v>
      </c>
    </row>
    <row r="1534" spans="1:38" x14ac:dyDescent="0.25">
      <c r="A1534" t="s">
        <v>78</v>
      </c>
      <c r="B1534" t="s">
        <v>883</v>
      </c>
      <c r="C1534" t="s">
        <v>9578</v>
      </c>
      <c r="D1534" t="s">
        <v>6963</v>
      </c>
      <c r="E1534" t="s">
        <v>37</v>
      </c>
      <c r="F1534" t="s">
        <v>4824</v>
      </c>
      <c r="G1534" t="s">
        <v>54</v>
      </c>
      <c r="H1534" t="s">
        <v>51</v>
      </c>
      <c r="I1534" t="s">
        <v>78</v>
      </c>
      <c r="J1534" t="s">
        <v>37</v>
      </c>
      <c r="K1534" t="s">
        <v>4899</v>
      </c>
      <c r="L1534" t="s">
        <v>43</v>
      </c>
      <c r="M1534" t="s">
        <v>9579</v>
      </c>
      <c r="N1534" t="s">
        <v>8331</v>
      </c>
      <c r="O1534" t="s">
        <v>824</v>
      </c>
      <c r="P1534" t="s">
        <v>81</v>
      </c>
      <c r="Q1534" t="s">
        <v>9580</v>
      </c>
      <c r="R1534" t="s">
        <v>9581</v>
      </c>
      <c r="S1534" t="s">
        <v>72</v>
      </c>
      <c r="Z1534" t="s">
        <v>6964</v>
      </c>
      <c r="AA1534" t="s">
        <v>9582</v>
      </c>
      <c r="AC1534" t="s">
        <v>6965</v>
      </c>
      <c r="AF1534" t="s">
        <v>12693</v>
      </c>
      <c r="AG1534" t="s">
        <v>49</v>
      </c>
      <c r="AH1534" t="s">
        <v>12694</v>
      </c>
      <c r="AI1534" t="s">
        <v>10682</v>
      </c>
      <c r="AJ1534" t="s">
        <v>10682</v>
      </c>
      <c r="AK1534"/>
      <c r="AL1534">
        <v>0</v>
      </c>
    </row>
    <row r="1535" spans="1:38" x14ac:dyDescent="0.25">
      <c r="A1535" t="s">
        <v>78</v>
      </c>
      <c r="B1535" t="s">
        <v>749</v>
      </c>
      <c r="C1535" t="s">
        <v>9583</v>
      </c>
      <c r="E1535" t="s">
        <v>37</v>
      </c>
      <c r="F1535" t="s">
        <v>4824</v>
      </c>
      <c r="G1535" t="s">
        <v>54</v>
      </c>
      <c r="I1535" t="s">
        <v>103</v>
      </c>
      <c r="J1535" t="s">
        <v>37</v>
      </c>
      <c r="K1535" t="s">
        <v>4892</v>
      </c>
      <c r="L1535" t="s">
        <v>70</v>
      </c>
      <c r="M1535" t="s">
        <v>9584</v>
      </c>
      <c r="N1535" t="s">
        <v>8331</v>
      </c>
      <c r="P1535" t="s">
        <v>81</v>
      </c>
      <c r="Z1535" t="s">
        <v>8395</v>
      </c>
      <c r="AF1535"/>
      <c r="AG1535" t="s">
        <v>49</v>
      </c>
      <c r="AH1535" t="s">
        <v>12695</v>
      </c>
      <c r="AI1535" t="s">
        <v>10682</v>
      </c>
      <c r="AJ1535" t="s">
        <v>10682</v>
      </c>
      <c r="AK1535"/>
      <c r="AL1535">
        <v>0</v>
      </c>
    </row>
    <row r="1536" spans="1:38" x14ac:dyDescent="0.25">
      <c r="A1536" t="s">
        <v>78</v>
      </c>
      <c r="B1536" t="s">
        <v>340</v>
      </c>
      <c r="C1536" t="s">
        <v>9585</v>
      </c>
      <c r="E1536" t="s">
        <v>37</v>
      </c>
      <c r="F1536" t="s">
        <v>4824</v>
      </c>
      <c r="G1536" t="s">
        <v>54</v>
      </c>
      <c r="I1536" t="s">
        <v>139</v>
      </c>
      <c r="J1536" t="s">
        <v>37</v>
      </c>
      <c r="K1536" t="s">
        <v>4899</v>
      </c>
      <c r="L1536" t="s">
        <v>43</v>
      </c>
      <c r="M1536" t="s">
        <v>9586</v>
      </c>
      <c r="N1536" t="s">
        <v>8331</v>
      </c>
      <c r="P1536" t="s">
        <v>81</v>
      </c>
      <c r="Z1536" t="s">
        <v>7661</v>
      </c>
      <c r="AA1536" t="s">
        <v>9587</v>
      </c>
      <c r="AB1536" t="s">
        <v>9588</v>
      </c>
      <c r="AD1536" t="s">
        <v>217</v>
      </c>
      <c r="AF1536"/>
      <c r="AG1536" t="s">
        <v>49</v>
      </c>
      <c r="AH1536" t="s">
        <v>12696</v>
      </c>
      <c r="AI1536" t="s">
        <v>10685</v>
      </c>
      <c r="AJ1536" t="s">
        <v>10685</v>
      </c>
      <c r="AK1536"/>
      <c r="AL1536">
        <v>0</v>
      </c>
    </row>
    <row r="1537" spans="1:38" x14ac:dyDescent="0.25">
      <c r="A1537" t="s">
        <v>78</v>
      </c>
      <c r="B1537" t="s">
        <v>3771</v>
      </c>
      <c r="C1537" t="s">
        <v>9589</v>
      </c>
      <c r="D1537" t="s">
        <v>6963</v>
      </c>
      <c r="E1537" t="s">
        <v>37</v>
      </c>
      <c r="F1537" t="s">
        <v>4824</v>
      </c>
      <c r="G1537" t="s">
        <v>54</v>
      </c>
      <c r="H1537" t="s">
        <v>252</v>
      </c>
      <c r="I1537" t="s">
        <v>103</v>
      </c>
      <c r="J1537" t="s">
        <v>37</v>
      </c>
      <c r="K1537" t="s">
        <v>6935</v>
      </c>
      <c r="L1537" t="s">
        <v>183</v>
      </c>
      <c r="M1537" t="s">
        <v>9590</v>
      </c>
      <c r="N1537" t="s">
        <v>197</v>
      </c>
      <c r="O1537" t="s">
        <v>105</v>
      </c>
      <c r="P1537" t="s">
        <v>81</v>
      </c>
      <c r="Q1537" t="s">
        <v>9591</v>
      </c>
      <c r="R1537" t="s">
        <v>9592</v>
      </c>
      <c r="S1537" t="s">
        <v>72</v>
      </c>
      <c r="Z1537" t="s">
        <v>6964</v>
      </c>
      <c r="AA1537" t="s">
        <v>9593</v>
      </c>
      <c r="AC1537" t="s">
        <v>6982</v>
      </c>
      <c r="AF1537" t="s">
        <v>12395</v>
      </c>
      <c r="AG1537" t="s">
        <v>49</v>
      </c>
      <c r="AH1537" t="s">
        <v>12648</v>
      </c>
      <c r="AI1537" t="s">
        <v>10682</v>
      </c>
      <c r="AJ1537" t="s">
        <v>10682</v>
      </c>
      <c r="AK1537"/>
      <c r="AL1537">
        <v>0</v>
      </c>
    </row>
    <row r="1538" spans="1:38" x14ac:dyDescent="0.25">
      <c r="A1538" t="s">
        <v>78</v>
      </c>
      <c r="B1538" t="s">
        <v>177</v>
      </c>
      <c r="C1538" t="s">
        <v>9594</v>
      </c>
      <c r="D1538" t="s">
        <v>6978</v>
      </c>
      <c r="E1538" t="s">
        <v>37</v>
      </c>
      <c r="F1538" t="s">
        <v>4824</v>
      </c>
      <c r="G1538" t="s">
        <v>54</v>
      </c>
      <c r="H1538" t="s">
        <v>2123</v>
      </c>
      <c r="I1538" t="s">
        <v>103</v>
      </c>
      <c r="J1538" t="s">
        <v>37</v>
      </c>
      <c r="K1538" t="s">
        <v>4873</v>
      </c>
      <c r="L1538" t="s">
        <v>54</v>
      </c>
      <c r="M1538" t="s">
        <v>9595</v>
      </c>
      <c r="N1538" t="s">
        <v>732</v>
      </c>
      <c r="P1538" t="s">
        <v>81</v>
      </c>
      <c r="Q1538" t="s">
        <v>9596</v>
      </c>
      <c r="R1538" t="s">
        <v>9597</v>
      </c>
      <c r="S1538" t="s">
        <v>72</v>
      </c>
      <c r="Z1538" t="s">
        <v>7151</v>
      </c>
      <c r="AA1538" t="s">
        <v>9598</v>
      </c>
      <c r="AC1538" t="s">
        <v>6975</v>
      </c>
      <c r="AF1538" t="s">
        <v>12697</v>
      </c>
      <c r="AG1538" t="s">
        <v>108</v>
      </c>
      <c r="AH1538" t="s">
        <v>12698</v>
      </c>
      <c r="AI1538" t="s">
        <v>10682</v>
      </c>
      <c r="AJ1538" t="s">
        <v>10682</v>
      </c>
      <c r="AK1538"/>
      <c r="AL1538">
        <v>0</v>
      </c>
    </row>
    <row r="1539" spans="1:38" x14ac:dyDescent="0.25">
      <c r="A1539" t="s">
        <v>78</v>
      </c>
      <c r="B1539" t="s">
        <v>3418</v>
      </c>
      <c r="C1539" t="s">
        <v>9599</v>
      </c>
      <c r="E1539" t="s">
        <v>37</v>
      </c>
      <c r="F1539" t="s">
        <v>4824</v>
      </c>
      <c r="G1539" t="s">
        <v>54</v>
      </c>
      <c r="H1539" t="s">
        <v>51</v>
      </c>
      <c r="I1539" t="s">
        <v>78</v>
      </c>
      <c r="J1539" t="s">
        <v>37</v>
      </c>
      <c r="K1539" t="s">
        <v>4873</v>
      </c>
      <c r="L1539" t="s">
        <v>54</v>
      </c>
      <c r="M1539" t="s">
        <v>9600</v>
      </c>
      <c r="N1539" t="s">
        <v>184</v>
      </c>
      <c r="O1539" t="s">
        <v>9601</v>
      </c>
      <c r="P1539" t="s">
        <v>81</v>
      </c>
      <c r="R1539" t="s">
        <v>9602</v>
      </c>
      <c r="S1539" t="s">
        <v>46</v>
      </c>
      <c r="T1539" t="s">
        <v>5173</v>
      </c>
      <c r="V1539" t="s">
        <v>9603</v>
      </c>
      <c r="X1539" t="s">
        <v>9604</v>
      </c>
      <c r="Z1539" t="s">
        <v>6970</v>
      </c>
      <c r="AA1539" t="s">
        <v>414</v>
      </c>
      <c r="AC1539" t="s">
        <v>6971</v>
      </c>
      <c r="AF1539"/>
      <c r="AG1539" t="s">
        <v>76</v>
      </c>
      <c r="AH1539" t="s">
        <v>12566</v>
      </c>
      <c r="AI1539" t="s">
        <v>10682</v>
      </c>
      <c r="AJ1539" t="s">
        <v>10682</v>
      </c>
      <c r="AK1539"/>
      <c r="AL1539">
        <v>0</v>
      </c>
    </row>
    <row r="1540" spans="1:38" x14ac:dyDescent="0.25">
      <c r="A1540" t="s">
        <v>78</v>
      </c>
      <c r="B1540" t="s">
        <v>246</v>
      </c>
      <c r="C1540" t="s">
        <v>9605</v>
      </c>
      <c r="D1540" t="s">
        <v>6963</v>
      </c>
      <c r="E1540" t="s">
        <v>37</v>
      </c>
      <c r="F1540" t="s">
        <v>4809</v>
      </c>
      <c r="G1540" t="s">
        <v>94</v>
      </c>
      <c r="H1540" t="s">
        <v>51</v>
      </c>
      <c r="I1540" t="s">
        <v>103</v>
      </c>
      <c r="J1540" t="s">
        <v>37</v>
      </c>
      <c r="K1540" t="s">
        <v>4873</v>
      </c>
      <c r="L1540" t="s">
        <v>54</v>
      </c>
      <c r="M1540" t="s">
        <v>9606</v>
      </c>
      <c r="N1540" t="s">
        <v>376</v>
      </c>
      <c r="O1540" t="s">
        <v>105</v>
      </c>
      <c r="P1540" t="s">
        <v>81</v>
      </c>
      <c r="Q1540" t="s">
        <v>9607</v>
      </c>
      <c r="R1540" t="s">
        <v>9608</v>
      </c>
      <c r="S1540" t="s">
        <v>72</v>
      </c>
      <c r="Z1540" t="s">
        <v>6964</v>
      </c>
      <c r="AA1540" t="s">
        <v>9609</v>
      </c>
      <c r="AC1540" t="s">
        <v>6982</v>
      </c>
      <c r="AF1540" t="s">
        <v>12699</v>
      </c>
      <c r="AG1540" t="s">
        <v>49</v>
      </c>
      <c r="AH1540" t="s">
        <v>12700</v>
      </c>
      <c r="AI1540" t="s">
        <v>10682</v>
      </c>
      <c r="AJ1540" t="s">
        <v>10682</v>
      </c>
      <c r="AK1540"/>
      <c r="AL1540">
        <v>0</v>
      </c>
    </row>
    <row r="1541" spans="1:38" x14ac:dyDescent="0.25">
      <c r="A1541" t="s">
        <v>78</v>
      </c>
      <c r="B1541" t="s">
        <v>277</v>
      </c>
      <c r="C1541" t="s">
        <v>9610</v>
      </c>
      <c r="D1541" t="s">
        <v>6961</v>
      </c>
      <c r="E1541" t="s">
        <v>37</v>
      </c>
      <c r="F1541" t="s">
        <v>4809</v>
      </c>
      <c r="G1541" t="s">
        <v>94</v>
      </c>
      <c r="H1541" t="s">
        <v>51</v>
      </c>
      <c r="I1541" t="s">
        <v>52</v>
      </c>
      <c r="J1541" t="s">
        <v>37</v>
      </c>
      <c r="K1541" t="s">
        <v>4770</v>
      </c>
      <c r="L1541" t="s">
        <v>94</v>
      </c>
      <c r="M1541" t="s">
        <v>9611</v>
      </c>
      <c r="N1541" t="s">
        <v>184</v>
      </c>
      <c r="O1541" t="s">
        <v>105</v>
      </c>
      <c r="P1541" t="s">
        <v>81</v>
      </c>
      <c r="Q1541" t="s">
        <v>9612</v>
      </c>
      <c r="R1541" t="s">
        <v>9613</v>
      </c>
      <c r="S1541" t="s">
        <v>72</v>
      </c>
      <c r="Z1541" t="s">
        <v>6962</v>
      </c>
      <c r="AA1541" t="s">
        <v>9614</v>
      </c>
      <c r="AC1541" t="s">
        <v>6982</v>
      </c>
      <c r="AF1541" t="s">
        <v>12486</v>
      </c>
      <c r="AG1541" t="s">
        <v>76</v>
      </c>
      <c r="AH1541" t="s">
        <v>12561</v>
      </c>
      <c r="AI1541" t="s">
        <v>10682</v>
      </c>
      <c r="AJ1541" t="s">
        <v>10682</v>
      </c>
      <c r="AK1541"/>
      <c r="AL1541">
        <v>0</v>
      </c>
    </row>
    <row r="1542" spans="1:38" x14ac:dyDescent="0.25">
      <c r="A1542" t="s">
        <v>78</v>
      </c>
      <c r="B1542" t="s">
        <v>883</v>
      </c>
      <c r="C1542" t="s">
        <v>9615</v>
      </c>
      <c r="E1542" t="s">
        <v>37</v>
      </c>
      <c r="F1542" t="s">
        <v>4809</v>
      </c>
      <c r="G1542" t="s">
        <v>94</v>
      </c>
      <c r="H1542" t="s">
        <v>51</v>
      </c>
      <c r="I1542" t="s">
        <v>78</v>
      </c>
      <c r="J1542" t="s">
        <v>37</v>
      </c>
      <c r="K1542" t="s">
        <v>4770</v>
      </c>
      <c r="L1542" t="s">
        <v>94</v>
      </c>
      <c r="M1542" t="s">
        <v>9616</v>
      </c>
      <c r="N1542" t="s">
        <v>184</v>
      </c>
      <c r="O1542" t="s">
        <v>9617</v>
      </c>
      <c r="P1542" t="s">
        <v>81</v>
      </c>
      <c r="Q1542" t="s">
        <v>1347</v>
      </c>
      <c r="R1542" t="s">
        <v>9618</v>
      </c>
      <c r="S1542" t="s">
        <v>72</v>
      </c>
      <c r="V1542" t="s">
        <v>9619</v>
      </c>
      <c r="X1542" t="s">
        <v>9620</v>
      </c>
      <c r="Z1542" t="s">
        <v>6977</v>
      </c>
      <c r="AA1542" t="s">
        <v>9621</v>
      </c>
      <c r="AB1542" t="s">
        <v>6976</v>
      </c>
      <c r="AC1542" t="s">
        <v>6971</v>
      </c>
      <c r="AF1542" t="s">
        <v>12532</v>
      </c>
      <c r="AG1542" t="s">
        <v>76</v>
      </c>
      <c r="AH1542" t="s">
        <v>12564</v>
      </c>
      <c r="AI1542" t="s">
        <v>10682</v>
      </c>
      <c r="AJ1542" t="s">
        <v>10682</v>
      </c>
      <c r="AK1542"/>
      <c r="AL1542">
        <v>0</v>
      </c>
    </row>
    <row r="1543" spans="1:38" x14ac:dyDescent="0.25">
      <c r="A1543" t="s">
        <v>78</v>
      </c>
      <c r="B1543" t="s">
        <v>674</v>
      </c>
      <c r="C1543" t="s">
        <v>9622</v>
      </c>
      <c r="E1543" t="s">
        <v>37</v>
      </c>
      <c r="F1543" t="s">
        <v>4809</v>
      </c>
      <c r="G1543" t="s">
        <v>94</v>
      </c>
      <c r="I1543" t="s">
        <v>103</v>
      </c>
      <c r="J1543" t="s">
        <v>37</v>
      </c>
      <c r="K1543" t="s">
        <v>4873</v>
      </c>
      <c r="L1543" t="s">
        <v>54</v>
      </c>
      <c r="M1543" t="s">
        <v>9623</v>
      </c>
      <c r="N1543" t="s">
        <v>6980</v>
      </c>
      <c r="P1543" t="s">
        <v>81</v>
      </c>
      <c r="R1543" t="s">
        <v>9624</v>
      </c>
      <c r="S1543" t="s">
        <v>46</v>
      </c>
      <c r="T1543" t="s">
        <v>839</v>
      </c>
      <c r="V1543" t="s">
        <v>9625</v>
      </c>
      <c r="X1543" t="s">
        <v>9626</v>
      </c>
      <c r="Z1543" t="s">
        <v>8191</v>
      </c>
      <c r="AA1543" t="s">
        <v>9627</v>
      </c>
      <c r="AE1543" t="s">
        <v>9628</v>
      </c>
      <c r="AF1543"/>
      <c r="AG1543" t="s">
        <v>76</v>
      </c>
      <c r="AH1543" t="s">
        <v>11447</v>
      </c>
      <c r="AI1543" t="s">
        <v>10682</v>
      </c>
      <c r="AJ1543" t="s">
        <v>10682</v>
      </c>
      <c r="AK1543"/>
      <c r="AL1543">
        <v>0</v>
      </c>
    </row>
    <row r="1544" spans="1:38" x14ac:dyDescent="0.25">
      <c r="A1544" t="s">
        <v>78</v>
      </c>
      <c r="B1544" t="s">
        <v>674</v>
      </c>
      <c r="C1544" t="s">
        <v>9629</v>
      </c>
      <c r="D1544" t="s">
        <v>6961</v>
      </c>
      <c r="E1544" t="s">
        <v>37</v>
      </c>
      <c r="F1544" t="s">
        <v>4809</v>
      </c>
      <c r="G1544" t="s">
        <v>94</v>
      </c>
      <c r="H1544" t="s">
        <v>9630</v>
      </c>
      <c r="I1544" t="s">
        <v>78</v>
      </c>
      <c r="J1544" t="s">
        <v>37</v>
      </c>
      <c r="K1544" t="s">
        <v>4884</v>
      </c>
      <c r="L1544" t="s">
        <v>39</v>
      </c>
      <c r="M1544" t="s">
        <v>9631</v>
      </c>
      <c r="N1544" t="s">
        <v>184</v>
      </c>
      <c r="O1544" t="s">
        <v>105</v>
      </c>
      <c r="P1544" t="s">
        <v>81</v>
      </c>
      <c r="Q1544" t="s">
        <v>9632</v>
      </c>
      <c r="R1544" t="s">
        <v>9633</v>
      </c>
      <c r="S1544" t="s">
        <v>72</v>
      </c>
      <c r="Z1544" t="s">
        <v>6962</v>
      </c>
      <c r="AA1544" t="s">
        <v>9634</v>
      </c>
      <c r="AC1544" t="s">
        <v>6982</v>
      </c>
      <c r="AF1544" t="s">
        <v>12701</v>
      </c>
      <c r="AG1544" t="s">
        <v>76</v>
      </c>
      <c r="AH1544" t="s">
        <v>12702</v>
      </c>
      <c r="AI1544" t="s">
        <v>10682</v>
      </c>
      <c r="AJ1544" t="s">
        <v>10682</v>
      </c>
      <c r="AK1544"/>
      <c r="AL1544">
        <v>0</v>
      </c>
    </row>
    <row r="1545" spans="1:38" x14ac:dyDescent="0.25">
      <c r="A1545" t="s">
        <v>78</v>
      </c>
      <c r="B1545" t="s">
        <v>833</v>
      </c>
      <c r="C1545" t="s">
        <v>9635</v>
      </c>
      <c r="D1545" t="s">
        <v>6978</v>
      </c>
      <c r="E1545" t="s">
        <v>37</v>
      </c>
      <c r="F1545" t="s">
        <v>4809</v>
      </c>
      <c r="G1545" t="s">
        <v>94</v>
      </c>
      <c r="H1545" t="s">
        <v>188</v>
      </c>
      <c r="I1545" t="s">
        <v>180</v>
      </c>
      <c r="J1545" t="s">
        <v>37</v>
      </c>
      <c r="K1545" t="s">
        <v>6935</v>
      </c>
      <c r="L1545" t="s">
        <v>183</v>
      </c>
      <c r="M1545" t="s">
        <v>9636</v>
      </c>
      <c r="N1545" t="s">
        <v>2345</v>
      </c>
      <c r="P1545" t="s">
        <v>81</v>
      </c>
      <c r="Q1545" t="s">
        <v>9637</v>
      </c>
      <c r="R1545" t="s">
        <v>9638</v>
      </c>
      <c r="S1545" t="s">
        <v>72</v>
      </c>
      <c r="Z1545" t="s">
        <v>6979</v>
      </c>
      <c r="AA1545" t="s">
        <v>9639</v>
      </c>
      <c r="AC1545" t="s">
        <v>6975</v>
      </c>
      <c r="AF1545" t="s">
        <v>12703</v>
      </c>
      <c r="AG1545" t="s">
        <v>76</v>
      </c>
      <c r="AH1545" t="s">
        <v>12704</v>
      </c>
      <c r="AI1545" t="s">
        <v>10682</v>
      </c>
      <c r="AJ1545" t="s">
        <v>10682</v>
      </c>
      <c r="AK1545"/>
      <c r="AL1545">
        <v>0</v>
      </c>
    </row>
    <row r="1546" spans="1:38" x14ac:dyDescent="0.25">
      <c r="A1546" t="s">
        <v>78</v>
      </c>
      <c r="B1546" t="s">
        <v>343</v>
      </c>
      <c r="C1546" t="s">
        <v>9640</v>
      </c>
      <c r="E1546" t="s">
        <v>37</v>
      </c>
      <c r="F1546" t="s">
        <v>4809</v>
      </c>
      <c r="G1546" t="s">
        <v>94</v>
      </c>
      <c r="H1546" t="s">
        <v>636</v>
      </c>
      <c r="I1546" t="s">
        <v>180</v>
      </c>
      <c r="J1546" t="s">
        <v>37</v>
      </c>
      <c r="K1546" t="s">
        <v>4770</v>
      </c>
      <c r="L1546" t="s">
        <v>94</v>
      </c>
      <c r="M1546" t="s">
        <v>9641</v>
      </c>
      <c r="N1546" t="s">
        <v>184</v>
      </c>
      <c r="O1546" t="s">
        <v>9642</v>
      </c>
      <c r="P1546" t="s">
        <v>81</v>
      </c>
      <c r="R1546" t="s">
        <v>9643</v>
      </c>
      <c r="S1546" t="s">
        <v>46</v>
      </c>
      <c r="T1546" t="s">
        <v>525</v>
      </c>
      <c r="V1546" t="s">
        <v>9644</v>
      </c>
      <c r="X1546" t="s">
        <v>9645</v>
      </c>
      <c r="Z1546" t="s">
        <v>6970</v>
      </c>
      <c r="AA1546" t="s">
        <v>414</v>
      </c>
      <c r="AB1546" t="s">
        <v>6976</v>
      </c>
      <c r="AC1546" t="s">
        <v>6971</v>
      </c>
      <c r="AF1546"/>
      <c r="AG1546" t="s">
        <v>76</v>
      </c>
      <c r="AH1546" t="s">
        <v>12705</v>
      </c>
      <c r="AI1546" t="s">
        <v>10682</v>
      </c>
      <c r="AJ1546" t="s">
        <v>10682</v>
      </c>
      <c r="AK1546"/>
      <c r="AL1546">
        <v>0</v>
      </c>
    </row>
    <row r="1547" spans="1:38" x14ac:dyDescent="0.25">
      <c r="A1547" t="s">
        <v>78</v>
      </c>
      <c r="B1547" t="s">
        <v>89</v>
      </c>
      <c r="C1547" t="s">
        <v>9646</v>
      </c>
      <c r="D1547" t="s">
        <v>6963</v>
      </c>
      <c r="E1547" t="s">
        <v>37</v>
      </c>
      <c r="F1547" t="s">
        <v>4892</v>
      </c>
      <c r="G1547" t="s">
        <v>70</v>
      </c>
      <c r="H1547" t="s">
        <v>51</v>
      </c>
      <c r="I1547" t="s">
        <v>103</v>
      </c>
      <c r="J1547" t="s">
        <v>37</v>
      </c>
      <c r="K1547" t="s">
        <v>4873</v>
      </c>
      <c r="L1547" t="s">
        <v>54</v>
      </c>
      <c r="M1547" t="s">
        <v>9647</v>
      </c>
      <c r="N1547" t="s">
        <v>197</v>
      </c>
      <c r="O1547" t="s">
        <v>105</v>
      </c>
      <c r="P1547" t="s">
        <v>81</v>
      </c>
      <c r="Q1547" t="s">
        <v>9648</v>
      </c>
      <c r="R1547" t="s">
        <v>9649</v>
      </c>
      <c r="S1547" t="s">
        <v>72</v>
      </c>
      <c r="Z1547" t="s">
        <v>6964</v>
      </c>
      <c r="AA1547" t="s">
        <v>9650</v>
      </c>
      <c r="AC1547" t="s">
        <v>6965</v>
      </c>
      <c r="AF1547" t="s">
        <v>12395</v>
      </c>
      <c r="AG1547" t="s">
        <v>49</v>
      </c>
      <c r="AH1547" t="s">
        <v>12648</v>
      </c>
      <c r="AI1547" t="s">
        <v>10682</v>
      </c>
      <c r="AJ1547" t="s">
        <v>10682</v>
      </c>
      <c r="AK1547"/>
      <c r="AL1547">
        <v>0</v>
      </c>
    </row>
    <row r="1548" spans="1:38" x14ac:dyDescent="0.25">
      <c r="A1548" t="s">
        <v>78</v>
      </c>
      <c r="B1548" t="s">
        <v>2965</v>
      </c>
      <c r="C1548" t="s">
        <v>9651</v>
      </c>
      <c r="D1548" t="s">
        <v>6978</v>
      </c>
      <c r="E1548" t="s">
        <v>37</v>
      </c>
      <c r="F1548" t="s">
        <v>4892</v>
      </c>
      <c r="G1548" t="s">
        <v>70</v>
      </c>
      <c r="H1548" t="s">
        <v>51</v>
      </c>
      <c r="I1548" t="s">
        <v>78</v>
      </c>
      <c r="J1548" t="s">
        <v>37</v>
      </c>
      <c r="K1548" t="s">
        <v>4770</v>
      </c>
      <c r="L1548" t="s">
        <v>94</v>
      </c>
      <c r="M1548" t="s">
        <v>9652</v>
      </c>
      <c r="N1548" t="s">
        <v>184</v>
      </c>
      <c r="P1548" t="s">
        <v>81</v>
      </c>
      <c r="Q1548" t="s">
        <v>9653</v>
      </c>
      <c r="R1548" t="s">
        <v>9654</v>
      </c>
      <c r="S1548" t="s">
        <v>72</v>
      </c>
      <c r="Z1548" t="s">
        <v>6979</v>
      </c>
      <c r="AA1548" t="s">
        <v>170</v>
      </c>
      <c r="AC1548" t="s">
        <v>6975</v>
      </c>
      <c r="AF1548" t="s">
        <v>12706</v>
      </c>
      <c r="AG1548" t="s">
        <v>76</v>
      </c>
      <c r="AH1548" t="s">
        <v>12607</v>
      </c>
      <c r="AI1548" t="s">
        <v>10682</v>
      </c>
      <c r="AJ1548" t="s">
        <v>10682</v>
      </c>
      <c r="AK1548"/>
      <c r="AL1548">
        <v>0</v>
      </c>
    </row>
    <row r="1549" spans="1:38" x14ac:dyDescent="0.25">
      <c r="A1549" t="s">
        <v>78</v>
      </c>
      <c r="B1549" t="s">
        <v>238</v>
      </c>
      <c r="C1549" t="s">
        <v>9655</v>
      </c>
      <c r="D1549" t="s">
        <v>6967</v>
      </c>
      <c r="E1549" t="s">
        <v>37</v>
      </c>
      <c r="F1549" t="s">
        <v>4899</v>
      </c>
      <c r="G1549" t="s">
        <v>43</v>
      </c>
      <c r="H1549" t="s">
        <v>9656</v>
      </c>
      <c r="I1549" t="s">
        <v>78</v>
      </c>
      <c r="J1549" t="s">
        <v>37</v>
      </c>
      <c r="K1549" t="s">
        <v>4757</v>
      </c>
      <c r="L1549" t="s">
        <v>43</v>
      </c>
      <c r="M1549" t="s">
        <v>9657</v>
      </c>
      <c r="N1549" t="s">
        <v>184</v>
      </c>
      <c r="O1549" t="s">
        <v>95</v>
      </c>
      <c r="P1549" t="s">
        <v>81</v>
      </c>
      <c r="Q1549" t="s">
        <v>9658</v>
      </c>
      <c r="R1549" t="s">
        <v>9659</v>
      </c>
      <c r="S1549" t="s">
        <v>72</v>
      </c>
      <c r="V1549" t="s">
        <v>96</v>
      </c>
      <c r="X1549" t="s">
        <v>1095</v>
      </c>
      <c r="Z1549" t="s">
        <v>6968</v>
      </c>
      <c r="AA1549" t="s">
        <v>99</v>
      </c>
      <c r="AB1549" t="s">
        <v>9660</v>
      </c>
      <c r="AC1549" t="s">
        <v>6969</v>
      </c>
      <c r="AF1549" t="s">
        <v>12707</v>
      </c>
      <c r="AG1549" t="s">
        <v>76</v>
      </c>
      <c r="AH1549" t="s">
        <v>12564</v>
      </c>
      <c r="AI1549" t="s">
        <v>10682</v>
      </c>
      <c r="AJ1549" t="s">
        <v>10682</v>
      </c>
      <c r="AK1549"/>
      <c r="AL1549">
        <v>0</v>
      </c>
    </row>
    <row r="1550" spans="1:38" x14ac:dyDescent="0.25">
      <c r="A1550" t="s">
        <v>78</v>
      </c>
      <c r="B1550" t="s">
        <v>206</v>
      </c>
      <c r="C1550" t="s">
        <v>9661</v>
      </c>
      <c r="E1550" t="s">
        <v>37</v>
      </c>
      <c r="F1550" t="s">
        <v>4899</v>
      </c>
      <c r="G1550" t="s">
        <v>43</v>
      </c>
      <c r="H1550" t="s">
        <v>51</v>
      </c>
      <c r="I1550" t="s">
        <v>52</v>
      </c>
      <c r="J1550" t="s">
        <v>37</v>
      </c>
      <c r="K1550" t="s">
        <v>4908</v>
      </c>
      <c r="L1550" t="s">
        <v>183</v>
      </c>
      <c r="M1550" t="s">
        <v>9662</v>
      </c>
      <c r="N1550" t="s">
        <v>184</v>
      </c>
      <c r="O1550" t="s">
        <v>9663</v>
      </c>
      <c r="P1550" t="s">
        <v>81</v>
      </c>
      <c r="R1550" t="s">
        <v>9664</v>
      </c>
      <c r="S1550" t="s">
        <v>46</v>
      </c>
      <c r="T1550" t="s">
        <v>1040</v>
      </c>
      <c r="V1550" t="s">
        <v>9665</v>
      </c>
      <c r="X1550" t="s">
        <v>9666</v>
      </c>
      <c r="Z1550" t="s">
        <v>6970</v>
      </c>
      <c r="AA1550" t="s">
        <v>414</v>
      </c>
      <c r="AC1550" t="s">
        <v>6971</v>
      </c>
      <c r="AF1550"/>
      <c r="AG1550" t="s">
        <v>76</v>
      </c>
      <c r="AH1550" t="s">
        <v>12582</v>
      </c>
      <c r="AI1550" t="s">
        <v>10682</v>
      </c>
      <c r="AJ1550" t="s">
        <v>10682</v>
      </c>
      <c r="AK1550"/>
      <c r="AL1550">
        <v>0</v>
      </c>
    </row>
    <row r="1551" spans="1:38" x14ac:dyDescent="0.25">
      <c r="A1551" t="s">
        <v>78</v>
      </c>
      <c r="B1551" t="s">
        <v>89</v>
      </c>
      <c r="C1551" t="s">
        <v>9667</v>
      </c>
      <c r="D1551" t="s">
        <v>6978</v>
      </c>
      <c r="E1551" t="s">
        <v>37</v>
      </c>
      <c r="F1551" t="s">
        <v>4899</v>
      </c>
      <c r="G1551" t="s">
        <v>43</v>
      </c>
      <c r="H1551" t="s">
        <v>51</v>
      </c>
      <c r="I1551" t="s">
        <v>52</v>
      </c>
      <c r="J1551" t="s">
        <v>37</v>
      </c>
      <c r="K1551" t="s">
        <v>4757</v>
      </c>
      <c r="L1551" t="s">
        <v>43</v>
      </c>
      <c r="M1551" t="s">
        <v>9668</v>
      </c>
      <c r="N1551" t="s">
        <v>184</v>
      </c>
      <c r="P1551" t="s">
        <v>81</v>
      </c>
      <c r="Q1551" t="s">
        <v>9669</v>
      </c>
      <c r="R1551" t="s">
        <v>9670</v>
      </c>
      <c r="S1551" t="s">
        <v>72</v>
      </c>
      <c r="Z1551" t="s">
        <v>6979</v>
      </c>
      <c r="AA1551" t="s">
        <v>170</v>
      </c>
      <c r="AC1551" t="s">
        <v>6975</v>
      </c>
      <c r="AF1551" t="s">
        <v>12708</v>
      </c>
      <c r="AG1551" t="s">
        <v>76</v>
      </c>
      <c r="AH1551" t="s">
        <v>12561</v>
      </c>
      <c r="AI1551" t="s">
        <v>10682</v>
      </c>
      <c r="AJ1551" t="s">
        <v>10682</v>
      </c>
      <c r="AK1551"/>
      <c r="AL1551">
        <v>0</v>
      </c>
    </row>
    <row r="1552" spans="1:38" x14ac:dyDescent="0.25">
      <c r="A1552" t="s">
        <v>78</v>
      </c>
      <c r="B1552" t="s">
        <v>101</v>
      </c>
      <c r="C1552" t="s">
        <v>9671</v>
      </c>
      <c r="D1552" t="s">
        <v>6967</v>
      </c>
      <c r="E1552" t="s">
        <v>37</v>
      </c>
      <c r="F1552" t="s">
        <v>4899</v>
      </c>
      <c r="G1552" t="s">
        <v>43</v>
      </c>
      <c r="H1552" t="s">
        <v>2231</v>
      </c>
      <c r="I1552" t="s">
        <v>78</v>
      </c>
      <c r="J1552" t="s">
        <v>37</v>
      </c>
      <c r="K1552" t="s">
        <v>4757</v>
      </c>
      <c r="L1552" t="s">
        <v>43</v>
      </c>
      <c r="M1552" t="s">
        <v>9672</v>
      </c>
      <c r="N1552" t="s">
        <v>184</v>
      </c>
      <c r="O1552" t="s">
        <v>95</v>
      </c>
      <c r="P1552" t="s">
        <v>81</v>
      </c>
      <c r="Q1552" t="s">
        <v>9673</v>
      </c>
      <c r="R1552" t="s">
        <v>9674</v>
      </c>
      <c r="S1552" t="s">
        <v>72</v>
      </c>
      <c r="V1552" t="s">
        <v>96</v>
      </c>
      <c r="X1552" t="s">
        <v>1095</v>
      </c>
      <c r="Z1552" t="s">
        <v>6968</v>
      </c>
      <c r="AA1552" t="s">
        <v>99</v>
      </c>
      <c r="AB1552" t="s">
        <v>9675</v>
      </c>
      <c r="AC1552" t="s">
        <v>6969</v>
      </c>
      <c r="AF1552" t="s">
        <v>12221</v>
      </c>
      <c r="AG1552" t="s">
        <v>76</v>
      </c>
      <c r="AH1552" t="s">
        <v>12564</v>
      </c>
      <c r="AI1552" t="s">
        <v>10682</v>
      </c>
      <c r="AJ1552" t="s">
        <v>10682</v>
      </c>
      <c r="AK1552"/>
      <c r="AL1552">
        <v>0</v>
      </c>
    </row>
    <row r="1553" spans="1:38" x14ac:dyDescent="0.25">
      <c r="A1553" t="s">
        <v>78</v>
      </c>
      <c r="B1553" t="s">
        <v>2451</v>
      </c>
      <c r="C1553" t="s">
        <v>9676</v>
      </c>
      <c r="E1553" t="s">
        <v>37</v>
      </c>
      <c r="F1553" t="s">
        <v>4899</v>
      </c>
      <c r="G1553" t="s">
        <v>43</v>
      </c>
      <c r="I1553" t="s">
        <v>139</v>
      </c>
      <c r="J1553" t="s">
        <v>37</v>
      </c>
      <c r="K1553" t="s">
        <v>4873</v>
      </c>
      <c r="L1553" t="s">
        <v>54</v>
      </c>
      <c r="M1553" t="s">
        <v>9677</v>
      </c>
      <c r="N1553" t="s">
        <v>7418</v>
      </c>
      <c r="O1553" t="s">
        <v>9678</v>
      </c>
      <c r="P1553" t="s">
        <v>62</v>
      </c>
      <c r="R1553" t="s">
        <v>9679</v>
      </c>
      <c r="T1553" t="s">
        <v>7502</v>
      </c>
      <c r="V1553" t="s">
        <v>9680</v>
      </c>
      <c r="W1553" t="s">
        <v>9681</v>
      </c>
      <c r="X1553" t="s">
        <v>9682</v>
      </c>
      <c r="Y1553" t="s">
        <v>9683</v>
      </c>
      <c r="Z1553" t="s">
        <v>9684</v>
      </c>
      <c r="AA1553" t="s">
        <v>9685</v>
      </c>
      <c r="AB1553" t="s">
        <v>288</v>
      </c>
      <c r="AE1553" t="s">
        <v>9686</v>
      </c>
      <c r="AF1553"/>
      <c r="AG1553" t="s">
        <v>49</v>
      </c>
      <c r="AH1553" t="s">
        <v>12709</v>
      </c>
      <c r="AI1553" t="s">
        <v>10682</v>
      </c>
      <c r="AJ1553" t="s">
        <v>10682</v>
      </c>
      <c r="AK1553"/>
      <c r="AL1553">
        <v>0</v>
      </c>
    </row>
    <row r="1554" spans="1:38" x14ac:dyDescent="0.25">
      <c r="A1554" t="s">
        <v>78</v>
      </c>
      <c r="B1554" t="s">
        <v>4012</v>
      </c>
      <c r="C1554" t="s">
        <v>9687</v>
      </c>
      <c r="E1554" t="s">
        <v>37</v>
      </c>
      <c r="F1554" t="s">
        <v>4899</v>
      </c>
      <c r="G1554" t="s">
        <v>43</v>
      </c>
      <c r="H1554" t="s">
        <v>2048</v>
      </c>
      <c r="I1554" t="s">
        <v>180</v>
      </c>
      <c r="J1554" t="s">
        <v>37</v>
      </c>
      <c r="K1554" t="s">
        <v>4757</v>
      </c>
      <c r="L1554" t="s">
        <v>43</v>
      </c>
      <c r="M1554" t="s">
        <v>9688</v>
      </c>
      <c r="N1554" t="s">
        <v>184</v>
      </c>
      <c r="O1554" t="s">
        <v>9689</v>
      </c>
      <c r="P1554" t="s">
        <v>81</v>
      </c>
      <c r="Q1554" t="s">
        <v>1347</v>
      </c>
      <c r="R1554" t="s">
        <v>9690</v>
      </c>
      <c r="S1554" t="s">
        <v>72</v>
      </c>
      <c r="V1554" t="s">
        <v>9691</v>
      </c>
      <c r="X1554" t="s">
        <v>9692</v>
      </c>
      <c r="Z1554" t="s">
        <v>6977</v>
      </c>
      <c r="AA1554" t="s">
        <v>9693</v>
      </c>
      <c r="AB1554" t="s">
        <v>6976</v>
      </c>
      <c r="AC1554" t="s">
        <v>6971</v>
      </c>
      <c r="AF1554" t="s">
        <v>12710</v>
      </c>
      <c r="AG1554" t="s">
        <v>76</v>
      </c>
      <c r="AH1554" t="s">
        <v>12705</v>
      </c>
      <c r="AI1554" t="s">
        <v>10682</v>
      </c>
      <c r="AJ1554" t="s">
        <v>10682</v>
      </c>
      <c r="AK1554"/>
      <c r="AL1554">
        <v>0</v>
      </c>
    </row>
    <row r="1555" spans="1:38" x14ac:dyDescent="0.25">
      <c r="A1555" t="s">
        <v>78</v>
      </c>
      <c r="B1555" t="s">
        <v>4012</v>
      </c>
      <c r="C1555" t="s">
        <v>9694</v>
      </c>
      <c r="E1555" t="s">
        <v>37</v>
      </c>
      <c r="F1555" t="s">
        <v>4899</v>
      </c>
      <c r="G1555" t="s">
        <v>43</v>
      </c>
      <c r="H1555" t="s">
        <v>2048</v>
      </c>
      <c r="I1555" t="s">
        <v>180</v>
      </c>
      <c r="J1555" t="s">
        <v>37</v>
      </c>
      <c r="K1555" t="s">
        <v>4757</v>
      </c>
      <c r="L1555" t="s">
        <v>43</v>
      </c>
      <c r="M1555" t="s">
        <v>9695</v>
      </c>
      <c r="N1555" t="s">
        <v>184</v>
      </c>
      <c r="O1555" t="s">
        <v>9696</v>
      </c>
      <c r="P1555" t="s">
        <v>81</v>
      </c>
      <c r="Q1555" t="s">
        <v>1347</v>
      </c>
      <c r="R1555" t="s">
        <v>9697</v>
      </c>
      <c r="S1555" t="s">
        <v>72</v>
      </c>
      <c r="V1555" t="s">
        <v>9698</v>
      </c>
      <c r="X1555" t="s">
        <v>9699</v>
      </c>
      <c r="Z1555" t="s">
        <v>6977</v>
      </c>
      <c r="AA1555" t="s">
        <v>9700</v>
      </c>
      <c r="AB1555" t="s">
        <v>6976</v>
      </c>
      <c r="AC1555" t="s">
        <v>6971</v>
      </c>
      <c r="AF1555" t="s">
        <v>12710</v>
      </c>
      <c r="AG1555" t="s">
        <v>76</v>
      </c>
      <c r="AH1555" t="s">
        <v>12705</v>
      </c>
      <c r="AI1555" t="s">
        <v>10682</v>
      </c>
      <c r="AJ1555" t="s">
        <v>10682</v>
      </c>
      <c r="AK1555"/>
      <c r="AL1555">
        <v>0</v>
      </c>
    </row>
    <row r="1556" spans="1:38" x14ac:dyDescent="0.25">
      <c r="A1556" t="s">
        <v>78</v>
      </c>
      <c r="B1556" t="s">
        <v>1452</v>
      </c>
      <c r="C1556" t="s">
        <v>9701</v>
      </c>
      <c r="D1556" t="s">
        <v>7457</v>
      </c>
      <c r="E1556" t="s">
        <v>37</v>
      </c>
      <c r="F1556" t="s">
        <v>4899</v>
      </c>
      <c r="G1556" t="s">
        <v>43</v>
      </c>
      <c r="H1556" t="s">
        <v>174</v>
      </c>
      <c r="I1556" t="s">
        <v>103</v>
      </c>
      <c r="J1556" t="s">
        <v>37</v>
      </c>
      <c r="K1556" t="s">
        <v>4770</v>
      </c>
      <c r="L1556" t="s">
        <v>94</v>
      </c>
      <c r="M1556" t="s">
        <v>9702</v>
      </c>
      <c r="N1556" t="s">
        <v>184</v>
      </c>
      <c r="P1556" t="s">
        <v>81</v>
      </c>
      <c r="Q1556" t="s">
        <v>9703</v>
      </c>
      <c r="R1556" t="s">
        <v>9704</v>
      </c>
      <c r="S1556" t="s">
        <v>72</v>
      </c>
      <c r="Z1556" t="s">
        <v>7462</v>
      </c>
      <c r="AA1556" t="s">
        <v>9705</v>
      </c>
      <c r="AC1556" t="s">
        <v>7464</v>
      </c>
      <c r="AF1556" t="s">
        <v>12711</v>
      </c>
      <c r="AG1556" t="s">
        <v>76</v>
      </c>
      <c r="AH1556" t="s">
        <v>12664</v>
      </c>
      <c r="AI1556" t="s">
        <v>10682</v>
      </c>
      <c r="AJ1556" t="s">
        <v>10682</v>
      </c>
      <c r="AK1556"/>
      <c r="AL1556">
        <v>0</v>
      </c>
    </row>
    <row r="1557" spans="1:38" x14ac:dyDescent="0.25">
      <c r="A1557" t="s">
        <v>78</v>
      </c>
      <c r="B1557" t="s">
        <v>3418</v>
      </c>
      <c r="C1557" t="s">
        <v>9706</v>
      </c>
      <c r="D1557" t="s">
        <v>6961</v>
      </c>
      <c r="E1557" t="s">
        <v>37</v>
      </c>
      <c r="F1557" t="s">
        <v>4899</v>
      </c>
      <c r="G1557" t="s">
        <v>43</v>
      </c>
      <c r="H1557" t="s">
        <v>51</v>
      </c>
      <c r="I1557" t="s">
        <v>103</v>
      </c>
      <c r="J1557" t="s">
        <v>37</v>
      </c>
      <c r="K1557" t="s">
        <v>4873</v>
      </c>
      <c r="L1557" t="s">
        <v>54</v>
      </c>
      <c r="M1557" t="s">
        <v>9707</v>
      </c>
      <c r="N1557" t="s">
        <v>184</v>
      </c>
      <c r="O1557" t="s">
        <v>258</v>
      </c>
      <c r="P1557" t="s">
        <v>81</v>
      </c>
      <c r="Q1557" t="s">
        <v>9708</v>
      </c>
      <c r="R1557" t="s">
        <v>9709</v>
      </c>
      <c r="S1557" t="s">
        <v>72</v>
      </c>
      <c r="Z1557" t="s">
        <v>6962</v>
      </c>
      <c r="AA1557" t="s">
        <v>9710</v>
      </c>
      <c r="AC1557" t="s">
        <v>6982</v>
      </c>
      <c r="AF1557" t="s">
        <v>12712</v>
      </c>
      <c r="AG1557" t="s">
        <v>76</v>
      </c>
      <c r="AH1557" t="s">
        <v>12664</v>
      </c>
      <c r="AI1557" t="s">
        <v>10682</v>
      </c>
      <c r="AJ1557" t="s">
        <v>10682</v>
      </c>
      <c r="AK1557"/>
      <c r="AL1557">
        <v>0</v>
      </c>
    </row>
    <row r="1558" spans="1:38" x14ac:dyDescent="0.25">
      <c r="A1558" t="s">
        <v>78</v>
      </c>
      <c r="B1558" t="s">
        <v>2525</v>
      </c>
      <c r="C1558" t="s">
        <v>9711</v>
      </c>
      <c r="D1558" t="s">
        <v>6978</v>
      </c>
      <c r="E1558" t="s">
        <v>37</v>
      </c>
      <c r="F1558" t="s">
        <v>4953</v>
      </c>
      <c r="G1558" t="s">
        <v>60</v>
      </c>
      <c r="H1558" t="s">
        <v>51</v>
      </c>
      <c r="I1558" t="s">
        <v>78</v>
      </c>
      <c r="J1558" t="s">
        <v>37</v>
      </c>
      <c r="K1558" t="s">
        <v>4925</v>
      </c>
      <c r="L1558" t="s">
        <v>60</v>
      </c>
      <c r="M1558" t="s">
        <v>9712</v>
      </c>
      <c r="N1558" t="s">
        <v>184</v>
      </c>
      <c r="P1558" t="s">
        <v>81</v>
      </c>
      <c r="Q1558" t="s">
        <v>9713</v>
      </c>
      <c r="R1558" t="s">
        <v>9714</v>
      </c>
      <c r="S1558" t="s">
        <v>72</v>
      </c>
      <c r="Z1558" t="s">
        <v>6979</v>
      </c>
      <c r="AA1558" t="s">
        <v>170</v>
      </c>
      <c r="AC1558" t="s">
        <v>6975</v>
      </c>
      <c r="AF1558" t="s">
        <v>12713</v>
      </c>
      <c r="AG1558" t="s">
        <v>76</v>
      </c>
      <c r="AH1558" t="s">
        <v>12626</v>
      </c>
      <c r="AI1558" t="s">
        <v>10682</v>
      </c>
      <c r="AJ1558" t="s">
        <v>10682</v>
      </c>
      <c r="AK1558"/>
      <c r="AL1558">
        <v>0</v>
      </c>
    </row>
    <row r="1559" spans="1:38" x14ac:dyDescent="0.25">
      <c r="A1559" t="s">
        <v>78</v>
      </c>
      <c r="B1559" t="s">
        <v>1199</v>
      </c>
      <c r="C1559" t="s">
        <v>9715</v>
      </c>
      <c r="E1559" t="s">
        <v>37</v>
      </c>
      <c r="F1559" t="s">
        <v>4953</v>
      </c>
      <c r="G1559" t="s">
        <v>60</v>
      </c>
      <c r="I1559" t="s">
        <v>139</v>
      </c>
      <c r="J1559" t="s">
        <v>37</v>
      </c>
      <c r="K1559" t="s">
        <v>4925</v>
      </c>
      <c r="L1559" t="s">
        <v>60</v>
      </c>
      <c r="M1559" t="s">
        <v>9716</v>
      </c>
      <c r="N1559" t="s">
        <v>184</v>
      </c>
      <c r="P1559" t="s">
        <v>81</v>
      </c>
      <c r="Q1559" t="s">
        <v>9717</v>
      </c>
      <c r="R1559" t="s">
        <v>9718</v>
      </c>
      <c r="S1559" t="s">
        <v>72</v>
      </c>
      <c r="Z1559" t="s">
        <v>7328</v>
      </c>
      <c r="AA1559" t="s">
        <v>9719</v>
      </c>
      <c r="AB1559" t="s">
        <v>9720</v>
      </c>
      <c r="AC1559" t="s">
        <v>7331</v>
      </c>
      <c r="AF1559" t="s">
        <v>12672</v>
      </c>
      <c r="AG1559" t="s">
        <v>76</v>
      </c>
      <c r="AH1559" t="s">
        <v>12668</v>
      </c>
      <c r="AI1559" t="s">
        <v>10682</v>
      </c>
      <c r="AJ1559" t="s">
        <v>10682</v>
      </c>
      <c r="AK1559"/>
      <c r="AL1559">
        <v>0</v>
      </c>
    </row>
    <row r="1560" spans="1:38" x14ac:dyDescent="0.25">
      <c r="A1560" t="s">
        <v>78</v>
      </c>
      <c r="B1560" t="s">
        <v>1874</v>
      </c>
      <c r="C1560" t="s">
        <v>9721</v>
      </c>
      <c r="D1560" t="s">
        <v>6972</v>
      </c>
      <c r="E1560" t="s">
        <v>37</v>
      </c>
      <c r="F1560" t="s">
        <v>4953</v>
      </c>
      <c r="G1560" t="s">
        <v>60</v>
      </c>
      <c r="H1560" t="s">
        <v>157</v>
      </c>
      <c r="I1560" t="s">
        <v>52</v>
      </c>
      <c r="J1560" t="s">
        <v>37</v>
      </c>
      <c r="K1560" t="s">
        <v>4757</v>
      </c>
      <c r="L1560" t="s">
        <v>43</v>
      </c>
      <c r="M1560" t="s">
        <v>9722</v>
      </c>
      <c r="N1560" t="s">
        <v>197</v>
      </c>
      <c r="P1560" t="s">
        <v>81</v>
      </c>
      <c r="Q1560" t="s">
        <v>9723</v>
      </c>
      <c r="R1560" t="s">
        <v>9724</v>
      </c>
      <c r="S1560" t="s">
        <v>72</v>
      </c>
      <c r="Z1560" t="s">
        <v>6973</v>
      </c>
      <c r="AA1560" t="s">
        <v>9725</v>
      </c>
      <c r="AC1560" t="s">
        <v>7874</v>
      </c>
      <c r="AF1560" t="s">
        <v>12336</v>
      </c>
      <c r="AG1560" t="s">
        <v>49</v>
      </c>
      <c r="AH1560" t="s">
        <v>12634</v>
      </c>
      <c r="AI1560" t="s">
        <v>10682</v>
      </c>
      <c r="AJ1560" t="s">
        <v>10682</v>
      </c>
      <c r="AK1560"/>
      <c r="AL1560">
        <v>0</v>
      </c>
    </row>
    <row r="1561" spans="1:38" x14ac:dyDescent="0.25">
      <c r="A1561" t="s">
        <v>78</v>
      </c>
      <c r="B1561" t="s">
        <v>42</v>
      </c>
      <c r="C1561" t="s">
        <v>12714</v>
      </c>
      <c r="D1561" t="s">
        <v>6961</v>
      </c>
      <c r="E1561" t="s">
        <v>6981</v>
      </c>
      <c r="F1561" t="s">
        <v>93</v>
      </c>
      <c r="G1561" t="s">
        <v>94</v>
      </c>
      <c r="H1561" t="s">
        <v>51</v>
      </c>
      <c r="I1561" t="s">
        <v>189</v>
      </c>
      <c r="J1561" t="s">
        <v>6981</v>
      </c>
      <c r="K1561" t="s">
        <v>165</v>
      </c>
      <c r="L1561" t="s">
        <v>39</v>
      </c>
      <c r="M1561" t="s">
        <v>12715</v>
      </c>
      <c r="N1561" t="s">
        <v>184</v>
      </c>
      <c r="O1561" t="s">
        <v>5023</v>
      </c>
      <c r="P1561" t="s">
        <v>81</v>
      </c>
      <c r="Q1561" t="s">
        <v>12716</v>
      </c>
      <c r="R1561" t="s">
        <v>12717</v>
      </c>
      <c r="S1561" t="s">
        <v>72</v>
      </c>
      <c r="Z1561" t="s">
        <v>6962</v>
      </c>
      <c r="AA1561" t="s">
        <v>12718</v>
      </c>
      <c r="AC1561" t="s">
        <v>6960</v>
      </c>
      <c r="AF1561" t="s">
        <v>12719</v>
      </c>
      <c r="AG1561" t="s">
        <v>76</v>
      </c>
      <c r="AH1561" t="s">
        <v>12719</v>
      </c>
      <c r="AI1561" t="s">
        <v>10682</v>
      </c>
      <c r="AJ1561" t="s">
        <v>10682</v>
      </c>
      <c r="AK1561"/>
      <c r="AL1561">
        <v>0</v>
      </c>
    </row>
    <row r="1562" spans="1:38" x14ac:dyDescent="0.25">
      <c r="A1562" t="s">
        <v>78</v>
      </c>
      <c r="B1562" t="s">
        <v>53</v>
      </c>
      <c r="C1562" t="s">
        <v>10630</v>
      </c>
      <c r="D1562" t="s">
        <v>6978</v>
      </c>
      <c r="E1562" t="s">
        <v>6981</v>
      </c>
      <c r="F1562" t="s">
        <v>145</v>
      </c>
      <c r="G1562" t="s">
        <v>43</v>
      </c>
      <c r="I1562" t="s">
        <v>52</v>
      </c>
      <c r="J1562" t="s">
        <v>6981</v>
      </c>
      <c r="K1562" t="s">
        <v>120</v>
      </c>
      <c r="L1562" t="s">
        <v>43</v>
      </c>
      <c r="M1562" t="s">
        <v>10631</v>
      </c>
      <c r="N1562" t="s">
        <v>184</v>
      </c>
      <c r="P1562" t="s">
        <v>81</v>
      </c>
      <c r="Q1562" t="s">
        <v>10632</v>
      </c>
      <c r="R1562" t="s">
        <v>10633</v>
      </c>
      <c r="S1562" t="s">
        <v>72</v>
      </c>
      <c r="Z1562" t="s">
        <v>6979</v>
      </c>
      <c r="AA1562" t="s">
        <v>10634</v>
      </c>
      <c r="AC1562" t="s">
        <v>6975</v>
      </c>
      <c r="AF1562" t="s">
        <v>12720</v>
      </c>
      <c r="AG1562" t="s">
        <v>76</v>
      </c>
      <c r="AH1562" t="s">
        <v>12720</v>
      </c>
      <c r="AI1562" t="s">
        <v>10682</v>
      </c>
      <c r="AJ1562" t="s">
        <v>10682</v>
      </c>
      <c r="AK1562"/>
      <c r="AL1562">
        <v>0</v>
      </c>
    </row>
    <row r="1563" spans="1:38" x14ac:dyDescent="0.25">
      <c r="A1563" t="s">
        <v>78</v>
      </c>
      <c r="B1563" t="s">
        <v>7146</v>
      </c>
      <c r="C1563" t="s">
        <v>9726</v>
      </c>
      <c r="D1563" t="s">
        <v>6978</v>
      </c>
      <c r="E1563" t="s">
        <v>6981</v>
      </c>
      <c r="F1563" t="s">
        <v>145</v>
      </c>
      <c r="G1563" t="s">
        <v>43</v>
      </c>
      <c r="I1563" t="s">
        <v>78</v>
      </c>
      <c r="J1563" t="s">
        <v>6981</v>
      </c>
      <c r="K1563" t="s">
        <v>487</v>
      </c>
      <c r="L1563" t="s">
        <v>60</v>
      </c>
      <c r="M1563" t="s">
        <v>12721</v>
      </c>
      <c r="N1563" t="s">
        <v>80</v>
      </c>
      <c r="O1563" t="s">
        <v>12722</v>
      </c>
      <c r="P1563" t="s">
        <v>45</v>
      </c>
      <c r="Q1563" t="s">
        <v>9727</v>
      </c>
      <c r="R1563" t="s">
        <v>9728</v>
      </c>
      <c r="S1563" t="s">
        <v>72</v>
      </c>
      <c r="V1563" t="s">
        <v>12723</v>
      </c>
      <c r="W1563" t="s">
        <v>12724</v>
      </c>
      <c r="X1563" t="s">
        <v>12725</v>
      </c>
      <c r="Y1563" t="s">
        <v>12726</v>
      </c>
      <c r="Z1563" t="s">
        <v>6979</v>
      </c>
      <c r="AA1563" t="s">
        <v>12727</v>
      </c>
      <c r="AB1563" t="s">
        <v>583</v>
      </c>
      <c r="AC1563" t="s">
        <v>6975</v>
      </c>
      <c r="AF1563" t="s">
        <v>12728</v>
      </c>
      <c r="AG1563" t="s">
        <v>76</v>
      </c>
      <c r="AH1563" t="s">
        <v>12729</v>
      </c>
      <c r="AI1563" t="s">
        <v>10682</v>
      </c>
      <c r="AJ1563" t="s">
        <v>10682</v>
      </c>
      <c r="AK1563"/>
      <c r="AL1563">
        <v>0</v>
      </c>
    </row>
    <row r="1564" spans="1:38" x14ac:dyDescent="0.25">
      <c r="A1564" t="s">
        <v>78</v>
      </c>
      <c r="B1564" t="s">
        <v>933</v>
      </c>
      <c r="C1564" t="s">
        <v>9729</v>
      </c>
      <c r="D1564" t="s">
        <v>7717</v>
      </c>
      <c r="E1564" t="s">
        <v>6981</v>
      </c>
      <c r="F1564" t="s">
        <v>145</v>
      </c>
      <c r="G1564" t="s">
        <v>43</v>
      </c>
      <c r="I1564" t="s">
        <v>78</v>
      </c>
      <c r="J1564" t="s">
        <v>37</v>
      </c>
      <c r="K1564" t="s">
        <v>275</v>
      </c>
      <c r="L1564" t="s">
        <v>54</v>
      </c>
      <c r="M1564" t="s">
        <v>9730</v>
      </c>
      <c r="N1564" t="s">
        <v>184</v>
      </c>
      <c r="O1564" t="s">
        <v>9731</v>
      </c>
      <c r="P1564" t="s">
        <v>45</v>
      </c>
      <c r="Q1564" t="s">
        <v>9732</v>
      </c>
      <c r="R1564" t="s">
        <v>9733</v>
      </c>
      <c r="S1564" t="s">
        <v>72</v>
      </c>
      <c r="V1564" t="s">
        <v>9734</v>
      </c>
      <c r="X1564" t="s">
        <v>9735</v>
      </c>
      <c r="Y1564" t="s">
        <v>9736</v>
      </c>
      <c r="Z1564" t="s">
        <v>7723</v>
      </c>
      <c r="AA1564" t="s">
        <v>9737</v>
      </c>
      <c r="AB1564" t="s">
        <v>583</v>
      </c>
      <c r="AF1564" t="s">
        <v>12730</v>
      </c>
      <c r="AG1564" t="s">
        <v>76</v>
      </c>
      <c r="AH1564" t="s">
        <v>11824</v>
      </c>
      <c r="AI1564" t="s">
        <v>10682</v>
      </c>
      <c r="AJ1564" t="s">
        <v>10682</v>
      </c>
      <c r="AK1564"/>
      <c r="AL1564">
        <v>0</v>
      </c>
    </row>
    <row r="1565" spans="1:38" x14ac:dyDescent="0.25">
      <c r="A1565" t="s">
        <v>78</v>
      </c>
      <c r="B1565" t="s">
        <v>53</v>
      </c>
      <c r="C1565" t="s">
        <v>10635</v>
      </c>
      <c r="D1565" t="s">
        <v>6961</v>
      </c>
      <c r="E1565" t="s">
        <v>6981</v>
      </c>
      <c r="F1565" t="s">
        <v>124</v>
      </c>
      <c r="G1565" t="s">
        <v>60</v>
      </c>
      <c r="H1565" t="s">
        <v>51</v>
      </c>
      <c r="I1565" t="s">
        <v>52</v>
      </c>
      <c r="J1565" t="s">
        <v>6981</v>
      </c>
      <c r="K1565" t="s">
        <v>165</v>
      </c>
      <c r="L1565" t="s">
        <v>39</v>
      </c>
      <c r="M1565" t="s">
        <v>10636</v>
      </c>
      <c r="N1565" t="s">
        <v>269</v>
      </c>
      <c r="O1565" t="s">
        <v>105</v>
      </c>
      <c r="P1565" t="s">
        <v>81</v>
      </c>
      <c r="Q1565" t="s">
        <v>10637</v>
      </c>
      <c r="R1565" t="s">
        <v>10638</v>
      </c>
      <c r="S1565" t="s">
        <v>72</v>
      </c>
      <c r="Z1565" t="s">
        <v>6962</v>
      </c>
      <c r="AA1565" t="s">
        <v>10639</v>
      </c>
      <c r="AC1565" t="s">
        <v>6960</v>
      </c>
      <c r="AF1565" t="s">
        <v>12731</v>
      </c>
      <c r="AG1565" t="s">
        <v>76</v>
      </c>
      <c r="AH1565" t="s">
        <v>12731</v>
      </c>
      <c r="AI1565" t="s">
        <v>10682</v>
      </c>
      <c r="AJ1565" t="s">
        <v>10682</v>
      </c>
      <c r="AK1565"/>
      <c r="AL1565">
        <v>0</v>
      </c>
    </row>
    <row r="1566" spans="1:38" x14ac:dyDescent="0.25">
      <c r="A1566" t="s">
        <v>78</v>
      </c>
      <c r="B1566" t="s">
        <v>84</v>
      </c>
      <c r="C1566" t="s">
        <v>10640</v>
      </c>
      <c r="D1566" t="s">
        <v>6961</v>
      </c>
      <c r="E1566" t="s">
        <v>6981</v>
      </c>
      <c r="F1566" t="s">
        <v>124</v>
      </c>
      <c r="G1566" t="s">
        <v>60</v>
      </c>
      <c r="H1566" t="s">
        <v>51</v>
      </c>
      <c r="I1566" t="s">
        <v>189</v>
      </c>
      <c r="J1566" t="s">
        <v>6981</v>
      </c>
      <c r="K1566" t="s">
        <v>266</v>
      </c>
      <c r="L1566" t="s">
        <v>183</v>
      </c>
      <c r="M1566" t="s">
        <v>10641</v>
      </c>
      <c r="N1566" t="s">
        <v>184</v>
      </c>
      <c r="O1566" t="s">
        <v>105</v>
      </c>
      <c r="P1566" t="s">
        <v>81</v>
      </c>
      <c r="Q1566" t="s">
        <v>10642</v>
      </c>
      <c r="R1566" t="s">
        <v>10643</v>
      </c>
      <c r="S1566" t="s">
        <v>72</v>
      </c>
      <c r="Z1566" t="s">
        <v>6962</v>
      </c>
      <c r="AA1566" t="s">
        <v>10644</v>
      </c>
      <c r="AC1566" t="s">
        <v>6982</v>
      </c>
      <c r="AF1566" t="s">
        <v>12732</v>
      </c>
      <c r="AG1566" t="s">
        <v>76</v>
      </c>
      <c r="AH1566" t="s">
        <v>12732</v>
      </c>
      <c r="AI1566" t="s">
        <v>10682</v>
      </c>
      <c r="AJ1566" t="s">
        <v>10682</v>
      </c>
      <c r="AK1566"/>
      <c r="AL1566">
        <v>0</v>
      </c>
    </row>
    <row r="1567" spans="1:38" x14ac:dyDescent="0.25">
      <c r="A1567" t="s">
        <v>78</v>
      </c>
      <c r="B1567" t="s">
        <v>9738</v>
      </c>
      <c r="C1567" t="s">
        <v>9739</v>
      </c>
      <c r="D1567" t="s">
        <v>6961</v>
      </c>
      <c r="E1567" t="s">
        <v>6981</v>
      </c>
      <c r="F1567" t="s">
        <v>423</v>
      </c>
      <c r="G1567" t="s">
        <v>54</v>
      </c>
      <c r="H1567" t="s">
        <v>51</v>
      </c>
      <c r="I1567" t="s">
        <v>78</v>
      </c>
      <c r="J1567" t="s">
        <v>6981</v>
      </c>
      <c r="K1567" t="s">
        <v>968</v>
      </c>
      <c r="L1567" t="s">
        <v>94</v>
      </c>
      <c r="M1567" t="s">
        <v>9740</v>
      </c>
      <c r="N1567" t="s">
        <v>80</v>
      </c>
      <c r="O1567" t="s">
        <v>202</v>
      </c>
      <c r="P1567" t="s">
        <v>81</v>
      </c>
      <c r="Q1567" t="s">
        <v>9741</v>
      </c>
      <c r="R1567" t="s">
        <v>9742</v>
      </c>
      <c r="S1567" t="s">
        <v>72</v>
      </c>
      <c r="Z1567" t="s">
        <v>6962</v>
      </c>
      <c r="AA1567" t="s">
        <v>9743</v>
      </c>
      <c r="AC1567" t="s">
        <v>6982</v>
      </c>
      <c r="AF1567" t="s">
        <v>12733</v>
      </c>
      <c r="AG1567" t="s">
        <v>76</v>
      </c>
      <c r="AH1567" t="s">
        <v>12734</v>
      </c>
      <c r="AI1567" t="s">
        <v>10805</v>
      </c>
      <c r="AJ1567" t="s">
        <v>10805</v>
      </c>
      <c r="AK1567"/>
      <c r="AL1567">
        <v>0</v>
      </c>
    </row>
    <row r="1568" spans="1:38" x14ac:dyDescent="0.25">
      <c r="A1568" t="s">
        <v>78</v>
      </c>
      <c r="B1568" t="s">
        <v>9744</v>
      </c>
      <c r="C1568" t="s">
        <v>9745</v>
      </c>
      <c r="E1568" t="s">
        <v>6981</v>
      </c>
      <c r="F1568" t="s">
        <v>423</v>
      </c>
      <c r="G1568" t="s">
        <v>54</v>
      </c>
      <c r="I1568" t="s">
        <v>52</v>
      </c>
      <c r="J1568" t="s">
        <v>37</v>
      </c>
      <c r="K1568" t="s">
        <v>275</v>
      </c>
      <c r="L1568" t="s">
        <v>54</v>
      </c>
      <c r="M1568" t="s">
        <v>9746</v>
      </c>
      <c r="N1568" t="s">
        <v>6980</v>
      </c>
      <c r="P1568" t="s">
        <v>81</v>
      </c>
      <c r="R1568" t="s">
        <v>9747</v>
      </c>
      <c r="S1568" t="s">
        <v>46</v>
      </c>
      <c r="T1568" t="s">
        <v>1587</v>
      </c>
      <c r="V1568" t="s">
        <v>9748</v>
      </c>
      <c r="X1568" t="s">
        <v>9749</v>
      </c>
      <c r="Z1568" t="s">
        <v>7200</v>
      </c>
      <c r="AA1568" t="s">
        <v>9750</v>
      </c>
      <c r="AF1568"/>
      <c r="AG1568" t="s">
        <v>76</v>
      </c>
      <c r="AH1568" t="s">
        <v>12735</v>
      </c>
      <c r="AI1568" t="s">
        <v>10682</v>
      </c>
      <c r="AJ1568" t="s">
        <v>10682</v>
      </c>
      <c r="AK1568"/>
      <c r="AL1568">
        <v>0</v>
      </c>
    </row>
    <row r="1569" spans="1:38" x14ac:dyDescent="0.25">
      <c r="A1569" t="s">
        <v>78</v>
      </c>
      <c r="B1569" t="s">
        <v>1153</v>
      </c>
      <c r="C1569" t="s">
        <v>9751</v>
      </c>
      <c r="E1569" t="s">
        <v>6981</v>
      </c>
      <c r="F1569" t="s">
        <v>423</v>
      </c>
      <c r="G1569" t="s">
        <v>54</v>
      </c>
      <c r="I1569" t="s">
        <v>52</v>
      </c>
      <c r="J1569" t="s">
        <v>37</v>
      </c>
      <c r="K1569" t="s">
        <v>275</v>
      </c>
      <c r="L1569" t="s">
        <v>54</v>
      </c>
      <c r="M1569" t="s">
        <v>9746</v>
      </c>
      <c r="N1569" t="s">
        <v>6980</v>
      </c>
      <c r="P1569" t="s">
        <v>81</v>
      </c>
      <c r="R1569" t="s">
        <v>9752</v>
      </c>
      <c r="S1569" t="s">
        <v>46</v>
      </c>
      <c r="T1569" t="s">
        <v>3531</v>
      </c>
      <c r="V1569" t="s">
        <v>9753</v>
      </c>
      <c r="X1569" t="s">
        <v>9749</v>
      </c>
      <c r="Z1569" t="s">
        <v>7200</v>
      </c>
      <c r="AA1569" t="s">
        <v>9750</v>
      </c>
      <c r="AF1569"/>
      <c r="AG1569" t="s">
        <v>76</v>
      </c>
      <c r="AH1569" t="s">
        <v>12736</v>
      </c>
      <c r="AI1569" t="s">
        <v>10682</v>
      </c>
      <c r="AJ1569" t="s">
        <v>10682</v>
      </c>
      <c r="AK1569"/>
      <c r="AL1569">
        <v>0</v>
      </c>
    </row>
    <row r="1570" spans="1:38" x14ac:dyDescent="0.25">
      <c r="A1570" t="s">
        <v>78</v>
      </c>
      <c r="B1570" t="s">
        <v>2525</v>
      </c>
      <c r="C1570" t="s">
        <v>9754</v>
      </c>
      <c r="D1570" t="s">
        <v>9755</v>
      </c>
      <c r="E1570" t="s">
        <v>6981</v>
      </c>
      <c r="F1570" t="s">
        <v>192</v>
      </c>
      <c r="G1570" t="s">
        <v>94</v>
      </c>
      <c r="I1570" t="s">
        <v>178</v>
      </c>
      <c r="J1570" t="s">
        <v>37</v>
      </c>
      <c r="K1570" t="s">
        <v>968</v>
      </c>
      <c r="L1570" t="s">
        <v>94</v>
      </c>
      <c r="M1570" t="s">
        <v>9756</v>
      </c>
      <c r="N1570" t="s">
        <v>80</v>
      </c>
      <c r="O1570" t="s">
        <v>9757</v>
      </c>
      <c r="P1570" t="s">
        <v>45</v>
      </c>
      <c r="Q1570" t="s">
        <v>9758</v>
      </c>
      <c r="R1570" t="s">
        <v>9759</v>
      </c>
      <c r="S1570" t="s">
        <v>72</v>
      </c>
      <c r="V1570" t="s">
        <v>9760</v>
      </c>
      <c r="W1570" t="s">
        <v>9761</v>
      </c>
      <c r="X1570" t="s">
        <v>9762</v>
      </c>
      <c r="Y1570" t="s">
        <v>9763</v>
      </c>
      <c r="Z1570" t="s">
        <v>9764</v>
      </c>
      <c r="AA1570" t="s">
        <v>9765</v>
      </c>
      <c r="AB1570" t="s">
        <v>9766</v>
      </c>
      <c r="AE1570" t="s">
        <v>9767</v>
      </c>
      <c r="AF1570" t="s">
        <v>12737</v>
      </c>
      <c r="AG1570" t="s">
        <v>76</v>
      </c>
      <c r="AH1570" t="s">
        <v>12738</v>
      </c>
      <c r="AI1570" t="s">
        <v>10682</v>
      </c>
      <c r="AJ1570" t="s">
        <v>10682</v>
      </c>
      <c r="AK1570"/>
      <c r="AL1570">
        <v>0</v>
      </c>
    </row>
    <row r="1571" spans="1:38" x14ac:dyDescent="0.25">
      <c r="A1571" t="s">
        <v>78</v>
      </c>
      <c r="B1571" t="s">
        <v>7179</v>
      </c>
      <c r="C1571" t="s">
        <v>9768</v>
      </c>
      <c r="E1571" t="s">
        <v>6981</v>
      </c>
      <c r="F1571" t="s">
        <v>192</v>
      </c>
      <c r="G1571" t="s">
        <v>94</v>
      </c>
      <c r="H1571" t="s">
        <v>51</v>
      </c>
      <c r="I1571" t="s">
        <v>52</v>
      </c>
      <c r="J1571" t="s">
        <v>92</v>
      </c>
      <c r="K1571" t="s">
        <v>219</v>
      </c>
      <c r="L1571" t="s">
        <v>70</v>
      </c>
      <c r="M1571" t="s">
        <v>9769</v>
      </c>
      <c r="N1571" t="s">
        <v>184</v>
      </c>
      <c r="O1571" t="s">
        <v>9770</v>
      </c>
      <c r="P1571" t="s">
        <v>81</v>
      </c>
      <c r="R1571" t="s">
        <v>9771</v>
      </c>
      <c r="S1571" t="s">
        <v>46</v>
      </c>
      <c r="T1571" t="s">
        <v>9772</v>
      </c>
      <c r="V1571" t="s">
        <v>9773</v>
      </c>
      <c r="X1571" t="s">
        <v>9774</v>
      </c>
      <c r="Z1571" t="s">
        <v>6970</v>
      </c>
      <c r="AA1571" t="s">
        <v>414</v>
      </c>
      <c r="AB1571" t="s">
        <v>6976</v>
      </c>
      <c r="AC1571" t="s">
        <v>6971</v>
      </c>
      <c r="AF1571"/>
      <c r="AG1571" t="s">
        <v>76</v>
      </c>
      <c r="AH1571" t="s">
        <v>12739</v>
      </c>
      <c r="AI1571" t="s">
        <v>10682</v>
      </c>
      <c r="AJ1571" t="s">
        <v>10682</v>
      </c>
      <c r="AK1571" t="s">
        <v>12066</v>
      </c>
      <c r="AL1571">
        <v>0</v>
      </c>
    </row>
    <row r="1572" spans="1:38" x14ac:dyDescent="0.25">
      <c r="A1572" t="s">
        <v>78</v>
      </c>
      <c r="B1572" t="s">
        <v>126</v>
      </c>
      <c r="C1572" t="s">
        <v>9775</v>
      </c>
      <c r="D1572" t="s">
        <v>6967</v>
      </c>
      <c r="E1572" t="s">
        <v>6981</v>
      </c>
      <c r="F1572" t="s">
        <v>120</v>
      </c>
      <c r="G1572" t="s">
        <v>43</v>
      </c>
      <c r="I1572" t="s">
        <v>52</v>
      </c>
      <c r="J1572" t="s">
        <v>92</v>
      </c>
      <c r="K1572" t="s">
        <v>268</v>
      </c>
      <c r="L1572" t="s">
        <v>183</v>
      </c>
      <c r="M1572" t="s">
        <v>9776</v>
      </c>
      <c r="N1572" t="s">
        <v>184</v>
      </c>
      <c r="O1572" t="s">
        <v>95</v>
      </c>
      <c r="P1572" t="s">
        <v>81</v>
      </c>
      <c r="Q1572" t="s">
        <v>9777</v>
      </c>
      <c r="R1572" t="s">
        <v>9778</v>
      </c>
      <c r="S1572" t="s">
        <v>72</v>
      </c>
      <c r="V1572" t="s">
        <v>96</v>
      </c>
      <c r="X1572" t="s">
        <v>97</v>
      </c>
      <c r="Z1572" t="s">
        <v>6968</v>
      </c>
      <c r="AA1572" t="s">
        <v>99</v>
      </c>
      <c r="AB1572" t="s">
        <v>9779</v>
      </c>
      <c r="AC1572" t="s">
        <v>6969</v>
      </c>
      <c r="AF1572" t="s">
        <v>12740</v>
      </c>
      <c r="AG1572" t="s">
        <v>76</v>
      </c>
      <c r="AH1572" t="s">
        <v>12741</v>
      </c>
      <c r="AI1572" t="s">
        <v>10682</v>
      </c>
      <c r="AJ1572" t="s">
        <v>10682</v>
      </c>
      <c r="AK1572" t="s">
        <v>12066</v>
      </c>
      <c r="AL1572">
        <v>0</v>
      </c>
    </row>
    <row r="1573" spans="1:38" x14ac:dyDescent="0.25">
      <c r="A1573" t="s">
        <v>78</v>
      </c>
      <c r="B1573" t="s">
        <v>396</v>
      </c>
      <c r="C1573" t="s">
        <v>9780</v>
      </c>
      <c r="D1573" t="s">
        <v>6972</v>
      </c>
      <c r="E1573" t="s">
        <v>6981</v>
      </c>
      <c r="F1573" t="s">
        <v>175</v>
      </c>
      <c r="G1573" t="s">
        <v>60</v>
      </c>
      <c r="I1573" t="s">
        <v>52</v>
      </c>
      <c r="J1573" t="s">
        <v>6981</v>
      </c>
      <c r="K1573" t="s">
        <v>863</v>
      </c>
      <c r="L1573" t="s">
        <v>54</v>
      </c>
      <c r="M1573" t="s">
        <v>9781</v>
      </c>
      <c r="N1573" t="s">
        <v>376</v>
      </c>
      <c r="P1573" t="s">
        <v>81</v>
      </c>
      <c r="Q1573" t="s">
        <v>9782</v>
      </c>
      <c r="R1573" t="s">
        <v>9783</v>
      </c>
      <c r="S1573" t="s">
        <v>72</v>
      </c>
      <c r="Z1573" t="s">
        <v>6973</v>
      </c>
      <c r="AA1573" t="s">
        <v>9784</v>
      </c>
      <c r="AC1573" t="s">
        <v>6975</v>
      </c>
      <c r="AF1573" t="s">
        <v>12742</v>
      </c>
      <c r="AG1573" t="s">
        <v>49</v>
      </c>
      <c r="AH1573" t="s">
        <v>12743</v>
      </c>
      <c r="AI1573" t="s">
        <v>10682</v>
      </c>
      <c r="AJ1573" t="s">
        <v>10682</v>
      </c>
      <c r="AK1573"/>
      <c r="AL1573">
        <v>0</v>
      </c>
    </row>
    <row r="1574" spans="1:38" x14ac:dyDescent="0.25">
      <c r="A1574" t="s">
        <v>78</v>
      </c>
      <c r="B1574" t="s">
        <v>271</v>
      </c>
      <c r="C1574" t="s">
        <v>9785</v>
      </c>
      <c r="D1574" t="s">
        <v>8992</v>
      </c>
      <c r="E1574" t="s">
        <v>6981</v>
      </c>
      <c r="F1574" t="s">
        <v>275</v>
      </c>
      <c r="G1574" t="s">
        <v>54</v>
      </c>
      <c r="I1574" t="s">
        <v>52</v>
      </c>
      <c r="J1574" t="s">
        <v>6981</v>
      </c>
      <c r="K1574" t="s">
        <v>268</v>
      </c>
      <c r="L1574" t="s">
        <v>183</v>
      </c>
      <c r="M1574" t="s">
        <v>9786</v>
      </c>
      <c r="N1574" t="s">
        <v>184</v>
      </c>
      <c r="P1574" t="s">
        <v>81</v>
      </c>
      <c r="Q1574" t="s">
        <v>9787</v>
      </c>
      <c r="R1574" t="s">
        <v>9788</v>
      </c>
      <c r="S1574" t="s">
        <v>72</v>
      </c>
      <c r="V1574" t="s">
        <v>9789</v>
      </c>
      <c r="X1574" t="s">
        <v>9790</v>
      </c>
      <c r="Z1574" t="s">
        <v>8998</v>
      </c>
      <c r="AA1574" t="s">
        <v>9791</v>
      </c>
      <c r="AB1574" t="s">
        <v>7270</v>
      </c>
      <c r="AF1574" t="s">
        <v>12744</v>
      </c>
      <c r="AG1574" t="s">
        <v>76</v>
      </c>
      <c r="AH1574" t="s">
        <v>12745</v>
      </c>
      <c r="AI1574" t="s">
        <v>10682</v>
      </c>
      <c r="AJ1574" t="s">
        <v>10682</v>
      </c>
      <c r="AK1574"/>
      <c r="AL1574">
        <v>0</v>
      </c>
    </row>
    <row r="1575" spans="1:38" x14ac:dyDescent="0.25">
      <c r="A1575" t="s">
        <v>78</v>
      </c>
      <c r="B1575" t="s">
        <v>5474</v>
      </c>
      <c r="C1575" t="s">
        <v>9792</v>
      </c>
      <c r="D1575" t="s">
        <v>6978</v>
      </c>
      <c r="E1575" t="s">
        <v>6981</v>
      </c>
      <c r="F1575" t="s">
        <v>196</v>
      </c>
      <c r="G1575" t="s">
        <v>43</v>
      </c>
      <c r="H1575" t="s">
        <v>188</v>
      </c>
      <c r="I1575" t="s">
        <v>78</v>
      </c>
      <c r="J1575" t="s">
        <v>6981</v>
      </c>
      <c r="K1575" t="s">
        <v>1906</v>
      </c>
      <c r="L1575" t="s">
        <v>43</v>
      </c>
      <c r="M1575" t="s">
        <v>13247</v>
      </c>
      <c r="N1575" t="s">
        <v>71</v>
      </c>
      <c r="O1575" t="s">
        <v>13248</v>
      </c>
      <c r="P1575" t="s">
        <v>45</v>
      </c>
      <c r="Q1575" t="s">
        <v>9793</v>
      </c>
      <c r="R1575" t="s">
        <v>9794</v>
      </c>
      <c r="S1575" t="s">
        <v>72</v>
      </c>
      <c r="V1575" t="s">
        <v>13249</v>
      </c>
      <c r="X1575" t="s">
        <v>13250</v>
      </c>
      <c r="Y1575" t="s">
        <v>13251</v>
      </c>
      <c r="Z1575" t="s">
        <v>6979</v>
      </c>
      <c r="AA1575" t="s">
        <v>13252</v>
      </c>
      <c r="AB1575" t="s">
        <v>583</v>
      </c>
      <c r="AC1575" t="s">
        <v>6975</v>
      </c>
      <c r="AF1575" t="s">
        <v>12746</v>
      </c>
      <c r="AG1575" t="s">
        <v>76</v>
      </c>
      <c r="AH1575" t="s">
        <v>12747</v>
      </c>
      <c r="AI1575" t="s">
        <v>10682</v>
      </c>
      <c r="AJ1575" t="s">
        <v>10682</v>
      </c>
      <c r="AK1575"/>
      <c r="AL1575">
        <v>0</v>
      </c>
    </row>
    <row r="1576" spans="1:38" x14ac:dyDescent="0.25">
      <c r="A1576" t="s">
        <v>78</v>
      </c>
      <c r="B1576" t="s">
        <v>277</v>
      </c>
      <c r="C1576" t="s">
        <v>9795</v>
      </c>
      <c r="D1576" t="s">
        <v>6978</v>
      </c>
      <c r="E1576" t="s">
        <v>6981</v>
      </c>
      <c r="F1576" t="s">
        <v>268</v>
      </c>
      <c r="G1576" t="s">
        <v>183</v>
      </c>
      <c r="I1576" t="s">
        <v>78</v>
      </c>
      <c r="J1576" t="s">
        <v>6981</v>
      </c>
      <c r="K1576" t="s">
        <v>1091</v>
      </c>
      <c r="L1576" t="s">
        <v>183</v>
      </c>
      <c r="M1576" t="s">
        <v>9796</v>
      </c>
      <c r="N1576" t="s">
        <v>184</v>
      </c>
      <c r="P1576" t="s">
        <v>81</v>
      </c>
      <c r="Q1576" t="s">
        <v>9797</v>
      </c>
      <c r="R1576" t="s">
        <v>9798</v>
      </c>
      <c r="S1576" t="s">
        <v>72</v>
      </c>
      <c r="Z1576" t="s">
        <v>6979</v>
      </c>
      <c r="AA1576" t="s">
        <v>170</v>
      </c>
      <c r="AC1576" t="s">
        <v>6975</v>
      </c>
      <c r="AF1576" t="s">
        <v>12748</v>
      </c>
      <c r="AG1576" t="s">
        <v>76</v>
      </c>
      <c r="AH1576" t="s">
        <v>11841</v>
      </c>
      <c r="AI1576" t="s">
        <v>10682</v>
      </c>
      <c r="AJ1576" t="s">
        <v>10682</v>
      </c>
      <c r="AK1576"/>
      <c r="AL1576">
        <v>0</v>
      </c>
    </row>
    <row r="1577" spans="1:38" x14ac:dyDescent="0.25">
      <c r="A1577" t="s">
        <v>78</v>
      </c>
      <c r="B1577" t="s">
        <v>9799</v>
      </c>
      <c r="C1577" t="s">
        <v>9800</v>
      </c>
      <c r="D1577" t="s">
        <v>6967</v>
      </c>
      <c r="E1577" t="s">
        <v>6981</v>
      </c>
      <c r="F1577" t="s">
        <v>863</v>
      </c>
      <c r="G1577" t="s">
        <v>54</v>
      </c>
      <c r="I1577" t="s">
        <v>180</v>
      </c>
      <c r="J1577" t="s">
        <v>6981</v>
      </c>
      <c r="K1577" t="s">
        <v>1906</v>
      </c>
      <c r="L1577" t="s">
        <v>43</v>
      </c>
      <c r="M1577" t="s">
        <v>9801</v>
      </c>
      <c r="N1577" t="s">
        <v>80</v>
      </c>
      <c r="O1577" t="s">
        <v>95</v>
      </c>
      <c r="P1577" t="s">
        <v>81</v>
      </c>
      <c r="Q1577" t="s">
        <v>9802</v>
      </c>
      <c r="R1577" t="s">
        <v>9803</v>
      </c>
      <c r="S1577" t="s">
        <v>72</v>
      </c>
      <c r="V1577" t="s">
        <v>96</v>
      </c>
      <c r="X1577" t="s">
        <v>1095</v>
      </c>
      <c r="Z1577" t="s">
        <v>6968</v>
      </c>
      <c r="AA1577" t="s">
        <v>99</v>
      </c>
      <c r="AB1577" t="s">
        <v>9804</v>
      </c>
      <c r="AC1577" t="s">
        <v>6969</v>
      </c>
      <c r="AF1577" t="s">
        <v>12749</v>
      </c>
      <c r="AG1577" t="s">
        <v>76</v>
      </c>
      <c r="AH1577" t="s">
        <v>12750</v>
      </c>
      <c r="AI1577" t="s">
        <v>11019</v>
      </c>
      <c r="AJ1577" t="s">
        <v>11019</v>
      </c>
      <c r="AK1577"/>
      <c r="AL1577">
        <v>0</v>
      </c>
    </row>
    <row r="1578" spans="1:38" x14ac:dyDescent="0.25">
      <c r="A1578" t="s">
        <v>78</v>
      </c>
      <c r="B1578" t="s">
        <v>3591</v>
      </c>
      <c r="C1578" t="s">
        <v>9805</v>
      </c>
      <c r="D1578" t="s">
        <v>7476</v>
      </c>
      <c r="E1578" t="s">
        <v>6981</v>
      </c>
      <c r="F1578" t="s">
        <v>853</v>
      </c>
      <c r="G1578" t="s">
        <v>54</v>
      </c>
      <c r="I1578" t="s">
        <v>52</v>
      </c>
      <c r="J1578" t="s">
        <v>6981</v>
      </c>
      <c r="K1578" t="s">
        <v>1606</v>
      </c>
      <c r="L1578" t="s">
        <v>94</v>
      </c>
      <c r="M1578" t="s">
        <v>9806</v>
      </c>
      <c r="N1578" t="s">
        <v>184</v>
      </c>
      <c r="P1578" t="s">
        <v>81</v>
      </c>
      <c r="Q1578" t="s">
        <v>9807</v>
      </c>
      <c r="R1578" t="s">
        <v>7479</v>
      </c>
      <c r="S1578" t="s">
        <v>72</v>
      </c>
      <c r="Z1578" t="s">
        <v>7480</v>
      </c>
      <c r="AA1578" t="s">
        <v>1808</v>
      </c>
      <c r="AB1578" t="s">
        <v>1809</v>
      </c>
      <c r="AC1578" t="s">
        <v>7481</v>
      </c>
      <c r="AF1578" t="s">
        <v>12751</v>
      </c>
      <c r="AG1578" t="s">
        <v>76</v>
      </c>
      <c r="AH1578" t="s">
        <v>11812</v>
      </c>
      <c r="AI1578" t="s">
        <v>10682</v>
      </c>
      <c r="AJ1578" t="s">
        <v>10682</v>
      </c>
      <c r="AK1578"/>
      <c r="AL1578">
        <v>0</v>
      </c>
    </row>
    <row r="1579" spans="1:38" x14ac:dyDescent="0.25">
      <c r="A1579" t="s">
        <v>78</v>
      </c>
      <c r="B1579" t="s">
        <v>3941</v>
      </c>
      <c r="C1579" t="s">
        <v>9808</v>
      </c>
      <c r="E1579" t="s">
        <v>6981</v>
      </c>
      <c r="F1579" t="s">
        <v>1560</v>
      </c>
      <c r="G1579" t="s">
        <v>43</v>
      </c>
      <c r="I1579" t="s">
        <v>52</v>
      </c>
      <c r="J1579" t="s">
        <v>6981</v>
      </c>
      <c r="K1579" t="s">
        <v>1560</v>
      </c>
      <c r="L1579" t="s">
        <v>43</v>
      </c>
      <c r="M1579" t="s">
        <v>9809</v>
      </c>
      <c r="N1579" t="s">
        <v>5550</v>
      </c>
      <c r="P1579" t="s">
        <v>81</v>
      </c>
      <c r="Z1579" t="s">
        <v>2615</v>
      </c>
      <c r="AA1579" t="s">
        <v>9810</v>
      </c>
      <c r="AC1579" t="s">
        <v>7162</v>
      </c>
      <c r="AD1579" t="s">
        <v>217</v>
      </c>
      <c r="AF1579"/>
      <c r="AG1579" t="s">
        <v>285</v>
      </c>
      <c r="AH1579" t="s">
        <v>12752</v>
      </c>
      <c r="AI1579" t="s">
        <v>10685</v>
      </c>
      <c r="AJ1579" t="s">
        <v>10685</v>
      </c>
      <c r="AK1579"/>
      <c r="AL1579">
        <v>0</v>
      </c>
    </row>
    <row r="1580" spans="1:38" x14ac:dyDescent="0.25">
      <c r="A1580" t="s">
        <v>78</v>
      </c>
      <c r="B1580" t="s">
        <v>1221</v>
      </c>
      <c r="C1580" t="s">
        <v>9811</v>
      </c>
      <c r="D1580" t="s">
        <v>6961</v>
      </c>
      <c r="E1580" t="s">
        <v>6981</v>
      </c>
      <c r="F1580" t="s">
        <v>1539</v>
      </c>
      <c r="G1580" t="s">
        <v>39</v>
      </c>
      <c r="H1580" t="s">
        <v>9812</v>
      </c>
      <c r="I1580" t="s">
        <v>103</v>
      </c>
      <c r="J1580" t="s">
        <v>6981</v>
      </c>
      <c r="K1580" t="s">
        <v>1522</v>
      </c>
      <c r="L1580" t="s">
        <v>60</v>
      </c>
      <c r="M1580" t="s">
        <v>9813</v>
      </c>
      <c r="N1580" t="s">
        <v>184</v>
      </c>
      <c r="O1580" t="s">
        <v>202</v>
      </c>
      <c r="P1580" t="s">
        <v>81</v>
      </c>
      <c r="Q1580" t="s">
        <v>9814</v>
      </c>
      <c r="R1580" t="s">
        <v>9815</v>
      </c>
      <c r="S1580" t="s">
        <v>72</v>
      </c>
      <c r="Z1580" t="s">
        <v>6962</v>
      </c>
      <c r="AA1580" t="s">
        <v>9816</v>
      </c>
      <c r="AC1580" t="s">
        <v>6982</v>
      </c>
      <c r="AF1580" t="s">
        <v>12753</v>
      </c>
      <c r="AG1580" t="s">
        <v>76</v>
      </c>
      <c r="AH1580" t="s">
        <v>12754</v>
      </c>
      <c r="AI1580" t="s">
        <v>10682</v>
      </c>
      <c r="AJ1580" t="s">
        <v>10682</v>
      </c>
      <c r="AK1580"/>
      <c r="AL1580">
        <v>0</v>
      </c>
    </row>
    <row r="1581" spans="1:38" x14ac:dyDescent="0.25">
      <c r="A1581" t="s">
        <v>78</v>
      </c>
      <c r="B1581" t="s">
        <v>167</v>
      </c>
      <c r="C1581" t="s">
        <v>9817</v>
      </c>
      <c r="D1581" t="s">
        <v>6961</v>
      </c>
      <c r="E1581" t="s">
        <v>6981</v>
      </c>
      <c r="F1581" t="s">
        <v>1413</v>
      </c>
      <c r="G1581" t="s">
        <v>54</v>
      </c>
      <c r="H1581" t="s">
        <v>51</v>
      </c>
      <c r="I1581" t="s">
        <v>52</v>
      </c>
      <c r="J1581" t="s">
        <v>6981</v>
      </c>
      <c r="K1581" t="s">
        <v>2082</v>
      </c>
      <c r="L1581" t="s">
        <v>39</v>
      </c>
      <c r="M1581" t="s">
        <v>9818</v>
      </c>
      <c r="N1581" t="s">
        <v>184</v>
      </c>
      <c r="O1581" t="s">
        <v>105</v>
      </c>
      <c r="P1581" t="s">
        <v>81</v>
      </c>
      <c r="Q1581" t="s">
        <v>9819</v>
      </c>
      <c r="R1581" t="s">
        <v>9820</v>
      </c>
      <c r="S1581" t="s">
        <v>72</v>
      </c>
      <c r="Z1581" t="s">
        <v>6962</v>
      </c>
      <c r="AA1581" t="s">
        <v>170</v>
      </c>
      <c r="AC1581" t="s">
        <v>6982</v>
      </c>
      <c r="AF1581" t="s">
        <v>12755</v>
      </c>
      <c r="AG1581" t="s">
        <v>76</v>
      </c>
      <c r="AH1581" t="s">
        <v>11841</v>
      </c>
      <c r="AI1581" t="s">
        <v>10682</v>
      </c>
      <c r="AJ1581" t="s">
        <v>10682</v>
      </c>
      <c r="AK1581"/>
      <c r="AL1581">
        <v>0</v>
      </c>
    </row>
    <row r="1582" spans="1:38" x14ac:dyDescent="0.25">
      <c r="A1582" t="s">
        <v>78</v>
      </c>
      <c r="B1582" t="s">
        <v>206</v>
      </c>
      <c r="C1582" t="s">
        <v>9821</v>
      </c>
      <c r="D1582" t="s">
        <v>7403</v>
      </c>
      <c r="E1582" t="s">
        <v>6981</v>
      </c>
      <c r="F1582" t="s">
        <v>1413</v>
      </c>
      <c r="G1582" t="s">
        <v>54</v>
      </c>
      <c r="H1582" t="s">
        <v>51</v>
      </c>
      <c r="I1582" t="s">
        <v>78</v>
      </c>
      <c r="J1582" t="s">
        <v>6981</v>
      </c>
      <c r="K1582" t="s">
        <v>1413</v>
      </c>
      <c r="L1582" t="s">
        <v>54</v>
      </c>
      <c r="M1582" t="s">
        <v>9822</v>
      </c>
      <c r="N1582" t="s">
        <v>5550</v>
      </c>
      <c r="O1582" t="s">
        <v>267</v>
      </c>
      <c r="P1582" t="s">
        <v>81</v>
      </c>
      <c r="Q1582" t="s">
        <v>9823</v>
      </c>
      <c r="R1582" t="s">
        <v>9824</v>
      </c>
      <c r="S1582" t="s">
        <v>72</v>
      </c>
      <c r="Z1582" t="s">
        <v>7408</v>
      </c>
      <c r="AA1582" t="s">
        <v>9825</v>
      </c>
      <c r="AC1582" t="s">
        <v>6965</v>
      </c>
      <c r="AF1582" t="s">
        <v>12756</v>
      </c>
      <c r="AG1582" t="s">
        <v>285</v>
      </c>
      <c r="AH1582" t="s">
        <v>12757</v>
      </c>
      <c r="AI1582" t="s">
        <v>10682</v>
      </c>
      <c r="AJ1582" t="s">
        <v>10682</v>
      </c>
      <c r="AK1582"/>
      <c r="AL1582">
        <v>0</v>
      </c>
    </row>
    <row r="1583" spans="1:38" x14ac:dyDescent="0.25">
      <c r="A1583" t="s">
        <v>78</v>
      </c>
      <c r="B1583" t="s">
        <v>203</v>
      </c>
      <c r="C1583" t="s">
        <v>9826</v>
      </c>
      <c r="E1583" t="s">
        <v>6981</v>
      </c>
      <c r="F1583" t="s">
        <v>1906</v>
      </c>
      <c r="G1583" t="s">
        <v>43</v>
      </c>
      <c r="H1583" t="s">
        <v>51</v>
      </c>
      <c r="I1583" t="s">
        <v>52</v>
      </c>
      <c r="J1583" t="s">
        <v>6981</v>
      </c>
      <c r="K1583" t="s">
        <v>2618</v>
      </c>
      <c r="L1583" t="s">
        <v>70</v>
      </c>
      <c r="M1583" t="s">
        <v>9827</v>
      </c>
      <c r="N1583" t="s">
        <v>184</v>
      </c>
      <c r="O1583" t="s">
        <v>9828</v>
      </c>
      <c r="P1583" t="s">
        <v>81</v>
      </c>
      <c r="Q1583" t="s">
        <v>1347</v>
      </c>
      <c r="R1583" t="s">
        <v>9829</v>
      </c>
      <c r="S1583" t="s">
        <v>72</v>
      </c>
      <c r="V1583" t="s">
        <v>9830</v>
      </c>
      <c r="X1583" t="s">
        <v>9831</v>
      </c>
      <c r="Z1583" t="s">
        <v>6977</v>
      </c>
      <c r="AA1583" t="s">
        <v>1352</v>
      </c>
      <c r="AC1583" t="s">
        <v>6971</v>
      </c>
      <c r="AF1583" t="s">
        <v>12758</v>
      </c>
      <c r="AG1583" t="s">
        <v>76</v>
      </c>
      <c r="AH1583" t="s">
        <v>12759</v>
      </c>
      <c r="AI1583" t="s">
        <v>10682</v>
      </c>
      <c r="AJ1583" t="s">
        <v>10682</v>
      </c>
      <c r="AK1583"/>
      <c r="AL1583">
        <v>0</v>
      </c>
    </row>
    <row r="1584" spans="1:38" x14ac:dyDescent="0.25">
      <c r="A1584" t="s">
        <v>78</v>
      </c>
      <c r="B1584" t="s">
        <v>173</v>
      </c>
      <c r="C1584" t="s">
        <v>9832</v>
      </c>
      <c r="D1584" t="s">
        <v>6961</v>
      </c>
      <c r="E1584" t="s">
        <v>6981</v>
      </c>
      <c r="F1584" t="s">
        <v>1906</v>
      </c>
      <c r="G1584" t="s">
        <v>43</v>
      </c>
      <c r="H1584" t="s">
        <v>51</v>
      </c>
      <c r="I1584" t="s">
        <v>103</v>
      </c>
      <c r="J1584" t="s">
        <v>37</v>
      </c>
      <c r="K1584" t="s">
        <v>2234</v>
      </c>
      <c r="L1584" t="s">
        <v>183</v>
      </c>
      <c r="M1584" t="s">
        <v>9833</v>
      </c>
      <c r="N1584" t="s">
        <v>184</v>
      </c>
      <c r="O1584" t="s">
        <v>105</v>
      </c>
      <c r="P1584" t="s">
        <v>81</v>
      </c>
      <c r="Q1584" t="s">
        <v>9834</v>
      </c>
      <c r="R1584" t="s">
        <v>9835</v>
      </c>
      <c r="S1584" t="s">
        <v>72</v>
      </c>
      <c r="Z1584" t="s">
        <v>6962</v>
      </c>
      <c r="AA1584" t="s">
        <v>9836</v>
      </c>
      <c r="AC1584" t="s">
        <v>6982</v>
      </c>
      <c r="AF1584" t="s">
        <v>12760</v>
      </c>
      <c r="AG1584" t="s">
        <v>76</v>
      </c>
      <c r="AH1584" t="s">
        <v>12761</v>
      </c>
      <c r="AI1584" t="s">
        <v>10682</v>
      </c>
      <c r="AJ1584" t="s">
        <v>10682</v>
      </c>
      <c r="AK1584"/>
      <c r="AL1584">
        <v>0</v>
      </c>
    </row>
    <row r="1585" spans="1:38" x14ac:dyDescent="0.25">
      <c r="A1585" t="s">
        <v>78</v>
      </c>
      <c r="B1585" t="s">
        <v>4962</v>
      </c>
      <c r="C1585" t="s">
        <v>9837</v>
      </c>
      <c r="D1585" t="s">
        <v>6967</v>
      </c>
      <c r="E1585" t="s">
        <v>6981</v>
      </c>
      <c r="F1585" t="s">
        <v>1906</v>
      </c>
      <c r="G1585" t="s">
        <v>43</v>
      </c>
      <c r="I1585" t="s">
        <v>78</v>
      </c>
      <c r="J1585" t="s">
        <v>6981</v>
      </c>
      <c r="K1585" t="s">
        <v>2459</v>
      </c>
      <c r="L1585" t="s">
        <v>54</v>
      </c>
      <c r="M1585" t="s">
        <v>9838</v>
      </c>
      <c r="N1585" t="s">
        <v>184</v>
      </c>
      <c r="O1585" t="s">
        <v>95</v>
      </c>
      <c r="P1585" t="s">
        <v>81</v>
      </c>
      <c r="Q1585" t="s">
        <v>9839</v>
      </c>
      <c r="R1585" t="s">
        <v>9840</v>
      </c>
      <c r="S1585" t="s">
        <v>72</v>
      </c>
      <c r="V1585" t="s">
        <v>96</v>
      </c>
      <c r="X1585" t="s">
        <v>1095</v>
      </c>
      <c r="Z1585" t="s">
        <v>6968</v>
      </c>
      <c r="AA1585" t="s">
        <v>99</v>
      </c>
      <c r="AB1585" t="s">
        <v>9841</v>
      </c>
      <c r="AC1585" t="s">
        <v>6969</v>
      </c>
      <c r="AF1585" t="s">
        <v>12762</v>
      </c>
      <c r="AG1585" t="s">
        <v>76</v>
      </c>
      <c r="AH1585" t="s">
        <v>12763</v>
      </c>
      <c r="AI1585" t="s">
        <v>10682</v>
      </c>
      <c r="AJ1585" t="s">
        <v>10682</v>
      </c>
      <c r="AK1585"/>
      <c r="AL1585">
        <v>0</v>
      </c>
    </row>
    <row r="1586" spans="1:38" x14ac:dyDescent="0.25">
      <c r="A1586" t="s">
        <v>78</v>
      </c>
      <c r="B1586" t="s">
        <v>3957</v>
      </c>
      <c r="C1586" t="s">
        <v>9842</v>
      </c>
      <c r="D1586" t="s">
        <v>6978</v>
      </c>
      <c r="E1586" t="s">
        <v>6981</v>
      </c>
      <c r="F1586" t="s">
        <v>1906</v>
      </c>
      <c r="G1586" t="s">
        <v>43</v>
      </c>
      <c r="I1586" t="s">
        <v>103</v>
      </c>
      <c r="J1586" t="s">
        <v>6981</v>
      </c>
      <c r="K1586" t="s">
        <v>2816</v>
      </c>
      <c r="L1586" t="s">
        <v>183</v>
      </c>
      <c r="M1586" t="s">
        <v>9843</v>
      </c>
      <c r="N1586" t="s">
        <v>80</v>
      </c>
      <c r="P1586" t="s">
        <v>81</v>
      </c>
      <c r="Q1586" t="s">
        <v>9844</v>
      </c>
      <c r="R1586" t="s">
        <v>9845</v>
      </c>
      <c r="S1586" t="s">
        <v>72</v>
      </c>
      <c r="Z1586" t="s">
        <v>6979</v>
      </c>
      <c r="AA1586" t="s">
        <v>170</v>
      </c>
      <c r="AC1586" t="s">
        <v>6975</v>
      </c>
      <c r="AF1586" t="s">
        <v>12764</v>
      </c>
      <c r="AG1586" t="s">
        <v>76</v>
      </c>
      <c r="AH1586" t="s">
        <v>12765</v>
      </c>
      <c r="AI1586" t="s">
        <v>10682</v>
      </c>
      <c r="AJ1586" t="s">
        <v>10682</v>
      </c>
      <c r="AK1586"/>
      <c r="AL1586">
        <v>0</v>
      </c>
    </row>
    <row r="1587" spans="1:38" x14ac:dyDescent="0.25">
      <c r="A1587" t="s">
        <v>78</v>
      </c>
      <c r="B1587" t="s">
        <v>755</v>
      </c>
      <c r="C1587" t="s">
        <v>9846</v>
      </c>
      <c r="E1587" t="s">
        <v>6981</v>
      </c>
      <c r="F1587" t="s">
        <v>1522</v>
      </c>
      <c r="G1587" t="s">
        <v>60</v>
      </c>
      <c r="I1587" t="s">
        <v>78</v>
      </c>
      <c r="J1587" t="s">
        <v>92</v>
      </c>
      <c r="K1587" t="s">
        <v>2226</v>
      </c>
      <c r="L1587" t="s">
        <v>39</v>
      </c>
      <c r="M1587" t="s">
        <v>9847</v>
      </c>
      <c r="N1587" t="s">
        <v>7005</v>
      </c>
      <c r="Z1587" t="s">
        <v>1140</v>
      </c>
      <c r="AA1587" t="s">
        <v>9848</v>
      </c>
      <c r="AD1587" t="s">
        <v>217</v>
      </c>
      <c r="AF1587"/>
      <c r="AG1587" t="s">
        <v>285</v>
      </c>
      <c r="AH1587" t="s">
        <v>12766</v>
      </c>
      <c r="AI1587" t="s">
        <v>10685</v>
      </c>
      <c r="AJ1587" t="s">
        <v>10685</v>
      </c>
      <c r="AK1587" t="s">
        <v>12066</v>
      </c>
      <c r="AL1587">
        <v>0</v>
      </c>
    </row>
    <row r="1588" spans="1:38" x14ac:dyDescent="0.25">
      <c r="A1588" t="s">
        <v>78</v>
      </c>
      <c r="B1588" t="s">
        <v>4962</v>
      </c>
      <c r="C1588" t="s">
        <v>9849</v>
      </c>
      <c r="E1588" t="s">
        <v>6981</v>
      </c>
      <c r="F1588" t="s">
        <v>1522</v>
      </c>
      <c r="G1588" t="s">
        <v>60</v>
      </c>
      <c r="I1588" t="s">
        <v>78</v>
      </c>
      <c r="J1588" t="s">
        <v>6981</v>
      </c>
      <c r="K1588" t="s">
        <v>2272</v>
      </c>
      <c r="L1588" t="s">
        <v>60</v>
      </c>
      <c r="M1588" t="s">
        <v>9850</v>
      </c>
      <c r="N1588" t="s">
        <v>7005</v>
      </c>
      <c r="R1588" t="s">
        <v>9851</v>
      </c>
      <c r="S1588" t="s">
        <v>46</v>
      </c>
      <c r="T1588" t="s">
        <v>7995</v>
      </c>
      <c r="V1588" t="s">
        <v>9852</v>
      </c>
      <c r="W1588" t="s">
        <v>9853</v>
      </c>
      <c r="X1588" t="s">
        <v>9854</v>
      </c>
      <c r="Z1588" t="s">
        <v>8581</v>
      </c>
      <c r="AA1588" t="s">
        <v>9855</v>
      </c>
      <c r="AC1588" t="s">
        <v>8583</v>
      </c>
      <c r="AF1588"/>
      <c r="AG1588" t="s">
        <v>285</v>
      </c>
      <c r="AH1588" t="s">
        <v>12767</v>
      </c>
      <c r="AI1588" t="s">
        <v>10823</v>
      </c>
      <c r="AJ1588" t="s">
        <v>10823</v>
      </c>
      <c r="AK1588"/>
      <c r="AL1588">
        <v>0</v>
      </c>
    </row>
    <row r="1589" spans="1:38" x14ac:dyDescent="0.25">
      <c r="A1589" t="s">
        <v>78</v>
      </c>
      <c r="B1589" t="s">
        <v>1950</v>
      </c>
      <c r="C1589" t="s">
        <v>9856</v>
      </c>
      <c r="D1589" t="s">
        <v>6963</v>
      </c>
      <c r="E1589" t="s">
        <v>6981</v>
      </c>
      <c r="F1589" t="s">
        <v>2311</v>
      </c>
      <c r="G1589" t="s">
        <v>183</v>
      </c>
      <c r="H1589" t="s">
        <v>51</v>
      </c>
      <c r="I1589" t="s">
        <v>78</v>
      </c>
      <c r="J1589" t="s">
        <v>37</v>
      </c>
      <c r="K1589" t="s">
        <v>2082</v>
      </c>
      <c r="L1589" t="s">
        <v>39</v>
      </c>
      <c r="M1589" t="s">
        <v>9857</v>
      </c>
      <c r="N1589" t="s">
        <v>7418</v>
      </c>
      <c r="O1589" t="s">
        <v>105</v>
      </c>
      <c r="P1589" t="s">
        <v>81</v>
      </c>
      <c r="Q1589" t="s">
        <v>9858</v>
      </c>
      <c r="R1589" t="s">
        <v>9859</v>
      </c>
      <c r="S1589" t="s">
        <v>72</v>
      </c>
      <c r="Z1589" t="s">
        <v>6964</v>
      </c>
      <c r="AA1589" t="s">
        <v>9860</v>
      </c>
      <c r="AC1589" t="s">
        <v>6982</v>
      </c>
      <c r="AF1589" t="s">
        <v>12768</v>
      </c>
      <c r="AG1589" t="s">
        <v>49</v>
      </c>
      <c r="AH1589" t="s">
        <v>12768</v>
      </c>
      <c r="AI1589" t="s">
        <v>10682</v>
      </c>
      <c r="AJ1589" t="s">
        <v>10682</v>
      </c>
      <c r="AK1589"/>
      <c r="AL1589">
        <v>0</v>
      </c>
    </row>
    <row r="1590" spans="1:38" x14ac:dyDescent="0.25">
      <c r="A1590" t="s">
        <v>78</v>
      </c>
      <c r="B1590" t="s">
        <v>9861</v>
      </c>
      <c r="C1590" t="s">
        <v>9862</v>
      </c>
      <c r="D1590" t="s">
        <v>6978</v>
      </c>
      <c r="E1590" t="s">
        <v>6981</v>
      </c>
      <c r="F1590" t="s">
        <v>2311</v>
      </c>
      <c r="G1590" t="s">
        <v>183</v>
      </c>
      <c r="I1590" t="s">
        <v>180</v>
      </c>
      <c r="J1590" t="s">
        <v>6981</v>
      </c>
      <c r="K1590" t="s">
        <v>2816</v>
      </c>
      <c r="L1590" t="s">
        <v>183</v>
      </c>
      <c r="M1590" t="s">
        <v>9863</v>
      </c>
      <c r="N1590" t="s">
        <v>80</v>
      </c>
      <c r="P1590" t="s">
        <v>81</v>
      </c>
      <c r="Q1590" t="s">
        <v>9864</v>
      </c>
      <c r="R1590" t="s">
        <v>9865</v>
      </c>
      <c r="S1590" t="s">
        <v>72</v>
      </c>
      <c r="Z1590" t="s">
        <v>6979</v>
      </c>
      <c r="AA1590" t="s">
        <v>9866</v>
      </c>
      <c r="AC1590" t="s">
        <v>6975</v>
      </c>
      <c r="AF1590" t="s">
        <v>12769</v>
      </c>
      <c r="AG1590" t="s">
        <v>76</v>
      </c>
      <c r="AH1590" t="s">
        <v>12770</v>
      </c>
      <c r="AI1590" t="s">
        <v>11019</v>
      </c>
      <c r="AJ1590" t="s">
        <v>11019</v>
      </c>
      <c r="AK1590"/>
      <c r="AL1590">
        <v>0</v>
      </c>
    </row>
    <row r="1591" spans="1:38" x14ac:dyDescent="0.25">
      <c r="A1591" t="s">
        <v>78</v>
      </c>
      <c r="B1591" t="s">
        <v>1874</v>
      </c>
      <c r="C1591" t="s">
        <v>9867</v>
      </c>
      <c r="D1591" t="s">
        <v>6978</v>
      </c>
      <c r="E1591" t="s">
        <v>6981</v>
      </c>
      <c r="F1591" t="s">
        <v>2311</v>
      </c>
      <c r="G1591" t="s">
        <v>183</v>
      </c>
      <c r="I1591" t="s">
        <v>52</v>
      </c>
      <c r="J1591" t="s">
        <v>6981</v>
      </c>
      <c r="K1591" t="s">
        <v>2501</v>
      </c>
      <c r="L1591" t="s">
        <v>43</v>
      </c>
      <c r="M1591" t="s">
        <v>9868</v>
      </c>
      <c r="N1591" t="s">
        <v>184</v>
      </c>
      <c r="P1591" t="s">
        <v>81</v>
      </c>
      <c r="Q1591" t="s">
        <v>9869</v>
      </c>
      <c r="R1591" t="s">
        <v>9870</v>
      </c>
      <c r="S1591" t="s">
        <v>72</v>
      </c>
      <c r="Z1591" t="s">
        <v>6979</v>
      </c>
      <c r="AA1591" t="s">
        <v>6974</v>
      </c>
      <c r="AC1591" t="s">
        <v>6975</v>
      </c>
      <c r="AF1591" t="s">
        <v>12771</v>
      </c>
      <c r="AG1591" t="s">
        <v>76</v>
      </c>
      <c r="AH1591" t="s">
        <v>12772</v>
      </c>
      <c r="AI1591" t="s">
        <v>10682</v>
      </c>
      <c r="AJ1591" t="s">
        <v>10682</v>
      </c>
      <c r="AK1591"/>
      <c r="AL1591">
        <v>0</v>
      </c>
    </row>
    <row r="1592" spans="1:38" x14ac:dyDescent="0.25">
      <c r="A1592" t="s">
        <v>78</v>
      </c>
      <c r="B1592" t="s">
        <v>271</v>
      </c>
      <c r="C1592" t="s">
        <v>9871</v>
      </c>
      <c r="E1592" t="s">
        <v>6981</v>
      </c>
      <c r="F1592" t="s">
        <v>2082</v>
      </c>
      <c r="G1592" t="s">
        <v>39</v>
      </c>
      <c r="I1592" t="s">
        <v>78</v>
      </c>
      <c r="J1592" t="s">
        <v>6981</v>
      </c>
      <c r="K1592" t="s">
        <v>2911</v>
      </c>
      <c r="L1592" t="s">
        <v>39</v>
      </c>
      <c r="M1592" t="s">
        <v>9872</v>
      </c>
      <c r="N1592" t="s">
        <v>7405</v>
      </c>
      <c r="Z1592" t="s">
        <v>1616</v>
      </c>
      <c r="AA1592" t="s">
        <v>9873</v>
      </c>
      <c r="AC1592" t="s">
        <v>8630</v>
      </c>
      <c r="AF1592"/>
      <c r="AG1592" t="s">
        <v>285</v>
      </c>
      <c r="AH1592" t="s">
        <v>12773</v>
      </c>
      <c r="AI1592" t="s">
        <v>10682</v>
      </c>
      <c r="AJ1592" t="s">
        <v>10682</v>
      </c>
      <c r="AK1592"/>
      <c r="AL1592">
        <v>0</v>
      </c>
    </row>
    <row r="1593" spans="1:38" x14ac:dyDescent="0.25">
      <c r="A1593" t="s">
        <v>78</v>
      </c>
      <c r="B1593" t="s">
        <v>2130</v>
      </c>
      <c r="C1593" t="s">
        <v>9874</v>
      </c>
      <c r="D1593" t="s">
        <v>6961</v>
      </c>
      <c r="E1593" t="s">
        <v>6981</v>
      </c>
      <c r="F1593" t="s">
        <v>2197</v>
      </c>
      <c r="G1593" t="s">
        <v>54</v>
      </c>
      <c r="H1593" t="s">
        <v>51</v>
      </c>
      <c r="I1593" t="s">
        <v>52</v>
      </c>
      <c r="J1593" t="s">
        <v>6981</v>
      </c>
      <c r="K1593" t="s">
        <v>2226</v>
      </c>
      <c r="L1593" t="s">
        <v>39</v>
      </c>
      <c r="M1593" t="s">
        <v>9875</v>
      </c>
      <c r="N1593" t="s">
        <v>184</v>
      </c>
      <c r="O1593" t="s">
        <v>105</v>
      </c>
      <c r="P1593" t="s">
        <v>81</v>
      </c>
      <c r="Q1593" t="s">
        <v>9876</v>
      </c>
      <c r="R1593" t="s">
        <v>9877</v>
      </c>
      <c r="S1593" t="s">
        <v>72</v>
      </c>
      <c r="Z1593" t="s">
        <v>6962</v>
      </c>
      <c r="AA1593" t="s">
        <v>9878</v>
      </c>
      <c r="AC1593" t="s">
        <v>6982</v>
      </c>
      <c r="AF1593" t="s">
        <v>12774</v>
      </c>
      <c r="AG1593" t="s">
        <v>76</v>
      </c>
      <c r="AH1593" t="s">
        <v>12775</v>
      </c>
      <c r="AI1593" t="s">
        <v>10682</v>
      </c>
      <c r="AJ1593" t="s">
        <v>10682</v>
      </c>
      <c r="AK1593"/>
      <c r="AL1593">
        <v>0</v>
      </c>
    </row>
    <row r="1594" spans="1:38" x14ac:dyDescent="0.25">
      <c r="A1594" t="s">
        <v>78</v>
      </c>
      <c r="B1594" t="s">
        <v>3026</v>
      </c>
      <c r="C1594" t="s">
        <v>9879</v>
      </c>
      <c r="D1594" t="s">
        <v>6957</v>
      </c>
      <c r="E1594" t="s">
        <v>6981</v>
      </c>
      <c r="F1594" t="s">
        <v>2197</v>
      </c>
      <c r="G1594" t="s">
        <v>54</v>
      </c>
      <c r="H1594" t="s">
        <v>51</v>
      </c>
      <c r="I1594" t="s">
        <v>78</v>
      </c>
      <c r="J1594" t="s">
        <v>200</v>
      </c>
      <c r="K1594" t="s">
        <v>2272</v>
      </c>
      <c r="L1594" t="s">
        <v>60</v>
      </c>
      <c r="M1594" t="s">
        <v>9880</v>
      </c>
      <c r="N1594" t="s">
        <v>732</v>
      </c>
      <c r="O1594" t="s">
        <v>105</v>
      </c>
      <c r="P1594" t="s">
        <v>81</v>
      </c>
      <c r="Q1594" t="s">
        <v>9881</v>
      </c>
      <c r="R1594" t="s">
        <v>9882</v>
      </c>
      <c r="S1594" t="s">
        <v>72</v>
      </c>
      <c r="Z1594" t="s">
        <v>6958</v>
      </c>
      <c r="AA1594" t="s">
        <v>9883</v>
      </c>
      <c r="AC1594" t="s">
        <v>6982</v>
      </c>
      <c r="AF1594" t="s">
        <v>12776</v>
      </c>
      <c r="AG1594" t="s">
        <v>108</v>
      </c>
      <c r="AH1594" t="s">
        <v>12777</v>
      </c>
      <c r="AI1594" t="s">
        <v>10682</v>
      </c>
      <c r="AJ1594" t="s">
        <v>10682</v>
      </c>
      <c r="AK1594" t="s">
        <v>10789</v>
      </c>
      <c r="AL1594">
        <v>0</v>
      </c>
    </row>
    <row r="1595" spans="1:38" x14ac:dyDescent="0.25">
      <c r="A1595" t="s">
        <v>78</v>
      </c>
      <c r="B1595" t="s">
        <v>1478</v>
      </c>
      <c r="C1595" t="s">
        <v>9884</v>
      </c>
      <c r="D1595" t="s">
        <v>6961</v>
      </c>
      <c r="E1595" t="s">
        <v>6981</v>
      </c>
      <c r="F1595" t="s">
        <v>1708</v>
      </c>
      <c r="G1595" t="s">
        <v>94</v>
      </c>
      <c r="H1595" t="s">
        <v>51</v>
      </c>
      <c r="I1595" t="s">
        <v>52</v>
      </c>
      <c r="J1595" t="s">
        <v>37</v>
      </c>
      <c r="K1595" t="s">
        <v>2618</v>
      </c>
      <c r="L1595" t="s">
        <v>70</v>
      </c>
      <c r="M1595" t="s">
        <v>9885</v>
      </c>
      <c r="N1595" t="s">
        <v>184</v>
      </c>
      <c r="O1595" t="s">
        <v>105</v>
      </c>
      <c r="P1595" t="s">
        <v>81</v>
      </c>
      <c r="Q1595" t="s">
        <v>9886</v>
      </c>
      <c r="R1595" t="s">
        <v>9887</v>
      </c>
      <c r="S1595" t="s">
        <v>72</v>
      </c>
      <c r="Z1595" t="s">
        <v>6962</v>
      </c>
      <c r="AA1595" t="s">
        <v>9888</v>
      </c>
      <c r="AC1595" t="s">
        <v>6982</v>
      </c>
      <c r="AF1595" t="s">
        <v>12035</v>
      </c>
      <c r="AG1595" t="s">
        <v>76</v>
      </c>
      <c r="AH1595" t="s">
        <v>12778</v>
      </c>
      <c r="AI1595" t="s">
        <v>10682</v>
      </c>
      <c r="AJ1595" t="s">
        <v>10682</v>
      </c>
      <c r="AK1595"/>
      <c r="AL1595">
        <v>0</v>
      </c>
    </row>
    <row r="1596" spans="1:38" x14ac:dyDescent="0.25">
      <c r="A1596" t="s">
        <v>78</v>
      </c>
      <c r="B1596" t="s">
        <v>177</v>
      </c>
      <c r="C1596" t="s">
        <v>9889</v>
      </c>
      <c r="D1596" t="s">
        <v>6978</v>
      </c>
      <c r="E1596" t="s">
        <v>6981</v>
      </c>
      <c r="F1596" t="s">
        <v>2501</v>
      </c>
      <c r="G1596" t="s">
        <v>43</v>
      </c>
      <c r="I1596" t="s">
        <v>52</v>
      </c>
      <c r="J1596" t="s">
        <v>92</v>
      </c>
      <c r="K1596" t="s">
        <v>2419</v>
      </c>
      <c r="L1596" t="s">
        <v>43</v>
      </c>
      <c r="M1596" t="s">
        <v>9890</v>
      </c>
      <c r="N1596" t="s">
        <v>184</v>
      </c>
      <c r="P1596" t="s">
        <v>81</v>
      </c>
      <c r="Q1596" t="s">
        <v>9891</v>
      </c>
      <c r="R1596" t="s">
        <v>9892</v>
      </c>
      <c r="S1596" t="s">
        <v>72</v>
      </c>
      <c r="Z1596" t="s">
        <v>6979</v>
      </c>
      <c r="AA1596" t="s">
        <v>170</v>
      </c>
      <c r="AC1596" t="s">
        <v>6975</v>
      </c>
      <c r="AF1596" t="s">
        <v>11789</v>
      </c>
      <c r="AG1596" t="s">
        <v>76</v>
      </c>
      <c r="AH1596" t="s">
        <v>12779</v>
      </c>
      <c r="AI1596" t="s">
        <v>10682</v>
      </c>
      <c r="AJ1596" t="s">
        <v>10682</v>
      </c>
      <c r="AK1596" t="s">
        <v>12066</v>
      </c>
      <c r="AL1596">
        <v>0</v>
      </c>
    </row>
    <row r="1597" spans="1:38" x14ac:dyDescent="0.25">
      <c r="A1597" t="s">
        <v>78</v>
      </c>
      <c r="B1597" t="s">
        <v>1689</v>
      </c>
      <c r="C1597" t="s">
        <v>9893</v>
      </c>
      <c r="E1597" t="s">
        <v>6981</v>
      </c>
      <c r="F1597" t="s">
        <v>2272</v>
      </c>
      <c r="G1597" t="s">
        <v>60</v>
      </c>
      <c r="I1597" t="s">
        <v>78</v>
      </c>
      <c r="J1597" t="s">
        <v>9894</v>
      </c>
      <c r="K1597" t="s">
        <v>3028</v>
      </c>
      <c r="L1597" t="s">
        <v>94</v>
      </c>
      <c r="M1597" t="s">
        <v>9895</v>
      </c>
      <c r="N1597" t="s">
        <v>9896</v>
      </c>
      <c r="Z1597" t="s">
        <v>1140</v>
      </c>
      <c r="AA1597" t="s">
        <v>9897</v>
      </c>
      <c r="AD1597" t="s">
        <v>217</v>
      </c>
      <c r="AF1597"/>
      <c r="AG1597" t="s">
        <v>285</v>
      </c>
      <c r="AH1597" t="s">
        <v>12780</v>
      </c>
      <c r="AI1597" t="s">
        <v>10685</v>
      </c>
      <c r="AJ1597" t="s">
        <v>10685</v>
      </c>
      <c r="AK1597" t="s">
        <v>10738</v>
      </c>
      <c r="AL1597">
        <v>0</v>
      </c>
    </row>
    <row r="1598" spans="1:38" x14ac:dyDescent="0.25">
      <c r="A1598" t="s">
        <v>78</v>
      </c>
      <c r="B1598" t="s">
        <v>177</v>
      </c>
      <c r="C1598" t="s">
        <v>9898</v>
      </c>
      <c r="E1598" t="s">
        <v>6981</v>
      </c>
      <c r="F1598" t="s">
        <v>2272</v>
      </c>
      <c r="G1598" t="s">
        <v>60</v>
      </c>
      <c r="I1598" t="s">
        <v>103</v>
      </c>
      <c r="J1598" t="s">
        <v>6981</v>
      </c>
      <c r="K1598" t="s">
        <v>3005</v>
      </c>
      <c r="L1598" t="s">
        <v>39</v>
      </c>
      <c r="M1598" t="s">
        <v>9899</v>
      </c>
      <c r="N1598" t="s">
        <v>6980</v>
      </c>
      <c r="P1598" t="s">
        <v>81</v>
      </c>
      <c r="R1598" t="s">
        <v>9900</v>
      </c>
      <c r="S1598" t="s">
        <v>46</v>
      </c>
      <c r="T1598" t="s">
        <v>1085</v>
      </c>
      <c r="V1598" t="s">
        <v>9901</v>
      </c>
      <c r="X1598" t="s">
        <v>9902</v>
      </c>
      <c r="Z1598" t="s">
        <v>87</v>
      </c>
      <c r="AA1598" t="s">
        <v>9903</v>
      </c>
      <c r="AB1598" t="s">
        <v>6990</v>
      </c>
      <c r="AF1598"/>
      <c r="AG1598" t="s">
        <v>76</v>
      </c>
      <c r="AH1598" t="s">
        <v>12781</v>
      </c>
      <c r="AI1598" t="s">
        <v>10682</v>
      </c>
      <c r="AJ1598" t="s">
        <v>10682</v>
      </c>
      <c r="AK1598"/>
      <c r="AL1598">
        <v>0</v>
      </c>
    </row>
    <row r="1599" spans="1:38" x14ac:dyDescent="0.25">
      <c r="A1599" t="s">
        <v>78</v>
      </c>
      <c r="B1599" t="s">
        <v>9904</v>
      </c>
      <c r="C1599" t="s">
        <v>9905</v>
      </c>
      <c r="E1599" t="s">
        <v>6981</v>
      </c>
      <c r="F1599" t="s">
        <v>2234</v>
      </c>
      <c r="G1599" t="s">
        <v>183</v>
      </c>
      <c r="H1599" t="s">
        <v>51</v>
      </c>
      <c r="I1599" t="s">
        <v>52</v>
      </c>
      <c r="J1599" t="s">
        <v>6981</v>
      </c>
      <c r="K1599" t="s">
        <v>3066</v>
      </c>
      <c r="L1599" t="s">
        <v>183</v>
      </c>
      <c r="M1599" t="s">
        <v>9906</v>
      </c>
      <c r="N1599" t="s">
        <v>80</v>
      </c>
      <c r="O1599" t="s">
        <v>9907</v>
      </c>
      <c r="P1599" t="s">
        <v>81</v>
      </c>
      <c r="Q1599" t="s">
        <v>1347</v>
      </c>
      <c r="R1599" t="s">
        <v>9908</v>
      </c>
      <c r="S1599" t="s">
        <v>72</v>
      </c>
      <c r="V1599" t="s">
        <v>9909</v>
      </c>
      <c r="X1599" t="s">
        <v>9910</v>
      </c>
      <c r="Z1599" t="s">
        <v>6977</v>
      </c>
      <c r="AA1599" t="s">
        <v>1352</v>
      </c>
      <c r="AB1599" t="s">
        <v>6976</v>
      </c>
      <c r="AC1599" t="s">
        <v>6971</v>
      </c>
      <c r="AF1599" t="s">
        <v>12782</v>
      </c>
      <c r="AG1599" t="s">
        <v>76</v>
      </c>
      <c r="AH1599" t="s">
        <v>11680</v>
      </c>
      <c r="AI1599" t="s">
        <v>10682</v>
      </c>
      <c r="AJ1599" t="s">
        <v>10682</v>
      </c>
      <c r="AK1599"/>
      <c r="AL1599">
        <v>0</v>
      </c>
    </row>
    <row r="1600" spans="1:38" x14ac:dyDescent="0.25">
      <c r="A1600" t="s">
        <v>78</v>
      </c>
      <c r="B1600" t="s">
        <v>101</v>
      </c>
      <c r="C1600" t="s">
        <v>9911</v>
      </c>
      <c r="D1600" t="s">
        <v>6978</v>
      </c>
      <c r="E1600" t="s">
        <v>6981</v>
      </c>
      <c r="F1600" t="s">
        <v>2226</v>
      </c>
      <c r="G1600" t="s">
        <v>39</v>
      </c>
      <c r="I1600" t="s">
        <v>78</v>
      </c>
      <c r="J1600" t="s">
        <v>6981</v>
      </c>
      <c r="K1600" t="s">
        <v>3005</v>
      </c>
      <c r="L1600" t="s">
        <v>39</v>
      </c>
      <c r="M1600" t="s">
        <v>9912</v>
      </c>
      <c r="N1600" t="s">
        <v>184</v>
      </c>
      <c r="P1600" t="s">
        <v>81</v>
      </c>
      <c r="Q1600" t="s">
        <v>9913</v>
      </c>
      <c r="R1600" t="s">
        <v>9914</v>
      </c>
      <c r="S1600" t="s">
        <v>72</v>
      </c>
      <c r="Z1600" t="s">
        <v>6979</v>
      </c>
      <c r="AA1600" t="s">
        <v>170</v>
      </c>
      <c r="AC1600" t="s">
        <v>6975</v>
      </c>
      <c r="AF1600" t="s">
        <v>12783</v>
      </c>
      <c r="AG1600" t="s">
        <v>76</v>
      </c>
      <c r="AH1600" t="s">
        <v>12775</v>
      </c>
      <c r="AI1600" t="s">
        <v>10682</v>
      </c>
      <c r="AJ1600" t="s">
        <v>10682</v>
      </c>
      <c r="AK1600"/>
      <c r="AL1600">
        <v>0</v>
      </c>
    </row>
    <row r="1601" spans="1:38" x14ac:dyDescent="0.25">
      <c r="A1601" t="s">
        <v>78</v>
      </c>
      <c r="B1601" t="s">
        <v>6348</v>
      </c>
      <c r="C1601" t="s">
        <v>9915</v>
      </c>
      <c r="D1601" t="s">
        <v>6978</v>
      </c>
      <c r="E1601" t="s">
        <v>6981</v>
      </c>
      <c r="F1601" t="s">
        <v>2226</v>
      </c>
      <c r="G1601" t="s">
        <v>39</v>
      </c>
      <c r="I1601" t="s">
        <v>52</v>
      </c>
      <c r="J1601" t="s">
        <v>6981</v>
      </c>
      <c r="K1601" t="s">
        <v>2816</v>
      </c>
      <c r="L1601" t="s">
        <v>183</v>
      </c>
      <c r="M1601" t="s">
        <v>9916</v>
      </c>
      <c r="N1601" t="s">
        <v>184</v>
      </c>
      <c r="P1601" t="s">
        <v>81</v>
      </c>
      <c r="Q1601" t="s">
        <v>9917</v>
      </c>
      <c r="R1601" t="s">
        <v>9918</v>
      </c>
      <c r="S1601" t="s">
        <v>72</v>
      </c>
      <c r="Z1601" t="s">
        <v>6979</v>
      </c>
      <c r="AA1601" t="s">
        <v>9919</v>
      </c>
      <c r="AC1601" t="s">
        <v>6975</v>
      </c>
      <c r="AF1601" t="s">
        <v>12784</v>
      </c>
      <c r="AG1601" t="s">
        <v>76</v>
      </c>
      <c r="AH1601" t="s">
        <v>12775</v>
      </c>
      <c r="AI1601" t="s">
        <v>10682</v>
      </c>
      <c r="AJ1601" t="s">
        <v>10682</v>
      </c>
      <c r="AK1601"/>
      <c r="AL1601">
        <v>0</v>
      </c>
    </row>
    <row r="1602" spans="1:38" x14ac:dyDescent="0.25">
      <c r="A1602" t="s">
        <v>78</v>
      </c>
      <c r="B1602" t="s">
        <v>519</v>
      </c>
      <c r="C1602" t="s">
        <v>9920</v>
      </c>
      <c r="E1602" t="s">
        <v>6981</v>
      </c>
      <c r="F1602" t="s">
        <v>2459</v>
      </c>
      <c r="G1602" t="s">
        <v>54</v>
      </c>
      <c r="I1602" t="s">
        <v>52</v>
      </c>
      <c r="J1602" t="s">
        <v>37</v>
      </c>
      <c r="K1602" t="s">
        <v>2618</v>
      </c>
      <c r="L1602" t="s">
        <v>70</v>
      </c>
      <c r="M1602" t="s">
        <v>9921</v>
      </c>
      <c r="N1602" t="s">
        <v>4688</v>
      </c>
      <c r="R1602" t="s">
        <v>9922</v>
      </c>
      <c r="S1602" t="s">
        <v>46</v>
      </c>
      <c r="T1602" t="s">
        <v>332</v>
      </c>
      <c r="V1602" t="s">
        <v>9923</v>
      </c>
      <c r="X1602" t="s">
        <v>9924</v>
      </c>
      <c r="Z1602" t="s">
        <v>64</v>
      </c>
      <c r="AA1602" t="s">
        <v>9925</v>
      </c>
      <c r="AF1602"/>
      <c r="AG1602" t="s">
        <v>285</v>
      </c>
      <c r="AH1602" t="s">
        <v>12785</v>
      </c>
      <c r="AI1602" t="s">
        <v>11148</v>
      </c>
      <c r="AJ1602" t="s">
        <v>11148</v>
      </c>
      <c r="AK1602"/>
      <c r="AL1602">
        <v>0</v>
      </c>
    </row>
    <row r="1603" spans="1:38" x14ac:dyDescent="0.25">
      <c r="A1603" t="s">
        <v>78</v>
      </c>
      <c r="B1603" t="s">
        <v>1452</v>
      </c>
      <c r="C1603" t="s">
        <v>9926</v>
      </c>
      <c r="D1603" t="s">
        <v>6972</v>
      </c>
      <c r="E1603" t="s">
        <v>6981</v>
      </c>
      <c r="F1603" t="s">
        <v>2156</v>
      </c>
      <c r="G1603" t="s">
        <v>94</v>
      </c>
      <c r="I1603" t="s">
        <v>52</v>
      </c>
      <c r="J1603" t="s">
        <v>6981</v>
      </c>
      <c r="K1603" t="s">
        <v>2816</v>
      </c>
      <c r="L1603" t="s">
        <v>183</v>
      </c>
      <c r="M1603" t="s">
        <v>9927</v>
      </c>
      <c r="N1603" t="s">
        <v>197</v>
      </c>
      <c r="P1603" t="s">
        <v>81</v>
      </c>
      <c r="Q1603" t="s">
        <v>9928</v>
      </c>
      <c r="R1603" t="s">
        <v>9929</v>
      </c>
      <c r="S1603" t="s">
        <v>72</v>
      </c>
      <c r="Z1603" t="s">
        <v>6973</v>
      </c>
      <c r="AA1603" t="s">
        <v>6974</v>
      </c>
      <c r="AC1603" t="s">
        <v>6975</v>
      </c>
      <c r="AF1603" t="s">
        <v>12786</v>
      </c>
      <c r="AG1603" t="s">
        <v>49</v>
      </c>
      <c r="AH1603" t="s">
        <v>12786</v>
      </c>
      <c r="AI1603" t="s">
        <v>10682</v>
      </c>
      <c r="AJ1603" t="s">
        <v>10682</v>
      </c>
      <c r="AK1603"/>
      <c r="AL1603">
        <v>0</v>
      </c>
    </row>
    <row r="1604" spans="1:38" x14ac:dyDescent="0.25">
      <c r="A1604" t="s">
        <v>78</v>
      </c>
      <c r="B1604" t="s">
        <v>3003</v>
      </c>
      <c r="C1604" t="s">
        <v>9930</v>
      </c>
      <c r="D1604" t="s">
        <v>6961</v>
      </c>
      <c r="E1604" t="s">
        <v>6981</v>
      </c>
      <c r="F1604" t="s">
        <v>2419</v>
      </c>
      <c r="G1604" t="s">
        <v>43</v>
      </c>
      <c r="H1604" t="s">
        <v>51</v>
      </c>
      <c r="I1604" t="s">
        <v>78</v>
      </c>
      <c r="J1604" t="s">
        <v>6981</v>
      </c>
      <c r="K1604" t="s">
        <v>2816</v>
      </c>
      <c r="L1604" t="s">
        <v>183</v>
      </c>
      <c r="M1604" t="s">
        <v>9931</v>
      </c>
      <c r="N1604" t="s">
        <v>269</v>
      </c>
      <c r="O1604" t="s">
        <v>105</v>
      </c>
      <c r="P1604" t="s">
        <v>81</v>
      </c>
      <c r="Q1604" t="s">
        <v>9932</v>
      </c>
      <c r="R1604" t="s">
        <v>9933</v>
      </c>
      <c r="S1604" t="s">
        <v>72</v>
      </c>
      <c r="Z1604" t="s">
        <v>6962</v>
      </c>
      <c r="AA1604" t="s">
        <v>9934</v>
      </c>
      <c r="AC1604" t="s">
        <v>6982</v>
      </c>
      <c r="AF1604" t="s">
        <v>12787</v>
      </c>
      <c r="AG1604" t="s">
        <v>76</v>
      </c>
      <c r="AH1604" t="s">
        <v>12788</v>
      </c>
      <c r="AI1604" t="s">
        <v>10682</v>
      </c>
      <c r="AJ1604" t="s">
        <v>10682</v>
      </c>
      <c r="AK1604"/>
      <c r="AL1604">
        <v>0</v>
      </c>
    </row>
    <row r="1605" spans="1:38" x14ac:dyDescent="0.25">
      <c r="A1605" t="s">
        <v>78</v>
      </c>
      <c r="B1605" t="s">
        <v>2130</v>
      </c>
      <c r="C1605" t="s">
        <v>9935</v>
      </c>
      <c r="D1605" t="s">
        <v>6972</v>
      </c>
      <c r="E1605" t="s">
        <v>6981</v>
      </c>
      <c r="F1605" t="s">
        <v>2816</v>
      </c>
      <c r="G1605" t="s">
        <v>183</v>
      </c>
      <c r="I1605" t="s">
        <v>103</v>
      </c>
      <c r="J1605" t="s">
        <v>6981</v>
      </c>
      <c r="K1605" t="s">
        <v>3249</v>
      </c>
      <c r="L1605" t="s">
        <v>70</v>
      </c>
      <c r="M1605" t="s">
        <v>9936</v>
      </c>
      <c r="N1605" t="s">
        <v>376</v>
      </c>
      <c r="P1605" t="s">
        <v>81</v>
      </c>
      <c r="Q1605" t="s">
        <v>9937</v>
      </c>
      <c r="R1605" t="s">
        <v>9938</v>
      </c>
      <c r="S1605" t="s">
        <v>72</v>
      </c>
      <c r="Z1605" t="s">
        <v>6973</v>
      </c>
      <c r="AA1605" t="s">
        <v>9939</v>
      </c>
      <c r="AC1605" t="s">
        <v>6975</v>
      </c>
      <c r="AF1605" t="s">
        <v>12789</v>
      </c>
      <c r="AG1605" t="s">
        <v>49</v>
      </c>
      <c r="AH1605" t="s">
        <v>12789</v>
      </c>
      <c r="AI1605" t="s">
        <v>10682</v>
      </c>
      <c r="AJ1605" t="s">
        <v>10682</v>
      </c>
      <c r="AK1605"/>
      <c r="AL1605">
        <v>0</v>
      </c>
    </row>
    <row r="1606" spans="1:38" x14ac:dyDescent="0.25">
      <c r="A1606" t="s">
        <v>78</v>
      </c>
      <c r="B1606" t="s">
        <v>242</v>
      </c>
      <c r="C1606" t="s">
        <v>9940</v>
      </c>
      <c r="D1606" t="s">
        <v>6978</v>
      </c>
      <c r="E1606" t="s">
        <v>6981</v>
      </c>
      <c r="F1606" t="s">
        <v>2816</v>
      </c>
      <c r="G1606" t="s">
        <v>183</v>
      </c>
      <c r="I1606" t="s">
        <v>52</v>
      </c>
      <c r="J1606" t="s">
        <v>6981</v>
      </c>
      <c r="K1606" t="s">
        <v>3129</v>
      </c>
      <c r="L1606" t="s">
        <v>43</v>
      </c>
      <c r="M1606" t="s">
        <v>9941</v>
      </c>
      <c r="N1606" t="s">
        <v>184</v>
      </c>
      <c r="P1606" t="s">
        <v>81</v>
      </c>
      <c r="Q1606" t="s">
        <v>9942</v>
      </c>
      <c r="R1606" t="s">
        <v>9943</v>
      </c>
      <c r="S1606" t="s">
        <v>72</v>
      </c>
      <c r="Z1606" t="s">
        <v>6979</v>
      </c>
      <c r="AA1606" t="s">
        <v>9944</v>
      </c>
      <c r="AC1606" t="s">
        <v>6975</v>
      </c>
      <c r="AF1606" t="s">
        <v>12758</v>
      </c>
      <c r="AG1606" t="s">
        <v>76</v>
      </c>
      <c r="AH1606" t="s">
        <v>12759</v>
      </c>
      <c r="AI1606" t="s">
        <v>10682</v>
      </c>
      <c r="AJ1606" t="s">
        <v>10682</v>
      </c>
      <c r="AK1606"/>
      <c r="AL1606">
        <v>0</v>
      </c>
    </row>
    <row r="1607" spans="1:38" x14ac:dyDescent="0.25">
      <c r="A1607" t="s">
        <v>78</v>
      </c>
      <c r="B1607" t="s">
        <v>2997</v>
      </c>
      <c r="C1607" t="s">
        <v>9945</v>
      </c>
      <c r="D1607" t="s">
        <v>6961</v>
      </c>
      <c r="E1607" t="s">
        <v>6981</v>
      </c>
      <c r="F1607" t="s">
        <v>2816</v>
      </c>
      <c r="G1607" t="s">
        <v>183</v>
      </c>
      <c r="H1607" t="s">
        <v>51</v>
      </c>
      <c r="I1607" t="s">
        <v>78</v>
      </c>
      <c r="J1607" t="s">
        <v>6981</v>
      </c>
      <c r="K1607" t="s">
        <v>3129</v>
      </c>
      <c r="L1607" t="s">
        <v>43</v>
      </c>
      <c r="M1607" t="s">
        <v>9946</v>
      </c>
      <c r="N1607" t="s">
        <v>184</v>
      </c>
      <c r="O1607" t="s">
        <v>105</v>
      </c>
      <c r="P1607" t="s">
        <v>81</v>
      </c>
      <c r="Q1607" t="s">
        <v>9947</v>
      </c>
      <c r="R1607" t="s">
        <v>9948</v>
      </c>
      <c r="S1607" t="s">
        <v>72</v>
      </c>
      <c r="Z1607" t="s">
        <v>6962</v>
      </c>
      <c r="AA1607" t="s">
        <v>9949</v>
      </c>
      <c r="AB1607" t="s">
        <v>6976</v>
      </c>
      <c r="AC1607" t="s">
        <v>6982</v>
      </c>
      <c r="AF1607" t="s">
        <v>12790</v>
      </c>
      <c r="AG1607" t="s">
        <v>76</v>
      </c>
      <c r="AH1607" t="s">
        <v>12763</v>
      </c>
      <c r="AI1607" t="s">
        <v>10682</v>
      </c>
      <c r="AJ1607" t="s">
        <v>10682</v>
      </c>
      <c r="AK1607"/>
      <c r="AL1607">
        <v>0</v>
      </c>
    </row>
    <row r="1608" spans="1:38" x14ac:dyDescent="0.25">
      <c r="A1608" t="s">
        <v>78</v>
      </c>
      <c r="B1608" t="s">
        <v>179</v>
      </c>
      <c r="C1608" t="s">
        <v>9950</v>
      </c>
      <c r="E1608" t="s">
        <v>6981</v>
      </c>
      <c r="F1608" t="s">
        <v>2629</v>
      </c>
      <c r="G1608" t="s">
        <v>54</v>
      </c>
      <c r="I1608" t="s">
        <v>52</v>
      </c>
      <c r="J1608" t="s">
        <v>92</v>
      </c>
      <c r="K1608" t="s">
        <v>2839</v>
      </c>
      <c r="L1608" t="s">
        <v>60</v>
      </c>
      <c r="M1608" t="s">
        <v>9951</v>
      </c>
      <c r="N1608" t="s">
        <v>8331</v>
      </c>
      <c r="P1608" t="s">
        <v>45</v>
      </c>
      <c r="R1608" t="s">
        <v>9952</v>
      </c>
      <c r="S1608" t="s">
        <v>46</v>
      </c>
      <c r="T1608" t="s">
        <v>3586</v>
      </c>
      <c r="V1608" t="s">
        <v>9953</v>
      </c>
      <c r="W1608" t="s">
        <v>9954</v>
      </c>
      <c r="X1608" t="s">
        <v>9955</v>
      </c>
      <c r="Z1608" t="s">
        <v>64</v>
      </c>
      <c r="AA1608" t="s">
        <v>9956</v>
      </c>
      <c r="AF1608"/>
      <c r="AG1608" t="s">
        <v>49</v>
      </c>
      <c r="AH1608" t="s">
        <v>12791</v>
      </c>
      <c r="AI1608" t="s">
        <v>10682</v>
      </c>
      <c r="AJ1608" t="s">
        <v>10682</v>
      </c>
      <c r="AK1608" t="s">
        <v>12066</v>
      </c>
      <c r="AL1608">
        <v>0</v>
      </c>
    </row>
    <row r="1609" spans="1:38" x14ac:dyDescent="0.25">
      <c r="A1609" t="s">
        <v>78</v>
      </c>
      <c r="B1609" t="s">
        <v>2739</v>
      </c>
      <c r="C1609" t="s">
        <v>9957</v>
      </c>
      <c r="D1609" t="s">
        <v>6961</v>
      </c>
      <c r="E1609" t="s">
        <v>6981</v>
      </c>
      <c r="F1609" t="s">
        <v>2629</v>
      </c>
      <c r="G1609" t="s">
        <v>54</v>
      </c>
      <c r="H1609" t="s">
        <v>51</v>
      </c>
      <c r="I1609" t="s">
        <v>78</v>
      </c>
      <c r="J1609" t="s">
        <v>92</v>
      </c>
      <c r="K1609" t="s">
        <v>3066</v>
      </c>
      <c r="L1609" t="s">
        <v>183</v>
      </c>
      <c r="M1609" t="s">
        <v>9958</v>
      </c>
      <c r="N1609" t="s">
        <v>184</v>
      </c>
      <c r="O1609" t="s">
        <v>105</v>
      </c>
      <c r="P1609" t="s">
        <v>81</v>
      </c>
      <c r="Q1609" t="s">
        <v>9959</v>
      </c>
      <c r="R1609" t="s">
        <v>9960</v>
      </c>
      <c r="S1609" t="s">
        <v>72</v>
      </c>
      <c r="Z1609" t="s">
        <v>6962</v>
      </c>
      <c r="AA1609" t="s">
        <v>9961</v>
      </c>
      <c r="AC1609" t="s">
        <v>6982</v>
      </c>
      <c r="AF1609" t="s">
        <v>12792</v>
      </c>
      <c r="AG1609" t="s">
        <v>76</v>
      </c>
      <c r="AH1609" t="s">
        <v>12793</v>
      </c>
      <c r="AI1609" t="s">
        <v>10682</v>
      </c>
      <c r="AJ1609" t="s">
        <v>10682</v>
      </c>
      <c r="AK1609" t="s">
        <v>12066</v>
      </c>
      <c r="AL1609">
        <v>0</v>
      </c>
    </row>
    <row r="1610" spans="1:38" x14ac:dyDescent="0.25">
      <c r="A1610" t="s">
        <v>78</v>
      </c>
      <c r="B1610" t="s">
        <v>343</v>
      </c>
      <c r="C1610" t="s">
        <v>9962</v>
      </c>
      <c r="D1610" t="s">
        <v>6961</v>
      </c>
      <c r="E1610" t="s">
        <v>6981</v>
      </c>
      <c r="F1610" t="s">
        <v>2629</v>
      </c>
      <c r="G1610" t="s">
        <v>54</v>
      </c>
      <c r="H1610" t="s">
        <v>51</v>
      </c>
      <c r="I1610" t="s">
        <v>78</v>
      </c>
      <c r="J1610" t="s">
        <v>6981</v>
      </c>
      <c r="K1610" t="s">
        <v>3237</v>
      </c>
      <c r="L1610" t="s">
        <v>183</v>
      </c>
      <c r="M1610" t="s">
        <v>9963</v>
      </c>
      <c r="N1610" t="s">
        <v>184</v>
      </c>
      <c r="O1610" t="s">
        <v>105</v>
      </c>
      <c r="P1610" t="s">
        <v>81</v>
      </c>
      <c r="Q1610" t="s">
        <v>9964</v>
      </c>
      <c r="R1610" t="s">
        <v>9965</v>
      </c>
      <c r="S1610" t="s">
        <v>72</v>
      </c>
      <c r="Z1610" t="s">
        <v>6962</v>
      </c>
      <c r="AA1610" t="s">
        <v>9966</v>
      </c>
      <c r="AC1610" t="s">
        <v>6982</v>
      </c>
      <c r="AF1610" t="s">
        <v>12794</v>
      </c>
      <c r="AG1610" t="s">
        <v>76</v>
      </c>
      <c r="AH1610" t="s">
        <v>12795</v>
      </c>
      <c r="AI1610" t="s">
        <v>10682</v>
      </c>
      <c r="AJ1610" t="s">
        <v>10682</v>
      </c>
      <c r="AK1610"/>
      <c r="AL1610">
        <v>0</v>
      </c>
    </row>
    <row r="1611" spans="1:38" x14ac:dyDescent="0.25">
      <c r="A1611" t="s">
        <v>78</v>
      </c>
      <c r="B1611" t="s">
        <v>248</v>
      </c>
      <c r="C1611" t="s">
        <v>9967</v>
      </c>
      <c r="D1611" t="s">
        <v>6978</v>
      </c>
      <c r="E1611" t="s">
        <v>6981</v>
      </c>
      <c r="F1611" t="s">
        <v>2413</v>
      </c>
      <c r="G1611" t="s">
        <v>94</v>
      </c>
      <c r="I1611" t="s">
        <v>78</v>
      </c>
      <c r="J1611" t="s">
        <v>6981</v>
      </c>
      <c r="K1611" t="s">
        <v>3123</v>
      </c>
      <c r="L1611" t="s">
        <v>39</v>
      </c>
      <c r="M1611" t="s">
        <v>9968</v>
      </c>
      <c r="N1611" t="s">
        <v>184</v>
      </c>
      <c r="P1611" t="s">
        <v>81</v>
      </c>
      <c r="Q1611" t="s">
        <v>9969</v>
      </c>
      <c r="R1611" t="s">
        <v>9970</v>
      </c>
      <c r="S1611" t="s">
        <v>72</v>
      </c>
      <c r="Z1611" t="s">
        <v>6979</v>
      </c>
      <c r="AA1611" t="s">
        <v>170</v>
      </c>
      <c r="AC1611" t="s">
        <v>6975</v>
      </c>
      <c r="AF1611" t="s">
        <v>12796</v>
      </c>
      <c r="AG1611" t="s">
        <v>76</v>
      </c>
      <c r="AH1611" t="s">
        <v>12797</v>
      </c>
      <c r="AI1611" t="s">
        <v>10682</v>
      </c>
      <c r="AJ1611" t="s">
        <v>10682</v>
      </c>
      <c r="AK1611"/>
      <c r="AL1611">
        <v>0</v>
      </c>
    </row>
    <row r="1612" spans="1:38" x14ac:dyDescent="0.25">
      <c r="A1612" t="s">
        <v>78</v>
      </c>
      <c r="B1612" t="s">
        <v>4012</v>
      </c>
      <c r="C1612" t="s">
        <v>9971</v>
      </c>
      <c r="D1612" t="s">
        <v>6961</v>
      </c>
      <c r="E1612" t="s">
        <v>6981</v>
      </c>
      <c r="F1612" t="s">
        <v>2413</v>
      </c>
      <c r="G1612" t="s">
        <v>94</v>
      </c>
      <c r="H1612" t="s">
        <v>51</v>
      </c>
      <c r="I1612" t="s">
        <v>78</v>
      </c>
      <c r="J1612" t="s">
        <v>6981</v>
      </c>
      <c r="K1612" t="s">
        <v>3129</v>
      </c>
      <c r="L1612" t="s">
        <v>43</v>
      </c>
      <c r="M1612" t="s">
        <v>9972</v>
      </c>
      <c r="N1612" t="s">
        <v>184</v>
      </c>
      <c r="O1612" t="s">
        <v>258</v>
      </c>
      <c r="P1612" t="s">
        <v>81</v>
      </c>
      <c r="Q1612" t="s">
        <v>9973</v>
      </c>
      <c r="R1612" t="s">
        <v>9974</v>
      </c>
      <c r="S1612" t="s">
        <v>72</v>
      </c>
      <c r="Z1612" t="s">
        <v>6962</v>
      </c>
      <c r="AA1612" t="s">
        <v>9975</v>
      </c>
      <c r="AC1612" t="s">
        <v>6982</v>
      </c>
      <c r="AF1612" t="s">
        <v>12798</v>
      </c>
      <c r="AG1612" t="s">
        <v>76</v>
      </c>
      <c r="AH1612" t="s">
        <v>12799</v>
      </c>
      <c r="AI1612" t="s">
        <v>10682</v>
      </c>
      <c r="AJ1612" t="s">
        <v>10682</v>
      </c>
      <c r="AK1612"/>
      <c r="AL1612">
        <v>0</v>
      </c>
    </row>
    <row r="1613" spans="1:38" x14ac:dyDescent="0.25">
      <c r="A1613" t="s">
        <v>78</v>
      </c>
      <c r="B1613" t="s">
        <v>755</v>
      </c>
      <c r="C1613" t="s">
        <v>9976</v>
      </c>
      <c r="D1613" t="s">
        <v>6967</v>
      </c>
      <c r="E1613" t="s">
        <v>6981</v>
      </c>
      <c r="F1613" t="s">
        <v>2861</v>
      </c>
      <c r="G1613" t="s">
        <v>43</v>
      </c>
      <c r="I1613" t="s">
        <v>78</v>
      </c>
      <c r="J1613" t="s">
        <v>6981</v>
      </c>
      <c r="K1613" t="s">
        <v>3237</v>
      </c>
      <c r="L1613" t="s">
        <v>183</v>
      </c>
      <c r="M1613" t="s">
        <v>9977</v>
      </c>
      <c r="N1613" t="s">
        <v>184</v>
      </c>
      <c r="O1613" t="s">
        <v>95</v>
      </c>
      <c r="P1613" t="s">
        <v>81</v>
      </c>
      <c r="Q1613" t="s">
        <v>9978</v>
      </c>
      <c r="R1613" t="s">
        <v>9979</v>
      </c>
      <c r="S1613" t="s">
        <v>72</v>
      </c>
      <c r="V1613" t="s">
        <v>96</v>
      </c>
      <c r="X1613" t="s">
        <v>1095</v>
      </c>
      <c r="Z1613" t="s">
        <v>6968</v>
      </c>
      <c r="AA1613" t="s">
        <v>99</v>
      </c>
      <c r="AB1613" t="s">
        <v>9980</v>
      </c>
      <c r="AC1613" t="s">
        <v>6969</v>
      </c>
      <c r="AF1613" t="s">
        <v>12800</v>
      </c>
      <c r="AG1613" t="s">
        <v>76</v>
      </c>
      <c r="AH1613" t="s">
        <v>12801</v>
      </c>
      <c r="AI1613" t="s">
        <v>10682</v>
      </c>
      <c r="AJ1613" t="s">
        <v>10682</v>
      </c>
      <c r="AK1613"/>
      <c r="AL1613">
        <v>0</v>
      </c>
    </row>
    <row r="1614" spans="1:38" x14ac:dyDescent="0.25">
      <c r="A1614" t="s">
        <v>78</v>
      </c>
      <c r="B1614" t="s">
        <v>1478</v>
      </c>
      <c r="C1614" t="s">
        <v>9981</v>
      </c>
      <c r="E1614" t="s">
        <v>6981</v>
      </c>
      <c r="F1614" t="s">
        <v>2861</v>
      </c>
      <c r="G1614" t="s">
        <v>43</v>
      </c>
      <c r="H1614" t="s">
        <v>51</v>
      </c>
      <c r="I1614" t="s">
        <v>78</v>
      </c>
      <c r="J1614" t="s">
        <v>6981</v>
      </c>
      <c r="K1614" t="s">
        <v>2839</v>
      </c>
      <c r="L1614" t="s">
        <v>60</v>
      </c>
      <c r="M1614" t="s">
        <v>9982</v>
      </c>
      <c r="N1614" t="s">
        <v>269</v>
      </c>
      <c r="O1614" t="s">
        <v>6572</v>
      </c>
      <c r="P1614" t="s">
        <v>81</v>
      </c>
      <c r="R1614" t="s">
        <v>9983</v>
      </c>
      <c r="S1614" t="s">
        <v>46</v>
      </c>
      <c r="T1614" t="s">
        <v>276</v>
      </c>
      <c r="V1614" t="s">
        <v>9984</v>
      </c>
      <c r="X1614" t="s">
        <v>9985</v>
      </c>
      <c r="Z1614" t="s">
        <v>6970</v>
      </c>
      <c r="AA1614" t="s">
        <v>414</v>
      </c>
      <c r="AC1614" t="s">
        <v>6971</v>
      </c>
      <c r="AF1614"/>
      <c r="AG1614" t="s">
        <v>76</v>
      </c>
      <c r="AH1614" t="s">
        <v>12802</v>
      </c>
      <c r="AI1614" t="s">
        <v>10682</v>
      </c>
      <c r="AJ1614" t="s">
        <v>10682</v>
      </c>
      <c r="AK1614"/>
      <c r="AL1614">
        <v>0</v>
      </c>
    </row>
    <row r="1615" spans="1:38" x14ac:dyDescent="0.25">
      <c r="A1615" t="s">
        <v>78</v>
      </c>
      <c r="B1615" t="s">
        <v>9226</v>
      </c>
      <c r="C1615" t="s">
        <v>9986</v>
      </c>
      <c r="D1615" t="s">
        <v>6978</v>
      </c>
      <c r="E1615" t="s">
        <v>6981</v>
      </c>
      <c r="F1615" t="s">
        <v>2861</v>
      </c>
      <c r="G1615" t="s">
        <v>43</v>
      </c>
      <c r="I1615" t="s">
        <v>52</v>
      </c>
      <c r="J1615" t="s">
        <v>92</v>
      </c>
      <c r="K1615" t="s">
        <v>3237</v>
      </c>
      <c r="L1615" t="s">
        <v>183</v>
      </c>
      <c r="M1615" t="s">
        <v>9987</v>
      </c>
      <c r="N1615" t="s">
        <v>184</v>
      </c>
      <c r="P1615" t="s">
        <v>81</v>
      </c>
      <c r="Q1615" t="s">
        <v>9988</v>
      </c>
      <c r="R1615" t="s">
        <v>9989</v>
      </c>
      <c r="S1615" t="s">
        <v>72</v>
      </c>
      <c r="Z1615" t="s">
        <v>6979</v>
      </c>
      <c r="AA1615" t="s">
        <v>9990</v>
      </c>
      <c r="AC1615" t="s">
        <v>6975</v>
      </c>
      <c r="AF1615" t="s">
        <v>12803</v>
      </c>
      <c r="AG1615" t="s">
        <v>76</v>
      </c>
      <c r="AH1615" t="s">
        <v>12804</v>
      </c>
      <c r="AI1615" t="s">
        <v>10682</v>
      </c>
      <c r="AJ1615" t="s">
        <v>10682</v>
      </c>
      <c r="AK1615" t="s">
        <v>12066</v>
      </c>
      <c r="AL1615">
        <v>0</v>
      </c>
    </row>
    <row r="1616" spans="1:38" x14ac:dyDescent="0.25">
      <c r="A1616" t="s">
        <v>78</v>
      </c>
      <c r="B1616" t="s">
        <v>156</v>
      </c>
      <c r="C1616" t="s">
        <v>9991</v>
      </c>
      <c r="D1616" t="s">
        <v>7403</v>
      </c>
      <c r="E1616" t="s">
        <v>6981</v>
      </c>
      <c r="F1616" t="s">
        <v>2861</v>
      </c>
      <c r="G1616" t="s">
        <v>43</v>
      </c>
      <c r="H1616" t="s">
        <v>51</v>
      </c>
      <c r="I1616" t="s">
        <v>52</v>
      </c>
      <c r="J1616" t="s">
        <v>6981</v>
      </c>
      <c r="K1616" t="s">
        <v>3420</v>
      </c>
      <c r="L1616" t="s">
        <v>43</v>
      </c>
      <c r="M1616" t="s">
        <v>9992</v>
      </c>
      <c r="N1616" t="s">
        <v>9896</v>
      </c>
      <c r="O1616" t="s">
        <v>105</v>
      </c>
      <c r="Q1616" t="s">
        <v>9993</v>
      </c>
      <c r="R1616" t="s">
        <v>9994</v>
      </c>
      <c r="S1616" t="s">
        <v>72</v>
      </c>
      <c r="Z1616" t="s">
        <v>7408</v>
      </c>
      <c r="AA1616" t="s">
        <v>9995</v>
      </c>
      <c r="AC1616" t="s">
        <v>6960</v>
      </c>
      <c r="AF1616" t="s">
        <v>12805</v>
      </c>
      <c r="AG1616" t="s">
        <v>285</v>
      </c>
      <c r="AH1616" t="s">
        <v>12806</v>
      </c>
      <c r="AI1616" t="s">
        <v>11148</v>
      </c>
      <c r="AJ1616" t="s">
        <v>11148</v>
      </c>
      <c r="AK1616"/>
      <c r="AL1616">
        <v>0</v>
      </c>
    </row>
    <row r="1617" spans="1:38" x14ac:dyDescent="0.25">
      <c r="A1617" t="s">
        <v>78</v>
      </c>
      <c r="B1617" t="s">
        <v>246</v>
      </c>
      <c r="C1617" t="s">
        <v>9996</v>
      </c>
      <c r="E1617" t="s">
        <v>6981</v>
      </c>
      <c r="F1617" t="s">
        <v>2839</v>
      </c>
      <c r="G1617" t="s">
        <v>60</v>
      </c>
      <c r="H1617" t="s">
        <v>51</v>
      </c>
      <c r="I1617" t="s">
        <v>52</v>
      </c>
      <c r="J1617" t="s">
        <v>6981</v>
      </c>
      <c r="K1617" t="s">
        <v>3237</v>
      </c>
      <c r="L1617" t="s">
        <v>183</v>
      </c>
      <c r="M1617" t="s">
        <v>9997</v>
      </c>
      <c r="N1617" t="s">
        <v>184</v>
      </c>
      <c r="O1617" t="s">
        <v>9998</v>
      </c>
      <c r="P1617" t="s">
        <v>81</v>
      </c>
      <c r="Q1617" t="s">
        <v>1347</v>
      </c>
      <c r="R1617" t="s">
        <v>9999</v>
      </c>
      <c r="S1617" t="s">
        <v>72</v>
      </c>
      <c r="V1617" t="s">
        <v>10000</v>
      </c>
      <c r="X1617" t="s">
        <v>10001</v>
      </c>
      <c r="Z1617" t="s">
        <v>6977</v>
      </c>
      <c r="AA1617" t="s">
        <v>1352</v>
      </c>
      <c r="AB1617" t="s">
        <v>6976</v>
      </c>
      <c r="AC1617" t="s">
        <v>6971</v>
      </c>
      <c r="AF1617" t="s">
        <v>12807</v>
      </c>
      <c r="AG1617" t="s">
        <v>76</v>
      </c>
      <c r="AH1617" t="s">
        <v>12778</v>
      </c>
      <c r="AI1617" t="s">
        <v>10682</v>
      </c>
      <c r="AJ1617" t="s">
        <v>10682</v>
      </c>
      <c r="AK1617"/>
      <c r="AL1617">
        <v>0</v>
      </c>
    </row>
    <row r="1618" spans="1:38" x14ac:dyDescent="0.25">
      <c r="A1618" t="s">
        <v>78</v>
      </c>
      <c r="B1618" t="s">
        <v>421</v>
      </c>
      <c r="C1618" t="s">
        <v>10002</v>
      </c>
      <c r="D1618" t="s">
        <v>6961</v>
      </c>
      <c r="E1618" t="s">
        <v>6981</v>
      </c>
      <c r="F1618" t="s">
        <v>2911</v>
      </c>
      <c r="G1618" t="s">
        <v>39</v>
      </c>
      <c r="H1618" t="s">
        <v>51</v>
      </c>
      <c r="I1618" t="s">
        <v>52</v>
      </c>
      <c r="J1618" t="s">
        <v>6981</v>
      </c>
      <c r="K1618" t="s">
        <v>3207</v>
      </c>
      <c r="L1618" t="s">
        <v>54</v>
      </c>
      <c r="M1618" t="s">
        <v>10003</v>
      </c>
      <c r="N1618" t="s">
        <v>184</v>
      </c>
      <c r="O1618" t="s">
        <v>105</v>
      </c>
      <c r="P1618" t="s">
        <v>81</v>
      </c>
      <c r="Q1618" t="s">
        <v>10004</v>
      </c>
      <c r="R1618" t="s">
        <v>10005</v>
      </c>
      <c r="S1618" t="s">
        <v>72</v>
      </c>
      <c r="Z1618" t="s">
        <v>6962</v>
      </c>
      <c r="AA1618" t="s">
        <v>170</v>
      </c>
      <c r="AB1618" t="s">
        <v>6976</v>
      </c>
      <c r="AC1618" t="s">
        <v>6982</v>
      </c>
      <c r="AF1618" t="s">
        <v>12808</v>
      </c>
      <c r="AG1618" t="s">
        <v>76</v>
      </c>
      <c r="AH1618" t="s">
        <v>12003</v>
      </c>
      <c r="AI1618" t="s">
        <v>10682</v>
      </c>
      <c r="AJ1618" t="s">
        <v>10682</v>
      </c>
      <c r="AK1618"/>
      <c r="AL1618">
        <v>0</v>
      </c>
    </row>
    <row r="1619" spans="1:38" x14ac:dyDescent="0.25">
      <c r="A1619" t="s">
        <v>78</v>
      </c>
      <c r="B1619" t="s">
        <v>3690</v>
      </c>
      <c r="C1619" t="s">
        <v>10006</v>
      </c>
      <c r="D1619" t="s">
        <v>6967</v>
      </c>
      <c r="E1619" t="s">
        <v>6981</v>
      </c>
      <c r="F1619" t="s">
        <v>2870</v>
      </c>
      <c r="G1619" t="s">
        <v>54</v>
      </c>
      <c r="I1619" t="s">
        <v>52</v>
      </c>
      <c r="J1619" t="s">
        <v>6981</v>
      </c>
      <c r="K1619" t="s">
        <v>3237</v>
      </c>
      <c r="L1619" t="s">
        <v>183</v>
      </c>
      <c r="M1619" t="s">
        <v>10007</v>
      </c>
      <c r="N1619" t="s">
        <v>184</v>
      </c>
      <c r="O1619" t="s">
        <v>95</v>
      </c>
      <c r="P1619" t="s">
        <v>81</v>
      </c>
      <c r="Q1619" t="s">
        <v>10008</v>
      </c>
      <c r="R1619" t="s">
        <v>10009</v>
      </c>
      <c r="S1619" t="s">
        <v>72</v>
      </c>
      <c r="V1619" t="s">
        <v>96</v>
      </c>
      <c r="X1619" t="s">
        <v>1095</v>
      </c>
      <c r="Z1619" t="s">
        <v>6968</v>
      </c>
      <c r="AA1619" t="s">
        <v>99</v>
      </c>
      <c r="AB1619" t="s">
        <v>10010</v>
      </c>
      <c r="AC1619" t="s">
        <v>6969</v>
      </c>
      <c r="AF1619" t="s">
        <v>12809</v>
      </c>
      <c r="AG1619" t="s">
        <v>76</v>
      </c>
      <c r="AH1619" t="s">
        <v>12810</v>
      </c>
      <c r="AI1619" t="s">
        <v>10682</v>
      </c>
      <c r="AJ1619" t="s">
        <v>10682</v>
      </c>
      <c r="AK1619"/>
      <c r="AL1619">
        <v>0</v>
      </c>
    </row>
    <row r="1620" spans="1:38" x14ac:dyDescent="0.25">
      <c r="A1620" t="s">
        <v>78</v>
      </c>
      <c r="B1620" t="s">
        <v>254</v>
      </c>
      <c r="C1620" t="s">
        <v>10011</v>
      </c>
      <c r="D1620" t="s">
        <v>7717</v>
      </c>
      <c r="E1620" t="s">
        <v>6981</v>
      </c>
      <c r="F1620" t="s">
        <v>2870</v>
      </c>
      <c r="G1620" t="s">
        <v>54</v>
      </c>
      <c r="I1620" t="s">
        <v>52</v>
      </c>
      <c r="J1620" t="s">
        <v>6981</v>
      </c>
      <c r="K1620" t="s">
        <v>3420</v>
      </c>
      <c r="L1620" t="s">
        <v>43</v>
      </c>
      <c r="M1620" t="s">
        <v>10012</v>
      </c>
      <c r="N1620" t="s">
        <v>184</v>
      </c>
      <c r="P1620" t="s">
        <v>81</v>
      </c>
      <c r="Q1620" t="s">
        <v>10013</v>
      </c>
      <c r="R1620" t="s">
        <v>10014</v>
      </c>
      <c r="S1620" t="s">
        <v>72</v>
      </c>
      <c r="V1620" t="s">
        <v>10015</v>
      </c>
      <c r="X1620" t="s">
        <v>10016</v>
      </c>
      <c r="Z1620" t="s">
        <v>7723</v>
      </c>
      <c r="AA1620" t="s">
        <v>10017</v>
      </c>
      <c r="AB1620" t="s">
        <v>7369</v>
      </c>
      <c r="AF1620" t="s">
        <v>12811</v>
      </c>
      <c r="AG1620" t="s">
        <v>76</v>
      </c>
      <c r="AH1620" t="s">
        <v>12812</v>
      </c>
      <c r="AI1620" t="s">
        <v>10682</v>
      </c>
      <c r="AJ1620" t="s">
        <v>10682</v>
      </c>
      <c r="AK1620"/>
      <c r="AL1620">
        <v>0</v>
      </c>
    </row>
    <row r="1621" spans="1:38" x14ac:dyDescent="0.25">
      <c r="A1621" t="s">
        <v>78</v>
      </c>
      <c r="B1621" t="s">
        <v>137</v>
      </c>
      <c r="C1621" t="s">
        <v>10645</v>
      </c>
      <c r="D1621" t="s">
        <v>6957</v>
      </c>
      <c r="E1621" t="s">
        <v>6981</v>
      </c>
      <c r="F1621" t="s">
        <v>2870</v>
      </c>
      <c r="G1621" t="s">
        <v>54</v>
      </c>
      <c r="H1621" t="s">
        <v>51</v>
      </c>
      <c r="I1621" t="s">
        <v>52</v>
      </c>
      <c r="J1621" t="s">
        <v>37</v>
      </c>
      <c r="K1621" t="s">
        <v>3237</v>
      </c>
      <c r="L1621" t="s">
        <v>183</v>
      </c>
      <c r="M1621" t="s">
        <v>10646</v>
      </c>
      <c r="N1621" t="s">
        <v>732</v>
      </c>
      <c r="O1621" t="s">
        <v>105</v>
      </c>
      <c r="P1621" t="s">
        <v>81</v>
      </c>
      <c r="Q1621" t="s">
        <v>10647</v>
      </c>
      <c r="R1621" t="s">
        <v>10648</v>
      </c>
      <c r="S1621" t="s">
        <v>72</v>
      </c>
      <c r="Z1621" t="s">
        <v>6958</v>
      </c>
      <c r="AA1621" t="s">
        <v>10649</v>
      </c>
      <c r="AC1621" t="s">
        <v>6960</v>
      </c>
      <c r="AF1621" t="s">
        <v>12813</v>
      </c>
      <c r="AG1621" t="s">
        <v>108</v>
      </c>
      <c r="AH1621" t="s">
        <v>12813</v>
      </c>
      <c r="AI1621" t="s">
        <v>10682</v>
      </c>
      <c r="AJ1621" t="s">
        <v>10682</v>
      </c>
      <c r="AK1621"/>
      <c r="AL1621">
        <v>0</v>
      </c>
    </row>
    <row r="1622" spans="1:38" x14ac:dyDescent="0.25">
      <c r="A1622" t="s">
        <v>78</v>
      </c>
      <c r="B1622" t="s">
        <v>279</v>
      </c>
      <c r="C1622" t="s">
        <v>10018</v>
      </c>
      <c r="D1622" t="s">
        <v>6978</v>
      </c>
      <c r="E1622" t="s">
        <v>6981</v>
      </c>
      <c r="F1622" t="s">
        <v>2870</v>
      </c>
      <c r="G1622" t="s">
        <v>54</v>
      </c>
      <c r="I1622" t="s">
        <v>52</v>
      </c>
      <c r="J1622" t="s">
        <v>6981</v>
      </c>
      <c r="K1622" t="s">
        <v>3828</v>
      </c>
      <c r="L1622" t="s">
        <v>60</v>
      </c>
      <c r="M1622" t="s">
        <v>10019</v>
      </c>
      <c r="N1622" t="s">
        <v>80</v>
      </c>
      <c r="P1622" t="s">
        <v>81</v>
      </c>
      <c r="Q1622" t="s">
        <v>10020</v>
      </c>
      <c r="R1622" t="s">
        <v>10021</v>
      </c>
      <c r="S1622" t="s">
        <v>72</v>
      </c>
      <c r="Z1622" t="s">
        <v>6979</v>
      </c>
      <c r="AA1622" t="s">
        <v>10022</v>
      </c>
      <c r="AC1622" t="s">
        <v>6975</v>
      </c>
      <c r="AF1622" t="s">
        <v>12814</v>
      </c>
      <c r="AG1622" t="s">
        <v>76</v>
      </c>
      <c r="AH1622" t="s">
        <v>11874</v>
      </c>
      <c r="AI1622" t="s">
        <v>10682</v>
      </c>
      <c r="AJ1622" t="s">
        <v>10682</v>
      </c>
      <c r="AK1622"/>
      <c r="AL1622">
        <v>0</v>
      </c>
    </row>
    <row r="1623" spans="1:38" x14ac:dyDescent="0.25">
      <c r="A1623" t="s">
        <v>78</v>
      </c>
      <c r="B1623" t="s">
        <v>1173</v>
      </c>
      <c r="C1623" t="s">
        <v>10023</v>
      </c>
      <c r="D1623" t="s">
        <v>6967</v>
      </c>
      <c r="E1623" t="s">
        <v>6981</v>
      </c>
      <c r="F1623" t="s">
        <v>2870</v>
      </c>
      <c r="G1623" t="s">
        <v>54</v>
      </c>
      <c r="I1623" t="s">
        <v>78</v>
      </c>
      <c r="J1623" t="s">
        <v>6981</v>
      </c>
      <c r="K1623" t="s">
        <v>3151</v>
      </c>
      <c r="L1623" t="s">
        <v>60</v>
      </c>
      <c r="M1623" t="s">
        <v>10024</v>
      </c>
      <c r="N1623" t="s">
        <v>184</v>
      </c>
      <c r="O1623" t="s">
        <v>95</v>
      </c>
      <c r="P1623" t="s">
        <v>81</v>
      </c>
      <c r="Q1623" t="s">
        <v>10025</v>
      </c>
      <c r="R1623" t="s">
        <v>10026</v>
      </c>
      <c r="S1623" t="s">
        <v>72</v>
      </c>
      <c r="V1623" t="s">
        <v>96</v>
      </c>
      <c r="X1623" t="s">
        <v>1095</v>
      </c>
      <c r="Z1623" t="s">
        <v>6968</v>
      </c>
      <c r="AA1623" t="s">
        <v>99</v>
      </c>
      <c r="AB1623" t="s">
        <v>10027</v>
      </c>
      <c r="AC1623" t="s">
        <v>6969</v>
      </c>
      <c r="AF1623" t="s">
        <v>12815</v>
      </c>
      <c r="AG1623" t="s">
        <v>76</v>
      </c>
      <c r="AH1623" t="s">
        <v>12816</v>
      </c>
      <c r="AI1623" t="s">
        <v>10682</v>
      </c>
      <c r="AJ1623" t="s">
        <v>10682</v>
      </c>
      <c r="AK1623"/>
      <c r="AL1623">
        <v>0</v>
      </c>
    </row>
    <row r="1624" spans="1:38" x14ac:dyDescent="0.25">
      <c r="A1624" t="s">
        <v>78</v>
      </c>
      <c r="B1624" t="s">
        <v>1915</v>
      </c>
      <c r="C1624" t="s">
        <v>10028</v>
      </c>
      <c r="D1624" t="s">
        <v>6978</v>
      </c>
      <c r="E1624" t="s">
        <v>6981</v>
      </c>
      <c r="F1624" t="s">
        <v>3028</v>
      </c>
      <c r="G1624" t="s">
        <v>94</v>
      </c>
      <c r="I1624" t="s">
        <v>52</v>
      </c>
      <c r="J1624" t="s">
        <v>6981</v>
      </c>
      <c r="K1624" t="s">
        <v>3310</v>
      </c>
      <c r="L1624" t="s">
        <v>70</v>
      </c>
      <c r="M1624" t="s">
        <v>10029</v>
      </c>
      <c r="N1624" t="s">
        <v>184</v>
      </c>
      <c r="P1624" t="s">
        <v>81</v>
      </c>
      <c r="Q1624" t="s">
        <v>10030</v>
      </c>
      <c r="R1624" t="s">
        <v>10031</v>
      </c>
      <c r="S1624" t="s">
        <v>72</v>
      </c>
      <c r="Z1624" t="s">
        <v>6979</v>
      </c>
      <c r="AA1624" t="s">
        <v>170</v>
      </c>
      <c r="AC1624" t="s">
        <v>6975</v>
      </c>
      <c r="AF1624" t="s">
        <v>12817</v>
      </c>
      <c r="AG1624" t="s">
        <v>76</v>
      </c>
      <c r="AH1624" t="s">
        <v>12778</v>
      </c>
      <c r="AI1624" t="s">
        <v>10682</v>
      </c>
      <c r="AJ1624" t="s">
        <v>10682</v>
      </c>
      <c r="AK1624"/>
      <c r="AL1624">
        <v>0</v>
      </c>
    </row>
    <row r="1625" spans="1:38" x14ac:dyDescent="0.25">
      <c r="A1625" t="s">
        <v>78</v>
      </c>
      <c r="B1625" t="s">
        <v>3549</v>
      </c>
      <c r="C1625" t="s">
        <v>10032</v>
      </c>
      <c r="D1625" t="s">
        <v>6978</v>
      </c>
      <c r="E1625" t="s">
        <v>6981</v>
      </c>
      <c r="F1625" t="s">
        <v>3129</v>
      </c>
      <c r="G1625" t="s">
        <v>43</v>
      </c>
      <c r="I1625" t="s">
        <v>52</v>
      </c>
      <c r="J1625" t="s">
        <v>6981</v>
      </c>
      <c r="K1625" t="s">
        <v>3476</v>
      </c>
      <c r="L1625" t="s">
        <v>183</v>
      </c>
      <c r="M1625" t="s">
        <v>10033</v>
      </c>
      <c r="N1625" t="s">
        <v>184</v>
      </c>
      <c r="P1625" t="s">
        <v>81</v>
      </c>
      <c r="Q1625" t="s">
        <v>10034</v>
      </c>
      <c r="R1625" t="s">
        <v>10035</v>
      </c>
      <c r="S1625" t="s">
        <v>72</v>
      </c>
      <c r="Z1625" t="s">
        <v>6979</v>
      </c>
      <c r="AA1625" t="s">
        <v>10036</v>
      </c>
      <c r="AC1625" t="s">
        <v>6975</v>
      </c>
      <c r="AF1625" t="s">
        <v>12818</v>
      </c>
      <c r="AG1625" t="s">
        <v>76</v>
      </c>
      <c r="AH1625" t="s">
        <v>12819</v>
      </c>
      <c r="AI1625" t="s">
        <v>10682</v>
      </c>
      <c r="AJ1625" t="s">
        <v>10682</v>
      </c>
      <c r="AK1625"/>
      <c r="AL1625">
        <v>0</v>
      </c>
    </row>
    <row r="1626" spans="1:38" x14ac:dyDescent="0.25">
      <c r="A1626" t="s">
        <v>78</v>
      </c>
      <c r="B1626" t="s">
        <v>3924</v>
      </c>
      <c r="C1626" t="s">
        <v>10037</v>
      </c>
      <c r="D1626" t="s">
        <v>6961</v>
      </c>
      <c r="E1626" t="s">
        <v>6981</v>
      </c>
      <c r="F1626" t="s">
        <v>3129</v>
      </c>
      <c r="G1626" t="s">
        <v>43</v>
      </c>
      <c r="H1626" t="s">
        <v>51</v>
      </c>
      <c r="I1626" t="s">
        <v>78</v>
      </c>
      <c r="J1626" t="s">
        <v>6981</v>
      </c>
      <c r="K1626" t="s">
        <v>3420</v>
      </c>
      <c r="L1626" t="s">
        <v>43</v>
      </c>
      <c r="M1626" t="s">
        <v>10038</v>
      </c>
      <c r="N1626" t="s">
        <v>184</v>
      </c>
      <c r="O1626" t="s">
        <v>105</v>
      </c>
      <c r="P1626" t="s">
        <v>81</v>
      </c>
      <c r="Q1626" t="s">
        <v>10039</v>
      </c>
      <c r="R1626" t="s">
        <v>10040</v>
      </c>
      <c r="S1626" t="s">
        <v>72</v>
      </c>
      <c r="Z1626" t="s">
        <v>6962</v>
      </c>
      <c r="AA1626" t="s">
        <v>170</v>
      </c>
      <c r="AC1626" t="s">
        <v>6982</v>
      </c>
      <c r="AF1626" t="s">
        <v>12820</v>
      </c>
      <c r="AG1626" t="s">
        <v>76</v>
      </c>
      <c r="AH1626" t="s">
        <v>12821</v>
      </c>
      <c r="AI1626" t="s">
        <v>10682</v>
      </c>
      <c r="AJ1626" t="s">
        <v>10682</v>
      </c>
      <c r="AK1626"/>
      <c r="AL1626">
        <v>0</v>
      </c>
    </row>
    <row r="1627" spans="1:38" x14ac:dyDescent="0.25">
      <c r="A1627" t="s">
        <v>78</v>
      </c>
      <c r="B1627" t="s">
        <v>218</v>
      </c>
      <c r="C1627" t="s">
        <v>10041</v>
      </c>
      <c r="E1627" t="s">
        <v>6981</v>
      </c>
      <c r="F1627" t="s">
        <v>3129</v>
      </c>
      <c r="G1627" t="s">
        <v>43</v>
      </c>
      <c r="I1627" t="s">
        <v>52</v>
      </c>
      <c r="J1627" t="s">
        <v>6981</v>
      </c>
      <c r="K1627" t="s">
        <v>3420</v>
      </c>
      <c r="L1627" t="s">
        <v>43</v>
      </c>
      <c r="M1627" t="s">
        <v>10042</v>
      </c>
      <c r="N1627" t="s">
        <v>7005</v>
      </c>
      <c r="Z1627" t="s">
        <v>1140</v>
      </c>
      <c r="AA1627" t="s">
        <v>10043</v>
      </c>
      <c r="AC1627" t="s">
        <v>7162</v>
      </c>
      <c r="AD1627" t="s">
        <v>217</v>
      </c>
      <c r="AF1627"/>
      <c r="AG1627" t="s">
        <v>285</v>
      </c>
      <c r="AH1627" t="s">
        <v>12822</v>
      </c>
      <c r="AI1627" t="s">
        <v>10685</v>
      </c>
      <c r="AJ1627" t="s">
        <v>10685</v>
      </c>
      <c r="AK1627"/>
      <c r="AL1627">
        <v>0</v>
      </c>
    </row>
    <row r="1628" spans="1:38" x14ac:dyDescent="0.25">
      <c r="A1628" t="s">
        <v>78</v>
      </c>
      <c r="B1628" t="s">
        <v>9226</v>
      </c>
      <c r="C1628" t="s">
        <v>10044</v>
      </c>
      <c r="E1628" t="s">
        <v>6981</v>
      </c>
      <c r="F1628" t="s">
        <v>3151</v>
      </c>
      <c r="G1628" t="s">
        <v>60</v>
      </c>
      <c r="I1628" t="s">
        <v>52</v>
      </c>
      <c r="J1628" t="s">
        <v>37</v>
      </c>
      <c r="K1628" t="s">
        <v>3740</v>
      </c>
      <c r="L1628" t="s">
        <v>54</v>
      </c>
      <c r="M1628" t="s">
        <v>10045</v>
      </c>
      <c r="N1628" t="s">
        <v>197</v>
      </c>
      <c r="O1628" t="s">
        <v>10046</v>
      </c>
      <c r="P1628" t="s">
        <v>45</v>
      </c>
      <c r="R1628" t="s">
        <v>10047</v>
      </c>
      <c r="S1628" t="s">
        <v>46</v>
      </c>
      <c r="T1628" t="s">
        <v>476</v>
      </c>
      <c r="V1628" t="s">
        <v>10048</v>
      </c>
      <c r="X1628" t="s">
        <v>10049</v>
      </c>
      <c r="Y1628" t="s">
        <v>10050</v>
      </c>
      <c r="Z1628" t="s">
        <v>64</v>
      </c>
      <c r="AA1628" t="s">
        <v>10051</v>
      </c>
      <c r="AE1628" t="s">
        <v>10052</v>
      </c>
      <c r="AF1628"/>
      <c r="AG1628" t="s">
        <v>49</v>
      </c>
      <c r="AH1628" t="s">
        <v>12823</v>
      </c>
      <c r="AI1628" t="s">
        <v>10682</v>
      </c>
      <c r="AJ1628" t="s">
        <v>10682</v>
      </c>
      <c r="AK1628"/>
      <c r="AL1628">
        <v>0</v>
      </c>
    </row>
    <row r="1629" spans="1:38" x14ac:dyDescent="0.25">
      <c r="A1629" t="s">
        <v>78</v>
      </c>
      <c r="B1629" t="s">
        <v>3365</v>
      </c>
      <c r="C1629" t="s">
        <v>10053</v>
      </c>
      <c r="E1629" t="s">
        <v>6981</v>
      </c>
      <c r="F1629" t="s">
        <v>3151</v>
      </c>
      <c r="G1629" t="s">
        <v>60</v>
      </c>
      <c r="I1629" t="s">
        <v>103</v>
      </c>
      <c r="J1629" t="s">
        <v>645</v>
      </c>
      <c r="K1629" t="s">
        <v>3310</v>
      </c>
      <c r="L1629" t="s">
        <v>70</v>
      </c>
      <c r="M1629" t="s">
        <v>6552</v>
      </c>
      <c r="N1629" t="s">
        <v>197</v>
      </c>
      <c r="P1629" t="s">
        <v>62</v>
      </c>
      <c r="R1629" t="s">
        <v>10054</v>
      </c>
      <c r="S1629" t="s">
        <v>46</v>
      </c>
      <c r="T1629" t="s">
        <v>3020</v>
      </c>
      <c r="V1629" t="s">
        <v>10055</v>
      </c>
      <c r="X1629" t="s">
        <v>10056</v>
      </c>
      <c r="Z1629" t="s">
        <v>8437</v>
      </c>
      <c r="AA1629" t="s">
        <v>10057</v>
      </c>
      <c r="AC1629" t="s">
        <v>10058</v>
      </c>
      <c r="AF1629"/>
      <c r="AG1629" t="s">
        <v>49</v>
      </c>
      <c r="AH1629" t="s">
        <v>12824</v>
      </c>
      <c r="AI1629" t="s">
        <v>10682</v>
      </c>
      <c r="AJ1629" t="s">
        <v>10682</v>
      </c>
      <c r="AK1629" t="s">
        <v>10789</v>
      </c>
      <c r="AL1629">
        <v>0</v>
      </c>
    </row>
    <row r="1630" spans="1:38" x14ac:dyDescent="0.25">
      <c r="A1630" t="s">
        <v>78</v>
      </c>
      <c r="B1630" t="s">
        <v>3365</v>
      </c>
      <c r="C1630" t="s">
        <v>10059</v>
      </c>
      <c r="E1630" t="s">
        <v>6981</v>
      </c>
      <c r="F1630" t="s">
        <v>3151</v>
      </c>
      <c r="G1630" t="s">
        <v>60</v>
      </c>
      <c r="I1630" t="s">
        <v>52</v>
      </c>
      <c r="J1630" t="s">
        <v>645</v>
      </c>
      <c r="K1630" t="s">
        <v>3310</v>
      </c>
      <c r="L1630" t="s">
        <v>70</v>
      </c>
      <c r="M1630" t="s">
        <v>6552</v>
      </c>
      <c r="N1630" t="s">
        <v>197</v>
      </c>
      <c r="P1630" t="s">
        <v>62</v>
      </c>
      <c r="R1630" t="s">
        <v>10054</v>
      </c>
      <c r="S1630" t="s">
        <v>46</v>
      </c>
      <c r="T1630" t="s">
        <v>3020</v>
      </c>
      <c r="V1630" t="s">
        <v>10055</v>
      </c>
      <c r="X1630" t="s">
        <v>10056</v>
      </c>
      <c r="Z1630" t="s">
        <v>8437</v>
      </c>
      <c r="AA1630" t="s">
        <v>10057</v>
      </c>
      <c r="AF1630"/>
      <c r="AG1630" t="s">
        <v>49</v>
      </c>
      <c r="AH1630" t="s">
        <v>12825</v>
      </c>
      <c r="AI1630" t="s">
        <v>10682</v>
      </c>
      <c r="AJ1630" t="s">
        <v>10682</v>
      </c>
      <c r="AK1630" t="s">
        <v>10789</v>
      </c>
      <c r="AL1630">
        <v>0</v>
      </c>
    </row>
    <row r="1631" spans="1:38" x14ac:dyDescent="0.25">
      <c r="A1631" t="s">
        <v>78</v>
      </c>
      <c r="B1631" t="s">
        <v>3930</v>
      </c>
      <c r="C1631" t="s">
        <v>10060</v>
      </c>
      <c r="D1631" t="s">
        <v>6961</v>
      </c>
      <c r="E1631" t="s">
        <v>6981</v>
      </c>
      <c r="F1631" t="s">
        <v>3151</v>
      </c>
      <c r="G1631" t="s">
        <v>60</v>
      </c>
      <c r="H1631" t="s">
        <v>51</v>
      </c>
      <c r="I1631" t="s">
        <v>78</v>
      </c>
      <c r="J1631" t="s">
        <v>6981</v>
      </c>
      <c r="K1631" t="s">
        <v>3255</v>
      </c>
      <c r="L1631" t="s">
        <v>60</v>
      </c>
      <c r="M1631" t="s">
        <v>10061</v>
      </c>
      <c r="N1631" t="s">
        <v>184</v>
      </c>
      <c r="O1631" t="s">
        <v>105</v>
      </c>
      <c r="P1631" t="s">
        <v>81</v>
      </c>
      <c r="Q1631" t="s">
        <v>10062</v>
      </c>
      <c r="R1631" t="s">
        <v>10063</v>
      </c>
      <c r="S1631" t="s">
        <v>72</v>
      </c>
      <c r="Z1631" t="s">
        <v>6962</v>
      </c>
      <c r="AA1631" t="s">
        <v>170</v>
      </c>
      <c r="AC1631" t="s">
        <v>6982</v>
      </c>
      <c r="AF1631" t="s">
        <v>12826</v>
      </c>
      <c r="AG1631" t="s">
        <v>76</v>
      </c>
      <c r="AH1631" t="s">
        <v>11951</v>
      </c>
      <c r="AI1631" t="s">
        <v>10682</v>
      </c>
      <c r="AJ1631" t="s">
        <v>10682</v>
      </c>
      <c r="AK1631"/>
      <c r="AL1631">
        <v>0</v>
      </c>
    </row>
    <row r="1632" spans="1:38" x14ac:dyDescent="0.25">
      <c r="A1632" t="s">
        <v>78</v>
      </c>
      <c r="B1632" t="s">
        <v>953</v>
      </c>
      <c r="C1632" t="s">
        <v>10064</v>
      </c>
      <c r="E1632" t="s">
        <v>6981</v>
      </c>
      <c r="F1632" t="s">
        <v>3151</v>
      </c>
      <c r="G1632" t="s">
        <v>60</v>
      </c>
      <c r="H1632" t="s">
        <v>51</v>
      </c>
      <c r="I1632" t="s">
        <v>78</v>
      </c>
      <c r="J1632" t="s">
        <v>6981</v>
      </c>
      <c r="K1632" t="s">
        <v>3237</v>
      </c>
      <c r="L1632" t="s">
        <v>183</v>
      </c>
      <c r="M1632" t="s">
        <v>10065</v>
      </c>
      <c r="N1632" t="s">
        <v>7418</v>
      </c>
      <c r="O1632" t="s">
        <v>10066</v>
      </c>
      <c r="P1632" t="s">
        <v>81</v>
      </c>
      <c r="Q1632" t="s">
        <v>10067</v>
      </c>
      <c r="R1632" t="s">
        <v>10068</v>
      </c>
      <c r="S1632" t="s">
        <v>72</v>
      </c>
      <c r="Z1632" t="s">
        <v>8096</v>
      </c>
      <c r="AA1632" t="s">
        <v>1010</v>
      </c>
      <c r="AC1632" t="s">
        <v>8387</v>
      </c>
      <c r="AF1632" t="s">
        <v>12827</v>
      </c>
      <c r="AG1632" t="s">
        <v>49</v>
      </c>
      <c r="AH1632" t="s">
        <v>12827</v>
      </c>
      <c r="AI1632" t="s">
        <v>10682</v>
      </c>
      <c r="AJ1632" t="s">
        <v>10682</v>
      </c>
      <c r="AK1632"/>
      <c r="AL1632">
        <v>0</v>
      </c>
    </row>
    <row r="1633" spans="1:38" x14ac:dyDescent="0.25">
      <c r="A1633" t="s">
        <v>78</v>
      </c>
      <c r="B1633" t="s">
        <v>112</v>
      </c>
      <c r="C1633" t="s">
        <v>10069</v>
      </c>
      <c r="E1633" t="s">
        <v>6981</v>
      </c>
      <c r="F1633" t="s">
        <v>3151</v>
      </c>
      <c r="G1633" t="s">
        <v>60</v>
      </c>
      <c r="I1633" t="s">
        <v>52</v>
      </c>
      <c r="J1633" t="s">
        <v>37</v>
      </c>
      <c r="K1633" t="s">
        <v>3255</v>
      </c>
      <c r="L1633" t="s">
        <v>60</v>
      </c>
      <c r="M1633" t="s">
        <v>10070</v>
      </c>
      <c r="N1633" t="s">
        <v>732</v>
      </c>
      <c r="P1633" t="s">
        <v>81</v>
      </c>
      <c r="Z1633" t="s">
        <v>10071</v>
      </c>
      <c r="AF1633"/>
      <c r="AG1633" t="s">
        <v>108</v>
      </c>
      <c r="AH1633" t="s">
        <v>12828</v>
      </c>
      <c r="AI1633" t="s">
        <v>10682</v>
      </c>
      <c r="AJ1633" t="s">
        <v>10682</v>
      </c>
      <c r="AK1633"/>
      <c r="AL1633">
        <v>0</v>
      </c>
    </row>
    <row r="1634" spans="1:38" x14ac:dyDescent="0.25">
      <c r="A1634" t="s">
        <v>78</v>
      </c>
      <c r="B1634" t="s">
        <v>1003</v>
      </c>
      <c r="C1634" t="s">
        <v>10072</v>
      </c>
      <c r="D1634" t="s">
        <v>6961</v>
      </c>
      <c r="E1634" t="s">
        <v>6981</v>
      </c>
      <c r="F1634" t="s">
        <v>3123</v>
      </c>
      <c r="G1634" t="s">
        <v>39</v>
      </c>
      <c r="H1634" t="s">
        <v>51</v>
      </c>
      <c r="I1634" t="s">
        <v>78</v>
      </c>
      <c r="J1634" t="s">
        <v>6981</v>
      </c>
      <c r="K1634" t="s">
        <v>3420</v>
      </c>
      <c r="L1634" t="s">
        <v>43</v>
      </c>
      <c r="M1634" t="s">
        <v>10073</v>
      </c>
      <c r="N1634" t="s">
        <v>184</v>
      </c>
      <c r="O1634" t="s">
        <v>10074</v>
      </c>
      <c r="P1634" t="s">
        <v>45</v>
      </c>
      <c r="Q1634" t="s">
        <v>10075</v>
      </c>
      <c r="R1634" t="s">
        <v>10076</v>
      </c>
      <c r="S1634" t="s">
        <v>72</v>
      </c>
      <c r="V1634" t="s">
        <v>10077</v>
      </c>
      <c r="X1634" t="s">
        <v>10078</v>
      </c>
      <c r="Y1634" t="s">
        <v>10079</v>
      </c>
      <c r="Z1634" t="s">
        <v>6962</v>
      </c>
      <c r="AA1634" t="s">
        <v>10080</v>
      </c>
      <c r="AB1634" t="s">
        <v>6959</v>
      </c>
      <c r="AC1634" t="s">
        <v>6982</v>
      </c>
      <c r="AF1634" t="s">
        <v>12829</v>
      </c>
      <c r="AG1634" t="s">
        <v>76</v>
      </c>
      <c r="AH1634" t="s">
        <v>12830</v>
      </c>
      <c r="AI1634" t="s">
        <v>10682</v>
      </c>
      <c r="AJ1634" t="s">
        <v>10682</v>
      </c>
      <c r="AK1634"/>
      <c r="AL1634">
        <v>0</v>
      </c>
    </row>
    <row r="1635" spans="1:38" x14ac:dyDescent="0.25">
      <c r="A1635" t="s">
        <v>78</v>
      </c>
      <c r="B1635" t="s">
        <v>3360</v>
      </c>
      <c r="C1635" t="s">
        <v>10081</v>
      </c>
      <c r="D1635" t="s">
        <v>10082</v>
      </c>
      <c r="E1635" t="s">
        <v>6981</v>
      </c>
      <c r="F1635" t="s">
        <v>3123</v>
      </c>
      <c r="G1635" t="s">
        <v>39</v>
      </c>
      <c r="I1635" t="s">
        <v>52</v>
      </c>
      <c r="J1635" t="s">
        <v>37</v>
      </c>
      <c r="K1635" t="s">
        <v>3255</v>
      </c>
      <c r="L1635" t="s">
        <v>60</v>
      </c>
      <c r="M1635" t="s">
        <v>10083</v>
      </c>
      <c r="N1635" t="s">
        <v>7005</v>
      </c>
      <c r="O1635" t="s">
        <v>10084</v>
      </c>
      <c r="P1635" t="s">
        <v>648</v>
      </c>
      <c r="R1635" t="s">
        <v>10085</v>
      </c>
      <c r="S1635" t="s">
        <v>46</v>
      </c>
      <c r="T1635" t="s">
        <v>264</v>
      </c>
      <c r="V1635" t="s">
        <v>10086</v>
      </c>
      <c r="X1635" t="s">
        <v>10087</v>
      </c>
      <c r="Y1635" t="s">
        <v>10088</v>
      </c>
      <c r="Z1635" t="s">
        <v>8437</v>
      </c>
      <c r="AA1635" t="s">
        <v>10089</v>
      </c>
      <c r="AB1635" t="s">
        <v>10090</v>
      </c>
      <c r="AC1635" t="s">
        <v>10091</v>
      </c>
      <c r="AE1635" t="s">
        <v>10092</v>
      </c>
      <c r="AF1635"/>
      <c r="AG1635" t="s">
        <v>285</v>
      </c>
      <c r="AH1635" t="s">
        <v>12831</v>
      </c>
      <c r="AI1635" t="s">
        <v>11148</v>
      </c>
      <c r="AJ1635" t="s">
        <v>11148</v>
      </c>
      <c r="AK1635"/>
      <c r="AL1635">
        <v>0</v>
      </c>
    </row>
    <row r="1636" spans="1:38" x14ac:dyDescent="0.25">
      <c r="A1636" t="s">
        <v>78</v>
      </c>
      <c r="B1636" t="s">
        <v>953</v>
      </c>
      <c r="C1636" t="s">
        <v>10093</v>
      </c>
      <c r="D1636" t="s">
        <v>6978</v>
      </c>
      <c r="E1636" t="s">
        <v>6981</v>
      </c>
      <c r="F1636" t="s">
        <v>3123</v>
      </c>
      <c r="G1636" t="s">
        <v>39</v>
      </c>
      <c r="I1636" t="s">
        <v>52</v>
      </c>
      <c r="J1636" t="s">
        <v>6981</v>
      </c>
      <c r="K1636" t="s">
        <v>3673</v>
      </c>
      <c r="L1636" t="s">
        <v>43</v>
      </c>
      <c r="M1636" t="s">
        <v>10094</v>
      </c>
      <c r="N1636" t="s">
        <v>184</v>
      </c>
      <c r="P1636" t="s">
        <v>81</v>
      </c>
      <c r="Q1636" t="s">
        <v>10095</v>
      </c>
      <c r="R1636" t="s">
        <v>10096</v>
      </c>
      <c r="S1636" t="s">
        <v>72</v>
      </c>
      <c r="Z1636" t="s">
        <v>6979</v>
      </c>
      <c r="AA1636" t="s">
        <v>10097</v>
      </c>
      <c r="AC1636" t="s">
        <v>6975</v>
      </c>
      <c r="AF1636" t="s">
        <v>12832</v>
      </c>
      <c r="AG1636" t="s">
        <v>76</v>
      </c>
      <c r="AH1636" t="s">
        <v>12833</v>
      </c>
      <c r="AI1636" t="s">
        <v>10682</v>
      </c>
      <c r="AJ1636" t="s">
        <v>10682</v>
      </c>
      <c r="AK1636"/>
      <c r="AL1636">
        <v>0</v>
      </c>
    </row>
    <row r="1637" spans="1:38" x14ac:dyDescent="0.25">
      <c r="A1637" t="s">
        <v>78</v>
      </c>
      <c r="B1637" t="s">
        <v>50</v>
      </c>
      <c r="C1637" t="s">
        <v>10098</v>
      </c>
      <c r="D1637" t="s">
        <v>6978</v>
      </c>
      <c r="E1637" t="s">
        <v>6981</v>
      </c>
      <c r="F1637" t="s">
        <v>3123</v>
      </c>
      <c r="G1637" t="s">
        <v>39</v>
      </c>
      <c r="I1637" t="s">
        <v>52</v>
      </c>
      <c r="J1637" t="s">
        <v>6981</v>
      </c>
      <c r="K1637" t="s">
        <v>3673</v>
      </c>
      <c r="L1637" t="s">
        <v>43</v>
      </c>
      <c r="M1637" t="s">
        <v>10099</v>
      </c>
      <c r="N1637" t="s">
        <v>184</v>
      </c>
      <c r="P1637" t="s">
        <v>81</v>
      </c>
      <c r="Q1637" t="s">
        <v>10100</v>
      </c>
      <c r="R1637" t="s">
        <v>10101</v>
      </c>
      <c r="S1637" t="s">
        <v>72</v>
      </c>
      <c r="Z1637" t="s">
        <v>6979</v>
      </c>
      <c r="AA1637" t="s">
        <v>10102</v>
      </c>
      <c r="AC1637" t="s">
        <v>6975</v>
      </c>
      <c r="AF1637" t="s">
        <v>12834</v>
      </c>
      <c r="AG1637" t="s">
        <v>76</v>
      </c>
      <c r="AH1637" t="s">
        <v>12835</v>
      </c>
      <c r="AI1637" t="s">
        <v>10682</v>
      </c>
      <c r="AJ1637" t="s">
        <v>10682</v>
      </c>
      <c r="AK1637"/>
      <c r="AL1637">
        <v>0</v>
      </c>
    </row>
    <row r="1638" spans="1:38" x14ac:dyDescent="0.25">
      <c r="A1638" t="s">
        <v>78</v>
      </c>
      <c r="B1638" t="s">
        <v>156</v>
      </c>
      <c r="C1638" t="s">
        <v>10103</v>
      </c>
      <c r="E1638" t="s">
        <v>6981</v>
      </c>
      <c r="F1638" t="s">
        <v>3420</v>
      </c>
      <c r="G1638" t="s">
        <v>43</v>
      </c>
      <c r="I1638" t="s">
        <v>78</v>
      </c>
      <c r="J1638" t="s">
        <v>6981</v>
      </c>
      <c r="K1638" t="s">
        <v>3255</v>
      </c>
      <c r="L1638" t="s">
        <v>60</v>
      </c>
      <c r="M1638" t="s">
        <v>10104</v>
      </c>
      <c r="N1638" t="s">
        <v>190</v>
      </c>
      <c r="P1638" t="s">
        <v>81</v>
      </c>
      <c r="R1638" t="s">
        <v>10105</v>
      </c>
      <c r="S1638" t="s">
        <v>46</v>
      </c>
      <c r="T1638" t="s">
        <v>889</v>
      </c>
      <c r="V1638" t="s">
        <v>10106</v>
      </c>
      <c r="X1638" t="s">
        <v>10107</v>
      </c>
      <c r="Z1638" t="s">
        <v>8191</v>
      </c>
      <c r="AA1638" t="s">
        <v>10108</v>
      </c>
      <c r="AB1638" t="s">
        <v>6990</v>
      </c>
      <c r="AF1638"/>
      <c r="AG1638" t="s">
        <v>76</v>
      </c>
      <c r="AH1638" t="s">
        <v>12836</v>
      </c>
      <c r="AI1638" t="s">
        <v>10682</v>
      </c>
      <c r="AJ1638" t="s">
        <v>10682</v>
      </c>
      <c r="AK1638"/>
      <c r="AL1638">
        <v>0</v>
      </c>
    </row>
    <row r="1639" spans="1:38" x14ac:dyDescent="0.25">
      <c r="A1639" t="s">
        <v>78</v>
      </c>
      <c r="B1639" t="s">
        <v>10109</v>
      </c>
      <c r="C1639" t="s">
        <v>10110</v>
      </c>
      <c r="D1639" t="s">
        <v>6961</v>
      </c>
      <c r="E1639" t="s">
        <v>6981</v>
      </c>
      <c r="F1639" t="s">
        <v>3255</v>
      </c>
      <c r="G1639" t="s">
        <v>60</v>
      </c>
      <c r="H1639" t="s">
        <v>51</v>
      </c>
      <c r="I1639" t="s">
        <v>178</v>
      </c>
      <c r="J1639" t="s">
        <v>6981</v>
      </c>
      <c r="K1639" t="s">
        <v>3692</v>
      </c>
      <c r="L1639" t="s">
        <v>70</v>
      </c>
      <c r="M1639" t="s">
        <v>10111</v>
      </c>
      <c r="N1639" t="s">
        <v>184</v>
      </c>
      <c r="O1639" t="s">
        <v>105</v>
      </c>
      <c r="P1639" t="s">
        <v>81</v>
      </c>
      <c r="Q1639" t="s">
        <v>10112</v>
      </c>
      <c r="R1639" t="s">
        <v>10113</v>
      </c>
      <c r="S1639" t="s">
        <v>72</v>
      </c>
      <c r="Z1639" t="s">
        <v>6962</v>
      </c>
      <c r="AA1639" t="s">
        <v>170</v>
      </c>
      <c r="AC1639" t="s">
        <v>6982</v>
      </c>
      <c r="AF1639" t="s">
        <v>12837</v>
      </c>
      <c r="AG1639" t="s">
        <v>76</v>
      </c>
      <c r="AH1639" t="s">
        <v>12838</v>
      </c>
      <c r="AI1639" t="s">
        <v>10682</v>
      </c>
      <c r="AJ1639" t="s">
        <v>10682</v>
      </c>
      <c r="AK1639"/>
      <c r="AL1639">
        <v>0</v>
      </c>
    </row>
    <row r="1640" spans="1:38" x14ac:dyDescent="0.25">
      <c r="A1640" t="s">
        <v>78</v>
      </c>
      <c r="B1640" t="s">
        <v>59</v>
      </c>
      <c r="C1640" t="s">
        <v>12839</v>
      </c>
      <c r="E1640" t="s">
        <v>6981</v>
      </c>
      <c r="F1640" t="s">
        <v>3255</v>
      </c>
      <c r="G1640" t="s">
        <v>60</v>
      </c>
      <c r="H1640" t="s">
        <v>51</v>
      </c>
      <c r="I1640" t="s">
        <v>103</v>
      </c>
      <c r="J1640" t="s">
        <v>92</v>
      </c>
      <c r="K1640" t="s">
        <v>3265</v>
      </c>
      <c r="L1640" t="s">
        <v>94</v>
      </c>
      <c r="M1640" t="s">
        <v>8593</v>
      </c>
      <c r="N1640" t="s">
        <v>197</v>
      </c>
      <c r="O1640" t="s">
        <v>8594</v>
      </c>
      <c r="P1640" t="s">
        <v>81</v>
      </c>
      <c r="Q1640" t="s">
        <v>12840</v>
      </c>
      <c r="R1640" t="s">
        <v>12841</v>
      </c>
      <c r="S1640" t="s">
        <v>72</v>
      </c>
      <c r="Z1640" t="s">
        <v>8096</v>
      </c>
      <c r="AA1640" t="s">
        <v>1010</v>
      </c>
      <c r="AC1640" t="s">
        <v>8097</v>
      </c>
      <c r="AF1640" t="s">
        <v>12842</v>
      </c>
      <c r="AG1640" t="s">
        <v>49</v>
      </c>
      <c r="AH1640" t="s">
        <v>12842</v>
      </c>
      <c r="AI1640" t="s">
        <v>10682</v>
      </c>
      <c r="AJ1640" t="s">
        <v>10682</v>
      </c>
      <c r="AK1640" t="s">
        <v>12066</v>
      </c>
      <c r="AL1640">
        <v>0</v>
      </c>
    </row>
    <row r="1641" spans="1:38" x14ac:dyDescent="0.25">
      <c r="A1641" t="s">
        <v>78</v>
      </c>
      <c r="B1641" t="s">
        <v>3635</v>
      </c>
      <c r="C1641" t="s">
        <v>10114</v>
      </c>
      <c r="E1641" t="s">
        <v>6981</v>
      </c>
      <c r="F1641" t="s">
        <v>3255</v>
      </c>
      <c r="G1641" t="s">
        <v>60</v>
      </c>
      <c r="I1641" t="s">
        <v>103</v>
      </c>
      <c r="J1641" t="s">
        <v>37</v>
      </c>
      <c r="K1641" t="s">
        <v>3721</v>
      </c>
      <c r="L1641" t="s">
        <v>60</v>
      </c>
      <c r="M1641" t="s">
        <v>10115</v>
      </c>
      <c r="N1641" t="s">
        <v>263</v>
      </c>
      <c r="P1641" t="s">
        <v>81</v>
      </c>
      <c r="R1641" t="s">
        <v>10116</v>
      </c>
      <c r="S1641" t="s">
        <v>46</v>
      </c>
      <c r="T1641" t="s">
        <v>10117</v>
      </c>
      <c r="V1641" t="s">
        <v>10118</v>
      </c>
      <c r="X1641" t="s">
        <v>10119</v>
      </c>
      <c r="Z1641" t="s">
        <v>87</v>
      </c>
      <c r="AA1641" t="s">
        <v>10120</v>
      </c>
      <c r="AB1641" t="s">
        <v>5888</v>
      </c>
      <c r="AF1641"/>
      <c r="AG1641" t="s">
        <v>49</v>
      </c>
      <c r="AH1641" t="s">
        <v>12843</v>
      </c>
      <c r="AI1641" t="s">
        <v>10682</v>
      </c>
      <c r="AJ1641" t="s">
        <v>10682</v>
      </c>
      <c r="AK1641"/>
      <c r="AL1641">
        <v>0</v>
      </c>
    </row>
    <row r="1642" spans="1:38" x14ac:dyDescent="0.25">
      <c r="A1642" t="s">
        <v>78</v>
      </c>
      <c r="B1642" t="s">
        <v>254</v>
      </c>
      <c r="C1642" t="s">
        <v>10121</v>
      </c>
      <c r="D1642" t="s">
        <v>6978</v>
      </c>
      <c r="E1642" t="s">
        <v>6981</v>
      </c>
      <c r="F1642" t="s">
        <v>3476</v>
      </c>
      <c r="G1642" t="s">
        <v>183</v>
      </c>
      <c r="I1642" t="s">
        <v>78</v>
      </c>
      <c r="J1642" t="s">
        <v>6981</v>
      </c>
      <c r="K1642" t="s">
        <v>3760</v>
      </c>
      <c r="L1642" t="s">
        <v>183</v>
      </c>
      <c r="M1642" t="s">
        <v>10122</v>
      </c>
      <c r="N1642" t="s">
        <v>80</v>
      </c>
      <c r="P1642" t="s">
        <v>81</v>
      </c>
      <c r="Q1642" t="s">
        <v>10123</v>
      </c>
      <c r="R1642" t="s">
        <v>10124</v>
      </c>
      <c r="S1642" t="s">
        <v>72</v>
      </c>
      <c r="Z1642" t="s">
        <v>6979</v>
      </c>
      <c r="AA1642" t="s">
        <v>170</v>
      </c>
      <c r="AC1642" t="s">
        <v>6975</v>
      </c>
      <c r="AF1642" t="s">
        <v>12844</v>
      </c>
      <c r="AG1642" t="s">
        <v>76</v>
      </c>
      <c r="AH1642" t="s">
        <v>12845</v>
      </c>
      <c r="AI1642" t="s">
        <v>10682</v>
      </c>
      <c r="AJ1642" t="s">
        <v>10682</v>
      </c>
      <c r="AK1642"/>
      <c r="AL1642">
        <v>0</v>
      </c>
    </row>
    <row r="1643" spans="1:38" x14ac:dyDescent="0.25">
      <c r="A1643" t="s">
        <v>78</v>
      </c>
      <c r="B1643" t="s">
        <v>664</v>
      </c>
      <c r="C1643" t="s">
        <v>10125</v>
      </c>
      <c r="D1643" t="s">
        <v>6961</v>
      </c>
      <c r="E1643" t="s">
        <v>6981</v>
      </c>
      <c r="F1643" t="s">
        <v>3476</v>
      </c>
      <c r="G1643" t="s">
        <v>183</v>
      </c>
      <c r="H1643" t="s">
        <v>51</v>
      </c>
      <c r="I1643" t="s">
        <v>78</v>
      </c>
      <c r="J1643" t="s">
        <v>6981</v>
      </c>
      <c r="K1643" t="s">
        <v>3880</v>
      </c>
      <c r="L1643" t="s">
        <v>94</v>
      </c>
      <c r="M1643" t="s">
        <v>10126</v>
      </c>
      <c r="N1643" t="s">
        <v>184</v>
      </c>
      <c r="O1643" t="s">
        <v>824</v>
      </c>
      <c r="P1643" t="s">
        <v>81</v>
      </c>
      <c r="Q1643" t="s">
        <v>10127</v>
      </c>
      <c r="R1643" t="s">
        <v>10128</v>
      </c>
      <c r="S1643" t="s">
        <v>72</v>
      </c>
      <c r="Z1643" t="s">
        <v>6962</v>
      </c>
      <c r="AA1643" t="s">
        <v>10129</v>
      </c>
      <c r="AC1643" t="s">
        <v>6982</v>
      </c>
      <c r="AF1643" t="s">
        <v>12846</v>
      </c>
      <c r="AG1643" t="s">
        <v>76</v>
      </c>
      <c r="AH1643" t="s">
        <v>12847</v>
      </c>
      <c r="AI1643" t="s">
        <v>10682</v>
      </c>
      <c r="AJ1643" t="s">
        <v>10682</v>
      </c>
      <c r="AK1643"/>
      <c r="AL1643">
        <v>0</v>
      </c>
    </row>
    <row r="1644" spans="1:38" x14ac:dyDescent="0.25">
      <c r="A1644" t="s">
        <v>78</v>
      </c>
      <c r="B1644" t="s">
        <v>1003</v>
      </c>
      <c r="C1644" t="s">
        <v>10130</v>
      </c>
      <c r="D1644" t="s">
        <v>6963</v>
      </c>
      <c r="E1644" t="s">
        <v>6981</v>
      </c>
      <c r="F1644" t="s">
        <v>3456</v>
      </c>
      <c r="G1644" t="s">
        <v>39</v>
      </c>
      <c r="H1644" t="s">
        <v>51</v>
      </c>
      <c r="I1644" t="s">
        <v>52</v>
      </c>
      <c r="J1644" t="s">
        <v>6981</v>
      </c>
      <c r="K1644" t="s">
        <v>3673</v>
      </c>
      <c r="L1644" t="s">
        <v>43</v>
      </c>
      <c r="M1644" t="s">
        <v>10131</v>
      </c>
      <c r="N1644" t="s">
        <v>197</v>
      </c>
      <c r="O1644" t="s">
        <v>105</v>
      </c>
      <c r="P1644" t="s">
        <v>81</v>
      </c>
      <c r="Q1644" t="s">
        <v>10132</v>
      </c>
      <c r="R1644" t="s">
        <v>10133</v>
      </c>
      <c r="S1644" t="s">
        <v>72</v>
      </c>
      <c r="Z1644" t="s">
        <v>6964</v>
      </c>
      <c r="AA1644" t="s">
        <v>10134</v>
      </c>
      <c r="AC1644" t="s">
        <v>6965</v>
      </c>
      <c r="AF1644" t="s">
        <v>12848</v>
      </c>
      <c r="AG1644" t="s">
        <v>49</v>
      </c>
      <c r="AH1644" t="s">
        <v>12848</v>
      </c>
      <c r="AI1644" t="s">
        <v>10682</v>
      </c>
      <c r="AJ1644" t="s">
        <v>10682</v>
      </c>
      <c r="AK1644"/>
      <c r="AL1644">
        <v>0</v>
      </c>
    </row>
    <row r="1645" spans="1:38" x14ac:dyDescent="0.25">
      <c r="A1645" t="s">
        <v>78</v>
      </c>
      <c r="B1645" t="s">
        <v>42</v>
      </c>
      <c r="C1645" t="s">
        <v>12849</v>
      </c>
      <c r="D1645" t="s">
        <v>6957</v>
      </c>
      <c r="E1645" t="s">
        <v>6981</v>
      </c>
      <c r="F1645" t="s">
        <v>3456</v>
      </c>
      <c r="G1645" t="s">
        <v>39</v>
      </c>
      <c r="H1645" t="s">
        <v>51</v>
      </c>
      <c r="I1645" t="s">
        <v>78</v>
      </c>
      <c r="J1645" t="s">
        <v>6981</v>
      </c>
      <c r="K1645" t="s">
        <v>3265</v>
      </c>
      <c r="L1645" t="s">
        <v>94</v>
      </c>
      <c r="M1645" t="s">
        <v>12850</v>
      </c>
      <c r="N1645" t="s">
        <v>12851</v>
      </c>
      <c r="O1645" t="s">
        <v>105</v>
      </c>
      <c r="P1645" t="s">
        <v>81</v>
      </c>
      <c r="Q1645" t="s">
        <v>12852</v>
      </c>
      <c r="R1645" t="s">
        <v>12853</v>
      </c>
      <c r="S1645" t="s">
        <v>72</v>
      </c>
      <c r="Z1645" t="s">
        <v>6958</v>
      </c>
      <c r="AA1645" t="s">
        <v>12854</v>
      </c>
      <c r="AC1645" t="s">
        <v>6960</v>
      </c>
      <c r="AF1645" t="s">
        <v>12855</v>
      </c>
      <c r="AG1645" t="s">
        <v>108</v>
      </c>
      <c r="AH1645" t="s">
        <v>12855</v>
      </c>
      <c r="AI1645" t="s">
        <v>10682</v>
      </c>
      <c r="AJ1645" t="s">
        <v>10682</v>
      </c>
      <c r="AK1645"/>
      <c r="AL1645">
        <v>0</v>
      </c>
    </row>
    <row r="1646" spans="1:38" x14ac:dyDescent="0.25">
      <c r="A1646" t="s">
        <v>78</v>
      </c>
      <c r="B1646" t="s">
        <v>206</v>
      </c>
      <c r="C1646" t="s">
        <v>10135</v>
      </c>
      <c r="D1646" t="s">
        <v>6963</v>
      </c>
      <c r="E1646" t="s">
        <v>6981</v>
      </c>
      <c r="F1646" t="s">
        <v>3456</v>
      </c>
      <c r="G1646" t="s">
        <v>39</v>
      </c>
      <c r="H1646" t="s">
        <v>51</v>
      </c>
      <c r="I1646" t="s">
        <v>78</v>
      </c>
      <c r="J1646" t="s">
        <v>37</v>
      </c>
      <c r="K1646" t="s">
        <v>3265</v>
      </c>
      <c r="L1646" t="s">
        <v>94</v>
      </c>
      <c r="M1646" t="s">
        <v>10136</v>
      </c>
      <c r="N1646" t="s">
        <v>8331</v>
      </c>
      <c r="O1646" t="s">
        <v>105</v>
      </c>
      <c r="P1646" t="s">
        <v>81</v>
      </c>
      <c r="Q1646" t="s">
        <v>10137</v>
      </c>
      <c r="R1646" t="s">
        <v>10138</v>
      </c>
      <c r="S1646" t="s">
        <v>72</v>
      </c>
      <c r="Z1646" t="s">
        <v>6964</v>
      </c>
      <c r="AA1646" t="s">
        <v>10139</v>
      </c>
      <c r="AC1646" t="s">
        <v>6965</v>
      </c>
      <c r="AF1646" t="s">
        <v>12856</v>
      </c>
      <c r="AG1646" t="s">
        <v>49</v>
      </c>
      <c r="AH1646" t="s">
        <v>12856</v>
      </c>
      <c r="AI1646" t="s">
        <v>10682</v>
      </c>
      <c r="AJ1646" t="s">
        <v>10682</v>
      </c>
      <c r="AK1646"/>
      <c r="AL1646">
        <v>0</v>
      </c>
    </row>
    <row r="1647" spans="1:38" x14ac:dyDescent="0.25">
      <c r="A1647" t="s">
        <v>78</v>
      </c>
      <c r="B1647" t="s">
        <v>238</v>
      </c>
      <c r="C1647" t="s">
        <v>10140</v>
      </c>
      <c r="E1647" t="s">
        <v>6981</v>
      </c>
      <c r="F1647" t="s">
        <v>3265</v>
      </c>
      <c r="G1647" t="s">
        <v>94</v>
      </c>
      <c r="H1647" t="s">
        <v>51</v>
      </c>
      <c r="I1647" t="s">
        <v>52</v>
      </c>
      <c r="J1647" t="s">
        <v>6981</v>
      </c>
      <c r="K1647" t="s">
        <v>3880</v>
      </c>
      <c r="L1647" t="s">
        <v>94</v>
      </c>
      <c r="M1647" t="s">
        <v>10141</v>
      </c>
      <c r="N1647" t="s">
        <v>184</v>
      </c>
      <c r="O1647" t="s">
        <v>10142</v>
      </c>
      <c r="P1647" t="s">
        <v>81</v>
      </c>
      <c r="Q1647" t="s">
        <v>1347</v>
      </c>
      <c r="R1647" t="s">
        <v>10143</v>
      </c>
      <c r="S1647" t="s">
        <v>72</v>
      </c>
      <c r="V1647" t="s">
        <v>10144</v>
      </c>
      <c r="X1647" t="s">
        <v>10145</v>
      </c>
      <c r="Z1647" t="s">
        <v>6977</v>
      </c>
      <c r="AA1647" t="s">
        <v>1352</v>
      </c>
      <c r="AB1647" t="s">
        <v>6976</v>
      </c>
      <c r="AC1647" t="s">
        <v>6971</v>
      </c>
      <c r="AF1647" t="s">
        <v>12857</v>
      </c>
      <c r="AG1647" t="s">
        <v>76</v>
      </c>
      <c r="AH1647" t="s">
        <v>12858</v>
      </c>
      <c r="AI1647" t="s">
        <v>10682</v>
      </c>
      <c r="AJ1647" t="s">
        <v>10682</v>
      </c>
      <c r="AK1647"/>
      <c r="AL1647">
        <v>0</v>
      </c>
    </row>
    <row r="1648" spans="1:38" x14ac:dyDescent="0.25">
      <c r="A1648" t="s">
        <v>78</v>
      </c>
      <c r="B1648" t="s">
        <v>2525</v>
      </c>
      <c r="C1648" t="s">
        <v>10146</v>
      </c>
      <c r="E1648" t="s">
        <v>6981</v>
      </c>
      <c r="F1648" t="s">
        <v>3673</v>
      </c>
      <c r="G1648" t="s">
        <v>43</v>
      </c>
      <c r="I1648" t="s">
        <v>78</v>
      </c>
      <c r="J1648" t="s">
        <v>37</v>
      </c>
      <c r="K1648" t="s">
        <v>3760</v>
      </c>
      <c r="L1648" t="s">
        <v>183</v>
      </c>
      <c r="M1648" t="s">
        <v>10147</v>
      </c>
      <c r="N1648" t="s">
        <v>184</v>
      </c>
      <c r="P1648" t="s">
        <v>45</v>
      </c>
      <c r="R1648" t="s">
        <v>10148</v>
      </c>
      <c r="S1648" t="s">
        <v>46</v>
      </c>
      <c r="T1648" t="s">
        <v>2053</v>
      </c>
      <c r="V1648" t="s">
        <v>10149</v>
      </c>
      <c r="W1648" t="s">
        <v>10150</v>
      </c>
      <c r="X1648" t="s">
        <v>10151</v>
      </c>
      <c r="Z1648" t="s">
        <v>64</v>
      </c>
      <c r="AA1648" t="s">
        <v>10152</v>
      </c>
      <c r="AF1648"/>
      <c r="AG1648" t="s">
        <v>76</v>
      </c>
      <c r="AH1648" t="s">
        <v>11895</v>
      </c>
      <c r="AI1648" t="s">
        <v>10682</v>
      </c>
      <c r="AJ1648" t="s">
        <v>10682</v>
      </c>
      <c r="AK1648"/>
      <c r="AL1648">
        <v>0</v>
      </c>
    </row>
    <row r="1649" spans="1:38" x14ac:dyDescent="0.25">
      <c r="A1649" t="s">
        <v>78</v>
      </c>
      <c r="B1649" t="s">
        <v>137</v>
      </c>
      <c r="C1649" t="s">
        <v>10650</v>
      </c>
      <c r="E1649" t="s">
        <v>6981</v>
      </c>
      <c r="F1649" t="s">
        <v>3673</v>
      </c>
      <c r="G1649" t="s">
        <v>43</v>
      </c>
      <c r="I1649" t="s">
        <v>180</v>
      </c>
      <c r="J1649" t="s">
        <v>645</v>
      </c>
      <c r="K1649" t="s">
        <v>3797</v>
      </c>
      <c r="L1649" t="s">
        <v>183</v>
      </c>
      <c r="M1649" t="s">
        <v>10651</v>
      </c>
      <c r="N1649" t="s">
        <v>7418</v>
      </c>
      <c r="P1649" t="s">
        <v>62</v>
      </c>
      <c r="R1649" t="s">
        <v>10652</v>
      </c>
      <c r="S1649" t="s">
        <v>46</v>
      </c>
      <c r="T1649" t="s">
        <v>3396</v>
      </c>
      <c r="V1649" t="s">
        <v>10653</v>
      </c>
      <c r="W1649" t="s">
        <v>10654</v>
      </c>
      <c r="X1649" t="s">
        <v>10655</v>
      </c>
      <c r="Z1649" t="s">
        <v>64</v>
      </c>
      <c r="AA1649" t="s">
        <v>10656</v>
      </c>
      <c r="AF1649"/>
      <c r="AG1649" t="s">
        <v>49</v>
      </c>
      <c r="AH1649" t="s">
        <v>12859</v>
      </c>
      <c r="AI1649" t="s">
        <v>10682</v>
      </c>
      <c r="AJ1649" t="s">
        <v>10682</v>
      </c>
      <c r="AK1649" t="s">
        <v>10789</v>
      </c>
      <c r="AL1649">
        <v>0</v>
      </c>
    </row>
    <row r="1650" spans="1:38" x14ac:dyDescent="0.25">
      <c r="A1650" t="s">
        <v>78</v>
      </c>
      <c r="B1650" t="s">
        <v>373</v>
      </c>
      <c r="C1650" t="s">
        <v>10153</v>
      </c>
      <c r="D1650" t="s">
        <v>10154</v>
      </c>
      <c r="E1650" t="s">
        <v>6981</v>
      </c>
      <c r="F1650" t="s">
        <v>3828</v>
      </c>
      <c r="G1650" t="s">
        <v>60</v>
      </c>
      <c r="I1650" t="s">
        <v>52</v>
      </c>
      <c r="J1650" t="s">
        <v>6981</v>
      </c>
      <c r="K1650" t="s">
        <v>3828</v>
      </c>
      <c r="L1650" t="s">
        <v>60</v>
      </c>
      <c r="M1650" t="s">
        <v>10155</v>
      </c>
      <c r="N1650" t="s">
        <v>7418</v>
      </c>
      <c r="O1650" t="s">
        <v>10156</v>
      </c>
      <c r="P1650" t="s">
        <v>45</v>
      </c>
      <c r="R1650" t="s">
        <v>10157</v>
      </c>
      <c r="S1650" t="s">
        <v>46</v>
      </c>
      <c r="T1650" t="s">
        <v>839</v>
      </c>
      <c r="V1650" t="s">
        <v>10158</v>
      </c>
      <c r="X1650" t="s">
        <v>10159</v>
      </c>
      <c r="Y1650" t="s">
        <v>10160</v>
      </c>
      <c r="Z1650" t="s">
        <v>278</v>
      </c>
      <c r="AA1650" t="s">
        <v>10161</v>
      </c>
      <c r="AB1650" t="s">
        <v>8622</v>
      </c>
      <c r="AC1650" t="s">
        <v>10162</v>
      </c>
      <c r="AE1650" t="s">
        <v>10163</v>
      </c>
      <c r="AF1650"/>
      <c r="AG1650" t="s">
        <v>49</v>
      </c>
      <c r="AH1650" t="s">
        <v>12860</v>
      </c>
      <c r="AI1650" t="s">
        <v>10682</v>
      </c>
      <c r="AJ1650" t="s">
        <v>10682</v>
      </c>
      <c r="AK1650"/>
      <c r="AL1650">
        <v>0</v>
      </c>
    </row>
    <row r="1651" spans="1:38" x14ac:dyDescent="0.25">
      <c r="A1651" t="s">
        <v>78</v>
      </c>
      <c r="B1651" t="s">
        <v>359</v>
      </c>
      <c r="C1651" t="s">
        <v>10164</v>
      </c>
      <c r="D1651" t="s">
        <v>7957</v>
      </c>
      <c r="E1651" t="s">
        <v>6981</v>
      </c>
      <c r="F1651" t="s">
        <v>3797</v>
      </c>
      <c r="G1651" t="s">
        <v>183</v>
      </c>
      <c r="H1651" t="s">
        <v>51</v>
      </c>
      <c r="I1651" t="s">
        <v>52</v>
      </c>
      <c r="J1651" t="s">
        <v>6981</v>
      </c>
      <c r="K1651" t="s">
        <v>3721</v>
      </c>
      <c r="L1651" t="s">
        <v>60</v>
      </c>
      <c r="M1651" t="s">
        <v>10165</v>
      </c>
      <c r="N1651" t="s">
        <v>184</v>
      </c>
      <c r="P1651" t="s">
        <v>81</v>
      </c>
      <c r="Q1651" t="s">
        <v>10166</v>
      </c>
      <c r="R1651" t="s">
        <v>7960</v>
      </c>
      <c r="S1651" t="s">
        <v>72</v>
      </c>
      <c r="V1651" t="s">
        <v>150</v>
      </c>
      <c r="X1651" t="s">
        <v>151</v>
      </c>
      <c r="Z1651" t="s">
        <v>7963</v>
      </c>
      <c r="AA1651" t="s">
        <v>10167</v>
      </c>
      <c r="AC1651" t="s">
        <v>7965</v>
      </c>
      <c r="AF1651" t="s">
        <v>12861</v>
      </c>
      <c r="AG1651" t="s">
        <v>76</v>
      </c>
      <c r="AH1651" t="s">
        <v>12810</v>
      </c>
      <c r="AI1651" t="s">
        <v>10682</v>
      </c>
      <c r="AJ1651" t="s">
        <v>10682</v>
      </c>
      <c r="AK1651"/>
      <c r="AL1651">
        <v>0</v>
      </c>
    </row>
    <row r="1652" spans="1:38" x14ac:dyDescent="0.25">
      <c r="A1652" t="s">
        <v>78</v>
      </c>
      <c r="B1652" t="s">
        <v>898</v>
      </c>
      <c r="C1652" t="s">
        <v>10168</v>
      </c>
      <c r="D1652" t="s">
        <v>6967</v>
      </c>
      <c r="E1652" t="s">
        <v>6981</v>
      </c>
      <c r="F1652" t="s">
        <v>3835</v>
      </c>
      <c r="G1652" t="s">
        <v>39</v>
      </c>
      <c r="I1652" t="s">
        <v>78</v>
      </c>
      <c r="J1652" t="s">
        <v>6981</v>
      </c>
      <c r="K1652" t="s">
        <v>3851</v>
      </c>
      <c r="L1652" t="s">
        <v>70</v>
      </c>
      <c r="M1652" t="s">
        <v>10169</v>
      </c>
      <c r="N1652" t="s">
        <v>2345</v>
      </c>
      <c r="O1652" t="s">
        <v>95</v>
      </c>
      <c r="P1652" t="s">
        <v>81</v>
      </c>
      <c r="Q1652" t="s">
        <v>10170</v>
      </c>
      <c r="R1652" t="s">
        <v>10171</v>
      </c>
      <c r="S1652" t="s">
        <v>72</v>
      </c>
      <c r="V1652" t="s">
        <v>96</v>
      </c>
      <c r="X1652" t="s">
        <v>1095</v>
      </c>
      <c r="Z1652" t="s">
        <v>6968</v>
      </c>
      <c r="AA1652" t="s">
        <v>99</v>
      </c>
      <c r="AB1652" t="s">
        <v>10172</v>
      </c>
      <c r="AC1652" t="s">
        <v>6969</v>
      </c>
      <c r="AF1652" t="s">
        <v>12862</v>
      </c>
      <c r="AG1652" t="s">
        <v>76</v>
      </c>
      <c r="AH1652" t="s">
        <v>12863</v>
      </c>
      <c r="AI1652" t="s">
        <v>10682</v>
      </c>
      <c r="AJ1652" t="s">
        <v>10682</v>
      </c>
      <c r="AK1652"/>
      <c r="AL1652">
        <v>0</v>
      </c>
    </row>
    <row r="1653" spans="1:38" x14ac:dyDescent="0.25">
      <c r="A1653" t="s">
        <v>78</v>
      </c>
      <c r="B1653" t="s">
        <v>1189</v>
      </c>
      <c r="C1653" t="s">
        <v>10173</v>
      </c>
      <c r="D1653" t="s">
        <v>7476</v>
      </c>
      <c r="E1653" t="s">
        <v>6981</v>
      </c>
      <c r="F1653" t="s">
        <v>3973</v>
      </c>
      <c r="G1653" t="s">
        <v>54</v>
      </c>
      <c r="I1653" t="s">
        <v>52</v>
      </c>
      <c r="J1653" t="s">
        <v>37</v>
      </c>
      <c r="K1653" t="s">
        <v>3810</v>
      </c>
      <c r="L1653" t="s">
        <v>39</v>
      </c>
      <c r="M1653" t="s">
        <v>10174</v>
      </c>
      <c r="N1653" t="s">
        <v>184</v>
      </c>
      <c r="P1653" t="s">
        <v>81</v>
      </c>
      <c r="Q1653" t="s">
        <v>10175</v>
      </c>
      <c r="R1653" t="s">
        <v>7479</v>
      </c>
      <c r="S1653" t="s">
        <v>72</v>
      </c>
      <c r="Z1653" t="s">
        <v>7480</v>
      </c>
      <c r="AA1653" t="s">
        <v>1808</v>
      </c>
      <c r="AB1653" t="s">
        <v>1809</v>
      </c>
      <c r="AC1653" t="s">
        <v>7481</v>
      </c>
      <c r="AF1653" t="s">
        <v>12864</v>
      </c>
      <c r="AG1653" t="s">
        <v>76</v>
      </c>
      <c r="AH1653" t="s">
        <v>12775</v>
      </c>
      <c r="AI1653" t="s">
        <v>10682</v>
      </c>
      <c r="AJ1653" t="s">
        <v>10682</v>
      </c>
      <c r="AK1653"/>
      <c r="AL1653">
        <v>0</v>
      </c>
    </row>
    <row r="1654" spans="1:38" x14ac:dyDescent="0.25">
      <c r="A1654" t="s">
        <v>78</v>
      </c>
      <c r="B1654" t="s">
        <v>359</v>
      </c>
      <c r="C1654" t="s">
        <v>10176</v>
      </c>
      <c r="E1654" t="s">
        <v>6981</v>
      </c>
      <c r="F1654" t="s">
        <v>3973</v>
      </c>
      <c r="G1654" t="s">
        <v>54</v>
      </c>
      <c r="I1654" t="s">
        <v>52</v>
      </c>
      <c r="J1654" t="s">
        <v>6981</v>
      </c>
      <c r="K1654" t="s">
        <v>3845</v>
      </c>
      <c r="L1654" t="s">
        <v>94</v>
      </c>
      <c r="M1654" t="s">
        <v>10177</v>
      </c>
      <c r="N1654" t="s">
        <v>197</v>
      </c>
      <c r="P1654" t="s">
        <v>81</v>
      </c>
      <c r="Z1654" t="s">
        <v>1616</v>
      </c>
      <c r="AA1654" t="s">
        <v>10178</v>
      </c>
      <c r="AC1654" t="s">
        <v>8630</v>
      </c>
      <c r="AF1654"/>
      <c r="AG1654" t="s">
        <v>49</v>
      </c>
      <c r="AH1654" t="s">
        <v>12865</v>
      </c>
      <c r="AI1654" t="s">
        <v>10682</v>
      </c>
      <c r="AJ1654" t="s">
        <v>10682</v>
      </c>
      <c r="AK1654"/>
      <c r="AL1654">
        <v>0</v>
      </c>
    </row>
    <row r="1655" spans="1:38" x14ac:dyDescent="0.25">
      <c r="A1655" t="s">
        <v>78</v>
      </c>
      <c r="B1655" t="s">
        <v>177</v>
      </c>
      <c r="C1655" t="s">
        <v>10179</v>
      </c>
      <c r="D1655" t="s">
        <v>6961</v>
      </c>
      <c r="E1655" t="s">
        <v>6981</v>
      </c>
      <c r="F1655" t="s">
        <v>3973</v>
      </c>
      <c r="G1655" t="s">
        <v>54</v>
      </c>
      <c r="H1655" t="s">
        <v>51</v>
      </c>
      <c r="I1655" t="s">
        <v>52</v>
      </c>
      <c r="J1655" t="s">
        <v>645</v>
      </c>
      <c r="K1655" t="s">
        <v>3940</v>
      </c>
      <c r="L1655" t="s">
        <v>54</v>
      </c>
      <c r="M1655" t="s">
        <v>10180</v>
      </c>
      <c r="N1655" t="s">
        <v>184</v>
      </c>
      <c r="O1655" t="s">
        <v>105</v>
      </c>
      <c r="P1655" t="s">
        <v>81</v>
      </c>
      <c r="Q1655" t="s">
        <v>10181</v>
      </c>
      <c r="R1655" t="s">
        <v>10182</v>
      </c>
      <c r="S1655" t="s">
        <v>72</v>
      </c>
      <c r="Z1655" t="s">
        <v>6962</v>
      </c>
      <c r="AA1655" t="s">
        <v>10183</v>
      </c>
      <c r="AC1655" t="s">
        <v>6982</v>
      </c>
      <c r="AF1655" t="s">
        <v>12866</v>
      </c>
      <c r="AG1655" t="s">
        <v>76</v>
      </c>
      <c r="AH1655" t="s">
        <v>12867</v>
      </c>
      <c r="AI1655" t="s">
        <v>10682</v>
      </c>
      <c r="AJ1655" t="s">
        <v>10682</v>
      </c>
      <c r="AK1655" t="s">
        <v>10789</v>
      </c>
      <c r="AL1655">
        <v>0</v>
      </c>
    </row>
    <row r="1656" spans="1:38" x14ac:dyDescent="0.25">
      <c r="A1656" t="s">
        <v>78</v>
      </c>
      <c r="B1656" t="s">
        <v>609</v>
      </c>
      <c r="C1656" t="s">
        <v>10184</v>
      </c>
      <c r="D1656" t="s">
        <v>6957</v>
      </c>
      <c r="E1656" t="s">
        <v>6981</v>
      </c>
      <c r="F1656" t="s">
        <v>3880</v>
      </c>
      <c r="G1656" t="s">
        <v>94</v>
      </c>
      <c r="H1656" t="s">
        <v>51</v>
      </c>
      <c r="I1656" t="s">
        <v>52</v>
      </c>
      <c r="J1656" t="s">
        <v>6981</v>
      </c>
      <c r="K1656" t="s">
        <v>3940</v>
      </c>
      <c r="L1656" t="s">
        <v>54</v>
      </c>
      <c r="M1656" t="s">
        <v>10185</v>
      </c>
      <c r="N1656" t="s">
        <v>732</v>
      </c>
      <c r="O1656" t="s">
        <v>105</v>
      </c>
      <c r="P1656" t="s">
        <v>81</v>
      </c>
      <c r="Q1656" t="s">
        <v>10186</v>
      </c>
      <c r="R1656" t="s">
        <v>10187</v>
      </c>
      <c r="S1656" t="s">
        <v>72</v>
      </c>
      <c r="Z1656" t="s">
        <v>6958</v>
      </c>
      <c r="AA1656" t="s">
        <v>10188</v>
      </c>
      <c r="AB1656" t="s">
        <v>6976</v>
      </c>
      <c r="AC1656" t="s">
        <v>6982</v>
      </c>
      <c r="AF1656" t="s">
        <v>12868</v>
      </c>
      <c r="AG1656" t="s">
        <v>108</v>
      </c>
      <c r="AH1656" t="s">
        <v>12828</v>
      </c>
      <c r="AI1656" t="s">
        <v>10682</v>
      </c>
      <c r="AJ1656" t="s">
        <v>10682</v>
      </c>
      <c r="AK1656"/>
      <c r="AL1656">
        <v>0</v>
      </c>
    </row>
    <row r="1657" spans="1:38" x14ac:dyDescent="0.25">
      <c r="A1657" t="s">
        <v>78</v>
      </c>
      <c r="B1657" t="s">
        <v>3082</v>
      </c>
      <c r="C1657" t="s">
        <v>10189</v>
      </c>
      <c r="D1657" t="s">
        <v>6961</v>
      </c>
      <c r="E1657" t="s">
        <v>6981</v>
      </c>
      <c r="F1657" t="s">
        <v>3647</v>
      </c>
      <c r="G1657" t="s">
        <v>43</v>
      </c>
      <c r="H1657" t="s">
        <v>51</v>
      </c>
      <c r="I1657" t="s">
        <v>78</v>
      </c>
      <c r="J1657" t="s">
        <v>37</v>
      </c>
      <c r="K1657" t="s">
        <v>3760</v>
      </c>
      <c r="L1657" t="s">
        <v>183</v>
      </c>
      <c r="M1657" t="s">
        <v>10190</v>
      </c>
      <c r="N1657" t="s">
        <v>269</v>
      </c>
      <c r="O1657" t="s">
        <v>105</v>
      </c>
      <c r="P1657" t="s">
        <v>81</v>
      </c>
      <c r="Q1657" t="s">
        <v>10191</v>
      </c>
      <c r="R1657" t="s">
        <v>10192</v>
      </c>
      <c r="S1657" t="s">
        <v>72</v>
      </c>
      <c r="Z1657" t="s">
        <v>6962</v>
      </c>
      <c r="AA1657" t="s">
        <v>10193</v>
      </c>
      <c r="AC1657" t="s">
        <v>6982</v>
      </c>
      <c r="AF1657" t="s">
        <v>12869</v>
      </c>
      <c r="AG1657" t="s">
        <v>76</v>
      </c>
      <c r="AH1657" t="s">
        <v>12870</v>
      </c>
      <c r="AI1657" t="s">
        <v>10682</v>
      </c>
      <c r="AJ1657" t="s">
        <v>10682</v>
      </c>
      <c r="AK1657"/>
      <c r="AL1657">
        <v>0</v>
      </c>
    </row>
    <row r="1658" spans="1:38" x14ac:dyDescent="0.25">
      <c r="A1658" t="s">
        <v>78</v>
      </c>
      <c r="B1658" t="s">
        <v>225</v>
      </c>
      <c r="C1658" t="s">
        <v>10194</v>
      </c>
      <c r="D1658" t="s">
        <v>6961</v>
      </c>
      <c r="E1658" t="s">
        <v>6981</v>
      </c>
      <c r="F1658" t="s">
        <v>3721</v>
      </c>
      <c r="G1658" t="s">
        <v>60</v>
      </c>
      <c r="H1658" t="s">
        <v>51</v>
      </c>
      <c r="I1658" t="s">
        <v>103</v>
      </c>
      <c r="J1658" t="s">
        <v>37</v>
      </c>
      <c r="K1658" t="s">
        <v>4081</v>
      </c>
      <c r="L1658" t="s">
        <v>39</v>
      </c>
      <c r="M1658" t="s">
        <v>10195</v>
      </c>
      <c r="N1658" t="s">
        <v>184</v>
      </c>
      <c r="O1658" t="s">
        <v>1998</v>
      </c>
      <c r="P1658" t="s">
        <v>81</v>
      </c>
      <c r="Q1658" t="s">
        <v>10196</v>
      </c>
      <c r="R1658" t="s">
        <v>10197</v>
      </c>
      <c r="S1658" t="s">
        <v>72</v>
      </c>
      <c r="Z1658" t="s">
        <v>6962</v>
      </c>
      <c r="AA1658" t="s">
        <v>10198</v>
      </c>
      <c r="AC1658" t="s">
        <v>6982</v>
      </c>
      <c r="AF1658" t="s">
        <v>12871</v>
      </c>
      <c r="AG1658" t="s">
        <v>76</v>
      </c>
      <c r="AH1658" t="s">
        <v>12872</v>
      </c>
      <c r="AI1658" t="s">
        <v>10682</v>
      </c>
      <c r="AJ1658" t="s">
        <v>10682</v>
      </c>
      <c r="AK1658"/>
      <c r="AL1658">
        <v>0</v>
      </c>
    </row>
    <row r="1659" spans="1:38" x14ac:dyDescent="0.25">
      <c r="A1659" t="s">
        <v>78</v>
      </c>
      <c r="B1659" t="s">
        <v>1486</v>
      </c>
      <c r="C1659" t="s">
        <v>10199</v>
      </c>
      <c r="E1659" t="s">
        <v>6981</v>
      </c>
      <c r="F1659" t="s">
        <v>3810</v>
      </c>
      <c r="G1659" t="s">
        <v>39</v>
      </c>
      <c r="I1659" t="s">
        <v>103</v>
      </c>
      <c r="J1659" t="s">
        <v>7062</v>
      </c>
      <c r="K1659" t="s">
        <v>4287</v>
      </c>
      <c r="L1659" t="s">
        <v>183</v>
      </c>
      <c r="M1659" t="s">
        <v>10200</v>
      </c>
      <c r="N1659" t="s">
        <v>80</v>
      </c>
      <c r="P1659" t="s">
        <v>45</v>
      </c>
      <c r="R1659" t="s">
        <v>10201</v>
      </c>
      <c r="S1659" t="s">
        <v>46</v>
      </c>
      <c r="T1659" t="s">
        <v>186</v>
      </c>
      <c r="V1659" t="s">
        <v>10202</v>
      </c>
      <c r="W1659" t="s">
        <v>10203</v>
      </c>
      <c r="X1659" t="s">
        <v>10204</v>
      </c>
      <c r="Z1659" t="s">
        <v>64</v>
      </c>
      <c r="AA1659" t="s">
        <v>10205</v>
      </c>
      <c r="AE1659" t="s">
        <v>10206</v>
      </c>
      <c r="AF1659"/>
      <c r="AG1659" t="s">
        <v>76</v>
      </c>
      <c r="AH1659" t="s">
        <v>12873</v>
      </c>
      <c r="AI1659" t="s">
        <v>10682</v>
      </c>
      <c r="AJ1659" t="s">
        <v>10682</v>
      </c>
      <c r="AK1659" t="s">
        <v>10789</v>
      </c>
      <c r="AL1659">
        <v>0</v>
      </c>
    </row>
    <row r="1660" spans="1:38" x14ac:dyDescent="0.25">
      <c r="A1660" t="s">
        <v>78</v>
      </c>
      <c r="B1660" t="s">
        <v>3966</v>
      </c>
      <c r="C1660" t="s">
        <v>10207</v>
      </c>
      <c r="D1660" t="s">
        <v>6972</v>
      </c>
      <c r="E1660" t="s">
        <v>6981</v>
      </c>
      <c r="F1660" t="s">
        <v>3940</v>
      </c>
      <c r="G1660" t="s">
        <v>54</v>
      </c>
      <c r="I1660" t="s">
        <v>52</v>
      </c>
      <c r="J1660" t="s">
        <v>37</v>
      </c>
      <c r="K1660" t="s">
        <v>4081</v>
      </c>
      <c r="L1660" t="s">
        <v>39</v>
      </c>
      <c r="M1660" t="s">
        <v>10208</v>
      </c>
      <c r="N1660" t="s">
        <v>197</v>
      </c>
      <c r="P1660" t="s">
        <v>81</v>
      </c>
      <c r="Q1660" t="s">
        <v>10209</v>
      </c>
      <c r="R1660" t="s">
        <v>10210</v>
      </c>
      <c r="S1660" t="s">
        <v>72</v>
      </c>
      <c r="Z1660" t="s">
        <v>6973</v>
      </c>
      <c r="AA1660" t="s">
        <v>10211</v>
      </c>
      <c r="AC1660" t="s">
        <v>6975</v>
      </c>
      <c r="AF1660" t="s">
        <v>12874</v>
      </c>
      <c r="AG1660" t="s">
        <v>49</v>
      </c>
      <c r="AH1660" t="s">
        <v>12874</v>
      </c>
      <c r="AI1660" t="s">
        <v>10682</v>
      </c>
      <c r="AJ1660" t="s">
        <v>10682</v>
      </c>
      <c r="AK1660"/>
      <c r="AL1660">
        <v>0</v>
      </c>
    </row>
    <row r="1661" spans="1:38" x14ac:dyDescent="0.25">
      <c r="A1661" t="s">
        <v>78</v>
      </c>
      <c r="B1661" t="s">
        <v>1199</v>
      </c>
      <c r="C1661" t="s">
        <v>10212</v>
      </c>
      <c r="D1661" t="s">
        <v>6961</v>
      </c>
      <c r="E1661" t="s">
        <v>6981</v>
      </c>
      <c r="F1661" t="s">
        <v>4070</v>
      </c>
      <c r="G1661" t="s">
        <v>43</v>
      </c>
      <c r="H1661" t="s">
        <v>51</v>
      </c>
      <c r="I1661" t="s">
        <v>180</v>
      </c>
      <c r="J1661" t="s">
        <v>6981</v>
      </c>
      <c r="K1661" t="s">
        <v>4081</v>
      </c>
      <c r="L1661" t="s">
        <v>39</v>
      </c>
      <c r="M1661" t="s">
        <v>10213</v>
      </c>
      <c r="N1661" t="s">
        <v>269</v>
      </c>
      <c r="O1661" t="s">
        <v>105</v>
      </c>
      <c r="P1661" t="s">
        <v>81</v>
      </c>
      <c r="Q1661" t="s">
        <v>10214</v>
      </c>
      <c r="R1661" t="s">
        <v>10215</v>
      </c>
      <c r="S1661" t="s">
        <v>72</v>
      </c>
      <c r="Z1661" t="s">
        <v>6962</v>
      </c>
      <c r="AA1661" t="s">
        <v>170</v>
      </c>
      <c r="AC1661" t="s">
        <v>6982</v>
      </c>
      <c r="AF1661" t="s">
        <v>12875</v>
      </c>
      <c r="AG1661" t="s">
        <v>76</v>
      </c>
      <c r="AH1661" t="s">
        <v>12876</v>
      </c>
      <c r="AI1661" t="s">
        <v>10682</v>
      </c>
      <c r="AJ1661" t="s">
        <v>10682</v>
      </c>
      <c r="AK1661"/>
      <c r="AL1661">
        <v>0</v>
      </c>
    </row>
    <row r="1662" spans="1:38" x14ac:dyDescent="0.25">
      <c r="A1662" t="s">
        <v>78</v>
      </c>
      <c r="B1662" t="s">
        <v>3966</v>
      </c>
      <c r="C1662" t="s">
        <v>10216</v>
      </c>
      <c r="E1662" t="s">
        <v>6981</v>
      </c>
      <c r="F1662" t="s">
        <v>4070</v>
      </c>
      <c r="G1662" t="s">
        <v>43</v>
      </c>
      <c r="H1662" t="s">
        <v>51</v>
      </c>
      <c r="I1662" t="s">
        <v>78</v>
      </c>
      <c r="J1662" t="s">
        <v>6981</v>
      </c>
      <c r="K1662" t="s">
        <v>4111</v>
      </c>
      <c r="L1662" t="s">
        <v>183</v>
      </c>
      <c r="M1662" t="s">
        <v>10217</v>
      </c>
      <c r="N1662" t="s">
        <v>269</v>
      </c>
      <c r="O1662" t="s">
        <v>10218</v>
      </c>
      <c r="P1662" t="s">
        <v>81</v>
      </c>
      <c r="R1662" t="s">
        <v>10219</v>
      </c>
      <c r="S1662" t="s">
        <v>46</v>
      </c>
      <c r="T1662" t="s">
        <v>63</v>
      </c>
      <c r="V1662" t="s">
        <v>10220</v>
      </c>
      <c r="X1662" t="s">
        <v>10221</v>
      </c>
      <c r="Z1662" t="s">
        <v>6970</v>
      </c>
      <c r="AA1662" t="s">
        <v>414</v>
      </c>
      <c r="AC1662" t="s">
        <v>6971</v>
      </c>
      <c r="AF1662"/>
      <c r="AG1662" t="s">
        <v>76</v>
      </c>
      <c r="AH1662" t="s">
        <v>12870</v>
      </c>
      <c r="AI1662" t="s">
        <v>10682</v>
      </c>
      <c r="AJ1662" t="s">
        <v>10682</v>
      </c>
      <c r="AK1662"/>
      <c r="AL1662">
        <v>0</v>
      </c>
    </row>
    <row r="1663" spans="1:38" x14ac:dyDescent="0.25">
      <c r="A1663" t="s">
        <v>78</v>
      </c>
      <c r="B1663" t="s">
        <v>4004</v>
      </c>
      <c r="C1663" t="s">
        <v>10222</v>
      </c>
      <c r="D1663" t="s">
        <v>6961</v>
      </c>
      <c r="E1663" t="s">
        <v>6981</v>
      </c>
      <c r="F1663" t="s">
        <v>4070</v>
      </c>
      <c r="G1663" t="s">
        <v>43</v>
      </c>
      <c r="H1663" t="s">
        <v>51</v>
      </c>
      <c r="I1663" t="s">
        <v>52</v>
      </c>
      <c r="J1663" t="s">
        <v>6981</v>
      </c>
      <c r="K1663" t="s">
        <v>4228</v>
      </c>
      <c r="L1663" t="s">
        <v>70</v>
      </c>
      <c r="M1663" t="s">
        <v>10223</v>
      </c>
      <c r="N1663" t="s">
        <v>184</v>
      </c>
      <c r="O1663" t="s">
        <v>105</v>
      </c>
      <c r="P1663" t="s">
        <v>81</v>
      </c>
      <c r="Q1663" t="s">
        <v>10224</v>
      </c>
      <c r="R1663" t="s">
        <v>10225</v>
      </c>
      <c r="S1663" t="s">
        <v>72</v>
      </c>
      <c r="Z1663" t="s">
        <v>6962</v>
      </c>
      <c r="AA1663" t="s">
        <v>10226</v>
      </c>
      <c r="AB1663" t="s">
        <v>6976</v>
      </c>
      <c r="AC1663" t="s">
        <v>6960</v>
      </c>
      <c r="AF1663" t="s">
        <v>12877</v>
      </c>
      <c r="AG1663" t="s">
        <v>76</v>
      </c>
      <c r="AH1663" t="s">
        <v>12878</v>
      </c>
      <c r="AI1663" t="s">
        <v>10682</v>
      </c>
      <c r="AJ1663" t="s">
        <v>10682</v>
      </c>
      <c r="AK1663"/>
      <c r="AL1663">
        <v>0</v>
      </c>
    </row>
    <row r="1664" spans="1:38" x14ac:dyDescent="0.25">
      <c r="A1664" t="s">
        <v>78</v>
      </c>
      <c r="B1664" t="s">
        <v>53</v>
      </c>
      <c r="C1664" t="s">
        <v>10657</v>
      </c>
      <c r="D1664" t="s">
        <v>6961</v>
      </c>
      <c r="E1664" t="s">
        <v>6981</v>
      </c>
      <c r="F1664" t="s">
        <v>4070</v>
      </c>
      <c r="G1664" t="s">
        <v>43</v>
      </c>
      <c r="H1664" t="s">
        <v>51</v>
      </c>
      <c r="I1664" t="s">
        <v>52</v>
      </c>
      <c r="J1664" t="s">
        <v>6981</v>
      </c>
      <c r="K1664" t="s">
        <v>4287</v>
      </c>
      <c r="L1664" t="s">
        <v>183</v>
      </c>
      <c r="M1664" t="s">
        <v>10658</v>
      </c>
      <c r="N1664" t="s">
        <v>184</v>
      </c>
      <c r="O1664" t="s">
        <v>105</v>
      </c>
      <c r="P1664" t="s">
        <v>81</v>
      </c>
      <c r="Q1664" t="s">
        <v>10659</v>
      </c>
      <c r="R1664" t="s">
        <v>10660</v>
      </c>
      <c r="S1664" t="s">
        <v>72</v>
      </c>
      <c r="Z1664" t="s">
        <v>6962</v>
      </c>
      <c r="AA1664" t="s">
        <v>10661</v>
      </c>
      <c r="AC1664" t="s">
        <v>6960</v>
      </c>
      <c r="AF1664" t="s">
        <v>12879</v>
      </c>
      <c r="AG1664" t="s">
        <v>76</v>
      </c>
      <c r="AH1664" t="s">
        <v>12879</v>
      </c>
      <c r="AI1664" t="s">
        <v>10682</v>
      </c>
      <c r="AJ1664" t="s">
        <v>10682</v>
      </c>
      <c r="AK1664"/>
      <c r="AL1664">
        <v>0</v>
      </c>
    </row>
    <row r="1665" spans="1:38" x14ac:dyDescent="0.25">
      <c r="A1665" t="s">
        <v>78</v>
      </c>
      <c r="B1665" t="s">
        <v>1689</v>
      </c>
      <c r="C1665" t="s">
        <v>10227</v>
      </c>
      <c r="E1665" t="s">
        <v>6981</v>
      </c>
      <c r="F1665" t="s">
        <v>4070</v>
      </c>
      <c r="G1665" t="s">
        <v>43</v>
      </c>
      <c r="I1665" t="s">
        <v>78</v>
      </c>
      <c r="J1665" t="s">
        <v>37</v>
      </c>
      <c r="K1665" t="s">
        <v>4006</v>
      </c>
      <c r="L1665" t="s">
        <v>60</v>
      </c>
      <c r="M1665" t="s">
        <v>10228</v>
      </c>
      <c r="N1665" t="s">
        <v>190</v>
      </c>
      <c r="O1665" t="s">
        <v>10229</v>
      </c>
      <c r="P1665" t="s">
        <v>45</v>
      </c>
      <c r="R1665" t="s">
        <v>10230</v>
      </c>
      <c r="S1665" t="s">
        <v>46</v>
      </c>
      <c r="T1665" t="s">
        <v>241</v>
      </c>
      <c r="V1665" t="s">
        <v>10231</v>
      </c>
      <c r="W1665" t="s">
        <v>10232</v>
      </c>
      <c r="X1665" t="s">
        <v>10233</v>
      </c>
      <c r="Y1665" t="s">
        <v>10234</v>
      </c>
      <c r="Z1665" t="s">
        <v>87</v>
      </c>
      <c r="AA1665" t="s">
        <v>10235</v>
      </c>
      <c r="AB1665" t="s">
        <v>583</v>
      </c>
      <c r="AF1665"/>
      <c r="AG1665" t="s">
        <v>76</v>
      </c>
      <c r="AH1665" t="s">
        <v>12880</v>
      </c>
      <c r="AI1665" t="s">
        <v>10682</v>
      </c>
      <c r="AJ1665" t="s">
        <v>10682</v>
      </c>
      <c r="AK1665"/>
      <c r="AL1665">
        <v>0</v>
      </c>
    </row>
    <row r="1666" spans="1:38" x14ac:dyDescent="0.25">
      <c r="A1666" t="s">
        <v>78</v>
      </c>
      <c r="B1666" t="s">
        <v>3082</v>
      </c>
      <c r="C1666" t="s">
        <v>10236</v>
      </c>
      <c r="E1666" t="s">
        <v>6981</v>
      </c>
      <c r="F1666" t="s">
        <v>4111</v>
      </c>
      <c r="G1666" t="s">
        <v>183</v>
      </c>
      <c r="H1666" t="s">
        <v>51</v>
      </c>
      <c r="I1666" t="s">
        <v>103</v>
      </c>
      <c r="J1666" t="s">
        <v>6981</v>
      </c>
      <c r="K1666" t="s">
        <v>4142</v>
      </c>
      <c r="L1666" t="s">
        <v>43</v>
      </c>
      <c r="M1666" t="s">
        <v>10237</v>
      </c>
      <c r="N1666" t="s">
        <v>197</v>
      </c>
      <c r="P1666" t="s">
        <v>81</v>
      </c>
      <c r="Q1666" t="s">
        <v>8005</v>
      </c>
      <c r="R1666" t="s">
        <v>10238</v>
      </c>
      <c r="S1666" t="s">
        <v>72</v>
      </c>
      <c r="Z1666" t="s">
        <v>8007</v>
      </c>
      <c r="AA1666" t="s">
        <v>4593</v>
      </c>
      <c r="AC1666" t="s">
        <v>8008</v>
      </c>
      <c r="AF1666" t="s">
        <v>12881</v>
      </c>
      <c r="AG1666" t="s">
        <v>49</v>
      </c>
      <c r="AH1666" t="s">
        <v>12881</v>
      </c>
      <c r="AI1666" t="s">
        <v>10682</v>
      </c>
      <c r="AJ1666" t="s">
        <v>10682</v>
      </c>
      <c r="AK1666"/>
      <c r="AL1666">
        <v>0</v>
      </c>
    </row>
    <row r="1667" spans="1:38" x14ac:dyDescent="0.25">
      <c r="A1667" t="s">
        <v>78</v>
      </c>
      <c r="B1667" t="s">
        <v>781</v>
      </c>
      <c r="C1667" t="s">
        <v>10239</v>
      </c>
      <c r="D1667" t="s">
        <v>6961</v>
      </c>
      <c r="E1667" t="s">
        <v>6981</v>
      </c>
      <c r="F1667" t="s">
        <v>4081</v>
      </c>
      <c r="G1667" t="s">
        <v>39</v>
      </c>
      <c r="H1667" t="s">
        <v>51</v>
      </c>
      <c r="I1667" t="s">
        <v>52</v>
      </c>
      <c r="J1667" t="s">
        <v>37</v>
      </c>
      <c r="K1667" t="s">
        <v>4092</v>
      </c>
      <c r="L1667" t="s">
        <v>54</v>
      </c>
      <c r="M1667" t="s">
        <v>10240</v>
      </c>
      <c r="N1667" t="s">
        <v>269</v>
      </c>
      <c r="O1667" t="s">
        <v>5023</v>
      </c>
      <c r="P1667" t="s">
        <v>81</v>
      </c>
      <c r="Q1667" t="s">
        <v>10241</v>
      </c>
      <c r="R1667" t="s">
        <v>10242</v>
      </c>
      <c r="S1667" t="s">
        <v>72</v>
      </c>
      <c r="Z1667" t="s">
        <v>6962</v>
      </c>
      <c r="AA1667" t="s">
        <v>10243</v>
      </c>
      <c r="AC1667" t="s">
        <v>6982</v>
      </c>
      <c r="AF1667" t="s">
        <v>12882</v>
      </c>
      <c r="AG1667" t="s">
        <v>76</v>
      </c>
      <c r="AH1667" t="s">
        <v>12883</v>
      </c>
      <c r="AI1667" t="s">
        <v>10682</v>
      </c>
      <c r="AJ1667" t="s">
        <v>10682</v>
      </c>
      <c r="AK1667"/>
      <c r="AL1667">
        <v>0</v>
      </c>
    </row>
    <row r="1668" spans="1:38" x14ac:dyDescent="0.25">
      <c r="A1668" t="s">
        <v>78</v>
      </c>
      <c r="B1668" t="s">
        <v>622</v>
      </c>
      <c r="C1668" t="s">
        <v>10244</v>
      </c>
      <c r="D1668" t="s">
        <v>7476</v>
      </c>
      <c r="E1668" t="s">
        <v>6981</v>
      </c>
      <c r="F1668" t="s">
        <v>4081</v>
      </c>
      <c r="G1668" t="s">
        <v>39</v>
      </c>
      <c r="I1668" t="s">
        <v>78</v>
      </c>
      <c r="J1668" t="s">
        <v>6981</v>
      </c>
      <c r="K1668" t="s">
        <v>4142</v>
      </c>
      <c r="L1668" t="s">
        <v>43</v>
      </c>
      <c r="M1668" t="s">
        <v>10245</v>
      </c>
      <c r="N1668" t="s">
        <v>184</v>
      </c>
      <c r="P1668" t="s">
        <v>81</v>
      </c>
      <c r="Q1668" t="s">
        <v>10246</v>
      </c>
      <c r="R1668" t="s">
        <v>7479</v>
      </c>
      <c r="S1668" t="s">
        <v>72</v>
      </c>
      <c r="Z1668" t="s">
        <v>7480</v>
      </c>
      <c r="AA1668" t="s">
        <v>1808</v>
      </c>
      <c r="AB1668" t="s">
        <v>1809</v>
      </c>
      <c r="AC1668" t="s">
        <v>7481</v>
      </c>
      <c r="AF1668" t="s">
        <v>12884</v>
      </c>
      <c r="AG1668" t="s">
        <v>76</v>
      </c>
      <c r="AH1668" t="s">
        <v>12830</v>
      </c>
      <c r="AI1668" t="s">
        <v>10682</v>
      </c>
      <c r="AJ1668" t="s">
        <v>10682</v>
      </c>
      <c r="AK1668"/>
      <c r="AL1668">
        <v>0</v>
      </c>
    </row>
    <row r="1669" spans="1:38" x14ac:dyDescent="0.25">
      <c r="A1669" t="s">
        <v>78</v>
      </c>
      <c r="B1669" t="s">
        <v>845</v>
      </c>
      <c r="C1669" t="s">
        <v>10247</v>
      </c>
      <c r="E1669" t="s">
        <v>6981</v>
      </c>
      <c r="F1669" t="s">
        <v>4081</v>
      </c>
      <c r="G1669" t="s">
        <v>39</v>
      </c>
      <c r="I1669" t="s">
        <v>52</v>
      </c>
      <c r="J1669" t="s">
        <v>6981</v>
      </c>
      <c r="K1669" t="s">
        <v>4023</v>
      </c>
      <c r="L1669" t="s">
        <v>94</v>
      </c>
      <c r="M1669" t="s">
        <v>10248</v>
      </c>
      <c r="N1669" t="s">
        <v>257</v>
      </c>
      <c r="P1669" t="s">
        <v>81</v>
      </c>
      <c r="Q1669" t="s">
        <v>10249</v>
      </c>
      <c r="R1669" t="s">
        <v>10250</v>
      </c>
      <c r="S1669" t="s">
        <v>72</v>
      </c>
      <c r="Z1669" t="s">
        <v>10251</v>
      </c>
      <c r="AA1669" t="s">
        <v>10252</v>
      </c>
      <c r="AC1669" t="s">
        <v>7544</v>
      </c>
      <c r="AF1669" t="s">
        <v>12885</v>
      </c>
      <c r="AG1669" t="s">
        <v>49</v>
      </c>
      <c r="AH1669" t="s">
        <v>12885</v>
      </c>
      <c r="AI1669" t="s">
        <v>10682</v>
      </c>
      <c r="AJ1669" t="s">
        <v>10682</v>
      </c>
      <c r="AK1669"/>
      <c r="AL1669">
        <v>0</v>
      </c>
    </row>
    <row r="1670" spans="1:38" x14ac:dyDescent="0.25">
      <c r="A1670" t="s">
        <v>78</v>
      </c>
      <c r="B1670" t="s">
        <v>1003</v>
      </c>
      <c r="C1670" t="s">
        <v>10253</v>
      </c>
      <c r="D1670" t="s">
        <v>6961</v>
      </c>
      <c r="E1670" t="s">
        <v>6981</v>
      </c>
      <c r="F1670" t="s">
        <v>4281</v>
      </c>
      <c r="G1670" t="s">
        <v>60</v>
      </c>
      <c r="H1670" t="s">
        <v>51</v>
      </c>
      <c r="I1670" t="s">
        <v>52</v>
      </c>
      <c r="J1670" t="s">
        <v>6981</v>
      </c>
      <c r="K1670" t="s">
        <v>4413</v>
      </c>
      <c r="L1670" t="s">
        <v>43</v>
      </c>
      <c r="M1670" t="s">
        <v>10254</v>
      </c>
      <c r="N1670" t="s">
        <v>184</v>
      </c>
      <c r="O1670" t="s">
        <v>105</v>
      </c>
      <c r="P1670" t="s">
        <v>81</v>
      </c>
      <c r="Q1670" t="s">
        <v>10255</v>
      </c>
      <c r="R1670" t="s">
        <v>10256</v>
      </c>
      <c r="S1670" t="s">
        <v>72</v>
      </c>
      <c r="Z1670" t="s">
        <v>6962</v>
      </c>
      <c r="AA1670" t="s">
        <v>170</v>
      </c>
      <c r="AC1670" t="s">
        <v>6982</v>
      </c>
      <c r="AF1670" t="s">
        <v>12886</v>
      </c>
      <c r="AG1670" t="s">
        <v>76</v>
      </c>
      <c r="AH1670" t="s">
        <v>12887</v>
      </c>
      <c r="AI1670" t="s">
        <v>10682</v>
      </c>
      <c r="AJ1670" t="s">
        <v>10682</v>
      </c>
      <c r="AK1670"/>
      <c r="AL1670">
        <v>0</v>
      </c>
    </row>
    <row r="1671" spans="1:38" x14ac:dyDescent="0.25">
      <c r="A1671" t="s">
        <v>78</v>
      </c>
      <c r="B1671" t="s">
        <v>362</v>
      </c>
      <c r="C1671" t="s">
        <v>10257</v>
      </c>
      <c r="D1671" t="s">
        <v>6963</v>
      </c>
      <c r="E1671" t="s">
        <v>6981</v>
      </c>
      <c r="F1671" t="s">
        <v>4281</v>
      </c>
      <c r="G1671" t="s">
        <v>60</v>
      </c>
      <c r="H1671" t="s">
        <v>51</v>
      </c>
      <c r="I1671" t="s">
        <v>52</v>
      </c>
      <c r="J1671" t="s">
        <v>6981</v>
      </c>
      <c r="K1671" t="s">
        <v>4287</v>
      </c>
      <c r="L1671" t="s">
        <v>183</v>
      </c>
      <c r="M1671" t="s">
        <v>10258</v>
      </c>
      <c r="N1671" t="s">
        <v>7418</v>
      </c>
      <c r="O1671" t="s">
        <v>105</v>
      </c>
      <c r="P1671" t="s">
        <v>81</v>
      </c>
      <c r="Q1671" t="s">
        <v>10259</v>
      </c>
      <c r="R1671" t="s">
        <v>10260</v>
      </c>
      <c r="S1671" t="s">
        <v>72</v>
      </c>
      <c r="Z1671" t="s">
        <v>6964</v>
      </c>
      <c r="AA1671" t="s">
        <v>10261</v>
      </c>
      <c r="AB1671" t="s">
        <v>10262</v>
      </c>
      <c r="AC1671" t="s">
        <v>6965</v>
      </c>
      <c r="AF1671" t="s">
        <v>12888</v>
      </c>
      <c r="AG1671" t="s">
        <v>49</v>
      </c>
      <c r="AH1671" t="s">
        <v>12888</v>
      </c>
      <c r="AI1671" t="s">
        <v>10682</v>
      </c>
      <c r="AJ1671" t="s">
        <v>10682</v>
      </c>
      <c r="AK1671"/>
      <c r="AL1671">
        <v>0</v>
      </c>
    </row>
    <row r="1672" spans="1:38" x14ac:dyDescent="0.25">
      <c r="A1672" t="s">
        <v>78</v>
      </c>
      <c r="B1672" t="s">
        <v>1369</v>
      </c>
      <c r="C1672" t="s">
        <v>10263</v>
      </c>
      <c r="E1672" t="s">
        <v>6981</v>
      </c>
      <c r="F1672" t="s">
        <v>4281</v>
      </c>
      <c r="G1672" t="s">
        <v>60</v>
      </c>
      <c r="I1672" t="s">
        <v>180</v>
      </c>
      <c r="J1672" t="s">
        <v>6981</v>
      </c>
      <c r="K1672" t="s">
        <v>4413</v>
      </c>
      <c r="L1672" t="s">
        <v>43</v>
      </c>
      <c r="M1672" t="s">
        <v>10264</v>
      </c>
      <c r="N1672" t="s">
        <v>197</v>
      </c>
      <c r="P1672" t="s">
        <v>62</v>
      </c>
      <c r="V1672" t="s">
        <v>10265</v>
      </c>
      <c r="X1672" t="s">
        <v>10266</v>
      </c>
      <c r="Z1672" t="s">
        <v>10267</v>
      </c>
      <c r="AA1672" t="s">
        <v>10268</v>
      </c>
      <c r="AC1672" t="s">
        <v>8630</v>
      </c>
      <c r="AF1672"/>
      <c r="AG1672" t="s">
        <v>49</v>
      </c>
      <c r="AH1672" t="s">
        <v>12889</v>
      </c>
      <c r="AI1672" t="s">
        <v>10682</v>
      </c>
      <c r="AJ1672" t="s">
        <v>10682</v>
      </c>
      <c r="AK1672"/>
      <c r="AL1672">
        <v>0</v>
      </c>
    </row>
    <row r="1673" spans="1:38" x14ac:dyDescent="0.25">
      <c r="A1673" t="s">
        <v>78</v>
      </c>
      <c r="B1673" t="s">
        <v>198</v>
      </c>
      <c r="C1673" t="s">
        <v>10269</v>
      </c>
      <c r="D1673" t="s">
        <v>6978</v>
      </c>
      <c r="E1673" t="s">
        <v>6981</v>
      </c>
      <c r="F1673" t="s">
        <v>4387</v>
      </c>
      <c r="G1673" t="s">
        <v>183</v>
      </c>
      <c r="I1673" t="s">
        <v>78</v>
      </c>
      <c r="J1673" t="s">
        <v>6981</v>
      </c>
      <c r="K1673" t="s">
        <v>4582</v>
      </c>
      <c r="L1673" t="s">
        <v>183</v>
      </c>
      <c r="M1673" t="s">
        <v>10270</v>
      </c>
      <c r="N1673" t="s">
        <v>80</v>
      </c>
      <c r="P1673" t="s">
        <v>81</v>
      </c>
      <c r="Q1673" t="s">
        <v>10271</v>
      </c>
      <c r="R1673" t="s">
        <v>10272</v>
      </c>
      <c r="S1673" t="s">
        <v>72</v>
      </c>
      <c r="Z1673" t="s">
        <v>6979</v>
      </c>
      <c r="AA1673" t="s">
        <v>10273</v>
      </c>
      <c r="AC1673" t="s">
        <v>6975</v>
      </c>
      <c r="AF1673" t="s">
        <v>12890</v>
      </c>
      <c r="AG1673" t="s">
        <v>76</v>
      </c>
      <c r="AH1673" t="s">
        <v>12891</v>
      </c>
      <c r="AI1673" t="s">
        <v>10682</v>
      </c>
      <c r="AJ1673" t="s">
        <v>10682</v>
      </c>
      <c r="AK1673"/>
      <c r="AL1673">
        <v>0</v>
      </c>
    </row>
    <row r="1674" spans="1:38" x14ac:dyDescent="0.25">
      <c r="A1674" t="s">
        <v>78</v>
      </c>
      <c r="B1674" t="s">
        <v>3690</v>
      </c>
      <c r="C1674" t="s">
        <v>10274</v>
      </c>
      <c r="D1674" t="s">
        <v>6961</v>
      </c>
      <c r="E1674" t="s">
        <v>6981</v>
      </c>
      <c r="F1674" t="s">
        <v>6774</v>
      </c>
      <c r="G1674" t="s">
        <v>43</v>
      </c>
      <c r="H1674" t="s">
        <v>51</v>
      </c>
      <c r="I1674" t="s">
        <v>78</v>
      </c>
      <c r="J1674" t="s">
        <v>6981</v>
      </c>
      <c r="K1674" t="s">
        <v>4495</v>
      </c>
      <c r="L1674" t="s">
        <v>183</v>
      </c>
      <c r="M1674" t="s">
        <v>10275</v>
      </c>
      <c r="N1674" t="s">
        <v>269</v>
      </c>
      <c r="O1674" t="s">
        <v>105</v>
      </c>
      <c r="P1674" t="s">
        <v>81</v>
      </c>
      <c r="Q1674" t="s">
        <v>10276</v>
      </c>
      <c r="R1674" t="s">
        <v>10277</v>
      </c>
      <c r="S1674" t="s">
        <v>72</v>
      </c>
      <c r="Z1674" t="s">
        <v>6962</v>
      </c>
      <c r="AA1674" t="s">
        <v>10278</v>
      </c>
      <c r="AC1674" t="s">
        <v>6982</v>
      </c>
      <c r="AF1674" t="s">
        <v>12892</v>
      </c>
      <c r="AG1674" t="s">
        <v>76</v>
      </c>
      <c r="AH1674" t="s">
        <v>12893</v>
      </c>
      <c r="AI1674" t="s">
        <v>10682</v>
      </c>
      <c r="AJ1674" t="s">
        <v>10682</v>
      </c>
      <c r="AK1674"/>
      <c r="AL1674">
        <v>0</v>
      </c>
    </row>
    <row r="1675" spans="1:38" x14ac:dyDescent="0.25">
      <c r="A1675" t="s">
        <v>78</v>
      </c>
      <c r="B1675" t="s">
        <v>3690</v>
      </c>
      <c r="C1675" t="s">
        <v>10279</v>
      </c>
      <c r="E1675" t="s">
        <v>6981</v>
      </c>
      <c r="F1675" t="s">
        <v>4581</v>
      </c>
      <c r="G1675" t="s">
        <v>54</v>
      </c>
      <c r="I1675" t="s">
        <v>180</v>
      </c>
      <c r="J1675" t="s">
        <v>37</v>
      </c>
      <c r="K1675" t="s">
        <v>4481</v>
      </c>
      <c r="L1675" t="s">
        <v>94</v>
      </c>
      <c r="M1675" t="s">
        <v>10280</v>
      </c>
      <c r="N1675" t="s">
        <v>8331</v>
      </c>
      <c r="P1675" t="s">
        <v>45</v>
      </c>
      <c r="R1675" t="s">
        <v>10281</v>
      </c>
      <c r="S1675" t="s">
        <v>46</v>
      </c>
      <c r="T1675" t="s">
        <v>10282</v>
      </c>
      <c r="V1675" t="s">
        <v>10283</v>
      </c>
      <c r="W1675" t="s">
        <v>10284</v>
      </c>
      <c r="X1675" t="s">
        <v>10285</v>
      </c>
      <c r="Z1675" t="s">
        <v>8437</v>
      </c>
      <c r="AA1675" t="s">
        <v>10286</v>
      </c>
      <c r="AC1675" t="s">
        <v>10058</v>
      </c>
      <c r="AF1675"/>
      <c r="AG1675" t="s">
        <v>49</v>
      </c>
      <c r="AH1675" t="s">
        <v>12894</v>
      </c>
      <c r="AI1675" t="s">
        <v>10682</v>
      </c>
      <c r="AJ1675" t="s">
        <v>10682</v>
      </c>
      <c r="AK1675"/>
      <c r="AL1675">
        <v>0</v>
      </c>
    </row>
    <row r="1676" spans="1:38" x14ac:dyDescent="0.25">
      <c r="A1676" t="s">
        <v>78</v>
      </c>
      <c r="B1676" t="s">
        <v>5399</v>
      </c>
      <c r="C1676" t="s">
        <v>10287</v>
      </c>
      <c r="D1676" t="s">
        <v>6972</v>
      </c>
      <c r="E1676" t="s">
        <v>6981</v>
      </c>
      <c r="F1676" t="s">
        <v>4481</v>
      </c>
      <c r="G1676" t="s">
        <v>94</v>
      </c>
      <c r="I1676" t="s">
        <v>78</v>
      </c>
      <c r="J1676" t="s">
        <v>6981</v>
      </c>
      <c r="K1676" t="s">
        <v>4506</v>
      </c>
      <c r="L1676" t="s">
        <v>43</v>
      </c>
      <c r="M1676" t="s">
        <v>10288</v>
      </c>
      <c r="N1676" t="s">
        <v>8331</v>
      </c>
      <c r="P1676" t="s">
        <v>81</v>
      </c>
      <c r="Q1676" t="s">
        <v>10289</v>
      </c>
      <c r="R1676" t="s">
        <v>10290</v>
      </c>
      <c r="S1676" t="s">
        <v>72</v>
      </c>
      <c r="Z1676" t="s">
        <v>6973</v>
      </c>
      <c r="AA1676" t="s">
        <v>6974</v>
      </c>
      <c r="AC1676" t="s">
        <v>6975</v>
      </c>
      <c r="AF1676" t="s">
        <v>12895</v>
      </c>
      <c r="AG1676" t="s">
        <v>49</v>
      </c>
      <c r="AH1676" t="s">
        <v>12895</v>
      </c>
      <c r="AI1676" t="s">
        <v>10682</v>
      </c>
      <c r="AJ1676" t="s">
        <v>10682</v>
      </c>
      <c r="AK1676"/>
      <c r="AL1676">
        <v>0</v>
      </c>
    </row>
    <row r="1677" spans="1:38" x14ac:dyDescent="0.25">
      <c r="A1677" t="s">
        <v>78</v>
      </c>
      <c r="B1677" t="s">
        <v>3365</v>
      </c>
      <c r="C1677" t="s">
        <v>10291</v>
      </c>
      <c r="E1677" t="s">
        <v>6981</v>
      </c>
      <c r="F1677" t="s">
        <v>4582</v>
      </c>
      <c r="G1677" t="s">
        <v>183</v>
      </c>
      <c r="H1677" t="s">
        <v>51</v>
      </c>
      <c r="I1677" t="s">
        <v>78</v>
      </c>
      <c r="J1677" t="s">
        <v>6981</v>
      </c>
      <c r="K1677" t="s">
        <v>4582</v>
      </c>
      <c r="L1677" t="s">
        <v>183</v>
      </c>
      <c r="M1677" t="s">
        <v>10292</v>
      </c>
      <c r="N1677" t="s">
        <v>269</v>
      </c>
      <c r="O1677" t="s">
        <v>10293</v>
      </c>
      <c r="P1677" t="s">
        <v>81</v>
      </c>
      <c r="R1677" t="s">
        <v>10294</v>
      </c>
      <c r="S1677" t="s">
        <v>46</v>
      </c>
      <c r="T1677" t="s">
        <v>283</v>
      </c>
      <c r="V1677" t="s">
        <v>10295</v>
      </c>
      <c r="X1677" t="s">
        <v>10296</v>
      </c>
      <c r="Z1677" t="s">
        <v>6970</v>
      </c>
      <c r="AA1677" t="s">
        <v>414</v>
      </c>
      <c r="AC1677" t="s">
        <v>6971</v>
      </c>
      <c r="AF1677"/>
      <c r="AG1677" t="s">
        <v>76</v>
      </c>
      <c r="AH1677" t="s">
        <v>12896</v>
      </c>
      <c r="AI1677" t="s">
        <v>10682</v>
      </c>
      <c r="AJ1677" t="s">
        <v>10682</v>
      </c>
      <c r="AK1677"/>
      <c r="AL1677">
        <v>0</v>
      </c>
    </row>
    <row r="1678" spans="1:38" x14ac:dyDescent="0.25">
      <c r="A1678" t="s">
        <v>78</v>
      </c>
      <c r="B1678" t="s">
        <v>2868</v>
      </c>
      <c r="C1678" t="s">
        <v>10297</v>
      </c>
      <c r="E1678" t="s">
        <v>6981</v>
      </c>
      <c r="F1678" t="s">
        <v>4571</v>
      </c>
      <c r="G1678" t="s">
        <v>39</v>
      </c>
      <c r="I1678" t="s">
        <v>180</v>
      </c>
      <c r="J1678" t="s">
        <v>37</v>
      </c>
      <c r="K1678" t="s">
        <v>4662</v>
      </c>
      <c r="L1678" t="s">
        <v>43</v>
      </c>
      <c r="M1678" t="s">
        <v>10298</v>
      </c>
      <c r="N1678" t="s">
        <v>8331</v>
      </c>
      <c r="P1678" t="s">
        <v>81</v>
      </c>
      <c r="Q1678" t="s">
        <v>7273</v>
      </c>
      <c r="R1678" t="s">
        <v>10299</v>
      </c>
      <c r="S1678" t="s">
        <v>72</v>
      </c>
      <c r="Z1678" t="s">
        <v>7275</v>
      </c>
      <c r="AC1678" t="s">
        <v>7276</v>
      </c>
      <c r="AF1678" t="s">
        <v>12897</v>
      </c>
      <c r="AG1678" t="s">
        <v>49</v>
      </c>
      <c r="AH1678" t="s">
        <v>12897</v>
      </c>
      <c r="AI1678" t="s">
        <v>10682</v>
      </c>
      <c r="AJ1678" t="s">
        <v>10682</v>
      </c>
      <c r="AK1678"/>
      <c r="AL1678">
        <v>0</v>
      </c>
    </row>
    <row r="1679" spans="1:38" x14ac:dyDescent="0.25">
      <c r="A1679" t="s">
        <v>78</v>
      </c>
      <c r="B1679" t="s">
        <v>2868</v>
      </c>
      <c r="C1679" t="s">
        <v>10300</v>
      </c>
      <c r="E1679" t="s">
        <v>6981</v>
      </c>
      <c r="F1679" t="s">
        <v>4571</v>
      </c>
      <c r="G1679" t="s">
        <v>39</v>
      </c>
      <c r="I1679" t="s">
        <v>180</v>
      </c>
      <c r="J1679" t="s">
        <v>37</v>
      </c>
      <c r="K1679" t="s">
        <v>4662</v>
      </c>
      <c r="L1679" t="s">
        <v>43</v>
      </c>
      <c r="M1679" t="s">
        <v>10301</v>
      </c>
      <c r="N1679" t="s">
        <v>8331</v>
      </c>
      <c r="P1679" t="s">
        <v>81</v>
      </c>
      <c r="Q1679" t="s">
        <v>7273</v>
      </c>
      <c r="R1679" t="s">
        <v>10302</v>
      </c>
      <c r="S1679" t="s">
        <v>72</v>
      </c>
      <c r="Z1679" t="s">
        <v>7275</v>
      </c>
      <c r="AC1679" t="s">
        <v>7276</v>
      </c>
      <c r="AF1679" t="s">
        <v>12897</v>
      </c>
      <c r="AG1679" t="s">
        <v>49</v>
      </c>
      <c r="AH1679" t="s">
        <v>12897</v>
      </c>
      <c r="AI1679" t="s">
        <v>10682</v>
      </c>
      <c r="AJ1679" t="s">
        <v>10682</v>
      </c>
      <c r="AK1679"/>
      <c r="AL1679">
        <v>0</v>
      </c>
    </row>
    <row r="1680" spans="1:38" x14ac:dyDescent="0.25">
      <c r="A1680" t="s">
        <v>78</v>
      </c>
      <c r="B1680" t="s">
        <v>182</v>
      </c>
      <c r="C1680" t="s">
        <v>13253</v>
      </c>
      <c r="D1680" t="s">
        <v>6957</v>
      </c>
      <c r="E1680" t="s">
        <v>6981</v>
      </c>
      <c r="F1680" t="s">
        <v>4612</v>
      </c>
      <c r="G1680" t="s">
        <v>94</v>
      </c>
      <c r="H1680" t="s">
        <v>51</v>
      </c>
      <c r="I1680" t="s">
        <v>52</v>
      </c>
      <c r="J1680" t="s">
        <v>6981</v>
      </c>
      <c r="K1680" t="s">
        <v>4612</v>
      </c>
      <c r="L1680" t="s">
        <v>94</v>
      </c>
      <c r="M1680" t="s">
        <v>13254</v>
      </c>
      <c r="N1680" t="s">
        <v>12851</v>
      </c>
      <c r="O1680" t="s">
        <v>105</v>
      </c>
      <c r="P1680" t="s">
        <v>81</v>
      </c>
      <c r="Q1680" t="s">
        <v>13255</v>
      </c>
      <c r="R1680" t="s">
        <v>13256</v>
      </c>
      <c r="S1680" t="s">
        <v>72</v>
      </c>
      <c r="Z1680" t="s">
        <v>6958</v>
      </c>
      <c r="AA1680" t="s">
        <v>13257</v>
      </c>
      <c r="AC1680" t="s">
        <v>6960</v>
      </c>
      <c r="AF1680" t="s">
        <v>13258</v>
      </c>
      <c r="AG1680" t="s">
        <v>108</v>
      </c>
      <c r="AH1680" t="s">
        <v>13258</v>
      </c>
      <c r="AI1680" t="s">
        <v>10682</v>
      </c>
      <c r="AJ1680" t="s">
        <v>10682</v>
      </c>
      <c r="AK1680"/>
      <c r="AL1680">
        <v>0</v>
      </c>
    </row>
    <row r="1681" spans="1:38" x14ac:dyDescent="0.25">
      <c r="A1681" t="s">
        <v>78</v>
      </c>
      <c r="B1681" t="s">
        <v>173</v>
      </c>
      <c r="C1681" t="s">
        <v>10303</v>
      </c>
      <c r="D1681" t="s">
        <v>6961</v>
      </c>
      <c r="E1681" t="s">
        <v>6981</v>
      </c>
      <c r="F1681" t="s">
        <v>4653</v>
      </c>
      <c r="G1681" t="s">
        <v>94</v>
      </c>
      <c r="H1681" t="s">
        <v>51</v>
      </c>
      <c r="I1681" t="s">
        <v>180</v>
      </c>
      <c r="J1681" t="s">
        <v>6981</v>
      </c>
      <c r="K1681" t="s">
        <v>4700</v>
      </c>
      <c r="L1681" t="s">
        <v>70</v>
      </c>
      <c r="M1681" t="s">
        <v>10304</v>
      </c>
      <c r="N1681" t="s">
        <v>2345</v>
      </c>
      <c r="O1681" t="s">
        <v>105</v>
      </c>
      <c r="P1681" t="s">
        <v>81</v>
      </c>
      <c r="Q1681" t="s">
        <v>10305</v>
      </c>
      <c r="R1681" t="s">
        <v>10306</v>
      </c>
      <c r="S1681" t="s">
        <v>72</v>
      </c>
      <c r="Z1681" t="s">
        <v>6962</v>
      </c>
      <c r="AA1681" t="s">
        <v>10307</v>
      </c>
      <c r="AC1681" t="s">
        <v>6982</v>
      </c>
      <c r="AF1681" t="s">
        <v>12898</v>
      </c>
      <c r="AG1681" t="s">
        <v>76</v>
      </c>
      <c r="AH1681" t="s">
        <v>12899</v>
      </c>
      <c r="AI1681" t="s">
        <v>10682</v>
      </c>
      <c r="AJ1681" t="s">
        <v>10682</v>
      </c>
      <c r="AK1681"/>
      <c r="AL1681">
        <v>0</v>
      </c>
    </row>
    <row r="1682" spans="1:38" x14ac:dyDescent="0.25">
      <c r="A1682" t="s">
        <v>78</v>
      </c>
      <c r="B1682" t="s">
        <v>3686</v>
      </c>
      <c r="C1682" t="s">
        <v>10308</v>
      </c>
      <c r="D1682" t="s">
        <v>6967</v>
      </c>
      <c r="E1682" t="s">
        <v>6981</v>
      </c>
      <c r="F1682" t="s">
        <v>4674</v>
      </c>
      <c r="G1682" t="s">
        <v>39</v>
      </c>
      <c r="I1682" t="s">
        <v>52</v>
      </c>
      <c r="J1682" t="s">
        <v>6981</v>
      </c>
      <c r="K1682" t="s">
        <v>4756</v>
      </c>
      <c r="L1682" t="s">
        <v>60</v>
      </c>
      <c r="M1682" t="s">
        <v>10309</v>
      </c>
      <c r="N1682" t="s">
        <v>184</v>
      </c>
      <c r="O1682" t="s">
        <v>95</v>
      </c>
      <c r="P1682" t="s">
        <v>81</v>
      </c>
      <c r="Q1682" t="s">
        <v>10310</v>
      </c>
      <c r="R1682" t="s">
        <v>10311</v>
      </c>
      <c r="S1682" t="s">
        <v>72</v>
      </c>
      <c r="V1682" t="s">
        <v>96</v>
      </c>
      <c r="X1682" t="s">
        <v>97</v>
      </c>
      <c r="Z1682" t="s">
        <v>6968</v>
      </c>
      <c r="AA1682" t="s">
        <v>99</v>
      </c>
      <c r="AB1682" t="s">
        <v>10312</v>
      </c>
      <c r="AC1682" t="s">
        <v>6969</v>
      </c>
      <c r="AF1682" t="s">
        <v>12900</v>
      </c>
      <c r="AG1682" t="s">
        <v>76</v>
      </c>
      <c r="AH1682" t="s">
        <v>12887</v>
      </c>
      <c r="AI1682" t="s">
        <v>10682</v>
      </c>
      <c r="AJ1682" t="s">
        <v>10682</v>
      </c>
      <c r="AK1682"/>
      <c r="AL1682">
        <v>0</v>
      </c>
    </row>
    <row r="1683" spans="1:38" x14ac:dyDescent="0.25">
      <c r="A1683" t="s">
        <v>78</v>
      </c>
      <c r="B1683" t="s">
        <v>1189</v>
      </c>
      <c r="C1683" t="s">
        <v>10313</v>
      </c>
      <c r="D1683" t="s">
        <v>6978</v>
      </c>
      <c r="E1683" t="s">
        <v>6981</v>
      </c>
      <c r="F1683" t="s">
        <v>4725</v>
      </c>
      <c r="G1683" t="s">
        <v>39</v>
      </c>
      <c r="I1683" t="s">
        <v>52</v>
      </c>
      <c r="J1683" t="s">
        <v>37</v>
      </c>
      <c r="K1683" t="s">
        <v>4795</v>
      </c>
      <c r="L1683" t="s">
        <v>70</v>
      </c>
      <c r="M1683" t="s">
        <v>10314</v>
      </c>
      <c r="N1683" t="s">
        <v>269</v>
      </c>
      <c r="P1683" t="s">
        <v>81</v>
      </c>
      <c r="Q1683" t="s">
        <v>10315</v>
      </c>
      <c r="R1683" t="s">
        <v>10316</v>
      </c>
      <c r="S1683" t="s">
        <v>72</v>
      </c>
      <c r="Z1683" t="s">
        <v>6979</v>
      </c>
      <c r="AA1683" t="s">
        <v>6974</v>
      </c>
      <c r="AC1683" t="s">
        <v>6975</v>
      </c>
      <c r="AF1683" t="s">
        <v>12901</v>
      </c>
      <c r="AG1683" t="s">
        <v>76</v>
      </c>
      <c r="AH1683" t="s">
        <v>12902</v>
      </c>
      <c r="AI1683" t="s">
        <v>10682</v>
      </c>
      <c r="AJ1683" t="s">
        <v>10682</v>
      </c>
      <c r="AK1683"/>
      <c r="AL1683">
        <v>0</v>
      </c>
    </row>
    <row r="1684" spans="1:38" x14ac:dyDescent="0.25">
      <c r="A1684" t="s">
        <v>78</v>
      </c>
      <c r="B1684" t="s">
        <v>544</v>
      </c>
      <c r="C1684" t="s">
        <v>10317</v>
      </c>
      <c r="D1684" t="s">
        <v>6967</v>
      </c>
      <c r="E1684" t="s">
        <v>6981</v>
      </c>
      <c r="F1684" t="s">
        <v>4725</v>
      </c>
      <c r="G1684" t="s">
        <v>39</v>
      </c>
      <c r="I1684" t="s">
        <v>52</v>
      </c>
      <c r="J1684" t="s">
        <v>37</v>
      </c>
      <c r="K1684" t="s">
        <v>4818</v>
      </c>
      <c r="L1684" t="s">
        <v>94</v>
      </c>
      <c r="M1684" t="s">
        <v>10318</v>
      </c>
      <c r="N1684" t="s">
        <v>2345</v>
      </c>
      <c r="O1684" t="s">
        <v>95</v>
      </c>
      <c r="P1684" t="s">
        <v>81</v>
      </c>
      <c r="Q1684" t="s">
        <v>10319</v>
      </c>
      <c r="R1684" t="s">
        <v>10320</v>
      </c>
      <c r="S1684" t="s">
        <v>72</v>
      </c>
      <c r="V1684" t="s">
        <v>96</v>
      </c>
      <c r="X1684" t="s">
        <v>97</v>
      </c>
      <c r="Z1684" t="s">
        <v>6968</v>
      </c>
      <c r="AA1684" t="s">
        <v>99</v>
      </c>
      <c r="AB1684" t="s">
        <v>10321</v>
      </c>
      <c r="AC1684" t="s">
        <v>6969</v>
      </c>
      <c r="AF1684" t="s">
        <v>12903</v>
      </c>
      <c r="AG1684" t="s">
        <v>76</v>
      </c>
      <c r="AH1684" t="s">
        <v>12904</v>
      </c>
      <c r="AI1684" t="s">
        <v>10682</v>
      </c>
      <c r="AJ1684" t="s">
        <v>10682</v>
      </c>
      <c r="AK1684"/>
      <c r="AL1684">
        <v>0</v>
      </c>
    </row>
    <row r="1685" spans="1:38" x14ac:dyDescent="0.25">
      <c r="A1685" t="s">
        <v>78</v>
      </c>
      <c r="B1685" t="s">
        <v>1950</v>
      </c>
      <c r="C1685" t="s">
        <v>10322</v>
      </c>
      <c r="D1685" t="s">
        <v>6967</v>
      </c>
      <c r="E1685" t="s">
        <v>6981</v>
      </c>
      <c r="F1685" t="s">
        <v>4818</v>
      </c>
      <c r="G1685" t="s">
        <v>94</v>
      </c>
      <c r="I1685" t="s">
        <v>78</v>
      </c>
      <c r="J1685" t="s">
        <v>6981</v>
      </c>
      <c r="K1685" t="s">
        <v>10323</v>
      </c>
      <c r="L1685" t="s">
        <v>183</v>
      </c>
      <c r="M1685" t="s">
        <v>10324</v>
      </c>
      <c r="N1685" t="s">
        <v>184</v>
      </c>
      <c r="O1685" t="s">
        <v>95</v>
      </c>
      <c r="P1685" t="s">
        <v>81</v>
      </c>
      <c r="Q1685" t="s">
        <v>10325</v>
      </c>
      <c r="R1685" t="s">
        <v>10326</v>
      </c>
      <c r="S1685" t="s">
        <v>72</v>
      </c>
      <c r="V1685" t="s">
        <v>96</v>
      </c>
      <c r="X1685" t="s">
        <v>1095</v>
      </c>
      <c r="Z1685" t="s">
        <v>6968</v>
      </c>
      <c r="AA1685" t="s">
        <v>99</v>
      </c>
      <c r="AB1685" t="s">
        <v>10327</v>
      </c>
      <c r="AC1685" t="s">
        <v>6969</v>
      </c>
      <c r="AF1685" t="s">
        <v>12905</v>
      </c>
      <c r="AG1685" t="s">
        <v>76</v>
      </c>
      <c r="AH1685" t="s">
        <v>12906</v>
      </c>
      <c r="AI1685" t="s">
        <v>10682</v>
      </c>
      <c r="AJ1685" t="s">
        <v>10682</v>
      </c>
      <c r="AK1685"/>
      <c r="AL1685">
        <v>0</v>
      </c>
    </row>
    <row r="1686" spans="1:38" x14ac:dyDescent="0.25">
      <c r="A1686" t="s">
        <v>78</v>
      </c>
      <c r="B1686" t="s">
        <v>2188</v>
      </c>
      <c r="C1686" t="s">
        <v>10328</v>
      </c>
      <c r="E1686" t="s">
        <v>6981</v>
      </c>
      <c r="F1686" t="s">
        <v>4818</v>
      </c>
      <c r="G1686" t="s">
        <v>94</v>
      </c>
      <c r="H1686" t="s">
        <v>51</v>
      </c>
      <c r="I1686" t="s">
        <v>52</v>
      </c>
      <c r="J1686" t="s">
        <v>6981</v>
      </c>
      <c r="K1686" t="s">
        <v>4809</v>
      </c>
      <c r="L1686" t="s">
        <v>94</v>
      </c>
      <c r="M1686" t="s">
        <v>10329</v>
      </c>
      <c r="N1686" t="s">
        <v>184</v>
      </c>
      <c r="O1686" t="s">
        <v>10330</v>
      </c>
      <c r="P1686" t="s">
        <v>81</v>
      </c>
      <c r="Q1686" t="s">
        <v>1347</v>
      </c>
      <c r="R1686" t="s">
        <v>10331</v>
      </c>
      <c r="S1686" t="s">
        <v>72</v>
      </c>
      <c r="V1686" t="s">
        <v>10332</v>
      </c>
      <c r="X1686" t="s">
        <v>10333</v>
      </c>
      <c r="Z1686" t="s">
        <v>6977</v>
      </c>
      <c r="AA1686" t="s">
        <v>1352</v>
      </c>
      <c r="AC1686" t="s">
        <v>6971</v>
      </c>
      <c r="AF1686" t="s">
        <v>12907</v>
      </c>
      <c r="AG1686" t="s">
        <v>76</v>
      </c>
      <c r="AH1686" t="s">
        <v>12908</v>
      </c>
      <c r="AI1686" t="s">
        <v>10682</v>
      </c>
      <c r="AJ1686" t="s">
        <v>10682</v>
      </c>
      <c r="AK1686"/>
      <c r="AL1686">
        <v>0</v>
      </c>
    </row>
    <row r="1687" spans="1:38" x14ac:dyDescent="0.25">
      <c r="A1687" t="s">
        <v>78</v>
      </c>
      <c r="B1687" t="s">
        <v>755</v>
      </c>
      <c r="C1687" t="s">
        <v>10334</v>
      </c>
      <c r="D1687" t="s">
        <v>6961</v>
      </c>
      <c r="E1687" t="s">
        <v>6981</v>
      </c>
      <c r="F1687" t="s">
        <v>4835</v>
      </c>
      <c r="G1687" t="s">
        <v>43</v>
      </c>
      <c r="H1687" t="s">
        <v>51</v>
      </c>
      <c r="I1687" t="s">
        <v>52</v>
      </c>
      <c r="J1687" t="s">
        <v>6981</v>
      </c>
      <c r="K1687" t="s">
        <v>4770</v>
      </c>
      <c r="L1687" t="s">
        <v>94</v>
      </c>
      <c r="M1687" t="s">
        <v>10335</v>
      </c>
      <c r="N1687" t="s">
        <v>184</v>
      </c>
      <c r="O1687" t="s">
        <v>105</v>
      </c>
      <c r="P1687" t="s">
        <v>81</v>
      </c>
      <c r="Q1687" t="s">
        <v>10336</v>
      </c>
      <c r="R1687" t="s">
        <v>10337</v>
      </c>
      <c r="S1687" t="s">
        <v>72</v>
      </c>
      <c r="Z1687" t="s">
        <v>6962</v>
      </c>
      <c r="AA1687" t="s">
        <v>170</v>
      </c>
      <c r="AB1687" t="s">
        <v>6976</v>
      </c>
      <c r="AC1687" t="s">
        <v>6982</v>
      </c>
      <c r="AF1687" t="s">
        <v>12909</v>
      </c>
      <c r="AG1687" t="s">
        <v>76</v>
      </c>
      <c r="AH1687" t="s">
        <v>12910</v>
      </c>
      <c r="AI1687" t="s">
        <v>10682</v>
      </c>
      <c r="AJ1687" t="s">
        <v>10682</v>
      </c>
      <c r="AK1687"/>
      <c r="AL1687">
        <v>0</v>
      </c>
    </row>
    <row r="1688" spans="1:38" x14ac:dyDescent="0.25">
      <c r="A1688" t="s">
        <v>78</v>
      </c>
      <c r="B1688" t="s">
        <v>3082</v>
      </c>
      <c r="C1688" t="s">
        <v>10338</v>
      </c>
      <c r="D1688" t="s">
        <v>6963</v>
      </c>
      <c r="E1688" t="s">
        <v>6981</v>
      </c>
      <c r="F1688" t="s">
        <v>4835</v>
      </c>
      <c r="G1688" t="s">
        <v>43</v>
      </c>
      <c r="H1688" t="s">
        <v>51</v>
      </c>
      <c r="I1688" t="s">
        <v>78</v>
      </c>
      <c r="J1688" t="s">
        <v>6981</v>
      </c>
      <c r="K1688" t="s">
        <v>4784</v>
      </c>
      <c r="L1688" t="s">
        <v>60</v>
      </c>
      <c r="M1688" t="s">
        <v>10339</v>
      </c>
      <c r="N1688" t="s">
        <v>7418</v>
      </c>
      <c r="O1688" t="s">
        <v>105</v>
      </c>
      <c r="P1688" t="s">
        <v>81</v>
      </c>
      <c r="Q1688" t="s">
        <v>10340</v>
      </c>
      <c r="R1688" t="s">
        <v>10341</v>
      </c>
      <c r="S1688" t="s">
        <v>72</v>
      </c>
      <c r="Z1688" t="s">
        <v>6964</v>
      </c>
      <c r="AA1688" t="s">
        <v>10342</v>
      </c>
      <c r="AC1688" t="s">
        <v>6982</v>
      </c>
      <c r="AF1688" t="s">
        <v>12911</v>
      </c>
      <c r="AG1688" t="s">
        <v>49</v>
      </c>
      <c r="AH1688" t="s">
        <v>12911</v>
      </c>
      <c r="AI1688" t="s">
        <v>10682</v>
      </c>
      <c r="AJ1688" t="s">
        <v>10682</v>
      </c>
      <c r="AK1688"/>
      <c r="AL1688">
        <v>0</v>
      </c>
    </row>
    <row r="1689" spans="1:38" x14ac:dyDescent="0.25">
      <c r="A1689" t="s">
        <v>78</v>
      </c>
      <c r="B1689" t="s">
        <v>2868</v>
      </c>
      <c r="C1689" t="s">
        <v>10343</v>
      </c>
      <c r="D1689" t="s">
        <v>6961</v>
      </c>
      <c r="E1689" t="s">
        <v>6981</v>
      </c>
      <c r="F1689" t="s">
        <v>4824</v>
      </c>
      <c r="G1689" t="s">
        <v>54</v>
      </c>
      <c r="H1689" t="s">
        <v>51</v>
      </c>
      <c r="I1689" t="s">
        <v>78</v>
      </c>
      <c r="J1689" t="s">
        <v>37</v>
      </c>
      <c r="K1689" t="s">
        <v>6935</v>
      </c>
      <c r="L1689" t="s">
        <v>183</v>
      </c>
      <c r="M1689" t="s">
        <v>10344</v>
      </c>
      <c r="N1689" t="s">
        <v>184</v>
      </c>
      <c r="O1689" t="s">
        <v>105</v>
      </c>
      <c r="P1689" t="s">
        <v>81</v>
      </c>
      <c r="Q1689" t="s">
        <v>10345</v>
      </c>
      <c r="R1689" t="s">
        <v>10346</v>
      </c>
      <c r="S1689" t="s">
        <v>72</v>
      </c>
      <c r="Z1689" t="s">
        <v>6962</v>
      </c>
      <c r="AA1689" t="s">
        <v>10347</v>
      </c>
      <c r="AC1689" t="s">
        <v>6982</v>
      </c>
      <c r="AF1689" t="s">
        <v>12912</v>
      </c>
      <c r="AG1689" t="s">
        <v>76</v>
      </c>
      <c r="AH1689" t="s">
        <v>12913</v>
      </c>
      <c r="AI1689" t="s">
        <v>10682</v>
      </c>
      <c r="AJ1689" t="s">
        <v>10682</v>
      </c>
      <c r="AK1689"/>
      <c r="AL1689">
        <v>0</v>
      </c>
    </row>
    <row r="1690" spans="1:38" x14ac:dyDescent="0.25">
      <c r="A1690" t="s">
        <v>78</v>
      </c>
      <c r="B1690" t="s">
        <v>3010</v>
      </c>
      <c r="C1690" t="s">
        <v>10348</v>
      </c>
      <c r="D1690" t="s">
        <v>6978</v>
      </c>
      <c r="E1690" t="s">
        <v>6981</v>
      </c>
      <c r="F1690" t="s">
        <v>4809</v>
      </c>
      <c r="G1690" t="s">
        <v>94</v>
      </c>
      <c r="I1690" t="s">
        <v>52</v>
      </c>
      <c r="J1690" t="s">
        <v>6981</v>
      </c>
      <c r="K1690" t="s">
        <v>4873</v>
      </c>
      <c r="L1690" t="s">
        <v>54</v>
      </c>
      <c r="M1690" t="s">
        <v>10349</v>
      </c>
      <c r="N1690" t="s">
        <v>184</v>
      </c>
      <c r="P1690" t="s">
        <v>81</v>
      </c>
      <c r="Q1690" t="s">
        <v>10350</v>
      </c>
      <c r="R1690" t="s">
        <v>10351</v>
      </c>
      <c r="S1690" t="s">
        <v>72</v>
      </c>
      <c r="Z1690" t="s">
        <v>6979</v>
      </c>
      <c r="AA1690" t="s">
        <v>10352</v>
      </c>
      <c r="AC1690" t="s">
        <v>6975</v>
      </c>
      <c r="AF1690" t="s">
        <v>12914</v>
      </c>
      <c r="AG1690" t="s">
        <v>76</v>
      </c>
      <c r="AH1690" t="s">
        <v>12915</v>
      </c>
      <c r="AI1690" t="s">
        <v>10682</v>
      </c>
      <c r="AJ1690" t="s">
        <v>10682</v>
      </c>
      <c r="AK1690"/>
      <c r="AL1690">
        <v>0</v>
      </c>
    </row>
    <row r="1691" spans="1:38" x14ac:dyDescent="0.25">
      <c r="A1691" t="s">
        <v>78</v>
      </c>
      <c r="B1691" t="s">
        <v>749</v>
      </c>
      <c r="C1691" t="s">
        <v>10353</v>
      </c>
      <c r="D1691" t="s">
        <v>6961</v>
      </c>
      <c r="E1691" t="s">
        <v>6981</v>
      </c>
      <c r="F1691" t="s">
        <v>4899</v>
      </c>
      <c r="G1691" t="s">
        <v>43</v>
      </c>
      <c r="H1691" t="s">
        <v>51</v>
      </c>
      <c r="I1691" t="s">
        <v>78</v>
      </c>
      <c r="J1691" t="s">
        <v>645</v>
      </c>
      <c r="K1691" t="s">
        <v>4894</v>
      </c>
      <c r="L1691" t="s">
        <v>70</v>
      </c>
      <c r="M1691" t="s">
        <v>10354</v>
      </c>
      <c r="N1691" t="s">
        <v>184</v>
      </c>
      <c r="O1691" t="s">
        <v>258</v>
      </c>
      <c r="P1691" t="s">
        <v>81</v>
      </c>
      <c r="Q1691" t="s">
        <v>10355</v>
      </c>
      <c r="R1691" t="s">
        <v>10356</v>
      </c>
      <c r="S1691" t="s">
        <v>72</v>
      </c>
      <c r="Z1691" t="s">
        <v>6962</v>
      </c>
      <c r="AA1691" t="s">
        <v>10357</v>
      </c>
      <c r="AC1691" t="s">
        <v>6982</v>
      </c>
      <c r="AF1691" t="s">
        <v>12916</v>
      </c>
      <c r="AG1691" t="s">
        <v>76</v>
      </c>
      <c r="AH1691" t="s">
        <v>12917</v>
      </c>
      <c r="AI1691" t="s">
        <v>10682</v>
      </c>
      <c r="AJ1691" t="s">
        <v>10682</v>
      </c>
      <c r="AK1691" t="s">
        <v>10789</v>
      </c>
      <c r="AL1691">
        <v>0</v>
      </c>
    </row>
    <row r="1692" spans="1:38" x14ac:dyDescent="0.25">
      <c r="A1692" t="s">
        <v>78</v>
      </c>
      <c r="B1692" t="s">
        <v>749</v>
      </c>
      <c r="C1692" t="s">
        <v>10358</v>
      </c>
      <c r="D1692" t="s">
        <v>6978</v>
      </c>
      <c r="E1692" t="s">
        <v>6981</v>
      </c>
      <c r="F1692" t="s">
        <v>4953</v>
      </c>
      <c r="G1692" t="s">
        <v>60</v>
      </c>
      <c r="I1692" t="s">
        <v>103</v>
      </c>
      <c r="J1692" t="s">
        <v>6981</v>
      </c>
      <c r="K1692" t="s">
        <v>10359</v>
      </c>
      <c r="L1692" t="s">
        <v>54</v>
      </c>
      <c r="M1692" t="s">
        <v>10360</v>
      </c>
      <c r="N1692" t="s">
        <v>184</v>
      </c>
      <c r="P1692" t="s">
        <v>81</v>
      </c>
      <c r="Q1692" t="s">
        <v>10361</v>
      </c>
      <c r="R1692" t="s">
        <v>10362</v>
      </c>
      <c r="S1692" t="s">
        <v>72</v>
      </c>
      <c r="Z1692" t="s">
        <v>6979</v>
      </c>
      <c r="AA1692" t="s">
        <v>170</v>
      </c>
      <c r="AC1692" t="s">
        <v>6975</v>
      </c>
      <c r="AF1692" t="s">
        <v>12918</v>
      </c>
      <c r="AG1692" t="s">
        <v>76</v>
      </c>
      <c r="AH1692" t="s">
        <v>12919</v>
      </c>
      <c r="AI1692" t="s">
        <v>10682</v>
      </c>
      <c r="AJ1692" t="s">
        <v>10682</v>
      </c>
      <c r="AK1692"/>
      <c r="AL1692">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8E8A3-0116-48CF-B913-FFE2DA6D5865}">
  <dimension ref="A1:AY5000"/>
  <sheetViews>
    <sheetView topLeftCell="Z1" workbookViewId="0">
      <selection activeCell="G7" sqref="G7"/>
    </sheetView>
  </sheetViews>
  <sheetFormatPr defaultRowHeight="15" x14ac:dyDescent="0.25"/>
  <cols>
    <col min="1" max="1" width="9.140625" bestFit="1" customWidth="1"/>
    <col min="2" max="2" width="16" style="2" bestFit="1" customWidth="1"/>
    <col min="3" max="3" width="15.140625" bestFit="1" customWidth="1"/>
    <col min="4" max="4" width="16.42578125" bestFit="1" customWidth="1"/>
    <col min="5" max="5" width="18.28515625" bestFit="1" customWidth="1"/>
    <col min="6" max="6" width="15" style="2" bestFit="1" customWidth="1"/>
    <col min="7" max="7" width="14.140625" bestFit="1" customWidth="1"/>
    <col min="8" max="8" width="15.5703125" bestFit="1" customWidth="1"/>
    <col min="9" max="9" width="16.7109375" bestFit="1" customWidth="1"/>
    <col min="10" max="10" width="16.28515625" bestFit="1" customWidth="1"/>
    <col min="11" max="11" width="13.140625" style="2" bestFit="1" customWidth="1"/>
    <col min="12" max="12" width="12.28515625" bestFit="1" customWidth="1"/>
    <col min="13" max="13" width="38.28515625" bestFit="1" customWidth="1"/>
    <col min="14" max="14" width="10" bestFit="1" customWidth="1"/>
    <col min="15" max="15" width="19.85546875" style="2" bestFit="1" customWidth="1"/>
    <col min="16" max="16" width="23.140625" bestFit="1" customWidth="1"/>
    <col min="17" max="17" width="18.85546875" bestFit="1" customWidth="1"/>
    <col min="18" max="18" width="26.140625" bestFit="1" customWidth="1"/>
    <col min="19" max="19" width="15.28515625" bestFit="1" customWidth="1"/>
    <col min="20" max="20" width="8.85546875" style="1" bestFit="1" customWidth="1"/>
    <col min="21" max="21" width="33.28515625" bestFit="1" customWidth="1"/>
    <col min="22" max="22" width="35.42578125" bestFit="1" customWidth="1"/>
    <col min="23" max="23" width="33.5703125" bestFit="1" customWidth="1"/>
    <col min="24" max="24" width="32.5703125" bestFit="1" customWidth="1"/>
    <col min="25" max="25" width="28.85546875" bestFit="1" customWidth="1"/>
    <col min="26" max="27" width="21.5703125" bestFit="1" customWidth="1"/>
    <col min="28" max="28" width="29.42578125" bestFit="1" customWidth="1"/>
    <col min="29" max="29" width="10.140625" bestFit="1" customWidth="1"/>
    <col min="30" max="30" width="13.28515625" bestFit="1" customWidth="1"/>
    <col min="31" max="31" width="32.140625" bestFit="1" customWidth="1"/>
    <col min="32" max="32" width="27.28515625" style="7" bestFit="1" customWidth="1"/>
    <col min="33" max="33" width="15.140625" bestFit="1" customWidth="1"/>
    <col min="34" max="34" width="19.85546875" style="6" bestFit="1" customWidth="1"/>
    <col min="35" max="36" width="12.140625" style="7" bestFit="1" customWidth="1"/>
    <col min="37" max="37" width="11.140625" style="7" bestFit="1" customWidth="1"/>
    <col min="38" max="38" width="15.42578125" bestFit="1" customWidth="1"/>
    <col min="39" max="39" width="9" style="15" bestFit="1" customWidth="1"/>
    <col min="40" max="40" width="23" style="15" bestFit="1" customWidth="1"/>
    <col min="41" max="41" width="29.5703125" style="15" bestFit="1" customWidth="1"/>
    <col min="42" max="42" width="22.5703125" bestFit="1" customWidth="1"/>
    <col min="43" max="43" width="31" bestFit="1" customWidth="1"/>
    <col min="49" max="49" width="12.7109375" customWidth="1"/>
    <col min="50" max="50" width="12.85546875" bestFit="1" customWidth="1"/>
    <col min="51" max="51" width="20.28515625" bestFit="1" customWidth="1"/>
  </cols>
  <sheetData>
    <row r="1" spans="1:51" x14ac:dyDescent="0.25">
      <c r="A1" s="11" t="s">
        <v>0</v>
      </c>
      <c r="B1" s="3" t="s">
        <v>1</v>
      </c>
      <c r="C1" s="11" t="s">
        <v>2</v>
      </c>
      <c r="D1" s="11" t="s">
        <v>3</v>
      </c>
      <c r="E1" s="11" t="s">
        <v>4</v>
      </c>
      <c r="F1" s="3" t="s">
        <v>12929</v>
      </c>
      <c r="G1" s="11" t="s">
        <v>5</v>
      </c>
      <c r="H1" s="11" t="s">
        <v>6</v>
      </c>
      <c r="I1" s="11" t="s">
        <v>7</v>
      </c>
      <c r="J1" s="11" t="s">
        <v>8</v>
      </c>
      <c r="K1" s="3" t="s">
        <v>10663</v>
      </c>
      <c r="L1" s="11" t="s">
        <v>9</v>
      </c>
      <c r="M1" s="11" t="s">
        <v>10</v>
      </c>
      <c r="N1" s="11" t="s">
        <v>11</v>
      </c>
      <c r="O1" s="3" t="s">
        <v>12</v>
      </c>
      <c r="P1" s="11" t="s">
        <v>13</v>
      </c>
      <c r="Q1" s="11" t="s">
        <v>14</v>
      </c>
      <c r="R1" s="11" t="s">
        <v>15</v>
      </c>
      <c r="S1" s="11" t="s">
        <v>16</v>
      </c>
      <c r="T1" s="17" t="s">
        <v>17</v>
      </c>
      <c r="U1" s="11" t="s">
        <v>18</v>
      </c>
      <c r="V1" s="11" t="s">
        <v>19</v>
      </c>
      <c r="W1" s="11" t="s">
        <v>20</v>
      </c>
      <c r="X1" s="11" t="s">
        <v>21</v>
      </c>
      <c r="Y1" s="11" t="s">
        <v>22</v>
      </c>
      <c r="Z1" s="11" t="s">
        <v>23</v>
      </c>
      <c r="AA1" s="11" t="s">
        <v>24</v>
      </c>
      <c r="AB1" s="11" t="s">
        <v>25</v>
      </c>
      <c r="AC1" s="11" t="s">
        <v>26</v>
      </c>
      <c r="AD1" s="11" t="s">
        <v>27</v>
      </c>
      <c r="AE1" s="11" t="s">
        <v>28</v>
      </c>
      <c r="AF1" s="10" t="s">
        <v>13287</v>
      </c>
      <c r="AG1" s="11" t="s">
        <v>30</v>
      </c>
      <c r="AH1" s="8" t="s">
        <v>13284</v>
      </c>
      <c r="AI1" s="10" t="s">
        <v>32</v>
      </c>
      <c r="AJ1" s="10" t="s">
        <v>33</v>
      </c>
      <c r="AK1" s="10" t="s">
        <v>34</v>
      </c>
      <c r="AL1" s="11" t="s">
        <v>10377</v>
      </c>
      <c r="AM1" s="14" t="s">
        <v>10662</v>
      </c>
      <c r="AN1" s="10" t="s">
        <v>13283</v>
      </c>
      <c r="AO1" s="10" t="s">
        <v>13282</v>
      </c>
      <c r="AP1" s="10" t="s">
        <v>13285</v>
      </c>
      <c r="AQ1" s="10" t="s">
        <v>13288</v>
      </c>
      <c r="AR1" s="20"/>
      <c r="AS1" s="19"/>
    </row>
    <row r="2" spans="1:51" x14ac:dyDescent="0.25">
      <c r="A2" t="str">
        <f>IF(ISBLANK(Data!A2), "", Data!A2)</f>
        <v>A</v>
      </c>
      <c r="B2" s="2" cm="1">
        <f t="array" ref="B2">IF(ISBLANK(Data!B2), "", DATE(2000 + RIGHT(Data!B2, 2), _xlfn.SWITCH(MID(Data!B2, 3, 3), "JAN", 1, "FEB", 2, "MAR", 3, "APR", 4, "MAY", 5, "JUN", 6, "JUL", 7, "AUG", 8, "SEP", 9, "OCT", 10, "NOV", 11, "DEC", 12), LEFT(Data!B2, 2)))</f>
        <v>45473</v>
      </c>
      <c r="C2" t="str">
        <f>IF(ISBLANK(Data!C2), "", Data!C2)</f>
        <v>0188-1774-NO-6</v>
      </c>
      <c r="D2" t="str">
        <f>IF(ISBLANK(Data!D2), "", Data!D2)</f>
        <v>9TG25D</v>
      </c>
      <c r="E2" t="str">
        <f>IF(ISBLANK(Data!E2), "", Data!E2)</f>
        <v>TOS</v>
      </c>
      <c r="F2" s="2" cm="1">
        <f t="array" ref="F2">IF(ISBLANK(Data!F2), "", DATE(2000 + RIGHT(Data!F2, 2), _xlfn.SWITCH(MID(Data!F2, 3, 3), "JAN", 1, "FEB", 2, "MAR", 3, "APR", 4, "MAY", 5, "JUN", 6, "JUL", 7, "AUG", 8, "SEP", 9, "OCT", 10, "NOV", 11, "DEC", 12), LEFT(Data!F2, 2)))</f>
        <v>45498</v>
      </c>
      <c r="G2" t="str">
        <f>IF(ISBLANK(Data!G2), "", Data!G2)</f>
        <v>THU</v>
      </c>
      <c r="H2" t="str">
        <f>IF(ISBLANK(Data!H2), "", Data!H2)</f>
        <v>SK4406</v>
      </c>
      <c r="I2" t="str">
        <f>IF(ISBLANK(Data!I2), "", Data!I2)</f>
        <v>E</v>
      </c>
      <c r="J2" t="str">
        <f>IF(ISBLANK(Data!J2), "", Data!J2)</f>
        <v>TOS</v>
      </c>
      <c r="K2" s="2" cm="1">
        <f t="array" ref="K2">IF(ISBLANK(Data!K2), "", DATE(2000 + RIGHT(Data!K2, 2), _xlfn.SWITCH(MID(Data!K2, 3, 3), "JAN", 1, "FEB", 2, "MAR", 3, "APR", 4, "MAY", 5, "JUN", 6, "JUL", 7, "AUG", 8, "SEP", 9, "OCT", 10, "NOV", 11, "DEC", 12), LEFT(Data!K2, 2)))</f>
        <v>45514</v>
      </c>
      <c r="L2" t="str">
        <f>IF(ISBLANK(Data!L2), "", Data!L2)</f>
        <v>SAT</v>
      </c>
      <c r="M2" t="str">
        <f>IF(ISBLANK(Data!M2), "", Data!M2)</f>
        <v>REIN,TROND,HERR</v>
      </c>
      <c r="N2" t="str">
        <f>IF(ISBLANK(Data!N2), "", Data!N2)</f>
        <v>JH</v>
      </c>
      <c r="O2" s="2" cm="1">
        <f t="array" ref="O2">IF(ISBLANK(Data!O2), "", DATE(2000 + RIGHT(Data!O2, 2), _xlfn.SWITCH(MID(Data!O2, 3, 3), "JAN", 1, "FEB", 2, "MAR", 3, "APR", 4, "MAY", 5, "JUN", 6, "JUL", 7, "AUG", 8, "SEP", 9, "OCT", 10, "NOV", 11, "DEC", 12), LEFT(Data!O2, 2)))</f>
        <v>59782</v>
      </c>
      <c r="P2" t="str">
        <f>IF(ISBLANK(Data!P2), "", Data!P2)</f>
        <v>1001</v>
      </c>
      <c r="Q2" t="str">
        <f>IF(ISBLANK(Data!Q2), "", Data!Q2)</f>
        <v>M/261104</v>
      </c>
      <c r="R2" t="str">
        <f>IF(ISBLANK(Data!R2), "", Data!R2)</f>
        <v>AV898110510002TE94447799</v>
      </c>
      <c r="S2" t="str">
        <f>IF(ISBLANK(Data!S2), "", Data!S2)</f>
        <v>CH</v>
      </c>
      <c r="T2" s="1" t="str">
        <f>IF(ISBLANK(Data!T2),"",(Data!T2))</f>
        <v/>
      </c>
      <c r="U2" t="str">
        <f>IF(ISBLANK(Data!U2), "", Data!U2)</f>
        <v/>
      </c>
      <c r="V2" t="str">
        <f>IF(ISBLANK(Data!V2), "", Data!V2)</f>
        <v>SVEAVEGEN 13</v>
      </c>
      <c r="W2" t="str">
        <f>IF(ISBLANK(Data!W2), "", Data!W2)</f>
        <v/>
      </c>
      <c r="X2" t="str">
        <f>IF(ISBLANK(Data!X2), "", Data!X2)</f>
        <v>1263,OSLO                  ,NO</v>
      </c>
      <c r="Y2" t="str">
        <f>IF(ISBLANK(Data!Y2), "", Data!Y2)</f>
        <v>NOXX06010333703</v>
      </c>
      <c r="Z2" t="str">
        <f>IF(ISBLANK(Data!Z2), "", Data!Z2)</f>
        <v>T/0105103R/P/N5</v>
      </c>
      <c r="AA2" t="str">
        <f>IF(ISBLANK(Data!AA2), "", Data!AA2)</f>
        <v>+47-92254205/EM</v>
      </c>
      <c r="AB2" t="str">
        <f>IF(ISBLANK(Data!AB2), "", Data!AB2)</f>
        <v>/ADD/</v>
      </c>
      <c r="AC2" t="str">
        <f>IF(ISBLANK(Data!AC2), "", Data!AC2)</f>
        <v>O250801</v>
      </c>
      <c r="AD2" t="str">
        <f>IF(ISBLANK(Data!AD2), "", Data!AD2)</f>
        <v/>
      </c>
      <c r="AE2" t="str">
        <f>IF(ISBLANK(Data!AE2), "", Data!AE2)</f>
        <v>SK/064518541</v>
      </c>
      <c r="AF2" s="7">
        <f>IF(ISBLANK(Data!AF2), 0, _xlfn.NUMBERVALUE(SUBSTITUTE(Data!AF2, ".", ",")))</f>
        <v>14637.59</v>
      </c>
      <c r="AG2" t="str">
        <f>IF(ISBLANK(Data!AG2), "", Data!AG2)</f>
        <v>NKR</v>
      </c>
      <c r="AH2" s="6">
        <f>IF(ISBLANK(Data!AH2), 0, _xlfn.NUMBERVALUE(SUBSTITUTE(Data!AH2, ".", ",")))</f>
        <v>13937.59</v>
      </c>
      <c r="AI2" s="7">
        <f>IF(ISBLANK(Data!AI2), "", _xlfn.NUMBERVALUE(SUBSTITUTE(Data!AI2, ".", ",")))</f>
        <v>12000</v>
      </c>
      <c r="AJ2" s="7">
        <f>IF(ISBLANK(Data!AJ2), "", _xlfn.NUMBERVALUE(SUBSTITUTE(Data!AJ2, ".", ",")))</f>
        <v>12000</v>
      </c>
      <c r="AK2" s="7" t="str">
        <f>IF(ISBLANK(Data!AK2), "", _xlfn.NUMBERVALUE(SUBSTITUTE(Data!AK2, ".", ",")))</f>
        <v/>
      </c>
      <c r="AL2">
        <f>IF(ISBLANK(Data!AL2), "", Data!AL2)</f>
        <v>0</v>
      </c>
      <c r="AM2" s="15">
        <f>Table2[[#This Row],[DATE_IN]]-Table2[[#This Row],[DATE_OUT]]</f>
        <v>16</v>
      </c>
      <c r="AN2" s="7" t="str">
        <f>IF(MID(RIGHT(Table2[[#This Row],[ADDR3]],3),1,1)=",",RIGHT(Table2[[#This Row],[ADDR3]],2),"")</f>
        <v>NO</v>
      </c>
      <c r="AO2" s="7" t="str">
        <f>MID(Table2[[#This Row],[RES]],11,2)</f>
        <v>NO</v>
      </c>
      <c r="AP2" s="7">
        <f>_xlfn.XLOOKUP(AG2,Table3[CURRENCY],Table3[CONVERSION RATE],0)*Table2[[#This Row],[ORIGINAL PRICE]]</f>
        <v>13937.59</v>
      </c>
      <c r="AQ2" s="7">
        <f>_xlfn.XLOOKUP(AG2,Table3[CURRENCY],Table3[CONVERSION RATE],0)*Table2[[#This Row],[ORIGINAL PREPAYMENT]]</f>
        <v>14637.59</v>
      </c>
      <c r="AR2" s="7"/>
      <c r="AS2" s="15"/>
      <c r="AX2" t="s">
        <v>30</v>
      </c>
      <c r="AY2" t="s">
        <v>13286</v>
      </c>
    </row>
    <row r="3" spans="1:51" x14ac:dyDescent="0.25">
      <c r="A3" t="str">
        <f>IF(ISBLANK(Data!A3), "", Data!A3)</f>
        <v>A</v>
      </c>
      <c r="B3" s="2" cm="1">
        <f t="array" ref="B3">IF(ISBLANK(Data!B3), "", DATE(2000 + RIGHT(Data!B3, 2), _xlfn.SWITCH(MID(Data!B3, 3, 3), "JAN", 1, "FEB", 2, "MAR", 3, "APR", 4, "MAY", 5, "JUN", 6, "JUL", 7, "AUG", 8, "SEP", 9, "OCT", 10, "NOV", 11, "DEC", 12), LEFT(Data!B3, 2)))</f>
        <v>45473</v>
      </c>
      <c r="C3" t="str">
        <f>IF(ISBLANK(Data!C3), "", Data!C3)</f>
        <v>0189-5376-DE-0</v>
      </c>
      <c r="D3" t="str">
        <f>IF(ISBLANK(Data!D3), "", Data!D3)</f>
        <v/>
      </c>
      <c r="E3" t="str">
        <f>IF(ISBLANK(Data!E3), "", Data!E3)</f>
        <v>TOS</v>
      </c>
      <c r="F3" s="2" cm="1">
        <f t="array" ref="F3">IF(ISBLANK(Data!F3), "", DATE(2000 + RIGHT(Data!F3, 2), _xlfn.SWITCH(MID(Data!F3, 3, 3), "JAN", 1, "FEB", 2, "MAR", 3, "APR", 4, "MAY", 5, "JUN", 6, "JUL", 7, "AUG", 8, "SEP", 9, "OCT", 10, "NOV", 11, "DEC", 12), LEFT(Data!F3, 2)))</f>
        <v>45498</v>
      </c>
      <c r="G3" t="str">
        <f>IF(ISBLANK(Data!G3), "", Data!G3)</f>
        <v>THU</v>
      </c>
      <c r="H3" t="str">
        <f>IF(ISBLANK(Data!H3), "", Data!H3)</f>
        <v>LH6144</v>
      </c>
      <c r="I3" t="str">
        <f>IF(ISBLANK(Data!I3), "", Data!I3)</f>
        <v>D</v>
      </c>
      <c r="J3" t="str">
        <f>IF(ISBLANK(Data!J3), "", Data!J3)</f>
        <v>TOS</v>
      </c>
      <c r="K3" s="2" cm="1">
        <f t="array" ref="K3">IF(ISBLANK(Data!K3), "", DATE(2000 + RIGHT(Data!K3, 2), _xlfn.SWITCH(MID(Data!K3, 3, 3), "JAN", 1, "FEB", 2, "MAR", 3, "APR", 4, "MAY", 5, "JUN", 6, "JUL", 7, "AUG", 8, "SEP", 9, "OCT", 10, "NOV", 11, "DEC", 12), LEFT(Data!K3, 2)))</f>
        <v>45508</v>
      </c>
      <c r="L3" t="str">
        <f>IF(ISBLANK(Data!L3), "", Data!L3)</f>
        <v>SUN</v>
      </c>
      <c r="M3" t="str">
        <f>IF(ISBLANK(Data!M3), "", Data!M3)</f>
        <v>HEIMANN,BJOERN</v>
      </c>
      <c r="N3" t="str">
        <f>IF(ISBLANK(Data!N3), "", Data!N3)</f>
        <v>LJ</v>
      </c>
      <c r="O3" s="2" cm="1">
        <f t="array" ref="O3">IF(ISBLANK(Data!O3), "", DATE(2000 + RIGHT(Data!O3, 2), _xlfn.SWITCH(MID(Data!O3, 3, 3), "JAN", 1, "FEB", 2, "MAR", 3, "APR", 4, "MAY", 5, "JUN", 6, "JUL", 7, "AUG", 8, "SEP", 9, "OCT", 10, "NOV", 11, "DEC", 12), LEFT(Data!O3, 2)))</f>
        <v>70860</v>
      </c>
      <c r="P3" t="str">
        <f>IF(ISBLANK(Data!P3), "", Data!P3)</f>
        <v>1XX1</v>
      </c>
      <c r="Q3" t="str">
        <f>IF(ISBLANK(Data!Q3), "", Data!Q3)</f>
        <v>729220104</v>
      </c>
      <c r="R3" t="str">
        <f>IF(ISBLANK(Data!R3), "", Data!R3)</f>
        <v>AV868109400002TE01895376</v>
      </c>
      <c r="S3" t="str">
        <f>IF(ISBLANK(Data!S3), "", Data!S3)</f>
        <v>CH</v>
      </c>
      <c r="T3" s="1" t="str">
        <f>IF(ISBLANK(Data!T3),"",(Data!T3))</f>
        <v/>
      </c>
      <c r="U3" t="str">
        <f>IF(ISBLANK(Data!U3), "", Data!U3)</f>
        <v/>
      </c>
      <c r="V3" t="str">
        <f>IF(ISBLANK(Data!V3), "", Data!V3)</f>
        <v/>
      </c>
      <c r="W3" t="str">
        <f>IF(ISBLANK(Data!W3), "", Data!W3)</f>
        <v/>
      </c>
      <c r="X3" t="str">
        <f>IF(ISBLANK(Data!X3), "", Data!X3)</f>
        <v/>
      </c>
      <c r="Y3" t="str">
        <f>IF(ISBLANK(Data!Y3), "", Data!Y3)</f>
        <v/>
      </c>
      <c r="Z3" t="str">
        <f>IF(ISBLANK(Data!Z3), "", Data!Z3)</f>
        <v>T/0151196Q/P/T6</v>
      </c>
      <c r="AA3" t="str">
        <f>IF(ISBLANK(Data!AA3), "", Data!AA3)</f>
        <v>004982199949983</v>
      </c>
      <c r="AB3" t="str">
        <f>IF(ISBLANK(Data!AB3), "", Data!AB3)</f>
        <v>ADD/</v>
      </c>
      <c r="AC3" t="str">
        <f>IF(ISBLANK(Data!AC3), "", Data!AC3)</f>
        <v>M308101</v>
      </c>
      <c r="AD3" t="str">
        <f>IF(ISBLANK(Data!AD3), "", Data!AD3)</f>
        <v/>
      </c>
      <c r="AE3" t="str">
        <f>IF(ISBLANK(Data!AE3), "", Data!AE3)</f>
        <v/>
      </c>
      <c r="AF3" s="7">
        <f>IF(ISBLANK(Data!AF3), 0, _xlfn.NUMBERVALUE(SUBSTITUTE(Data!AF3, ".", ",")))</f>
        <v>949.34</v>
      </c>
      <c r="AG3" t="str">
        <f>IF(ISBLANK(Data!AG3), "", Data!AG3)</f>
        <v>EUR</v>
      </c>
      <c r="AH3" s="6">
        <f>IF(ISBLANK(Data!AH3), 0, _xlfn.NUMBERVALUE(SUBSTITUTE(Data!AH3, ".", ",")))</f>
        <v>948.68</v>
      </c>
      <c r="AI3" s="7">
        <f>IF(ISBLANK(Data!AI3), "", _xlfn.NUMBERVALUE(SUBSTITUTE(Data!AI3, ".", ",")))</f>
        <v>12000</v>
      </c>
      <c r="AJ3" s="7">
        <f>IF(ISBLANK(Data!AJ3), "", _xlfn.NUMBERVALUE(SUBSTITUTE(Data!AJ3, ".", ",")))</f>
        <v>12000</v>
      </c>
      <c r="AK3" s="7" t="str">
        <f>IF(ISBLANK(Data!AK3), "", _xlfn.NUMBERVALUE(SUBSTITUTE(Data!AK3, ".", ",")))</f>
        <v/>
      </c>
      <c r="AL3">
        <f>IF(ISBLANK(Data!AL3), "", Data!AL3)</f>
        <v>0</v>
      </c>
      <c r="AM3" s="15">
        <f>Table2[[#This Row],[DATE_IN]]-Table2[[#This Row],[DATE_OUT]]</f>
        <v>10</v>
      </c>
      <c r="AN3" s="7" t="str">
        <f>IF(MID(RIGHT(Table2[[#This Row],[ADDR3]],3),1,1)=",",RIGHT(Table2[[#This Row],[ADDR3]],2),"")</f>
        <v/>
      </c>
      <c r="AO3" s="7" t="str">
        <f>MID(Table2[[#This Row],[RES]],11,2)</f>
        <v>DE</v>
      </c>
      <c r="AP3" s="7">
        <f>_xlfn.XLOOKUP(AG3,Table3[CURRENCY],Table3[CONVERSION RATE],0)*Table2[[#This Row],[ORIGINAL PRICE]]</f>
        <v>11355.6996</v>
      </c>
      <c r="AQ3" s="7">
        <f>_xlfn.XLOOKUP(AG3,Table3[CURRENCY],Table3[CONVERSION RATE],0)*Table2[[#This Row],[ORIGINAL PREPAYMENT]]</f>
        <v>11363.599800000002</v>
      </c>
      <c r="AR3" s="7"/>
      <c r="AS3" s="15"/>
      <c r="AT3" s="7"/>
      <c r="AX3" t="s">
        <v>76</v>
      </c>
      <c r="AY3">
        <v>11.97</v>
      </c>
    </row>
    <row r="4" spans="1:51" x14ac:dyDescent="0.25">
      <c r="A4" t="str">
        <f>IF(ISBLANK(Data!A4), "", Data!A4)</f>
        <v>A</v>
      </c>
      <c r="B4" s="2" cm="1">
        <f t="array" ref="B4">IF(ISBLANK(Data!B4), "", DATE(2000 + RIGHT(Data!B4, 2), _xlfn.SWITCH(MID(Data!B4, 3, 3), "JAN", 1, "FEB", 2, "MAR", 3, "APR", 4, "MAY", 5, "JUN", 6, "JUL", 7, "AUG", 8, "SEP", 9, "OCT", 10, "NOV", 11, "DEC", 12), LEFT(Data!B4, 2)))</f>
        <v>45474</v>
      </c>
      <c r="C4" t="str">
        <f>IF(ISBLANK(Data!C4), "", Data!C4)</f>
        <v>0197-9483-NO-2</v>
      </c>
      <c r="D4" t="str">
        <f>IF(ISBLANK(Data!D4), "", Data!D4)</f>
        <v/>
      </c>
      <c r="E4" t="str">
        <f>IF(ISBLANK(Data!E4), "", Data!E4)</f>
        <v>TOS</v>
      </c>
      <c r="F4" s="2" cm="1">
        <f t="array" ref="F4">IF(ISBLANK(Data!F4), "", DATE(2000 + RIGHT(Data!F4, 2), _xlfn.SWITCH(MID(Data!F4, 3, 3), "JAN", 1, "FEB", 2, "MAR", 3, "APR", 4, "MAY", 5, "JUN", 6, "JUL", 7, "AUG", 8, "SEP", 9, "OCT", 10, "NOV", 11, "DEC", 12), LEFT(Data!F4, 2)))</f>
        <v>45498</v>
      </c>
      <c r="G4" t="str">
        <f>IF(ISBLANK(Data!G4), "", Data!G4)</f>
        <v>THU</v>
      </c>
      <c r="H4" t="str">
        <f>IF(ISBLANK(Data!H4), "", Data!H4)</f>
        <v>WI</v>
      </c>
      <c r="I4" t="str">
        <f>IF(ISBLANK(Data!I4), "", Data!I4)</f>
        <v>D</v>
      </c>
      <c r="J4" t="str">
        <f>IF(ISBLANK(Data!J4), "", Data!J4)</f>
        <v>TOS</v>
      </c>
      <c r="K4" s="2" cm="1">
        <f t="array" ref="K4">IF(ISBLANK(Data!K4), "", DATE(2000 + RIGHT(Data!K4, 2), _xlfn.SWITCH(MID(Data!K4, 3, 3), "JAN", 1, "FEB", 2, "MAR", 3, "APR", 4, "MAY", 5, "JUN", 6, "JUL", 7, "AUG", 8, "SEP", 9, "OCT", 10, "NOV", 11, "DEC", 12), LEFT(Data!K4, 2)))</f>
        <v>45504</v>
      </c>
      <c r="L4" t="str">
        <f>IF(ISBLANK(Data!L4), "", Data!L4)</f>
        <v>WED</v>
      </c>
      <c r="M4" t="str">
        <f>IF(ISBLANK(Data!M4), "", Data!M4)</f>
        <v>BUNGUM,MONA</v>
      </c>
      <c r="N4" t="str">
        <f>IF(ISBLANK(Data!N4), "", Data!N4)</f>
        <v>JG</v>
      </c>
      <c r="O4" s="2" t="str" cm="1">
        <f t="array" ref="O4">IF(ISBLANK(Data!O4), "", DATE(2000 + RIGHT(Data!O4, 2), _xlfn.SWITCH(MID(Data!O4, 3, 3), "JAN", 1, "FEB", 2, "MAR", 3, "APR", 4, "MAY", 5, "JUN", 6, "JUL", 7, "AUG", 8, "SEP", 9, "OCT", 10, "NOV", 11, "DEC", 12), LEFT(Data!O4, 2)))</f>
        <v/>
      </c>
      <c r="P4" t="str">
        <f>IF(ISBLANK(Data!P4), "", Data!P4)</f>
        <v>3003</v>
      </c>
      <c r="Q4" t="str">
        <f>IF(ISBLANK(Data!Q4), "", Data!Q4)</f>
        <v/>
      </c>
      <c r="R4" t="str">
        <f>IF(ISBLANK(Data!R4), "", Data!R4)</f>
        <v/>
      </c>
      <c r="S4" t="str">
        <f>IF(ISBLANK(Data!S4), "", Data!S4)</f>
        <v/>
      </c>
      <c r="T4" s="1" t="str">
        <f>IF(ISBLANK(Data!T4),"",(Data!T4))</f>
        <v/>
      </c>
      <c r="U4" t="str">
        <f>IF(ISBLANK(Data!U4), "", Data!U4)</f>
        <v/>
      </c>
      <c r="V4" t="str">
        <f>IF(ISBLANK(Data!V4), "", Data!V4)</f>
        <v/>
      </c>
      <c r="W4" t="str">
        <f>IF(ISBLANK(Data!W4), "", Data!W4)</f>
        <v/>
      </c>
      <c r="X4" t="str">
        <f>IF(ISBLANK(Data!X4), "", Data!X4)</f>
        <v/>
      </c>
      <c r="Y4" t="str">
        <f>IF(ISBLANK(Data!Y4), "", Data!Y4)</f>
        <v/>
      </c>
      <c r="Z4" t="str">
        <f>IF(ISBLANK(Data!Z4), "", Data!Z4)</f>
        <v>T/0118521R/P/IJ</v>
      </c>
      <c r="AA4" t="str">
        <f>IF(ISBLANK(Data!AA4), "", Data!AA4)</f>
        <v>53683022</v>
      </c>
      <c r="AB4" t="str">
        <f>IF(ISBLANK(Data!AB4), "", Data!AB4)</f>
        <v/>
      </c>
      <c r="AC4" t="str">
        <f>IF(ISBLANK(Data!AC4), "", Data!AC4)</f>
        <v>E114500</v>
      </c>
      <c r="AD4" t="str">
        <f>IF(ISBLANK(Data!AD4), "", Data!AD4)</f>
        <v>89017</v>
      </c>
      <c r="AE4" t="str">
        <f>IF(ISBLANK(Data!AE4), "", Data!AE4)</f>
        <v/>
      </c>
      <c r="AF4" s="7">
        <f>IF(ISBLANK(Data!AF4), 0, _xlfn.NUMBERVALUE(SUBSTITUTE(Data!AF4, ".", ",")))</f>
        <v>0</v>
      </c>
      <c r="AG4" t="str">
        <f>IF(ISBLANK(Data!AG4), "", Data!AG4)</f>
        <v>NKR</v>
      </c>
      <c r="AH4" s="6">
        <f>IF(ISBLANK(Data!AH4), 0, _xlfn.NUMBERVALUE(SUBSTITUTE(Data!AH4, ".", ",")))</f>
        <v>8519.14</v>
      </c>
      <c r="AI4" s="7">
        <f>IF(ISBLANK(Data!AI4), "", _xlfn.NUMBERVALUE(SUBSTITUTE(Data!AI4, ".", ",")))</f>
        <v>0</v>
      </c>
      <c r="AJ4" s="7">
        <f>IF(ISBLANK(Data!AJ4), "", _xlfn.NUMBERVALUE(SUBSTITUTE(Data!AJ4, ".", ",")))</f>
        <v>0</v>
      </c>
      <c r="AK4" s="7" t="str">
        <f>IF(ISBLANK(Data!AK4), "", _xlfn.NUMBERVALUE(SUBSTITUTE(Data!AK4, ".", ",")))</f>
        <v/>
      </c>
      <c r="AL4">
        <f>IF(ISBLANK(Data!AL4), "", Data!AL4)</f>
        <v>0</v>
      </c>
      <c r="AM4" s="15">
        <f>Table2[[#This Row],[DATE_IN]]-Table2[[#This Row],[DATE_OUT]]</f>
        <v>6</v>
      </c>
      <c r="AN4" s="7" t="str">
        <f>IF(MID(RIGHT(Table2[[#This Row],[ADDR3]],3),1,1)=",",RIGHT(Table2[[#This Row],[ADDR3]],2),"")</f>
        <v/>
      </c>
      <c r="AO4" s="7" t="str">
        <f>MID(Table2[[#This Row],[RES]],11,2)</f>
        <v>NO</v>
      </c>
      <c r="AP4" s="7">
        <f>_xlfn.XLOOKUP(AG4,Table3[CURRENCY],Table3[CONVERSION RATE],0)*Table2[[#This Row],[ORIGINAL PRICE]]</f>
        <v>8519.14</v>
      </c>
      <c r="AQ4" s="7">
        <f>_xlfn.XLOOKUP(AG4,Table3[CURRENCY],Table3[CONVERSION RATE],0)*Table2[[#This Row],[ORIGINAL PREPAYMENT]]</f>
        <v>0</v>
      </c>
      <c r="AR4" s="7"/>
      <c r="AS4" s="15"/>
      <c r="AT4" s="7"/>
      <c r="AX4" t="s">
        <v>108</v>
      </c>
      <c r="AY4">
        <v>14.25</v>
      </c>
    </row>
    <row r="5" spans="1:51" x14ac:dyDescent="0.25">
      <c r="A5" t="str">
        <f>IF(ISBLANK(Data!A5), "", Data!A5)</f>
        <v>A</v>
      </c>
      <c r="B5" s="2" cm="1">
        <f t="array" ref="B5">IF(ISBLANK(Data!B5), "", DATE(2000 + RIGHT(Data!B5, 2), _xlfn.SWITCH(MID(Data!B5, 3, 3), "JAN", 1, "FEB", 2, "MAR", 3, "APR", 4, "MAY", 5, "JUN", 6, "JUL", 7, "AUG", 8, "SEP", 9, "OCT", 10, "NOV", 11, "DEC", 12), LEFT(Data!B5, 2)))</f>
        <v>45483</v>
      </c>
      <c r="C5" t="str">
        <f>IF(ISBLANK(Data!C5), "", Data!C5)</f>
        <v>0282-1818-FI-6</v>
      </c>
      <c r="D5" t="str">
        <f>IF(ISBLANK(Data!D5), "", Data!D5)</f>
        <v/>
      </c>
      <c r="E5" t="str">
        <f>IF(ISBLANK(Data!E5), "", Data!E5)</f>
        <v>TOS</v>
      </c>
      <c r="F5" s="2" cm="1">
        <f t="array" ref="F5">IF(ISBLANK(Data!F5), "", DATE(2000 + RIGHT(Data!F5, 2), _xlfn.SWITCH(MID(Data!F5, 3, 3), "JAN", 1, "FEB", 2, "MAR", 3, "APR", 4, "MAY", 5, "JUN", 6, "JUL", 7, "AUG", 8, "SEP", 9, "OCT", 10, "NOV", 11, "DEC", 12), LEFT(Data!F5, 2)))</f>
        <v>45498</v>
      </c>
      <c r="G5" t="str">
        <f>IF(ISBLANK(Data!G5), "", Data!G5)</f>
        <v>THU</v>
      </c>
      <c r="H5" t="str">
        <f>IF(ISBLANK(Data!H5), "", Data!H5)</f>
        <v>AY937</v>
      </c>
      <c r="I5" t="str">
        <f>IF(ISBLANK(Data!I5), "", Data!I5)</f>
        <v>G</v>
      </c>
      <c r="J5" t="str">
        <f>IF(ISBLANK(Data!J5), "", Data!J5)</f>
        <v>TOS</v>
      </c>
      <c r="K5" s="2" cm="1">
        <f t="array" ref="K5">IF(ISBLANK(Data!K5), "", DATE(2000 + RIGHT(Data!K5, 2), _xlfn.SWITCH(MID(Data!K5, 3, 3), "JAN", 1, "FEB", 2, "MAR", 3, "APR", 4, "MAY", 5, "JUN", 6, "JUL", 7, "AUG", 8, "SEP", 9, "OCT", 10, "NOV", 11, "DEC", 12), LEFT(Data!K5, 2)))</f>
        <v>45501</v>
      </c>
      <c r="L5" t="str">
        <f>IF(ISBLANK(Data!L5), "", Data!L5)</f>
        <v>SUN</v>
      </c>
      <c r="M5" t="str">
        <f>IF(ISBLANK(Data!M5), "", Data!M5)</f>
        <v>KEKKONEN,TUOMAS</v>
      </c>
      <c r="N5" t="str">
        <f>IF(ISBLANK(Data!N5), "", Data!N5)</f>
        <v>JV</v>
      </c>
      <c r="O5" s="2" cm="1">
        <f t="array" ref="O5">IF(ISBLANK(Data!O5), "", DATE(2000 + RIGHT(Data!O5, 2), _xlfn.SWITCH(MID(Data!O5, 3, 3), "JAN", 1, "FEB", 2, "MAR", 3, "APR", 4, "MAY", 5, "JUN", 6, "JUL", 7, "AUG", 8, "SEP", 9, "OCT", 10, "NOV", 11, "DEC", 12), LEFT(Data!O5, 2)))</f>
        <v>70860</v>
      </c>
      <c r="P5" t="str">
        <f>IF(ISBLANK(Data!P5), "", Data!P5)</f>
        <v>1XX1</v>
      </c>
      <c r="Q5" t="str">
        <f>IF(ISBLANK(Data!Q5), "", Data!Q5)</f>
        <v>770222751</v>
      </c>
      <c r="R5" t="str">
        <f>IF(ISBLANK(Data!R5), "", Data!R5)</f>
        <v>AV868109400002TE02821818</v>
      </c>
      <c r="S5" t="str">
        <f>IF(ISBLANK(Data!S5), "", Data!S5)</f>
        <v>CH</v>
      </c>
      <c r="T5" s="1" t="str">
        <f>IF(ISBLANK(Data!T5),"",(Data!T5))</f>
        <v/>
      </c>
      <c r="U5" t="str">
        <f>IF(ISBLANK(Data!U5), "", Data!U5)</f>
        <v/>
      </c>
      <c r="V5" t="str">
        <f>IF(ISBLANK(Data!V5), "", Data!V5)</f>
        <v/>
      </c>
      <c r="W5" t="str">
        <f>IF(ISBLANK(Data!W5), "", Data!W5)</f>
        <v/>
      </c>
      <c r="X5" t="str">
        <f>IF(ISBLANK(Data!X5), "", Data!X5)</f>
        <v/>
      </c>
      <c r="Y5" t="str">
        <f>IF(ISBLANK(Data!Y5), "", Data!Y5)</f>
        <v/>
      </c>
      <c r="Z5" t="str">
        <f>IF(ISBLANK(Data!Z5), "", Data!Z5)</f>
        <v>T/0151196Q/P/T6</v>
      </c>
      <c r="AA5" t="str">
        <f>IF(ISBLANK(Data!AA5), "", Data!AA5)</f>
        <v>+35-8503784685</v>
      </c>
      <c r="AB5" t="str">
        <f>IF(ISBLANK(Data!AB5), "", Data!AB5)</f>
        <v/>
      </c>
      <c r="AC5" t="str">
        <f>IF(ISBLANK(Data!AC5), "", Data!AC5)</f>
        <v>S606700</v>
      </c>
      <c r="AD5" t="str">
        <f>IF(ISBLANK(Data!AD5), "", Data!AD5)</f>
        <v/>
      </c>
      <c r="AE5" t="str">
        <f>IF(ISBLANK(Data!AE5), "", Data!AE5)</f>
        <v/>
      </c>
      <c r="AF5" s="7">
        <f>IF(ISBLANK(Data!AF5), 0, _xlfn.NUMBERVALUE(SUBSTITUTE(Data!AF5, ".", ",")))</f>
        <v>428.55</v>
      </c>
      <c r="AG5" t="str">
        <f>IF(ISBLANK(Data!AG5), "", Data!AG5)</f>
        <v>EUR</v>
      </c>
      <c r="AH5" s="6">
        <f>IF(ISBLANK(Data!AH5), 0, _xlfn.NUMBERVALUE(SUBSTITUTE(Data!AH5, ".", ",")))</f>
        <v>566.16999999999996</v>
      </c>
      <c r="AI5" s="7">
        <f>IF(ISBLANK(Data!AI5), "", _xlfn.NUMBERVALUE(SUBSTITUTE(Data!AI5, ".", ",")))</f>
        <v>12000</v>
      </c>
      <c r="AJ5" s="7">
        <f>IF(ISBLANK(Data!AJ5), "", _xlfn.NUMBERVALUE(SUBSTITUTE(Data!AJ5, ".", ",")))</f>
        <v>12000</v>
      </c>
      <c r="AK5" s="7" t="str">
        <f>IF(ISBLANK(Data!AK5), "", _xlfn.NUMBERVALUE(SUBSTITUTE(Data!AK5, ".", ",")))</f>
        <v/>
      </c>
      <c r="AL5">
        <f>IF(ISBLANK(Data!AL5), "", Data!AL5)</f>
        <v>0</v>
      </c>
      <c r="AM5" s="15">
        <f>Table2[[#This Row],[DATE_IN]]-Table2[[#This Row],[DATE_OUT]]</f>
        <v>3</v>
      </c>
      <c r="AN5" s="7" t="str">
        <f>IF(MID(RIGHT(Table2[[#This Row],[ADDR3]],3),1,1)=",",RIGHT(Table2[[#This Row],[ADDR3]],2),"")</f>
        <v/>
      </c>
      <c r="AO5" s="7" t="str">
        <f>MID(Table2[[#This Row],[RES]],11,2)</f>
        <v>FI</v>
      </c>
      <c r="AP5" s="7">
        <f>_xlfn.XLOOKUP(AG5,Table3[CURRENCY],Table3[CONVERSION RATE],0)*Table2[[#This Row],[ORIGINAL PRICE]]</f>
        <v>6777.0549000000001</v>
      </c>
      <c r="AQ5" s="7">
        <f>_xlfn.XLOOKUP(AG5,Table3[CURRENCY],Table3[CONVERSION RATE],0)*Table2[[#This Row],[ORIGINAL PREPAYMENT]]</f>
        <v>5129.7435000000005</v>
      </c>
      <c r="AR5" s="7"/>
      <c r="AS5" s="15"/>
      <c r="AT5" s="7"/>
      <c r="AX5" t="s">
        <v>285</v>
      </c>
      <c r="AY5">
        <v>11.04</v>
      </c>
    </row>
    <row r="6" spans="1:51" x14ac:dyDescent="0.25">
      <c r="A6" t="str">
        <f>IF(ISBLANK(Data!A6), "", Data!A6)</f>
        <v>A</v>
      </c>
      <c r="B6" s="2" cm="1">
        <f t="array" ref="B6">IF(ISBLANK(Data!B6), "", DATE(2000 + RIGHT(Data!B6, 2), _xlfn.SWITCH(MID(Data!B6, 3, 3), "JAN", 1, "FEB", 2, "MAR", 3, "APR", 4, "MAY", 5, "JUN", 6, "JUL", 7, "AUG", 8, "SEP", 9, "OCT", 10, "NOV", 11, "DEC", 12), LEFT(Data!B6, 2)))</f>
        <v>45492</v>
      </c>
      <c r="C6" t="str">
        <f>IF(ISBLANK(Data!C6), "", Data!C6)</f>
        <v>0371-0781-NO-4</v>
      </c>
      <c r="D6" t="str">
        <f>IF(ISBLANK(Data!D6), "", Data!D6)</f>
        <v/>
      </c>
      <c r="E6" t="str">
        <f>IF(ISBLANK(Data!E6), "", Data!E6)</f>
        <v>TOS</v>
      </c>
      <c r="F6" s="2" cm="1">
        <f t="array" ref="F6">IF(ISBLANK(Data!F6), "", DATE(2000 + RIGHT(Data!F6, 2), _xlfn.SWITCH(MID(Data!F6, 3, 3), "JAN", 1, "FEB", 2, "MAR", 3, "APR", 4, "MAY", 5, "JUN", 6, "JUL", 7, "AUG", 8, "SEP", 9, "OCT", 10, "NOV", 11, "DEC", 12), LEFT(Data!F6, 2)))</f>
        <v>45498</v>
      </c>
      <c r="G6" t="str">
        <f>IF(ISBLANK(Data!G6), "", Data!G6)</f>
        <v>THU</v>
      </c>
      <c r="H6" t="str">
        <f>IF(ISBLANK(Data!H6), "", Data!H6)</f>
        <v>WI</v>
      </c>
      <c r="I6" t="str">
        <f>IF(ISBLANK(Data!I6), "", Data!I6)</f>
        <v>I</v>
      </c>
      <c r="J6" t="str">
        <f>IF(ISBLANK(Data!J6), "", Data!J6)</f>
        <v>TOS</v>
      </c>
      <c r="K6" s="2" cm="1">
        <f t="array" ref="K6">IF(ISBLANK(Data!K6), "", DATE(2000 + RIGHT(Data!K6, 2), _xlfn.SWITCH(MID(Data!K6, 3, 3), "JAN", 1, "FEB", 2, "MAR", 3, "APR", 4, "MAY", 5, "JUN", 6, "JUL", 7, "AUG", 8, "SEP", 9, "OCT", 10, "NOV", 11, "DEC", 12), LEFT(Data!K6, 2)))</f>
        <v>45501</v>
      </c>
      <c r="L6" t="str">
        <f>IF(ISBLANK(Data!L6), "", Data!L6)</f>
        <v>SUN</v>
      </c>
      <c r="M6" t="str">
        <f>IF(ISBLANK(Data!M6), "", Data!M6)</f>
        <v>PETTERSEN,SVEIN TORE,HERR</v>
      </c>
      <c r="N6" t="str">
        <f>IF(ISBLANK(Data!N6), "", Data!N6)</f>
        <v>JC</v>
      </c>
      <c r="O6" s="2" cm="1">
        <f t="array" ref="O6">IF(ISBLANK(Data!O6), "", DATE(2000 + RIGHT(Data!O6, 2), _xlfn.SWITCH(MID(Data!O6, 3, 3), "JAN", 1, "FEB", 2, "MAR", 3, "APR", 4, "MAY", 5, "JUN", 6, "JUL", 7, "AUG", 8, "SEP", 9, "OCT", 10, "NOV", 11, "DEC", 12), LEFT(Data!O6, 2)))</f>
        <v>62904</v>
      </c>
      <c r="P6" t="str">
        <f>IF(ISBLANK(Data!P6), "", Data!P6)</f>
        <v>1001</v>
      </c>
      <c r="Q6" t="str">
        <f>IF(ISBLANK(Data!Q6), "", Data!Q6)</f>
        <v>NO162332830</v>
      </c>
      <c r="R6" t="str">
        <f>IF(ISBLANK(Data!R6), "", Data!R6)</f>
        <v>AV873091080200TE03710781</v>
      </c>
      <c r="S6" t="str">
        <f>IF(ISBLANK(Data!S6), "", Data!S6)</f>
        <v>CH</v>
      </c>
      <c r="T6" s="1" t="str">
        <f>IF(ISBLANK(Data!T6),"",(Data!T6))</f>
        <v/>
      </c>
      <c r="U6" t="str">
        <f>IF(ISBLANK(Data!U6), "", Data!U6)</f>
        <v/>
      </c>
      <c r="V6" t="str">
        <f>IF(ISBLANK(Data!V6), "", Data!V6)</f>
        <v>JACOBHOEGDA 5B</v>
      </c>
      <c r="W6" t="str">
        <f>IF(ISBLANK(Data!W6), "", Data!W6)</f>
        <v/>
      </c>
      <c r="X6" t="str">
        <f>IF(ISBLANK(Data!X6), "", Data!X6)</f>
        <v>3123,TOENSBERG,NO</v>
      </c>
      <c r="Y6" t="str">
        <f>IF(ISBLANK(Data!Y6), "", Data!Y6)</f>
        <v>NOXX18210100101</v>
      </c>
      <c r="Z6" t="str">
        <f>IF(ISBLANK(Data!Z6), "", Data!Z6)</f>
        <v>T/0172141N/P/KU</v>
      </c>
      <c r="AA6" t="str">
        <f>IF(ISBLANK(Data!AA6), "", Data!AA6)</f>
        <v>+-4791152873</v>
      </c>
      <c r="AB6" t="str">
        <f>IF(ISBLANK(Data!AB6), "", Data!AB6)</f>
        <v>OCI/CP1/</v>
      </c>
      <c r="AC6" t="str">
        <f>IF(ISBLANK(Data!AC6), "", Data!AC6)</f>
        <v>U829701</v>
      </c>
      <c r="AD6" t="str">
        <f>IF(ISBLANK(Data!AD6), "", Data!AD6)</f>
        <v/>
      </c>
      <c r="AE6" t="str">
        <f>IF(ISBLANK(Data!AE6), "", Data!AE6)</f>
        <v/>
      </c>
      <c r="AF6" s="7">
        <f>IF(ISBLANK(Data!AF6), 0, _xlfn.NUMBERVALUE(SUBSTITUTE(Data!AF6, ".", ",")))</f>
        <v>3119.69</v>
      </c>
      <c r="AG6" t="str">
        <f>IF(ISBLANK(Data!AG6), "", Data!AG6)</f>
        <v>NKR</v>
      </c>
      <c r="AH6" s="6">
        <f>IF(ISBLANK(Data!AH6), 0, _xlfn.NUMBERVALUE(SUBSTITUTE(Data!AH6, ".", ",")))</f>
        <v>3119.69</v>
      </c>
      <c r="AI6" s="7">
        <f>IF(ISBLANK(Data!AI6), "", _xlfn.NUMBERVALUE(SUBSTITUTE(Data!AI6, ".", ",")))</f>
        <v>12000</v>
      </c>
      <c r="AJ6" s="7">
        <f>IF(ISBLANK(Data!AJ6), "", _xlfn.NUMBERVALUE(SUBSTITUTE(Data!AJ6, ".", ",")))</f>
        <v>12000</v>
      </c>
      <c r="AK6" s="7" t="str">
        <f>IF(ISBLANK(Data!AK6), "", _xlfn.NUMBERVALUE(SUBSTITUTE(Data!AK6, ".", ",")))</f>
        <v/>
      </c>
      <c r="AL6">
        <f>IF(ISBLANK(Data!AL6), "", Data!AL6)</f>
        <v>0</v>
      </c>
      <c r="AM6" s="15">
        <f>Table2[[#This Row],[DATE_IN]]-Table2[[#This Row],[DATE_OUT]]</f>
        <v>3</v>
      </c>
      <c r="AN6" s="7" t="str">
        <f>IF(MID(RIGHT(Table2[[#This Row],[ADDR3]],3),1,1)=",",RIGHT(Table2[[#This Row],[ADDR3]],2),"")</f>
        <v>NO</v>
      </c>
      <c r="AO6" s="7" t="str">
        <f>MID(Table2[[#This Row],[RES]],11,2)</f>
        <v>NO</v>
      </c>
      <c r="AP6" s="7">
        <f>_xlfn.XLOOKUP(AG6,Table3[CURRENCY],Table3[CONVERSION RATE],0)*Table2[[#This Row],[ORIGINAL PRICE]]</f>
        <v>3119.69</v>
      </c>
      <c r="AQ6" s="7">
        <f>_xlfn.XLOOKUP(AG6,Table3[CURRENCY],Table3[CONVERSION RATE],0)*Table2[[#This Row],[ORIGINAL PREPAYMENT]]</f>
        <v>3119.69</v>
      </c>
      <c r="AR6" s="7"/>
      <c r="AS6" s="15"/>
      <c r="AT6" s="7"/>
      <c r="AX6" t="s">
        <v>49</v>
      </c>
      <c r="AY6">
        <v>1</v>
      </c>
    </row>
    <row r="7" spans="1:51" x14ac:dyDescent="0.25">
      <c r="A7" t="str">
        <f>IF(ISBLANK(Data!A7), "", Data!A7)</f>
        <v>A</v>
      </c>
      <c r="B7" s="2" cm="1">
        <f t="array" ref="B7">IF(ISBLANK(Data!B7), "", DATE(2000 + RIGHT(Data!B7, 2), _xlfn.SWITCH(MID(Data!B7, 3, 3), "JAN", 1, "FEB", 2, "MAR", 3, "APR", 4, "MAY", 5, "JUN", 6, "JUL", 7, "AUG", 8, "SEP", 9, "OCT", 10, "NOV", 11, "DEC", 12), LEFT(Data!B7, 2)))</f>
        <v>45494</v>
      </c>
      <c r="C7" t="str">
        <f>IF(ISBLANK(Data!C7), "", Data!C7)</f>
        <v>0388-5585-NO-4</v>
      </c>
      <c r="D7" t="str">
        <f>IF(ISBLANK(Data!D7), "", Data!D7)</f>
        <v>8KM72S</v>
      </c>
      <c r="E7" t="str">
        <f>IF(ISBLANK(Data!E7), "", Data!E7)</f>
        <v>TOS</v>
      </c>
      <c r="F7" s="2" cm="1">
        <f t="array" ref="F7">IF(ISBLANK(Data!F7), "", DATE(2000 + RIGHT(Data!F7, 2), _xlfn.SWITCH(MID(Data!F7, 3, 3), "JAN", 1, "FEB", 2, "MAR", 3, "APR", 4, "MAY", 5, "JUN", 6, "JUL", 7, "AUG", 8, "SEP", 9, "OCT", 10, "NOV", 11, "DEC", 12), LEFT(Data!F7, 2)))</f>
        <v>45498</v>
      </c>
      <c r="G7" t="str">
        <f>IF(ISBLANK(Data!G7), "", Data!G7)</f>
        <v>THU</v>
      </c>
      <c r="H7" t="str">
        <f>IF(ISBLANK(Data!H7), "", Data!H7)</f>
        <v/>
      </c>
      <c r="I7" t="str">
        <f>IF(ISBLANK(Data!I7), "", Data!I7)</f>
        <v>E</v>
      </c>
      <c r="J7" t="str">
        <f>IF(ISBLANK(Data!J7), "", Data!J7)</f>
        <v>TOS</v>
      </c>
      <c r="K7" s="2" cm="1">
        <f t="array" ref="K7">IF(ISBLANK(Data!K7), "", DATE(2000 + RIGHT(Data!K7, 2), _xlfn.SWITCH(MID(Data!K7, 3, 3), "JAN", 1, "FEB", 2, "MAR", 3, "APR", 4, "MAY", 5, "JUN", 6, "JUL", 7, "AUG", 8, "SEP", 9, "OCT", 10, "NOV", 11, "DEC", 12), LEFT(Data!K7, 2)))</f>
        <v>45503</v>
      </c>
      <c r="L7" t="str">
        <f>IF(ISBLANK(Data!L7), "", Data!L7)</f>
        <v>TUE</v>
      </c>
      <c r="M7" t="str">
        <f>IF(ISBLANK(Data!M7), "", Data!M7)</f>
        <v>LUDVIGSEN,IRENE HAALAND,FRU</v>
      </c>
      <c r="N7" t="str">
        <f>IF(ISBLANK(Data!N7), "", Data!N7)</f>
        <v>JG</v>
      </c>
      <c r="O7" s="2" cm="1">
        <f t="array" ref="O7">IF(ISBLANK(Data!O7), "", DATE(2000 + RIGHT(Data!O7, 2), _xlfn.SWITCH(MID(Data!O7, 3, 3), "JAN", 1, "FEB", 2, "MAR", 3, "APR", 4, "MAY", 5, "JUN", 6, "JUL", 7, "AUG", 8, "SEP", 9, "OCT", 10, "NOV", 11, "DEC", 12), LEFT(Data!O7, 2)))</f>
        <v>61346</v>
      </c>
      <c r="P7" t="str">
        <f>IF(ISBLANK(Data!P7), "", Data!P7)</f>
        <v>1001</v>
      </c>
      <c r="Q7" t="str">
        <f>IF(ISBLANK(Data!Q7), "", Data!Q7)</f>
        <v/>
      </c>
      <c r="R7" t="str">
        <f>IF(ISBLANK(Data!R7), "", Data!R7)</f>
        <v>CM512688XXXXXX0739</v>
      </c>
      <c r="S7" t="str">
        <f>IF(ISBLANK(Data!S7), "", Data!S7)</f>
        <v>CV</v>
      </c>
      <c r="T7" s="1" t="str">
        <f>IF(ISBLANK(Data!T7),"",(Data!T7))</f>
        <v>10/25</v>
      </c>
      <c r="U7" t="str">
        <f>IF(ISBLANK(Data!U7), "", Data!U7)</f>
        <v/>
      </c>
      <c r="V7" t="str">
        <f>IF(ISBLANK(Data!V7), "", Data!V7)</f>
        <v>HOEYBAKKVEIEN 5</v>
      </c>
      <c r="W7" t="str">
        <f>IF(ISBLANK(Data!W7), "", Data!W7)</f>
        <v/>
      </c>
      <c r="X7" t="str">
        <f>IF(ISBLANK(Data!X7), "", Data!X7)</f>
        <v>1540,VESTBY,NO</v>
      </c>
      <c r="Y7" t="str">
        <f>IF(ISBLANK(Data!Y7), "", Data!Y7)</f>
        <v>NOXX05190071091</v>
      </c>
      <c r="Z7" t="str">
        <f>IF(ISBLANK(Data!Z7), "", Data!Z7)</f>
        <v>P/U7</v>
      </c>
      <c r="AA7" t="str">
        <f>IF(ISBLANK(Data!AA7), "", Data!AA7)</f>
        <v>+-4748199098</v>
      </c>
      <c r="AB7" t="str">
        <f>IF(ISBLANK(Data!AB7), "", Data!AB7)</f>
        <v>OCI/ADD/CP1/</v>
      </c>
      <c r="AC7" t="str">
        <f>IF(ISBLANK(Data!AC7), "", Data!AC7)</f>
        <v>S099701</v>
      </c>
      <c r="AD7" t="str">
        <f>IF(ISBLANK(Data!AD7), "", Data!AD7)</f>
        <v/>
      </c>
      <c r="AE7" t="str">
        <f>IF(ISBLANK(Data!AE7), "", Data!AE7)</f>
        <v/>
      </c>
      <c r="AF7" s="7">
        <f>IF(ISBLANK(Data!AF7), 0, _xlfn.NUMBERVALUE(SUBSTITUTE(Data!AF7, ".", ",")))</f>
        <v>0</v>
      </c>
      <c r="AG7" t="str">
        <f>IF(ISBLANK(Data!AG7), "", Data!AG7)</f>
        <v>NKR</v>
      </c>
      <c r="AH7" s="6">
        <f>IF(ISBLANK(Data!AH7), 0, _xlfn.NUMBERVALUE(SUBSTITUTE(Data!AH7, ".", ",")))</f>
        <v>8536.89</v>
      </c>
      <c r="AI7" s="7">
        <f>IF(ISBLANK(Data!AI7), "", _xlfn.NUMBERVALUE(SUBSTITUTE(Data!AI7, ".", ",")))</f>
        <v>12000</v>
      </c>
      <c r="AJ7" s="7">
        <f>IF(ISBLANK(Data!AJ7), "", _xlfn.NUMBERVALUE(SUBSTITUTE(Data!AJ7, ".", ",")))</f>
        <v>12000</v>
      </c>
      <c r="AK7" s="7" t="str">
        <f>IF(ISBLANK(Data!AK7), "", _xlfn.NUMBERVALUE(SUBSTITUTE(Data!AK7, ".", ",")))</f>
        <v/>
      </c>
      <c r="AL7">
        <f>IF(ISBLANK(Data!AL7), "", Data!AL7)</f>
        <v>0</v>
      </c>
      <c r="AM7" s="15">
        <f>Table2[[#This Row],[DATE_IN]]-Table2[[#This Row],[DATE_OUT]]</f>
        <v>5</v>
      </c>
      <c r="AN7" s="7" t="str">
        <f>IF(MID(RIGHT(Table2[[#This Row],[ADDR3]],3),1,1)=",",RIGHT(Table2[[#This Row],[ADDR3]],2),"")</f>
        <v>NO</v>
      </c>
      <c r="AO7" s="7" t="str">
        <f>MID(Table2[[#This Row],[RES]],11,2)</f>
        <v>NO</v>
      </c>
      <c r="AP7" s="7">
        <f>_xlfn.XLOOKUP(AG7,Table3[CURRENCY],Table3[CONVERSION RATE],0)*Table2[[#This Row],[ORIGINAL PRICE]]</f>
        <v>8536.89</v>
      </c>
      <c r="AQ7" s="7">
        <f>_xlfn.XLOOKUP(AG7,Table3[CURRENCY],Table3[CONVERSION RATE],0)*Table2[[#This Row],[ORIGINAL PREPAYMENT]]</f>
        <v>0</v>
      </c>
      <c r="AR7" s="7"/>
      <c r="AS7" s="15"/>
      <c r="AU7" s="16"/>
      <c r="AV7" s="16"/>
    </row>
    <row r="8" spans="1:51" x14ac:dyDescent="0.25">
      <c r="A8" t="str">
        <f>IF(ISBLANK(Data!A8), "", Data!A8)</f>
        <v>A</v>
      </c>
      <c r="B8" s="2" cm="1">
        <f t="array" ref="B8">IF(ISBLANK(Data!B8), "", DATE(2000 + RIGHT(Data!B8, 2), _xlfn.SWITCH(MID(Data!B8, 3, 3), "JAN", 1, "FEB", 2, "MAR", 3, "APR", 4, "MAY", 5, "JUN", 6, "JUL", 7, "AUG", 8, "SEP", 9, "OCT", 10, "NOV", 11, "DEC", 12), LEFT(Data!B8, 2)))</f>
        <v>45496</v>
      </c>
      <c r="C8" t="str">
        <f>IF(ISBLANK(Data!C8), "", Data!C8)</f>
        <v>0407-3411-NO-6</v>
      </c>
      <c r="D8" t="str">
        <f>IF(ISBLANK(Data!D8), "", Data!D8)</f>
        <v>9HN16T</v>
      </c>
      <c r="E8" t="str">
        <f>IF(ISBLANK(Data!E8), "", Data!E8)</f>
        <v>TOS</v>
      </c>
      <c r="F8" s="2" cm="1">
        <f t="array" ref="F8">IF(ISBLANK(Data!F8), "", DATE(2000 + RIGHT(Data!F8, 2), _xlfn.SWITCH(MID(Data!F8, 3, 3), "JAN", 1, "FEB", 2, "MAR", 3, "APR", 4, "MAY", 5, "JUN", 6, "JUL", 7, "AUG", 8, "SEP", 9, "OCT", 10, "NOV", 11, "DEC", 12), LEFT(Data!F8, 2)))</f>
        <v>45498</v>
      </c>
      <c r="G8" t="str">
        <f>IF(ISBLANK(Data!G8), "", Data!G8)</f>
        <v>THU</v>
      </c>
      <c r="H8" t="str">
        <f>IF(ISBLANK(Data!H8), "", Data!H8)</f>
        <v>SK4414</v>
      </c>
      <c r="I8" t="str">
        <f>IF(ISBLANK(Data!I8), "", Data!I8)</f>
        <v>I</v>
      </c>
      <c r="J8" t="str">
        <f>IF(ISBLANK(Data!J8), "", Data!J8)</f>
        <v>TOS</v>
      </c>
      <c r="K8" s="2" cm="1">
        <f t="array" ref="K8">IF(ISBLANK(Data!K8), "", DATE(2000 + RIGHT(Data!K8, 2), _xlfn.SWITCH(MID(Data!K8, 3, 3), "JAN", 1, "FEB", 2, "MAR", 3, "APR", 4, "MAY", 5, "JUN", 6, "JUL", 7, "AUG", 8, "SEP", 9, "OCT", 10, "NOV", 11, "DEC", 12), LEFT(Data!K8, 2)))</f>
        <v>45499</v>
      </c>
      <c r="L8" t="str">
        <f>IF(ISBLANK(Data!L8), "", Data!L8)</f>
        <v>FRI</v>
      </c>
      <c r="M8" t="str">
        <f>IF(ISBLANK(Data!M8), "", Data!M8)</f>
        <v>LINDE,HAKON WEGGER,HERR</v>
      </c>
      <c r="N8" t="str">
        <f>IF(ISBLANK(Data!N8), "", Data!N8)</f>
        <v>IY</v>
      </c>
      <c r="O8" s="2" cm="1">
        <f t="array" ref="O8">IF(ISBLANK(Data!O8), "", DATE(2000 + RIGHT(Data!O8, 2), _xlfn.SWITCH(MID(Data!O8, 3, 3), "JAN", 1, "FEB", 2, "MAR", 3, "APR", 4, "MAY", 5, "JUN", 6, "JUL", 7, "AUG", 8, "SEP", 9, "OCT", 10, "NOV", 11, "DEC", 12), LEFT(Data!O8, 2)))</f>
        <v>68216</v>
      </c>
      <c r="P8" t="str">
        <f>IF(ISBLANK(Data!P8), "", Data!P8)</f>
        <v>1001</v>
      </c>
      <c r="Q8" t="str">
        <f>IF(ISBLANK(Data!Q8), "", Data!Q8)</f>
        <v>M/146669</v>
      </c>
      <c r="R8" t="str">
        <f>IF(ISBLANK(Data!R8), "", Data!R8)</f>
        <v>AV898110510002TE94660987</v>
      </c>
      <c r="S8" t="str">
        <f>IF(ISBLANK(Data!S8), "", Data!S8)</f>
        <v>CH</v>
      </c>
      <c r="T8" s="1" t="str">
        <f>IF(ISBLANK(Data!T8),"",(Data!T8))</f>
        <v/>
      </c>
      <c r="U8" t="str">
        <f>IF(ISBLANK(Data!U8), "", Data!U8)</f>
        <v/>
      </c>
      <c r="V8" t="str">
        <f>IF(ISBLANK(Data!V8), "", Data!V8)</f>
        <v>LEIKVOLLGATA 41</v>
      </c>
      <c r="W8" t="str">
        <f>IF(ISBLANK(Data!W8), "", Data!W8)</f>
        <v>X</v>
      </c>
      <c r="X8" t="str">
        <f>IF(ISBLANK(Data!X8), "", Data!X8)</f>
        <v>3213,SANDEFJORD,NO</v>
      </c>
      <c r="Y8" t="str">
        <f>IF(ISBLANK(Data!Y8), "", Data!Y8)</f>
        <v>NOXX35140164842</v>
      </c>
      <c r="Z8" t="str">
        <f>IF(ISBLANK(Data!Z8), "", Data!Z8)</f>
        <v>T/0105103R/0190245N/</v>
      </c>
      <c r="AA8" t="str">
        <f>IF(ISBLANK(Data!AA8), "", Data!AA8)</f>
        <v>+-4748401567</v>
      </c>
      <c r="AB8" t="str">
        <f>IF(ISBLANK(Data!AB8), "", Data!AB8)</f>
        <v>SKODA OCTAVIA/OMAR!</v>
      </c>
      <c r="AC8" t="str">
        <f>IF(ISBLANK(Data!AC8), "", Data!AC8)</f>
        <v>N072800</v>
      </c>
      <c r="AD8" t="str">
        <f>IF(ISBLANK(Data!AD8), "", Data!AD8)</f>
        <v>89027</v>
      </c>
      <c r="AE8" t="str">
        <f>IF(ISBLANK(Data!AE8), "", Data!AE8)</f>
        <v>SK/EBS619134083</v>
      </c>
      <c r="AF8" s="7">
        <f>IF(ISBLANK(Data!AF8), 0, _xlfn.NUMBERVALUE(SUBSTITUTE(Data!AF8, ".", ",")))</f>
        <v>1492.94</v>
      </c>
      <c r="AG8" t="str">
        <f>IF(ISBLANK(Data!AG8), "", Data!AG8)</f>
        <v>NKR</v>
      </c>
      <c r="AH8" s="6">
        <f>IF(ISBLANK(Data!AH8), 0, _xlfn.NUMBERVALUE(SUBSTITUTE(Data!AH8, ".", ",")))</f>
        <v>1492.94</v>
      </c>
      <c r="AI8" s="7">
        <f>IF(ISBLANK(Data!AI8), "", _xlfn.NUMBERVALUE(SUBSTITUTE(Data!AI8, ".", ",")))</f>
        <v>12000</v>
      </c>
      <c r="AJ8" s="7">
        <f>IF(ISBLANK(Data!AJ8), "", _xlfn.NUMBERVALUE(SUBSTITUTE(Data!AJ8, ".", ",")))</f>
        <v>12000</v>
      </c>
      <c r="AK8" s="7" t="str">
        <f>IF(ISBLANK(Data!AK8), "", _xlfn.NUMBERVALUE(SUBSTITUTE(Data!AK8, ".", ",")))</f>
        <v/>
      </c>
      <c r="AL8">
        <f>IF(ISBLANK(Data!AL8), "", Data!AL8)</f>
        <v>0</v>
      </c>
      <c r="AM8" s="15">
        <f>Table2[[#This Row],[DATE_IN]]-Table2[[#This Row],[DATE_OUT]]</f>
        <v>1</v>
      </c>
      <c r="AN8" s="7" t="str">
        <f>IF(MID(RIGHT(Table2[[#This Row],[ADDR3]],3),1,1)=",",RIGHT(Table2[[#This Row],[ADDR3]],2),"")</f>
        <v>NO</v>
      </c>
      <c r="AO8" s="7" t="str">
        <f>MID(Table2[[#This Row],[RES]],11,2)</f>
        <v>NO</v>
      </c>
      <c r="AP8" s="7">
        <f>_xlfn.XLOOKUP(AG8,Table3[CURRENCY],Table3[CONVERSION RATE],0)*Table2[[#This Row],[ORIGINAL PRICE]]</f>
        <v>1492.94</v>
      </c>
      <c r="AQ8" s="7">
        <f>_xlfn.XLOOKUP(AG8,Table3[CURRENCY],Table3[CONVERSION RATE],0)*Table2[[#This Row],[ORIGINAL PREPAYMENT]]</f>
        <v>1492.94</v>
      </c>
      <c r="AR8" s="7"/>
      <c r="AS8" s="15"/>
      <c r="AU8" s="16"/>
    </row>
    <row r="9" spans="1:51" x14ac:dyDescent="0.25">
      <c r="A9" t="str">
        <f>IF(ISBLANK(Data!A9), "", Data!A9)</f>
        <v>A</v>
      </c>
      <c r="B9" s="2" cm="1">
        <f t="array" ref="B9">IF(ISBLANK(Data!B9), "", DATE(2000 + RIGHT(Data!B9, 2), _xlfn.SWITCH(MID(Data!B9, 3, 3), "JAN", 1, "FEB", 2, "MAR", 3, "APR", 4, "MAY", 5, "JUN", 6, "JUL", 7, "AUG", 8, "SEP", 9, "OCT", 10, "NOV", 11, "DEC", 12), LEFT(Data!B9, 2)))</f>
        <v>45497</v>
      </c>
      <c r="C9" t="str">
        <f>IF(ISBLANK(Data!C9), "", Data!C9)</f>
        <v>0419-8566-DK-1</v>
      </c>
      <c r="D9" t="str">
        <f>IF(ISBLANK(Data!D9), "", Data!D9)</f>
        <v>9VE27P</v>
      </c>
      <c r="E9" t="str">
        <f>IF(ISBLANK(Data!E9), "", Data!E9)</f>
        <v>TOS</v>
      </c>
      <c r="F9" s="2" cm="1">
        <f t="array" ref="F9">IF(ISBLANK(Data!F9), "", DATE(2000 + RIGHT(Data!F9, 2), _xlfn.SWITCH(MID(Data!F9, 3, 3), "JAN", 1, "FEB", 2, "MAR", 3, "APR", 4, "MAY", 5, "JUN", 6, "JUL", 7, "AUG", 8, "SEP", 9, "OCT", 10, "NOV", 11, "DEC", 12), LEFT(Data!F9, 2)))</f>
        <v>45498</v>
      </c>
      <c r="G9" t="str">
        <f>IF(ISBLANK(Data!G9), "", Data!G9)</f>
        <v>THU</v>
      </c>
      <c r="H9" t="str">
        <f>IF(ISBLANK(Data!H9), "", Data!H9)</f>
        <v/>
      </c>
      <c r="I9" t="str">
        <f>IF(ISBLANK(Data!I9), "", Data!I9)</f>
        <v>E</v>
      </c>
      <c r="J9" t="str">
        <f>IF(ISBLANK(Data!J9), "", Data!J9)</f>
        <v>TOS</v>
      </c>
      <c r="K9" s="2" cm="1">
        <f t="array" ref="K9">IF(ISBLANK(Data!K9), "", DATE(2000 + RIGHT(Data!K9, 2), _xlfn.SWITCH(MID(Data!K9, 3, 3), "JAN", 1, "FEB", 2, "MAR", 3, "APR", 4, "MAY", 5, "JUN", 6, "JUL", 7, "AUG", 8, "SEP", 9, "OCT", 10, "NOV", 11, "DEC", 12), LEFT(Data!K9, 2)))</f>
        <v>45499</v>
      </c>
      <c r="L9" t="str">
        <f>IF(ISBLANK(Data!L9), "", Data!L9)</f>
        <v>FRI</v>
      </c>
      <c r="M9" t="str">
        <f>IF(ISBLANK(Data!M9), "", Data!M9)</f>
        <v>KORSTADHAGEN,SERGEY MR</v>
      </c>
      <c r="N9" t="str">
        <f>IF(ISBLANK(Data!N9), "", Data!N9)</f>
        <v>JX</v>
      </c>
      <c r="O9" s="2" cm="1">
        <f t="array" ref="O9">IF(ISBLANK(Data!O9), "", DATE(2000 + RIGHT(Data!O9, 2), _xlfn.SWITCH(MID(Data!O9, 3, 3), "JAN", 1, "FEB", 2, "MAR", 3, "APR", 4, "MAY", 5, "JUN", 6, "JUL", 7, "AUG", 8, "SEP", 9, "OCT", 10, "NOV", 11, "DEC", 12), LEFT(Data!O9, 2)))</f>
        <v>72214</v>
      </c>
      <c r="P9" t="str">
        <f>IF(ISBLANK(Data!P9), "", Data!P9)</f>
        <v>1001</v>
      </c>
      <c r="Q9" t="str">
        <f>IF(ISBLANK(Data!Q9), "", Data!Q9)</f>
        <v/>
      </c>
      <c r="R9" t="str">
        <f>IF(ISBLANK(Data!R9), "", Data!R9)</f>
        <v>CM541306XXXXXX6423</v>
      </c>
      <c r="S9" t="str">
        <f>IF(ISBLANK(Data!S9), "", Data!S9)</f>
        <v>CV</v>
      </c>
      <c r="T9" s="1" t="str">
        <f>IF(ISBLANK(Data!T9),"",(Data!T9))</f>
        <v>05/28</v>
      </c>
      <c r="U9" t="str">
        <f>IF(ISBLANK(Data!U9), "", Data!U9)</f>
        <v/>
      </c>
      <c r="V9" t="str">
        <f>IF(ISBLANK(Data!V9), "", Data!V9)</f>
        <v>VANGSLUNDS GATE 22</v>
      </c>
      <c r="W9" t="str">
        <f>IF(ISBLANK(Data!W9), "", Data!W9)</f>
        <v/>
      </c>
      <c r="X9" t="str">
        <f>IF(ISBLANK(Data!X9), "", Data!X9)</f>
        <v>7030 TRONDHEIM             ,NO</v>
      </c>
      <c r="Y9" t="str">
        <f>IF(ISBLANK(Data!Y9), "", Data!Y9)</f>
        <v>NOXX65160115801</v>
      </c>
      <c r="Z9" t="str">
        <f>IF(ISBLANK(Data!Z9), "", Data!Z9)</f>
        <v>T/17201166/P/1A</v>
      </c>
      <c r="AA9" t="str">
        <f>IF(ISBLANK(Data!AA9), "", Data!AA9)</f>
        <v>47717457</v>
      </c>
      <c r="AB9" t="str">
        <f>IF(ISBLANK(Data!AB9), "", Data!AB9)</f>
        <v>AVIS PREFERRED PLUS</v>
      </c>
      <c r="AC9" t="str">
        <f>IF(ISBLANK(Data!AC9), "", Data!AC9)</f>
        <v>E968470</v>
      </c>
      <c r="AD9" t="str">
        <f>IF(ISBLANK(Data!AD9), "", Data!AD9)</f>
        <v>999999999</v>
      </c>
      <c r="AE9" t="str">
        <f>IF(ISBLANK(Data!AE9), "", Data!AE9)</f>
        <v/>
      </c>
      <c r="AF9" s="7">
        <f>IF(ISBLANK(Data!AF9), 0, _xlfn.NUMBERVALUE(SUBSTITUTE(Data!AF9, ".", ",")))</f>
        <v>0</v>
      </c>
      <c r="AG9" t="str">
        <f>IF(ISBLANK(Data!AG9), "", Data!AG9)</f>
        <v>NKR</v>
      </c>
      <c r="AH9" s="6">
        <f>IF(ISBLANK(Data!AH9), 0, _xlfn.NUMBERVALUE(SUBSTITUTE(Data!AH9, ".", ",")))</f>
        <v>4734.01</v>
      </c>
      <c r="AI9" s="7">
        <f>IF(ISBLANK(Data!AI9), "", _xlfn.NUMBERVALUE(SUBSTITUTE(Data!AI9, ".", ",")))</f>
        <v>0</v>
      </c>
      <c r="AJ9" s="7">
        <f>IF(ISBLANK(Data!AJ9), "", _xlfn.NUMBERVALUE(SUBSTITUTE(Data!AJ9, ".", ",")))</f>
        <v>0</v>
      </c>
      <c r="AK9" s="7" t="str">
        <f>IF(ISBLANK(Data!AK9), "", _xlfn.NUMBERVALUE(SUBSTITUTE(Data!AK9, ".", ",")))</f>
        <v/>
      </c>
      <c r="AL9">
        <f>IF(ISBLANK(Data!AL9), "", Data!AL9)</f>
        <v>0</v>
      </c>
      <c r="AM9" s="15">
        <f>Table2[[#This Row],[DATE_IN]]-Table2[[#This Row],[DATE_OUT]]</f>
        <v>1</v>
      </c>
      <c r="AN9" s="7" t="str">
        <f>IF(MID(RIGHT(Table2[[#This Row],[ADDR3]],3),1,1)=",",RIGHT(Table2[[#This Row],[ADDR3]],2),"")</f>
        <v>NO</v>
      </c>
      <c r="AO9" s="7" t="str">
        <f>MID(Table2[[#This Row],[RES]],11,2)</f>
        <v>DK</v>
      </c>
      <c r="AP9" s="7">
        <f>_xlfn.XLOOKUP(AG9,Table3[CURRENCY],Table3[CONVERSION RATE],0)*Table2[[#This Row],[ORIGINAL PRICE]]</f>
        <v>4734.01</v>
      </c>
      <c r="AQ9" s="7">
        <f>_xlfn.XLOOKUP(AG9,Table3[CURRENCY],Table3[CONVERSION RATE],0)*Table2[[#This Row],[ORIGINAL PREPAYMENT]]</f>
        <v>0</v>
      </c>
      <c r="AR9" s="7"/>
      <c r="AS9" s="15"/>
    </row>
    <row r="10" spans="1:51" x14ac:dyDescent="0.25">
      <c r="A10" t="str">
        <f>IF(ISBLANK(Data!A10), "", Data!A10)</f>
        <v>A</v>
      </c>
      <c r="B10" s="2" cm="1">
        <f t="array" ref="B10">IF(ISBLANK(Data!B10), "", DATE(2000 + RIGHT(Data!B10, 2), _xlfn.SWITCH(MID(Data!B10, 3, 3), "JAN", 1, "FEB", 2, "MAR", 3, "APR", 4, "MAY", 5, "JUN", 6, "JUL", 7, "AUG", 8, "SEP", 9, "OCT", 10, "NOV", 11, "DEC", 12), LEFT(Data!B10, 2)))</f>
        <v>45497</v>
      </c>
      <c r="C10" t="str">
        <f>IF(ISBLANK(Data!C10), "", Data!C10)</f>
        <v>0423-0678-NO-4</v>
      </c>
      <c r="D10" t="str">
        <f>IF(ISBLANK(Data!D10), "", Data!D10)</f>
        <v/>
      </c>
      <c r="E10" t="str">
        <f>IF(ISBLANK(Data!E10), "", Data!E10)</f>
        <v>TOS</v>
      </c>
      <c r="F10" s="2" cm="1">
        <f t="array" ref="F10">IF(ISBLANK(Data!F10), "", DATE(2000 + RIGHT(Data!F10, 2), _xlfn.SWITCH(MID(Data!F10, 3, 3), "JAN", 1, "FEB", 2, "MAR", 3, "APR", 4, "MAY", 5, "JUN", 6, "JUL", 7, "AUG", 8, "SEP", 9, "OCT", 10, "NOV", 11, "DEC", 12), LEFT(Data!F10, 2)))</f>
        <v>45498</v>
      </c>
      <c r="G10" t="str">
        <f>IF(ISBLANK(Data!G10), "", Data!G10)</f>
        <v>THU</v>
      </c>
      <c r="H10" t="str">
        <f>IF(ISBLANK(Data!H10), "", Data!H10)</f>
        <v>WI</v>
      </c>
      <c r="I10" t="str">
        <f>IF(ISBLANK(Data!I10), "", Data!I10)</f>
        <v>E</v>
      </c>
      <c r="J10" t="str">
        <f>IF(ISBLANK(Data!J10), "", Data!J10)</f>
        <v>TOS</v>
      </c>
      <c r="K10" s="2" cm="1">
        <f t="array" ref="K10">IF(ISBLANK(Data!K10), "", DATE(2000 + RIGHT(Data!K10, 2), _xlfn.SWITCH(MID(Data!K10, 3, 3), "JAN", 1, "FEB", 2, "MAR", 3, "APR", 4, "MAY", 5, "JUN", 6, "JUL", 7, "AUG", 8, "SEP", 9, "OCT", 10, "NOV", 11, "DEC", 12), LEFT(Data!K10, 2)))</f>
        <v>45501</v>
      </c>
      <c r="L10" t="str">
        <f>IF(ISBLANK(Data!L10), "", Data!L10)</f>
        <v>SUN</v>
      </c>
      <c r="M10" t="str">
        <f>IF(ISBLANK(Data!M10), "", Data!M10)</f>
        <v>LANDSEM,SIVERT</v>
      </c>
      <c r="N10" t="str">
        <f>IF(ISBLANK(Data!N10), "", Data!N10)</f>
        <v>WD</v>
      </c>
      <c r="O10" s="2" t="str" cm="1">
        <f t="array" ref="O10">IF(ISBLANK(Data!O10), "", DATE(2000 + RIGHT(Data!O10, 2), _xlfn.SWITCH(MID(Data!O10, 3, 3), "JAN", 1, "FEB", 2, "MAR", 3, "APR", 4, "MAY", 5, "JUN", 6, "JUL", 7, "AUG", 8, "SEP", 9, "OCT", 10, "NOV", 11, "DEC", 12), LEFT(Data!O10, 2)))</f>
        <v/>
      </c>
      <c r="P10" t="str">
        <f>IF(ISBLANK(Data!P10), "", Data!P10)</f>
        <v>1XX1</v>
      </c>
      <c r="Q10" t="str">
        <f>IF(ISBLANK(Data!Q10), "", Data!Q10)</f>
        <v/>
      </c>
      <c r="R10" t="str">
        <f>IF(ISBLANK(Data!R10), "", Data!R10)</f>
        <v/>
      </c>
      <c r="S10" t="str">
        <f>IF(ISBLANK(Data!S10), "", Data!S10)</f>
        <v/>
      </c>
      <c r="T10" s="1" t="str">
        <f>IF(ISBLANK(Data!T10),"",(Data!T10))</f>
        <v/>
      </c>
      <c r="U10" t="str">
        <f>IF(ISBLANK(Data!U10), "", Data!U10)</f>
        <v/>
      </c>
      <c r="V10" t="str">
        <f>IF(ISBLANK(Data!V10), "", Data!V10)</f>
        <v/>
      </c>
      <c r="W10" t="str">
        <f>IF(ISBLANK(Data!W10), "", Data!W10)</f>
        <v/>
      </c>
      <c r="X10" t="str">
        <f>IF(ISBLANK(Data!X10), "", Data!X10)</f>
        <v/>
      </c>
      <c r="Y10" t="str">
        <f>IF(ISBLANK(Data!Y10), "", Data!Y10)</f>
        <v/>
      </c>
      <c r="Z10" t="str">
        <f>IF(ISBLANK(Data!Z10), "", Data!Z10)</f>
        <v/>
      </c>
      <c r="AA10" t="str">
        <f>IF(ISBLANK(Data!AA10), "", Data!AA10)</f>
        <v/>
      </c>
      <c r="AB10" t="str">
        <f>IF(ISBLANK(Data!AB10), "", Data!AB10)</f>
        <v/>
      </c>
      <c r="AC10" t="str">
        <f>IF(ISBLANK(Data!AC10), "", Data!AC10)</f>
        <v>E882201</v>
      </c>
      <c r="AD10" t="str">
        <f>IF(ISBLANK(Data!AD10), "", Data!AD10)</f>
        <v/>
      </c>
      <c r="AE10" t="str">
        <f>IF(ISBLANK(Data!AE10), "", Data!AE10)</f>
        <v/>
      </c>
      <c r="AF10" s="7">
        <f>IF(ISBLANK(Data!AF10), 0, _xlfn.NUMBERVALUE(SUBSTITUTE(Data!AF10, ".", ",")))</f>
        <v>0</v>
      </c>
      <c r="AG10" t="str">
        <f>IF(ISBLANK(Data!AG10), "", Data!AG10)</f>
        <v/>
      </c>
      <c r="AH10" s="6">
        <f>IF(ISBLANK(Data!AH10), 0, _xlfn.NUMBERVALUE(SUBSTITUTE(Data!AH10, ".", ",")))</f>
        <v>0</v>
      </c>
      <c r="AI10" s="7" t="str">
        <f>IF(ISBLANK(Data!AI10), "", _xlfn.NUMBERVALUE(SUBSTITUTE(Data!AI10, ".", ",")))</f>
        <v/>
      </c>
      <c r="AJ10" s="7" t="str">
        <f>IF(ISBLANK(Data!AJ10), "", _xlfn.NUMBERVALUE(SUBSTITUTE(Data!AJ10, ".", ",")))</f>
        <v/>
      </c>
      <c r="AK10" s="7" t="str">
        <f>IF(ISBLANK(Data!AK10), "", _xlfn.NUMBERVALUE(SUBSTITUTE(Data!AK10, ".", ",")))</f>
        <v/>
      </c>
      <c r="AL10">
        <f>IF(ISBLANK(Data!AL10), "", Data!AL10)</f>
        <v>0</v>
      </c>
      <c r="AM10" s="15">
        <f>Table2[[#This Row],[DATE_IN]]-Table2[[#This Row],[DATE_OUT]]</f>
        <v>3</v>
      </c>
      <c r="AN10" s="7" t="str">
        <f>IF(MID(RIGHT(Table2[[#This Row],[ADDR3]],3),1,1)=",",RIGHT(Table2[[#This Row],[ADDR3]],2),"")</f>
        <v/>
      </c>
      <c r="AO10" s="7" t="str">
        <f>MID(Table2[[#This Row],[RES]],11,2)</f>
        <v>NO</v>
      </c>
      <c r="AP10" s="7">
        <f>_xlfn.XLOOKUP(AG10,Table3[CURRENCY],Table3[CONVERSION RATE],0)*Table2[[#This Row],[ORIGINAL PRICE]]</f>
        <v>0</v>
      </c>
      <c r="AQ10" s="7">
        <f>_xlfn.XLOOKUP(AG10,Table3[CURRENCY],Table3[CONVERSION RATE],0)*Table2[[#This Row],[ORIGINAL PREPAYMENT]]</f>
        <v>0</v>
      </c>
      <c r="AR10" s="7"/>
      <c r="AS10" s="15"/>
    </row>
    <row r="11" spans="1:51" x14ac:dyDescent="0.25">
      <c r="A11" t="str">
        <f>IF(ISBLANK(Data!A11), "", Data!A11)</f>
        <v>A</v>
      </c>
      <c r="B11" s="2" cm="1">
        <f t="array" ref="B11">IF(ISBLANK(Data!B11), "", DATE(2000 + RIGHT(Data!B11, 2), _xlfn.SWITCH(MID(Data!B11, 3, 3), "JAN", 1, "FEB", 2, "MAR", 3, "APR", 4, "MAY", 5, "JUN", 6, "JUL", 7, "AUG", 8, "SEP", 9, "OCT", 10, "NOV", 11, "DEC", 12), LEFT(Data!B11, 2)))</f>
        <v>45277</v>
      </c>
      <c r="C11" t="str">
        <f>IF(ISBLANK(Data!C11), "", Data!C11)</f>
        <v>3373-5823-DE-2</v>
      </c>
      <c r="D11" t="str">
        <f>IF(ISBLANK(Data!D11), "", Data!D11)</f>
        <v>8LH41R</v>
      </c>
      <c r="E11" t="str">
        <f>IF(ISBLANK(Data!E11), "", Data!E11)</f>
        <v>TOS</v>
      </c>
      <c r="F11" s="2" cm="1">
        <f t="array" ref="F11">IF(ISBLANK(Data!F11), "", DATE(2000 + RIGHT(Data!F11, 2), _xlfn.SWITCH(MID(Data!F11, 3, 3), "JAN", 1, "FEB", 2, "MAR", 3, "APR", 4, "MAY", 5, "JUN", 6, "JUL", 7, "AUG", 8, "SEP", 9, "OCT", 10, "NOV", 11, "DEC", 12), LEFT(Data!F11, 2)))</f>
        <v>45498</v>
      </c>
      <c r="G11" t="str">
        <f>IF(ISBLANK(Data!G11), "", Data!G11)</f>
        <v>THU</v>
      </c>
      <c r="H11" t="str">
        <f>IF(ISBLANK(Data!H11), "", Data!H11)</f>
        <v>WF626</v>
      </c>
      <c r="I11" t="str">
        <f>IF(ISBLANK(Data!I11), "", Data!I11)</f>
        <v>B</v>
      </c>
      <c r="J11" t="str">
        <f>IF(ISBLANK(Data!J11), "", Data!J11)</f>
        <v>TOS</v>
      </c>
      <c r="K11" s="2" cm="1">
        <f t="array" ref="K11">IF(ISBLANK(Data!K11), "", DATE(2000 + RIGHT(Data!K11, 2), _xlfn.SWITCH(MID(Data!K11, 3, 3), "JAN", 1, "FEB", 2, "MAR", 3, "APR", 4, "MAY", 5, "JUN", 6, "JUL", 7, "AUG", 8, "SEP", 9, "OCT", 10, "NOV", 11, "DEC", 12), LEFT(Data!K11, 2)))</f>
        <v>45508</v>
      </c>
      <c r="L11" t="str">
        <f>IF(ISBLANK(Data!L11), "", Data!L11)</f>
        <v>SUN</v>
      </c>
      <c r="M11" t="str">
        <f>IF(ISBLANK(Data!M11), "", Data!M11)</f>
        <v>PUSCH,NADIN,FRAU</v>
      </c>
      <c r="N11" t="str">
        <f>IF(ISBLANK(Data!N11), "", Data!N11)</f>
        <v>LJ</v>
      </c>
      <c r="O11" s="2" cm="1">
        <f t="array" ref="O11">IF(ISBLANK(Data!O11), "", DATE(2000 + RIGHT(Data!O11, 2), _xlfn.SWITCH(MID(Data!O11, 3, 3), "JAN", 1, "FEB", 2, "MAR", 3, "APR", 4, "MAY", 5, "JUN", 6, "JUL", 7, "AUG", 8, "SEP", 9, "OCT", 10, "NOV", 11, "DEC", 12), LEFT(Data!O11, 2)))</f>
        <v>65979</v>
      </c>
      <c r="P11" t="str">
        <f>IF(ISBLANK(Data!P11), "", Data!P11)</f>
        <v>3003</v>
      </c>
      <c r="Q11" t="str">
        <f>IF(ISBLANK(Data!Q11), "", Data!Q11)</f>
        <v>M/044355</v>
      </c>
      <c r="R11" t="str">
        <f>IF(ISBLANK(Data!R11), "", Data!R11)</f>
        <v>AV898110210009TE92968972</v>
      </c>
      <c r="S11" t="str">
        <f>IF(ISBLANK(Data!S11), "", Data!S11)</f>
        <v>CH</v>
      </c>
      <c r="T11" s="1" t="str">
        <f>IF(ISBLANK(Data!T11),"",(Data!T11))</f>
        <v/>
      </c>
      <c r="U11" t="str">
        <f>IF(ISBLANK(Data!U11), "", Data!U11)</f>
        <v/>
      </c>
      <c r="V11" t="str">
        <f>IF(ISBLANK(Data!V11), "", Data!V11)</f>
        <v>WIGGERSSTR.1</v>
      </c>
      <c r="W11" t="str">
        <f>IF(ISBLANK(Data!W11), "", Data!W11)</f>
        <v/>
      </c>
      <c r="X11" t="str">
        <f>IF(ISBLANK(Data!X11), "", Data!X11)</f>
        <v>18057,ROSTOCK,DE</v>
      </c>
      <c r="Y11" t="str">
        <f>IF(ISBLANK(Data!Y11), "", Data!Y11)</f>
        <v>DEXXD0100008741</v>
      </c>
      <c r="Z11" t="str">
        <f>IF(ISBLANK(Data!Z11), "", Data!Z11)</f>
        <v>T/0104801R/P/N5</v>
      </c>
      <c r="AA11" t="str">
        <f>IF(ISBLANK(Data!AA11), "", Data!AA11)</f>
        <v>+491-7620474068</v>
      </c>
      <c r="AB11" t="str">
        <f>IF(ISBLANK(Data!AB11), "", Data!AB11)</f>
        <v>OCI/RSN/GPS/CP3/</v>
      </c>
      <c r="AC11" t="str">
        <f>IF(ISBLANK(Data!AC11), "", Data!AC11)</f>
        <v/>
      </c>
      <c r="AD11" t="str">
        <f>IF(ISBLANK(Data!AD11), "", Data!AD11)</f>
        <v/>
      </c>
      <c r="AE11" t="str">
        <f>IF(ISBLANK(Data!AE11), "", Data!AE11)</f>
        <v/>
      </c>
      <c r="AF11" s="7">
        <f>IF(ISBLANK(Data!AF11), 0, _xlfn.NUMBERVALUE(SUBSTITUTE(Data!AF11, ".", ",")))</f>
        <v>1060.67</v>
      </c>
      <c r="AG11" t="str">
        <f>IF(ISBLANK(Data!AG11), "", Data!AG11)</f>
        <v>EUR</v>
      </c>
      <c r="AH11" s="6">
        <f>IF(ISBLANK(Data!AH11), 0, _xlfn.NUMBERVALUE(SUBSTITUTE(Data!AH11, ".", ",")))</f>
        <v>1036.25</v>
      </c>
      <c r="AI11" s="7">
        <f>IF(ISBLANK(Data!AI11), "", _xlfn.NUMBERVALUE(SUBSTITUTE(Data!AI11, ".", ",")))</f>
        <v>0</v>
      </c>
      <c r="AJ11" s="7">
        <f>IF(ISBLANK(Data!AJ11), "", _xlfn.NUMBERVALUE(SUBSTITUTE(Data!AJ11, ".", ",")))</f>
        <v>0</v>
      </c>
      <c r="AK11" s="7" t="str">
        <f>IF(ISBLANK(Data!AK11), "", _xlfn.NUMBERVALUE(SUBSTITUTE(Data!AK11, ".", ",")))</f>
        <v/>
      </c>
      <c r="AL11">
        <f>IF(ISBLANK(Data!AL11), "", Data!AL11)</f>
        <v>0</v>
      </c>
      <c r="AM11" s="15">
        <f>Table2[[#This Row],[DATE_IN]]-Table2[[#This Row],[DATE_OUT]]</f>
        <v>10</v>
      </c>
      <c r="AN11" s="7" t="str">
        <f>IF(MID(RIGHT(Table2[[#This Row],[ADDR3]],3),1,1)=",",RIGHT(Table2[[#This Row],[ADDR3]],2),"")</f>
        <v>DE</v>
      </c>
      <c r="AO11" s="7" t="str">
        <f>MID(Table2[[#This Row],[RES]],11,2)</f>
        <v>DE</v>
      </c>
      <c r="AP11" s="7">
        <f>_xlfn.XLOOKUP(AG11,Table3[CURRENCY],Table3[CONVERSION RATE],0)*Table2[[#This Row],[ORIGINAL PRICE]]</f>
        <v>12403.9125</v>
      </c>
      <c r="AQ11" s="7">
        <f>_xlfn.XLOOKUP(AG11,Table3[CURRENCY],Table3[CONVERSION RATE],0)*Table2[[#This Row],[ORIGINAL PREPAYMENT]]</f>
        <v>12696.219900000002</v>
      </c>
      <c r="AR11" s="7"/>
      <c r="AS11" s="15"/>
      <c r="AU11" s="16"/>
    </row>
    <row r="12" spans="1:51" x14ac:dyDescent="0.25">
      <c r="A12" t="str">
        <f>IF(ISBLANK(Data!A12), "", Data!A12)</f>
        <v>A</v>
      </c>
      <c r="B12" s="2" cm="1">
        <f t="array" ref="B12">IF(ISBLANK(Data!B12), "", DATE(2000 + RIGHT(Data!B12, 2), _xlfn.SWITCH(MID(Data!B12, 3, 3), "JAN", 1, "FEB", 2, "MAR", 3, "APR", 4, "MAY", 5, "JUN", 6, "JUL", 7, "AUG", 8, "SEP", 9, "OCT", 10, "NOV", 11, "DEC", 12), LEFT(Data!B12, 2)))</f>
        <v>45306</v>
      </c>
      <c r="C12" t="str">
        <f>IF(ISBLANK(Data!C12), "", Data!C12)</f>
        <v>3590-4245-CH-6</v>
      </c>
      <c r="D12" t="str">
        <f>IF(ISBLANK(Data!D12), "", Data!D12)</f>
        <v/>
      </c>
      <c r="E12" t="str">
        <f>IF(ISBLANK(Data!E12), "", Data!E12)</f>
        <v>TOS</v>
      </c>
      <c r="F12" s="2" cm="1">
        <f t="array" ref="F12">IF(ISBLANK(Data!F12), "", DATE(2000 + RIGHT(Data!F12, 2), _xlfn.SWITCH(MID(Data!F12, 3, 3), "JAN", 1, "FEB", 2, "MAR", 3, "APR", 4, "MAY", 5, "JUN", 6, "JUL", 7, "AUG", 8, "SEP", 9, "OCT", 10, "NOV", 11, "DEC", 12), LEFT(Data!F12, 2)))</f>
        <v>45498</v>
      </c>
      <c r="G12" t="str">
        <f>IF(ISBLANK(Data!G12), "", Data!G12)</f>
        <v>THU</v>
      </c>
      <c r="H12" t="str">
        <f>IF(ISBLANK(Data!H12), "", Data!H12)</f>
        <v>LX3544</v>
      </c>
      <c r="I12" t="str">
        <f>IF(ISBLANK(Data!I12), "", Data!I12)</f>
        <v>E</v>
      </c>
      <c r="J12" t="str">
        <f>IF(ISBLANK(Data!J12), "", Data!J12)</f>
        <v>TOS</v>
      </c>
      <c r="K12" s="2" cm="1">
        <f t="array" ref="K12">IF(ISBLANK(Data!K12), "", DATE(2000 + RIGHT(Data!K12, 2), _xlfn.SWITCH(MID(Data!K12, 3, 3), "JAN", 1, "FEB", 2, "MAR", 3, "APR", 4, "MAY", 5, "JUN", 6, "JUL", 7, "AUG", 8, "SEP", 9, "OCT", 10, "NOV", 11, "DEC", 12), LEFT(Data!K12, 2)))</f>
        <v>45510</v>
      </c>
      <c r="L12" t="str">
        <f>IF(ISBLANK(Data!L12), "", Data!L12)</f>
        <v>TUE</v>
      </c>
      <c r="M12" t="str">
        <f>IF(ISBLANK(Data!M12), "", Data!M12)</f>
        <v>WITTWER,CHRISTIAN,HERR</v>
      </c>
      <c r="N12" t="str">
        <f>IF(ISBLANK(Data!N12), "", Data!N12)</f>
        <v>LJ</v>
      </c>
      <c r="O12" s="2" cm="1">
        <f t="array" ref="O12">IF(ISBLANK(Data!O12), "", DATE(2000 + RIGHT(Data!O12, 2), _xlfn.SWITCH(MID(Data!O12, 3, 3), "JAN", 1, "FEB", 2, "MAR", 3, "APR", 4, "MAY", 5, "JUN", 6, "JUL", 7, "AUG", 8, "SEP", 9, "OCT", 10, "NOV", 11, "DEC", 12), LEFT(Data!O12, 2)))</f>
        <v>64490</v>
      </c>
      <c r="P12" t="str">
        <f>IF(ISBLANK(Data!P12), "", Data!P12)</f>
        <v>1001</v>
      </c>
      <c r="Q12" t="str">
        <f>IF(ISBLANK(Data!Q12), "", Data!Q12)</f>
        <v>782640514</v>
      </c>
      <c r="R12" t="str">
        <f>IF(ISBLANK(Data!R12), "", Data!R12)</f>
        <v>AV868109400002TE35904245</v>
      </c>
      <c r="S12" t="str">
        <f>IF(ISBLANK(Data!S12), "", Data!S12)</f>
        <v>CH</v>
      </c>
      <c r="T12" s="1" t="str">
        <f>IF(ISBLANK(Data!T12),"",(Data!T12))</f>
        <v/>
      </c>
      <c r="U12" t="str">
        <f>IF(ISBLANK(Data!U12), "", Data!U12)</f>
        <v/>
      </c>
      <c r="V12" t="str">
        <f>IF(ISBLANK(Data!V12), "", Data!V12)</f>
        <v>JURAWEG 1</v>
      </c>
      <c r="W12" t="str">
        <f>IF(ISBLANK(Data!W12), "", Data!W12)</f>
        <v/>
      </c>
      <c r="X12" t="str">
        <f>IF(ISBLANK(Data!X12), "", Data!X12)</f>
        <v>2556,SCHEUREN,CH</v>
      </c>
      <c r="Y12" t="str">
        <f>IF(ISBLANK(Data!Y12), "", Data!Y12)</f>
        <v>CHXX000880296006</v>
      </c>
      <c r="Z12" t="str">
        <f>IF(ISBLANK(Data!Z12), "", Data!Z12)</f>
        <v>T/0151196Q/P/T6</v>
      </c>
      <c r="AA12" t="str">
        <f>IF(ISBLANK(Data!AA12), "", Data!AA12)</f>
        <v>+4-1796851512</v>
      </c>
      <c r="AB12" t="str">
        <f>IF(ISBLANK(Data!AB12), "", Data!AB12)</f>
        <v>OCI/GPS/ADD/CP1/</v>
      </c>
      <c r="AC12" t="str">
        <f>IF(ISBLANK(Data!AC12), "", Data!AC12)</f>
        <v>S606700</v>
      </c>
      <c r="AD12" t="str">
        <f>IF(ISBLANK(Data!AD12), "", Data!AD12)</f>
        <v/>
      </c>
      <c r="AE12" t="str">
        <f>IF(ISBLANK(Data!AE12), "", Data!AE12)</f>
        <v/>
      </c>
      <c r="AF12" s="7">
        <f>IF(ISBLANK(Data!AF12), 0, _xlfn.NUMBERVALUE(SUBSTITUTE(Data!AF12, ".", ",")))</f>
        <v>1207.97</v>
      </c>
      <c r="AG12" t="str">
        <f>IF(ISBLANK(Data!AG12), "", Data!AG12)</f>
        <v>EUR</v>
      </c>
      <c r="AH12" s="6">
        <f>IF(ISBLANK(Data!AH12), 0, _xlfn.NUMBERVALUE(SUBSTITUTE(Data!AH12, ".", ",")))</f>
        <v>1621.26</v>
      </c>
      <c r="AI12" s="7">
        <f>IF(ISBLANK(Data!AI12), "", _xlfn.NUMBERVALUE(SUBSTITUTE(Data!AI12, ".", ",")))</f>
        <v>12000</v>
      </c>
      <c r="AJ12" s="7">
        <f>IF(ISBLANK(Data!AJ12), "", _xlfn.NUMBERVALUE(SUBSTITUTE(Data!AJ12, ".", ",")))</f>
        <v>12000</v>
      </c>
      <c r="AK12" s="7" t="str">
        <f>IF(ISBLANK(Data!AK12), "", _xlfn.NUMBERVALUE(SUBSTITUTE(Data!AK12, ".", ",")))</f>
        <v/>
      </c>
      <c r="AL12">
        <f>IF(ISBLANK(Data!AL12), "", Data!AL12)</f>
        <v>0</v>
      </c>
      <c r="AM12" s="15">
        <f>Table2[[#This Row],[DATE_IN]]-Table2[[#This Row],[DATE_OUT]]</f>
        <v>12</v>
      </c>
      <c r="AN12" s="7" t="str">
        <f>IF(MID(RIGHT(Table2[[#This Row],[ADDR3]],3),1,1)=",",RIGHT(Table2[[#This Row],[ADDR3]],2),"")</f>
        <v>CH</v>
      </c>
      <c r="AO12" s="7" t="str">
        <f>MID(Table2[[#This Row],[RES]],11,2)</f>
        <v>CH</v>
      </c>
      <c r="AP12" s="7">
        <f>_xlfn.XLOOKUP(AG12,Table3[CURRENCY],Table3[CONVERSION RATE],0)*Table2[[#This Row],[ORIGINAL PRICE]]</f>
        <v>19406.482200000002</v>
      </c>
      <c r="AQ12" s="7">
        <f>_xlfn.XLOOKUP(AG12,Table3[CURRENCY],Table3[CONVERSION RATE],0)*Table2[[#This Row],[ORIGINAL PREPAYMENT]]</f>
        <v>14459.400900000001</v>
      </c>
      <c r="AR12" s="7"/>
      <c r="AS12" s="15"/>
    </row>
    <row r="13" spans="1:51" x14ac:dyDescent="0.25">
      <c r="A13" t="str">
        <f>IF(ISBLANK(Data!A13), "", Data!A13)</f>
        <v>A</v>
      </c>
      <c r="B13" s="2" cm="1">
        <f t="array" ref="B13">IF(ISBLANK(Data!B13), "", DATE(2000 + RIGHT(Data!B13, 2), _xlfn.SWITCH(MID(Data!B13, 3, 3), "JAN", 1, "FEB", 2, "MAR", 3, "APR", 4, "MAY", 5, "JUN", 6, "JUL", 7, "AUG", 8, "SEP", 9, "OCT", 10, "NOV", 11, "DEC", 12), LEFT(Data!B13, 2)))</f>
        <v>45321</v>
      </c>
      <c r="C13" t="str">
        <f>IF(ISBLANK(Data!C13), "", Data!C13)</f>
        <v>3728-5960-CS-5</v>
      </c>
      <c r="D13" t="str">
        <f>IF(ISBLANK(Data!D13), "", Data!D13)</f>
        <v/>
      </c>
      <c r="E13" t="str">
        <f>IF(ISBLANK(Data!E13), "", Data!E13)</f>
        <v>TOS</v>
      </c>
      <c r="F13" s="2" cm="1">
        <f t="array" ref="F13">IF(ISBLANK(Data!F13), "", DATE(2000 + RIGHT(Data!F13, 2), _xlfn.SWITCH(MID(Data!F13, 3, 3), "JAN", 1, "FEB", 2, "MAR", 3, "APR", 4, "MAY", 5, "JUN", 6, "JUL", 7, "AUG", 8, "SEP", 9, "OCT", 10, "NOV", 11, "DEC", 12), LEFT(Data!F13, 2)))</f>
        <v>45498</v>
      </c>
      <c r="G13" t="str">
        <f>IF(ISBLANK(Data!G13), "", Data!G13)</f>
        <v>THU</v>
      </c>
      <c r="H13" t="str">
        <f>IF(ISBLANK(Data!H13), "", Data!H13)</f>
        <v>4416</v>
      </c>
      <c r="I13" t="str">
        <f>IF(ISBLANK(Data!I13), "", Data!I13)</f>
        <v>C</v>
      </c>
      <c r="J13" t="str">
        <f>IF(ISBLANK(Data!J13), "", Data!J13)</f>
        <v>TOS</v>
      </c>
      <c r="K13" s="2" cm="1">
        <f t="array" ref="K13">IF(ISBLANK(Data!K13), "", DATE(2000 + RIGHT(Data!K13, 2), _xlfn.SWITCH(MID(Data!K13, 3, 3), "JAN", 1, "FEB", 2, "MAR", 3, "APR", 4, "MAY", 5, "JUN", 6, "JUL", 7, "AUG", 8, "SEP", 9, "OCT", 10, "NOV", 11, "DEC", 12), LEFT(Data!K13, 2)))</f>
        <v>45508</v>
      </c>
      <c r="L13" t="str">
        <f>IF(ISBLANK(Data!L13), "", Data!L13)</f>
        <v>SUN</v>
      </c>
      <c r="M13" t="str">
        <f>IF(ISBLANK(Data!M13), "", Data!M13)</f>
        <v>POSPISIL,JIRI,PAN</v>
      </c>
      <c r="N13" t="str">
        <f>IF(ISBLANK(Data!N13), "", Data!N13)</f>
        <v>NH</v>
      </c>
      <c r="O13" s="2" cm="1">
        <f t="array" ref="O13">IF(ISBLANK(Data!O13), "", DATE(2000 + RIGHT(Data!O13, 2), _xlfn.SWITCH(MID(Data!O13, 3, 3), "JAN", 1, "FEB", 2, "MAR", 3, "APR", 4, "MAY", 5, "JUN", 6, "JUL", 7, "AUG", 8, "SEP", 9, "OCT", 10, "NOV", 11, "DEC", 12), LEFT(Data!O13, 2)))</f>
        <v>62014</v>
      </c>
      <c r="P13" t="str">
        <f>IF(ISBLANK(Data!P13), "", Data!P13)</f>
        <v>1001</v>
      </c>
      <c r="Q13" t="str">
        <f>IF(ISBLANK(Data!Q13), "", Data!Q13)</f>
        <v/>
      </c>
      <c r="R13" t="str">
        <f>IF(ISBLANK(Data!R13), "", Data!R13)</f>
        <v>CM516892XXXXXX8804</v>
      </c>
      <c r="S13" t="str">
        <f>IF(ISBLANK(Data!S13), "", Data!S13)</f>
        <v>CV</v>
      </c>
      <c r="T13" s="1" t="str">
        <f>IF(ISBLANK(Data!T13),"",(Data!T13))</f>
        <v>05/25</v>
      </c>
      <c r="U13" t="str">
        <f>IF(ISBLANK(Data!U13), "", Data!U13)</f>
        <v/>
      </c>
      <c r="V13" t="str">
        <f>IF(ISBLANK(Data!V13), "", Data!V13)</f>
        <v>SLAVOSOV 44</v>
      </c>
      <c r="W13" t="str">
        <f>IF(ISBLANK(Data!W13), "", Data!W13)</f>
        <v>ZRUC NAD SAZAVOU</v>
      </c>
      <c r="X13" t="str">
        <f>IF(ISBLANK(Data!X13), "", Data!X13)</f>
        <v>28522,ZRUC NAD SAZAVOU,CS</v>
      </c>
      <c r="Y13" t="str">
        <f>IF(ISBLANK(Data!Y13), "", Data!Y13)</f>
        <v>CSXXEO983761</v>
      </c>
      <c r="Z13" t="str">
        <f>IF(ISBLANK(Data!Z13), "", Data!Z13)</f>
        <v>P/N5</v>
      </c>
      <c r="AA13" t="str">
        <f>IF(ISBLANK(Data!AA13), "", Data!AA13)</f>
        <v>+42-0601541291</v>
      </c>
      <c r="AB13" t="str">
        <f>IF(ISBLANK(Data!AB13), "", Data!AB13)</f>
        <v>OCI/CP1/</v>
      </c>
      <c r="AC13" t="str">
        <f>IF(ISBLANK(Data!AC13), "", Data!AC13)</f>
        <v/>
      </c>
      <c r="AD13" t="str">
        <f>IF(ISBLANK(Data!AD13), "", Data!AD13)</f>
        <v/>
      </c>
      <c r="AE13" t="str">
        <f>IF(ISBLANK(Data!AE13), "", Data!AE13)</f>
        <v/>
      </c>
      <c r="AF13" s="7">
        <f>IF(ISBLANK(Data!AF13), 0, _xlfn.NUMBERVALUE(SUBSTITUTE(Data!AF13, ".", ",")))</f>
        <v>0</v>
      </c>
      <c r="AG13" t="str">
        <f>IF(ISBLANK(Data!AG13), "", Data!AG13)</f>
        <v>EUR</v>
      </c>
      <c r="AH13" s="6">
        <f>IF(ISBLANK(Data!AH13), 0, _xlfn.NUMBERVALUE(SUBSTITUTE(Data!AH13, ".", ",")))</f>
        <v>858.63</v>
      </c>
      <c r="AI13" s="7">
        <f>IF(ISBLANK(Data!AI13), "", _xlfn.NUMBERVALUE(SUBSTITUTE(Data!AI13, ".", ",")))</f>
        <v>12000</v>
      </c>
      <c r="AJ13" s="7">
        <f>IF(ISBLANK(Data!AJ13), "", _xlfn.NUMBERVALUE(SUBSTITUTE(Data!AJ13, ".", ",")))</f>
        <v>12000</v>
      </c>
      <c r="AK13" s="7" t="str">
        <f>IF(ISBLANK(Data!AK13), "", _xlfn.NUMBERVALUE(SUBSTITUTE(Data!AK13, ".", ",")))</f>
        <v/>
      </c>
      <c r="AL13">
        <f>IF(ISBLANK(Data!AL13), "", Data!AL13)</f>
        <v>0</v>
      </c>
      <c r="AM13" s="15">
        <f>Table2[[#This Row],[DATE_IN]]-Table2[[#This Row],[DATE_OUT]]</f>
        <v>10</v>
      </c>
      <c r="AN13" s="7" t="str">
        <f>IF(MID(RIGHT(Table2[[#This Row],[ADDR3]],3),1,1)=",",RIGHT(Table2[[#This Row],[ADDR3]],2),"")</f>
        <v>CS</v>
      </c>
      <c r="AO13" s="7" t="str">
        <f>MID(Table2[[#This Row],[RES]],11,2)</f>
        <v>CS</v>
      </c>
      <c r="AP13" s="7">
        <f>_xlfn.XLOOKUP(AG13,Table3[CURRENCY],Table3[CONVERSION RATE],0)*Table2[[#This Row],[ORIGINAL PRICE]]</f>
        <v>10277.801100000001</v>
      </c>
      <c r="AQ13" s="7">
        <f>_xlfn.XLOOKUP(AG13,Table3[CURRENCY],Table3[CONVERSION RATE],0)*Table2[[#This Row],[ORIGINAL PREPAYMENT]]</f>
        <v>0</v>
      </c>
      <c r="AR13" s="7"/>
      <c r="AS13" s="15"/>
    </row>
    <row r="14" spans="1:51" x14ac:dyDescent="0.25">
      <c r="A14" t="str">
        <f>IF(ISBLANK(Data!A14), "", Data!A14)</f>
        <v>A</v>
      </c>
      <c r="B14" s="2" cm="1">
        <f t="array" ref="B14">IF(ISBLANK(Data!B14), "", DATE(2000 + RIGHT(Data!B14, 2), _xlfn.SWITCH(MID(Data!B14, 3, 3), "JAN", 1, "FEB", 2, "MAR", 3, "APR", 4, "MAY", 5, "JUN", 6, "JUL", 7, "AUG", 8, "SEP", 9, "OCT", 10, "NOV", 11, "DEC", 12), LEFT(Data!B14, 2)))</f>
        <v>45321</v>
      </c>
      <c r="C14" t="str">
        <f>IF(ISBLANK(Data!C14), "", Data!C14)</f>
        <v>3733-4284-BE-1</v>
      </c>
      <c r="D14" t="str">
        <f>IF(ISBLANK(Data!D14), "", Data!D14)</f>
        <v/>
      </c>
      <c r="E14" t="str">
        <f>IF(ISBLANK(Data!E14), "", Data!E14)</f>
        <v>TOS</v>
      </c>
      <c r="F14" s="2" cm="1">
        <f t="array" ref="F14">IF(ISBLANK(Data!F14), "", DATE(2000 + RIGHT(Data!F14, 2), _xlfn.SWITCH(MID(Data!F14, 3, 3), "JAN", 1, "FEB", 2, "MAR", 3, "APR", 4, "MAY", 5, "JUN", 6, "JUL", 7, "AUG", 8, "SEP", 9, "OCT", 10, "NOV", 11, "DEC", 12), LEFT(Data!F14, 2)))</f>
        <v>45498</v>
      </c>
      <c r="G14" t="str">
        <f>IF(ISBLANK(Data!G14), "", Data!G14)</f>
        <v>THU</v>
      </c>
      <c r="H14" t="str">
        <f>IF(ISBLANK(Data!H14), "", Data!H14)</f>
        <v>SK4452</v>
      </c>
      <c r="I14" t="str">
        <f>IF(ISBLANK(Data!I14), "", Data!I14)</f>
        <v>C</v>
      </c>
      <c r="J14" t="str">
        <f>IF(ISBLANK(Data!J14), "", Data!J14)</f>
        <v>TOS</v>
      </c>
      <c r="K14" s="2" cm="1">
        <f t="array" ref="K14">IF(ISBLANK(Data!K14), "", DATE(2000 + RIGHT(Data!K14, 2), _xlfn.SWITCH(MID(Data!K14, 3, 3), "JAN", 1, "FEB", 2, "MAR", 3, "APR", 4, "MAY", 5, "JUN", 6, "JUL", 7, "AUG", 8, "SEP", 9, "OCT", 10, "NOV", 11, "DEC", 12), LEFT(Data!K14, 2)))</f>
        <v>45511</v>
      </c>
      <c r="L14" t="str">
        <f>IF(ISBLANK(Data!L14), "", Data!L14)</f>
        <v>WED</v>
      </c>
      <c r="M14" t="str">
        <f>IF(ISBLANK(Data!M14), "", Data!M14)</f>
        <v>BEARELLE,ANNELIES,MW</v>
      </c>
      <c r="N14" t="str">
        <f>IF(ISBLANK(Data!N14), "", Data!N14)</f>
        <v>LJ</v>
      </c>
      <c r="O14" s="2" cm="1">
        <f t="array" ref="O14">IF(ISBLANK(Data!O14), "", DATE(2000 + RIGHT(Data!O14, 2), _xlfn.SWITCH(MID(Data!O14, 3, 3), "JAN", 1, "FEB", 2, "MAR", 3, "APR", 4, "MAY", 5, "JUN", 6, "JUL", 7, "AUG", 8, "SEP", 9, "OCT", 10, "NOV", 11, "DEC", 12), LEFT(Data!O14, 2)))</f>
        <v>71135</v>
      </c>
      <c r="P14" t="str">
        <f>IF(ISBLANK(Data!P14), "", Data!P14)</f>
        <v>3003</v>
      </c>
      <c r="Q14" t="str">
        <f>IF(ISBLANK(Data!Q14), "", Data!Q14)</f>
        <v>732471424</v>
      </c>
      <c r="R14" t="str">
        <f>IF(ISBLANK(Data!R14), "", Data!R14)</f>
        <v>AV868109400002TE37334284</v>
      </c>
      <c r="S14" t="str">
        <f>IF(ISBLANK(Data!S14), "", Data!S14)</f>
        <v>CH</v>
      </c>
      <c r="T14" s="1" t="str">
        <f>IF(ISBLANK(Data!T14),"",(Data!T14))</f>
        <v/>
      </c>
      <c r="U14" t="str">
        <f>IF(ISBLANK(Data!U14), "", Data!U14)</f>
        <v/>
      </c>
      <c r="V14" t="str">
        <f>IF(ISBLANK(Data!V14), "", Data!V14)</f>
        <v>KERKSTRAAT 12A</v>
      </c>
      <c r="W14" t="str">
        <f>IF(ISBLANK(Data!W14), "", Data!W14)</f>
        <v/>
      </c>
      <c r="X14" t="str">
        <f>IF(ISBLANK(Data!X14), "", Data!X14)</f>
        <v>1540,HERNE,BE</v>
      </c>
      <c r="Y14" t="str">
        <f>IF(ISBLANK(Data!Y14), "", Data!Y14)</f>
        <v>BEXX1722607162</v>
      </c>
      <c r="Z14" t="str">
        <f>IF(ISBLANK(Data!Z14), "", Data!Z14)</f>
        <v>T/0151196Q/P/T6</v>
      </c>
      <c r="AA14" t="str">
        <f>IF(ISBLANK(Data!AA14), "", Data!AA14)</f>
        <v>+3-2476615468</v>
      </c>
      <c r="AB14" t="str">
        <f>IF(ISBLANK(Data!AB14), "", Data!AB14)</f>
        <v>OCI/ADD/CP2/</v>
      </c>
      <c r="AC14" t="str">
        <f>IF(ISBLANK(Data!AC14), "", Data!AC14)</f>
        <v>S606700</v>
      </c>
      <c r="AD14" t="str">
        <f>IF(ISBLANK(Data!AD14), "", Data!AD14)</f>
        <v/>
      </c>
      <c r="AE14" t="str">
        <f>IF(ISBLANK(Data!AE14), "", Data!AE14)</f>
        <v/>
      </c>
      <c r="AF14" s="7">
        <f>IF(ISBLANK(Data!AF14), 0, _xlfn.NUMBERVALUE(SUBSTITUTE(Data!AF14, ".", ",")))</f>
        <v>877.36</v>
      </c>
      <c r="AG14" t="str">
        <f>IF(ISBLANK(Data!AG14), "", Data!AG14)</f>
        <v>EUR</v>
      </c>
      <c r="AH14" s="6">
        <f>IF(ISBLANK(Data!AH14), 0, _xlfn.NUMBERVALUE(SUBSTITUTE(Data!AH14, ".", ",")))</f>
        <v>1325.55</v>
      </c>
      <c r="AI14" s="7">
        <f>IF(ISBLANK(Data!AI14), "", _xlfn.NUMBERVALUE(SUBSTITUTE(Data!AI14, ".", ",")))</f>
        <v>0</v>
      </c>
      <c r="AJ14" s="7">
        <f>IF(ISBLANK(Data!AJ14), "", _xlfn.NUMBERVALUE(SUBSTITUTE(Data!AJ14, ".", ",")))</f>
        <v>0</v>
      </c>
      <c r="AK14" s="7" t="str">
        <f>IF(ISBLANK(Data!AK14), "", _xlfn.NUMBERVALUE(SUBSTITUTE(Data!AK14, ".", ",")))</f>
        <v/>
      </c>
      <c r="AL14">
        <f>IF(ISBLANK(Data!AL14), "", Data!AL14)</f>
        <v>0</v>
      </c>
      <c r="AM14" s="15">
        <f>Table2[[#This Row],[DATE_IN]]-Table2[[#This Row],[DATE_OUT]]</f>
        <v>13</v>
      </c>
      <c r="AN14" s="7" t="str">
        <f>IF(MID(RIGHT(Table2[[#This Row],[ADDR3]],3),1,1)=",",RIGHT(Table2[[#This Row],[ADDR3]],2),"")</f>
        <v>BE</v>
      </c>
      <c r="AO14" s="7" t="str">
        <f>MID(Table2[[#This Row],[RES]],11,2)</f>
        <v>BE</v>
      </c>
      <c r="AP14" s="7">
        <f>_xlfn.XLOOKUP(AG14,Table3[CURRENCY],Table3[CONVERSION RATE],0)*Table2[[#This Row],[ORIGINAL PRICE]]</f>
        <v>15866.833500000001</v>
      </c>
      <c r="AQ14" s="7">
        <f>_xlfn.XLOOKUP(AG14,Table3[CURRENCY],Table3[CONVERSION RATE],0)*Table2[[#This Row],[ORIGINAL PREPAYMENT]]</f>
        <v>10501.9992</v>
      </c>
      <c r="AR14" s="7"/>
      <c r="AS14" s="15"/>
    </row>
    <row r="15" spans="1:51" x14ac:dyDescent="0.25">
      <c r="A15" t="str">
        <f>IF(ISBLANK(Data!A15), "", Data!A15)</f>
        <v>A</v>
      </c>
      <c r="B15" s="2" cm="1">
        <f t="array" ref="B15">IF(ISBLANK(Data!B15), "", DATE(2000 + RIGHT(Data!B15, 2), _xlfn.SWITCH(MID(Data!B15, 3, 3), "JAN", 1, "FEB", 2, "MAR", 3, "APR", 4, "MAY", 5, "JUN", 6, "JUL", 7, "AUG", 8, "SEP", 9, "OCT", 10, "NOV", 11, "DEC", 12), LEFT(Data!B15, 2)))</f>
        <v>45354</v>
      </c>
      <c r="C15" t="str">
        <f>IF(ISBLANK(Data!C15), "", Data!C15)</f>
        <v>4042-0721-NO-5</v>
      </c>
      <c r="D15" t="str">
        <f>IF(ISBLANK(Data!D15), "", Data!D15)</f>
        <v/>
      </c>
      <c r="E15" t="str">
        <f>IF(ISBLANK(Data!E15), "", Data!E15)</f>
        <v>TOS</v>
      </c>
      <c r="F15" s="2" cm="1">
        <f t="array" ref="F15">IF(ISBLANK(Data!F15), "", DATE(2000 + RIGHT(Data!F15, 2), _xlfn.SWITCH(MID(Data!F15, 3, 3), "JAN", 1, "FEB", 2, "MAR", 3, "APR", 4, "MAY", 5, "JUN", 6, "JUL", 7, "AUG", 8, "SEP", 9, "OCT", 10, "NOV", 11, "DEC", 12), LEFT(Data!F15, 2)))</f>
        <v>45498</v>
      </c>
      <c r="G15" t="str">
        <f>IF(ISBLANK(Data!G15), "", Data!G15)</f>
        <v>THU</v>
      </c>
      <c r="H15" t="str">
        <f>IF(ISBLANK(Data!H15), "", Data!H15)</f>
        <v>SK4406</v>
      </c>
      <c r="I15" t="str">
        <f>IF(ISBLANK(Data!I15), "", Data!I15)</f>
        <v>E</v>
      </c>
      <c r="J15" t="str">
        <f>IF(ISBLANK(Data!J15), "", Data!J15)</f>
        <v>TOS</v>
      </c>
      <c r="K15" s="2" cm="1">
        <f t="array" ref="K15">IF(ISBLANK(Data!K15), "", DATE(2000 + RIGHT(Data!K15, 2), _xlfn.SWITCH(MID(Data!K15, 3, 3), "JAN", 1, "FEB", 2, "MAR", 3, "APR", 4, "MAY", 5, "JUN", 6, "JUL", 7, "AUG", 8, "SEP", 9, "OCT", 10, "NOV", 11, "DEC", 12), LEFT(Data!K15, 2)))</f>
        <v>45504</v>
      </c>
      <c r="L15" t="str">
        <f>IF(ISBLANK(Data!L15), "", Data!L15)</f>
        <v>WED</v>
      </c>
      <c r="M15" t="str">
        <f>IF(ISBLANK(Data!M15), "", Data!M15)</f>
        <v>ALGER,HARRISON,HERR</v>
      </c>
      <c r="N15" t="str">
        <f>IF(ISBLANK(Data!N15), "", Data!N15)</f>
        <v>JG</v>
      </c>
      <c r="O15" s="2" cm="1">
        <f t="array" ref="O15">IF(ISBLANK(Data!O15), "", DATE(2000 + RIGHT(Data!O15, 2), _xlfn.SWITCH(MID(Data!O15, 3, 3), "JAN", 1, "FEB", 2, "MAR", 3, "APR", 4, "MAY", 5, "JUN", 6, "JUL", 7, "AUG", 8, "SEP", 9, "OCT", 10, "NOV", 11, "DEC", 12), LEFT(Data!O15, 2)))</f>
        <v>68210</v>
      </c>
      <c r="P15" t="str">
        <f>IF(ISBLANK(Data!P15), "", Data!P15)</f>
        <v>3003</v>
      </c>
      <c r="Q15" t="str">
        <f>IF(ISBLANK(Data!Q15), "", Data!Q15)</f>
        <v/>
      </c>
      <c r="R15" t="str">
        <f>IF(ISBLANK(Data!R15), "", Data!R15)</f>
        <v>CX414734XXXXXX7815</v>
      </c>
      <c r="S15" t="str">
        <f>IF(ISBLANK(Data!S15), "", Data!S15)</f>
        <v>CV</v>
      </c>
      <c r="T15" s="1" t="str">
        <f>IF(ISBLANK(Data!T15),"",(Data!T15))</f>
        <v>08/24</v>
      </c>
      <c r="U15" t="str">
        <f>IF(ISBLANK(Data!U15), "", Data!U15)</f>
        <v/>
      </c>
      <c r="V15" t="str">
        <f>IF(ISBLANK(Data!V15), "", Data!V15)</f>
        <v>S.H LUNDHS VEI 7D</v>
      </c>
      <c r="W15" t="str">
        <f>IF(ISBLANK(Data!W15), "", Data!W15)</f>
        <v/>
      </c>
      <c r="X15" t="str">
        <f>IF(ISBLANK(Data!X15), "", Data!X15)</f>
        <v>0287,OSLO,NO</v>
      </c>
      <c r="Y15" t="str">
        <f>IF(ISBLANK(Data!Y15), "", Data!Y15)</f>
        <v>NOXX08190281621</v>
      </c>
      <c r="Z15" t="str">
        <f>IF(ISBLANK(Data!Z15), "", Data!Z15)</f>
        <v>T/0118521R/P/I1</v>
      </c>
      <c r="AA15" t="str">
        <f>IF(ISBLANK(Data!AA15), "", Data!AA15)</f>
        <v>+-4794021642</v>
      </c>
      <c r="AB15" t="str">
        <f>IF(ISBLANK(Data!AB15), "", Data!AB15)</f>
        <v>OCI/RSN/CP3/</v>
      </c>
      <c r="AC15" t="str">
        <f>IF(ISBLANK(Data!AC15), "", Data!AC15)</f>
        <v>D194200</v>
      </c>
      <c r="AD15" t="str">
        <f>IF(ISBLANK(Data!AD15), "", Data!AD15)</f>
        <v/>
      </c>
      <c r="AE15" t="str">
        <f>IF(ISBLANK(Data!AE15), "", Data!AE15)</f>
        <v/>
      </c>
      <c r="AF15" s="7">
        <f>IF(ISBLANK(Data!AF15), 0, _xlfn.NUMBERVALUE(SUBSTITUTE(Data!AF15, ".", ",")))</f>
        <v>0</v>
      </c>
      <c r="AG15" t="str">
        <f>IF(ISBLANK(Data!AG15), "", Data!AG15)</f>
        <v>NKR</v>
      </c>
      <c r="AH15" s="6">
        <f>IF(ISBLANK(Data!AH15), 0, _xlfn.NUMBERVALUE(SUBSTITUTE(Data!AH15, ".", ",")))</f>
        <v>16152.19</v>
      </c>
      <c r="AI15" s="7">
        <f>IF(ISBLANK(Data!AI15), "", _xlfn.NUMBERVALUE(SUBSTITUTE(Data!AI15, ".", ",")))</f>
        <v>0</v>
      </c>
      <c r="AJ15" s="7">
        <f>IF(ISBLANK(Data!AJ15), "", _xlfn.NUMBERVALUE(SUBSTITUTE(Data!AJ15, ".", ",")))</f>
        <v>0</v>
      </c>
      <c r="AK15" s="7" t="str">
        <f>IF(ISBLANK(Data!AK15), "", _xlfn.NUMBERVALUE(SUBSTITUTE(Data!AK15, ".", ",")))</f>
        <v/>
      </c>
      <c r="AL15">
        <f>IF(ISBLANK(Data!AL15), "", Data!AL15)</f>
        <v>0</v>
      </c>
      <c r="AM15" s="15">
        <f>Table2[[#This Row],[DATE_IN]]-Table2[[#This Row],[DATE_OUT]]</f>
        <v>6</v>
      </c>
      <c r="AN15" s="7" t="str">
        <f>IF(MID(RIGHT(Table2[[#This Row],[ADDR3]],3),1,1)=",",RIGHT(Table2[[#This Row],[ADDR3]],2),"")</f>
        <v>NO</v>
      </c>
      <c r="AO15" s="7" t="str">
        <f>MID(Table2[[#This Row],[RES]],11,2)</f>
        <v>NO</v>
      </c>
      <c r="AP15" s="7">
        <f>_xlfn.XLOOKUP(AG15,Table3[CURRENCY],Table3[CONVERSION RATE],0)*Table2[[#This Row],[ORIGINAL PRICE]]</f>
        <v>16152.19</v>
      </c>
      <c r="AQ15" s="7">
        <f>_xlfn.XLOOKUP(AG15,Table3[CURRENCY],Table3[CONVERSION RATE],0)*Table2[[#This Row],[ORIGINAL PREPAYMENT]]</f>
        <v>0</v>
      </c>
      <c r="AR15" s="7"/>
      <c r="AS15" s="15"/>
    </row>
    <row r="16" spans="1:51" x14ac:dyDescent="0.25">
      <c r="A16" t="str">
        <f>IF(ISBLANK(Data!A16), "", Data!A16)</f>
        <v>A</v>
      </c>
      <c r="B16" s="2" cm="1">
        <f t="array" ref="B16">IF(ISBLANK(Data!B16), "", DATE(2000 + RIGHT(Data!B16, 2), _xlfn.SWITCH(MID(Data!B16, 3, 3), "JAN", 1, "FEB", 2, "MAR", 3, "APR", 4, "MAY", 5, "JUN", 6, "JUL", 7, "AUG", 8, "SEP", 9, "OCT", 10, "NOV", 11, "DEC", 12), LEFT(Data!B16, 2)))</f>
        <v>45375</v>
      </c>
      <c r="C16" t="str">
        <f>IF(ISBLANK(Data!C16), "", Data!C16)</f>
        <v>4244-4130-NO-1</v>
      </c>
      <c r="D16" t="str">
        <f>IF(ISBLANK(Data!D16), "", Data!D16)</f>
        <v>9PT18L</v>
      </c>
      <c r="E16" t="str">
        <f>IF(ISBLANK(Data!E16), "", Data!E16)</f>
        <v>TOS</v>
      </c>
      <c r="F16" s="2" cm="1">
        <f t="array" ref="F16">IF(ISBLANK(Data!F16), "", DATE(2000 + RIGHT(Data!F16, 2), _xlfn.SWITCH(MID(Data!F16, 3, 3), "JAN", 1, "FEB", 2, "MAR", 3, "APR", 4, "MAY", 5, "JUN", 6, "JUL", 7, "AUG", 8, "SEP", 9, "OCT", 10, "NOV", 11, "DEC", 12), LEFT(Data!F16, 2)))</f>
        <v>45498</v>
      </c>
      <c r="G16" t="str">
        <f>IF(ISBLANK(Data!G16), "", Data!G16)</f>
        <v>THU</v>
      </c>
      <c r="H16" t="str">
        <f>IF(ISBLANK(Data!H16), "", Data!H16)</f>
        <v/>
      </c>
      <c r="I16" t="str">
        <f>IF(ISBLANK(Data!I16), "", Data!I16)</f>
        <v>K</v>
      </c>
      <c r="J16" t="str">
        <f>IF(ISBLANK(Data!J16), "", Data!J16)</f>
        <v>TOS</v>
      </c>
      <c r="K16" s="2" cm="1">
        <f t="array" ref="K16">IF(ISBLANK(Data!K16), "", DATE(2000 + RIGHT(Data!K16, 2), _xlfn.SWITCH(MID(Data!K16, 3, 3), "JAN", 1, "FEB", 2, "MAR", 3, "APR", 4, "MAY", 5, "JUN", 6, "JUL", 7, "AUG", 8, "SEP", 9, "OCT", 10, "NOV", 11, "DEC", 12), LEFT(Data!K16, 2)))</f>
        <v>45510</v>
      </c>
      <c r="L16" t="str">
        <f>IF(ISBLANK(Data!L16), "", Data!L16)</f>
        <v>TUE</v>
      </c>
      <c r="M16" t="str">
        <f>IF(ISBLANK(Data!M16), "", Data!M16)</f>
        <v>HANSSEN,RAYMOND,HERR</v>
      </c>
      <c r="N16" t="str">
        <f>IF(ISBLANK(Data!N16), "", Data!N16)</f>
        <v>JG</v>
      </c>
      <c r="O16" s="2" cm="1">
        <f t="array" ref="O16">IF(ISBLANK(Data!O16), "", DATE(2000 + RIGHT(Data!O16, 2), _xlfn.SWITCH(MID(Data!O16, 3, 3), "JAN", 1, "FEB", 2, "MAR", 3, "APR", 4, "MAY", 5, "JUN", 6, "JUL", 7, "AUG", 8, "SEP", 9, "OCT", 10, "NOV", 11, "DEC", 12), LEFT(Data!O16, 2)))</f>
        <v>62597</v>
      </c>
      <c r="P16" t="str">
        <f>IF(ISBLANK(Data!P16), "", Data!P16)</f>
        <v>1001</v>
      </c>
      <c r="Q16" t="str">
        <f>IF(ISBLANK(Data!Q16), "", Data!Q16)</f>
        <v>M/138055</v>
      </c>
      <c r="R16" t="str">
        <f>IF(ISBLANK(Data!R16), "", Data!R16)</f>
        <v>AV898110510002TE93642621</v>
      </c>
      <c r="S16" t="str">
        <f>IF(ISBLANK(Data!S16), "", Data!S16)</f>
        <v>CH</v>
      </c>
      <c r="T16" s="1" t="str">
        <f>IF(ISBLANK(Data!T16),"",(Data!T16))</f>
        <v/>
      </c>
      <c r="U16" t="str">
        <f>IF(ISBLANK(Data!U16), "", Data!U16)</f>
        <v/>
      </c>
      <c r="V16" t="str">
        <f>IF(ISBLANK(Data!V16), "", Data!V16)</f>
        <v>EVENTYRVEIEN 7</v>
      </c>
      <c r="W16" t="str">
        <f>IF(ISBLANK(Data!W16), "", Data!W16)</f>
        <v/>
      </c>
      <c r="X16" t="str">
        <f>IF(ISBLANK(Data!X16), "", Data!X16)</f>
        <v>2016,FROGNER               ,NO</v>
      </c>
      <c r="Y16" t="str">
        <f>IF(ISBLANK(Data!Y16), "", Data!Y16)</f>
        <v>NOXX80010086165</v>
      </c>
      <c r="Z16" t="str">
        <f>IF(ISBLANK(Data!Z16), "", Data!Z16)</f>
        <v>T/0105103R/P/N5</v>
      </c>
      <c r="AA16" t="str">
        <f>IF(ISBLANK(Data!AA16), "", Data!AA16)</f>
        <v>+47-91144540/EM</v>
      </c>
      <c r="AB16" t="str">
        <f>IF(ISBLANK(Data!AB16), "", Data!AB16)</f>
        <v>PREFERRED WITH MRA</v>
      </c>
      <c r="AC16" t="str">
        <f>IF(ISBLANK(Data!AC16), "", Data!AC16)</f>
        <v>O250801</v>
      </c>
      <c r="AD16" t="str">
        <f>IF(ISBLANK(Data!AD16), "", Data!AD16)</f>
        <v/>
      </c>
      <c r="AE16" t="str">
        <f>IF(ISBLANK(Data!AE16), "", Data!AE16)</f>
        <v>SK/EBS633081005</v>
      </c>
      <c r="AF16" s="7">
        <f>IF(ISBLANK(Data!AF16), 0, _xlfn.NUMBERVALUE(SUBSTITUTE(Data!AF16, ".", ",")))</f>
        <v>15040.81</v>
      </c>
      <c r="AG16" t="str">
        <f>IF(ISBLANK(Data!AG16), "", Data!AG16)</f>
        <v>NKR</v>
      </c>
      <c r="AH16" s="6">
        <f>IF(ISBLANK(Data!AH16), 0, _xlfn.NUMBERVALUE(SUBSTITUTE(Data!AH16, ".", ",")))</f>
        <v>20032.810000000001</v>
      </c>
      <c r="AI16" s="7">
        <f>IF(ISBLANK(Data!AI16), "", _xlfn.NUMBERVALUE(SUBSTITUTE(Data!AI16, ".", ",")))</f>
        <v>12000</v>
      </c>
      <c r="AJ16" s="7">
        <f>IF(ISBLANK(Data!AJ16), "", _xlfn.NUMBERVALUE(SUBSTITUTE(Data!AJ16, ".", ",")))</f>
        <v>12000</v>
      </c>
      <c r="AK16" s="7" t="str">
        <f>IF(ISBLANK(Data!AK16), "", _xlfn.NUMBERVALUE(SUBSTITUTE(Data!AK16, ".", ",")))</f>
        <v/>
      </c>
      <c r="AL16">
        <f>IF(ISBLANK(Data!AL16), "", Data!AL16)</f>
        <v>0</v>
      </c>
      <c r="AM16" s="15">
        <f>Table2[[#This Row],[DATE_IN]]-Table2[[#This Row],[DATE_OUT]]</f>
        <v>12</v>
      </c>
      <c r="AN16" s="7" t="str">
        <f>IF(MID(RIGHT(Table2[[#This Row],[ADDR3]],3),1,1)=",",RIGHT(Table2[[#This Row],[ADDR3]],2),"")</f>
        <v>NO</v>
      </c>
      <c r="AO16" s="7" t="str">
        <f>MID(Table2[[#This Row],[RES]],11,2)</f>
        <v>NO</v>
      </c>
      <c r="AP16" s="7">
        <f>_xlfn.XLOOKUP(AG16,Table3[CURRENCY],Table3[CONVERSION RATE],0)*Table2[[#This Row],[ORIGINAL PRICE]]</f>
        <v>20032.810000000001</v>
      </c>
      <c r="AQ16" s="7">
        <f>_xlfn.XLOOKUP(AG16,Table3[CURRENCY],Table3[CONVERSION RATE],0)*Table2[[#This Row],[ORIGINAL PREPAYMENT]]</f>
        <v>15040.81</v>
      </c>
      <c r="AR16" s="7"/>
      <c r="AS16" s="15"/>
    </row>
    <row r="17" spans="1:49" x14ac:dyDescent="0.25">
      <c r="A17" t="str">
        <f>IF(ISBLANK(Data!A17), "", Data!A17)</f>
        <v>A</v>
      </c>
      <c r="B17" s="2" cm="1">
        <f t="array" ref="B17">IF(ISBLANK(Data!B17), "", DATE(2000 + RIGHT(Data!B17, 2), _xlfn.SWITCH(MID(Data!B17, 3, 3), "JAN", 1, "FEB", 2, "MAR", 3, "APR", 4, "MAY", 5, "JUN", 6, "JUL", 7, "AUG", 8, "SEP", 9, "OCT", 10, "NOV", 11, "DEC", 12), LEFT(Data!B17, 2)))</f>
        <v>45454</v>
      </c>
      <c r="C17" t="str">
        <f>IF(ISBLANK(Data!C17), "", Data!C17)</f>
        <v>0007-0723-NO-2</v>
      </c>
      <c r="D17" t="str">
        <f>IF(ISBLANK(Data!D17), "", Data!D17)</f>
        <v>3RR62T</v>
      </c>
      <c r="E17" t="str">
        <f>IF(ISBLANK(Data!E17), "", Data!E17)</f>
        <v>TOS</v>
      </c>
      <c r="F17" s="2" cm="1">
        <f t="array" ref="F17">IF(ISBLANK(Data!F17), "", DATE(2000 + RIGHT(Data!F17, 2), _xlfn.SWITCH(MID(Data!F17, 3, 3), "JAN", 1, "FEB", 2, "MAR", 3, "APR", 4, "MAY", 5, "JUN", 6, "JUL", 7, "AUG", 8, "SEP", 9, "OCT", 10, "NOV", 11, "DEC", 12), LEFT(Data!F17, 2)))</f>
        <v>45499</v>
      </c>
      <c r="G17" t="str">
        <f>IF(ISBLANK(Data!G17), "", Data!G17)</f>
        <v>FRI</v>
      </c>
      <c r="H17" t="str">
        <f>IF(ISBLANK(Data!H17), "", Data!H17)</f>
        <v>WI</v>
      </c>
      <c r="I17" t="str">
        <f>IF(ISBLANK(Data!I17), "", Data!I17)</f>
        <v>J</v>
      </c>
      <c r="J17" t="str">
        <f>IF(ISBLANK(Data!J17), "", Data!J17)</f>
        <v>TOS</v>
      </c>
      <c r="K17" s="2" cm="1">
        <f t="array" ref="K17">IF(ISBLANK(Data!K17), "", DATE(2000 + RIGHT(Data!K17, 2), _xlfn.SWITCH(MID(Data!K17, 3, 3), "JAN", 1, "FEB", 2, "MAR", 3, "APR", 4, "MAY", 5, "JUN", 6, "JUL", 7, "AUG", 8, "SEP", 9, "OCT", 10, "NOV", 11, "DEC", 12), LEFT(Data!K17, 2)))</f>
        <v>45499</v>
      </c>
      <c r="L17" t="str">
        <f>IF(ISBLANK(Data!L17), "", Data!L17)</f>
        <v>FRI</v>
      </c>
      <c r="M17" t="str">
        <f>IF(ISBLANK(Data!M17), "", Data!M17)</f>
        <v>BJORKLIE,MARIANNE</v>
      </c>
      <c r="N17" t="str">
        <f>IF(ISBLANK(Data!N17), "", Data!N17)</f>
        <v>HX</v>
      </c>
      <c r="O17" s="2" t="str" cm="1">
        <f t="array" ref="O17">IF(ISBLANK(Data!O17), "", DATE(2000 + RIGHT(Data!O17, 2), _xlfn.SWITCH(MID(Data!O17, 3, 3), "JAN", 1, "FEB", 2, "MAR", 3, "APR", 4, "MAY", 5, "JUN", 6, "JUL", 7, "AUG", 8, "SEP", 9, "OCT", 10, "NOV", 11, "DEC", 12), LEFT(Data!O17, 2)))</f>
        <v/>
      </c>
      <c r="P17" t="str">
        <f>IF(ISBLANK(Data!P17), "", Data!P17)</f>
        <v>1001</v>
      </c>
      <c r="Q17" t="str">
        <f>IF(ISBLANK(Data!Q17), "", Data!Q17)</f>
        <v>0000</v>
      </c>
      <c r="R17" t="str">
        <f>IF(ISBLANK(Data!R17), "", Data!R17)</f>
        <v>AV858078980019</v>
      </c>
      <c r="S17" t="str">
        <f>IF(ISBLANK(Data!S17), "", Data!S17)</f>
        <v>NA</v>
      </c>
      <c r="T17" s="1" t="str">
        <f>IF(ISBLANK(Data!T17),"",(Data!T17))</f>
        <v/>
      </c>
      <c r="U17" t="str">
        <f>IF(ISBLANK(Data!U17), "", Data!U17)</f>
        <v>UNIV.SYKEHUSET NORD-NORGE HF</v>
      </c>
      <c r="V17" t="str">
        <f>IF(ISBLANK(Data!V17), "", Data!V17)</f>
        <v/>
      </c>
      <c r="W17" t="str">
        <f>IF(ISBLANK(Data!W17), "", Data!W17)</f>
        <v/>
      </c>
      <c r="X17" t="str">
        <f>IF(ISBLANK(Data!X17), "", Data!X17)</f>
        <v/>
      </c>
      <c r="Y17" t="str">
        <f>IF(ISBLANK(Data!Y17), "", Data!Y17)</f>
        <v/>
      </c>
      <c r="Z17" t="str">
        <f>IF(ISBLANK(Data!Z17), "", Data!Z17)</f>
        <v/>
      </c>
      <c r="AA17" t="str">
        <f>IF(ISBLANK(Data!AA17), "", Data!AA17)</f>
        <v>11</v>
      </c>
      <c r="AB17" t="str">
        <f>IF(ISBLANK(Data!AB17), "", Data!AB17)</f>
        <v/>
      </c>
      <c r="AC17" t="str">
        <f>IF(ISBLANK(Data!AC17), "", Data!AC17)</f>
        <v>H013603</v>
      </c>
      <c r="AD17" t="str">
        <f>IF(ISBLANK(Data!AD17), "", Data!AD17)</f>
        <v/>
      </c>
      <c r="AE17" t="str">
        <f>IF(ISBLANK(Data!AE17), "", Data!AE17)</f>
        <v/>
      </c>
      <c r="AF17" s="7">
        <f>IF(ISBLANK(Data!AF17), 0, _xlfn.NUMBERVALUE(SUBSTITUTE(Data!AF17, ".", ",")))</f>
        <v>0</v>
      </c>
      <c r="AG17" t="str">
        <f>IF(ISBLANK(Data!AG17), "", Data!AG17)</f>
        <v>NKR</v>
      </c>
      <c r="AH17" s="6">
        <f>IF(ISBLANK(Data!AH17), 0, _xlfn.NUMBERVALUE(SUBSTITUTE(Data!AH17, ".", ",")))</f>
        <v>1363</v>
      </c>
      <c r="AI17" s="7">
        <f>IF(ISBLANK(Data!AI17), "", _xlfn.NUMBERVALUE(SUBSTITUTE(Data!AI17, ".", ",")))</f>
        <v>10000</v>
      </c>
      <c r="AJ17" s="7">
        <f>IF(ISBLANK(Data!AJ17), "", _xlfn.NUMBERVALUE(SUBSTITUTE(Data!AJ17, ".", ",")))</f>
        <v>10000</v>
      </c>
      <c r="AK17" s="7" t="str">
        <f>IF(ISBLANK(Data!AK17), "", _xlfn.NUMBERVALUE(SUBSTITUTE(Data!AK17, ".", ",")))</f>
        <v/>
      </c>
      <c r="AL17">
        <f>IF(ISBLANK(Data!AL17), "", Data!AL17)</f>
        <v>0</v>
      </c>
      <c r="AM17" s="15">
        <f>Table2[[#This Row],[DATE_IN]]-Table2[[#This Row],[DATE_OUT]]</f>
        <v>0</v>
      </c>
      <c r="AN17" s="7" t="str">
        <f>IF(MID(RIGHT(Table2[[#This Row],[ADDR3]],3),1,1)=",",RIGHT(Table2[[#This Row],[ADDR3]],2),"")</f>
        <v/>
      </c>
      <c r="AO17" s="7" t="str">
        <f>MID(Table2[[#This Row],[RES]],11,2)</f>
        <v>NO</v>
      </c>
      <c r="AP17" s="7">
        <f>_xlfn.XLOOKUP(AG17,Table3[CURRENCY],Table3[CONVERSION RATE],0)*Table2[[#This Row],[ORIGINAL PRICE]]</f>
        <v>1363</v>
      </c>
      <c r="AQ17" s="7">
        <f>_xlfn.XLOOKUP(AG17,Table3[CURRENCY],Table3[CONVERSION RATE],0)*Table2[[#This Row],[ORIGINAL PREPAYMENT]]</f>
        <v>0</v>
      </c>
      <c r="AR17" s="7"/>
      <c r="AS17" s="15"/>
    </row>
    <row r="18" spans="1:49" x14ac:dyDescent="0.25">
      <c r="A18" t="str">
        <f>IF(ISBLANK(Data!A18), "", Data!A18)</f>
        <v>A</v>
      </c>
      <c r="B18" s="2" cm="1">
        <f t="array" ref="B18">IF(ISBLANK(Data!B18), "", DATE(2000 + RIGHT(Data!B18, 2), _xlfn.SWITCH(MID(Data!B18, 3, 3), "JAN", 1, "FEB", 2, "MAR", 3, "APR", 4, "MAY", 5, "JUN", 6, "JUL", 7, "AUG", 8, "SEP", 9, "OCT", 10, "NOV", 11, "DEC", 12), LEFT(Data!B18, 2)))</f>
        <v>45473</v>
      </c>
      <c r="C18" t="str">
        <f>IF(ISBLANK(Data!C18), "", Data!C18)</f>
        <v>0191-5553-NO-3</v>
      </c>
      <c r="D18" t="str">
        <f>IF(ISBLANK(Data!D18), "", Data!D18)</f>
        <v/>
      </c>
      <c r="E18" t="str">
        <f>IF(ISBLANK(Data!E18), "", Data!E18)</f>
        <v>TOS</v>
      </c>
      <c r="F18" s="2" cm="1">
        <f t="array" ref="F18">IF(ISBLANK(Data!F18), "", DATE(2000 + RIGHT(Data!F18, 2), _xlfn.SWITCH(MID(Data!F18, 3, 3), "JAN", 1, "FEB", 2, "MAR", 3, "APR", 4, "MAY", 5, "JUN", 6, "JUL", 7, "AUG", 8, "SEP", 9, "OCT", 10, "NOV", 11, "DEC", 12), LEFT(Data!F18, 2)))</f>
        <v>45499</v>
      </c>
      <c r="G18" t="str">
        <f>IF(ISBLANK(Data!G18), "", Data!G18)</f>
        <v>FRI</v>
      </c>
      <c r="H18" t="str">
        <f>IF(ISBLANK(Data!H18), "", Data!H18)</f>
        <v>DY370</v>
      </c>
      <c r="I18" t="str">
        <f>IF(ISBLANK(Data!I18), "", Data!I18)</f>
        <v>D</v>
      </c>
      <c r="J18" t="str">
        <f>IF(ISBLANK(Data!J18), "", Data!J18)</f>
        <v>TOS</v>
      </c>
      <c r="K18" s="2" cm="1">
        <f t="array" ref="K18">IF(ISBLANK(Data!K18), "", DATE(2000 + RIGHT(Data!K18, 2), _xlfn.SWITCH(MID(Data!K18, 3, 3), "JAN", 1, "FEB", 2, "MAR", 3, "APR", 4, "MAY", 5, "JUN", 6, "JUL", 7, "AUG", 8, "SEP", 9, "OCT", 10, "NOV", 11, "DEC", 12), LEFT(Data!K18, 2)))</f>
        <v>45502</v>
      </c>
      <c r="L18" t="str">
        <f>IF(ISBLANK(Data!L18), "", Data!L18)</f>
        <v>MON</v>
      </c>
      <c r="M18" t="str">
        <f>IF(ISBLANK(Data!M18), "", Data!M18)</f>
        <v>GULDAL,GUNNAR,HERR</v>
      </c>
      <c r="N18" t="str">
        <f>IF(ISBLANK(Data!N18), "", Data!N18)</f>
        <v>JF</v>
      </c>
      <c r="O18" s="2" t="str" cm="1">
        <f t="array" ref="O18">IF(ISBLANK(Data!O18), "", DATE(2000 + RIGHT(Data!O18, 2), _xlfn.SWITCH(MID(Data!O18, 3, 3), "JAN", 1, "FEB", 2, "MAR", 3, "APR", 4, "MAY", 5, "JUN", 6, "JUL", 7, "AUG", 8, "SEP", 9, "OCT", 10, "NOV", 11, "DEC", 12), LEFT(Data!O18, 2)))</f>
        <v/>
      </c>
      <c r="P18" t="str">
        <f>IF(ISBLANK(Data!P18), "", Data!P18)</f>
        <v>1001</v>
      </c>
      <c r="Q18" t="str">
        <f>IF(ISBLANK(Data!Q18), "", Data!Q18)</f>
        <v/>
      </c>
      <c r="R18" t="str">
        <f>IF(ISBLANK(Data!R18), "", Data!R18)</f>
        <v>CM540123XXXXXX9967</v>
      </c>
      <c r="S18" t="str">
        <f>IF(ISBLANK(Data!S18), "", Data!S18)</f>
        <v>CV</v>
      </c>
      <c r="T18" s="1" t="str">
        <f>IF(ISBLANK(Data!T18),"",(Data!T18))</f>
        <v>09/25</v>
      </c>
      <c r="U18" t="str">
        <f>IF(ISBLANK(Data!U18), "", Data!U18)</f>
        <v/>
      </c>
      <c r="V18" t="str">
        <f>IF(ISBLANK(Data!V18), "", Data!V18)</f>
        <v>BENTERUDSTRANDA 5A</v>
      </c>
      <c r="W18" t="str">
        <f>IF(ISBLANK(Data!W18), "", Data!W18)</f>
        <v/>
      </c>
      <c r="X18" t="str">
        <f>IF(ISBLANK(Data!X18), "", Data!X18)</f>
        <v>3511,HOENEFOSS             ,NO</v>
      </c>
      <c r="Y18" t="str">
        <f>IF(ISBLANK(Data!Y18), "", Data!Y18)</f>
        <v/>
      </c>
      <c r="Z18" t="str">
        <f>IF(ISBLANK(Data!Z18), "", Data!Z18)</f>
        <v>P/N5</v>
      </c>
      <c r="AA18" t="str">
        <f>IF(ISBLANK(Data!AA18), "", Data!AA18)</f>
        <v>+-4791145264</v>
      </c>
      <c r="AB18" t="str">
        <f>IF(ISBLANK(Data!AB18), "", Data!AB18)</f>
        <v/>
      </c>
      <c r="AC18" t="str">
        <f>IF(ISBLANK(Data!AC18), "", Data!AC18)</f>
        <v>T951260</v>
      </c>
      <c r="AD18" t="str">
        <f>IF(ISBLANK(Data!AD18), "", Data!AD18)</f>
        <v/>
      </c>
      <c r="AE18" t="str">
        <f>IF(ISBLANK(Data!AE18), "", Data!AE18)</f>
        <v/>
      </c>
      <c r="AF18" s="7">
        <f>IF(ISBLANK(Data!AF18), 0, _xlfn.NUMBERVALUE(SUBSTITUTE(Data!AF18, ".", ",")))</f>
        <v>0</v>
      </c>
      <c r="AG18" t="str">
        <f>IF(ISBLANK(Data!AG18), "", Data!AG18)</f>
        <v>NKR</v>
      </c>
      <c r="AH18" s="6">
        <f>IF(ISBLANK(Data!AH18), 0, _xlfn.NUMBERVALUE(SUBSTITUTE(Data!AH18, ".", ",")))</f>
        <v>3582.46</v>
      </c>
      <c r="AI18" s="7">
        <f>IF(ISBLANK(Data!AI18), "", _xlfn.NUMBERVALUE(SUBSTITUTE(Data!AI18, ".", ",")))</f>
        <v>12000</v>
      </c>
      <c r="AJ18" s="7">
        <f>IF(ISBLANK(Data!AJ18), "", _xlfn.NUMBERVALUE(SUBSTITUTE(Data!AJ18, ".", ",")))</f>
        <v>12000</v>
      </c>
      <c r="AK18" s="7" t="str">
        <f>IF(ISBLANK(Data!AK18), "", _xlfn.NUMBERVALUE(SUBSTITUTE(Data!AK18, ".", ",")))</f>
        <v/>
      </c>
      <c r="AL18">
        <f>IF(ISBLANK(Data!AL18), "", Data!AL18)</f>
        <v>0</v>
      </c>
      <c r="AM18" s="15">
        <f>Table2[[#This Row],[DATE_IN]]-Table2[[#This Row],[DATE_OUT]]</f>
        <v>3</v>
      </c>
      <c r="AN18" s="7" t="str">
        <f>IF(MID(RIGHT(Table2[[#This Row],[ADDR3]],3),1,1)=",",RIGHT(Table2[[#This Row],[ADDR3]],2),"")</f>
        <v>NO</v>
      </c>
      <c r="AO18" s="7" t="str">
        <f>MID(Table2[[#This Row],[RES]],11,2)</f>
        <v>NO</v>
      </c>
      <c r="AP18" s="7">
        <f>_xlfn.XLOOKUP(AG18,Table3[CURRENCY],Table3[CONVERSION RATE],0)*Table2[[#This Row],[ORIGINAL PRICE]]</f>
        <v>3582.46</v>
      </c>
      <c r="AQ18" s="7">
        <f>_xlfn.XLOOKUP(AG18,Table3[CURRENCY],Table3[CONVERSION RATE],0)*Table2[[#This Row],[ORIGINAL PREPAYMENT]]</f>
        <v>0</v>
      </c>
      <c r="AR18" s="7"/>
      <c r="AS18" s="15"/>
    </row>
    <row r="19" spans="1:49" x14ac:dyDescent="0.25">
      <c r="A19" t="str">
        <f>IF(ISBLANK(Data!A19), "", Data!A19)</f>
        <v>A</v>
      </c>
      <c r="B19" s="2" cm="1">
        <f t="array" ref="B19">IF(ISBLANK(Data!B19), "", DATE(2000 + RIGHT(Data!B19, 2), _xlfn.SWITCH(MID(Data!B19, 3, 3), "JAN", 1, "FEB", 2, "MAR", 3, "APR", 4, "MAY", 5, "JUN", 6, "JUL", 7, "AUG", 8, "SEP", 9, "OCT", 10, "NOV", 11, "DEC", 12), LEFT(Data!B19, 2)))</f>
        <v>45487</v>
      </c>
      <c r="C19" t="str">
        <f>IF(ISBLANK(Data!C19), "", Data!C19)</f>
        <v>0319-7333-NO-6</v>
      </c>
      <c r="D19" t="str">
        <f>IF(ISBLANK(Data!D19), "", Data!D19)</f>
        <v>U7E732</v>
      </c>
      <c r="E19" t="str">
        <f>IF(ISBLANK(Data!E19), "", Data!E19)</f>
        <v>TOS</v>
      </c>
      <c r="F19" s="2" cm="1">
        <f t="array" ref="F19">IF(ISBLANK(Data!F19), "", DATE(2000 + RIGHT(Data!F19, 2), _xlfn.SWITCH(MID(Data!F19, 3, 3), "JAN", 1, "FEB", 2, "MAR", 3, "APR", 4, "MAY", 5, "JUN", 6, "JUL", 7, "AUG", 8, "SEP", 9, "OCT", 10, "NOV", 11, "DEC", 12), LEFT(Data!F19, 2)))</f>
        <v>45499</v>
      </c>
      <c r="G19" t="str">
        <f>IF(ISBLANK(Data!G19), "", Data!G19)</f>
        <v>FRI</v>
      </c>
      <c r="H19" t="str">
        <f>IF(ISBLANK(Data!H19), "", Data!H19)</f>
        <v/>
      </c>
      <c r="I19" t="str">
        <f>IF(ISBLANK(Data!I19), "", Data!I19)</f>
        <v>H</v>
      </c>
      <c r="J19" t="str">
        <f>IF(ISBLANK(Data!J19), "", Data!J19)</f>
        <v>TOS</v>
      </c>
      <c r="K19" s="2" cm="1">
        <f t="array" ref="K19">IF(ISBLANK(Data!K19), "", DATE(2000 + RIGHT(Data!K19, 2), _xlfn.SWITCH(MID(Data!K19, 3, 3), "JAN", 1, "FEB", 2, "MAR", 3, "APR", 4, "MAY", 5, "JUN", 6, "JUL", 7, "AUG", 8, "SEP", 9, "OCT", 10, "NOV", 11, "DEC", 12), LEFT(Data!K19, 2)))</f>
        <v>45501</v>
      </c>
      <c r="L19" t="str">
        <f>IF(ISBLANK(Data!L19), "", Data!L19)</f>
        <v>SUN</v>
      </c>
      <c r="M19" t="str">
        <f>IF(ISBLANK(Data!M19), "", Data!M19)</f>
        <v>GUSAROV,VLADIMIR MR</v>
      </c>
      <c r="N19" t="str">
        <f>IF(ISBLANK(Data!N19), "", Data!N19)</f>
        <v>JD</v>
      </c>
      <c r="O19" s="2" t="str" cm="1">
        <f t="array" ref="O19">IF(ISBLANK(Data!O19), "", DATE(2000 + RIGHT(Data!O19, 2), _xlfn.SWITCH(MID(Data!O19, 3, 3), "JAN", 1, "FEB", 2, "MAR", 3, "APR", 4, "MAY", 5, "JUN", 6, "JUL", 7, "AUG", 8, "SEP", 9, "OCT", 10, "NOV", 11, "DEC", 12), LEFT(Data!O19, 2)))</f>
        <v/>
      </c>
      <c r="P19" t="str">
        <f>IF(ISBLANK(Data!P19), "", Data!P19)</f>
        <v>1XX1</v>
      </c>
      <c r="Q19" t="str">
        <f>IF(ISBLANK(Data!Q19), "", Data!Q19)</f>
        <v/>
      </c>
      <c r="R19" t="str">
        <f>IF(ISBLANK(Data!R19), "", Data!R19)</f>
        <v>AV858035221200</v>
      </c>
      <c r="S19" t="str">
        <f>IF(ISBLANK(Data!S19), "", Data!S19)</f>
        <v>NA</v>
      </c>
      <c r="T19" s="1" t="str">
        <f>IF(ISBLANK(Data!T19),"",(Data!T19))</f>
        <v/>
      </c>
      <c r="U19" t="str">
        <f>IF(ISBLANK(Data!U19), "", Data!U19)</f>
        <v>UNIVERSITETET I OSLO</v>
      </c>
      <c r="V19" t="str">
        <f>IF(ISBLANK(Data!V19), "", Data!V19)</f>
        <v>PROBLEMVEIEN 7</v>
      </c>
      <c r="W19" t="str">
        <f>IF(ISBLANK(Data!W19), "", Data!W19)</f>
        <v/>
      </c>
      <c r="X19" t="str">
        <f>IF(ISBLANK(Data!X19), "", Data!X19)</f>
        <v>,NO</v>
      </c>
      <c r="Y19" t="str">
        <f>IF(ISBLANK(Data!Y19), "", Data!Y19)</f>
        <v/>
      </c>
      <c r="Z19" t="str">
        <f>IF(ISBLANK(Data!Z19), "", Data!Z19)</f>
        <v>T/60230586/P/1A</v>
      </c>
      <c r="AA19" t="str">
        <f>IF(ISBLANK(Data!AA19), "", Data!AA19)</f>
        <v>004797764569</v>
      </c>
      <c r="AB19" t="str">
        <f>IF(ISBLANK(Data!AB19), "", Data!AB19)</f>
        <v/>
      </c>
      <c r="AC19" t="str">
        <f>IF(ISBLANK(Data!AC19), "", Data!AC19)</f>
        <v>N073021</v>
      </c>
      <c r="AD19" t="str">
        <f>IF(ISBLANK(Data!AD19), "", Data!AD19)</f>
        <v>999999999</v>
      </c>
      <c r="AE19" t="str">
        <f>IF(ISBLANK(Data!AE19), "", Data!AE19)</f>
        <v/>
      </c>
      <c r="AF19" s="7">
        <f>IF(ISBLANK(Data!AF19), 0, _xlfn.NUMBERVALUE(SUBSTITUTE(Data!AF19, ".", ",")))</f>
        <v>0</v>
      </c>
      <c r="AG19" t="str">
        <f>IF(ISBLANK(Data!AG19), "", Data!AG19)</f>
        <v>NKR</v>
      </c>
      <c r="AH19" s="6">
        <f>IF(ISBLANK(Data!AH19), 0, _xlfn.NUMBERVALUE(SUBSTITUTE(Data!AH19, ".", ",")))</f>
        <v>2060.5</v>
      </c>
      <c r="AI19" s="7">
        <f>IF(ISBLANK(Data!AI19), "", _xlfn.NUMBERVALUE(SUBSTITUTE(Data!AI19, ".", ",")))</f>
        <v>0</v>
      </c>
      <c r="AJ19" s="7">
        <f>IF(ISBLANK(Data!AJ19), "", _xlfn.NUMBERVALUE(SUBSTITUTE(Data!AJ19, ".", ",")))</f>
        <v>0</v>
      </c>
      <c r="AK19" s="7" t="str">
        <f>IF(ISBLANK(Data!AK19), "", _xlfn.NUMBERVALUE(SUBSTITUTE(Data!AK19, ".", ",")))</f>
        <v/>
      </c>
      <c r="AL19">
        <f>IF(ISBLANK(Data!AL19), "", Data!AL19)</f>
        <v>0</v>
      </c>
      <c r="AM19" s="15">
        <f>Table2[[#This Row],[DATE_IN]]-Table2[[#This Row],[DATE_OUT]]</f>
        <v>2</v>
      </c>
      <c r="AN19" s="7" t="str">
        <f>IF(MID(RIGHT(Table2[[#This Row],[ADDR3]],3),1,1)=",",RIGHT(Table2[[#This Row],[ADDR3]],2),"")</f>
        <v>NO</v>
      </c>
      <c r="AO19" s="7" t="str">
        <f>MID(Table2[[#This Row],[RES]],11,2)</f>
        <v>NO</v>
      </c>
      <c r="AP19" s="7">
        <f>_xlfn.XLOOKUP(AG19,Table3[CURRENCY],Table3[CONVERSION RATE],0)*Table2[[#This Row],[ORIGINAL PRICE]]</f>
        <v>2060.5</v>
      </c>
      <c r="AQ19" s="7">
        <f>_xlfn.XLOOKUP(AG19,Table3[CURRENCY],Table3[CONVERSION RATE],0)*Table2[[#This Row],[ORIGINAL PREPAYMENT]]</f>
        <v>0</v>
      </c>
      <c r="AR19" s="7"/>
      <c r="AS19" s="15"/>
    </row>
    <row r="20" spans="1:49" x14ac:dyDescent="0.25">
      <c r="A20" t="str">
        <f>IF(ISBLANK(Data!A20), "", Data!A20)</f>
        <v>A</v>
      </c>
      <c r="B20" s="2" cm="1">
        <f t="array" ref="B20">IF(ISBLANK(Data!B20), "", DATE(2000 + RIGHT(Data!B20, 2), _xlfn.SWITCH(MID(Data!B20, 3, 3), "JAN", 1, "FEB", 2, "MAR", 3, "APR", 4, "MAY", 5, "JUN", 6, "JUL", 7, "AUG", 8, "SEP", 9, "OCT", 10, "NOV", 11, "DEC", 12), LEFT(Data!B20, 2)))</f>
        <v>45490</v>
      </c>
      <c r="C20" t="str">
        <f>IF(ISBLANK(Data!C20), "", Data!C20)</f>
        <v>0350-8238-NO-6</v>
      </c>
      <c r="D20" t="str">
        <f>IF(ISBLANK(Data!D20), "", Data!D20)</f>
        <v/>
      </c>
      <c r="E20" t="str">
        <f>IF(ISBLANK(Data!E20), "", Data!E20)</f>
        <v>TOS</v>
      </c>
      <c r="F20" s="2" cm="1">
        <f t="array" ref="F20">IF(ISBLANK(Data!F20), "", DATE(2000 + RIGHT(Data!F20, 2), _xlfn.SWITCH(MID(Data!F20, 3, 3), "JAN", 1, "FEB", 2, "MAR", 3, "APR", 4, "MAY", 5, "JUN", 6, "JUL", 7, "AUG", 8, "SEP", 9, "OCT", 10, "NOV", 11, "DEC", 12), LEFT(Data!F20, 2)))</f>
        <v>45499</v>
      </c>
      <c r="G20" t="str">
        <f>IF(ISBLANK(Data!G20), "", Data!G20)</f>
        <v>FRI</v>
      </c>
      <c r="H20" t="str">
        <f>IF(ISBLANK(Data!H20), "", Data!H20)</f>
        <v>SK4416</v>
      </c>
      <c r="I20" t="str">
        <f>IF(ISBLANK(Data!I20), "", Data!I20)</f>
        <v>G</v>
      </c>
      <c r="J20" t="str">
        <f>IF(ISBLANK(Data!J20), "", Data!J20)</f>
        <v>TOS</v>
      </c>
      <c r="K20" s="2" cm="1">
        <f t="array" ref="K20">IF(ISBLANK(Data!K20), "", DATE(2000 + RIGHT(Data!K20, 2), _xlfn.SWITCH(MID(Data!K20, 3, 3), "JAN", 1, "FEB", 2, "MAR", 3, "APR", 4, "MAY", 5, "JUN", 6, "JUL", 7, "AUG", 8, "SEP", 9, "OCT", 10, "NOV", 11, "DEC", 12), LEFT(Data!K20, 2)))</f>
        <v>45501</v>
      </c>
      <c r="L20" t="str">
        <f>IF(ISBLANK(Data!L20), "", Data!L20)</f>
        <v>SUN</v>
      </c>
      <c r="M20" t="str">
        <f>IF(ISBLANK(Data!M20), "", Data!M20)</f>
        <v>MOEN KJOELEN,MAREN,ANNET</v>
      </c>
      <c r="N20" t="str">
        <f>IF(ISBLANK(Data!N20), "", Data!N20)</f>
        <v>JF</v>
      </c>
      <c r="O20" s="2" cm="1">
        <f t="array" ref="O20">IF(ISBLANK(Data!O20), "", DATE(2000 + RIGHT(Data!O20, 2), _xlfn.SWITCH(MID(Data!O20, 3, 3), "JAN", 1, "FEB", 2, "MAR", 3, "APR", 4, "MAY", 5, "JUN", 6, "JUL", 7, "AUG", 8, "SEP", 9, "OCT", 10, "NOV", 11, "DEC", 12), LEFT(Data!O20, 2)))</f>
        <v>69200</v>
      </c>
      <c r="P20" t="str">
        <f>IF(ISBLANK(Data!P20), "", Data!P20)</f>
        <v>1001</v>
      </c>
      <c r="Q20" t="str">
        <f>IF(ISBLANK(Data!Q20), "", Data!Q20)</f>
        <v/>
      </c>
      <c r="R20" t="str">
        <f>IF(ISBLANK(Data!R20), "", Data!R20)</f>
        <v>CX469279XXXXXX4567</v>
      </c>
      <c r="S20" t="str">
        <f>IF(ISBLANK(Data!S20), "", Data!S20)</f>
        <v>CV</v>
      </c>
      <c r="T20" s="1" t="str">
        <f>IF(ISBLANK(Data!T20),"",(Data!T20))</f>
        <v>04/25</v>
      </c>
      <c r="U20" t="str">
        <f>IF(ISBLANK(Data!U20), "", Data!U20)</f>
        <v/>
      </c>
      <c r="V20" t="str">
        <f>IF(ISBLANK(Data!V20), "", Data!V20)</f>
        <v>STURLAS VEI 6B</v>
      </c>
      <c r="W20" t="str">
        <f>IF(ISBLANK(Data!W20), "", Data!W20)</f>
        <v/>
      </c>
      <c r="X20" t="str">
        <f>IF(ISBLANK(Data!X20), "", Data!X20)</f>
        <v>0772,OSLO,NO</v>
      </c>
      <c r="Y20" t="str">
        <f>IF(ISBLANK(Data!Y20), "", Data!Y20)</f>
        <v>NOXX11080000786</v>
      </c>
      <c r="Z20" t="str">
        <f>IF(ISBLANK(Data!Z20), "", Data!Z20)</f>
        <v>P/N5</v>
      </c>
      <c r="AA20" t="str">
        <f>IF(ISBLANK(Data!AA20), "", Data!AA20)</f>
        <v>+-4795898759</v>
      </c>
      <c r="AB20" t="str">
        <f>IF(ISBLANK(Data!AB20), "", Data!AB20)</f>
        <v>OCI/</v>
      </c>
      <c r="AC20" t="str">
        <f>IF(ISBLANK(Data!AC20), "", Data!AC20)</f>
        <v>W330460</v>
      </c>
      <c r="AD20" t="str">
        <f>IF(ISBLANK(Data!AD20), "", Data!AD20)</f>
        <v/>
      </c>
      <c r="AE20" t="str">
        <f>IF(ISBLANK(Data!AE20), "", Data!AE20)</f>
        <v/>
      </c>
      <c r="AF20" s="7">
        <f>IF(ISBLANK(Data!AF20), 0, _xlfn.NUMBERVALUE(SUBSTITUTE(Data!AF20, ".", ",")))</f>
        <v>0</v>
      </c>
      <c r="AG20" t="str">
        <f>IF(ISBLANK(Data!AG20), "", Data!AG20)</f>
        <v>NKR</v>
      </c>
      <c r="AH20" s="6">
        <f>IF(ISBLANK(Data!AH20), 0, _xlfn.NUMBERVALUE(SUBSTITUTE(Data!AH20, ".", ",")))</f>
        <v>2478.7199999999998</v>
      </c>
      <c r="AI20" s="7">
        <f>IF(ISBLANK(Data!AI20), "", _xlfn.NUMBERVALUE(SUBSTITUTE(Data!AI20, ".", ",")))</f>
        <v>12000</v>
      </c>
      <c r="AJ20" s="7">
        <f>IF(ISBLANK(Data!AJ20), "", _xlfn.NUMBERVALUE(SUBSTITUTE(Data!AJ20, ".", ",")))</f>
        <v>12000</v>
      </c>
      <c r="AK20" s="7" t="str">
        <f>IF(ISBLANK(Data!AK20), "", _xlfn.NUMBERVALUE(SUBSTITUTE(Data!AK20, ".", ",")))</f>
        <v/>
      </c>
      <c r="AL20">
        <f>IF(ISBLANK(Data!AL20), "", Data!AL20)</f>
        <v>0</v>
      </c>
      <c r="AM20" s="15">
        <f>Table2[[#This Row],[DATE_IN]]-Table2[[#This Row],[DATE_OUT]]</f>
        <v>2</v>
      </c>
      <c r="AN20" s="7" t="str">
        <f>IF(MID(RIGHT(Table2[[#This Row],[ADDR3]],3),1,1)=",",RIGHT(Table2[[#This Row],[ADDR3]],2),"")</f>
        <v>NO</v>
      </c>
      <c r="AO20" s="7" t="str">
        <f>MID(Table2[[#This Row],[RES]],11,2)</f>
        <v>NO</v>
      </c>
      <c r="AP20" s="7">
        <f>_xlfn.XLOOKUP(AG20,Table3[CURRENCY],Table3[CONVERSION RATE],0)*Table2[[#This Row],[ORIGINAL PRICE]]</f>
        <v>2478.7199999999998</v>
      </c>
      <c r="AQ20" s="7">
        <f>_xlfn.XLOOKUP(AG20,Table3[CURRENCY],Table3[CONVERSION RATE],0)*Table2[[#This Row],[ORIGINAL PREPAYMENT]]</f>
        <v>0</v>
      </c>
      <c r="AR20" s="7"/>
      <c r="AS20" s="15"/>
    </row>
    <row r="21" spans="1:49" x14ac:dyDescent="0.25">
      <c r="A21" t="str">
        <f>IF(ISBLANK(Data!A21), "", Data!A21)</f>
        <v>A</v>
      </c>
      <c r="B21" s="2" cm="1">
        <f t="array" ref="B21">IF(ISBLANK(Data!B21), "", DATE(2000 + RIGHT(Data!B21, 2), _xlfn.SWITCH(MID(Data!B21, 3, 3), "JAN", 1, "FEB", 2, "MAR", 3, "APR", 4, "MAY", 5, "JUN", 6, "JUL", 7, "AUG", 8, "SEP", 9, "OCT", 10, "NOV", 11, "DEC", 12), LEFT(Data!B21, 2)))</f>
        <v>45492</v>
      </c>
      <c r="C21" t="str">
        <f>IF(ISBLANK(Data!C21), "", Data!C21)</f>
        <v>0371-7380-QV-2</v>
      </c>
      <c r="D21" t="str">
        <f>IF(ISBLANK(Data!D21), "", Data!D21)</f>
        <v/>
      </c>
      <c r="E21" t="str">
        <f>IF(ISBLANK(Data!E21), "", Data!E21)</f>
        <v>TOS</v>
      </c>
      <c r="F21" s="2" cm="1">
        <f t="array" ref="F21">IF(ISBLANK(Data!F21), "", DATE(2000 + RIGHT(Data!F21, 2), _xlfn.SWITCH(MID(Data!F21, 3, 3), "JAN", 1, "FEB", 2, "MAR", 3, "APR", 4, "MAY", 5, "JUN", 6, "JUL", 7, "AUG", 8, "SEP", 9, "OCT", 10, "NOV", 11, "DEC", 12), LEFT(Data!F21, 2)))</f>
        <v>45499</v>
      </c>
      <c r="G21" t="str">
        <f>IF(ISBLANK(Data!G21), "", Data!G21)</f>
        <v>FRI</v>
      </c>
      <c r="H21" t="str">
        <f>IF(ISBLANK(Data!H21), "", Data!H21)</f>
        <v>SK4452</v>
      </c>
      <c r="I21" t="str">
        <f>IF(ISBLANK(Data!I21), "", Data!I21)</f>
        <v>G</v>
      </c>
      <c r="J21" t="str">
        <f>IF(ISBLANK(Data!J21), "", Data!J21)</f>
        <v>TOS</v>
      </c>
      <c r="K21" s="2" cm="1">
        <f t="array" ref="K21">IF(ISBLANK(Data!K21), "", DATE(2000 + RIGHT(Data!K21, 2), _xlfn.SWITCH(MID(Data!K21, 3, 3), "JAN", 1, "FEB", 2, "MAR", 3, "APR", 4, "MAY", 5, "JUN", 6, "JUL", 7, "AUG", 8, "SEP", 9, "OCT", 10, "NOV", 11, "DEC", 12), LEFT(Data!K21, 2)))</f>
        <v>45508</v>
      </c>
      <c r="L21" t="str">
        <f>IF(ISBLANK(Data!L21), "", Data!L21)</f>
        <v>SUN</v>
      </c>
      <c r="M21" t="str">
        <f>IF(ISBLANK(Data!M21), "", Data!M21)</f>
        <v>KURPASOVA,KAMILA</v>
      </c>
      <c r="N21" t="str">
        <f>IF(ISBLANK(Data!N21), "", Data!N21)</f>
        <v>LJ</v>
      </c>
      <c r="O21" s="2" cm="1">
        <f t="array" ref="O21">IF(ISBLANK(Data!O21), "", DATE(2000 + RIGHT(Data!O21, 2), _xlfn.SWITCH(MID(Data!O21, 3, 3), "JAN", 1, "FEB", 2, "MAR", 3, "APR", 4, "MAY", 5, "JUN", 6, "JUL", 7, "AUG", 8, "SEP", 9, "OCT", 10, "NOV", 11, "DEC", 12), LEFT(Data!O21, 2)))</f>
        <v>70860</v>
      </c>
      <c r="P21" t="str">
        <f>IF(ISBLANK(Data!P21), "", Data!P21)</f>
        <v>1XX1</v>
      </c>
      <c r="Q21" t="str">
        <f>IF(ISBLANK(Data!Q21), "", Data!Q21)</f>
        <v>733132002</v>
      </c>
      <c r="R21" t="str">
        <f>IF(ISBLANK(Data!R21), "", Data!R21)</f>
        <v>AV868109400002TE03717380</v>
      </c>
      <c r="S21" t="str">
        <f>IF(ISBLANK(Data!S21), "", Data!S21)</f>
        <v>CH</v>
      </c>
      <c r="T21" s="1" t="str">
        <f>IF(ISBLANK(Data!T21),"",(Data!T21))</f>
        <v/>
      </c>
      <c r="U21" t="str">
        <f>IF(ISBLANK(Data!U21), "", Data!U21)</f>
        <v/>
      </c>
      <c r="V21" t="str">
        <f>IF(ISBLANK(Data!V21), "", Data!V21)</f>
        <v/>
      </c>
      <c r="W21" t="str">
        <f>IF(ISBLANK(Data!W21), "", Data!W21)</f>
        <v/>
      </c>
      <c r="X21" t="str">
        <f>IF(ISBLANK(Data!X21), "", Data!X21)</f>
        <v/>
      </c>
      <c r="Y21" t="str">
        <f>IF(ISBLANK(Data!Y21), "", Data!Y21)</f>
        <v/>
      </c>
      <c r="Z21" t="str">
        <f>IF(ISBLANK(Data!Z21), "", Data!Z21)</f>
        <v>T/0151196Q/P/T6</v>
      </c>
      <c r="AA21" t="str">
        <f>IF(ISBLANK(Data!AA21), "", Data!AA21)</f>
        <v>+42-1907256894</v>
      </c>
      <c r="AB21" t="str">
        <f>IF(ISBLANK(Data!AB21), "", Data!AB21)</f>
        <v/>
      </c>
      <c r="AC21" t="str">
        <f>IF(ISBLANK(Data!AC21), "", Data!AC21)</f>
        <v>M308101</v>
      </c>
      <c r="AD21" t="str">
        <f>IF(ISBLANK(Data!AD21), "", Data!AD21)</f>
        <v/>
      </c>
      <c r="AE21" t="str">
        <f>IF(ISBLANK(Data!AE21), "", Data!AE21)</f>
        <v/>
      </c>
      <c r="AF21" s="7">
        <f>IF(ISBLANK(Data!AF21), 0, _xlfn.NUMBERVALUE(SUBSTITUTE(Data!AF21, ".", ",")))</f>
        <v>1315.7</v>
      </c>
      <c r="AG21" t="str">
        <f>IF(ISBLANK(Data!AG21), "", Data!AG21)</f>
        <v>EUR</v>
      </c>
      <c r="AH21" s="6">
        <f>IF(ISBLANK(Data!AH21), 0, _xlfn.NUMBERVALUE(SUBSTITUTE(Data!AH21, ".", ",")))</f>
        <v>1315.7</v>
      </c>
      <c r="AI21" s="7">
        <f>IF(ISBLANK(Data!AI21), "", _xlfn.NUMBERVALUE(SUBSTITUTE(Data!AI21, ".", ",")))</f>
        <v>12000</v>
      </c>
      <c r="AJ21" s="7">
        <f>IF(ISBLANK(Data!AJ21), "", _xlfn.NUMBERVALUE(SUBSTITUTE(Data!AJ21, ".", ",")))</f>
        <v>12000</v>
      </c>
      <c r="AK21" s="7" t="str">
        <f>IF(ISBLANK(Data!AK21), "", _xlfn.NUMBERVALUE(SUBSTITUTE(Data!AK21, ".", ",")))</f>
        <v/>
      </c>
      <c r="AL21">
        <f>IF(ISBLANK(Data!AL21), "", Data!AL21)</f>
        <v>0</v>
      </c>
      <c r="AM21" s="15">
        <f>Table2[[#This Row],[DATE_IN]]-Table2[[#This Row],[DATE_OUT]]</f>
        <v>9</v>
      </c>
      <c r="AN21" s="7" t="str">
        <f>IF(MID(RIGHT(Table2[[#This Row],[ADDR3]],3),1,1)=",",RIGHT(Table2[[#This Row],[ADDR3]],2),"")</f>
        <v/>
      </c>
      <c r="AO21" s="7" t="str">
        <f>MID(Table2[[#This Row],[RES]],11,2)</f>
        <v>QV</v>
      </c>
      <c r="AP21" s="7">
        <f>_xlfn.XLOOKUP(AG21,Table3[CURRENCY],Table3[CONVERSION RATE],0)*Table2[[#This Row],[ORIGINAL PRICE]]</f>
        <v>15748.929000000002</v>
      </c>
      <c r="AQ21" s="7">
        <f>_xlfn.XLOOKUP(AG21,Table3[CURRENCY],Table3[CONVERSION RATE],0)*Table2[[#This Row],[ORIGINAL PREPAYMENT]]</f>
        <v>15748.929000000002</v>
      </c>
      <c r="AR21" s="7"/>
      <c r="AS21" s="15"/>
    </row>
    <row r="22" spans="1:49" x14ac:dyDescent="0.25">
      <c r="A22" t="str">
        <f>IF(ISBLANK(Data!A22), "", Data!A22)</f>
        <v>A</v>
      </c>
      <c r="B22" s="2" cm="1">
        <f t="array" ref="B22">IF(ISBLANK(Data!B22), "", DATE(2000 + RIGHT(Data!B22, 2), _xlfn.SWITCH(MID(Data!B22, 3, 3), "JAN", 1, "FEB", 2, "MAR", 3, "APR", 4, "MAY", 5, "JUN", 6, "JUL", 7, "AUG", 8, "SEP", 9, "OCT", 10, "NOV", 11, "DEC", 12), LEFT(Data!B22, 2)))</f>
        <v>45492</v>
      </c>
      <c r="C22" t="str">
        <f>IF(ISBLANK(Data!C22), "", Data!C22)</f>
        <v>0374-8700-NO-4</v>
      </c>
      <c r="D22" t="str">
        <f>IF(ISBLANK(Data!D22), "", Data!D22)</f>
        <v/>
      </c>
      <c r="E22" t="str">
        <f>IF(ISBLANK(Data!E22), "", Data!E22)</f>
        <v>TOS</v>
      </c>
      <c r="F22" s="2" cm="1">
        <f t="array" ref="F22">IF(ISBLANK(Data!F22), "", DATE(2000 + RIGHT(Data!F22, 2), _xlfn.SWITCH(MID(Data!F22, 3, 3), "JAN", 1, "FEB", 2, "MAR", 3, "APR", 4, "MAY", 5, "JUN", 6, "JUL", 7, "AUG", 8, "SEP", 9, "OCT", 10, "NOV", 11, "DEC", 12), LEFT(Data!F22, 2)))</f>
        <v>45499</v>
      </c>
      <c r="G22" t="str">
        <f>IF(ISBLANK(Data!G22), "", Data!G22)</f>
        <v>FRI</v>
      </c>
      <c r="H22" t="str">
        <f>IF(ISBLANK(Data!H22), "", Data!H22)</f>
        <v/>
      </c>
      <c r="I22" t="str">
        <f>IF(ISBLANK(Data!I22), "", Data!I22)</f>
        <v>I</v>
      </c>
      <c r="J22" t="str">
        <f>IF(ISBLANK(Data!J22), "", Data!J22)</f>
        <v>TOS</v>
      </c>
      <c r="K22" s="2" cm="1">
        <f t="array" ref="K22">IF(ISBLANK(Data!K22), "", DATE(2000 + RIGHT(Data!K22, 2), _xlfn.SWITCH(MID(Data!K22, 3, 3), "JAN", 1, "FEB", 2, "MAR", 3, "APR", 4, "MAY", 5, "JUN", 6, "JUL", 7, "AUG", 8, "SEP", 9, "OCT", 10, "NOV", 11, "DEC", 12), LEFT(Data!K22, 2)))</f>
        <v>45502</v>
      </c>
      <c r="L22" t="str">
        <f>IF(ISBLANK(Data!L22), "", Data!L22)</f>
        <v>MON</v>
      </c>
      <c r="M22" t="str">
        <f>IF(ISBLANK(Data!M22), "", Data!M22)</f>
        <v>NILSEN,TONNY,HERR</v>
      </c>
      <c r="N22" t="str">
        <f>IF(ISBLANK(Data!N22), "", Data!N22)</f>
        <v>JF</v>
      </c>
      <c r="O22" s="2" t="str" cm="1">
        <f t="array" ref="O22">IF(ISBLANK(Data!O22), "", DATE(2000 + RIGHT(Data!O22, 2), _xlfn.SWITCH(MID(Data!O22, 3, 3), "JAN", 1, "FEB", 2, "MAR", 3, "APR", 4, "MAY", 5, "JUN", 6, "JUL", 7, "AUG", 8, "SEP", 9, "OCT", 10, "NOV", 11, "DEC", 12), LEFT(Data!O22, 2)))</f>
        <v/>
      </c>
      <c r="P22" t="str">
        <f>IF(ISBLANK(Data!P22), "", Data!P22)</f>
        <v>1001</v>
      </c>
      <c r="Q22" t="str">
        <f>IF(ISBLANK(Data!Q22), "", Data!Q22)</f>
        <v/>
      </c>
      <c r="R22" t="str">
        <f>IF(ISBLANK(Data!R22), "", Data!R22)</f>
        <v>CX410651XXXXXX5784</v>
      </c>
      <c r="S22" t="str">
        <f>IF(ISBLANK(Data!S22), "", Data!S22)</f>
        <v>CV</v>
      </c>
      <c r="T22" s="1" t="str">
        <f>IF(ISBLANK(Data!T22),"",(Data!T22))</f>
        <v>03/25</v>
      </c>
      <c r="U22" t="str">
        <f>IF(ISBLANK(Data!U22), "", Data!U22)</f>
        <v/>
      </c>
      <c r="V22" t="str">
        <f>IF(ISBLANK(Data!V22), "", Data!V22)</f>
        <v>STEILNESGT 2</v>
      </c>
      <c r="W22" t="str">
        <f>IF(ISBLANK(Data!W22), "", Data!W22)</f>
        <v>2B</v>
      </c>
      <c r="X22" t="str">
        <f>IF(ISBLANK(Data!X22), "", Data!X22)</f>
        <v>9950,VARDOE                ,NO</v>
      </c>
      <c r="Y22" t="str">
        <f>IF(ISBLANK(Data!Y22), "", Data!Y22)</f>
        <v/>
      </c>
      <c r="Z22" t="str">
        <f>IF(ISBLANK(Data!Z22), "", Data!Z22)</f>
        <v>P/N5</v>
      </c>
      <c r="AA22" t="str">
        <f>IF(ISBLANK(Data!AA22), "", Data!AA22)</f>
        <v>+-4795726312</v>
      </c>
      <c r="AB22" t="str">
        <f>IF(ISBLANK(Data!AB22), "", Data!AB22)</f>
        <v>CP1/</v>
      </c>
      <c r="AC22" t="str">
        <f>IF(ISBLANK(Data!AC22), "", Data!AC22)</f>
        <v/>
      </c>
      <c r="AD22" t="str">
        <f>IF(ISBLANK(Data!AD22), "", Data!AD22)</f>
        <v/>
      </c>
      <c r="AE22" t="str">
        <f>IF(ISBLANK(Data!AE22), "", Data!AE22)</f>
        <v/>
      </c>
      <c r="AF22" s="7">
        <f>IF(ISBLANK(Data!AF22), 0, _xlfn.NUMBERVALUE(SUBSTITUTE(Data!AF22, ".", ",")))</f>
        <v>0</v>
      </c>
      <c r="AG22" t="str">
        <f>IF(ISBLANK(Data!AG22), "", Data!AG22)</f>
        <v>NKR</v>
      </c>
      <c r="AH22" s="6">
        <f>IF(ISBLANK(Data!AH22), 0, _xlfn.NUMBERVALUE(SUBSTITUTE(Data!AH22, ".", ",")))</f>
        <v>3252.88</v>
      </c>
      <c r="AI22" s="7">
        <f>IF(ISBLANK(Data!AI22), "", _xlfn.NUMBERVALUE(SUBSTITUTE(Data!AI22, ".", ",")))</f>
        <v>12000</v>
      </c>
      <c r="AJ22" s="7">
        <f>IF(ISBLANK(Data!AJ22), "", _xlfn.NUMBERVALUE(SUBSTITUTE(Data!AJ22, ".", ",")))</f>
        <v>12000</v>
      </c>
      <c r="AK22" s="7" t="str">
        <f>IF(ISBLANK(Data!AK22), "", _xlfn.NUMBERVALUE(SUBSTITUTE(Data!AK22, ".", ",")))</f>
        <v/>
      </c>
      <c r="AL22">
        <f>IF(ISBLANK(Data!AL22), "", Data!AL22)</f>
        <v>0</v>
      </c>
      <c r="AM22" s="15">
        <f>Table2[[#This Row],[DATE_IN]]-Table2[[#This Row],[DATE_OUT]]</f>
        <v>3</v>
      </c>
      <c r="AN22" s="7" t="str">
        <f>IF(MID(RIGHT(Table2[[#This Row],[ADDR3]],3),1,1)=",",RIGHT(Table2[[#This Row],[ADDR3]],2),"")</f>
        <v>NO</v>
      </c>
      <c r="AO22" s="7" t="str">
        <f>MID(Table2[[#This Row],[RES]],11,2)</f>
        <v>NO</v>
      </c>
      <c r="AP22" s="7">
        <f>_xlfn.XLOOKUP(AG22,Table3[CURRENCY],Table3[CONVERSION RATE],0)*Table2[[#This Row],[ORIGINAL PRICE]]</f>
        <v>3252.88</v>
      </c>
      <c r="AQ22" s="7">
        <f>_xlfn.XLOOKUP(AG22,Table3[CURRENCY],Table3[CONVERSION RATE],0)*Table2[[#This Row],[ORIGINAL PREPAYMENT]]</f>
        <v>0</v>
      </c>
      <c r="AR22" s="7"/>
      <c r="AS22" s="15"/>
    </row>
    <row r="23" spans="1:49" x14ac:dyDescent="0.25">
      <c r="A23" t="str">
        <f>IF(ISBLANK(Data!A23), "", Data!A23)</f>
        <v>A</v>
      </c>
      <c r="B23" s="2" cm="1">
        <f t="array" ref="B23">IF(ISBLANK(Data!B23), "", DATE(2000 + RIGHT(Data!B23, 2), _xlfn.SWITCH(MID(Data!B23, 3, 3), "JAN", 1, "FEB", 2, "MAR", 3, "APR", 4, "MAY", 5, "JUN", 6, "JUL", 7, "AUG", 8, "SEP", 9, "OCT", 10, "NOV", 11, "DEC", 12), LEFT(Data!B23, 2)))</f>
        <v>45218</v>
      </c>
      <c r="C23" t="str">
        <f>IF(ISBLANK(Data!C23), "", Data!C23)</f>
        <v>2884-4017-FR-6</v>
      </c>
      <c r="D23" t="str">
        <f>IF(ISBLANK(Data!D23), "", Data!D23)</f>
        <v/>
      </c>
      <c r="E23" t="str">
        <f>IF(ISBLANK(Data!E23), "", Data!E23)</f>
        <v>TOS</v>
      </c>
      <c r="F23" s="2" cm="1">
        <f t="array" ref="F23">IF(ISBLANK(Data!F23), "", DATE(2000 + RIGHT(Data!F23, 2), _xlfn.SWITCH(MID(Data!F23, 3, 3), "JAN", 1, "FEB", 2, "MAR", 3, "APR", 4, "MAY", 5, "JUN", 6, "JUL", 7, "AUG", 8, "SEP", 9, "OCT", 10, "NOV", 11, "DEC", 12), LEFT(Data!F23, 2)))</f>
        <v>45499</v>
      </c>
      <c r="G23" t="str">
        <f>IF(ISBLANK(Data!G23), "", Data!G23)</f>
        <v>FRI</v>
      </c>
      <c r="H23" t="str">
        <f>IF(ISBLANK(Data!H23), "", Data!H23)</f>
        <v>SK4418</v>
      </c>
      <c r="I23" t="str">
        <f>IF(ISBLANK(Data!I23), "", Data!I23)</f>
        <v>C</v>
      </c>
      <c r="J23" t="str">
        <f>IF(ISBLANK(Data!J23), "", Data!J23)</f>
        <v>TOS</v>
      </c>
      <c r="K23" s="2" cm="1">
        <f t="array" ref="K23">IF(ISBLANK(Data!K23), "", DATE(2000 + RIGHT(Data!K23, 2), _xlfn.SWITCH(MID(Data!K23, 3, 3), "JAN", 1, "FEB", 2, "MAR", 3, "APR", 4, "MAY", 5, "JUN", 6, "JUL", 7, "AUG", 8, "SEP", 9, "OCT", 10, "NOV", 11, "DEC", 12), LEFT(Data!K23, 2)))</f>
        <v>45526</v>
      </c>
      <c r="L23" t="str">
        <f>IF(ISBLANK(Data!L23), "", Data!L23)</f>
        <v>THU</v>
      </c>
      <c r="M23" t="str">
        <f>IF(ISBLANK(Data!M23), "", Data!M23)</f>
        <v>BRUNDU,THIERRY,M</v>
      </c>
      <c r="N23" t="str">
        <f>IF(ISBLANK(Data!N23), "", Data!N23)</f>
        <v>LV</v>
      </c>
      <c r="O23" s="2" cm="1">
        <f t="array" ref="O23">IF(ISBLANK(Data!O23), "", DATE(2000 + RIGHT(Data!O23, 2), _xlfn.SWITCH(MID(Data!O23, 3, 3), "JAN", 1, "FEB", 2, "MAR", 3, "APR", 4, "MAY", 5, "JUN", 6, "JUL", 7, "AUG", 8, "SEP", 9, "OCT", 10, "NOV", 11, "DEC", 12), LEFT(Data!O23, 2)))</f>
        <v>62516</v>
      </c>
      <c r="P23" t="str">
        <f>IF(ISBLANK(Data!P23), "", Data!P23)</f>
        <v>1001</v>
      </c>
      <c r="Q23" t="str">
        <f>IF(ISBLANK(Data!Q23), "", Data!Q23)</f>
        <v>771641457</v>
      </c>
      <c r="R23" t="str">
        <f>IF(ISBLANK(Data!R23), "", Data!R23)</f>
        <v>AV868109400002TE28844017</v>
      </c>
      <c r="S23" t="str">
        <f>IF(ISBLANK(Data!S23), "", Data!S23)</f>
        <v>CH</v>
      </c>
      <c r="T23" s="1" t="str">
        <f>IF(ISBLANK(Data!T23),"",(Data!T23))</f>
        <v/>
      </c>
      <c r="U23" t="str">
        <f>IF(ISBLANK(Data!U23), "", Data!U23)</f>
        <v/>
      </c>
      <c r="V23" t="str">
        <f>IF(ISBLANK(Data!V23), "", Data!V23)</f>
        <v>12, RUE LOUIS GARNERAY</v>
      </c>
      <c r="W23" t="str">
        <f>IF(ISBLANK(Data!W23), "", Data!W23)</f>
        <v/>
      </c>
      <c r="X23" t="str">
        <f>IF(ISBLANK(Data!X23), "", Data!X23)</f>
        <v>06300,NICE,FR</v>
      </c>
      <c r="Y23" t="str">
        <f>IF(ISBLANK(Data!Y23), "", Data!Y23)</f>
        <v>FRXX900806210152</v>
      </c>
      <c r="Z23" t="str">
        <f>IF(ISBLANK(Data!Z23), "", Data!Z23)</f>
        <v>T/0151196Q/P/T6</v>
      </c>
      <c r="AA23" t="str">
        <f>IF(ISBLANK(Data!AA23), "", Data!AA23)</f>
        <v>+3-3663318306</v>
      </c>
      <c r="AB23" t="str">
        <f>IF(ISBLANK(Data!AB23), "", Data!AB23)</f>
        <v>OCI/CP1/</v>
      </c>
      <c r="AC23" t="str">
        <f>IF(ISBLANK(Data!AC23), "", Data!AC23)</f>
        <v>M308101</v>
      </c>
      <c r="AD23" t="str">
        <f>IF(ISBLANK(Data!AD23), "", Data!AD23)</f>
        <v/>
      </c>
      <c r="AE23" t="str">
        <f>IF(ISBLANK(Data!AE23), "", Data!AE23)</f>
        <v/>
      </c>
      <c r="AF23" s="7">
        <f>IF(ISBLANK(Data!AF23), 0, _xlfn.NUMBERVALUE(SUBSTITUTE(Data!AF23, ".", ",")))</f>
        <v>1985</v>
      </c>
      <c r="AG23" t="str">
        <f>IF(ISBLANK(Data!AG23), "", Data!AG23)</f>
        <v>EUR</v>
      </c>
      <c r="AH23" s="6">
        <f>IF(ISBLANK(Data!AH23), 0, _xlfn.NUMBERVALUE(SUBSTITUTE(Data!AH23, ".", ",")))</f>
        <v>1950.24</v>
      </c>
      <c r="AI23" s="7">
        <f>IF(ISBLANK(Data!AI23), "", _xlfn.NUMBERVALUE(SUBSTITUTE(Data!AI23, ".", ",")))</f>
        <v>12000</v>
      </c>
      <c r="AJ23" s="7">
        <f>IF(ISBLANK(Data!AJ23), "", _xlfn.NUMBERVALUE(SUBSTITUTE(Data!AJ23, ".", ",")))</f>
        <v>12000</v>
      </c>
      <c r="AK23" s="7" t="str">
        <f>IF(ISBLANK(Data!AK23), "", _xlfn.NUMBERVALUE(SUBSTITUTE(Data!AK23, ".", ",")))</f>
        <v/>
      </c>
      <c r="AL23">
        <f>IF(ISBLANK(Data!AL23), "", Data!AL23)</f>
        <v>0</v>
      </c>
      <c r="AM23" s="15">
        <f>Table2[[#This Row],[DATE_IN]]-Table2[[#This Row],[DATE_OUT]]</f>
        <v>27</v>
      </c>
      <c r="AN23" s="7" t="str">
        <f>IF(MID(RIGHT(Table2[[#This Row],[ADDR3]],3),1,1)=",",RIGHT(Table2[[#This Row],[ADDR3]],2),"")</f>
        <v>FR</v>
      </c>
      <c r="AO23" s="7" t="str">
        <f>MID(Table2[[#This Row],[RES]],11,2)</f>
        <v>FR</v>
      </c>
      <c r="AP23" s="7">
        <f>_xlfn.XLOOKUP(AG23,Table3[CURRENCY],Table3[CONVERSION RATE],0)*Table2[[#This Row],[ORIGINAL PRICE]]</f>
        <v>23344.372800000001</v>
      </c>
      <c r="AQ23" s="7">
        <f>_xlfn.XLOOKUP(AG23,Table3[CURRENCY],Table3[CONVERSION RATE],0)*Table2[[#This Row],[ORIGINAL PREPAYMENT]]</f>
        <v>23760.45</v>
      </c>
      <c r="AR23" s="7"/>
      <c r="AS23" s="15"/>
    </row>
    <row r="24" spans="1:49" x14ac:dyDescent="0.25">
      <c r="A24" t="str">
        <f>IF(ISBLANK(Data!A24), "", Data!A24)</f>
        <v>A</v>
      </c>
      <c r="B24" s="2" cm="1">
        <f t="array" ref="B24">IF(ISBLANK(Data!B24), "", DATE(2000 + RIGHT(Data!B24, 2), _xlfn.SWITCH(MID(Data!B24, 3, 3), "JAN", 1, "FEB", 2, "MAR", 3, "APR", 4, "MAY", 5, "JUN", 6, "JUL", 7, "AUG", 8, "SEP", 9, "OCT", 10, "NOV", 11, "DEC", 12), LEFT(Data!B24, 2)))</f>
        <v>45310</v>
      </c>
      <c r="C24" t="str">
        <f>IF(ISBLANK(Data!C24), "", Data!C24)</f>
        <v>3633-3624-IT-5</v>
      </c>
      <c r="D24" t="str">
        <f>IF(ISBLANK(Data!D24), "", Data!D24)</f>
        <v/>
      </c>
      <c r="E24" t="str">
        <f>IF(ISBLANK(Data!E24), "", Data!E24)</f>
        <v>TOS</v>
      </c>
      <c r="F24" s="2" cm="1">
        <f t="array" ref="F24">IF(ISBLANK(Data!F24), "", DATE(2000 + RIGHT(Data!F24, 2), _xlfn.SWITCH(MID(Data!F24, 3, 3), "JAN", 1, "FEB", 2, "MAR", 3, "APR", 4, "MAY", 5, "JUN", 6, "JUL", 7, "AUG", 8, "SEP", 9, "OCT", 10, "NOV", 11, "DEC", 12), LEFT(Data!F24, 2)))</f>
        <v>45499</v>
      </c>
      <c r="G24" t="str">
        <f>IF(ISBLANK(Data!G24), "", Data!G24)</f>
        <v>FRI</v>
      </c>
      <c r="H24" t="str">
        <f>IF(ISBLANK(Data!H24), "", Data!H24)</f>
        <v>SK4452</v>
      </c>
      <c r="I24" t="str">
        <f>IF(ISBLANK(Data!I24), "", Data!I24)</f>
        <v>B</v>
      </c>
      <c r="J24" t="str">
        <f>IF(ISBLANK(Data!J24), "", Data!J24)</f>
        <v>OSL</v>
      </c>
      <c r="K24" s="2" cm="1">
        <f t="array" ref="K24">IF(ISBLANK(Data!K24), "", DATE(2000 + RIGHT(Data!K24, 2), _xlfn.SWITCH(MID(Data!K24, 3, 3), "JAN", 1, "FEB", 2, "MAR", 3, "APR", 4, "MAY", 5, "JUN", 6, "JUL", 7, "AUG", 8, "SEP", 9, "OCT", 10, "NOV", 11, "DEC", 12), LEFT(Data!K24, 2)))</f>
        <v>45522</v>
      </c>
      <c r="L24" t="str">
        <f>IF(ISBLANK(Data!L24), "", Data!L24)</f>
        <v>SUN</v>
      </c>
      <c r="M24" t="str">
        <f>IF(ISBLANK(Data!M24), "", Data!M24)</f>
        <v>FASOLINI,DANTE ANGELO</v>
      </c>
      <c r="N24" t="str">
        <f>IF(ISBLANK(Data!N24), "", Data!N24)</f>
        <v>LV</v>
      </c>
      <c r="O24" s="2" t="str" cm="1">
        <f t="array" ref="O24">IF(ISBLANK(Data!O24), "", DATE(2000 + RIGHT(Data!O24, 2), _xlfn.SWITCH(MID(Data!O24, 3, 3), "JAN", 1, "FEB", 2, "MAR", 3, "APR", 4, "MAY", 5, "JUN", 6, "JUL", 7, "AUG", 8, "SEP", 9, "OCT", 10, "NOV", 11, "DEC", 12), LEFT(Data!O24, 2)))</f>
        <v/>
      </c>
      <c r="P24" t="str">
        <f>IF(ISBLANK(Data!P24), "", Data!P24)</f>
        <v>1XX1</v>
      </c>
      <c r="Q24" t="str">
        <f>IF(ISBLANK(Data!Q24), "", Data!Q24)</f>
        <v>20778909</v>
      </c>
      <c r="R24" t="str">
        <f>IF(ISBLANK(Data!R24), "", Data!R24)</f>
        <v>AV872113030003TE36333624</v>
      </c>
      <c r="S24" t="str">
        <f>IF(ISBLANK(Data!S24), "", Data!S24)</f>
        <v>CH</v>
      </c>
      <c r="T24" s="1" t="str">
        <f>IF(ISBLANK(Data!T24),"",(Data!T24))</f>
        <v/>
      </c>
      <c r="U24" t="str">
        <f>IF(ISBLANK(Data!U24), "", Data!U24)</f>
        <v/>
      </c>
      <c r="V24" t="str">
        <f>IF(ISBLANK(Data!V24), "", Data!V24)</f>
        <v/>
      </c>
      <c r="W24" t="str">
        <f>IF(ISBLANK(Data!W24), "", Data!W24)</f>
        <v/>
      </c>
      <c r="X24" t="str">
        <f>IF(ISBLANK(Data!X24), "", Data!X24)</f>
        <v/>
      </c>
      <c r="Y24" t="str">
        <f>IF(ISBLANK(Data!Y24), "", Data!Y24)</f>
        <v/>
      </c>
      <c r="Z24" t="str">
        <f>IF(ISBLANK(Data!Z24), "", Data!Z24)</f>
        <v>T/0123922L/P/AE</v>
      </c>
      <c r="AA24" t="str">
        <f>IF(ISBLANK(Data!AA24), "", Data!AA24)</f>
        <v>393404991171</v>
      </c>
      <c r="AB24" t="str">
        <f>IF(ISBLANK(Data!AB24), "", Data!AB24)</f>
        <v/>
      </c>
      <c r="AC24" t="str">
        <f>IF(ISBLANK(Data!AC24), "", Data!AC24)</f>
        <v>E503700</v>
      </c>
      <c r="AD24" t="str">
        <f>IF(ISBLANK(Data!AD24), "", Data!AD24)</f>
        <v/>
      </c>
      <c r="AE24" t="str">
        <f>IF(ISBLANK(Data!AE24), "", Data!AE24)</f>
        <v/>
      </c>
      <c r="AF24" s="7">
        <f>IF(ISBLANK(Data!AF24), 0, _xlfn.NUMBERVALUE(SUBSTITUTE(Data!AF24, ".", ",")))</f>
        <v>2638.03</v>
      </c>
      <c r="AG24" t="str">
        <f>IF(ISBLANK(Data!AG24), "", Data!AG24)</f>
        <v>EUR</v>
      </c>
      <c r="AH24" s="6">
        <f>IF(ISBLANK(Data!AH24), 0, _xlfn.NUMBERVALUE(SUBSTITUTE(Data!AH24, ".", ",")))</f>
        <v>2601.7399999999998</v>
      </c>
      <c r="AI24" s="7">
        <f>IF(ISBLANK(Data!AI24), "", _xlfn.NUMBERVALUE(SUBSTITUTE(Data!AI24, ".", ",")))</f>
        <v>12000</v>
      </c>
      <c r="AJ24" s="7">
        <f>IF(ISBLANK(Data!AJ24), "", _xlfn.NUMBERVALUE(SUBSTITUTE(Data!AJ24, ".", ",")))</f>
        <v>12000</v>
      </c>
      <c r="AK24" s="7">
        <f>IF(ISBLANK(Data!AK24), "", _xlfn.NUMBERVALUE(SUBSTITUTE(Data!AK24, ".", ",")))</f>
        <v>10000</v>
      </c>
      <c r="AL24">
        <f>IF(ISBLANK(Data!AL24), "", Data!AL24)</f>
        <v>0</v>
      </c>
      <c r="AM24" s="15">
        <f>Table2[[#This Row],[DATE_IN]]-Table2[[#This Row],[DATE_OUT]]</f>
        <v>23</v>
      </c>
      <c r="AN24" s="7" t="str">
        <f>IF(MID(RIGHT(Table2[[#This Row],[ADDR3]],3),1,1)=",",RIGHT(Table2[[#This Row],[ADDR3]],2),"")</f>
        <v/>
      </c>
      <c r="AO24" s="7" t="str">
        <f>MID(Table2[[#This Row],[RES]],11,2)</f>
        <v>IT</v>
      </c>
      <c r="AP24" s="7">
        <f>_xlfn.XLOOKUP(AG24,Table3[CURRENCY],Table3[CONVERSION RATE],0)*Table2[[#This Row],[ORIGINAL PRICE]]</f>
        <v>31142.827799999999</v>
      </c>
      <c r="AQ24" s="7">
        <f>_xlfn.XLOOKUP(AG24,Table3[CURRENCY],Table3[CONVERSION RATE],0)*Table2[[#This Row],[ORIGINAL PREPAYMENT]]</f>
        <v>31577.219100000006</v>
      </c>
      <c r="AR24" s="7"/>
      <c r="AS24" s="15"/>
    </row>
    <row r="25" spans="1:49" x14ac:dyDescent="0.25">
      <c r="A25" t="str">
        <f>IF(ISBLANK(Data!A25), "", Data!A25)</f>
        <v>A</v>
      </c>
      <c r="B25" s="2" cm="1">
        <f t="array" ref="B25">IF(ISBLANK(Data!B25), "", DATE(2000 + RIGHT(Data!B25, 2), _xlfn.SWITCH(MID(Data!B25, 3, 3), "JAN", 1, "FEB", 2, "MAR", 3, "APR", 4, "MAY", 5, "JUN", 6, "JUL", 7, "AUG", 8, "SEP", 9, "OCT", 10, "NOV", 11, "DEC", 12), LEFT(Data!B25, 2)))</f>
        <v>45325</v>
      </c>
      <c r="C25" t="str">
        <f>IF(ISBLANK(Data!C25), "", Data!C25)</f>
        <v>3768-5522-DE-0</v>
      </c>
      <c r="D25" t="str">
        <f>IF(ISBLANK(Data!D25), "", Data!D25)</f>
        <v/>
      </c>
      <c r="E25" t="str">
        <f>IF(ISBLANK(Data!E25), "", Data!E25)</f>
        <v>TOS</v>
      </c>
      <c r="F25" s="2" cm="1">
        <f t="array" ref="F25">IF(ISBLANK(Data!F25), "", DATE(2000 + RIGHT(Data!F25, 2), _xlfn.SWITCH(MID(Data!F25, 3, 3), "JAN", 1, "FEB", 2, "MAR", 3, "APR", 4, "MAY", 5, "JUN", 6, "JUL", 7, "AUG", 8, "SEP", 9, "OCT", 10, "NOV", 11, "DEC", 12), LEFT(Data!F25, 2)))</f>
        <v>45499</v>
      </c>
      <c r="G25" t="str">
        <f>IF(ISBLANK(Data!G25), "", Data!G25)</f>
        <v>FRI</v>
      </c>
      <c r="H25" t="str">
        <f>IF(ISBLANK(Data!H25), "", Data!H25)</f>
        <v>SK4416</v>
      </c>
      <c r="I25" t="str">
        <f>IF(ISBLANK(Data!I25), "", Data!I25)</f>
        <v>C</v>
      </c>
      <c r="J25" t="str">
        <f>IF(ISBLANK(Data!J25), "", Data!J25)</f>
        <v>TOS</v>
      </c>
      <c r="K25" s="2" cm="1">
        <f t="array" ref="K25">IF(ISBLANK(Data!K25), "", DATE(2000 + RIGHT(Data!K25, 2), _xlfn.SWITCH(MID(Data!K25, 3, 3), "JAN", 1, "FEB", 2, "MAR", 3, "APR", 4, "MAY", 5, "JUN", 6, "JUL", 7, "AUG", 8, "SEP", 9, "OCT", 10, "NOV", 11, "DEC", 12), LEFT(Data!K25, 2)))</f>
        <v>45515</v>
      </c>
      <c r="L25" t="str">
        <f>IF(ISBLANK(Data!L25), "", Data!L25)</f>
        <v>SUN</v>
      </c>
      <c r="M25" t="str">
        <f>IF(ISBLANK(Data!M25), "", Data!M25)</f>
        <v>REINL,SIMON,MR</v>
      </c>
      <c r="N25" t="str">
        <f>IF(ISBLANK(Data!N25), "", Data!N25)</f>
        <v>LM</v>
      </c>
      <c r="O25" s="2" cm="1">
        <f t="array" ref="O25">IF(ISBLANK(Data!O25), "", DATE(2000 + RIGHT(Data!O25, 2), _xlfn.SWITCH(MID(Data!O25, 3, 3), "JAN", 1, "FEB", 2, "MAR", 3, "APR", 4, "MAY", 5, "JUN", 6, "JUL", 7, "AUG", 8, "SEP", 9, "OCT", 10, "NOV", 11, "DEC", 12), LEFT(Data!O25, 2)))</f>
        <v>61553</v>
      </c>
      <c r="P25" t="str">
        <f>IF(ISBLANK(Data!P25), "", Data!P25)</f>
        <v>1001</v>
      </c>
      <c r="Q25" t="str">
        <f>IF(ISBLANK(Data!Q25), "", Data!Q25)</f>
        <v/>
      </c>
      <c r="R25" t="str">
        <f>IF(ISBLANK(Data!R25), "", Data!R25)</f>
        <v>CM548699XXXXXX5139</v>
      </c>
      <c r="S25" t="str">
        <f>IF(ISBLANK(Data!S25), "", Data!S25)</f>
        <v>CV</v>
      </c>
      <c r="T25" s="1" t="str">
        <f>IF(ISBLANK(Data!T25),"",(Data!T25))</f>
        <v>01/28</v>
      </c>
      <c r="U25" t="str">
        <f>IF(ISBLANK(Data!U25), "", Data!U25)</f>
        <v/>
      </c>
      <c r="V25" t="str">
        <f>IF(ISBLANK(Data!V25), "", Data!V25)</f>
        <v>SCHLESISCHE STR. 10</v>
      </c>
      <c r="W25" t="str">
        <f>IF(ISBLANK(Data!W25), "", Data!W25)</f>
        <v/>
      </c>
      <c r="X25" t="str">
        <f>IF(ISBLANK(Data!X25), "", Data!X25)</f>
        <v>35394,GIESSEN,DE</v>
      </c>
      <c r="Y25" t="str">
        <f>IF(ISBLANK(Data!Y25), "", Data!Y25)</f>
        <v>DEXXG150C231791</v>
      </c>
      <c r="Z25" t="str">
        <f>IF(ISBLANK(Data!Z25), "", Data!Z25)</f>
        <v>T/0180202I/P/4L</v>
      </c>
      <c r="AA25" t="str">
        <f>IF(ISBLANK(Data!AA25), "", Data!AA25)</f>
        <v>+491-6091914325</v>
      </c>
      <c r="AB25" t="str">
        <f>IF(ISBLANK(Data!AB25), "", Data!AB25)</f>
        <v>OCI/ADD/CP1/</v>
      </c>
      <c r="AC25" t="str">
        <f>IF(ISBLANK(Data!AC25), "", Data!AC25)</f>
        <v>F266400</v>
      </c>
      <c r="AD25" t="str">
        <f>IF(ISBLANK(Data!AD25), "", Data!AD25)</f>
        <v/>
      </c>
      <c r="AE25" t="str">
        <f>IF(ISBLANK(Data!AE25), "", Data!AE25)</f>
        <v/>
      </c>
      <c r="AF25" s="7">
        <f>IF(ISBLANK(Data!AF25), 0, _xlfn.NUMBERVALUE(SUBSTITUTE(Data!AF25, ".", ",")))</f>
        <v>0</v>
      </c>
      <c r="AG25" t="str">
        <f>IF(ISBLANK(Data!AG25), "", Data!AG25)</f>
        <v>EUR</v>
      </c>
      <c r="AH25" s="6">
        <f>IF(ISBLANK(Data!AH25), 0, _xlfn.NUMBERVALUE(SUBSTITUTE(Data!AH25, ".", ",")))</f>
        <v>1166.78</v>
      </c>
      <c r="AI25" s="7">
        <f>IF(ISBLANK(Data!AI25), "", _xlfn.NUMBERVALUE(SUBSTITUTE(Data!AI25, ".", ",")))</f>
        <v>12000</v>
      </c>
      <c r="AJ25" s="7">
        <f>IF(ISBLANK(Data!AJ25), "", _xlfn.NUMBERVALUE(SUBSTITUTE(Data!AJ25, ".", ",")))</f>
        <v>12000</v>
      </c>
      <c r="AK25" s="7" t="str">
        <f>IF(ISBLANK(Data!AK25), "", _xlfn.NUMBERVALUE(SUBSTITUTE(Data!AK25, ".", ",")))</f>
        <v/>
      </c>
      <c r="AL25">
        <f>IF(ISBLANK(Data!AL25), "", Data!AL25)</f>
        <v>0</v>
      </c>
      <c r="AM25" s="15">
        <f>Table2[[#This Row],[DATE_IN]]-Table2[[#This Row],[DATE_OUT]]</f>
        <v>16</v>
      </c>
      <c r="AN25" s="7" t="str">
        <f>IF(MID(RIGHT(Table2[[#This Row],[ADDR3]],3),1,1)=",",RIGHT(Table2[[#This Row],[ADDR3]],2),"")</f>
        <v>DE</v>
      </c>
      <c r="AO25" s="7" t="str">
        <f>MID(Table2[[#This Row],[RES]],11,2)</f>
        <v>DE</v>
      </c>
      <c r="AP25" s="7">
        <f>_xlfn.XLOOKUP(AG25,Table3[CURRENCY],Table3[CONVERSION RATE],0)*Table2[[#This Row],[ORIGINAL PRICE]]</f>
        <v>13966.356600000001</v>
      </c>
      <c r="AQ25" s="7">
        <f>_xlfn.XLOOKUP(AG25,Table3[CURRENCY],Table3[CONVERSION RATE],0)*Table2[[#This Row],[ORIGINAL PREPAYMENT]]</f>
        <v>0</v>
      </c>
      <c r="AR25" s="7"/>
      <c r="AS25" s="15"/>
    </row>
    <row r="26" spans="1:49" x14ac:dyDescent="0.25">
      <c r="A26" t="str">
        <f>IF(ISBLANK(Data!A26), "", Data!A26)</f>
        <v>A</v>
      </c>
      <c r="B26" s="2" cm="1">
        <f t="array" ref="B26">IF(ISBLANK(Data!B26), "", DATE(2000 + RIGHT(Data!B26, 2), _xlfn.SWITCH(MID(Data!B26, 3, 3), "JAN", 1, "FEB", 2, "MAR", 3, "APR", 4, "MAY", 5, "JUN", 6, "JUL", 7, "AUG", 8, "SEP", 9, "OCT", 10, "NOV", 11, "DEC", 12), LEFT(Data!B26, 2)))</f>
        <v>45325</v>
      </c>
      <c r="C26" t="str">
        <f>IF(ISBLANK(Data!C26), "", Data!C26)</f>
        <v>3769-7271-SE-3</v>
      </c>
      <c r="D26" t="str">
        <f>IF(ISBLANK(Data!D26), "", Data!D26)</f>
        <v/>
      </c>
      <c r="E26" t="str">
        <f>IF(ISBLANK(Data!E26), "", Data!E26)</f>
        <v>TOS</v>
      </c>
      <c r="F26" s="2" cm="1">
        <f t="array" ref="F26">IF(ISBLANK(Data!F26), "", DATE(2000 + RIGHT(Data!F26, 2), _xlfn.SWITCH(MID(Data!F26, 3, 3), "JAN", 1, "FEB", 2, "MAR", 3, "APR", 4, "MAY", 5, "JUN", 6, "JUL", 7, "AUG", 8, "SEP", 9, "OCT", 10, "NOV", 11, "DEC", 12), LEFT(Data!F26, 2)))</f>
        <v>45499</v>
      </c>
      <c r="G26" t="str">
        <f>IF(ISBLANK(Data!G26), "", Data!G26)</f>
        <v>FRI</v>
      </c>
      <c r="H26" t="str">
        <f>IF(ISBLANK(Data!H26), "", Data!H26)</f>
        <v>WI</v>
      </c>
      <c r="I26" t="str">
        <f>IF(ISBLANK(Data!I26), "", Data!I26)</f>
        <v>K</v>
      </c>
      <c r="J26" t="str">
        <f>IF(ISBLANK(Data!J26), "", Data!J26)</f>
        <v>TOS</v>
      </c>
      <c r="K26" s="2" cm="1">
        <f t="array" ref="K26">IF(ISBLANK(Data!K26), "", DATE(2000 + RIGHT(Data!K26, 2), _xlfn.SWITCH(MID(Data!K26, 3, 3), "JAN", 1, "FEB", 2, "MAR", 3, "APR", 4, "MAY", 5, "JUN", 6, "JUL", 7, "AUG", 8, "SEP", 9, "OCT", 10, "NOV", 11, "DEC", 12), LEFT(Data!K26, 2)))</f>
        <v>45505</v>
      </c>
      <c r="L26" t="str">
        <f>IF(ISBLANK(Data!L26), "", Data!L26)</f>
        <v>THU</v>
      </c>
      <c r="M26" t="str">
        <f>IF(ISBLANK(Data!M26), "", Data!M26)</f>
        <v>RETSLOFF,LINUS</v>
      </c>
      <c r="N26" t="str">
        <f>IF(ISBLANK(Data!N26), "", Data!N26)</f>
        <v>LY</v>
      </c>
      <c r="O26" s="2" cm="1">
        <f t="array" ref="O26">IF(ISBLANK(Data!O26), "", DATE(2000 + RIGHT(Data!O26, 2), _xlfn.SWITCH(MID(Data!O26, 3, 3), "JAN", 1, "FEB", 2, "MAR", 3, "APR", 4, "MAY", 5, "JUN", 6, "JUL", 7, "AUG", 8, "SEP", 9, "OCT", 10, "NOV", 11, "DEC", 12), LEFT(Data!O26, 2)))</f>
        <v>70860</v>
      </c>
      <c r="P26" t="str">
        <f>IF(ISBLANK(Data!P26), "", Data!P26)</f>
        <v>1XX1</v>
      </c>
      <c r="Q26" t="str">
        <f>IF(ISBLANK(Data!Q26), "", Data!Q26)</f>
        <v>726604214</v>
      </c>
      <c r="R26" t="str">
        <f>IF(ISBLANK(Data!R26), "", Data!R26)</f>
        <v>AV868109620005TE37697271</v>
      </c>
      <c r="S26" t="str">
        <f>IF(ISBLANK(Data!S26), "", Data!S26)</f>
        <v>CH</v>
      </c>
      <c r="T26" s="1" t="str">
        <f>IF(ISBLANK(Data!T26),"",(Data!T26))</f>
        <v/>
      </c>
      <c r="U26" t="str">
        <f>IF(ISBLANK(Data!U26), "", Data!U26)</f>
        <v/>
      </c>
      <c r="V26" t="str">
        <f>IF(ISBLANK(Data!V26), "", Data!V26)</f>
        <v/>
      </c>
      <c r="W26" t="str">
        <f>IF(ISBLANK(Data!W26), "", Data!W26)</f>
        <v/>
      </c>
      <c r="X26" t="str">
        <f>IF(ISBLANK(Data!X26), "", Data!X26)</f>
        <v/>
      </c>
      <c r="Y26" t="str">
        <f>IF(ISBLANK(Data!Y26), "", Data!Y26)</f>
        <v/>
      </c>
      <c r="Z26" t="str">
        <f>IF(ISBLANK(Data!Z26), "", Data!Z26)</f>
        <v>T/0151211Q/P/T6</v>
      </c>
      <c r="AA26" t="str">
        <f>IF(ISBLANK(Data!AA26), "", Data!AA26)</f>
        <v>+46721576658</v>
      </c>
      <c r="AB26" t="str">
        <f>IF(ISBLANK(Data!AB26), "", Data!AB26)</f>
        <v/>
      </c>
      <c r="AC26" t="str">
        <f>IF(ISBLANK(Data!AC26), "", Data!AC26)</f>
        <v>S606700</v>
      </c>
      <c r="AD26" t="str">
        <f>IF(ISBLANK(Data!AD26), "", Data!AD26)</f>
        <v/>
      </c>
      <c r="AE26" t="str">
        <f>IF(ISBLANK(Data!AE26), "", Data!AE26)</f>
        <v/>
      </c>
      <c r="AF26" s="7">
        <f>IF(ISBLANK(Data!AF26), 0, _xlfn.NUMBERVALUE(SUBSTITUTE(Data!AF26, ".", ",")))</f>
        <v>7025.01</v>
      </c>
      <c r="AG26" t="str">
        <f>IF(ISBLANK(Data!AG26), "", Data!AG26)</f>
        <v>NKR</v>
      </c>
      <c r="AH26" s="6">
        <f>IF(ISBLANK(Data!AH26), 0, _xlfn.NUMBERVALUE(SUBSTITUTE(Data!AH26, ".", ",")))</f>
        <v>7025.01</v>
      </c>
      <c r="AI26" s="7">
        <f>IF(ISBLANK(Data!AI26), "", _xlfn.NUMBERVALUE(SUBSTITUTE(Data!AI26, ".", ",")))</f>
        <v>12000</v>
      </c>
      <c r="AJ26" s="7">
        <f>IF(ISBLANK(Data!AJ26), "", _xlfn.NUMBERVALUE(SUBSTITUTE(Data!AJ26, ".", ",")))</f>
        <v>12000</v>
      </c>
      <c r="AK26" s="7" t="str">
        <f>IF(ISBLANK(Data!AK26), "", _xlfn.NUMBERVALUE(SUBSTITUTE(Data!AK26, ".", ",")))</f>
        <v/>
      </c>
      <c r="AL26">
        <f>IF(ISBLANK(Data!AL26), "", Data!AL26)</f>
        <v>0</v>
      </c>
      <c r="AM26" s="15">
        <f>Table2[[#This Row],[DATE_IN]]-Table2[[#This Row],[DATE_OUT]]</f>
        <v>6</v>
      </c>
      <c r="AN26" s="7" t="str">
        <f>IF(MID(RIGHT(Table2[[#This Row],[ADDR3]],3),1,1)=",",RIGHT(Table2[[#This Row],[ADDR3]],2),"")</f>
        <v/>
      </c>
      <c r="AO26" s="7" t="str">
        <f>MID(Table2[[#This Row],[RES]],11,2)</f>
        <v>SE</v>
      </c>
      <c r="AP26" s="7">
        <f>_xlfn.XLOOKUP(AG26,Table3[CURRENCY],Table3[CONVERSION RATE],0)*Table2[[#This Row],[ORIGINAL PRICE]]</f>
        <v>7025.01</v>
      </c>
      <c r="AQ26" s="7">
        <f>_xlfn.XLOOKUP(AG26,Table3[CURRENCY],Table3[CONVERSION RATE],0)*Table2[[#This Row],[ORIGINAL PREPAYMENT]]</f>
        <v>7025.01</v>
      </c>
      <c r="AR26" s="7"/>
      <c r="AS26" s="15"/>
    </row>
    <row r="27" spans="1:49" x14ac:dyDescent="0.25">
      <c r="A27" t="str">
        <f>IF(ISBLANK(Data!A27), "", Data!A27)</f>
        <v>A</v>
      </c>
      <c r="B27" s="2" cm="1">
        <f t="array" ref="B27">IF(ISBLANK(Data!B27), "", DATE(2000 + RIGHT(Data!B27, 2), _xlfn.SWITCH(MID(Data!B27, 3, 3), "JAN", 1, "FEB", 2, "MAR", 3, "APR", 4, "MAY", 5, "JUN", 6, "JUL", 7, "AUG", 8, "SEP", 9, "OCT", 10, "NOV", 11, "DEC", 12), LEFT(Data!B27, 2)))</f>
        <v>45434</v>
      </c>
      <c r="C27" t="str">
        <f>IF(ISBLANK(Data!C27), "", Data!C27)</f>
        <v>4811-1937-DK-6</v>
      </c>
      <c r="D27" t="str">
        <f>IF(ISBLANK(Data!D27), "", Data!D27)</f>
        <v/>
      </c>
      <c r="E27" t="str">
        <f>IF(ISBLANK(Data!E27), "", Data!E27)</f>
        <v>TOS</v>
      </c>
      <c r="F27" s="2" cm="1">
        <f t="array" ref="F27">IF(ISBLANK(Data!F27), "", DATE(2000 + RIGHT(Data!F27, 2), _xlfn.SWITCH(MID(Data!F27, 3, 3), "JAN", 1, "FEB", 2, "MAR", 3, "APR", 4, "MAY", 5, "JUN", 6, "JUL", 7, "AUG", 8, "SEP", 9, "OCT", 10, "NOV", 11, "DEC", 12), LEFT(Data!F27, 2)))</f>
        <v>45499</v>
      </c>
      <c r="G27" t="str">
        <f>IF(ISBLANK(Data!G27), "", Data!G27)</f>
        <v>FRI</v>
      </c>
      <c r="H27" t="str">
        <f>IF(ISBLANK(Data!H27), "", Data!H27)</f>
        <v>SK4452</v>
      </c>
      <c r="I27" t="str">
        <f>IF(ISBLANK(Data!I27), "", Data!I27)</f>
        <v>E</v>
      </c>
      <c r="J27" t="str">
        <f>IF(ISBLANK(Data!J27), "", Data!J27)</f>
        <v>TOS</v>
      </c>
      <c r="K27" s="2" cm="1">
        <f t="array" ref="K27">IF(ISBLANK(Data!K27), "", DATE(2000 + RIGHT(Data!K27, 2), _xlfn.SWITCH(MID(Data!K27, 3, 3), "JAN", 1, "FEB", 2, "MAR", 3, "APR", 4, "MAY", 5, "JUN", 6, "JUL", 7, "AUG", 8, "SEP", 9, "OCT", 10, "NOV", 11, "DEC", 12), LEFT(Data!K27, 2)))</f>
        <v>45506</v>
      </c>
      <c r="L27" t="str">
        <f>IF(ISBLANK(Data!L27), "", Data!L27)</f>
        <v>FRI</v>
      </c>
      <c r="M27" t="str">
        <f>IF(ISBLANK(Data!M27), "", Data!M27)</f>
        <v>ROSENGREEN,MOGENS KJELGAARD</v>
      </c>
      <c r="N27" t="str">
        <f>IF(ISBLANK(Data!N27), "", Data!N27)</f>
        <v>LY</v>
      </c>
      <c r="O27" s="2" t="str" cm="1">
        <f t="array" ref="O27">IF(ISBLANK(Data!O27), "", DATE(2000 + RIGHT(Data!O27, 2), _xlfn.SWITCH(MID(Data!O27, 3, 3), "JAN", 1, "FEB", 2, "MAR", 3, "APR", 4, "MAY", 5, "JUN", 6, "JUL", 7, "AUG", 8, "SEP", 9, "OCT", 10, "NOV", 11, "DEC", 12), LEFT(Data!O27, 2)))</f>
        <v/>
      </c>
      <c r="P27" t="str">
        <f>IF(ISBLANK(Data!P27), "", Data!P27)</f>
        <v>10X1</v>
      </c>
      <c r="Q27" t="str">
        <f>IF(ISBLANK(Data!Q27), "", Data!Q27)</f>
        <v>10507527</v>
      </c>
      <c r="R27" t="str">
        <f>IF(ISBLANK(Data!R27), "", Data!R27)</f>
        <v>AV864097940018TE48111937</v>
      </c>
      <c r="S27" t="str">
        <f>IF(ISBLANK(Data!S27), "", Data!S27)</f>
        <v>CH</v>
      </c>
      <c r="T27" s="1" t="str">
        <f>IF(ISBLANK(Data!T27),"",(Data!T27))</f>
        <v/>
      </c>
      <c r="U27" t="str">
        <f>IF(ISBLANK(Data!U27), "", Data!U27)</f>
        <v/>
      </c>
      <c r="V27" t="str">
        <f>IF(ISBLANK(Data!V27), "", Data!V27)</f>
        <v/>
      </c>
      <c r="W27" t="str">
        <f>IF(ISBLANK(Data!W27), "", Data!W27)</f>
        <v/>
      </c>
      <c r="X27" t="str">
        <f>IF(ISBLANK(Data!X27), "", Data!X27)</f>
        <v/>
      </c>
      <c r="Y27" t="str">
        <f>IF(ISBLANK(Data!Y27), "", Data!Y27)</f>
        <v/>
      </c>
      <c r="Z27" t="str">
        <f>IF(ISBLANK(Data!Z27), "", Data!Z27)</f>
        <v>T/0117353M/P/QI</v>
      </c>
      <c r="AA27" t="str">
        <f>IF(ISBLANK(Data!AA27), "", Data!AA27)</f>
        <v/>
      </c>
      <c r="AB27" t="str">
        <f>IF(ISBLANK(Data!AB27), "", Data!AB27)</f>
        <v/>
      </c>
      <c r="AC27" t="str">
        <f>IF(ISBLANK(Data!AC27), "", Data!AC27)</f>
        <v>R065201</v>
      </c>
      <c r="AD27" t="str">
        <f>IF(ISBLANK(Data!AD27), "", Data!AD27)</f>
        <v/>
      </c>
      <c r="AE27" t="str">
        <f>IF(ISBLANK(Data!AE27), "", Data!AE27)</f>
        <v/>
      </c>
      <c r="AF27" s="7">
        <f>IF(ISBLANK(Data!AF27), 0, _xlfn.NUMBERVALUE(SUBSTITUTE(Data!AF27, ".", ",")))</f>
        <v>15716.51</v>
      </c>
      <c r="AG27" t="str">
        <f>IF(ISBLANK(Data!AG27), "", Data!AG27)</f>
        <v>NKR</v>
      </c>
      <c r="AH27" s="6">
        <f>IF(ISBLANK(Data!AH27), 0, _xlfn.NUMBERVALUE(SUBSTITUTE(Data!AH27, ".", ",")))</f>
        <v>15716.51</v>
      </c>
      <c r="AI27" s="7">
        <f>IF(ISBLANK(Data!AI27), "", _xlfn.NUMBERVALUE(SUBSTITUTE(Data!AI27, ".", ",")))</f>
        <v>12000</v>
      </c>
      <c r="AJ27" s="7">
        <f>IF(ISBLANK(Data!AJ27), "", _xlfn.NUMBERVALUE(SUBSTITUTE(Data!AJ27, ".", ",")))</f>
        <v>12000</v>
      </c>
      <c r="AK27" s="7" t="str">
        <f>IF(ISBLANK(Data!AK27), "", _xlfn.NUMBERVALUE(SUBSTITUTE(Data!AK27, ".", ",")))</f>
        <v/>
      </c>
      <c r="AL27">
        <f>IF(ISBLANK(Data!AL27), "", Data!AL27)</f>
        <v>0</v>
      </c>
      <c r="AM27" s="15">
        <f>Table2[[#This Row],[DATE_IN]]-Table2[[#This Row],[DATE_OUT]]</f>
        <v>7</v>
      </c>
      <c r="AN27" s="7" t="str">
        <f>IF(MID(RIGHT(Table2[[#This Row],[ADDR3]],3),1,1)=",",RIGHT(Table2[[#This Row],[ADDR3]],2),"")</f>
        <v/>
      </c>
      <c r="AO27" s="7" t="str">
        <f>MID(Table2[[#This Row],[RES]],11,2)</f>
        <v>DK</v>
      </c>
      <c r="AP27" s="7">
        <f>_xlfn.XLOOKUP(AG27,Table3[CURRENCY],Table3[CONVERSION RATE],0)*Table2[[#This Row],[ORIGINAL PRICE]]</f>
        <v>15716.51</v>
      </c>
      <c r="AQ27" s="7">
        <f>_xlfn.XLOOKUP(AG27,Table3[CURRENCY],Table3[CONVERSION RATE],0)*Table2[[#This Row],[ORIGINAL PREPAYMENT]]</f>
        <v>15716.51</v>
      </c>
      <c r="AR27" s="7"/>
      <c r="AS27" s="15"/>
    </row>
    <row r="28" spans="1:49" x14ac:dyDescent="0.25">
      <c r="A28" t="str">
        <f>IF(ISBLANK(Data!A28), "", Data!A28)</f>
        <v>A</v>
      </c>
      <c r="B28" s="2" cm="1">
        <f t="array" ref="B28">IF(ISBLANK(Data!B28), "", DATE(2000 + RIGHT(Data!B28, 2), _xlfn.SWITCH(MID(Data!B28, 3, 3), "JAN", 1, "FEB", 2, "MAR", 3, "APR", 4, "MAY", 5, "JUN", 6, "JUL", 7, "AUG", 8, "SEP", 9, "OCT", 10, "NOV", 11, "DEC", 12), LEFT(Data!B28, 2)))</f>
        <v>45482</v>
      </c>
      <c r="C28" t="str">
        <f>IF(ISBLANK(Data!C28), "", Data!C28)</f>
        <v>0271-7356-FR-5</v>
      </c>
      <c r="D28" t="str">
        <f>IF(ISBLANK(Data!D28), "", Data!D28)</f>
        <v>8LH39R</v>
      </c>
      <c r="E28" t="str">
        <f>IF(ISBLANK(Data!E28), "", Data!E28)</f>
        <v>TOS</v>
      </c>
      <c r="F28" s="2" cm="1">
        <f t="array" ref="F28">IF(ISBLANK(Data!F28), "", DATE(2000 + RIGHT(Data!F28, 2), _xlfn.SWITCH(MID(Data!F28, 3, 3), "JAN", 1, "FEB", 2, "MAR", 3, "APR", 4, "MAY", 5, "JUN", 6, "JUL", 7, "AUG", 8, "SEP", 9, "OCT", 10, "NOV", 11, "DEC", 12), LEFT(Data!F28, 2)))</f>
        <v>45500</v>
      </c>
      <c r="G28" t="str">
        <f>IF(ISBLANK(Data!G28), "", Data!G28)</f>
        <v>SAT</v>
      </c>
      <c r="H28" t="str">
        <f>IF(ISBLANK(Data!H28), "", Data!H28)</f>
        <v>SK4418</v>
      </c>
      <c r="I28" t="str">
        <f>IF(ISBLANK(Data!I28), "", Data!I28)</f>
        <v>E</v>
      </c>
      <c r="J28" t="str">
        <f>IF(ISBLANK(Data!J28), "", Data!J28)</f>
        <v>TOS</v>
      </c>
      <c r="K28" s="2" cm="1">
        <f t="array" ref="K28">IF(ISBLANK(Data!K28), "", DATE(2000 + RIGHT(Data!K28, 2), _xlfn.SWITCH(MID(Data!K28, 3, 3), "JAN", 1, "FEB", 2, "MAR", 3, "APR", 4, "MAY", 5, "JUN", 6, "JUL", 7, "AUG", 8, "SEP", 9, "OCT", 10, "NOV", 11, "DEC", 12), LEFT(Data!K28, 2)))</f>
        <v>45506</v>
      </c>
      <c r="L28" t="str">
        <f>IF(ISBLANK(Data!L28), "", Data!L28)</f>
        <v>FRI</v>
      </c>
      <c r="M28" t="str">
        <f>IF(ISBLANK(Data!M28), "", Data!M28)</f>
        <v>AMIOT,FABIENNE,MME</v>
      </c>
      <c r="N28" t="str">
        <f>IF(ISBLANK(Data!N28), "", Data!N28)</f>
        <v>LJ</v>
      </c>
      <c r="O28" s="2" cm="1">
        <f t="array" ref="O28">IF(ISBLANK(Data!O28), "", DATE(2000 + RIGHT(Data!O28, 2), _xlfn.SWITCH(MID(Data!O28, 3, 3), "JAN", 1, "FEB", 2, "MAR", 3, "APR", 4, "MAY", 5, "JUN", 6, "JUL", 7, "AUG", 8, "SEP", 9, "OCT", 10, "NOV", 11, "DEC", 12), LEFT(Data!O28, 2)))</f>
        <v>63409</v>
      </c>
      <c r="P28" t="str">
        <f>IF(ISBLANK(Data!P28), "", Data!P28)</f>
        <v>3003</v>
      </c>
      <c r="Q28" t="str">
        <f>IF(ISBLANK(Data!Q28), "", Data!Q28)</f>
        <v>M/422517</v>
      </c>
      <c r="R28" t="str">
        <f>IF(ISBLANK(Data!R28), "", Data!R28)</f>
        <v>AV898110190003TE94531910</v>
      </c>
      <c r="S28" t="str">
        <f>IF(ISBLANK(Data!S28), "", Data!S28)</f>
        <v>CH</v>
      </c>
      <c r="T28" s="1" t="str">
        <f>IF(ISBLANK(Data!T28),"",(Data!T28))</f>
        <v/>
      </c>
      <c r="U28" t="str">
        <f>IF(ISBLANK(Data!U28), "", Data!U28)</f>
        <v/>
      </c>
      <c r="V28" t="str">
        <f>IF(ISBLANK(Data!V28), "", Data!V28)</f>
        <v>19 RUE DE FREPILLON</v>
      </c>
      <c r="W28" t="str">
        <f>IF(ISBLANK(Data!W28), "", Data!W28)</f>
        <v/>
      </c>
      <c r="X28" t="str">
        <f>IF(ISBLANK(Data!X28), "", Data!X28)</f>
        <v>95540,MERY SUR OISE,FR</v>
      </c>
      <c r="Y28" t="str">
        <f>IF(ISBLANK(Data!Y28), "", Data!Y28)</f>
        <v>FRXX910495320149</v>
      </c>
      <c r="Z28" t="str">
        <f>IF(ISBLANK(Data!Z28), "", Data!Z28)</f>
        <v>T/0104786R/P/N5</v>
      </c>
      <c r="AA28" t="str">
        <f>IF(ISBLANK(Data!AA28), "", Data!AA28)</f>
        <v>+3-3617751207</v>
      </c>
      <c r="AB28" t="str">
        <f>IF(ISBLANK(Data!AB28), "", Data!AB28)</f>
        <v>OCI/CP2/</v>
      </c>
      <c r="AC28" t="str">
        <f>IF(ISBLANK(Data!AC28), "", Data!AC28)</f>
        <v/>
      </c>
      <c r="AD28" t="str">
        <f>IF(ISBLANK(Data!AD28), "", Data!AD28)</f>
        <v/>
      </c>
      <c r="AE28" t="str">
        <f>IF(ISBLANK(Data!AE28), "", Data!AE28)</f>
        <v/>
      </c>
      <c r="AF28" s="7">
        <f>IF(ISBLANK(Data!AF28), 0, _xlfn.NUMBERVALUE(SUBSTITUTE(Data!AF28, ".", ",")))</f>
        <v>1242.4000000000001</v>
      </c>
      <c r="AG28" t="str">
        <f>IF(ISBLANK(Data!AG28), "", Data!AG28)</f>
        <v>EUR</v>
      </c>
      <c r="AH28" s="6">
        <f>IF(ISBLANK(Data!AH28), 0, _xlfn.NUMBERVALUE(SUBSTITUTE(Data!AH28, ".", ",")))</f>
        <v>1241.9100000000001</v>
      </c>
      <c r="AI28" s="7">
        <f>IF(ISBLANK(Data!AI28), "", _xlfn.NUMBERVALUE(SUBSTITUTE(Data!AI28, ".", ",")))</f>
        <v>0</v>
      </c>
      <c r="AJ28" s="7">
        <f>IF(ISBLANK(Data!AJ28), "", _xlfn.NUMBERVALUE(SUBSTITUTE(Data!AJ28, ".", ",")))</f>
        <v>0</v>
      </c>
      <c r="AK28" s="7" t="str">
        <f>IF(ISBLANK(Data!AK28), "", _xlfn.NUMBERVALUE(SUBSTITUTE(Data!AK28, ".", ",")))</f>
        <v/>
      </c>
      <c r="AL28">
        <f>IF(ISBLANK(Data!AL28), "", Data!AL28)</f>
        <v>0</v>
      </c>
      <c r="AM28" s="15">
        <f>Table2[[#This Row],[DATE_IN]]-Table2[[#This Row],[DATE_OUT]]</f>
        <v>6</v>
      </c>
      <c r="AN28" s="7" t="str">
        <f>IF(MID(RIGHT(Table2[[#This Row],[ADDR3]],3),1,1)=",",RIGHT(Table2[[#This Row],[ADDR3]],2),"")</f>
        <v>FR</v>
      </c>
      <c r="AO28" s="7" t="str">
        <f>MID(Table2[[#This Row],[RES]],11,2)</f>
        <v>FR</v>
      </c>
      <c r="AP28" s="7">
        <f>_xlfn.XLOOKUP(AG28,Table3[CURRENCY],Table3[CONVERSION RATE],0)*Table2[[#This Row],[ORIGINAL PRICE]]</f>
        <v>14865.662700000003</v>
      </c>
      <c r="AQ28" s="7">
        <f>_xlfn.XLOOKUP(AG28,Table3[CURRENCY],Table3[CONVERSION RATE],0)*Table2[[#This Row],[ORIGINAL PREPAYMENT]]</f>
        <v>14871.528000000002</v>
      </c>
      <c r="AR28" s="7"/>
      <c r="AS28" s="15"/>
    </row>
    <row r="29" spans="1:49" x14ac:dyDescent="0.25">
      <c r="A29" t="str">
        <f>IF(ISBLANK(Data!A29), "", Data!A29)</f>
        <v>A</v>
      </c>
      <c r="B29" s="2" cm="1">
        <f t="array" ref="B29">IF(ISBLANK(Data!B29), "", DATE(2000 + RIGHT(Data!B29, 2), _xlfn.SWITCH(MID(Data!B29, 3, 3), "JAN", 1, "FEB", 2, "MAR", 3, "APR", 4, "MAY", 5, "JUN", 6, "JUL", 7, "AUG", 8, "SEP", 9, "OCT", 10, "NOV", 11, "DEC", 12), LEFT(Data!B29, 2)))</f>
        <v>45494</v>
      </c>
      <c r="C29" t="str">
        <f>IF(ISBLANK(Data!C29), "", Data!C29)</f>
        <v>0390-8427-DE-5</v>
      </c>
      <c r="D29" t="str">
        <f>IF(ISBLANK(Data!D29), "", Data!D29)</f>
        <v/>
      </c>
      <c r="E29" t="str">
        <f>IF(ISBLANK(Data!E29), "", Data!E29)</f>
        <v>TOS</v>
      </c>
      <c r="F29" s="2" cm="1">
        <f t="array" ref="F29">IF(ISBLANK(Data!F29), "", DATE(2000 + RIGHT(Data!F29, 2), _xlfn.SWITCH(MID(Data!F29, 3, 3), "JAN", 1, "FEB", 2, "MAR", 3, "APR", 4, "MAY", 5, "JUN", 6, "JUL", 7, "AUG", 8, "SEP", 9, "OCT", 10, "NOV", 11, "DEC", 12), LEFT(Data!F29, 2)))</f>
        <v>45500</v>
      </c>
      <c r="G29" t="str">
        <f>IF(ISBLANK(Data!G29), "", Data!G29)</f>
        <v>SAT</v>
      </c>
      <c r="H29" t="str">
        <f>IF(ISBLANK(Data!H29), "", Data!H29)</f>
        <v>WI</v>
      </c>
      <c r="I29" t="str">
        <f>IF(ISBLANK(Data!I29), "", Data!I29)</f>
        <v>I</v>
      </c>
      <c r="J29" t="str">
        <f>IF(ISBLANK(Data!J29), "", Data!J29)</f>
        <v>TOS</v>
      </c>
      <c r="K29" s="2" cm="1">
        <f t="array" ref="K29">IF(ISBLANK(Data!K29), "", DATE(2000 + RIGHT(Data!K29, 2), _xlfn.SWITCH(MID(Data!K29, 3, 3), "JAN", 1, "FEB", 2, "MAR", 3, "APR", 4, "MAY", 5, "JUN", 6, "JUL", 7, "AUG", 8, "SEP", 9, "OCT", 10, "NOV", 11, "DEC", 12), LEFT(Data!K29, 2)))</f>
        <v>45503</v>
      </c>
      <c r="L29" t="str">
        <f>IF(ISBLANK(Data!L29), "", Data!L29)</f>
        <v>TUE</v>
      </c>
      <c r="M29" t="str">
        <f>IF(ISBLANK(Data!M29), "", Data!M29)</f>
        <v>BANERJEE,KAUSTUBH</v>
      </c>
      <c r="N29" t="str">
        <f>IF(ISBLANK(Data!N29), "", Data!N29)</f>
        <v>P6</v>
      </c>
      <c r="O29" s="2" cm="1">
        <f t="array" ref="O29">IF(ISBLANK(Data!O29), "", DATE(2000 + RIGHT(Data!O29, 2), _xlfn.SWITCH(MID(Data!O29, 3, 3), "JAN", 1, "FEB", 2, "MAR", 3, "APR", 4, "MAY", 5, "JUN", 6, "JUL", 7, "AUG", 8, "SEP", 9, "OCT", 10, "NOV", 11, "DEC", 12), LEFT(Data!O29, 2)))</f>
        <v>70860</v>
      </c>
      <c r="P29" t="str">
        <f>IF(ISBLANK(Data!P29), "", Data!P29)</f>
        <v>1XX1</v>
      </c>
      <c r="Q29" t="str">
        <f>IF(ISBLANK(Data!Q29), "", Data!Q29)</f>
        <v>786257098</v>
      </c>
      <c r="R29" t="str">
        <f>IF(ISBLANK(Data!R29), "", Data!R29)</f>
        <v>AV868109400002TE03908427</v>
      </c>
      <c r="S29" t="str">
        <f>IF(ISBLANK(Data!S29), "", Data!S29)</f>
        <v>CH</v>
      </c>
      <c r="T29" s="1" t="str">
        <f>IF(ISBLANK(Data!T29),"",(Data!T29))</f>
        <v/>
      </c>
      <c r="U29" t="str">
        <f>IF(ISBLANK(Data!U29), "", Data!U29)</f>
        <v/>
      </c>
      <c r="V29" t="str">
        <f>IF(ISBLANK(Data!V29), "", Data!V29)</f>
        <v/>
      </c>
      <c r="W29" t="str">
        <f>IF(ISBLANK(Data!W29), "", Data!W29)</f>
        <v/>
      </c>
      <c r="X29" t="str">
        <f>IF(ISBLANK(Data!X29), "", Data!X29)</f>
        <v/>
      </c>
      <c r="Y29" t="str">
        <f>IF(ISBLANK(Data!Y29), "", Data!Y29)</f>
        <v/>
      </c>
      <c r="Z29" t="str">
        <f>IF(ISBLANK(Data!Z29), "", Data!Z29)</f>
        <v>T/0151196Q/P/T6</v>
      </c>
      <c r="AA29" t="str">
        <f>IF(ISBLANK(Data!AA29), "", Data!AA29)</f>
        <v>+491-7687607517</v>
      </c>
      <c r="AB29" t="str">
        <f>IF(ISBLANK(Data!AB29), "", Data!AB29)</f>
        <v/>
      </c>
      <c r="AC29" t="str">
        <f>IF(ISBLANK(Data!AC29), "", Data!AC29)</f>
        <v>S606700</v>
      </c>
      <c r="AD29" t="str">
        <f>IF(ISBLANK(Data!AD29), "", Data!AD29)</f>
        <v/>
      </c>
      <c r="AE29" t="str">
        <f>IF(ISBLANK(Data!AE29), "", Data!AE29)</f>
        <v/>
      </c>
      <c r="AF29" s="7">
        <f>IF(ISBLANK(Data!AF29), 0, _xlfn.NUMBERVALUE(SUBSTITUTE(Data!AF29, ".", ",")))</f>
        <v>283.08999999999997</v>
      </c>
      <c r="AG29" t="str">
        <f>IF(ISBLANK(Data!AG29), "", Data!AG29)</f>
        <v>EUR</v>
      </c>
      <c r="AH29" s="6">
        <f>IF(ISBLANK(Data!AH29), 0, _xlfn.NUMBERVALUE(SUBSTITUTE(Data!AH29, ".", ",")))</f>
        <v>386.35</v>
      </c>
      <c r="AI29" s="7">
        <f>IF(ISBLANK(Data!AI29), "", _xlfn.NUMBERVALUE(SUBSTITUTE(Data!AI29, ".", ",")))</f>
        <v>12000</v>
      </c>
      <c r="AJ29" s="7">
        <f>IF(ISBLANK(Data!AJ29), "", _xlfn.NUMBERVALUE(SUBSTITUTE(Data!AJ29, ".", ",")))</f>
        <v>12000</v>
      </c>
      <c r="AK29" s="7" t="str">
        <f>IF(ISBLANK(Data!AK29), "", _xlfn.NUMBERVALUE(SUBSTITUTE(Data!AK29, ".", ",")))</f>
        <v/>
      </c>
      <c r="AL29">
        <f>IF(ISBLANK(Data!AL29), "", Data!AL29)</f>
        <v>0</v>
      </c>
      <c r="AM29" s="15">
        <f>Table2[[#This Row],[DATE_IN]]-Table2[[#This Row],[DATE_OUT]]</f>
        <v>3</v>
      </c>
      <c r="AN29" s="7" t="str">
        <f>IF(MID(RIGHT(Table2[[#This Row],[ADDR3]],3),1,1)=",",RIGHT(Table2[[#This Row],[ADDR3]],2),"")</f>
        <v/>
      </c>
      <c r="AO29" s="7" t="str">
        <f>MID(Table2[[#This Row],[RES]],11,2)</f>
        <v>DE</v>
      </c>
      <c r="AP29" s="7">
        <f>_xlfn.XLOOKUP(AG29,Table3[CURRENCY],Table3[CONVERSION RATE],0)*Table2[[#This Row],[ORIGINAL PRICE]]</f>
        <v>4624.6095000000005</v>
      </c>
      <c r="AQ29" s="7">
        <f>_xlfn.XLOOKUP(AG29,Table3[CURRENCY],Table3[CONVERSION RATE],0)*Table2[[#This Row],[ORIGINAL PREPAYMENT]]</f>
        <v>3388.5872999999997</v>
      </c>
      <c r="AR29" s="7"/>
      <c r="AS29" s="15"/>
    </row>
    <row r="30" spans="1:49" x14ac:dyDescent="0.25">
      <c r="A30" t="str">
        <f>IF(ISBLANK(Data!A30), "", Data!A30)</f>
        <v>A</v>
      </c>
      <c r="B30" s="2" cm="1">
        <f t="array" ref="B30">IF(ISBLANK(Data!B30), "", DATE(2000 + RIGHT(Data!B30, 2), _xlfn.SWITCH(MID(Data!B30, 3, 3), "JAN", 1, "FEB", 2, "MAR", 3, "APR", 4, "MAY", 5, "JUN", 6, "JUL", 7, "AUG", 8, "SEP", 9, "OCT", 10, "NOV", 11, "DEC", 12), LEFT(Data!B30, 2)))</f>
        <v>45496</v>
      </c>
      <c r="C30" t="str">
        <f>IF(ISBLANK(Data!C30), "", Data!C30)</f>
        <v>0406-6774-NO-5</v>
      </c>
      <c r="D30" t="str">
        <f>IF(ISBLANK(Data!D30), "", Data!D30)</f>
        <v>7JR884</v>
      </c>
      <c r="E30" t="str">
        <f>IF(ISBLANK(Data!E30), "", Data!E30)</f>
        <v>TOS</v>
      </c>
      <c r="F30" s="2" cm="1">
        <f t="array" ref="F30">IF(ISBLANK(Data!F30), "", DATE(2000 + RIGHT(Data!F30, 2), _xlfn.SWITCH(MID(Data!F30, 3, 3), "JAN", 1, "FEB", 2, "MAR", 3, "APR", 4, "MAY", 5, "JUN", 6, "JUL", 7, "AUG", 8, "SEP", 9, "OCT", 10, "NOV", 11, "DEC", 12), LEFT(Data!F30, 2)))</f>
        <v>45500</v>
      </c>
      <c r="G30" t="str">
        <f>IF(ISBLANK(Data!G30), "", Data!G30)</f>
        <v>SAT</v>
      </c>
      <c r="H30" t="str">
        <f>IF(ISBLANK(Data!H30), "", Data!H30)</f>
        <v/>
      </c>
      <c r="I30" t="str">
        <f>IF(ISBLANK(Data!I30), "", Data!I30)</f>
        <v>H</v>
      </c>
      <c r="J30" t="str">
        <f>IF(ISBLANK(Data!J30), "", Data!J30)</f>
        <v>TOS</v>
      </c>
      <c r="K30" s="2" cm="1">
        <f t="array" ref="K30">IF(ISBLANK(Data!K30), "", DATE(2000 + RIGHT(Data!K30, 2), _xlfn.SWITCH(MID(Data!K30, 3, 3), "JAN", 1, "FEB", 2, "MAR", 3, "APR", 4, "MAY", 5, "JUN", 6, "JUL", 7, "AUG", 8, "SEP", 9, "OCT", 10, "NOV", 11, "DEC", 12), LEFT(Data!K30, 2)))</f>
        <v>45507</v>
      </c>
      <c r="L30" t="str">
        <f>IF(ISBLANK(Data!L30), "", Data!L30)</f>
        <v>SAT</v>
      </c>
      <c r="M30" t="str">
        <f>IF(ISBLANK(Data!M30), "", Data!M30)</f>
        <v>BOELLING,BENEDICTE,HERR</v>
      </c>
      <c r="N30" t="str">
        <f>IF(ISBLANK(Data!N30), "", Data!N30)</f>
        <v>JG</v>
      </c>
      <c r="O30" s="2" cm="1">
        <f t="array" ref="O30">IF(ISBLANK(Data!O30), "", DATE(2000 + RIGHT(Data!O30, 2), _xlfn.SWITCH(MID(Data!O30, 3, 3), "JAN", 1, "FEB", 2, "MAR", 3, "APR", 4, "MAY", 5, "JUN", 6, "JUL", 7, "AUG", 8, "SEP", 9, "OCT", 10, "NOV", 11, "DEC", 12), LEFT(Data!O30, 2)))</f>
        <v>66125</v>
      </c>
      <c r="P30" t="str">
        <f>IF(ISBLANK(Data!P30), "", Data!P30)</f>
        <v>1001</v>
      </c>
      <c r="Q30" t="str">
        <f>IF(ISBLANK(Data!Q30), "", Data!Q30)</f>
        <v>M/046899</v>
      </c>
      <c r="R30" t="str">
        <f>IF(ISBLANK(Data!R30), "", Data!R30)</f>
        <v>AV898110510002TE94659657</v>
      </c>
      <c r="S30" t="str">
        <f>IF(ISBLANK(Data!S30), "", Data!S30)</f>
        <v>CH</v>
      </c>
      <c r="T30" s="1" t="str">
        <f>IF(ISBLANK(Data!T30),"",(Data!T30))</f>
        <v/>
      </c>
      <c r="U30" t="str">
        <f>IF(ISBLANK(Data!U30), "", Data!U30)</f>
        <v/>
      </c>
      <c r="V30" t="str">
        <f>IF(ISBLANK(Data!V30), "", Data!V30)</f>
        <v>SANNERGATA 5A</v>
      </c>
      <c r="W30" t="str">
        <f>IF(ISBLANK(Data!W30), "", Data!W30)</f>
        <v/>
      </c>
      <c r="X30" t="str">
        <f>IF(ISBLANK(Data!X30), "", Data!X30)</f>
        <v>0557,OSLO                  ,NO</v>
      </c>
      <c r="Y30" t="str">
        <f>IF(ISBLANK(Data!Y30), "", Data!Y30)</f>
        <v>NOXX92241025693</v>
      </c>
      <c r="Z30" t="str">
        <f>IF(ISBLANK(Data!Z30), "", Data!Z30)</f>
        <v>T/0105103R/P/N5</v>
      </c>
      <c r="AA30" t="str">
        <f>IF(ISBLANK(Data!AA30), "", Data!AA30)</f>
        <v>+-4799248970</v>
      </c>
      <c r="AB30" t="str">
        <f>IF(ISBLANK(Data!AB30), "", Data!AB30)</f>
        <v>CP1/</v>
      </c>
      <c r="AC30" t="str">
        <f>IF(ISBLANK(Data!AC30), "", Data!AC30)</f>
        <v/>
      </c>
      <c r="AD30" t="str">
        <f>IF(ISBLANK(Data!AD30), "", Data!AD30)</f>
        <v/>
      </c>
      <c r="AE30" t="str">
        <f>IF(ISBLANK(Data!AE30), "", Data!AE30)</f>
        <v/>
      </c>
      <c r="AF30" s="7">
        <f>IF(ISBLANK(Data!AF30), 0, _xlfn.NUMBERVALUE(SUBSTITUTE(Data!AF30, ".", ",")))</f>
        <v>11131.9</v>
      </c>
      <c r="AG30" t="str">
        <f>IF(ISBLANK(Data!AG30), "", Data!AG30)</f>
        <v>NKR</v>
      </c>
      <c r="AH30" s="6">
        <f>IF(ISBLANK(Data!AH30), 0, _xlfn.NUMBERVALUE(SUBSTITUTE(Data!AH30, ".", ",")))</f>
        <v>11131.9</v>
      </c>
      <c r="AI30" s="7">
        <f>IF(ISBLANK(Data!AI30), "", _xlfn.NUMBERVALUE(SUBSTITUTE(Data!AI30, ".", ",")))</f>
        <v>12000</v>
      </c>
      <c r="AJ30" s="7">
        <f>IF(ISBLANK(Data!AJ30), "", _xlfn.NUMBERVALUE(SUBSTITUTE(Data!AJ30, ".", ",")))</f>
        <v>12000</v>
      </c>
      <c r="AK30" s="7" t="str">
        <f>IF(ISBLANK(Data!AK30), "", _xlfn.NUMBERVALUE(SUBSTITUTE(Data!AK30, ".", ",")))</f>
        <v/>
      </c>
      <c r="AL30">
        <f>IF(ISBLANK(Data!AL30), "", Data!AL30)</f>
        <v>0</v>
      </c>
      <c r="AM30" s="15">
        <f>Table2[[#This Row],[DATE_IN]]-Table2[[#This Row],[DATE_OUT]]</f>
        <v>7</v>
      </c>
      <c r="AN30" s="7" t="str">
        <f>IF(MID(RIGHT(Table2[[#This Row],[ADDR3]],3),1,1)=",",RIGHT(Table2[[#This Row],[ADDR3]],2),"")</f>
        <v>NO</v>
      </c>
      <c r="AO30" s="7" t="str">
        <f>MID(Table2[[#This Row],[RES]],11,2)</f>
        <v>NO</v>
      </c>
      <c r="AP30" s="7">
        <f>_xlfn.XLOOKUP(AG30,Table3[CURRENCY],Table3[CONVERSION RATE],0)*Table2[[#This Row],[ORIGINAL PRICE]]</f>
        <v>11131.9</v>
      </c>
      <c r="AQ30" s="7">
        <f>_xlfn.XLOOKUP(AG30,Table3[CURRENCY],Table3[CONVERSION RATE],0)*Table2[[#This Row],[ORIGINAL PREPAYMENT]]</f>
        <v>11131.9</v>
      </c>
      <c r="AR30" s="7"/>
      <c r="AS30" s="15"/>
      <c r="AW30" s="16"/>
    </row>
    <row r="31" spans="1:49" x14ac:dyDescent="0.25">
      <c r="A31" t="str">
        <f>IF(ISBLANK(Data!A31), "", Data!A31)</f>
        <v>A</v>
      </c>
      <c r="B31" s="2" cm="1">
        <f t="array" ref="B31">IF(ISBLANK(Data!B31), "", DATE(2000 + RIGHT(Data!B31, 2), _xlfn.SWITCH(MID(Data!B31, 3, 3), "JAN", 1, "FEB", 2, "MAR", 3, "APR", 4, "MAY", 5, "JUN", 6, "JUL", 7, "AUG", 8, "SEP", 9, "OCT", 10, "NOV", 11, "DEC", 12), LEFT(Data!B31, 2)))</f>
        <v>45497</v>
      </c>
      <c r="C31" t="str">
        <f>IF(ISBLANK(Data!C31), "", Data!C31)</f>
        <v>0418-8027-NL-4</v>
      </c>
      <c r="D31" t="str">
        <f>IF(ISBLANK(Data!D31), "", Data!D31)</f>
        <v/>
      </c>
      <c r="E31" t="str">
        <f>IF(ISBLANK(Data!E31), "", Data!E31)</f>
        <v>TOS</v>
      </c>
      <c r="F31" s="2" cm="1">
        <f t="array" ref="F31">IF(ISBLANK(Data!F31), "", DATE(2000 + RIGHT(Data!F31, 2), _xlfn.SWITCH(MID(Data!F31, 3, 3), "JAN", 1, "FEB", 2, "MAR", 3, "APR", 4, "MAY", 5, "JUN", 6, "JUL", 7, "AUG", 8, "SEP", 9, "OCT", 10, "NOV", 11, "DEC", 12), LEFT(Data!F31, 2)))</f>
        <v>45500</v>
      </c>
      <c r="G31" t="str">
        <f>IF(ISBLANK(Data!G31), "", Data!G31)</f>
        <v>SAT</v>
      </c>
      <c r="H31" t="str">
        <f>IF(ISBLANK(Data!H31), "", Data!H31)</f>
        <v/>
      </c>
      <c r="I31" t="str">
        <f>IF(ISBLANK(Data!I31), "", Data!I31)</f>
        <v>G</v>
      </c>
      <c r="J31" t="str">
        <f>IF(ISBLANK(Data!J31), "", Data!J31)</f>
        <v>TOS</v>
      </c>
      <c r="K31" s="2" cm="1">
        <f t="array" ref="K31">IF(ISBLANK(Data!K31), "", DATE(2000 + RIGHT(Data!K31, 2), _xlfn.SWITCH(MID(Data!K31, 3, 3), "JAN", 1, "FEB", 2, "MAR", 3, "APR", 4, "MAY", 5, "JUN", 6, "JUL", 7, "AUG", 8, "SEP", 9, "OCT", 10, "NOV", 11, "DEC", 12), LEFT(Data!K31, 2)))</f>
        <v>45504</v>
      </c>
      <c r="L31" t="str">
        <f>IF(ISBLANK(Data!L31), "", Data!L31)</f>
        <v>WED</v>
      </c>
      <c r="M31" t="str">
        <f>IF(ISBLANK(Data!M31), "", Data!M31)</f>
        <v>CHRISTENSEN,THOMAS</v>
      </c>
      <c r="N31" t="str">
        <f>IF(ISBLANK(Data!N31), "", Data!N31)</f>
        <v>P6</v>
      </c>
      <c r="O31" s="2" t="str" cm="1">
        <f t="array" ref="O31">IF(ISBLANK(Data!O31), "", DATE(2000 + RIGHT(Data!O31, 2), _xlfn.SWITCH(MID(Data!O31, 3, 3), "JAN", 1, "FEB", 2, "MAR", 3, "APR", 4, "MAY", 5, "JUN", 6, "JUL", 7, "AUG", 8, "SEP", 9, "OCT", 10, "NOV", 11, "DEC", 12), LEFT(Data!O31, 2)))</f>
        <v/>
      </c>
      <c r="P31" t="str">
        <f>IF(ISBLANK(Data!P31), "", Data!P31)</f>
        <v>1XX1</v>
      </c>
      <c r="Q31" t="str">
        <f>IF(ISBLANK(Data!Q31), "", Data!Q31)</f>
        <v/>
      </c>
      <c r="R31" t="str">
        <f>IF(ISBLANK(Data!R31), "", Data!R31)</f>
        <v/>
      </c>
      <c r="S31" t="str">
        <f>IF(ISBLANK(Data!S31), "", Data!S31)</f>
        <v/>
      </c>
      <c r="T31" s="1" t="str">
        <f>IF(ISBLANK(Data!T31),"",(Data!T31))</f>
        <v/>
      </c>
      <c r="U31" t="str">
        <f>IF(ISBLANK(Data!U31), "", Data!U31)</f>
        <v/>
      </c>
      <c r="V31" t="str">
        <f>IF(ISBLANK(Data!V31), "", Data!V31)</f>
        <v/>
      </c>
      <c r="W31" t="str">
        <f>IF(ISBLANK(Data!W31), "", Data!W31)</f>
        <v/>
      </c>
      <c r="X31" t="str">
        <f>IF(ISBLANK(Data!X31), "", Data!X31)</f>
        <v/>
      </c>
      <c r="Y31" t="str">
        <f>IF(ISBLANK(Data!Y31), "", Data!Y31)</f>
        <v/>
      </c>
      <c r="Z31" t="str">
        <f>IF(ISBLANK(Data!Z31), "", Data!Z31)</f>
        <v>T/57230655/P/1A</v>
      </c>
      <c r="AA31" t="str">
        <f>IF(ISBLANK(Data!AA31), "", Data!AA31)</f>
        <v>004525421948</v>
      </c>
      <c r="AB31" t="str">
        <f>IF(ISBLANK(Data!AB31), "", Data!AB31)</f>
        <v/>
      </c>
      <c r="AC31" t="str">
        <f>IF(ISBLANK(Data!AC31), "", Data!AC31)</f>
        <v>S821900</v>
      </c>
      <c r="AD31" t="str">
        <f>IF(ISBLANK(Data!AD31), "", Data!AD31)</f>
        <v>999999999</v>
      </c>
      <c r="AE31" t="str">
        <f>IF(ISBLANK(Data!AE31), "", Data!AE31)</f>
        <v/>
      </c>
      <c r="AF31" s="7">
        <f>IF(ISBLANK(Data!AF31), 0, _xlfn.NUMBERVALUE(SUBSTITUTE(Data!AF31, ".", ",")))</f>
        <v>0</v>
      </c>
      <c r="AG31" t="str">
        <f>IF(ISBLANK(Data!AG31), "", Data!AG31)</f>
        <v>EUR</v>
      </c>
      <c r="AH31" s="6">
        <f>IF(ISBLANK(Data!AH31), 0, _xlfn.NUMBERVALUE(SUBSTITUTE(Data!AH31, ".", ",")))</f>
        <v>470.45</v>
      </c>
      <c r="AI31" s="7">
        <f>IF(ISBLANK(Data!AI31), "", _xlfn.NUMBERVALUE(SUBSTITUTE(Data!AI31, ".", ",")))</f>
        <v>0</v>
      </c>
      <c r="AJ31" s="7">
        <f>IF(ISBLANK(Data!AJ31), "", _xlfn.NUMBERVALUE(SUBSTITUTE(Data!AJ31, ".", ",")))</f>
        <v>0</v>
      </c>
      <c r="AK31" s="7" t="str">
        <f>IF(ISBLANK(Data!AK31), "", _xlfn.NUMBERVALUE(SUBSTITUTE(Data!AK31, ".", ",")))</f>
        <v/>
      </c>
      <c r="AL31">
        <f>IF(ISBLANK(Data!AL31), "", Data!AL31)</f>
        <v>0</v>
      </c>
      <c r="AM31" s="15">
        <f>Table2[[#This Row],[DATE_IN]]-Table2[[#This Row],[DATE_OUT]]</f>
        <v>4</v>
      </c>
      <c r="AN31" s="7" t="str">
        <f>IF(MID(RIGHT(Table2[[#This Row],[ADDR3]],3),1,1)=",",RIGHT(Table2[[#This Row],[ADDR3]],2),"")</f>
        <v/>
      </c>
      <c r="AO31" s="7" t="str">
        <f>MID(Table2[[#This Row],[RES]],11,2)</f>
        <v>NL</v>
      </c>
      <c r="AP31" s="7">
        <f>_xlfn.XLOOKUP(AG31,Table3[CURRENCY],Table3[CONVERSION RATE],0)*Table2[[#This Row],[ORIGINAL PRICE]]</f>
        <v>5631.2865000000002</v>
      </c>
      <c r="AQ31" s="7">
        <f>_xlfn.XLOOKUP(AG31,Table3[CURRENCY],Table3[CONVERSION RATE],0)*Table2[[#This Row],[ORIGINAL PREPAYMENT]]</f>
        <v>0</v>
      </c>
      <c r="AR31" s="7"/>
      <c r="AS31" s="15"/>
    </row>
    <row r="32" spans="1:49" x14ac:dyDescent="0.25">
      <c r="A32" t="str">
        <f>IF(ISBLANK(Data!A32), "", Data!A32)</f>
        <v>A</v>
      </c>
      <c r="B32" s="2" cm="1">
        <f t="array" ref="B32">IF(ISBLANK(Data!B32), "", DATE(2000 + RIGHT(Data!B32, 2), _xlfn.SWITCH(MID(Data!B32, 3, 3), "JAN", 1, "FEB", 2, "MAR", 3, "APR", 4, "MAY", 5, "JUN", 6, "JUL", 7, "AUG", 8, "SEP", 9, "OCT", 10, "NOV", 11, "DEC", 12), LEFT(Data!B32, 2)))</f>
        <v>45292</v>
      </c>
      <c r="C32" t="str">
        <f>IF(ISBLANK(Data!C32), "", Data!C32)</f>
        <v>3458-4338-FR-5</v>
      </c>
      <c r="D32" t="str">
        <f>IF(ISBLANK(Data!D32), "", Data!D32)</f>
        <v>8LH39R</v>
      </c>
      <c r="E32" t="str">
        <f>IF(ISBLANK(Data!E32), "", Data!E32)</f>
        <v>TOS</v>
      </c>
      <c r="F32" s="2" cm="1">
        <f t="array" ref="F32">IF(ISBLANK(Data!F32), "", DATE(2000 + RIGHT(Data!F32, 2), _xlfn.SWITCH(MID(Data!F32, 3, 3), "JAN", 1, "FEB", 2, "MAR", 3, "APR", 4, "MAY", 5, "JUN", 6, "JUL", 7, "AUG", 8, "SEP", 9, "OCT", 10, "NOV", 11, "DEC", 12), LEFT(Data!F32, 2)))</f>
        <v>45500</v>
      </c>
      <c r="G32" t="str">
        <f>IF(ISBLANK(Data!G32), "", Data!G32)</f>
        <v>SAT</v>
      </c>
      <c r="H32" t="str">
        <f>IF(ISBLANK(Data!H32), "", Data!H32)</f>
        <v/>
      </c>
      <c r="I32" t="str">
        <f>IF(ISBLANK(Data!I32), "", Data!I32)</f>
        <v>C</v>
      </c>
      <c r="J32" t="str">
        <f>IF(ISBLANK(Data!J32), "", Data!J32)</f>
        <v>TOS</v>
      </c>
      <c r="K32" s="2" cm="1">
        <f t="array" ref="K32">IF(ISBLANK(Data!K32), "", DATE(2000 + RIGHT(Data!K32, 2), _xlfn.SWITCH(MID(Data!K32, 3, 3), "JAN", 1, "FEB", 2, "MAR", 3, "APR", 4, "MAY", 5, "JUN", 6, "JUL", 7, "AUG", 8, "SEP", 9, "OCT", 10, "NOV", 11, "DEC", 12), LEFT(Data!K32, 2)))</f>
        <v>45505</v>
      </c>
      <c r="L32" t="str">
        <f>IF(ISBLANK(Data!L32), "", Data!L32)</f>
        <v>THU</v>
      </c>
      <c r="M32" t="str">
        <f>IF(ISBLANK(Data!M32), "", Data!M32)</f>
        <v>RIBIERE,SYLVAIN,M</v>
      </c>
      <c r="N32" t="str">
        <f>IF(ISBLANK(Data!N32), "", Data!N32)</f>
        <v>LJ</v>
      </c>
      <c r="O32" s="2" cm="1">
        <f t="array" ref="O32">IF(ISBLANK(Data!O32), "", DATE(2000 + RIGHT(Data!O32, 2), _xlfn.SWITCH(MID(Data!O32, 3, 3), "JAN", 1, "FEB", 2, "MAR", 3, "APR", 4, "MAY", 5, "JUN", 6, "JUL", 7, "AUG", 8, "SEP", 9, "OCT", 10, "NOV", 11, "DEC", 12), LEFT(Data!O32, 2)))</f>
        <v>61326</v>
      </c>
      <c r="P32" t="str">
        <f>IF(ISBLANK(Data!P32), "", Data!P32)</f>
        <v>1001</v>
      </c>
      <c r="Q32" t="str">
        <f>IF(ISBLANK(Data!Q32), "", Data!Q32)</f>
        <v>M/553645</v>
      </c>
      <c r="R32" t="str">
        <f>IF(ISBLANK(Data!R32), "", Data!R32)</f>
        <v>AV898110190003TE93034978</v>
      </c>
      <c r="S32" t="str">
        <f>IF(ISBLANK(Data!S32), "", Data!S32)</f>
        <v>CH</v>
      </c>
      <c r="T32" s="1" t="str">
        <f>IF(ISBLANK(Data!T32),"",(Data!T32))</f>
        <v/>
      </c>
      <c r="U32" t="str">
        <f>IF(ISBLANK(Data!U32), "", Data!U32)</f>
        <v/>
      </c>
      <c r="V32" t="str">
        <f>IF(ISBLANK(Data!V32), "", Data!V32)</f>
        <v>7 RUE DES LIBELLULES</v>
      </c>
      <c r="W32" t="str">
        <f>IF(ISBLANK(Data!W32), "", Data!W32)</f>
        <v/>
      </c>
      <c r="X32" t="str">
        <f>IF(ISBLANK(Data!X32), "", Data!X32)</f>
        <v>31400,TOULOUSE,FR</v>
      </c>
      <c r="Y32" t="str">
        <f>IF(ISBLANK(Data!Y32), "", Data!Y32)</f>
        <v>FRXX860393220080</v>
      </c>
      <c r="Z32" t="str">
        <f>IF(ISBLANK(Data!Z32), "", Data!Z32)</f>
        <v>T/0104786R/P/N5</v>
      </c>
      <c r="AA32" t="str">
        <f>IF(ISBLANK(Data!AA32), "", Data!AA32)</f>
        <v>+3-3667524711</v>
      </c>
      <c r="AB32" t="str">
        <f>IF(ISBLANK(Data!AB32), "", Data!AB32)</f>
        <v>OCI/CP1/</v>
      </c>
      <c r="AC32" t="str">
        <f>IF(ISBLANK(Data!AC32), "", Data!AC32)</f>
        <v/>
      </c>
      <c r="AD32" t="str">
        <f>IF(ISBLANK(Data!AD32), "", Data!AD32)</f>
        <v/>
      </c>
      <c r="AE32" t="str">
        <f>IF(ISBLANK(Data!AE32), "", Data!AE32)</f>
        <v/>
      </c>
      <c r="AF32" s="7">
        <f>IF(ISBLANK(Data!AF32), 0, _xlfn.NUMBERVALUE(SUBSTITUTE(Data!AF32, ".", ",")))</f>
        <v>476.38</v>
      </c>
      <c r="AG32" t="str">
        <f>IF(ISBLANK(Data!AG32), "", Data!AG32)</f>
        <v>EUR</v>
      </c>
      <c r="AH32" s="6">
        <f>IF(ISBLANK(Data!AH32), 0, _xlfn.NUMBERVALUE(SUBSTITUTE(Data!AH32, ".", ",")))</f>
        <v>476.91</v>
      </c>
      <c r="AI32" s="7">
        <f>IF(ISBLANK(Data!AI32), "", _xlfn.NUMBERVALUE(SUBSTITUTE(Data!AI32, ".", ",")))</f>
        <v>12000</v>
      </c>
      <c r="AJ32" s="7">
        <f>IF(ISBLANK(Data!AJ32), "", _xlfn.NUMBERVALUE(SUBSTITUTE(Data!AJ32, ".", ",")))</f>
        <v>12000</v>
      </c>
      <c r="AK32" s="7" t="str">
        <f>IF(ISBLANK(Data!AK32), "", _xlfn.NUMBERVALUE(SUBSTITUTE(Data!AK32, ".", ",")))</f>
        <v/>
      </c>
      <c r="AL32">
        <f>IF(ISBLANK(Data!AL32), "", Data!AL32)</f>
        <v>0</v>
      </c>
      <c r="AM32" s="15">
        <f>Table2[[#This Row],[DATE_IN]]-Table2[[#This Row],[DATE_OUT]]</f>
        <v>5</v>
      </c>
      <c r="AN32" s="7" t="str">
        <f>IF(MID(RIGHT(Table2[[#This Row],[ADDR3]],3),1,1)=",",RIGHT(Table2[[#This Row],[ADDR3]],2),"")</f>
        <v>FR</v>
      </c>
      <c r="AO32" s="7" t="str">
        <f>MID(Table2[[#This Row],[RES]],11,2)</f>
        <v>FR</v>
      </c>
      <c r="AP32" s="7">
        <f>_xlfn.XLOOKUP(AG32,Table3[CURRENCY],Table3[CONVERSION RATE],0)*Table2[[#This Row],[ORIGINAL PRICE]]</f>
        <v>5708.6127000000006</v>
      </c>
      <c r="AQ32" s="7">
        <f>_xlfn.XLOOKUP(AG32,Table3[CURRENCY],Table3[CONVERSION RATE],0)*Table2[[#This Row],[ORIGINAL PREPAYMENT]]</f>
        <v>5702.2686000000003</v>
      </c>
      <c r="AR32" s="7"/>
      <c r="AS32" s="15"/>
    </row>
    <row r="33" spans="1:48" x14ac:dyDescent="0.25">
      <c r="A33" t="str">
        <f>IF(ISBLANK(Data!A33), "", Data!A33)</f>
        <v>A</v>
      </c>
      <c r="B33" s="2" cm="1">
        <f t="array" ref="B33">IF(ISBLANK(Data!B33), "", DATE(2000 + RIGHT(Data!B33, 2), _xlfn.SWITCH(MID(Data!B33, 3, 3), "JAN", 1, "FEB", 2, "MAR", 3, "APR", 4, "MAY", 5, "JUN", 6, "JUL", 7, "AUG", 8, "SEP", 9, "OCT", 10, "NOV", 11, "DEC", 12), LEFT(Data!B33, 2)))</f>
        <v>45478</v>
      </c>
      <c r="C33" t="str">
        <f>IF(ISBLANK(Data!C33), "", Data!C33)</f>
        <v>0237-8334-US-0</v>
      </c>
      <c r="D33" t="str">
        <f>IF(ISBLANK(Data!D33), "", Data!D33)</f>
        <v>0MM146</v>
      </c>
      <c r="E33" t="str">
        <f>IF(ISBLANK(Data!E33), "", Data!E33)</f>
        <v>TOS</v>
      </c>
      <c r="F33" s="2" cm="1">
        <f t="array" ref="F33">IF(ISBLANK(Data!F33), "", DATE(2000 + RIGHT(Data!F33, 2), _xlfn.SWITCH(MID(Data!F33, 3, 3), "JAN", 1, "FEB", 2, "MAR", 3, "APR", 4, "MAY", 5, "JUN", 6, "JUL", 7, "AUG", 8, "SEP", 9, "OCT", 10, "NOV", 11, "DEC", 12), LEFT(Data!F33, 2)))</f>
        <v>45501</v>
      </c>
      <c r="G33" t="str">
        <f>IF(ISBLANK(Data!G33), "", Data!G33)</f>
        <v>SUN</v>
      </c>
      <c r="H33" t="str">
        <f>IF(ISBLANK(Data!H33), "", Data!H33)</f>
        <v/>
      </c>
      <c r="I33" t="str">
        <f>IF(ISBLANK(Data!I33), "", Data!I33)</f>
        <v>K</v>
      </c>
      <c r="J33" t="str">
        <f>IF(ISBLANK(Data!J33), "", Data!J33)</f>
        <v>TOS</v>
      </c>
      <c r="K33" s="2" cm="1">
        <f t="array" ref="K33">IF(ISBLANK(Data!K33), "", DATE(2000 + RIGHT(Data!K33, 2), _xlfn.SWITCH(MID(Data!K33, 3, 3), "JAN", 1, "FEB", 2, "MAR", 3, "APR", 4, "MAY", 5, "JUN", 6, "JUL", 7, "AUG", 8, "SEP", 9, "OCT", 10, "NOV", 11, "DEC", 12), LEFT(Data!K33, 2)))</f>
        <v>45504</v>
      </c>
      <c r="L33" t="str">
        <f>IF(ISBLANK(Data!L33), "", Data!L33)</f>
        <v>WED</v>
      </c>
      <c r="M33" t="str">
        <f>IF(ISBLANK(Data!M33), "", Data!M33)</f>
        <v>SIECZKIEWICZ,GREGORY</v>
      </c>
      <c r="N33" t="str">
        <f>IF(ISBLANK(Data!N33), "", Data!N33)</f>
        <v>QA</v>
      </c>
      <c r="O33" s="2" cm="1">
        <f t="array" ref="O33">IF(ISBLANK(Data!O33), "", DATE(2000 + RIGHT(Data!O33, 2), _xlfn.SWITCH(MID(Data!O33, 3, 3), "JAN", 1, "FEB", 2, "MAR", 3, "APR", 4, "MAY", 5, "JUN", 6, "JUL", 7, "AUG", 8, "SEP", 9, "OCT", 10, "NOV", 11, "DEC", 12), LEFT(Data!O33, 2)))</f>
        <v>62337</v>
      </c>
      <c r="P33" t="str">
        <f>IF(ISBLANK(Data!P33), "", Data!P33)</f>
        <v>1000</v>
      </c>
      <c r="Q33" t="str">
        <f>IF(ISBLANK(Data!Q33), "", Data!Q33)</f>
        <v/>
      </c>
      <c r="R33" t="str">
        <f>IF(ISBLANK(Data!R33), "", Data!R33)</f>
        <v>AV768000105918T023783340</v>
      </c>
      <c r="S33" t="str">
        <f>IF(ISBLANK(Data!S33), "", Data!S33)</f>
        <v>CH</v>
      </c>
      <c r="T33" s="1" t="str">
        <f>IF(ISBLANK(Data!T33),"",(Data!T33))</f>
        <v/>
      </c>
      <c r="U33" t="str">
        <f>IF(ISBLANK(Data!U33), "", Data!U33)</f>
        <v/>
      </c>
      <c r="V33" t="str">
        <f>IF(ISBLANK(Data!V33), "", Data!V33)</f>
        <v>22 OAKRIDGE ROAD</v>
      </c>
      <c r="W33" t="str">
        <f>IF(ISBLANK(Data!W33), "", Data!W33)</f>
        <v>UNIT 1</v>
      </c>
      <c r="X33" t="str">
        <f>IF(ISBLANK(Data!X33), "", Data!X33)</f>
        <v>WELLESLEY HILLS,MA,02481,US</v>
      </c>
      <c r="Y33" t="str">
        <f>IF(ISBLANK(Data!Y33), "", Data!Y33)</f>
        <v>USMAS70536871</v>
      </c>
      <c r="Z33" t="str">
        <f>IF(ISBLANK(Data!Z33), "", Data!Z33)</f>
        <v>T/0168652M/P/I1/0160</v>
      </c>
      <c r="AA33" t="str">
        <f>IF(ISBLANK(Data!AA33), "", Data!AA33)</f>
        <v>6174076915</v>
      </c>
      <c r="AB33" t="str">
        <f>IF(ISBLANK(Data!AB33), "", Data!AB33)</f>
        <v/>
      </c>
      <c r="AC33" t="str">
        <f>IF(ISBLANK(Data!AC33), "", Data!AC33)</f>
        <v>B001000</v>
      </c>
      <c r="AD33" t="str">
        <f>IF(ISBLANK(Data!AD33), "", Data!AD33)</f>
        <v/>
      </c>
      <c r="AE33" t="str">
        <f>IF(ISBLANK(Data!AE33), "", Data!AE33)</f>
        <v>B6/3404904916</v>
      </c>
      <c r="AF33" s="7">
        <f>IF(ISBLANK(Data!AF33), 0, _xlfn.NUMBERVALUE(SUBSTITUTE(Data!AF33, ".", ",")))</f>
        <v>583.74</v>
      </c>
      <c r="AG33" t="str">
        <f>IF(ISBLANK(Data!AG33), "", Data!AG33)</f>
        <v>USD</v>
      </c>
      <c r="AH33" s="6">
        <f>IF(ISBLANK(Data!AH33), 0, _xlfn.NUMBERVALUE(SUBSTITUTE(Data!AH33, ".", ",")))</f>
        <v>519.44000000000005</v>
      </c>
      <c r="AI33" s="7">
        <f>IF(ISBLANK(Data!AI33), "", _xlfn.NUMBERVALUE(SUBSTITUTE(Data!AI33, ".", ",")))</f>
        <v>12000</v>
      </c>
      <c r="AJ33" s="7">
        <f>IF(ISBLANK(Data!AJ33), "", _xlfn.NUMBERVALUE(SUBSTITUTE(Data!AJ33, ".", ",")))</f>
        <v>12000</v>
      </c>
      <c r="AK33" s="7" t="str">
        <f>IF(ISBLANK(Data!AK33), "", _xlfn.NUMBERVALUE(SUBSTITUTE(Data!AK33, ".", ",")))</f>
        <v/>
      </c>
      <c r="AL33">
        <f>IF(ISBLANK(Data!AL33), "", Data!AL33)</f>
        <v>0</v>
      </c>
      <c r="AM33" s="15">
        <f>Table2[[#This Row],[DATE_IN]]-Table2[[#This Row],[DATE_OUT]]</f>
        <v>3</v>
      </c>
      <c r="AN33" s="7" t="str">
        <f>IF(MID(RIGHT(Table2[[#This Row],[ADDR3]],3),1,1)=",",RIGHT(Table2[[#This Row],[ADDR3]],2),"")</f>
        <v>US</v>
      </c>
      <c r="AO33" s="7" t="str">
        <f>MID(Table2[[#This Row],[RES]],11,2)</f>
        <v>US</v>
      </c>
      <c r="AP33" s="7">
        <f>_xlfn.XLOOKUP(AG33,Table3[CURRENCY],Table3[CONVERSION RATE],0)*Table2[[#This Row],[ORIGINAL PRICE]]</f>
        <v>5734.6176000000005</v>
      </c>
      <c r="AQ33" s="7">
        <f>_xlfn.XLOOKUP(AG33,Table3[CURRENCY],Table3[CONVERSION RATE],0)*Table2[[#This Row],[ORIGINAL PREPAYMENT]]</f>
        <v>6444.4895999999999</v>
      </c>
      <c r="AR33" s="7"/>
      <c r="AS33" s="15"/>
      <c r="AV33" s="16"/>
    </row>
    <row r="34" spans="1:48" x14ac:dyDescent="0.25">
      <c r="A34" t="str">
        <f>IF(ISBLANK(Data!A34), "", Data!A34)</f>
        <v>A</v>
      </c>
      <c r="B34" s="2" cm="1">
        <f t="array" ref="B34">IF(ISBLANK(Data!B34), "", DATE(2000 + RIGHT(Data!B34, 2), _xlfn.SWITCH(MID(Data!B34, 3, 3), "JAN", 1, "FEB", 2, "MAR", 3, "APR", 4, "MAY", 5, "JUN", 6, "JUL", 7, "AUG", 8, "SEP", 9, "OCT", 10, "NOV", 11, "DEC", 12), LEFT(Data!B34, 2)))</f>
        <v>45481</v>
      </c>
      <c r="C34" t="str">
        <f>IF(ISBLANK(Data!C34), "", Data!C34)</f>
        <v>0260-1876-FR-4</v>
      </c>
      <c r="D34" t="str">
        <f>IF(ISBLANK(Data!D34), "", Data!D34)</f>
        <v>9QM14T</v>
      </c>
      <c r="E34" t="str">
        <f>IF(ISBLANK(Data!E34), "", Data!E34)</f>
        <v>TOS</v>
      </c>
      <c r="F34" s="2" cm="1">
        <f t="array" ref="F34">IF(ISBLANK(Data!F34), "", DATE(2000 + RIGHT(Data!F34, 2), _xlfn.SWITCH(MID(Data!F34, 3, 3), "JAN", 1, "FEB", 2, "MAR", 3, "APR", 4, "MAY", 5, "JUN", 6, "JUL", 7, "AUG", 8, "SEP", 9, "OCT", 10, "NOV", 11, "DEC", 12), LEFT(Data!F34, 2)))</f>
        <v>45501</v>
      </c>
      <c r="G34" t="str">
        <f>IF(ISBLANK(Data!G34), "", Data!G34)</f>
        <v>SUN</v>
      </c>
      <c r="H34" t="str">
        <f>IF(ISBLANK(Data!H34), "", Data!H34)</f>
        <v>AF1220</v>
      </c>
      <c r="I34" t="str">
        <f>IF(ISBLANK(Data!I34), "", Data!I34)</f>
        <v>I</v>
      </c>
      <c r="J34" t="str">
        <f>IF(ISBLANK(Data!J34), "", Data!J34)</f>
        <v>TOS</v>
      </c>
      <c r="K34" s="2" cm="1">
        <f t="array" ref="K34">IF(ISBLANK(Data!K34), "", DATE(2000 + RIGHT(Data!K34, 2), _xlfn.SWITCH(MID(Data!K34, 3, 3), "JAN", 1, "FEB", 2, "MAR", 3, "APR", 4, "MAY", 5, "JUN", 6, "JUL", 7, "AUG", 8, "SEP", 9, "OCT", 10, "NOV", 11, "DEC", 12), LEFT(Data!K34, 2)))</f>
        <v>45508</v>
      </c>
      <c r="L34" t="str">
        <f>IF(ISBLANK(Data!L34), "", Data!L34)</f>
        <v>SUN</v>
      </c>
      <c r="M34" t="str">
        <f>IF(ISBLANK(Data!M34), "", Data!M34)</f>
        <v>DE RIBEROLLES,ALEXIA,MME</v>
      </c>
      <c r="N34" t="str">
        <f>IF(ISBLANK(Data!N34), "", Data!N34)</f>
        <v>3S</v>
      </c>
      <c r="O34" s="2" cm="1">
        <f t="array" ref="O34">IF(ISBLANK(Data!O34), "", DATE(2000 + RIGHT(Data!O34, 2), _xlfn.SWITCH(MID(Data!O34, 3, 3), "JAN", 1, "FEB", 2, "MAR", 3, "APR", 4, "MAY", 5, "JUN", 6, "JUL", 7, "AUG", 8, "SEP", 9, "OCT", 10, "NOV", 11, "DEC", 12), LEFT(Data!O34, 2)))</f>
        <v>67963</v>
      </c>
      <c r="P34" t="str">
        <f>IF(ISBLANK(Data!P34), "", Data!P34)</f>
        <v>1001</v>
      </c>
      <c r="Q34" t="str">
        <f>IF(ISBLANK(Data!Q34), "", Data!Q34)</f>
        <v/>
      </c>
      <c r="R34" t="str">
        <f>IF(ISBLANK(Data!R34), "", Data!R34)</f>
        <v>CA374983XXXXX6016</v>
      </c>
      <c r="S34" t="str">
        <f>IF(ISBLANK(Data!S34), "", Data!S34)</f>
        <v>CV</v>
      </c>
      <c r="T34" s="1" t="str">
        <f>IF(ISBLANK(Data!T34),"",(Data!T34))</f>
        <v>04/29</v>
      </c>
      <c r="U34" t="str">
        <f>IF(ISBLANK(Data!U34), "", Data!U34)</f>
        <v/>
      </c>
      <c r="V34" t="str">
        <f>IF(ISBLANK(Data!V34), "", Data!V34)</f>
        <v>15 AVENUE PAUL DOUMER</v>
      </c>
      <c r="W34" t="str">
        <f>IF(ISBLANK(Data!W34), "", Data!W34)</f>
        <v/>
      </c>
      <c r="X34" t="str">
        <f>IF(ISBLANK(Data!X34), "", Data!X34)</f>
        <v>75116,PARIS                ,FR</v>
      </c>
      <c r="Y34" t="str">
        <f>IF(ISBLANK(Data!Y34), "", Data!Y34)</f>
        <v>FRXX17BA76988</v>
      </c>
      <c r="Z34" t="str">
        <f>IF(ISBLANK(Data!Z34), "", Data!Z34)</f>
        <v>P/N5</v>
      </c>
      <c r="AA34" t="str">
        <f>IF(ISBLANK(Data!AA34), "", Data!AA34)</f>
        <v>614632598</v>
      </c>
      <c r="AB34" t="str">
        <f>IF(ISBLANK(Data!AB34), "", Data!AB34)</f>
        <v>PREFERRED WITH MRA</v>
      </c>
      <c r="AC34" t="str">
        <f>IF(ISBLANK(Data!AC34), "", Data!AC34)</f>
        <v>E994726</v>
      </c>
      <c r="AD34" t="str">
        <f>IF(ISBLANK(Data!AD34), "", Data!AD34)</f>
        <v/>
      </c>
      <c r="AE34" t="str">
        <f>IF(ISBLANK(Data!AE34), "", Data!AE34)</f>
        <v/>
      </c>
      <c r="AF34" s="7">
        <f>IF(ISBLANK(Data!AF34), 0, _xlfn.NUMBERVALUE(SUBSTITUTE(Data!AF34, ".", ",")))</f>
        <v>0</v>
      </c>
      <c r="AG34" t="str">
        <f>IF(ISBLANK(Data!AG34), "", Data!AG34)</f>
        <v/>
      </c>
      <c r="AH34" s="6">
        <f>IF(ISBLANK(Data!AH34), 0, _xlfn.NUMBERVALUE(SUBSTITUTE(Data!AH34, ".", ",")))</f>
        <v>0</v>
      </c>
      <c r="AI34" s="7" t="str">
        <f>IF(ISBLANK(Data!AI34), "", _xlfn.NUMBERVALUE(SUBSTITUTE(Data!AI34, ".", ",")))</f>
        <v/>
      </c>
      <c r="AJ34" s="7" t="str">
        <f>IF(ISBLANK(Data!AJ34), "", _xlfn.NUMBERVALUE(SUBSTITUTE(Data!AJ34, ".", ",")))</f>
        <v/>
      </c>
      <c r="AK34" s="7" t="str">
        <f>IF(ISBLANK(Data!AK34), "", _xlfn.NUMBERVALUE(SUBSTITUTE(Data!AK34, ".", ",")))</f>
        <v/>
      </c>
      <c r="AL34">
        <f>IF(ISBLANK(Data!AL34), "", Data!AL34)</f>
        <v>0</v>
      </c>
      <c r="AM34" s="15">
        <f>Table2[[#This Row],[DATE_IN]]-Table2[[#This Row],[DATE_OUT]]</f>
        <v>7</v>
      </c>
      <c r="AN34" s="7" t="str">
        <f>IF(MID(RIGHT(Table2[[#This Row],[ADDR3]],3),1,1)=",",RIGHT(Table2[[#This Row],[ADDR3]],2),"")</f>
        <v>FR</v>
      </c>
      <c r="AO34" s="7" t="str">
        <f>MID(Table2[[#This Row],[RES]],11,2)</f>
        <v>FR</v>
      </c>
      <c r="AP34" s="7">
        <f>_xlfn.XLOOKUP(AG34,Table3[CURRENCY],Table3[CONVERSION RATE],0)*Table2[[#This Row],[ORIGINAL PRICE]]</f>
        <v>0</v>
      </c>
      <c r="AQ34" s="7">
        <f>_xlfn.XLOOKUP(AG34,Table3[CURRENCY],Table3[CONVERSION RATE],0)*Table2[[#This Row],[ORIGINAL PREPAYMENT]]</f>
        <v>0</v>
      </c>
      <c r="AR34" s="7"/>
      <c r="AS34" s="15"/>
    </row>
    <row r="35" spans="1:48" x14ac:dyDescent="0.25">
      <c r="A35" t="str">
        <f>IF(ISBLANK(Data!A35), "", Data!A35)</f>
        <v>A</v>
      </c>
      <c r="B35" s="2" cm="1">
        <f t="array" ref="B35">IF(ISBLANK(Data!B35), "", DATE(2000 + RIGHT(Data!B35, 2), _xlfn.SWITCH(MID(Data!B35, 3, 3), "JAN", 1, "FEB", 2, "MAR", 3, "APR", 4, "MAY", 5, "JUN", 6, "JUL", 7, "AUG", 8, "SEP", 9, "OCT", 10, "NOV", 11, "DEC", 12), LEFT(Data!B35, 2)))</f>
        <v>45482</v>
      </c>
      <c r="C35" t="str">
        <f>IF(ISBLANK(Data!C35), "", Data!C35)</f>
        <v>0271-0888-SE-5</v>
      </c>
      <c r="D35" t="str">
        <f>IF(ISBLANK(Data!D35), "", Data!D35)</f>
        <v/>
      </c>
      <c r="E35" t="str">
        <f>IF(ISBLANK(Data!E35), "", Data!E35)</f>
        <v>TOS</v>
      </c>
      <c r="F35" s="2" cm="1">
        <f t="array" ref="F35">IF(ISBLANK(Data!F35), "", DATE(2000 + RIGHT(Data!F35, 2), _xlfn.SWITCH(MID(Data!F35, 3, 3), "JAN", 1, "FEB", 2, "MAR", 3, "APR", 4, "MAY", 5, "JUN", 6, "JUL", 7, "AUG", 8, "SEP", 9, "OCT", 10, "NOV", 11, "DEC", 12), LEFT(Data!F35, 2)))</f>
        <v>45501</v>
      </c>
      <c r="G35" t="str">
        <f>IF(ISBLANK(Data!G35), "", Data!G35)</f>
        <v>SUN</v>
      </c>
      <c r="H35" t="str">
        <f>IF(ISBLANK(Data!H35), "", Data!H35)</f>
        <v>WI</v>
      </c>
      <c r="I35" t="str">
        <f>IF(ISBLANK(Data!I35), "", Data!I35)</f>
        <v>I</v>
      </c>
      <c r="J35" t="str">
        <f>IF(ISBLANK(Data!J35), "", Data!J35)</f>
        <v>TOS</v>
      </c>
      <c r="K35" s="2" cm="1">
        <f t="array" ref="K35">IF(ISBLANK(Data!K35), "", DATE(2000 + RIGHT(Data!K35, 2), _xlfn.SWITCH(MID(Data!K35, 3, 3), "JAN", 1, "FEB", 2, "MAR", 3, "APR", 4, "MAY", 5, "JUN", 6, "JUL", 7, "AUG", 8, "SEP", 9, "OCT", 10, "NOV", 11, "DEC", 12), LEFT(Data!K35, 2)))</f>
        <v>45505</v>
      </c>
      <c r="L35" t="str">
        <f>IF(ISBLANK(Data!L35), "", Data!L35)</f>
        <v>THU</v>
      </c>
      <c r="M35" t="str">
        <f>IF(ISBLANK(Data!M35), "", Data!M35)</f>
        <v>THUNBERG,ANDERS HARALD</v>
      </c>
      <c r="N35" t="str">
        <f>IF(ISBLANK(Data!N35), "", Data!N35)</f>
        <v>JX</v>
      </c>
      <c r="O35" s="2" t="str" cm="1">
        <f t="array" ref="O35">IF(ISBLANK(Data!O35), "", DATE(2000 + RIGHT(Data!O35, 2), _xlfn.SWITCH(MID(Data!O35, 3, 3), "JAN", 1, "FEB", 2, "MAR", 3, "APR", 4, "MAY", 5, "JUN", 6, "JUL", 7, "AUG", 8, "SEP", 9, "OCT", 10, "NOV", 11, "DEC", 12), LEFT(Data!O35, 2)))</f>
        <v/>
      </c>
      <c r="P35" t="str">
        <f>IF(ISBLANK(Data!P35), "", Data!P35)</f>
        <v>1XX1</v>
      </c>
      <c r="Q35" t="str">
        <f>IF(ISBLANK(Data!Q35), "", Data!Q35)</f>
        <v>NO156471390</v>
      </c>
      <c r="R35" t="str">
        <f>IF(ISBLANK(Data!R35), "", Data!R35)</f>
        <v>AV873091080200TE02710888</v>
      </c>
      <c r="S35" t="str">
        <f>IF(ISBLANK(Data!S35), "", Data!S35)</f>
        <v>CH</v>
      </c>
      <c r="T35" s="1" t="str">
        <f>IF(ISBLANK(Data!T35),"",(Data!T35))</f>
        <v/>
      </c>
      <c r="U35" t="str">
        <f>IF(ISBLANK(Data!U35), "", Data!U35)</f>
        <v/>
      </c>
      <c r="V35" t="str">
        <f>IF(ISBLANK(Data!V35), "", Data!V35)</f>
        <v/>
      </c>
      <c r="W35" t="str">
        <f>IF(ISBLANK(Data!W35), "", Data!W35)</f>
        <v/>
      </c>
      <c r="X35" t="str">
        <f>IF(ISBLANK(Data!X35), "", Data!X35)</f>
        <v/>
      </c>
      <c r="Y35" t="str">
        <f>IF(ISBLANK(Data!Y35), "", Data!Y35)</f>
        <v/>
      </c>
      <c r="Z35" t="str">
        <f>IF(ISBLANK(Data!Z35), "", Data!Z35)</f>
        <v>T/0172141N/P/KU</v>
      </c>
      <c r="AA35" t="str">
        <f>IF(ISBLANK(Data!AA35), "", Data!AA35)</f>
        <v>706207560</v>
      </c>
      <c r="AB35" t="str">
        <f>IF(ISBLANK(Data!AB35), "", Data!AB35)</f>
        <v/>
      </c>
      <c r="AC35" t="str">
        <f>IF(ISBLANK(Data!AC35), "", Data!AC35)</f>
        <v>U829701</v>
      </c>
      <c r="AD35" t="str">
        <f>IF(ISBLANK(Data!AD35), "", Data!AD35)</f>
        <v/>
      </c>
      <c r="AE35" t="str">
        <f>IF(ISBLANK(Data!AE35), "", Data!AE35)</f>
        <v/>
      </c>
      <c r="AF35" s="7">
        <f>IF(ISBLANK(Data!AF35), 0, _xlfn.NUMBERVALUE(SUBSTITUTE(Data!AF35, ".", ",")))</f>
        <v>3681.08</v>
      </c>
      <c r="AG35" t="str">
        <f>IF(ISBLANK(Data!AG35), "", Data!AG35)</f>
        <v>NKR</v>
      </c>
      <c r="AH35" s="6">
        <f>IF(ISBLANK(Data!AH35), 0, _xlfn.NUMBERVALUE(SUBSTITUTE(Data!AH35, ".", ",")))</f>
        <v>3681.08</v>
      </c>
      <c r="AI35" s="7">
        <f>IF(ISBLANK(Data!AI35), "", _xlfn.NUMBERVALUE(SUBSTITUTE(Data!AI35, ".", ",")))</f>
        <v>12000</v>
      </c>
      <c r="AJ35" s="7">
        <f>IF(ISBLANK(Data!AJ35), "", _xlfn.NUMBERVALUE(SUBSTITUTE(Data!AJ35, ".", ",")))</f>
        <v>12000</v>
      </c>
      <c r="AK35" s="7" t="str">
        <f>IF(ISBLANK(Data!AK35), "", _xlfn.NUMBERVALUE(SUBSTITUTE(Data!AK35, ".", ",")))</f>
        <v/>
      </c>
      <c r="AL35">
        <f>IF(ISBLANK(Data!AL35), "", Data!AL35)</f>
        <v>0</v>
      </c>
      <c r="AM35" s="15">
        <f>Table2[[#This Row],[DATE_IN]]-Table2[[#This Row],[DATE_OUT]]</f>
        <v>4</v>
      </c>
      <c r="AN35" s="7" t="str">
        <f>IF(MID(RIGHT(Table2[[#This Row],[ADDR3]],3),1,1)=",",RIGHT(Table2[[#This Row],[ADDR3]],2),"")</f>
        <v/>
      </c>
      <c r="AO35" s="7" t="str">
        <f>MID(Table2[[#This Row],[RES]],11,2)</f>
        <v>SE</v>
      </c>
      <c r="AP35" s="7">
        <f>_xlfn.XLOOKUP(AG35,Table3[CURRENCY],Table3[CONVERSION RATE],0)*Table2[[#This Row],[ORIGINAL PRICE]]</f>
        <v>3681.08</v>
      </c>
      <c r="AQ35" s="7">
        <f>_xlfn.XLOOKUP(AG35,Table3[CURRENCY],Table3[CONVERSION RATE],0)*Table2[[#This Row],[ORIGINAL PREPAYMENT]]</f>
        <v>3681.08</v>
      </c>
      <c r="AR35" s="7"/>
      <c r="AS35" s="15"/>
    </row>
    <row r="36" spans="1:48" x14ac:dyDescent="0.25">
      <c r="A36" t="str">
        <f>IF(ISBLANK(Data!A36), "", Data!A36)</f>
        <v>A</v>
      </c>
      <c r="B36" s="2" cm="1">
        <f t="array" ref="B36">IF(ISBLANK(Data!B36), "", DATE(2000 + RIGHT(Data!B36, 2), _xlfn.SWITCH(MID(Data!B36, 3, 3), "JAN", 1, "FEB", 2, "MAR", 3, "APR", 4, "MAY", 5, "JUN", 6, "JUL", 7, "AUG", 8, "SEP", 9, "OCT", 10, "NOV", 11, "DEC", 12), LEFT(Data!B36, 2)))</f>
        <v>45496</v>
      </c>
      <c r="C36" t="str">
        <f>IF(ISBLANK(Data!C36), "", Data!C36)</f>
        <v>0406-8751-NO-1</v>
      </c>
      <c r="D36" t="str">
        <f>IF(ISBLANK(Data!D36), "", Data!D36)</f>
        <v>9TN60Q</v>
      </c>
      <c r="E36" t="str">
        <f>IF(ISBLANK(Data!E36), "", Data!E36)</f>
        <v>TOS</v>
      </c>
      <c r="F36" s="2" cm="1">
        <f t="array" ref="F36">IF(ISBLANK(Data!F36), "", DATE(2000 + RIGHT(Data!F36, 2), _xlfn.SWITCH(MID(Data!F36, 3, 3), "JAN", 1, "FEB", 2, "MAR", 3, "APR", 4, "MAY", 5, "JUN", 6, "JUL", 7, "AUG", 8, "SEP", 9, "OCT", 10, "NOV", 11, "DEC", 12), LEFT(Data!F36, 2)))</f>
        <v>45501</v>
      </c>
      <c r="G36" t="str">
        <f>IF(ISBLANK(Data!G36), "", Data!G36)</f>
        <v>SUN</v>
      </c>
      <c r="H36" t="str">
        <f>IF(ISBLANK(Data!H36), "", Data!H36)</f>
        <v>WI</v>
      </c>
      <c r="I36" t="str">
        <f>IF(ISBLANK(Data!I36), "", Data!I36)</f>
        <v>E</v>
      </c>
      <c r="J36" t="str">
        <f>IF(ISBLANK(Data!J36), "", Data!J36)</f>
        <v>TOS</v>
      </c>
      <c r="K36" s="2" cm="1">
        <f t="array" ref="K36">IF(ISBLANK(Data!K36), "", DATE(2000 + RIGHT(Data!K36, 2), _xlfn.SWITCH(MID(Data!K36, 3, 3), "JAN", 1, "FEB", 2, "MAR", 3, "APR", 4, "MAY", 5, "JUN", 6, "JUL", 7, "AUG", 8, "SEP", 9, "OCT", 10, "NOV", 11, "DEC", 12), LEFT(Data!K36, 2)))</f>
        <v>45505</v>
      </c>
      <c r="L36" t="str">
        <f>IF(ISBLANK(Data!L36), "", Data!L36)</f>
        <v>THU</v>
      </c>
      <c r="M36" t="str">
        <f>IF(ISBLANK(Data!M36), "", Data!M36)</f>
        <v>KALSTAD,FRANK</v>
      </c>
      <c r="N36" t="str">
        <f>IF(ISBLANK(Data!N36), "", Data!N36)</f>
        <v>AS</v>
      </c>
      <c r="O36" s="2" cm="1">
        <f t="array" ref="O36">IF(ISBLANK(Data!O36), "", DATE(2000 + RIGHT(Data!O36, 2), _xlfn.SWITCH(MID(Data!O36, 3, 3), "JAN", 1, "FEB", 2, "MAR", 3, "APR", 4, "MAY", 5, "JUN", 6, "JUL", 7, "AUG", 8, "SEP", 9, "OCT", 10, "NOV", 11, "DEC", 12), LEFT(Data!O36, 2)))</f>
        <v>64766</v>
      </c>
      <c r="P36" t="str">
        <f>IF(ISBLANK(Data!P36), "", Data!P36)</f>
        <v>1001</v>
      </c>
      <c r="Q36" t="str">
        <f>IF(ISBLANK(Data!Q36), "", Data!Q36)</f>
        <v/>
      </c>
      <c r="R36" t="str">
        <f>IF(ISBLANK(Data!R36), "", Data!R36)</f>
        <v>CX469279XXXXXX2691</v>
      </c>
      <c r="S36" t="str">
        <f>IF(ISBLANK(Data!S36), "", Data!S36)</f>
        <v>CV</v>
      </c>
      <c r="T36" s="1" t="str">
        <f>IF(ISBLANK(Data!T36),"",(Data!T36))</f>
        <v>01/25</v>
      </c>
      <c r="U36" t="str">
        <f>IF(ISBLANK(Data!U36), "", Data!U36)</f>
        <v/>
      </c>
      <c r="V36" t="str">
        <f>IF(ISBLANK(Data!V36), "", Data!V36)</f>
        <v>ASLANDVEGEN 54</v>
      </c>
      <c r="W36" t="str">
        <f>IF(ISBLANK(Data!W36), "", Data!W36)</f>
        <v/>
      </c>
      <c r="X36" t="str">
        <f>IF(ISBLANK(Data!X36), "", Data!X36)</f>
        <v>9105 KVALOEYA              ,NO</v>
      </c>
      <c r="Y36" t="str">
        <f>IF(ISBLANK(Data!Y36), "", Data!Y36)</f>
        <v>NOXX56160274528</v>
      </c>
      <c r="Z36" t="str">
        <f>IF(ISBLANK(Data!Z36), "", Data!Z36)</f>
        <v/>
      </c>
      <c r="AA36" t="str">
        <f>IF(ISBLANK(Data!AA36), "", Data!AA36)</f>
        <v/>
      </c>
      <c r="AB36" t="str">
        <f>IF(ISBLANK(Data!AB36), "", Data!AB36)</f>
        <v>PREFERRED WITH MRA</v>
      </c>
      <c r="AC36" t="str">
        <f>IF(ISBLANK(Data!AC36), "", Data!AC36)</f>
        <v>E153723</v>
      </c>
      <c r="AD36" t="str">
        <f>IF(ISBLANK(Data!AD36), "", Data!AD36)</f>
        <v/>
      </c>
      <c r="AE36" t="str">
        <f>IF(ISBLANK(Data!AE36), "", Data!AE36)</f>
        <v/>
      </c>
      <c r="AF36" s="7">
        <f>IF(ISBLANK(Data!AF36), 0, _xlfn.NUMBERVALUE(SUBSTITUTE(Data!AF36, ".", ",")))</f>
        <v>0</v>
      </c>
      <c r="AG36" t="str">
        <f>IF(ISBLANK(Data!AG36), "", Data!AG36)</f>
        <v/>
      </c>
      <c r="AH36" s="6">
        <f>IF(ISBLANK(Data!AH36), 0, _xlfn.NUMBERVALUE(SUBSTITUTE(Data!AH36, ".", ",")))</f>
        <v>0</v>
      </c>
      <c r="AI36" s="7" t="str">
        <f>IF(ISBLANK(Data!AI36), "", _xlfn.NUMBERVALUE(SUBSTITUTE(Data!AI36, ".", ",")))</f>
        <v/>
      </c>
      <c r="AJ36" s="7" t="str">
        <f>IF(ISBLANK(Data!AJ36), "", _xlfn.NUMBERVALUE(SUBSTITUTE(Data!AJ36, ".", ",")))</f>
        <v/>
      </c>
      <c r="AK36" s="7" t="str">
        <f>IF(ISBLANK(Data!AK36), "", _xlfn.NUMBERVALUE(SUBSTITUTE(Data!AK36, ".", ",")))</f>
        <v/>
      </c>
      <c r="AL36">
        <f>IF(ISBLANK(Data!AL36), "", Data!AL36)</f>
        <v>0</v>
      </c>
      <c r="AM36" s="15">
        <f>Table2[[#This Row],[DATE_IN]]-Table2[[#This Row],[DATE_OUT]]</f>
        <v>4</v>
      </c>
      <c r="AN36" s="7" t="str">
        <f>IF(MID(RIGHT(Table2[[#This Row],[ADDR3]],3),1,1)=",",RIGHT(Table2[[#This Row],[ADDR3]],2),"")</f>
        <v>NO</v>
      </c>
      <c r="AO36" s="7" t="str">
        <f>MID(Table2[[#This Row],[RES]],11,2)</f>
        <v>NO</v>
      </c>
      <c r="AP36" s="7">
        <f>_xlfn.XLOOKUP(AG36,Table3[CURRENCY],Table3[CONVERSION RATE],0)*Table2[[#This Row],[ORIGINAL PRICE]]</f>
        <v>0</v>
      </c>
      <c r="AQ36" s="7">
        <f>_xlfn.XLOOKUP(AG36,Table3[CURRENCY],Table3[CONVERSION RATE],0)*Table2[[#This Row],[ORIGINAL PREPAYMENT]]</f>
        <v>0</v>
      </c>
      <c r="AR36" s="7"/>
      <c r="AS36" s="15"/>
    </row>
    <row r="37" spans="1:48" x14ac:dyDescent="0.25">
      <c r="A37" t="str">
        <f>IF(ISBLANK(Data!A37), "", Data!A37)</f>
        <v>A</v>
      </c>
      <c r="B37" s="2" cm="1">
        <f t="array" ref="B37">IF(ISBLANK(Data!B37), "", DATE(2000 + RIGHT(Data!B37, 2), _xlfn.SWITCH(MID(Data!B37, 3, 3), "JAN", 1, "FEB", 2, "MAR", 3, "APR", 4, "MAY", 5, "JUN", 6, "JUL", 7, "AUG", 8, "SEP", 9, "OCT", 10, "NOV", 11, "DEC", 12), LEFT(Data!B37, 2)))</f>
        <v>45497</v>
      </c>
      <c r="C37" t="str">
        <f>IF(ISBLANK(Data!C37), "", Data!C37)</f>
        <v>0424-1388-NO-4</v>
      </c>
      <c r="D37" t="str">
        <f>IF(ISBLANK(Data!D37), "", Data!D37)</f>
        <v>8LH75R</v>
      </c>
      <c r="E37" t="str">
        <f>IF(ISBLANK(Data!E37), "", Data!E37)</f>
        <v>TOS</v>
      </c>
      <c r="F37" s="2" cm="1">
        <f t="array" ref="F37">IF(ISBLANK(Data!F37), "", DATE(2000 + RIGHT(Data!F37, 2), _xlfn.SWITCH(MID(Data!F37, 3, 3), "JAN", 1, "FEB", 2, "MAR", 3, "APR", 4, "MAY", 5, "JUN", 6, "JUL", 7, "AUG", 8, "SEP", 9, "OCT", 10, "NOV", 11, "DEC", 12), LEFT(Data!F37, 2)))</f>
        <v>45501</v>
      </c>
      <c r="G37" t="str">
        <f>IF(ISBLANK(Data!G37), "", Data!G37)</f>
        <v>SUN</v>
      </c>
      <c r="H37" t="str">
        <f>IF(ISBLANK(Data!H37), "", Data!H37)</f>
        <v/>
      </c>
      <c r="I37" t="str">
        <f>IF(ISBLANK(Data!I37), "", Data!I37)</f>
        <v>G</v>
      </c>
      <c r="J37" t="str">
        <f>IF(ISBLANK(Data!J37), "", Data!J37)</f>
        <v>TOS</v>
      </c>
      <c r="K37" s="2" cm="1">
        <f t="array" ref="K37">IF(ISBLANK(Data!K37), "", DATE(2000 + RIGHT(Data!K37, 2), _xlfn.SWITCH(MID(Data!K37, 3, 3), "JAN", 1, "FEB", 2, "MAR", 3, "APR", 4, "MAY", 5, "JUN", 6, "JUL", 7, "AUG", 8, "SEP", 9, "OCT", 10, "NOV", 11, "DEC", 12), LEFT(Data!K37, 2)))</f>
        <v>45508</v>
      </c>
      <c r="L37" t="str">
        <f>IF(ISBLANK(Data!L37), "", Data!L37)</f>
        <v>SUN</v>
      </c>
      <c r="M37" t="str">
        <f>IF(ISBLANK(Data!M37), "", Data!M37)</f>
        <v>NJASTAD,JOHNNY,HERR</v>
      </c>
      <c r="N37" t="str">
        <f>IF(ISBLANK(Data!N37), "", Data!N37)</f>
        <v>JG</v>
      </c>
      <c r="O37" s="2" cm="1">
        <f t="array" ref="O37">IF(ISBLANK(Data!O37), "", DATE(2000 + RIGHT(Data!O37, 2), _xlfn.SWITCH(MID(Data!O37, 3, 3), "JAN", 1, "FEB", 2, "MAR", 3, "APR", 4, "MAY", 5, "JUN", 6, "JUL", 7, "AUG", 8, "SEP", 9, "OCT", 10, "NOV", 11, "DEC", 12), LEFT(Data!O37, 2)))</f>
        <v>63034</v>
      </c>
      <c r="P37" t="str">
        <f>IF(ISBLANK(Data!P37), "", Data!P37)</f>
        <v>1001</v>
      </c>
      <c r="Q37" t="str">
        <f>IF(ISBLANK(Data!Q37), "", Data!Q37)</f>
        <v>M/130566</v>
      </c>
      <c r="R37" t="str">
        <f>IF(ISBLANK(Data!R37), "", Data!R37)</f>
        <v>AV898110510002TE94676807</v>
      </c>
      <c r="S37" t="str">
        <f>IF(ISBLANK(Data!S37), "", Data!S37)</f>
        <v>CH</v>
      </c>
      <c r="T37" s="1" t="str">
        <f>IF(ISBLANK(Data!T37),"",(Data!T37))</f>
        <v/>
      </c>
      <c r="U37" t="str">
        <f>IF(ISBLANK(Data!U37), "", Data!U37)</f>
        <v>JOHNNY NJASTAD</v>
      </c>
      <c r="V37" t="str">
        <f>IF(ISBLANK(Data!V37), "", Data!V37)</f>
        <v>OLAV AUKRUSTS VEI 35F</v>
      </c>
      <c r="W37" t="str">
        <f>IF(ISBLANK(Data!W37), "", Data!W37)</f>
        <v/>
      </c>
      <c r="X37" t="str">
        <f>IF(ISBLANK(Data!X37), "", Data!X37)</f>
        <v>0785,OSLO,NO</v>
      </c>
      <c r="Y37" t="str">
        <f>IF(ISBLANK(Data!Y37), "", Data!Y37)</f>
        <v>NOXX08040044508</v>
      </c>
      <c r="Z37" t="str">
        <f>IF(ISBLANK(Data!Z37), "", Data!Z37)</f>
        <v>T/0105103R/P/N5</v>
      </c>
      <c r="AA37" t="str">
        <f>IF(ISBLANK(Data!AA37), "", Data!AA37)</f>
        <v>+-4799625542</v>
      </c>
      <c r="AB37" t="str">
        <f>IF(ISBLANK(Data!AB37), "", Data!AB37)</f>
        <v>OCI/ADD/</v>
      </c>
      <c r="AC37" t="str">
        <f>IF(ISBLANK(Data!AC37), "", Data!AC37)</f>
        <v>O250801</v>
      </c>
      <c r="AD37" t="str">
        <f>IF(ISBLANK(Data!AD37), "", Data!AD37)</f>
        <v/>
      </c>
      <c r="AE37" t="str">
        <f>IF(ISBLANK(Data!AE37), "", Data!AE37)</f>
        <v/>
      </c>
      <c r="AF37" s="7">
        <f>IF(ISBLANK(Data!AF37), 0, _xlfn.NUMBERVALUE(SUBSTITUTE(Data!AF37, ".", ",")))</f>
        <v>9196.7199999999993</v>
      </c>
      <c r="AG37" t="str">
        <f>IF(ISBLANK(Data!AG37), "", Data!AG37)</f>
        <v>NKR</v>
      </c>
      <c r="AH37" s="6">
        <f>IF(ISBLANK(Data!AH37), 0, _xlfn.NUMBERVALUE(SUBSTITUTE(Data!AH37, ".", ",")))</f>
        <v>8796.7199999999993</v>
      </c>
      <c r="AI37" s="7">
        <f>IF(ISBLANK(Data!AI37), "", _xlfn.NUMBERVALUE(SUBSTITUTE(Data!AI37, ".", ",")))</f>
        <v>12000</v>
      </c>
      <c r="AJ37" s="7">
        <f>IF(ISBLANK(Data!AJ37), "", _xlfn.NUMBERVALUE(SUBSTITUTE(Data!AJ37, ".", ",")))</f>
        <v>12000</v>
      </c>
      <c r="AK37" s="7" t="str">
        <f>IF(ISBLANK(Data!AK37), "", _xlfn.NUMBERVALUE(SUBSTITUTE(Data!AK37, ".", ",")))</f>
        <v/>
      </c>
      <c r="AL37">
        <f>IF(ISBLANK(Data!AL37), "", Data!AL37)</f>
        <v>0</v>
      </c>
      <c r="AM37" s="15">
        <f>Table2[[#This Row],[DATE_IN]]-Table2[[#This Row],[DATE_OUT]]</f>
        <v>7</v>
      </c>
      <c r="AN37" s="7" t="str">
        <f>IF(MID(RIGHT(Table2[[#This Row],[ADDR3]],3),1,1)=",",RIGHT(Table2[[#This Row],[ADDR3]],2),"")</f>
        <v>NO</v>
      </c>
      <c r="AO37" s="7" t="str">
        <f>MID(Table2[[#This Row],[RES]],11,2)</f>
        <v>NO</v>
      </c>
      <c r="AP37" s="7">
        <f>_xlfn.XLOOKUP(AG37,Table3[CURRENCY],Table3[CONVERSION RATE],0)*Table2[[#This Row],[ORIGINAL PRICE]]</f>
        <v>8796.7199999999993</v>
      </c>
      <c r="AQ37" s="7">
        <f>_xlfn.XLOOKUP(AG37,Table3[CURRENCY],Table3[CONVERSION RATE],0)*Table2[[#This Row],[ORIGINAL PREPAYMENT]]</f>
        <v>9196.7199999999993</v>
      </c>
      <c r="AR37" s="7"/>
      <c r="AS37" s="15"/>
    </row>
    <row r="38" spans="1:48" x14ac:dyDescent="0.25">
      <c r="A38" t="str">
        <f>IF(ISBLANK(Data!A38), "", Data!A38)</f>
        <v>A</v>
      </c>
      <c r="B38" s="2" cm="1">
        <f t="array" ref="B38">IF(ISBLANK(Data!B38), "", DATE(2000 + RIGHT(Data!B38, 2), _xlfn.SWITCH(MID(Data!B38, 3, 3), "JAN", 1, "FEB", 2, "MAR", 3, "APR", 4, "MAY", 5, "JUN", 6, "JUL", 7, "AUG", 8, "SEP", 9, "OCT", 10, "NOV", 11, "DEC", 12), LEFT(Data!B38, 2)))</f>
        <v>45288</v>
      </c>
      <c r="C38" t="str">
        <f>IF(ISBLANK(Data!C38), "", Data!C38)</f>
        <v>3437-3127-DE-5</v>
      </c>
      <c r="D38" t="str">
        <f>IF(ISBLANK(Data!D38), "", Data!D38)</f>
        <v/>
      </c>
      <c r="E38" t="str">
        <f>IF(ISBLANK(Data!E38), "", Data!E38)</f>
        <v>TOS</v>
      </c>
      <c r="F38" s="2" cm="1">
        <f t="array" ref="F38">IF(ISBLANK(Data!F38), "", DATE(2000 + RIGHT(Data!F38, 2), _xlfn.SWITCH(MID(Data!F38, 3, 3), "JAN", 1, "FEB", 2, "MAR", 3, "APR", 4, "MAY", 5, "JUN", 6, "JUL", 7, "AUG", 8, "SEP", 9, "OCT", 10, "NOV", 11, "DEC", 12), LEFT(Data!F38, 2)))</f>
        <v>45501</v>
      </c>
      <c r="G38" t="str">
        <f>IF(ISBLANK(Data!G38), "", Data!G38)</f>
        <v>SUN</v>
      </c>
      <c r="H38" t="str">
        <f>IF(ISBLANK(Data!H38), "", Data!H38)</f>
        <v>DY376</v>
      </c>
      <c r="I38" t="str">
        <f>IF(ISBLANK(Data!I38), "", Data!I38)</f>
        <v>N</v>
      </c>
      <c r="J38" t="str">
        <f>IF(ISBLANK(Data!J38), "", Data!J38)</f>
        <v>TOS</v>
      </c>
      <c r="K38" s="2" cm="1">
        <f t="array" ref="K38">IF(ISBLANK(Data!K38), "", DATE(2000 + RIGHT(Data!K38, 2), _xlfn.SWITCH(MID(Data!K38, 3, 3), "JAN", 1, "FEB", 2, "MAR", 3, "APR", 4, "MAY", 5, "JUN", 6, "JUL", 7, "AUG", 8, "SEP", 9, "OCT", 10, "NOV", 11, "DEC", 12), LEFT(Data!K38, 2)))</f>
        <v>45508</v>
      </c>
      <c r="L38" t="str">
        <f>IF(ISBLANK(Data!L38), "", Data!L38)</f>
        <v>SUN</v>
      </c>
      <c r="M38" t="str">
        <f>IF(ISBLANK(Data!M38), "", Data!M38)</f>
        <v>LOEBENS,DIETER,HERR</v>
      </c>
      <c r="N38" t="str">
        <f>IF(ISBLANK(Data!N38), "", Data!N38)</f>
        <v>LJ</v>
      </c>
      <c r="O38" s="2" cm="1">
        <f t="array" ref="O38">IF(ISBLANK(Data!O38), "", DATE(2000 + RIGHT(Data!O38, 2), _xlfn.SWITCH(MID(Data!O38, 3, 3), "JAN", 1, "FEB", 2, "MAR", 3, "APR", 4, "MAY", 5, "JUN", 6, "JUL", 7, "AUG", 8, "SEP", 9, "OCT", 10, "NOV", 11, "DEC", 12), LEFT(Data!O38, 2)))</f>
        <v>55438</v>
      </c>
      <c r="P38" t="str">
        <f>IF(ISBLANK(Data!P38), "", Data!P38)</f>
        <v>1001</v>
      </c>
      <c r="Q38" t="str">
        <f>IF(ISBLANK(Data!Q38), "", Data!Q38)</f>
        <v/>
      </c>
      <c r="R38" t="str">
        <f>IF(ISBLANK(Data!R38), "", Data!R38)</f>
        <v>CM512759XXXXXX9530</v>
      </c>
      <c r="S38" t="str">
        <f>IF(ISBLANK(Data!S38), "", Data!S38)</f>
        <v>CV</v>
      </c>
      <c r="T38" s="1" t="str">
        <f>IF(ISBLANK(Data!T38),"",(Data!T38))</f>
        <v>10/26</v>
      </c>
      <c r="U38" t="str">
        <f>IF(ISBLANK(Data!U38), "", Data!U38)</f>
        <v/>
      </c>
      <c r="V38" t="str">
        <f>IF(ISBLANK(Data!V38), "", Data!V38)</f>
        <v>WELZOWERSTR.31</v>
      </c>
      <c r="W38" t="str">
        <f>IF(ISBLANK(Data!W38), "", Data!W38)</f>
        <v/>
      </c>
      <c r="X38" t="str">
        <f>IF(ISBLANK(Data!X38), "", Data!X38)</f>
        <v>03048,COTTBUS,DE</v>
      </c>
      <c r="Y38" t="str">
        <f>IF(ISBLANK(Data!Y38), "", Data!Y38)</f>
        <v>DEXXD020A0D1E51</v>
      </c>
      <c r="Z38" t="str">
        <f>IF(ISBLANK(Data!Z38), "", Data!Z38)</f>
        <v>T/0199953D/P/JI</v>
      </c>
      <c r="AA38" t="str">
        <f>IF(ISBLANK(Data!AA38), "", Data!AA38)</f>
        <v>+49-1723453830</v>
      </c>
      <c r="AB38" t="str">
        <f>IF(ISBLANK(Data!AB38), "", Data!AB38)</f>
        <v>OCI/ADDX2/CP1/</v>
      </c>
      <c r="AC38" t="str">
        <f>IF(ISBLANK(Data!AC38), "", Data!AC38)</f>
        <v>U613300</v>
      </c>
      <c r="AD38" t="str">
        <f>IF(ISBLANK(Data!AD38), "", Data!AD38)</f>
        <v/>
      </c>
      <c r="AE38" t="str">
        <f>IF(ISBLANK(Data!AE38), "", Data!AE38)</f>
        <v/>
      </c>
      <c r="AF38" s="7">
        <f>IF(ISBLANK(Data!AF38), 0, _xlfn.NUMBERVALUE(SUBSTITUTE(Data!AF38, ".", ",")))</f>
        <v>0</v>
      </c>
      <c r="AG38" t="str">
        <f>IF(ISBLANK(Data!AG38), "", Data!AG38)</f>
        <v>EUR</v>
      </c>
      <c r="AH38" s="6">
        <f>IF(ISBLANK(Data!AH38), 0, _xlfn.NUMBERVALUE(SUBSTITUTE(Data!AH38, ".", ",")))</f>
        <v>1746.12</v>
      </c>
      <c r="AI38" s="7">
        <f>IF(ISBLANK(Data!AI38), "", _xlfn.NUMBERVALUE(SUBSTITUTE(Data!AI38, ".", ",")))</f>
        <v>20000</v>
      </c>
      <c r="AJ38" s="7">
        <f>IF(ISBLANK(Data!AJ38), "", _xlfn.NUMBERVALUE(SUBSTITUTE(Data!AJ38, ".", ",")))</f>
        <v>20000</v>
      </c>
      <c r="AK38" s="7" t="str">
        <f>IF(ISBLANK(Data!AK38), "", _xlfn.NUMBERVALUE(SUBSTITUTE(Data!AK38, ".", ",")))</f>
        <v/>
      </c>
      <c r="AL38">
        <f>IF(ISBLANK(Data!AL38), "", Data!AL38)</f>
        <v>0</v>
      </c>
      <c r="AM38" s="15">
        <f>Table2[[#This Row],[DATE_IN]]-Table2[[#This Row],[DATE_OUT]]</f>
        <v>7</v>
      </c>
      <c r="AN38" s="7" t="str">
        <f>IF(MID(RIGHT(Table2[[#This Row],[ADDR3]],3),1,1)=",",RIGHT(Table2[[#This Row],[ADDR3]],2),"")</f>
        <v>DE</v>
      </c>
      <c r="AO38" s="7" t="str">
        <f>MID(Table2[[#This Row],[RES]],11,2)</f>
        <v>DE</v>
      </c>
      <c r="AP38" s="7">
        <f>_xlfn.XLOOKUP(AG38,Table3[CURRENCY],Table3[CONVERSION RATE],0)*Table2[[#This Row],[ORIGINAL PRICE]]</f>
        <v>20901.056400000001</v>
      </c>
      <c r="AQ38" s="7">
        <f>_xlfn.XLOOKUP(AG38,Table3[CURRENCY],Table3[CONVERSION RATE],0)*Table2[[#This Row],[ORIGINAL PREPAYMENT]]</f>
        <v>0</v>
      </c>
      <c r="AR38" s="7"/>
      <c r="AS38" s="15"/>
    </row>
    <row r="39" spans="1:48" x14ac:dyDescent="0.25">
      <c r="A39" t="str">
        <f>IF(ISBLANK(Data!A39), "", Data!A39)</f>
        <v>A</v>
      </c>
      <c r="B39" s="2" cm="1">
        <f t="array" ref="B39">IF(ISBLANK(Data!B39), "", DATE(2000 + RIGHT(Data!B39, 2), _xlfn.SWITCH(MID(Data!B39, 3, 3), "JAN", 1, "FEB", 2, "MAR", 3, "APR", 4, "MAY", 5, "JUN", 6, "JUL", 7, "AUG", 8, "SEP", 9, "OCT", 10, "NOV", 11, "DEC", 12), LEFT(Data!B39, 2)))</f>
        <v>45299</v>
      </c>
      <c r="C39" t="str">
        <f>IF(ISBLANK(Data!C39), "", Data!C39)</f>
        <v>3522-6683-FI-2</v>
      </c>
      <c r="D39" t="str">
        <f>IF(ISBLANK(Data!D39), "", Data!D39)</f>
        <v/>
      </c>
      <c r="E39" t="str">
        <f>IF(ISBLANK(Data!E39), "", Data!E39)</f>
        <v>TOS</v>
      </c>
      <c r="F39" s="2" cm="1">
        <f t="array" ref="F39">IF(ISBLANK(Data!F39), "", DATE(2000 + RIGHT(Data!F39, 2), _xlfn.SWITCH(MID(Data!F39, 3, 3), "JAN", 1, "FEB", 2, "MAR", 3, "APR", 4, "MAY", 5, "JUN", 6, "JUL", 7, "AUG", 8, "SEP", 9, "OCT", 10, "NOV", 11, "DEC", 12), LEFT(Data!F39, 2)))</f>
        <v>45501</v>
      </c>
      <c r="G39" t="str">
        <f>IF(ISBLANK(Data!G39), "", Data!G39)</f>
        <v>SUN</v>
      </c>
      <c r="H39" t="str">
        <f>IF(ISBLANK(Data!H39), "", Data!H39)</f>
        <v>AY945</v>
      </c>
      <c r="I39" t="str">
        <f>IF(ISBLANK(Data!I39), "", Data!I39)</f>
        <v>E</v>
      </c>
      <c r="J39" t="str">
        <f>IF(ISBLANK(Data!J39), "", Data!J39)</f>
        <v>TOS</v>
      </c>
      <c r="K39" s="2" cm="1">
        <f t="array" ref="K39">IF(ISBLANK(Data!K39), "", DATE(2000 + RIGHT(Data!K39, 2), _xlfn.SWITCH(MID(Data!K39, 3, 3), "JAN", 1, "FEB", 2, "MAR", 3, "APR", 4, "MAY", 5, "JUN", 6, "JUL", 7, "AUG", 8, "SEP", 9, "OCT", 10, "NOV", 11, "DEC", 12), LEFT(Data!K39, 2)))</f>
        <v>45507</v>
      </c>
      <c r="L39" t="str">
        <f>IF(ISBLANK(Data!L39), "", Data!L39)</f>
        <v>SAT</v>
      </c>
      <c r="M39" t="str">
        <f>IF(ISBLANK(Data!M39), "", Data!M39)</f>
        <v>LINDHOLM,CAROLA</v>
      </c>
      <c r="N39" t="str">
        <f>IF(ISBLANK(Data!N39), "", Data!N39)</f>
        <v>LJ</v>
      </c>
      <c r="O39" s="2" cm="1">
        <f t="array" ref="O39">IF(ISBLANK(Data!O39), "", DATE(2000 + RIGHT(Data!O39, 2), _xlfn.SWITCH(MID(Data!O39, 3, 3), "JAN", 1, "FEB", 2, "MAR", 3, "APR", 4, "MAY", 5, "JUN", 6, "JUL", 7, "AUG", 8, "SEP", 9, "OCT", 10, "NOV", 11, "DEC", 12), LEFT(Data!O39, 2)))</f>
        <v>70860</v>
      </c>
      <c r="P39" t="str">
        <f>IF(ISBLANK(Data!P39), "", Data!P39)</f>
        <v>1XX1</v>
      </c>
      <c r="Q39" t="str">
        <f>IF(ISBLANK(Data!Q39), "", Data!Q39)</f>
        <v>746874116</v>
      </c>
      <c r="R39" t="str">
        <f>IF(ISBLANK(Data!R39), "", Data!R39)</f>
        <v>AV868109400002TE35226683</v>
      </c>
      <c r="S39" t="str">
        <f>IF(ISBLANK(Data!S39), "", Data!S39)</f>
        <v>CH</v>
      </c>
      <c r="T39" s="1" t="str">
        <f>IF(ISBLANK(Data!T39),"",(Data!T39))</f>
        <v/>
      </c>
      <c r="U39" t="str">
        <f>IF(ISBLANK(Data!U39), "", Data!U39)</f>
        <v/>
      </c>
      <c r="V39" t="str">
        <f>IF(ISBLANK(Data!V39), "", Data!V39)</f>
        <v/>
      </c>
      <c r="W39" t="str">
        <f>IF(ISBLANK(Data!W39), "", Data!W39)</f>
        <v/>
      </c>
      <c r="X39" t="str">
        <f>IF(ISBLANK(Data!X39), "", Data!X39)</f>
        <v/>
      </c>
      <c r="Y39" t="str">
        <f>IF(ISBLANK(Data!Y39), "", Data!Y39)</f>
        <v/>
      </c>
      <c r="Z39" t="str">
        <f>IF(ISBLANK(Data!Z39), "", Data!Z39)</f>
        <v>T/0151196Q/P/T6</v>
      </c>
      <c r="AA39" t="str">
        <f>IF(ISBLANK(Data!AA39), "", Data!AA39)</f>
        <v>+358405374071</v>
      </c>
      <c r="AB39" t="str">
        <f>IF(ISBLANK(Data!AB39), "", Data!AB39)</f>
        <v/>
      </c>
      <c r="AC39" t="str">
        <f>IF(ISBLANK(Data!AC39), "", Data!AC39)</f>
        <v>S606700</v>
      </c>
      <c r="AD39" t="str">
        <f>IF(ISBLANK(Data!AD39), "", Data!AD39)</f>
        <v/>
      </c>
      <c r="AE39" t="str">
        <f>IF(ISBLANK(Data!AE39), "", Data!AE39)</f>
        <v/>
      </c>
      <c r="AF39" s="7">
        <f>IF(ISBLANK(Data!AF39), 0, _xlfn.NUMBERVALUE(SUBSTITUTE(Data!AF39, ".", ",")))</f>
        <v>652.20000000000005</v>
      </c>
      <c r="AG39" t="str">
        <f>IF(ISBLANK(Data!AG39), "", Data!AG39)</f>
        <v>EUR</v>
      </c>
      <c r="AH39" s="6">
        <f>IF(ISBLANK(Data!AH39), 0, _xlfn.NUMBERVALUE(SUBSTITUTE(Data!AH39, ".", ",")))</f>
        <v>651.45000000000005</v>
      </c>
      <c r="AI39" s="7">
        <f>IF(ISBLANK(Data!AI39), "", _xlfn.NUMBERVALUE(SUBSTITUTE(Data!AI39, ".", ",")))</f>
        <v>12000</v>
      </c>
      <c r="AJ39" s="7">
        <f>IF(ISBLANK(Data!AJ39), "", _xlfn.NUMBERVALUE(SUBSTITUTE(Data!AJ39, ".", ",")))</f>
        <v>12000</v>
      </c>
      <c r="AK39" s="7" t="str">
        <f>IF(ISBLANK(Data!AK39), "", _xlfn.NUMBERVALUE(SUBSTITUTE(Data!AK39, ".", ",")))</f>
        <v/>
      </c>
      <c r="AL39">
        <f>IF(ISBLANK(Data!AL39), "", Data!AL39)</f>
        <v>0</v>
      </c>
      <c r="AM39" s="15">
        <f>Table2[[#This Row],[DATE_IN]]-Table2[[#This Row],[DATE_OUT]]</f>
        <v>6</v>
      </c>
      <c r="AN39" s="7" t="str">
        <f>IF(MID(RIGHT(Table2[[#This Row],[ADDR3]],3),1,1)=",",RIGHT(Table2[[#This Row],[ADDR3]],2),"")</f>
        <v/>
      </c>
      <c r="AO39" s="7" t="str">
        <f>MID(Table2[[#This Row],[RES]],11,2)</f>
        <v>FI</v>
      </c>
      <c r="AP39" s="7">
        <f>_xlfn.XLOOKUP(AG39,Table3[CURRENCY],Table3[CONVERSION RATE],0)*Table2[[#This Row],[ORIGINAL PRICE]]</f>
        <v>7797.8565000000008</v>
      </c>
      <c r="AQ39" s="7">
        <f>_xlfn.XLOOKUP(AG39,Table3[CURRENCY],Table3[CONVERSION RATE],0)*Table2[[#This Row],[ORIGINAL PREPAYMENT]]</f>
        <v>7806.8340000000007</v>
      </c>
      <c r="AR39" s="7"/>
      <c r="AS39" s="15"/>
    </row>
    <row r="40" spans="1:48" x14ac:dyDescent="0.25">
      <c r="A40" t="str">
        <f>IF(ISBLANK(Data!A40), "", Data!A40)</f>
        <v>A</v>
      </c>
      <c r="B40" s="2" cm="1">
        <f t="array" ref="B40">IF(ISBLANK(Data!B40), "", DATE(2000 + RIGHT(Data!B40, 2), _xlfn.SWITCH(MID(Data!B40, 3, 3), "JAN", 1, "FEB", 2, "MAR", 3, "APR", 4, "MAY", 5, "JUN", 6, "JUL", 7, "AUG", 8, "SEP", 9, "OCT", 10, "NOV", 11, "DEC", 12), LEFT(Data!B40, 2)))</f>
        <v>45300</v>
      </c>
      <c r="C40" t="str">
        <f>IF(ISBLANK(Data!C40), "", Data!C40)</f>
        <v>3531-3422-FR-4</v>
      </c>
      <c r="D40" t="str">
        <f>IF(ISBLANK(Data!D40), "", Data!D40)</f>
        <v>8LH39R</v>
      </c>
      <c r="E40" t="str">
        <f>IF(ISBLANK(Data!E40), "", Data!E40)</f>
        <v>TOS</v>
      </c>
      <c r="F40" s="2" cm="1">
        <f t="array" ref="F40">IF(ISBLANK(Data!F40), "", DATE(2000 + RIGHT(Data!F40, 2), _xlfn.SWITCH(MID(Data!F40, 3, 3), "JAN", 1, "FEB", 2, "MAR", 3, "APR", 4, "MAY", 5, "JUN", 6, "JUL", 7, "AUG", 8, "SEP", 9, "OCT", 10, "NOV", 11, "DEC", 12), LEFT(Data!F40, 2)))</f>
        <v>45501</v>
      </c>
      <c r="G40" t="str">
        <f>IF(ISBLANK(Data!G40), "", Data!G40)</f>
        <v>SUN</v>
      </c>
      <c r="H40" t="str">
        <f>IF(ISBLANK(Data!H40), "", Data!H40)</f>
        <v>DY384</v>
      </c>
      <c r="I40" t="str">
        <f>IF(ISBLANK(Data!I40), "", Data!I40)</f>
        <v>C</v>
      </c>
      <c r="J40" t="str">
        <f>IF(ISBLANK(Data!J40), "", Data!J40)</f>
        <v>TOS</v>
      </c>
      <c r="K40" s="2" cm="1">
        <f t="array" ref="K40">IF(ISBLANK(Data!K40), "", DATE(2000 + RIGHT(Data!K40, 2), _xlfn.SWITCH(MID(Data!K40, 3, 3), "JAN", 1, "FEB", 2, "MAR", 3, "APR", 4, "MAY", 5, "JUN", 6, "JUL", 7, "AUG", 8, "SEP", 9, "OCT", 10, "NOV", 11, "DEC", 12), LEFT(Data!K40, 2)))</f>
        <v>45517</v>
      </c>
      <c r="L40" t="str">
        <f>IF(ISBLANK(Data!L40), "", Data!L40)</f>
        <v>TUE</v>
      </c>
      <c r="M40" t="str">
        <f>IF(ISBLANK(Data!M40), "", Data!M40)</f>
        <v>TERRADE,FABIEN,M.</v>
      </c>
      <c r="N40" t="str">
        <f>IF(ISBLANK(Data!N40), "", Data!N40)</f>
        <v>LM</v>
      </c>
      <c r="O40" s="2" t="str" cm="1">
        <f t="array" ref="O40">IF(ISBLANK(Data!O40), "", DATE(2000 + RIGHT(Data!O40, 2), _xlfn.SWITCH(MID(Data!O40, 3, 3), "JAN", 1, "FEB", 2, "MAR", 3, "APR", 4, "MAY", 5, "JUN", 6, "JUL", 7, "AUG", 8, "SEP", 9, "OCT", 10, "NOV", 11, "DEC", 12), LEFT(Data!O40, 2)))</f>
        <v/>
      </c>
      <c r="P40" t="str">
        <f>IF(ISBLANK(Data!P40), "", Data!P40)</f>
        <v>1001</v>
      </c>
      <c r="Q40" t="str">
        <f>IF(ISBLANK(Data!Q40), "", Data!Q40)</f>
        <v>M/623219</v>
      </c>
      <c r="R40" t="str">
        <f>IF(ISBLANK(Data!R40), "", Data!R40)</f>
        <v>AV898110190003TE93089426</v>
      </c>
      <c r="S40" t="str">
        <f>IF(ISBLANK(Data!S40), "", Data!S40)</f>
        <v>CH</v>
      </c>
      <c r="T40" s="1" t="str">
        <f>IF(ISBLANK(Data!T40),"",(Data!T40))</f>
        <v/>
      </c>
      <c r="U40" t="str">
        <f>IF(ISBLANK(Data!U40), "", Data!U40)</f>
        <v/>
      </c>
      <c r="V40" t="str">
        <f>IF(ISBLANK(Data!V40), "", Data!V40)</f>
        <v>54 RUE MARECHAL GALLIENI</v>
      </c>
      <c r="W40" t="str">
        <f>IF(ISBLANK(Data!W40), "", Data!W40)</f>
        <v/>
      </c>
      <c r="X40" t="str">
        <f>IF(ISBLANK(Data!X40), "", Data!X40)</f>
        <v>33200,BORDEAUX             ,FR</v>
      </c>
      <c r="Y40" t="str">
        <f>IF(ISBLANK(Data!Y40), "", Data!Y40)</f>
        <v/>
      </c>
      <c r="Z40" t="str">
        <f>IF(ISBLANK(Data!Z40), "", Data!Z40)</f>
        <v>T/0104786R/P/N5</v>
      </c>
      <c r="AA40" t="str">
        <f>IF(ISBLANK(Data!AA40), "", Data!AA40)</f>
        <v>+33-619891356/EM</v>
      </c>
      <c r="AB40" t="str">
        <f>IF(ISBLANK(Data!AB40), "", Data!AB40)</f>
        <v>/CBS/CP1/</v>
      </c>
      <c r="AC40" t="str">
        <f>IF(ISBLANK(Data!AC40), "", Data!AC40)</f>
        <v/>
      </c>
      <c r="AD40" t="str">
        <f>IF(ISBLANK(Data!AD40), "", Data!AD40)</f>
        <v/>
      </c>
      <c r="AE40" t="str">
        <f>IF(ISBLANK(Data!AE40), "", Data!AE40)</f>
        <v/>
      </c>
      <c r="AF40" s="7">
        <f>IF(ISBLANK(Data!AF40), 0, _xlfn.NUMBERVALUE(SUBSTITUTE(Data!AF40, ".", ",")))</f>
        <v>1192.45</v>
      </c>
      <c r="AG40" t="str">
        <f>IF(ISBLANK(Data!AG40), "", Data!AG40)</f>
        <v>EUR</v>
      </c>
      <c r="AH40" s="6">
        <f>IF(ISBLANK(Data!AH40), 0, _xlfn.NUMBERVALUE(SUBSTITUTE(Data!AH40, ".", ",")))</f>
        <v>1166.78</v>
      </c>
      <c r="AI40" s="7">
        <f>IF(ISBLANK(Data!AI40), "", _xlfn.NUMBERVALUE(SUBSTITUTE(Data!AI40, ".", ",")))</f>
        <v>12000</v>
      </c>
      <c r="AJ40" s="7">
        <f>IF(ISBLANK(Data!AJ40), "", _xlfn.NUMBERVALUE(SUBSTITUTE(Data!AJ40, ".", ",")))</f>
        <v>12000</v>
      </c>
      <c r="AK40" s="7" t="str">
        <f>IF(ISBLANK(Data!AK40), "", _xlfn.NUMBERVALUE(SUBSTITUTE(Data!AK40, ".", ",")))</f>
        <v/>
      </c>
      <c r="AL40">
        <f>IF(ISBLANK(Data!AL40), "", Data!AL40)</f>
        <v>0</v>
      </c>
      <c r="AM40" s="15">
        <f>Table2[[#This Row],[DATE_IN]]-Table2[[#This Row],[DATE_OUT]]</f>
        <v>16</v>
      </c>
      <c r="AN40" s="7" t="str">
        <f>IF(MID(RIGHT(Table2[[#This Row],[ADDR3]],3),1,1)=",",RIGHT(Table2[[#This Row],[ADDR3]],2),"")</f>
        <v>FR</v>
      </c>
      <c r="AO40" s="7" t="str">
        <f>MID(Table2[[#This Row],[RES]],11,2)</f>
        <v>FR</v>
      </c>
      <c r="AP40" s="7">
        <f>_xlfn.XLOOKUP(AG40,Table3[CURRENCY],Table3[CONVERSION RATE],0)*Table2[[#This Row],[ORIGINAL PRICE]]</f>
        <v>13966.356600000001</v>
      </c>
      <c r="AQ40" s="7">
        <f>_xlfn.XLOOKUP(AG40,Table3[CURRENCY],Table3[CONVERSION RATE],0)*Table2[[#This Row],[ORIGINAL PREPAYMENT]]</f>
        <v>14273.626500000002</v>
      </c>
      <c r="AR40" s="7"/>
      <c r="AS40" s="15"/>
    </row>
    <row r="41" spans="1:48" x14ac:dyDescent="0.25">
      <c r="A41" t="str">
        <f>IF(ISBLANK(Data!A41), "", Data!A41)</f>
        <v>A</v>
      </c>
      <c r="B41" s="2" cm="1">
        <f t="array" ref="B41">IF(ISBLANK(Data!B41), "", DATE(2000 + RIGHT(Data!B41, 2), _xlfn.SWITCH(MID(Data!B41, 3, 3), "JAN", 1, "FEB", 2, "MAR", 3, "APR", 4, "MAY", 5, "JUN", 6, "JUL", 7, "AUG", 8, "SEP", 9, "OCT", 10, "NOV", 11, "DEC", 12), LEFT(Data!B41, 2)))</f>
        <v>45312</v>
      </c>
      <c r="C41" t="str">
        <f>IF(ISBLANK(Data!C41), "", Data!C41)</f>
        <v>3643-8749-IT-4</v>
      </c>
      <c r="D41" t="str">
        <f>IF(ISBLANK(Data!D41), "", Data!D41)</f>
        <v>7BP030</v>
      </c>
      <c r="E41" t="str">
        <f>IF(ISBLANK(Data!E41), "", Data!E41)</f>
        <v>TOS</v>
      </c>
      <c r="F41" s="2" cm="1">
        <f t="array" ref="F41">IF(ISBLANK(Data!F41), "", DATE(2000 + RIGHT(Data!F41, 2), _xlfn.SWITCH(MID(Data!F41, 3, 3), "JAN", 1, "FEB", 2, "MAR", 3, "APR", 4, "MAY", 5, "JUN", 6, "JUL", 7, "AUG", 8, "SEP", 9, "OCT", 10, "NOV", 11, "DEC", 12), LEFT(Data!F41, 2)))</f>
        <v>45501</v>
      </c>
      <c r="G41" t="str">
        <f>IF(ISBLANK(Data!G41), "", Data!G41)</f>
        <v>SUN</v>
      </c>
      <c r="H41" t="str">
        <f>IF(ISBLANK(Data!H41), "", Data!H41)</f>
        <v/>
      </c>
      <c r="I41" t="str">
        <f>IF(ISBLANK(Data!I41), "", Data!I41)</f>
        <v>C</v>
      </c>
      <c r="J41" t="str">
        <f>IF(ISBLANK(Data!J41), "", Data!J41)</f>
        <v>SVJ</v>
      </c>
      <c r="K41" s="2" cm="1">
        <f t="array" ref="K41">IF(ISBLANK(Data!K41), "", DATE(2000 + RIGHT(Data!K41, 2), _xlfn.SWITCH(MID(Data!K41, 3, 3), "JAN", 1, "FEB", 2, "MAR", 3, "APR", 4, "MAY", 5, "JUN", 6, "JUL", 7, "AUG", 8, "SEP", 9, "OCT", 10, "NOV", 11, "DEC", 12), LEFT(Data!K41, 2)))</f>
        <v>45509</v>
      </c>
      <c r="L41" t="str">
        <f>IF(ISBLANK(Data!L41), "", Data!L41)</f>
        <v>MON</v>
      </c>
      <c r="M41" t="str">
        <f>IF(ISBLANK(Data!M41), "", Data!M41)</f>
        <v>PARISOTTO,ALBERTO,SIG.</v>
      </c>
      <c r="N41" t="str">
        <f>IF(ISBLANK(Data!N41), "", Data!N41)</f>
        <v>NH</v>
      </c>
      <c r="O41" s="2" cm="1">
        <f t="array" ref="O41">IF(ISBLANK(Data!O41), "", DATE(2000 + RIGHT(Data!O41, 2), _xlfn.SWITCH(MID(Data!O41, 3, 3), "JAN", 1, "FEB", 2, "MAR", 3, "APR", 4, "MAY", 5, "JUN", 6, "JUL", 7, "AUG", 8, "SEP", 9, "OCT", 10, "NOV", 11, "DEC", 12), LEFT(Data!O41, 2)))</f>
        <v>59343</v>
      </c>
      <c r="P41" t="str">
        <f>IF(ISBLANK(Data!P41), "", Data!P41)</f>
        <v>3003</v>
      </c>
      <c r="Q41" t="str">
        <f>IF(ISBLANK(Data!Q41), "", Data!Q41)</f>
        <v/>
      </c>
      <c r="R41" t="str">
        <f>IF(ISBLANK(Data!R41), "", Data!R41)</f>
        <v>CX403003XXXXXX0083</v>
      </c>
      <c r="S41" t="str">
        <f>IF(ISBLANK(Data!S41), "", Data!S41)</f>
        <v>CV</v>
      </c>
      <c r="T41" s="1" t="str">
        <f>IF(ISBLANK(Data!T41),"",(Data!T41))</f>
        <v>04/26</v>
      </c>
      <c r="U41" t="str">
        <f>IF(ISBLANK(Data!U41), "", Data!U41)</f>
        <v>ALBERTO PARISOTTO</v>
      </c>
      <c r="V41" t="str">
        <f>IF(ISBLANK(Data!V41), "", Data!V41)</f>
        <v>VIA BELLOTTO 10</v>
      </c>
      <c r="W41" t="str">
        <f>IF(ISBLANK(Data!W41), "", Data!W41)</f>
        <v/>
      </c>
      <c r="X41" t="str">
        <f>IF(ISBLANK(Data!X41), "", Data!X41)</f>
        <v>30174,MESTRE               ,IT</v>
      </c>
      <c r="Y41" t="str">
        <f>IF(ISBLANK(Data!Y41), "", Data!Y41)</f>
        <v>ITXXAL3710231</v>
      </c>
      <c r="Z41" t="str">
        <f>IF(ISBLANK(Data!Z41), "", Data!Z41)</f>
        <v>T/0192135Q/P/N5</v>
      </c>
      <c r="AA41" t="str">
        <f>IF(ISBLANK(Data!AA41), "", Data!AA41)</f>
        <v>+39-3389275655</v>
      </c>
      <c r="AB41" t="str">
        <f>IF(ISBLANK(Data!AB41), "", Data!AB41)</f>
        <v>/ADD/CP2/</v>
      </c>
      <c r="AC41" t="str">
        <f>IF(ISBLANK(Data!AC41), "", Data!AC41)</f>
        <v/>
      </c>
      <c r="AD41" t="str">
        <f>IF(ISBLANK(Data!AD41), "", Data!AD41)</f>
        <v/>
      </c>
      <c r="AE41" t="str">
        <f>IF(ISBLANK(Data!AE41), "", Data!AE41)</f>
        <v/>
      </c>
      <c r="AF41" s="7">
        <f>IF(ISBLANK(Data!AF41), 0, _xlfn.NUMBERVALUE(SUBSTITUTE(Data!AF41, ".", ",")))</f>
        <v>0</v>
      </c>
      <c r="AG41" t="str">
        <f>IF(ISBLANK(Data!AG41), "", Data!AG41)</f>
        <v>EUR</v>
      </c>
      <c r="AH41" s="6">
        <f>IF(ISBLANK(Data!AH41), 0, _xlfn.NUMBERVALUE(SUBSTITUTE(Data!AH41, ".", ",")))</f>
        <v>1380.69</v>
      </c>
      <c r="AI41" s="7">
        <f>IF(ISBLANK(Data!AI41), "", _xlfn.NUMBERVALUE(SUBSTITUTE(Data!AI41, ".", ",")))</f>
        <v>0</v>
      </c>
      <c r="AJ41" s="7">
        <f>IF(ISBLANK(Data!AJ41), "", _xlfn.NUMBERVALUE(SUBSTITUTE(Data!AJ41, ".", ",")))</f>
        <v>0</v>
      </c>
      <c r="AK41" s="7">
        <f>IF(ISBLANK(Data!AK41), "", _xlfn.NUMBERVALUE(SUBSTITUTE(Data!AK41, ".", ",")))</f>
        <v>4500</v>
      </c>
      <c r="AL41">
        <f>IF(ISBLANK(Data!AL41), "", Data!AL41)</f>
        <v>0</v>
      </c>
      <c r="AM41" s="15">
        <f>Table2[[#This Row],[DATE_IN]]-Table2[[#This Row],[DATE_OUT]]</f>
        <v>8</v>
      </c>
      <c r="AN41" s="7" t="str">
        <f>IF(MID(RIGHT(Table2[[#This Row],[ADDR3]],3),1,1)=",",RIGHT(Table2[[#This Row],[ADDR3]],2),"")</f>
        <v>IT</v>
      </c>
      <c r="AO41" s="7" t="str">
        <f>MID(Table2[[#This Row],[RES]],11,2)</f>
        <v>IT</v>
      </c>
      <c r="AP41" s="7">
        <f>_xlfn.XLOOKUP(AG41,Table3[CURRENCY],Table3[CONVERSION RATE],0)*Table2[[#This Row],[ORIGINAL PRICE]]</f>
        <v>16526.8593</v>
      </c>
      <c r="AQ41" s="7">
        <f>_xlfn.XLOOKUP(AG41,Table3[CURRENCY],Table3[CONVERSION RATE],0)*Table2[[#This Row],[ORIGINAL PREPAYMENT]]</f>
        <v>0</v>
      </c>
      <c r="AR41" s="7"/>
      <c r="AS41" s="15"/>
    </row>
    <row r="42" spans="1:48" x14ac:dyDescent="0.25">
      <c r="A42" t="str">
        <f>IF(ISBLANK(Data!A42), "", Data!A42)</f>
        <v>A</v>
      </c>
      <c r="B42" s="2" cm="1">
        <f t="array" ref="B42">IF(ISBLANK(Data!B42), "", DATE(2000 + RIGHT(Data!B42, 2), _xlfn.SWITCH(MID(Data!B42, 3, 3), "JAN", 1, "FEB", 2, "MAR", 3, "APR", 4, "MAY", 5, "JUN", 6, "JUL", 7, "AUG", 8, "SEP", 9, "OCT", 10, "NOV", 11, "DEC", 12), LEFT(Data!B42, 2)))</f>
        <v>45324</v>
      </c>
      <c r="C42" t="str">
        <f>IF(ISBLANK(Data!C42), "", Data!C42)</f>
        <v>3764-6338-IT-2</v>
      </c>
      <c r="D42" t="str">
        <f>IF(ISBLANK(Data!D42), "", Data!D42)</f>
        <v/>
      </c>
      <c r="E42" t="str">
        <f>IF(ISBLANK(Data!E42), "", Data!E42)</f>
        <v>TOS</v>
      </c>
      <c r="F42" s="2" cm="1">
        <f t="array" ref="F42">IF(ISBLANK(Data!F42), "", DATE(2000 + RIGHT(Data!F42, 2), _xlfn.SWITCH(MID(Data!F42, 3, 3), "JAN", 1, "FEB", 2, "MAR", 3, "APR", 4, "MAY", 5, "JUN", 6, "JUL", 7, "AUG", 8, "SEP", 9, "OCT", 10, "NOV", 11, "DEC", 12), LEFT(Data!F42, 2)))</f>
        <v>45501</v>
      </c>
      <c r="G42" t="str">
        <f>IF(ISBLANK(Data!G42), "", Data!G42)</f>
        <v>SUN</v>
      </c>
      <c r="H42" t="str">
        <f>IF(ISBLANK(Data!H42), "", Data!H42)</f>
        <v>WI</v>
      </c>
      <c r="I42" t="str">
        <f>IF(ISBLANK(Data!I42), "", Data!I42)</f>
        <v>C</v>
      </c>
      <c r="J42" t="str">
        <f>IF(ISBLANK(Data!J42), "", Data!J42)</f>
        <v>TOS</v>
      </c>
      <c r="K42" s="2" cm="1">
        <f t="array" ref="K42">IF(ISBLANK(Data!K42), "", DATE(2000 + RIGHT(Data!K42, 2), _xlfn.SWITCH(MID(Data!K42, 3, 3), "JAN", 1, "FEB", 2, "MAR", 3, "APR", 4, "MAY", 5, "JUN", 6, "JUL", 7, "AUG", 8, "SEP", 9, "OCT", 10, "NOV", 11, "DEC", 12), LEFT(Data!K42, 2)))</f>
        <v>45511</v>
      </c>
      <c r="L42" t="str">
        <f>IF(ISBLANK(Data!L42), "", Data!L42)</f>
        <v>WED</v>
      </c>
      <c r="M42" t="str">
        <f>IF(ISBLANK(Data!M42), "", Data!M42)</f>
        <v>FILIPPI,GIACOMO</v>
      </c>
      <c r="N42" t="str">
        <f>IF(ISBLANK(Data!N42), "", Data!N42)</f>
        <v>LJ</v>
      </c>
      <c r="O42" s="2" cm="1">
        <f t="array" ref="O42">IF(ISBLANK(Data!O42), "", DATE(2000 + RIGHT(Data!O42, 2), _xlfn.SWITCH(MID(Data!O42, 3, 3), "JAN", 1, "FEB", 2, "MAR", 3, "APR", 4, "MAY", 5, "JUN", 6, "JUL", 7, "AUG", 8, "SEP", 9, "OCT", 10, "NOV", 11, "DEC", 12), LEFT(Data!O42, 2)))</f>
        <v>70860</v>
      </c>
      <c r="P42" t="str">
        <f>IF(ISBLANK(Data!P42), "", Data!P42)</f>
        <v>1XX1</v>
      </c>
      <c r="Q42" t="str">
        <f>IF(ISBLANK(Data!Q42), "", Data!Q42)</f>
        <v>763771069</v>
      </c>
      <c r="R42" t="str">
        <f>IF(ISBLANK(Data!R42), "", Data!R42)</f>
        <v>AV868109400002TE37646338</v>
      </c>
      <c r="S42" t="str">
        <f>IF(ISBLANK(Data!S42), "", Data!S42)</f>
        <v>CH</v>
      </c>
      <c r="T42" s="1" t="str">
        <f>IF(ISBLANK(Data!T42),"",(Data!T42))</f>
        <v/>
      </c>
      <c r="U42" t="str">
        <f>IF(ISBLANK(Data!U42), "", Data!U42)</f>
        <v/>
      </c>
      <c r="V42" t="str">
        <f>IF(ISBLANK(Data!V42), "", Data!V42)</f>
        <v/>
      </c>
      <c r="W42" t="str">
        <f>IF(ISBLANK(Data!W42), "", Data!W42)</f>
        <v/>
      </c>
      <c r="X42" t="str">
        <f>IF(ISBLANK(Data!X42), "", Data!X42)</f>
        <v/>
      </c>
      <c r="Y42" t="str">
        <f>IF(ISBLANK(Data!Y42), "", Data!Y42)</f>
        <v/>
      </c>
      <c r="Z42" t="str">
        <f>IF(ISBLANK(Data!Z42), "", Data!Z42)</f>
        <v>T/0151196Q/P/T6</v>
      </c>
      <c r="AA42" t="str">
        <f>IF(ISBLANK(Data!AA42), "", Data!AA42)</f>
        <v>+393475366419</v>
      </c>
      <c r="AB42" t="str">
        <f>IF(ISBLANK(Data!AB42), "", Data!AB42)</f>
        <v>ADD/</v>
      </c>
      <c r="AC42" t="str">
        <f>IF(ISBLANK(Data!AC42), "", Data!AC42)</f>
        <v>S606700</v>
      </c>
      <c r="AD42" t="str">
        <f>IF(ISBLANK(Data!AD42), "", Data!AD42)</f>
        <v/>
      </c>
      <c r="AE42" t="str">
        <f>IF(ISBLANK(Data!AE42), "", Data!AE42)</f>
        <v/>
      </c>
      <c r="AF42" s="7">
        <f>IF(ISBLANK(Data!AF42), 0, _xlfn.NUMBERVALUE(SUBSTITUTE(Data!AF42, ".", ",")))</f>
        <v>743.37</v>
      </c>
      <c r="AG42" t="str">
        <f>IF(ISBLANK(Data!AG42), "", Data!AG42)</f>
        <v>EUR</v>
      </c>
      <c r="AH42" s="6">
        <f>IF(ISBLANK(Data!AH42), 0, _xlfn.NUMBERVALUE(SUBSTITUTE(Data!AH42, ".", ",")))</f>
        <v>1121.92</v>
      </c>
      <c r="AI42" s="7">
        <f>IF(ISBLANK(Data!AI42), "", _xlfn.NUMBERVALUE(SUBSTITUTE(Data!AI42, ".", ",")))</f>
        <v>12000</v>
      </c>
      <c r="AJ42" s="7">
        <f>IF(ISBLANK(Data!AJ42), "", _xlfn.NUMBERVALUE(SUBSTITUTE(Data!AJ42, ".", ",")))</f>
        <v>12000</v>
      </c>
      <c r="AK42" s="7" t="str">
        <f>IF(ISBLANK(Data!AK42), "", _xlfn.NUMBERVALUE(SUBSTITUTE(Data!AK42, ".", ",")))</f>
        <v/>
      </c>
      <c r="AL42">
        <f>IF(ISBLANK(Data!AL42), "", Data!AL42)</f>
        <v>0</v>
      </c>
      <c r="AM42" s="15">
        <f>Table2[[#This Row],[DATE_IN]]-Table2[[#This Row],[DATE_OUT]]</f>
        <v>10</v>
      </c>
      <c r="AN42" s="7" t="str">
        <f>IF(MID(RIGHT(Table2[[#This Row],[ADDR3]],3),1,1)=",",RIGHT(Table2[[#This Row],[ADDR3]],2),"")</f>
        <v/>
      </c>
      <c r="AO42" s="7" t="str">
        <f>MID(Table2[[#This Row],[RES]],11,2)</f>
        <v>IT</v>
      </c>
      <c r="AP42" s="7">
        <f>_xlfn.XLOOKUP(AG42,Table3[CURRENCY],Table3[CONVERSION RATE],0)*Table2[[#This Row],[ORIGINAL PRICE]]</f>
        <v>13429.382400000002</v>
      </c>
      <c r="AQ42" s="7">
        <f>_xlfn.XLOOKUP(AG42,Table3[CURRENCY],Table3[CONVERSION RATE],0)*Table2[[#This Row],[ORIGINAL PREPAYMENT]]</f>
        <v>8898.1388999999999</v>
      </c>
      <c r="AR42" s="7"/>
      <c r="AS42" s="15"/>
    </row>
    <row r="43" spans="1:48" x14ac:dyDescent="0.25">
      <c r="A43" t="str">
        <f>IF(ISBLANK(Data!A43), "", Data!A43)</f>
        <v>A</v>
      </c>
      <c r="B43" s="2" cm="1">
        <f t="array" ref="B43">IF(ISBLANK(Data!B43), "", DATE(2000 + RIGHT(Data!B43, 2), _xlfn.SWITCH(MID(Data!B43, 3, 3), "JAN", 1, "FEB", 2, "MAR", 3, "APR", 4, "MAY", 5, "JUN", 6, "JUL", 7, "AUG", 8, "SEP", 9, "OCT", 10, "NOV", 11, "DEC", 12), LEFT(Data!B43, 2)))</f>
        <v>45344</v>
      </c>
      <c r="C43" t="str">
        <f>IF(ISBLANK(Data!C43), "", Data!C43)</f>
        <v>3949-8558-NO-1</v>
      </c>
      <c r="D43" t="str">
        <f>IF(ISBLANK(Data!D43), "", Data!D43)</f>
        <v/>
      </c>
      <c r="E43" t="str">
        <f>IF(ISBLANK(Data!E43), "", Data!E43)</f>
        <v>TOS</v>
      </c>
      <c r="F43" s="2" cm="1">
        <f t="array" ref="F43">IF(ISBLANK(Data!F43), "", DATE(2000 + RIGHT(Data!F43, 2), _xlfn.SWITCH(MID(Data!F43, 3, 3), "JAN", 1, "FEB", 2, "MAR", 3, "APR", 4, "MAY", 5, "JUN", 6, "JUL", 7, "AUG", 8, "SEP", 9, "OCT", 10, "NOV", 11, "DEC", 12), LEFT(Data!F43, 2)))</f>
        <v>45501</v>
      </c>
      <c r="G43" t="str">
        <f>IF(ISBLANK(Data!G43), "", Data!G43)</f>
        <v>SUN</v>
      </c>
      <c r="H43" t="str">
        <f>IF(ISBLANK(Data!H43), "", Data!H43)</f>
        <v>WI</v>
      </c>
      <c r="I43" t="str">
        <f>IF(ISBLANK(Data!I43), "", Data!I43)</f>
        <v>E</v>
      </c>
      <c r="J43" t="str">
        <f>IF(ISBLANK(Data!J43), "", Data!J43)</f>
        <v>TOS</v>
      </c>
      <c r="K43" s="2" cm="1">
        <f t="array" ref="K43">IF(ISBLANK(Data!K43), "", DATE(2000 + RIGHT(Data!K43, 2), _xlfn.SWITCH(MID(Data!K43, 3, 3), "JAN", 1, "FEB", 2, "MAR", 3, "APR", 4, "MAY", 5, "JUN", 6, "JUL", 7, "AUG", 8, "SEP", 9, "OCT", 10, "NOV", 11, "DEC", 12), LEFT(Data!K43, 2)))</f>
        <v>45509</v>
      </c>
      <c r="L43" t="str">
        <f>IF(ISBLANK(Data!L43), "", Data!L43)</f>
        <v>MON</v>
      </c>
      <c r="M43" t="str">
        <f>IF(ISBLANK(Data!M43), "", Data!M43)</f>
        <v>RONNEBERG,BJORN</v>
      </c>
      <c r="N43" t="str">
        <f>IF(ISBLANK(Data!N43), "", Data!N43)</f>
        <v>JG</v>
      </c>
      <c r="O43" s="2" t="str" cm="1">
        <f t="array" ref="O43">IF(ISBLANK(Data!O43), "", DATE(2000 + RIGHT(Data!O43, 2), _xlfn.SWITCH(MID(Data!O43, 3, 3), "JAN", 1, "FEB", 2, "MAR", 3, "APR", 4, "MAY", 5, "JUN", 6, "JUL", 7, "AUG", 8, "SEP", 9, "OCT", 10, "NOV", 11, "DEC", 12), LEFT(Data!O43, 2)))</f>
        <v/>
      </c>
      <c r="P43" t="str">
        <f>IF(ISBLANK(Data!P43), "", Data!P43)</f>
        <v>1XX1</v>
      </c>
      <c r="Q43" t="str">
        <f>IF(ISBLANK(Data!Q43), "", Data!Q43)</f>
        <v>NO322587280</v>
      </c>
      <c r="R43" t="str">
        <f>IF(ISBLANK(Data!R43), "", Data!R43)</f>
        <v>AV873091080200TE39498558</v>
      </c>
      <c r="S43" t="str">
        <f>IF(ISBLANK(Data!S43), "", Data!S43)</f>
        <v>CH</v>
      </c>
      <c r="T43" s="1" t="str">
        <f>IF(ISBLANK(Data!T43),"",(Data!T43))</f>
        <v/>
      </c>
      <c r="U43" t="str">
        <f>IF(ISBLANK(Data!U43), "", Data!U43)</f>
        <v/>
      </c>
      <c r="V43" t="str">
        <f>IF(ISBLANK(Data!V43), "", Data!V43)</f>
        <v/>
      </c>
      <c r="W43" t="str">
        <f>IF(ISBLANK(Data!W43), "", Data!W43)</f>
        <v/>
      </c>
      <c r="X43" t="str">
        <f>IF(ISBLANK(Data!X43), "", Data!X43)</f>
        <v/>
      </c>
      <c r="Y43" t="str">
        <f>IF(ISBLANK(Data!Y43), "", Data!Y43)</f>
        <v/>
      </c>
      <c r="Z43" t="str">
        <f>IF(ISBLANK(Data!Z43), "", Data!Z43)</f>
        <v>T/0172141N/P/KU</v>
      </c>
      <c r="AA43" t="str">
        <f>IF(ISBLANK(Data!AA43), "", Data!AA43)</f>
        <v>45248888</v>
      </c>
      <c r="AB43" t="str">
        <f>IF(ISBLANK(Data!AB43), "", Data!AB43)</f>
        <v/>
      </c>
      <c r="AC43" t="str">
        <f>IF(ISBLANK(Data!AC43), "", Data!AC43)</f>
        <v>U829701</v>
      </c>
      <c r="AD43" t="str">
        <f>IF(ISBLANK(Data!AD43), "", Data!AD43)</f>
        <v/>
      </c>
      <c r="AE43" t="str">
        <f>IF(ISBLANK(Data!AE43), "", Data!AE43)</f>
        <v/>
      </c>
      <c r="AF43" s="7">
        <f>IF(ISBLANK(Data!AF43), 0, _xlfn.NUMBERVALUE(SUBSTITUTE(Data!AF43, ".", ",")))</f>
        <v>12903.2</v>
      </c>
      <c r="AG43" t="str">
        <f>IF(ISBLANK(Data!AG43), "", Data!AG43)</f>
        <v>NKR</v>
      </c>
      <c r="AH43" s="6">
        <f>IF(ISBLANK(Data!AH43), 0, _xlfn.NUMBERVALUE(SUBSTITUTE(Data!AH43, ".", ",")))</f>
        <v>12903.2</v>
      </c>
      <c r="AI43" s="7">
        <f>IF(ISBLANK(Data!AI43), "", _xlfn.NUMBERVALUE(SUBSTITUTE(Data!AI43, ".", ",")))</f>
        <v>12000</v>
      </c>
      <c r="AJ43" s="7">
        <f>IF(ISBLANK(Data!AJ43), "", _xlfn.NUMBERVALUE(SUBSTITUTE(Data!AJ43, ".", ",")))</f>
        <v>12000</v>
      </c>
      <c r="AK43" s="7" t="str">
        <f>IF(ISBLANK(Data!AK43), "", _xlfn.NUMBERVALUE(SUBSTITUTE(Data!AK43, ".", ",")))</f>
        <v/>
      </c>
      <c r="AL43">
        <f>IF(ISBLANK(Data!AL43), "", Data!AL43)</f>
        <v>0</v>
      </c>
      <c r="AM43" s="15">
        <f>Table2[[#This Row],[DATE_IN]]-Table2[[#This Row],[DATE_OUT]]</f>
        <v>8</v>
      </c>
      <c r="AN43" s="7" t="str">
        <f>IF(MID(RIGHT(Table2[[#This Row],[ADDR3]],3),1,1)=",",RIGHT(Table2[[#This Row],[ADDR3]],2),"")</f>
        <v/>
      </c>
      <c r="AO43" s="7" t="str">
        <f>MID(Table2[[#This Row],[RES]],11,2)</f>
        <v>NO</v>
      </c>
      <c r="AP43" s="7">
        <f>_xlfn.XLOOKUP(AG43,Table3[CURRENCY],Table3[CONVERSION RATE],0)*Table2[[#This Row],[ORIGINAL PRICE]]</f>
        <v>12903.2</v>
      </c>
      <c r="AQ43" s="7">
        <f>_xlfn.XLOOKUP(AG43,Table3[CURRENCY],Table3[CONVERSION RATE],0)*Table2[[#This Row],[ORIGINAL PREPAYMENT]]</f>
        <v>12903.2</v>
      </c>
      <c r="AR43" s="7"/>
      <c r="AS43" s="15"/>
    </row>
    <row r="44" spans="1:48" x14ac:dyDescent="0.25">
      <c r="A44" t="str">
        <f>IF(ISBLANK(Data!A44), "", Data!A44)</f>
        <v>A</v>
      </c>
      <c r="B44" s="2" cm="1">
        <f t="array" ref="B44">IF(ISBLANK(Data!B44), "", DATE(2000 + RIGHT(Data!B44, 2), _xlfn.SWITCH(MID(Data!B44, 3, 3), "JAN", 1, "FEB", 2, "MAR", 3, "APR", 4, "MAY", 5, "JUN", 6, "JUL", 7, "AUG", 8, "SEP", 9, "OCT", 10, "NOV", 11, "DEC", 12), LEFT(Data!B44, 2)))</f>
        <v>45389</v>
      </c>
      <c r="C44" t="str">
        <f>IF(ISBLANK(Data!C44), "", Data!C44)</f>
        <v>4370-5367-NO-6</v>
      </c>
      <c r="D44" t="str">
        <f>IF(ISBLANK(Data!D44), "", Data!D44)</f>
        <v>7DE407</v>
      </c>
      <c r="E44" t="str">
        <f>IF(ISBLANK(Data!E44), "", Data!E44)</f>
        <v>TOS</v>
      </c>
      <c r="F44" s="2" cm="1">
        <f t="array" ref="F44">IF(ISBLANK(Data!F44), "", DATE(2000 + RIGHT(Data!F44, 2), _xlfn.SWITCH(MID(Data!F44, 3, 3), "JAN", 1, "FEB", 2, "MAR", 3, "APR", 4, "MAY", 5, "JUN", 6, "JUL", 7, "AUG", 8, "SEP", 9, "OCT", 10, "NOV", 11, "DEC", 12), LEFT(Data!F44, 2)))</f>
        <v>45501</v>
      </c>
      <c r="G44" t="str">
        <f>IF(ISBLANK(Data!G44), "", Data!G44)</f>
        <v>SUN</v>
      </c>
      <c r="H44" t="str">
        <f>IF(ISBLANK(Data!H44), "", Data!H44)</f>
        <v/>
      </c>
      <c r="I44" t="str">
        <f>IF(ISBLANK(Data!I44), "", Data!I44)</f>
        <v>K</v>
      </c>
      <c r="J44" t="str">
        <f>IF(ISBLANK(Data!J44), "", Data!J44)</f>
        <v>TOS</v>
      </c>
      <c r="K44" s="2" cm="1">
        <f t="array" ref="K44">IF(ISBLANK(Data!K44), "", DATE(2000 + RIGHT(Data!K44, 2), _xlfn.SWITCH(MID(Data!K44, 3, 3), "JAN", 1, "FEB", 2, "MAR", 3, "APR", 4, "MAY", 5, "JUN", 6, "JUL", 7, "AUG", 8, "SEP", 9, "OCT", 10, "NOV", 11, "DEC", 12), LEFT(Data!K44, 2)))</f>
        <v>45507</v>
      </c>
      <c r="L44" t="str">
        <f>IF(ISBLANK(Data!L44), "", Data!L44)</f>
        <v>SAT</v>
      </c>
      <c r="M44" t="str">
        <f>IF(ISBLANK(Data!M44), "", Data!M44)</f>
        <v>TOR AGE SYLTA,RISNES,HERR</v>
      </c>
      <c r="N44" t="str">
        <f>IF(ISBLANK(Data!N44), "", Data!N44)</f>
        <v>JN</v>
      </c>
      <c r="O44" s="2" cm="1">
        <f t="array" ref="O44">IF(ISBLANK(Data!O44), "", DATE(2000 + RIGHT(Data!O44, 2), _xlfn.SWITCH(MID(Data!O44, 3, 3), "JAN", 1, "FEB", 2, "MAR", 3, "APR", 4, "MAY", 5, "JUN", 6, "JUL", 7, "AUG", 8, "SEP", 9, "OCT", 10, "NOV", 11, "DEC", 12), LEFT(Data!O44, 2)))</f>
        <v>62918</v>
      </c>
      <c r="P44" t="str">
        <f>IF(ISBLANK(Data!P44), "", Data!P44)</f>
        <v>1001</v>
      </c>
      <c r="Q44" t="str">
        <f>IF(ISBLANK(Data!Q44), "", Data!Q44)</f>
        <v/>
      </c>
      <c r="R44" t="str">
        <f>IF(ISBLANK(Data!R44), "", Data!R44)</f>
        <v>CA373777XXXXX1009</v>
      </c>
      <c r="S44" t="str">
        <f>IF(ISBLANK(Data!S44), "", Data!S44)</f>
        <v>CV</v>
      </c>
      <c r="T44" s="1" t="str">
        <f>IF(ISBLANK(Data!T44),"",(Data!T44))</f>
        <v>07/24</v>
      </c>
      <c r="U44" t="str">
        <f>IF(ISBLANK(Data!U44), "", Data!U44)</f>
        <v/>
      </c>
      <c r="V44" t="str">
        <f>IF(ISBLANK(Data!V44), "", Data!V44)</f>
        <v>MARKAGEILEN 59</v>
      </c>
      <c r="W44" t="str">
        <f>IF(ISBLANK(Data!W44), "", Data!W44)</f>
        <v/>
      </c>
      <c r="X44" t="str">
        <f>IF(ISBLANK(Data!X44), "", Data!X44)</f>
        <v>4322,SANDNES               ,NO</v>
      </c>
      <c r="Y44" t="str">
        <f>IF(ISBLANK(Data!Y44), "", Data!Y44)</f>
        <v>NOXX35110102940</v>
      </c>
      <c r="Z44" t="str">
        <f>IF(ISBLANK(Data!Z44), "", Data!Z44)</f>
        <v>P/N5</v>
      </c>
      <c r="AA44" t="str">
        <f>IF(ISBLANK(Data!AA44), "", Data!AA44)</f>
        <v>+47-92817769</v>
      </c>
      <c r="AB44" t="str">
        <f>IF(ISBLANK(Data!AB44), "", Data!AB44)</f>
        <v>PREFERRED WITH MRA</v>
      </c>
      <c r="AC44" t="str">
        <f>IF(ISBLANK(Data!AC44), "", Data!AC44)</f>
        <v>W330405</v>
      </c>
      <c r="AD44" t="str">
        <f>IF(ISBLANK(Data!AD44), "", Data!AD44)</f>
        <v/>
      </c>
      <c r="AE44" t="str">
        <f>IF(ISBLANK(Data!AE44), "", Data!AE44)</f>
        <v>SK/069476943</v>
      </c>
      <c r="AF44" s="7">
        <f>IF(ISBLANK(Data!AF44), 0, _xlfn.NUMBERVALUE(SUBSTITUTE(Data!AF44, ".", ",")))</f>
        <v>0</v>
      </c>
      <c r="AG44" t="str">
        <f>IF(ISBLANK(Data!AG44), "", Data!AG44)</f>
        <v>NKR</v>
      </c>
      <c r="AH44" s="6">
        <f>IF(ISBLANK(Data!AH44), 0, _xlfn.NUMBERVALUE(SUBSTITUTE(Data!AH44, ".", ",")))</f>
        <v>7606.72</v>
      </c>
      <c r="AI44" s="7">
        <f>IF(ISBLANK(Data!AI44), "", _xlfn.NUMBERVALUE(SUBSTITUTE(Data!AI44, ".", ",")))</f>
        <v>12000</v>
      </c>
      <c r="AJ44" s="7">
        <f>IF(ISBLANK(Data!AJ44), "", _xlfn.NUMBERVALUE(SUBSTITUTE(Data!AJ44, ".", ",")))</f>
        <v>12000</v>
      </c>
      <c r="AK44" s="7" t="str">
        <f>IF(ISBLANK(Data!AK44), "", _xlfn.NUMBERVALUE(SUBSTITUTE(Data!AK44, ".", ",")))</f>
        <v/>
      </c>
      <c r="AL44">
        <f>IF(ISBLANK(Data!AL44), "", Data!AL44)</f>
        <v>0</v>
      </c>
      <c r="AM44" s="15">
        <f>Table2[[#This Row],[DATE_IN]]-Table2[[#This Row],[DATE_OUT]]</f>
        <v>6</v>
      </c>
      <c r="AN44" s="7" t="str">
        <f>IF(MID(RIGHT(Table2[[#This Row],[ADDR3]],3),1,1)=",",RIGHT(Table2[[#This Row],[ADDR3]],2),"")</f>
        <v>NO</v>
      </c>
      <c r="AO44" s="7" t="str">
        <f>MID(Table2[[#This Row],[RES]],11,2)</f>
        <v>NO</v>
      </c>
      <c r="AP44" s="7">
        <f>_xlfn.XLOOKUP(AG44,Table3[CURRENCY],Table3[CONVERSION RATE],0)*Table2[[#This Row],[ORIGINAL PRICE]]</f>
        <v>7606.72</v>
      </c>
      <c r="AQ44" s="7">
        <f>_xlfn.XLOOKUP(AG44,Table3[CURRENCY],Table3[CONVERSION RATE],0)*Table2[[#This Row],[ORIGINAL PREPAYMENT]]</f>
        <v>0</v>
      </c>
      <c r="AR44" s="7"/>
      <c r="AS44" s="15"/>
    </row>
    <row r="45" spans="1:48" x14ac:dyDescent="0.25">
      <c r="A45" t="str">
        <f>IF(ISBLANK(Data!A45), "", Data!A45)</f>
        <v>A</v>
      </c>
      <c r="B45" s="2" cm="1">
        <f t="array" ref="B45">IF(ISBLANK(Data!B45), "", DATE(2000 + RIGHT(Data!B45, 2), _xlfn.SWITCH(MID(Data!B45, 3, 3), "JAN", 1, "FEB", 2, "MAR", 3, "APR", 4, "MAY", 5, "JUN", 6, "JUL", 7, "AUG", 8, "SEP", 9, "OCT", 10, "NOV", 11, "DEC", 12), LEFT(Data!B45, 2)))</f>
        <v>45412</v>
      </c>
      <c r="C45" t="str">
        <f>IF(ISBLANK(Data!C45), "", Data!C45)</f>
        <v>4596-0342-NO-1</v>
      </c>
      <c r="D45" t="str">
        <f>IF(ISBLANK(Data!D45), "", Data!D45)</f>
        <v>U9J433</v>
      </c>
      <c r="E45" t="str">
        <f>IF(ISBLANK(Data!E45), "", Data!E45)</f>
        <v>TOS</v>
      </c>
      <c r="F45" s="2" cm="1">
        <f t="array" ref="F45">IF(ISBLANK(Data!F45), "", DATE(2000 + RIGHT(Data!F45, 2), _xlfn.SWITCH(MID(Data!F45, 3, 3), "JAN", 1, "FEB", 2, "MAR", 3, "APR", 4, "MAY", 5, "JUN", 6, "JUL", 7, "AUG", 8, "SEP", 9, "OCT", 10, "NOV", 11, "DEC", 12), LEFT(Data!F45, 2)))</f>
        <v>45501</v>
      </c>
      <c r="G45" t="str">
        <f>IF(ISBLANK(Data!G45), "", Data!G45)</f>
        <v>SUN</v>
      </c>
      <c r="H45" t="str">
        <f>IF(ISBLANK(Data!H45), "", Data!H45)</f>
        <v>SK4422</v>
      </c>
      <c r="I45" t="str">
        <f>IF(ISBLANK(Data!I45), "", Data!I45)</f>
        <v>E</v>
      </c>
      <c r="J45" t="str">
        <f>IF(ISBLANK(Data!J45), "", Data!J45)</f>
        <v>TOS</v>
      </c>
      <c r="K45" s="2" cm="1">
        <f t="array" ref="K45">IF(ISBLANK(Data!K45), "", DATE(2000 + RIGHT(Data!K45, 2), _xlfn.SWITCH(MID(Data!K45, 3, 3), "JAN", 1, "FEB", 2, "MAR", 3, "APR", 4, "MAY", 5, "JUN", 6, "JUL", 7, "AUG", 8, "SEP", 9, "OCT", 10, "NOV", 11, "DEC", 12), LEFT(Data!K45, 2)))</f>
        <v>45508</v>
      </c>
      <c r="L45" t="str">
        <f>IF(ISBLANK(Data!L45), "", Data!L45)</f>
        <v>SUN</v>
      </c>
      <c r="M45" t="str">
        <f>IF(ISBLANK(Data!M45), "", Data!M45)</f>
        <v>DUBREZ,PHILIPPE</v>
      </c>
      <c r="N45" t="str">
        <f>IF(ISBLANK(Data!N45), "", Data!N45)</f>
        <v>TL</v>
      </c>
      <c r="O45" s="2" cm="1">
        <f t="array" ref="O45">IF(ISBLANK(Data!O45), "", DATE(2000 + RIGHT(Data!O45, 2), _xlfn.SWITCH(MID(Data!O45, 3, 3), "JAN", 1, "FEB", 2, "MAR", 3, "APR", 4, "MAY", 5, "JUN", 6, "JUL", 7, "AUG", 8, "SEP", 9, "OCT", 10, "NOV", 11, "DEC", 12), LEFT(Data!O45, 2)))</f>
        <v>68842</v>
      </c>
      <c r="P45" t="str">
        <f>IF(ISBLANK(Data!P45), "", Data!P45)</f>
        <v>1XX1</v>
      </c>
      <c r="Q45" t="str">
        <f>IF(ISBLANK(Data!Q45), "", Data!Q45)</f>
        <v/>
      </c>
      <c r="R45" t="str">
        <f>IF(ISBLANK(Data!R45), "", Data!R45)</f>
        <v>AV858097100003T45960342</v>
      </c>
      <c r="S45" t="str">
        <f>IF(ISBLANK(Data!S45), "", Data!S45)</f>
        <v>CH</v>
      </c>
      <c r="T45" s="1" t="str">
        <f>IF(ISBLANK(Data!T45),"",(Data!T45))</f>
        <v/>
      </c>
      <c r="U45" t="str">
        <f>IF(ISBLANK(Data!U45), "", Data!U45)</f>
        <v>ECHAPPEE NORD AS</v>
      </c>
      <c r="V45" t="str">
        <f>IF(ISBLANK(Data!V45), "", Data!V45)</f>
        <v/>
      </c>
      <c r="W45" t="str">
        <f>IF(ISBLANK(Data!W45), "", Data!W45)</f>
        <v/>
      </c>
      <c r="X45" t="str">
        <f>IF(ISBLANK(Data!X45), "", Data!X45)</f>
        <v/>
      </c>
      <c r="Y45" t="str">
        <f>IF(ISBLANK(Data!Y45), "", Data!Y45)</f>
        <v/>
      </c>
      <c r="Z45" t="str">
        <f>IF(ISBLANK(Data!Z45), "", Data!Z45)</f>
        <v>T/0119361R/P/U7</v>
      </c>
      <c r="AA45" t="str">
        <f>IF(ISBLANK(Data!AA45), "", Data!AA45)</f>
        <v>+4723125050</v>
      </c>
      <c r="AB45" t="str">
        <f>IF(ISBLANK(Data!AB45), "", Data!AB45)</f>
        <v>VOUCHER 19370/</v>
      </c>
      <c r="AC45" t="str">
        <f>IF(ISBLANK(Data!AC45), "", Data!AC45)</f>
        <v/>
      </c>
      <c r="AD45" t="str">
        <f>IF(ISBLANK(Data!AD45), "", Data!AD45)</f>
        <v/>
      </c>
      <c r="AE45" t="str">
        <f>IF(ISBLANK(Data!AE45), "", Data!AE45)</f>
        <v/>
      </c>
      <c r="AF45" s="7">
        <f>IF(ISBLANK(Data!AF45), 0, _xlfn.NUMBERVALUE(SUBSTITUTE(Data!AF45, ".", ",")))</f>
        <v>0</v>
      </c>
      <c r="AG45" t="str">
        <f>IF(ISBLANK(Data!AG45), "", Data!AG45)</f>
        <v>NKR</v>
      </c>
      <c r="AH45" s="6">
        <f>IF(ISBLANK(Data!AH45), 0, _xlfn.NUMBERVALUE(SUBSTITUTE(Data!AH45, ".", ",")))</f>
        <v>0</v>
      </c>
      <c r="AI45" s="7">
        <f>IF(ISBLANK(Data!AI45), "", _xlfn.NUMBERVALUE(SUBSTITUTE(Data!AI45, ".", ",")))</f>
        <v>12000</v>
      </c>
      <c r="AJ45" s="7">
        <f>IF(ISBLANK(Data!AJ45), "", _xlfn.NUMBERVALUE(SUBSTITUTE(Data!AJ45, ".", ",")))</f>
        <v>12000</v>
      </c>
      <c r="AK45" s="7" t="str">
        <f>IF(ISBLANK(Data!AK45), "", _xlfn.NUMBERVALUE(SUBSTITUTE(Data!AK45, ".", ",")))</f>
        <v/>
      </c>
      <c r="AL45">
        <f>IF(ISBLANK(Data!AL45), "", Data!AL45)</f>
        <v>1</v>
      </c>
      <c r="AM45" s="15">
        <f>Table2[[#This Row],[DATE_IN]]-Table2[[#This Row],[DATE_OUT]]</f>
        <v>7</v>
      </c>
      <c r="AN45" s="7" t="str">
        <f>IF(MID(RIGHT(Table2[[#This Row],[ADDR3]],3),1,1)=",",RIGHT(Table2[[#This Row],[ADDR3]],2),"")</f>
        <v/>
      </c>
      <c r="AO45" s="7" t="str">
        <f>MID(Table2[[#This Row],[RES]],11,2)</f>
        <v>NO</v>
      </c>
      <c r="AP45" s="7">
        <f>_xlfn.XLOOKUP(AG45,Table3[CURRENCY],Table3[CONVERSION RATE],0)*Table2[[#This Row],[ORIGINAL PRICE]]</f>
        <v>0</v>
      </c>
      <c r="AQ45" s="7">
        <f>_xlfn.XLOOKUP(AG45,Table3[CURRENCY],Table3[CONVERSION RATE],0)*Table2[[#This Row],[ORIGINAL PREPAYMENT]]</f>
        <v>0</v>
      </c>
      <c r="AR45" s="7"/>
      <c r="AS45" s="15"/>
    </row>
    <row r="46" spans="1:48" x14ac:dyDescent="0.25">
      <c r="A46" t="str">
        <f>IF(ISBLANK(Data!A46), "", Data!A46)</f>
        <v>A</v>
      </c>
      <c r="B46" s="2" cm="1">
        <f t="array" ref="B46">IF(ISBLANK(Data!B46), "", DATE(2000 + RIGHT(Data!B46, 2), _xlfn.SWITCH(MID(Data!B46, 3, 3), "JAN", 1, "FEB", 2, "MAR", 3, "APR", 4, "MAY", 5, "JUN", 6, "JUL", 7, "AUG", 8, "SEP", 9, "OCT", 10, "NOV", 11, "DEC", 12), LEFT(Data!B46, 2)))</f>
        <v>45446</v>
      </c>
      <c r="C46" t="str">
        <f>IF(ISBLANK(Data!C46), "", Data!C46)</f>
        <v>4921-8546-NO-6</v>
      </c>
      <c r="D46" t="str">
        <f>IF(ISBLANK(Data!D46), "", Data!D46)</f>
        <v>U7A438</v>
      </c>
      <c r="E46" t="str">
        <f>IF(ISBLANK(Data!E46), "", Data!E46)</f>
        <v>TOS</v>
      </c>
      <c r="F46" s="2" cm="1">
        <f t="array" ref="F46">IF(ISBLANK(Data!F46), "", DATE(2000 + RIGHT(Data!F46, 2), _xlfn.SWITCH(MID(Data!F46, 3, 3), "JAN", 1, "FEB", 2, "MAR", 3, "APR", 4, "MAY", 5, "JUN", 6, "JUL", 7, "AUG", 8, "SEP", 9, "OCT", 10, "NOV", 11, "DEC", 12), LEFT(Data!F46, 2)))</f>
        <v>45501</v>
      </c>
      <c r="G46" t="str">
        <f>IF(ISBLANK(Data!G46), "", Data!G46)</f>
        <v>SUN</v>
      </c>
      <c r="H46" t="str">
        <f>IF(ISBLANK(Data!H46), "", Data!H46)</f>
        <v>WI</v>
      </c>
      <c r="I46" t="str">
        <f>IF(ISBLANK(Data!I46), "", Data!I46)</f>
        <v>E</v>
      </c>
      <c r="J46" t="str">
        <f>IF(ISBLANK(Data!J46), "", Data!J46)</f>
        <v>TOS</v>
      </c>
      <c r="K46" s="2" cm="1">
        <f t="array" ref="K46">IF(ISBLANK(Data!K46), "", DATE(2000 + RIGHT(Data!K46, 2), _xlfn.SWITCH(MID(Data!K46, 3, 3), "JAN", 1, "FEB", 2, "MAR", 3, "APR", 4, "MAY", 5, "JUN", 6, "JUL", 7, "AUG", 8, "SEP", 9, "OCT", 10, "NOV", 11, "DEC", 12), LEFT(Data!K46, 2)))</f>
        <v>45522</v>
      </c>
      <c r="L46" t="str">
        <f>IF(ISBLANK(Data!L46), "", Data!L46)</f>
        <v>SUN</v>
      </c>
      <c r="M46" t="str">
        <f>IF(ISBLANK(Data!M46), "", Data!M46)</f>
        <v>ZIELOSKO,SOPHIA</v>
      </c>
      <c r="N46" t="str">
        <f>IF(ISBLANK(Data!N46), "", Data!N46)</f>
        <v>JD</v>
      </c>
      <c r="O46" s="2" t="str" cm="1">
        <f t="array" ref="O46">IF(ISBLANK(Data!O46), "", DATE(2000 + RIGHT(Data!O46, 2), _xlfn.SWITCH(MID(Data!O46, 3, 3), "JAN", 1, "FEB", 2, "MAR", 3, "APR", 4, "MAY", 5, "JUN", 6, "JUL", 7, "AUG", 8, "SEP", 9, "OCT", 10, "NOV", 11, "DEC", 12), LEFT(Data!O46, 2)))</f>
        <v/>
      </c>
      <c r="P46" t="str">
        <f>IF(ISBLANK(Data!P46), "", Data!P46)</f>
        <v>1XX1</v>
      </c>
      <c r="Q46" t="str">
        <f>IF(ISBLANK(Data!Q46), "", Data!Q46)</f>
        <v>600060689</v>
      </c>
      <c r="R46" t="str">
        <f>IF(ISBLANK(Data!R46), "", Data!R46)</f>
        <v>AV858035221549</v>
      </c>
      <c r="S46" t="str">
        <f>IF(ISBLANK(Data!S46), "", Data!S46)</f>
        <v>NA</v>
      </c>
      <c r="T46" s="1" t="str">
        <f>IF(ISBLANK(Data!T46),"",(Data!T46))</f>
        <v/>
      </c>
      <c r="U46" t="str">
        <f>IF(ISBLANK(Data!U46), "", Data!U46)</f>
        <v>UIT</v>
      </c>
      <c r="V46" t="str">
        <f>IF(ISBLANK(Data!V46), "", Data!V46)</f>
        <v/>
      </c>
      <c r="W46" t="str">
        <f>IF(ISBLANK(Data!W46), "", Data!W46)</f>
        <v>TORE.HAUKAS@UIT.NO</v>
      </c>
      <c r="X46" t="str">
        <f>IF(ISBLANK(Data!X46), "", Data!X46)</f>
        <v/>
      </c>
      <c r="Y46" t="str">
        <f>IF(ISBLANK(Data!Y46), "", Data!Y46)</f>
        <v>NOXX01</v>
      </c>
      <c r="Z46" t="str">
        <f>IF(ISBLANK(Data!Z46), "", Data!Z46)</f>
        <v/>
      </c>
      <c r="AA46" t="str">
        <f>IF(ISBLANK(Data!AA46), "", Data!AA46)</f>
        <v>+47-98854510/</v>
      </c>
      <c r="AB46" t="str">
        <f>IF(ISBLANK(Data!AB46), "", Data!AB46)</f>
        <v/>
      </c>
      <c r="AC46" t="str">
        <f>IF(ISBLANK(Data!AC46), "", Data!AC46)</f>
        <v>N073055</v>
      </c>
      <c r="AD46" t="str">
        <f>IF(ISBLANK(Data!AD46), "", Data!AD46)</f>
        <v>89027</v>
      </c>
      <c r="AE46" t="str">
        <f>IF(ISBLANK(Data!AE46), "", Data!AE46)</f>
        <v/>
      </c>
      <c r="AF46" s="7">
        <f>IF(ISBLANK(Data!AF46), 0, _xlfn.NUMBERVALUE(SUBSTITUTE(Data!AF46, ".", ",")))</f>
        <v>0</v>
      </c>
      <c r="AG46" t="str">
        <f>IF(ISBLANK(Data!AG46), "", Data!AG46)</f>
        <v>NKR</v>
      </c>
      <c r="AH46" s="6">
        <f>IF(ISBLANK(Data!AH46), 0, _xlfn.NUMBERVALUE(SUBSTITUTE(Data!AH46, ".", ",")))</f>
        <v>21369</v>
      </c>
      <c r="AI46" s="7">
        <f>IF(ISBLANK(Data!AI46), "", _xlfn.NUMBERVALUE(SUBSTITUTE(Data!AI46, ".", ",")))</f>
        <v>10000</v>
      </c>
      <c r="AJ46" s="7">
        <f>IF(ISBLANK(Data!AJ46), "", _xlfn.NUMBERVALUE(SUBSTITUTE(Data!AJ46, ".", ",")))</f>
        <v>10000</v>
      </c>
      <c r="AK46" s="7" t="str">
        <f>IF(ISBLANK(Data!AK46), "", _xlfn.NUMBERVALUE(SUBSTITUTE(Data!AK46, ".", ",")))</f>
        <v/>
      </c>
      <c r="AL46">
        <f>IF(ISBLANK(Data!AL46), "", Data!AL46)</f>
        <v>0</v>
      </c>
      <c r="AM46" s="15">
        <f>Table2[[#This Row],[DATE_IN]]-Table2[[#This Row],[DATE_OUT]]</f>
        <v>21</v>
      </c>
      <c r="AN46" s="7" t="str">
        <f>IF(MID(RIGHT(Table2[[#This Row],[ADDR3]],3),1,1)=",",RIGHT(Table2[[#This Row],[ADDR3]],2),"")</f>
        <v/>
      </c>
      <c r="AO46" s="7" t="str">
        <f>MID(Table2[[#This Row],[RES]],11,2)</f>
        <v>NO</v>
      </c>
      <c r="AP46" s="7">
        <f>_xlfn.XLOOKUP(AG46,Table3[CURRENCY],Table3[CONVERSION RATE],0)*Table2[[#This Row],[ORIGINAL PRICE]]</f>
        <v>21369</v>
      </c>
      <c r="AQ46" s="7">
        <f>_xlfn.XLOOKUP(AG46,Table3[CURRENCY],Table3[CONVERSION RATE],0)*Table2[[#This Row],[ORIGINAL PREPAYMENT]]</f>
        <v>0</v>
      </c>
      <c r="AR46" s="7"/>
      <c r="AS46" s="15"/>
    </row>
    <row r="47" spans="1:48" x14ac:dyDescent="0.25">
      <c r="A47" t="str">
        <f>IF(ISBLANK(Data!A47), "", Data!A47)</f>
        <v>A</v>
      </c>
      <c r="B47" s="2" cm="1">
        <f t="array" ref="B47">IF(ISBLANK(Data!B47), "", DATE(2000 + RIGHT(Data!B47, 2), _xlfn.SWITCH(MID(Data!B47, 3, 3), "JAN", 1, "FEB", 2, "MAR", 3, "APR", 4, "MAY", 5, "JUN", 6, "JUL", 7, "AUG", 8, "SEP", 9, "OCT", 10, "NOV", 11, "DEC", 12), LEFT(Data!B47, 2)))</f>
        <v>45482</v>
      </c>
      <c r="C47" t="str">
        <f>IF(ISBLANK(Data!C47), "", Data!C47)</f>
        <v>0270-7465-NO-5</v>
      </c>
      <c r="D47" t="str">
        <f>IF(ISBLANK(Data!D47), "", Data!D47)</f>
        <v/>
      </c>
      <c r="E47" t="str">
        <f>IF(ISBLANK(Data!E47), "", Data!E47)</f>
        <v>TOS</v>
      </c>
      <c r="F47" s="2" cm="1">
        <f t="array" ref="F47">IF(ISBLANK(Data!F47), "", DATE(2000 + RIGHT(Data!F47, 2), _xlfn.SWITCH(MID(Data!F47, 3, 3), "JAN", 1, "FEB", 2, "MAR", 3, "APR", 4, "MAY", 5, "JUN", 6, "JUL", 7, "AUG", 8, "SEP", 9, "OCT", 10, "NOV", 11, "DEC", 12), LEFT(Data!F47, 2)))</f>
        <v>45502</v>
      </c>
      <c r="G47" t="str">
        <f>IF(ISBLANK(Data!G47), "", Data!G47)</f>
        <v>MON</v>
      </c>
      <c r="H47" t="str">
        <f>IF(ISBLANK(Data!H47), "", Data!H47)</f>
        <v>DY376</v>
      </c>
      <c r="I47" t="str">
        <f>IF(ISBLANK(Data!I47), "", Data!I47)</f>
        <v>I</v>
      </c>
      <c r="J47" t="str">
        <f>IF(ISBLANK(Data!J47), "", Data!J47)</f>
        <v>TOS</v>
      </c>
      <c r="K47" s="2" cm="1">
        <f t="array" ref="K47">IF(ISBLANK(Data!K47), "", DATE(2000 + RIGHT(Data!K47, 2), _xlfn.SWITCH(MID(Data!K47, 3, 3), "JAN", 1, "FEB", 2, "MAR", 3, "APR", 4, "MAY", 5, "JUN", 6, "JUL", 7, "AUG", 8, "SEP", 9, "OCT", 10, "NOV", 11, "DEC", 12), LEFT(Data!K47, 2)))</f>
        <v>45504</v>
      </c>
      <c r="L47" t="str">
        <f>IF(ISBLANK(Data!L47), "", Data!L47)</f>
        <v>WED</v>
      </c>
      <c r="M47" t="str">
        <f>IF(ISBLANK(Data!M47), "", Data!M47)</f>
        <v>ERNST,GERNOT WALTER,DR</v>
      </c>
      <c r="N47" t="str">
        <f>IF(ISBLANK(Data!N47), "", Data!N47)</f>
        <v>IY</v>
      </c>
      <c r="O47" s="2" cm="1">
        <f t="array" ref="O47">IF(ISBLANK(Data!O47), "", DATE(2000 + RIGHT(Data!O47, 2), _xlfn.SWITCH(MID(Data!O47, 3, 3), "JAN", 1, "FEB", 2, "MAR", 3, "APR", 4, "MAY", 5, "JUN", 6, "JUL", 7, "AUG", 8, "SEP", 9, "OCT", 10, "NOV", 11, "DEC", 12), LEFT(Data!O47, 2)))</f>
        <v>60163</v>
      </c>
      <c r="P47" t="str">
        <f>IF(ISBLANK(Data!P47), "", Data!P47)</f>
        <v>1001</v>
      </c>
      <c r="Q47" t="str">
        <f>IF(ISBLANK(Data!Q47), "", Data!Q47)</f>
        <v>NO156442630</v>
      </c>
      <c r="R47" t="str">
        <f>IF(ISBLANK(Data!R47), "", Data!R47)</f>
        <v>AV873091080200TE02707465</v>
      </c>
      <c r="S47" t="str">
        <f>IF(ISBLANK(Data!S47), "", Data!S47)</f>
        <v>CH</v>
      </c>
      <c r="T47" s="1" t="str">
        <f>IF(ISBLANK(Data!T47),"",(Data!T47))</f>
        <v/>
      </c>
      <c r="U47" t="str">
        <f>IF(ISBLANK(Data!U47), "", Data!U47)</f>
        <v/>
      </c>
      <c r="V47" t="str">
        <f>IF(ISBLANK(Data!V47), "", Data!V47)</f>
        <v>HEIAVEIEN 16</v>
      </c>
      <c r="W47" t="str">
        <f>IF(ISBLANK(Data!W47), "", Data!W47)</f>
        <v/>
      </c>
      <c r="X47" t="str">
        <f>IF(ISBLANK(Data!X47), "", Data!X47)</f>
        <v>3614,KONGSBERG,NO</v>
      </c>
      <c r="Y47" t="str">
        <f>IF(ISBLANK(Data!Y47), "", Data!Y47)</f>
        <v>NOXX23210021957</v>
      </c>
      <c r="Z47" t="str">
        <f>IF(ISBLANK(Data!Z47), "", Data!Z47)</f>
        <v>T/0172141N/P/KU</v>
      </c>
      <c r="AA47" t="str">
        <f>IF(ISBLANK(Data!AA47), "", Data!AA47)</f>
        <v>+-4748072777</v>
      </c>
      <c r="AB47" t="str">
        <f>IF(ISBLANK(Data!AB47), "", Data!AB47)</f>
        <v>OCI/CP1/</v>
      </c>
      <c r="AC47" t="str">
        <f>IF(ISBLANK(Data!AC47), "", Data!AC47)</f>
        <v>U829701</v>
      </c>
      <c r="AD47" t="str">
        <f>IF(ISBLANK(Data!AD47), "", Data!AD47)</f>
        <v/>
      </c>
      <c r="AE47" t="str">
        <f>IF(ISBLANK(Data!AE47), "", Data!AE47)</f>
        <v/>
      </c>
      <c r="AF47" s="7">
        <f>IF(ISBLANK(Data!AF47), 0, _xlfn.NUMBERVALUE(SUBSTITUTE(Data!AF47, ".", ",")))</f>
        <v>3119.7</v>
      </c>
      <c r="AG47" t="str">
        <f>IF(ISBLANK(Data!AG47), "", Data!AG47)</f>
        <v>NKR</v>
      </c>
      <c r="AH47" s="6">
        <f>IF(ISBLANK(Data!AH47), 0, _xlfn.NUMBERVALUE(SUBSTITUTE(Data!AH47, ".", ",")))</f>
        <v>3119.7</v>
      </c>
      <c r="AI47" s="7">
        <f>IF(ISBLANK(Data!AI47), "", _xlfn.NUMBERVALUE(SUBSTITUTE(Data!AI47, ".", ",")))</f>
        <v>12000</v>
      </c>
      <c r="AJ47" s="7">
        <f>IF(ISBLANK(Data!AJ47), "", _xlfn.NUMBERVALUE(SUBSTITUTE(Data!AJ47, ".", ",")))</f>
        <v>12000</v>
      </c>
      <c r="AK47" s="7" t="str">
        <f>IF(ISBLANK(Data!AK47), "", _xlfn.NUMBERVALUE(SUBSTITUTE(Data!AK47, ".", ",")))</f>
        <v/>
      </c>
      <c r="AL47">
        <f>IF(ISBLANK(Data!AL47), "", Data!AL47)</f>
        <v>0</v>
      </c>
      <c r="AM47" s="15">
        <f>Table2[[#This Row],[DATE_IN]]-Table2[[#This Row],[DATE_OUT]]</f>
        <v>2</v>
      </c>
      <c r="AN47" s="7" t="str">
        <f>IF(MID(RIGHT(Table2[[#This Row],[ADDR3]],3),1,1)=",",RIGHT(Table2[[#This Row],[ADDR3]],2),"")</f>
        <v>NO</v>
      </c>
      <c r="AO47" s="7" t="str">
        <f>MID(Table2[[#This Row],[RES]],11,2)</f>
        <v>NO</v>
      </c>
      <c r="AP47" s="7">
        <f>_xlfn.XLOOKUP(AG47,Table3[CURRENCY],Table3[CONVERSION RATE],0)*Table2[[#This Row],[ORIGINAL PRICE]]</f>
        <v>3119.7</v>
      </c>
      <c r="AQ47" s="7">
        <f>_xlfn.XLOOKUP(AG47,Table3[CURRENCY],Table3[CONVERSION RATE],0)*Table2[[#This Row],[ORIGINAL PREPAYMENT]]</f>
        <v>3119.7</v>
      </c>
      <c r="AR47" s="7"/>
      <c r="AS47" s="15"/>
    </row>
    <row r="48" spans="1:48" x14ac:dyDescent="0.25">
      <c r="A48" t="str">
        <f>IF(ISBLANK(Data!A48), "", Data!A48)</f>
        <v>A</v>
      </c>
      <c r="B48" s="2" cm="1">
        <f t="array" ref="B48">IF(ISBLANK(Data!B48), "", DATE(2000 + RIGHT(Data!B48, 2), _xlfn.SWITCH(MID(Data!B48, 3, 3), "JAN", 1, "FEB", 2, "MAR", 3, "APR", 4, "MAY", 5, "JUN", 6, "JUL", 7, "AUG", 8, "SEP", 9, "OCT", 10, "NOV", 11, "DEC", 12), LEFT(Data!B48, 2)))</f>
        <v>45489</v>
      </c>
      <c r="C48" t="str">
        <f>IF(ISBLANK(Data!C48), "", Data!C48)</f>
        <v>0344-0436-NO-6</v>
      </c>
      <c r="D48" t="str">
        <f>IF(ISBLANK(Data!D48), "", Data!D48)</f>
        <v>7JM221</v>
      </c>
      <c r="E48" t="str">
        <f>IF(ISBLANK(Data!E48), "", Data!E48)</f>
        <v>TOS</v>
      </c>
      <c r="F48" s="2" cm="1">
        <f t="array" ref="F48">IF(ISBLANK(Data!F48), "", DATE(2000 + RIGHT(Data!F48, 2), _xlfn.SWITCH(MID(Data!F48, 3, 3), "JAN", 1, "FEB", 2, "MAR", 3, "APR", 4, "MAY", 5, "JUN", 6, "JUL", 7, "AUG", 8, "SEP", 9, "OCT", 10, "NOV", 11, "DEC", 12), LEFT(Data!F48, 2)))</f>
        <v>45502</v>
      </c>
      <c r="G48" t="str">
        <f>IF(ISBLANK(Data!G48), "", Data!G48)</f>
        <v>MON</v>
      </c>
      <c r="H48" t="str">
        <f>IF(ISBLANK(Data!H48), "", Data!H48)</f>
        <v/>
      </c>
      <c r="I48" t="str">
        <f>IF(ISBLANK(Data!I48), "", Data!I48)</f>
        <v>E</v>
      </c>
      <c r="J48" t="str">
        <f>IF(ISBLANK(Data!J48), "", Data!J48)</f>
        <v>TOS</v>
      </c>
      <c r="K48" s="2" cm="1">
        <f t="array" ref="K48">IF(ISBLANK(Data!K48), "", DATE(2000 + RIGHT(Data!K48, 2), _xlfn.SWITCH(MID(Data!K48, 3, 3), "JAN", 1, "FEB", 2, "MAR", 3, "APR", 4, "MAY", 5, "JUN", 6, "JUL", 7, "AUG", 8, "SEP", 9, "OCT", 10, "NOV", 11, "DEC", 12), LEFT(Data!K48, 2)))</f>
        <v>45506</v>
      </c>
      <c r="L48" t="str">
        <f>IF(ISBLANK(Data!L48), "", Data!L48)</f>
        <v>FRI</v>
      </c>
      <c r="M48" t="str">
        <f>IF(ISBLANK(Data!M48), "", Data!M48)</f>
        <v>JOHANSEN,LARS KJOENNAS,HERR</v>
      </c>
      <c r="N48" t="str">
        <f>IF(ISBLANK(Data!N48), "", Data!N48)</f>
        <v>JN</v>
      </c>
      <c r="O48" s="2" cm="1">
        <f t="array" ref="O48">IF(ISBLANK(Data!O48), "", DATE(2000 + RIGHT(Data!O48, 2), _xlfn.SWITCH(MID(Data!O48, 3, 3), "JAN", 1, "FEB", 2, "MAR", 3, "APR", 4, "MAY", 5, "JUN", 6, "JUL", 7, "AUG", 8, "SEP", 9, "OCT", 10, "NOV", 11, "DEC", 12), LEFT(Data!O48, 2)))</f>
        <v>65819</v>
      </c>
      <c r="P48" t="str">
        <f>IF(ISBLANK(Data!P48), "", Data!P48)</f>
        <v>1001</v>
      </c>
      <c r="Q48" t="str">
        <f>IF(ISBLANK(Data!Q48), "", Data!Q48)</f>
        <v/>
      </c>
      <c r="R48" t="str">
        <f>IF(ISBLANK(Data!R48), "", Data!R48)</f>
        <v>CM512688XXXXXX9329</v>
      </c>
      <c r="S48" t="str">
        <f>IF(ISBLANK(Data!S48), "", Data!S48)</f>
        <v>CV</v>
      </c>
      <c r="T48" s="1" t="str">
        <f>IF(ISBLANK(Data!T48),"",(Data!T48))</f>
        <v>05/27</v>
      </c>
      <c r="U48" t="str">
        <f>IF(ISBLANK(Data!U48), "", Data!U48)</f>
        <v/>
      </c>
      <c r="V48" t="str">
        <f>IF(ISBLANK(Data!V48), "", Data!V48)</f>
        <v>STORGATA 6</v>
      </c>
      <c r="W48" t="str">
        <f>IF(ISBLANK(Data!W48), "", Data!W48)</f>
        <v/>
      </c>
      <c r="X48" t="str">
        <f>IF(ISBLANK(Data!X48), "", Data!X48)</f>
        <v>8660,MOSJOEEN              ,NO</v>
      </c>
      <c r="Y48" t="str">
        <f>IF(ISBLANK(Data!Y48), "", Data!Y48)</f>
        <v>NOXX5107002772</v>
      </c>
      <c r="Z48" t="str">
        <f>IF(ISBLANK(Data!Z48), "", Data!Z48)</f>
        <v>P/N5</v>
      </c>
      <c r="AA48" t="str">
        <f>IF(ISBLANK(Data!AA48), "", Data!AA48)</f>
        <v>+-4795834665</v>
      </c>
      <c r="AB48" t="str">
        <f>IF(ISBLANK(Data!AB48), "", Data!AB48)</f>
        <v>/CBSX2/CP1/</v>
      </c>
      <c r="AC48" t="str">
        <f>IF(ISBLANK(Data!AC48), "", Data!AC48)</f>
        <v/>
      </c>
      <c r="AD48" t="str">
        <f>IF(ISBLANK(Data!AD48), "", Data!AD48)</f>
        <v/>
      </c>
      <c r="AE48" t="str">
        <f>IF(ISBLANK(Data!AE48), "", Data!AE48)</f>
        <v/>
      </c>
      <c r="AF48" s="7">
        <f>IF(ISBLANK(Data!AF48), 0, _xlfn.NUMBERVALUE(SUBSTITUTE(Data!AF48, ".", ",")))</f>
        <v>0</v>
      </c>
      <c r="AG48" t="str">
        <f>IF(ISBLANK(Data!AG48), "", Data!AG48)</f>
        <v>NKR</v>
      </c>
      <c r="AH48" s="6">
        <f>IF(ISBLANK(Data!AH48), 0, _xlfn.NUMBERVALUE(SUBSTITUTE(Data!AH48, ".", ",")))</f>
        <v>10496.07</v>
      </c>
      <c r="AI48" s="7">
        <f>IF(ISBLANK(Data!AI48), "", _xlfn.NUMBERVALUE(SUBSTITUTE(Data!AI48, ".", ",")))</f>
        <v>12000</v>
      </c>
      <c r="AJ48" s="7">
        <f>IF(ISBLANK(Data!AJ48), "", _xlfn.NUMBERVALUE(SUBSTITUTE(Data!AJ48, ".", ",")))</f>
        <v>12000</v>
      </c>
      <c r="AK48" s="7" t="str">
        <f>IF(ISBLANK(Data!AK48), "", _xlfn.NUMBERVALUE(SUBSTITUTE(Data!AK48, ".", ",")))</f>
        <v/>
      </c>
      <c r="AL48">
        <f>IF(ISBLANK(Data!AL48), "", Data!AL48)</f>
        <v>0</v>
      </c>
      <c r="AM48" s="15">
        <f>Table2[[#This Row],[DATE_IN]]-Table2[[#This Row],[DATE_OUT]]</f>
        <v>4</v>
      </c>
      <c r="AN48" s="7" t="str">
        <f>IF(MID(RIGHT(Table2[[#This Row],[ADDR3]],3),1,1)=",",RIGHT(Table2[[#This Row],[ADDR3]],2),"")</f>
        <v>NO</v>
      </c>
      <c r="AO48" s="7" t="str">
        <f>MID(Table2[[#This Row],[RES]],11,2)</f>
        <v>NO</v>
      </c>
      <c r="AP48" s="7">
        <f>_xlfn.XLOOKUP(AG48,Table3[CURRENCY],Table3[CONVERSION RATE],0)*Table2[[#This Row],[ORIGINAL PRICE]]</f>
        <v>10496.07</v>
      </c>
      <c r="AQ48" s="7">
        <f>_xlfn.XLOOKUP(AG48,Table3[CURRENCY],Table3[CONVERSION RATE],0)*Table2[[#This Row],[ORIGINAL PREPAYMENT]]</f>
        <v>0</v>
      </c>
      <c r="AR48" s="7"/>
      <c r="AS48" s="15"/>
    </row>
    <row r="49" spans="1:45" x14ac:dyDescent="0.25">
      <c r="A49" t="str">
        <f>IF(ISBLANK(Data!A49), "", Data!A49)</f>
        <v>A</v>
      </c>
      <c r="B49" s="2" cm="1">
        <f t="array" ref="B49">IF(ISBLANK(Data!B49), "", DATE(2000 + RIGHT(Data!B49, 2), _xlfn.SWITCH(MID(Data!B49, 3, 3), "JAN", 1, "FEB", 2, "MAR", 3, "APR", 4, "MAY", 5, "JUN", 6, "JUL", 7, "AUG", 8, "SEP", 9, "OCT", 10, "NOV", 11, "DEC", 12), LEFT(Data!B49, 2)))</f>
        <v>45493</v>
      </c>
      <c r="C49" t="str">
        <f>IF(ISBLANK(Data!C49), "", Data!C49)</f>
        <v>0384-4055-NO-5</v>
      </c>
      <c r="D49" t="str">
        <f>IF(ISBLANK(Data!D49), "", Data!D49)</f>
        <v>7FL774</v>
      </c>
      <c r="E49" t="str">
        <f>IF(ISBLANK(Data!E49), "", Data!E49)</f>
        <v>TOS</v>
      </c>
      <c r="F49" s="2" cm="1">
        <f t="array" ref="F49">IF(ISBLANK(Data!F49), "", DATE(2000 + RIGHT(Data!F49, 2), _xlfn.SWITCH(MID(Data!F49, 3, 3), "JAN", 1, "FEB", 2, "MAR", 3, "APR", 4, "MAY", 5, "JUN", 6, "JUL", 7, "AUG", 8, "SEP", 9, "OCT", 10, "NOV", 11, "DEC", 12), LEFT(Data!F49, 2)))</f>
        <v>45502</v>
      </c>
      <c r="G49" t="str">
        <f>IF(ISBLANK(Data!G49), "", Data!G49)</f>
        <v>MON</v>
      </c>
      <c r="H49" t="str">
        <f>IF(ISBLANK(Data!H49), "", Data!H49)</f>
        <v/>
      </c>
      <c r="I49" t="str">
        <f>IF(ISBLANK(Data!I49), "", Data!I49)</f>
        <v>I</v>
      </c>
      <c r="J49" t="str">
        <f>IF(ISBLANK(Data!J49), "", Data!J49)</f>
        <v>TOS</v>
      </c>
      <c r="K49" s="2" cm="1">
        <f t="array" ref="K49">IF(ISBLANK(Data!K49), "", DATE(2000 + RIGHT(Data!K49, 2), _xlfn.SWITCH(MID(Data!K49, 3, 3), "JAN", 1, "FEB", 2, "MAR", 3, "APR", 4, "MAY", 5, "JUN", 6, "JUL", 7, "AUG", 8, "SEP", 9, "OCT", 10, "NOV", 11, "DEC", 12), LEFT(Data!K49, 2)))</f>
        <v>45506</v>
      </c>
      <c r="L49" t="str">
        <f>IF(ISBLANK(Data!L49), "", Data!L49)</f>
        <v>FRI</v>
      </c>
      <c r="M49" t="str">
        <f>IF(ISBLANK(Data!M49), "", Data!M49)</f>
        <v>REPPEN,NILS,HERR</v>
      </c>
      <c r="N49" t="str">
        <f>IF(ISBLANK(Data!N49), "", Data!N49)</f>
        <v>J4</v>
      </c>
      <c r="O49" s="2" cm="1">
        <f t="array" ref="O49">IF(ISBLANK(Data!O49), "", DATE(2000 + RIGHT(Data!O49, 2), _xlfn.SWITCH(MID(Data!O49, 3, 3), "JAN", 1, "FEB", 2, "MAR", 3, "APR", 4, "MAY", 5, "JUN", 6, "JUL", 7, "AUG", 8, "SEP", 9, "OCT", 10, "NOV", 11, "DEC", 12), LEFT(Data!O49, 2)))</f>
        <v>61058</v>
      </c>
      <c r="P49" t="str">
        <f>IF(ISBLANK(Data!P49), "", Data!P49)</f>
        <v>1001</v>
      </c>
      <c r="Q49" t="str">
        <f>IF(ISBLANK(Data!Q49), "", Data!Q49)</f>
        <v/>
      </c>
      <c r="R49" t="str">
        <f>IF(ISBLANK(Data!R49), "", Data!R49)</f>
        <v>CM541306XXXXXX5774</v>
      </c>
      <c r="S49" t="str">
        <f>IF(ISBLANK(Data!S49), "", Data!S49)</f>
        <v>CV</v>
      </c>
      <c r="T49" s="1" t="str">
        <f>IF(ISBLANK(Data!T49),"",(Data!T49))</f>
        <v>05/29</v>
      </c>
      <c r="U49" t="str">
        <f>IF(ISBLANK(Data!U49), "", Data!U49)</f>
        <v/>
      </c>
      <c r="V49" t="str">
        <f>IF(ISBLANK(Data!V49), "", Data!V49)</f>
        <v>TOEYENGATA 17B</v>
      </c>
      <c r="W49" t="str">
        <f>IF(ISBLANK(Data!W49), "", Data!W49)</f>
        <v/>
      </c>
      <c r="X49" t="str">
        <f>IF(ISBLANK(Data!X49), "", Data!X49)</f>
        <v>0190,OSLO                  ,NO</v>
      </c>
      <c r="Y49" t="str">
        <f>IF(ISBLANK(Data!Y49), "", Data!Y49)</f>
        <v/>
      </c>
      <c r="Z49" t="str">
        <f>IF(ISBLANK(Data!Z49), "", Data!Z49)</f>
        <v>P/N5</v>
      </c>
      <c r="AA49" t="str">
        <f>IF(ISBLANK(Data!AA49), "", Data!AA49)</f>
        <v/>
      </c>
      <c r="AB49" t="str">
        <f>IF(ISBLANK(Data!AB49), "", Data!AB49)</f>
        <v>CP1/</v>
      </c>
      <c r="AC49" t="str">
        <f>IF(ISBLANK(Data!AC49), "", Data!AC49)</f>
        <v/>
      </c>
      <c r="AD49" t="str">
        <f>IF(ISBLANK(Data!AD49), "", Data!AD49)</f>
        <v/>
      </c>
      <c r="AE49" t="str">
        <f>IF(ISBLANK(Data!AE49), "", Data!AE49)</f>
        <v/>
      </c>
      <c r="AF49" s="7">
        <f>IF(ISBLANK(Data!AF49), 0, _xlfn.NUMBERVALUE(SUBSTITUTE(Data!AF49, ".", ",")))</f>
        <v>0</v>
      </c>
      <c r="AG49" t="str">
        <f>IF(ISBLANK(Data!AG49), "", Data!AG49)</f>
        <v>NKR</v>
      </c>
      <c r="AH49" s="6">
        <f>IF(ISBLANK(Data!AH49), 0, _xlfn.NUMBERVALUE(SUBSTITUTE(Data!AH49, ".", ",")))</f>
        <v>3547.42</v>
      </c>
      <c r="AI49" s="7">
        <f>IF(ISBLANK(Data!AI49), "", _xlfn.NUMBERVALUE(SUBSTITUTE(Data!AI49, ".", ",")))</f>
        <v>12000</v>
      </c>
      <c r="AJ49" s="7">
        <f>IF(ISBLANK(Data!AJ49), "", _xlfn.NUMBERVALUE(SUBSTITUTE(Data!AJ49, ".", ",")))</f>
        <v>12000</v>
      </c>
      <c r="AK49" s="7" t="str">
        <f>IF(ISBLANK(Data!AK49), "", _xlfn.NUMBERVALUE(SUBSTITUTE(Data!AK49, ".", ",")))</f>
        <v/>
      </c>
      <c r="AL49">
        <f>IF(ISBLANK(Data!AL49), "", Data!AL49)</f>
        <v>0</v>
      </c>
      <c r="AM49" s="15">
        <f>Table2[[#This Row],[DATE_IN]]-Table2[[#This Row],[DATE_OUT]]</f>
        <v>4</v>
      </c>
      <c r="AN49" s="7" t="str">
        <f>IF(MID(RIGHT(Table2[[#This Row],[ADDR3]],3),1,1)=",",RIGHT(Table2[[#This Row],[ADDR3]],2),"")</f>
        <v>NO</v>
      </c>
      <c r="AO49" s="7" t="str">
        <f>MID(Table2[[#This Row],[RES]],11,2)</f>
        <v>NO</v>
      </c>
      <c r="AP49" s="7">
        <f>_xlfn.XLOOKUP(AG49,Table3[CURRENCY],Table3[CONVERSION RATE],0)*Table2[[#This Row],[ORIGINAL PRICE]]</f>
        <v>3547.42</v>
      </c>
      <c r="AQ49" s="7">
        <f>_xlfn.XLOOKUP(AG49,Table3[CURRENCY],Table3[CONVERSION RATE],0)*Table2[[#This Row],[ORIGINAL PREPAYMENT]]</f>
        <v>0</v>
      </c>
      <c r="AR49" s="7"/>
      <c r="AS49" s="15"/>
    </row>
    <row r="50" spans="1:45" x14ac:dyDescent="0.25">
      <c r="A50" t="str">
        <f>IF(ISBLANK(Data!A50), "", Data!A50)</f>
        <v>A</v>
      </c>
      <c r="B50" s="2" cm="1">
        <f t="array" ref="B50">IF(ISBLANK(Data!B50), "", DATE(2000 + RIGHT(Data!B50, 2), _xlfn.SWITCH(MID(Data!B50, 3, 3), "JAN", 1, "FEB", 2, "MAR", 3, "APR", 4, "MAY", 5, "JUN", 6, "JUL", 7, "AUG", 8, "SEP", 9, "OCT", 10, "NOV", 11, "DEC", 12), LEFT(Data!B50, 2)))</f>
        <v>45161</v>
      </c>
      <c r="C50" t="str">
        <f>IF(ISBLANK(Data!C50), "", Data!C50)</f>
        <v>2333-5961-DE-5</v>
      </c>
      <c r="D50" t="str">
        <f>IF(ISBLANK(Data!D50), "", Data!D50)</f>
        <v>3KH93P</v>
      </c>
      <c r="E50" t="str">
        <f>IF(ISBLANK(Data!E50), "", Data!E50)</f>
        <v>TOS</v>
      </c>
      <c r="F50" s="2" cm="1">
        <f t="array" ref="F50">IF(ISBLANK(Data!F50), "", DATE(2000 + RIGHT(Data!F50, 2), _xlfn.SWITCH(MID(Data!F50, 3, 3), "JAN", 1, "FEB", 2, "MAR", 3, "APR", 4, "MAY", 5, "JUN", 6, "JUL", 7, "AUG", 8, "SEP", 9, "OCT", 10, "NOV", 11, "DEC", 12), LEFT(Data!F50, 2)))</f>
        <v>45502</v>
      </c>
      <c r="G50" t="str">
        <f>IF(ISBLANK(Data!G50), "", Data!G50)</f>
        <v>MON</v>
      </c>
      <c r="H50" t="str">
        <f>IF(ISBLANK(Data!H50), "", Data!H50)</f>
        <v>WF1343</v>
      </c>
      <c r="I50" t="str">
        <f>IF(ISBLANK(Data!I50), "", Data!I50)</f>
        <v>A</v>
      </c>
      <c r="J50" t="str">
        <f>IF(ISBLANK(Data!J50), "", Data!J50)</f>
        <v>TOS</v>
      </c>
      <c r="K50" s="2" cm="1">
        <f t="array" ref="K50">IF(ISBLANK(Data!K50), "", DATE(2000 + RIGHT(Data!K50, 2), _xlfn.SWITCH(MID(Data!K50, 3, 3), "JAN", 1, "FEB", 2, "MAR", 3, "APR", 4, "MAY", 5, "JUN", 6, "JUL", 7, "AUG", 8, "SEP", 9, "OCT", 10, "NOV", 11, "DEC", 12), LEFT(Data!K50, 2)))</f>
        <v>45504</v>
      </c>
      <c r="L50" t="str">
        <f>IF(ISBLANK(Data!L50), "", Data!L50)</f>
        <v>WED</v>
      </c>
      <c r="M50" t="str">
        <f>IF(ISBLANK(Data!M50), "", Data!M50)</f>
        <v>BRAEDEL,HOLGER,HERR</v>
      </c>
      <c r="N50" t="str">
        <f>IF(ISBLANK(Data!N50), "", Data!N50)</f>
        <v>JV</v>
      </c>
      <c r="O50" s="2" cm="1">
        <f t="array" ref="O50">IF(ISBLANK(Data!O50), "", DATE(2000 + RIGHT(Data!O50, 2), _xlfn.SWITCH(MID(Data!O50, 3, 3), "JAN", 1, "FEB", 2, "MAR", 3, "APR", 4, "MAY", 5, "JUN", 6, "JUL", 7, "AUG", 8, "SEP", 9, "OCT", 10, "NOV", 11, "DEC", 12), LEFT(Data!O50, 2)))</f>
        <v>62330</v>
      </c>
      <c r="P50" t="str">
        <f>IF(ISBLANK(Data!P50), "", Data!P50)</f>
        <v>1001</v>
      </c>
      <c r="Q50" t="str">
        <f>IF(ISBLANK(Data!Q50), "", Data!Q50)</f>
        <v/>
      </c>
      <c r="R50" t="str">
        <f>IF(ISBLANK(Data!R50), "", Data!R50)</f>
        <v>AV872110840008F14189316</v>
      </c>
      <c r="S50" t="str">
        <f>IF(ISBLANK(Data!S50), "", Data!S50)</f>
        <v>NA</v>
      </c>
      <c r="T50" s="1" t="str">
        <f>IF(ISBLANK(Data!T50),"",(Data!T50))</f>
        <v/>
      </c>
      <c r="U50" t="str">
        <f>IF(ISBLANK(Data!U50), "", Data!U50)</f>
        <v>REISEN MIT PFIFF</v>
      </c>
      <c r="V50" t="str">
        <f>IF(ISBLANK(Data!V50), "", Data!V50)</f>
        <v>MARKELSBACH 35A</v>
      </c>
      <c r="W50" t="str">
        <f>IF(ISBLANK(Data!W50), "", Data!W50)</f>
        <v/>
      </c>
      <c r="X50" t="str">
        <f>IF(ISBLANK(Data!X50), "", Data!X50)</f>
        <v>53804,MUCH,DE</v>
      </c>
      <c r="Y50" t="str">
        <f>IF(ISBLANK(Data!Y50), "", Data!Y50)</f>
        <v>DEXX4312/88</v>
      </c>
      <c r="Z50" t="str">
        <f>IF(ISBLANK(Data!Z50), "", Data!Z50)</f>
        <v>T/0177881K/</v>
      </c>
      <c r="AA50" t="str">
        <f>IF(ISBLANK(Data!AA50), "", Data!AA50)</f>
        <v>+49-1772662705</v>
      </c>
      <c r="AB50" t="str">
        <f>IF(ISBLANK(Data!AB50), "", Data!AB50)</f>
        <v>OCI/</v>
      </c>
      <c r="AC50" t="str">
        <f>IF(ISBLANK(Data!AC50), "", Data!AC50)</f>
        <v/>
      </c>
      <c r="AD50" t="str">
        <f>IF(ISBLANK(Data!AD50), "", Data!AD50)</f>
        <v/>
      </c>
      <c r="AE50" t="str">
        <f>IF(ISBLANK(Data!AE50), "", Data!AE50)</f>
        <v/>
      </c>
      <c r="AF50" s="7">
        <f>IF(ISBLANK(Data!AF50), 0, _xlfn.NUMBERVALUE(SUBSTITUTE(Data!AF50, ".", ",")))</f>
        <v>0</v>
      </c>
      <c r="AG50" t="str">
        <f>IF(ISBLANK(Data!AG50), "", Data!AG50)</f>
        <v>EUR</v>
      </c>
      <c r="AH50" s="6">
        <f>IF(ISBLANK(Data!AH50), 0, _xlfn.NUMBERVALUE(SUBSTITUTE(Data!AH50, ".", ",")))</f>
        <v>234.21</v>
      </c>
      <c r="AI50" s="7">
        <f>IF(ISBLANK(Data!AI50), "", _xlfn.NUMBERVALUE(SUBSTITUTE(Data!AI50, ".", ",")))</f>
        <v>9500</v>
      </c>
      <c r="AJ50" s="7">
        <f>IF(ISBLANK(Data!AJ50), "", _xlfn.NUMBERVALUE(SUBSTITUTE(Data!AJ50, ".", ",")))</f>
        <v>9500</v>
      </c>
      <c r="AK50" s="7" t="str">
        <f>IF(ISBLANK(Data!AK50), "", _xlfn.NUMBERVALUE(SUBSTITUTE(Data!AK50, ".", ",")))</f>
        <v/>
      </c>
      <c r="AL50">
        <f>IF(ISBLANK(Data!AL50), "", Data!AL50)</f>
        <v>0</v>
      </c>
      <c r="AM50" s="15">
        <f>Table2[[#This Row],[DATE_IN]]-Table2[[#This Row],[DATE_OUT]]</f>
        <v>2</v>
      </c>
      <c r="AN50" s="7" t="str">
        <f>IF(MID(RIGHT(Table2[[#This Row],[ADDR3]],3),1,1)=",",RIGHT(Table2[[#This Row],[ADDR3]],2),"")</f>
        <v>DE</v>
      </c>
      <c r="AO50" s="7" t="str">
        <f>MID(Table2[[#This Row],[RES]],11,2)</f>
        <v>DE</v>
      </c>
      <c r="AP50" s="7">
        <f>_xlfn.XLOOKUP(AG50,Table3[CURRENCY],Table3[CONVERSION RATE],0)*Table2[[#This Row],[ORIGINAL PRICE]]</f>
        <v>2803.4937000000004</v>
      </c>
      <c r="AQ50" s="7">
        <f>_xlfn.XLOOKUP(AG50,Table3[CURRENCY],Table3[CONVERSION RATE],0)*Table2[[#This Row],[ORIGINAL PREPAYMENT]]</f>
        <v>0</v>
      </c>
      <c r="AR50" s="7"/>
      <c r="AS50" s="15"/>
    </row>
    <row r="51" spans="1:45" x14ac:dyDescent="0.25">
      <c r="A51" t="str">
        <f>IF(ISBLANK(Data!A51), "", Data!A51)</f>
        <v>A</v>
      </c>
      <c r="B51" s="2" cm="1">
        <f t="array" ref="B51">IF(ISBLANK(Data!B51), "", DATE(2000 + RIGHT(Data!B51, 2), _xlfn.SWITCH(MID(Data!B51, 3, 3), "JAN", 1, "FEB", 2, "MAR", 3, "APR", 4, "MAY", 5, "JUN", 6, "JUL", 7, "AUG", 8, "SEP", 9, "OCT", 10, "NOV", 11, "DEC", 12), LEFT(Data!B51, 2)))</f>
        <v>45312</v>
      </c>
      <c r="C51" t="str">
        <f>IF(ISBLANK(Data!C51), "", Data!C51)</f>
        <v>3645-9076-CH-3</v>
      </c>
      <c r="D51" t="str">
        <f>IF(ISBLANK(Data!D51), "", Data!D51)</f>
        <v/>
      </c>
      <c r="E51" t="str">
        <f>IF(ISBLANK(Data!E51), "", Data!E51)</f>
        <v>TOS</v>
      </c>
      <c r="F51" s="2" cm="1">
        <f t="array" ref="F51">IF(ISBLANK(Data!F51), "", DATE(2000 + RIGHT(Data!F51, 2), _xlfn.SWITCH(MID(Data!F51, 3, 3), "JAN", 1, "FEB", 2, "MAR", 3, "APR", 4, "MAY", 5, "JUN", 6, "JUL", 7, "AUG", 8, "SEP", 9, "OCT", 10, "NOV", 11, "DEC", 12), LEFT(Data!F51, 2)))</f>
        <v>45502</v>
      </c>
      <c r="G51" t="str">
        <f>IF(ISBLANK(Data!G51), "", Data!G51)</f>
        <v>MON</v>
      </c>
      <c r="H51" t="str">
        <f>IF(ISBLANK(Data!H51), "", Data!H51)</f>
        <v>WI</v>
      </c>
      <c r="I51" t="str">
        <f>IF(ISBLANK(Data!I51), "", Data!I51)</f>
        <v>C</v>
      </c>
      <c r="J51" t="str">
        <f>IF(ISBLANK(Data!J51), "", Data!J51)</f>
        <v>TOS</v>
      </c>
      <c r="K51" s="2" cm="1">
        <f t="array" ref="K51">IF(ISBLANK(Data!K51), "", DATE(2000 + RIGHT(Data!K51, 2), _xlfn.SWITCH(MID(Data!K51, 3, 3), "JAN", 1, "FEB", 2, "MAR", 3, "APR", 4, "MAY", 5, "JUN", 6, "JUL", 7, "AUG", 8, "SEP", 9, "OCT", 10, "NOV", 11, "DEC", 12), LEFT(Data!K51, 2)))</f>
        <v>45509</v>
      </c>
      <c r="L51" t="str">
        <f>IF(ISBLANK(Data!L51), "", Data!L51)</f>
        <v>MON</v>
      </c>
      <c r="M51" t="str">
        <f>IF(ISBLANK(Data!M51), "", Data!M51)</f>
        <v>SAHM,BETTINA</v>
      </c>
      <c r="N51" t="str">
        <f>IF(ISBLANK(Data!N51), "", Data!N51)</f>
        <v>LJ</v>
      </c>
      <c r="O51" s="2" cm="1">
        <f t="array" ref="O51">IF(ISBLANK(Data!O51), "", DATE(2000 + RIGHT(Data!O51, 2), _xlfn.SWITCH(MID(Data!O51, 3, 3), "JAN", 1, "FEB", 2, "MAR", 3, "APR", 4, "MAY", 5, "JUN", 6, "JUL", 7, "AUG", 8, "SEP", 9, "OCT", 10, "NOV", 11, "DEC", 12), LEFT(Data!O51, 2)))</f>
        <v>70860</v>
      </c>
      <c r="P51" t="str">
        <f>IF(ISBLANK(Data!P51), "", Data!P51)</f>
        <v>1XX1</v>
      </c>
      <c r="Q51" t="str">
        <f>IF(ISBLANK(Data!Q51), "", Data!Q51)</f>
        <v>798116976</v>
      </c>
      <c r="R51" t="str">
        <f>IF(ISBLANK(Data!R51), "", Data!R51)</f>
        <v>AV868109400002TE36459076</v>
      </c>
      <c r="S51" t="str">
        <f>IF(ISBLANK(Data!S51), "", Data!S51)</f>
        <v>CH</v>
      </c>
      <c r="T51" s="1" t="str">
        <f>IF(ISBLANK(Data!T51),"",(Data!T51))</f>
        <v/>
      </c>
      <c r="U51" t="str">
        <f>IF(ISBLANK(Data!U51), "", Data!U51)</f>
        <v/>
      </c>
      <c r="V51" t="str">
        <f>IF(ISBLANK(Data!V51), "", Data!V51)</f>
        <v/>
      </c>
      <c r="W51" t="str">
        <f>IF(ISBLANK(Data!W51), "", Data!W51)</f>
        <v/>
      </c>
      <c r="X51" t="str">
        <f>IF(ISBLANK(Data!X51), "", Data!X51)</f>
        <v/>
      </c>
      <c r="Y51" t="str">
        <f>IF(ISBLANK(Data!Y51), "", Data!Y51)</f>
        <v/>
      </c>
      <c r="Z51" t="str">
        <f>IF(ISBLANK(Data!Z51), "", Data!Z51)</f>
        <v>T/0151196Q/P/T6</v>
      </c>
      <c r="AA51" t="str">
        <f>IF(ISBLANK(Data!AA51), "", Data!AA51)</f>
        <v>+41793201984</v>
      </c>
      <c r="AB51" t="str">
        <f>IF(ISBLANK(Data!AB51), "", Data!AB51)</f>
        <v/>
      </c>
      <c r="AC51" t="str">
        <f>IF(ISBLANK(Data!AC51), "", Data!AC51)</f>
        <v>S606700</v>
      </c>
      <c r="AD51" t="str">
        <f>IF(ISBLANK(Data!AD51), "", Data!AD51)</f>
        <v/>
      </c>
      <c r="AE51" t="str">
        <f>IF(ISBLANK(Data!AE51), "", Data!AE51)</f>
        <v/>
      </c>
      <c r="AF51" s="7">
        <f>IF(ISBLANK(Data!AF51), 0, _xlfn.NUMBERVALUE(SUBSTITUTE(Data!AF51, ".", ",")))</f>
        <v>476.03</v>
      </c>
      <c r="AG51" t="str">
        <f>IF(ISBLANK(Data!AG51), "", Data!AG51)</f>
        <v>EUR</v>
      </c>
      <c r="AH51" s="6">
        <f>IF(ISBLANK(Data!AH51), 0, _xlfn.NUMBERVALUE(SUBSTITUTE(Data!AH51, ".", ",")))</f>
        <v>475.39</v>
      </c>
      <c r="AI51" s="7">
        <f>IF(ISBLANK(Data!AI51), "", _xlfn.NUMBERVALUE(SUBSTITUTE(Data!AI51, ".", ",")))</f>
        <v>12000</v>
      </c>
      <c r="AJ51" s="7">
        <f>IF(ISBLANK(Data!AJ51), "", _xlfn.NUMBERVALUE(SUBSTITUTE(Data!AJ51, ".", ",")))</f>
        <v>12000</v>
      </c>
      <c r="AK51" s="7" t="str">
        <f>IF(ISBLANK(Data!AK51), "", _xlfn.NUMBERVALUE(SUBSTITUTE(Data!AK51, ".", ",")))</f>
        <v/>
      </c>
      <c r="AL51">
        <f>IF(ISBLANK(Data!AL51), "", Data!AL51)</f>
        <v>0</v>
      </c>
      <c r="AM51" s="15">
        <f>Table2[[#This Row],[DATE_IN]]-Table2[[#This Row],[DATE_OUT]]</f>
        <v>7</v>
      </c>
      <c r="AN51" s="7" t="str">
        <f>IF(MID(RIGHT(Table2[[#This Row],[ADDR3]],3),1,1)=",",RIGHT(Table2[[#This Row],[ADDR3]],2),"")</f>
        <v/>
      </c>
      <c r="AO51" s="7" t="str">
        <f>MID(Table2[[#This Row],[RES]],11,2)</f>
        <v>CH</v>
      </c>
      <c r="AP51" s="7">
        <f>_xlfn.XLOOKUP(AG51,Table3[CURRENCY],Table3[CONVERSION RATE],0)*Table2[[#This Row],[ORIGINAL PRICE]]</f>
        <v>5690.4183000000003</v>
      </c>
      <c r="AQ51" s="7">
        <f>_xlfn.XLOOKUP(AG51,Table3[CURRENCY],Table3[CONVERSION RATE],0)*Table2[[#This Row],[ORIGINAL PREPAYMENT]]</f>
        <v>5698.0790999999999</v>
      </c>
      <c r="AR51" s="7"/>
      <c r="AS51" s="15"/>
    </row>
    <row r="52" spans="1:45" x14ac:dyDescent="0.25">
      <c r="A52" t="str">
        <f>IF(ISBLANK(Data!A52), "", Data!A52)</f>
        <v>A</v>
      </c>
      <c r="B52" s="2" cm="1">
        <f t="array" ref="B52">IF(ISBLANK(Data!B52), "", DATE(2000 + RIGHT(Data!B52, 2), _xlfn.SWITCH(MID(Data!B52, 3, 3), "JAN", 1, "FEB", 2, "MAR", 3, "APR", 4, "MAY", 5, "JUN", 6, "JUL", 7, "AUG", 8, "SEP", 9, "OCT", 10, "NOV", 11, "DEC", 12), LEFT(Data!B52, 2)))</f>
        <v>45383</v>
      </c>
      <c r="C52" t="str">
        <f>IF(ISBLANK(Data!C52), "", Data!C52)</f>
        <v>4316-1123-FR-5</v>
      </c>
      <c r="D52" t="str">
        <f>IF(ISBLANK(Data!D52), "", Data!D52)</f>
        <v>3KU51R</v>
      </c>
      <c r="E52" t="str">
        <f>IF(ISBLANK(Data!E52), "", Data!E52)</f>
        <v>TOS</v>
      </c>
      <c r="F52" s="2" cm="1">
        <f t="array" ref="F52">IF(ISBLANK(Data!F52), "", DATE(2000 + RIGHT(Data!F52, 2), _xlfn.SWITCH(MID(Data!F52, 3, 3), "JAN", 1, "FEB", 2, "MAR", 3, "APR", 4, "MAY", 5, "JUN", 6, "JUL", 7, "AUG", 8, "SEP", 9, "OCT", 10, "NOV", 11, "DEC", 12), LEFT(Data!F52, 2)))</f>
        <v>45502</v>
      </c>
      <c r="G52" t="str">
        <f>IF(ISBLANK(Data!G52), "", Data!G52)</f>
        <v>MON</v>
      </c>
      <c r="H52" t="str">
        <f>IF(ISBLANK(Data!H52), "", Data!H52)</f>
        <v>WF626</v>
      </c>
      <c r="I52" t="str">
        <f>IF(ISBLANK(Data!I52), "", Data!I52)</f>
        <v>E</v>
      </c>
      <c r="J52" t="str">
        <f>IF(ISBLANK(Data!J52), "", Data!J52)</f>
        <v>TOS</v>
      </c>
      <c r="K52" s="2" cm="1">
        <f t="array" ref="K52">IF(ISBLANK(Data!K52), "", DATE(2000 + RIGHT(Data!K52, 2), _xlfn.SWITCH(MID(Data!K52, 3, 3), "JAN", 1, "FEB", 2, "MAR", 3, "APR", 4, "MAY", 5, "JUN", 6, "JUL", 7, "AUG", 8, "SEP", 9, "OCT", 10, "NOV", 11, "DEC", 12), LEFT(Data!K52, 2)))</f>
        <v>45512</v>
      </c>
      <c r="L52" t="str">
        <f>IF(ISBLANK(Data!L52), "", Data!L52)</f>
        <v>THU</v>
      </c>
      <c r="M52" t="str">
        <f>IF(ISBLANK(Data!M52), "", Data!M52)</f>
        <v>SONREL,NATHALIE</v>
      </c>
      <c r="N52" t="str">
        <f>IF(ISBLANK(Data!N52), "", Data!N52)</f>
        <v>LJ</v>
      </c>
      <c r="O52" s="2" cm="1">
        <f t="array" ref="O52">IF(ISBLANK(Data!O52), "", DATE(2000 + RIGHT(Data!O52, 2), _xlfn.SWITCH(MID(Data!O52, 3, 3), "JAN", 1, "FEB", 2, "MAR", 3, "APR", 4, "MAY", 5, "JUN", 6, "JUL", 7, "AUG", 8, "SEP", 9, "OCT", 10, "NOV", 11, "DEC", 12), LEFT(Data!O52, 2)))</f>
        <v>61049</v>
      </c>
      <c r="P52" t="str">
        <f>IF(ISBLANK(Data!P52), "", Data!P52)</f>
        <v>1XX1</v>
      </c>
      <c r="Q52" t="str">
        <f>IF(ISBLANK(Data!Q52), "", Data!Q52)</f>
        <v>424179387</v>
      </c>
      <c r="R52" t="str">
        <f>IF(ISBLANK(Data!R52), "", Data!R52)</f>
        <v>AV871105250009TE42417938</v>
      </c>
      <c r="S52" t="str">
        <f>IF(ISBLANK(Data!S52), "", Data!S52)</f>
        <v>CH</v>
      </c>
      <c r="T52" s="1" t="str">
        <f>IF(ISBLANK(Data!T52),"",(Data!T52))</f>
        <v/>
      </c>
      <c r="U52" t="str">
        <f>IF(ISBLANK(Data!U52), "", Data!U52)</f>
        <v/>
      </c>
      <c r="V52" t="str">
        <f>IF(ISBLANK(Data!V52), "", Data!V52)</f>
        <v>PARK RUE</v>
      </c>
      <c r="W52" t="str">
        <f>IF(ISBLANK(Data!W52), "", Data!W52)</f>
        <v/>
      </c>
      <c r="X52" t="str">
        <f>IF(ISBLANK(Data!X52), "", Data!X52)</f>
        <v>90015,PARIS                ,FR</v>
      </c>
      <c r="Y52" t="str">
        <f>IF(ISBLANK(Data!Y52), "", Data!Y52)</f>
        <v/>
      </c>
      <c r="Z52" t="str">
        <f>IF(ISBLANK(Data!Z52), "", Data!Z52)</f>
        <v>T/0183164K/P/QN</v>
      </c>
      <c r="AA52" t="str">
        <f>IF(ISBLANK(Data!AA52), "", Data!AA52)</f>
        <v>+33186269080</v>
      </c>
      <c r="AB52" t="str">
        <f>IF(ISBLANK(Data!AB52), "", Data!AB52)</f>
        <v>2239.90EUR/</v>
      </c>
      <c r="AC52" t="str">
        <f>IF(ISBLANK(Data!AC52), "", Data!AC52)</f>
        <v>X717701</v>
      </c>
      <c r="AD52" t="str">
        <f>IF(ISBLANK(Data!AD52), "", Data!AD52)</f>
        <v/>
      </c>
      <c r="AE52" t="str">
        <f>IF(ISBLANK(Data!AE52), "", Data!AE52)</f>
        <v/>
      </c>
      <c r="AF52" s="7">
        <f>IF(ISBLANK(Data!AF52), 0, _xlfn.NUMBERVALUE(SUBSTITUTE(Data!AF52, ".", ",")))</f>
        <v>2239.9</v>
      </c>
      <c r="AG52" t="str">
        <f>IF(ISBLANK(Data!AG52), "", Data!AG52)</f>
        <v>EUR</v>
      </c>
      <c r="AH52" s="6">
        <f>IF(ISBLANK(Data!AH52), 0, _xlfn.NUMBERVALUE(SUBSTITUTE(Data!AH52, ".", ",")))</f>
        <v>2239.7199999999998</v>
      </c>
      <c r="AI52" s="7">
        <f>IF(ISBLANK(Data!AI52), "", _xlfn.NUMBERVALUE(SUBSTITUTE(Data!AI52, ".", ",")))</f>
        <v>12000</v>
      </c>
      <c r="AJ52" s="7">
        <f>IF(ISBLANK(Data!AJ52), "", _xlfn.NUMBERVALUE(SUBSTITUTE(Data!AJ52, ".", ",")))</f>
        <v>12000</v>
      </c>
      <c r="AK52" s="7" t="str">
        <f>IF(ISBLANK(Data!AK52), "", _xlfn.NUMBERVALUE(SUBSTITUTE(Data!AK52, ".", ",")))</f>
        <v/>
      </c>
      <c r="AL52">
        <f>IF(ISBLANK(Data!AL52), "", Data!AL52)</f>
        <v>0</v>
      </c>
      <c r="AM52" s="15">
        <f>Table2[[#This Row],[DATE_IN]]-Table2[[#This Row],[DATE_OUT]]</f>
        <v>10</v>
      </c>
      <c r="AN52" s="7" t="str">
        <f>IF(MID(RIGHT(Table2[[#This Row],[ADDR3]],3),1,1)=",",RIGHT(Table2[[#This Row],[ADDR3]],2),"")</f>
        <v>FR</v>
      </c>
      <c r="AO52" s="7" t="str">
        <f>MID(Table2[[#This Row],[RES]],11,2)</f>
        <v>FR</v>
      </c>
      <c r="AP52" s="7">
        <f>_xlfn.XLOOKUP(AG52,Table3[CURRENCY],Table3[CONVERSION RATE],0)*Table2[[#This Row],[ORIGINAL PRICE]]</f>
        <v>26809.448399999997</v>
      </c>
      <c r="AQ52" s="7">
        <f>_xlfn.XLOOKUP(AG52,Table3[CURRENCY],Table3[CONVERSION RATE],0)*Table2[[#This Row],[ORIGINAL PREPAYMENT]]</f>
        <v>26811.603000000003</v>
      </c>
      <c r="AR52" s="7"/>
      <c r="AS52" s="15"/>
    </row>
    <row r="53" spans="1:45" x14ac:dyDescent="0.25">
      <c r="A53" t="str">
        <f>IF(ISBLANK(Data!A53), "", Data!A53)</f>
        <v>A</v>
      </c>
      <c r="B53" s="2" cm="1">
        <f t="array" ref="B53">IF(ISBLANK(Data!B53), "", DATE(2000 + RIGHT(Data!B53, 2), _xlfn.SWITCH(MID(Data!B53, 3, 3), "JAN", 1, "FEB", 2, "MAR", 3, "APR", 4, "MAY", 5, "JUN", 6, "JUL", 7, "AUG", 8, "SEP", 9, "OCT", 10, "NOV", 11, "DEC", 12), LEFT(Data!B53, 2)))</f>
        <v>45400</v>
      </c>
      <c r="C53" t="str">
        <f>IF(ISBLANK(Data!C53), "", Data!C53)</f>
        <v>4485-2104-NO-3</v>
      </c>
      <c r="D53" t="str">
        <f>IF(ISBLANK(Data!D53), "", Data!D53)</f>
        <v/>
      </c>
      <c r="E53" t="str">
        <f>IF(ISBLANK(Data!E53), "", Data!E53)</f>
        <v>TOS</v>
      </c>
      <c r="F53" s="2" cm="1">
        <f t="array" ref="F53">IF(ISBLANK(Data!F53), "", DATE(2000 + RIGHT(Data!F53, 2), _xlfn.SWITCH(MID(Data!F53, 3, 3), "JAN", 1, "FEB", 2, "MAR", 3, "APR", 4, "MAY", 5, "JUN", 6, "JUL", 7, "AUG", 8, "SEP", 9, "OCT", 10, "NOV", 11, "DEC", 12), LEFT(Data!F53, 2)))</f>
        <v>45502</v>
      </c>
      <c r="G53" t="str">
        <f>IF(ISBLANK(Data!G53), "", Data!G53)</f>
        <v>MON</v>
      </c>
      <c r="H53" t="str">
        <f>IF(ISBLANK(Data!H53), "", Data!H53)</f>
        <v>SK4414</v>
      </c>
      <c r="I53" t="str">
        <f>IF(ISBLANK(Data!I53), "", Data!I53)</f>
        <v>E</v>
      </c>
      <c r="J53" t="str">
        <f>IF(ISBLANK(Data!J53), "", Data!J53)</f>
        <v>TOS</v>
      </c>
      <c r="K53" s="2" cm="1">
        <f t="array" ref="K53">IF(ISBLANK(Data!K53), "", DATE(2000 + RIGHT(Data!K53, 2), _xlfn.SWITCH(MID(Data!K53, 3, 3), "JAN", 1, "FEB", 2, "MAR", 3, "APR", 4, "MAY", 5, "JUN", 6, "JUL", 7, "AUG", 8, "SEP", 9, "OCT", 10, "NOV", 11, "DEC", 12), LEFT(Data!K53, 2)))</f>
        <v>45506</v>
      </c>
      <c r="L53" t="str">
        <f>IF(ISBLANK(Data!L53), "", Data!L53)</f>
        <v>FRI</v>
      </c>
      <c r="M53" t="str">
        <f>IF(ISBLANK(Data!M53), "", Data!M53)</f>
        <v>VELTA,GEIR,HERR</v>
      </c>
      <c r="N53" t="str">
        <f>IF(ISBLANK(Data!N53), "", Data!N53)</f>
        <v>0U</v>
      </c>
      <c r="O53" s="2" t="str" cm="1">
        <f t="array" ref="O53">IF(ISBLANK(Data!O53), "", DATE(2000 + RIGHT(Data!O53, 2), _xlfn.SWITCH(MID(Data!O53, 3, 3), "JAN", 1, "FEB", 2, "MAR", 3, "APR", 4, "MAY", 5, "JUN", 6, "JUL", 7, "AUG", 8, "SEP", 9, "OCT", 10, "NOV", 11, "DEC", 12), LEFT(Data!O53, 2)))</f>
        <v/>
      </c>
      <c r="P53" t="str">
        <f>IF(ISBLANK(Data!P53), "", Data!P53)</f>
        <v>1001</v>
      </c>
      <c r="Q53" t="str">
        <f>IF(ISBLANK(Data!Q53), "", Data!Q53)</f>
        <v/>
      </c>
      <c r="R53" t="str">
        <f>IF(ISBLANK(Data!R53), "", Data!R53)</f>
        <v>CM512688XXXXXX6270</v>
      </c>
      <c r="S53" t="str">
        <f>IF(ISBLANK(Data!S53), "", Data!S53)</f>
        <v>CV</v>
      </c>
      <c r="T53" s="1" t="str">
        <f>IF(ISBLANK(Data!T53),"",(Data!T53))</f>
        <v>07/24</v>
      </c>
      <c r="U53" t="str">
        <f>IF(ISBLANK(Data!U53), "", Data!U53)</f>
        <v>ABB</v>
      </c>
      <c r="V53" t="str">
        <f>IF(ISBLANK(Data!V53), "", Data!V53)</f>
        <v>SOLPLASSVEGEN 48</v>
      </c>
      <c r="W53" t="str">
        <f>IF(ISBLANK(Data!W53), "", Data!W53)</f>
        <v/>
      </c>
      <c r="X53" t="str">
        <f>IF(ISBLANK(Data!X53), "", Data!X53)</f>
        <v>2319,HAMAR                 ,NO</v>
      </c>
      <c r="Y53" t="str">
        <f>IF(ISBLANK(Data!Y53), "", Data!Y53)</f>
        <v/>
      </c>
      <c r="Z53" t="str">
        <f>IF(ISBLANK(Data!Z53), "", Data!Z53)</f>
        <v>P/N5</v>
      </c>
      <c r="AA53" t="str">
        <f>IF(ISBLANK(Data!AA53), "", Data!AA53)</f>
        <v>+47-95291348</v>
      </c>
      <c r="AB53" t="str">
        <f>IF(ISBLANK(Data!AB53), "", Data!AB53)</f>
        <v/>
      </c>
      <c r="AC53" t="str">
        <f>IF(ISBLANK(Data!AC53), "", Data!AC53)</f>
        <v>D814902</v>
      </c>
      <c r="AD53" t="str">
        <f>IF(ISBLANK(Data!AD53), "", Data!AD53)</f>
        <v/>
      </c>
      <c r="AE53" t="str">
        <f>IF(ISBLANK(Data!AE53), "", Data!AE53)</f>
        <v>DY/27140317</v>
      </c>
      <c r="AF53" s="7">
        <f>IF(ISBLANK(Data!AF53), 0, _xlfn.NUMBERVALUE(SUBSTITUTE(Data!AF53, ".", ",")))</f>
        <v>0</v>
      </c>
      <c r="AG53" t="str">
        <f>IF(ISBLANK(Data!AG53), "", Data!AG53)</f>
        <v/>
      </c>
      <c r="AH53" s="6">
        <f>IF(ISBLANK(Data!AH53), 0, _xlfn.NUMBERVALUE(SUBSTITUTE(Data!AH53, ".", ",")))</f>
        <v>0</v>
      </c>
      <c r="AI53" s="7" t="str">
        <f>IF(ISBLANK(Data!AI53), "", _xlfn.NUMBERVALUE(SUBSTITUTE(Data!AI53, ".", ",")))</f>
        <v/>
      </c>
      <c r="AJ53" s="7" t="str">
        <f>IF(ISBLANK(Data!AJ53), "", _xlfn.NUMBERVALUE(SUBSTITUTE(Data!AJ53, ".", ",")))</f>
        <v/>
      </c>
      <c r="AK53" s="7" t="str">
        <f>IF(ISBLANK(Data!AK53), "", _xlfn.NUMBERVALUE(SUBSTITUTE(Data!AK53, ".", ",")))</f>
        <v/>
      </c>
      <c r="AL53">
        <f>IF(ISBLANK(Data!AL53), "", Data!AL53)</f>
        <v>0</v>
      </c>
      <c r="AM53" s="15">
        <f>Table2[[#This Row],[DATE_IN]]-Table2[[#This Row],[DATE_OUT]]</f>
        <v>4</v>
      </c>
      <c r="AN53" s="7" t="str">
        <f>IF(MID(RIGHT(Table2[[#This Row],[ADDR3]],3),1,1)=",",RIGHT(Table2[[#This Row],[ADDR3]],2),"")</f>
        <v>NO</v>
      </c>
      <c r="AO53" s="7" t="str">
        <f>MID(Table2[[#This Row],[RES]],11,2)</f>
        <v>NO</v>
      </c>
      <c r="AP53" s="7">
        <f>_xlfn.XLOOKUP(AG53,Table3[CURRENCY],Table3[CONVERSION RATE],0)*Table2[[#This Row],[ORIGINAL PRICE]]</f>
        <v>0</v>
      </c>
      <c r="AQ53" s="7">
        <f>_xlfn.XLOOKUP(AG53,Table3[CURRENCY],Table3[CONVERSION RATE],0)*Table2[[#This Row],[ORIGINAL PREPAYMENT]]</f>
        <v>0</v>
      </c>
      <c r="AR53" s="7"/>
      <c r="AS53" s="15"/>
    </row>
    <row r="54" spans="1:45" x14ac:dyDescent="0.25">
      <c r="A54" t="str">
        <f>IF(ISBLANK(Data!A54), "", Data!A54)</f>
        <v>A</v>
      </c>
      <c r="B54" s="2" cm="1">
        <f t="array" ref="B54">IF(ISBLANK(Data!B54), "", DATE(2000 + RIGHT(Data!B54, 2), _xlfn.SWITCH(MID(Data!B54, 3, 3), "JAN", 1, "FEB", 2, "MAR", 3, "APR", 4, "MAY", 5, "JUN", 6, "JUL", 7, "AUG", 8, "SEP", 9, "OCT", 10, "NOV", 11, "DEC", 12), LEFT(Data!B54, 2)))</f>
        <v>45475</v>
      </c>
      <c r="C54" t="str">
        <f>IF(ISBLANK(Data!C54), "", Data!C54)</f>
        <v>0206-8482-NO-3</v>
      </c>
      <c r="D54" t="str">
        <f>IF(ISBLANK(Data!D54), "", Data!D54)</f>
        <v>U7E732</v>
      </c>
      <c r="E54" t="str">
        <f>IF(ISBLANK(Data!E54), "", Data!E54)</f>
        <v>TOS</v>
      </c>
      <c r="F54" s="2" cm="1">
        <f t="array" ref="F54">IF(ISBLANK(Data!F54), "", DATE(2000 + RIGHT(Data!F54, 2), _xlfn.SWITCH(MID(Data!F54, 3, 3), "JAN", 1, "FEB", 2, "MAR", 3, "APR", 4, "MAY", 5, "JUN", 6, "JUL", 7, "AUG", 8, "SEP", 9, "OCT", 10, "NOV", 11, "DEC", 12), LEFT(Data!F54, 2)))</f>
        <v>45503</v>
      </c>
      <c r="G54" t="str">
        <f>IF(ISBLANK(Data!G54), "", Data!G54)</f>
        <v>TUE</v>
      </c>
      <c r="H54" t="str">
        <f>IF(ISBLANK(Data!H54), "", Data!H54)</f>
        <v/>
      </c>
      <c r="I54" t="str">
        <f>IF(ISBLANK(Data!I54), "", Data!I54)</f>
        <v>H</v>
      </c>
      <c r="J54" t="str">
        <f>IF(ISBLANK(Data!J54), "", Data!J54)</f>
        <v>TOS</v>
      </c>
      <c r="K54" s="2" cm="1">
        <f t="array" ref="K54">IF(ISBLANK(Data!K54), "", DATE(2000 + RIGHT(Data!K54, 2), _xlfn.SWITCH(MID(Data!K54, 3, 3), "JAN", 1, "FEB", 2, "MAR", 3, "APR", 4, "MAY", 5, "JUN", 6, "JUL", 7, "AUG", 8, "SEP", 9, "OCT", 10, "NOV", 11, "DEC", 12), LEFT(Data!K54, 2)))</f>
        <v>45506</v>
      </c>
      <c r="L54" t="str">
        <f>IF(ISBLANK(Data!L54), "", Data!L54)</f>
        <v>FRI</v>
      </c>
      <c r="M54" t="str">
        <f>IF(ISBLANK(Data!M54), "", Data!M54)</f>
        <v>IVARSEN,MAGNUS FAGERNES M</v>
      </c>
      <c r="N54" t="str">
        <f>IF(ISBLANK(Data!N54), "", Data!N54)</f>
        <v>JD</v>
      </c>
      <c r="O54" s="2" t="str" cm="1">
        <f t="array" ref="O54">IF(ISBLANK(Data!O54), "", DATE(2000 + RIGHT(Data!O54, 2), _xlfn.SWITCH(MID(Data!O54, 3, 3), "JAN", 1, "FEB", 2, "MAR", 3, "APR", 4, "MAY", 5, "JUN", 6, "JUL", 7, "AUG", 8, "SEP", 9, "OCT", 10, "NOV", 11, "DEC", 12), LEFT(Data!O54, 2)))</f>
        <v/>
      </c>
      <c r="P54" t="str">
        <f>IF(ISBLANK(Data!P54), "", Data!P54)</f>
        <v>1XX1</v>
      </c>
      <c r="Q54" t="str">
        <f>IF(ISBLANK(Data!Q54), "", Data!Q54)</f>
        <v/>
      </c>
      <c r="R54" t="str">
        <f>IF(ISBLANK(Data!R54), "", Data!R54)</f>
        <v>AV858035221200</v>
      </c>
      <c r="S54" t="str">
        <f>IF(ISBLANK(Data!S54), "", Data!S54)</f>
        <v>NA</v>
      </c>
      <c r="T54" s="1" t="str">
        <f>IF(ISBLANK(Data!T54),"",(Data!T54))</f>
        <v/>
      </c>
      <c r="U54" t="str">
        <f>IF(ISBLANK(Data!U54), "", Data!U54)</f>
        <v>UNIVERSITETET I OSLO</v>
      </c>
      <c r="V54" t="str">
        <f>IF(ISBLANK(Data!V54), "", Data!V54)</f>
        <v>PROBLEMVEIEN 7</v>
      </c>
      <c r="W54" t="str">
        <f>IF(ISBLANK(Data!W54), "", Data!W54)</f>
        <v/>
      </c>
      <c r="X54" t="str">
        <f>IF(ISBLANK(Data!X54), "", Data!X54)</f>
        <v>,NO</v>
      </c>
      <c r="Y54" t="str">
        <f>IF(ISBLANK(Data!Y54), "", Data!Y54)</f>
        <v/>
      </c>
      <c r="Z54" t="str">
        <f>IF(ISBLANK(Data!Z54), "", Data!Z54)</f>
        <v>T/60230586/P/1A</v>
      </c>
      <c r="AA54" t="str">
        <f>IF(ISBLANK(Data!AA54), "", Data!AA54)</f>
        <v>004748614865</v>
      </c>
      <c r="AB54" t="str">
        <f>IF(ISBLANK(Data!AB54), "", Data!AB54)</f>
        <v>MOBILNUMMER</v>
      </c>
      <c r="AC54" t="str">
        <f>IF(ISBLANK(Data!AC54), "", Data!AC54)</f>
        <v>N073021</v>
      </c>
      <c r="AD54" t="str">
        <f>IF(ISBLANK(Data!AD54), "", Data!AD54)</f>
        <v>999999999</v>
      </c>
      <c r="AE54" t="str">
        <f>IF(ISBLANK(Data!AE54), "", Data!AE54)</f>
        <v/>
      </c>
      <c r="AF54" s="7">
        <f>IF(ISBLANK(Data!AF54), 0, _xlfn.NUMBERVALUE(SUBSTITUTE(Data!AF54, ".", ",")))</f>
        <v>0</v>
      </c>
      <c r="AG54" t="str">
        <f>IF(ISBLANK(Data!AG54), "", Data!AG54)</f>
        <v>NKR</v>
      </c>
      <c r="AH54" s="6">
        <f>IF(ISBLANK(Data!AH54), 0, _xlfn.NUMBERVALUE(SUBSTITUTE(Data!AH54, ".", ",")))</f>
        <v>2607.75</v>
      </c>
      <c r="AI54" s="7">
        <f>IF(ISBLANK(Data!AI54), "", _xlfn.NUMBERVALUE(SUBSTITUTE(Data!AI54, ".", ",")))</f>
        <v>0</v>
      </c>
      <c r="AJ54" s="7">
        <f>IF(ISBLANK(Data!AJ54), "", _xlfn.NUMBERVALUE(SUBSTITUTE(Data!AJ54, ".", ",")))</f>
        <v>0</v>
      </c>
      <c r="AK54" s="7" t="str">
        <f>IF(ISBLANK(Data!AK54), "", _xlfn.NUMBERVALUE(SUBSTITUTE(Data!AK54, ".", ",")))</f>
        <v/>
      </c>
      <c r="AL54">
        <f>IF(ISBLANK(Data!AL54), "", Data!AL54)</f>
        <v>0</v>
      </c>
      <c r="AM54" s="15">
        <f>Table2[[#This Row],[DATE_IN]]-Table2[[#This Row],[DATE_OUT]]</f>
        <v>3</v>
      </c>
      <c r="AN54" s="7" t="str">
        <f>IF(MID(RIGHT(Table2[[#This Row],[ADDR3]],3),1,1)=",",RIGHT(Table2[[#This Row],[ADDR3]],2),"")</f>
        <v>NO</v>
      </c>
      <c r="AO54" s="7" t="str">
        <f>MID(Table2[[#This Row],[RES]],11,2)</f>
        <v>NO</v>
      </c>
      <c r="AP54" s="7">
        <f>_xlfn.XLOOKUP(AG54,Table3[CURRENCY],Table3[CONVERSION RATE],0)*Table2[[#This Row],[ORIGINAL PRICE]]</f>
        <v>2607.75</v>
      </c>
      <c r="AQ54" s="7">
        <f>_xlfn.XLOOKUP(AG54,Table3[CURRENCY],Table3[CONVERSION RATE],0)*Table2[[#This Row],[ORIGINAL PREPAYMENT]]</f>
        <v>0</v>
      </c>
      <c r="AR54" s="7"/>
      <c r="AS54" s="15"/>
    </row>
    <row r="55" spans="1:45" x14ac:dyDescent="0.25">
      <c r="A55" t="str">
        <f>IF(ISBLANK(Data!A55), "", Data!A55)</f>
        <v>A</v>
      </c>
      <c r="B55" s="2" cm="1">
        <f t="array" ref="B55">IF(ISBLANK(Data!B55), "", DATE(2000 + RIGHT(Data!B55, 2), _xlfn.SWITCH(MID(Data!B55, 3, 3), "JAN", 1, "FEB", 2, "MAR", 3, "APR", 4, "MAY", 5, "JUN", 6, "JUL", 7, "AUG", 8, "SEP", 9, "OCT", 10, "NOV", 11, "DEC", 12), LEFT(Data!B55, 2)))</f>
        <v>45477</v>
      </c>
      <c r="C55" t="str">
        <f>IF(ISBLANK(Data!C55), "", Data!C55)</f>
        <v>0230-7327-NO-1</v>
      </c>
      <c r="D55" t="str">
        <f>IF(ISBLANK(Data!D55), "", Data!D55)</f>
        <v>9DS19H</v>
      </c>
      <c r="E55" t="str">
        <f>IF(ISBLANK(Data!E55), "", Data!E55)</f>
        <v>TOS</v>
      </c>
      <c r="F55" s="2" cm="1">
        <f t="array" ref="F55">IF(ISBLANK(Data!F55), "", DATE(2000 + RIGHT(Data!F55, 2), _xlfn.SWITCH(MID(Data!F55, 3, 3), "JAN", 1, "FEB", 2, "MAR", 3, "APR", 4, "MAY", 5, "JUN", 6, "JUL", 7, "AUG", 8, "SEP", 9, "OCT", 10, "NOV", 11, "DEC", 12), LEFT(Data!F55, 2)))</f>
        <v>45503</v>
      </c>
      <c r="G55" t="str">
        <f>IF(ISBLANK(Data!G55), "", Data!G55)</f>
        <v>TUE</v>
      </c>
      <c r="H55" t="str">
        <f>IF(ISBLANK(Data!H55), "", Data!H55)</f>
        <v>DY370</v>
      </c>
      <c r="I55" t="str">
        <f>IF(ISBLANK(Data!I55), "", Data!I55)</f>
        <v>I</v>
      </c>
      <c r="J55" t="str">
        <f>IF(ISBLANK(Data!J55), "", Data!J55)</f>
        <v>TOS</v>
      </c>
      <c r="K55" s="2" cm="1">
        <f t="array" ref="K55">IF(ISBLANK(Data!K55), "", DATE(2000 + RIGHT(Data!K55, 2), _xlfn.SWITCH(MID(Data!K55, 3, 3), "JAN", 1, "FEB", 2, "MAR", 3, "APR", 4, "MAY", 5, "JUN", 6, "JUL", 7, "AUG", 8, "SEP", 9, "OCT", 10, "NOV", 11, "DEC", 12), LEFT(Data!K55, 2)))</f>
        <v>45508</v>
      </c>
      <c r="L55" t="str">
        <f>IF(ISBLANK(Data!L55), "", Data!L55)</f>
        <v>SUN</v>
      </c>
      <c r="M55" t="str">
        <f>IF(ISBLANK(Data!M55), "", Data!M55)</f>
        <v>THOVSEN,VEGARD,HERR</v>
      </c>
      <c r="N55" t="str">
        <f>IF(ISBLANK(Data!N55), "", Data!N55)</f>
        <v>JG</v>
      </c>
      <c r="O55" s="2" cm="1">
        <f t="array" ref="O55">IF(ISBLANK(Data!O55), "", DATE(2000 + RIGHT(Data!O55, 2), _xlfn.SWITCH(MID(Data!O55, 3, 3), "JAN", 1, "FEB", 2, "MAR", 3, "APR", 4, "MAY", 5, "JUN", 6, "JUL", 7, "AUG", 8, "SEP", 9, "OCT", 10, "NOV", 11, "DEC", 12), LEFT(Data!O55, 2)))</f>
        <v>66260</v>
      </c>
      <c r="P55" t="str">
        <f>IF(ISBLANK(Data!P55), "", Data!P55)</f>
        <v>1001</v>
      </c>
      <c r="Q55" t="str">
        <f>IF(ISBLANK(Data!Q55), "", Data!Q55)</f>
        <v>M/286848</v>
      </c>
      <c r="R55" t="str">
        <f>IF(ISBLANK(Data!R55), "", Data!R55)</f>
        <v>AV898110510002TE94489857</v>
      </c>
      <c r="S55" t="str">
        <f>IF(ISBLANK(Data!S55), "", Data!S55)</f>
        <v>CH</v>
      </c>
      <c r="T55" s="1" t="str">
        <f>IF(ISBLANK(Data!T55),"",(Data!T55))</f>
        <v/>
      </c>
      <c r="U55" t="str">
        <f>IF(ISBLANK(Data!U55), "", Data!U55)</f>
        <v/>
      </c>
      <c r="V55" t="str">
        <f>IF(ISBLANK(Data!V55), "", Data!V55)</f>
        <v>BOEKKERVEIEN 26</v>
      </c>
      <c r="W55" t="str">
        <f>IF(ISBLANK(Data!W55), "", Data!W55)</f>
        <v/>
      </c>
      <c r="X55" t="str">
        <f>IF(ISBLANK(Data!X55), "", Data!X55)</f>
        <v>0579,OSLO,NO</v>
      </c>
      <c r="Y55" t="str">
        <f>IF(ISBLANK(Data!Y55), "", Data!Y55)</f>
        <v>NOXX16010085971</v>
      </c>
      <c r="Z55" t="str">
        <f>IF(ISBLANK(Data!Z55), "", Data!Z55)</f>
        <v>T/0105103R/P/N5</v>
      </c>
      <c r="AA55" t="str">
        <f>IF(ISBLANK(Data!AA55), "", Data!AA55)</f>
        <v>+47-90941632/EM</v>
      </c>
      <c r="AB55" t="str">
        <f>IF(ISBLANK(Data!AB55), "", Data!AB55)</f>
        <v>CP1/ID3 ELLER ID4</v>
      </c>
      <c r="AC55" t="str">
        <f>IF(ISBLANK(Data!AC55), "", Data!AC55)</f>
        <v/>
      </c>
      <c r="AD55" t="str">
        <f>IF(ISBLANK(Data!AD55), "", Data!AD55)</f>
        <v/>
      </c>
      <c r="AE55" t="str">
        <f>IF(ISBLANK(Data!AE55), "", Data!AE55)</f>
        <v>SK/096596721</v>
      </c>
      <c r="AF55" s="7">
        <f>IF(ISBLANK(Data!AF55), 0, _xlfn.NUMBERVALUE(SUBSTITUTE(Data!AF55, ".", ",")))</f>
        <v>4100.1899999999996</v>
      </c>
      <c r="AG55" t="str">
        <f>IF(ISBLANK(Data!AG55), "", Data!AG55)</f>
        <v>NKR</v>
      </c>
      <c r="AH55" s="6">
        <f>IF(ISBLANK(Data!AH55), 0, _xlfn.NUMBERVALUE(SUBSTITUTE(Data!AH55, ".", ",")))</f>
        <v>4100.1899999999996</v>
      </c>
      <c r="AI55" s="7">
        <f>IF(ISBLANK(Data!AI55), "", _xlfn.NUMBERVALUE(SUBSTITUTE(Data!AI55, ".", ",")))</f>
        <v>12000</v>
      </c>
      <c r="AJ55" s="7">
        <f>IF(ISBLANK(Data!AJ55), "", _xlfn.NUMBERVALUE(SUBSTITUTE(Data!AJ55, ".", ",")))</f>
        <v>12000</v>
      </c>
      <c r="AK55" s="7" t="str">
        <f>IF(ISBLANK(Data!AK55), "", _xlfn.NUMBERVALUE(SUBSTITUTE(Data!AK55, ".", ",")))</f>
        <v/>
      </c>
      <c r="AL55">
        <f>IF(ISBLANK(Data!AL55), "", Data!AL55)</f>
        <v>0</v>
      </c>
      <c r="AM55" s="15">
        <f>Table2[[#This Row],[DATE_IN]]-Table2[[#This Row],[DATE_OUT]]</f>
        <v>5</v>
      </c>
      <c r="AN55" s="7" t="str">
        <f>IF(MID(RIGHT(Table2[[#This Row],[ADDR3]],3),1,1)=",",RIGHT(Table2[[#This Row],[ADDR3]],2),"")</f>
        <v>NO</v>
      </c>
      <c r="AO55" s="7" t="str">
        <f>MID(Table2[[#This Row],[RES]],11,2)</f>
        <v>NO</v>
      </c>
      <c r="AP55" s="7">
        <f>_xlfn.XLOOKUP(AG55,Table3[CURRENCY],Table3[CONVERSION RATE],0)*Table2[[#This Row],[ORIGINAL PRICE]]</f>
        <v>4100.1899999999996</v>
      </c>
      <c r="AQ55" s="7">
        <f>_xlfn.XLOOKUP(AG55,Table3[CURRENCY],Table3[CONVERSION RATE],0)*Table2[[#This Row],[ORIGINAL PREPAYMENT]]</f>
        <v>4100.1899999999996</v>
      </c>
      <c r="AR55" s="7"/>
      <c r="AS55" s="15"/>
    </row>
    <row r="56" spans="1:45" x14ac:dyDescent="0.25">
      <c r="A56" t="str">
        <f>IF(ISBLANK(Data!A56), "", Data!A56)</f>
        <v>A</v>
      </c>
      <c r="B56" s="2" cm="1">
        <f t="array" ref="B56">IF(ISBLANK(Data!B56), "", DATE(2000 + RIGHT(Data!B56, 2), _xlfn.SWITCH(MID(Data!B56, 3, 3), "JAN", 1, "FEB", 2, "MAR", 3, "APR", 4, "MAY", 5, "JUN", 6, "JUL", 7, "AUG", 8, "SEP", 9, "OCT", 10, "NOV", 11, "DEC", 12), LEFT(Data!B56, 2)))</f>
        <v>45484</v>
      </c>
      <c r="C56" t="str">
        <f>IF(ISBLANK(Data!C56), "", Data!C56)</f>
        <v>0298-4177-NO-0</v>
      </c>
      <c r="D56" t="str">
        <f>IF(ISBLANK(Data!D56), "", Data!D56)</f>
        <v>3LU76W</v>
      </c>
      <c r="E56" t="str">
        <f>IF(ISBLANK(Data!E56), "", Data!E56)</f>
        <v>TOS</v>
      </c>
      <c r="F56" s="2" cm="1">
        <f t="array" ref="F56">IF(ISBLANK(Data!F56), "", DATE(2000 + RIGHT(Data!F56, 2), _xlfn.SWITCH(MID(Data!F56, 3, 3), "JAN", 1, "FEB", 2, "MAR", 3, "APR", 4, "MAY", 5, "JUN", 6, "JUL", 7, "AUG", 8, "SEP", 9, "OCT", 10, "NOV", 11, "DEC", 12), LEFT(Data!F56, 2)))</f>
        <v>45503</v>
      </c>
      <c r="G56" t="str">
        <f>IF(ISBLANK(Data!G56), "", Data!G56)</f>
        <v>TUE</v>
      </c>
      <c r="H56" t="str">
        <f>IF(ISBLANK(Data!H56), "", Data!H56)</f>
        <v/>
      </c>
      <c r="I56" t="str">
        <f>IF(ISBLANK(Data!I56), "", Data!I56)</f>
        <v>D</v>
      </c>
      <c r="J56" t="str">
        <f>IF(ISBLANK(Data!J56), "", Data!J56)</f>
        <v>TOS</v>
      </c>
      <c r="K56" s="2" cm="1">
        <f t="array" ref="K56">IF(ISBLANK(Data!K56), "", DATE(2000 + RIGHT(Data!K56, 2), _xlfn.SWITCH(MID(Data!K56, 3, 3), "JAN", 1, "FEB", 2, "MAR", 3, "APR", 4, "MAY", 5, "JUN", 6, "JUL", 7, "AUG", 8, "SEP", 9, "OCT", 10, "NOV", 11, "DEC", 12), LEFT(Data!K56, 2)))</f>
        <v>45510</v>
      </c>
      <c r="L56" t="str">
        <f>IF(ISBLANK(Data!L56), "", Data!L56)</f>
        <v>TUE</v>
      </c>
      <c r="M56" t="str">
        <f>IF(ISBLANK(Data!M56), "", Data!M56)</f>
        <v>TRAETTEN,OEYSTEIN,HERR</v>
      </c>
      <c r="N56" t="str">
        <f>IF(ISBLANK(Data!N56), "", Data!N56)</f>
        <v>JN</v>
      </c>
      <c r="O56" s="2" cm="1">
        <f t="array" ref="O56">IF(ISBLANK(Data!O56), "", DATE(2000 + RIGHT(Data!O56, 2), _xlfn.SWITCH(MID(Data!O56, 3, 3), "JAN", 1, "FEB", 2, "MAR", 3, "APR", 4, "MAY", 5, "JUN", 6, "JUL", 7, "AUG", 8, "SEP", 9, "OCT", 10, "NOV", 11, "DEC", 12), LEFT(Data!O56, 2)))</f>
        <v>63498</v>
      </c>
      <c r="P56" t="str">
        <f>IF(ISBLANK(Data!P56), "", Data!P56)</f>
        <v>1001</v>
      </c>
      <c r="Q56" t="str">
        <f>IF(ISBLANK(Data!Q56), "", Data!Q56)</f>
        <v/>
      </c>
      <c r="R56" t="str">
        <f>IF(ISBLANK(Data!R56), "", Data!R56)</f>
        <v>CM540185XXXXXX9620</v>
      </c>
      <c r="S56" t="str">
        <f>IF(ISBLANK(Data!S56), "", Data!S56)</f>
        <v>CV</v>
      </c>
      <c r="T56" s="1" t="str">
        <f>IF(ISBLANK(Data!T56),"",(Data!T56))</f>
        <v>12/25</v>
      </c>
      <c r="U56" t="str">
        <f>IF(ISBLANK(Data!U56), "", Data!U56)</f>
        <v>SAS EUROBONUS GOLD</v>
      </c>
      <c r="V56" t="str">
        <f>IF(ISBLANK(Data!V56), "", Data!V56)</f>
        <v>ANNERUDSKOGEN 24</v>
      </c>
      <c r="W56" t="str">
        <f>IF(ISBLANK(Data!W56), "", Data!W56)</f>
        <v/>
      </c>
      <c r="X56" t="str">
        <f>IF(ISBLANK(Data!X56), "", Data!X56)</f>
        <v>1383,ASKER,NO</v>
      </c>
      <c r="Y56" t="str">
        <f>IF(ISBLANK(Data!Y56), "", Data!Y56)</f>
        <v>NOXX92221086572</v>
      </c>
      <c r="Z56" t="str">
        <f>IF(ISBLANK(Data!Z56), "", Data!Z56)</f>
        <v>P/N5</v>
      </c>
      <c r="AA56" t="str">
        <f>IF(ISBLANK(Data!AA56), "", Data!AA56)</f>
        <v>+47-99584308</v>
      </c>
      <c r="AB56" t="str">
        <f>IF(ISBLANK(Data!AB56), "", Data!AB56)</f>
        <v>OENSKER HENGERFESTE</v>
      </c>
      <c r="AC56" t="str">
        <f>IF(ISBLANK(Data!AC56), "", Data!AC56)</f>
        <v>E114500</v>
      </c>
      <c r="AD56" t="str">
        <f>IF(ISBLANK(Data!AD56), "", Data!AD56)</f>
        <v/>
      </c>
      <c r="AE56" t="str">
        <f>IF(ISBLANK(Data!AE56), "", Data!AE56)</f>
        <v>SK/EBG061171609</v>
      </c>
      <c r="AF56" s="7">
        <f>IF(ISBLANK(Data!AF56), 0, _xlfn.NUMBERVALUE(SUBSTITUTE(Data!AF56, ".", ",")))</f>
        <v>0</v>
      </c>
      <c r="AG56" t="str">
        <f>IF(ISBLANK(Data!AG56), "", Data!AG56)</f>
        <v>NKR</v>
      </c>
      <c r="AH56" s="6">
        <f>IF(ISBLANK(Data!AH56), 0, _xlfn.NUMBERVALUE(SUBSTITUTE(Data!AH56, ".", ",")))</f>
        <v>9751.15</v>
      </c>
      <c r="AI56" s="7">
        <f>IF(ISBLANK(Data!AI56), "", _xlfn.NUMBERVALUE(SUBSTITUTE(Data!AI56, ".", ",")))</f>
        <v>12000</v>
      </c>
      <c r="AJ56" s="7">
        <f>IF(ISBLANK(Data!AJ56), "", _xlfn.NUMBERVALUE(SUBSTITUTE(Data!AJ56, ".", ",")))</f>
        <v>12000</v>
      </c>
      <c r="AK56" s="7" t="str">
        <f>IF(ISBLANK(Data!AK56), "", _xlfn.NUMBERVALUE(SUBSTITUTE(Data!AK56, ".", ",")))</f>
        <v/>
      </c>
      <c r="AL56">
        <f>IF(ISBLANK(Data!AL56), "", Data!AL56)</f>
        <v>0</v>
      </c>
      <c r="AM56" s="15">
        <f>Table2[[#This Row],[DATE_IN]]-Table2[[#This Row],[DATE_OUT]]</f>
        <v>7</v>
      </c>
      <c r="AN56" s="7" t="str">
        <f>IF(MID(RIGHT(Table2[[#This Row],[ADDR3]],3),1,1)=",",RIGHT(Table2[[#This Row],[ADDR3]],2),"")</f>
        <v>NO</v>
      </c>
      <c r="AO56" s="7" t="str">
        <f>MID(Table2[[#This Row],[RES]],11,2)</f>
        <v>NO</v>
      </c>
      <c r="AP56" s="7">
        <f>_xlfn.XLOOKUP(AG56,Table3[CURRENCY],Table3[CONVERSION RATE],0)*Table2[[#This Row],[ORIGINAL PRICE]]</f>
        <v>9751.15</v>
      </c>
      <c r="AQ56" s="7">
        <f>_xlfn.XLOOKUP(AG56,Table3[CURRENCY],Table3[CONVERSION RATE],0)*Table2[[#This Row],[ORIGINAL PREPAYMENT]]</f>
        <v>0</v>
      </c>
      <c r="AR56" s="7"/>
      <c r="AS56" s="15"/>
    </row>
    <row r="57" spans="1:45" x14ac:dyDescent="0.25">
      <c r="A57" t="str">
        <f>IF(ISBLANK(Data!A57), "", Data!A57)</f>
        <v>A</v>
      </c>
      <c r="B57" s="2" cm="1">
        <f t="array" ref="B57">IF(ISBLANK(Data!B57), "", DATE(2000 + RIGHT(Data!B57, 2), _xlfn.SWITCH(MID(Data!B57, 3, 3), "JAN", 1, "FEB", 2, "MAR", 3, "APR", 4, "MAY", 5, "JUN", 6, "JUL", 7, "AUG", 8, "SEP", 9, "OCT", 10, "NOV", 11, "DEC", 12), LEFT(Data!B57, 2)))</f>
        <v>45492</v>
      </c>
      <c r="C57" t="str">
        <f>IF(ISBLANK(Data!C57), "", Data!C57)</f>
        <v>0372-3174-NO-0</v>
      </c>
      <c r="D57" t="str">
        <f>IF(ISBLANK(Data!D57), "", Data!D57)</f>
        <v/>
      </c>
      <c r="E57" t="str">
        <f>IF(ISBLANK(Data!E57), "", Data!E57)</f>
        <v>TOS</v>
      </c>
      <c r="F57" s="2" cm="1">
        <f t="array" ref="F57">IF(ISBLANK(Data!F57), "", DATE(2000 + RIGHT(Data!F57, 2), _xlfn.SWITCH(MID(Data!F57, 3, 3), "JAN", 1, "FEB", 2, "MAR", 3, "APR", 4, "MAY", 5, "JUN", 6, "JUL", 7, "AUG", 8, "SEP", 9, "OCT", 10, "NOV", 11, "DEC", 12), LEFT(Data!F57, 2)))</f>
        <v>45503</v>
      </c>
      <c r="G57" t="str">
        <f>IF(ISBLANK(Data!G57), "", Data!G57)</f>
        <v>TUE</v>
      </c>
      <c r="H57" t="str">
        <f>IF(ISBLANK(Data!H57), "", Data!H57)</f>
        <v/>
      </c>
      <c r="I57" t="str">
        <f>IF(ISBLANK(Data!I57), "", Data!I57)</f>
        <v>H</v>
      </c>
      <c r="J57" t="str">
        <f>IF(ISBLANK(Data!J57), "", Data!J57)</f>
        <v>TOS</v>
      </c>
      <c r="K57" s="2" cm="1">
        <f t="array" ref="K57">IF(ISBLANK(Data!K57), "", DATE(2000 + RIGHT(Data!K57, 2), _xlfn.SWITCH(MID(Data!K57, 3, 3), "JAN", 1, "FEB", 2, "MAR", 3, "APR", 4, "MAY", 5, "JUN", 6, "JUL", 7, "AUG", 8, "SEP", 9, "OCT", 10, "NOV", 11, "DEC", 12), LEFT(Data!K57, 2)))</f>
        <v>45504</v>
      </c>
      <c r="L57" t="str">
        <f>IF(ISBLANK(Data!L57), "", Data!L57)</f>
        <v>WED</v>
      </c>
      <c r="M57" t="str">
        <f>IF(ISBLANK(Data!M57), "", Data!M57)</f>
        <v>ERLAND,OLE MICHAEL MR</v>
      </c>
      <c r="N57" t="str">
        <f>IF(ISBLANK(Data!N57), "", Data!N57)</f>
        <v>TT</v>
      </c>
      <c r="O57" s="2" t="str" cm="1">
        <f t="array" ref="O57">IF(ISBLANK(Data!O57), "", DATE(2000 + RIGHT(Data!O57, 2), _xlfn.SWITCH(MID(Data!O57, 3, 3), "JAN", 1, "FEB", 2, "MAR", 3, "APR", 4, "MAY", 5, "JUN", 6, "JUL", 7, "AUG", 8, "SEP", 9, "OCT", 10, "NOV", 11, "DEC", 12), LEFT(Data!O57, 2)))</f>
        <v/>
      </c>
      <c r="P57" t="str">
        <f>IF(ISBLANK(Data!P57), "", Data!P57)</f>
        <v>1XX1</v>
      </c>
      <c r="Q57" t="str">
        <f>IF(ISBLANK(Data!Q57), "", Data!Q57)</f>
        <v/>
      </c>
      <c r="R57" t="str">
        <f>IF(ISBLANK(Data!R57), "", Data!R57)</f>
        <v>AV858090170011FE03723174</v>
      </c>
      <c r="S57" t="str">
        <f>IF(ISBLANK(Data!S57), "", Data!S57)</f>
        <v>NA</v>
      </c>
      <c r="T57" s="1" t="str">
        <f>IF(ISBLANK(Data!T57),"",(Data!T57))</f>
        <v/>
      </c>
      <c r="U57" t="str">
        <f>IF(ISBLANK(Data!U57), "", Data!U57)</f>
        <v>BERG-HANSEN OSLO</v>
      </c>
      <c r="V57" t="str">
        <f>IF(ISBLANK(Data!V57), "", Data!V57)</f>
        <v>,KIRKEGT 15</v>
      </c>
      <c r="W57" t="str">
        <f>IF(ISBLANK(Data!W57), "", Data!W57)</f>
        <v>BOKS 465 SENTRUM</v>
      </c>
      <c r="X57" t="str">
        <f>IF(ISBLANK(Data!X57), "", Data!X57)</f>
        <v>0105 OSLO,NO</v>
      </c>
      <c r="Y57" t="str">
        <f>IF(ISBLANK(Data!Y57), "", Data!Y57)</f>
        <v/>
      </c>
      <c r="Z57" t="str">
        <f>IF(ISBLANK(Data!Z57), "", Data!Z57)</f>
        <v>T/60230586/P/1A</v>
      </c>
      <c r="AA57" t="str">
        <f>IF(ISBLANK(Data!AA57), "", Data!AA57)</f>
        <v>004740295571</v>
      </c>
      <c r="AB57" t="str">
        <f>IF(ISBLANK(Data!AB57), "", Data!AB57)</f>
        <v/>
      </c>
      <c r="AC57" t="str">
        <f>IF(ISBLANK(Data!AC57), "", Data!AC57)</f>
        <v>T951210</v>
      </c>
      <c r="AD57" t="str">
        <f>IF(ISBLANK(Data!AD57), "", Data!AD57)</f>
        <v>999999999</v>
      </c>
      <c r="AE57" t="str">
        <f>IF(ISBLANK(Data!AE57), "", Data!AE57)</f>
        <v/>
      </c>
      <c r="AF57" s="7">
        <f>IF(ISBLANK(Data!AF57), 0, _xlfn.NUMBERVALUE(SUBSTITUTE(Data!AF57, ".", ",")))</f>
        <v>0</v>
      </c>
      <c r="AG57" t="str">
        <f>IF(ISBLANK(Data!AG57), "", Data!AG57)</f>
        <v/>
      </c>
      <c r="AH57" s="6">
        <f>IF(ISBLANK(Data!AH57), 0, _xlfn.NUMBERVALUE(SUBSTITUTE(Data!AH57, ".", ",")))</f>
        <v>0</v>
      </c>
      <c r="AI57" s="7" t="str">
        <f>IF(ISBLANK(Data!AI57), "", _xlfn.NUMBERVALUE(SUBSTITUTE(Data!AI57, ".", ",")))</f>
        <v/>
      </c>
      <c r="AJ57" s="7" t="str">
        <f>IF(ISBLANK(Data!AJ57), "", _xlfn.NUMBERVALUE(SUBSTITUTE(Data!AJ57, ".", ",")))</f>
        <v/>
      </c>
      <c r="AK57" s="7" t="str">
        <f>IF(ISBLANK(Data!AK57), "", _xlfn.NUMBERVALUE(SUBSTITUTE(Data!AK57, ".", ",")))</f>
        <v/>
      </c>
      <c r="AL57">
        <f>IF(ISBLANK(Data!AL57), "", Data!AL57)</f>
        <v>0</v>
      </c>
      <c r="AM57" s="15">
        <f>Table2[[#This Row],[DATE_IN]]-Table2[[#This Row],[DATE_OUT]]</f>
        <v>1</v>
      </c>
      <c r="AN57" s="7" t="str">
        <f>IF(MID(RIGHT(Table2[[#This Row],[ADDR3]],3),1,1)=",",RIGHT(Table2[[#This Row],[ADDR3]],2),"")</f>
        <v>NO</v>
      </c>
      <c r="AO57" s="7" t="str">
        <f>MID(Table2[[#This Row],[RES]],11,2)</f>
        <v>NO</v>
      </c>
      <c r="AP57" s="7">
        <f>_xlfn.XLOOKUP(AG57,Table3[CURRENCY],Table3[CONVERSION RATE],0)*Table2[[#This Row],[ORIGINAL PRICE]]</f>
        <v>0</v>
      </c>
      <c r="AQ57" s="7">
        <f>_xlfn.XLOOKUP(AG57,Table3[CURRENCY],Table3[CONVERSION RATE],0)*Table2[[#This Row],[ORIGINAL PREPAYMENT]]</f>
        <v>0</v>
      </c>
      <c r="AR57" s="7"/>
      <c r="AS57" s="15"/>
    </row>
    <row r="58" spans="1:45" x14ac:dyDescent="0.25">
      <c r="A58" t="str">
        <f>IF(ISBLANK(Data!A58), "", Data!A58)</f>
        <v>A</v>
      </c>
      <c r="B58" s="2" cm="1">
        <f t="array" ref="B58">IF(ISBLANK(Data!B58), "", DATE(2000 + RIGHT(Data!B58, 2), _xlfn.SWITCH(MID(Data!B58, 3, 3), "JAN", 1, "FEB", 2, "MAR", 3, "APR", 4, "MAY", 5, "JUN", 6, "JUL", 7, "AUG", 8, "SEP", 9, "OCT", 10, "NOV", 11, "DEC", 12), LEFT(Data!B58, 2)))</f>
        <v>45496</v>
      </c>
      <c r="C58" t="str">
        <f>IF(ISBLANK(Data!C58), "", Data!C58)</f>
        <v>0406-8758-NO-1</v>
      </c>
      <c r="D58" t="str">
        <f>IF(ISBLANK(Data!D58), "", Data!D58)</f>
        <v/>
      </c>
      <c r="E58" t="str">
        <f>IF(ISBLANK(Data!E58), "", Data!E58)</f>
        <v>TOS</v>
      </c>
      <c r="F58" s="2" cm="1">
        <f t="array" ref="F58">IF(ISBLANK(Data!F58), "", DATE(2000 + RIGHT(Data!F58, 2), _xlfn.SWITCH(MID(Data!F58, 3, 3), "JAN", 1, "FEB", 2, "MAR", 3, "APR", 4, "MAY", 5, "JUN", 6, "JUL", 7, "AUG", 8, "SEP", 9, "OCT", 10, "NOV", 11, "DEC", 12), LEFT(Data!F58, 2)))</f>
        <v>45503</v>
      </c>
      <c r="G58" t="str">
        <f>IF(ISBLANK(Data!G58), "", Data!G58)</f>
        <v>TUE</v>
      </c>
      <c r="H58" t="str">
        <f>IF(ISBLANK(Data!H58), "", Data!H58)</f>
        <v>WF622</v>
      </c>
      <c r="I58" t="str">
        <f>IF(ISBLANK(Data!I58), "", Data!I58)</f>
        <v>H</v>
      </c>
      <c r="J58" t="str">
        <f>IF(ISBLANK(Data!J58), "", Data!J58)</f>
        <v>TOS</v>
      </c>
      <c r="K58" s="2" cm="1">
        <f t="array" ref="K58">IF(ISBLANK(Data!K58), "", DATE(2000 + RIGHT(Data!K58, 2), _xlfn.SWITCH(MID(Data!K58, 3, 3), "JAN", 1, "FEB", 2, "MAR", 3, "APR", 4, "MAY", 5, "JUN", 6, "JUL", 7, "AUG", 8, "SEP", 9, "OCT", 10, "NOV", 11, "DEC", 12), LEFT(Data!K58, 2)))</f>
        <v>45503</v>
      </c>
      <c r="L58" t="str">
        <f>IF(ISBLANK(Data!L58), "", Data!L58)</f>
        <v>TUE</v>
      </c>
      <c r="M58" t="str">
        <f>IF(ISBLANK(Data!M58), "", Data!M58)</f>
        <v>STENEVIK,HALLGEIR</v>
      </c>
      <c r="N58" t="str">
        <f>IF(ISBLANK(Data!N58), "", Data!N58)</f>
        <v>IY</v>
      </c>
      <c r="O58" s="2" t="str" cm="1">
        <f t="array" ref="O58">IF(ISBLANK(Data!O58), "", DATE(2000 + RIGHT(Data!O58, 2), _xlfn.SWITCH(MID(Data!O58, 3, 3), "JAN", 1, "FEB", 2, "MAR", 3, "APR", 4, "MAY", 5, "JUN", 6, "JUL", 7, "AUG", 8, "SEP", 9, "OCT", 10, "NOV", 11, "DEC", 12), LEFT(Data!O58, 2)))</f>
        <v/>
      </c>
      <c r="P58" t="str">
        <f>IF(ISBLANK(Data!P58), "", Data!P58)</f>
        <v/>
      </c>
      <c r="Q58" t="str">
        <f>IF(ISBLANK(Data!Q58), "", Data!Q58)</f>
        <v/>
      </c>
      <c r="R58" t="str">
        <f>IF(ISBLANK(Data!R58), "", Data!R58)</f>
        <v>AV858090380008FE04068758</v>
      </c>
      <c r="S58" t="str">
        <f>IF(ISBLANK(Data!S58), "", Data!S58)</f>
        <v>NA</v>
      </c>
      <c r="T58" s="1" t="str">
        <f>IF(ISBLANK(Data!T58),"",(Data!T58))</f>
        <v/>
      </c>
      <c r="U58" t="str">
        <f>IF(ISBLANK(Data!U58), "", Data!U58)</f>
        <v>GLOBAL BUSINESS TRAVEL</v>
      </c>
      <c r="V58" t="str">
        <f>IF(ISBLANK(Data!V58), "", Data!V58)</f>
        <v>POSTBOKS 6827</v>
      </c>
      <c r="W58" t="str">
        <f>IF(ISBLANK(Data!W58), "", Data!W58)</f>
        <v>ST. OLAVS PLASS</v>
      </c>
      <c r="X58" t="str">
        <f>IF(ISBLANK(Data!X58), "", Data!X58)</f>
        <v>0130 OSLO,NO</v>
      </c>
      <c r="Y58" t="str">
        <f>IF(ISBLANK(Data!Y58), "", Data!Y58)</f>
        <v/>
      </c>
      <c r="Z58" t="str">
        <f>IF(ISBLANK(Data!Z58), "", Data!Z58)</f>
        <v>T/60230785/P/1A</v>
      </c>
      <c r="AA58" t="str">
        <f>IF(ISBLANK(Data!AA58), "", Data!AA58)</f>
        <v/>
      </c>
      <c r="AB58" t="str">
        <f>IF(ISBLANK(Data!AB58), "", Data!AB58)</f>
        <v/>
      </c>
      <c r="AC58" t="str">
        <f>IF(ISBLANK(Data!AC58), "", Data!AC58)</f>
        <v/>
      </c>
      <c r="AD58" t="str">
        <f>IF(ISBLANK(Data!AD58), "", Data!AD58)</f>
        <v>999999999</v>
      </c>
      <c r="AE58" t="str">
        <f>IF(ISBLANK(Data!AE58), "", Data!AE58)</f>
        <v/>
      </c>
      <c r="AF58" s="7">
        <f>IF(ISBLANK(Data!AF58), 0, _xlfn.NUMBERVALUE(SUBSTITUTE(Data!AF58, ".", ",")))</f>
        <v>0</v>
      </c>
      <c r="AG58" t="str">
        <f>IF(ISBLANK(Data!AG58), "", Data!AG58)</f>
        <v>NKR</v>
      </c>
      <c r="AH58" s="6">
        <f>IF(ISBLANK(Data!AH58), 0, _xlfn.NUMBERVALUE(SUBSTITUTE(Data!AH58, ".", ",")))</f>
        <v>3048.8</v>
      </c>
      <c r="AI58" s="7">
        <f>IF(ISBLANK(Data!AI58), "", _xlfn.NUMBERVALUE(SUBSTITUTE(Data!AI58, ".", ",")))</f>
        <v>0</v>
      </c>
      <c r="AJ58" s="7">
        <f>IF(ISBLANK(Data!AJ58), "", _xlfn.NUMBERVALUE(SUBSTITUTE(Data!AJ58, ".", ",")))</f>
        <v>0</v>
      </c>
      <c r="AK58" s="7" t="str">
        <f>IF(ISBLANK(Data!AK58), "", _xlfn.NUMBERVALUE(SUBSTITUTE(Data!AK58, ".", ",")))</f>
        <v/>
      </c>
      <c r="AL58">
        <f>IF(ISBLANK(Data!AL58), "", Data!AL58)</f>
        <v>0</v>
      </c>
      <c r="AM58" s="15">
        <f>Table2[[#This Row],[DATE_IN]]-Table2[[#This Row],[DATE_OUT]]</f>
        <v>0</v>
      </c>
      <c r="AN58" s="7" t="str">
        <f>IF(MID(RIGHT(Table2[[#This Row],[ADDR3]],3),1,1)=",",RIGHT(Table2[[#This Row],[ADDR3]],2),"")</f>
        <v>NO</v>
      </c>
      <c r="AO58" s="7" t="str">
        <f>MID(Table2[[#This Row],[RES]],11,2)</f>
        <v>NO</v>
      </c>
      <c r="AP58" s="7">
        <f>_xlfn.XLOOKUP(AG58,Table3[CURRENCY],Table3[CONVERSION RATE],0)*Table2[[#This Row],[ORIGINAL PRICE]]</f>
        <v>3048.8</v>
      </c>
      <c r="AQ58" s="7">
        <f>_xlfn.XLOOKUP(AG58,Table3[CURRENCY],Table3[CONVERSION RATE],0)*Table2[[#This Row],[ORIGINAL PREPAYMENT]]</f>
        <v>0</v>
      </c>
      <c r="AR58" s="7"/>
      <c r="AS58" s="15"/>
    </row>
    <row r="59" spans="1:45" x14ac:dyDescent="0.25">
      <c r="A59" t="str">
        <f>IF(ISBLANK(Data!A59), "", Data!A59)</f>
        <v>A</v>
      </c>
      <c r="B59" s="2" cm="1">
        <f t="array" ref="B59">IF(ISBLANK(Data!B59), "", DATE(2000 + RIGHT(Data!B59, 2), _xlfn.SWITCH(MID(Data!B59, 3, 3), "JAN", 1, "FEB", 2, "MAR", 3, "APR", 4, "MAY", 5, "JUN", 6, "JUL", 7, "AUG", 8, "SEP", 9, "OCT", 10, "NOV", 11, "DEC", 12), LEFT(Data!B59, 2)))</f>
        <v>45496</v>
      </c>
      <c r="C59" t="str">
        <f>IF(ISBLANK(Data!C59), "", Data!C59)</f>
        <v>0407-6299-DE-3</v>
      </c>
      <c r="D59" t="str">
        <f>IF(ISBLANK(Data!D59), "", Data!D59)</f>
        <v/>
      </c>
      <c r="E59" t="str">
        <f>IF(ISBLANK(Data!E59), "", Data!E59)</f>
        <v>TOS</v>
      </c>
      <c r="F59" s="2" cm="1">
        <f t="array" ref="F59">IF(ISBLANK(Data!F59), "", DATE(2000 + RIGHT(Data!F59, 2), _xlfn.SWITCH(MID(Data!F59, 3, 3), "JAN", 1, "FEB", 2, "MAR", 3, "APR", 4, "MAY", 5, "JUN", 6, "JUL", 7, "AUG", 8, "SEP", 9, "OCT", 10, "NOV", 11, "DEC", 12), LEFT(Data!F59, 2)))</f>
        <v>45503</v>
      </c>
      <c r="G59" t="str">
        <f>IF(ISBLANK(Data!G59), "", Data!G59)</f>
        <v>TUE</v>
      </c>
      <c r="H59" t="str">
        <f>IF(ISBLANK(Data!H59), "", Data!H59)</f>
        <v>LH870</v>
      </c>
      <c r="I59" t="str">
        <f>IF(ISBLANK(Data!I59), "", Data!I59)</f>
        <v>C</v>
      </c>
      <c r="J59" t="str">
        <f>IF(ISBLANK(Data!J59), "", Data!J59)</f>
        <v>TOS</v>
      </c>
      <c r="K59" s="2" cm="1">
        <f t="array" ref="K59">IF(ISBLANK(Data!K59), "", DATE(2000 + RIGHT(Data!K59, 2), _xlfn.SWITCH(MID(Data!K59, 3, 3), "JAN", 1, "FEB", 2, "MAR", 3, "APR", 4, "MAY", 5, "JUN", 6, "JUL", 7, "AUG", 8, "SEP", 9, "OCT", 10, "NOV", 11, "DEC", 12), LEFT(Data!K59, 2)))</f>
        <v>45507</v>
      </c>
      <c r="L59" t="str">
        <f>IF(ISBLANK(Data!L59), "", Data!L59)</f>
        <v>SAT</v>
      </c>
      <c r="M59" t="str">
        <f>IF(ISBLANK(Data!M59), "", Data!M59)</f>
        <v>MAKOWSKI,TADEUSZ MR</v>
      </c>
      <c r="N59" t="str">
        <f>IF(ISBLANK(Data!N59), "", Data!N59)</f>
        <v>RF</v>
      </c>
      <c r="O59" s="2" t="str" cm="1">
        <f t="array" ref="O59">IF(ISBLANK(Data!O59), "", DATE(2000 + RIGHT(Data!O59, 2), _xlfn.SWITCH(MID(Data!O59, 3, 3), "JAN", 1, "FEB", 2, "MAR", 3, "APR", 4, "MAY", 5, "JUN", 6, "JUL", 7, "AUG", 8, "SEP", 9, "OCT", 10, "NOV", 11, "DEC", 12), LEFT(Data!O59, 2)))</f>
        <v/>
      </c>
      <c r="P59" t="str">
        <f>IF(ISBLANK(Data!P59), "", Data!P59)</f>
        <v>1XX1</v>
      </c>
      <c r="Q59" t="str">
        <f>IF(ISBLANK(Data!Q59), "", Data!Q59)</f>
        <v/>
      </c>
      <c r="R59" t="str">
        <f>IF(ISBLANK(Data!R59), "", Data!R59)</f>
        <v>CA370254XXXXX1009</v>
      </c>
      <c r="S59" t="str">
        <f>IF(ISBLANK(Data!S59), "", Data!S59)</f>
        <v>CV</v>
      </c>
      <c r="T59" s="1" t="str">
        <f>IF(ISBLANK(Data!T59),"",(Data!T59))</f>
        <v>09/28</v>
      </c>
      <c r="U59" t="str">
        <f>IF(ISBLANK(Data!U59), "", Data!U59)</f>
        <v/>
      </c>
      <c r="V59" t="str">
        <f>IF(ISBLANK(Data!V59), "", Data!V59)</f>
        <v/>
      </c>
      <c r="W59" t="str">
        <f>IF(ISBLANK(Data!W59), "", Data!W59)</f>
        <v/>
      </c>
      <c r="X59" t="str">
        <f>IF(ISBLANK(Data!X59), "", Data!X59)</f>
        <v/>
      </c>
      <c r="Y59" t="str">
        <f>IF(ISBLANK(Data!Y59), "", Data!Y59)</f>
        <v/>
      </c>
      <c r="Z59" t="str">
        <f>IF(ISBLANK(Data!Z59), "", Data!Z59)</f>
        <v>T/23247906/P/1A</v>
      </c>
      <c r="AA59" t="str">
        <f>IF(ISBLANK(Data!AA59), "", Data!AA59)</f>
        <v>491737075921</v>
      </c>
      <c r="AB59" t="str">
        <f>IF(ISBLANK(Data!AB59), "", Data!AB59)</f>
        <v/>
      </c>
      <c r="AC59" t="str">
        <f>IF(ISBLANK(Data!AC59), "", Data!AC59)</f>
        <v>S172825</v>
      </c>
      <c r="AD59" t="str">
        <f>IF(ISBLANK(Data!AD59), "", Data!AD59)</f>
        <v>999999999</v>
      </c>
      <c r="AE59" t="str">
        <f>IF(ISBLANK(Data!AE59), "", Data!AE59)</f>
        <v/>
      </c>
      <c r="AF59" s="7">
        <f>IF(ISBLANK(Data!AF59), 0, _xlfn.NUMBERVALUE(SUBSTITUTE(Data!AF59, ".", ",")))</f>
        <v>0</v>
      </c>
      <c r="AG59" t="str">
        <f>IF(ISBLANK(Data!AG59), "", Data!AG59)</f>
        <v/>
      </c>
      <c r="AH59" s="6">
        <f>IF(ISBLANK(Data!AH59), 0, _xlfn.NUMBERVALUE(SUBSTITUTE(Data!AH59, ".", ",")))</f>
        <v>0</v>
      </c>
      <c r="AI59" s="7" t="str">
        <f>IF(ISBLANK(Data!AI59), "", _xlfn.NUMBERVALUE(SUBSTITUTE(Data!AI59, ".", ",")))</f>
        <v/>
      </c>
      <c r="AJ59" s="7" t="str">
        <f>IF(ISBLANK(Data!AJ59), "", _xlfn.NUMBERVALUE(SUBSTITUTE(Data!AJ59, ".", ",")))</f>
        <v/>
      </c>
      <c r="AK59" s="7" t="str">
        <f>IF(ISBLANK(Data!AK59), "", _xlfn.NUMBERVALUE(SUBSTITUTE(Data!AK59, ".", ",")))</f>
        <v/>
      </c>
      <c r="AL59">
        <f>IF(ISBLANK(Data!AL59), "", Data!AL59)</f>
        <v>0</v>
      </c>
      <c r="AM59" s="15">
        <f>Table2[[#This Row],[DATE_IN]]-Table2[[#This Row],[DATE_OUT]]</f>
        <v>4</v>
      </c>
      <c r="AN59" s="7" t="str">
        <f>IF(MID(RIGHT(Table2[[#This Row],[ADDR3]],3),1,1)=",",RIGHT(Table2[[#This Row],[ADDR3]],2),"")</f>
        <v/>
      </c>
      <c r="AO59" s="7" t="str">
        <f>MID(Table2[[#This Row],[RES]],11,2)</f>
        <v>DE</v>
      </c>
      <c r="AP59" s="7">
        <f>_xlfn.XLOOKUP(AG59,Table3[CURRENCY],Table3[CONVERSION RATE],0)*Table2[[#This Row],[ORIGINAL PRICE]]</f>
        <v>0</v>
      </c>
      <c r="AQ59" s="7">
        <f>_xlfn.XLOOKUP(AG59,Table3[CURRENCY],Table3[CONVERSION RATE],0)*Table2[[#This Row],[ORIGINAL PREPAYMENT]]</f>
        <v>0</v>
      </c>
      <c r="AR59" s="7"/>
      <c r="AS59" s="15"/>
    </row>
    <row r="60" spans="1:45" x14ac:dyDescent="0.25">
      <c r="A60" t="str">
        <f>IF(ISBLANK(Data!A60), "", Data!A60)</f>
        <v>A</v>
      </c>
      <c r="B60" s="2" cm="1">
        <f t="array" ref="B60">IF(ISBLANK(Data!B60), "", DATE(2000 + RIGHT(Data!B60, 2), _xlfn.SWITCH(MID(Data!B60, 3, 3), "JAN", 1, "FEB", 2, "MAR", 3, "APR", 4, "MAY", 5, "JUN", 6, "JUL", 7, "AUG", 8, "SEP", 9, "OCT", 10, "NOV", 11, "DEC", 12), LEFT(Data!B60, 2)))</f>
        <v>45497</v>
      </c>
      <c r="C60" t="str">
        <f>IF(ISBLANK(Data!C60), "", Data!C60)</f>
        <v>0418-8953-NO-6</v>
      </c>
      <c r="D60" t="str">
        <f>IF(ISBLANK(Data!D60), "", Data!D60)</f>
        <v>U4C068</v>
      </c>
      <c r="E60" t="str">
        <f>IF(ISBLANK(Data!E60), "", Data!E60)</f>
        <v>TOS</v>
      </c>
      <c r="F60" s="2" cm="1">
        <f t="array" ref="F60">IF(ISBLANK(Data!F60), "", DATE(2000 + RIGHT(Data!F60, 2), _xlfn.SWITCH(MID(Data!F60, 3, 3), "JAN", 1, "FEB", 2, "MAR", 3, "APR", 4, "MAY", 5, "JUN", 6, "JUL", 7, "AUG", 8, "SEP", 9, "OCT", 10, "NOV", 11, "DEC", 12), LEFT(Data!F60, 2)))</f>
        <v>45503</v>
      </c>
      <c r="G60" t="str">
        <f>IF(ISBLANK(Data!G60), "", Data!G60)</f>
        <v>TUE</v>
      </c>
      <c r="H60" t="str">
        <f>IF(ISBLANK(Data!H60), "", Data!H60)</f>
        <v>SK4406</v>
      </c>
      <c r="I60" t="str">
        <f>IF(ISBLANK(Data!I60), "", Data!I60)</f>
        <v>J</v>
      </c>
      <c r="J60" t="str">
        <f>IF(ISBLANK(Data!J60), "", Data!J60)</f>
        <v>TOS</v>
      </c>
      <c r="K60" s="2" cm="1">
        <f t="array" ref="K60">IF(ISBLANK(Data!K60), "", DATE(2000 + RIGHT(Data!K60, 2), _xlfn.SWITCH(MID(Data!K60, 3, 3), "JAN", 1, "FEB", 2, "MAR", 3, "APR", 4, "MAY", 5, "JUN", 6, "JUL", 7, "AUG", 8, "SEP", 9, "OCT", 10, "NOV", 11, "DEC", 12), LEFT(Data!K60, 2)))</f>
        <v>45506</v>
      </c>
      <c r="L60" t="str">
        <f>IF(ISBLANK(Data!L60), "", Data!L60)</f>
        <v>FRI</v>
      </c>
      <c r="M60" t="str">
        <f>IF(ISBLANK(Data!M60), "", Data!M60)</f>
        <v>WEBER,DANIEL GEORG,HERR</v>
      </c>
      <c r="N60" t="str">
        <f>IF(ISBLANK(Data!N60), "", Data!N60)</f>
        <v>J4</v>
      </c>
      <c r="O60" s="2" cm="1">
        <f t="array" ref="O60">IF(ISBLANK(Data!O60), "", DATE(2000 + RIGHT(Data!O60, 2), _xlfn.SWITCH(MID(Data!O60, 3, 3), "JAN", 1, "FEB", 2, "MAR", 3, "APR", 4, "MAY", 5, "JUN", 6, "JUL", 7, "AUG", 8, "SEP", 9, "OCT", 10, "NOV", 11, "DEC", 12), LEFT(Data!O60, 2)))</f>
        <v>67485</v>
      </c>
      <c r="P60" t="str">
        <f>IF(ISBLANK(Data!P60), "", Data!P60)</f>
        <v>1001</v>
      </c>
      <c r="Q60" t="str">
        <f>IF(ISBLANK(Data!Q60), "", Data!Q60)</f>
        <v/>
      </c>
      <c r="R60" t="str">
        <f>IF(ISBLANK(Data!R60), "", Data!R60)</f>
        <v>CA370197XXXXX3009</v>
      </c>
      <c r="S60" t="str">
        <f>IF(ISBLANK(Data!S60), "", Data!S60)</f>
        <v>CV</v>
      </c>
      <c r="T60" s="1" t="str">
        <f>IF(ISBLANK(Data!T60),"",(Data!T60))</f>
        <v>06/29</v>
      </c>
      <c r="U60" t="str">
        <f>IF(ISBLANK(Data!U60), "", Data!U60)</f>
        <v/>
      </c>
      <c r="V60" t="str">
        <f>IF(ISBLANK(Data!V60), "", Data!V60)</f>
        <v>RIISVEIEN 119A</v>
      </c>
      <c r="W60" t="str">
        <f>IF(ISBLANK(Data!W60), "", Data!W60)</f>
        <v/>
      </c>
      <c r="X60" t="str">
        <f>IF(ISBLANK(Data!X60), "", Data!X60)</f>
        <v>2007,KJELLER               ,NO</v>
      </c>
      <c r="Y60" t="str">
        <f>IF(ISBLANK(Data!Y60), "", Data!Y60)</f>
        <v>NOXX07210067625</v>
      </c>
      <c r="Z60" t="str">
        <f>IF(ISBLANK(Data!Z60), "", Data!Z60)</f>
        <v>P/N5</v>
      </c>
      <c r="AA60" t="str">
        <f>IF(ISBLANK(Data!AA60), "", Data!AA60)</f>
        <v>+-4792011749</v>
      </c>
      <c r="AB60" t="str">
        <f>IF(ISBLANK(Data!AB60), "", Data!AB60)</f>
        <v>/RSN/CBS/CP1/</v>
      </c>
      <c r="AC60" t="str">
        <f>IF(ISBLANK(Data!AC60), "", Data!AC60)</f>
        <v>D194200</v>
      </c>
      <c r="AD60" t="str">
        <f>IF(ISBLANK(Data!AD60), "", Data!AD60)</f>
        <v/>
      </c>
      <c r="AE60" t="str">
        <f>IF(ISBLANK(Data!AE60), "", Data!AE60)</f>
        <v>SK/EBD604554311</v>
      </c>
      <c r="AF60" s="7">
        <f>IF(ISBLANK(Data!AF60), 0, _xlfn.NUMBERVALUE(SUBSTITUTE(Data!AF60, ".", ",")))</f>
        <v>0</v>
      </c>
      <c r="AG60" t="str">
        <f>IF(ISBLANK(Data!AG60), "", Data!AG60)</f>
        <v>NKR</v>
      </c>
      <c r="AH60" s="6">
        <f>IF(ISBLANK(Data!AH60), 0, _xlfn.NUMBERVALUE(SUBSTITUTE(Data!AH60, ".", ",")))</f>
        <v>4004.29</v>
      </c>
      <c r="AI60" s="7">
        <f>IF(ISBLANK(Data!AI60), "", _xlfn.NUMBERVALUE(SUBSTITUTE(Data!AI60, ".", ",")))</f>
        <v>12000</v>
      </c>
      <c r="AJ60" s="7">
        <f>IF(ISBLANK(Data!AJ60), "", _xlfn.NUMBERVALUE(SUBSTITUTE(Data!AJ60, ".", ",")))</f>
        <v>12000</v>
      </c>
      <c r="AK60" s="7" t="str">
        <f>IF(ISBLANK(Data!AK60), "", _xlfn.NUMBERVALUE(SUBSTITUTE(Data!AK60, ".", ",")))</f>
        <v/>
      </c>
      <c r="AL60">
        <f>IF(ISBLANK(Data!AL60), "", Data!AL60)</f>
        <v>0</v>
      </c>
      <c r="AM60" s="15">
        <f>Table2[[#This Row],[DATE_IN]]-Table2[[#This Row],[DATE_OUT]]</f>
        <v>3</v>
      </c>
      <c r="AN60" s="7" t="str">
        <f>IF(MID(RIGHT(Table2[[#This Row],[ADDR3]],3),1,1)=",",RIGHT(Table2[[#This Row],[ADDR3]],2),"")</f>
        <v>NO</v>
      </c>
      <c r="AO60" s="7" t="str">
        <f>MID(Table2[[#This Row],[RES]],11,2)</f>
        <v>NO</v>
      </c>
      <c r="AP60" s="7">
        <f>_xlfn.XLOOKUP(AG60,Table3[CURRENCY],Table3[CONVERSION RATE],0)*Table2[[#This Row],[ORIGINAL PRICE]]</f>
        <v>4004.29</v>
      </c>
      <c r="AQ60" s="7">
        <f>_xlfn.XLOOKUP(AG60,Table3[CURRENCY],Table3[CONVERSION RATE],0)*Table2[[#This Row],[ORIGINAL PREPAYMENT]]</f>
        <v>0</v>
      </c>
      <c r="AR60" s="7"/>
      <c r="AS60" s="15"/>
    </row>
    <row r="61" spans="1:45" x14ac:dyDescent="0.25">
      <c r="A61" t="str">
        <f>IF(ISBLANK(Data!A61), "", Data!A61)</f>
        <v>A</v>
      </c>
      <c r="B61" s="2" cm="1">
        <f t="array" ref="B61">IF(ISBLANK(Data!B61), "", DATE(2000 + RIGHT(Data!B61, 2), _xlfn.SWITCH(MID(Data!B61, 3, 3), "JAN", 1, "FEB", 2, "MAR", 3, "APR", 4, "MAY", 5, "JUN", 6, "JUL", 7, "AUG", 8, "SEP", 9, "OCT", 10, "NOV", 11, "DEC", 12), LEFT(Data!B61, 2)))</f>
        <v>45250</v>
      </c>
      <c r="C61" t="str">
        <f>IF(ISBLANK(Data!C61), "", Data!C61)</f>
        <v>3154-3484-DE-0</v>
      </c>
      <c r="D61" t="str">
        <f>IF(ISBLANK(Data!D61), "", Data!D61)</f>
        <v/>
      </c>
      <c r="E61" t="str">
        <f>IF(ISBLANK(Data!E61), "", Data!E61)</f>
        <v>TOS</v>
      </c>
      <c r="F61" s="2" cm="1">
        <f t="array" ref="F61">IF(ISBLANK(Data!F61), "", DATE(2000 + RIGHT(Data!F61, 2), _xlfn.SWITCH(MID(Data!F61, 3, 3), "JAN", 1, "FEB", 2, "MAR", 3, "APR", 4, "MAY", 5, "JUN", 6, "JUL", 7, "AUG", 8, "SEP", 9, "OCT", 10, "NOV", 11, "DEC", 12), LEFT(Data!F61, 2)))</f>
        <v>45503</v>
      </c>
      <c r="G61" t="str">
        <f>IF(ISBLANK(Data!G61), "", Data!G61)</f>
        <v>TUE</v>
      </c>
      <c r="H61" t="str">
        <f>IF(ISBLANK(Data!H61), "", Data!H61)</f>
        <v>LH870</v>
      </c>
      <c r="I61" t="str">
        <f>IF(ISBLANK(Data!I61), "", Data!I61)</f>
        <v>C</v>
      </c>
      <c r="J61" t="str">
        <f>IF(ISBLANK(Data!J61), "", Data!J61)</f>
        <v>TOS</v>
      </c>
      <c r="K61" s="2" cm="1">
        <f t="array" ref="K61">IF(ISBLANK(Data!K61), "", DATE(2000 + RIGHT(Data!K61, 2), _xlfn.SWITCH(MID(Data!K61, 3, 3), "JAN", 1, "FEB", 2, "MAR", 3, "APR", 4, "MAY", 5, "JUN", 6, "JUL", 7, "AUG", 8, "SEP", 9, "OCT", 10, "NOV", 11, "DEC", 12), LEFT(Data!K61, 2)))</f>
        <v>45510</v>
      </c>
      <c r="L61" t="str">
        <f>IF(ISBLANK(Data!L61), "", Data!L61)</f>
        <v>TUE</v>
      </c>
      <c r="M61" t="str">
        <f>IF(ISBLANK(Data!M61), "", Data!M61)</f>
        <v>KUROED,OLGA</v>
      </c>
      <c r="N61" t="str">
        <f>IF(ISBLANK(Data!N61), "", Data!N61)</f>
        <v>LJ</v>
      </c>
      <c r="O61" s="2" cm="1">
        <f t="array" ref="O61">IF(ISBLANK(Data!O61), "", DATE(2000 + RIGHT(Data!O61, 2), _xlfn.SWITCH(MID(Data!O61, 3, 3), "JAN", 1, "FEB", 2, "MAR", 3, "APR", 4, "MAY", 5, "JUN", 6, "JUL", 7, "AUG", 8, "SEP", 9, "OCT", 10, "NOV", 11, "DEC", 12), LEFT(Data!O61, 2)))</f>
        <v>67711</v>
      </c>
      <c r="P61" t="str">
        <f>IF(ISBLANK(Data!P61), "", Data!P61)</f>
        <v>1XX1</v>
      </c>
      <c r="Q61" t="str">
        <f>IF(ISBLANK(Data!Q61), "", Data!Q61)</f>
        <v/>
      </c>
      <c r="R61" t="str">
        <f>IF(ISBLANK(Data!R61), "", Data!R61)</f>
        <v>CX422174XXXXXX4435</v>
      </c>
      <c r="S61" t="str">
        <f>IF(ISBLANK(Data!S61), "", Data!S61)</f>
        <v>CV</v>
      </c>
      <c r="T61" s="1" t="str">
        <f>IF(ISBLANK(Data!T61),"",(Data!T61))</f>
        <v>11/26</v>
      </c>
      <c r="U61" t="str">
        <f>IF(ISBLANK(Data!U61), "", Data!U61)</f>
        <v/>
      </c>
      <c r="V61" t="str">
        <f>IF(ISBLANK(Data!V61), "", Data!V61)</f>
        <v>FERDINAND-SCHOLLING-RING 84</v>
      </c>
      <c r="W61" t="str">
        <f>IF(ISBLANK(Data!W61), "", Data!W61)</f>
        <v/>
      </c>
      <c r="X61" t="str">
        <f>IF(ISBLANK(Data!X61), "", Data!X61)</f>
        <v>65934 FRANKFURT A          ,DE</v>
      </c>
      <c r="Y61" t="str">
        <f>IF(ISBLANK(Data!Y61), "", Data!Y61)</f>
        <v/>
      </c>
      <c r="Z61" t="str">
        <f>IF(ISBLANK(Data!Z61), "", Data!Z61)</f>
        <v>T/0180202I/P/4L</v>
      </c>
      <c r="AA61" t="str">
        <f>IF(ISBLANK(Data!AA61), "", Data!AA61)</f>
        <v>0049 82199949983</v>
      </c>
      <c r="AB61" t="str">
        <f>IF(ISBLANK(Data!AB61), "", Data!AB61)</f>
        <v/>
      </c>
      <c r="AC61" t="str">
        <f>IF(ISBLANK(Data!AC61), "", Data!AC61)</f>
        <v>F266400</v>
      </c>
      <c r="AD61" t="str">
        <f>IF(ISBLANK(Data!AD61), "", Data!AD61)</f>
        <v/>
      </c>
      <c r="AE61" t="str">
        <f>IF(ISBLANK(Data!AE61), "", Data!AE61)</f>
        <v/>
      </c>
      <c r="AF61" s="7">
        <f>IF(ISBLANK(Data!AF61), 0, _xlfn.NUMBERVALUE(SUBSTITUTE(Data!AF61, ".", ",")))</f>
        <v>0</v>
      </c>
      <c r="AG61" t="str">
        <f>IF(ISBLANK(Data!AG61), "", Data!AG61)</f>
        <v>EUR</v>
      </c>
      <c r="AH61" s="6">
        <f>IF(ISBLANK(Data!AH61), 0, _xlfn.NUMBERVALUE(SUBSTITUTE(Data!AH61, ".", ",")))</f>
        <v>526.41</v>
      </c>
      <c r="AI61" s="7">
        <f>IF(ISBLANK(Data!AI61), "", _xlfn.NUMBERVALUE(SUBSTITUTE(Data!AI61, ".", ",")))</f>
        <v>12000</v>
      </c>
      <c r="AJ61" s="7">
        <f>IF(ISBLANK(Data!AJ61), "", _xlfn.NUMBERVALUE(SUBSTITUTE(Data!AJ61, ".", ",")))</f>
        <v>12000</v>
      </c>
      <c r="AK61" s="7" t="str">
        <f>IF(ISBLANK(Data!AK61), "", _xlfn.NUMBERVALUE(SUBSTITUTE(Data!AK61, ".", ",")))</f>
        <v/>
      </c>
      <c r="AL61">
        <f>IF(ISBLANK(Data!AL61), "", Data!AL61)</f>
        <v>0</v>
      </c>
      <c r="AM61" s="15">
        <f>Table2[[#This Row],[DATE_IN]]-Table2[[#This Row],[DATE_OUT]]</f>
        <v>7</v>
      </c>
      <c r="AN61" s="7" t="str">
        <f>IF(MID(RIGHT(Table2[[#This Row],[ADDR3]],3),1,1)=",",RIGHT(Table2[[#This Row],[ADDR3]],2),"")</f>
        <v>DE</v>
      </c>
      <c r="AO61" s="7" t="str">
        <f>MID(Table2[[#This Row],[RES]],11,2)</f>
        <v>DE</v>
      </c>
      <c r="AP61" s="7">
        <f>_xlfn.XLOOKUP(AG61,Table3[CURRENCY],Table3[CONVERSION RATE],0)*Table2[[#This Row],[ORIGINAL PRICE]]</f>
        <v>6301.1277</v>
      </c>
      <c r="AQ61" s="7">
        <f>_xlfn.XLOOKUP(AG61,Table3[CURRENCY],Table3[CONVERSION RATE],0)*Table2[[#This Row],[ORIGINAL PREPAYMENT]]</f>
        <v>0</v>
      </c>
      <c r="AR61" s="7"/>
      <c r="AS61" s="15"/>
    </row>
    <row r="62" spans="1:45" x14ac:dyDescent="0.25">
      <c r="A62" t="str">
        <f>IF(ISBLANK(Data!A62), "", Data!A62)</f>
        <v>A</v>
      </c>
      <c r="B62" s="2" cm="1">
        <f t="array" ref="B62">IF(ISBLANK(Data!B62), "", DATE(2000 + RIGHT(Data!B62, 2), _xlfn.SWITCH(MID(Data!B62, 3, 3), "JAN", 1, "FEB", 2, "MAR", 3, "APR", 4, "MAY", 5, "JUN", 6, "JUL", 7, "AUG", 8, "SEP", 9, "OCT", 10, "NOV", 11, "DEC", 12), LEFT(Data!B62, 2)))</f>
        <v>45273</v>
      </c>
      <c r="C62" t="str">
        <f>IF(ISBLANK(Data!C62), "", Data!C62)</f>
        <v>3345-8251-US-1</v>
      </c>
      <c r="D62" t="str">
        <f>IF(ISBLANK(Data!D62), "", Data!D62)</f>
        <v>V9517X</v>
      </c>
      <c r="E62" t="str">
        <f>IF(ISBLANK(Data!E62), "", Data!E62)</f>
        <v>TOS</v>
      </c>
      <c r="F62" s="2" cm="1">
        <f t="array" ref="F62">IF(ISBLANK(Data!F62), "", DATE(2000 + RIGHT(Data!F62, 2), _xlfn.SWITCH(MID(Data!F62, 3, 3), "JAN", 1, "FEB", 2, "MAR", 3, "APR", 4, "MAY", 5, "JUN", 6, "JUL", 7, "AUG", 8, "SEP", 9, "OCT", 10, "NOV", 11, "DEC", 12), LEFT(Data!F62, 2)))</f>
        <v>45503</v>
      </c>
      <c r="G62" t="str">
        <f>IF(ISBLANK(Data!G62), "", Data!G62)</f>
        <v>TUE</v>
      </c>
      <c r="H62" t="str">
        <f>IF(ISBLANK(Data!H62), "", Data!H62)</f>
        <v>SK4424</v>
      </c>
      <c r="I62" t="str">
        <f>IF(ISBLANK(Data!I62), "", Data!I62)</f>
        <v>B</v>
      </c>
      <c r="J62" t="str">
        <f>IF(ISBLANK(Data!J62), "", Data!J62)</f>
        <v>LKN</v>
      </c>
      <c r="K62" s="2" cm="1">
        <f t="array" ref="K62">IF(ISBLANK(Data!K62), "", DATE(2000 + RIGHT(Data!K62, 2), _xlfn.SWITCH(MID(Data!K62, 3, 3), "JAN", 1, "FEB", 2, "MAR", 3, "APR", 4, "MAY", 5, "JUN", 6, "JUL", 7, "AUG", 8, "SEP", 9, "OCT", 10, "NOV", 11, "DEC", 12), LEFT(Data!K62, 2)))</f>
        <v>45512</v>
      </c>
      <c r="L62" t="str">
        <f>IF(ISBLANK(Data!L62), "", Data!L62)</f>
        <v>THU</v>
      </c>
      <c r="M62" t="str">
        <f>IF(ISBLANK(Data!M62), "", Data!M62)</f>
        <v>TUNGSETH,REBECCA</v>
      </c>
      <c r="N62" t="str">
        <f>IF(ISBLANK(Data!N62), "", Data!N62)</f>
        <v>RX</v>
      </c>
      <c r="O62" s="2" t="str" cm="1">
        <f t="array" ref="O62">IF(ISBLANK(Data!O62), "", DATE(2000 + RIGHT(Data!O62, 2), _xlfn.SWITCH(MID(Data!O62, 3, 3), "JAN", 1, "FEB", 2, "MAR", 3, "APR", 4, "MAY", 5, "JUN", 6, "JUL", 7, "AUG", 8, "SEP", 9, "OCT", 10, "NOV", 11, "DEC", 12), LEFT(Data!O62, 2)))</f>
        <v/>
      </c>
      <c r="P62" t="str">
        <f>IF(ISBLANK(Data!P62), "", Data!P62)</f>
        <v>00XX</v>
      </c>
      <c r="Q62" t="str">
        <f>IF(ISBLANK(Data!Q62), "", Data!Q62)</f>
        <v/>
      </c>
      <c r="R62" t="str">
        <f>IF(ISBLANK(Data!R62), "", Data!R62)</f>
        <v>CA379786XXXXX3005</v>
      </c>
      <c r="S62" t="str">
        <f>IF(ISBLANK(Data!S62), "", Data!S62)</f>
        <v>CV</v>
      </c>
      <c r="T62" s="1" t="str">
        <f>IF(ISBLANK(Data!T62),"",(Data!T62))</f>
        <v>05/29</v>
      </c>
      <c r="U62" t="str">
        <f>IF(ISBLANK(Data!U62), "", Data!U62)</f>
        <v/>
      </c>
      <c r="V62" t="str">
        <f>IF(ISBLANK(Data!V62), "", Data!V62)</f>
        <v>10509 ZION ST NW</v>
      </c>
      <c r="W62" t="str">
        <f>IF(ISBLANK(Data!W62), "", Data!W62)</f>
        <v/>
      </c>
      <c r="X62" t="str">
        <f>IF(ISBLANK(Data!X62), "", Data!X62)</f>
        <v>COON RAPIDS,MN,55433,US</v>
      </c>
      <c r="Y62" t="str">
        <f>IF(ISBLANK(Data!Y62), "", Data!Y62)</f>
        <v>USWZ33</v>
      </c>
      <c r="Z62" t="str">
        <f>IF(ISBLANK(Data!Z62), "", Data!Z62)</f>
        <v>T/0119733L/P/I1</v>
      </c>
      <c r="AA62" t="str">
        <f>IF(ISBLANK(Data!AA62), "", Data!AA62)</f>
        <v>7638076816</v>
      </c>
      <c r="AB62" t="str">
        <f>IF(ISBLANK(Data!AB62), "", Data!AB62)</f>
        <v>OCI</v>
      </c>
      <c r="AC62" t="str">
        <f>IF(ISBLANK(Data!AC62), "", Data!AC62)</f>
        <v>B723745</v>
      </c>
      <c r="AD62" t="str">
        <f>IF(ISBLANK(Data!AD62), "", Data!AD62)</f>
        <v/>
      </c>
      <c r="AE62" t="str">
        <f>IF(ISBLANK(Data!AE62), "", Data!AE62)</f>
        <v/>
      </c>
      <c r="AF62" s="7">
        <f>IF(ISBLANK(Data!AF62), 0, _xlfn.NUMBERVALUE(SUBSTITUTE(Data!AF62, ".", ",")))</f>
        <v>0</v>
      </c>
      <c r="AG62" t="str">
        <f>IF(ISBLANK(Data!AG62), "", Data!AG62)</f>
        <v>USD</v>
      </c>
      <c r="AH62" s="6">
        <f>IF(ISBLANK(Data!AH62), 0, _xlfn.NUMBERVALUE(SUBSTITUTE(Data!AH62, ".", ",")))</f>
        <v>1634.99</v>
      </c>
      <c r="AI62" s="7">
        <f>IF(ISBLANK(Data!AI62), "", _xlfn.NUMBERVALUE(SUBSTITUTE(Data!AI62, ".", ",")))</f>
        <v>380000</v>
      </c>
      <c r="AJ62" s="7">
        <f>IF(ISBLANK(Data!AJ62), "", _xlfn.NUMBERVALUE(SUBSTITUTE(Data!AJ62, ".", ",")))</f>
        <v>380000</v>
      </c>
      <c r="AK62" s="7">
        <f>IF(ISBLANK(Data!AK62), "", _xlfn.NUMBERVALUE(SUBSTITUTE(Data!AK62, ".", ",")))</f>
        <v>4500</v>
      </c>
      <c r="AL62">
        <f>IF(ISBLANK(Data!AL62), "", Data!AL62)</f>
        <v>0</v>
      </c>
      <c r="AM62" s="15">
        <f>Table2[[#This Row],[DATE_IN]]-Table2[[#This Row],[DATE_OUT]]</f>
        <v>9</v>
      </c>
      <c r="AN62" s="7" t="str">
        <f>IF(MID(RIGHT(Table2[[#This Row],[ADDR3]],3),1,1)=",",RIGHT(Table2[[#This Row],[ADDR3]],2),"")</f>
        <v>US</v>
      </c>
      <c r="AO62" s="7" t="str">
        <f>MID(Table2[[#This Row],[RES]],11,2)</f>
        <v>US</v>
      </c>
      <c r="AP62" s="7">
        <f>_xlfn.XLOOKUP(AG62,Table3[CURRENCY],Table3[CONVERSION RATE],0)*Table2[[#This Row],[ORIGINAL PRICE]]</f>
        <v>18050.2896</v>
      </c>
      <c r="AQ62" s="7">
        <f>_xlfn.XLOOKUP(AG62,Table3[CURRENCY],Table3[CONVERSION RATE],0)*Table2[[#This Row],[ORIGINAL PREPAYMENT]]</f>
        <v>0</v>
      </c>
      <c r="AR62" s="7"/>
      <c r="AS62" s="15"/>
    </row>
    <row r="63" spans="1:45" x14ac:dyDescent="0.25">
      <c r="A63" t="str">
        <f>IF(ISBLANK(Data!A63), "", Data!A63)</f>
        <v>A</v>
      </c>
      <c r="B63" s="2" cm="1">
        <f t="array" ref="B63">IF(ISBLANK(Data!B63), "", DATE(2000 + RIGHT(Data!B63, 2), _xlfn.SWITCH(MID(Data!B63, 3, 3), "JAN", 1, "FEB", 2, "MAR", 3, "APR", 4, "MAY", 5, "JUN", 6, "JUL", 7, "AUG", 8, "SEP", 9, "OCT", 10, "NOV", 11, "DEC", 12), LEFT(Data!B63, 2)))</f>
        <v>45301</v>
      </c>
      <c r="C63" t="str">
        <f>IF(ISBLANK(Data!C63), "", Data!C63)</f>
        <v>3546-4563-FR-1</v>
      </c>
      <c r="D63" t="str">
        <f>IF(ISBLANK(Data!D63), "", Data!D63)</f>
        <v/>
      </c>
      <c r="E63" t="str">
        <f>IF(ISBLANK(Data!E63), "", Data!E63)</f>
        <v>TOS</v>
      </c>
      <c r="F63" s="2" cm="1">
        <f t="array" ref="F63">IF(ISBLANK(Data!F63), "", DATE(2000 + RIGHT(Data!F63, 2), _xlfn.SWITCH(MID(Data!F63, 3, 3), "JAN", 1, "FEB", 2, "MAR", 3, "APR", 4, "MAY", 5, "JUN", 6, "JUL", 7, "AUG", 8, "SEP", 9, "OCT", 10, "NOV", 11, "DEC", 12), LEFT(Data!F63, 2)))</f>
        <v>45503</v>
      </c>
      <c r="G63" t="str">
        <f>IF(ISBLANK(Data!G63), "", Data!G63)</f>
        <v>TUE</v>
      </c>
      <c r="H63" t="str">
        <f>IF(ISBLANK(Data!H63), "", Data!H63)</f>
        <v>DY376</v>
      </c>
      <c r="I63" t="str">
        <f>IF(ISBLANK(Data!I63), "", Data!I63)</f>
        <v>C</v>
      </c>
      <c r="J63" t="str">
        <f>IF(ISBLANK(Data!J63), "", Data!J63)</f>
        <v>LKN</v>
      </c>
      <c r="K63" s="2" cm="1">
        <f t="array" ref="K63">IF(ISBLANK(Data!K63), "", DATE(2000 + RIGHT(Data!K63, 2), _xlfn.SWITCH(MID(Data!K63, 3, 3), "JAN", 1, "FEB", 2, "MAR", 3, "APR", 4, "MAY", 5, "JUN", 6, "JUL", 7, "AUG", 8, "SEP", 9, "OCT", 10, "NOV", 11, "DEC", 12), LEFT(Data!K63, 2)))</f>
        <v>45519</v>
      </c>
      <c r="L63" t="str">
        <f>IF(ISBLANK(Data!L63), "", Data!L63)</f>
        <v>THU</v>
      </c>
      <c r="M63" t="str">
        <f>IF(ISBLANK(Data!M63), "", Data!M63)</f>
        <v>ROBILLARD,JEROME</v>
      </c>
      <c r="N63" t="str">
        <f>IF(ISBLANK(Data!N63), "", Data!N63)</f>
        <v>LM</v>
      </c>
      <c r="O63" s="2" t="str" cm="1">
        <f t="array" ref="O63">IF(ISBLANK(Data!O63), "", DATE(2000 + RIGHT(Data!O63, 2), _xlfn.SWITCH(MID(Data!O63, 3, 3), "JAN", 1, "FEB", 2, "MAR", 3, "APR", 4, "MAY", 5, "JUN", 6, "JUL", 7, "AUG", 8, "SEP", 9, "OCT", 10, "NOV", 11, "DEC", 12), LEFT(Data!O63, 2)))</f>
        <v/>
      </c>
      <c r="P63" t="str">
        <f>IF(ISBLANK(Data!P63), "", Data!P63)</f>
        <v>1XX1</v>
      </c>
      <c r="Q63" t="str">
        <f>IF(ISBLANK(Data!Q63), "", Data!Q63)</f>
        <v>20748085</v>
      </c>
      <c r="R63" t="str">
        <f>IF(ISBLANK(Data!R63), "", Data!R63)</f>
        <v>AV872113030003TE35464563</v>
      </c>
      <c r="S63" t="str">
        <f>IF(ISBLANK(Data!S63), "", Data!S63)</f>
        <v>CH</v>
      </c>
      <c r="T63" s="1" t="str">
        <f>IF(ISBLANK(Data!T63),"",(Data!T63))</f>
        <v/>
      </c>
      <c r="U63" t="str">
        <f>IF(ISBLANK(Data!U63), "", Data!U63)</f>
        <v/>
      </c>
      <c r="V63" t="str">
        <f>IF(ISBLANK(Data!V63), "", Data!V63)</f>
        <v/>
      </c>
      <c r="W63" t="str">
        <f>IF(ISBLANK(Data!W63), "", Data!W63)</f>
        <v/>
      </c>
      <c r="X63" t="str">
        <f>IF(ISBLANK(Data!X63), "", Data!X63)</f>
        <v/>
      </c>
      <c r="Y63" t="str">
        <f>IF(ISBLANK(Data!Y63), "", Data!Y63)</f>
        <v/>
      </c>
      <c r="Z63" t="str">
        <f>IF(ISBLANK(Data!Z63), "", Data!Z63)</f>
        <v>T/0123922L/P/AE</v>
      </c>
      <c r="AA63" t="str">
        <f>IF(ISBLANK(Data!AA63), "", Data!AA63)</f>
        <v>0672477903</v>
      </c>
      <c r="AB63" t="str">
        <f>IF(ISBLANK(Data!AB63), "", Data!AB63)</f>
        <v/>
      </c>
      <c r="AC63" t="str">
        <f>IF(ISBLANK(Data!AC63), "", Data!AC63)</f>
        <v>E501000</v>
      </c>
      <c r="AD63" t="str">
        <f>IF(ISBLANK(Data!AD63), "", Data!AD63)</f>
        <v/>
      </c>
      <c r="AE63" t="str">
        <f>IF(ISBLANK(Data!AE63), "", Data!AE63)</f>
        <v/>
      </c>
      <c r="AF63" s="7">
        <f>IF(ISBLANK(Data!AF63), 0, _xlfn.NUMBERVALUE(SUBSTITUTE(Data!AF63, ".", ",")))</f>
        <v>1664.29</v>
      </c>
      <c r="AG63" t="str">
        <f>IF(ISBLANK(Data!AG63), "", Data!AG63)</f>
        <v>EUR</v>
      </c>
      <c r="AH63" s="6">
        <f>IF(ISBLANK(Data!AH63), 0, _xlfn.NUMBERVALUE(SUBSTITUTE(Data!AH63, ".", ",")))</f>
        <v>1644.86</v>
      </c>
      <c r="AI63" s="7">
        <f>IF(ISBLANK(Data!AI63), "", _xlfn.NUMBERVALUE(SUBSTITUTE(Data!AI63, ".", ",")))</f>
        <v>12000</v>
      </c>
      <c r="AJ63" s="7">
        <f>IF(ISBLANK(Data!AJ63), "", _xlfn.NUMBERVALUE(SUBSTITUTE(Data!AJ63, ".", ",")))</f>
        <v>12000</v>
      </c>
      <c r="AK63" s="7">
        <f>IF(ISBLANK(Data!AK63), "", _xlfn.NUMBERVALUE(SUBSTITUTE(Data!AK63, ".", ",")))</f>
        <v>4500</v>
      </c>
      <c r="AL63">
        <f>IF(ISBLANK(Data!AL63), "", Data!AL63)</f>
        <v>0</v>
      </c>
      <c r="AM63" s="15">
        <f>Table2[[#This Row],[DATE_IN]]-Table2[[#This Row],[DATE_OUT]]</f>
        <v>16</v>
      </c>
      <c r="AN63" s="7" t="str">
        <f>IF(MID(RIGHT(Table2[[#This Row],[ADDR3]],3),1,1)=",",RIGHT(Table2[[#This Row],[ADDR3]],2),"")</f>
        <v/>
      </c>
      <c r="AO63" s="7" t="str">
        <f>MID(Table2[[#This Row],[RES]],11,2)</f>
        <v>FR</v>
      </c>
      <c r="AP63" s="7">
        <f>_xlfn.XLOOKUP(AG63,Table3[CURRENCY],Table3[CONVERSION RATE],0)*Table2[[#This Row],[ORIGINAL PRICE]]</f>
        <v>19688.974200000001</v>
      </c>
      <c r="AQ63" s="7">
        <f>_xlfn.XLOOKUP(AG63,Table3[CURRENCY],Table3[CONVERSION RATE],0)*Table2[[#This Row],[ORIGINAL PREPAYMENT]]</f>
        <v>19921.551299999999</v>
      </c>
      <c r="AR63" s="7"/>
      <c r="AS63" s="15"/>
    </row>
    <row r="64" spans="1:45" x14ac:dyDescent="0.25">
      <c r="A64" t="str">
        <f>IF(ISBLANK(Data!A64), "", Data!A64)</f>
        <v>A</v>
      </c>
      <c r="B64" s="2" cm="1">
        <f t="array" ref="B64">IF(ISBLANK(Data!B64), "", DATE(2000 + RIGHT(Data!B64, 2), _xlfn.SWITCH(MID(Data!B64, 3, 3), "JAN", 1, "FEB", 2, "MAR", 3, "APR", 4, "MAY", 5, "JUN", 6, "JUL", 7, "AUG", 8, "SEP", 9, "OCT", 10, "NOV", 11, "DEC", 12), LEFT(Data!B64, 2)))</f>
        <v>45319</v>
      </c>
      <c r="C64" t="str">
        <f>IF(ISBLANK(Data!C64), "", Data!C64)</f>
        <v>3711-0895-FR-3</v>
      </c>
      <c r="D64" t="str">
        <f>IF(ISBLANK(Data!D64), "", Data!D64)</f>
        <v/>
      </c>
      <c r="E64" t="str">
        <f>IF(ISBLANK(Data!E64), "", Data!E64)</f>
        <v>TOS</v>
      </c>
      <c r="F64" s="2" cm="1">
        <f t="array" ref="F64">IF(ISBLANK(Data!F64), "", DATE(2000 + RIGHT(Data!F64, 2), _xlfn.SWITCH(MID(Data!F64, 3, 3), "JAN", 1, "FEB", 2, "MAR", 3, "APR", 4, "MAY", 5, "JUN", 6, "JUL", 7, "AUG", 8, "SEP", 9, "OCT", 10, "NOV", 11, "DEC", 12), LEFT(Data!F64, 2)))</f>
        <v>45503</v>
      </c>
      <c r="G64" t="str">
        <f>IF(ISBLANK(Data!G64), "", Data!G64)</f>
        <v>TUE</v>
      </c>
      <c r="H64" t="str">
        <f>IF(ISBLANK(Data!H64), "", Data!H64)</f>
        <v>WI</v>
      </c>
      <c r="I64" t="str">
        <f>IF(ISBLANK(Data!I64), "", Data!I64)</f>
        <v>B</v>
      </c>
      <c r="J64" t="str">
        <f>IF(ISBLANK(Data!J64), "", Data!J64)</f>
        <v>TOS</v>
      </c>
      <c r="K64" s="2" cm="1">
        <f t="array" ref="K64">IF(ISBLANK(Data!K64), "", DATE(2000 + RIGHT(Data!K64, 2), _xlfn.SWITCH(MID(Data!K64, 3, 3), "JAN", 1, "FEB", 2, "MAR", 3, "APR", 4, "MAY", 5, "JUN", 6, "JUL", 7, "AUG", 8, "SEP", 9, "OCT", 10, "NOV", 11, "DEC", 12), LEFT(Data!K64, 2)))</f>
        <v>45510</v>
      </c>
      <c r="L64" t="str">
        <f>IF(ISBLANK(Data!L64), "", Data!L64)</f>
        <v>TUE</v>
      </c>
      <c r="M64" t="str">
        <f>IF(ISBLANK(Data!M64), "", Data!M64)</f>
        <v>MARCHIONI,ERIC</v>
      </c>
      <c r="N64" t="str">
        <f>IF(ISBLANK(Data!N64), "", Data!N64)</f>
        <v>LJ</v>
      </c>
      <c r="O64" s="2" cm="1">
        <f t="array" ref="O64">IF(ISBLANK(Data!O64), "", DATE(2000 + RIGHT(Data!O64, 2), _xlfn.SWITCH(MID(Data!O64, 3, 3), "JAN", 1, "FEB", 2, "MAR", 3, "APR", 4, "MAY", 5, "JUN", 6, "JUL", 7, "AUG", 8, "SEP", 9, "OCT", 10, "NOV", 11, "DEC", 12), LEFT(Data!O64, 2)))</f>
        <v>69034</v>
      </c>
      <c r="P64" t="str">
        <f>IF(ISBLANK(Data!P64), "", Data!P64)</f>
        <v>1XX1</v>
      </c>
      <c r="Q64" t="str">
        <f>IF(ISBLANK(Data!Q64), "", Data!Q64)</f>
        <v>740486635</v>
      </c>
      <c r="R64" t="str">
        <f>IF(ISBLANK(Data!R64), "", Data!R64)</f>
        <v>AV868109400002TE37110895</v>
      </c>
      <c r="S64" t="str">
        <f>IF(ISBLANK(Data!S64), "", Data!S64)</f>
        <v>CH</v>
      </c>
      <c r="T64" s="1" t="str">
        <f>IF(ISBLANK(Data!T64),"",(Data!T64))</f>
        <v/>
      </c>
      <c r="U64" t="str">
        <f>IF(ISBLANK(Data!U64), "", Data!U64)</f>
        <v/>
      </c>
      <c r="V64" t="str">
        <f>IF(ISBLANK(Data!V64), "", Data!V64)</f>
        <v/>
      </c>
      <c r="W64" t="str">
        <f>IF(ISBLANK(Data!W64), "", Data!W64)</f>
        <v/>
      </c>
      <c r="X64" t="str">
        <f>IF(ISBLANK(Data!X64), "", Data!X64)</f>
        <v/>
      </c>
      <c r="Y64" t="str">
        <f>IF(ISBLANK(Data!Y64), "", Data!Y64)</f>
        <v/>
      </c>
      <c r="Z64" t="str">
        <f>IF(ISBLANK(Data!Z64), "", Data!Z64)</f>
        <v>T/0151196Q/P/T6</v>
      </c>
      <c r="AA64" t="str">
        <f>IF(ISBLANK(Data!AA64), "", Data!AA64)</f>
        <v>+33695336569</v>
      </c>
      <c r="AB64" t="str">
        <f>IF(ISBLANK(Data!AB64), "", Data!AB64)</f>
        <v/>
      </c>
      <c r="AC64" t="str">
        <f>IF(ISBLANK(Data!AC64), "", Data!AC64)</f>
        <v>M308101</v>
      </c>
      <c r="AD64" t="str">
        <f>IF(ISBLANK(Data!AD64), "", Data!AD64)</f>
        <v/>
      </c>
      <c r="AE64" t="str">
        <f>IF(ISBLANK(Data!AE64), "", Data!AE64)</f>
        <v/>
      </c>
      <c r="AF64" s="7">
        <f>IF(ISBLANK(Data!AF64), 0, _xlfn.NUMBERVALUE(SUBSTITUTE(Data!AF64, ".", ",")))</f>
        <v>553.83000000000004</v>
      </c>
      <c r="AG64" t="str">
        <f>IF(ISBLANK(Data!AG64), "", Data!AG64)</f>
        <v>EUR</v>
      </c>
      <c r="AH64" s="6">
        <f>IF(ISBLANK(Data!AH64), 0, _xlfn.NUMBERVALUE(SUBSTITUTE(Data!AH64, ".", ",")))</f>
        <v>553.22</v>
      </c>
      <c r="AI64" s="7">
        <f>IF(ISBLANK(Data!AI64), "", _xlfn.NUMBERVALUE(SUBSTITUTE(Data!AI64, ".", ",")))</f>
        <v>12000</v>
      </c>
      <c r="AJ64" s="7">
        <f>IF(ISBLANK(Data!AJ64), "", _xlfn.NUMBERVALUE(SUBSTITUTE(Data!AJ64, ".", ",")))</f>
        <v>12000</v>
      </c>
      <c r="AK64" s="7" t="str">
        <f>IF(ISBLANK(Data!AK64), "", _xlfn.NUMBERVALUE(SUBSTITUTE(Data!AK64, ".", ",")))</f>
        <v/>
      </c>
      <c r="AL64">
        <f>IF(ISBLANK(Data!AL64), "", Data!AL64)</f>
        <v>0</v>
      </c>
      <c r="AM64" s="15">
        <f>Table2[[#This Row],[DATE_IN]]-Table2[[#This Row],[DATE_OUT]]</f>
        <v>7</v>
      </c>
      <c r="AN64" s="7" t="str">
        <f>IF(MID(RIGHT(Table2[[#This Row],[ADDR3]],3),1,1)=",",RIGHT(Table2[[#This Row],[ADDR3]],2),"")</f>
        <v/>
      </c>
      <c r="AO64" s="7" t="str">
        <f>MID(Table2[[#This Row],[RES]],11,2)</f>
        <v>FR</v>
      </c>
      <c r="AP64" s="7">
        <f>_xlfn.XLOOKUP(AG64,Table3[CURRENCY],Table3[CONVERSION RATE],0)*Table2[[#This Row],[ORIGINAL PRICE]]</f>
        <v>6622.0434000000005</v>
      </c>
      <c r="AQ64" s="7">
        <f>_xlfn.XLOOKUP(AG64,Table3[CURRENCY],Table3[CONVERSION RATE],0)*Table2[[#This Row],[ORIGINAL PREPAYMENT]]</f>
        <v>6629.3451000000005</v>
      </c>
      <c r="AR64" s="7"/>
      <c r="AS64" s="15"/>
    </row>
    <row r="65" spans="1:45" x14ac:dyDescent="0.25">
      <c r="A65" t="str">
        <f>IF(ISBLANK(Data!A65), "", Data!A65)</f>
        <v>A</v>
      </c>
      <c r="B65" s="2" cm="1">
        <f t="array" ref="B65">IF(ISBLANK(Data!B65), "", DATE(2000 + RIGHT(Data!B65, 2), _xlfn.SWITCH(MID(Data!B65, 3, 3), "JAN", 1, "FEB", 2, "MAR", 3, "APR", 4, "MAY", 5, "JUN", 6, "JUL", 7, "AUG", 8, "SEP", 9, "OCT", 10, "NOV", 11, "DEC", 12), LEFT(Data!B65, 2)))</f>
        <v>45325</v>
      </c>
      <c r="C65" t="str">
        <f>IF(ISBLANK(Data!C65), "", Data!C65)</f>
        <v>3769-2646-DE-5</v>
      </c>
      <c r="D65" t="str">
        <f>IF(ISBLANK(Data!D65), "", Data!D65)</f>
        <v/>
      </c>
      <c r="E65" t="str">
        <f>IF(ISBLANK(Data!E65), "", Data!E65)</f>
        <v>TOS</v>
      </c>
      <c r="F65" s="2" cm="1">
        <f t="array" ref="F65">IF(ISBLANK(Data!F65), "", DATE(2000 + RIGHT(Data!F65, 2), _xlfn.SWITCH(MID(Data!F65, 3, 3), "JAN", 1, "FEB", 2, "MAR", 3, "APR", 4, "MAY", 5, "JUN", 6, "JUL", 7, "AUG", 8, "SEP", 9, "OCT", 10, "NOV", 11, "DEC", 12), LEFT(Data!F65, 2)))</f>
        <v>45503</v>
      </c>
      <c r="G65" t="str">
        <f>IF(ISBLANK(Data!G65), "", Data!G65)</f>
        <v>TUE</v>
      </c>
      <c r="H65" t="str">
        <f>IF(ISBLANK(Data!H65), "", Data!H65)</f>
        <v>WI</v>
      </c>
      <c r="I65" t="str">
        <f>IF(ISBLANK(Data!I65), "", Data!I65)</f>
        <v>E</v>
      </c>
      <c r="J65" t="str">
        <f>IF(ISBLANK(Data!J65), "", Data!J65)</f>
        <v>TOS</v>
      </c>
      <c r="K65" s="2" cm="1">
        <f t="array" ref="K65">IF(ISBLANK(Data!K65), "", DATE(2000 + RIGHT(Data!K65, 2), _xlfn.SWITCH(MID(Data!K65, 3, 3), "JAN", 1, "FEB", 2, "MAR", 3, "APR", 4, "MAY", 5, "JUN", 6, "JUL", 7, "AUG", 8, "SEP", 9, "OCT", 10, "NOV", 11, "DEC", 12), LEFT(Data!K65, 2)))</f>
        <v>45513</v>
      </c>
      <c r="L65" t="str">
        <f>IF(ISBLANK(Data!L65), "", Data!L65)</f>
        <v>FRI</v>
      </c>
      <c r="M65" t="str">
        <f>IF(ISBLANK(Data!M65), "", Data!M65)</f>
        <v>ALTFELDER,DR FELIX</v>
      </c>
      <c r="N65" t="str">
        <f>IF(ISBLANK(Data!N65), "", Data!N65)</f>
        <v>LJ</v>
      </c>
      <c r="O65" s="2" cm="1">
        <f t="array" ref="O65">IF(ISBLANK(Data!O65), "", DATE(2000 + RIGHT(Data!O65, 2), _xlfn.SWITCH(MID(Data!O65, 3, 3), "JAN", 1, "FEB", 2, "MAR", 3, "APR", 4, "MAY", 5, "JUN", 6, "JUL", 7, "AUG", 8, "SEP", 9, "OCT", 10, "NOV", 11, "DEC", 12), LEFT(Data!O65, 2)))</f>
        <v>70860</v>
      </c>
      <c r="P65" t="str">
        <f>IF(ISBLANK(Data!P65), "", Data!P65)</f>
        <v>1XX1</v>
      </c>
      <c r="Q65" t="str">
        <f>IF(ISBLANK(Data!Q65), "", Data!Q65)</f>
        <v>759587564</v>
      </c>
      <c r="R65" t="str">
        <f>IF(ISBLANK(Data!R65), "", Data!R65)</f>
        <v>AV868109400002TE37692646</v>
      </c>
      <c r="S65" t="str">
        <f>IF(ISBLANK(Data!S65), "", Data!S65)</f>
        <v>CH</v>
      </c>
      <c r="T65" s="1" t="str">
        <f>IF(ISBLANK(Data!T65),"",(Data!T65))</f>
        <v/>
      </c>
      <c r="U65" t="str">
        <f>IF(ISBLANK(Data!U65), "", Data!U65)</f>
        <v/>
      </c>
      <c r="V65" t="str">
        <f>IF(ISBLANK(Data!V65), "", Data!V65)</f>
        <v/>
      </c>
      <c r="W65" t="str">
        <f>IF(ISBLANK(Data!W65), "", Data!W65)</f>
        <v/>
      </c>
      <c r="X65" t="str">
        <f>IF(ISBLANK(Data!X65), "", Data!X65)</f>
        <v/>
      </c>
      <c r="Y65" t="str">
        <f>IF(ISBLANK(Data!Y65), "", Data!Y65)</f>
        <v/>
      </c>
      <c r="Z65" t="str">
        <f>IF(ISBLANK(Data!Z65), "", Data!Z65)</f>
        <v>T/0151196Q/P/T6</v>
      </c>
      <c r="AA65" t="str">
        <f>IF(ISBLANK(Data!AA65), "", Data!AA65)</f>
        <v>004982199949983</v>
      </c>
      <c r="AB65" t="str">
        <f>IF(ISBLANK(Data!AB65), "", Data!AB65)</f>
        <v>ADD/</v>
      </c>
      <c r="AC65" t="str">
        <f>IF(ISBLANK(Data!AC65), "", Data!AC65)</f>
        <v>M308101</v>
      </c>
      <c r="AD65" t="str">
        <f>IF(ISBLANK(Data!AD65), "", Data!AD65)</f>
        <v/>
      </c>
      <c r="AE65" t="str">
        <f>IF(ISBLANK(Data!AE65), "", Data!AE65)</f>
        <v/>
      </c>
      <c r="AF65" s="7">
        <f>IF(ISBLANK(Data!AF65), 0, _xlfn.NUMBERVALUE(SUBSTITUTE(Data!AF65, ".", ",")))</f>
        <v>1117.51</v>
      </c>
      <c r="AG65" t="str">
        <f>IF(ISBLANK(Data!AG65), "", Data!AG65)</f>
        <v>EUR</v>
      </c>
      <c r="AH65" s="6">
        <f>IF(ISBLANK(Data!AH65), 0, _xlfn.NUMBERVALUE(SUBSTITUTE(Data!AH65, ".", ",")))</f>
        <v>1116.76</v>
      </c>
      <c r="AI65" s="7">
        <f>IF(ISBLANK(Data!AI65), "", _xlfn.NUMBERVALUE(SUBSTITUTE(Data!AI65, ".", ",")))</f>
        <v>12000</v>
      </c>
      <c r="AJ65" s="7">
        <f>IF(ISBLANK(Data!AJ65), "", _xlfn.NUMBERVALUE(SUBSTITUTE(Data!AJ65, ".", ",")))</f>
        <v>12000</v>
      </c>
      <c r="AK65" s="7" t="str">
        <f>IF(ISBLANK(Data!AK65), "", _xlfn.NUMBERVALUE(SUBSTITUTE(Data!AK65, ".", ",")))</f>
        <v/>
      </c>
      <c r="AL65">
        <f>IF(ISBLANK(Data!AL65), "", Data!AL65)</f>
        <v>0</v>
      </c>
      <c r="AM65" s="15">
        <f>Table2[[#This Row],[DATE_IN]]-Table2[[#This Row],[DATE_OUT]]</f>
        <v>10</v>
      </c>
      <c r="AN65" s="7" t="str">
        <f>IF(MID(RIGHT(Table2[[#This Row],[ADDR3]],3),1,1)=",",RIGHT(Table2[[#This Row],[ADDR3]],2),"")</f>
        <v/>
      </c>
      <c r="AO65" s="7" t="str">
        <f>MID(Table2[[#This Row],[RES]],11,2)</f>
        <v>DE</v>
      </c>
      <c r="AP65" s="7">
        <f>_xlfn.XLOOKUP(AG65,Table3[CURRENCY],Table3[CONVERSION RATE],0)*Table2[[#This Row],[ORIGINAL PRICE]]</f>
        <v>13367.617200000001</v>
      </c>
      <c r="AQ65" s="7">
        <f>_xlfn.XLOOKUP(AG65,Table3[CURRENCY],Table3[CONVERSION RATE],0)*Table2[[#This Row],[ORIGINAL PREPAYMENT]]</f>
        <v>13376.594700000001</v>
      </c>
      <c r="AR65" s="7"/>
      <c r="AS65" s="15"/>
    </row>
    <row r="66" spans="1:45" x14ac:dyDescent="0.25">
      <c r="A66" t="str">
        <f>IF(ISBLANK(Data!A66), "", Data!A66)</f>
        <v>A</v>
      </c>
      <c r="B66" s="2" cm="1">
        <f t="array" ref="B66">IF(ISBLANK(Data!B66), "", DATE(2000 + RIGHT(Data!B66, 2), _xlfn.SWITCH(MID(Data!B66, 3, 3), "JAN", 1, "FEB", 2, "MAR", 3, "APR", 4, "MAY", 5, "JUN", 6, "JUL", 7, "AUG", 8, "SEP", 9, "OCT", 10, "NOV", 11, "DEC", 12), LEFT(Data!B66, 2)))</f>
        <v>45357</v>
      </c>
      <c r="C66" t="str">
        <f>IF(ISBLANK(Data!C66), "", Data!C66)</f>
        <v>4073-4786-NO-1</v>
      </c>
      <c r="D66" t="str">
        <f>IF(ISBLANK(Data!D66), "", Data!D66)</f>
        <v/>
      </c>
      <c r="E66" t="str">
        <f>IF(ISBLANK(Data!E66), "", Data!E66)</f>
        <v>TOS</v>
      </c>
      <c r="F66" s="2" cm="1">
        <f t="array" ref="F66">IF(ISBLANK(Data!F66), "", DATE(2000 + RIGHT(Data!F66, 2), _xlfn.SWITCH(MID(Data!F66, 3, 3), "JAN", 1, "FEB", 2, "MAR", 3, "APR", 4, "MAY", 5, "JUN", 6, "JUL", 7, "AUG", 8, "SEP", 9, "OCT", 10, "NOV", 11, "DEC", 12), LEFT(Data!F66, 2)))</f>
        <v>45503</v>
      </c>
      <c r="G66" t="str">
        <f>IF(ISBLANK(Data!G66), "", Data!G66)</f>
        <v>TUE</v>
      </c>
      <c r="H66" t="str">
        <f>IF(ISBLANK(Data!H66), "", Data!H66)</f>
        <v/>
      </c>
      <c r="I66" t="str">
        <f>IF(ISBLANK(Data!I66), "", Data!I66)</f>
        <v>H</v>
      </c>
      <c r="J66" t="str">
        <f>IF(ISBLANK(Data!J66), "", Data!J66)</f>
        <v>TOS</v>
      </c>
      <c r="K66" s="2" cm="1">
        <f t="array" ref="K66">IF(ISBLANK(Data!K66), "", DATE(2000 + RIGHT(Data!K66, 2), _xlfn.SWITCH(MID(Data!K66, 3, 3), "JAN", 1, "FEB", 2, "MAR", 3, "APR", 4, "MAY", 5, "JUN", 6, "JUL", 7, "AUG", 8, "SEP", 9, "OCT", 10, "NOV", 11, "DEC", 12), LEFT(Data!K66, 2)))</f>
        <v>45512</v>
      </c>
      <c r="L66" t="str">
        <f>IF(ISBLANK(Data!L66), "", Data!L66)</f>
        <v>THU</v>
      </c>
      <c r="M66" t="str">
        <f>IF(ISBLANK(Data!M66), "", Data!M66)</f>
        <v>STANDAL,RITA</v>
      </c>
      <c r="N66" t="str">
        <f>IF(ISBLANK(Data!N66), "", Data!N66)</f>
        <v>JG</v>
      </c>
      <c r="O66" s="2" t="str" cm="1">
        <f t="array" ref="O66">IF(ISBLANK(Data!O66), "", DATE(2000 + RIGHT(Data!O66, 2), _xlfn.SWITCH(MID(Data!O66, 3, 3), "JAN", 1, "FEB", 2, "MAR", 3, "APR", 4, "MAY", 5, "JUN", 6, "JUL", 7, "AUG", 8, "SEP", 9, "OCT", 10, "NOV", 11, "DEC", 12), LEFT(Data!O66, 2)))</f>
        <v/>
      </c>
      <c r="P66" t="str">
        <f>IF(ISBLANK(Data!P66), "", Data!P66)</f>
        <v>1XX1</v>
      </c>
      <c r="Q66" t="str">
        <f>IF(ISBLANK(Data!Q66), "", Data!Q66)</f>
        <v/>
      </c>
      <c r="R66" t="str">
        <f>IF(ISBLANK(Data!R66), "", Data!R66)</f>
        <v/>
      </c>
      <c r="S66" t="str">
        <f>IF(ISBLANK(Data!S66), "", Data!S66)</f>
        <v/>
      </c>
      <c r="T66" s="1" t="str">
        <f>IF(ISBLANK(Data!T66),"",(Data!T66))</f>
        <v/>
      </c>
      <c r="U66" t="str">
        <f>IF(ISBLANK(Data!U66), "", Data!U66)</f>
        <v/>
      </c>
      <c r="V66" t="str">
        <f>IF(ISBLANK(Data!V66), "", Data!V66)</f>
        <v>HARESTIEN 49</v>
      </c>
      <c r="W66" t="str">
        <f>IF(ISBLANK(Data!W66), "", Data!W66)</f>
        <v/>
      </c>
      <c r="X66" t="str">
        <f>IF(ISBLANK(Data!X66), "", Data!X66)</f>
        <v>1615,FREDRIKSTAD           ,NO</v>
      </c>
      <c r="Y66" t="str">
        <f>IF(ISBLANK(Data!Y66), "", Data!Y66)</f>
        <v/>
      </c>
      <c r="Z66" t="str">
        <f>IF(ISBLANK(Data!Z66), "", Data!Z66)</f>
        <v>P/U7</v>
      </c>
      <c r="AA66" t="str">
        <f>IF(ISBLANK(Data!AA66), "", Data!AA66)</f>
        <v>41432652</v>
      </c>
      <c r="AB66" t="str">
        <f>IF(ISBLANK(Data!AB66), "", Data!AB66)</f>
        <v/>
      </c>
      <c r="AC66" t="str">
        <f>IF(ISBLANK(Data!AC66), "", Data!AC66)</f>
        <v>W330405</v>
      </c>
      <c r="AD66" t="str">
        <f>IF(ISBLANK(Data!AD66), "", Data!AD66)</f>
        <v/>
      </c>
      <c r="AE66" t="str">
        <f>IF(ISBLANK(Data!AE66), "", Data!AE66)</f>
        <v/>
      </c>
      <c r="AF66" s="7">
        <f>IF(ISBLANK(Data!AF66), 0, _xlfn.NUMBERVALUE(SUBSTITUTE(Data!AF66, ".", ",")))</f>
        <v>0</v>
      </c>
      <c r="AG66" t="str">
        <f>IF(ISBLANK(Data!AG66), "", Data!AG66)</f>
        <v>NKR</v>
      </c>
      <c r="AH66" s="6">
        <f>IF(ISBLANK(Data!AH66), 0, _xlfn.NUMBERVALUE(SUBSTITUTE(Data!AH66, ".", ",")))</f>
        <v>13754.14</v>
      </c>
      <c r="AI66" s="7">
        <f>IF(ISBLANK(Data!AI66), "", _xlfn.NUMBERVALUE(SUBSTITUTE(Data!AI66, ".", ",")))</f>
        <v>12000</v>
      </c>
      <c r="AJ66" s="7">
        <f>IF(ISBLANK(Data!AJ66), "", _xlfn.NUMBERVALUE(SUBSTITUTE(Data!AJ66, ".", ",")))</f>
        <v>12000</v>
      </c>
      <c r="AK66" s="7" t="str">
        <f>IF(ISBLANK(Data!AK66), "", _xlfn.NUMBERVALUE(SUBSTITUTE(Data!AK66, ".", ",")))</f>
        <v/>
      </c>
      <c r="AL66">
        <f>IF(ISBLANK(Data!AL66), "", Data!AL66)</f>
        <v>0</v>
      </c>
      <c r="AM66" s="15">
        <f>Table2[[#This Row],[DATE_IN]]-Table2[[#This Row],[DATE_OUT]]</f>
        <v>9</v>
      </c>
      <c r="AN66" s="7" t="str">
        <f>IF(MID(RIGHT(Table2[[#This Row],[ADDR3]],3),1,1)=",",RIGHT(Table2[[#This Row],[ADDR3]],2),"")</f>
        <v>NO</v>
      </c>
      <c r="AO66" s="7" t="str">
        <f>MID(Table2[[#This Row],[RES]],11,2)</f>
        <v>NO</v>
      </c>
      <c r="AP66" s="7">
        <f>_xlfn.XLOOKUP(AG66,Table3[CURRENCY],Table3[CONVERSION RATE],0)*Table2[[#This Row],[ORIGINAL PRICE]]</f>
        <v>13754.14</v>
      </c>
      <c r="AQ66" s="7">
        <f>_xlfn.XLOOKUP(AG66,Table3[CURRENCY],Table3[CONVERSION RATE],0)*Table2[[#This Row],[ORIGINAL PREPAYMENT]]</f>
        <v>0</v>
      </c>
      <c r="AR66" s="7"/>
      <c r="AS66" s="15"/>
    </row>
    <row r="67" spans="1:45" x14ac:dyDescent="0.25">
      <c r="A67" t="str">
        <f>IF(ISBLANK(Data!A67), "", Data!A67)</f>
        <v>A</v>
      </c>
      <c r="B67" s="2" cm="1">
        <f t="array" ref="B67">IF(ISBLANK(Data!B67), "", DATE(2000 + RIGHT(Data!B67, 2), _xlfn.SWITCH(MID(Data!B67, 3, 3), "JAN", 1, "FEB", 2, "MAR", 3, "APR", 4, "MAY", 5, "JUN", 6, "JUL", 7, "AUG", 8, "SEP", 9, "OCT", 10, "NOV", 11, "DEC", 12), LEFT(Data!B67, 2)))</f>
        <v>45471</v>
      </c>
      <c r="C67" t="str">
        <f>IF(ISBLANK(Data!C67), "", Data!C67)</f>
        <v>0177-8555-GB-2</v>
      </c>
      <c r="D67" t="str">
        <f>IF(ISBLANK(Data!D67), "", Data!D67)</f>
        <v/>
      </c>
      <c r="E67" t="str">
        <f>IF(ISBLANK(Data!E67), "", Data!E67)</f>
        <v>TOS</v>
      </c>
      <c r="F67" s="2" cm="1">
        <f t="array" ref="F67">IF(ISBLANK(Data!F67), "", DATE(2000 + RIGHT(Data!F67, 2), _xlfn.SWITCH(MID(Data!F67, 3, 3), "JAN", 1, "FEB", 2, "MAR", 3, "APR", 4, "MAY", 5, "JUN", 6, "JUL", 7, "AUG", 8, "SEP", 9, "OCT", 10, "NOV", 11, "DEC", 12), LEFT(Data!F67, 2)))</f>
        <v>45504</v>
      </c>
      <c r="G67" t="str">
        <f>IF(ISBLANK(Data!G67), "", Data!G67)</f>
        <v>WED</v>
      </c>
      <c r="H67" t="str">
        <f>IF(ISBLANK(Data!H67), "", Data!H67)</f>
        <v>WI</v>
      </c>
      <c r="I67" t="str">
        <f>IF(ISBLANK(Data!I67), "", Data!I67)</f>
        <v>D</v>
      </c>
      <c r="J67" t="str">
        <f>IF(ISBLANK(Data!J67), "", Data!J67)</f>
        <v>TOS</v>
      </c>
      <c r="K67" s="2" cm="1">
        <f t="array" ref="K67">IF(ISBLANK(Data!K67), "", DATE(2000 + RIGHT(Data!K67, 2), _xlfn.SWITCH(MID(Data!K67, 3, 3), "JAN", 1, "FEB", 2, "MAR", 3, "APR", 4, "MAY", 5, "JUN", 6, "JUL", 7, "AUG", 8, "SEP", 9, "OCT", 10, "NOV", 11, "DEC", 12), LEFT(Data!K67, 2)))</f>
        <v>45509</v>
      </c>
      <c r="L67" t="str">
        <f>IF(ISBLANK(Data!L67), "", Data!L67)</f>
        <v>MON</v>
      </c>
      <c r="M67" t="str">
        <f>IF(ISBLANK(Data!M67), "", Data!M67)</f>
        <v>CHADBURN,MATT</v>
      </c>
      <c r="N67" t="str">
        <f>IF(ISBLANK(Data!N67), "", Data!N67)</f>
        <v>MM</v>
      </c>
      <c r="O67" s="2" cm="1">
        <f t="array" ref="O67">IF(ISBLANK(Data!O67), "", DATE(2000 + RIGHT(Data!O67, 2), _xlfn.SWITCH(MID(Data!O67, 3, 3), "JAN", 1, "FEB", 2, "MAR", 3, "APR", 4, "MAY", 5, "JUN", 6, "JUL", 7, "AUG", 8, "SEP", 9, "OCT", 10, "NOV", 11, "DEC", 12), LEFT(Data!O67, 2)))</f>
        <v>70860</v>
      </c>
      <c r="P67" t="str">
        <f>IF(ISBLANK(Data!P67), "", Data!P67)</f>
        <v>1XX1</v>
      </c>
      <c r="Q67" t="str">
        <f>IF(ISBLANK(Data!Q67), "", Data!Q67)</f>
        <v>746793334</v>
      </c>
      <c r="R67" t="str">
        <f>IF(ISBLANK(Data!R67), "", Data!R67)</f>
        <v>AV868109160002TE01778555</v>
      </c>
      <c r="S67" t="str">
        <f>IF(ISBLANK(Data!S67), "", Data!S67)</f>
        <v>CH</v>
      </c>
      <c r="T67" s="1" t="str">
        <f>IF(ISBLANK(Data!T67),"",(Data!T67))</f>
        <v/>
      </c>
      <c r="U67" t="str">
        <f>IF(ISBLANK(Data!U67), "", Data!U67)</f>
        <v/>
      </c>
      <c r="V67" t="str">
        <f>IF(ISBLANK(Data!V67), "", Data!V67)</f>
        <v/>
      </c>
      <c r="W67" t="str">
        <f>IF(ISBLANK(Data!W67), "", Data!W67)</f>
        <v/>
      </c>
      <c r="X67" t="str">
        <f>IF(ISBLANK(Data!X67), "", Data!X67)</f>
        <v/>
      </c>
      <c r="Y67" t="str">
        <f>IF(ISBLANK(Data!Y67), "", Data!Y67)</f>
        <v/>
      </c>
      <c r="Z67" t="str">
        <f>IF(ISBLANK(Data!Z67), "", Data!Z67)</f>
        <v>T/0151185Q/P/T6</v>
      </c>
      <c r="AA67" t="str">
        <f>IF(ISBLANK(Data!AA67), "", Data!AA67)</f>
        <v>+447941984151</v>
      </c>
      <c r="AB67" t="str">
        <f>IF(ISBLANK(Data!AB67), "", Data!AB67)</f>
        <v>ADD/</v>
      </c>
      <c r="AC67" t="str">
        <f>IF(ISBLANK(Data!AC67), "", Data!AC67)</f>
        <v>S606700</v>
      </c>
      <c r="AD67" t="str">
        <f>IF(ISBLANK(Data!AD67), "", Data!AD67)</f>
        <v/>
      </c>
      <c r="AE67" t="str">
        <f>IF(ISBLANK(Data!AE67), "", Data!AE67)</f>
        <v/>
      </c>
      <c r="AF67" s="7">
        <f>IF(ISBLANK(Data!AF67), 0, _xlfn.NUMBERVALUE(SUBSTITUTE(Data!AF67, ".", ",")))</f>
        <v>436.03</v>
      </c>
      <c r="AG67" t="str">
        <f>IF(ISBLANK(Data!AG67), "", Data!AG67)</f>
        <v>UKL</v>
      </c>
      <c r="AH67" s="6">
        <f>IF(ISBLANK(Data!AH67), 0, _xlfn.NUMBERVALUE(SUBSTITUTE(Data!AH67, ".", ",")))</f>
        <v>435.38</v>
      </c>
      <c r="AI67" s="7">
        <f>IF(ISBLANK(Data!AI67), "", _xlfn.NUMBERVALUE(SUBSTITUTE(Data!AI67, ".", ",")))</f>
        <v>12000</v>
      </c>
      <c r="AJ67" s="7">
        <f>IF(ISBLANK(Data!AJ67), "", _xlfn.NUMBERVALUE(SUBSTITUTE(Data!AJ67, ".", ",")))</f>
        <v>12000</v>
      </c>
      <c r="AK67" s="7" t="str">
        <f>IF(ISBLANK(Data!AK67), "", _xlfn.NUMBERVALUE(SUBSTITUTE(Data!AK67, ".", ",")))</f>
        <v/>
      </c>
      <c r="AL67">
        <f>IF(ISBLANK(Data!AL67), "", Data!AL67)</f>
        <v>0</v>
      </c>
      <c r="AM67" s="15">
        <f>Table2[[#This Row],[DATE_IN]]-Table2[[#This Row],[DATE_OUT]]</f>
        <v>5</v>
      </c>
      <c r="AN67" s="7" t="str">
        <f>IF(MID(RIGHT(Table2[[#This Row],[ADDR3]],3),1,1)=",",RIGHT(Table2[[#This Row],[ADDR3]],2),"")</f>
        <v/>
      </c>
      <c r="AO67" s="7" t="str">
        <f>MID(Table2[[#This Row],[RES]],11,2)</f>
        <v>GB</v>
      </c>
      <c r="AP67" s="7">
        <f>_xlfn.XLOOKUP(AG67,Table3[CURRENCY],Table3[CONVERSION RATE],0)*Table2[[#This Row],[ORIGINAL PRICE]]</f>
        <v>6204.165</v>
      </c>
      <c r="AQ67" s="7">
        <f>_xlfn.XLOOKUP(AG67,Table3[CURRENCY],Table3[CONVERSION RATE],0)*Table2[[#This Row],[ORIGINAL PREPAYMENT]]</f>
        <v>6213.4274999999998</v>
      </c>
      <c r="AR67" s="7"/>
      <c r="AS67" s="15"/>
    </row>
    <row r="68" spans="1:45" x14ac:dyDescent="0.25">
      <c r="A68" t="str">
        <f>IF(ISBLANK(Data!A68), "", Data!A68)</f>
        <v>A</v>
      </c>
      <c r="B68" s="2" cm="1">
        <f t="array" ref="B68">IF(ISBLANK(Data!B68), "", DATE(2000 + RIGHT(Data!B68, 2), _xlfn.SWITCH(MID(Data!B68, 3, 3), "JAN", 1, "FEB", 2, "MAR", 3, "APR", 4, "MAY", 5, "JUN", 6, "JUL", 7, "AUG", 8, "SEP", 9, "OCT", 10, "NOV", 11, "DEC", 12), LEFT(Data!B68, 2)))</f>
        <v>45474</v>
      </c>
      <c r="C68" t="str">
        <f>IF(ISBLANK(Data!C68), "", Data!C68)</f>
        <v>0196-7965-IT-6</v>
      </c>
      <c r="D68" t="str">
        <f>IF(ISBLANK(Data!D68), "", Data!D68)</f>
        <v/>
      </c>
      <c r="E68" t="str">
        <f>IF(ISBLANK(Data!E68), "", Data!E68)</f>
        <v>TOS</v>
      </c>
      <c r="F68" s="2" cm="1">
        <f t="array" ref="F68">IF(ISBLANK(Data!F68), "", DATE(2000 + RIGHT(Data!F68, 2), _xlfn.SWITCH(MID(Data!F68, 3, 3), "JAN", 1, "FEB", 2, "MAR", 3, "APR", 4, "MAY", 5, "JUN", 6, "JUL", 7, "AUG", 8, "SEP", 9, "OCT", 10, "NOV", 11, "DEC", 12), LEFT(Data!F68, 2)))</f>
        <v>45504</v>
      </c>
      <c r="G68" t="str">
        <f>IF(ISBLANK(Data!G68), "", Data!G68)</f>
        <v>WED</v>
      </c>
      <c r="H68" t="str">
        <f>IF(ISBLANK(Data!H68), "", Data!H68)</f>
        <v>DY382</v>
      </c>
      <c r="I68" t="str">
        <f>IF(ISBLANK(Data!I68), "", Data!I68)</f>
        <v>D</v>
      </c>
      <c r="J68" t="str">
        <f>IF(ISBLANK(Data!J68), "", Data!J68)</f>
        <v>TOS</v>
      </c>
      <c r="K68" s="2" cm="1">
        <f t="array" ref="K68">IF(ISBLANK(Data!K68), "", DATE(2000 + RIGHT(Data!K68, 2), _xlfn.SWITCH(MID(Data!K68, 3, 3), "JAN", 1, "FEB", 2, "MAR", 3, "APR", 4, "MAY", 5, "JUN", 6, "JUL", 7, "AUG", 8, "SEP", 9, "OCT", 10, "NOV", 11, "DEC", 12), LEFT(Data!K68, 2)))</f>
        <v>45513</v>
      </c>
      <c r="L68" t="str">
        <f>IF(ISBLANK(Data!L68), "", Data!L68)</f>
        <v>FRI</v>
      </c>
      <c r="M68" t="str">
        <f>IF(ISBLANK(Data!M68), "", Data!M68)</f>
        <v>UBALDINI,CLAUDIOMR</v>
      </c>
      <c r="N68" t="str">
        <f>IF(ISBLANK(Data!N68), "", Data!N68)</f>
        <v>LJ</v>
      </c>
      <c r="O68" s="2" t="str" cm="1">
        <f t="array" ref="O68">IF(ISBLANK(Data!O68), "", DATE(2000 + RIGHT(Data!O68, 2), _xlfn.SWITCH(MID(Data!O68, 3, 3), "JAN", 1, "FEB", 2, "MAR", 3, "APR", 4, "MAY", 5, "JUN", 6, "JUL", 7, "AUG", 8, "SEP", 9, "OCT", 10, "NOV", 11, "DEC", 12), LEFT(Data!O68, 2)))</f>
        <v/>
      </c>
      <c r="P68" t="str">
        <f>IF(ISBLANK(Data!P68), "", Data!P68)</f>
        <v>1XX1</v>
      </c>
      <c r="Q68" t="str">
        <f>IF(ISBLANK(Data!Q68), "", Data!Q68)</f>
        <v>25709677</v>
      </c>
      <c r="R68" t="str">
        <f>IF(ISBLANK(Data!R68), "", Data!R68)</f>
        <v>AV870136900004TE01967965</v>
      </c>
      <c r="S68" t="str">
        <f>IF(ISBLANK(Data!S68), "", Data!S68)</f>
        <v>CH</v>
      </c>
      <c r="T68" s="1" t="str">
        <f>IF(ISBLANK(Data!T68),"",(Data!T68))</f>
        <v/>
      </c>
      <c r="U68" t="str">
        <f>IF(ISBLANK(Data!U68), "", Data!U68)</f>
        <v/>
      </c>
      <c r="V68" t="str">
        <f>IF(ISBLANK(Data!V68), "", Data!V68)</f>
        <v/>
      </c>
      <c r="W68" t="str">
        <f>IF(ISBLANK(Data!W68), "", Data!W68)</f>
        <v/>
      </c>
      <c r="X68" t="str">
        <f>IF(ISBLANK(Data!X68), "", Data!X68)</f>
        <v/>
      </c>
      <c r="Y68" t="str">
        <f>IF(ISBLANK(Data!Y68), "", Data!Y68)</f>
        <v/>
      </c>
      <c r="Z68" t="str">
        <f>IF(ISBLANK(Data!Z68), "", Data!Z68)</f>
        <v>T/0118204I/P/AX</v>
      </c>
      <c r="AA68" t="str">
        <f>IF(ISBLANK(Data!AA68), "", Data!AA68)</f>
        <v/>
      </c>
      <c r="AB68" t="str">
        <f>IF(ISBLANK(Data!AB68), "", Data!AB68)</f>
        <v/>
      </c>
      <c r="AC68" t="str">
        <f>IF(ISBLANK(Data!AC68), "", Data!AC68)</f>
        <v>Z008801</v>
      </c>
      <c r="AD68" t="str">
        <f>IF(ISBLANK(Data!AD68), "", Data!AD68)</f>
        <v/>
      </c>
      <c r="AE68" t="str">
        <f>IF(ISBLANK(Data!AE68), "", Data!AE68)</f>
        <v/>
      </c>
      <c r="AF68" s="7">
        <f>IF(ISBLANK(Data!AF68), 0, _xlfn.NUMBERVALUE(SUBSTITUTE(Data!AF68, ".", ",")))</f>
        <v>778.48</v>
      </c>
      <c r="AG68" t="str">
        <f>IF(ISBLANK(Data!AG68), "", Data!AG68)</f>
        <v>EUR</v>
      </c>
      <c r="AH68" s="6">
        <f>IF(ISBLANK(Data!AH68), 0, _xlfn.NUMBERVALUE(SUBSTITUTE(Data!AH68, ".", ",")))</f>
        <v>777.82</v>
      </c>
      <c r="AI68" s="7">
        <f>IF(ISBLANK(Data!AI68), "", _xlfn.NUMBERVALUE(SUBSTITUTE(Data!AI68, ".", ",")))</f>
        <v>12000</v>
      </c>
      <c r="AJ68" s="7">
        <f>IF(ISBLANK(Data!AJ68), "", _xlfn.NUMBERVALUE(SUBSTITUTE(Data!AJ68, ".", ",")))</f>
        <v>12000</v>
      </c>
      <c r="AK68" s="7" t="str">
        <f>IF(ISBLANK(Data!AK68), "", _xlfn.NUMBERVALUE(SUBSTITUTE(Data!AK68, ".", ",")))</f>
        <v/>
      </c>
      <c r="AL68">
        <f>IF(ISBLANK(Data!AL68), "", Data!AL68)</f>
        <v>0</v>
      </c>
      <c r="AM68" s="15">
        <f>Table2[[#This Row],[DATE_IN]]-Table2[[#This Row],[DATE_OUT]]</f>
        <v>9</v>
      </c>
      <c r="AN68" s="7" t="str">
        <f>IF(MID(RIGHT(Table2[[#This Row],[ADDR3]],3),1,1)=",",RIGHT(Table2[[#This Row],[ADDR3]],2),"")</f>
        <v/>
      </c>
      <c r="AO68" s="7" t="str">
        <f>MID(Table2[[#This Row],[RES]],11,2)</f>
        <v>IT</v>
      </c>
      <c r="AP68" s="7">
        <f>_xlfn.XLOOKUP(AG68,Table3[CURRENCY],Table3[CONVERSION RATE],0)*Table2[[#This Row],[ORIGINAL PRICE]]</f>
        <v>9310.5054000000018</v>
      </c>
      <c r="AQ68" s="7">
        <f>_xlfn.XLOOKUP(AG68,Table3[CURRENCY],Table3[CONVERSION RATE],0)*Table2[[#This Row],[ORIGINAL PREPAYMENT]]</f>
        <v>9318.4056</v>
      </c>
      <c r="AR68" s="7"/>
      <c r="AS68" s="15"/>
    </row>
    <row r="69" spans="1:45" x14ac:dyDescent="0.25">
      <c r="A69" t="str">
        <f>IF(ISBLANK(Data!A69), "", Data!A69)</f>
        <v>A</v>
      </c>
      <c r="B69" s="2" cm="1">
        <f t="array" ref="B69">IF(ISBLANK(Data!B69), "", DATE(2000 + RIGHT(Data!B69, 2), _xlfn.SWITCH(MID(Data!B69, 3, 3), "JAN", 1, "FEB", 2, "MAR", 3, "APR", 4, "MAY", 5, "JUN", 6, "JUL", 7, "AUG", 8, "SEP", 9, "OCT", 10, "NOV", 11, "DEC", 12), LEFT(Data!B69, 2)))</f>
        <v>45496</v>
      </c>
      <c r="C69" t="str">
        <f>IF(ISBLANK(Data!C69), "", Data!C69)</f>
        <v>0414-1211-DE-4</v>
      </c>
      <c r="D69" t="str">
        <f>IF(ISBLANK(Data!D69), "", Data!D69)</f>
        <v/>
      </c>
      <c r="E69" t="str">
        <f>IF(ISBLANK(Data!E69), "", Data!E69)</f>
        <v>TOS</v>
      </c>
      <c r="F69" s="2" cm="1">
        <f t="array" ref="F69">IF(ISBLANK(Data!F69), "", DATE(2000 + RIGHT(Data!F69, 2), _xlfn.SWITCH(MID(Data!F69, 3, 3), "JAN", 1, "FEB", 2, "MAR", 3, "APR", 4, "MAY", 5, "JUN", 6, "JUL", 7, "AUG", 8, "SEP", 9, "OCT", 10, "NOV", 11, "DEC", 12), LEFT(Data!F69, 2)))</f>
        <v>45504</v>
      </c>
      <c r="G69" t="str">
        <f>IF(ISBLANK(Data!G69), "", Data!G69)</f>
        <v>WED</v>
      </c>
      <c r="H69" t="str">
        <f>IF(ISBLANK(Data!H69), "", Data!H69)</f>
        <v>EW9250</v>
      </c>
      <c r="I69" t="str">
        <f>IF(ISBLANK(Data!I69), "", Data!I69)</f>
        <v>I</v>
      </c>
      <c r="J69" t="str">
        <f>IF(ISBLANK(Data!J69), "", Data!J69)</f>
        <v>TOS</v>
      </c>
      <c r="K69" s="2" cm="1">
        <f t="array" ref="K69">IF(ISBLANK(Data!K69), "", DATE(2000 + RIGHT(Data!K69, 2), _xlfn.SWITCH(MID(Data!K69, 3, 3), "JAN", 1, "FEB", 2, "MAR", 3, "APR", 4, "MAY", 5, "JUN", 6, "JUL", 7, "AUG", 8, "SEP", 9, "OCT", 10, "NOV", 11, "DEC", 12), LEFT(Data!K69, 2)))</f>
        <v>45507</v>
      </c>
      <c r="L69" t="str">
        <f>IF(ISBLANK(Data!L69), "", Data!L69)</f>
        <v>SAT</v>
      </c>
      <c r="M69" t="str">
        <f>IF(ISBLANK(Data!M69), "", Data!M69)</f>
        <v>JAHRLING,STEPHAN</v>
      </c>
      <c r="N69" t="str">
        <f>IF(ISBLANK(Data!N69), "", Data!N69)</f>
        <v>JV</v>
      </c>
      <c r="O69" s="2" cm="1">
        <f t="array" ref="O69">IF(ISBLANK(Data!O69), "", DATE(2000 + RIGHT(Data!O69, 2), _xlfn.SWITCH(MID(Data!O69, 3, 3), "JAN", 1, "FEB", 2, "MAR", 3, "APR", 4, "MAY", 5, "JUN", 6, "JUL", 7, "AUG", 8, "SEP", 9, "OCT", 10, "NOV", 11, "DEC", 12), LEFT(Data!O69, 2)))</f>
        <v>70860</v>
      </c>
      <c r="P69" t="str">
        <f>IF(ISBLANK(Data!P69), "", Data!P69)</f>
        <v>1XX1</v>
      </c>
      <c r="Q69" t="str">
        <f>IF(ISBLANK(Data!Q69), "", Data!Q69)</f>
        <v>742823287</v>
      </c>
      <c r="R69" t="str">
        <f>IF(ISBLANK(Data!R69), "", Data!R69)</f>
        <v>AV868109400002TE04141211</v>
      </c>
      <c r="S69" t="str">
        <f>IF(ISBLANK(Data!S69), "", Data!S69)</f>
        <v>CH</v>
      </c>
      <c r="T69" s="1" t="str">
        <f>IF(ISBLANK(Data!T69),"",(Data!T69))</f>
        <v/>
      </c>
      <c r="U69" t="str">
        <f>IF(ISBLANK(Data!U69), "", Data!U69)</f>
        <v/>
      </c>
      <c r="V69" t="str">
        <f>IF(ISBLANK(Data!V69), "", Data!V69)</f>
        <v/>
      </c>
      <c r="W69" t="str">
        <f>IF(ISBLANK(Data!W69), "", Data!W69)</f>
        <v/>
      </c>
      <c r="X69" t="str">
        <f>IF(ISBLANK(Data!X69), "", Data!X69)</f>
        <v/>
      </c>
      <c r="Y69" t="str">
        <f>IF(ISBLANK(Data!Y69), "", Data!Y69)</f>
        <v/>
      </c>
      <c r="Z69" t="str">
        <f>IF(ISBLANK(Data!Z69), "", Data!Z69)</f>
        <v>T/0151196Q/P/T6</v>
      </c>
      <c r="AA69" t="str">
        <f>IF(ISBLANK(Data!AA69), "", Data!AA69)</f>
        <v>+49-1727180164</v>
      </c>
      <c r="AB69" t="str">
        <f>IF(ISBLANK(Data!AB69), "", Data!AB69)</f>
        <v/>
      </c>
      <c r="AC69" t="str">
        <f>IF(ISBLANK(Data!AC69), "", Data!AC69)</f>
        <v>S606700</v>
      </c>
      <c r="AD69" t="str">
        <f>IF(ISBLANK(Data!AD69), "", Data!AD69)</f>
        <v/>
      </c>
      <c r="AE69" t="str">
        <f>IF(ISBLANK(Data!AE69), "", Data!AE69)</f>
        <v/>
      </c>
      <c r="AF69" s="7">
        <f>IF(ISBLANK(Data!AF69), 0, _xlfn.NUMBERVALUE(SUBSTITUTE(Data!AF69, ".", ",")))</f>
        <v>283.48</v>
      </c>
      <c r="AG69" t="str">
        <f>IF(ISBLANK(Data!AG69), "", Data!AG69)</f>
        <v>EUR</v>
      </c>
      <c r="AH69" s="6">
        <f>IF(ISBLANK(Data!AH69), 0, _xlfn.NUMBERVALUE(SUBSTITUTE(Data!AH69, ".", ",")))</f>
        <v>283.48</v>
      </c>
      <c r="AI69" s="7">
        <f>IF(ISBLANK(Data!AI69), "", _xlfn.NUMBERVALUE(SUBSTITUTE(Data!AI69, ".", ",")))</f>
        <v>12000</v>
      </c>
      <c r="AJ69" s="7">
        <f>IF(ISBLANK(Data!AJ69), "", _xlfn.NUMBERVALUE(SUBSTITUTE(Data!AJ69, ".", ",")))</f>
        <v>12000</v>
      </c>
      <c r="AK69" s="7" t="str">
        <f>IF(ISBLANK(Data!AK69), "", _xlfn.NUMBERVALUE(SUBSTITUTE(Data!AK69, ".", ",")))</f>
        <v/>
      </c>
      <c r="AL69">
        <f>IF(ISBLANK(Data!AL69), "", Data!AL69)</f>
        <v>0</v>
      </c>
      <c r="AM69" s="15">
        <f>Table2[[#This Row],[DATE_IN]]-Table2[[#This Row],[DATE_OUT]]</f>
        <v>3</v>
      </c>
      <c r="AN69" s="7" t="str">
        <f>IF(MID(RIGHT(Table2[[#This Row],[ADDR3]],3),1,1)=",",RIGHT(Table2[[#This Row],[ADDR3]],2),"")</f>
        <v/>
      </c>
      <c r="AO69" s="7" t="str">
        <f>MID(Table2[[#This Row],[RES]],11,2)</f>
        <v>DE</v>
      </c>
      <c r="AP69" s="7">
        <f>_xlfn.XLOOKUP(AG69,Table3[CURRENCY],Table3[CONVERSION RATE],0)*Table2[[#This Row],[ORIGINAL PRICE]]</f>
        <v>3393.2556000000004</v>
      </c>
      <c r="AQ69" s="7">
        <f>_xlfn.XLOOKUP(AG69,Table3[CURRENCY],Table3[CONVERSION RATE],0)*Table2[[#This Row],[ORIGINAL PREPAYMENT]]</f>
        <v>3393.2556000000004</v>
      </c>
      <c r="AR69" s="7"/>
      <c r="AS69" s="15"/>
    </row>
    <row r="70" spans="1:45" x14ac:dyDescent="0.25">
      <c r="A70" t="str">
        <f>IF(ISBLANK(Data!A70), "", Data!A70)</f>
        <v>A</v>
      </c>
      <c r="B70" s="2" cm="1">
        <f t="array" ref="B70">IF(ISBLANK(Data!B70), "", DATE(2000 + RIGHT(Data!B70, 2), _xlfn.SWITCH(MID(Data!B70, 3, 3), "JAN", 1, "FEB", 2, "MAR", 3, "APR", 4, "MAY", 5, "JUN", 6, "JUL", 7, "AUG", 8, "SEP", 9, "OCT", 10, "NOV", 11, "DEC", 12), LEFT(Data!B70, 2)))</f>
        <v>45497</v>
      </c>
      <c r="C70" t="str">
        <f>IF(ISBLANK(Data!C70), "", Data!C70)</f>
        <v>0420-9785-DK-6</v>
      </c>
      <c r="D70" t="str">
        <f>IF(ISBLANK(Data!D70), "", Data!D70)</f>
        <v/>
      </c>
      <c r="E70" t="str">
        <f>IF(ISBLANK(Data!E70), "", Data!E70)</f>
        <v>TOS</v>
      </c>
      <c r="F70" s="2" cm="1">
        <f t="array" ref="F70">IF(ISBLANK(Data!F70), "", DATE(2000 + RIGHT(Data!F70, 2), _xlfn.SWITCH(MID(Data!F70, 3, 3), "JAN", 1, "FEB", 2, "MAR", 3, "APR", 4, "MAY", 5, "JUN", 6, "JUL", 7, "AUG", 8, "SEP", 9, "OCT", 10, "NOV", 11, "DEC", 12), LEFT(Data!F70, 2)))</f>
        <v>45504</v>
      </c>
      <c r="G70" t="str">
        <f>IF(ISBLANK(Data!G70), "", Data!G70)</f>
        <v>WED</v>
      </c>
      <c r="H70" t="str">
        <f>IF(ISBLANK(Data!H70), "", Data!H70)</f>
        <v/>
      </c>
      <c r="I70" t="str">
        <f>IF(ISBLANK(Data!I70), "", Data!I70)</f>
        <v>B</v>
      </c>
      <c r="J70" t="str">
        <f>IF(ISBLANK(Data!J70), "", Data!J70)</f>
        <v>TOS</v>
      </c>
      <c r="K70" s="2" cm="1">
        <f t="array" ref="K70">IF(ISBLANK(Data!K70), "", DATE(2000 + RIGHT(Data!K70, 2), _xlfn.SWITCH(MID(Data!K70, 3, 3), "JAN", 1, "FEB", 2, "MAR", 3, "APR", 4, "MAY", 5, "JUN", 6, "JUL", 7, "AUG", 8, "SEP", 9, "OCT", 10, "NOV", 11, "DEC", 12), LEFT(Data!K70, 2)))</f>
        <v>45511</v>
      </c>
      <c r="L70" t="str">
        <f>IF(ISBLANK(Data!L70), "", Data!L70)</f>
        <v>WED</v>
      </c>
      <c r="M70" t="str">
        <f>IF(ISBLANK(Data!M70), "", Data!M70)</f>
        <v>FJORDSIDE,CARSTEN,HR</v>
      </c>
      <c r="N70" t="str">
        <f>IF(ISBLANK(Data!N70), "", Data!N70)</f>
        <v>LY</v>
      </c>
      <c r="O70" s="2" cm="1">
        <f t="array" ref="O70">IF(ISBLANK(Data!O70), "", DATE(2000 + RIGHT(Data!O70, 2), _xlfn.SWITCH(MID(Data!O70, 3, 3), "JAN", 1, "FEB", 2, "MAR", 3, "APR", 4, "MAY", 5, "JUN", 6, "JUL", 7, "AUG", 8, "SEP", 9, "OCT", 10, "NOV", 11, "DEC", 12), LEFT(Data!O70, 2)))</f>
        <v>57173</v>
      </c>
      <c r="P70" t="str">
        <f>IF(ISBLANK(Data!P70), "", Data!P70)</f>
        <v>1001</v>
      </c>
      <c r="Q70" t="str">
        <f>IF(ISBLANK(Data!Q70), "", Data!Q70)</f>
        <v/>
      </c>
      <c r="R70" t="str">
        <f>IF(ISBLANK(Data!R70), "", Data!R70)</f>
        <v>CM540287XXXXXX1202</v>
      </c>
      <c r="S70" t="str">
        <f>IF(ISBLANK(Data!S70), "", Data!S70)</f>
        <v>CV</v>
      </c>
      <c r="T70" s="1" t="str">
        <f>IF(ISBLANK(Data!T70),"",(Data!T70))</f>
        <v>03/28</v>
      </c>
      <c r="U70" t="str">
        <f>IF(ISBLANK(Data!U70), "", Data!U70)</f>
        <v/>
      </c>
      <c r="V70" t="str">
        <f>IF(ISBLANK(Data!V70), "", Data!V70)</f>
        <v>SCT. MORTENS GADE 5B</v>
      </c>
      <c r="W70" t="str">
        <f>IF(ISBLANK(Data!W70), "", Data!W70)</f>
        <v/>
      </c>
      <c r="X70" t="str">
        <f>IF(ISBLANK(Data!X70), "", Data!X70)</f>
        <v>4700,NAESTVED,DK</v>
      </c>
      <c r="Y70" t="str">
        <f>IF(ISBLANK(Data!Y70), "", Data!Y70)</f>
        <v>DKXX12591825</v>
      </c>
      <c r="Z70" t="str">
        <f>IF(ISBLANK(Data!Z70), "", Data!Z70)</f>
        <v>T/0115393R/P/IJ</v>
      </c>
      <c r="AA70" t="str">
        <f>IF(ISBLANK(Data!AA70), "", Data!AA70)</f>
        <v>+-4524274812</v>
      </c>
      <c r="AB70" t="str">
        <f>IF(ISBLANK(Data!AB70), "", Data!AB70)</f>
        <v>OCI/CP1/</v>
      </c>
      <c r="AC70" t="str">
        <f>IF(ISBLANK(Data!AC70), "", Data!AC70)</f>
        <v>N008200</v>
      </c>
      <c r="AD70" t="str">
        <f>IF(ISBLANK(Data!AD70), "", Data!AD70)</f>
        <v/>
      </c>
      <c r="AE70" t="str">
        <f>IF(ISBLANK(Data!AE70), "", Data!AE70)</f>
        <v/>
      </c>
      <c r="AF70" s="7">
        <f>IF(ISBLANK(Data!AF70), 0, _xlfn.NUMBERVALUE(SUBSTITUTE(Data!AF70, ".", ",")))</f>
        <v>0</v>
      </c>
      <c r="AG70" t="str">
        <f>IF(ISBLANK(Data!AG70), "", Data!AG70)</f>
        <v>NKR</v>
      </c>
      <c r="AH70" s="6">
        <f>IF(ISBLANK(Data!AH70), 0, _xlfn.NUMBERVALUE(SUBSTITUTE(Data!AH70, ".", ",")))</f>
        <v>9020.68</v>
      </c>
      <c r="AI70" s="7">
        <f>IF(ISBLANK(Data!AI70), "", _xlfn.NUMBERVALUE(SUBSTITUTE(Data!AI70, ".", ",")))</f>
        <v>12000</v>
      </c>
      <c r="AJ70" s="7">
        <f>IF(ISBLANK(Data!AJ70), "", _xlfn.NUMBERVALUE(SUBSTITUTE(Data!AJ70, ".", ",")))</f>
        <v>12000</v>
      </c>
      <c r="AK70" s="7" t="str">
        <f>IF(ISBLANK(Data!AK70), "", _xlfn.NUMBERVALUE(SUBSTITUTE(Data!AK70, ".", ",")))</f>
        <v/>
      </c>
      <c r="AL70">
        <f>IF(ISBLANK(Data!AL70), "", Data!AL70)</f>
        <v>0</v>
      </c>
      <c r="AM70" s="15">
        <f>Table2[[#This Row],[DATE_IN]]-Table2[[#This Row],[DATE_OUT]]</f>
        <v>7</v>
      </c>
      <c r="AN70" s="7" t="str">
        <f>IF(MID(RIGHT(Table2[[#This Row],[ADDR3]],3),1,1)=",",RIGHT(Table2[[#This Row],[ADDR3]],2),"")</f>
        <v>DK</v>
      </c>
      <c r="AO70" s="7" t="str">
        <f>MID(Table2[[#This Row],[RES]],11,2)</f>
        <v>DK</v>
      </c>
      <c r="AP70" s="7">
        <f>_xlfn.XLOOKUP(AG70,Table3[CURRENCY],Table3[CONVERSION RATE],0)*Table2[[#This Row],[ORIGINAL PRICE]]</f>
        <v>9020.68</v>
      </c>
      <c r="AQ70" s="7">
        <f>_xlfn.XLOOKUP(AG70,Table3[CURRENCY],Table3[CONVERSION RATE],0)*Table2[[#This Row],[ORIGINAL PREPAYMENT]]</f>
        <v>0</v>
      </c>
      <c r="AR70" s="7"/>
      <c r="AS70" s="15"/>
    </row>
    <row r="71" spans="1:45" x14ac:dyDescent="0.25">
      <c r="A71" t="str">
        <f>IF(ISBLANK(Data!A71), "", Data!A71)</f>
        <v>A</v>
      </c>
      <c r="B71" s="2" cm="1">
        <f t="array" ref="B71">IF(ISBLANK(Data!B71), "", DATE(2000 + RIGHT(Data!B71, 2), _xlfn.SWITCH(MID(Data!B71, 3, 3), "JAN", 1, "FEB", 2, "MAR", 3, "APR", 4, "MAY", 5, "JUN", 6, "JUL", 7, "AUG", 8, "SEP", 9, "OCT", 10, "NOV", 11, "DEC", 12), LEFT(Data!B71, 2)))</f>
        <v>45319</v>
      </c>
      <c r="C71" t="str">
        <f>IF(ISBLANK(Data!C71), "", Data!C71)</f>
        <v>3711-3437-DE-4</v>
      </c>
      <c r="D71" t="str">
        <f>IF(ISBLANK(Data!D71), "", Data!D71)</f>
        <v/>
      </c>
      <c r="E71" t="str">
        <f>IF(ISBLANK(Data!E71), "", Data!E71)</f>
        <v>TOS</v>
      </c>
      <c r="F71" s="2" cm="1">
        <f t="array" ref="F71">IF(ISBLANK(Data!F71), "", DATE(2000 + RIGHT(Data!F71, 2), _xlfn.SWITCH(MID(Data!F71, 3, 3), "JAN", 1, "FEB", 2, "MAR", 3, "APR", 4, "MAY", 5, "JUN", 6, "JUL", 7, "AUG", 8, "SEP", 9, "OCT", 10, "NOV", 11, "DEC", 12), LEFT(Data!F71, 2)))</f>
        <v>45504</v>
      </c>
      <c r="G71" t="str">
        <f>IF(ISBLANK(Data!G71), "", Data!G71)</f>
        <v>WED</v>
      </c>
      <c r="H71" t="str">
        <f>IF(ISBLANK(Data!H71), "", Data!H71)</f>
        <v>LX8318</v>
      </c>
      <c r="I71" t="str">
        <f>IF(ISBLANK(Data!I71), "", Data!I71)</f>
        <v>B</v>
      </c>
      <c r="J71" t="str">
        <f>IF(ISBLANK(Data!J71), "", Data!J71)</f>
        <v>TOS</v>
      </c>
      <c r="K71" s="2" cm="1">
        <f t="array" ref="K71">IF(ISBLANK(Data!K71), "", DATE(2000 + RIGHT(Data!K71, 2), _xlfn.SWITCH(MID(Data!K71, 3, 3), "JAN", 1, "FEB", 2, "MAR", 3, "APR", 4, "MAY", 5, "JUN", 6, "JUL", 7, "AUG", 8, "SEP", 9, "OCT", 10, "NOV", 11, "DEC", 12), LEFT(Data!K71, 2)))</f>
        <v>45517</v>
      </c>
      <c r="L71" t="str">
        <f>IF(ISBLANK(Data!L71), "", Data!L71)</f>
        <v>TUE</v>
      </c>
      <c r="M71" t="str">
        <f>IF(ISBLANK(Data!M71), "", Data!M71)</f>
        <v>TALMON,INES</v>
      </c>
      <c r="N71" t="str">
        <f>IF(ISBLANK(Data!N71), "", Data!N71)</f>
        <v>LJ</v>
      </c>
      <c r="O71" s="2" cm="1">
        <f t="array" ref="O71">IF(ISBLANK(Data!O71), "", DATE(2000 + RIGHT(Data!O71, 2), _xlfn.SWITCH(MID(Data!O71, 3, 3), "JAN", 1, "FEB", 2, "MAR", 3, "APR", 4, "MAY", 5, "JUN", 6, "JUL", 7, "AUG", 8, "SEP", 9, "OCT", 10, "NOV", 11, "DEC", 12), LEFT(Data!O71, 2)))</f>
        <v>70860</v>
      </c>
      <c r="P71" t="str">
        <f>IF(ISBLANK(Data!P71), "", Data!P71)</f>
        <v>1XX1</v>
      </c>
      <c r="Q71" t="str">
        <f>IF(ISBLANK(Data!Q71), "", Data!Q71)</f>
        <v>792013917</v>
      </c>
      <c r="R71" t="str">
        <f>IF(ISBLANK(Data!R71), "", Data!R71)</f>
        <v>AV868109400002TE37113437</v>
      </c>
      <c r="S71" t="str">
        <f>IF(ISBLANK(Data!S71), "", Data!S71)</f>
        <v>CH</v>
      </c>
      <c r="T71" s="1" t="str">
        <f>IF(ISBLANK(Data!T71),"",(Data!T71))</f>
        <v/>
      </c>
      <c r="U71" t="str">
        <f>IF(ISBLANK(Data!U71), "", Data!U71)</f>
        <v/>
      </c>
      <c r="V71" t="str">
        <f>IF(ISBLANK(Data!V71), "", Data!V71)</f>
        <v/>
      </c>
      <c r="W71" t="str">
        <f>IF(ISBLANK(Data!W71), "", Data!W71)</f>
        <v/>
      </c>
      <c r="X71" t="str">
        <f>IF(ISBLANK(Data!X71), "", Data!X71)</f>
        <v/>
      </c>
      <c r="Y71" t="str">
        <f>IF(ISBLANK(Data!Y71), "", Data!Y71)</f>
        <v/>
      </c>
      <c r="Z71" t="str">
        <f>IF(ISBLANK(Data!Z71), "", Data!Z71)</f>
        <v>T/0151196Q/P/T6</v>
      </c>
      <c r="AA71" t="str">
        <f>IF(ISBLANK(Data!AA71), "", Data!AA71)</f>
        <v>004982199949983</v>
      </c>
      <c r="AB71" t="str">
        <f>IF(ISBLANK(Data!AB71), "", Data!AB71)</f>
        <v>ADD/</v>
      </c>
      <c r="AC71" t="str">
        <f>IF(ISBLANK(Data!AC71), "", Data!AC71)</f>
        <v>M308101</v>
      </c>
      <c r="AD71" t="str">
        <f>IF(ISBLANK(Data!AD71), "", Data!AD71)</f>
        <v/>
      </c>
      <c r="AE71" t="str">
        <f>IF(ISBLANK(Data!AE71), "", Data!AE71)</f>
        <v/>
      </c>
      <c r="AF71" s="7">
        <f>IF(ISBLANK(Data!AF71), 0, _xlfn.NUMBERVALUE(SUBSTITUTE(Data!AF71, ".", ",")))</f>
        <v>896.56</v>
      </c>
      <c r="AG71" t="str">
        <f>IF(ISBLANK(Data!AG71), "", Data!AG71)</f>
        <v>EUR</v>
      </c>
      <c r="AH71" s="6">
        <f>IF(ISBLANK(Data!AH71), 0, _xlfn.NUMBERVALUE(SUBSTITUTE(Data!AH71, ".", ",")))</f>
        <v>895.94</v>
      </c>
      <c r="AI71" s="7">
        <f>IF(ISBLANK(Data!AI71), "", _xlfn.NUMBERVALUE(SUBSTITUTE(Data!AI71, ".", ",")))</f>
        <v>12000</v>
      </c>
      <c r="AJ71" s="7">
        <f>IF(ISBLANK(Data!AJ71), "", _xlfn.NUMBERVALUE(SUBSTITUTE(Data!AJ71, ".", ",")))</f>
        <v>12000</v>
      </c>
      <c r="AK71" s="7" t="str">
        <f>IF(ISBLANK(Data!AK71), "", _xlfn.NUMBERVALUE(SUBSTITUTE(Data!AK71, ".", ",")))</f>
        <v/>
      </c>
      <c r="AL71">
        <f>IF(ISBLANK(Data!AL71), "", Data!AL71)</f>
        <v>0</v>
      </c>
      <c r="AM71" s="15">
        <f>Table2[[#This Row],[DATE_IN]]-Table2[[#This Row],[DATE_OUT]]</f>
        <v>13</v>
      </c>
      <c r="AN71" s="7" t="str">
        <f>IF(MID(RIGHT(Table2[[#This Row],[ADDR3]],3),1,1)=",",RIGHT(Table2[[#This Row],[ADDR3]],2),"")</f>
        <v/>
      </c>
      <c r="AO71" s="7" t="str">
        <f>MID(Table2[[#This Row],[RES]],11,2)</f>
        <v>DE</v>
      </c>
      <c r="AP71" s="7">
        <f>_xlfn.XLOOKUP(AG71,Table3[CURRENCY],Table3[CONVERSION RATE],0)*Table2[[#This Row],[ORIGINAL PRICE]]</f>
        <v>10724.401800000001</v>
      </c>
      <c r="AQ71" s="7">
        <f>_xlfn.XLOOKUP(AG71,Table3[CURRENCY],Table3[CONVERSION RATE],0)*Table2[[#This Row],[ORIGINAL PREPAYMENT]]</f>
        <v>10731.823200000001</v>
      </c>
      <c r="AR71" s="7"/>
      <c r="AS71" s="15"/>
    </row>
    <row r="72" spans="1:45" x14ac:dyDescent="0.25">
      <c r="A72" t="str">
        <f>IF(ISBLANK(Data!A72), "", Data!A72)</f>
        <v>A</v>
      </c>
      <c r="B72" s="2" cm="1">
        <f t="array" ref="B72">IF(ISBLANK(Data!B72), "", DATE(2000 + RIGHT(Data!B72, 2), _xlfn.SWITCH(MID(Data!B72, 3, 3), "JAN", 1, "FEB", 2, "MAR", 3, "APR", 4, "MAY", 5, "JUN", 6, "JUL", 7, "AUG", 8, "SEP", 9, "OCT", 10, "NOV", 11, "DEC", 12), LEFT(Data!B72, 2)))</f>
        <v>45346</v>
      </c>
      <c r="C72" t="str">
        <f>IF(ISBLANK(Data!C72), "", Data!C72)</f>
        <v>3964-0690-PL-5</v>
      </c>
      <c r="D72" t="str">
        <f>IF(ISBLANK(Data!D72), "", Data!D72)</f>
        <v/>
      </c>
      <c r="E72" t="str">
        <f>IF(ISBLANK(Data!E72), "", Data!E72)</f>
        <v>TOS</v>
      </c>
      <c r="F72" s="2" cm="1">
        <f t="array" ref="F72">IF(ISBLANK(Data!F72), "", DATE(2000 + RIGHT(Data!F72, 2), _xlfn.SWITCH(MID(Data!F72, 3, 3), "JAN", 1, "FEB", 2, "MAR", 3, "APR", 4, "MAY", 5, "JUN", 6, "JUL", 7, "AUG", 8, "SEP", 9, "OCT", 10, "NOV", 11, "DEC", 12), LEFT(Data!F72, 2)))</f>
        <v>45504</v>
      </c>
      <c r="G72" t="str">
        <f>IF(ISBLANK(Data!G72), "", Data!G72)</f>
        <v>WED</v>
      </c>
      <c r="H72" t="str">
        <f>IF(ISBLANK(Data!H72), "", Data!H72)</f>
        <v>WI</v>
      </c>
      <c r="I72" t="str">
        <f>IF(ISBLANK(Data!I72), "", Data!I72)</f>
        <v>E</v>
      </c>
      <c r="J72" t="str">
        <f>IF(ISBLANK(Data!J72), "", Data!J72)</f>
        <v>TOS</v>
      </c>
      <c r="K72" s="2" cm="1">
        <f t="array" ref="K72">IF(ISBLANK(Data!K72), "", DATE(2000 + RIGHT(Data!K72, 2), _xlfn.SWITCH(MID(Data!K72, 3, 3), "JAN", 1, "FEB", 2, "MAR", 3, "APR", 4, "MAY", 5, "JUN", 6, "JUL", 7, "AUG", 8, "SEP", 9, "OCT", 10, "NOV", 11, "DEC", 12), LEFT(Data!K72, 2)))</f>
        <v>45510</v>
      </c>
      <c r="L72" t="str">
        <f>IF(ISBLANK(Data!L72), "", Data!L72)</f>
        <v>TUE</v>
      </c>
      <c r="M72" t="str">
        <f>IF(ISBLANK(Data!M72), "", Data!M72)</f>
        <v>RZAZEWSKI,JACEK</v>
      </c>
      <c r="N72" t="str">
        <f>IF(ISBLANK(Data!N72), "", Data!N72)</f>
        <v>LJ</v>
      </c>
      <c r="O72" s="2" cm="1">
        <f t="array" ref="O72">IF(ISBLANK(Data!O72), "", DATE(2000 + RIGHT(Data!O72, 2), _xlfn.SWITCH(MID(Data!O72, 3, 3), "JAN", 1, "FEB", 2, "MAR", 3, "APR", 4, "MAY", 5, "JUN", 6, "JUL", 7, "AUG", 8, "SEP", 9, "OCT", 10, "NOV", 11, "DEC", 12), LEFT(Data!O72, 2)))</f>
        <v>70860</v>
      </c>
      <c r="P72" t="str">
        <f>IF(ISBLANK(Data!P72), "", Data!P72)</f>
        <v>1XX1</v>
      </c>
      <c r="Q72" t="str">
        <f>IF(ISBLANK(Data!Q72), "", Data!Q72)</f>
        <v>791902264</v>
      </c>
      <c r="R72" t="str">
        <f>IF(ISBLANK(Data!R72), "", Data!R72)</f>
        <v>AV868109400002TE39640690</v>
      </c>
      <c r="S72" t="str">
        <f>IF(ISBLANK(Data!S72), "", Data!S72)</f>
        <v>CH</v>
      </c>
      <c r="T72" s="1" t="str">
        <f>IF(ISBLANK(Data!T72),"",(Data!T72))</f>
        <v/>
      </c>
      <c r="U72" t="str">
        <f>IF(ISBLANK(Data!U72), "", Data!U72)</f>
        <v/>
      </c>
      <c r="V72" t="str">
        <f>IF(ISBLANK(Data!V72), "", Data!V72)</f>
        <v/>
      </c>
      <c r="W72" t="str">
        <f>IF(ISBLANK(Data!W72), "", Data!W72)</f>
        <v/>
      </c>
      <c r="X72" t="str">
        <f>IF(ISBLANK(Data!X72), "", Data!X72)</f>
        <v/>
      </c>
      <c r="Y72" t="str">
        <f>IF(ISBLANK(Data!Y72), "", Data!Y72)</f>
        <v/>
      </c>
      <c r="Z72" t="str">
        <f>IF(ISBLANK(Data!Z72), "", Data!Z72)</f>
        <v>T/0151196Q/P/T6</v>
      </c>
      <c r="AA72" t="str">
        <f>IF(ISBLANK(Data!AA72), "", Data!AA72)</f>
        <v>+48795562178</v>
      </c>
      <c r="AB72" t="str">
        <f>IF(ISBLANK(Data!AB72), "", Data!AB72)</f>
        <v/>
      </c>
      <c r="AC72" t="str">
        <f>IF(ISBLANK(Data!AC72), "", Data!AC72)</f>
        <v>S606700</v>
      </c>
      <c r="AD72" t="str">
        <f>IF(ISBLANK(Data!AD72), "", Data!AD72)</f>
        <v/>
      </c>
      <c r="AE72" t="str">
        <f>IF(ISBLANK(Data!AE72), "", Data!AE72)</f>
        <v/>
      </c>
      <c r="AF72" s="7">
        <f>IF(ISBLANK(Data!AF72), 0, _xlfn.NUMBERVALUE(SUBSTITUTE(Data!AF72, ".", ",")))</f>
        <v>992.63</v>
      </c>
      <c r="AG72" t="str">
        <f>IF(ISBLANK(Data!AG72), "", Data!AG72)</f>
        <v>EUR</v>
      </c>
      <c r="AH72" s="6">
        <f>IF(ISBLANK(Data!AH72), 0, _xlfn.NUMBERVALUE(SUBSTITUTE(Data!AH72, ".", ",")))</f>
        <v>991.91</v>
      </c>
      <c r="AI72" s="7">
        <f>IF(ISBLANK(Data!AI72), "", _xlfn.NUMBERVALUE(SUBSTITUTE(Data!AI72, ".", ",")))</f>
        <v>12000</v>
      </c>
      <c r="AJ72" s="7">
        <f>IF(ISBLANK(Data!AJ72), "", _xlfn.NUMBERVALUE(SUBSTITUTE(Data!AJ72, ".", ",")))</f>
        <v>12000</v>
      </c>
      <c r="AK72" s="7" t="str">
        <f>IF(ISBLANK(Data!AK72), "", _xlfn.NUMBERVALUE(SUBSTITUTE(Data!AK72, ".", ",")))</f>
        <v/>
      </c>
      <c r="AL72">
        <f>IF(ISBLANK(Data!AL72), "", Data!AL72)</f>
        <v>0</v>
      </c>
      <c r="AM72" s="15">
        <f>Table2[[#This Row],[DATE_IN]]-Table2[[#This Row],[DATE_OUT]]</f>
        <v>6</v>
      </c>
      <c r="AN72" s="7" t="str">
        <f>IF(MID(RIGHT(Table2[[#This Row],[ADDR3]],3),1,1)=",",RIGHT(Table2[[#This Row],[ADDR3]],2),"")</f>
        <v/>
      </c>
      <c r="AO72" s="7" t="str">
        <f>MID(Table2[[#This Row],[RES]],11,2)</f>
        <v>PL</v>
      </c>
      <c r="AP72" s="7">
        <f>_xlfn.XLOOKUP(AG72,Table3[CURRENCY],Table3[CONVERSION RATE],0)*Table2[[#This Row],[ORIGINAL PRICE]]</f>
        <v>11873.162700000001</v>
      </c>
      <c r="AQ72" s="7">
        <f>_xlfn.XLOOKUP(AG72,Table3[CURRENCY],Table3[CONVERSION RATE],0)*Table2[[#This Row],[ORIGINAL PREPAYMENT]]</f>
        <v>11881.7811</v>
      </c>
      <c r="AR72" s="7"/>
      <c r="AS72" s="15"/>
    </row>
    <row r="73" spans="1:45" x14ac:dyDescent="0.25">
      <c r="A73" t="str">
        <f>IF(ISBLANK(Data!A73), "", Data!A73)</f>
        <v>A</v>
      </c>
      <c r="B73" s="2" cm="1">
        <f t="array" ref="B73">IF(ISBLANK(Data!B73), "", DATE(2000 + RIGHT(Data!B73, 2), _xlfn.SWITCH(MID(Data!B73, 3, 3), "JAN", 1, "FEB", 2, "MAR", 3, "APR", 4, "MAY", 5, "JUN", 6, "JUL", 7, "AUG", 8, "SEP", 9, "OCT", 10, "NOV", 11, "DEC", 12), LEFT(Data!B73, 2)))</f>
        <v>45283</v>
      </c>
      <c r="C73" t="str">
        <f>IF(ISBLANK(Data!C73), "", Data!C73)</f>
        <v>3414-7347-FR-3</v>
      </c>
      <c r="D73" t="str">
        <f>IF(ISBLANK(Data!D73), "", Data!D73)</f>
        <v>3KU51R</v>
      </c>
      <c r="E73" t="str">
        <f>IF(ISBLANK(Data!E73), "", Data!E73)</f>
        <v>TOS</v>
      </c>
      <c r="F73" s="2" cm="1">
        <f t="array" ref="F73">IF(ISBLANK(Data!F73), "", DATE(2000 + RIGHT(Data!F73, 2), _xlfn.SWITCH(MID(Data!F73, 3, 3), "JAN", 1, "FEB", 2, "MAR", 3, "APR", 4, "MAY", 5, "JUN", 6, "JUL", 7, "AUG", 8, "SEP", 9, "OCT", 10, "NOV", 11, "DEC", 12), LEFT(Data!F73, 2)))</f>
        <v>45505</v>
      </c>
      <c r="G73" t="str">
        <f>IF(ISBLANK(Data!G73), "", Data!G73)</f>
        <v>THU</v>
      </c>
      <c r="H73" t="str">
        <f>IF(ISBLANK(Data!H73), "", Data!H73)</f>
        <v>DY328</v>
      </c>
      <c r="I73" t="str">
        <f>IF(ISBLANK(Data!I73), "", Data!I73)</f>
        <v>B</v>
      </c>
      <c r="J73" t="str">
        <f>IF(ISBLANK(Data!J73), "", Data!J73)</f>
        <v>TOS</v>
      </c>
      <c r="K73" s="2" cm="1">
        <f t="array" ref="K73">IF(ISBLANK(Data!K73), "", DATE(2000 + RIGHT(Data!K73, 2), _xlfn.SWITCH(MID(Data!K73, 3, 3), "JAN", 1, "FEB", 2, "MAR", 3, "APR", 4, "MAY", 5, "JUN", 6, "JUL", 7, "AUG", 8, "SEP", 9, "OCT", 10, "NOV", 11, "DEC", 12), LEFT(Data!K73, 2)))</f>
        <v>45519</v>
      </c>
      <c r="L73" t="str">
        <f>IF(ISBLANK(Data!L73), "", Data!L73)</f>
        <v>THU</v>
      </c>
      <c r="M73" t="str">
        <f>IF(ISBLANK(Data!M73), "", Data!M73)</f>
        <v>TISSANDIER,PIERRE</v>
      </c>
      <c r="N73" t="str">
        <f>IF(ISBLANK(Data!N73), "", Data!N73)</f>
        <v>LM</v>
      </c>
      <c r="O73" s="2" cm="1">
        <f t="array" ref="O73">IF(ISBLANK(Data!O73), "", DATE(2000 + RIGHT(Data!O73, 2), _xlfn.SWITCH(MID(Data!O73, 3, 3), "JAN", 1, "FEB", 2, "MAR", 3, "APR", 4, "MAY", 5, "JUN", 6, "JUL", 7, "AUG", 8, "SEP", 9, "OCT", 10, "NOV", 11, "DEC", 12), LEFT(Data!O73, 2)))</f>
        <v>61049</v>
      </c>
      <c r="P73" t="str">
        <f>IF(ISBLANK(Data!P73), "", Data!P73)</f>
        <v>1XX1</v>
      </c>
      <c r="Q73" t="str">
        <f>IF(ISBLANK(Data!Q73), "", Data!Q73)</f>
        <v>932783812</v>
      </c>
      <c r="R73" t="str">
        <f>IF(ISBLANK(Data!R73), "", Data!R73)</f>
        <v>AV871105250009TE93278381</v>
      </c>
      <c r="S73" t="str">
        <f>IF(ISBLANK(Data!S73), "", Data!S73)</f>
        <v>CH</v>
      </c>
      <c r="T73" s="1" t="str">
        <f>IF(ISBLANK(Data!T73),"",(Data!T73))</f>
        <v/>
      </c>
      <c r="U73" t="str">
        <f>IF(ISBLANK(Data!U73), "", Data!U73)</f>
        <v/>
      </c>
      <c r="V73" t="str">
        <f>IF(ISBLANK(Data!V73), "", Data!V73)</f>
        <v>PARK RUE</v>
      </c>
      <c r="W73" t="str">
        <f>IF(ISBLANK(Data!W73), "", Data!W73)</f>
        <v/>
      </c>
      <c r="X73" t="str">
        <f>IF(ISBLANK(Data!X73), "", Data!X73)</f>
        <v>90015,PARIS                ,FR</v>
      </c>
      <c r="Y73" t="str">
        <f>IF(ISBLANK(Data!Y73), "", Data!Y73)</f>
        <v/>
      </c>
      <c r="Z73" t="str">
        <f>IF(ISBLANK(Data!Z73), "", Data!Z73)</f>
        <v>T/0183164K/P/QN</v>
      </c>
      <c r="AA73" t="str">
        <f>IF(ISBLANK(Data!AA73), "", Data!AA73)</f>
        <v>+33186269080</v>
      </c>
      <c r="AB73" t="str">
        <f>IF(ISBLANK(Data!AB73), "", Data!AB73)</f>
        <v>938.65EUR/</v>
      </c>
      <c r="AC73" t="str">
        <f>IF(ISBLANK(Data!AC73), "", Data!AC73)</f>
        <v>M742001</v>
      </c>
      <c r="AD73" t="str">
        <f>IF(ISBLANK(Data!AD73), "", Data!AD73)</f>
        <v/>
      </c>
      <c r="AE73" t="str">
        <f>IF(ISBLANK(Data!AE73), "", Data!AE73)</f>
        <v/>
      </c>
      <c r="AF73" s="7">
        <f>IF(ISBLANK(Data!AF73), 0, _xlfn.NUMBERVALUE(SUBSTITUTE(Data!AF73, ".", ",")))</f>
        <v>938.65</v>
      </c>
      <c r="AG73" t="str">
        <f>IF(ISBLANK(Data!AG73), "", Data!AG73)</f>
        <v>EUR</v>
      </c>
      <c r="AH73" s="6">
        <f>IF(ISBLANK(Data!AH73), 0, _xlfn.NUMBERVALUE(SUBSTITUTE(Data!AH73, ".", ",")))</f>
        <v>939.08</v>
      </c>
      <c r="AI73" s="7">
        <f>IF(ISBLANK(Data!AI73), "", _xlfn.NUMBERVALUE(SUBSTITUTE(Data!AI73, ".", ",")))</f>
        <v>12000</v>
      </c>
      <c r="AJ73" s="7">
        <f>IF(ISBLANK(Data!AJ73), "", _xlfn.NUMBERVALUE(SUBSTITUTE(Data!AJ73, ".", ",")))</f>
        <v>12000</v>
      </c>
      <c r="AK73" s="7" t="str">
        <f>IF(ISBLANK(Data!AK73), "", _xlfn.NUMBERVALUE(SUBSTITUTE(Data!AK73, ".", ",")))</f>
        <v/>
      </c>
      <c r="AL73">
        <f>IF(ISBLANK(Data!AL73), "", Data!AL73)</f>
        <v>0</v>
      </c>
      <c r="AM73" s="15">
        <f>Table2[[#This Row],[DATE_IN]]-Table2[[#This Row],[DATE_OUT]]</f>
        <v>14</v>
      </c>
      <c r="AN73" s="7" t="str">
        <f>IF(MID(RIGHT(Table2[[#This Row],[ADDR3]],3),1,1)=",",RIGHT(Table2[[#This Row],[ADDR3]],2),"")</f>
        <v>FR</v>
      </c>
      <c r="AO73" s="7" t="str">
        <f>MID(Table2[[#This Row],[RES]],11,2)</f>
        <v>FR</v>
      </c>
      <c r="AP73" s="7">
        <f>_xlfn.XLOOKUP(AG73,Table3[CURRENCY],Table3[CONVERSION RATE],0)*Table2[[#This Row],[ORIGINAL PRICE]]</f>
        <v>11240.787600000001</v>
      </c>
      <c r="AQ73" s="7">
        <f>_xlfn.XLOOKUP(AG73,Table3[CURRENCY],Table3[CONVERSION RATE],0)*Table2[[#This Row],[ORIGINAL PREPAYMENT]]</f>
        <v>11235.6405</v>
      </c>
      <c r="AR73" s="7"/>
      <c r="AS73" s="15"/>
    </row>
    <row r="74" spans="1:45" x14ac:dyDescent="0.25">
      <c r="A74" t="str">
        <f>IF(ISBLANK(Data!A74), "", Data!A74)</f>
        <v>A</v>
      </c>
      <c r="B74" s="2" cm="1">
        <f t="array" ref="B74">IF(ISBLANK(Data!B74), "", DATE(2000 + RIGHT(Data!B74, 2), _xlfn.SWITCH(MID(Data!B74, 3, 3), "JAN", 1, "FEB", 2, "MAR", 3, "APR", 4, "MAY", 5, "JUN", 6, "JUL", 7, "AUG", 8, "SEP", 9, "OCT", 10, "NOV", 11, "DEC", 12), LEFT(Data!B74, 2)))</f>
        <v>45299</v>
      </c>
      <c r="C74" t="str">
        <f>IF(ISBLANK(Data!C74), "", Data!C74)</f>
        <v>3516-9585-DK-3</v>
      </c>
      <c r="D74" t="str">
        <f>IF(ISBLANK(Data!D74), "", Data!D74)</f>
        <v/>
      </c>
      <c r="E74" t="str">
        <f>IF(ISBLANK(Data!E74), "", Data!E74)</f>
        <v>TOS</v>
      </c>
      <c r="F74" s="2" cm="1">
        <f t="array" ref="F74">IF(ISBLANK(Data!F74), "", DATE(2000 + RIGHT(Data!F74, 2), _xlfn.SWITCH(MID(Data!F74, 3, 3), "JAN", 1, "FEB", 2, "MAR", 3, "APR", 4, "MAY", 5, "JUN", 6, "JUL", 7, "AUG", 8, "SEP", 9, "OCT", 10, "NOV", 11, "DEC", 12), LEFT(Data!F74, 2)))</f>
        <v>45505</v>
      </c>
      <c r="G74" t="str">
        <f>IF(ISBLANK(Data!G74), "", Data!G74)</f>
        <v>THU</v>
      </c>
      <c r="H74" t="str">
        <f>IF(ISBLANK(Data!H74), "", Data!H74)</f>
        <v>SK4452</v>
      </c>
      <c r="I74" t="str">
        <f>IF(ISBLANK(Data!I74), "", Data!I74)</f>
        <v>C</v>
      </c>
      <c r="J74" t="str">
        <f>IF(ISBLANK(Data!J74), "", Data!J74)</f>
        <v>TOS</v>
      </c>
      <c r="K74" s="2" cm="1">
        <f t="array" ref="K74">IF(ISBLANK(Data!K74), "", DATE(2000 + RIGHT(Data!K74, 2), _xlfn.SWITCH(MID(Data!K74, 3, 3), "JAN", 1, "FEB", 2, "MAR", 3, "APR", 4, "MAY", 5, "JUN", 6, "JUL", 7, "AUG", 8, "SEP", 9, "OCT", 10, "NOV", 11, "DEC", 12), LEFT(Data!K74, 2)))</f>
        <v>45513</v>
      </c>
      <c r="L74" t="str">
        <f>IF(ISBLANK(Data!L74), "", Data!L74)</f>
        <v>FRI</v>
      </c>
      <c r="M74" t="str">
        <f>IF(ISBLANK(Data!M74), "", Data!M74)</f>
        <v>KRISTIANSEN,OLE BIRGER</v>
      </c>
      <c r="N74" t="str">
        <f>IF(ISBLANK(Data!N74), "", Data!N74)</f>
        <v>LY</v>
      </c>
      <c r="O74" s="2" t="str" cm="1">
        <f t="array" ref="O74">IF(ISBLANK(Data!O74), "", DATE(2000 + RIGHT(Data!O74, 2), _xlfn.SWITCH(MID(Data!O74, 3, 3), "JAN", 1, "FEB", 2, "MAR", 3, "APR", 4, "MAY", 5, "JUN", 6, "JUL", 7, "AUG", 8, "SEP", 9, "OCT", 10, "NOV", 11, "DEC", 12), LEFT(Data!O74, 2)))</f>
        <v/>
      </c>
      <c r="P74" t="str">
        <f>IF(ISBLANK(Data!P74), "", Data!P74)</f>
        <v>10X1</v>
      </c>
      <c r="Q74" t="str">
        <f>IF(ISBLANK(Data!Q74), "", Data!Q74)</f>
        <v>10500410</v>
      </c>
      <c r="R74" t="str">
        <f>IF(ISBLANK(Data!R74), "", Data!R74)</f>
        <v>AV864097940018TE35169585</v>
      </c>
      <c r="S74" t="str">
        <f>IF(ISBLANK(Data!S74), "", Data!S74)</f>
        <v>CH</v>
      </c>
      <c r="T74" s="1" t="str">
        <f>IF(ISBLANK(Data!T74),"",(Data!T74))</f>
        <v/>
      </c>
      <c r="U74" t="str">
        <f>IF(ISBLANK(Data!U74), "", Data!U74)</f>
        <v/>
      </c>
      <c r="V74" t="str">
        <f>IF(ISBLANK(Data!V74), "", Data!V74)</f>
        <v/>
      </c>
      <c r="W74" t="str">
        <f>IF(ISBLANK(Data!W74), "", Data!W74)</f>
        <v/>
      </c>
      <c r="X74" t="str">
        <f>IF(ISBLANK(Data!X74), "", Data!X74)</f>
        <v/>
      </c>
      <c r="Y74" t="str">
        <f>IF(ISBLANK(Data!Y74), "", Data!Y74)</f>
        <v/>
      </c>
      <c r="Z74" t="str">
        <f>IF(ISBLANK(Data!Z74), "", Data!Z74)</f>
        <v>T/0117353M/P/QI</v>
      </c>
      <c r="AA74" t="str">
        <f>IF(ISBLANK(Data!AA74), "", Data!AA74)</f>
        <v/>
      </c>
      <c r="AB74" t="str">
        <f>IF(ISBLANK(Data!AB74), "", Data!AB74)</f>
        <v>ADD/</v>
      </c>
      <c r="AC74" t="str">
        <f>IF(ISBLANK(Data!AC74), "", Data!AC74)</f>
        <v>R065201</v>
      </c>
      <c r="AD74" t="str">
        <f>IF(ISBLANK(Data!AD74), "", Data!AD74)</f>
        <v/>
      </c>
      <c r="AE74" t="str">
        <f>IF(ISBLANK(Data!AE74), "", Data!AE74)</f>
        <v/>
      </c>
      <c r="AF74" s="7">
        <f>IF(ISBLANK(Data!AF74), 0, _xlfn.NUMBERVALUE(SUBSTITUTE(Data!AF74, ".", ",")))</f>
        <v>6871.55</v>
      </c>
      <c r="AG74" t="str">
        <f>IF(ISBLANK(Data!AG74), "", Data!AG74)</f>
        <v>NKR</v>
      </c>
      <c r="AH74" s="6">
        <f>IF(ISBLANK(Data!AH74), 0, _xlfn.NUMBERVALUE(SUBSTITUTE(Data!AH74, ".", ",")))</f>
        <v>6871.55</v>
      </c>
      <c r="AI74" s="7">
        <f>IF(ISBLANK(Data!AI74), "", _xlfn.NUMBERVALUE(SUBSTITUTE(Data!AI74, ".", ",")))</f>
        <v>12000</v>
      </c>
      <c r="AJ74" s="7">
        <f>IF(ISBLANK(Data!AJ74), "", _xlfn.NUMBERVALUE(SUBSTITUTE(Data!AJ74, ".", ",")))</f>
        <v>12000</v>
      </c>
      <c r="AK74" s="7" t="str">
        <f>IF(ISBLANK(Data!AK74), "", _xlfn.NUMBERVALUE(SUBSTITUTE(Data!AK74, ".", ",")))</f>
        <v/>
      </c>
      <c r="AL74">
        <f>IF(ISBLANK(Data!AL74), "", Data!AL74)</f>
        <v>0</v>
      </c>
      <c r="AM74" s="15">
        <f>Table2[[#This Row],[DATE_IN]]-Table2[[#This Row],[DATE_OUT]]</f>
        <v>8</v>
      </c>
      <c r="AN74" s="7" t="str">
        <f>IF(MID(RIGHT(Table2[[#This Row],[ADDR3]],3),1,1)=",",RIGHT(Table2[[#This Row],[ADDR3]],2),"")</f>
        <v/>
      </c>
      <c r="AO74" s="7" t="str">
        <f>MID(Table2[[#This Row],[RES]],11,2)</f>
        <v>DK</v>
      </c>
      <c r="AP74" s="7">
        <f>_xlfn.XLOOKUP(AG74,Table3[CURRENCY],Table3[CONVERSION RATE],0)*Table2[[#This Row],[ORIGINAL PRICE]]</f>
        <v>6871.55</v>
      </c>
      <c r="AQ74" s="7">
        <f>_xlfn.XLOOKUP(AG74,Table3[CURRENCY],Table3[CONVERSION RATE],0)*Table2[[#This Row],[ORIGINAL PREPAYMENT]]</f>
        <v>6871.55</v>
      </c>
      <c r="AR74" s="7"/>
      <c r="AS74" s="15"/>
    </row>
    <row r="75" spans="1:45" x14ac:dyDescent="0.25">
      <c r="A75" t="str">
        <f>IF(ISBLANK(Data!A75), "", Data!A75)</f>
        <v>A</v>
      </c>
      <c r="B75" s="2" cm="1">
        <f t="array" ref="B75">IF(ISBLANK(Data!B75), "", DATE(2000 + RIGHT(Data!B75, 2), _xlfn.SWITCH(MID(Data!B75, 3, 3), "JAN", 1, "FEB", 2, "MAR", 3, "APR", 4, "MAY", 5, "JUN", 6, "JUL", 7, "AUG", 8, "SEP", 9, "OCT", 10, "NOV", 11, "DEC", 12), LEFT(Data!B75, 2)))</f>
        <v>45299</v>
      </c>
      <c r="C75" t="str">
        <f>IF(ISBLANK(Data!C75), "", Data!C75)</f>
        <v>3517-0016-DK-0</v>
      </c>
      <c r="D75" t="str">
        <f>IF(ISBLANK(Data!D75), "", Data!D75)</f>
        <v/>
      </c>
      <c r="E75" t="str">
        <f>IF(ISBLANK(Data!E75), "", Data!E75)</f>
        <v>TOS</v>
      </c>
      <c r="F75" s="2" cm="1">
        <f t="array" ref="F75">IF(ISBLANK(Data!F75), "", DATE(2000 + RIGHT(Data!F75, 2), _xlfn.SWITCH(MID(Data!F75, 3, 3), "JAN", 1, "FEB", 2, "MAR", 3, "APR", 4, "MAY", 5, "JUN", 6, "JUL", 7, "AUG", 8, "SEP", 9, "OCT", 10, "NOV", 11, "DEC", 12), LEFT(Data!F75, 2)))</f>
        <v>45505</v>
      </c>
      <c r="G75" t="str">
        <f>IF(ISBLANK(Data!G75), "", Data!G75)</f>
        <v>THU</v>
      </c>
      <c r="H75" t="str">
        <f>IF(ISBLANK(Data!H75), "", Data!H75)</f>
        <v/>
      </c>
      <c r="I75" t="str">
        <f>IF(ISBLANK(Data!I75), "", Data!I75)</f>
        <v>E</v>
      </c>
      <c r="J75" t="str">
        <f>IF(ISBLANK(Data!J75), "", Data!J75)</f>
        <v>TOS</v>
      </c>
      <c r="K75" s="2" cm="1">
        <f t="array" ref="K75">IF(ISBLANK(Data!K75), "", DATE(2000 + RIGHT(Data!K75, 2), _xlfn.SWITCH(MID(Data!K75, 3, 3), "JAN", 1, "FEB", 2, "MAR", 3, "APR", 4, "MAY", 5, "JUN", 6, "JUL", 7, "AUG", 8, "SEP", 9, "OCT", 10, "NOV", 11, "DEC", 12), LEFT(Data!K75, 2)))</f>
        <v>45513</v>
      </c>
      <c r="L75" t="str">
        <f>IF(ISBLANK(Data!L75), "", Data!L75)</f>
        <v>FRI</v>
      </c>
      <c r="M75" t="str">
        <f>IF(ISBLANK(Data!M75), "", Data!M75)</f>
        <v>KRISTIANSEN,THOMAS</v>
      </c>
      <c r="N75" t="str">
        <f>IF(ISBLANK(Data!N75), "", Data!N75)</f>
        <v>LY</v>
      </c>
      <c r="O75" s="2" t="str" cm="1">
        <f t="array" ref="O75">IF(ISBLANK(Data!O75), "", DATE(2000 + RIGHT(Data!O75, 2), _xlfn.SWITCH(MID(Data!O75, 3, 3), "JAN", 1, "FEB", 2, "MAR", 3, "APR", 4, "MAY", 5, "JUN", 6, "JUL", 7, "AUG", 8, "SEP", 9, "OCT", 10, "NOV", 11, "DEC", 12), LEFT(Data!O75, 2)))</f>
        <v/>
      </c>
      <c r="P75" t="str">
        <f>IF(ISBLANK(Data!P75), "", Data!P75)</f>
        <v>10X1</v>
      </c>
      <c r="Q75" t="str">
        <f>IF(ISBLANK(Data!Q75), "", Data!Q75)</f>
        <v>10500412</v>
      </c>
      <c r="R75" t="str">
        <f>IF(ISBLANK(Data!R75), "", Data!R75)</f>
        <v>AV864097940018TE35170016</v>
      </c>
      <c r="S75" t="str">
        <f>IF(ISBLANK(Data!S75), "", Data!S75)</f>
        <v>CH</v>
      </c>
      <c r="T75" s="1" t="str">
        <f>IF(ISBLANK(Data!T75),"",(Data!T75))</f>
        <v/>
      </c>
      <c r="U75" t="str">
        <f>IF(ISBLANK(Data!U75), "", Data!U75)</f>
        <v/>
      </c>
      <c r="V75" t="str">
        <f>IF(ISBLANK(Data!V75), "", Data!V75)</f>
        <v/>
      </c>
      <c r="W75" t="str">
        <f>IF(ISBLANK(Data!W75), "", Data!W75)</f>
        <v/>
      </c>
      <c r="X75" t="str">
        <f>IF(ISBLANK(Data!X75), "", Data!X75)</f>
        <v/>
      </c>
      <c r="Y75" t="str">
        <f>IF(ISBLANK(Data!Y75), "", Data!Y75)</f>
        <v/>
      </c>
      <c r="Z75" t="str">
        <f>IF(ISBLANK(Data!Z75), "", Data!Z75)</f>
        <v>T/0117353M/P/QI</v>
      </c>
      <c r="AA75" t="str">
        <f>IF(ISBLANK(Data!AA75), "", Data!AA75)</f>
        <v/>
      </c>
      <c r="AB75" t="str">
        <f>IF(ISBLANK(Data!AB75), "", Data!AB75)</f>
        <v>ADD/</v>
      </c>
      <c r="AC75" t="str">
        <f>IF(ISBLANK(Data!AC75), "", Data!AC75)</f>
        <v>R065201</v>
      </c>
      <c r="AD75" t="str">
        <f>IF(ISBLANK(Data!AD75), "", Data!AD75)</f>
        <v/>
      </c>
      <c r="AE75" t="str">
        <f>IF(ISBLANK(Data!AE75), "", Data!AE75)</f>
        <v/>
      </c>
      <c r="AF75" s="7">
        <f>IF(ISBLANK(Data!AF75), 0, _xlfn.NUMBERVALUE(SUBSTITUTE(Data!AF75, ".", ",")))</f>
        <v>10276.86</v>
      </c>
      <c r="AG75" t="str">
        <f>IF(ISBLANK(Data!AG75), "", Data!AG75)</f>
        <v>NKR</v>
      </c>
      <c r="AH75" s="6">
        <f>IF(ISBLANK(Data!AH75), 0, _xlfn.NUMBERVALUE(SUBSTITUTE(Data!AH75, ".", ",")))</f>
        <v>10276.86</v>
      </c>
      <c r="AI75" s="7">
        <f>IF(ISBLANK(Data!AI75), "", _xlfn.NUMBERVALUE(SUBSTITUTE(Data!AI75, ".", ",")))</f>
        <v>12000</v>
      </c>
      <c r="AJ75" s="7">
        <f>IF(ISBLANK(Data!AJ75), "", _xlfn.NUMBERVALUE(SUBSTITUTE(Data!AJ75, ".", ",")))</f>
        <v>12000</v>
      </c>
      <c r="AK75" s="7" t="str">
        <f>IF(ISBLANK(Data!AK75), "", _xlfn.NUMBERVALUE(SUBSTITUTE(Data!AK75, ".", ",")))</f>
        <v/>
      </c>
      <c r="AL75">
        <f>IF(ISBLANK(Data!AL75), "", Data!AL75)</f>
        <v>0</v>
      </c>
      <c r="AM75" s="15">
        <f>Table2[[#This Row],[DATE_IN]]-Table2[[#This Row],[DATE_OUT]]</f>
        <v>8</v>
      </c>
      <c r="AN75" s="7" t="str">
        <f>IF(MID(RIGHT(Table2[[#This Row],[ADDR3]],3),1,1)=",",RIGHT(Table2[[#This Row],[ADDR3]],2),"")</f>
        <v/>
      </c>
      <c r="AO75" s="7" t="str">
        <f>MID(Table2[[#This Row],[RES]],11,2)</f>
        <v>DK</v>
      </c>
      <c r="AP75" s="7">
        <f>_xlfn.XLOOKUP(AG75,Table3[CURRENCY],Table3[CONVERSION RATE],0)*Table2[[#This Row],[ORIGINAL PRICE]]</f>
        <v>10276.86</v>
      </c>
      <c r="AQ75" s="7">
        <f>_xlfn.XLOOKUP(AG75,Table3[CURRENCY],Table3[CONVERSION RATE],0)*Table2[[#This Row],[ORIGINAL PREPAYMENT]]</f>
        <v>10276.86</v>
      </c>
      <c r="AR75" s="7"/>
      <c r="AS75" s="15"/>
    </row>
    <row r="76" spans="1:45" x14ac:dyDescent="0.25">
      <c r="A76" t="str">
        <f>IF(ISBLANK(Data!A76), "", Data!A76)</f>
        <v>A</v>
      </c>
      <c r="B76" s="2" cm="1">
        <f t="array" ref="B76">IF(ISBLANK(Data!B76), "", DATE(2000 + RIGHT(Data!B76, 2), _xlfn.SWITCH(MID(Data!B76, 3, 3), "JAN", 1, "FEB", 2, "MAR", 3, "APR", 4, "MAY", 5, "JUN", 6, "JUL", 7, "AUG", 8, "SEP", 9, "OCT", 10, "NOV", 11, "DEC", 12), LEFT(Data!B76, 2)))</f>
        <v>45299</v>
      </c>
      <c r="C76" t="str">
        <f>IF(ISBLANK(Data!C76), "", Data!C76)</f>
        <v>3517-3302-IT-3</v>
      </c>
      <c r="D76" t="str">
        <f>IF(ISBLANK(Data!D76), "", Data!D76)</f>
        <v>7AA126</v>
      </c>
      <c r="E76" t="str">
        <f>IF(ISBLANK(Data!E76), "", Data!E76)</f>
        <v>TOS</v>
      </c>
      <c r="F76" s="2" cm="1">
        <f t="array" ref="F76">IF(ISBLANK(Data!F76), "", DATE(2000 + RIGHT(Data!F76, 2), _xlfn.SWITCH(MID(Data!F76, 3, 3), "JAN", 1, "FEB", 2, "MAR", 3, "APR", 4, "MAY", 5, "JUN", 6, "JUL", 7, "AUG", 8, "SEP", 9, "OCT", 10, "NOV", 11, "DEC", 12), LEFT(Data!F76, 2)))</f>
        <v>45505</v>
      </c>
      <c r="G76" t="str">
        <f>IF(ISBLANK(Data!G76), "", Data!G76)</f>
        <v>THU</v>
      </c>
      <c r="H76" t="str">
        <f>IF(ISBLANK(Data!H76), "", Data!H76)</f>
        <v>SK1491</v>
      </c>
      <c r="I76" t="str">
        <f>IF(ISBLANK(Data!I76), "", Data!I76)</f>
        <v>C</v>
      </c>
      <c r="J76" t="str">
        <f>IF(ISBLANK(Data!J76), "", Data!J76)</f>
        <v>TOS</v>
      </c>
      <c r="K76" s="2" cm="1">
        <f t="array" ref="K76">IF(ISBLANK(Data!K76), "", DATE(2000 + RIGHT(Data!K76, 2), _xlfn.SWITCH(MID(Data!K76, 3, 3), "JAN", 1, "FEB", 2, "MAR", 3, "APR", 4, "MAY", 5, "JUN", 6, "JUL", 7, "AUG", 8, "SEP", 9, "OCT", 10, "NOV", 11, "DEC", 12), LEFT(Data!K76, 2)))</f>
        <v>45512</v>
      </c>
      <c r="L76" t="str">
        <f>IF(ISBLANK(Data!L76), "", Data!L76)</f>
        <v>THU</v>
      </c>
      <c r="M76" t="str">
        <f>IF(ISBLANK(Data!M76), "", Data!M76)</f>
        <v>ARGENTIERI,FRANCESCO,SIG.</v>
      </c>
      <c r="N76" t="str">
        <f>IF(ISBLANK(Data!N76), "", Data!N76)</f>
        <v>NH</v>
      </c>
      <c r="O76" s="2" cm="1">
        <f t="array" ref="O76">IF(ISBLANK(Data!O76), "", DATE(2000 + RIGHT(Data!O76, 2), _xlfn.SWITCH(MID(Data!O76, 3, 3), "JAN", 1, "FEB", 2, "MAR", 3, "APR", 4, "MAY", 5, "JUN", 6, "JUL", 7, "AUG", 8, "SEP", 9, "OCT", 10, "NOV", 11, "DEC", 12), LEFT(Data!O76, 2)))</f>
        <v>65053</v>
      </c>
      <c r="P76" t="str">
        <f>IF(ISBLANK(Data!P76), "", Data!P76)</f>
        <v>3003</v>
      </c>
      <c r="Q76" t="str">
        <f>IF(ISBLANK(Data!Q76), "", Data!Q76)</f>
        <v/>
      </c>
      <c r="R76" t="str">
        <f>IF(ISBLANK(Data!R76), "", Data!R76)</f>
        <v>CM543013XXXXXX4820</v>
      </c>
      <c r="S76" t="str">
        <f>IF(ISBLANK(Data!S76), "", Data!S76)</f>
        <v>CV</v>
      </c>
      <c r="T76" s="1" t="str">
        <f>IF(ISBLANK(Data!T76),"",(Data!T76))</f>
        <v>11/24</v>
      </c>
      <c r="U76" t="str">
        <f>IF(ISBLANK(Data!U76), "", Data!U76)</f>
        <v/>
      </c>
      <c r="V76" t="str">
        <f>IF(ISBLANK(Data!V76), "", Data!V76)</f>
        <v>VIA BUSONA 12</v>
      </c>
      <c r="W76" t="str">
        <f>IF(ISBLANK(Data!W76), "", Data!W76)</f>
        <v/>
      </c>
      <c r="X76" t="str">
        <f>IF(ISBLANK(Data!X76), "", Data!X76)</f>
        <v>21052,BUSTO ARSIZIO        ,IT</v>
      </c>
      <c r="Y76" t="str">
        <f>IF(ISBLANK(Data!Y76), "", Data!Y76)</f>
        <v>ITXXU1R460595X</v>
      </c>
      <c r="Z76" t="str">
        <f>IF(ISBLANK(Data!Z76), "", Data!Z76)</f>
        <v>P/N5</v>
      </c>
      <c r="AA76" t="str">
        <f>IF(ISBLANK(Data!AA76), "", Data!AA76)</f>
        <v>+39-3209179457</v>
      </c>
      <c r="AB76" t="str">
        <f>IF(ISBLANK(Data!AB76), "", Data!AB76)</f>
        <v>CP2/</v>
      </c>
      <c r="AC76" t="str">
        <f>IF(ISBLANK(Data!AC76), "", Data!AC76)</f>
        <v>A080100</v>
      </c>
      <c r="AD76" t="str">
        <f>IF(ISBLANK(Data!AD76), "", Data!AD76)</f>
        <v/>
      </c>
      <c r="AE76" t="str">
        <f>IF(ISBLANK(Data!AE76), "", Data!AE76)</f>
        <v/>
      </c>
      <c r="AF76" s="7">
        <f>IF(ISBLANK(Data!AF76), 0, _xlfn.NUMBERVALUE(SUBSTITUTE(Data!AF76, ".", ",")))</f>
        <v>0</v>
      </c>
      <c r="AG76" t="str">
        <f>IF(ISBLANK(Data!AG76), "", Data!AG76)</f>
        <v>EUR</v>
      </c>
      <c r="AH76" s="6">
        <f>IF(ISBLANK(Data!AH76), 0, _xlfn.NUMBERVALUE(SUBSTITUTE(Data!AH76, ".", ",")))</f>
        <v>745.67</v>
      </c>
      <c r="AI76" s="7">
        <f>IF(ISBLANK(Data!AI76), "", _xlfn.NUMBERVALUE(SUBSTITUTE(Data!AI76, ".", ",")))</f>
        <v>0</v>
      </c>
      <c r="AJ76" s="7">
        <f>IF(ISBLANK(Data!AJ76), "", _xlfn.NUMBERVALUE(SUBSTITUTE(Data!AJ76, ".", ",")))</f>
        <v>0</v>
      </c>
      <c r="AK76" s="7" t="str">
        <f>IF(ISBLANK(Data!AK76), "", _xlfn.NUMBERVALUE(SUBSTITUTE(Data!AK76, ".", ",")))</f>
        <v/>
      </c>
      <c r="AL76">
        <f>IF(ISBLANK(Data!AL76), "", Data!AL76)</f>
        <v>0</v>
      </c>
      <c r="AM76" s="15">
        <f>Table2[[#This Row],[DATE_IN]]-Table2[[#This Row],[DATE_OUT]]</f>
        <v>7</v>
      </c>
      <c r="AN76" s="7" t="str">
        <f>IF(MID(RIGHT(Table2[[#This Row],[ADDR3]],3),1,1)=",",RIGHT(Table2[[#This Row],[ADDR3]],2),"")</f>
        <v>IT</v>
      </c>
      <c r="AO76" s="7" t="str">
        <f>MID(Table2[[#This Row],[RES]],11,2)</f>
        <v>IT</v>
      </c>
      <c r="AP76" s="7">
        <f>_xlfn.XLOOKUP(AG76,Table3[CURRENCY],Table3[CONVERSION RATE],0)*Table2[[#This Row],[ORIGINAL PRICE]]</f>
        <v>8925.6699000000008</v>
      </c>
      <c r="AQ76" s="7">
        <f>_xlfn.XLOOKUP(AG76,Table3[CURRENCY],Table3[CONVERSION RATE],0)*Table2[[#This Row],[ORIGINAL PREPAYMENT]]</f>
        <v>0</v>
      </c>
      <c r="AR76" s="7"/>
      <c r="AS76" s="15"/>
    </row>
    <row r="77" spans="1:45" x14ac:dyDescent="0.25">
      <c r="A77" t="str">
        <f>IF(ISBLANK(Data!A77), "", Data!A77)</f>
        <v>A</v>
      </c>
      <c r="B77" s="2" cm="1">
        <f t="array" ref="B77">IF(ISBLANK(Data!B77), "", DATE(2000 + RIGHT(Data!B77, 2), _xlfn.SWITCH(MID(Data!B77, 3, 3), "JAN", 1, "FEB", 2, "MAR", 3, "APR", 4, "MAY", 5, "JUN", 6, "JUL", 7, "AUG", 8, "SEP", 9, "OCT", 10, "NOV", 11, "DEC", 12), LEFT(Data!B77, 2)))</f>
        <v>45317</v>
      </c>
      <c r="C77" t="str">
        <f>IF(ISBLANK(Data!C77), "", Data!C77)</f>
        <v>3693-8090-DK-0</v>
      </c>
      <c r="D77" t="str">
        <f>IF(ISBLANK(Data!D77), "", Data!D77)</f>
        <v/>
      </c>
      <c r="E77" t="str">
        <f>IF(ISBLANK(Data!E77), "", Data!E77)</f>
        <v>TOS</v>
      </c>
      <c r="F77" s="2" cm="1">
        <f t="array" ref="F77">IF(ISBLANK(Data!F77), "", DATE(2000 + RIGHT(Data!F77, 2), _xlfn.SWITCH(MID(Data!F77, 3, 3), "JAN", 1, "FEB", 2, "MAR", 3, "APR", 4, "MAY", 5, "JUN", 6, "JUL", 7, "AUG", 8, "SEP", 9, "OCT", 10, "NOV", 11, "DEC", 12), LEFT(Data!F77, 2)))</f>
        <v>45505</v>
      </c>
      <c r="G77" t="str">
        <f>IF(ISBLANK(Data!G77), "", Data!G77)</f>
        <v>THU</v>
      </c>
      <c r="H77" t="str">
        <f>IF(ISBLANK(Data!H77), "", Data!H77)</f>
        <v>AF1220</v>
      </c>
      <c r="I77" t="str">
        <f>IF(ISBLANK(Data!I77), "", Data!I77)</f>
        <v>E</v>
      </c>
      <c r="J77" t="str">
        <f>IF(ISBLANK(Data!J77), "", Data!J77)</f>
        <v>TOS</v>
      </c>
      <c r="K77" s="2" cm="1">
        <f t="array" ref="K77">IF(ISBLANK(Data!K77), "", DATE(2000 + RIGHT(Data!K77, 2), _xlfn.SWITCH(MID(Data!K77, 3, 3), "JAN", 1, "FEB", 2, "MAR", 3, "APR", 4, "MAY", 5, "JUN", 6, "JUL", 7, "AUG", 8, "SEP", 9, "OCT", 10, "NOV", 11, "DEC", 12), LEFT(Data!K77, 2)))</f>
        <v>45519</v>
      </c>
      <c r="L77" t="str">
        <f>IF(ISBLANK(Data!L77), "", Data!L77)</f>
        <v>THU</v>
      </c>
      <c r="M77" t="str">
        <f>IF(ISBLANK(Data!M77), "", Data!M77)</f>
        <v>SAMAIR,TOLABOTT</v>
      </c>
      <c r="N77" t="str">
        <f>IF(ISBLANK(Data!N77), "", Data!N77)</f>
        <v>MK</v>
      </c>
      <c r="O77" s="2" t="str" cm="1">
        <f t="array" ref="O77">IF(ISBLANK(Data!O77), "", DATE(2000 + RIGHT(Data!O77, 2), _xlfn.SWITCH(MID(Data!O77, 3, 3), "JAN", 1, "FEB", 2, "MAR", 3, "APR", 4, "MAY", 5, "JUN", 6, "JUL", 7, "AUG", 8, "SEP", 9, "OCT", 10, "NOV", 11, "DEC", 12), LEFT(Data!O77, 2)))</f>
        <v/>
      </c>
      <c r="P77" t="str">
        <f>IF(ISBLANK(Data!P77), "", Data!P77)</f>
        <v>1XX1</v>
      </c>
      <c r="Q77" t="str">
        <f>IF(ISBLANK(Data!Q77), "", Data!Q77)</f>
        <v>20799443</v>
      </c>
      <c r="R77" t="str">
        <f>IF(ISBLANK(Data!R77), "", Data!R77)</f>
        <v>AV873143920007TE36938090</v>
      </c>
      <c r="S77" t="str">
        <f>IF(ISBLANK(Data!S77), "", Data!S77)</f>
        <v>CH</v>
      </c>
      <c r="T77" s="1" t="str">
        <f>IF(ISBLANK(Data!T77),"",(Data!T77))</f>
        <v/>
      </c>
      <c r="U77" t="str">
        <f>IF(ISBLANK(Data!U77), "", Data!U77)</f>
        <v/>
      </c>
      <c r="V77" t="str">
        <f>IF(ISBLANK(Data!V77), "", Data!V77)</f>
        <v/>
      </c>
      <c r="W77" t="str">
        <f>IF(ISBLANK(Data!W77), "", Data!W77)</f>
        <v/>
      </c>
      <c r="X77" t="str">
        <f>IF(ISBLANK(Data!X77), "", Data!X77)</f>
        <v/>
      </c>
      <c r="Y77" t="str">
        <f>IF(ISBLANK(Data!Y77), "", Data!Y77)</f>
        <v/>
      </c>
      <c r="Z77" t="str">
        <f>IF(ISBLANK(Data!Z77), "", Data!Z77)</f>
        <v>T/0165351P/P/AE</v>
      </c>
      <c r="AA77" t="str">
        <f>IF(ISBLANK(Data!AA77), "", Data!AA77)</f>
        <v>004571380367</v>
      </c>
      <c r="AB77" t="str">
        <f>IF(ISBLANK(Data!AB77), "", Data!AB77)</f>
        <v/>
      </c>
      <c r="AC77" t="str">
        <f>IF(ISBLANK(Data!AC77), "", Data!AC77)</f>
        <v>E506900</v>
      </c>
      <c r="AD77" t="str">
        <f>IF(ISBLANK(Data!AD77), "", Data!AD77)</f>
        <v/>
      </c>
      <c r="AE77" t="str">
        <f>IF(ISBLANK(Data!AE77), "", Data!AE77)</f>
        <v/>
      </c>
      <c r="AF77" s="7">
        <f>IF(ISBLANK(Data!AF77), 0, _xlfn.NUMBERVALUE(SUBSTITUTE(Data!AF77, ".", ",")))</f>
        <v>15560.95</v>
      </c>
      <c r="AG77" t="str">
        <f>IF(ISBLANK(Data!AG77), "", Data!AG77)</f>
        <v>NKR</v>
      </c>
      <c r="AH77" s="6">
        <f>IF(ISBLANK(Data!AH77), 0, _xlfn.NUMBERVALUE(SUBSTITUTE(Data!AH77, ".", ",")))</f>
        <v>20936.95</v>
      </c>
      <c r="AI77" s="7">
        <f>IF(ISBLANK(Data!AI77), "", _xlfn.NUMBERVALUE(SUBSTITUTE(Data!AI77, ".", ",")))</f>
        <v>12000</v>
      </c>
      <c r="AJ77" s="7">
        <f>IF(ISBLANK(Data!AJ77), "", _xlfn.NUMBERVALUE(SUBSTITUTE(Data!AJ77, ".", ",")))</f>
        <v>12000</v>
      </c>
      <c r="AK77" s="7" t="str">
        <f>IF(ISBLANK(Data!AK77), "", _xlfn.NUMBERVALUE(SUBSTITUTE(Data!AK77, ".", ",")))</f>
        <v/>
      </c>
      <c r="AL77">
        <f>IF(ISBLANK(Data!AL77), "", Data!AL77)</f>
        <v>0</v>
      </c>
      <c r="AM77" s="15">
        <f>Table2[[#This Row],[DATE_IN]]-Table2[[#This Row],[DATE_OUT]]</f>
        <v>14</v>
      </c>
      <c r="AN77" s="7" t="str">
        <f>IF(MID(RIGHT(Table2[[#This Row],[ADDR3]],3),1,1)=",",RIGHT(Table2[[#This Row],[ADDR3]],2),"")</f>
        <v/>
      </c>
      <c r="AO77" s="7" t="str">
        <f>MID(Table2[[#This Row],[RES]],11,2)</f>
        <v>DK</v>
      </c>
      <c r="AP77" s="7">
        <f>_xlfn.XLOOKUP(AG77,Table3[CURRENCY],Table3[CONVERSION RATE],0)*Table2[[#This Row],[ORIGINAL PRICE]]</f>
        <v>20936.95</v>
      </c>
      <c r="AQ77" s="7">
        <f>_xlfn.XLOOKUP(AG77,Table3[CURRENCY],Table3[CONVERSION RATE],0)*Table2[[#This Row],[ORIGINAL PREPAYMENT]]</f>
        <v>15560.95</v>
      </c>
      <c r="AR77" s="7"/>
      <c r="AS77" s="15"/>
    </row>
    <row r="78" spans="1:45" x14ac:dyDescent="0.25">
      <c r="A78" t="str">
        <f>IF(ISBLANK(Data!A78), "", Data!A78)</f>
        <v>A</v>
      </c>
      <c r="B78" s="2" cm="1">
        <f t="array" ref="B78">IF(ISBLANK(Data!B78), "", DATE(2000 + RIGHT(Data!B78, 2), _xlfn.SWITCH(MID(Data!B78, 3, 3), "JAN", 1, "FEB", 2, "MAR", 3, "APR", 4, "MAY", 5, "JUN", 6, "JUL", 7, "AUG", 8, "SEP", 9, "OCT", 10, "NOV", 11, "DEC", 12), LEFT(Data!B78, 2)))</f>
        <v>45319</v>
      </c>
      <c r="C78" t="str">
        <f>IF(ISBLANK(Data!C78), "", Data!C78)</f>
        <v>3708-0677-IT-4</v>
      </c>
      <c r="D78" t="str">
        <f>IF(ISBLANK(Data!D78), "", Data!D78)</f>
        <v>7BC463</v>
      </c>
      <c r="E78" t="str">
        <f>IF(ISBLANK(Data!E78), "", Data!E78)</f>
        <v>TOS</v>
      </c>
      <c r="F78" s="2" cm="1">
        <f t="array" ref="F78">IF(ISBLANK(Data!F78), "", DATE(2000 + RIGHT(Data!F78, 2), _xlfn.SWITCH(MID(Data!F78, 3, 3), "JAN", 1, "FEB", 2, "MAR", 3, "APR", 4, "MAY", 5, "JUN", 6, "JUL", 7, "AUG", 8, "SEP", 9, "OCT", 10, "NOV", 11, "DEC", 12), LEFT(Data!F78, 2)))</f>
        <v>45505</v>
      </c>
      <c r="G78" t="str">
        <f>IF(ISBLANK(Data!G78), "", Data!G78)</f>
        <v>THU</v>
      </c>
      <c r="H78" t="str">
        <f>IF(ISBLANK(Data!H78), "", Data!H78)</f>
        <v>DY382</v>
      </c>
      <c r="I78" t="str">
        <f>IF(ISBLANK(Data!I78), "", Data!I78)</f>
        <v>C</v>
      </c>
      <c r="J78" t="str">
        <f>IF(ISBLANK(Data!J78), "", Data!J78)</f>
        <v>TOS</v>
      </c>
      <c r="K78" s="2" cm="1">
        <f t="array" ref="K78">IF(ISBLANK(Data!K78), "", DATE(2000 + RIGHT(Data!K78, 2), _xlfn.SWITCH(MID(Data!K78, 3, 3), "JAN", 1, "FEB", 2, "MAR", 3, "APR", 4, "MAY", 5, "JUN", 6, "JUL", 7, "AUG", 8, "SEP", 9, "OCT", 10, "NOV", 11, "DEC", 12), LEFT(Data!K78, 2)))</f>
        <v>45511</v>
      </c>
      <c r="L78" t="str">
        <f>IF(ISBLANK(Data!L78), "", Data!L78)</f>
        <v>WED</v>
      </c>
      <c r="M78" t="str">
        <f>IF(ISBLANK(Data!M78), "", Data!M78)</f>
        <v>FOGAZZI,ELENA,SIG.RA</v>
      </c>
      <c r="N78" t="str">
        <f>IF(ISBLANK(Data!N78), "", Data!N78)</f>
        <v>LJ</v>
      </c>
      <c r="O78" s="2" cm="1">
        <f t="array" ref="O78">IF(ISBLANK(Data!O78), "", DATE(2000 + RIGHT(Data!O78, 2), _xlfn.SWITCH(MID(Data!O78, 3, 3), "JAN", 1, "FEB", 2, "MAR", 3, "APR", 4, "MAY", 5, "JUN", 6, "JUL", 7, "AUG", 8, "SEP", 9, "OCT", 10, "NOV", 11, "DEC", 12), LEFT(Data!O78, 2)))</f>
        <v>72816</v>
      </c>
      <c r="P78" t="str">
        <f>IF(ISBLANK(Data!P78), "", Data!P78)</f>
        <v>3003</v>
      </c>
      <c r="Q78" t="str">
        <f>IF(ISBLANK(Data!Q78), "", Data!Q78)</f>
        <v>M/832410</v>
      </c>
      <c r="R78" t="str">
        <f>IF(ISBLANK(Data!R78), "", Data!R78)</f>
        <v>AV898110320006TE93223580</v>
      </c>
      <c r="S78" t="str">
        <f>IF(ISBLANK(Data!S78), "", Data!S78)</f>
        <v>CH</v>
      </c>
      <c r="T78" s="1" t="str">
        <f>IF(ISBLANK(Data!T78),"",(Data!T78))</f>
        <v/>
      </c>
      <c r="U78" t="str">
        <f>IF(ISBLANK(Data!U78), "", Data!U78)</f>
        <v/>
      </c>
      <c r="V78" t="str">
        <f>IF(ISBLANK(Data!V78), "", Data!V78)</f>
        <v>VIA TRABUCCHI 8</v>
      </c>
      <c r="W78" t="str">
        <f>IF(ISBLANK(Data!W78), "", Data!W78)</f>
        <v/>
      </c>
      <c r="X78" t="str">
        <f>IF(ISBLANK(Data!X78), "", Data!X78)</f>
        <v>27011,BELGIOIOSO           ,IT</v>
      </c>
      <c r="Y78" t="str">
        <f>IF(ISBLANK(Data!Y78), "", Data!Y78)</f>
        <v>ITXXPV5330835D</v>
      </c>
      <c r="Z78" t="str">
        <f>IF(ISBLANK(Data!Z78), "", Data!Z78)</f>
        <v>T/0104915R/P/N5</v>
      </c>
      <c r="AA78" t="str">
        <f>IF(ISBLANK(Data!AA78), "", Data!AA78)</f>
        <v>+39-3334492854/EM</v>
      </c>
      <c r="AB78" t="str">
        <f>IF(ISBLANK(Data!AB78), "", Data!AB78)</f>
        <v>/RSN/ADD/CP3/</v>
      </c>
      <c r="AC78" t="str">
        <f>IF(ISBLANK(Data!AC78), "", Data!AC78)</f>
        <v/>
      </c>
      <c r="AD78" t="str">
        <f>IF(ISBLANK(Data!AD78), "", Data!AD78)</f>
        <v/>
      </c>
      <c r="AE78" t="str">
        <f>IF(ISBLANK(Data!AE78), "", Data!AE78)</f>
        <v/>
      </c>
      <c r="AF78" s="7">
        <f>IF(ISBLANK(Data!AF78), 0, _xlfn.NUMBERVALUE(SUBSTITUTE(Data!AF78, ".", ",")))</f>
        <v>734.15</v>
      </c>
      <c r="AG78" t="str">
        <f>IF(ISBLANK(Data!AG78), "", Data!AG78)</f>
        <v>EUR</v>
      </c>
      <c r="AH78" s="6">
        <f>IF(ISBLANK(Data!AH78), 0, _xlfn.NUMBERVALUE(SUBSTITUTE(Data!AH78, ".", ",")))</f>
        <v>691.98</v>
      </c>
      <c r="AI78" s="7">
        <f>IF(ISBLANK(Data!AI78), "", _xlfn.NUMBERVALUE(SUBSTITUTE(Data!AI78, ".", ",")))</f>
        <v>0</v>
      </c>
      <c r="AJ78" s="7">
        <f>IF(ISBLANK(Data!AJ78), "", _xlfn.NUMBERVALUE(SUBSTITUTE(Data!AJ78, ".", ",")))</f>
        <v>0</v>
      </c>
      <c r="AK78" s="7" t="str">
        <f>IF(ISBLANK(Data!AK78), "", _xlfn.NUMBERVALUE(SUBSTITUTE(Data!AK78, ".", ",")))</f>
        <v/>
      </c>
      <c r="AL78">
        <f>IF(ISBLANK(Data!AL78), "", Data!AL78)</f>
        <v>0</v>
      </c>
      <c r="AM78" s="15">
        <f>Table2[[#This Row],[DATE_IN]]-Table2[[#This Row],[DATE_OUT]]</f>
        <v>6</v>
      </c>
      <c r="AN78" s="7" t="str">
        <f>IF(MID(RIGHT(Table2[[#This Row],[ADDR3]],3),1,1)=",",RIGHT(Table2[[#This Row],[ADDR3]],2),"")</f>
        <v>IT</v>
      </c>
      <c r="AO78" s="7" t="str">
        <f>MID(Table2[[#This Row],[RES]],11,2)</f>
        <v>IT</v>
      </c>
      <c r="AP78" s="7">
        <f>_xlfn.XLOOKUP(AG78,Table3[CURRENCY],Table3[CONVERSION RATE],0)*Table2[[#This Row],[ORIGINAL PRICE]]</f>
        <v>8283.0006000000012</v>
      </c>
      <c r="AQ78" s="7">
        <f>_xlfn.XLOOKUP(AG78,Table3[CURRENCY],Table3[CONVERSION RATE],0)*Table2[[#This Row],[ORIGINAL PREPAYMENT]]</f>
        <v>8787.7754999999997</v>
      </c>
      <c r="AR78" s="7"/>
      <c r="AS78" s="15"/>
    </row>
    <row r="79" spans="1:45" x14ac:dyDescent="0.25">
      <c r="A79" t="str">
        <f>IF(ISBLANK(Data!A79), "", Data!A79)</f>
        <v>A</v>
      </c>
      <c r="B79" s="2" cm="1">
        <f t="array" ref="B79">IF(ISBLANK(Data!B79), "", DATE(2000 + RIGHT(Data!B79, 2), _xlfn.SWITCH(MID(Data!B79, 3, 3), "JAN", 1, "FEB", 2, "MAR", 3, "APR", 4, "MAY", 5, "JUN", 6, "JUL", 7, "AUG", 8, "SEP", 9, "OCT", 10, "NOV", 11, "DEC", 12), LEFT(Data!B79, 2)))</f>
        <v>45347</v>
      </c>
      <c r="C79" t="str">
        <f>IF(ISBLANK(Data!C79), "", Data!C79)</f>
        <v>3970-6880-IT-3</v>
      </c>
      <c r="D79" t="str">
        <f>IF(ISBLANK(Data!D79), "", Data!D79)</f>
        <v/>
      </c>
      <c r="E79" t="str">
        <f>IF(ISBLANK(Data!E79), "", Data!E79)</f>
        <v>TOS</v>
      </c>
      <c r="F79" s="2" cm="1">
        <f t="array" ref="F79">IF(ISBLANK(Data!F79), "", DATE(2000 + RIGHT(Data!F79, 2), _xlfn.SWITCH(MID(Data!F79, 3, 3), "JAN", 1, "FEB", 2, "MAR", 3, "APR", 4, "MAY", 5, "JUN", 6, "JUL", 7, "AUG", 8, "SEP", 9, "OCT", 10, "NOV", 11, "DEC", 12), LEFT(Data!F79, 2)))</f>
        <v>45505</v>
      </c>
      <c r="G79" t="str">
        <f>IF(ISBLANK(Data!G79), "", Data!G79)</f>
        <v>THU</v>
      </c>
      <c r="H79" t="str">
        <f>IF(ISBLANK(Data!H79), "", Data!H79)</f>
        <v>SK4452</v>
      </c>
      <c r="I79" t="str">
        <f>IF(ISBLANK(Data!I79), "", Data!I79)</f>
        <v>E</v>
      </c>
      <c r="J79" t="str">
        <f>IF(ISBLANK(Data!J79), "", Data!J79)</f>
        <v>TOS</v>
      </c>
      <c r="K79" s="2" cm="1">
        <f t="array" ref="K79">IF(ISBLANK(Data!K79), "", DATE(2000 + RIGHT(Data!K79, 2), _xlfn.SWITCH(MID(Data!K79, 3, 3), "JAN", 1, "FEB", 2, "MAR", 3, "APR", 4, "MAY", 5, "JUN", 6, "JUL", 7, "AUG", 8, "SEP", 9, "OCT", 10, "NOV", 11, "DEC", 12), LEFT(Data!K79, 2)))</f>
        <v>45518</v>
      </c>
      <c r="L79" t="str">
        <f>IF(ISBLANK(Data!L79), "", Data!L79)</f>
        <v>WED</v>
      </c>
      <c r="M79" t="str">
        <f>IF(ISBLANK(Data!M79), "", Data!M79)</f>
        <v>BOCCONCELLI,SIMONE</v>
      </c>
      <c r="N79" t="str">
        <f>IF(ISBLANK(Data!N79), "", Data!N79)</f>
        <v>LJ</v>
      </c>
      <c r="O79" s="2" cm="1">
        <f t="array" ref="O79">IF(ISBLANK(Data!O79), "", DATE(2000 + RIGHT(Data!O79, 2), _xlfn.SWITCH(MID(Data!O79, 3, 3), "JAN", 1, "FEB", 2, "MAR", 3, "APR", 4, "MAY", 5, "JUN", 6, "JUL", 7, "AUG", 8, "SEP", 9, "OCT", 10, "NOV", 11, "DEC", 12), LEFT(Data!O79, 2)))</f>
        <v>70860</v>
      </c>
      <c r="P79" t="str">
        <f>IF(ISBLANK(Data!P79), "", Data!P79)</f>
        <v>1XX1</v>
      </c>
      <c r="Q79" t="str">
        <f>IF(ISBLANK(Data!Q79), "", Data!Q79)</f>
        <v>783907730</v>
      </c>
      <c r="R79" t="str">
        <f>IF(ISBLANK(Data!R79), "", Data!R79)</f>
        <v>AV868109400002TE39706880</v>
      </c>
      <c r="S79" t="str">
        <f>IF(ISBLANK(Data!S79), "", Data!S79)</f>
        <v>CH</v>
      </c>
      <c r="T79" s="1" t="str">
        <f>IF(ISBLANK(Data!T79),"",(Data!T79))</f>
        <v/>
      </c>
      <c r="U79" t="str">
        <f>IF(ISBLANK(Data!U79), "", Data!U79)</f>
        <v/>
      </c>
      <c r="V79" t="str">
        <f>IF(ISBLANK(Data!V79), "", Data!V79)</f>
        <v/>
      </c>
      <c r="W79" t="str">
        <f>IF(ISBLANK(Data!W79), "", Data!W79)</f>
        <v/>
      </c>
      <c r="X79" t="str">
        <f>IF(ISBLANK(Data!X79), "", Data!X79)</f>
        <v/>
      </c>
      <c r="Y79" t="str">
        <f>IF(ISBLANK(Data!Y79), "", Data!Y79)</f>
        <v/>
      </c>
      <c r="Z79" t="str">
        <f>IF(ISBLANK(Data!Z79), "", Data!Z79)</f>
        <v>T/0151196Q/P/T6</v>
      </c>
      <c r="AA79" t="str">
        <f>IF(ISBLANK(Data!AA79), "", Data!AA79)</f>
        <v>+393384272023</v>
      </c>
      <c r="AB79" t="str">
        <f>IF(ISBLANK(Data!AB79), "", Data!AB79)</f>
        <v/>
      </c>
      <c r="AC79" t="str">
        <f>IF(ISBLANK(Data!AC79), "", Data!AC79)</f>
        <v>S606700</v>
      </c>
      <c r="AD79" t="str">
        <f>IF(ISBLANK(Data!AD79), "", Data!AD79)</f>
        <v/>
      </c>
      <c r="AE79" t="str">
        <f>IF(ISBLANK(Data!AE79), "", Data!AE79)</f>
        <v/>
      </c>
      <c r="AF79" s="7">
        <f>IF(ISBLANK(Data!AF79), 0, _xlfn.NUMBERVALUE(SUBSTITUTE(Data!AF79, ".", ",")))</f>
        <v>1864.01</v>
      </c>
      <c r="AG79" t="str">
        <f>IF(ISBLANK(Data!AG79), "", Data!AG79)</f>
        <v>EUR</v>
      </c>
      <c r="AH79" s="6">
        <f>IF(ISBLANK(Data!AH79), 0, _xlfn.NUMBERVALUE(SUBSTITUTE(Data!AH79, ".", ",")))</f>
        <v>2312.0700000000002</v>
      </c>
      <c r="AI79" s="7">
        <f>IF(ISBLANK(Data!AI79), "", _xlfn.NUMBERVALUE(SUBSTITUTE(Data!AI79, ".", ",")))</f>
        <v>12000</v>
      </c>
      <c r="AJ79" s="7">
        <f>IF(ISBLANK(Data!AJ79), "", _xlfn.NUMBERVALUE(SUBSTITUTE(Data!AJ79, ".", ",")))</f>
        <v>12000</v>
      </c>
      <c r="AK79" s="7" t="str">
        <f>IF(ISBLANK(Data!AK79), "", _xlfn.NUMBERVALUE(SUBSTITUTE(Data!AK79, ".", ",")))</f>
        <v/>
      </c>
      <c r="AL79">
        <f>IF(ISBLANK(Data!AL79), "", Data!AL79)</f>
        <v>0</v>
      </c>
      <c r="AM79" s="15">
        <f>Table2[[#This Row],[DATE_IN]]-Table2[[#This Row],[DATE_OUT]]</f>
        <v>13</v>
      </c>
      <c r="AN79" s="7" t="str">
        <f>IF(MID(RIGHT(Table2[[#This Row],[ADDR3]],3),1,1)=",",RIGHT(Table2[[#This Row],[ADDR3]],2),"")</f>
        <v/>
      </c>
      <c r="AO79" s="7" t="str">
        <f>MID(Table2[[#This Row],[RES]],11,2)</f>
        <v>IT</v>
      </c>
      <c r="AP79" s="7">
        <f>_xlfn.XLOOKUP(AG79,Table3[CURRENCY],Table3[CONVERSION RATE],0)*Table2[[#This Row],[ORIGINAL PRICE]]</f>
        <v>27675.477900000002</v>
      </c>
      <c r="AQ79" s="7">
        <f>_xlfn.XLOOKUP(AG79,Table3[CURRENCY],Table3[CONVERSION RATE],0)*Table2[[#This Row],[ORIGINAL PREPAYMENT]]</f>
        <v>22312.199700000001</v>
      </c>
      <c r="AR79" s="7"/>
      <c r="AS79" s="15"/>
    </row>
    <row r="80" spans="1:45" x14ac:dyDescent="0.25">
      <c r="A80" t="str">
        <f>IF(ISBLANK(Data!A80), "", Data!A80)</f>
        <v>A</v>
      </c>
      <c r="B80" s="2" cm="1">
        <f t="array" ref="B80">IF(ISBLANK(Data!B80), "", DATE(2000 + RIGHT(Data!B80, 2), _xlfn.SWITCH(MID(Data!B80, 3, 3), "JAN", 1, "FEB", 2, "MAR", 3, "APR", 4, "MAY", 5, "JUN", 6, "JUL", 7, "AUG", 8, "SEP", 9, "OCT", 10, "NOV", 11, "DEC", 12), LEFT(Data!B80, 2)))</f>
        <v>45403</v>
      </c>
      <c r="C80" t="str">
        <f>IF(ISBLANK(Data!C80), "", Data!C80)</f>
        <v>4507-4874-NO-5</v>
      </c>
      <c r="D80" t="str">
        <f>IF(ISBLANK(Data!D80), "", Data!D80)</f>
        <v>3TD81R</v>
      </c>
      <c r="E80" t="str">
        <f>IF(ISBLANK(Data!E80), "", Data!E80)</f>
        <v>TOS</v>
      </c>
      <c r="F80" s="2" cm="1">
        <f t="array" ref="F80">IF(ISBLANK(Data!F80), "", DATE(2000 + RIGHT(Data!F80, 2), _xlfn.SWITCH(MID(Data!F80, 3, 3), "JAN", 1, "FEB", 2, "MAR", 3, "APR", 4, "MAY", 5, "JUN", 6, "JUL", 7, "AUG", 8, "SEP", 9, "OCT", 10, "NOV", 11, "DEC", 12), LEFT(Data!F80, 2)))</f>
        <v>45505</v>
      </c>
      <c r="G80" t="str">
        <f>IF(ISBLANK(Data!G80), "", Data!G80)</f>
        <v>THU</v>
      </c>
      <c r="H80" t="str">
        <f>IF(ISBLANK(Data!H80), "", Data!H80)</f>
        <v>SK4438</v>
      </c>
      <c r="I80" t="str">
        <f>IF(ISBLANK(Data!I80), "", Data!I80)</f>
        <v>H</v>
      </c>
      <c r="J80" t="str">
        <f>IF(ISBLANK(Data!J80), "", Data!J80)</f>
        <v>TOS</v>
      </c>
      <c r="K80" s="2" cm="1">
        <f t="array" ref="K80">IF(ISBLANK(Data!K80), "", DATE(2000 + RIGHT(Data!K80, 2), _xlfn.SWITCH(MID(Data!K80, 3, 3), "JAN", 1, "FEB", 2, "MAR", 3, "APR", 4, "MAY", 5, "JUN", 6, "JUL", 7, "AUG", 8, "SEP", 9, "OCT", 10, "NOV", 11, "DEC", 12), LEFT(Data!K80, 2)))</f>
        <v>45508</v>
      </c>
      <c r="L80" t="str">
        <f>IF(ISBLANK(Data!L80), "", Data!L80)</f>
        <v>SUN</v>
      </c>
      <c r="M80" t="str">
        <f>IF(ISBLANK(Data!M80), "", Data!M80)</f>
        <v>KVALHEIM,JOHAN,HERR</v>
      </c>
      <c r="N80" t="str">
        <f>IF(ISBLANK(Data!N80), "", Data!N80)</f>
        <v>JF</v>
      </c>
      <c r="O80" s="2" cm="1">
        <f t="array" ref="O80">IF(ISBLANK(Data!O80), "", DATE(2000 + RIGHT(Data!O80, 2), _xlfn.SWITCH(MID(Data!O80, 3, 3), "JAN", 1, "FEB", 2, "MAR", 3, "APR", 4, "MAY", 5, "JUN", 6, "JUL", 7, "AUG", 8, "SEP", 9, "OCT", 10, "NOV", 11, "DEC", 12), LEFT(Data!O80, 2)))</f>
        <v>62765</v>
      </c>
      <c r="P80" t="str">
        <f>IF(ISBLANK(Data!P80), "", Data!P80)</f>
        <v>1001</v>
      </c>
      <c r="Q80" t="str">
        <f>IF(ISBLANK(Data!Q80), "", Data!Q80)</f>
        <v/>
      </c>
      <c r="R80" t="str">
        <f>IF(ISBLANK(Data!R80), "", Data!R80)</f>
        <v>CM540185XXXXXX9497</v>
      </c>
      <c r="S80" t="str">
        <f>IF(ISBLANK(Data!S80), "", Data!S80)</f>
        <v>CV</v>
      </c>
      <c r="T80" s="1" t="str">
        <f>IF(ISBLANK(Data!T80),"",(Data!T80))</f>
        <v>01/29</v>
      </c>
      <c r="U80" t="str">
        <f>IF(ISBLANK(Data!U80), "", Data!U80)</f>
        <v>NORWEGIAN SEAFOOD COUNC</v>
      </c>
      <c r="V80" t="str">
        <f>IF(ISBLANK(Data!V80), "", Data!V80)</f>
        <v>1-1-7 HIROO SHIBUYA CITY</v>
      </c>
      <c r="W80" t="str">
        <f>IF(ISBLANK(Data!W80), "", Data!W80)</f>
        <v>PRIME SQUARE CITY, APT. 802</v>
      </c>
      <c r="X80" t="str">
        <f>IF(ISBLANK(Data!X80), "", Data!X80)</f>
        <v>1500012,TOKYO   JAPAN,NO</v>
      </c>
      <c r="Y80" t="str">
        <f>IF(ISBLANK(Data!Y80), "", Data!Y80)</f>
        <v>NOXX56080017363</v>
      </c>
      <c r="Z80" t="str">
        <f>IF(ISBLANK(Data!Z80), "", Data!Z80)</f>
        <v>P/N5</v>
      </c>
      <c r="AA80" t="str">
        <f>IF(ISBLANK(Data!AA80), "", Data!AA80)</f>
        <v>+81-8048128643</v>
      </c>
      <c r="AB80" t="str">
        <f>IF(ISBLANK(Data!AB80), "", Data!AB80)</f>
        <v>PRESIDENTS CLUB</v>
      </c>
      <c r="AC80" t="str">
        <f>IF(ISBLANK(Data!AC80), "", Data!AC80)</f>
        <v>E888831</v>
      </c>
      <c r="AD80" t="str">
        <f>IF(ISBLANK(Data!AD80), "", Data!AD80)</f>
        <v/>
      </c>
      <c r="AE80" t="str">
        <f>IF(ISBLANK(Data!AE80), "", Data!AE80)</f>
        <v>SK/064150824</v>
      </c>
      <c r="AF80" s="7">
        <f>IF(ISBLANK(Data!AF80), 0, _xlfn.NUMBERVALUE(SUBSTITUTE(Data!AF80, ".", ",")))</f>
        <v>0</v>
      </c>
      <c r="AG80" t="str">
        <f>IF(ISBLANK(Data!AG80), "", Data!AG80)</f>
        <v>NKR</v>
      </c>
      <c r="AH80" s="6">
        <f>IF(ISBLANK(Data!AH80), 0, _xlfn.NUMBERVALUE(SUBSTITUTE(Data!AH80, ".", ",")))</f>
        <v>6245.67</v>
      </c>
      <c r="AI80" s="7">
        <f>IF(ISBLANK(Data!AI80), "", _xlfn.NUMBERVALUE(SUBSTITUTE(Data!AI80, ".", ",")))</f>
        <v>0</v>
      </c>
      <c r="AJ80" s="7">
        <f>IF(ISBLANK(Data!AJ80), "", _xlfn.NUMBERVALUE(SUBSTITUTE(Data!AJ80, ".", ",")))</f>
        <v>0</v>
      </c>
      <c r="AK80" s="7" t="str">
        <f>IF(ISBLANK(Data!AK80), "", _xlfn.NUMBERVALUE(SUBSTITUTE(Data!AK80, ".", ",")))</f>
        <v/>
      </c>
      <c r="AL80">
        <f>IF(ISBLANK(Data!AL80), "", Data!AL80)</f>
        <v>0</v>
      </c>
      <c r="AM80" s="15">
        <f>Table2[[#This Row],[DATE_IN]]-Table2[[#This Row],[DATE_OUT]]</f>
        <v>3</v>
      </c>
      <c r="AN80" s="7" t="str">
        <f>IF(MID(RIGHT(Table2[[#This Row],[ADDR3]],3),1,1)=",",RIGHT(Table2[[#This Row],[ADDR3]],2),"")</f>
        <v>NO</v>
      </c>
      <c r="AO80" s="7" t="str">
        <f>MID(Table2[[#This Row],[RES]],11,2)</f>
        <v>NO</v>
      </c>
      <c r="AP80" s="7">
        <f>_xlfn.XLOOKUP(AG80,Table3[CURRENCY],Table3[CONVERSION RATE],0)*Table2[[#This Row],[ORIGINAL PRICE]]</f>
        <v>6245.67</v>
      </c>
      <c r="AQ80" s="7">
        <f>_xlfn.XLOOKUP(AG80,Table3[CURRENCY],Table3[CONVERSION RATE],0)*Table2[[#This Row],[ORIGINAL PREPAYMENT]]</f>
        <v>0</v>
      </c>
      <c r="AR80" s="7"/>
      <c r="AS80" s="15"/>
    </row>
    <row r="81" spans="1:45" x14ac:dyDescent="0.25">
      <c r="A81" t="str">
        <f>IF(ISBLANK(Data!A81), "", Data!A81)</f>
        <v>A</v>
      </c>
      <c r="B81" s="2" cm="1">
        <f t="array" ref="B81">IF(ISBLANK(Data!B81), "", DATE(2000 + RIGHT(Data!B81, 2), _xlfn.SWITCH(MID(Data!B81, 3, 3), "JAN", 1, "FEB", 2, "MAR", 3, "APR", 4, "MAY", 5, "JUN", 6, "JUL", 7, "AUG", 8, "SEP", 9, "OCT", 10, "NOV", 11, "DEC", 12), LEFT(Data!B81, 2)))</f>
        <v>45452</v>
      </c>
      <c r="C81" t="str">
        <f>IF(ISBLANK(Data!C81), "", Data!C81)</f>
        <v>4986-1209-ES-6</v>
      </c>
      <c r="D81" t="str">
        <f>IF(ISBLANK(Data!D81), "", Data!D81)</f>
        <v>9KD66F</v>
      </c>
      <c r="E81" t="str">
        <f>IF(ISBLANK(Data!E81), "", Data!E81)</f>
        <v>TOS</v>
      </c>
      <c r="F81" s="2" cm="1">
        <f t="array" ref="F81">IF(ISBLANK(Data!F81), "", DATE(2000 + RIGHT(Data!F81, 2), _xlfn.SWITCH(MID(Data!F81, 3, 3), "JAN", 1, "FEB", 2, "MAR", 3, "APR", 4, "MAY", 5, "JUN", 6, "JUL", 7, "AUG", 8, "SEP", 9, "OCT", 10, "NOV", 11, "DEC", 12), LEFT(Data!F81, 2)))</f>
        <v>45505</v>
      </c>
      <c r="G81" t="str">
        <f>IF(ISBLANK(Data!G81), "", Data!G81)</f>
        <v>THU</v>
      </c>
      <c r="H81" t="str">
        <f>IF(ISBLANK(Data!H81), "", Data!H81)</f>
        <v>DY382</v>
      </c>
      <c r="I81" t="str">
        <f>IF(ISBLANK(Data!I81), "", Data!I81)</f>
        <v>E</v>
      </c>
      <c r="J81" t="str">
        <f>IF(ISBLANK(Data!J81), "", Data!J81)</f>
        <v>TOS</v>
      </c>
      <c r="K81" s="2" cm="1">
        <f t="array" ref="K81">IF(ISBLANK(Data!K81), "", DATE(2000 + RIGHT(Data!K81, 2), _xlfn.SWITCH(MID(Data!K81, 3, 3), "JAN", 1, "FEB", 2, "MAR", 3, "APR", 4, "MAY", 5, "JUN", 6, "JUL", 7, "AUG", 8, "SEP", 9, "OCT", 10, "NOV", 11, "DEC", 12), LEFT(Data!K81, 2)))</f>
        <v>45515</v>
      </c>
      <c r="L81" t="str">
        <f>IF(ISBLANK(Data!L81), "", Data!L81)</f>
        <v>SUN</v>
      </c>
      <c r="M81" t="str">
        <f>IF(ISBLANK(Data!M81), "", Data!M81)</f>
        <v>HERNANDEZ MAICAS,JOAQUIN,SR</v>
      </c>
      <c r="N81" t="str">
        <f>IF(ISBLANK(Data!N81), "", Data!N81)</f>
        <v>NH</v>
      </c>
      <c r="O81" s="2" cm="1">
        <f t="array" ref="O81">IF(ISBLANK(Data!O81), "", DATE(2000 + RIGHT(Data!O81, 2), _xlfn.SWITCH(MID(Data!O81, 3, 3), "JAN", 1, "FEB", 2, "MAR", 3, "APR", 4, "MAY", 5, "JUN", 6, "JUL", 7, "AUG", 8, "SEP", 9, "OCT", 10, "NOV", 11, "DEC", 12), LEFT(Data!O81, 2)))</f>
        <v>58136</v>
      </c>
      <c r="P81" t="str">
        <f>IF(ISBLANK(Data!P81), "", Data!P81)</f>
        <v>3003</v>
      </c>
      <c r="Q81" t="str">
        <f>IF(ISBLANK(Data!Q81), "", Data!Q81)</f>
        <v/>
      </c>
      <c r="R81" t="str">
        <f>IF(ISBLANK(Data!R81), "", Data!R81)</f>
        <v>CX467199XXXXXX9549</v>
      </c>
      <c r="S81" t="str">
        <f>IF(ISBLANK(Data!S81), "", Data!S81)</f>
        <v>CV</v>
      </c>
      <c r="T81" s="1" t="str">
        <f>IF(ISBLANK(Data!T81),"",(Data!T81))</f>
        <v>09/24</v>
      </c>
      <c r="U81" t="str">
        <f>IF(ISBLANK(Data!U81), "", Data!U81)</f>
        <v/>
      </c>
      <c r="V81" t="str">
        <f>IF(ISBLANK(Data!V81), "", Data!V81)</f>
        <v>CALLE MONACO, 4</v>
      </c>
      <c r="W81" t="str">
        <f>IF(ISBLANK(Data!W81), "", Data!W81)</f>
        <v/>
      </c>
      <c r="X81" t="str">
        <f>IF(ISBLANK(Data!X81), "", Data!X81)</f>
        <v>50003,ZARAGOZA             ,ES</v>
      </c>
      <c r="Y81" t="str">
        <f>IF(ISBLANK(Data!Y81), "", Data!Y81)</f>
        <v>ESXX17702245L</v>
      </c>
      <c r="Z81" t="str">
        <f>IF(ISBLANK(Data!Z81), "", Data!Z81)</f>
        <v>P/N5</v>
      </c>
      <c r="AA81" t="str">
        <f>IF(ISBLANK(Data!AA81), "", Data!AA81)</f>
        <v>+34-646076987</v>
      </c>
      <c r="AB81" t="str">
        <f>IF(ISBLANK(Data!AB81), "", Data!AB81)</f>
        <v>/RSN/ADD/CP3/</v>
      </c>
      <c r="AC81" t="str">
        <f>IF(ISBLANK(Data!AC81), "", Data!AC81)</f>
        <v/>
      </c>
      <c r="AD81" t="str">
        <f>IF(ISBLANK(Data!AD81), "", Data!AD81)</f>
        <v/>
      </c>
      <c r="AE81" t="str">
        <f>IF(ISBLANK(Data!AE81), "", Data!AE81)</f>
        <v/>
      </c>
      <c r="AF81" s="7">
        <f>IF(ISBLANK(Data!AF81), 0, _xlfn.NUMBERVALUE(SUBSTITUTE(Data!AF81, ".", ",")))</f>
        <v>0</v>
      </c>
      <c r="AG81" t="str">
        <f>IF(ISBLANK(Data!AG81), "", Data!AG81)</f>
        <v>EUR</v>
      </c>
      <c r="AH81" s="6">
        <f>IF(ISBLANK(Data!AH81), 0, _xlfn.NUMBERVALUE(SUBSTITUTE(Data!AH81, ".", ",")))</f>
        <v>2486.63</v>
      </c>
      <c r="AI81" s="7">
        <f>IF(ISBLANK(Data!AI81), "", _xlfn.NUMBERVALUE(SUBSTITUTE(Data!AI81, ".", ",")))</f>
        <v>0</v>
      </c>
      <c r="AJ81" s="7">
        <f>IF(ISBLANK(Data!AJ81), "", _xlfn.NUMBERVALUE(SUBSTITUTE(Data!AJ81, ".", ",")))</f>
        <v>0</v>
      </c>
      <c r="AK81" s="7" t="str">
        <f>IF(ISBLANK(Data!AK81), "", _xlfn.NUMBERVALUE(SUBSTITUTE(Data!AK81, ".", ",")))</f>
        <v/>
      </c>
      <c r="AL81">
        <f>IF(ISBLANK(Data!AL81), "", Data!AL81)</f>
        <v>0</v>
      </c>
      <c r="AM81" s="15">
        <f>Table2[[#This Row],[DATE_IN]]-Table2[[#This Row],[DATE_OUT]]</f>
        <v>10</v>
      </c>
      <c r="AN81" s="7" t="str">
        <f>IF(MID(RIGHT(Table2[[#This Row],[ADDR3]],3),1,1)=",",RIGHT(Table2[[#This Row],[ADDR3]],2),"")</f>
        <v>ES</v>
      </c>
      <c r="AO81" s="7" t="str">
        <f>MID(Table2[[#This Row],[RES]],11,2)</f>
        <v>ES</v>
      </c>
      <c r="AP81" s="7">
        <f>_xlfn.XLOOKUP(AG81,Table3[CURRENCY],Table3[CONVERSION RATE],0)*Table2[[#This Row],[ORIGINAL PRICE]]</f>
        <v>29764.961100000004</v>
      </c>
      <c r="AQ81" s="7">
        <f>_xlfn.XLOOKUP(AG81,Table3[CURRENCY],Table3[CONVERSION RATE],0)*Table2[[#This Row],[ORIGINAL PREPAYMENT]]</f>
        <v>0</v>
      </c>
      <c r="AR81" s="7"/>
      <c r="AS81" s="15"/>
    </row>
    <row r="82" spans="1:45" x14ac:dyDescent="0.25">
      <c r="A82" t="str">
        <f>IF(ISBLANK(Data!A82), "", Data!A82)</f>
        <v>A</v>
      </c>
      <c r="B82" s="2" cm="1">
        <f t="array" ref="B82">IF(ISBLANK(Data!B82), "", DATE(2000 + RIGHT(Data!B82, 2), _xlfn.SWITCH(MID(Data!B82, 3, 3), "JAN", 1, "FEB", 2, "MAR", 3, "APR", 4, "MAY", 5, "JUN", 6, "JUL", 7, "AUG", 8, "SEP", 9, "OCT", 10, "NOV", 11, "DEC", 12), LEFT(Data!B82, 2)))</f>
        <v>45480</v>
      </c>
      <c r="C82" t="str">
        <f>IF(ISBLANK(Data!C82), "", Data!C82)</f>
        <v>0252-8764-NO-0</v>
      </c>
      <c r="D82" t="str">
        <f>IF(ISBLANK(Data!D82), "", Data!D82)</f>
        <v>9WY68Y</v>
      </c>
      <c r="E82" t="str">
        <f>IF(ISBLANK(Data!E82), "", Data!E82)</f>
        <v>TOS</v>
      </c>
      <c r="F82" s="2" cm="1">
        <f t="array" ref="F82">IF(ISBLANK(Data!F82), "", DATE(2000 + RIGHT(Data!F82, 2), _xlfn.SWITCH(MID(Data!F82, 3, 3), "JAN", 1, "FEB", 2, "MAR", 3, "APR", 4, "MAY", 5, "JUN", 6, "JUL", 7, "AUG", 8, "SEP", 9, "OCT", 10, "NOV", 11, "DEC", 12), LEFT(Data!F82, 2)))</f>
        <v>45506</v>
      </c>
      <c r="G82" t="str">
        <f>IF(ISBLANK(Data!G82), "", Data!G82)</f>
        <v>FRI</v>
      </c>
      <c r="H82" t="str">
        <f>IF(ISBLANK(Data!H82), "", Data!H82)</f>
        <v>DY376</v>
      </c>
      <c r="I82" t="str">
        <f>IF(ISBLANK(Data!I82), "", Data!I82)</f>
        <v>D</v>
      </c>
      <c r="J82" t="str">
        <f>IF(ISBLANK(Data!J82), "", Data!J82)</f>
        <v>TOS</v>
      </c>
      <c r="K82" s="2" cm="1">
        <f t="array" ref="K82">IF(ISBLANK(Data!K82), "", DATE(2000 + RIGHT(Data!K82, 2), _xlfn.SWITCH(MID(Data!K82, 3, 3), "JAN", 1, "FEB", 2, "MAR", 3, "APR", 4, "MAY", 5, "JUN", 6, "JUL", 7, "AUG", 8, "SEP", 9, "OCT", 10, "NOV", 11, "DEC", 12), LEFT(Data!K82, 2)))</f>
        <v>45508</v>
      </c>
      <c r="L82" t="str">
        <f>IF(ISBLANK(Data!L82), "", Data!L82)</f>
        <v>SUN</v>
      </c>
      <c r="M82" t="str">
        <f>IF(ISBLANK(Data!M82), "", Data!M82)</f>
        <v>HARTVIGSEN,OLE KRISTIAN,HERR</v>
      </c>
      <c r="N82" t="str">
        <f>IF(ISBLANK(Data!N82), "", Data!N82)</f>
        <v>FS</v>
      </c>
      <c r="O82" s="2" cm="1">
        <f t="array" ref="O82">IF(ISBLANK(Data!O82), "", DATE(2000 + RIGHT(Data!O82, 2), _xlfn.SWITCH(MID(Data!O82, 3, 3), "JAN", 1, "FEB", 2, "MAR", 3, "APR", 4, "MAY", 5, "JUN", 6, "JUL", 7, "AUG", 8, "SEP", 9, "OCT", 10, "NOV", 11, "DEC", 12), LEFT(Data!O82, 2)))</f>
        <v>66284</v>
      </c>
      <c r="P82" t="str">
        <f>IF(ISBLANK(Data!P82), "", Data!P82)</f>
        <v>1001</v>
      </c>
      <c r="Q82" t="str">
        <f>IF(ISBLANK(Data!Q82), "", Data!Q82)</f>
        <v/>
      </c>
      <c r="R82" t="str">
        <f>IF(ISBLANK(Data!R82), "", Data!R82)</f>
        <v>CX445035XXXXXX2630</v>
      </c>
      <c r="S82" t="str">
        <f>IF(ISBLANK(Data!S82), "", Data!S82)</f>
        <v>CV</v>
      </c>
      <c r="T82" s="1" t="str">
        <f>IF(ISBLANK(Data!T82),"",(Data!T82))</f>
        <v>12/24</v>
      </c>
      <c r="U82" t="str">
        <f>IF(ISBLANK(Data!U82), "", Data!U82)</f>
        <v/>
      </c>
      <c r="V82" t="str">
        <f>IF(ISBLANK(Data!V82), "", Data!V82)</f>
        <v>OLE KRISTIAN HARTVIGSEN</v>
      </c>
      <c r="W82" t="str">
        <f>IF(ISBLANK(Data!W82), "", Data!W82)</f>
        <v>JUTERUDVEIEN 16</v>
      </c>
      <c r="X82" t="str">
        <f>IF(ISBLANK(Data!X82), "", Data!X82)</f>
        <v>5054,SLEPENDEN             ,NO</v>
      </c>
      <c r="Y82" t="str">
        <f>IF(ISBLANK(Data!Y82), "", Data!Y82)</f>
        <v>NOXX39190103858</v>
      </c>
      <c r="Z82" t="str">
        <f>IF(ISBLANK(Data!Z82), "", Data!Z82)</f>
        <v>P/N5</v>
      </c>
      <c r="AA82" t="str">
        <f>IF(ISBLANK(Data!AA82), "", Data!AA82)</f>
        <v>+-4790275058</v>
      </c>
      <c r="AB82" t="str">
        <f>IF(ISBLANK(Data!AB82), "", Data!AB82)</f>
        <v>CP1/</v>
      </c>
      <c r="AC82" t="str">
        <f>IF(ISBLANK(Data!AC82), "", Data!AC82)</f>
        <v>T322902</v>
      </c>
      <c r="AD82" t="str">
        <f>IF(ISBLANK(Data!AD82), "", Data!AD82)</f>
        <v/>
      </c>
      <c r="AE82" t="str">
        <f>IF(ISBLANK(Data!AE82), "", Data!AE82)</f>
        <v/>
      </c>
      <c r="AF82" s="7">
        <f>IF(ISBLANK(Data!AF82), 0, _xlfn.NUMBERVALUE(SUBSTITUTE(Data!AF82, ".", ",")))</f>
        <v>0</v>
      </c>
      <c r="AG82" t="str">
        <f>IF(ISBLANK(Data!AG82), "", Data!AG82)</f>
        <v>NKR</v>
      </c>
      <c r="AH82" s="6">
        <f>IF(ISBLANK(Data!AH82), 0, _xlfn.NUMBERVALUE(SUBSTITUTE(Data!AH82, ".", ",")))</f>
        <v>1629</v>
      </c>
      <c r="AI82" s="7">
        <f>IF(ISBLANK(Data!AI82), "", _xlfn.NUMBERVALUE(SUBSTITUTE(Data!AI82, ".", ",")))</f>
        <v>6000</v>
      </c>
      <c r="AJ82" s="7">
        <f>IF(ISBLANK(Data!AJ82), "", _xlfn.NUMBERVALUE(SUBSTITUTE(Data!AJ82, ".", ",")))</f>
        <v>6000</v>
      </c>
      <c r="AK82" s="7" t="str">
        <f>IF(ISBLANK(Data!AK82), "", _xlfn.NUMBERVALUE(SUBSTITUTE(Data!AK82, ".", ",")))</f>
        <v/>
      </c>
      <c r="AL82">
        <f>IF(ISBLANK(Data!AL82), "", Data!AL82)</f>
        <v>0</v>
      </c>
      <c r="AM82" s="15">
        <f>Table2[[#This Row],[DATE_IN]]-Table2[[#This Row],[DATE_OUT]]</f>
        <v>2</v>
      </c>
      <c r="AN82" s="7" t="str">
        <f>IF(MID(RIGHT(Table2[[#This Row],[ADDR3]],3),1,1)=",",RIGHT(Table2[[#This Row],[ADDR3]],2),"")</f>
        <v>NO</v>
      </c>
      <c r="AO82" s="7" t="str">
        <f>MID(Table2[[#This Row],[RES]],11,2)</f>
        <v>NO</v>
      </c>
      <c r="AP82" s="7">
        <f>_xlfn.XLOOKUP(AG82,Table3[CURRENCY],Table3[CONVERSION RATE],0)*Table2[[#This Row],[ORIGINAL PRICE]]</f>
        <v>1629</v>
      </c>
      <c r="AQ82" s="7">
        <f>_xlfn.XLOOKUP(AG82,Table3[CURRENCY],Table3[CONVERSION RATE],0)*Table2[[#This Row],[ORIGINAL PREPAYMENT]]</f>
        <v>0</v>
      </c>
      <c r="AR82" s="7"/>
      <c r="AS82" s="15"/>
    </row>
    <row r="83" spans="1:45" x14ac:dyDescent="0.25">
      <c r="A83" t="str">
        <f>IF(ISBLANK(Data!A83), "", Data!A83)</f>
        <v>A</v>
      </c>
      <c r="B83" s="2" cm="1">
        <f t="array" ref="B83">IF(ISBLANK(Data!B83), "", DATE(2000 + RIGHT(Data!B83, 2), _xlfn.SWITCH(MID(Data!B83, 3, 3), "JAN", 1, "FEB", 2, "MAR", 3, "APR", 4, "MAY", 5, "JUN", 6, "JUL", 7, "AUG", 8, "SEP", 9, "OCT", 10, "NOV", 11, "DEC", 12), LEFT(Data!B83, 2)))</f>
        <v>45496</v>
      </c>
      <c r="C83" t="str">
        <f>IF(ISBLANK(Data!C83), "", Data!C83)</f>
        <v>0409-3529-NO-6</v>
      </c>
      <c r="D83" t="str">
        <f>IF(ISBLANK(Data!D83), "", Data!D83)</f>
        <v/>
      </c>
      <c r="E83" t="str">
        <f>IF(ISBLANK(Data!E83), "", Data!E83)</f>
        <v>TOS</v>
      </c>
      <c r="F83" s="2" cm="1">
        <f t="array" ref="F83">IF(ISBLANK(Data!F83), "", DATE(2000 + RIGHT(Data!F83, 2), _xlfn.SWITCH(MID(Data!F83, 3, 3), "JAN", 1, "FEB", 2, "MAR", 3, "APR", 4, "MAY", 5, "JUN", 6, "JUL", 7, "AUG", 8, "SEP", 9, "OCT", 10, "NOV", 11, "DEC", 12), LEFT(Data!F83, 2)))</f>
        <v>45506</v>
      </c>
      <c r="G83" t="str">
        <f>IF(ISBLANK(Data!G83), "", Data!G83)</f>
        <v>FRI</v>
      </c>
      <c r="H83" t="str">
        <f>IF(ISBLANK(Data!H83), "", Data!H83)</f>
        <v>WI</v>
      </c>
      <c r="I83" t="str">
        <f>IF(ISBLANK(Data!I83), "", Data!I83)</f>
        <v>C</v>
      </c>
      <c r="J83" t="str">
        <f>IF(ISBLANK(Data!J83), "", Data!J83)</f>
        <v>TOS</v>
      </c>
      <c r="K83" s="2" cm="1">
        <f t="array" ref="K83">IF(ISBLANK(Data!K83), "", DATE(2000 + RIGHT(Data!K83, 2), _xlfn.SWITCH(MID(Data!K83, 3, 3), "JAN", 1, "FEB", 2, "MAR", 3, "APR", 4, "MAY", 5, "JUN", 6, "JUL", 7, "AUG", 8, "SEP", 9, "OCT", 10, "NOV", 11, "DEC", 12), LEFT(Data!K83, 2)))</f>
        <v>45509</v>
      </c>
      <c r="L83" t="str">
        <f>IF(ISBLANK(Data!L83), "", Data!L83)</f>
        <v>MON</v>
      </c>
      <c r="M83" t="str">
        <f>IF(ISBLANK(Data!M83), "", Data!M83)</f>
        <v>JORGENSEN,ESPEN</v>
      </c>
      <c r="N83" t="str">
        <f>IF(ISBLANK(Data!N83), "", Data!N83)</f>
        <v>AS</v>
      </c>
      <c r="O83" s="2" t="str" cm="1">
        <f t="array" ref="O83">IF(ISBLANK(Data!O83), "", DATE(2000 + RIGHT(Data!O83, 2), _xlfn.SWITCH(MID(Data!O83, 3, 3), "JAN", 1, "FEB", 2, "MAR", 3, "APR", 4, "MAY", 5, "JUN", 6, "JUL", 7, "AUG", 8, "SEP", 9, "OCT", 10, "NOV", 11, "DEC", 12), LEFT(Data!O83, 2)))</f>
        <v/>
      </c>
      <c r="P83" t="str">
        <f>IF(ISBLANK(Data!P83), "", Data!P83)</f>
        <v>10X1</v>
      </c>
      <c r="Q83" t="str">
        <f>IF(ISBLANK(Data!Q83), "", Data!Q83)</f>
        <v/>
      </c>
      <c r="R83" t="str">
        <f>IF(ISBLANK(Data!R83), "", Data!R83)</f>
        <v/>
      </c>
      <c r="S83" t="str">
        <f>IF(ISBLANK(Data!S83), "", Data!S83)</f>
        <v/>
      </c>
      <c r="T83" s="1" t="str">
        <f>IF(ISBLANK(Data!T83),"",(Data!T83))</f>
        <v/>
      </c>
      <c r="U83" t="str">
        <f>IF(ISBLANK(Data!U83), "", Data!U83)</f>
        <v/>
      </c>
      <c r="V83" t="str">
        <f>IF(ISBLANK(Data!V83), "", Data!V83)</f>
        <v/>
      </c>
      <c r="W83" t="str">
        <f>IF(ISBLANK(Data!W83), "", Data!W83)</f>
        <v/>
      </c>
      <c r="X83" t="str">
        <f>IF(ISBLANK(Data!X83), "", Data!X83)</f>
        <v/>
      </c>
      <c r="Y83" t="str">
        <f>IF(ISBLANK(Data!Y83), "", Data!Y83)</f>
        <v/>
      </c>
      <c r="Z83" t="str">
        <f>IF(ISBLANK(Data!Z83), "", Data!Z83)</f>
        <v/>
      </c>
      <c r="AA83" t="str">
        <f>IF(ISBLANK(Data!AA83), "", Data!AA83)</f>
        <v/>
      </c>
      <c r="AB83" t="str">
        <f>IF(ISBLANK(Data!AB83), "", Data!AB83)</f>
        <v>GI PROACE CITY</v>
      </c>
      <c r="AC83" t="str">
        <f>IF(ISBLANK(Data!AC83), "", Data!AC83)</f>
        <v>E153723</v>
      </c>
      <c r="AD83" t="str">
        <f>IF(ISBLANK(Data!AD83), "", Data!AD83)</f>
        <v>89002</v>
      </c>
      <c r="AE83" t="str">
        <f>IF(ISBLANK(Data!AE83), "", Data!AE83)</f>
        <v/>
      </c>
      <c r="AF83" s="7">
        <f>IF(ISBLANK(Data!AF83), 0, _xlfn.NUMBERVALUE(SUBSTITUTE(Data!AF83, ".", ",")))</f>
        <v>0</v>
      </c>
      <c r="AG83" t="str">
        <f>IF(ISBLANK(Data!AG83), "", Data!AG83)</f>
        <v/>
      </c>
      <c r="AH83" s="6">
        <f>IF(ISBLANK(Data!AH83), 0, _xlfn.NUMBERVALUE(SUBSTITUTE(Data!AH83, ".", ",")))</f>
        <v>0</v>
      </c>
      <c r="AI83" s="7" t="str">
        <f>IF(ISBLANK(Data!AI83), "", _xlfn.NUMBERVALUE(SUBSTITUTE(Data!AI83, ".", ",")))</f>
        <v/>
      </c>
      <c r="AJ83" s="7" t="str">
        <f>IF(ISBLANK(Data!AJ83), "", _xlfn.NUMBERVALUE(SUBSTITUTE(Data!AJ83, ".", ",")))</f>
        <v/>
      </c>
      <c r="AK83" s="7" t="str">
        <f>IF(ISBLANK(Data!AK83), "", _xlfn.NUMBERVALUE(SUBSTITUTE(Data!AK83, ".", ",")))</f>
        <v/>
      </c>
      <c r="AL83">
        <f>IF(ISBLANK(Data!AL83), "", Data!AL83)</f>
        <v>0</v>
      </c>
      <c r="AM83" s="15">
        <f>Table2[[#This Row],[DATE_IN]]-Table2[[#This Row],[DATE_OUT]]</f>
        <v>3</v>
      </c>
      <c r="AN83" s="7" t="str">
        <f>IF(MID(RIGHT(Table2[[#This Row],[ADDR3]],3),1,1)=",",RIGHT(Table2[[#This Row],[ADDR3]],2),"")</f>
        <v/>
      </c>
      <c r="AO83" s="7" t="str">
        <f>MID(Table2[[#This Row],[RES]],11,2)</f>
        <v>NO</v>
      </c>
      <c r="AP83" s="7">
        <f>_xlfn.XLOOKUP(AG83,Table3[CURRENCY],Table3[CONVERSION RATE],0)*Table2[[#This Row],[ORIGINAL PRICE]]</f>
        <v>0</v>
      </c>
      <c r="AQ83" s="7">
        <f>_xlfn.XLOOKUP(AG83,Table3[CURRENCY],Table3[CONVERSION RATE],0)*Table2[[#This Row],[ORIGINAL PREPAYMENT]]</f>
        <v>0</v>
      </c>
      <c r="AR83" s="7"/>
      <c r="AS83" s="15"/>
    </row>
    <row r="84" spans="1:45" x14ac:dyDescent="0.25">
      <c r="A84" t="str">
        <f>IF(ISBLANK(Data!A84), "", Data!A84)</f>
        <v>A</v>
      </c>
      <c r="B84" s="2" cm="1">
        <f t="array" ref="B84">IF(ISBLANK(Data!B84), "", DATE(2000 + RIGHT(Data!B84, 2), _xlfn.SWITCH(MID(Data!B84, 3, 3), "JAN", 1, "FEB", 2, "MAR", 3, "APR", 4, "MAY", 5, "JUN", 6, "JUL", 7, "AUG", 8, "SEP", 9, "OCT", 10, "NOV", 11, "DEC", 12), LEFT(Data!B84, 2)))</f>
        <v>45244</v>
      </c>
      <c r="C84" t="str">
        <f>IF(ISBLANK(Data!C84), "", Data!C84)</f>
        <v>3108-4006-FR-2</v>
      </c>
      <c r="D84" t="str">
        <f>IF(ISBLANK(Data!D84), "", Data!D84)</f>
        <v/>
      </c>
      <c r="E84" t="str">
        <f>IF(ISBLANK(Data!E84), "", Data!E84)</f>
        <v>TOS</v>
      </c>
      <c r="F84" s="2" cm="1">
        <f t="array" ref="F84">IF(ISBLANK(Data!F84), "", DATE(2000 + RIGHT(Data!F84, 2), _xlfn.SWITCH(MID(Data!F84, 3, 3), "JAN", 1, "FEB", 2, "MAR", 3, "APR", 4, "MAY", 5, "JUN", 6, "JUL", 7, "AUG", 8, "SEP", 9, "OCT", 10, "NOV", 11, "DEC", 12), LEFT(Data!F84, 2)))</f>
        <v>45506</v>
      </c>
      <c r="G84" t="str">
        <f>IF(ISBLANK(Data!G84), "", Data!G84)</f>
        <v>FRI</v>
      </c>
      <c r="H84" t="str">
        <f>IF(ISBLANK(Data!H84), "", Data!H84)</f>
        <v>DY376</v>
      </c>
      <c r="I84" t="str">
        <f>IF(ISBLANK(Data!I84), "", Data!I84)</f>
        <v>C</v>
      </c>
      <c r="J84" t="str">
        <f>IF(ISBLANK(Data!J84), "", Data!J84)</f>
        <v>TOS</v>
      </c>
      <c r="K84" s="2" cm="1">
        <f t="array" ref="K84">IF(ISBLANK(Data!K84), "", DATE(2000 + RIGHT(Data!K84, 2), _xlfn.SWITCH(MID(Data!K84, 3, 3), "JAN", 1, "FEB", 2, "MAR", 3, "APR", 4, "MAY", 5, "JUN", 6, "JUL", 7, "AUG", 8, "SEP", 9, "OCT", 10, "NOV", 11, "DEC", 12), LEFT(Data!K84, 2)))</f>
        <v>45517</v>
      </c>
      <c r="L84" t="str">
        <f>IF(ISBLANK(Data!L84), "", Data!L84)</f>
        <v>TUE</v>
      </c>
      <c r="M84" t="str">
        <f>IF(ISBLANK(Data!M84), "", Data!M84)</f>
        <v>MAZELIER,DIDIER</v>
      </c>
      <c r="N84" t="str">
        <f>IF(ISBLANK(Data!N84), "", Data!N84)</f>
        <v>LJ</v>
      </c>
      <c r="O84" s="2" t="str" cm="1">
        <f t="array" ref="O84">IF(ISBLANK(Data!O84), "", DATE(2000 + RIGHT(Data!O84, 2), _xlfn.SWITCH(MID(Data!O84, 3, 3), "JAN", 1, "FEB", 2, "MAR", 3, "APR", 4, "MAY", 5, "JUN", 6, "JUL", 7, "AUG", 8, "SEP", 9, "OCT", 10, "NOV", 11, "DEC", 12), LEFT(Data!O84, 2)))</f>
        <v/>
      </c>
      <c r="P84" t="str">
        <f>IF(ISBLANK(Data!P84), "", Data!P84)</f>
        <v>1XX1</v>
      </c>
      <c r="Q84" t="str">
        <f>IF(ISBLANK(Data!Q84), "", Data!Q84)</f>
        <v>NO823226620</v>
      </c>
      <c r="R84" t="str">
        <f>IF(ISBLANK(Data!R84), "", Data!R84)</f>
        <v>AV873091080168TE31084006</v>
      </c>
      <c r="S84" t="str">
        <f>IF(ISBLANK(Data!S84), "", Data!S84)</f>
        <v>CH</v>
      </c>
      <c r="T84" s="1" t="str">
        <f>IF(ISBLANK(Data!T84),"",(Data!T84))</f>
        <v/>
      </c>
      <c r="U84" t="str">
        <f>IF(ISBLANK(Data!U84), "", Data!U84)</f>
        <v/>
      </c>
      <c r="V84" t="str">
        <f>IF(ISBLANK(Data!V84), "", Data!V84)</f>
        <v/>
      </c>
      <c r="W84" t="str">
        <f>IF(ISBLANK(Data!W84), "", Data!W84)</f>
        <v/>
      </c>
      <c r="X84" t="str">
        <f>IF(ISBLANK(Data!X84), "", Data!X84)</f>
        <v/>
      </c>
      <c r="Y84" t="str">
        <f>IF(ISBLANK(Data!Y84), "", Data!Y84)</f>
        <v/>
      </c>
      <c r="Z84" t="str">
        <f>IF(ISBLANK(Data!Z84), "", Data!Z84)</f>
        <v>T/0115150M/P/KU</v>
      </c>
      <c r="AA84" t="str">
        <f>IF(ISBLANK(Data!AA84), "", Data!AA84)</f>
        <v>0607218966</v>
      </c>
      <c r="AB84" t="str">
        <f>IF(ISBLANK(Data!AB84), "", Data!AB84)</f>
        <v/>
      </c>
      <c r="AC84" t="str">
        <f>IF(ISBLANK(Data!AC84), "", Data!AC84)</f>
        <v>U829701</v>
      </c>
      <c r="AD84" t="str">
        <f>IF(ISBLANK(Data!AD84), "", Data!AD84)</f>
        <v/>
      </c>
      <c r="AE84" t="str">
        <f>IF(ISBLANK(Data!AE84), "", Data!AE84)</f>
        <v/>
      </c>
      <c r="AF84" s="7">
        <f>IF(ISBLANK(Data!AF84), 0, _xlfn.NUMBERVALUE(SUBSTITUTE(Data!AF84, ".", ",")))</f>
        <v>824.77</v>
      </c>
      <c r="AG84" t="str">
        <f>IF(ISBLANK(Data!AG84), "", Data!AG84)</f>
        <v>EUR</v>
      </c>
      <c r="AH84" s="6">
        <f>IF(ISBLANK(Data!AH84), 0, _xlfn.NUMBERVALUE(SUBSTITUTE(Data!AH84, ".", ",")))</f>
        <v>823.8</v>
      </c>
      <c r="AI84" s="7">
        <f>IF(ISBLANK(Data!AI84), "", _xlfn.NUMBERVALUE(SUBSTITUTE(Data!AI84, ".", ",")))</f>
        <v>12000</v>
      </c>
      <c r="AJ84" s="7">
        <f>IF(ISBLANK(Data!AJ84), "", _xlfn.NUMBERVALUE(SUBSTITUTE(Data!AJ84, ".", ",")))</f>
        <v>12000</v>
      </c>
      <c r="AK84" s="7" t="str">
        <f>IF(ISBLANK(Data!AK84), "", _xlfn.NUMBERVALUE(SUBSTITUTE(Data!AK84, ".", ",")))</f>
        <v/>
      </c>
      <c r="AL84">
        <f>IF(ISBLANK(Data!AL84), "", Data!AL84)</f>
        <v>0</v>
      </c>
      <c r="AM84" s="15">
        <f>Table2[[#This Row],[DATE_IN]]-Table2[[#This Row],[DATE_OUT]]</f>
        <v>11</v>
      </c>
      <c r="AN84" s="7" t="str">
        <f>IF(MID(RIGHT(Table2[[#This Row],[ADDR3]],3),1,1)=",",RIGHT(Table2[[#This Row],[ADDR3]],2),"")</f>
        <v/>
      </c>
      <c r="AO84" s="7" t="str">
        <f>MID(Table2[[#This Row],[RES]],11,2)</f>
        <v>FR</v>
      </c>
      <c r="AP84" s="7">
        <f>_xlfn.XLOOKUP(AG84,Table3[CURRENCY],Table3[CONVERSION RATE],0)*Table2[[#This Row],[ORIGINAL PRICE]]</f>
        <v>9860.8860000000004</v>
      </c>
      <c r="AQ84" s="7">
        <f>_xlfn.XLOOKUP(AG84,Table3[CURRENCY],Table3[CONVERSION RATE],0)*Table2[[#This Row],[ORIGINAL PREPAYMENT]]</f>
        <v>9872.4969000000001</v>
      </c>
      <c r="AR84" s="7"/>
      <c r="AS84" s="15"/>
    </row>
    <row r="85" spans="1:45" x14ac:dyDescent="0.25">
      <c r="A85" t="str">
        <f>IF(ISBLANK(Data!A85), "", Data!A85)</f>
        <v>A</v>
      </c>
      <c r="B85" s="2" cm="1">
        <f t="array" ref="B85">IF(ISBLANK(Data!B85), "", DATE(2000 + RIGHT(Data!B85, 2), _xlfn.SWITCH(MID(Data!B85, 3, 3), "JAN", 1, "FEB", 2, "MAR", 3, "APR", 4, "MAY", 5, "JUN", 6, "JUL", 7, "AUG", 8, "SEP", 9, "OCT", 10, "NOV", 11, "DEC", 12), LEFT(Data!B85, 2)))</f>
        <v>45293</v>
      </c>
      <c r="C85" t="str">
        <f>IF(ISBLANK(Data!C85), "", Data!C85)</f>
        <v>3463-4239-IT-3</v>
      </c>
      <c r="D85" t="str">
        <f>IF(ISBLANK(Data!D85), "", Data!D85)</f>
        <v>8LH52R</v>
      </c>
      <c r="E85" t="str">
        <f>IF(ISBLANK(Data!E85), "", Data!E85)</f>
        <v>TOS</v>
      </c>
      <c r="F85" s="2" cm="1">
        <f t="array" ref="F85">IF(ISBLANK(Data!F85), "", DATE(2000 + RIGHT(Data!F85, 2), _xlfn.SWITCH(MID(Data!F85, 3, 3), "JAN", 1, "FEB", 2, "MAR", 3, "APR", 4, "MAY", 5, "JUN", 6, "JUL", 7, "AUG", 8, "SEP", 9, "OCT", 10, "NOV", 11, "DEC", 12), LEFT(Data!F85, 2)))</f>
        <v>45506</v>
      </c>
      <c r="G85" t="str">
        <f>IF(ISBLANK(Data!G85), "", Data!G85)</f>
        <v>FRI</v>
      </c>
      <c r="H85" t="str">
        <f>IF(ISBLANK(Data!H85), "", Data!H85)</f>
        <v/>
      </c>
      <c r="I85" t="str">
        <f>IF(ISBLANK(Data!I85), "", Data!I85)</f>
        <v>B</v>
      </c>
      <c r="J85" t="str">
        <f>IF(ISBLANK(Data!J85), "", Data!J85)</f>
        <v>TR7</v>
      </c>
      <c r="K85" s="2" cm="1">
        <f t="array" ref="K85">IF(ISBLANK(Data!K85), "", DATE(2000 + RIGHT(Data!K85, 2), _xlfn.SWITCH(MID(Data!K85, 3, 3), "JAN", 1, "FEB", 2, "MAR", 3, "APR", 4, "MAY", 5, "JUN", 6, "JUL", 7, "AUG", 8, "SEP", 9, "OCT", 10, "NOV", 11, "DEC", 12), LEFT(Data!K85, 2)))</f>
        <v>45517</v>
      </c>
      <c r="L85" t="str">
        <f>IF(ISBLANK(Data!L85), "", Data!L85)</f>
        <v>TUE</v>
      </c>
      <c r="M85" t="str">
        <f>IF(ISBLANK(Data!M85), "", Data!M85)</f>
        <v>GARBELLI,MICHELE,SIG.</v>
      </c>
      <c r="N85" t="str">
        <f>IF(ISBLANK(Data!N85), "", Data!N85)</f>
        <v>LJ</v>
      </c>
      <c r="O85" s="2" t="str" cm="1">
        <f t="array" ref="O85">IF(ISBLANK(Data!O85), "", DATE(2000 + RIGHT(Data!O85, 2), _xlfn.SWITCH(MID(Data!O85, 3, 3), "JAN", 1, "FEB", 2, "MAR", 3, "APR", 4, "MAY", 5, "JUN", 6, "JUL", 7, "AUG", 8, "SEP", 9, "OCT", 10, "NOV", 11, "DEC", 12), LEFT(Data!O85, 2)))</f>
        <v/>
      </c>
      <c r="P85" t="str">
        <f>IF(ISBLANK(Data!P85), "", Data!P85)</f>
        <v>3003</v>
      </c>
      <c r="Q85" t="str">
        <f>IF(ISBLANK(Data!Q85), "", Data!Q85)</f>
        <v>M/238326</v>
      </c>
      <c r="R85" t="str">
        <f>IF(ISBLANK(Data!R85), "", Data!R85)</f>
        <v>AV898110320006TE93039134</v>
      </c>
      <c r="S85" t="str">
        <f>IF(ISBLANK(Data!S85), "", Data!S85)</f>
        <v>CH</v>
      </c>
      <c r="T85" s="1" t="str">
        <f>IF(ISBLANK(Data!T85),"",(Data!T85))</f>
        <v/>
      </c>
      <c r="U85" t="str">
        <f>IF(ISBLANK(Data!U85), "", Data!U85)</f>
        <v/>
      </c>
      <c r="V85" t="str">
        <f>IF(ISBLANK(Data!V85), "", Data!V85)</f>
        <v>VIA BRESCIA, 324</v>
      </c>
      <c r="W85" t="str">
        <f>IF(ISBLANK(Data!W85), "", Data!W85)</f>
        <v/>
      </c>
      <c r="X85" t="str">
        <f>IF(ISBLANK(Data!X85), "", Data!X85)</f>
        <v>25075,NAVE                 ,IT</v>
      </c>
      <c r="Y85" t="str">
        <f>IF(ISBLANK(Data!Y85), "", Data!Y85)</f>
        <v>ITXXU11T68001A</v>
      </c>
      <c r="Z85" t="str">
        <f>IF(ISBLANK(Data!Z85), "", Data!Z85)</f>
        <v>T/0104915R/P/N5</v>
      </c>
      <c r="AA85" t="str">
        <f>IF(ISBLANK(Data!AA85), "", Data!AA85)</f>
        <v>+39-3666496223/EM</v>
      </c>
      <c r="AB85" t="str">
        <f>IF(ISBLANK(Data!AB85), "", Data!AB85)</f>
        <v>/RSN/CP3/</v>
      </c>
      <c r="AC85" t="str">
        <f>IF(ISBLANK(Data!AC85), "", Data!AC85)</f>
        <v/>
      </c>
      <c r="AD85" t="str">
        <f>IF(ISBLANK(Data!AD85), "", Data!AD85)</f>
        <v/>
      </c>
      <c r="AE85" t="str">
        <f>IF(ISBLANK(Data!AE85), "", Data!AE85)</f>
        <v/>
      </c>
      <c r="AF85" s="7">
        <f>IF(ISBLANK(Data!AF85), 0, _xlfn.NUMBERVALUE(SUBSTITUTE(Data!AF85, ".", ",")))</f>
        <v>1126.81</v>
      </c>
      <c r="AG85" t="str">
        <f>IF(ISBLANK(Data!AG85), "", Data!AG85)</f>
        <v>EUR</v>
      </c>
      <c r="AH85" s="6">
        <f>IF(ISBLANK(Data!AH85), 0, _xlfn.NUMBERVALUE(SUBSTITUTE(Data!AH85, ".", ",")))</f>
        <v>1138.75</v>
      </c>
      <c r="AI85" s="7">
        <f>IF(ISBLANK(Data!AI85), "", _xlfn.NUMBERVALUE(SUBSTITUTE(Data!AI85, ".", ",")))</f>
        <v>0</v>
      </c>
      <c r="AJ85" s="7">
        <f>IF(ISBLANK(Data!AJ85), "", _xlfn.NUMBERVALUE(SUBSTITUTE(Data!AJ85, ".", ",")))</f>
        <v>0</v>
      </c>
      <c r="AK85" s="7" t="str">
        <f>IF(ISBLANK(Data!AK85), "", _xlfn.NUMBERVALUE(SUBSTITUTE(Data!AK85, ".", ",")))</f>
        <v/>
      </c>
      <c r="AL85">
        <f>IF(ISBLANK(Data!AL85), "", Data!AL85)</f>
        <v>0</v>
      </c>
      <c r="AM85" s="15">
        <f>Table2[[#This Row],[DATE_IN]]-Table2[[#This Row],[DATE_OUT]]</f>
        <v>11</v>
      </c>
      <c r="AN85" s="7" t="str">
        <f>IF(MID(RIGHT(Table2[[#This Row],[ADDR3]],3),1,1)=",",RIGHT(Table2[[#This Row],[ADDR3]],2),"")</f>
        <v>IT</v>
      </c>
      <c r="AO85" s="7" t="str">
        <f>MID(Table2[[#This Row],[RES]],11,2)</f>
        <v>IT</v>
      </c>
      <c r="AP85" s="7">
        <f>_xlfn.XLOOKUP(AG85,Table3[CURRENCY],Table3[CONVERSION RATE],0)*Table2[[#This Row],[ORIGINAL PRICE]]</f>
        <v>13630.837500000001</v>
      </c>
      <c r="AQ85" s="7">
        <f>_xlfn.XLOOKUP(AG85,Table3[CURRENCY],Table3[CONVERSION RATE],0)*Table2[[#This Row],[ORIGINAL PREPAYMENT]]</f>
        <v>13487.9157</v>
      </c>
      <c r="AR85" s="7"/>
      <c r="AS85" s="15"/>
    </row>
    <row r="86" spans="1:45" x14ac:dyDescent="0.25">
      <c r="A86" t="str">
        <f>IF(ISBLANK(Data!A86), "", Data!A86)</f>
        <v>A</v>
      </c>
      <c r="B86" s="2" cm="1">
        <f t="array" ref="B86">IF(ISBLANK(Data!B86), "", DATE(2000 + RIGHT(Data!B86, 2), _xlfn.SWITCH(MID(Data!B86, 3, 3), "JAN", 1, "FEB", 2, "MAR", 3, "APR", 4, "MAY", 5, "JUN", 6, "JUL", 7, "AUG", 8, "SEP", 9, "OCT", 10, "NOV", 11, "DEC", 12), LEFT(Data!B86, 2)))</f>
        <v>45295</v>
      </c>
      <c r="C86" t="str">
        <f>IF(ISBLANK(Data!C86), "", Data!C86)</f>
        <v>3491-1297-DE-1</v>
      </c>
      <c r="D86" t="str">
        <f>IF(ISBLANK(Data!D86), "", Data!D86)</f>
        <v/>
      </c>
      <c r="E86" t="str">
        <f>IF(ISBLANK(Data!E86), "", Data!E86)</f>
        <v>TOS</v>
      </c>
      <c r="F86" s="2" cm="1">
        <f t="array" ref="F86">IF(ISBLANK(Data!F86), "", DATE(2000 + RIGHT(Data!F86, 2), _xlfn.SWITCH(MID(Data!F86, 3, 3), "JAN", 1, "FEB", 2, "MAR", 3, "APR", 4, "MAY", 5, "JUN", 6, "JUL", 7, "AUG", 8, "SEP", 9, "OCT", 10, "NOV", 11, "DEC", 12), LEFT(Data!F86, 2)))</f>
        <v>45506</v>
      </c>
      <c r="G86" t="str">
        <f>IF(ISBLANK(Data!G86), "", Data!G86)</f>
        <v>FRI</v>
      </c>
      <c r="H86" t="str">
        <f>IF(ISBLANK(Data!H86), "", Data!H86)</f>
        <v>AV945</v>
      </c>
      <c r="I86" t="str">
        <f>IF(ISBLANK(Data!I86), "", Data!I86)</f>
        <v>B</v>
      </c>
      <c r="J86" t="str">
        <f>IF(ISBLANK(Data!J86), "", Data!J86)</f>
        <v>TOS</v>
      </c>
      <c r="K86" s="2" cm="1">
        <f t="array" ref="K86">IF(ISBLANK(Data!K86), "", DATE(2000 + RIGHT(Data!K86, 2), _xlfn.SWITCH(MID(Data!K86, 3, 3), "JAN", 1, "FEB", 2, "MAR", 3, "APR", 4, "MAY", 5, "JUN", 6, "JUL", 7, "AUG", 8, "SEP", 9, "OCT", 10, "NOV", 11, "DEC", 12), LEFT(Data!K86, 2)))</f>
        <v>45522</v>
      </c>
      <c r="L86" t="str">
        <f>IF(ISBLANK(Data!L86), "", Data!L86)</f>
        <v>SUN</v>
      </c>
      <c r="M86" t="str">
        <f>IF(ISBLANK(Data!M86), "", Data!M86)</f>
        <v>ALLESCH,RUDOLF</v>
      </c>
      <c r="N86" t="str">
        <f>IF(ISBLANK(Data!N86), "", Data!N86)</f>
        <v>LM</v>
      </c>
      <c r="O86" s="2" cm="1">
        <f t="array" ref="O86">IF(ISBLANK(Data!O86), "", DATE(2000 + RIGHT(Data!O86, 2), _xlfn.SWITCH(MID(Data!O86, 3, 3), "JAN", 1, "FEB", 2, "MAR", 3, "APR", 4, "MAY", 5, "JUN", 6, "JUL", 7, "AUG", 8, "SEP", 9, "OCT", 10, "NOV", 11, "DEC", 12), LEFT(Data!O86, 2)))</f>
        <v>70860</v>
      </c>
      <c r="P86" t="str">
        <f>IF(ISBLANK(Data!P86), "", Data!P86)</f>
        <v>1XX1</v>
      </c>
      <c r="Q86" t="str">
        <f>IF(ISBLANK(Data!Q86), "", Data!Q86)</f>
        <v>730387570</v>
      </c>
      <c r="R86" t="str">
        <f>IF(ISBLANK(Data!R86), "", Data!R86)</f>
        <v>AV868109400002TE34911297</v>
      </c>
      <c r="S86" t="str">
        <f>IF(ISBLANK(Data!S86), "", Data!S86)</f>
        <v>CH</v>
      </c>
      <c r="T86" s="1" t="str">
        <f>IF(ISBLANK(Data!T86),"",(Data!T86))</f>
        <v/>
      </c>
      <c r="U86" t="str">
        <f>IF(ISBLANK(Data!U86), "", Data!U86)</f>
        <v/>
      </c>
      <c r="V86" t="str">
        <f>IF(ISBLANK(Data!V86), "", Data!V86)</f>
        <v/>
      </c>
      <c r="W86" t="str">
        <f>IF(ISBLANK(Data!W86), "", Data!W86)</f>
        <v/>
      </c>
      <c r="X86" t="str">
        <f>IF(ISBLANK(Data!X86), "", Data!X86)</f>
        <v/>
      </c>
      <c r="Y86" t="str">
        <f>IF(ISBLANK(Data!Y86), "", Data!Y86)</f>
        <v/>
      </c>
      <c r="Z86" t="str">
        <f>IF(ISBLANK(Data!Z86), "", Data!Z86)</f>
        <v>T/0151196Q/P/T6</v>
      </c>
      <c r="AA86" t="str">
        <f>IF(ISBLANK(Data!AA86), "", Data!AA86)</f>
        <v>+436643412063</v>
      </c>
      <c r="AB86" t="str">
        <f>IF(ISBLANK(Data!AB86), "", Data!AB86)</f>
        <v/>
      </c>
      <c r="AC86" t="str">
        <f>IF(ISBLANK(Data!AC86), "", Data!AC86)</f>
        <v>S606700</v>
      </c>
      <c r="AD86" t="str">
        <f>IF(ISBLANK(Data!AD86), "", Data!AD86)</f>
        <v/>
      </c>
      <c r="AE86" t="str">
        <f>IF(ISBLANK(Data!AE86), "", Data!AE86)</f>
        <v/>
      </c>
      <c r="AF86" s="7">
        <f>IF(ISBLANK(Data!AF86), 0, _xlfn.NUMBERVALUE(SUBSTITUTE(Data!AF86, ".", ",")))</f>
        <v>967.01</v>
      </c>
      <c r="AG86" t="str">
        <f>IF(ISBLANK(Data!AG86), "", Data!AG86)</f>
        <v>EUR</v>
      </c>
      <c r="AH86" s="6">
        <f>IF(ISBLANK(Data!AH86), 0, _xlfn.NUMBERVALUE(SUBSTITUTE(Data!AH86, ".", ",")))</f>
        <v>1519.61</v>
      </c>
      <c r="AI86" s="7">
        <f>IF(ISBLANK(Data!AI86), "", _xlfn.NUMBERVALUE(SUBSTITUTE(Data!AI86, ".", ",")))</f>
        <v>12000</v>
      </c>
      <c r="AJ86" s="7">
        <f>IF(ISBLANK(Data!AJ86), "", _xlfn.NUMBERVALUE(SUBSTITUTE(Data!AJ86, ".", ",")))</f>
        <v>12000</v>
      </c>
      <c r="AK86" s="7" t="str">
        <f>IF(ISBLANK(Data!AK86), "", _xlfn.NUMBERVALUE(SUBSTITUTE(Data!AK86, ".", ",")))</f>
        <v/>
      </c>
      <c r="AL86">
        <f>IF(ISBLANK(Data!AL86), "", Data!AL86)</f>
        <v>0</v>
      </c>
      <c r="AM86" s="15">
        <f>Table2[[#This Row],[DATE_IN]]-Table2[[#This Row],[DATE_OUT]]</f>
        <v>16</v>
      </c>
      <c r="AN86" s="7" t="str">
        <f>IF(MID(RIGHT(Table2[[#This Row],[ADDR3]],3),1,1)=",",RIGHT(Table2[[#This Row],[ADDR3]],2),"")</f>
        <v/>
      </c>
      <c r="AO86" s="7" t="str">
        <f>MID(Table2[[#This Row],[RES]],11,2)</f>
        <v>DE</v>
      </c>
      <c r="AP86" s="7">
        <f>_xlfn.XLOOKUP(AG86,Table3[CURRENCY],Table3[CONVERSION RATE],0)*Table2[[#This Row],[ORIGINAL PRICE]]</f>
        <v>18189.7317</v>
      </c>
      <c r="AQ86" s="7">
        <f>_xlfn.XLOOKUP(AG86,Table3[CURRENCY],Table3[CONVERSION RATE],0)*Table2[[#This Row],[ORIGINAL PREPAYMENT]]</f>
        <v>11575.109700000001</v>
      </c>
      <c r="AR86" s="7"/>
      <c r="AS86" s="15"/>
    </row>
    <row r="87" spans="1:45" x14ac:dyDescent="0.25">
      <c r="A87" t="str">
        <f>IF(ISBLANK(Data!A87), "", Data!A87)</f>
        <v>A</v>
      </c>
      <c r="B87" s="2" cm="1">
        <f t="array" ref="B87">IF(ISBLANK(Data!B87), "", DATE(2000 + RIGHT(Data!B87, 2), _xlfn.SWITCH(MID(Data!B87, 3, 3), "JAN", 1, "FEB", 2, "MAR", 3, "APR", 4, "MAY", 5, "JUN", 6, "JUL", 7, "AUG", 8, "SEP", 9, "OCT", 10, "NOV", 11, "DEC", 12), LEFT(Data!B87, 2)))</f>
        <v>45297</v>
      </c>
      <c r="C87" t="str">
        <f>IF(ISBLANK(Data!C87), "", Data!C87)</f>
        <v>3504-6485-DK-5</v>
      </c>
      <c r="D87" t="str">
        <f>IF(ISBLANK(Data!D87), "", Data!D87)</f>
        <v/>
      </c>
      <c r="E87" t="str">
        <f>IF(ISBLANK(Data!E87), "", Data!E87)</f>
        <v>TOS</v>
      </c>
      <c r="F87" s="2" cm="1">
        <f t="array" ref="F87">IF(ISBLANK(Data!F87), "", DATE(2000 + RIGHT(Data!F87, 2), _xlfn.SWITCH(MID(Data!F87, 3, 3), "JAN", 1, "FEB", 2, "MAR", 3, "APR", 4, "MAY", 5, "JUN", 6, "JUL", 7, "AUG", 8, "SEP", 9, "OCT", 10, "NOV", 11, "DEC", 12), LEFT(Data!F87, 2)))</f>
        <v>45506</v>
      </c>
      <c r="G87" t="str">
        <f>IF(ISBLANK(Data!G87), "", Data!G87)</f>
        <v>FRI</v>
      </c>
      <c r="H87" t="str">
        <f>IF(ISBLANK(Data!H87), "", Data!H87)</f>
        <v>DY382</v>
      </c>
      <c r="I87" t="str">
        <f>IF(ISBLANK(Data!I87), "", Data!I87)</f>
        <v>C</v>
      </c>
      <c r="J87" t="str">
        <f>IF(ISBLANK(Data!J87), "", Data!J87)</f>
        <v>TOS</v>
      </c>
      <c r="K87" s="2" cm="1">
        <f t="array" ref="K87">IF(ISBLANK(Data!K87), "", DATE(2000 + RIGHT(Data!K87, 2), _xlfn.SWITCH(MID(Data!K87, 3, 3), "JAN", 1, "FEB", 2, "MAR", 3, "APR", 4, "MAY", 5, "JUN", 6, "JUL", 7, "AUG", 8, "SEP", 9, "OCT", 10, "NOV", 11, "DEC", 12), LEFT(Data!K87, 2)))</f>
        <v>45513</v>
      </c>
      <c r="L87" t="str">
        <f>IF(ISBLANK(Data!L87), "", Data!L87)</f>
        <v>FRI</v>
      </c>
      <c r="M87" t="str">
        <f>IF(ISBLANK(Data!M87), "", Data!M87)</f>
        <v>DEKANENKO,VOLODYMYR</v>
      </c>
      <c r="N87" t="str">
        <f>IF(ISBLANK(Data!N87), "", Data!N87)</f>
        <v>LY</v>
      </c>
      <c r="O87" s="2" cm="1">
        <f t="array" ref="O87">IF(ISBLANK(Data!O87), "", DATE(2000 + RIGHT(Data!O87, 2), _xlfn.SWITCH(MID(Data!O87, 3, 3), "JAN", 1, "FEB", 2, "MAR", 3, "APR", 4, "MAY", 5, "JUN", 6, "JUL", 7, "AUG", 8, "SEP", 9, "OCT", 10, "NOV", 11, "DEC", 12), LEFT(Data!O87, 2)))</f>
        <v>70860</v>
      </c>
      <c r="P87" t="str">
        <f>IF(ISBLANK(Data!P87), "", Data!P87)</f>
        <v>1XX1</v>
      </c>
      <c r="Q87" t="str">
        <f>IF(ISBLANK(Data!Q87), "", Data!Q87)</f>
        <v>792321527</v>
      </c>
      <c r="R87" t="str">
        <f>IF(ISBLANK(Data!R87), "", Data!R87)</f>
        <v>AV868109620005TE35046485</v>
      </c>
      <c r="S87" t="str">
        <f>IF(ISBLANK(Data!S87), "", Data!S87)</f>
        <v>CH</v>
      </c>
      <c r="T87" s="1" t="str">
        <f>IF(ISBLANK(Data!T87),"",(Data!T87))</f>
        <v/>
      </c>
      <c r="U87" t="str">
        <f>IF(ISBLANK(Data!U87), "", Data!U87)</f>
        <v/>
      </c>
      <c r="V87" t="str">
        <f>IF(ISBLANK(Data!V87), "", Data!V87)</f>
        <v/>
      </c>
      <c r="W87" t="str">
        <f>IF(ISBLANK(Data!W87), "", Data!W87)</f>
        <v/>
      </c>
      <c r="X87" t="str">
        <f>IF(ISBLANK(Data!X87), "", Data!X87)</f>
        <v/>
      </c>
      <c r="Y87" t="str">
        <f>IF(ISBLANK(Data!Y87), "", Data!Y87)</f>
        <v/>
      </c>
      <c r="Z87" t="str">
        <f>IF(ISBLANK(Data!Z87), "", Data!Z87)</f>
        <v>T/0151211Q/P/T6</v>
      </c>
      <c r="AA87" t="str">
        <f>IF(ISBLANK(Data!AA87), "", Data!AA87)</f>
        <v>+380503289191</v>
      </c>
      <c r="AB87" t="str">
        <f>IF(ISBLANK(Data!AB87), "", Data!AB87)</f>
        <v/>
      </c>
      <c r="AC87" t="str">
        <f>IF(ISBLANK(Data!AC87), "", Data!AC87)</f>
        <v>S606700</v>
      </c>
      <c r="AD87" t="str">
        <f>IF(ISBLANK(Data!AD87), "", Data!AD87)</f>
        <v/>
      </c>
      <c r="AE87" t="str">
        <f>IF(ISBLANK(Data!AE87), "", Data!AE87)</f>
        <v/>
      </c>
      <c r="AF87" s="7">
        <f>IF(ISBLANK(Data!AF87), 0, _xlfn.NUMBERVALUE(SUBSTITUTE(Data!AF87, ".", ",")))</f>
        <v>4839.8500000000004</v>
      </c>
      <c r="AG87" t="str">
        <f>IF(ISBLANK(Data!AG87), "", Data!AG87)</f>
        <v>NKR</v>
      </c>
      <c r="AH87" s="6">
        <f>IF(ISBLANK(Data!AH87), 0, _xlfn.NUMBERVALUE(SUBSTITUTE(Data!AH87, ".", ",")))</f>
        <v>4839.8500000000004</v>
      </c>
      <c r="AI87" s="7">
        <f>IF(ISBLANK(Data!AI87), "", _xlfn.NUMBERVALUE(SUBSTITUTE(Data!AI87, ".", ",")))</f>
        <v>12000</v>
      </c>
      <c r="AJ87" s="7">
        <f>IF(ISBLANK(Data!AJ87), "", _xlfn.NUMBERVALUE(SUBSTITUTE(Data!AJ87, ".", ",")))</f>
        <v>12000</v>
      </c>
      <c r="AK87" s="7" t="str">
        <f>IF(ISBLANK(Data!AK87), "", _xlfn.NUMBERVALUE(SUBSTITUTE(Data!AK87, ".", ",")))</f>
        <v/>
      </c>
      <c r="AL87">
        <f>IF(ISBLANK(Data!AL87), "", Data!AL87)</f>
        <v>0</v>
      </c>
      <c r="AM87" s="15">
        <f>Table2[[#This Row],[DATE_IN]]-Table2[[#This Row],[DATE_OUT]]</f>
        <v>7</v>
      </c>
      <c r="AN87" s="7" t="str">
        <f>IF(MID(RIGHT(Table2[[#This Row],[ADDR3]],3),1,1)=",",RIGHT(Table2[[#This Row],[ADDR3]],2),"")</f>
        <v/>
      </c>
      <c r="AO87" s="7" t="str">
        <f>MID(Table2[[#This Row],[RES]],11,2)</f>
        <v>DK</v>
      </c>
      <c r="AP87" s="7">
        <f>_xlfn.XLOOKUP(AG87,Table3[CURRENCY],Table3[CONVERSION RATE],0)*Table2[[#This Row],[ORIGINAL PRICE]]</f>
        <v>4839.8500000000004</v>
      </c>
      <c r="AQ87" s="7">
        <f>_xlfn.XLOOKUP(AG87,Table3[CURRENCY],Table3[CONVERSION RATE],0)*Table2[[#This Row],[ORIGINAL PREPAYMENT]]</f>
        <v>4839.8500000000004</v>
      </c>
      <c r="AR87" s="7"/>
      <c r="AS87" s="15"/>
    </row>
    <row r="88" spans="1:45" x14ac:dyDescent="0.25">
      <c r="A88" t="str">
        <f>IF(ISBLANK(Data!A88), "", Data!A88)</f>
        <v>A</v>
      </c>
      <c r="B88" s="2" cm="1">
        <f t="array" ref="B88">IF(ISBLANK(Data!B88), "", DATE(2000 + RIGHT(Data!B88, 2), _xlfn.SWITCH(MID(Data!B88, 3, 3), "JAN", 1, "FEB", 2, "MAR", 3, "APR", 4, "MAY", 5, "JUN", 6, "JUL", 7, "AUG", 8, "SEP", 9, "OCT", 10, "NOV", 11, "DEC", 12), LEFT(Data!B88, 2)))</f>
        <v>45297</v>
      </c>
      <c r="C88" t="str">
        <f>IF(ISBLANK(Data!C88), "", Data!C88)</f>
        <v>3508-1820-DK-4</v>
      </c>
      <c r="D88" t="str">
        <f>IF(ISBLANK(Data!D88), "", Data!D88)</f>
        <v/>
      </c>
      <c r="E88" t="str">
        <f>IF(ISBLANK(Data!E88), "", Data!E88)</f>
        <v>TOS</v>
      </c>
      <c r="F88" s="2" cm="1">
        <f t="array" ref="F88">IF(ISBLANK(Data!F88), "", DATE(2000 + RIGHT(Data!F88, 2), _xlfn.SWITCH(MID(Data!F88, 3, 3), "JAN", 1, "FEB", 2, "MAR", 3, "APR", 4, "MAY", 5, "JUN", 6, "JUL", 7, "AUG", 8, "SEP", 9, "OCT", 10, "NOV", 11, "DEC", 12), LEFT(Data!F88, 2)))</f>
        <v>45506</v>
      </c>
      <c r="G88" t="str">
        <f>IF(ISBLANK(Data!G88), "", Data!G88)</f>
        <v>FRI</v>
      </c>
      <c r="H88" t="str">
        <f>IF(ISBLANK(Data!H88), "", Data!H88)</f>
        <v>DY382</v>
      </c>
      <c r="I88" t="str">
        <f>IF(ISBLANK(Data!I88), "", Data!I88)</f>
        <v>C</v>
      </c>
      <c r="J88" t="str">
        <f>IF(ISBLANK(Data!J88), "", Data!J88)</f>
        <v>TOS</v>
      </c>
      <c r="K88" s="2" cm="1">
        <f t="array" ref="K88">IF(ISBLANK(Data!K88), "", DATE(2000 + RIGHT(Data!K88, 2), _xlfn.SWITCH(MID(Data!K88, 3, 3), "JAN", 1, "FEB", 2, "MAR", 3, "APR", 4, "MAY", 5, "JUN", 6, "JUL", 7, "AUG", 8, "SEP", 9, "OCT", 10, "NOV", 11, "DEC", 12), LEFT(Data!K88, 2)))</f>
        <v>45513</v>
      </c>
      <c r="L88" t="str">
        <f>IF(ISBLANK(Data!L88), "", Data!L88)</f>
        <v>FRI</v>
      </c>
      <c r="M88" t="str">
        <f>IF(ISBLANK(Data!M88), "", Data!M88)</f>
        <v>SCURTU,STEFAN</v>
      </c>
      <c r="N88" t="str">
        <f>IF(ISBLANK(Data!N88), "", Data!N88)</f>
        <v>LY</v>
      </c>
      <c r="O88" s="2" cm="1">
        <f t="array" ref="O88">IF(ISBLANK(Data!O88), "", DATE(2000 + RIGHT(Data!O88, 2), _xlfn.SWITCH(MID(Data!O88, 3, 3), "JAN", 1, "FEB", 2, "MAR", 3, "APR", 4, "MAY", 5, "JUN", 6, "JUL", 7, "AUG", 8, "SEP", 9, "OCT", 10, "NOV", 11, "DEC", 12), LEFT(Data!O88, 2)))</f>
        <v>71956</v>
      </c>
      <c r="P88" t="str">
        <f>IF(ISBLANK(Data!P88), "", Data!P88)</f>
        <v>1XX1</v>
      </c>
      <c r="Q88" t="str">
        <f>IF(ISBLANK(Data!Q88), "", Data!Q88)</f>
        <v>714844001</v>
      </c>
      <c r="R88" t="str">
        <f>IF(ISBLANK(Data!R88), "", Data!R88)</f>
        <v>AV868109620005TE35081820</v>
      </c>
      <c r="S88" t="str">
        <f>IF(ISBLANK(Data!S88), "", Data!S88)</f>
        <v>CH</v>
      </c>
      <c r="T88" s="1" t="str">
        <f>IF(ISBLANK(Data!T88),"",(Data!T88))</f>
        <v/>
      </c>
      <c r="U88" t="str">
        <f>IF(ISBLANK(Data!U88), "", Data!U88)</f>
        <v/>
      </c>
      <c r="V88" t="str">
        <f>IF(ISBLANK(Data!V88), "", Data!V88)</f>
        <v/>
      </c>
      <c r="W88" t="str">
        <f>IF(ISBLANK(Data!W88), "", Data!W88)</f>
        <v/>
      </c>
      <c r="X88" t="str">
        <f>IF(ISBLANK(Data!X88), "", Data!X88)</f>
        <v/>
      </c>
      <c r="Y88" t="str">
        <f>IF(ISBLANK(Data!Y88), "", Data!Y88)</f>
        <v/>
      </c>
      <c r="Z88" t="str">
        <f>IF(ISBLANK(Data!Z88), "", Data!Z88)</f>
        <v>T/0151211Q/P/T6</v>
      </c>
      <c r="AA88" t="str">
        <f>IF(ISBLANK(Data!AA88), "", Data!AA88)</f>
        <v>+4550144508</v>
      </c>
      <c r="AB88" t="str">
        <f>IF(ISBLANK(Data!AB88), "", Data!AB88)</f>
        <v/>
      </c>
      <c r="AC88" t="str">
        <f>IF(ISBLANK(Data!AC88), "", Data!AC88)</f>
        <v>S606700</v>
      </c>
      <c r="AD88" t="str">
        <f>IF(ISBLANK(Data!AD88), "", Data!AD88)</f>
        <v/>
      </c>
      <c r="AE88" t="str">
        <f>IF(ISBLANK(Data!AE88), "", Data!AE88)</f>
        <v/>
      </c>
      <c r="AF88" s="7">
        <f>IF(ISBLANK(Data!AF88), 0, _xlfn.NUMBERVALUE(SUBSTITUTE(Data!AF88, ".", ",")))</f>
        <v>4839.8500000000004</v>
      </c>
      <c r="AG88" t="str">
        <f>IF(ISBLANK(Data!AG88), "", Data!AG88)</f>
        <v>NKR</v>
      </c>
      <c r="AH88" s="6">
        <f>IF(ISBLANK(Data!AH88), 0, _xlfn.NUMBERVALUE(SUBSTITUTE(Data!AH88, ".", ",")))</f>
        <v>4839.8500000000004</v>
      </c>
      <c r="AI88" s="7">
        <f>IF(ISBLANK(Data!AI88), "", _xlfn.NUMBERVALUE(SUBSTITUTE(Data!AI88, ".", ",")))</f>
        <v>12000</v>
      </c>
      <c r="AJ88" s="7">
        <f>IF(ISBLANK(Data!AJ88), "", _xlfn.NUMBERVALUE(SUBSTITUTE(Data!AJ88, ".", ",")))</f>
        <v>12000</v>
      </c>
      <c r="AK88" s="7" t="str">
        <f>IF(ISBLANK(Data!AK88), "", _xlfn.NUMBERVALUE(SUBSTITUTE(Data!AK88, ".", ",")))</f>
        <v/>
      </c>
      <c r="AL88">
        <f>IF(ISBLANK(Data!AL88), "", Data!AL88)</f>
        <v>0</v>
      </c>
      <c r="AM88" s="15">
        <f>Table2[[#This Row],[DATE_IN]]-Table2[[#This Row],[DATE_OUT]]</f>
        <v>7</v>
      </c>
      <c r="AN88" s="7" t="str">
        <f>IF(MID(RIGHT(Table2[[#This Row],[ADDR3]],3),1,1)=",",RIGHT(Table2[[#This Row],[ADDR3]],2),"")</f>
        <v/>
      </c>
      <c r="AO88" s="7" t="str">
        <f>MID(Table2[[#This Row],[RES]],11,2)</f>
        <v>DK</v>
      </c>
      <c r="AP88" s="7">
        <f>_xlfn.XLOOKUP(AG88,Table3[CURRENCY],Table3[CONVERSION RATE],0)*Table2[[#This Row],[ORIGINAL PRICE]]</f>
        <v>4839.8500000000004</v>
      </c>
      <c r="AQ88" s="7">
        <f>_xlfn.XLOOKUP(AG88,Table3[CURRENCY],Table3[CONVERSION RATE],0)*Table2[[#This Row],[ORIGINAL PREPAYMENT]]</f>
        <v>4839.8500000000004</v>
      </c>
      <c r="AR88" s="7"/>
      <c r="AS88" s="15"/>
    </row>
    <row r="89" spans="1:45" x14ac:dyDescent="0.25">
      <c r="A89" t="str">
        <f>IF(ISBLANK(Data!A89), "", Data!A89)</f>
        <v>A</v>
      </c>
      <c r="B89" s="2" cm="1">
        <f t="array" ref="B89">IF(ISBLANK(Data!B89), "", DATE(2000 + RIGHT(Data!B89, 2), _xlfn.SWITCH(MID(Data!B89, 3, 3), "JAN", 1, "FEB", 2, "MAR", 3, "APR", 4, "MAY", 5, "JUN", 6, "JUL", 7, "AUG", 8, "SEP", 9, "OCT", 10, "NOV", 11, "DEC", 12), LEFT(Data!B89, 2)))</f>
        <v>45304</v>
      </c>
      <c r="C89" t="str">
        <f>IF(ISBLANK(Data!C89), "", Data!C89)</f>
        <v>3572-4301-IT-4</v>
      </c>
      <c r="D89" t="str">
        <f>IF(ISBLANK(Data!D89), "", Data!D89)</f>
        <v/>
      </c>
      <c r="E89" t="str">
        <f>IF(ISBLANK(Data!E89), "", Data!E89)</f>
        <v>TOS</v>
      </c>
      <c r="F89" s="2" cm="1">
        <f t="array" ref="F89">IF(ISBLANK(Data!F89), "", DATE(2000 + RIGHT(Data!F89, 2), _xlfn.SWITCH(MID(Data!F89, 3, 3), "JAN", 1, "FEB", 2, "MAR", 3, "APR", 4, "MAY", 5, "JUN", 6, "JUL", 7, "AUG", 8, "SEP", 9, "OCT", 10, "NOV", 11, "DEC", 12), LEFT(Data!F89, 2)))</f>
        <v>45506</v>
      </c>
      <c r="G89" t="str">
        <f>IF(ISBLANK(Data!G89), "", Data!G89)</f>
        <v>FRI</v>
      </c>
      <c r="H89" t="str">
        <f>IF(ISBLANK(Data!H89), "", Data!H89)</f>
        <v>SK4452</v>
      </c>
      <c r="I89" t="str">
        <f>IF(ISBLANK(Data!I89), "", Data!I89)</f>
        <v>E</v>
      </c>
      <c r="J89" t="str">
        <f>IF(ISBLANK(Data!J89), "", Data!J89)</f>
        <v>BOO</v>
      </c>
      <c r="K89" s="2" cm="1">
        <f t="array" ref="K89">IF(ISBLANK(Data!K89), "", DATE(2000 + RIGHT(Data!K89, 2), _xlfn.SWITCH(MID(Data!K89, 3, 3), "JAN", 1, "FEB", 2, "MAR", 3, "APR", 4, "MAY", 5, "JUN", 6, "JUL", 7, "AUG", 8, "SEP", 9, "OCT", 10, "NOV", 11, "DEC", 12), LEFT(Data!K89, 2)))</f>
        <v>45522</v>
      </c>
      <c r="L89" t="str">
        <f>IF(ISBLANK(Data!L89), "", Data!L89)</f>
        <v>SUN</v>
      </c>
      <c r="M89" t="str">
        <f>IF(ISBLANK(Data!M89), "", Data!M89)</f>
        <v>MARCHETTI,STEFANO</v>
      </c>
      <c r="N89" t="str">
        <f>IF(ISBLANK(Data!N89), "", Data!N89)</f>
        <v>LM</v>
      </c>
      <c r="O89" s="2" cm="1">
        <f t="array" ref="O89">IF(ISBLANK(Data!O89), "", DATE(2000 + RIGHT(Data!O89, 2), _xlfn.SWITCH(MID(Data!O89, 3, 3), "JAN", 1, "FEB", 2, "MAR", 3, "APR", 4, "MAY", 5, "JUN", 6, "JUL", 7, "AUG", 8, "SEP", 9, "OCT", 10, "NOV", 11, "DEC", 12), LEFT(Data!O89, 2)))</f>
        <v>70860</v>
      </c>
      <c r="P89" t="str">
        <f>IF(ISBLANK(Data!P89), "", Data!P89)</f>
        <v>1XX1</v>
      </c>
      <c r="Q89" t="str">
        <f>IF(ISBLANK(Data!Q89), "", Data!Q89)</f>
        <v>749144888</v>
      </c>
      <c r="R89" t="str">
        <f>IF(ISBLANK(Data!R89), "", Data!R89)</f>
        <v>AV868109400002TE35724301</v>
      </c>
      <c r="S89" t="str">
        <f>IF(ISBLANK(Data!S89), "", Data!S89)</f>
        <v>CH</v>
      </c>
      <c r="T89" s="1" t="str">
        <f>IF(ISBLANK(Data!T89),"",(Data!T89))</f>
        <v/>
      </c>
      <c r="U89" t="str">
        <f>IF(ISBLANK(Data!U89), "", Data!U89)</f>
        <v/>
      </c>
      <c r="V89" t="str">
        <f>IF(ISBLANK(Data!V89), "", Data!V89)</f>
        <v/>
      </c>
      <c r="W89" t="str">
        <f>IF(ISBLANK(Data!W89), "", Data!W89)</f>
        <v/>
      </c>
      <c r="X89" t="str">
        <f>IF(ISBLANK(Data!X89), "", Data!X89)</f>
        <v/>
      </c>
      <c r="Y89" t="str">
        <f>IF(ISBLANK(Data!Y89), "", Data!Y89)</f>
        <v/>
      </c>
      <c r="Z89" t="str">
        <f>IF(ISBLANK(Data!Z89), "", Data!Z89)</f>
        <v>T/0151196Q/P/T6</v>
      </c>
      <c r="AA89" t="str">
        <f>IF(ISBLANK(Data!AA89), "", Data!AA89)</f>
        <v>+393351250208</v>
      </c>
      <c r="AB89" t="str">
        <f>IF(ISBLANK(Data!AB89), "", Data!AB89)</f>
        <v/>
      </c>
      <c r="AC89" t="str">
        <f>IF(ISBLANK(Data!AC89), "", Data!AC89)</f>
        <v>S606700</v>
      </c>
      <c r="AD89" t="str">
        <f>IF(ISBLANK(Data!AD89), "", Data!AD89)</f>
        <v/>
      </c>
      <c r="AE89" t="str">
        <f>IF(ISBLANK(Data!AE89), "", Data!AE89)</f>
        <v/>
      </c>
      <c r="AF89" s="7">
        <f>IF(ISBLANK(Data!AF89), 0, _xlfn.NUMBERVALUE(SUBSTITUTE(Data!AF89, ".", ",")))</f>
        <v>2347.7600000000002</v>
      </c>
      <c r="AG89" t="str">
        <f>IF(ISBLANK(Data!AG89), "", Data!AG89)</f>
        <v>EUR</v>
      </c>
      <c r="AH89" s="6">
        <f>IF(ISBLANK(Data!AH89), 0, _xlfn.NUMBERVALUE(SUBSTITUTE(Data!AH89, ".", ",")))</f>
        <v>2318.58</v>
      </c>
      <c r="AI89" s="7">
        <f>IF(ISBLANK(Data!AI89), "", _xlfn.NUMBERVALUE(SUBSTITUTE(Data!AI89, ".", ",")))</f>
        <v>12000</v>
      </c>
      <c r="AJ89" s="7">
        <f>IF(ISBLANK(Data!AJ89), "", _xlfn.NUMBERVALUE(SUBSTITUTE(Data!AJ89, ".", ",")))</f>
        <v>12000</v>
      </c>
      <c r="AK89" s="7">
        <f>IF(ISBLANK(Data!AK89), "", _xlfn.NUMBERVALUE(SUBSTITUTE(Data!AK89, ".", ",")))</f>
        <v>7000</v>
      </c>
      <c r="AL89">
        <f>IF(ISBLANK(Data!AL89), "", Data!AL89)</f>
        <v>0</v>
      </c>
      <c r="AM89" s="15">
        <f>Table2[[#This Row],[DATE_IN]]-Table2[[#This Row],[DATE_OUT]]</f>
        <v>16</v>
      </c>
      <c r="AN89" s="7" t="str">
        <f>IF(MID(RIGHT(Table2[[#This Row],[ADDR3]],3),1,1)=",",RIGHT(Table2[[#This Row],[ADDR3]],2),"")</f>
        <v/>
      </c>
      <c r="AO89" s="7" t="str">
        <f>MID(Table2[[#This Row],[RES]],11,2)</f>
        <v>IT</v>
      </c>
      <c r="AP89" s="7">
        <f>_xlfn.XLOOKUP(AG89,Table3[CURRENCY],Table3[CONVERSION RATE],0)*Table2[[#This Row],[ORIGINAL PRICE]]</f>
        <v>27753.402600000001</v>
      </c>
      <c r="AQ89" s="7">
        <f>_xlfn.XLOOKUP(AG89,Table3[CURRENCY],Table3[CONVERSION RATE],0)*Table2[[#This Row],[ORIGINAL PREPAYMENT]]</f>
        <v>28102.687200000004</v>
      </c>
      <c r="AR89" s="7"/>
      <c r="AS89" s="15"/>
    </row>
    <row r="90" spans="1:45" x14ac:dyDescent="0.25">
      <c r="A90" t="str">
        <f>IF(ISBLANK(Data!A90), "", Data!A90)</f>
        <v>A</v>
      </c>
      <c r="B90" s="2" cm="1">
        <f t="array" ref="B90">IF(ISBLANK(Data!B90), "", DATE(2000 + RIGHT(Data!B90, 2), _xlfn.SWITCH(MID(Data!B90, 3, 3), "JAN", 1, "FEB", 2, "MAR", 3, "APR", 4, "MAY", 5, "JUN", 6, "JUL", 7, "AUG", 8, "SEP", 9, "OCT", 10, "NOV", 11, "DEC", 12), LEFT(Data!B90, 2)))</f>
        <v>45369</v>
      </c>
      <c r="C90" t="str">
        <f>IF(ISBLANK(Data!C90), "", Data!C90)</f>
        <v>4192-3070-NO-0</v>
      </c>
      <c r="D90" t="str">
        <f>IF(ISBLANK(Data!D90), "", Data!D90)</f>
        <v>3PN05T</v>
      </c>
      <c r="E90" t="str">
        <f>IF(ISBLANK(Data!E90), "", Data!E90)</f>
        <v>TOS</v>
      </c>
      <c r="F90" s="2" cm="1">
        <f t="array" ref="F90">IF(ISBLANK(Data!F90), "", DATE(2000 + RIGHT(Data!F90, 2), _xlfn.SWITCH(MID(Data!F90, 3, 3), "JAN", 1, "FEB", 2, "MAR", 3, "APR", 4, "MAY", 5, "JUN", 6, "JUL", 7, "AUG", 8, "SEP", 9, "OCT", 10, "NOV", 11, "DEC", 12), LEFT(Data!F90, 2)))</f>
        <v>45506</v>
      </c>
      <c r="G90" t="str">
        <f>IF(ISBLANK(Data!G90), "", Data!G90)</f>
        <v>FRI</v>
      </c>
      <c r="H90" t="str">
        <f>IF(ISBLANK(Data!H90), "", Data!H90)</f>
        <v>WF622</v>
      </c>
      <c r="I90" t="str">
        <f>IF(ISBLANK(Data!I90), "", Data!I90)</f>
        <v>E</v>
      </c>
      <c r="J90" t="str">
        <f>IF(ISBLANK(Data!J90), "", Data!J90)</f>
        <v>TOS</v>
      </c>
      <c r="K90" s="2" cm="1">
        <f t="array" ref="K90">IF(ISBLANK(Data!K90), "", DATE(2000 + RIGHT(Data!K90, 2), _xlfn.SWITCH(MID(Data!K90, 3, 3), "JAN", 1, "FEB", 2, "MAR", 3, "APR", 4, "MAY", 5, "JUN", 6, "JUL", 7, "AUG", 8, "SEP", 9, "OCT", 10, "NOV", 11, "DEC", 12), LEFT(Data!K90, 2)))</f>
        <v>45514</v>
      </c>
      <c r="L90" t="str">
        <f>IF(ISBLANK(Data!L90), "", Data!L90)</f>
        <v>SAT</v>
      </c>
      <c r="M90" t="str">
        <f>IF(ISBLANK(Data!M90), "", Data!M90)</f>
        <v>NYGAARD,JOSTEIN,HERR</v>
      </c>
      <c r="N90" t="str">
        <f>IF(ISBLANK(Data!N90), "", Data!N90)</f>
        <v>0U</v>
      </c>
      <c r="O90" s="2" cm="1">
        <f t="array" ref="O90">IF(ISBLANK(Data!O90), "", DATE(2000 + RIGHT(Data!O90, 2), _xlfn.SWITCH(MID(Data!O90, 3, 3), "JAN", 1, "FEB", 2, "MAR", 3, "APR", 4, "MAY", 5, "JUN", 6, "JUL", 7, "AUG", 8, "SEP", 9, "OCT", 10, "NOV", 11, "DEC", 12), LEFT(Data!O90, 2)))</f>
        <v>61408</v>
      </c>
      <c r="P90" t="str">
        <f>IF(ISBLANK(Data!P90), "", Data!P90)</f>
        <v>1001</v>
      </c>
      <c r="Q90" t="str">
        <f>IF(ISBLANK(Data!Q90), "", Data!Q90)</f>
        <v/>
      </c>
      <c r="R90" t="str">
        <f>IF(ISBLANK(Data!R90), "", Data!R90)</f>
        <v>CM512688XXXXXX8633</v>
      </c>
      <c r="S90" t="str">
        <f>IF(ISBLANK(Data!S90), "", Data!S90)</f>
        <v>CV</v>
      </c>
      <c r="T90" s="1" t="str">
        <f>IF(ISBLANK(Data!T90),"",(Data!T90))</f>
        <v>02/26</v>
      </c>
      <c r="U90" t="str">
        <f>IF(ISBLANK(Data!U90), "", Data!U90)</f>
        <v>ABB</v>
      </c>
      <c r="V90" t="str">
        <f>IF(ISBLANK(Data!V90), "", Data!V90)</f>
        <v>SOLSLETTA 17</v>
      </c>
      <c r="W90" t="str">
        <f>IF(ISBLANK(Data!W90), "", Data!W90)</f>
        <v/>
      </c>
      <c r="X90" t="str">
        <f>IF(ISBLANK(Data!X90), "", Data!X90)</f>
        <v>4351,KLEPPE                ,NO</v>
      </c>
      <c r="Y90" t="str">
        <f>IF(ISBLANK(Data!Y90), "", Data!Y90)</f>
        <v>NOXXGFC421235</v>
      </c>
      <c r="Z90" t="str">
        <f>IF(ISBLANK(Data!Z90), "", Data!Z90)</f>
        <v>P/N5</v>
      </c>
      <c r="AA90" t="str">
        <f>IF(ISBLANK(Data!AA90), "", Data!AA90)</f>
        <v>+47-99331150</v>
      </c>
      <c r="AB90" t="str">
        <f>IF(ISBLANK(Data!AB90), "", Data!AB90)</f>
        <v>/RSN/ADD/</v>
      </c>
      <c r="AC90" t="str">
        <f>IF(ISBLANK(Data!AC90), "", Data!AC90)</f>
        <v>D814902</v>
      </c>
      <c r="AD90" t="str">
        <f>IF(ISBLANK(Data!AD90), "", Data!AD90)</f>
        <v/>
      </c>
      <c r="AE90" t="str">
        <f>IF(ISBLANK(Data!AE90), "", Data!AE90)</f>
        <v/>
      </c>
      <c r="AF90" s="7">
        <f>IF(ISBLANK(Data!AF90), 0, _xlfn.NUMBERVALUE(SUBSTITUTE(Data!AF90, ".", ",")))</f>
        <v>0</v>
      </c>
      <c r="AG90" t="str">
        <f>IF(ISBLANK(Data!AG90), "", Data!AG90)</f>
        <v/>
      </c>
      <c r="AH90" s="6">
        <f>IF(ISBLANK(Data!AH90), 0, _xlfn.NUMBERVALUE(SUBSTITUTE(Data!AH90, ".", ",")))</f>
        <v>0</v>
      </c>
      <c r="AI90" s="7" t="str">
        <f>IF(ISBLANK(Data!AI90), "", _xlfn.NUMBERVALUE(SUBSTITUTE(Data!AI90, ".", ",")))</f>
        <v/>
      </c>
      <c r="AJ90" s="7" t="str">
        <f>IF(ISBLANK(Data!AJ90), "", _xlfn.NUMBERVALUE(SUBSTITUTE(Data!AJ90, ".", ",")))</f>
        <v/>
      </c>
      <c r="AK90" s="7" t="str">
        <f>IF(ISBLANK(Data!AK90), "", _xlfn.NUMBERVALUE(SUBSTITUTE(Data!AK90, ".", ",")))</f>
        <v/>
      </c>
      <c r="AL90">
        <f>IF(ISBLANK(Data!AL90), "", Data!AL90)</f>
        <v>0</v>
      </c>
      <c r="AM90" s="15">
        <f>Table2[[#This Row],[DATE_IN]]-Table2[[#This Row],[DATE_OUT]]</f>
        <v>8</v>
      </c>
      <c r="AN90" s="7" t="str">
        <f>IF(MID(RIGHT(Table2[[#This Row],[ADDR3]],3),1,1)=",",RIGHT(Table2[[#This Row],[ADDR3]],2),"")</f>
        <v>NO</v>
      </c>
      <c r="AO90" s="7" t="str">
        <f>MID(Table2[[#This Row],[RES]],11,2)</f>
        <v>NO</v>
      </c>
      <c r="AP90" s="7">
        <f>_xlfn.XLOOKUP(AG90,Table3[CURRENCY],Table3[CONVERSION RATE],0)*Table2[[#This Row],[ORIGINAL PRICE]]</f>
        <v>0</v>
      </c>
      <c r="AQ90" s="7">
        <f>_xlfn.XLOOKUP(AG90,Table3[CURRENCY],Table3[CONVERSION RATE],0)*Table2[[#This Row],[ORIGINAL PREPAYMENT]]</f>
        <v>0</v>
      </c>
      <c r="AR90" s="7"/>
      <c r="AS90" s="15"/>
    </row>
    <row r="91" spans="1:45" x14ac:dyDescent="0.25">
      <c r="A91" t="str">
        <f>IF(ISBLANK(Data!A91), "", Data!A91)</f>
        <v>A</v>
      </c>
      <c r="B91" s="2" cm="1">
        <f t="array" ref="B91">IF(ISBLANK(Data!B91), "", DATE(2000 + RIGHT(Data!B91, 2), _xlfn.SWITCH(MID(Data!B91, 3, 3), "JAN", 1, "FEB", 2, "MAR", 3, "APR", 4, "MAY", 5, "JUN", 6, "JUL", 7, "AUG", 8, "SEP", 9, "OCT", 10, "NOV", 11, "DEC", 12), LEFT(Data!B91, 2)))</f>
        <v>45378</v>
      </c>
      <c r="C91" t="str">
        <f>IF(ISBLANK(Data!C91), "", Data!C91)</f>
        <v>4272-0334-DK-6</v>
      </c>
      <c r="D91" t="str">
        <f>IF(ISBLANK(Data!D91), "", Data!D91)</f>
        <v/>
      </c>
      <c r="E91" t="str">
        <f>IF(ISBLANK(Data!E91), "", Data!E91)</f>
        <v>TOS</v>
      </c>
      <c r="F91" s="2" cm="1">
        <f t="array" ref="F91">IF(ISBLANK(Data!F91), "", DATE(2000 + RIGHT(Data!F91, 2), _xlfn.SWITCH(MID(Data!F91, 3, 3), "JAN", 1, "FEB", 2, "MAR", 3, "APR", 4, "MAY", 5, "JUN", 6, "JUL", 7, "AUG", 8, "SEP", 9, "OCT", 10, "NOV", 11, "DEC", 12), LEFT(Data!F91, 2)))</f>
        <v>45506</v>
      </c>
      <c r="G91" t="str">
        <f>IF(ISBLANK(Data!G91), "", Data!G91)</f>
        <v>FRI</v>
      </c>
      <c r="H91" t="str">
        <f>IF(ISBLANK(Data!H91), "", Data!H91)</f>
        <v/>
      </c>
      <c r="I91" t="str">
        <f>IF(ISBLANK(Data!I91), "", Data!I91)</f>
        <v>H</v>
      </c>
      <c r="J91" t="str">
        <f>IF(ISBLANK(Data!J91), "", Data!J91)</f>
        <v>TOS</v>
      </c>
      <c r="K91" s="2" cm="1">
        <f t="array" ref="K91">IF(ISBLANK(Data!K91), "", DATE(2000 + RIGHT(Data!K91, 2), _xlfn.SWITCH(MID(Data!K91, 3, 3), "JAN", 1, "FEB", 2, "MAR", 3, "APR", 4, "MAY", 5, "JUN", 6, "JUL", 7, "AUG", 8, "SEP", 9, "OCT", 10, "NOV", 11, "DEC", 12), LEFT(Data!K91, 2)))</f>
        <v>45516</v>
      </c>
      <c r="L91" t="str">
        <f>IF(ISBLANK(Data!L91), "", Data!L91)</f>
        <v>MON</v>
      </c>
      <c r="M91" t="str">
        <f>IF(ISBLANK(Data!M91), "", Data!M91)</f>
        <v>MUSIAL,PHILIPPE</v>
      </c>
      <c r="N91" t="str">
        <f>IF(ISBLANK(Data!N91), "", Data!N91)</f>
        <v>LY</v>
      </c>
      <c r="O91" s="2" t="str" cm="1">
        <f t="array" ref="O91">IF(ISBLANK(Data!O91), "", DATE(2000 + RIGHT(Data!O91, 2), _xlfn.SWITCH(MID(Data!O91, 3, 3), "JAN", 1, "FEB", 2, "MAR", 3, "APR", 4, "MAY", 5, "JUN", 6, "JUL", 7, "AUG", 8, "SEP", 9, "OCT", 10, "NOV", 11, "DEC", 12), LEFT(Data!O91, 2)))</f>
        <v/>
      </c>
      <c r="P91" t="str">
        <f>IF(ISBLANK(Data!P91), "", Data!P91)</f>
        <v>1XX1</v>
      </c>
      <c r="Q91" t="str">
        <f>IF(ISBLANK(Data!Q91), "", Data!Q91)</f>
        <v>21006048</v>
      </c>
      <c r="R91" t="str">
        <f>IF(ISBLANK(Data!R91), "", Data!R91)</f>
        <v>AV873143920007TE42720334</v>
      </c>
      <c r="S91" t="str">
        <f>IF(ISBLANK(Data!S91), "", Data!S91)</f>
        <v>CH</v>
      </c>
      <c r="T91" s="1" t="str">
        <f>IF(ISBLANK(Data!T91),"",(Data!T91))</f>
        <v/>
      </c>
      <c r="U91" t="str">
        <f>IF(ISBLANK(Data!U91), "", Data!U91)</f>
        <v/>
      </c>
      <c r="V91" t="str">
        <f>IF(ISBLANK(Data!V91), "", Data!V91)</f>
        <v/>
      </c>
      <c r="W91" t="str">
        <f>IF(ISBLANK(Data!W91), "", Data!W91)</f>
        <v/>
      </c>
      <c r="X91" t="str">
        <f>IF(ISBLANK(Data!X91), "", Data!X91)</f>
        <v/>
      </c>
      <c r="Y91" t="str">
        <f>IF(ISBLANK(Data!Y91), "", Data!Y91)</f>
        <v/>
      </c>
      <c r="Z91" t="str">
        <f>IF(ISBLANK(Data!Z91), "", Data!Z91)</f>
        <v>T/0165351P/P/AE</v>
      </c>
      <c r="AA91" t="str">
        <f>IF(ISBLANK(Data!AA91), "", Data!AA91)</f>
        <v>004571380367</v>
      </c>
      <c r="AB91" t="str">
        <f>IF(ISBLANK(Data!AB91), "", Data!AB91)</f>
        <v/>
      </c>
      <c r="AC91" t="str">
        <f>IF(ISBLANK(Data!AC91), "", Data!AC91)</f>
        <v>E506900</v>
      </c>
      <c r="AD91" t="str">
        <f>IF(ISBLANK(Data!AD91), "", Data!AD91)</f>
        <v/>
      </c>
      <c r="AE91" t="str">
        <f>IF(ISBLANK(Data!AE91), "", Data!AE91)</f>
        <v/>
      </c>
      <c r="AF91" s="7">
        <f>IF(ISBLANK(Data!AF91), 0, _xlfn.NUMBERVALUE(SUBSTITUTE(Data!AF91, ".", ",")))</f>
        <v>20936.16</v>
      </c>
      <c r="AG91" t="str">
        <f>IF(ISBLANK(Data!AG91), "", Data!AG91)</f>
        <v>NKR</v>
      </c>
      <c r="AH91" s="6">
        <f>IF(ISBLANK(Data!AH91), 0, _xlfn.NUMBERVALUE(SUBSTITUTE(Data!AH91, ".", ",")))</f>
        <v>20936.16</v>
      </c>
      <c r="AI91" s="7">
        <f>IF(ISBLANK(Data!AI91), "", _xlfn.NUMBERVALUE(SUBSTITUTE(Data!AI91, ".", ",")))</f>
        <v>12000</v>
      </c>
      <c r="AJ91" s="7">
        <f>IF(ISBLANK(Data!AJ91), "", _xlfn.NUMBERVALUE(SUBSTITUTE(Data!AJ91, ".", ",")))</f>
        <v>12000</v>
      </c>
      <c r="AK91" s="7" t="str">
        <f>IF(ISBLANK(Data!AK91), "", _xlfn.NUMBERVALUE(SUBSTITUTE(Data!AK91, ".", ",")))</f>
        <v/>
      </c>
      <c r="AL91">
        <f>IF(ISBLANK(Data!AL91), "", Data!AL91)</f>
        <v>0</v>
      </c>
      <c r="AM91" s="15">
        <f>Table2[[#This Row],[DATE_IN]]-Table2[[#This Row],[DATE_OUT]]</f>
        <v>10</v>
      </c>
      <c r="AN91" s="7" t="str">
        <f>IF(MID(RIGHT(Table2[[#This Row],[ADDR3]],3),1,1)=",",RIGHT(Table2[[#This Row],[ADDR3]],2),"")</f>
        <v/>
      </c>
      <c r="AO91" s="7" t="str">
        <f>MID(Table2[[#This Row],[RES]],11,2)</f>
        <v>DK</v>
      </c>
      <c r="AP91" s="7">
        <f>_xlfn.XLOOKUP(AG91,Table3[CURRENCY],Table3[CONVERSION RATE],0)*Table2[[#This Row],[ORIGINAL PRICE]]</f>
        <v>20936.16</v>
      </c>
      <c r="AQ91" s="7">
        <f>_xlfn.XLOOKUP(AG91,Table3[CURRENCY],Table3[CONVERSION RATE],0)*Table2[[#This Row],[ORIGINAL PREPAYMENT]]</f>
        <v>20936.16</v>
      </c>
      <c r="AR91" s="7"/>
      <c r="AS91" s="15"/>
    </row>
    <row r="92" spans="1:45" x14ac:dyDescent="0.25">
      <c r="A92" t="str">
        <f>IF(ISBLANK(Data!A92), "", Data!A92)</f>
        <v>A</v>
      </c>
      <c r="B92" s="2" cm="1">
        <f t="array" ref="B92">IF(ISBLANK(Data!B92), "", DATE(2000 + RIGHT(Data!B92, 2), _xlfn.SWITCH(MID(Data!B92, 3, 3), "JAN", 1, "FEB", 2, "MAR", 3, "APR", 4, "MAY", 5, "JUN", 6, "JUL", 7, "AUG", 8, "SEP", 9, "OCT", 10, "NOV", 11, "DEC", 12), LEFT(Data!B92, 2)))</f>
        <v>45263</v>
      </c>
      <c r="C92" t="str">
        <f>IF(ISBLANK(Data!C92), "", Data!C92)</f>
        <v>3263-9362-AU-0</v>
      </c>
      <c r="D92" t="str">
        <f>IF(ISBLANK(Data!D92), "", Data!D92)</f>
        <v/>
      </c>
      <c r="E92" t="str">
        <f>IF(ISBLANK(Data!E92), "", Data!E92)</f>
        <v>TOS</v>
      </c>
      <c r="F92" s="2" cm="1">
        <f t="array" ref="F92">IF(ISBLANK(Data!F92), "", DATE(2000 + RIGHT(Data!F92, 2), _xlfn.SWITCH(MID(Data!F92, 3, 3), "JAN", 1, "FEB", 2, "MAR", 3, "APR", 4, "MAY", 5, "JUN", 6, "JUL", 7, "AUG", 8, "SEP", 9, "OCT", 10, "NOV", 11, "DEC", 12), LEFT(Data!F92, 2)))</f>
        <v>45507</v>
      </c>
      <c r="G92" t="str">
        <f>IF(ISBLANK(Data!G92), "", Data!G92)</f>
        <v>SAT</v>
      </c>
      <c r="H92" t="str">
        <f>IF(ISBLANK(Data!H92), "", Data!H92)</f>
        <v/>
      </c>
      <c r="I92" t="str">
        <f>IF(ISBLANK(Data!I92), "", Data!I92)</f>
        <v>B</v>
      </c>
      <c r="J92" t="str">
        <f>IF(ISBLANK(Data!J92), "", Data!J92)</f>
        <v>BGO</v>
      </c>
      <c r="K92" s="2" cm="1">
        <f t="array" ref="K92">IF(ISBLANK(Data!K92), "", DATE(2000 + RIGHT(Data!K92, 2), _xlfn.SWITCH(MID(Data!K92, 3, 3), "JAN", 1, "FEB", 2, "MAR", 3, "APR", 4, "MAY", 5, "JUN", 6, "JUL", 7, "AUG", 8, "SEP", 9, "OCT", 10, "NOV", 11, "DEC", 12), LEFT(Data!K92, 2)))</f>
        <v>45527</v>
      </c>
      <c r="L92" t="str">
        <f>IF(ISBLANK(Data!L92), "", Data!L92)</f>
        <v>FRI</v>
      </c>
      <c r="M92" t="str">
        <f>IF(ISBLANK(Data!M92), "", Data!M92)</f>
        <v>NEIL,JACOB</v>
      </c>
      <c r="N92" t="str">
        <f>IF(ISBLANK(Data!N92), "", Data!N92)</f>
        <v>MK</v>
      </c>
      <c r="O92" s="2" t="str" cm="1">
        <f t="array" ref="O92">IF(ISBLANK(Data!O92), "", DATE(2000 + RIGHT(Data!O92, 2), _xlfn.SWITCH(MID(Data!O92, 3, 3), "JAN", 1, "FEB", 2, "MAR", 3, "APR", 4, "MAY", 5, "JUN", 6, "JUL", 7, "AUG", 8, "SEP", 9, "OCT", 10, "NOV", 11, "DEC", 12), LEFT(Data!O92, 2)))</f>
        <v/>
      </c>
      <c r="P92" t="str">
        <f>IF(ISBLANK(Data!P92), "", Data!P92)</f>
        <v>1XX1</v>
      </c>
      <c r="Q92" t="str">
        <f>IF(ISBLANK(Data!Q92), "", Data!Q92)</f>
        <v>86810855</v>
      </c>
      <c r="R92" t="str">
        <f>IF(ISBLANK(Data!R92), "", Data!R92)</f>
        <v>AV868108550005TE32639362</v>
      </c>
      <c r="S92" t="str">
        <f>IF(ISBLANK(Data!S92), "", Data!S92)</f>
        <v>CH</v>
      </c>
      <c r="T92" s="1" t="str">
        <f>IF(ISBLANK(Data!T92),"",(Data!T92))</f>
        <v/>
      </c>
      <c r="U92" t="str">
        <f>IF(ISBLANK(Data!U92), "", Data!U92)</f>
        <v/>
      </c>
      <c r="V92" t="str">
        <f>IF(ISBLANK(Data!V92), "", Data!V92)</f>
        <v/>
      </c>
      <c r="W92" t="str">
        <f>IF(ISBLANK(Data!W92), "", Data!W92)</f>
        <v/>
      </c>
      <c r="X92" t="str">
        <f>IF(ISBLANK(Data!X92), "", Data!X92)</f>
        <v/>
      </c>
      <c r="Y92" t="str">
        <f>IF(ISBLANK(Data!Y92), "", Data!Y92)</f>
        <v/>
      </c>
      <c r="Z92" t="str">
        <f>IF(ISBLANK(Data!Z92), "", Data!Z92)</f>
        <v>T/0142273Q/P/Y8</v>
      </c>
      <c r="AA92" t="str">
        <f>IF(ISBLANK(Data!AA92), "", Data!AA92)</f>
        <v>61-0430532854</v>
      </c>
      <c r="AB92" t="str">
        <f>IF(ISBLANK(Data!AB92), "", Data!AB92)</f>
        <v/>
      </c>
      <c r="AC92" t="str">
        <f>IF(ISBLANK(Data!AC92), "", Data!AC92)</f>
        <v>A464200</v>
      </c>
      <c r="AD92" t="str">
        <f>IF(ISBLANK(Data!AD92), "", Data!AD92)</f>
        <v/>
      </c>
      <c r="AE92" t="str">
        <f>IF(ISBLANK(Data!AE92), "", Data!AE92)</f>
        <v/>
      </c>
      <c r="AF92" s="7">
        <f>IF(ISBLANK(Data!AF92), 0, _xlfn.NUMBERVALUE(SUBSTITUTE(Data!AF92, ".", ",")))</f>
        <v>26147.16</v>
      </c>
      <c r="AG92" t="str">
        <f>IF(ISBLANK(Data!AG92), "", Data!AG92)</f>
        <v>NKR</v>
      </c>
      <c r="AH92" s="6">
        <f>IF(ISBLANK(Data!AH92), 0, _xlfn.NUMBERVALUE(SUBSTITUTE(Data!AH92, ".", ",")))</f>
        <v>26147.16</v>
      </c>
      <c r="AI92" s="7">
        <f>IF(ISBLANK(Data!AI92), "", _xlfn.NUMBERVALUE(SUBSTITUTE(Data!AI92, ".", ",")))</f>
        <v>9500</v>
      </c>
      <c r="AJ92" s="7">
        <f>IF(ISBLANK(Data!AJ92), "", _xlfn.NUMBERVALUE(SUBSTITUTE(Data!AJ92, ".", ",")))</f>
        <v>9500</v>
      </c>
      <c r="AK92" s="7">
        <f>IF(ISBLANK(Data!AK92), "", _xlfn.NUMBERVALUE(SUBSTITUTE(Data!AK92, ".", ",")))</f>
        <v>10000</v>
      </c>
      <c r="AL92">
        <f>IF(ISBLANK(Data!AL92), "", Data!AL92)</f>
        <v>0</v>
      </c>
      <c r="AM92" s="15">
        <f>Table2[[#This Row],[DATE_IN]]-Table2[[#This Row],[DATE_OUT]]</f>
        <v>20</v>
      </c>
      <c r="AN92" s="7" t="str">
        <f>IF(MID(RIGHT(Table2[[#This Row],[ADDR3]],3),1,1)=",",RIGHT(Table2[[#This Row],[ADDR3]],2),"")</f>
        <v/>
      </c>
      <c r="AO92" s="7" t="str">
        <f>MID(Table2[[#This Row],[RES]],11,2)</f>
        <v>AU</v>
      </c>
      <c r="AP92" s="7">
        <f>_xlfn.XLOOKUP(AG92,Table3[CURRENCY],Table3[CONVERSION RATE],0)*Table2[[#This Row],[ORIGINAL PRICE]]</f>
        <v>26147.16</v>
      </c>
      <c r="AQ92" s="7">
        <f>_xlfn.XLOOKUP(AG92,Table3[CURRENCY],Table3[CONVERSION RATE],0)*Table2[[#This Row],[ORIGINAL PREPAYMENT]]</f>
        <v>26147.16</v>
      </c>
      <c r="AR92" s="7"/>
      <c r="AS92" s="15"/>
    </row>
    <row r="93" spans="1:45" x14ac:dyDescent="0.25">
      <c r="A93" t="str">
        <f>IF(ISBLANK(Data!A93), "", Data!A93)</f>
        <v>A</v>
      </c>
      <c r="B93" s="2" cm="1">
        <f t="array" ref="B93">IF(ISBLANK(Data!B93), "", DATE(2000 + RIGHT(Data!B93, 2), _xlfn.SWITCH(MID(Data!B93, 3, 3), "JAN", 1, "FEB", 2, "MAR", 3, "APR", 4, "MAY", 5, "JUN", 6, "JUL", 7, "AUG", 8, "SEP", 9, "OCT", 10, "NOV", 11, "DEC", 12), LEFT(Data!B93, 2)))</f>
        <v>45305</v>
      </c>
      <c r="C93" t="str">
        <f>IF(ISBLANK(Data!C93), "", Data!C93)</f>
        <v>3580-1116-IT-1</v>
      </c>
      <c r="D93" t="str">
        <f>IF(ISBLANK(Data!D93), "", Data!D93)</f>
        <v>7AG168</v>
      </c>
      <c r="E93" t="str">
        <f>IF(ISBLANK(Data!E93), "", Data!E93)</f>
        <v>TOS</v>
      </c>
      <c r="F93" s="2" cm="1">
        <f t="array" ref="F93">IF(ISBLANK(Data!F93), "", DATE(2000 + RIGHT(Data!F93, 2), _xlfn.SWITCH(MID(Data!F93, 3, 3), "JAN", 1, "FEB", 2, "MAR", 3, "APR", 4, "MAY", 5, "JUN", 6, "JUL", 7, "AUG", 8, "SEP", 9, "OCT", 10, "NOV", 11, "DEC", 12), LEFT(Data!F93, 2)))</f>
        <v>45507</v>
      </c>
      <c r="G93" t="str">
        <f>IF(ISBLANK(Data!G93), "", Data!G93)</f>
        <v>SAT</v>
      </c>
      <c r="H93" t="str">
        <f>IF(ISBLANK(Data!H93), "", Data!H93)</f>
        <v>LX8318</v>
      </c>
      <c r="I93" t="str">
        <f>IF(ISBLANK(Data!I93), "", Data!I93)</f>
        <v>B</v>
      </c>
      <c r="J93" t="str">
        <f>IF(ISBLANK(Data!J93), "", Data!J93)</f>
        <v>TOS</v>
      </c>
      <c r="K93" s="2" cm="1">
        <f t="array" ref="K93">IF(ISBLANK(Data!K93), "", DATE(2000 + RIGHT(Data!K93, 2), _xlfn.SWITCH(MID(Data!K93, 3, 3), "JAN", 1, "FEB", 2, "MAR", 3, "APR", 4, "MAY", 5, "JUN", 6, "JUL", 7, "AUG", 8, "SEP", 9, "OCT", 10, "NOV", 11, "DEC", 12), LEFT(Data!K93, 2)))</f>
        <v>45520</v>
      </c>
      <c r="L93" t="str">
        <f>IF(ISBLANK(Data!L93), "", Data!L93)</f>
        <v>FRI</v>
      </c>
      <c r="M93" t="str">
        <f>IF(ISBLANK(Data!M93), "", Data!M93)</f>
        <v>FARINA,SILVIA,SIG.NA</v>
      </c>
      <c r="N93" t="str">
        <f>IF(ISBLANK(Data!N93), "", Data!N93)</f>
        <v>LJ</v>
      </c>
      <c r="O93" s="2" cm="1">
        <f t="array" ref="O93">IF(ISBLANK(Data!O93), "", DATE(2000 + RIGHT(Data!O93, 2), _xlfn.SWITCH(MID(Data!O93, 3, 3), "JAN", 1, "FEB", 2, "MAR", 3, "APR", 4, "MAY", 5, "JUN", 6, "JUL", 7, "AUG", 8, "SEP", 9, "OCT", 10, "NOV", 11, "DEC", 12), LEFT(Data!O93, 2)))</f>
        <v>70516</v>
      </c>
      <c r="P93" t="str">
        <f>IF(ISBLANK(Data!P93), "", Data!P93)</f>
        <v>1001</v>
      </c>
      <c r="Q93" t="str">
        <f>IF(ISBLANK(Data!Q93), "", Data!Q93)</f>
        <v>M/W4SWXV</v>
      </c>
      <c r="R93" t="str">
        <f>IF(ISBLANK(Data!R93), "", Data!R93)</f>
        <v>AV898110320006TE93125917</v>
      </c>
      <c r="S93" t="str">
        <f>IF(ISBLANK(Data!S93), "", Data!S93)</f>
        <v>CH</v>
      </c>
      <c r="T93" s="1" t="str">
        <f>IF(ISBLANK(Data!T93),"",(Data!T93))</f>
        <v/>
      </c>
      <c r="U93" t="str">
        <f>IF(ISBLANK(Data!U93), "", Data!U93)</f>
        <v/>
      </c>
      <c r="V93" t="str">
        <f>IF(ISBLANK(Data!V93), "", Data!V93)</f>
        <v>VIA FAZZANO 2/A</v>
      </c>
      <c r="W93" t="str">
        <f>IF(ISBLANK(Data!W93), "", Data!W93)</f>
        <v/>
      </c>
      <c r="X93" t="str">
        <f>IF(ISBLANK(Data!X93), "", Data!X93)</f>
        <v>42015,CORREGGIO            ,IT</v>
      </c>
      <c r="Y93" t="str">
        <f>IF(ISBLANK(Data!Y93), "", Data!Y93)</f>
        <v>ITXXU126U0907A</v>
      </c>
      <c r="Z93" t="str">
        <f>IF(ISBLANK(Data!Z93), "", Data!Z93)</f>
        <v>T/0104915R/P/N5</v>
      </c>
      <c r="AA93" t="str">
        <f>IF(ISBLANK(Data!AA93), "", Data!AA93)</f>
        <v>+39-3478068655/EM</v>
      </c>
      <c r="AB93" t="str">
        <f>IF(ISBLANK(Data!AB93), "", Data!AB93)</f>
        <v>CP1/</v>
      </c>
      <c r="AC93" t="str">
        <f>IF(ISBLANK(Data!AC93), "", Data!AC93)</f>
        <v/>
      </c>
      <c r="AD93" t="str">
        <f>IF(ISBLANK(Data!AD93), "", Data!AD93)</f>
        <v/>
      </c>
      <c r="AE93" t="str">
        <f>IF(ISBLANK(Data!AE93), "", Data!AE93)</f>
        <v/>
      </c>
      <c r="AF93" s="7">
        <f>IF(ISBLANK(Data!AF93), 0, _xlfn.NUMBERVALUE(SUBSTITUTE(Data!AF93, ".", ",")))</f>
        <v>896.68</v>
      </c>
      <c r="AG93" t="str">
        <f>IF(ISBLANK(Data!AG93), "", Data!AG93)</f>
        <v>EUR</v>
      </c>
      <c r="AH93" s="6">
        <f>IF(ISBLANK(Data!AH93), 0, _xlfn.NUMBERVALUE(SUBSTITUTE(Data!AH93, ".", ",")))</f>
        <v>895.94</v>
      </c>
      <c r="AI93" s="7">
        <f>IF(ISBLANK(Data!AI93), "", _xlfn.NUMBERVALUE(SUBSTITUTE(Data!AI93, ".", ",")))</f>
        <v>0</v>
      </c>
      <c r="AJ93" s="7">
        <f>IF(ISBLANK(Data!AJ93), "", _xlfn.NUMBERVALUE(SUBSTITUTE(Data!AJ93, ".", ",")))</f>
        <v>0</v>
      </c>
      <c r="AK93" s="7" t="str">
        <f>IF(ISBLANK(Data!AK93), "", _xlfn.NUMBERVALUE(SUBSTITUTE(Data!AK93, ".", ",")))</f>
        <v/>
      </c>
      <c r="AL93">
        <f>IF(ISBLANK(Data!AL93), "", Data!AL93)</f>
        <v>0</v>
      </c>
      <c r="AM93" s="15">
        <f>Table2[[#This Row],[DATE_IN]]-Table2[[#This Row],[DATE_OUT]]</f>
        <v>13</v>
      </c>
      <c r="AN93" s="7" t="str">
        <f>IF(MID(RIGHT(Table2[[#This Row],[ADDR3]],3),1,1)=",",RIGHT(Table2[[#This Row],[ADDR3]],2),"")</f>
        <v>IT</v>
      </c>
      <c r="AO93" s="7" t="str">
        <f>MID(Table2[[#This Row],[RES]],11,2)</f>
        <v>IT</v>
      </c>
      <c r="AP93" s="7">
        <f>_xlfn.XLOOKUP(AG93,Table3[CURRENCY],Table3[CONVERSION RATE],0)*Table2[[#This Row],[ORIGINAL PRICE]]</f>
        <v>10724.401800000001</v>
      </c>
      <c r="AQ93" s="7">
        <f>_xlfn.XLOOKUP(AG93,Table3[CURRENCY],Table3[CONVERSION RATE],0)*Table2[[#This Row],[ORIGINAL PREPAYMENT]]</f>
        <v>10733.259599999999</v>
      </c>
      <c r="AR93" s="7"/>
      <c r="AS93" s="15"/>
    </row>
    <row r="94" spans="1:45" x14ac:dyDescent="0.25">
      <c r="A94" t="str">
        <f>IF(ISBLANK(Data!A94), "", Data!A94)</f>
        <v>A</v>
      </c>
      <c r="B94" s="2" cm="1">
        <f t="array" ref="B94">IF(ISBLANK(Data!B94), "", DATE(2000 + RIGHT(Data!B94, 2), _xlfn.SWITCH(MID(Data!B94, 3, 3), "JAN", 1, "FEB", 2, "MAR", 3, "APR", 4, "MAY", 5, "JUN", 6, "JUL", 7, "AUG", 8, "SEP", 9, "OCT", 10, "NOV", 11, "DEC", 12), LEFT(Data!B94, 2)))</f>
        <v>45306</v>
      </c>
      <c r="C94" t="str">
        <f>IF(ISBLANK(Data!C94), "", Data!C94)</f>
        <v>3587-3214-DE-6</v>
      </c>
      <c r="D94" t="str">
        <f>IF(ISBLANK(Data!D94), "", Data!D94)</f>
        <v/>
      </c>
      <c r="E94" t="str">
        <f>IF(ISBLANK(Data!E94), "", Data!E94)</f>
        <v>TOS</v>
      </c>
      <c r="F94" s="2" cm="1">
        <f t="array" ref="F94">IF(ISBLANK(Data!F94), "", DATE(2000 + RIGHT(Data!F94, 2), _xlfn.SWITCH(MID(Data!F94, 3, 3), "JAN", 1, "FEB", 2, "MAR", 3, "APR", 4, "MAY", 5, "JUN", 6, "JUL", 7, "AUG", 8, "SEP", 9, "OCT", 10, "NOV", 11, "DEC", 12), LEFT(Data!F94, 2)))</f>
        <v>45507</v>
      </c>
      <c r="G94" t="str">
        <f>IF(ISBLANK(Data!G94), "", Data!G94)</f>
        <v>SAT</v>
      </c>
      <c r="H94" t="str">
        <f>IF(ISBLANK(Data!H94), "", Data!H94)</f>
        <v>WI</v>
      </c>
      <c r="I94" t="str">
        <f>IF(ISBLANK(Data!I94), "", Data!I94)</f>
        <v>E</v>
      </c>
      <c r="J94" t="str">
        <f>IF(ISBLANK(Data!J94), "", Data!J94)</f>
        <v>TOS</v>
      </c>
      <c r="K94" s="2" cm="1">
        <f t="array" ref="K94">IF(ISBLANK(Data!K94), "", DATE(2000 + RIGHT(Data!K94, 2), _xlfn.SWITCH(MID(Data!K94, 3, 3), "JAN", 1, "FEB", 2, "MAR", 3, "APR", 4, "MAY", 5, "JUN", 6, "JUL", 7, "AUG", 8, "SEP", 9, "OCT", 10, "NOV", 11, "DEC", 12), LEFT(Data!K94, 2)))</f>
        <v>45514</v>
      </c>
      <c r="L94" t="str">
        <f>IF(ISBLANK(Data!L94), "", Data!L94)</f>
        <v>SAT</v>
      </c>
      <c r="M94" t="str">
        <f>IF(ISBLANK(Data!M94), "", Data!M94)</f>
        <v>PAULIC,RENO</v>
      </c>
      <c r="N94" t="str">
        <f>IF(ISBLANK(Data!N94), "", Data!N94)</f>
        <v>LJ</v>
      </c>
      <c r="O94" s="2" cm="1">
        <f t="array" ref="O94">IF(ISBLANK(Data!O94), "", DATE(2000 + RIGHT(Data!O94, 2), _xlfn.SWITCH(MID(Data!O94, 3, 3), "JAN", 1, "FEB", 2, "MAR", 3, "APR", 4, "MAY", 5, "JUN", 6, "JUL", 7, "AUG", 8, "SEP", 9, "OCT", 10, "NOV", 11, "DEC", 12), LEFT(Data!O94, 2)))</f>
        <v>70860</v>
      </c>
      <c r="P94" t="str">
        <f>IF(ISBLANK(Data!P94), "", Data!P94)</f>
        <v>1XX1</v>
      </c>
      <c r="Q94" t="str">
        <f>IF(ISBLANK(Data!Q94), "", Data!Q94)</f>
        <v>781335395</v>
      </c>
      <c r="R94" t="str">
        <f>IF(ISBLANK(Data!R94), "", Data!R94)</f>
        <v>AV868109400002TE35873214</v>
      </c>
      <c r="S94" t="str">
        <f>IF(ISBLANK(Data!S94), "", Data!S94)</f>
        <v>CH</v>
      </c>
      <c r="T94" s="1" t="str">
        <f>IF(ISBLANK(Data!T94),"",(Data!T94))</f>
        <v/>
      </c>
      <c r="U94" t="str">
        <f>IF(ISBLANK(Data!U94), "", Data!U94)</f>
        <v/>
      </c>
      <c r="V94" t="str">
        <f>IF(ISBLANK(Data!V94), "", Data!V94)</f>
        <v/>
      </c>
      <c r="W94" t="str">
        <f>IF(ISBLANK(Data!W94), "", Data!W94)</f>
        <v/>
      </c>
      <c r="X94" t="str">
        <f>IF(ISBLANK(Data!X94), "", Data!X94)</f>
        <v/>
      </c>
      <c r="Y94" t="str">
        <f>IF(ISBLANK(Data!Y94), "", Data!Y94)</f>
        <v/>
      </c>
      <c r="Z94" t="str">
        <f>IF(ISBLANK(Data!Z94), "", Data!Z94)</f>
        <v>T/0151196Q/P/T6</v>
      </c>
      <c r="AA94" t="str">
        <f>IF(ISBLANK(Data!AA94), "", Data!AA94)</f>
        <v>+436502354236</v>
      </c>
      <c r="AB94" t="str">
        <f>IF(ISBLANK(Data!AB94), "", Data!AB94)</f>
        <v/>
      </c>
      <c r="AC94" t="str">
        <f>IF(ISBLANK(Data!AC94), "", Data!AC94)</f>
        <v>S606700</v>
      </c>
      <c r="AD94" t="str">
        <f>IF(ISBLANK(Data!AD94), "", Data!AD94)</f>
        <v/>
      </c>
      <c r="AE94" t="str">
        <f>IF(ISBLANK(Data!AE94), "", Data!AE94)</f>
        <v/>
      </c>
      <c r="AF94" s="7">
        <f>IF(ISBLANK(Data!AF94), 0, _xlfn.NUMBERVALUE(SUBSTITUTE(Data!AF94, ".", ",")))</f>
        <v>707.4</v>
      </c>
      <c r="AG94" t="str">
        <f>IF(ISBLANK(Data!AG94), "", Data!AG94)</f>
        <v>EUR</v>
      </c>
      <c r="AH94" s="6">
        <f>IF(ISBLANK(Data!AH94), 0, _xlfn.NUMBERVALUE(SUBSTITUTE(Data!AH94, ".", ",")))</f>
        <v>706.67</v>
      </c>
      <c r="AI94" s="7">
        <f>IF(ISBLANK(Data!AI94), "", _xlfn.NUMBERVALUE(SUBSTITUTE(Data!AI94, ".", ",")))</f>
        <v>12000</v>
      </c>
      <c r="AJ94" s="7">
        <f>IF(ISBLANK(Data!AJ94), "", _xlfn.NUMBERVALUE(SUBSTITUTE(Data!AJ94, ".", ",")))</f>
        <v>12000</v>
      </c>
      <c r="AK94" s="7" t="str">
        <f>IF(ISBLANK(Data!AK94), "", _xlfn.NUMBERVALUE(SUBSTITUTE(Data!AK94, ".", ",")))</f>
        <v/>
      </c>
      <c r="AL94">
        <f>IF(ISBLANK(Data!AL94), "", Data!AL94)</f>
        <v>0</v>
      </c>
      <c r="AM94" s="15">
        <f>Table2[[#This Row],[DATE_IN]]-Table2[[#This Row],[DATE_OUT]]</f>
        <v>7</v>
      </c>
      <c r="AN94" s="7" t="str">
        <f>IF(MID(RIGHT(Table2[[#This Row],[ADDR3]],3),1,1)=",",RIGHT(Table2[[#This Row],[ADDR3]],2),"")</f>
        <v/>
      </c>
      <c r="AO94" s="7" t="str">
        <f>MID(Table2[[#This Row],[RES]],11,2)</f>
        <v>DE</v>
      </c>
      <c r="AP94" s="7">
        <f>_xlfn.XLOOKUP(AG94,Table3[CURRENCY],Table3[CONVERSION RATE],0)*Table2[[#This Row],[ORIGINAL PRICE]]</f>
        <v>8458.8399000000009</v>
      </c>
      <c r="AQ94" s="7">
        <f>_xlfn.XLOOKUP(AG94,Table3[CURRENCY],Table3[CONVERSION RATE],0)*Table2[[#This Row],[ORIGINAL PREPAYMENT]]</f>
        <v>8467.5779999999995</v>
      </c>
      <c r="AR94" s="7"/>
      <c r="AS94" s="15"/>
    </row>
    <row r="95" spans="1:45" x14ac:dyDescent="0.25">
      <c r="A95" t="str">
        <f>IF(ISBLANK(Data!A95), "", Data!A95)</f>
        <v>A</v>
      </c>
      <c r="B95" s="2" cm="1">
        <f t="array" ref="B95">IF(ISBLANK(Data!B95), "", DATE(2000 + RIGHT(Data!B95, 2), _xlfn.SWITCH(MID(Data!B95, 3, 3), "JAN", 1, "FEB", 2, "MAR", 3, "APR", 4, "MAY", 5, "JUN", 6, "JUL", 7, "AUG", 8, "SEP", 9, "OCT", 10, "NOV", 11, "DEC", 12), LEFT(Data!B95, 2)))</f>
        <v>45327</v>
      </c>
      <c r="C95" t="str">
        <f>IF(ISBLANK(Data!C95), "", Data!C95)</f>
        <v>3781-6426-FR-4</v>
      </c>
      <c r="D95" t="str">
        <f>IF(ISBLANK(Data!D95), "", Data!D95)</f>
        <v>3KU51R</v>
      </c>
      <c r="E95" t="str">
        <f>IF(ISBLANK(Data!E95), "", Data!E95)</f>
        <v>TOS</v>
      </c>
      <c r="F95" s="2" cm="1">
        <f t="array" ref="F95">IF(ISBLANK(Data!F95), "", DATE(2000 + RIGHT(Data!F95, 2), _xlfn.SWITCH(MID(Data!F95, 3, 3), "JAN", 1, "FEB", 2, "MAR", 3, "APR", 4, "MAY", 5, "JUN", 6, "JUL", 7, "AUG", 8, "SEP", 9, "OCT", 10, "NOV", 11, "DEC", 12), LEFT(Data!F95, 2)))</f>
        <v>45507</v>
      </c>
      <c r="G95" t="str">
        <f>IF(ISBLANK(Data!G95), "", Data!G95)</f>
        <v>SAT</v>
      </c>
      <c r="H95" t="str">
        <f>IF(ISBLANK(Data!H95), "", Data!H95)</f>
        <v>LH870</v>
      </c>
      <c r="I95" t="str">
        <f>IF(ISBLANK(Data!I95), "", Data!I95)</f>
        <v>E</v>
      </c>
      <c r="J95" t="str">
        <f>IF(ISBLANK(Data!J95), "", Data!J95)</f>
        <v>EVE</v>
      </c>
      <c r="K95" s="2" cm="1">
        <f t="array" ref="K95">IF(ISBLANK(Data!K95), "", DATE(2000 + RIGHT(Data!K95, 2), _xlfn.SWITCH(MID(Data!K95, 3, 3), "JAN", 1, "FEB", 2, "MAR", 3, "APR", 4, "MAY", 5, "JUN", 6, "JUL", 7, "AUG", 8, "SEP", 9, "OCT", 10, "NOV", 11, "DEC", 12), LEFT(Data!K95, 2)))</f>
        <v>45519</v>
      </c>
      <c r="L95" t="str">
        <f>IF(ISBLANK(Data!L95), "", Data!L95)</f>
        <v>THU</v>
      </c>
      <c r="M95" t="str">
        <f>IF(ISBLANK(Data!M95), "", Data!M95)</f>
        <v>TISSIER,SAMUEL</v>
      </c>
      <c r="N95" t="str">
        <f>IF(ISBLANK(Data!N95), "", Data!N95)</f>
        <v>LJ</v>
      </c>
      <c r="O95" s="2" cm="1">
        <f t="array" ref="O95">IF(ISBLANK(Data!O95), "", DATE(2000 + RIGHT(Data!O95, 2), _xlfn.SWITCH(MID(Data!O95, 3, 3), "JAN", 1, "FEB", 2, "MAR", 3, "APR", 4, "MAY", 5, "JUN", 6, "JUL", 7, "AUG", 8, "SEP", 9, "OCT", 10, "NOV", 11, "DEC", 12), LEFT(Data!O95, 2)))</f>
        <v>61049</v>
      </c>
      <c r="P95" t="str">
        <f>IF(ISBLANK(Data!P95), "", Data!P95)</f>
        <v>1XX1</v>
      </c>
      <c r="Q95" t="str">
        <f>IF(ISBLANK(Data!Q95), "", Data!Q95)</f>
        <v>8176284200</v>
      </c>
      <c r="R95" t="str">
        <f>IF(ISBLANK(Data!R95), "", Data!R95)</f>
        <v>AV871105250009TE17628420</v>
      </c>
      <c r="S95" t="str">
        <f>IF(ISBLANK(Data!S95), "", Data!S95)</f>
        <v>CH</v>
      </c>
      <c r="T95" s="1" t="str">
        <f>IF(ISBLANK(Data!T95),"",(Data!T95))</f>
        <v/>
      </c>
      <c r="U95" t="str">
        <f>IF(ISBLANK(Data!U95), "", Data!U95)</f>
        <v/>
      </c>
      <c r="V95" t="str">
        <f>IF(ISBLANK(Data!V95), "", Data!V95)</f>
        <v>PARK RUE</v>
      </c>
      <c r="W95" t="str">
        <f>IF(ISBLANK(Data!W95), "", Data!W95)</f>
        <v/>
      </c>
      <c r="X95" t="str">
        <f>IF(ISBLANK(Data!X95), "", Data!X95)</f>
        <v>90015,PARIS                ,FR</v>
      </c>
      <c r="Y95" t="str">
        <f>IF(ISBLANK(Data!Y95), "", Data!Y95)</f>
        <v/>
      </c>
      <c r="Z95" t="str">
        <f>IF(ISBLANK(Data!Z95), "", Data!Z95)</f>
        <v>T/0183164K/P/QN</v>
      </c>
      <c r="AA95" t="str">
        <f>IF(ISBLANK(Data!AA95), "", Data!AA95)</f>
        <v>+33186269080</v>
      </c>
      <c r="AB95" t="str">
        <f>IF(ISBLANK(Data!AB95), "", Data!AB95)</f>
        <v>2361.84EUR/</v>
      </c>
      <c r="AC95" t="str">
        <f>IF(ISBLANK(Data!AC95), "", Data!AC95)</f>
        <v>X717701</v>
      </c>
      <c r="AD95" t="str">
        <f>IF(ISBLANK(Data!AD95), "", Data!AD95)</f>
        <v/>
      </c>
      <c r="AE95" t="str">
        <f>IF(ISBLANK(Data!AE95), "", Data!AE95)</f>
        <v/>
      </c>
      <c r="AF95" s="7">
        <f>IF(ISBLANK(Data!AF95), 0, _xlfn.NUMBERVALUE(SUBSTITUTE(Data!AF95, ".", ",")))</f>
        <v>2361.84</v>
      </c>
      <c r="AG95" t="str">
        <f>IF(ISBLANK(Data!AG95), "", Data!AG95)</f>
        <v>EUR</v>
      </c>
      <c r="AH95" s="6">
        <f>IF(ISBLANK(Data!AH95), 0, _xlfn.NUMBERVALUE(SUBSTITUTE(Data!AH95, ".", ",")))</f>
        <v>2344.5300000000002</v>
      </c>
      <c r="AI95" s="7">
        <f>IF(ISBLANK(Data!AI95), "", _xlfn.NUMBERVALUE(SUBSTITUTE(Data!AI95, ".", ",")))</f>
        <v>12000</v>
      </c>
      <c r="AJ95" s="7">
        <f>IF(ISBLANK(Data!AJ95), "", _xlfn.NUMBERVALUE(SUBSTITUTE(Data!AJ95, ".", ",")))</f>
        <v>12000</v>
      </c>
      <c r="AK95" s="7">
        <f>IF(ISBLANK(Data!AK95), "", _xlfn.NUMBERVALUE(SUBSTITUTE(Data!AK95, ".", ",")))</f>
        <v>4000</v>
      </c>
      <c r="AL95">
        <f>IF(ISBLANK(Data!AL95), "", Data!AL95)</f>
        <v>0</v>
      </c>
      <c r="AM95" s="15">
        <f>Table2[[#This Row],[DATE_IN]]-Table2[[#This Row],[DATE_OUT]]</f>
        <v>12</v>
      </c>
      <c r="AN95" s="7" t="str">
        <f>IF(MID(RIGHT(Table2[[#This Row],[ADDR3]],3),1,1)=",",RIGHT(Table2[[#This Row],[ADDR3]],2),"")</f>
        <v>FR</v>
      </c>
      <c r="AO95" s="7" t="str">
        <f>MID(Table2[[#This Row],[RES]],11,2)</f>
        <v>FR</v>
      </c>
      <c r="AP95" s="7">
        <f>_xlfn.XLOOKUP(AG95,Table3[CURRENCY],Table3[CONVERSION RATE],0)*Table2[[#This Row],[ORIGINAL PRICE]]</f>
        <v>28064.024100000002</v>
      </c>
      <c r="AQ95" s="7">
        <f>_xlfn.XLOOKUP(AG95,Table3[CURRENCY],Table3[CONVERSION RATE],0)*Table2[[#This Row],[ORIGINAL PREPAYMENT]]</f>
        <v>28271.224800000004</v>
      </c>
      <c r="AR95" s="7"/>
      <c r="AS95" s="15"/>
    </row>
    <row r="96" spans="1:45" x14ac:dyDescent="0.25">
      <c r="A96" t="str">
        <f>IF(ISBLANK(Data!A96), "", Data!A96)</f>
        <v>A</v>
      </c>
      <c r="B96" s="2" cm="1">
        <f t="array" ref="B96">IF(ISBLANK(Data!B96), "", DATE(2000 + RIGHT(Data!B96, 2), _xlfn.SWITCH(MID(Data!B96, 3, 3), "JAN", 1, "FEB", 2, "MAR", 3, "APR", 4, "MAY", 5, "JUN", 6, "JUL", 7, "AUG", 8, "SEP", 9, "OCT", 10, "NOV", 11, "DEC", 12), LEFT(Data!B96, 2)))</f>
        <v>45332</v>
      </c>
      <c r="C96" t="str">
        <f>IF(ISBLANK(Data!C96), "", Data!C96)</f>
        <v>3834-4730-SG-4</v>
      </c>
      <c r="D96" t="str">
        <f>IF(ISBLANK(Data!D96), "", Data!D96)</f>
        <v>9Z946R</v>
      </c>
      <c r="E96" t="str">
        <f>IF(ISBLANK(Data!E96), "", Data!E96)</f>
        <v>TOS</v>
      </c>
      <c r="F96" s="2" cm="1">
        <f t="array" ref="F96">IF(ISBLANK(Data!F96), "", DATE(2000 + RIGHT(Data!F96, 2), _xlfn.SWITCH(MID(Data!F96, 3, 3), "JAN", 1, "FEB", 2, "MAR", 3, "APR", 4, "MAY", 5, "JUN", 6, "JUL", 7, "AUG", 8, "SEP", 9, "OCT", 10, "NOV", 11, "DEC", 12), LEFT(Data!F96, 2)))</f>
        <v>45507</v>
      </c>
      <c r="G96" t="str">
        <f>IF(ISBLANK(Data!G96), "", Data!G96)</f>
        <v>SAT</v>
      </c>
      <c r="H96" t="str">
        <f>IF(ISBLANK(Data!H96), "", Data!H96)</f>
        <v/>
      </c>
      <c r="I96" t="str">
        <f>IF(ISBLANK(Data!I96), "", Data!I96)</f>
        <v>E</v>
      </c>
      <c r="J96" t="str">
        <f>IF(ISBLANK(Data!J96), "", Data!J96)</f>
        <v>BOO</v>
      </c>
      <c r="K96" s="2" cm="1">
        <f t="array" ref="K96">IF(ISBLANK(Data!K96), "", DATE(2000 + RIGHT(Data!K96, 2), _xlfn.SWITCH(MID(Data!K96, 3, 3), "JAN", 1, "FEB", 2, "MAR", 3, "APR", 4, "MAY", 5, "JUN", 6, "JUL", 7, "AUG", 8, "SEP", 9, "OCT", 10, "NOV", 11, "DEC", 12), LEFT(Data!K96, 2)))</f>
        <v>45514</v>
      </c>
      <c r="L96" t="str">
        <f>IF(ISBLANK(Data!L96), "", Data!L96)</f>
        <v>SAT</v>
      </c>
      <c r="M96" t="str">
        <f>IF(ISBLANK(Data!M96), "", Data!M96)</f>
        <v>KHOO,CHIN HEE</v>
      </c>
      <c r="N96" t="str">
        <f>IF(ISBLANK(Data!N96), "", Data!N96)</f>
        <v>LY</v>
      </c>
      <c r="O96" s="2" cm="1">
        <f t="array" ref="O96">IF(ISBLANK(Data!O96), "", DATE(2000 + RIGHT(Data!O96, 2), _xlfn.SWITCH(MID(Data!O96, 3, 3), "JAN", 1, "FEB", 2, "MAR", 3, "APR", 4, "MAY", 5, "JUN", 6, "JUL", 7, "AUG", 8, "SEP", 9, "OCT", 10, "NOV", 11, "DEC", 12), LEFT(Data!O96, 2)))</f>
        <v>70716</v>
      </c>
      <c r="P96" t="str">
        <f>IF(ISBLANK(Data!P96), "", Data!P96)</f>
        <v>1001</v>
      </c>
      <c r="Q96" t="str">
        <f>IF(ISBLANK(Data!Q96), "", Data!Q96)</f>
        <v/>
      </c>
      <c r="R96" t="str">
        <f>IF(ISBLANK(Data!R96), "", Data!R96)</f>
        <v>CM542550XXXXXX0857</v>
      </c>
      <c r="S96" t="str">
        <f>IF(ISBLANK(Data!S96), "", Data!S96)</f>
        <v>CV</v>
      </c>
      <c r="T96" s="1" t="str">
        <f>IF(ISBLANK(Data!T96),"",(Data!T96))</f>
        <v>07/26</v>
      </c>
      <c r="U96" t="str">
        <f>IF(ISBLANK(Data!U96), "", Data!U96)</f>
        <v>MASTERCARD</v>
      </c>
      <c r="V96" t="str">
        <f>IF(ISBLANK(Data!V96), "", Data!V96)</f>
        <v>16 SIGLAP LINK #15-21</v>
      </c>
      <c r="W96" t="str">
        <f>IF(ISBLANK(Data!W96), "", Data!W96)</f>
        <v>SEASIDE RESIDENCES TOWER 16</v>
      </c>
      <c r="X96" t="str">
        <f>IF(ISBLANK(Data!X96), "", Data!X96)</f>
        <v>SINGAPORE 448872           ,SG</v>
      </c>
      <c r="Y96" t="str">
        <f>IF(ISBLANK(Data!Y96), "", Data!Y96)</f>
        <v>SGXXS9330444F</v>
      </c>
      <c r="Z96" t="str">
        <f>IF(ISBLANK(Data!Z96), "", Data!Z96)</f>
        <v>P/I1</v>
      </c>
      <c r="AA96" t="str">
        <f>IF(ISBLANK(Data!AA96), "", Data!AA96)</f>
        <v>6590621441</v>
      </c>
      <c r="AB96" t="str">
        <f>IF(ISBLANK(Data!AB96), "", Data!AB96)</f>
        <v>PRESIDENTS CLUB</v>
      </c>
      <c r="AC96" t="str">
        <f>IF(ISBLANK(Data!AC96), "", Data!AC96)</f>
        <v>E888856</v>
      </c>
      <c r="AD96" t="str">
        <f>IF(ISBLANK(Data!AD96), "", Data!AD96)</f>
        <v/>
      </c>
      <c r="AE96" t="str">
        <f>IF(ISBLANK(Data!AE96), "", Data!AE96)</f>
        <v>KF/8829371577</v>
      </c>
      <c r="AF96" s="7">
        <f>IF(ISBLANK(Data!AF96), 0, _xlfn.NUMBERVALUE(SUBSTITUTE(Data!AF96, ".", ",")))</f>
        <v>0</v>
      </c>
      <c r="AG96" t="str">
        <f>IF(ISBLANK(Data!AG96), "", Data!AG96)</f>
        <v>NKR</v>
      </c>
      <c r="AH96" s="6">
        <f>IF(ISBLANK(Data!AH96), 0, _xlfn.NUMBERVALUE(SUBSTITUTE(Data!AH96, ".", ",")))</f>
        <v>17595.900000000001</v>
      </c>
      <c r="AI96" s="7">
        <f>IF(ISBLANK(Data!AI96), "", _xlfn.NUMBERVALUE(SUBSTITUTE(Data!AI96, ".", ",")))</f>
        <v>12000</v>
      </c>
      <c r="AJ96" s="7">
        <f>IF(ISBLANK(Data!AJ96), "", _xlfn.NUMBERVALUE(SUBSTITUTE(Data!AJ96, ".", ",")))</f>
        <v>12000</v>
      </c>
      <c r="AK96" s="7">
        <f>IF(ISBLANK(Data!AK96), "", _xlfn.NUMBERVALUE(SUBSTITUTE(Data!AK96, ".", ",")))</f>
        <v>7000</v>
      </c>
      <c r="AL96">
        <f>IF(ISBLANK(Data!AL96), "", Data!AL96)</f>
        <v>0</v>
      </c>
      <c r="AM96" s="15">
        <f>Table2[[#This Row],[DATE_IN]]-Table2[[#This Row],[DATE_OUT]]</f>
        <v>7</v>
      </c>
      <c r="AN96" s="7" t="str">
        <f>IF(MID(RIGHT(Table2[[#This Row],[ADDR3]],3),1,1)=",",RIGHT(Table2[[#This Row],[ADDR3]],2),"")</f>
        <v>SG</v>
      </c>
      <c r="AO96" s="7" t="str">
        <f>MID(Table2[[#This Row],[RES]],11,2)</f>
        <v>SG</v>
      </c>
      <c r="AP96" s="7">
        <f>_xlfn.XLOOKUP(AG96,Table3[CURRENCY],Table3[CONVERSION RATE],0)*Table2[[#This Row],[ORIGINAL PRICE]]</f>
        <v>17595.900000000001</v>
      </c>
      <c r="AQ96" s="7">
        <f>_xlfn.XLOOKUP(AG96,Table3[CURRENCY],Table3[CONVERSION RATE],0)*Table2[[#This Row],[ORIGINAL PREPAYMENT]]</f>
        <v>0</v>
      </c>
      <c r="AR96" s="7"/>
      <c r="AS96" s="15"/>
    </row>
    <row r="97" spans="1:45" x14ac:dyDescent="0.25">
      <c r="A97" t="str">
        <f>IF(ISBLANK(Data!A97), "", Data!A97)</f>
        <v>A</v>
      </c>
      <c r="B97" s="2" cm="1">
        <f t="array" ref="B97">IF(ISBLANK(Data!B97), "", DATE(2000 + RIGHT(Data!B97, 2), _xlfn.SWITCH(MID(Data!B97, 3, 3), "JAN", 1, "FEB", 2, "MAR", 3, "APR", 4, "MAY", 5, "JUN", 6, "JUL", 7, "AUG", 8, "SEP", 9, "OCT", 10, "NOV", 11, "DEC", 12), LEFT(Data!B97, 2)))</f>
        <v>45470</v>
      </c>
      <c r="C97" t="str">
        <f>IF(ISBLANK(Data!C97), "", Data!C97)</f>
        <v>0167-4422-FR-1</v>
      </c>
      <c r="D97" t="str">
        <f>IF(ISBLANK(Data!D97), "", Data!D97)</f>
        <v>9RY73L</v>
      </c>
      <c r="E97" t="str">
        <f>IF(ISBLANK(Data!E97), "", Data!E97)</f>
        <v>TOS</v>
      </c>
      <c r="F97" s="2" cm="1">
        <f t="array" ref="F97">IF(ISBLANK(Data!F97), "", DATE(2000 + RIGHT(Data!F97, 2), _xlfn.SWITCH(MID(Data!F97, 3, 3), "JAN", 1, "FEB", 2, "MAR", 3, "APR", 4, "MAY", 5, "JUN", 6, "JUL", 7, "AUG", 8, "SEP", 9, "OCT", 10, "NOV", 11, "DEC", 12), LEFT(Data!F97, 2)))</f>
        <v>45508</v>
      </c>
      <c r="G97" t="str">
        <f>IF(ISBLANK(Data!G97), "", Data!G97)</f>
        <v>SUN</v>
      </c>
      <c r="H97" t="str">
        <f>IF(ISBLANK(Data!H97), "", Data!H97)</f>
        <v/>
      </c>
      <c r="I97" t="str">
        <f>IF(ISBLANK(Data!I97), "", Data!I97)</f>
        <v>C</v>
      </c>
      <c r="J97" t="str">
        <f>IF(ISBLANK(Data!J97), "", Data!J97)</f>
        <v>TOS</v>
      </c>
      <c r="K97" s="2" cm="1">
        <f t="array" ref="K97">IF(ISBLANK(Data!K97), "", DATE(2000 + RIGHT(Data!K97, 2), _xlfn.SWITCH(MID(Data!K97, 3, 3), "JAN", 1, "FEB", 2, "MAR", 3, "APR", 4, "MAY", 5, "JUN", 6, "JUL", 7, "AUG", 8, "SEP", 9, "OCT", 10, "NOV", 11, "DEC", 12), LEFT(Data!K97, 2)))</f>
        <v>45526</v>
      </c>
      <c r="L97" t="str">
        <f>IF(ISBLANK(Data!L97), "", Data!L97)</f>
        <v>THU</v>
      </c>
      <c r="M97" t="str">
        <f>IF(ISBLANK(Data!M97), "", Data!M97)</f>
        <v>GARCIA,ROMAIN,M.</v>
      </c>
      <c r="N97" t="str">
        <f>IF(ISBLANK(Data!N97), "", Data!N97)</f>
        <v>3S</v>
      </c>
      <c r="O97" s="2" cm="1">
        <f t="array" ref="O97">IF(ISBLANK(Data!O97), "", DATE(2000 + RIGHT(Data!O97, 2), _xlfn.SWITCH(MID(Data!O97, 3, 3), "JAN", 1, "FEB", 2, "MAR", 3, "APR", 4, "MAY", 5, "JUN", 6, "JUL", 7, "AUG", 8, "SEP", 9, "OCT", 10, "NOV", 11, "DEC", 12), LEFT(Data!O97, 2)))</f>
        <v>70396</v>
      </c>
      <c r="P97" t="str">
        <f>IF(ISBLANK(Data!P97), "", Data!P97)</f>
        <v>1001</v>
      </c>
      <c r="Q97" t="str">
        <f>IF(ISBLANK(Data!Q97), "", Data!Q97)</f>
        <v/>
      </c>
      <c r="R97" t="str">
        <f>IF(ISBLANK(Data!R97), "", Data!R97)</f>
        <v>CA374998XXXXX1008</v>
      </c>
      <c r="S97" t="str">
        <f>IF(ISBLANK(Data!S97), "", Data!S97)</f>
        <v>CV</v>
      </c>
      <c r="T97" s="1" t="str">
        <f>IF(ISBLANK(Data!T97),"",(Data!T97))</f>
        <v>12/28</v>
      </c>
      <c r="U97" t="str">
        <f>IF(ISBLANK(Data!U97), "", Data!U97)</f>
        <v/>
      </c>
      <c r="V97" t="str">
        <f>IF(ISBLANK(Data!V97), "", Data!V97)</f>
        <v>18 AVENUE DE VILLIERS</v>
      </c>
      <c r="W97" t="str">
        <f>IF(ISBLANK(Data!W97), "", Data!W97)</f>
        <v/>
      </c>
      <c r="X97" t="str">
        <f>IF(ISBLANK(Data!X97), "", Data!X97)</f>
        <v>75017,PARIS                ,FR</v>
      </c>
      <c r="Y97" t="str">
        <f>IF(ISBLANK(Data!Y97), "", Data!Y97)</f>
        <v>FRXX100592300666</v>
      </c>
      <c r="Z97" t="str">
        <f>IF(ISBLANK(Data!Z97), "", Data!Z97)</f>
        <v>P/N5</v>
      </c>
      <c r="AA97" t="str">
        <f>IF(ISBLANK(Data!AA97), "", Data!AA97)</f>
        <v>+33-634630007</v>
      </c>
      <c r="AB97" t="str">
        <f>IF(ISBLANK(Data!AB97), "", Data!AB97)</f>
        <v>/RSN/TEF/ADD/</v>
      </c>
      <c r="AC97" t="str">
        <f>IF(ISBLANK(Data!AC97), "", Data!AC97)</f>
        <v>N216190</v>
      </c>
      <c r="AD97" t="str">
        <f>IF(ISBLANK(Data!AD97), "", Data!AD97)</f>
        <v/>
      </c>
      <c r="AE97" t="str">
        <f>IF(ISBLANK(Data!AE97), "", Data!AE97)</f>
        <v/>
      </c>
      <c r="AF97" s="7">
        <f>IF(ISBLANK(Data!AF97), 0, _xlfn.NUMBERVALUE(SUBSTITUTE(Data!AF97, ".", ",")))</f>
        <v>0</v>
      </c>
      <c r="AG97" t="str">
        <f>IF(ISBLANK(Data!AG97), "", Data!AG97)</f>
        <v/>
      </c>
      <c r="AH97" s="6">
        <f>IF(ISBLANK(Data!AH97), 0, _xlfn.NUMBERVALUE(SUBSTITUTE(Data!AH97, ".", ",")))</f>
        <v>0</v>
      </c>
      <c r="AI97" s="7" t="str">
        <f>IF(ISBLANK(Data!AI97), "", _xlfn.NUMBERVALUE(SUBSTITUTE(Data!AI97, ".", ",")))</f>
        <v/>
      </c>
      <c r="AJ97" s="7" t="str">
        <f>IF(ISBLANK(Data!AJ97), "", _xlfn.NUMBERVALUE(SUBSTITUTE(Data!AJ97, ".", ",")))</f>
        <v/>
      </c>
      <c r="AK97" s="7" t="str">
        <f>IF(ISBLANK(Data!AK97), "", _xlfn.NUMBERVALUE(SUBSTITUTE(Data!AK97, ".", ",")))</f>
        <v/>
      </c>
      <c r="AL97">
        <f>IF(ISBLANK(Data!AL97), "", Data!AL97)</f>
        <v>0</v>
      </c>
      <c r="AM97" s="15">
        <f>Table2[[#This Row],[DATE_IN]]-Table2[[#This Row],[DATE_OUT]]</f>
        <v>18</v>
      </c>
      <c r="AN97" s="7" t="str">
        <f>IF(MID(RIGHT(Table2[[#This Row],[ADDR3]],3),1,1)=",",RIGHT(Table2[[#This Row],[ADDR3]],2),"")</f>
        <v>FR</v>
      </c>
      <c r="AO97" s="7" t="str">
        <f>MID(Table2[[#This Row],[RES]],11,2)</f>
        <v>FR</v>
      </c>
      <c r="AP97" s="7">
        <f>_xlfn.XLOOKUP(AG97,Table3[CURRENCY],Table3[CONVERSION RATE],0)*Table2[[#This Row],[ORIGINAL PRICE]]</f>
        <v>0</v>
      </c>
      <c r="AQ97" s="7">
        <f>_xlfn.XLOOKUP(AG97,Table3[CURRENCY],Table3[CONVERSION RATE],0)*Table2[[#This Row],[ORIGINAL PREPAYMENT]]</f>
        <v>0</v>
      </c>
      <c r="AR97" s="7"/>
      <c r="AS97" s="15"/>
    </row>
    <row r="98" spans="1:45" x14ac:dyDescent="0.25">
      <c r="A98" t="str">
        <f>IF(ISBLANK(Data!A98), "", Data!A98)</f>
        <v>A</v>
      </c>
      <c r="B98" s="2" cm="1">
        <f t="array" ref="B98">IF(ISBLANK(Data!B98), "", DATE(2000 + RIGHT(Data!B98, 2), _xlfn.SWITCH(MID(Data!B98, 3, 3), "JAN", 1, "FEB", 2, "MAR", 3, "APR", 4, "MAY", 5, "JUN", 6, "JUL", 7, "AUG", 8, "SEP", 9, "OCT", 10, "NOV", 11, "DEC", 12), LEFT(Data!B98, 2)))</f>
        <v>45473</v>
      </c>
      <c r="C98" t="str">
        <f>IF(ISBLANK(Data!C98), "", Data!C98)</f>
        <v>0190-3691-DK-6</v>
      </c>
      <c r="D98" t="str">
        <f>IF(ISBLANK(Data!D98), "", Data!D98)</f>
        <v/>
      </c>
      <c r="E98" t="str">
        <f>IF(ISBLANK(Data!E98), "", Data!E98)</f>
        <v>TOS</v>
      </c>
      <c r="F98" s="2" cm="1">
        <f t="array" ref="F98">IF(ISBLANK(Data!F98), "", DATE(2000 + RIGHT(Data!F98, 2), _xlfn.SWITCH(MID(Data!F98, 3, 3), "JAN", 1, "FEB", 2, "MAR", 3, "APR", 4, "MAY", 5, "JUN", 6, "JUL", 7, "AUG", 8, "SEP", 9, "OCT", 10, "NOV", 11, "DEC", 12), LEFT(Data!F98, 2)))</f>
        <v>45508</v>
      </c>
      <c r="G98" t="str">
        <f>IF(ISBLANK(Data!G98), "", Data!G98)</f>
        <v>SUN</v>
      </c>
      <c r="H98" t="str">
        <f>IF(ISBLANK(Data!H98), "", Data!H98)</f>
        <v/>
      </c>
      <c r="I98" t="str">
        <f>IF(ISBLANK(Data!I98), "", Data!I98)</f>
        <v>I</v>
      </c>
      <c r="J98" t="str">
        <f>IF(ISBLANK(Data!J98), "", Data!J98)</f>
        <v>TOS</v>
      </c>
      <c r="K98" s="2" cm="1">
        <f t="array" ref="K98">IF(ISBLANK(Data!K98), "", DATE(2000 + RIGHT(Data!K98, 2), _xlfn.SWITCH(MID(Data!K98, 3, 3), "JAN", 1, "FEB", 2, "MAR", 3, "APR", 4, "MAY", 5, "JUN", 6, "JUL", 7, "AUG", 8, "SEP", 9, "OCT", 10, "NOV", 11, "DEC", 12), LEFT(Data!K98, 2)))</f>
        <v>45515</v>
      </c>
      <c r="L98" t="str">
        <f>IF(ISBLANK(Data!L98), "", Data!L98)</f>
        <v>SUN</v>
      </c>
      <c r="M98" t="str">
        <f>IF(ISBLANK(Data!M98), "", Data!M98)</f>
        <v>LARSEN,IBEN,FRU</v>
      </c>
      <c r="N98" t="str">
        <f>IF(ISBLANK(Data!N98), "", Data!N98)</f>
        <v>NX</v>
      </c>
      <c r="O98" s="2" t="str" cm="1">
        <f t="array" ref="O98">IF(ISBLANK(Data!O98), "", DATE(2000 + RIGHT(Data!O98, 2), _xlfn.SWITCH(MID(Data!O98, 3, 3), "JAN", 1, "FEB", 2, "MAR", 3, "APR", 4, "MAY", 5, "JUN", 6, "JUL", 7, "AUG", 8, "SEP", 9, "OCT", 10, "NOV", 11, "DEC", 12), LEFT(Data!O98, 2)))</f>
        <v/>
      </c>
      <c r="P98" t="str">
        <f>IF(ISBLANK(Data!P98), "", Data!P98)</f>
        <v>1001</v>
      </c>
      <c r="Q98" t="str">
        <f>IF(ISBLANK(Data!Q98), "", Data!Q98)</f>
        <v/>
      </c>
      <c r="R98" t="str">
        <f>IF(ISBLANK(Data!R98), "", Data!R98)</f>
        <v>CM547133XXXXXX1126</v>
      </c>
      <c r="S98" t="str">
        <f>IF(ISBLANK(Data!S98), "", Data!S98)</f>
        <v>CV</v>
      </c>
      <c r="T98" s="1" t="str">
        <f>IF(ISBLANK(Data!T98),"",(Data!T98))</f>
        <v>12/24</v>
      </c>
      <c r="U98" t="str">
        <f>IF(ISBLANK(Data!U98), "", Data!U98)</f>
        <v/>
      </c>
      <c r="V98" t="str">
        <f>IF(ISBLANK(Data!V98), "", Data!V98)</f>
        <v>BYGADEN 11</v>
      </c>
      <c r="W98" t="str">
        <f>IF(ISBLANK(Data!W98), "", Data!W98)</f>
        <v/>
      </c>
      <c r="X98" t="str">
        <f>IF(ISBLANK(Data!X98), "", Data!X98)</f>
        <v>3500,VAERLOESE             ,DK</v>
      </c>
      <c r="Y98" t="str">
        <f>IF(ISBLANK(Data!Y98), "", Data!Y98)</f>
        <v/>
      </c>
      <c r="Z98" t="str">
        <f>IF(ISBLANK(Data!Z98), "", Data!Z98)</f>
        <v>P/N5</v>
      </c>
      <c r="AA98" t="str">
        <f>IF(ISBLANK(Data!AA98), "", Data!AA98)</f>
        <v>+45-30104810</v>
      </c>
      <c r="AB98" t="str">
        <f>IF(ISBLANK(Data!AB98), "", Data!AB98)</f>
        <v>CP1/</v>
      </c>
      <c r="AC98" t="str">
        <f>IF(ISBLANK(Data!AC98), "", Data!AC98)</f>
        <v/>
      </c>
      <c r="AD98" t="str">
        <f>IF(ISBLANK(Data!AD98), "", Data!AD98)</f>
        <v/>
      </c>
      <c r="AE98" t="str">
        <f>IF(ISBLANK(Data!AE98), "", Data!AE98)</f>
        <v/>
      </c>
      <c r="AF98" s="7">
        <f>IF(ISBLANK(Data!AF98), 0, _xlfn.NUMBERVALUE(SUBSTITUTE(Data!AF98, ".", ",")))</f>
        <v>0</v>
      </c>
      <c r="AG98" t="str">
        <f>IF(ISBLANK(Data!AG98), "", Data!AG98)</f>
        <v>NKR</v>
      </c>
      <c r="AH98" s="6">
        <f>IF(ISBLANK(Data!AH98), 0, _xlfn.NUMBERVALUE(SUBSTITUTE(Data!AH98, ".", ",")))</f>
        <v>12999.16</v>
      </c>
      <c r="AI98" s="7">
        <f>IF(ISBLANK(Data!AI98), "", _xlfn.NUMBERVALUE(SUBSTITUTE(Data!AI98, ".", ",")))</f>
        <v>12000</v>
      </c>
      <c r="AJ98" s="7">
        <f>IF(ISBLANK(Data!AJ98), "", _xlfn.NUMBERVALUE(SUBSTITUTE(Data!AJ98, ".", ",")))</f>
        <v>12000</v>
      </c>
      <c r="AK98" s="7" t="str">
        <f>IF(ISBLANK(Data!AK98), "", _xlfn.NUMBERVALUE(SUBSTITUTE(Data!AK98, ".", ",")))</f>
        <v/>
      </c>
      <c r="AL98">
        <f>IF(ISBLANK(Data!AL98), "", Data!AL98)</f>
        <v>0</v>
      </c>
      <c r="AM98" s="15">
        <f>Table2[[#This Row],[DATE_IN]]-Table2[[#This Row],[DATE_OUT]]</f>
        <v>7</v>
      </c>
      <c r="AN98" s="7" t="str">
        <f>IF(MID(RIGHT(Table2[[#This Row],[ADDR3]],3),1,1)=",",RIGHT(Table2[[#This Row],[ADDR3]],2),"")</f>
        <v>DK</v>
      </c>
      <c r="AO98" s="7" t="str">
        <f>MID(Table2[[#This Row],[RES]],11,2)</f>
        <v>DK</v>
      </c>
      <c r="AP98" s="7">
        <f>_xlfn.XLOOKUP(AG98,Table3[CURRENCY],Table3[CONVERSION RATE],0)*Table2[[#This Row],[ORIGINAL PRICE]]</f>
        <v>12999.16</v>
      </c>
      <c r="AQ98" s="7">
        <f>_xlfn.XLOOKUP(AG98,Table3[CURRENCY],Table3[CONVERSION RATE],0)*Table2[[#This Row],[ORIGINAL PREPAYMENT]]</f>
        <v>0</v>
      </c>
      <c r="AR98" s="7"/>
      <c r="AS98" s="15"/>
    </row>
    <row r="99" spans="1:45" x14ac:dyDescent="0.25">
      <c r="A99" t="str">
        <f>IF(ISBLANK(Data!A99), "", Data!A99)</f>
        <v>A</v>
      </c>
      <c r="B99" s="2" cm="1">
        <f t="array" ref="B99">IF(ISBLANK(Data!B99), "", DATE(2000 + RIGHT(Data!B99, 2), _xlfn.SWITCH(MID(Data!B99, 3, 3), "JAN", 1, "FEB", 2, "MAR", 3, "APR", 4, "MAY", 5, "JUN", 6, "JUL", 7, "AUG", 8, "SEP", 9, "OCT", 10, "NOV", 11, "DEC", 12), LEFT(Data!B99, 2)))</f>
        <v>45473</v>
      </c>
      <c r="C99" t="str">
        <f>IF(ISBLANK(Data!C99), "", Data!C99)</f>
        <v>0190-4707-DK-0</v>
      </c>
      <c r="D99" t="str">
        <f>IF(ISBLANK(Data!D99), "", Data!D99)</f>
        <v>7HX752</v>
      </c>
      <c r="E99" t="str">
        <f>IF(ISBLANK(Data!E99), "", Data!E99)</f>
        <v>TOS</v>
      </c>
      <c r="F99" s="2" cm="1">
        <f t="array" ref="F99">IF(ISBLANK(Data!F99), "", DATE(2000 + RIGHT(Data!F99, 2), _xlfn.SWITCH(MID(Data!F99, 3, 3), "JAN", 1, "FEB", 2, "MAR", 3, "APR", 4, "MAY", 5, "JUN", 6, "JUL", 7, "AUG", 8, "SEP", 9, "OCT", 10, "NOV", 11, "DEC", 12), LEFT(Data!F99, 2)))</f>
        <v>45508</v>
      </c>
      <c r="G99" t="str">
        <f>IF(ISBLANK(Data!G99), "", Data!G99)</f>
        <v>SUN</v>
      </c>
      <c r="H99" t="str">
        <f>IF(ISBLANK(Data!H99), "", Data!H99)</f>
        <v/>
      </c>
      <c r="I99" t="str">
        <f>IF(ISBLANK(Data!I99), "", Data!I99)</f>
        <v>E</v>
      </c>
      <c r="J99" t="str">
        <f>IF(ISBLANK(Data!J99), "", Data!J99)</f>
        <v>TOS</v>
      </c>
      <c r="K99" s="2" cm="1">
        <f t="array" ref="K99">IF(ISBLANK(Data!K99), "", DATE(2000 + RIGHT(Data!K99, 2), _xlfn.SWITCH(MID(Data!K99, 3, 3), "JAN", 1, "FEB", 2, "MAR", 3, "APR", 4, "MAY", 5, "JUN", 6, "JUL", 7, "AUG", 8, "SEP", 9, "OCT", 10, "NOV", 11, "DEC", 12), LEFT(Data!K99, 2)))</f>
        <v>45515</v>
      </c>
      <c r="L99" t="str">
        <f>IF(ISBLANK(Data!L99), "", Data!L99)</f>
        <v>SUN</v>
      </c>
      <c r="M99" t="str">
        <f>IF(ISBLANK(Data!M99), "", Data!M99)</f>
        <v>LARSEN,IBEN,FRU</v>
      </c>
      <c r="N99" t="str">
        <f>IF(ISBLANK(Data!N99), "", Data!N99)</f>
        <v>NX</v>
      </c>
      <c r="O99" s="2" cm="1">
        <f t="array" ref="O99">IF(ISBLANK(Data!O99), "", DATE(2000 + RIGHT(Data!O99, 2), _xlfn.SWITCH(MID(Data!O99, 3, 3), "JAN", 1, "FEB", 2, "MAR", 3, "APR", 4, "MAY", 5, "JUN", 6, "JUL", 7, "AUG", 8, "SEP", 9, "OCT", 10, "NOV", 11, "DEC", 12), LEFT(Data!O99, 2)))</f>
        <v>62402</v>
      </c>
      <c r="P99" t="str">
        <f>IF(ISBLANK(Data!P99), "", Data!P99)</f>
        <v>1001</v>
      </c>
      <c r="Q99" t="str">
        <f>IF(ISBLANK(Data!Q99), "", Data!Q99)</f>
        <v/>
      </c>
      <c r="R99" t="str">
        <f>IF(ISBLANK(Data!R99), "", Data!R99)</f>
        <v>CM547133XXXXXX1126</v>
      </c>
      <c r="S99" t="str">
        <f>IF(ISBLANK(Data!S99), "", Data!S99)</f>
        <v>CV</v>
      </c>
      <c r="T99" s="1" t="str">
        <f>IF(ISBLANK(Data!T99),"",(Data!T99))</f>
        <v>12/24</v>
      </c>
      <c r="U99" t="str">
        <f>IF(ISBLANK(Data!U99), "", Data!U99)</f>
        <v/>
      </c>
      <c r="V99" t="str">
        <f>IF(ISBLANK(Data!V99), "", Data!V99)</f>
        <v>BYGADEN 11</v>
      </c>
      <c r="W99" t="str">
        <f>IF(ISBLANK(Data!W99), "", Data!W99)</f>
        <v/>
      </c>
      <c r="X99" t="str">
        <f>IF(ISBLANK(Data!X99), "", Data!X99)</f>
        <v>3500,VAERLOESE             ,DK</v>
      </c>
      <c r="Y99" t="str">
        <f>IF(ISBLANK(Data!Y99), "", Data!Y99)</f>
        <v>DKXX37205773</v>
      </c>
      <c r="Z99" t="str">
        <f>IF(ISBLANK(Data!Z99), "", Data!Z99)</f>
        <v>P/N5</v>
      </c>
      <c r="AA99" t="str">
        <f>IF(ISBLANK(Data!AA99), "", Data!AA99)</f>
        <v>+45-30104810</v>
      </c>
      <c r="AB99" t="str">
        <f>IF(ISBLANK(Data!AB99), "", Data!AB99)</f>
        <v>CP1/</v>
      </c>
      <c r="AC99" t="str">
        <f>IF(ISBLANK(Data!AC99), "", Data!AC99)</f>
        <v/>
      </c>
      <c r="AD99" t="str">
        <f>IF(ISBLANK(Data!AD99), "", Data!AD99)</f>
        <v/>
      </c>
      <c r="AE99" t="str">
        <f>IF(ISBLANK(Data!AE99), "", Data!AE99)</f>
        <v/>
      </c>
      <c r="AF99" s="7">
        <f>IF(ISBLANK(Data!AF99), 0, _xlfn.NUMBERVALUE(SUBSTITUTE(Data!AF99, ".", ",")))</f>
        <v>0</v>
      </c>
      <c r="AG99" t="str">
        <f>IF(ISBLANK(Data!AG99), "", Data!AG99)</f>
        <v>NKR</v>
      </c>
      <c r="AH99" s="6">
        <f>IF(ISBLANK(Data!AH99), 0, _xlfn.NUMBERVALUE(SUBSTITUTE(Data!AH99, ".", ",")))</f>
        <v>14887.2</v>
      </c>
      <c r="AI99" s="7">
        <f>IF(ISBLANK(Data!AI99), "", _xlfn.NUMBERVALUE(SUBSTITUTE(Data!AI99, ".", ",")))</f>
        <v>12000</v>
      </c>
      <c r="AJ99" s="7">
        <f>IF(ISBLANK(Data!AJ99), "", _xlfn.NUMBERVALUE(SUBSTITUTE(Data!AJ99, ".", ",")))</f>
        <v>12000</v>
      </c>
      <c r="AK99" s="7" t="str">
        <f>IF(ISBLANK(Data!AK99), "", _xlfn.NUMBERVALUE(SUBSTITUTE(Data!AK99, ".", ",")))</f>
        <v/>
      </c>
      <c r="AL99">
        <f>IF(ISBLANK(Data!AL99), "", Data!AL99)</f>
        <v>0</v>
      </c>
      <c r="AM99" s="15">
        <f>Table2[[#This Row],[DATE_IN]]-Table2[[#This Row],[DATE_OUT]]</f>
        <v>7</v>
      </c>
      <c r="AN99" s="7" t="str">
        <f>IF(MID(RIGHT(Table2[[#This Row],[ADDR3]],3),1,1)=",",RIGHT(Table2[[#This Row],[ADDR3]],2),"")</f>
        <v>DK</v>
      </c>
      <c r="AO99" s="7" t="str">
        <f>MID(Table2[[#This Row],[RES]],11,2)</f>
        <v>DK</v>
      </c>
      <c r="AP99" s="7">
        <f>_xlfn.XLOOKUP(AG99,Table3[CURRENCY],Table3[CONVERSION RATE],0)*Table2[[#This Row],[ORIGINAL PRICE]]</f>
        <v>14887.2</v>
      </c>
      <c r="AQ99" s="7">
        <f>_xlfn.XLOOKUP(AG99,Table3[CURRENCY],Table3[CONVERSION RATE],0)*Table2[[#This Row],[ORIGINAL PREPAYMENT]]</f>
        <v>0</v>
      </c>
      <c r="AR99" s="7"/>
      <c r="AS99" s="15"/>
    </row>
    <row r="100" spans="1:45" x14ac:dyDescent="0.25">
      <c r="A100" t="str">
        <f>IF(ISBLANK(Data!A100), "", Data!A100)</f>
        <v>A</v>
      </c>
      <c r="B100" s="2" cm="1">
        <f t="array" ref="B100">IF(ISBLANK(Data!B100), "", DATE(2000 + RIGHT(Data!B100, 2), _xlfn.SWITCH(MID(Data!B100, 3, 3), "JAN", 1, "FEB", 2, "MAR", 3, "APR", 4, "MAY", 5, "JUN", 6, "JUL", 7, "AUG", 8, "SEP", 9, "OCT", 10, "NOV", 11, "DEC", 12), LEFT(Data!B100, 2)))</f>
        <v>45279</v>
      </c>
      <c r="C100" t="str">
        <f>IF(ISBLANK(Data!C100), "", Data!C100)</f>
        <v>3387-6921-DE-1</v>
      </c>
      <c r="D100" t="str">
        <f>IF(ISBLANK(Data!D100), "", Data!D100)</f>
        <v/>
      </c>
      <c r="E100" t="str">
        <f>IF(ISBLANK(Data!E100), "", Data!E100)</f>
        <v>TOS</v>
      </c>
      <c r="F100" s="2" cm="1">
        <f t="array" ref="F100">IF(ISBLANK(Data!F100), "", DATE(2000 + RIGHT(Data!F100, 2), _xlfn.SWITCH(MID(Data!F100, 3, 3), "JAN", 1, "FEB", 2, "MAR", 3, "APR", 4, "MAY", 5, "JUN", 6, "JUL", 7, "AUG", 8, "SEP", 9, "OCT", 10, "NOV", 11, "DEC", 12), LEFT(Data!F100, 2)))</f>
        <v>45508</v>
      </c>
      <c r="G100" t="str">
        <f>IF(ISBLANK(Data!G100), "", Data!G100)</f>
        <v>SUN</v>
      </c>
      <c r="H100" t="str">
        <f>IF(ISBLANK(Data!H100), "", Data!H100)</f>
        <v>DY1103</v>
      </c>
      <c r="I100" t="str">
        <f>IF(ISBLANK(Data!I100), "", Data!I100)</f>
        <v>E</v>
      </c>
      <c r="J100" t="str">
        <f>IF(ISBLANK(Data!J100), "", Data!J100)</f>
        <v>TOS</v>
      </c>
      <c r="K100" s="2" cm="1">
        <f t="array" ref="K100">IF(ISBLANK(Data!K100), "", DATE(2000 + RIGHT(Data!K100, 2), _xlfn.SWITCH(MID(Data!K100, 3, 3), "JAN", 1, "FEB", 2, "MAR", 3, "APR", 4, "MAY", 5, "JUN", 6, "JUL", 7, "AUG", 8, "SEP", 9, "OCT", 10, "NOV", 11, "DEC", 12), LEFT(Data!K100, 2)))</f>
        <v>45513</v>
      </c>
      <c r="L100" t="str">
        <f>IF(ISBLANK(Data!L100), "", Data!L100)</f>
        <v>FRI</v>
      </c>
      <c r="M100" t="str">
        <f>IF(ISBLANK(Data!M100), "", Data!M100)</f>
        <v>GUENTHER,HERIBERT</v>
      </c>
      <c r="N100" t="str">
        <f>IF(ISBLANK(Data!N100), "", Data!N100)</f>
        <v>LJ</v>
      </c>
      <c r="O100" s="2" t="str" cm="1">
        <f t="array" ref="O100">IF(ISBLANK(Data!O100), "", DATE(2000 + RIGHT(Data!O100, 2), _xlfn.SWITCH(MID(Data!O100, 3, 3), "JAN", 1, "FEB", 2, "MAR", 3, "APR", 4, "MAY", 5, "JUN", 6, "JUL", 7, "AUG", 8, "SEP", 9, "OCT", 10, "NOV", 11, "DEC", 12), LEFT(Data!O100, 2)))</f>
        <v/>
      </c>
      <c r="P100" t="str">
        <f>IF(ISBLANK(Data!P100), "", Data!P100)</f>
        <v>1XX1</v>
      </c>
      <c r="Q100" t="str">
        <f>IF(ISBLANK(Data!Q100), "", Data!Q100)</f>
        <v>NO836740620</v>
      </c>
      <c r="R100" t="str">
        <f>IF(ISBLANK(Data!R100), "", Data!R100)</f>
        <v>AV873091080168TE33876921</v>
      </c>
      <c r="S100" t="str">
        <f>IF(ISBLANK(Data!S100), "", Data!S100)</f>
        <v>CH</v>
      </c>
      <c r="T100" s="1" t="str">
        <f>IF(ISBLANK(Data!T100),"",(Data!T100))</f>
        <v/>
      </c>
      <c r="U100" t="str">
        <f>IF(ISBLANK(Data!U100), "", Data!U100)</f>
        <v/>
      </c>
      <c r="V100" t="str">
        <f>IF(ISBLANK(Data!V100), "", Data!V100)</f>
        <v/>
      </c>
      <c r="W100" t="str">
        <f>IF(ISBLANK(Data!W100), "", Data!W100)</f>
        <v/>
      </c>
      <c r="X100" t="str">
        <f>IF(ISBLANK(Data!X100), "", Data!X100)</f>
        <v/>
      </c>
      <c r="Y100" t="str">
        <f>IF(ISBLANK(Data!Y100), "", Data!Y100)</f>
        <v/>
      </c>
      <c r="Z100" t="str">
        <f>IF(ISBLANK(Data!Z100), "", Data!Z100)</f>
        <v>T/0115150M/P/KU</v>
      </c>
      <c r="AA100" t="str">
        <f>IF(ISBLANK(Data!AA100), "", Data!AA100)</f>
        <v>15735741255</v>
      </c>
      <c r="AB100" t="str">
        <f>IF(ISBLANK(Data!AB100), "", Data!AB100)</f>
        <v/>
      </c>
      <c r="AC100" t="str">
        <f>IF(ISBLANK(Data!AC100), "", Data!AC100)</f>
        <v>U829701</v>
      </c>
      <c r="AD100" t="str">
        <f>IF(ISBLANK(Data!AD100), "", Data!AD100)</f>
        <v/>
      </c>
      <c r="AE100" t="str">
        <f>IF(ISBLANK(Data!AE100), "", Data!AE100)</f>
        <v/>
      </c>
      <c r="AF100" s="7">
        <f>IF(ISBLANK(Data!AF100), 0, _xlfn.NUMBERVALUE(SUBSTITUTE(Data!AF100, ".", ",")))</f>
        <v>709.87</v>
      </c>
      <c r="AG100" t="str">
        <f>IF(ISBLANK(Data!AG100), "", Data!AG100)</f>
        <v>EUR</v>
      </c>
      <c r="AH100" s="6">
        <f>IF(ISBLANK(Data!AH100), 0, _xlfn.NUMBERVALUE(SUBSTITUTE(Data!AH100, ".", ",")))</f>
        <v>709.98</v>
      </c>
      <c r="AI100" s="7">
        <f>IF(ISBLANK(Data!AI100), "", _xlfn.NUMBERVALUE(SUBSTITUTE(Data!AI100, ".", ",")))</f>
        <v>12000</v>
      </c>
      <c r="AJ100" s="7">
        <f>IF(ISBLANK(Data!AJ100), "", _xlfn.NUMBERVALUE(SUBSTITUTE(Data!AJ100, ".", ",")))</f>
        <v>12000</v>
      </c>
      <c r="AK100" s="7" t="str">
        <f>IF(ISBLANK(Data!AK100), "", _xlfn.NUMBERVALUE(SUBSTITUTE(Data!AK100, ".", ",")))</f>
        <v/>
      </c>
      <c r="AL100">
        <f>IF(ISBLANK(Data!AL100), "", Data!AL100)</f>
        <v>0</v>
      </c>
      <c r="AM100" s="15">
        <f>Table2[[#This Row],[DATE_IN]]-Table2[[#This Row],[DATE_OUT]]</f>
        <v>5</v>
      </c>
      <c r="AN100" s="7" t="str">
        <f>IF(MID(RIGHT(Table2[[#This Row],[ADDR3]],3),1,1)=",",RIGHT(Table2[[#This Row],[ADDR3]],2),"")</f>
        <v/>
      </c>
      <c r="AO100" s="7" t="str">
        <f>MID(Table2[[#This Row],[RES]],11,2)</f>
        <v>DE</v>
      </c>
      <c r="AP100" s="7">
        <f>_xlfn.XLOOKUP(AG100,Table3[CURRENCY],Table3[CONVERSION RATE],0)*Table2[[#This Row],[ORIGINAL PRICE]]</f>
        <v>8498.4606000000003</v>
      </c>
      <c r="AQ100" s="7">
        <f>_xlfn.XLOOKUP(AG100,Table3[CURRENCY],Table3[CONVERSION RATE],0)*Table2[[#This Row],[ORIGINAL PREPAYMENT]]</f>
        <v>8497.1439000000009</v>
      </c>
      <c r="AR100" s="7"/>
      <c r="AS100" s="15"/>
    </row>
    <row r="101" spans="1:45" x14ac:dyDescent="0.25">
      <c r="A101" t="str">
        <f>IF(ISBLANK(Data!A101), "", Data!A101)</f>
        <v>A</v>
      </c>
      <c r="B101" s="2" cm="1">
        <f t="array" ref="B101">IF(ISBLANK(Data!B101), "", DATE(2000 + RIGHT(Data!B101, 2), _xlfn.SWITCH(MID(Data!B101, 3, 3), "JAN", 1, "FEB", 2, "MAR", 3, "APR", 4, "MAY", 5, "JUN", 6, "JUL", 7, "AUG", 8, "SEP", 9, "OCT", 10, "NOV", 11, "DEC", 12), LEFT(Data!B101, 2)))</f>
        <v>45305</v>
      </c>
      <c r="C101" t="str">
        <f>IF(ISBLANK(Data!C101), "", Data!C101)</f>
        <v>3578-8417-CH-0</v>
      </c>
      <c r="D101" t="str">
        <f>IF(ISBLANK(Data!D101), "", Data!D101)</f>
        <v/>
      </c>
      <c r="E101" t="str">
        <f>IF(ISBLANK(Data!E101), "", Data!E101)</f>
        <v>TOS</v>
      </c>
      <c r="F101" s="2" cm="1">
        <f t="array" ref="F101">IF(ISBLANK(Data!F101), "", DATE(2000 + RIGHT(Data!F101, 2), _xlfn.SWITCH(MID(Data!F101, 3, 3), "JAN", 1, "FEB", 2, "MAR", 3, "APR", 4, "MAY", 5, "JUN", 6, "JUL", 7, "AUG", 8, "SEP", 9, "OCT", 10, "NOV", 11, "DEC", 12), LEFT(Data!F101, 2)))</f>
        <v>45508</v>
      </c>
      <c r="G101" t="str">
        <f>IF(ISBLANK(Data!G101), "", Data!G101)</f>
        <v>SUN</v>
      </c>
      <c r="H101" t="str">
        <f>IF(ISBLANK(Data!H101), "", Data!H101)</f>
        <v>WI</v>
      </c>
      <c r="I101" t="str">
        <f>IF(ISBLANK(Data!I101), "", Data!I101)</f>
        <v>C</v>
      </c>
      <c r="J101" t="str">
        <f>IF(ISBLANK(Data!J101), "", Data!J101)</f>
        <v>TOS</v>
      </c>
      <c r="K101" s="2" cm="1">
        <f t="array" ref="K101">IF(ISBLANK(Data!K101), "", DATE(2000 + RIGHT(Data!K101, 2), _xlfn.SWITCH(MID(Data!K101, 3, 3), "JAN", 1, "FEB", 2, "MAR", 3, "APR", 4, "MAY", 5, "JUN", 6, "JUL", 7, "AUG", 8, "SEP", 9, "OCT", 10, "NOV", 11, "DEC", 12), LEFT(Data!K101, 2)))</f>
        <v>45519</v>
      </c>
      <c r="L101" t="str">
        <f>IF(ISBLANK(Data!L101), "", Data!L101)</f>
        <v>THU</v>
      </c>
      <c r="M101" t="str">
        <f>IF(ISBLANK(Data!M101), "", Data!M101)</f>
        <v>BACH,ROMAIN</v>
      </c>
      <c r="N101" t="str">
        <f>IF(ISBLANK(Data!N101), "", Data!N101)</f>
        <v>LJ</v>
      </c>
      <c r="O101" s="2" cm="1">
        <f t="array" ref="O101">IF(ISBLANK(Data!O101), "", DATE(2000 + RIGHT(Data!O101, 2), _xlfn.SWITCH(MID(Data!O101, 3, 3), "JAN", 1, "FEB", 2, "MAR", 3, "APR", 4, "MAY", 5, "JUN", 6, "JUL", 7, "AUG", 8, "SEP", 9, "OCT", 10, "NOV", 11, "DEC", 12), LEFT(Data!O101, 2)))</f>
        <v>70860</v>
      </c>
      <c r="P101" t="str">
        <f>IF(ISBLANK(Data!P101), "", Data!P101)</f>
        <v>1XX1</v>
      </c>
      <c r="Q101" t="str">
        <f>IF(ISBLANK(Data!Q101), "", Data!Q101)</f>
        <v>756223352</v>
      </c>
      <c r="R101" t="str">
        <f>IF(ISBLANK(Data!R101), "", Data!R101)</f>
        <v>AV868109400002TE35788417</v>
      </c>
      <c r="S101" t="str">
        <f>IF(ISBLANK(Data!S101), "", Data!S101)</f>
        <v>CH</v>
      </c>
      <c r="T101" s="1" t="str">
        <f>IF(ISBLANK(Data!T101),"",(Data!T101))</f>
        <v/>
      </c>
      <c r="U101" t="str">
        <f>IF(ISBLANK(Data!U101), "", Data!U101)</f>
        <v/>
      </c>
      <c r="V101" t="str">
        <f>IF(ISBLANK(Data!V101), "", Data!V101)</f>
        <v/>
      </c>
      <c r="W101" t="str">
        <f>IF(ISBLANK(Data!W101), "", Data!W101)</f>
        <v/>
      </c>
      <c r="X101" t="str">
        <f>IF(ISBLANK(Data!X101), "", Data!X101)</f>
        <v/>
      </c>
      <c r="Y101" t="str">
        <f>IF(ISBLANK(Data!Y101), "", Data!Y101)</f>
        <v/>
      </c>
      <c r="Z101" t="str">
        <f>IF(ISBLANK(Data!Z101), "", Data!Z101)</f>
        <v>T/0151196Q/P/T6</v>
      </c>
      <c r="AA101" t="str">
        <f>IF(ISBLANK(Data!AA101), "", Data!AA101)</f>
        <v>+41764318284</v>
      </c>
      <c r="AB101" t="str">
        <f>IF(ISBLANK(Data!AB101), "", Data!AB101)</f>
        <v/>
      </c>
      <c r="AC101" t="str">
        <f>IF(ISBLANK(Data!AC101), "", Data!AC101)</f>
        <v>M308101</v>
      </c>
      <c r="AD101" t="str">
        <f>IF(ISBLANK(Data!AD101), "", Data!AD101)</f>
        <v/>
      </c>
      <c r="AE101" t="str">
        <f>IF(ISBLANK(Data!AE101), "", Data!AE101)</f>
        <v/>
      </c>
      <c r="AF101" s="7">
        <f>IF(ISBLANK(Data!AF101), 0, _xlfn.NUMBERVALUE(SUBSTITUTE(Data!AF101, ".", ",")))</f>
        <v>824.53</v>
      </c>
      <c r="AG101" t="str">
        <f>IF(ISBLANK(Data!AG101), "", Data!AG101)</f>
        <v>EUR</v>
      </c>
      <c r="AH101" s="6">
        <f>IF(ISBLANK(Data!AH101), 0, _xlfn.NUMBERVALUE(SUBSTITUTE(Data!AH101, ".", ",")))</f>
        <v>823.8</v>
      </c>
      <c r="AI101" s="7">
        <f>IF(ISBLANK(Data!AI101), "", _xlfn.NUMBERVALUE(SUBSTITUTE(Data!AI101, ".", ",")))</f>
        <v>12000</v>
      </c>
      <c r="AJ101" s="7">
        <f>IF(ISBLANK(Data!AJ101), "", _xlfn.NUMBERVALUE(SUBSTITUTE(Data!AJ101, ".", ",")))</f>
        <v>12000</v>
      </c>
      <c r="AK101" s="7" t="str">
        <f>IF(ISBLANK(Data!AK101), "", _xlfn.NUMBERVALUE(SUBSTITUTE(Data!AK101, ".", ",")))</f>
        <v/>
      </c>
      <c r="AL101">
        <f>IF(ISBLANK(Data!AL101), "", Data!AL101)</f>
        <v>0</v>
      </c>
      <c r="AM101" s="15">
        <f>Table2[[#This Row],[DATE_IN]]-Table2[[#This Row],[DATE_OUT]]</f>
        <v>11</v>
      </c>
      <c r="AN101" s="7" t="str">
        <f>IF(MID(RIGHT(Table2[[#This Row],[ADDR3]],3),1,1)=",",RIGHT(Table2[[#This Row],[ADDR3]],2),"")</f>
        <v/>
      </c>
      <c r="AO101" s="7" t="str">
        <f>MID(Table2[[#This Row],[RES]],11,2)</f>
        <v>CH</v>
      </c>
      <c r="AP101" s="7">
        <f>_xlfn.XLOOKUP(AG101,Table3[CURRENCY],Table3[CONVERSION RATE],0)*Table2[[#This Row],[ORIGINAL PRICE]]</f>
        <v>9860.8860000000004</v>
      </c>
      <c r="AQ101" s="7">
        <f>_xlfn.XLOOKUP(AG101,Table3[CURRENCY],Table3[CONVERSION RATE],0)*Table2[[#This Row],[ORIGINAL PREPAYMENT]]</f>
        <v>9869.6241000000009</v>
      </c>
      <c r="AR101" s="7"/>
      <c r="AS101" s="15"/>
    </row>
    <row r="102" spans="1:45" x14ac:dyDescent="0.25">
      <c r="A102" t="str">
        <f>IF(ISBLANK(Data!A102), "", Data!A102)</f>
        <v>A</v>
      </c>
      <c r="B102" s="2" cm="1">
        <f t="array" ref="B102">IF(ISBLANK(Data!B102), "", DATE(2000 + RIGHT(Data!B102, 2), _xlfn.SWITCH(MID(Data!B102, 3, 3), "JAN", 1, "FEB", 2, "MAR", 3, "APR", 4, "MAY", 5, "JUN", 6, "JUL", 7, "AUG", 8, "SEP", 9, "OCT", 10, "NOV", 11, "DEC", 12), LEFT(Data!B102, 2)))</f>
        <v>45313</v>
      </c>
      <c r="C102" t="str">
        <f>IF(ISBLANK(Data!C102), "", Data!C102)</f>
        <v>3656-9153-FR-5</v>
      </c>
      <c r="D102" t="str">
        <f>IF(ISBLANK(Data!D102), "", Data!D102)</f>
        <v>8LH39R</v>
      </c>
      <c r="E102" t="str">
        <f>IF(ISBLANK(Data!E102), "", Data!E102)</f>
        <v>TOS</v>
      </c>
      <c r="F102" s="2" cm="1">
        <f t="array" ref="F102">IF(ISBLANK(Data!F102), "", DATE(2000 + RIGHT(Data!F102, 2), _xlfn.SWITCH(MID(Data!F102, 3, 3), "JAN", 1, "FEB", 2, "MAR", 3, "APR", 4, "MAY", 5, "JUN", 6, "JUL", 7, "AUG", 8, "SEP", 9, "OCT", 10, "NOV", 11, "DEC", 12), LEFT(Data!F102, 2)))</f>
        <v>45508</v>
      </c>
      <c r="G102" t="str">
        <f>IF(ISBLANK(Data!G102), "", Data!G102)</f>
        <v>SUN</v>
      </c>
      <c r="H102" t="str">
        <f>IF(ISBLANK(Data!H102), "", Data!H102)</f>
        <v/>
      </c>
      <c r="I102" t="str">
        <f>IF(ISBLANK(Data!I102), "", Data!I102)</f>
        <v>C</v>
      </c>
      <c r="J102" t="str">
        <f>IF(ISBLANK(Data!J102), "", Data!J102)</f>
        <v>TOS</v>
      </c>
      <c r="K102" s="2" cm="1">
        <f t="array" ref="K102">IF(ISBLANK(Data!K102), "", DATE(2000 + RIGHT(Data!K102, 2), _xlfn.SWITCH(MID(Data!K102, 3, 3), "JAN", 1, "FEB", 2, "MAR", 3, "APR", 4, "MAY", 5, "JUN", 6, "JUL", 7, "AUG", 8, "SEP", 9, "OCT", 10, "NOV", 11, "DEC", 12), LEFT(Data!K102, 2)))</f>
        <v>45522</v>
      </c>
      <c r="L102" t="str">
        <f>IF(ISBLANK(Data!L102), "", Data!L102)</f>
        <v>SUN</v>
      </c>
      <c r="M102" t="str">
        <f>IF(ISBLANK(Data!M102), "", Data!M102)</f>
        <v>RICARD,JEAN-BAPTISTE,M.</v>
      </c>
      <c r="N102" t="str">
        <f>IF(ISBLANK(Data!N102), "", Data!N102)</f>
        <v>LM</v>
      </c>
      <c r="O102" s="2" t="str" cm="1">
        <f t="array" ref="O102">IF(ISBLANK(Data!O102), "", DATE(2000 + RIGHT(Data!O102, 2), _xlfn.SWITCH(MID(Data!O102, 3, 3), "JAN", 1, "FEB", 2, "MAR", 3, "APR", 4, "MAY", 5, "JUN", 6, "JUL", 7, "AUG", 8, "SEP", 9, "OCT", 10, "NOV", 11, "DEC", 12), LEFT(Data!O102, 2)))</f>
        <v/>
      </c>
      <c r="P102" t="str">
        <f>IF(ISBLANK(Data!P102), "", Data!P102)</f>
        <v>3003</v>
      </c>
      <c r="Q102" t="str">
        <f>IF(ISBLANK(Data!Q102), "", Data!Q102)</f>
        <v>M/620454</v>
      </c>
      <c r="R102" t="str">
        <f>IF(ISBLANK(Data!R102), "", Data!R102)</f>
        <v>AV898110190003TE93184555</v>
      </c>
      <c r="S102" t="str">
        <f>IF(ISBLANK(Data!S102), "", Data!S102)</f>
        <v>CH</v>
      </c>
      <c r="T102" s="1" t="str">
        <f>IF(ISBLANK(Data!T102),"",(Data!T102))</f>
        <v/>
      </c>
      <c r="U102" t="str">
        <f>IF(ISBLANK(Data!U102), "", Data!U102)</f>
        <v>RICARD</v>
      </c>
      <c r="V102" t="str">
        <f>IF(ISBLANK(Data!V102), "", Data!V102)</f>
        <v>19T ALLEE DE BRIENNE</v>
      </c>
      <c r="W102" t="str">
        <f>IF(ISBLANK(Data!W102), "", Data!W102)</f>
        <v/>
      </c>
      <c r="X102" t="str">
        <f>IF(ISBLANK(Data!X102), "", Data!X102)</f>
        <v>31000,TOULOUSE             ,FR</v>
      </c>
      <c r="Y102" t="str">
        <f>IF(ISBLANK(Data!Y102), "", Data!Y102)</f>
        <v/>
      </c>
      <c r="Z102" t="str">
        <f>IF(ISBLANK(Data!Z102), "", Data!Z102)</f>
        <v>T/0104786R/P/N5</v>
      </c>
      <c r="AA102" t="str">
        <f>IF(ISBLANK(Data!AA102), "", Data!AA102)</f>
        <v>+33-670512161/EM</v>
      </c>
      <c r="AB102" t="str">
        <f>IF(ISBLANK(Data!AB102), "", Data!AB102)</f>
        <v>/RSN/CP3/</v>
      </c>
      <c r="AC102" t="str">
        <f>IF(ISBLANK(Data!AC102), "", Data!AC102)</f>
        <v/>
      </c>
      <c r="AD102" t="str">
        <f>IF(ISBLANK(Data!AD102), "", Data!AD102)</f>
        <v/>
      </c>
      <c r="AE102" t="str">
        <f>IF(ISBLANK(Data!AE102), "", Data!AE102)</f>
        <v/>
      </c>
      <c r="AF102" s="7">
        <f>IF(ISBLANK(Data!AF102), 0, _xlfn.NUMBERVALUE(SUBSTITUTE(Data!AF102, ".", ",")))</f>
        <v>1538.95</v>
      </c>
      <c r="AG102" t="str">
        <f>IF(ISBLANK(Data!AG102), "", Data!AG102)</f>
        <v>EUR</v>
      </c>
      <c r="AH102" s="6">
        <f>IF(ISBLANK(Data!AH102), 0, _xlfn.NUMBERVALUE(SUBSTITUTE(Data!AH102, ".", ",")))</f>
        <v>1503.4</v>
      </c>
      <c r="AI102" s="7">
        <f>IF(ISBLANK(Data!AI102), "", _xlfn.NUMBERVALUE(SUBSTITUTE(Data!AI102, ".", ",")))</f>
        <v>0</v>
      </c>
      <c r="AJ102" s="7">
        <f>IF(ISBLANK(Data!AJ102), "", _xlfn.NUMBERVALUE(SUBSTITUTE(Data!AJ102, ".", ",")))</f>
        <v>0</v>
      </c>
      <c r="AK102" s="7" t="str">
        <f>IF(ISBLANK(Data!AK102), "", _xlfn.NUMBERVALUE(SUBSTITUTE(Data!AK102, ".", ",")))</f>
        <v/>
      </c>
      <c r="AL102">
        <f>IF(ISBLANK(Data!AL102), "", Data!AL102)</f>
        <v>0</v>
      </c>
      <c r="AM102" s="15">
        <f>Table2[[#This Row],[DATE_IN]]-Table2[[#This Row],[DATE_OUT]]</f>
        <v>14</v>
      </c>
      <c r="AN102" s="7" t="str">
        <f>IF(MID(RIGHT(Table2[[#This Row],[ADDR3]],3),1,1)=",",RIGHT(Table2[[#This Row],[ADDR3]],2),"")</f>
        <v>FR</v>
      </c>
      <c r="AO102" s="7" t="str">
        <f>MID(Table2[[#This Row],[RES]],11,2)</f>
        <v>FR</v>
      </c>
      <c r="AP102" s="7">
        <f>_xlfn.XLOOKUP(AG102,Table3[CURRENCY],Table3[CONVERSION RATE],0)*Table2[[#This Row],[ORIGINAL PRICE]]</f>
        <v>17995.698</v>
      </c>
      <c r="AQ102" s="7">
        <f>_xlfn.XLOOKUP(AG102,Table3[CURRENCY],Table3[CONVERSION RATE],0)*Table2[[#This Row],[ORIGINAL PREPAYMENT]]</f>
        <v>18421.231500000002</v>
      </c>
      <c r="AR102" s="7"/>
      <c r="AS102" s="15"/>
    </row>
    <row r="103" spans="1:45" x14ac:dyDescent="0.25">
      <c r="A103" t="str">
        <f>IF(ISBLANK(Data!A103), "", Data!A103)</f>
        <v>A</v>
      </c>
      <c r="B103" s="2" cm="1">
        <f t="array" ref="B103">IF(ISBLANK(Data!B103), "", DATE(2000 + RIGHT(Data!B103, 2), _xlfn.SWITCH(MID(Data!B103, 3, 3), "JAN", 1, "FEB", 2, "MAR", 3, "APR", 4, "MAY", 5, "JUN", 6, "JUL", 7, "AUG", 8, "SEP", 9, "OCT", 10, "NOV", 11, "DEC", 12), LEFT(Data!B103, 2)))</f>
        <v>45484</v>
      </c>
      <c r="C103" t="str">
        <f>IF(ISBLANK(Data!C103), "", Data!C103)</f>
        <v>0294-1744-NO-1</v>
      </c>
      <c r="D103" t="str">
        <f>IF(ISBLANK(Data!D103), "", Data!D103)</f>
        <v>BL413W</v>
      </c>
      <c r="E103" t="str">
        <f>IF(ISBLANK(Data!E103), "", Data!E103)</f>
        <v>TOS</v>
      </c>
      <c r="F103" s="2" cm="1">
        <f t="array" ref="F103">IF(ISBLANK(Data!F103), "", DATE(2000 + RIGHT(Data!F103, 2), _xlfn.SWITCH(MID(Data!F103, 3, 3), "JAN", 1, "FEB", 2, "MAR", 3, "APR", 4, "MAY", 5, "JUN", 6, "JUL", 7, "AUG", 8, "SEP", 9, "OCT", 10, "NOV", 11, "DEC", 12), LEFT(Data!F103, 2)))</f>
        <v>45509</v>
      </c>
      <c r="G103" t="str">
        <f>IF(ISBLANK(Data!G103), "", Data!G103)</f>
        <v>MON</v>
      </c>
      <c r="H103" t="str">
        <f>IF(ISBLANK(Data!H103), "", Data!H103)</f>
        <v/>
      </c>
      <c r="I103" t="str">
        <f>IF(ISBLANK(Data!I103), "", Data!I103)</f>
        <v>C</v>
      </c>
      <c r="J103" t="str">
        <f>IF(ISBLANK(Data!J103), "", Data!J103)</f>
        <v>TOS</v>
      </c>
      <c r="K103" s="2" cm="1">
        <f t="array" ref="K103">IF(ISBLANK(Data!K103), "", DATE(2000 + RIGHT(Data!K103, 2), _xlfn.SWITCH(MID(Data!K103, 3, 3), "JAN", 1, "FEB", 2, "MAR", 3, "APR", 4, "MAY", 5, "JUN", 6, "JUL", 7, "AUG", 8, "SEP", 9, "OCT", 10, "NOV", 11, "DEC", 12), LEFT(Data!K103, 2)))</f>
        <v>45516</v>
      </c>
      <c r="L103" t="str">
        <f>IF(ISBLANK(Data!L103), "", Data!L103)</f>
        <v>MON</v>
      </c>
      <c r="M103" t="str">
        <f>IF(ISBLANK(Data!M103), "", Data!M103)</f>
        <v>VANINI,ALDO</v>
      </c>
      <c r="N103" t="str">
        <f>IF(ISBLANK(Data!N103), "", Data!N103)</f>
        <v>TL</v>
      </c>
      <c r="O103" s="2" t="str" cm="1">
        <f t="array" ref="O103">IF(ISBLANK(Data!O103), "", DATE(2000 + RIGHT(Data!O103, 2), _xlfn.SWITCH(MID(Data!O103, 3, 3), "JAN", 1, "FEB", 2, "MAR", 3, "APR", 4, "MAY", 5, "JUN", 6, "JUL", 7, "AUG", 8, "SEP", 9, "OCT", 10, "NOV", 11, "DEC", 12), LEFT(Data!O103, 2)))</f>
        <v/>
      </c>
      <c r="P103" t="str">
        <f>IF(ISBLANK(Data!P103), "", Data!P103)</f>
        <v>1XX1</v>
      </c>
      <c r="Q103" t="str">
        <f>IF(ISBLANK(Data!Q103), "", Data!Q103)</f>
        <v/>
      </c>
      <c r="R103" t="str">
        <f>IF(ISBLANK(Data!R103), "", Data!R103)</f>
        <v>AV870093290001T84982254</v>
      </c>
      <c r="S103" t="str">
        <f>IF(ISBLANK(Data!S103), "", Data!S103)</f>
        <v>NA</v>
      </c>
      <c r="T103" s="1" t="str">
        <f>IF(ISBLANK(Data!T103),"",(Data!T103))</f>
        <v/>
      </c>
      <c r="U103" t="str">
        <f>IF(ISBLANK(Data!U103), "", Data!U103)</f>
        <v>GIVER VIAGGI E CROC</v>
      </c>
      <c r="V103" t="str">
        <f>IF(ISBLANK(Data!V103), "", Data!V103)</f>
        <v>VIA XX SETTEMBRE 14</v>
      </c>
      <c r="W103" t="str">
        <f>IF(ISBLANK(Data!W103), "", Data!W103)</f>
        <v/>
      </c>
      <c r="X103" t="str">
        <f>IF(ISBLANK(Data!X103), "", Data!X103)</f>
        <v>16100,GENOA                ,IT</v>
      </c>
      <c r="Y103" t="str">
        <f>IF(ISBLANK(Data!Y103), "", Data!Y103)</f>
        <v/>
      </c>
      <c r="Z103" t="str">
        <f>IF(ISBLANK(Data!Z103), "", Data!Z103)</f>
        <v>T/38262136/P/U7</v>
      </c>
      <c r="AA103" t="str">
        <f>IF(ISBLANK(Data!AA103), "", Data!AA103)</f>
        <v>+393331652888</v>
      </c>
      <c r="AB103" t="str">
        <f>IF(ISBLANK(Data!AB103), "", Data!AB103)</f>
        <v>ADD//</v>
      </c>
      <c r="AC103" t="str">
        <f>IF(ISBLANK(Data!AC103), "", Data!AC103)</f>
        <v>W895001</v>
      </c>
      <c r="AD103" t="str">
        <f>IF(ISBLANK(Data!AD103), "", Data!AD103)</f>
        <v/>
      </c>
      <c r="AE103" t="str">
        <f>IF(ISBLANK(Data!AE103), "", Data!AE103)</f>
        <v/>
      </c>
      <c r="AF103" s="7">
        <f>IF(ISBLANK(Data!AF103), 0, _xlfn.NUMBERVALUE(SUBSTITUTE(Data!AF103, ".", ",")))</f>
        <v>0</v>
      </c>
      <c r="AG103" t="str">
        <f>IF(ISBLANK(Data!AG103), "", Data!AG103)</f>
        <v>NKR</v>
      </c>
      <c r="AH103" s="6">
        <f>IF(ISBLANK(Data!AH103), 0, _xlfn.NUMBERVALUE(SUBSTITUTE(Data!AH103, ".", ",")))</f>
        <v>0</v>
      </c>
      <c r="AI103" s="7">
        <f>IF(ISBLANK(Data!AI103), "", _xlfn.NUMBERVALUE(SUBSTITUTE(Data!AI103, ".", ",")))</f>
        <v>12000</v>
      </c>
      <c r="AJ103" s="7">
        <f>IF(ISBLANK(Data!AJ103), "", _xlfn.NUMBERVALUE(SUBSTITUTE(Data!AJ103, ".", ",")))</f>
        <v>12000</v>
      </c>
      <c r="AK103" s="7" t="str">
        <f>IF(ISBLANK(Data!AK103), "", _xlfn.NUMBERVALUE(SUBSTITUTE(Data!AK103, ".", ",")))</f>
        <v/>
      </c>
      <c r="AL103">
        <f>IF(ISBLANK(Data!AL103), "", Data!AL103)</f>
        <v>1</v>
      </c>
      <c r="AM103" s="15">
        <f>Table2[[#This Row],[DATE_IN]]-Table2[[#This Row],[DATE_OUT]]</f>
        <v>7</v>
      </c>
      <c r="AN103" s="7" t="str">
        <f>IF(MID(RIGHT(Table2[[#This Row],[ADDR3]],3),1,1)=",",RIGHT(Table2[[#This Row],[ADDR3]],2),"")</f>
        <v>IT</v>
      </c>
      <c r="AO103" s="7" t="str">
        <f>MID(Table2[[#This Row],[RES]],11,2)</f>
        <v>NO</v>
      </c>
      <c r="AP103" s="7">
        <f>_xlfn.XLOOKUP(AG103,Table3[CURRENCY],Table3[CONVERSION RATE],0)*Table2[[#This Row],[ORIGINAL PRICE]]</f>
        <v>0</v>
      </c>
      <c r="AQ103" s="7">
        <f>_xlfn.XLOOKUP(AG103,Table3[CURRENCY],Table3[CONVERSION RATE],0)*Table2[[#This Row],[ORIGINAL PREPAYMENT]]</f>
        <v>0</v>
      </c>
      <c r="AR103" s="7"/>
      <c r="AS103" s="15"/>
    </row>
    <row r="104" spans="1:45" x14ac:dyDescent="0.25">
      <c r="A104" t="str">
        <f>IF(ISBLANK(Data!A104), "", Data!A104)</f>
        <v>A</v>
      </c>
      <c r="B104" s="2" cm="1">
        <f t="array" ref="B104">IF(ISBLANK(Data!B104), "", DATE(2000 + RIGHT(Data!B104, 2), _xlfn.SWITCH(MID(Data!B104, 3, 3), "JAN", 1, "FEB", 2, "MAR", 3, "APR", 4, "MAY", 5, "JUN", 6, "JUL", 7, "AUG", 8, "SEP", 9, "OCT", 10, "NOV", 11, "DEC", 12), LEFT(Data!B104, 2)))</f>
        <v>45490</v>
      </c>
      <c r="C104" t="str">
        <f>IF(ISBLANK(Data!C104), "", Data!C104)</f>
        <v>0351-8798-DK-3</v>
      </c>
      <c r="D104" t="str">
        <f>IF(ISBLANK(Data!D104), "", Data!D104)</f>
        <v>7JL461</v>
      </c>
      <c r="E104" t="str">
        <f>IF(ISBLANK(Data!E104), "", Data!E104)</f>
        <v>TOS</v>
      </c>
      <c r="F104" s="2" cm="1">
        <f t="array" ref="F104">IF(ISBLANK(Data!F104), "", DATE(2000 + RIGHT(Data!F104, 2), _xlfn.SWITCH(MID(Data!F104, 3, 3), "JAN", 1, "FEB", 2, "MAR", 3, "APR", 4, "MAY", 5, "JUN", 6, "JUL", 7, "AUG", 8, "SEP", 9, "OCT", 10, "NOV", 11, "DEC", 12), LEFT(Data!F104, 2)))</f>
        <v>45509</v>
      </c>
      <c r="G104" t="str">
        <f>IF(ISBLANK(Data!G104), "", Data!G104)</f>
        <v>MON</v>
      </c>
      <c r="H104" t="str">
        <f>IF(ISBLANK(Data!H104), "", Data!H104)</f>
        <v>517008</v>
      </c>
      <c r="I104" t="str">
        <f>IF(ISBLANK(Data!I104), "", Data!I104)</f>
        <v>K</v>
      </c>
      <c r="J104" t="str">
        <f>IF(ISBLANK(Data!J104), "", Data!J104)</f>
        <v>TOS</v>
      </c>
      <c r="K104" s="2" cm="1">
        <f t="array" ref="K104">IF(ISBLANK(Data!K104), "", DATE(2000 + RIGHT(Data!K104, 2), _xlfn.SWITCH(MID(Data!K104, 3, 3), "JAN", 1, "FEB", 2, "MAR", 3, "APR", 4, "MAY", 5, "JUN", 6, "JUL", 7, "AUG", 8, "SEP", 9, "OCT", 10, "NOV", 11, "DEC", 12), LEFT(Data!K104, 2)))</f>
        <v>45517</v>
      </c>
      <c r="L104" t="str">
        <f>IF(ISBLANK(Data!L104), "", Data!L104)</f>
        <v>TUE</v>
      </c>
      <c r="M104" t="str">
        <f>IF(ISBLANK(Data!M104), "", Data!M104)</f>
        <v>MOELLER,HENRIK LOUW,HR</v>
      </c>
      <c r="N104" t="str">
        <f>IF(ISBLANK(Data!N104), "", Data!N104)</f>
        <v>LY</v>
      </c>
      <c r="O104" s="2" cm="1">
        <f t="array" ref="O104">IF(ISBLANK(Data!O104), "", DATE(2000 + RIGHT(Data!O104, 2), _xlfn.SWITCH(MID(Data!O104, 3, 3), "JAN", 1, "FEB", 2, "MAR", 3, "APR", 4, "MAY", 5, "JUN", 6, "JUL", 7, "AUG", 8, "SEP", 9, "OCT", 10, "NOV", 11, "DEC", 12), LEFT(Data!O104, 2)))</f>
        <v>61491</v>
      </c>
      <c r="P104" t="str">
        <f>IF(ISBLANK(Data!P104), "", Data!P104)</f>
        <v>3003</v>
      </c>
      <c r="Q104" t="str">
        <f>IF(ISBLANK(Data!Q104), "", Data!Q104)</f>
        <v>M/150319</v>
      </c>
      <c r="R104" t="str">
        <f>IF(ISBLANK(Data!R104), "", Data!R104)</f>
        <v>AV898110150007TE94604084</v>
      </c>
      <c r="S104" t="str">
        <f>IF(ISBLANK(Data!S104), "", Data!S104)</f>
        <v>CH</v>
      </c>
      <c r="T104" s="1" t="str">
        <f>IF(ISBLANK(Data!T104),"",(Data!T104))</f>
        <v/>
      </c>
      <c r="U104" t="str">
        <f>IF(ISBLANK(Data!U104), "", Data!U104)</f>
        <v/>
      </c>
      <c r="V104" t="str">
        <f>IF(ISBLANK(Data!V104), "", Data!V104)</f>
        <v>VED PARKEN 2</v>
      </c>
      <c r="W104" t="str">
        <f>IF(ISBLANK(Data!W104), "", Data!W104)</f>
        <v/>
      </c>
      <c r="X104" t="str">
        <f>IF(ISBLANK(Data!X104), "", Data!X104)</f>
        <v>2750,BALLERUP              ,DK</v>
      </c>
      <c r="Y104" t="str">
        <f>IF(ISBLANK(Data!Y104), "", Data!Y104)</f>
        <v>DKXX21995885</v>
      </c>
      <c r="Z104" t="str">
        <f>IF(ISBLANK(Data!Z104), "", Data!Z104)</f>
        <v>T/0104742R/P/N5</v>
      </c>
      <c r="AA104" t="str">
        <f>IF(ISBLANK(Data!AA104), "", Data!AA104)</f>
        <v>+45-53885063/EM</v>
      </c>
      <c r="AB104" t="str">
        <f>IF(ISBLANK(Data!AB104), "", Data!AB104)</f>
        <v>/GPS/CP2/</v>
      </c>
      <c r="AC104" t="str">
        <f>IF(ISBLANK(Data!AC104), "", Data!AC104)</f>
        <v/>
      </c>
      <c r="AD104" t="str">
        <f>IF(ISBLANK(Data!AD104), "", Data!AD104)</f>
        <v/>
      </c>
      <c r="AE104" t="str">
        <f>IF(ISBLANK(Data!AE104), "", Data!AE104)</f>
        <v/>
      </c>
      <c r="AF104" s="7">
        <f>IF(ISBLANK(Data!AF104), 0, _xlfn.NUMBERVALUE(SUBSTITUTE(Data!AF104, ".", ",")))</f>
        <v>12020.49</v>
      </c>
      <c r="AG104" t="str">
        <f>IF(ISBLANK(Data!AG104), "", Data!AG104)</f>
        <v>NKR</v>
      </c>
      <c r="AH104" s="6">
        <f>IF(ISBLANK(Data!AH104), 0, _xlfn.NUMBERVALUE(SUBSTITUTE(Data!AH104, ".", ",")))</f>
        <v>18024.099999999999</v>
      </c>
      <c r="AI104" s="7">
        <f>IF(ISBLANK(Data!AI104), "", _xlfn.NUMBERVALUE(SUBSTITUTE(Data!AI104, ".", ",")))</f>
        <v>0</v>
      </c>
      <c r="AJ104" s="7">
        <f>IF(ISBLANK(Data!AJ104), "", _xlfn.NUMBERVALUE(SUBSTITUTE(Data!AJ104, ".", ",")))</f>
        <v>0</v>
      </c>
      <c r="AK104" s="7" t="str">
        <f>IF(ISBLANK(Data!AK104), "", _xlfn.NUMBERVALUE(SUBSTITUTE(Data!AK104, ".", ",")))</f>
        <v/>
      </c>
      <c r="AL104">
        <f>IF(ISBLANK(Data!AL104), "", Data!AL104)</f>
        <v>0</v>
      </c>
      <c r="AM104" s="15">
        <f>Table2[[#This Row],[DATE_IN]]-Table2[[#This Row],[DATE_OUT]]</f>
        <v>8</v>
      </c>
      <c r="AN104" s="7" t="str">
        <f>IF(MID(RIGHT(Table2[[#This Row],[ADDR3]],3),1,1)=",",RIGHT(Table2[[#This Row],[ADDR3]],2),"")</f>
        <v>DK</v>
      </c>
      <c r="AO104" s="7" t="str">
        <f>MID(Table2[[#This Row],[RES]],11,2)</f>
        <v>DK</v>
      </c>
      <c r="AP104" s="7">
        <f>_xlfn.XLOOKUP(AG104,Table3[CURRENCY],Table3[CONVERSION RATE],0)*Table2[[#This Row],[ORIGINAL PRICE]]</f>
        <v>18024.099999999999</v>
      </c>
      <c r="AQ104" s="7">
        <f>_xlfn.XLOOKUP(AG104,Table3[CURRENCY],Table3[CONVERSION RATE],0)*Table2[[#This Row],[ORIGINAL PREPAYMENT]]</f>
        <v>12020.49</v>
      </c>
      <c r="AR104" s="7"/>
      <c r="AS104" s="15"/>
    </row>
    <row r="105" spans="1:45" x14ac:dyDescent="0.25">
      <c r="A105" t="str">
        <f>IF(ISBLANK(Data!A105), "", Data!A105)</f>
        <v>A</v>
      </c>
      <c r="B105" s="2" cm="1">
        <f t="array" ref="B105">IF(ISBLANK(Data!B105), "", DATE(2000 + RIGHT(Data!B105, 2), _xlfn.SWITCH(MID(Data!B105, 3, 3), "JAN", 1, "FEB", 2, "MAR", 3, "APR", 4, "MAY", 5, "JUN", 6, "JUL", 7, "AUG", 8, "SEP", 9, "OCT", 10, "NOV", 11, "DEC", 12), LEFT(Data!B105, 2)))</f>
        <v>45495</v>
      </c>
      <c r="C105" t="str">
        <f>IF(ISBLANK(Data!C105), "", Data!C105)</f>
        <v>0395-6890-NO-0</v>
      </c>
      <c r="D105" t="str">
        <f>IF(ISBLANK(Data!D105), "", Data!D105)</f>
        <v>9XD57N</v>
      </c>
      <c r="E105" t="str">
        <f>IF(ISBLANK(Data!E105), "", Data!E105)</f>
        <v>TOS</v>
      </c>
      <c r="F105" s="2" cm="1">
        <f t="array" ref="F105">IF(ISBLANK(Data!F105), "", DATE(2000 + RIGHT(Data!F105, 2), _xlfn.SWITCH(MID(Data!F105, 3, 3), "JAN", 1, "FEB", 2, "MAR", 3, "APR", 4, "MAY", 5, "JUN", 6, "JUL", 7, "AUG", 8, "SEP", 9, "OCT", 10, "NOV", 11, "DEC", 12), LEFT(Data!F105, 2)))</f>
        <v>45509</v>
      </c>
      <c r="G105" t="str">
        <f>IF(ISBLANK(Data!G105), "", Data!G105)</f>
        <v>MON</v>
      </c>
      <c r="H105" t="str">
        <f>IF(ISBLANK(Data!H105), "", Data!H105)</f>
        <v>WI</v>
      </c>
      <c r="I105" t="str">
        <f>IF(ISBLANK(Data!I105), "", Data!I105)</f>
        <v>H</v>
      </c>
      <c r="J105" t="str">
        <f>IF(ISBLANK(Data!J105), "", Data!J105)</f>
        <v>TOS</v>
      </c>
      <c r="K105" s="2" cm="1">
        <f t="array" ref="K105">IF(ISBLANK(Data!K105), "", DATE(2000 + RIGHT(Data!K105, 2), _xlfn.SWITCH(MID(Data!K105, 3, 3), "JAN", 1, "FEB", 2, "MAR", 3, "APR", 4, "MAY", 5, "JUN", 6, "JUL", 7, "AUG", 8, "SEP", 9, "OCT", 10, "NOV", 11, "DEC", 12), LEFT(Data!K105, 2)))</f>
        <v>45523</v>
      </c>
      <c r="L105" t="str">
        <f>IF(ISBLANK(Data!L105), "", Data!L105)</f>
        <v>MON</v>
      </c>
      <c r="M105" t="str">
        <f>IF(ISBLANK(Data!M105), "", Data!M105)</f>
        <v>SAMUELSEN,CATRINE</v>
      </c>
      <c r="N105" t="str">
        <f>IF(ISBLANK(Data!N105), "", Data!N105)</f>
        <v>V8</v>
      </c>
      <c r="O105" s="2" t="str" cm="1">
        <f t="array" ref="O105">IF(ISBLANK(Data!O105), "", DATE(2000 + RIGHT(Data!O105, 2), _xlfn.SWITCH(MID(Data!O105, 3, 3), "JAN", 1, "FEB", 2, "MAR", 3, "APR", 4, "MAY", 5, "JUN", 6, "JUL", 7, "AUG", 8, "SEP", 9, "OCT", 10, "NOV", 11, "DEC", 12), LEFT(Data!O105, 2)))</f>
        <v/>
      </c>
      <c r="P105" t="str">
        <f>IF(ISBLANK(Data!P105), "", Data!P105)</f>
        <v>1001</v>
      </c>
      <c r="Q105" t="str">
        <f>IF(ISBLANK(Data!Q105), "", Data!Q105)</f>
        <v>35450017</v>
      </c>
      <c r="R105" t="str">
        <f>IF(ISBLANK(Data!R105), "", Data!R105)</f>
        <v>AV858087210010</v>
      </c>
      <c r="S105" t="str">
        <f>IF(ISBLANK(Data!S105), "", Data!S105)</f>
        <v>NA</v>
      </c>
      <c r="T105" s="1" t="str">
        <f>IF(ISBLANK(Data!T105),"",(Data!T105))</f>
        <v/>
      </c>
      <c r="U105" t="str">
        <f>IF(ISBLANK(Data!U105), "", Data!U105)</f>
        <v>TROMSOE KOMMUNE</v>
      </c>
      <c r="V105" t="str">
        <f>IF(ISBLANK(Data!V105), "", Data!V105)</f>
        <v/>
      </c>
      <c r="W105" t="str">
        <f>IF(ISBLANK(Data!W105), "", Data!W105)</f>
        <v/>
      </c>
      <c r="X105" t="str">
        <f>IF(ISBLANK(Data!X105), "", Data!X105)</f>
        <v/>
      </c>
      <c r="Y105" t="str">
        <f>IF(ISBLANK(Data!Y105), "", Data!Y105)</f>
        <v/>
      </c>
      <c r="Z105" t="str">
        <f>IF(ISBLANK(Data!Z105), "", Data!Z105)</f>
        <v/>
      </c>
      <c r="AA105" t="str">
        <f>IF(ISBLANK(Data!AA105), "", Data!AA105)</f>
        <v/>
      </c>
      <c r="AB105" t="str">
        <f>IF(ISBLANK(Data!AB105), "", Data!AB105)</f>
        <v/>
      </c>
      <c r="AC105" t="str">
        <f>IF(ISBLANK(Data!AC105), "", Data!AC105)</f>
        <v>U997129</v>
      </c>
      <c r="AD105" t="str">
        <f>IF(ISBLANK(Data!AD105), "", Data!AD105)</f>
        <v>89017</v>
      </c>
      <c r="AE105" t="str">
        <f>IF(ISBLANK(Data!AE105), "", Data!AE105)</f>
        <v/>
      </c>
      <c r="AF105" s="7">
        <f>IF(ISBLANK(Data!AF105), 0, _xlfn.NUMBERVALUE(SUBSTITUTE(Data!AF105, ".", ",")))</f>
        <v>0</v>
      </c>
      <c r="AG105" t="str">
        <f>IF(ISBLANK(Data!AG105), "", Data!AG105)</f>
        <v/>
      </c>
      <c r="AH105" s="6">
        <f>IF(ISBLANK(Data!AH105), 0, _xlfn.NUMBERVALUE(SUBSTITUTE(Data!AH105, ".", ",")))</f>
        <v>0</v>
      </c>
      <c r="AI105" s="7" t="str">
        <f>IF(ISBLANK(Data!AI105), "", _xlfn.NUMBERVALUE(SUBSTITUTE(Data!AI105, ".", ",")))</f>
        <v/>
      </c>
      <c r="AJ105" s="7" t="str">
        <f>IF(ISBLANK(Data!AJ105), "", _xlfn.NUMBERVALUE(SUBSTITUTE(Data!AJ105, ".", ",")))</f>
        <v/>
      </c>
      <c r="AK105" s="7" t="str">
        <f>IF(ISBLANK(Data!AK105), "", _xlfn.NUMBERVALUE(SUBSTITUTE(Data!AK105, ".", ",")))</f>
        <v/>
      </c>
      <c r="AL105">
        <f>IF(ISBLANK(Data!AL105), "", Data!AL105)</f>
        <v>0</v>
      </c>
      <c r="AM105" s="15">
        <f>Table2[[#This Row],[DATE_IN]]-Table2[[#This Row],[DATE_OUT]]</f>
        <v>14</v>
      </c>
      <c r="AN105" s="7" t="str">
        <f>IF(MID(RIGHT(Table2[[#This Row],[ADDR3]],3),1,1)=",",RIGHT(Table2[[#This Row],[ADDR3]],2),"")</f>
        <v/>
      </c>
      <c r="AO105" s="7" t="str">
        <f>MID(Table2[[#This Row],[RES]],11,2)</f>
        <v>NO</v>
      </c>
      <c r="AP105" s="7">
        <f>_xlfn.XLOOKUP(AG105,Table3[CURRENCY],Table3[CONVERSION RATE],0)*Table2[[#This Row],[ORIGINAL PRICE]]</f>
        <v>0</v>
      </c>
      <c r="AQ105" s="7">
        <f>_xlfn.XLOOKUP(AG105,Table3[CURRENCY],Table3[CONVERSION RATE],0)*Table2[[#This Row],[ORIGINAL PREPAYMENT]]</f>
        <v>0</v>
      </c>
      <c r="AR105" s="7"/>
      <c r="AS105" s="15"/>
    </row>
    <row r="106" spans="1:45" x14ac:dyDescent="0.25">
      <c r="A106" t="str">
        <f>IF(ISBLANK(Data!A106), "", Data!A106)</f>
        <v>A</v>
      </c>
      <c r="B106" s="2" cm="1">
        <f t="array" ref="B106">IF(ISBLANK(Data!B106), "", DATE(2000 + RIGHT(Data!B106, 2), _xlfn.SWITCH(MID(Data!B106, 3, 3), "JAN", 1, "FEB", 2, "MAR", 3, "APR", 4, "MAY", 5, "JUN", 6, "JUL", 7, "AUG", 8, "SEP", 9, "OCT", 10, "NOV", 11, "DEC", 12), LEFT(Data!B106, 2)))</f>
        <v>45263</v>
      </c>
      <c r="C106" t="str">
        <f>IF(ISBLANK(Data!C106), "", Data!C106)</f>
        <v>3265-0256-DE-2</v>
      </c>
      <c r="D106" t="str">
        <f>IF(ISBLANK(Data!D106), "", Data!D106)</f>
        <v/>
      </c>
      <c r="E106" t="str">
        <f>IF(ISBLANK(Data!E106), "", Data!E106)</f>
        <v>TOS</v>
      </c>
      <c r="F106" s="2" cm="1">
        <f t="array" ref="F106">IF(ISBLANK(Data!F106), "", DATE(2000 + RIGHT(Data!F106, 2), _xlfn.SWITCH(MID(Data!F106, 3, 3), "JAN", 1, "FEB", 2, "MAR", 3, "APR", 4, "MAY", 5, "JUN", 6, "JUL", 7, "AUG", 8, "SEP", 9, "OCT", 10, "NOV", 11, "DEC", 12), LEFT(Data!F106, 2)))</f>
        <v>45509</v>
      </c>
      <c r="G106" t="str">
        <f>IF(ISBLANK(Data!G106), "", Data!G106)</f>
        <v>MON</v>
      </c>
      <c r="H106" t="str">
        <f>IF(ISBLANK(Data!H106), "", Data!H106)</f>
        <v>OS329</v>
      </c>
      <c r="I106" t="str">
        <f>IF(ISBLANK(Data!I106), "", Data!I106)</f>
        <v>B</v>
      </c>
      <c r="J106" t="str">
        <f>IF(ISBLANK(Data!J106), "", Data!J106)</f>
        <v>TOS</v>
      </c>
      <c r="K106" s="2" cm="1">
        <f t="array" ref="K106">IF(ISBLANK(Data!K106), "", DATE(2000 + RIGHT(Data!K106, 2), _xlfn.SWITCH(MID(Data!K106, 3, 3), "JAN", 1, "FEB", 2, "MAR", 3, "APR", 4, "MAY", 5, "JUN", 6, "JUL", 7, "AUG", 8, "SEP", 9, "OCT", 10, "NOV", 11, "DEC", 12), LEFT(Data!K106, 2)))</f>
        <v>45521</v>
      </c>
      <c r="L106" t="str">
        <f>IF(ISBLANK(Data!L106), "", Data!L106)</f>
        <v>SAT</v>
      </c>
      <c r="M106" t="str">
        <f>IF(ISBLANK(Data!M106), "", Data!M106)</f>
        <v>BITO,RUDOLF</v>
      </c>
      <c r="N106" t="str">
        <f>IF(ISBLANK(Data!N106), "", Data!N106)</f>
        <v>LJ</v>
      </c>
      <c r="O106" s="2" t="str" cm="1">
        <f t="array" ref="O106">IF(ISBLANK(Data!O106), "", DATE(2000 + RIGHT(Data!O106, 2), _xlfn.SWITCH(MID(Data!O106, 3, 3), "JAN", 1, "FEB", 2, "MAR", 3, "APR", 4, "MAY", 5, "JUN", 6, "JUL", 7, "AUG", 8, "SEP", 9, "OCT", 10, "NOV", 11, "DEC", 12), LEFT(Data!O106, 2)))</f>
        <v/>
      </c>
      <c r="P106" t="str">
        <f>IF(ISBLANK(Data!P106), "", Data!P106)</f>
        <v>1XX1</v>
      </c>
      <c r="Q106" t="str">
        <f>IF(ISBLANK(Data!Q106), "", Data!Q106)</f>
        <v>20660213</v>
      </c>
      <c r="R106" t="str">
        <f>IF(ISBLANK(Data!R106), "", Data!R106)</f>
        <v>AV872113030003TE32650256</v>
      </c>
      <c r="S106" t="str">
        <f>IF(ISBLANK(Data!S106), "", Data!S106)</f>
        <v>CH</v>
      </c>
      <c r="T106" s="1" t="str">
        <f>IF(ISBLANK(Data!T106),"",(Data!T106))</f>
        <v/>
      </c>
      <c r="U106" t="str">
        <f>IF(ISBLANK(Data!U106), "", Data!U106)</f>
        <v/>
      </c>
      <c r="V106" t="str">
        <f>IF(ISBLANK(Data!V106), "", Data!V106)</f>
        <v/>
      </c>
      <c r="W106" t="str">
        <f>IF(ISBLANK(Data!W106), "", Data!W106)</f>
        <v/>
      </c>
      <c r="X106" t="str">
        <f>IF(ISBLANK(Data!X106), "", Data!X106)</f>
        <v/>
      </c>
      <c r="Y106" t="str">
        <f>IF(ISBLANK(Data!Y106), "", Data!Y106)</f>
        <v/>
      </c>
      <c r="Z106" t="str">
        <f>IF(ISBLANK(Data!Z106), "", Data!Z106)</f>
        <v>T/0123922L/P/AE</v>
      </c>
      <c r="AA106" t="str">
        <f>IF(ISBLANK(Data!AA106), "", Data!AA106)</f>
        <v>436648455805</v>
      </c>
      <c r="AB106" t="str">
        <f>IF(ISBLANK(Data!AB106), "", Data!AB106)</f>
        <v/>
      </c>
      <c r="AC106" t="str">
        <f>IF(ISBLANK(Data!AC106), "", Data!AC106)</f>
        <v>E500800</v>
      </c>
      <c r="AD106" t="str">
        <f>IF(ISBLANK(Data!AD106), "", Data!AD106)</f>
        <v/>
      </c>
      <c r="AE106" t="str">
        <f>IF(ISBLANK(Data!AE106), "", Data!AE106)</f>
        <v/>
      </c>
      <c r="AF106" s="7">
        <f>IF(ISBLANK(Data!AF106), 0, _xlfn.NUMBERVALUE(SUBSTITUTE(Data!AF106, ".", ",")))</f>
        <v>827.36</v>
      </c>
      <c r="AG106" t="str">
        <f>IF(ISBLANK(Data!AG106), "", Data!AG106)</f>
        <v>EUR</v>
      </c>
      <c r="AH106" s="6">
        <f>IF(ISBLANK(Data!AH106), 0, _xlfn.NUMBERVALUE(SUBSTITUTE(Data!AH106, ".", ",")))</f>
        <v>827.2</v>
      </c>
      <c r="AI106" s="7">
        <f>IF(ISBLANK(Data!AI106), "", _xlfn.NUMBERVALUE(SUBSTITUTE(Data!AI106, ".", ",")))</f>
        <v>9500</v>
      </c>
      <c r="AJ106" s="7">
        <f>IF(ISBLANK(Data!AJ106), "", _xlfn.NUMBERVALUE(SUBSTITUTE(Data!AJ106, ".", ",")))</f>
        <v>9500</v>
      </c>
      <c r="AK106" s="7" t="str">
        <f>IF(ISBLANK(Data!AK106), "", _xlfn.NUMBERVALUE(SUBSTITUTE(Data!AK106, ".", ",")))</f>
        <v/>
      </c>
      <c r="AL106">
        <f>IF(ISBLANK(Data!AL106), "", Data!AL106)</f>
        <v>0</v>
      </c>
      <c r="AM106" s="15">
        <f>Table2[[#This Row],[DATE_IN]]-Table2[[#This Row],[DATE_OUT]]</f>
        <v>12</v>
      </c>
      <c r="AN106" s="7" t="str">
        <f>IF(MID(RIGHT(Table2[[#This Row],[ADDR3]],3),1,1)=",",RIGHT(Table2[[#This Row],[ADDR3]],2),"")</f>
        <v/>
      </c>
      <c r="AO106" s="7" t="str">
        <f>MID(Table2[[#This Row],[RES]],11,2)</f>
        <v>DE</v>
      </c>
      <c r="AP106" s="7">
        <f>_xlfn.XLOOKUP(AG106,Table3[CURRENCY],Table3[CONVERSION RATE],0)*Table2[[#This Row],[ORIGINAL PRICE]]</f>
        <v>9901.5840000000007</v>
      </c>
      <c r="AQ106" s="7">
        <f>_xlfn.XLOOKUP(AG106,Table3[CURRENCY],Table3[CONVERSION RATE],0)*Table2[[#This Row],[ORIGINAL PREPAYMENT]]</f>
        <v>9903.4992000000002</v>
      </c>
      <c r="AR106" s="7"/>
      <c r="AS106" s="15"/>
    </row>
    <row r="107" spans="1:45" x14ac:dyDescent="0.25">
      <c r="A107" t="str">
        <f>IF(ISBLANK(Data!A107), "", Data!A107)</f>
        <v>A</v>
      </c>
      <c r="B107" s="2" cm="1">
        <f t="array" ref="B107">IF(ISBLANK(Data!B107), "", DATE(2000 + RIGHT(Data!B107, 2), _xlfn.SWITCH(MID(Data!B107, 3, 3), "JAN", 1, "FEB", 2, "MAR", 3, "APR", 4, "MAY", 5, "JUN", 6, "JUL", 7, "AUG", 8, "SEP", 9, "OCT", 10, "NOV", 11, "DEC", 12), LEFT(Data!B107, 2)))</f>
        <v>45286</v>
      </c>
      <c r="C107" t="str">
        <f>IF(ISBLANK(Data!C107), "", Data!C107)</f>
        <v>3424-4122-FR-3</v>
      </c>
      <c r="D107" t="str">
        <f>IF(ISBLANK(Data!D107), "", Data!D107)</f>
        <v/>
      </c>
      <c r="E107" t="str">
        <f>IF(ISBLANK(Data!E107), "", Data!E107)</f>
        <v>TOS</v>
      </c>
      <c r="F107" s="2" cm="1">
        <f t="array" ref="F107">IF(ISBLANK(Data!F107), "", DATE(2000 + RIGHT(Data!F107, 2), _xlfn.SWITCH(MID(Data!F107, 3, 3), "JAN", 1, "FEB", 2, "MAR", 3, "APR", 4, "MAY", 5, "JUN", 6, "JUL", 7, "AUG", 8, "SEP", 9, "OCT", 10, "NOV", 11, "DEC", 12), LEFT(Data!F107, 2)))</f>
        <v>45509</v>
      </c>
      <c r="G107" t="str">
        <f>IF(ISBLANK(Data!G107), "", Data!G107)</f>
        <v>MON</v>
      </c>
      <c r="H107" t="str">
        <f>IF(ISBLANK(Data!H107), "", Data!H107)</f>
        <v>WI</v>
      </c>
      <c r="I107" t="str">
        <f>IF(ISBLANK(Data!I107), "", Data!I107)</f>
        <v>E</v>
      </c>
      <c r="J107" t="str">
        <f>IF(ISBLANK(Data!J107), "", Data!J107)</f>
        <v>TOS</v>
      </c>
      <c r="K107" s="2" cm="1">
        <f t="array" ref="K107">IF(ISBLANK(Data!K107), "", DATE(2000 + RIGHT(Data!K107, 2), _xlfn.SWITCH(MID(Data!K107, 3, 3), "JAN", 1, "FEB", 2, "MAR", 3, "APR", 4, "MAY", 5, "JUN", 6, "JUL", 7, "AUG", 8, "SEP", 9, "OCT", 10, "NOV", 11, "DEC", 12), LEFT(Data!K107, 2)))</f>
        <v>45514</v>
      </c>
      <c r="L107" t="str">
        <f>IF(ISBLANK(Data!L107), "", Data!L107)</f>
        <v>SAT</v>
      </c>
      <c r="M107" t="str">
        <f>IF(ISBLANK(Data!M107), "", Data!M107)</f>
        <v>MALLET,CEDRIC</v>
      </c>
      <c r="N107" t="str">
        <f>IF(ISBLANK(Data!N107), "", Data!N107)</f>
        <v>LJ</v>
      </c>
      <c r="O107" s="2" cm="1">
        <f t="array" ref="O107">IF(ISBLANK(Data!O107), "", DATE(2000 + RIGHT(Data!O107, 2), _xlfn.SWITCH(MID(Data!O107, 3, 3), "JAN", 1, "FEB", 2, "MAR", 3, "APR", 4, "MAY", 5, "JUN", 6, "JUL", 7, "AUG", 8, "SEP", 9, "OCT", 10, "NOV", 11, "DEC", 12), LEFT(Data!O107, 2)))</f>
        <v>70495</v>
      </c>
      <c r="P107" t="str">
        <f>IF(ISBLANK(Data!P107), "", Data!P107)</f>
        <v>1XX1</v>
      </c>
      <c r="Q107" t="str">
        <f>IF(ISBLANK(Data!Q107), "", Data!Q107)</f>
        <v>783676525</v>
      </c>
      <c r="R107" t="str">
        <f>IF(ISBLANK(Data!R107), "", Data!R107)</f>
        <v>AV868109400002TE34244122</v>
      </c>
      <c r="S107" t="str">
        <f>IF(ISBLANK(Data!S107), "", Data!S107)</f>
        <v>CH</v>
      </c>
      <c r="T107" s="1" t="str">
        <f>IF(ISBLANK(Data!T107),"",(Data!T107))</f>
        <v/>
      </c>
      <c r="U107" t="str">
        <f>IF(ISBLANK(Data!U107), "", Data!U107)</f>
        <v/>
      </c>
      <c r="V107" t="str">
        <f>IF(ISBLANK(Data!V107), "", Data!V107)</f>
        <v/>
      </c>
      <c r="W107" t="str">
        <f>IF(ISBLANK(Data!W107), "", Data!W107)</f>
        <v/>
      </c>
      <c r="X107" t="str">
        <f>IF(ISBLANK(Data!X107), "", Data!X107)</f>
        <v/>
      </c>
      <c r="Y107" t="str">
        <f>IF(ISBLANK(Data!Y107), "", Data!Y107)</f>
        <v/>
      </c>
      <c r="Z107" t="str">
        <f>IF(ISBLANK(Data!Z107), "", Data!Z107)</f>
        <v>T/0151196Q/P/T6</v>
      </c>
      <c r="AA107" t="str">
        <f>IF(ISBLANK(Data!AA107), "", Data!AA107)</f>
        <v>+330771175957</v>
      </c>
      <c r="AB107" t="str">
        <f>IF(ISBLANK(Data!AB107), "", Data!AB107)</f>
        <v/>
      </c>
      <c r="AC107" t="str">
        <f>IF(ISBLANK(Data!AC107), "", Data!AC107)</f>
        <v>M308101</v>
      </c>
      <c r="AD107" t="str">
        <f>IF(ISBLANK(Data!AD107), "", Data!AD107)</f>
        <v/>
      </c>
      <c r="AE107" t="str">
        <f>IF(ISBLANK(Data!AE107), "", Data!AE107)</f>
        <v/>
      </c>
      <c r="AF107" s="7">
        <f>IF(ISBLANK(Data!AF107), 0, _xlfn.NUMBERVALUE(SUBSTITUTE(Data!AF107, ".", ",")))</f>
        <v>721.86</v>
      </c>
      <c r="AG107" t="str">
        <f>IF(ISBLANK(Data!AG107), "", Data!AG107)</f>
        <v>EUR</v>
      </c>
      <c r="AH107" s="6">
        <f>IF(ISBLANK(Data!AH107), 0, _xlfn.NUMBERVALUE(SUBSTITUTE(Data!AH107, ".", ",")))</f>
        <v>722.28</v>
      </c>
      <c r="AI107" s="7">
        <f>IF(ISBLANK(Data!AI107), "", _xlfn.NUMBERVALUE(SUBSTITUTE(Data!AI107, ".", ",")))</f>
        <v>12000</v>
      </c>
      <c r="AJ107" s="7">
        <f>IF(ISBLANK(Data!AJ107), "", _xlfn.NUMBERVALUE(SUBSTITUTE(Data!AJ107, ".", ",")))</f>
        <v>12000</v>
      </c>
      <c r="AK107" s="7" t="str">
        <f>IF(ISBLANK(Data!AK107), "", _xlfn.NUMBERVALUE(SUBSTITUTE(Data!AK107, ".", ",")))</f>
        <v/>
      </c>
      <c r="AL107">
        <f>IF(ISBLANK(Data!AL107), "", Data!AL107)</f>
        <v>0</v>
      </c>
      <c r="AM107" s="15">
        <f>Table2[[#This Row],[DATE_IN]]-Table2[[#This Row],[DATE_OUT]]</f>
        <v>5</v>
      </c>
      <c r="AN107" s="7" t="str">
        <f>IF(MID(RIGHT(Table2[[#This Row],[ADDR3]],3),1,1)=",",RIGHT(Table2[[#This Row],[ADDR3]],2),"")</f>
        <v/>
      </c>
      <c r="AO107" s="7" t="str">
        <f>MID(Table2[[#This Row],[RES]],11,2)</f>
        <v>FR</v>
      </c>
      <c r="AP107" s="7">
        <f>_xlfn.XLOOKUP(AG107,Table3[CURRENCY],Table3[CONVERSION RATE],0)*Table2[[#This Row],[ORIGINAL PRICE]]</f>
        <v>8645.6916000000001</v>
      </c>
      <c r="AQ107" s="7">
        <f>_xlfn.XLOOKUP(AG107,Table3[CURRENCY],Table3[CONVERSION RATE],0)*Table2[[#This Row],[ORIGINAL PREPAYMENT]]</f>
        <v>8640.6642000000011</v>
      </c>
      <c r="AR107" s="7"/>
      <c r="AS107" s="15"/>
    </row>
    <row r="108" spans="1:45" x14ac:dyDescent="0.25">
      <c r="A108" t="str">
        <f>IF(ISBLANK(Data!A108), "", Data!A108)</f>
        <v>A</v>
      </c>
      <c r="B108" s="2" cm="1">
        <f t="array" ref="B108">IF(ISBLANK(Data!B108), "", DATE(2000 + RIGHT(Data!B108, 2), _xlfn.SWITCH(MID(Data!B108, 3, 3), "JAN", 1, "FEB", 2, "MAR", 3, "APR", 4, "MAY", 5, "JUN", 6, "JUL", 7, "AUG", 8, "SEP", 9, "OCT", 10, "NOV", 11, "DEC", 12), LEFT(Data!B108, 2)))</f>
        <v>45292</v>
      </c>
      <c r="C108" t="str">
        <f>IF(ISBLANK(Data!C108), "", Data!C108)</f>
        <v>3459-3117-NO-6</v>
      </c>
      <c r="D108" t="str">
        <f>IF(ISBLANK(Data!D108), "", Data!D108)</f>
        <v>3CY63P</v>
      </c>
      <c r="E108" t="str">
        <f>IF(ISBLANK(Data!E108), "", Data!E108)</f>
        <v>TOS</v>
      </c>
      <c r="F108" s="2" cm="1">
        <f t="array" ref="F108">IF(ISBLANK(Data!F108), "", DATE(2000 + RIGHT(Data!F108, 2), _xlfn.SWITCH(MID(Data!F108, 3, 3), "JAN", 1, "FEB", 2, "MAR", 3, "APR", 4, "MAY", 5, "JUN", 6, "JUL", 7, "AUG", 8, "SEP", 9, "OCT", 10, "NOV", 11, "DEC", 12), LEFT(Data!F108, 2)))</f>
        <v>45509</v>
      </c>
      <c r="G108" t="str">
        <f>IF(ISBLANK(Data!G108), "", Data!G108)</f>
        <v>MON</v>
      </c>
      <c r="H108" t="str">
        <f>IF(ISBLANK(Data!H108), "", Data!H108)</f>
        <v>SK4416</v>
      </c>
      <c r="I108" t="str">
        <f>IF(ISBLANK(Data!I108), "", Data!I108)</f>
        <v>B</v>
      </c>
      <c r="J108" t="str">
        <f>IF(ISBLANK(Data!J108), "", Data!J108)</f>
        <v>TOS</v>
      </c>
      <c r="K108" s="2" cm="1">
        <f t="array" ref="K108">IF(ISBLANK(Data!K108), "", DATE(2000 + RIGHT(Data!K108, 2), _xlfn.SWITCH(MID(Data!K108, 3, 3), "JAN", 1, "FEB", 2, "MAR", 3, "APR", 4, "MAY", 5, "JUN", 6, "JUL", 7, "AUG", 8, "SEP", 9, "OCT", 10, "NOV", 11, "DEC", 12), LEFT(Data!K108, 2)))</f>
        <v>45515</v>
      </c>
      <c r="L108" t="str">
        <f>IF(ISBLANK(Data!L108), "", Data!L108)</f>
        <v>SUN</v>
      </c>
      <c r="M108" t="str">
        <f>IF(ISBLANK(Data!M108), "", Data!M108)</f>
        <v>HEIBERT,MATHIS,HERR</v>
      </c>
      <c r="N108" t="str">
        <f>IF(ISBLANK(Data!N108), "", Data!N108)</f>
        <v>JN</v>
      </c>
      <c r="O108" s="2" cm="1">
        <f t="array" ref="O108">IF(ISBLANK(Data!O108), "", DATE(2000 + RIGHT(Data!O108, 2), _xlfn.SWITCH(MID(Data!O108, 3, 3), "JAN", 1, "FEB", 2, "MAR", 3, "APR", 4, "MAY", 5, "JUN", 6, "JUL", 7, "AUG", 8, "SEP", 9, "OCT", 10, "NOV", 11, "DEC", 12), LEFT(Data!O108, 2)))</f>
        <v>62983</v>
      </c>
      <c r="P108" t="str">
        <f>IF(ISBLANK(Data!P108), "", Data!P108)</f>
        <v>1001</v>
      </c>
      <c r="Q108" t="str">
        <f>IF(ISBLANK(Data!Q108), "", Data!Q108)</f>
        <v/>
      </c>
      <c r="R108" t="str">
        <f>IF(ISBLANK(Data!R108), "", Data!R108)</f>
        <v>CM521835XXXXXX5341</v>
      </c>
      <c r="S108" t="str">
        <f>IF(ISBLANK(Data!S108), "", Data!S108)</f>
        <v>CV</v>
      </c>
      <c r="T108" s="1" t="str">
        <f>IF(ISBLANK(Data!T108),"",(Data!T108))</f>
        <v>02/24</v>
      </c>
      <c r="U108" t="str">
        <f>IF(ISBLANK(Data!U108), "", Data!U108)</f>
        <v/>
      </c>
      <c r="V108" t="str">
        <f>IF(ISBLANK(Data!V108), "", Data!V108)</f>
        <v>EMIL ASTRUPS VEG 4A</v>
      </c>
      <c r="W108" t="str">
        <f>IF(ISBLANK(Data!W108), "", Data!W108)</f>
        <v/>
      </c>
      <c r="X108" t="str">
        <f>IF(ISBLANK(Data!X108), "", Data!X108)</f>
        <v>7804,NAMSOS NO NO NO       ,NO</v>
      </c>
      <c r="Y108" t="str">
        <f>IF(ISBLANK(Data!Y108), "", Data!Y108)</f>
        <v>NOXX50220026377</v>
      </c>
      <c r="Z108" t="str">
        <f>IF(ISBLANK(Data!Z108), "", Data!Z108)</f>
        <v>P/N5</v>
      </c>
      <c r="AA108" t="str">
        <f>IF(ISBLANK(Data!AA108), "", Data!AA108)</f>
        <v>+47-97668568</v>
      </c>
      <c r="AB108" t="str">
        <f>IF(ISBLANK(Data!AB108), "", Data!AB108)</f>
        <v>CP1/</v>
      </c>
      <c r="AC108" t="str">
        <f>IF(ISBLANK(Data!AC108), "", Data!AC108)</f>
        <v>U047301</v>
      </c>
      <c r="AD108" t="str">
        <f>IF(ISBLANK(Data!AD108), "", Data!AD108)</f>
        <v/>
      </c>
      <c r="AE108" t="str">
        <f>IF(ISBLANK(Data!AE108), "", Data!AE108)</f>
        <v>SK/EBD094200540</v>
      </c>
      <c r="AF108" s="7">
        <f>IF(ISBLANK(Data!AF108), 0, _xlfn.NUMBERVALUE(SUBSTITUTE(Data!AF108, ".", ",")))</f>
        <v>0</v>
      </c>
      <c r="AG108" t="str">
        <f>IF(ISBLANK(Data!AG108), "", Data!AG108)</f>
        <v>NKR</v>
      </c>
      <c r="AH108" s="6">
        <f>IF(ISBLANK(Data!AH108), 0, _xlfn.NUMBERVALUE(SUBSTITUTE(Data!AH108, ".", ",")))</f>
        <v>4148.04</v>
      </c>
      <c r="AI108" s="7">
        <f>IF(ISBLANK(Data!AI108), "", _xlfn.NUMBERVALUE(SUBSTITUTE(Data!AI108, ".", ",")))</f>
        <v>12000</v>
      </c>
      <c r="AJ108" s="7">
        <f>IF(ISBLANK(Data!AJ108), "", _xlfn.NUMBERVALUE(SUBSTITUTE(Data!AJ108, ".", ",")))</f>
        <v>12000</v>
      </c>
      <c r="AK108" s="7" t="str">
        <f>IF(ISBLANK(Data!AK108), "", _xlfn.NUMBERVALUE(SUBSTITUTE(Data!AK108, ".", ",")))</f>
        <v/>
      </c>
      <c r="AL108">
        <f>IF(ISBLANK(Data!AL108), "", Data!AL108)</f>
        <v>0</v>
      </c>
      <c r="AM108" s="15">
        <f>Table2[[#This Row],[DATE_IN]]-Table2[[#This Row],[DATE_OUT]]</f>
        <v>6</v>
      </c>
      <c r="AN108" s="7" t="str">
        <f>IF(MID(RIGHT(Table2[[#This Row],[ADDR3]],3),1,1)=",",RIGHT(Table2[[#This Row],[ADDR3]],2),"")</f>
        <v>NO</v>
      </c>
      <c r="AO108" s="7" t="str">
        <f>MID(Table2[[#This Row],[RES]],11,2)</f>
        <v>NO</v>
      </c>
      <c r="AP108" s="7">
        <f>_xlfn.XLOOKUP(AG108,Table3[CURRENCY],Table3[CONVERSION RATE],0)*Table2[[#This Row],[ORIGINAL PRICE]]</f>
        <v>4148.04</v>
      </c>
      <c r="AQ108" s="7">
        <f>_xlfn.XLOOKUP(AG108,Table3[CURRENCY],Table3[CONVERSION RATE],0)*Table2[[#This Row],[ORIGINAL PREPAYMENT]]</f>
        <v>0</v>
      </c>
      <c r="AR108" s="7"/>
      <c r="AS108" s="15"/>
    </row>
    <row r="109" spans="1:45" x14ac:dyDescent="0.25">
      <c r="A109" t="str">
        <f>IF(ISBLANK(Data!A109), "", Data!A109)</f>
        <v>A</v>
      </c>
      <c r="B109" s="2" cm="1">
        <f t="array" ref="B109">IF(ISBLANK(Data!B109), "", DATE(2000 + RIGHT(Data!B109, 2), _xlfn.SWITCH(MID(Data!B109, 3, 3), "JAN", 1, "FEB", 2, "MAR", 3, "APR", 4, "MAY", 5, "JUN", 6, "JUL", 7, "AUG", 8, "SEP", 9, "OCT", 10, "NOV", 11, "DEC", 12), LEFT(Data!B109, 2)))</f>
        <v>45301</v>
      </c>
      <c r="C109" t="str">
        <f>IF(ISBLANK(Data!C109), "", Data!C109)</f>
        <v>3539-4554-NO-6</v>
      </c>
      <c r="D109" t="str">
        <f>IF(ISBLANK(Data!D109), "", Data!D109)</f>
        <v/>
      </c>
      <c r="E109" t="str">
        <f>IF(ISBLANK(Data!E109), "", Data!E109)</f>
        <v>TOS</v>
      </c>
      <c r="F109" s="2" cm="1">
        <f t="array" ref="F109">IF(ISBLANK(Data!F109), "", DATE(2000 + RIGHT(Data!F109, 2), _xlfn.SWITCH(MID(Data!F109, 3, 3), "JAN", 1, "FEB", 2, "MAR", 3, "APR", 4, "MAY", 5, "JUN", 6, "JUL", 7, "AUG", 8, "SEP", 9, "OCT", 10, "NOV", 11, "DEC", 12), LEFT(Data!F109, 2)))</f>
        <v>45509</v>
      </c>
      <c r="G109" t="str">
        <f>IF(ISBLANK(Data!G109), "", Data!G109)</f>
        <v>MON</v>
      </c>
      <c r="H109" t="str">
        <f>IF(ISBLANK(Data!H109), "", Data!H109)</f>
        <v/>
      </c>
      <c r="I109" t="str">
        <f>IF(ISBLANK(Data!I109), "", Data!I109)</f>
        <v>E</v>
      </c>
      <c r="J109" t="str">
        <f>IF(ISBLANK(Data!J109), "", Data!J109)</f>
        <v>TOS</v>
      </c>
      <c r="K109" s="2" cm="1">
        <f t="array" ref="K109">IF(ISBLANK(Data!K109), "", DATE(2000 + RIGHT(Data!K109, 2), _xlfn.SWITCH(MID(Data!K109, 3, 3), "JAN", 1, "FEB", 2, "MAR", 3, "APR", 4, "MAY", 5, "JUN", 6, "JUL", 7, "AUG", 8, "SEP", 9, "OCT", 10, "NOV", 11, "DEC", 12), LEFT(Data!K109, 2)))</f>
        <v>45515</v>
      </c>
      <c r="L109" t="str">
        <f>IF(ISBLANK(Data!L109), "", Data!L109)</f>
        <v>SUN</v>
      </c>
      <c r="M109" t="str">
        <f>IF(ISBLANK(Data!M109), "", Data!M109)</f>
        <v>RIO,LIV,FRU</v>
      </c>
      <c r="N109" t="str">
        <f>IF(ISBLANK(Data!N109), "", Data!N109)</f>
        <v>JN</v>
      </c>
      <c r="O109" s="2" t="str" cm="1">
        <f t="array" ref="O109">IF(ISBLANK(Data!O109), "", DATE(2000 + RIGHT(Data!O109, 2), _xlfn.SWITCH(MID(Data!O109, 3, 3), "JAN", 1, "FEB", 2, "MAR", 3, "APR", 4, "MAY", 5, "JUN", 6, "JUL", 7, "AUG", 8, "SEP", 9, "OCT", 10, "NOV", 11, "DEC", 12), LEFT(Data!O109, 2)))</f>
        <v/>
      </c>
      <c r="P109" t="str">
        <f>IF(ISBLANK(Data!P109), "", Data!P109)</f>
        <v>1001</v>
      </c>
      <c r="Q109" t="str">
        <f>IF(ISBLANK(Data!Q109), "", Data!Q109)</f>
        <v/>
      </c>
      <c r="R109" t="str">
        <f>IF(ISBLANK(Data!R109), "", Data!R109)</f>
        <v>CM555014XXXXXX3981</v>
      </c>
      <c r="S109" t="str">
        <f>IF(ISBLANK(Data!S109), "", Data!S109)</f>
        <v>CV</v>
      </c>
      <c r="T109" s="1" t="str">
        <f>IF(ISBLANK(Data!T109),"",(Data!T109))</f>
        <v>05/24</v>
      </c>
      <c r="U109" t="str">
        <f>IF(ISBLANK(Data!U109), "", Data!U109)</f>
        <v/>
      </c>
      <c r="V109" t="str">
        <f>IF(ISBLANK(Data!V109), "", Data!V109)</f>
        <v>SKIVEBAKKEN 27</v>
      </c>
      <c r="W109" t="str">
        <f>IF(ISBLANK(Data!W109), "", Data!W109)</f>
        <v/>
      </c>
      <c r="X109" t="str">
        <f>IF(ISBLANK(Data!X109), "", Data!X109)</f>
        <v>5018,BERGEN                ,NO</v>
      </c>
      <c r="Y109" t="str">
        <f>IF(ISBLANK(Data!Y109), "", Data!Y109)</f>
        <v/>
      </c>
      <c r="Z109" t="str">
        <f>IF(ISBLANK(Data!Z109), "", Data!Z109)</f>
        <v>P/N5</v>
      </c>
      <c r="AA109" t="str">
        <f>IF(ISBLANK(Data!AA109), "", Data!AA109)</f>
        <v>+47-97765273</v>
      </c>
      <c r="AB109" t="str">
        <f>IF(ISBLANK(Data!AB109), "", Data!AB109)</f>
        <v>/ADD/CP1/</v>
      </c>
      <c r="AC109" t="str">
        <f>IF(ISBLANK(Data!AC109), "", Data!AC109)</f>
        <v/>
      </c>
      <c r="AD109" t="str">
        <f>IF(ISBLANK(Data!AD109), "", Data!AD109)</f>
        <v/>
      </c>
      <c r="AE109" t="str">
        <f>IF(ISBLANK(Data!AE109), "", Data!AE109)</f>
        <v/>
      </c>
      <c r="AF109" s="7">
        <f>IF(ISBLANK(Data!AF109), 0, _xlfn.NUMBERVALUE(SUBSTITUTE(Data!AF109, ".", ",")))</f>
        <v>0</v>
      </c>
      <c r="AG109" t="str">
        <f>IF(ISBLANK(Data!AG109), "", Data!AG109)</f>
        <v>NKR</v>
      </c>
      <c r="AH109" s="6">
        <f>IF(ISBLANK(Data!AH109), 0, _xlfn.NUMBERVALUE(SUBSTITUTE(Data!AH109, ".", ",")))</f>
        <v>8326.5499999999993</v>
      </c>
      <c r="AI109" s="7">
        <f>IF(ISBLANK(Data!AI109), "", _xlfn.NUMBERVALUE(SUBSTITUTE(Data!AI109, ".", ",")))</f>
        <v>12000</v>
      </c>
      <c r="AJ109" s="7">
        <f>IF(ISBLANK(Data!AJ109), "", _xlfn.NUMBERVALUE(SUBSTITUTE(Data!AJ109, ".", ",")))</f>
        <v>12000</v>
      </c>
      <c r="AK109" s="7" t="str">
        <f>IF(ISBLANK(Data!AK109), "", _xlfn.NUMBERVALUE(SUBSTITUTE(Data!AK109, ".", ",")))</f>
        <v/>
      </c>
      <c r="AL109">
        <f>IF(ISBLANK(Data!AL109), "", Data!AL109)</f>
        <v>0</v>
      </c>
      <c r="AM109" s="15">
        <f>Table2[[#This Row],[DATE_IN]]-Table2[[#This Row],[DATE_OUT]]</f>
        <v>6</v>
      </c>
      <c r="AN109" s="7" t="str">
        <f>IF(MID(RIGHT(Table2[[#This Row],[ADDR3]],3),1,1)=",",RIGHT(Table2[[#This Row],[ADDR3]],2),"")</f>
        <v>NO</v>
      </c>
      <c r="AO109" s="7" t="str">
        <f>MID(Table2[[#This Row],[RES]],11,2)</f>
        <v>NO</v>
      </c>
      <c r="AP109" s="7">
        <f>_xlfn.XLOOKUP(AG109,Table3[CURRENCY],Table3[CONVERSION RATE],0)*Table2[[#This Row],[ORIGINAL PRICE]]</f>
        <v>8326.5499999999993</v>
      </c>
      <c r="AQ109" s="7">
        <f>_xlfn.XLOOKUP(AG109,Table3[CURRENCY],Table3[CONVERSION RATE],0)*Table2[[#This Row],[ORIGINAL PREPAYMENT]]</f>
        <v>0</v>
      </c>
      <c r="AR109" s="7"/>
      <c r="AS109" s="15"/>
    </row>
    <row r="110" spans="1:45" x14ac:dyDescent="0.25">
      <c r="A110" t="str">
        <f>IF(ISBLANK(Data!A110), "", Data!A110)</f>
        <v>A</v>
      </c>
      <c r="B110" s="2" cm="1">
        <f t="array" ref="B110">IF(ISBLANK(Data!B110), "", DATE(2000 + RIGHT(Data!B110, 2), _xlfn.SWITCH(MID(Data!B110, 3, 3), "JAN", 1, "FEB", 2, "MAR", 3, "APR", 4, "MAY", 5, "JUN", 6, "JUL", 7, "AUG", 8, "SEP", 9, "OCT", 10, "NOV", 11, "DEC", 12), LEFT(Data!B110, 2)))</f>
        <v>45315</v>
      </c>
      <c r="C110" t="str">
        <f>IF(ISBLANK(Data!C110), "", Data!C110)</f>
        <v>3678-1566-DE-3</v>
      </c>
      <c r="D110" t="str">
        <f>IF(ISBLANK(Data!D110), "", Data!D110)</f>
        <v/>
      </c>
      <c r="E110" t="str">
        <f>IF(ISBLANK(Data!E110), "", Data!E110)</f>
        <v>TOS</v>
      </c>
      <c r="F110" s="2" cm="1">
        <f t="array" ref="F110">IF(ISBLANK(Data!F110), "", DATE(2000 + RIGHT(Data!F110, 2), _xlfn.SWITCH(MID(Data!F110, 3, 3), "JAN", 1, "FEB", 2, "MAR", 3, "APR", 4, "MAY", 5, "JUN", 6, "JUL", 7, "AUG", 8, "SEP", 9, "OCT", 10, "NOV", 11, "DEC", 12), LEFT(Data!F110, 2)))</f>
        <v>45509</v>
      </c>
      <c r="G110" t="str">
        <f>IF(ISBLANK(Data!G110), "", Data!G110)</f>
        <v>MON</v>
      </c>
      <c r="H110" t="str">
        <f>IF(ISBLANK(Data!H110), "", Data!H110)</f>
        <v>OS329</v>
      </c>
      <c r="I110" t="str">
        <f>IF(ISBLANK(Data!I110), "", Data!I110)</f>
        <v>B</v>
      </c>
      <c r="J110" t="str">
        <f>IF(ISBLANK(Data!J110), "", Data!J110)</f>
        <v>TOS</v>
      </c>
      <c r="K110" s="2" cm="1">
        <f t="array" ref="K110">IF(ISBLANK(Data!K110), "", DATE(2000 + RIGHT(Data!K110, 2), _xlfn.SWITCH(MID(Data!K110, 3, 3), "JAN", 1, "FEB", 2, "MAR", 3, "APR", 4, "MAY", 5, "JUN", 6, "JUL", 7, "AUG", 8, "SEP", 9, "OCT", 10, "NOV", 11, "DEC", 12), LEFT(Data!K110, 2)))</f>
        <v>45516</v>
      </c>
      <c r="L110" t="str">
        <f>IF(ISBLANK(Data!L110), "", Data!L110)</f>
        <v>MON</v>
      </c>
      <c r="M110" t="str">
        <f>IF(ISBLANK(Data!M110), "", Data!M110)</f>
        <v>STEINER,WOLFGANG</v>
      </c>
      <c r="N110" t="str">
        <f>IF(ISBLANK(Data!N110), "", Data!N110)</f>
        <v>LJ</v>
      </c>
      <c r="O110" s="2" cm="1">
        <f t="array" ref="O110">IF(ISBLANK(Data!O110), "", DATE(2000 + RIGHT(Data!O110, 2), _xlfn.SWITCH(MID(Data!O110, 3, 3), "JAN", 1, "FEB", 2, "MAR", 3, "APR", 4, "MAY", 5, "JUN", 6, "JUL", 7, "AUG", 8, "SEP", 9, "OCT", 10, "NOV", 11, "DEC", 12), LEFT(Data!O110, 2)))</f>
        <v>70860</v>
      </c>
      <c r="P110" t="str">
        <f>IF(ISBLANK(Data!P110), "", Data!P110)</f>
        <v>1XX1</v>
      </c>
      <c r="Q110" t="str">
        <f>IF(ISBLANK(Data!Q110), "", Data!Q110)</f>
        <v>735234890</v>
      </c>
      <c r="R110" t="str">
        <f>IF(ISBLANK(Data!R110), "", Data!R110)</f>
        <v>AV868109400002TE36781566</v>
      </c>
      <c r="S110" t="str">
        <f>IF(ISBLANK(Data!S110), "", Data!S110)</f>
        <v>CH</v>
      </c>
      <c r="T110" s="1" t="str">
        <f>IF(ISBLANK(Data!T110),"",(Data!T110))</f>
        <v/>
      </c>
      <c r="U110" t="str">
        <f>IF(ISBLANK(Data!U110), "", Data!U110)</f>
        <v/>
      </c>
      <c r="V110" t="str">
        <f>IF(ISBLANK(Data!V110), "", Data!V110)</f>
        <v/>
      </c>
      <c r="W110" t="str">
        <f>IF(ISBLANK(Data!W110), "", Data!W110)</f>
        <v/>
      </c>
      <c r="X110" t="str">
        <f>IF(ISBLANK(Data!X110), "", Data!X110)</f>
        <v/>
      </c>
      <c r="Y110" t="str">
        <f>IF(ISBLANK(Data!Y110), "", Data!Y110)</f>
        <v/>
      </c>
      <c r="Z110" t="str">
        <f>IF(ISBLANK(Data!Z110), "", Data!Z110)</f>
        <v>T/0151196Q/P/T6</v>
      </c>
      <c r="AA110" t="str">
        <f>IF(ISBLANK(Data!AA110), "", Data!AA110)</f>
        <v>+4369913701243</v>
      </c>
      <c r="AB110" t="str">
        <f>IF(ISBLANK(Data!AB110), "", Data!AB110)</f>
        <v/>
      </c>
      <c r="AC110" t="str">
        <f>IF(ISBLANK(Data!AC110), "", Data!AC110)</f>
        <v>S606700</v>
      </c>
      <c r="AD110" t="str">
        <f>IF(ISBLANK(Data!AD110), "", Data!AD110)</f>
        <v/>
      </c>
      <c r="AE110" t="str">
        <f>IF(ISBLANK(Data!AE110), "", Data!AE110)</f>
        <v/>
      </c>
      <c r="AF110" s="7">
        <f>IF(ISBLANK(Data!AF110), 0, _xlfn.NUMBERVALUE(SUBSTITUTE(Data!AF110, ".", ",")))</f>
        <v>438.6</v>
      </c>
      <c r="AG110" t="str">
        <f>IF(ISBLANK(Data!AG110), "", Data!AG110)</f>
        <v>EUR</v>
      </c>
      <c r="AH110" s="6">
        <f>IF(ISBLANK(Data!AH110), 0, _xlfn.NUMBERVALUE(SUBSTITUTE(Data!AH110, ".", ",")))</f>
        <v>437.96</v>
      </c>
      <c r="AI110" s="7">
        <f>IF(ISBLANK(Data!AI110), "", _xlfn.NUMBERVALUE(SUBSTITUTE(Data!AI110, ".", ",")))</f>
        <v>12000</v>
      </c>
      <c r="AJ110" s="7">
        <f>IF(ISBLANK(Data!AJ110), "", _xlfn.NUMBERVALUE(SUBSTITUTE(Data!AJ110, ".", ",")))</f>
        <v>12000</v>
      </c>
      <c r="AK110" s="7" t="str">
        <f>IF(ISBLANK(Data!AK110), "", _xlfn.NUMBERVALUE(SUBSTITUTE(Data!AK110, ".", ",")))</f>
        <v/>
      </c>
      <c r="AL110">
        <f>IF(ISBLANK(Data!AL110), "", Data!AL110)</f>
        <v>0</v>
      </c>
      <c r="AM110" s="15">
        <f>Table2[[#This Row],[DATE_IN]]-Table2[[#This Row],[DATE_OUT]]</f>
        <v>7</v>
      </c>
      <c r="AN110" s="7" t="str">
        <f>IF(MID(RIGHT(Table2[[#This Row],[ADDR3]],3),1,1)=",",RIGHT(Table2[[#This Row],[ADDR3]],2),"")</f>
        <v/>
      </c>
      <c r="AO110" s="7" t="str">
        <f>MID(Table2[[#This Row],[RES]],11,2)</f>
        <v>DE</v>
      </c>
      <c r="AP110" s="7">
        <f>_xlfn.XLOOKUP(AG110,Table3[CURRENCY],Table3[CONVERSION RATE],0)*Table2[[#This Row],[ORIGINAL PRICE]]</f>
        <v>5242.3811999999998</v>
      </c>
      <c r="AQ110" s="7">
        <f>_xlfn.XLOOKUP(AG110,Table3[CURRENCY],Table3[CONVERSION RATE],0)*Table2[[#This Row],[ORIGINAL PREPAYMENT]]</f>
        <v>5250.0420000000004</v>
      </c>
      <c r="AR110" s="7"/>
      <c r="AS110" s="15"/>
    </row>
    <row r="111" spans="1:45" x14ac:dyDescent="0.25">
      <c r="A111" t="str">
        <f>IF(ISBLANK(Data!A111), "", Data!A111)</f>
        <v>A</v>
      </c>
      <c r="B111" s="2" cm="1">
        <f t="array" ref="B111">IF(ISBLANK(Data!B111), "", DATE(2000 + RIGHT(Data!B111, 2), _xlfn.SWITCH(MID(Data!B111, 3, 3), "JAN", 1, "FEB", 2, "MAR", 3, "APR", 4, "MAY", 5, "JUN", 6, "JUL", 7, "AUG", 8, "SEP", 9, "OCT", 10, "NOV", 11, "DEC", 12), LEFT(Data!B111, 2)))</f>
        <v>45431</v>
      </c>
      <c r="C111" t="str">
        <f>IF(ISBLANK(Data!C111), "", Data!C111)</f>
        <v>4780-6700-CN-4</v>
      </c>
      <c r="D111" t="str">
        <f>IF(ISBLANK(Data!D111), "", Data!D111)</f>
        <v/>
      </c>
      <c r="E111" t="str">
        <f>IF(ISBLANK(Data!E111), "", Data!E111)</f>
        <v>TOS</v>
      </c>
      <c r="F111" s="2" cm="1">
        <f t="array" ref="F111">IF(ISBLANK(Data!F111), "", DATE(2000 + RIGHT(Data!F111, 2), _xlfn.SWITCH(MID(Data!F111, 3, 3), "JAN", 1, "FEB", 2, "MAR", 3, "APR", 4, "MAY", 5, "JUN", 6, "JUL", 7, "AUG", 8, "SEP", 9, "OCT", 10, "NOV", 11, "DEC", 12), LEFT(Data!F111, 2)))</f>
        <v>45509</v>
      </c>
      <c r="G111" t="str">
        <f>IF(ISBLANK(Data!G111), "", Data!G111)</f>
        <v>MON</v>
      </c>
      <c r="H111" t="str">
        <f>IF(ISBLANK(Data!H111), "", Data!H111)</f>
        <v>SK4425</v>
      </c>
      <c r="I111" t="str">
        <f>IF(ISBLANK(Data!I111), "", Data!I111)</f>
        <v>E</v>
      </c>
      <c r="J111" t="str">
        <f>IF(ISBLANK(Data!J111), "", Data!J111)</f>
        <v>TOS</v>
      </c>
      <c r="K111" s="2" cm="1">
        <f t="array" ref="K111">IF(ISBLANK(Data!K111), "", DATE(2000 + RIGHT(Data!K111, 2), _xlfn.SWITCH(MID(Data!K111, 3, 3), "JAN", 1, "FEB", 2, "MAR", 3, "APR", 4, "MAY", 5, "JUN", 6, "JUL", 7, "AUG", 8, "SEP", 9, "OCT", 10, "NOV", 11, "DEC", 12), LEFT(Data!K111, 2)))</f>
        <v>45515</v>
      </c>
      <c r="L111" t="str">
        <f>IF(ISBLANK(Data!L111), "", Data!L111)</f>
        <v>SUN</v>
      </c>
      <c r="M111" t="str">
        <f>IF(ISBLANK(Data!M111), "", Data!M111)</f>
        <v>TU,XIN</v>
      </c>
      <c r="N111" t="str">
        <f>IF(ISBLANK(Data!N111), "", Data!N111)</f>
        <v>LY</v>
      </c>
      <c r="O111" s="2" cm="1">
        <f t="array" ref="O111">IF(ISBLANK(Data!O111), "", DATE(2000 + RIGHT(Data!O111, 2), _xlfn.SWITCH(MID(Data!O111, 3, 3), "JAN", 1, "FEB", 2, "MAR", 3, "APR", 4, "MAY", 5, "JUN", 6, "JUL", 7, "AUG", 8, "SEP", 9, "OCT", 10, "NOV", 11, "DEC", 12), LEFT(Data!O111, 2)))</f>
        <v>64094</v>
      </c>
      <c r="P111" t="str">
        <f>IF(ISBLANK(Data!P111), "", Data!P111)</f>
        <v>1XX1</v>
      </c>
      <c r="Q111" t="str">
        <f>IF(ISBLANK(Data!Q111), "", Data!Q111)</f>
        <v>85309153</v>
      </c>
      <c r="R111" t="str">
        <f>IF(ISBLANK(Data!R111), "", Data!R111)</f>
        <v>AV868105160006TE47806700</v>
      </c>
      <c r="S111" t="str">
        <f>IF(ISBLANK(Data!S111), "", Data!S111)</f>
        <v>CH</v>
      </c>
      <c r="T111" s="1" t="str">
        <f>IF(ISBLANK(Data!T111),"",(Data!T111))</f>
        <v/>
      </c>
      <c r="U111" t="str">
        <f>IF(ISBLANK(Data!U111), "", Data!U111)</f>
        <v/>
      </c>
      <c r="V111" t="str">
        <f>IF(ISBLANK(Data!V111), "", Data!V111)</f>
        <v/>
      </c>
      <c r="W111" t="str">
        <f>IF(ISBLANK(Data!W111), "", Data!W111)</f>
        <v/>
      </c>
      <c r="X111" t="str">
        <f>IF(ISBLANK(Data!X111), "", Data!X111)</f>
        <v/>
      </c>
      <c r="Y111" t="str">
        <f>IF(ISBLANK(Data!Y111), "", Data!Y111)</f>
        <v/>
      </c>
      <c r="Z111" t="str">
        <f>IF(ISBLANK(Data!Z111), "", Data!Z111)</f>
        <v>T/0106724P/P/ZS</v>
      </c>
      <c r="AA111" t="str">
        <f>IF(ISBLANK(Data!AA111), "", Data!AA111)</f>
        <v>0086 (10) 86448992</v>
      </c>
      <c r="AB111" t="str">
        <f>IF(ISBLANK(Data!AB111), "", Data!AB111)</f>
        <v/>
      </c>
      <c r="AC111" t="str">
        <f>IF(ISBLANK(Data!AC111), "", Data!AC111)</f>
        <v>G082500</v>
      </c>
      <c r="AD111" t="str">
        <f>IF(ISBLANK(Data!AD111), "", Data!AD111)</f>
        <v/>
      </c>
      <c r="AE111" t="str">
        <f>IF(ISBLANK(Data!AE111), "", Data!AE111)</f>
        <v/>
      </c>
      <c r="AF111" s="7">
        <f>IF(ISBLANK(Data!AF111), 0, _xlfn.NUMBERVALUE(SUBSTITUTE(Data!AF111, ".", ",")))</f>
        <v>12742.5</v>
      </c>
      <c r="AG111" t="str">
        <f>IF(ISBLANK(Data!AG111), "", Data!AG111)</f>
        <v>NKR</v>
      </c>
      <c r="AH111" s="6">
        <f>IF(ISBLANK(Data!AH111), 0, _xlfn.NUMBERVALUE(SUBSTITUTE(Data!AH111, ".", ",")))</f>
        <v>12742.5</v>
      </c>
      <c r="AI111" s="7">
        <f>IF(ISBLANK(Data!AI111), "", _xlfn.NUMBERVALUE(SUBSTITUTE(Data!AI111, ".", ",")))</f>
        <v>12000</v>
      </c>
      <c r="AJ111" s="7">
        <f>IF(ISBLANK(Data!AJ111), "", _xlfn.NUMBERVALUE(SUBSTITUTE(Data!AJ111, ".", ",")))</f>
        <v>12000</v>
      </c>
      <c r="AK111" s="7" t="str">
        <f>IF(ISBLANK(Data!AK111), "", _xlfn.NUMBERVALUE(SUBSTITUTE(Data!AK111, ".", ",")))</f>
        <v/>
      </c>
      <c r="AL111">
        <f>IF(ISBLANK(Data!AL111), "", Data!AL111)</f>
        <v>0</v>
      </c>
      <c r="AM111" s="15">
        <f>Table2[[#This Row],[DATE_IN]]-Table2[[#This Row],[DATE_OUT]]</f>
        <v>6</v>
      </c>
      <c r="AN111" s="7" t="str">
        <f>IF(MID(RIGHT(Table2[[#This Row],[ADDR3]],3),1,1)=",",RIGHT(Table2[[#This Row],[ADDR3]],2),"")</f>
        <v/>
      </c>
      <c r="AO111" s="7" t="str">
        <f>MID(Table2[[#This Row],[RES]],11,2)</f>
        <v>CN</v>
      </c>
      <c r="AP111" s="7">
        <f>_xlfn.XLOOKUP(AG111,Table3[CURRENCY],Table3[CONVERSION RATE],0)*Table2[[#This Row],[ORIGINAL PRICE]]</f>
        <v>12742.5</v>
      </c>
      <c r="AQ111" s="7">
        <f>_xlfn.XLOOKUP(AG111,Table3[CURRENCY],Table3[CONVERSION RATE],0)*Table2[[#This Row],[ORIGINAL PREPAYMENT]]</f>
        <v>12742.5</v>
      </c>
      <c r="AR111" s="7"/>
      <c r="AS111" s="15"/>
    </row>
    <row r="112" spans="1:45" x14ac:dyDescent="0.25">
      <c r="A112" t="str">
        <f>IF(ISBLANK(Data!A112), "", Data!A112)</f>
        <v>A</v>
      </c>
      <c r="B112" s="2" cm="1">
        <f t="array" ref="B112">IF(ISBLANK(Data!B112), "", DATE(2000 + RIGHT(Data!B112, 2), _xlfn.SWITCH(MID(Data!B112, 3, 3), "JAN", 1, "FEB", 2, "MAR", 3, "APR", 4, "MAY", 5, "JUN", 6, "JUL", 7, "AUG", 8, "SEP", 9, "OCT", 10, "NOV", 11, "DEC", 12), LEFT(Data!B112, 2)))</f>
        <v>45494</v>
      </c>
      <c r="C112" t="str">
        <f>IF(ISBLANK(Data!C112), "", Data!C112)</f>
        <v>0386-4830-KP-4</v>
      </c>
      <c r="D112" t="str">
        <f>IF(ISBLANK(Data!D112), "", Data!D112)</f>
        <v/>
      </c>
      <c r="E112" t="str">
        <f>IF(ISBLANK(Data!E112), "", Data!E112)</f>
        <v>TOS</v>
      </c>
      <c r="F112" s="2" cm="1">
        <f t="array" ref="F112">IF(ISBLANK(Data!F112), "", DATE(2000 + RIGHT(Data!F112, 2), _xlfn.SWITCH(MID(Data!F112, 3, 3), "JAN", 1, "FEB", 2, "MAR", 3, "APR", 4, "MAY", 5, "JUN", 6, "JUL", 7, "AUG", 8, "SEP", 9, "OCT", 10, "NOV", 11, "DEC", 12), LEFT(Data!F112, 2)))</f>
        <v>45510</v>
      </c>
      <c r="G112" t="str">
        <f>IF(ISBLANK(Data!G112), "", Data!G112)</f>
        <v>TUE</v>
      </c>
      <c r="H112" t="str">
        <f>IF(ISBLANK(Data!H112), "", Data!H112)</f>
        <v>DY376</v>
      </c>
      <c r="I112" t="str">
        <f>IF(ISBLANK(Data!I112), "", Data!I112)</f>
        <v>D</v>
      </c>
      <c r="J112" t="str">
        <f>IF(ISBLANK(Data!J112), "", Data!J112)</f>
        <v>TOS</v>
      </c>
      <c r="K112" s="2" cm="1">
        <f t="array" ref="K112">IF(ISBLANK(Data!K112), "", DATE(2000 + RIGHT(Data!K112, 2), _xlfn.SWITCH(MID(Data!K112, 3, 3), "JAN", 1, "FEB", 2, "MAR", 3, "APR", 4, "MAY", 5, "JUN", 6, "JUL", 7, "AUG", 8, "SEP", 9, "OCT", 10, "NOV", 11, "DEC", 12), LEFT(Data!K112, 2)))</f>
        <v>45518</v>
      </c>
      <c r="L112" t="str">
        <f>IF(ISBLANK(Data!L112), "", Data!L112)</f>
        <v>WED</v>
      </c>
      <c r="M112" t="str">
        <f>IF(ISBLANK(Data!M112), "", Data!M112)</f>
        <v>LEE,INHWA</v>
      </c>
      <c r="N112" t="str">
        <f>IF(ISBLANK(Data!N112), "", Data!N112)</f>
        <v>LY</v>
      </c>
      <c r="O112" s="2" cm="1">
        <f t="array" ref="O112">IF(ISBLANK(Data!O112), "", DATE(2000 + RIGHT(Data!O112, 2), _xlfn.SWITCH(MID(Data!O112, 3, 3), "JAN", 1, "FEB", 2, "MAR", 3, "APR", 4, "MAY", 5, "JUN", 6, "JUL", 7, "AUG", 8, "SEP", 9, "OCT", 10, "NOV", 11, "DEC", 12), LEFT(Data!O112, 2)))</f>
        <v>70860</v>
      </c>
      <c r="P112" t="str">
        <f>IF(ISBLANK(Data!P112), "", Data!P112)</f>
        <v>1XX1</v>
      </c>
      <c r="Q112" t="str">
        <f>IF(ISBLANK(Data!Q112), "", Data!Q112)</f>
        <v>765532719</v>
      </c>
      <c r="R112" t="str">
        <f>IF(ISBLANK(Data!R112), "", Data!R112)</f>
        <v>AV868109620005TE03864830</v>
      </c>
      <c r="S112" t="str">
        <f>IF(ISBLANK(Data!S112), "", Data!S112)</f>
        <v>CH</v>
      </c>
      <c r="T112" s="1" t="str">
        <f>IF(ISBLANK(Data!T112),"",(Data!T112))</f>
        <v/>
      </c>
      <c r="U112" t="str">
        <f>IF(ISBLANK(Data!U112), "", Data!U112)</f>
        <v/>
      </c>
      <c r="V112" t="str">
        <f>IF(ISBLANK(Data!V112), "", Data!V112)</f>
        <v/>
      </c>
      <c r="W112" t="str">
        <f>IF(ISBLANK(Data!W112), "", Data!W112)</f>
        <v/>
      </c>
      <c r="X112" t="str">
        <f>IF(ISBLANK(Data!X112), "", Data!X112)</f>
        <v/>
      </c>
      <c r="Y112" t="str">
        <f>IF(ISBLANK(Data!Y112), "", Data!Y112)</f>
        <v/>
      </c>
      <c r="Z112" t="str">
        <f>IF(ISBLANK(Data!Z112), "", Data!Z112)</f>
        <v>T/0151211Q/P/T6</v>
      </c>
      <c r="AA112" t="str">
        <f>IF(ISBLANK(Data!AA112), "", Data!AA112)</f>
        <v>+820-1042207283</v>
      </c>
      <c r="AB112" t="str">
        <f>IF(ISBLANK(Data!AB112), "", Data!AB112)</f>
        <v>ADD/</v>
      </c>
      <c r="AC112" t="str">
        <f>IF(ISBLANK(Data!AC112), "", Data!AC112)</f>
        <v>S606700</v>
      </c>
      <c r="AD112" t="str">
        <f>IF(ISBLANK(Data!AD112), "", Data!AD112)</f>
        <v/>
      </c>
      <c r="AE112" t="str">
        <f>IF(ISBLANK(Data!AE112), "", Data!AE112)</f>
        <v/>
      </c>
      <c r="AF112" s="7">
        <f>IF(ISBLANK(Data!AF112), 0, _xlfn.NUMBERVALUE(SUBSTITUTE(Data!AF112, ".", ",")))</f>
        <v>13611.46</v>
      </c>
      <c r="AG112" t="str">
        <f>IF(ISBLANK(Data!AG112), "", Data!AG112)</f>
        <v>NKR</v>
      </c>
      <c r="AH112" s="6">
        <f>IF(ISBLANK(Data!AH112), 0, _xlfn.NUMBERVALUE(SUBSTITUTE(Data!AH112, ".", ",")))</f>
        <v>13611.46</v>
      </c>
      <c r="AI112" s="7">
        <f>IF(ISBLANK(Data!AI112), "", _xlfn.NUMBERVALUE(SUBSTITUTE(Data!AI112, ".", ",")))</f>
        <v>12000</v>
      </c>
      <c r="AJ112" s="7">
        <f>IF(ISBLANK(Data!AJ112), "", _xlfn.NUMBERVALUE(SUBSTITUTE(Data!AJ112, ".", ",")))</f>
        <v>12000</v>
      </c>
      <c r="AK112" s="7" t="str">
        <f>IF(ISBLANK(Data!AK112), "", _xlfn.NUMBERVALUE(SUBSTITUTE(Data!AK112, ".", ",")))</f>
        <v/>
      </c>
      <c r="AL112">
        <f>IF(ISBLANK(Data!AL112), "", Data!AL112)</f>
        <v>0</v>
      </c>
      <c r="AM112" s="15">
        <f>Table2[[#This Row],[DATE_IN]]-Table2[[#This Row],[DATE_OUT]]</f>
        <v>8</v>
      </c>
      <c r="AN112" s="7" t="str">
        <f>IF(MID(RIGHT(Table2[[#This Row],[ADDR3]],3),1,1)=",",RIGHT(Table2[[#This Row],[ADDR3]],2),"")</f>
        <v/>
      </c>
      <c r="AO112" s="7" t="str">
        <f>MID(Table2[[#This Row],[RES]],11,2)</f>
        <v>KP</v>
      </c>
      <c r="AP112" s="7">
        <f>_xlfn.XLOOKUP(AG112,Table3[CURRENCY],Table3[CONVERSION RATE],0)*Table2[[#This Row],[ORIGINAL PRICE]]</f>
        <v>13611.46</v>
      </c>
      <c r="AQ112" s="7">
        <f>_xlfn.XLOOKUP(AG112,Table3[CURRENCY],Table3[CONVERSION RATE],0)*Table2[[#This Row],[ORIGINAL PREPAYMENT]]</f>
        <v>13611.46</v>
      </c>
      <c r="AR112" s="7"/>
      <c r="AS112" s="15"/>
    </row>
    <row r="113" spans="1:45" x14ac:dyDescent="0.25">
      <c r="A113" t="str">
        <f>IF(ISBLANK(Data!A113), "", Data!A113)</f>
        <v>A</v>
      </c>
      <c r="B113" s="2" cm="1">
        <f t="array" ref="B113">IF(ISBLANK(Data!B113), "", DATE(2000 + RIGHT(Data!B113, 2), _xlfn.SWITCH(MID(Data!B113, 3, 3), "JAN", 1, "FEB", 2, "MAR", 3, "APR", 4, "MAY", 5, "JUN", 6, "JUL", 7, "AUG", 8, "SEP", 9, "OCT", 10, "NOV", 11, "DEC", 12), LEFT(Data!B113, 2)))</f>
        <v>45288</v>
      </c>
      <c r="C113" t="str">
        <f>IF(ISBLANK(Data!C113), "", Data!C113)</f>
        <v>3439-7468-FR-0</v>
      </c>
      <c r="D113" t="str">
        <f>IF(ISBLANK(Data!D113), "", Data!D113)</f>
        <v/>
      </c>
      <c r="E113" t="str">
        <f>IF(ISBLANK(Data!E113), "", Data!E113)</f>
        <v>TOS</v>
      </c>
      <c r="F113" s="2" cm="1">
        <f t="array" ref="F113">IF(ISBLANK(Data!F113), "", DATE(2000 + RIGHT(Data!F113, 2), _xlfn.SWITCH(MID(Data!F113, 3, 3), "JAN", 1, "FEB", 2, "MAR", 3, "APR", 4, "MAY", 5, "JUN", 6, "JUL", 7, "AUG", 8, "SEP", 9, "OCT", 10, "NOV", 11, "DEC", 12), LEFT(Data!F113, 2)))</f>
        <v>45510</v>
      </c>
      <c r="G113" t="str">
        <f>IF(ISBLANK(Data!G113), "", Data!G113)</f>
        <v>TUE</v>
      </c>
      <c r="H113" t="str">
        <f>IF(ISBLANK(Data!H113), "", Data!H113)</f>
        <v>SK4424</v>
      </c>
      <c r="I113" t="str">
        <f>IF(ISBLANK(Data!I113), "", Data!I113)</f>
        <v>C</v>
      </c>
      <c r="J113" t="str">
        <f>IF(ISBLANK(Data!J113), "", Data!J113)</f>
        <v>TOS</v>
      </c>
      <c r="K113" s="2" cm="1">
        <f t="array" ref="K113">IF(ISBLANK(Data!K113), "", DATE(2000 + RIGHT(Data!K113, 2), _xlfn.SWITCH(MID(Data!K113, 3, 3), "JAN", 1, "FEB", 2, "MAR", 3, "APR", 4, "MAY", 5, "JUN", 6, "JUL", 7, "AUG", 8, "SEP", 9, "OCT", 10, "NOV", 11, "DEC", 12), LEFT(Data!K113, 2)))</f>
        <v>45524</v>
      </c>
      <c r="L113" t="str">
        <f>IF(ISBLANK(Data!L113), "", Data!L113)</f>
        <v>TUE</v>
      </c>
      <c r="M113" t="str">
        <f>IF(ISBLANK(Data!M113), "", Data!M113)</f>
        <v>PETERS,MICHAEL</v>
      </c>
      <c r="N113" t="str">
        <f>IF(ISBLANK(Data!N113), "", Data!N113)</f>
        <v>LM</v>
      </c>
      <c r="O113" s="2" t="str" cm="1">
        <f t="array" ref="O113">IF(ISBLANK(Data!O113), "", DATE(2000 + RIGHT(Data!O113, 2), _xlfn.SWITCH(MID(Data!O113, 3, 3), "JAN", 1, "FEB", 2, "MAR", 3, "APR", 4, "MAY", 5, "JUN", 6, "JUL", 7, "AUG", 8, "SEP", 9, "OCT", 10, "NOV", 11, "DEC", 12), LEFT(Data!O113, 2)))</f>
        <v/>
      </c>
      <c r="P113" t="str">
        <f>IF(ISBLANK(Data!P113), "", Data!P113)</f>
        <v>1XX1</v>
      </c>
      <c r="Q113" t="str">
        <f>IF(ISBLANK(Data!Q113), "", Data!Q113)</f>
        <v>20710343</v>
      </c>
      <c r="R113" t="str">
        <f>IF(ISBLANK(Data!R113), "", Data!R113)</f>
        <v>AV872113030003TE34397468</v>
      </c>
      <c r="S113" t="str">
        <f>IF(ISBLANK(Data!S113), "", Data!S113)</f>
        <v>CH</v>
      </c>
      <c r="T113" s="1" t="str">
        <f>IF(ISBLANK(Data!T113),"",(Data!T113))</f>
        <v/>
      </c>
      <c r="U113" t="str">
        <f>IF(ISBLANK(Data!U113), "", Data!U113)</f>
        <v/>
      </c>
      <c r="V113" t="str">
        <f>IF(ISBLANK(Data!V113), "", Data!V113)</f>
        <v/>
      </c>
      <c r="W113" t="str">
        <f>IF(ISBLANK(Data!W113), "", Data!W113)</f>
        <v/>
      </c>
      <c r="X113" t="str">
        <f>IF(ISBLANK(Data!X113), "", Data!X113)</f>
        <v/>
      </c>
      <c r="Y113" t="str">
        <f>IF(ISBLANK(Data!Y113), "", Data!Y113)</f>
        <v/>
      </c>
      <c r="Z113" t="str">
        <f>IF(ISBLANK(Data!Z113), "", Data!Z113)</f>
        <v>T/0123922L/P/AE</v>
      </c>
      <c r="AA113" t="str">
        <f>IF(ISBLANK(Data!AA113), "", Data!AA113)</f>
        <v>32485617572</v>
      </c>
      <c r="AB113" t="str">
        <f>IF(ISBLANK(Data!AB113), "", Data!AB113)</f>
        <v/>
      </c>
      <c r="AC113" t="str">
        <f>IF(ISBLANK(Data!AC113), "", Data!AC113)</f>
        <v>E501000</v>
      </c>
      <c r="AD113" t="str">
        <f>IF(ISBLANK(Data!AD113), "", Data!AD113)</f>
        <v/>
      </c>
      <c r="AE113" t="str">
        <f>IF(ISBLANK(Data!AE113), "", Data!AE113)</f>
        <v/>
      </c>
      <c r="AF113" s="7">
        <f>IF(ISBLANK(Data!AF113), 0, _xlfn.NUMBERVALUE(SUBSTITUTE(Data!AF113, ".", ",")))</f>
        <v>1019.42</v>
      </c>
      <c r="AG113" t="str">
        <f>IF(ISBLANK(Data!AG113), "", Data!AG113)</f>
        <v>EUR</v>
      </c>
      <c r="AH113" s="6">
        <f>IF(ISBLANK(Data!AH113), 0, _xlfn.NUMBERVALUE(SUBSTITUTE(Data!AH113, ".", ",")))</f>
        <v>1019.85</v>
      </c>
      <c r="AI113" s="7">
        <f>IF(ISBLANK(Data!AI113), "", _xlfn.NUMBERVALUE(SUBSTITUTE(Data!AI113, ".", ",")))</f>
        <v>12000</v>
      </c>
      <c r="AJ113" s="7">
        <f>IF(ISBLANK(Data!AJ113), "", _xlfn.NUMBERVALUE(SUBSTITUTE(Data!AJ113, ".", ",")))</f>
        <v>12000</v>
      </c>
      <c r="AK113" s="7" t="str">
        <f>IF(ISBLANK(Data!AK113), "", _xlfn.NUMBERVALUE(SUBSTITUTE(Data!AK113, ".", ",")))</f>
        <v/>
      </c>
      <c r="AL113">
        <f>IF(ISBLANK(Data!AL113), "", Data!AL113)</f>
        <v>0</v>
      </c>
      <c r="AM113" s="15">
        <f>Table2[[#This Row],[DATE_IN]]-Table2[[#This Row],[DATE_OUT]]</f>
        <v>14</v>
      </c>
      <c r="AN113" s="7" t="str">
        <f>IF(MID(RIGHT(Table2[[#This Row],[ADDR3]],3),1,1)=",",RIGHT(Table2[[#This Row],[ADDR3]],2),"")</f>
        <v/>
      </c>
      <c r="AO113" s="7" t="str">
        <f>MID(Table2[[#This Row],[RES]],11,2)</f>
        <v>FR</v>
      </c>
      <c r="AP113" s="7">
        <f>_xlfn.XLOOKUP(AG113,Table3[CURRENCY],Table3[CONVERSION RATE],0)*Table2[[#This Row],[ORIGINAL PRICE]]</f>
        <v>12207.604500000001</v>
      </c>
      <c r="AQ113" s="7">
        <f>_xlfn.XLOOKUP(AG113,Table3[CURRENCY],Table3[CONVERSION RATE],0)*Table2[[#This Row],[ORIGINAL PREPAYMENT]]</f>
        <v>12202.457399999999</v>
      </c>
      <c r="AR113" s="7"/>
      <c r="AS113" s="15"/>
    </row>
    <row r="114" spans="1:45" x14ac:dyDescent="0.25">
      <c r="A114" t="str">
        <f>IF(ISBLANK(Data!A114), "", Data!A114)</f>
        <v>A</v>
      </c>
      <c r="B114" s="2" cm="1">
        <f t="array" ref="B114">IF(ISBLANK(Data!B114), "", DATE(2000 + RIGHT(Data!B114, 2), _xlfn.SWITCH(MID(Data!B114, 3, 3), "JAN", 1, "FEB", 2, "MAR", 3, "APR", 4, "MAY", 5, "JUN", 6, "JUL", 7, "AUG", 8, "SEP", 9, "OCT", 10, "NOV", 11, "DEC", 12), LEFT(Data!B114, 2)))</f>
        <v>45292</v>
      </c>
      <c r="C114" t="str">
        <f>IF(ISBLANK(Data!C114), "", Data!C114)</f>
        <v>3458-3912-DE-6</v>
      </c>
      <c r="D114" t="str">
        <f>IF(ISBLANK(Data!D114), "", Data!D114)</f>
        <v>3XV09L</v>
      </c>
      <c r="E114" t="str">
        <f>IF(ISBLANK(Data!E114), "", Data!E114)</f>
        <v>TOS</v>
      </c>
      <c r="F114" s="2" cm="1">
        <f t="array" ref="F114">IF(ISBLANK(Data!F114), "", DATE(2000 + RIGHT(Data!F114, 2), _xlfn.SWITCH(MID(Data!F114, 3, 3), "JAN", 1, "FEB", 2, "MAR", 3, "APR", 4, "MAY", 5, "JUN", 6, "JUL", 7, "AUG", 8, "SEP", 9, "OCT", 10, "NOV", 11, "DEC", 12), LEFT(Data!F114, 2)))</f>
        <v>45510</v>
      </c>
      <c r="G114" t="str">
        <f>IF(ISBLANK(Data!G114), "", Data!G114)</f>
        <v>TUE</v>
      </c>
      <c r="H114" t="str">
        <f>IF(ISBLANK(Data!H114), "", Data!H114)</f>
        <v>LH6144</v>
      </c>
      <c r="I114" t="str">
        <f>IF(ISBLANK(Data!I114), "", Data!I114)</f>
        <v>C</v>
      </c>
      <c r="J114" t="str">
        <f>IF(ISBLANK(Data!J114), "", Data!J114)</f>
        <v>TOS</v>
      </c>
      <c r="K114" s="2" cm="1">
        <f t="array" ref="K114">IF(ISBLANK(Data!K114), "", DATE(2000 + RIGHT(Data!K114, 2), _xlfn.SWITCH(MID(Data!K114, 3, 3), "JAN", 1, "FEB", 2, "MAR", 3, "APR", 4, "MAY", 5, "JUN", 6, "JUL", 7, "AUG", 8, "SEP", 9, "OCT", 10, "NOV", 11, "DEC", 12), LEFT(Data!K114, 2)))</f>
        <v>45519</v>
      </c>
      <c r="L114" t="str">
        <f>IF(ISBLANK(Data!L114), "", Data!L114)</f>
        <v>THU</v>
      </c>
      <c r="M114" t="str">
        <f>IF(ISBLANK(Data!M114), "", Data!M114)</f>
        <v>EVANGELOU,CHRISTIAN,HERR</v>
      </c>
      <c r="N114" t="str">
        <f>IF(ISBLANK(Data!N114), "", Data!N114)</f>
        <v>NH</v>
      </c>
      <c r="O114" s="2" cm="1">
        <f t="array" ref="O114">IF(ISBLANK(Data!O114), "", DATE(2000 + RIGHT(Data!O114, 2), _xlfn.SWITCH(MID(Data!O114, 3, 3), "JAN", 1, "FEB", 2, "MAR", 3, "APR", 4, "MAY", 5, "JUN", 6, "JUL", 7, "AUG", 8, "SEP", 9, "OCT", 10, "NOV", 11, "DEC", 12), LEFT(Data!O114, 2)))</f>
        <v>66667</v>
      </c>
      <c r="P114" t="str">
        <f>IF(ISBLANK(Data!P114), "", Data!P114)</f>
        <v>1001</v>
      </c>
      <c r="Q114" t="str">
        <f>IF(ISBLANK(Data!Q114), "", Data!Q114)</f>
        <v/>
      </c>
      <c r="R114" t="str">
        <f>IF(ISBLANK(Data!R114), "", Data!R114)</f>
        <v>CX490638XXXXXX4489</v>
      </c>
      <c r="S114" t="str">
        <f>IF(ISBLANK(Data!S114), "", Data!S114)</f>
        <v>CV</v>
      </c>
      <c r="T114" s="1" t="str">
        <f>IF(ISBLANK(Data!T114),"",(Data!T114))</f>
        <v>03/27</v>
      </c>
      <c r="U114" t="str">
        <f>IF(ISBLANK(Data!U114), "", Data!U114)</f>
        <v/>
      </c>
      <c r="V114" t="str">
        <f>IF(ISBLANK(Data!V114), "", Data!V114)</f>
        <v>AM DRILLMEN 21B</v>
      </c>
      <c r="W114" t="str">
        <f>IF(ISBLANK(Data!W114), "", Data!W114)</f>
        <v/>
      </c>
      <c r="X114" t="str">
        <f>IF(ISBLANK(Data!X114), "", Data!X114)</f>
        <v>35606,SOLMS,DE</v>
      </c>
      <c r="Y114" t="str">
        <f>IF(ISBLANK(Data!Y114), "", Data!Y114)</f>
        <v>DEXXG1601066971</v>
      </c>
      <c r="Z114" t="str">
        <f>IF(ISBLANK(Data!Z114), "", Data!Z114)</f>
        <v>P/N5</v>
      </c>
      <c r="AA114" t="str">
        <f>IF(ISBLANK(Data!AA114), "", Data!AA114)</f>
        <v>+49-17630393019</v>
      </c>
      <c r="AB114" t="str">
        <f>IF(ISBLANK(Data!AB114), "", Data!AB114)</f>
        <v>OCI/CP1/</v>
      </c>
      <c r="AC114" t="str">
        <f>IF(ISBLANK(Data!AC114), "", Data!AC114)</f>
        <v>K902904</v>
      </c>
      <c r="AD114" t="str">
        <f>IF(ISBLANK(Data!AD114), "", Data!AD114)</f>
        <v/>
      </c>
      <c r="AE114" t="str">
        <f>IF(ISBLANK(Data!AE114), "", Data!AE114)</f>
        <v>LH/992003925701728</v>
      </c>
      <c r="AF114" s="7">
        <f>IF(ISBLANK(Data!AF114), 0, _xlfn.NUMBERVALUE(SUBSTITUTE(Data!AF114, ".", ",")))</f>
        <v>0</v>
      </c>
      <c r="AG114" t="str">
        <f>IF(ISBLANK(Data!AG114), "", Data!AG114)</f>
        <v>EUR</v>
      </c>
      <c r="AH114" s="6">
        <f>IF(ISBLANK(Data!AH114), 0, _xlfn.NUMBERVALUE(SUBSTITUTE(Data!AH114, ".", ",")))</f>
        <v>616.62</v>
      </c>
      <c r="AI114" s="7">
        <f>IF(ISBLANK(Data!AI114), "", _xlfn.NUMBERVALUE(SUBSTITUTE(Data!AI114, ".", ",")))</f>
        <v>12000</v>
      </c>
      <c r="AJ114" s="7">
        <f>IF(ISBLANK(Data!AJ114), "", _xlfn.NUMBERVALUE(SUBSTITUTE(Data!AJ114, ".", ",")))</f>
        <v>12000</v>
      </c>
      <c r="AK114" s="7" t="str">
        <f>IF(ISBLANK(Data!AK114), "", _xlfn.NUMBERVALUE(SUBSTITUTE(Data!AK114, ".", ",")))</f>
        <v/>
      </c>
      <c r="AL114">
        <f>IF(ISBLANK(Data!AL114), "", Data!AL114)</f>
        <v>0</v>
      </c>
      <c r="AM114" s="15">
        <f>Table2[[#This Row],[DATE_IN]]-Table2[[#This Row],[DATE_OUT]]</f>
        <v>9</v>
      </c>
      <c r="AN114" s="7" t="str">
        <f>IF(MID(RIGHT(Table2[[#This Row],[ADDR3]],3),1,1)=",",RIGHT(Table2[[#This Row],[ADDR3]],2),"")</f>
        <v>DE</v>
      </c>
      <c r="AO114" s="7" t="str">
        <f>MID(Table2[[#This Row],[RES]],11,2)</f>
        <v>DE</v>
      </c>
      <c r="AP114" s="7">
        <f>_xlfn.XLOOKUP(AG114,Table3[CURRENCY],Table3[CONVERSION RATE],0)*Table2[[#This Row],[ORIGINAL PRICE]]</f>
        <v>7380.9414000000006</v>
      </c>
      <c r="AQ114" s="7">
        <f>_xlfn.XLOOKUP(AG114,Table3[CURRENCY],Table3[CONVERSION RATE],0)*Table2[[#This Row],[ORIGINAL PREPAYMENT]]</f>
        <v>0</v>
      </c>
      <c r="AR114" s="7"/>
      <c r="AS114" s="15"/>
    </row>
    <row r="115" spans="1:45" x14ac:dyDescent="0.25">
      <c r="A115" t="str">
        <f>IF(ISBLANK(Data!A115), "", Data!A115)</f>
        <v>A</v>
      </c>
      <c r="B115" s="2" cm="1">
        <f t="array" ref="B115">IF(ISBLANK(Data!B115), "", DATE(2000 + RIGHT(Data!B115, 2), _xlfn.SWITCH(MID(Data!B115, 3, 3), "JAN", 1, "FEB", 2, "MAR", 3, "APR", 4, "MAY", 5, "JUN", 6, "JUL", 7, "AUG", 8, "SEP", 9, "OCT", 10, "NOV", 11, "DEC", 12), LEFT(Data!B115, 2)))</f>
        <v>45300</v>
      </c>
      <c r="C115" t="str">
        <f>IF(ISBLANK(Data!C115), "", Data!C115)</f>
        <v>3532-0652-DE-3</v>
      </c>
      <c r="D115" t="str">
        <f>IF(ISBLANK(Data!D115), "", Data!D115)</f>
        <v>3QX69W</v>
      </c>
      <c r="E115" t="str">
        <f>IF(ISBLANK(Data!E115), "", Data!E115)</f>
        <v>TOS</v>
      </c>
      <c r="F115" s="2" cm="1">
        <f t="array" ref="F115">IF(ISBLANK(Data!F115), "", DATE(2000 + RIGHT(Data!F115, 2), _xlfn.SWITCH(MID(Data!F115, 3, 3), "JAN", 1, "FEB", 2, "MAR", 3, "APR", 4, "MAY", 5, "JUN", 6, "JUL", 7, "AUG", 8, "SEP", 9, "OCT", 10, "NOV", 11, "DEC", 12), LEFT(Data!F115, 2)))</f>
        <v>45510</v>
      </c>
      <c r="G115" t="str">
        <f>IF(ISBLANK(Data!G115), "", Data!G115)</f>
        <v>TUE</v>
      </c>
      <c r="H115" t="str">
        <f>IF(ISBLANK(Data!H115), "", Data!H115)</f>
        <v>SK6144</v>
      </c>
      <c r="I115" t="str">
        <f>IF(ISBLANK(Data!I115), "", Data!I115)</f>
        <v>E</v>
      </c>
      <c r="J115" t="str">
        <f>IF(ISBLANK(Data!J115), "", Data!J115)</f>
        <v>TOS</v>
      </c>
      <c r="K115" s="2" cm="1">
        <f t="array" ref="K115">IF(ISBLANK(Data!K115), "", DATE(2000 + RIGHT(Data!K115, 2), _xlfn.SWITCH(MID(Data!K115, 3, 3), "JAN", 1, "FEB", 2, "MAR", 3, "APR", 4, "MAY", 5, "JUN", 6, "JUL", 7, "AUG", 8, "SEP", 9, "OCT", 10, "NOV", 11, "DEC", 12), LEFT(Data!K115, 2)))</f>
        <v>45519</v>
      </c>
      <c r="L115" t="str">
        <f>IF(ISBLANK(Data!L115), "", Data!L115)</f>
        <v>THU</v>
      </c>
      <c r="M115" t="str">
        <f>IF(ISBLANK(Data!M115), "", Data!M115)</f>
        <v>MARX,JOERG</v>
      </c>
      <c r="N115" t="str">
        <f>IF(ISBLANK(Data!N115), "", Data!N115)</f>
        <v>LJ</v>
      </c>
      <c r="O115" s="2" t="str" cm="1">
        <f t="array" ref="O115">IF(ISBLANK(Data!O115), "", DATE(2000 + RIGHT(Data!O115, 2), _xlfn.SWITCH(MID(Data!O115, 3, 3), "JAN", 1, "FEB", 2, "MAR", 3, "APR", 4, "MAY", 5, "JUN", 6, "JUL", 7, "AUG", 8, "SEP", 9, "OCT", 10, "NOV", 11, "DEC", 12), LEFT(Data!O115, 2)))</f>
        <v/>
      </c>
      <c r="P115" t="str">
        <f>IF(ISBLANK(Data!P115), "", Data!P115)</f>
        <v>1XX1</v>
      </c>
      <c r="Q115" t="str">
        <f>IF(ISBLANK(Data!Q115), "", Data!Q115)</f>
        <v>CN733144272263</v>
      </c>
      <c r="R115" t="str">
        <f>IF(ISBLANK(Data!R115), "", Data!R115)</f>
        <v>AV872117710006TE12345678</v>
      </c>
      <c r="S115" t="str">
        <f>IF(ISBLANK(Data!S115), "", Data!S115)</f>
        <v>CH</v>
      </c>
      <c r="T115" s="1" t="str">
        <f>IF(ISBLANK(Data!T115),"",(Data!T115))</f>
        <v/>
      </c>
      <c r="U115" t="str">
        <f>IF(ISBLANK(Data!U115), "", Data!U115)</f>
        <v/>
      </c>
      <c r="V115" t="str">
        <f>IF(ISBLANK(Data!V115), "", Data!V115)</f>
        <v>ICKERLESFELD 3</v>
      </c>
      <c r="W115" t="str">
        <f>IF(ISBLANK(Data!W115), "", Data!W115)</f>
        <v/>
      </c>
      <c r="X115" t="str">
        <f>IF(ISBLANK(Data!X115), "", Data!X115)</f>
        <v>77855,ACHERN               ,DE</v>
      </c>
      <c r="Y115" t="str">
        <f>IF(ISBLANK(Data!Y115), "", Data!Y115)</f>
        <v/>
      </c>
      <c r="Z115" t="str">
        <f>IF(ISBLANK(Data!Z115), "", Data!Z115)</f>
        <v>T/0194983C/P/FZ</v>
      </c>
      <c r="AA115" t="str">
        <f>IF(ISBLANK(Data!AA115), "", Data!AA115)</f>
        <v>491715539720</v>
      </c>
      <c r="AB115" t="str">
        <f>IF(ISBLANK(Data!AB115), "", Data!AB115)</f>
        <v/>
      </c>
      <c r="AC115" t="str">
        <f>IF(ISBLANK(Data!AC115), "", Data!AC115)</f>
        <v>I932000</v>
      </c>
      <c r="AD115" t="str">
        <f>IF(ISBLANK(Data!AD115), "", Data!AD115)</f>
        <v/>
      </c>
      <c r="AE115" t="str">
        <f>IF(ISBLANK(Data!AE115), "", Data!AE115)</f>
        <v/>
      </c>
      <c r="AF115" s="7">
        <f>IF(ISBLANK(Data!AF115), 0, _xlfn.NUMBERVALUE(SUBSTITUTE(Data!AF115, ".", ",")))</f>
        <v>1006.66</v>
      </c>
      <c r="AG115" t="str">
        <f>IF(ISBLANK(Data!AG115), "", Data!AG115)</f>
        <v>EUR</v>
      </c>
      <c r="AH115" s="6">
        <f>IF(ISBLANK(Data!AH115), 0, _xlfn.NUMBERVALUE(SUBSTITUTE(Data!AH115, ".", ",")))</f>
        <v>1005.91</v>
      </c>
      <c r="AI115" s="7">
        <f>IF(ISBLANK(Data!AI115), "", _xlfn.NUMBERVALUE(SUBSTITUTE(Data!AI115, ".", ",")))</f>
        <v>12000</v>
      </c>
      <c r="AJ115" s="7">
        <f>IF(ISBLANK(Data!AJ115), "", _xlfn.NUMBERVALUE(SUBSTITUTE(Data!AJ115, ".", ",")))</f>
        <v>12000</v>
      </c>
      <c r="AK115" s="7" t="str">
        <f>IF(ISBLANK(Data!AK115), "", _xlfn.NUMBERVALUE(SUBSTITUTE(Data!AK115, ".", ",")))</f>
        <v/>
      </c>
      <c r="AL115">
        <f>IF(ISBLANK(Data!AL115), "", Data!AL115)</f>
        <v>0</v>
      </c>
      <c r="AM115" s="15">
        <f>Table2[[#This Row],[DATE_IN]]-Table2[[#This Row],[DATE_OUT]]</f>
        <v>9</v>
      </c>
      <c r="AN115" s="7" t="str">
        <f>IF(MID(RIGHT(Table2[[#This Row],[ADDR3]],3),1,1)=",",RIGHT(Table2[[#This Row],[ADDR3]],2),"")</f>
        <v>DE</v>
      </c>
      <c r="AO115" s="7" t="str">
        <f>MID(Table2[[#This Row],[RES]],11,2)</f>
        <v>DE</v>
      </c>
      <c r="AP115" s="7">
        <f>_xlfn.XLOOKUP(AG115,Table3[CURRENCY],Table3[CONVERSION RATE],0)*Table2[[#This Row],[ORIGINAL PRICE]]</f>
        <v>12040.742700000001</v>
      </c>
      <c r="AQ115" s="7">
        <f>_xlfn.XLOOKUP(AG115,Table3[CURRENCY],Table3[CONVERSION RATE],0)*Table2[[#This Row],[ORIGINAL PREPAYMENT]]</f>
        <v>12049.7202</v>
      </c>
      <c r="AR115" s="7"/>
      <c r="AS115" s="15"/>
    </row>
    <row r="116" spans="1:45" x14ac:dyDescent="0.25">
      <c r="A116" t="str">
        <f>IF(ISBLANK(Data!A116), "", Data!A116)</f>
        <v>A</v>
      </c>
      <c r="B116" s="2" cm="1">
        <f t="array" ref="B116">IF(ISBLANK(Data!B116), "", DATE(2000 + RIGHT(Data!B116, 2), _xlfn.SWITCH(MID(Data!B116, 3, 3), "JAN", 1, "FEB", 2, "MAR", 3, "APR", 4, "MAY", 5, "JUN", 6, "JUL", 7, "AUG", 8, "SEP", 9, "OCT", 10, "NOV", 11, "DEC", 12), LEFT(Data!B116, 2)))</f>
        <v>45301</v>
      </c>
      <c r="C116" t="str">
        <f>IF(ISBLANK(Data!C116), "", Data!C116)</f>
        <v>3543-4073-NO-3</v>
      </c>
      <c r="D116" t="str">
        <f>IF(ISBLANK(Data!D116), "", Data!D116)</f>
        <v/>
      </c>
      <c r="E116" t="str">
        <f>IF(ISBLANK(Data!E116), "", Data!E116)</f>
        <v>TOS</v>
      </c>
      <c r="F116" s="2" cm="1">
        <f t="array" ref="F116">IF(ISBLANK(Data!F116), "", DATE(2000 + RIGHT(Data!F116, 2), _xlfn.SWITCH(MID(Data!F116, 3, 3), "JAN", 1, "FEB", 2, "MAR", 3, "APR", 4, "MAY", 5, "JUN", 6, "JUL", 7, "AUG", 8, "SEP", 9, "OCT", 10, "NOV", 11, "DEC", 12), LEFT(Data!F116, 2)))</f>
        <v>45510</v>
      </c>
      <c r="G116" t="str">
        <f>IF(ISBLANK(Data!G116), "", Data!G116)</f>
        <v>TUE</v>
      </c>
      <c r="H116" t="str">
        <f>IF(ISBLANK(Data!H116), "", Data!H116)</f>
        <v/>
      </c>
      <c r="I116" t="str">
        <f>IF(ISBLANK(Data!I116), "", Data!I116)</f>
        <v>C</v>
      </c>
      <c r="J116" t="str">
        <f>IF(ISBLANK(Data!J116), "", Data!J116)</f>
        <v>TOS</v>
      </c>
      <c r="K116" s="2" cm="1">
        <f t="array" ref="K116">IF(ISBLANK(Data!K116), "", DATE(2000 + RIGHT(Data!K116, 2), _xlfn.SWITCH(MID(Data!K116, 3, 3), "JAN", 1, "FEB", 2, "MAR", 3, "APR", 4, "MAY", 5, "JUN", 6, "JUL", 7, "AUG", 8, "SEP", 9, "OCT", 10, "NOV", 11, "DEC", 12), LEFT(Data!K116, 2)))</f>
        <v>45518</v>
      </c>
      <c r="L116" t="str">
        <f>IF(ISBLANK(Data!L116), "", Data!L116)</f>
        <v>WED</v>
      </c>
      <c r="M116" t="str">
        <f>IF(ISBLANK(Data!M116), "", Data!M116)</f>
        <v>KALLAND DYREGROV,HAVARD,HERR</v>
      </c>
      <c r="N116" t="str">
        <f>IF(ISBLANK(Data!N116), "", Data!N116)</f>
        <v>JN</v>
      </c>
      <c r="O116" s="2" t="str" cm="1">
        <f t="array" ref="O116">IF(ISBLANK(Data!O116), "", DATE(2000 + RIGHT(Data!O116, 2), _xlfn.SWITCH(MID(Data!O116, 3, 3), "JAN", 1, "FEB", 2, "MAR", 3, "APR", 4, "MAY", 5, "JUN", 6, "JUL", 7, "AUG", 8, "SEP", 9, "OCT", 10, "NOV", 11, "DEC", 12), LEFT(Data!O116, 2)))</f>
        <v/>
      </c>
      <c r="P116" t="str">
        <f>IF(ISBLANK(Data!P116), "", Data!P116)</f>
        <v>1001</v>
      </c>
      <c r="Q116" t="str">
        <f>IF(ISBLANK(Data!Q116), "", Data!Q116)</f>
        <v/>
      </c>
      <c r="R116" t="str">
        <f>IF(ISBLANK(Data!R116), "", Data!R116)</f>
        <v>CM540185XXXXXX8678</v>
      </c>
      <c r="S116" t="str">
        <f>IF(ISBLANK(Data!S116), "", Data!S116)</f>
        <v>CV</v>
      </c>
      <c r="T116" s="1" t="str">
        <f>IF(ISBLANK(Data!T116),"",(Data!T116))</f>
        <v>12/27</v>
      </c>
      <c r="U116" t="str">
        <f>IF(ISBLANK(Data!U116), "", Data!U116)</f>
        <v/>
      </c>
      <c r="V116" t="str">
        <f>IF(ISBLANK(Data!V116), "", Data!V116)</f>
        <v>TARTARGATEN 23</v>
      </c>
      <c r="W116" t="str">
        <f>IF(ISBLANK(Data!W116), "", Data!W116)</f>
        <v/>
      </c>
      <c r="X116" t="str">
        <f>IF(ISBLANK(Data!X116), "", Data!X116)</f>
        <v>5034,BERGEN                ,NO</v>
      </c>
      <c r="Y116" t="str">
        <f>IF(ISBLANK(Data!Y116), "", Data!Y116)</f>
        <v/>
      </c>
      <c r="Z116" t="str">
        <f>IF(ISBLANK(Data!Z116), "", Data!Z116)</f>
        <v>P/N5</v>
      </c>
      <c r="AA116" t="str">
        <f>IF(ISBLANK(Data!AA116), "", Data!AA116)</f>
        <v>+47-92494028</v>
      </c>
      <c r="AB116" t="str">
        <f>IF(ISBLANK(Data!AB116), "", Data!AB116)</f>
        <v>/ADD/CP1/</v>
      </c>
      <c r="AC116" t="str">
        <f>IF(ISBLANK(Data!AC116), "", Data!AC116)</f>
        <v>J186900</v>
      </c>
      <c r="AD116" t="str">
        <f>IF(ISBLANK(Data!AD116), "", Data!AD116)</f>
        <v/>
      </c>
      <c r="AE116" t="str">
        <f>IF(ISBLANK(Data!AE116), "", Data!AE116)</f>
        <v>SK/EBS700681562</v>
      </c>
      <c r="AF116" s="7">
        <f>IF(ISBLANK(Data!AF116), 0, _xlfn.NUMBERVALUE(SUBSTITUTE(Data!AF116, ".", ",")))</f>
        <v>0</v>
      </c>
      <c r="AG116" t="str">
        <f>IF(ISBLANK(Data!AG116), "", Data!AG116)</f>
        <v>NKR</v>
      </c>
      <c r="AH116" s="6">
        <f>IF(ISBLANK(Data!AH116), 0, _xlfn.NUMBERVALUE(SUBSTITUTE(Data!AH116, ".", ",")))</f>
        <v>6366.09</v>
      </c>
      <c r="AI116" s="7">
        <f>IF(ISBLANK(Data!AI116), "", _xlfn.NUMBERVALUE(SUBSTITUTE(Data!AI116, ".", ",")))</f>
        <v>12000</v>
      </c>
      <c r="AJ116" s="7">
        <f>IF(ISBLANK(Data!AJ116), "", _xlfn.NUMBERVALUE(SUBSTITUTE(Data!AJ116, ".", ",")))</f>
        <v>12000</v>
      </c>
      <c r="AK116" s="7" t="str">
        <f>IF(ISBLANK(Data!AK116), "", _xlfn.NUMBERVALUE(SUBSTITUTE(Data!AK116, ".", ",")))</f>
        <v/>
      </c>
      <c r="AL116">
        <f>IF(ISBLANK(Data!AL116), "", Data!AL116)</f>
        <v>0</v>
      </c>
      <c r="AM116" s="15">
        <f>Table2[[#This Row],[DATE_IN]]-Table2[[#This Row],[DATE_OUT]]</f>
        <v>8</v>
      </c>
      <c r="AN116" s="7" t="str">
        <f>IF(MID(RIGHT(Table2[[#This Row],[ADDR3]],3),1,1)=",",RIGHT(Table2[[#This Row],[ADDR3]],2),"")</f>
        <v>NO</v>
      </c>
      <c r="AO116" s="7" t="str">
        <f>MID(Table2[[#This Row],[RES]],11,2)</f>
        <v>NO</v>
      </c>
      <c r="AP116" s="7">
        <f>_xlfn.XLOOKUP(AG116,Table3[CURRENCY],Table3[CONVERSION RATE],0)*Table2[[#This Row],[ORIGINAL PRICE]]</f>
        <v>6366.09</v>
      </c>
      <c r="AQ116" s="7">
        <f>_xlfn.XLOOKUP(AG116,Table3[CURRENCY],Table3[CONVERSION RATE],0)*Table2[[#This Row],[ORIGINAL PREPAYMENT]]</f>
        <v>0</v>
      </c>
      <c r="AR116" s="7"/>
      <c r="AS116" s="15"/>
    </row>
    <row r="117" spans="1:45" x14ac:dyDescent="0.25">
      <c r="A117" t="str">
        <f>IF(ISBLANK(Data!A117), "", Data!A117)</f>
        <v>A</v>
      </c>
      <c r="B117" s="2" cm="1">
        <f t="array" ref="B117">IF(ISBLANK(Data!B117), "", DATE(2000 + RIGHT(Data!B117, 2), _xlfn.SWITCH(MID(Data!B117, 3, 3), "JAN", 1, "FEB", 2, "MAR", 3, "APR", 4, "MAY", 5, "JUN", 6, "JUL", 7, "AUG", 8, "SEP", 9, "OCT", 10, "NOV", 11, "DEC", 12), LEFT(Data!B117, 2)))</f>
        <v>45301</v>
      </c>
      <c r="C117" t="str">
        <f>IF(ISBLANK(Data!C117), "", Data!C117)</f>
        <v>3544-3915-IT-3</v>
      </c>
      <c r="D117" t="str">
        <f>IF(ISBLANK(Data!D117), "", Data!D117)</f>
        <v/>
      </c>
      <c r="E117" t="str">
        <f>IF(ISBLANK(Data!E117), "", Data!E117)</f>
        <v>TOS</v>
      </c>
      <c r="F117" s="2" cm="1">
        <f t="array" ref="F117">IF(ISBLANK(Data!F117), "", DATE(2000 + RIGHT(Data!F117, 2), _xlfn.SWITCH(MID(Data!F117, 3, 3), "JAN", 1, "FEB", 2, "MAR", 3, "APR", 4, "MAY", 5, "JUN", 6, "JUL", 7, "AUG", 8, "SEP", 9, "OCT", 10, "NOV", 11, "DEC", 12), LEFT(Data!F117, 2)))</f>
        <v>45510</v>
      </c>
      <c r="G117" t="str">
        <f>IF(ISBLANK(Data!G117), "", Data!G117)</f>
        <v>TUE</v>
      </c>
      <c r="H117" t="str">
        <f>IF(ISBLANK(Data!H117), "", Data!H117)</f>
        <v>AY937</v>
      </c>
      <c r="I117" t="str">
        <f>IF(ISBLANK(Data!I117), "", Data!I117)</f>
        <v>C</v>
      </c>
      <c r="J117" t="str">
        <f>IF(ISBLANK(Data!J117), "", Data!J117)</f>
        <v>TOS</v>
      </c>
      <c r="K117" s="2" cm="1">
        <f t="array" ref="K117">IF(ISBLANK(Data!K117), "", DATE(2000 + RIGHT(Data!K117, 2), _xlfn.SWITCH(MID(Data!K117, 3, 3), "JAN", 1, "FEB", 2, "MAR", 3, "APR", 4, "MAY", 5, "JUN", 6, "JUL", 7, "AUG", 8, "SEP", 9, "OCT", 10, "NOV", 11, "DEC", 12), LEFT(Data!K117, 2)))</f>
        <v>45521</v>
      </c>
      <c r="L117" t="str">
        <f>IF(ISBLANK(Data!L117), "", Data!L117)</f>
        <v>SAT</v>
      </c>
      <c r="M117" t="str">
        <f>IF(ISBLANK(Data!M117), "", Data!M117)</f>
        <v>MONTRESOR,LAURA</v>
      </c>
      <c r="N117" t="str">
        <f>IF(ISBLANK(Data!N117), "", Data!N117)</f>
        <v>LJ</v>
      </c>
      <c r="O117" s="2" cm="1">
        <f t="array" ref="O117">IF(ISBLANK(Data!O117), "", DATE(2000 + RIGHT(Data!O117, 2), _xlfn.SWITCH(MID(Data!O117, 3, 3), "JAN", 1, "FEB", 2, "MAR", 3, "APR", 4, "MAY", 5, "JUN", 6, "JUL", 7, "AUG", 8, "SEP", 9, "OCT", 10, "NOV", 11, "DEC", 12), LEFT(Data!O117, 2)))</f>
        <v>70860</v>
      </c>
      <c r="P117" t="str">
        <f>IF(ISBLANK(Data!P117), "", Data!P117)</f>
        <v>1XX1</v>
      </c>
      <c r="Q117" t="str">
        <f>IF(ISBLANK(Data!Q117), "", Data!Q117)</f>
        <v>715383668</v>
      </c>
      <c r="R117" t="str">
        <f>IF(ISBLANK(Data!R117), "", Data!R117)</f>
        <v>AV868109400002TE35443915</v>
      </c>
      <c r="S117" t="str">
        <f>IF(ISBLANK(Data!S117), "", Data!S117)</f>
        <v>CH</v>
      </c>
      <c r="T117" s="1" t="str">
        <f>IF(ISBLANK(Data!T117),"",(Data!T117))</f>
        <v/>
      </c>
      <c r="U117" t="str">
        <f>IF(ISBLANK(Data!U117), "", Data!U117)</f>
        <v/>
      </c>
      <c r="V117" t="str">
        <f>IF(ISBLANK(Data!V117), "", Data!V117)</f>
        <v/>
      </c>
      <c r="W117" t="str">
        <f>IF(ISBLANK(Data!W117), "", Data!W117)</f>
        <v/>
      </c>
      <c r="X117" t="str">
        <f>IF(ISBLANK(Data!X117), "", Data!X117)</f>
        <v/>
      </c>
      <c r="Y117" t="str">
        <f>IF(ISBLANK(Data!Y117), "", Data!Y117)</f>
        <v/>
      </c>
      <c r="Z117" t="str">
        <f>IF(ISBLANK(Data!Z117), "", Data!Z117)</f>
        <v>T/0151196Q/P/T6</v>
      </c>
      <c r="AA117" t="str">
        <f>IF(ISBLANK(Data!AA117), "", Data!AA117)</f>
        <v>3382325222</v>
      </c>
      <c r="AB117" t="str">
        <f>IF(ISBLANK(Data!AB117), "", Data!AB117)</f>
        <v/>
      </c>
      <c r="AC117" t="str">
        <f>IF(ISBLANK(Data!AC117), "", Data!AC117)</f>
        <v>M308101</v>
      </c>
      <c r="AD117" t="str">
        <f>IF(ISBLANK(Data!AD117), "", Data!AD117)</f>
        <v/>
      </c>
      <c r="AE117" t="str">
        <f>IF(ISBLANK(Data!AE117), "", Data!AE117)</f>
        <v/>
      </c>
      <c r="AF117" s="7">
        <f>IF(ISBLANK(Data!AF117), 0, _xlfn.NUMBERVALUE(SUBSTITUTE(Data!AF117, ".", ",")))</f>
        <v>824.55</v>
      </c>
      <c r="AG117" t="str">
        <f>IF(ISBLANK(Data!AG117), "", Data!AG117)</f>
        <v>EUR</v>
      </c>
      <c r="AH117" s="6">
        <f>IF(ISBLANK(Data!AH117), 0, _xlfn.NUMBERVALUE(SUBSTITUTE(Data!AH117, ".", ",")))</f>
        <v>823.8</v>
      </c>
      <c r="AI117" s="7">
        <f>IF(ISBLANK(Data!AI117), "", _xlfn.NUMBERVALUE(SUBSTITUTE(Data!AI117, ".", ",")))</f>
        <v>12000</v>
      </c>
      <c r="AJ117" s="7">
        <f>IF(ISBLANK(Data!AJ117), "", _xlfn.NUMBERVALUE(SUBSTITUTE(Data!AJ117, ".", ",")))</f>
        <v>12000</v>
      </c>
      <c r="AK117" s="7" t="str">
        <f>IF(ISBLANK(Data!AK117), "", _xlfn.NUMBERVALUE(SUBSTITUTE(Data!AK117, ".", ",")))</f>
        <v/>
      </c>
      <c r="AL117">
        <f>IF(ISBLANK(Data!AL117), "", Data!AL117)</f>
        <v>0</v>
      </c>
      <c r="AM117" s="15">
        <f>Table2[[#This Row],[DATE_IN]]-Table2[[#This Row],[DATE_OUT]]</f>
        <v>11</v>
      </c>
      <c r="AN117" s="7" t="str">
        <f>IF(MID(RIGHT(Table2[[#This Row],[ADDR3]],3),1,1)=",",RIGHT(Table2[[#This Row],[ADDR3]],2),"")</f>
        <v/>
      </c>
      <c r="AO117" s="7" t="str">
        <f>MID(Table2[[#This Row],[RES]],11,2)</f>
        <v>IT</v>
      </c>
      <c r="AP117" s="7">
        <f>_xlfn.XLOOKUP(AG117,Table3[CURRENCY],Table3[CONVERSION RATE],0)*Table2[[#This Row],[ORIGINAL PRICE]]</f>
        <v>9860.8860000000004</v>
      </c>
      <c r="AQ117" s="7">
        <f>_xlfn.XLOOKUP(AG117,Table3[CURRENCY],Table3[CONVERSION RATE],0)*Table2[[#This Row],[ORIGINAL PREPAYMENT]]</f>
        <v>9869.8634999999995</v>
      </c>
      <c r="AR117" s="7"/>
      <c r="AS117" s="15"/>
    </row>
    <row r="118" spans="1:45" x14ac:dyDescent="0.25">
      <c r="A118" t="str">
        <f>IF(ISBLANK(Data!A118), "", Data!A118)</f>
        <v>A</v>
      </c>
      <c r="B118" s="2" cm="1">
        <f t="array" ref="B118">IF(ISBLANK(Data!B118), "", DATE(2000 + RIGHT(Data!B118, 2), _xlfn.SWITCH(MID(Data!B118, 3, 3), "JAN", 1, "FEB", 2, "MAR", 3, "APR", 4, "MAY", 5, "JUN", 6, "JUL", 7, "AUG", 8, "SEP", 9, "OCT", 10, "NOV", 11, "DEC", 12), LEFT(Data!B118, 2)))</f>
        <v>45315</v>
      </c>
      <c r="C118" t="str">
        <f>IF(ISBLANK(Data!C118), "", Data!C118)</f>
        <v>3673-7039-FR-3</v>
      </c>
      <c r="D118" t="str">
        <f>IF(ISBLANK(Data!D118), "", Data!D118)</f>
        <v/>
      </c>
      <c r="E118" t="str">
        <f>IF(ISBLANK(Data!E118), "", Data!E118)</f>
        <v>TOS</v>
      </c>
      <c r="F118" s="2" cm="1">
        <f t="array" ref="F118">IF(ISBLANK(Data!F118), "", DATE(2000 + RIGHT(Data!F118, 2), _xlfn.SWITCH(MID(Data!F118, 3, 3), "JAN", 1, "FEB", 2, "MAR", 3, "APR", 4, "MAY", 5, "JUN", 6, "JUL", 7, "AUG", 8, "SEP", 9, "OCT", 10, "NOV", 11, "DEC", 12), LEFT(Data!F118, 2)))</f>
        <v>45510</v>
      </c>
      <c r="G118" t="str">
        <f>IF(ISBLANK(Data!G118), "", Data!G118)</f>
        <v>TUE</v>
      </c>
      <c r="H118" t="str">
        <f>IF(ISBLANK(Data!H118), "", Data!H118)</f>
        <v>DY376</v>
      </c>
      <c r="I118" t="str">
        <f>IF(ISBLANK(Data!I118), "", Data!I118)</f>
        <v>E</v>
      </c>
      <c r="J118" t="str">
        <f>IF(ISBLANK(Data!J118), "", Data!J118)</f>
        <v>BGO</v>
      </c>
      <c r="K118" s="2" cm="1">
        <f t="array" ref="K118">IF(ISBLANK(Data!K118), "", DATE(2000 + RIGHT(Data!K118, 2), _xlfn.SWITCH(MID(Data!K118, 3, 3), "JAN", 1, "FEB", 2, "MAR", 3, "APR", 4, "MAY", 5, "JUN", 6, "JUL", 7, "AUG", 8, "SEP", 9, "OCT", 10, "NOV", 11, "DEC", 12), LEFT(Data!K118, 2)))</f>
        <v>45527</v>
      </c>
      <c r="L118" t="str">
        <f>IF(ISBLANK(Data!L118), "", Data!L118)</f>
        <v>FRI</v>
      </c>
      <c r="M118" t="str">
        <f>IF(ISBLANK(Data!M118), "", Data!M118)</f>
        <v>DEGOULET,LOIC</v>
      </c>
      <c r="N118" t="str">
        <f>IF(ISBLANK(Data!N118), "", Data!N118)</f>
        <v>LM</v>
      </c>
      <c r="O118" s="2" cm="1">
        <f t="array" ref="O118">IF(ISBLANK(Data!O118), "", DATE(2000 + RIGHT(Data!O118, 2), _xlfn.SWITCH(MID(Data!O118, 3, 3), "JAN", 1, "FEB", 2, "MAR", 3, "APR", 4, "MAY", 5, "JUN", 6, "JUL", 7, "AUG", 8, "SEP", 9, "OCT", 10, "NOV", 11, "DEC", 12), LEFT(Data!O118, 2)))</f>
        <v>70860</v>
      </c>
      <c r="P118" t="str">
        <f>IF(ISBLANK(Data!P118), "", Data!P118)</f>
        <v>1XX1</v>
      </c>
      <c r="Q118" t="str">
        <f>IF(ISBLANK(Data!Q118), "", Data!Q118)</f>
        <v>757707437</v>
      </c>
      <c r="R118" t="str">
        <f>IF(ISBLANK(Data!R118), "", Data!R118)</f>
        <v>AV868109400002TE36737039</v>
      </c>
      <c r="S118" t="str">
        <f>IF(ISBLANK(Data!S118), "", Data!S118)</f>
        <v>CH</v>
      </c>
      <c r="T118" s="1" t="str">
        <f>IF(ISBLANK(Data!T118),"",(Data!T118))</f>
        <v/>
      </c>
      <c r="U118" t="str">
        <f>IF(ISBLANK(Data!U118), "", Data!U118)</f>
        <v/>
      </c>
      <c r="V118" t="str">
        <f>IF(ISBLANK(Data!V118), "", Data!V118)</f>
        <v/>
      </c>
      <c r="W118" t="str">
        <f>IF(ISBLANK(Data!W118), "", Data!W118)</f>
        <v/>
      </c>
      <c r="X118" t="str">
        <f>IF(ISBLANK(Data!X118), "", Data!X118)</f>
        <v/>
      </c>
      <c r="Y118" t="str">
        <f>IF(ISBLANK(Data!Y118), "", Data!Y118)</f>
        <v/>
      </c>
      <c r="Z118" t="str">
        <f>IF(ISBLANK(Data!Z118), "", Data!Z118)</f>
        <v>T/0151196Q/P/T6</v>
      </c>
      <c r="AA118" t="str">
        <f>IF(ISBLANK(Data!AA118), "", Data!AA118)</f>
        <v>+330618893256</v>
      </c>
      <c r="AB118" t="str">
        <f>IF(ISBLANK(Data!AB118), "", Data!AB118)</f>
        <v>ADD/</v>
      </c>
      <c r="AC118" t="str">
        <f>IF(ISBLANK(Data!AC118), "", Data!AC118)</f>
        <v>S606700</v>
      </c>
      <c r="AD118" t="str">
        <f>IF(ISBLANK(Data!AD118), "", Data!AD118)</f>
        <v/>
      </c>
      <c r="AE118" t="str">
        <f>IF(ISBLANK(Data!AE118), "", Data!AE118)</f>
        <v/>
      </c>
      <c r="AF118" s="7">
        <f>IF(ISBLANK(Data!AF118), 0, _xlfn.NUMBERVALUE(SUBSTITUTE(Data!AF118, ".", ",")))</f>
        <v>2772.72</v>
      </c>
      <c r="AG118" t="str">
        <f>IF(ISBLANK(Data!AG118), "", Data!AG118)</f>
        <v>EUR</v>
      </c>
      <c r="AH118" s="6">
        <f>IF(ISBLANK(Data!AH118), 0, _xlfn.NUMBERVALUE(SUBSTITUTE(Data!AH118, ".", ",")))</f>
        <v>2736.44</v>
      </c>
      <c r="AI118" s="7">
        <f>IF(ISBLANK(Data!AI118), "", _xlfn.NUMBERVALUE(SUBSTITUTE(Data!AI118, ".", ",")))</f>
        <v>12000</v>
      </c>
      <c r="AJ118" s="7">
        <f>IF(ISBLANK(Data!AJ118), "", _xlfn.NUMBERVALUE(SUBSTITUTE(Data!AJ118, ".", ",")))</f>
        <v>12000</v>
      </c>
      <c r="AK118" s="7">
        <f>IF(ISBLANK(Data!AK118), "", _xlfn.NUMBERVALUE(SUBSTITUTE(Data!AK118, ".", ",")))</f>
        <v>10000</v>
      </c>
      <c r="AL118">
        <f>IF(ISBLANK(Data!AL118), "", Data!AL118)</f>
        <v>0</v>
      </c>
      <c r="AM118" s="15">
        <f>Table2[[#This Row],[DATE_IN]]-Table2[[#This Row],[DATE_OUT]]</f>
        <v>17</v>
      </c>
      <c r="AN118" s="7" t="str">
        <f>IF(MID(RIGHT(Table2[[#This Row],[ADDR3]],3),1,1)=",",RIGHT(Table2[[#This Row],[ADDR3]],2),"")</f>
        <v/>
      </c>
      <c r="AO118" s="7" t="str">
        <f>MID(Table2[[#This Row],[RES]],11,2)</f>
        <v>FR</v>
      </c>
      <c r="AP118" s="7">
        <f>_xlfn.XLOOKUP(AG118,Table3[CURRENCY],Table3[CONVERSION RATE],0)*Table2[[#This Row],[ORIGINAL PRICE]]</f>
        <v>32755.186800000003</v>
      </c>
      <c r="AQ118" s="7">
        <f>_xlfn.XLOOKUP(AG118,Table3[CURRENCY],Table3[CONVERSION RATE],0)*Table2[[#This Row],[ORIGINAL PREPAYMENT]]</f>
        <v>33189.458399999996</v>
      </c>
      <c r="AR118" s="7"/>
      <c r="AS118" s="15"/>
    </row>
    <row r="119" spans="1:45" x14ac:dyDescent="0.25">
      <c r="A119" t="str">
        <f>IF(ISBLANK(Data!A119), "", Data!A119)</f>
        <v>A</v>
      </c>
      <c r="B119" s="2" cm="1">
        <f t="array" ref="B119">IF(ISBLANK(Data!B119), "", DATE(2000 + RIGHT(Data!B119, 2), _xlfn.SWITCH(MID(Data!B119, 3, 3), "JAN", 1, "FEB", 2, "MAR", 3, "APR", 4, "MAY", 5, "JUN", 6, "JUL", 7, "AUG", 8, "SEP", 9, "OCT", 10, "NOV", 11, "DEC", 12), LEFT(Data!B119, 2)))</f>
        <v>45315</v>
      </c>
      <c r="C119" t="str">
        <f>IF(ISBLANK(Data!C119), "", Data!C119)</f>
        <v>3680-2026-FR-2</v>
      </c>
      <c r="D119" t="str">
        <f>IF(ISBLANK(Data!D119), "", Data!D119)</f>
        <v/>
      </c>
      <c r="E119" t="str">
        <f>IF(ISBLANK(Data!E119), "", Data!E119)</f>
        <v>TOS</v>
      </c>
      <c r="F119" s="2" cm="1">
        <f t="array" ref="F119">IF(ISBLANK(Data!F119), "", DATE(2000 + RIGHT(Data!F119, 2), _xlfn.SWITCH(MID(Data!F119, 3, 3), "JAN", 1, "FEB", 2, "MAR", 3, "APR", 4, "MAY", 5, "JUN", 6, "JUL", 7, "AUG", 8, "SEP", 9, "OCT", 10, "NOV", 11, "DEC", 12), LEFT(Data!F119, 2)))</f>
        <v>45510</v>
      </c>
      <c r="G119" t="str">
        <f>IF(ISBLANK(Data!G119), "", Data!G119)</f>
        <v>TUE</v>
      </c>
      <c r="H119" t="str">
        <f>IF(ISBLANK(Data!H119), "", Data!H119)</f>
        <v>WI</v>
      </c>
      <c r="I119" t="str">
        <f>IF(ISBLANK(Data!I119), "", Data!I119)</f>
        <v>K</v>
      </c>
      <c r="J119" t="str">
        <f>IF(ISBLANK(Data!J119), "", Data!J119)</f>
        <v>TOS</v>
      </c>
      <c r="K119" s="2" cm="1">
        <f t="array" ref="K119">IF(ISBLANK(Data!K119), "", DATE(2000 + RIGHT(Data!K119, 2), _xlfn.SWITCH(MID(Data!K119, 3, 3), "JAN", 1, "FEB", 2, "MAR", 3, "APR", 4, "MAY", 5, "JUN", 6, "JUL", 7, "AUG", 8, "SEP", 9, "OCT", 10, "NOV", 11, "DEC", 12), LEFT(Data!K119, 2)))</f>
        <v>45514</v>
      </c>
      <c r="L119" t="str">
        <f>IF(ISBLANK(Data!L119), "", Data!L119)</f>
        <v>SAT</v>
      </c>
      <c r="M119" t="str">
        <f>IF(ISBLANK(Data!M119), "", Data!M119)</f>
        <v>THOMAS,VERGEZ</v>
      </c>
      <c r="N119" t="str">
        <f>IF(ISBLANK(Data!N119), "", Data!N119)</f>
        <v>LJ</v>
      </c>
      <c r="O119" s="2" cm="1">
        <f t="array" ref="O119">IF(ISBLANK(Data!O119), "", DATE(2000 + RIGHT(Data!O119, 2), _xlfn.SWITCH(MID(Data!O119, 3, 3), "JAN", 1, "FEB", 2, "MAR", 3, "APR", 4, "MAY", 5, "JUN", 6, "JUL", 7, "AUG", 8, "SEP", 9, "OCT", 10, "NOV", 11, "DEC", 12), LEFT(Data!O119, 2)))</f>
        <v>70860</v>
      </c>
      <c r="P119" t="str">
        <f>IF(ISBLANK(Data!P119), "", Data!P119)</f>
        <v>1XX1</v>
      </c>
      <c r="Q119" t="str">
        <f>IF(ISBLANK(Data!Q119), "", Data!Q119)</f>
        <v>720146044</v>
      </c>
      <c r="R119" t="str">
        <f>IF(ISBLANK(Data!R119), "", Data!R119)</f>
        <v>AV868109400002TE36802026</v>
      </c>
      <c r="S119" t="str">
        <f>IF(ISBLANK(Data!S119), "", Data!S119)</f>
        <v>CH</v>
      </c>
      <c r="T119" s="1" t="str">
        <f>IF(ISBLANK(Data!T119),"",(Data!T119))</f>
        <v/>
      </c>
      <c r="U119" t="str">
        <f>IF(ISBLANK(Data!U119), "", Data!U119)</f>
        <v/>
      </c>
      <c r="V119" t="str">
        <f>IF(ISBLANK(Data!V119), "", Data!V119)</f>
        <v/>
      </c>
      <c r="W119" t="str">
        <f>IF(ISBLANK(Data!W119), "", Data!W119)</f>
        <v/>
      </c>
      <c r="X119" t="str">
        <f>IF(ISBLANK(Data!X119), "", Data!X119)</f>
        <v/>
      </c>
      <c r="Y119" t="str">
        <f>IF(ISBLANK(Data!Y119), "", Data!Y119)</f>
        <v/>
      </c>
      <c r="Z119" t="str">
        <f>IF(ISBLANK(Data!Z119), "", Data!Z119)</f>
        <v>T/0151196Q/P/T6</v>
      </c>
      <c r="AA119" t="str">
        <f>IF(ISBLANK(Data!AA119), "", Data!AA119)</f>
        <v>+330678856180</v>
      </c>
      <c r="AB119" t="str">
        <f>IF(ISBLANK(Data!AB119), "", Data!AB119)</f>
        <v>ADD/</v>
      </c>
      <c r="AC119" t="str">
        <f>IF(ISBLANK(Data!AC119), "", Data!AC119)</f>
        <v>S606700</v>
      </c>
      <c r="AD119" t="str">
        <f>IF(ISBLANK(Data!AD119), "", Data!AD119)</f>
        <v/>
      </c>
      <c r="AE119" t="str">
        <f>IF(ISBLANK(Data!AE119), "", Data!AE119)</f>
        <v/>
      </c>
      <c r="AF119" s="7">
        <f>IF(ISBLANK(Data!AF119), 0, _xlfn.NUMBERVALUE(SUBSTITUTE(Data!AF119, ".", ",")))</f>
        <v>614.17999999999995</v>
      </c>
      <c r="AG119" t="str">
        <f>IF(ISBLANK(Data!AG119), "", Data!AG119)</f>
        <v>EUR</v>
      </c>
      <c r="AH119" s="6">
        <f>IF(ISBLANK(Data!AH119), 0, _xlfn.NUMBERVALUE(SUBSTITUTE(Data!AH119, ".", ",")))</f>
        <v>613.54</v>
      </c>
      <c r="AI119" s="7">
        <f>IF(ISBLANK(Data!AI119), "", _xlfn.NUMBERVALUE(SUBSTITUTE(Data!AI119, ".", ",")))</f>
        <v>12000</v>
      </c>
      <c r="AJ119" s="7">
        <f>IF(ISBLANK(Data!AJ119), "", _xlfn.NUMBERVALUE(SUBSTITUTE(Data!AJ119, ".", ",")))</f>
        <v>12000</v>
      </c>
      <c r="AK119" s="7" t="str">
        <f>IF(ISBLANK(Data!AK119), "", _xlfn.NUMBERVALUE(SUBSTITUTE(Data!AK119, ".", ",")))</f>
        <v/>
      </c>
      <c r="AL119">
        <f>IF(ISBLANK(Data!AL119), "", Data!AL119)</f>
        <v>0</v>
      </c>
      <c r="AM119" s="15">
        <f>Table2[[#This Row],[DATE_IN]]-Table2[[#This Row],[DATE_OUT]]</f>
        <v>4</v>
      </c>
      <c r="AN119" s="7" t="str">
        <f>IF(MID(RIGHT(Table2[[#This Row],[ADDR3]],3),1,1)=",",RIGHT(Table2[[#This Row],[ADDR3]],2),"")</f>
        <v/>
      </c>
      <c r="AO119" s="7" t="str">
        <f>MID(Table2[[#This Row],[RES]],11,2)</f>
        <v>FR</v>
      </c>
      <c r="AP119" s="7">
        <f>_xlfn.XLOOKUP(AG119,Table3[CURRENCY],Table3[CONVERSION RATE],0)*Table2[[#This Row],[ORIGINAL PRICE]]</f>
        <v>7344.0738000000001</v>
      </c>
      <c r="AQ119" s="7">
        <f>_xlfn.XLOOKUP(AG119,Table3[CURRENCY],Table3[CONVERSION RATE],0)*Table2[[#This Row],[ORIGINAL PREPAYMENT]]</f>
        <v>7351.7345999999998</v>
      </c>
      <c r="AR119" s="7"/>
      <c r="AS119" s="15"/>
    </row>
    <row r="120" spans="1:45" x14ac:dyDescent="0.25">
      <c r="A120" t="str">
        <f>IF(ISBLANK(Data!A120), "", Data!A120)</f>
        <v>A</v>
      </c>
      <c r="B120" s="2" cm="1">
        <f t="array" ref="B120">IF(ISBLANK(Data!B120), "", DATE(2000 + RIGHT(Data!B120, 2), _xlfn.SWITCH(MID(Data!B120, 3, 3), "JAN", 1, "FEB", 2, "MAR", 3, "APR", 4, "MAY", 5, "JUN", 6, "JUL", 7, "AUG", 8, "SEP", 9, "OCT", 10, "NOV", 11, "DEC", 12), LEFT(Data!B120, 2)))</f>
        <v>45322</v>
      </c>
      <c r="C120" t="str">
        <f>IF(ISBLANK(Data!C120), "", Data!C120)</f>
        <v>3739-0254-NO-6</v>
      </c>
      <c r="D120" t="str">
        <f>IF(ISBLANK(Data!D120), "", Data!D120)</f>
        <v/>
      </c>
      <c r="E120" t="str">
        <f>IF(ISBLANK(Data!E120), "", Data!E120)</f>
        <v>TOS</v>
      </c>
      <c r="F120" s="2" cm="1">
        <f t="array" ref="F120">IF(ISBLANK(Data!F120), "", DATE(2000 + RIGHT(Data!F120, 2), _xlfn.SWITCH(MID(Data!F120, 3, 3), "JAN", 1, "FEB", 2, "MAR", 3, "APR", 4, "MAY", 5, "JUN", 6, "JUL", 7, "AUG", 8, "SEP", 9, "OCT", 10, "NOV", 11, "DEC", 12), LEFT(Data!F120, 2)))</f>
        <v>45510</v>
      </c>
      <c r="G120" t="str">
        <f>IF(ISBLANK(Data!G120), "", Data!G120)</f>
        <v>TUE</v>
      </c>
      <c r="H120" t="str">
        <f>IF(ISBLANK(Data!H120), "", Data!H120)</f>
        <v>SK4406</v>
      </c>
      <c r="I120" t="str">
        <f>IF(ISBLANK(Data!I120), "", Data!I120)</f>
        <v>C</v>
      </c>
      <c r="J120" t="str">
        <f>IF(ISBLANK(Data!J120), "", Data!J120)</f>
        <v>TOS</v>
      </c>
      <c r="K120" s="2" cm="1">
        <f t="array" ref="K120">IF(ISBLANK(Data!K120), "", DATE(2000 + RIGHT(Data!K120, 2), _xlfn.SWITCH(MID(Data!K120, 3, 3), "JAN", 1, "FEB", 2, "MAR", 3, "APR", 4, "MAY", 5, "JUN", 6, "JUL", 7, "AUG", 8, "SEP", 9, "OCT", 10, "NOV", 11, "DEC", 12), LEFT(Data!K120, 2)))</f>
        <v>45517</v>
      </c>
      <c r="L120" t="str">
        <f>IF(ISBLANK(Data!L120), "", Data!L120)</f>
        <v>TUE</v>
      </c>
      <c r="M120" t="str">
        <f>IF(ISBLANK(Data!M120), "", Data!M120)</f>
        <v>HANSEN,MONA,FRU</v>
      </c>
      <c r="N120" t="str">
        <f>IF(ISBLANK(Data!N120), "", Data!N120)</f>
        <v>JN</v>
      </c>
      <c r="O120" s="2" t="str" cm="1">
        <f t="array" ref="O120">IF(ISBLANK(Data!O120), "", DATE(2000 + RIGHT(Data!O120, 2), _xlfn.SWITCH(MID(Data!O120, 3, 3), "JAN", 1, "FEB", 2, "MAR", 3, "APR", 4, "MAY", 5, "JUN", 6, "JUL", 7, "AUG", 8, "SEP", 9, "OCT", 10, "NOV", 11, "DEC", 12), LEFT(Data!O120, 2)))</f>
        <v/>
      </c>
      <c r="P120" t="str">
        <f>IF(ISBLANK(Data!P120), "", Data!P120)</f>
        <v>1001</v>
      </c>
      <c r="Q120" t="str">
        <f>IF(ISBLANK(Data!Q120), "", Data!Q120)</f>
        <v/>
      </c>
      <c r="R120" t="str">
        <f>IF(ISBLANK(Data!R120), "", Data!R120)</f>
        <v>CM540123XXXXXX6744</v>
      </c>
      <c r="S120" t="str">
        <f>IF(ISBLANK(Data!S120), "", Data!S120)</f>
        <v>CV</v>
      </c>
      <c r="T120" s="1" t="str">
        <f>IF(ISBLANK(Data!T120),"",(Data!T120))</f>
        <v>01/27</v>
      </c>
      <c r="U120" t="str">
        <f>IF(ISBLANK(Data!U120), "", Data!U120)</f>
        <v/>
      </c>
      <c r="V120" t="str">
        <f>IF(ISBLANK(Data!V120), "", Data!V120)</f>
        <v>MIDTTUNVEIEN 5 B</v>
      </c>
      <c r="W120" t="str">
        <f>IF(ISBLANK(Data!W120), "", Data!W120)</f>
        <v/>
      </c>
      <c r="X120" t="str">
        <f>IF(ISBLANK(Data!X120), "", Data!X120)</f>
        <v>1177,OSLO                  ,NO</v>
      </c>
      <c r="Y120" t="str">
        <f>IF(ISBLANK(Data!Y120), "", Data!Y120)</f>
        <v/>
      </c>
      <c r="Z120" t="str">
        <f>IF(ISBLANK(Data!Z120), "", Data!Z120)</f>
        <v>P/N5</v>
      </c>
      <c r="AA120" t="str">
        <f>IF(ISBLANK(Data!AA120), "", Data!AA120)</f>
        <v>+47-91697626</v>
      </c>
      <c r="AB120" t="str">
        <f>IF(ISBLANK(Data!AB120), "", Data!AB120)</f>
        <v/>
      </c>
      <c r="AC120" t="str">
        <f>IF(ISBLANK(Data!AC120), "", Data!AC120)</f>
        <v>O250801</v>
      </c>
      <c r="AD120" t="str">
        <f>IF(ISBLANK(Data!AD120), "", Data!AD120)</f>
        <v/>
      </c>
      <c r="AE120" t="str">
        <f>IF(ISBLANK(Data!AE120), "", Data!AE120)</f>
        <v/>
      </c>
      <c r="AF120" s="7">
        <f>IF(ISBLANK(Data!AF120), 0, _xlfn.NUMBERVALUE(SUBSTITUTE(Data!AF120, ".", ",")))</f>
        <v>0</v>
      </c>
      <c r="AG120" t="str">
        <f>IF(ISBLANK(Data!AG120), "", Data!AG120)</f>
        <v>NKR</v>
      </c>
      <c r="AH120" s="6">
        <f>IF(ISBLANK(Data!AH120), 0, _xlfn.NUMBERVALUE(SUBSTITUTE(Data!AH120, ".", ",")))</f>
        <v>4837.6899999999996</v>
      </c>
      <c r="AI120" s="7">
        <f>IF(ISBLANK(Data!AI120), "", _xlfn.NUMBERVALUE(SUBSTITUTE(Data!AI120, ".", ",")))</f>
        <v>12000</v>
      </c>
      <c r="AJ120" s="7">
        <f>IF(ISBLANK(Data!AJ120), "", _xlfn.NUMBERVALUE(SUBSTITUTE(Data!AJ120, ".", ",")))</f>
        <v>12000</v>
      </c>
      <c r="AK120" s="7" t="str">
        <f>IF(ISBLANK(Data!AK120), "", _xlfn.NUMBERVALUE(SUBSTITUTE(Data!AK120, ".", ",")))</f>
        <v/>
      </c>
      <c r="AL120">
        <f>IF(ISBLANK(Data!AL120), "", Data!AL120)</f>
        <v>0</v>
      </c>
      <c r="AM120" s="15">
        <f>Table2[[#This Row],[DATE_IN]]-Table2[[#This Row],[DATE_OUT]]</f>
        <v>7</v>
      </c>
      <c r="AN120" s="7" t="str">
        <f>IF(MID(RIGHT(Table2[[#This Row],[ADDR3]],3),1,1)=",",RIGHT(Table2[[#This Row],[ADDR3]],2),"")</f>
        <v>NO</v>
      </c>
      <c r="AO120" s="7" t="str">
        <f>MID(Table2[[#This Row],[RES]],11,2)</f>
        <v>NO</v>
      </c>
      <c r="AP120" s="7">
        <f>_xlfn.XLOOKUP(AG120,Table3[CURRENCY],Table3[CONVERSION RATE],0)*Table2[[#This Row],[ORIGINAL PRICE]]</f>
        <v>4837.6899999999996</v>
      </c>
      <c r="AQ120" s="7">
        <f>_xlfn.XLOOKUP(AG120,Table3[CURRENCY],Table3[CONVERSION RATE],0)*Table2[[#This Row],[ORIGINAL PREPAYMENT]]</f>
        <v>0</v>
      </c>
      <c r="AR120" s="7"/>
      <c r="AS120" s="15"/>
    </row>
    <row r="121" spans="1:45" x14ac:dyDescent="0.25">
      <c r="A121" t="str">
        <f>IF(ISBLANK(Data!A121), "", Data!A121)</f>
        <v>A</v>
      </c>
      <c r="B121" s="2" cm="1">
        <f t="array" ref="B121">IF(ISBLANK(Data!B121), "", DATE(2000 + RIGHT(Data!B121, 2), _xlfn.SWITCH(MID(Data!B121, 3, 3), "JAN", 1, "FEB", 2, "MAR", 3, "APR", 4, "MAY", 5, "JUN", 6, "JUL", 7, "AUG", 8, "SEP", 9, "OCT", 10, "NOV", 11, "DEC", 12), LEFT(Data!B121, 2)))</f>
        <v>45410</v>
      </c>
      <c r="C121" t="str">
        <f>IF(ISBLANK(Data!C121), "", Data!C121)</f>
        <v>4575-8582-ES-2</v>
      </c>
      <c r="D121" t="str">
        <f>IF(ISBLANK(Data!D121), "", Data!D121)</f>
        <v/>
      </c>
      <c r="E121" t="str">
        <f>IF(ISBLANK(Data!E121), "", Data!E121)</f>
        <v>TOS</v>
      </c>
      <c r="F121" s="2" cm="1">
        <f t="array" ref="F121">IF(ISBLANK(Data!F121), "", DATE(2000 + RIGHT(Data!F121, 2), _xlfn.SWITCH(MID(Data!F121, 3, 3), "JAN", 1, "FEB", 2, "MAR", 3, "APR", 4, "MAY", 5, "JUN", 6, "JUL", 7, "AUG", 8, "SEP", 9, "OCT", 10, "NOV", 11, "DEC", 12), LEFT(Data!F121, 2)))</f>
        <v>45510</v>
      </c>
      <c r="G121" t="str">
        <f>IF(ISBLANK(Data!G121), "", Data!G121)</f>
        <v>TUE</v>
      </c>
      <c r="H121" t="str">
        <f>IF(ISBLANK(Data!H121), "", Data!H121)</f>
        <v>SK4424</v>
      </c>
      <c r="I121" t="str">
        <f>IF(ISBLANK(Data!I121), "", Data!I121)</f>
        <v>K</v>
      </c>
      <c r="J121" t="str">
        <f>IF(ISBLANK(Data!J121), "", Data!J121)</f>
        <v>TOS</v>
      </c>
      <c r="K121" s="2" cm="1">
        <f t="array" ref="K121">IF(ISBLANK(Data!K121), "", DATE(2000 + RIGHT(Data!K121, 2), _xlfn.SWITCH(MID(Data!K121, 3, 3), "JAN", 1, "FEB", 2, "MAR", 3, "APR", 4, "MAY", 5, "JUN", 6, "JUL", 7, "AUG", 8, "SEP", 9, "OCT", 10, "NOV", 11, "DEC", 12), LEFT(Data!K121, 2)))</f>
        <v>45517</v>
      </c>
      <c r="L121" t="str">
        <f>IF(ISBLANK(Data!L121), "", Data!L121)</f>
        <v>TUE</v>
      </c>
      <c r="M121" t="str">
        <f>IF(ISBLANK(Data!M121), "", Data!M121)</f>
        <v>CASCALES DE DIEGO,ALEX</v>
      </c>
      <c r="N121" t="str">
        <f>IF(ISBLANK(Data!N121), "", Data!N121)</f>
        <v>LJ</v>
      </c>
      <c r="O121" s="2" cm="1">
        <f t="array" ref="O121">IF(ISBLANK(Data!O121), "", DATE(2000 + RIGHT(Data!O121, 2), _xlfn.SWITCH(MID(Data!O121, 3, 3), "JAN", 1, "FEB", 2, "MAR", 3, "APR", 4, "MAY", 5, "JUN", 6, "JUL", 7, "AUG", 8, "SEP", 9, "OCT", 10, "NOV", 11, "DEC", 12), LEFT(Data!O121, 2)))</f>
        <v>70860</v>
      </c>
      <c r="P121" t="str">
        <f>IF(ISBLANK(Data!P121), "", Data!P121)</f>
        <v>1XX1</v>
      </c>
      <c r="Q121" t="str">
        <f>IF(ISBLANK(Data!Q121), "", Data!Q121)</f>
        <v>784544091</v>
      </c>
      <c r="R121" t="str">
        <f>IF(ISBLANK(Data!R121), "", Data!R121)</f>
        <v>AV868109400002TE45758582</v>
      </c>
      <c r="S121" t="str">
        <f>IF(ISBLANK(Data!S121), "", Data!S121)</f>
        <v>CH</v>
      </c>
      <c r="T121" s="1" t="str">
        <f>IF(ISBLANK(Data!T121),"",(Data!T121))</f>
        <v/>
      </c>
      <c r="U121" t="str">
        <f>IF(ISBLANK(Data!U121), "", Data!U121)</f>
        <v/>
      </c>
      <c r="V121" t="str">
        <f>IF(ISBLANK(Data!V121), "", Data!V121)</f>
        <v/>
      </c>
      <c r="W121" t="str">
        <f>IF(ISBLANK(Data!W121), "", Data!W121)</f>
        <v/>
      </c>
      <c r="X121" t="str">
        <f>IF(ISBLANK(Data!X121), "", Data!X121)</f>
        <v/>
      </c>
      <c r="Y121" t="str">
        <f>IF(ISBLANK(Data!Y121), "", Data!Y121)</f>
        <v/>
      </c>
      <c r="Z121" t="str">
        <f>IF(ISBLANK(Data!Z121), "", Data!Z121)</f>
        <v>T/0151196Q/P/T6</v>
      </c>
      <c r="AA121" t="str">
        <f>IF(ISBLANK(Data!AA121), "", Data!AA121)</f>
        <v>+34650073403</v>
      </c>
      <c r="AB121" t="str">
        <f>IF(ISBLANK(Data!AB121), "", Data!AB121)</f>
        <v/>
      </c>
      <c r="AC121" t="str">
        <f>IF(ISBLANK(Data!AC121), "", Data!AC121)</f>
        <v>S606700</v>
      </c>
      <c r="AD121" t="str">
        <f>IF(ISBLANK(Data!AD121), "", Data!AD121)</f>
        <v/>
      </c>
      <c r="AE121" t="str">
        <f>IF(ISBLANK(Data!AE121), "", Data!AE121)</f>
        <v/>
      </c>
      <c r="AF121" s="7">
        <f>IF(ISBLANK(Data!AF121), 0, _xlfn.NUMBERVALUE(SUBSTITUTE(Data!AF121, ".", ",")))</f>
        <v>955.25</v>
      </c>
      <c r="AG121" t="str">
        <f>IF(ISBLANK(Data!AG121), "", Data!AG121)</f>
        <v>EUR</v>
      </c>
      <c r="AH121" s="6">
        <f>IF(ISBLANK(Data!AH121), 0, _xlfn.NUMBERVALUE(SUBSTITUTE(Data!AH121, ".", ",")))</f>
        <v>955.1</v>
      </c>
      <c r="AI121" s="7">
        <f>IF(ISBLANK(Data!AI121), "", _xlfn.NUMBERVALUE(SUBSTITUTE(Data!AI121, ".", ",")))</f>
        <v>12000</v>
      </c>
      <c r="AJ121" s="7">
        <f>IF(ISBLANK(Data!AJ121), "", _xlfn.NUMBERVALUE(SUBSTITUTE(Data!AJ121, ".", ",")))</f>
        <v>12000</v>
      </c>
      <c r="AK121" s="7" t="str">
        <f>IF(ISBLANK(Data!AK121), "", _xlfn.NUMBERVALUE(SUBSTITUTE(Data!AK121, ".", ",")))</f>
        <v/>
      </c>
      <c r="AL121">
        <f>IF(ISBLANK(Data!AL121), "", Data!AL121)</f>
        <v>0</v>
      </c>
      <c r="AM121" s="15">
        <f>Table2[[#This Row],[DATE_IN]]-Table2[[#This Row],[DATE_OUT]]</f>
        <v>7</v>
      </c>
      <c r="AN121" s="7" t="str">
        <f>IF(MID(RIGHT(Table2[[#This Row],[ADDR3]],3),1,1)=",",RIGHT(Table2[[#This Row],[ADDR3]],2),"")</f>
        <v/>
      </c>
      <c r="AO121" s="7" t="str">
        <f>MID(Table2[[#This Row],[RES]],11,2)</f>
        <v>ES</v>
      </c>
      <c r="AP121" s="7">
        <f>_xlfn.XLOOKUP(AG121,Table3[CURRENCY],Table3[CONVERSION RATE],0)*Table2[[#This Row],[ORIGINAL PRICE]]</f>
        <v>11432.547</v>
      </c>
      <c r="AQ121" s="7">
        <f>_xlfn.XLOOKUP(AG121,Table3[CURRENCY],Table3[CONVERSION RATE],0)*Table2[[#This Row],[ORIGINAL PREPAYMENT]]</f>
        <v>11434.342500000001</v>
      </c>
      <c r="AR121" s="7"/>
      <c r="AS121" s="15"/>
    </row>
    <row r="122" spans="1:45" x14ac:dyDescent="0.25">
      <c r="A122" t="str">
        <f>IF(ISBLANK(Data!A122), "", Data!A122)</f>
        <v>A</v>
      </c>
      <c r="B122" s="2" cm="1">
        <f t="array" ref="B122">IF(ISBLANK(Data!B122), "", DATE(2000 + RIGHT(Data!B122, 2), _xlfn.SWITCH(MID(Data!B122, 3, 3), "JAN", 1, "FEB", 2, "MAR", 3, "APR", 4, "MAY", 5, "JUN", 6, "JUL", 7, "AUG", 8, "SEP", 9, "OCT", 10, "NOV", 11, "DEC", 12), LEFT(Data!B122, 2)))</f>
        <v>45424</v>
      </c>
      <c r="C122" t="str">
        <f>IF(ISBLANK(Data!C122), "", Data!C122)</f>
        <v>4713-5719-QS-1</v>
      </c>
      <c r="D122" t="str">
        <f>IF(ISBLANK(Data!D122), "", Data!D122)</f>
        <v/>
      </c>
      <c r="E122" t="str">
        <f>IF(ISBLANK(Data!E122), "", Data!E122)</f>
        <v>TOS</v>
      </c>
      <c r="F122" s="2" cm="1">
        <f t="array" ref="F122">IF(ISBLANK(Data!F122), "", DATE(2000 + RIGHT(Data!F122, 2), _xlfn.SWITCH(MID(Data!F122, 3, 3), "JAN", 1, "FEB", 2, "MAR", 3, "APR", 4, "MAY", 5, "JUN", 6, "JUL", 7, "AUG", 8, "SEP", 9, "OCT", 10, "NOV", 11, "DEC", 12), LEFT(Data!F122, 2)))</f>
        <v>45510</v>
      </c>
      <c r="G122" t="str">
        <f>IF(ISBLANK(Data!G122), "", Data!G122)</f>
        <v>TUE</v>
      </c>
      <c r="H122" t="str">
        <f>IF(ISBLANK(Data!H122), "", Data!H122)</f>
        <v>AY935</v>
      </c>
      <c r="I122" t="str">
        <f>IF(ISBLANK(Data!I122), "", Data!I122)</f>
        <v>H</v>
      </c>
      <c r="J122" t="str">
        <f>IF(ISBLANK(Data!J122), "", Data!J122)</f>
        <v>TOS</v>
      </c>
      <c r="K122" s="2" cm="1">
        <f t="array" ref="K122">IF(ISBLANK(Data!K122), "", DATE(2000 + RIGHT(Data!K122, 2), _xlfn.SWITCH(MID(Data!K122, 3, 3), "JAN", 1, "FEB", 2, "MAR", 3, "APR", 4, "MAY", 5, "JUN", 6, "JUL", 7, "AUG", 8, "SEP", 9, "OCT", 10, "NOV", 11, "DEC", 12), LEFT(Data!K122, 2)))</f>
        <v>45522</v>
      </c>
      <c r="L122" t="str">
        <f>IF(ISBLANK(Data!L122), "", Data!L122)</f>
        <v>SUN</v>
      </c>
      <c r="M122" t="str">
        <f>IF(ISBLANK(Data!M122), "", Data!M122)</f>
        <v>NAHTIGAL,MATJAZ</v>
      </c>
      <c r="N122" t="str">
        <f>IF(ISBLANK(Data!N122), "", Data!N122)</f>
        <v>LJ</v>
      </c>
      <c r="O122" s="2" cm="1">
        <f t="array" ref="O122">IF(ISBLANK(Data!O122), "", DATE(2000 + RIGHT(Data!O122, 2), _xlfn.SWITCH(MID(Data!O122, 3, 3), "JAN", 1, "FEB", 2, "MAR", 3, "APR", 4, "MAY", 5, "JUN", 6, "JUL", 7, "AUG", 8, "SEP", 9, "OCT", 10, "NOV", 11, "DEC", 12), LEFT(Data!O122, 2)))</f>
        <v>70860</v>
      </c>
      <c r="P122" t="str">
        <f>IF(ISBLANK(Data!P122), "", Data!P122)</f>
        <v>1XX1</v>
      </c>
      <c r="Q122" t="str">
        <f>IF(ISBLANK(Data!Q122), "", Data!Q122)</f>
        <v>736402889</v>
      </c>
      <c r="R122" t="str">
        <f>IF(ISBLANK(Data!R122), "", Data!R122)</f>
        <v>AV868109400002TE47135719</v>
      </c>
      <c r="S122" t="str">
        <f>IF(ISBLANK(Data!S122), "", Data!S122)</f>
        <v>CH</v>
      </c>
      <c r="T122" s="1" t="str">
        <f>IF(ISBLANK(Data!T122),"",(Data!T122))</f>
        <v/>
      </c>
      <c r="U122" t="str">
        <f>IF(ISBLANK(Data!U122), "", Data!U122)</f>
        <v/>
      </c>
      <c r="V122" t="str">
        <f>IF(ISBLANK(Data!V122), "", Data!V122)</f>
        <v/>
      </c>
      <c r="W122" t="str">
        <f>IF(ISBLANK(Data!W122), "", Data!W122)</f>
        <v/>
      </c>
      <c r="X122" t="str">
        <f>IF(ISBLANK(Data!X122), "", Data!X122)</f>
        <v/>
      </c>
      <c r="Y122" t="str">
        <f>IF(ISBLANK(Data!Y122), "", Data!Y122)</f>
        <v/>
      </c>
      <c r="Z122" t="str">
        <f>IF(ISBLANK(Data!Z122), "", Data!Z122)</f>
        <v>T/0151196Q/P/T6</v>
      </c>
      <c r="AA122" t="str">
        <f>IF(ISBLANK(Data!AA122), "", Data!AA122)</f>
        <v>+38640335153</v>
      </c>
      <c r="AB122" t="str">
        <f>IF(ISBLANK(Data!AB122), "", Data!AB122)</f>
        <v/>
      </c>
      <c r="AC122" t="str">
        <f>IF(ISBLANK(Data!AC122), "", Data!AC122)</f>
        <v>S606700</v>
      </c>
      <c r="AD122" t="str">
        <f>IF(ISBLANK(Data!AD122), "", Data!AD122)</f>
        <v/>
      </c>
      <c r="AE122" t="str">
        <f>IF(ISBLANK(Data!AE122), "", Data!AE122)</f>
        <v/>
      </c>
      <c r="AF122" s="7">
        <f>IF(ISBLANK(Data!AF122), 0, _xlfn.NUMBERVALUE(SUBSTITUTE(Data!AF122, ".", ",")))</f>
        <v>2248.67</v>
      </c>
      <c r="AG122" t="str">
        <f>IF(ISBLANK(Data!AG122), "", Data!AG122)</f>
        <v>EUR</v>
      </c>
      <c r="AH122" s="6">
        <f>IF(ISBLANK(Data!AH122), 0, _xlfn.NUMBERVALUE(SUBSTITUTE(Data!AH122, ".", ",")))</f>
        <v>2248.61</v>
      </c>
      <c r="AI122" s="7">
        <f>IF(ISBLANK(Data!AI122), "", _xlfn.NUMBERVALUE(SUBSTITUTE(Data!AI122, ".", ",")))</f>
        <v>12000</v>
      </c>
      <c r="AJ122" s="7">
        <f>IF(ISBLANK(Data!AJ122), "", _xlfn.NUMBERVALUE(SUBSTITUTE(Data!AJ122, ".", ",")))</f>
        <v>12000</v>
      </c>
      <c r="AK122" s="7" t="str">
        <f>IF(ISBLANK(Data!AK122), "", _xlfn.NUMBERVALUE(SUBSTITUTE(Data!AK122, ".", ",")))</f>
        <v/>
      </c>
      <c r="AL122">
        <f>IF(ISBLANK(Data!AL122), "", Data!AL122)</f>
        <v>0</v>
      </c>
      <c r="AM122" s="15">
        <f>Table2[[#This Row],[DATE_IN]]-Table2[[#This Row],[DATE_OUT]]</f>
        <v>12</v>
      </c>
      <c r="AN122" s="7" t="str">
        <f>IF(MID(RIGHT(Table2[[#This Row],[ADDR3]],3),1,1)=",",RIGHT(Table2[[#This Row],[ADDR3]],2),"")</f>
        <v/>
      </c>
      <c r="AO122" s="7" t="str">
        <f>MID(Table2[[#This Row],[RES]],11,2)</f>
        <v>QS</v>
      </c>
      <c r="AP122" s="7">
        <f>_xlfn.XLOOKUP(AG122,Table3[CURRENCY],Table3[CONVERSION RATE],0)*Table2[[#This Row],[ORIGINAL PRICE]]</f>
        <v>26915.861700000001</v>
      </c>
      <c r="AQ122" s="7">
        <f>_xlfn.XLOOKUP(AG122,Table3[CURRENCY],Table3[CONVERSION RATE],0)*Table2[[#This Row],[ORIGINAL PREPAYMENT]]</f>
        <v>26916.579900000001</v>
      </c>
      <c r="AR122" s="7"/>
      <c r="AS122" s="15"/>
    </row>
    <row r="123" spans="1:45" x14ac:dyDescent="0.25">
      <c r="A123" t="str">
        <f>IF(ISBLANK(Data!A123), "", Data!A123)</f>
        <v>A</v>
      </c>
      <c r="B123" s="2" cm="1">
        <f t="array" ref="B123">IF(ISBLANK(Data!B123), "", DATE(2000 + RIGHT(Data!B123, 2), _xlfn.SWITCH(MID(Data!B123, 3, 3), "JAN", 1, "FEB", 2, "MAR", 3, "APR", 4, "MAY", 5, "JUN", 6, "JUL", 7, "AUG", 8, "SEP", 9, "OCT", 10, "NOV", 11, "DEC", 12), LEFT(Data!B123, 2)))</f>
        <v>45470</v>
      </c>
      <c r="C123" t="str">
        <f>IF(ISBLANK(Data!C123), "", Data!C123)</f>
        <v>0162-8187-NO-1</v>
      </c>
      <c r="D123" t="str">
        <f>IF(ISBLANK(Data!D123), "", Data!D123)</f>
        <v>9XH47T</v>
      </c>
      <c r="E123" t="str">
        <f>IF(ISBLANK(Data!E123), "", Data!E123)</f>
        <v>TOS</v>
      </c>
      <c r="F123" s="2" cm="1">
        <f t="array" ref="F123">IF(ISBLANK(Data!F123), "", DATE(2000 + RIGHT(Data!F123, 2), _xlfn.SWITCH(MID(Data!F123, 3, 3), "JAN", 1, "FEB", 2, "MAR", 3, "APR", 4, "MAY", 5, "JUN", 6, "JUL", 7, "AUG", 8, "SEP", 9, "OCT", 10, "NOV", 11, "DEC", 12), LEFT(Data!F123, 2)))</f>
        <v>45511</v>
      </c>
      <c r="G123" t="str">
        <f>IF(ISBLANK(Data!G123), "", Data!G123)</f>
        <v>WED</v>
      </c>
      <c r="H123" t="str">
        <f>IF(ISBLANK(Data!H123), "", Data!H123)</f>
        <v>WI</v>
      </c>
      <c r="I123" t="str">
        <f>IF(ISBLANK(Data!I123), "", Data!I123)</f>
        <v>J</v>
      </c>
      <c r="J123" t="str">
        <f>IF(ISBLANK(Data!J123), "", Data!J123)</f>
        <v>TOS</v>
      </c>
      <c r="K123" s="2" cm="1">
        <f t="array" ref="K123">IF(ISBLANK(Data!K123), "", DATE(2000 + RIGHT(Data!K123, 2), _xlfn.SWITCH(MID(Data!K123, 3, 3), "JAN", 1, "FEB", 2, "MAR", 3, "APR", 4, "MAY", 5, "JUN", 6, "JUL", 7, "AUG", 8, "SEP", 9, "OCT", 10, "NOV", 11, "DEC", 12), LEFT(Data!K123, 2)))</f>
        <v>45512</v>
      </c>
      <c r="L123" t="str">
        <f>IF(ISBLANK(Data!L123), "", Data!L123)</f>
        <v>THU</v>
      </c>
      <c r="M123" t="str">
        <f>IF(ISBLANK(Data!M123), "", Data!M123)</f>
        <v>LOFTHUS,MERETE</v>
      </c>
      <c r="N123" t="str">
        <f>IF(ISBLANK(Data!N123), "", Data!N123)</f>
        <v>HX</v>
      </c>
      <c r="O123" s="2" cm="1">
        <f t="array" ref="O123">IF(ISBLANK(Data!O123), "", DATE(2000 + RIGHT(Data!O123, 2), _xlfn.SWITCH(MID(Data!O123, 3, 3), "JAN", 1, "FEB", 2, "MAR", 3, "APR", 4, "MAY", 5, "JUN", 6, "JUL", 7, "AUG", 8, "SEP", 9, "OCT", 10, "NOV", 11, "DEC", 12), LEFT(Data!O123, 2)))</f>
        <v>69631</v>
      </c>
      <c r="P123" t="str">
        <f>IF(ISBLANK(Data!P123), "", Data!P123)</f>
        <v>1001</v>
      </c>
      <c r="Q123" t="str">
        <f>IF(ISBLANK(Data!Q123), "", Data!Q123)</f>
        <v/>
      </c>
      <c r="R123" t="str">
        <f>IF(ISBLANK(Data!R123), "", Data!R123)</f>
        <v>CX469279XXXXXX6906</v>
      </c>
      <c r="S123" t="str">
        <f>IF(ISBLANK(Data!S123), "", Data!S123)</f>
        <v>CV</v>
      </c>
      <c r="T123" s="1" t="str">
        <f>IF(ISBLANK(Data!T123),"",(Data!T123))</f>
        <v>08/26</v>
      </c>
      <c r="U123" t="str">
        <f>IF(ISBLANK(Data!U123), "", Data!U123)</f>
        <v/>
      </c>
      <c r="V123" t="str">
        <f>IF(ISBLANK(Data!V123), "", Data!V123)</f>
        <v>SJARKVEGEN 52</v>
      </c>
      <c r="W123" t="str">
        <f>IF(ISBLANK(Data!W123), "", Data!W123)</f>
        <v/>
      </c>
      <c r="X123" t="str">
        <f>IF(ISBLANK(Data!X123), "", Data!X123)</f>
        <v>9017 TROMSOE               ,NO</v>
      </c>
      <c r="Y123" t="str">
        <f>IF(ISBLANK(Data!Y123), "", Data!Y123)</f>
        <v>NOXX80090000144</v>
      </c>
      <c r="Z123" t="str">
        <f>IF(ISBLANK(Data!Z123), "", Data!Z123)</f>
        <v/>
      </c>
      <c r="AA123" t="str">
        <f>IF(ISBLANK(Data!AA123), "", Data!AA123)</f>
        <v>+47-90405674/</v>
      </c>
      <c r="AB123" t="str">
        <f>IF(ISBLANK(Data!AB123), "", Data!AB123)</f>
        <v>PREFERRED WITH MRA</v>
      </c>
      <c r="AC123" t="str">
        <f>IF(ISBLANK(Data!AC123), "", Data!AC123)</f>
        <v>H013603</v>
      </c>
      <c r="AD123" t="str">
        <f>IF(ISBLANK(Data!AD123), "", Data!AD123)</f>
        <v/>
      </c>
      <c r="AE123" t="str">
        <f>IF(ISBLANK(Data!AE123), "", Data!AE123)</f>
        <v/>
      </c>
      <c r="AF123" s="7">
        <f>IF(ISBLANK(Data!AF123), 0, _xlfn.NUMBERVALUE(SUBSTITUTE(Data!AF123, ".", ",")))</f>
        <v>0</v>
      </c>
      <c r="AG123" t="str">
        <f>IF(ISBLANK(Data!AG123), "", Data!AG123)</f>
        <v>NKR</v>
      </c>
      <c r="AH123" s="6">
        <f>IF(ISBLANK(Data!AH123), 0, _xlfn.NUMBERVALUE(SUBSTITUTE(Data!AH123, ".", ",")))</f>
        <v>1363</v>
      </c>
      <c r="AI123" s="7">
        <f>IF(ISBLANK(Data!AI123), "", _xlfn.NUMBERVALUE(SUBSTITUTE(Data!AI123, ".", ",")))</f>
        <v>10000</v>
      </c>
      <c r="AJ123" s="7">
        <f>IF(ISBLANK(Data!AJ123), "", _xlfn.NUMBERVALUE(SUBSTITUTE(Data!AJ123, ".", ",")))</f>
        <v>10000</v>
      </c>
      <c r="AK123" s="7" t="str">
        <f>IF(ISBLANK(Data!AK123), "", _xlfn.NUMBERVALUE(SUBSTITUTE(Data!AK123, ".", ",")))</f>
        <v/>
      </c>
      <c r="AL123">
        <f>IF(ISBLANK(Data!AL123), "", Data!AL123)</f>
        <v>0</v>
      </c>
      <c r="AM123" s="15">
        <f>Table2[[#This Row],[DATE_IN]]-Table2[[#This Row],[DATE_OUT]]</f>
        <v>1</v>
      </c>
      <c r="AN123" s="7" t="str">
        <f>IF(MID(RIGHT(Table2[[#This Row],[ADDR3]],3),1,1)=",",RIGHT(Table2[[#This Row],[ADDR3]],2),"")</f>
        <v>NO</v>
      </c>
      <c r="AO123" s="7" t="str">
        <f>MID(Table2[[#This Row],[RES]],11,2)</f>
        <v>NO</v>
      </c>
      <c r="AP123" s="7">
        <f>_xlfn.XLOOKUP(AG123,Table3[CURRENCY],Table3[CONVERSION RATE],0)*Table2[[#This Row],[ORIGINAL PRICE]]</f>
        <v>1363</v>
      </c>
      <c r="AQ123" s="7">
        <f>_xlfn.XLOOKUP(AG123,Table3[CURRENCY],Table3[CONVERSION RATE],0)*Table2[[#This Row],[ORIGINAL PREPAYMENT]]</f>
        <v>0</v>
      </c>
      <c r="AR123" s="7"/>
      <c r="AS123" s="15"/>
    </row>
    <row r="124" spans="1:45" x14ac:dyDescent="0.25">
      <c r="A124" t="str">
        <f>IF(ISBLANK(Data!A124), "", Data!A124)</f>
        <v>A</v>
      </c>
      <c r="B124" s="2" cm="1">
        <f t="array" ref="B124">IF(ISBLANK(Data!B124), "", DATE(2000 + RIGHT(Data!B124, 2), _xlfn.SWITCH(MID(Data!B124, 3, 3), "JAN", 1, "FEB", 2, "MAR", 3, "APR", 4, "MAY", 5, "JUN", 6, "JUL", 7, "AUG", 8, "SEP", 9, "OCT", 10, "NOV", 11, "DEC", 12), LEFT(Data!B124, 2)))</f>
        <v>45485</v>
      </c>
      <c r="C124" t="str">
        <f>IF(ISBLANK(Data!C124), "", Data!C124)</f>
        <v>0310-6266-DE-2</v>
      </c>
      <c r="D124" t="str">
        <f>IF(ISBLANK(Data!D124), "", Data!D124)</f>
        <v>3KU51R</v>
      </c>
      <c r="E124" t="str">
        <f>IF(ISBLANK(Data!E124), "", Data!E124)</f>
        <v>TOS</v>
      </c>
      <c r="F124" s="2" cm="1">
        <f t="array" ref="F124">IF(ISBLANK(Data!F124), "", DATE(2000 + RIGHT(Data!F124, 2), _xlfn.SWITCH(MID(Data!F124, 3, 3), "JAN", 1, "FEB", 2, "MAR", 3, "APR", 4, "MAY", 5, "JUN", 6, "JUL", 7, "AUG", 8, "SEP", 9, "OCT", 10, "NOV", 11, "DEC", 12), LEFT(Data!F124, 2)))</f>
        <v>45511</v>
      </c>
      <c r="G124" t="str">
        <f>IF(ISBLANK(Data!G124), "", Data!G124)</f>
        <v>WED</v>
      </c>
      <c r="H124" t="str">
        <f>IF(ISBLANK(Data!H124), "", Data!H124)</f>
        <v/>
      </c>
      <c r="I124" t="str">
        <f>IF(ISBLANK(Data!I124), "", Data!I124)</f>
        <v>C</v>
      </c>
      <c r="J124" t="str">
        <f>IF(ISBLANK(Data!J124), "", Data!J124)</f>
        <v>TOS</v>
      </c>
      <c r="K124" s="2" cm="1">
        <f t="array" ref="K124">IF(ISBLANK(Data!K124), "", DATE(2000 + RIGHT(Data!K124, 2), _xlfn.SWITCH(MID(Data!K124, 3, 3), "JAN", 1, "FEB", 2, "MAR", 3, "APR", 4, "MAY", 5, "JUN", 6, "JUL", 7, "AUG", 8, "SEP", 9, "OCT", 10, "NOV", 11, "DEC", 12), LEFT(Data!K124, 2)))</f>
        <v>45525</v>
      </c>
      <c r="L124" t="str">
        <f>IF(ISBLANK(Data!L124), "", Data!L124)</f>
        <v>WED</v>
      </c>
      <c r="M124" t="str">
        <f>IF(ISBLANK(Data!M124), "", Data!M124)</f>
        <v>LENTRODT,DR. JENS-PETER</v>
      </c>
      <c r="N124" t="str">
        <f>IF(ISBLANK(Data!N124), "", Data!N124)</f>
        <v>LM</v>
      </c>
      <c r="O124" s="2" cm="1">
        <f t="array" ref="O124">IF(ISBLANK(Data!O124), "", DATE(2000 + RIGHT(Data!O124, 2), _xlfn.SWITCH(MID(Data!O124, 3, 3), "JAN", 1, "FEB", 2, "MAR", 3, "APR", 4, "MAY", 5, "JUN", 6, "JUL", 7, "AUG", 8, "SEP", 9, "OCT", 10, "NOV", 11, "DEC", 12), LEFT(Data!O124, 2)))</f>
        <v>61049</v>
      </c>
      <c r="P124" t="str">
        <f>IF(ISBLANK(Data!P124), "", Data!P124)</f>
        <v>1XX1</v>
      </c>
      <c r="Q124" t="str">
        <f>IF(ISBLANK(Data!Q124), "", Data!Q124)</f>
        <v>981346235830</v>
      </c>
      <c r="R124" t="str">
        <f>IF(ISBLANK(Data!R124), "", Data!R124)</f>
        <v>AV871105250009TE34623583</v>
      </c>
      <c r="S124" t="str">
        <f>IF(ISBLANK(Data!S124), "", Data!S124)</f>
        <v>CH</v>
      </c>
      <c r="T124" s="1" t="str">
        <f>IF(ISBLANK(Data!T124),"",(Data!T124))</f>
        <v/>
      </c>
      <c r="U124" t="str">
        <f>IF(ISBLANK(Data!U124), "", Data!U124)</f>
        <v/>
      </c>
      <c r="V124" t="str">
        <f>IF(ISBLANK(Data!V124), "", Data!V124)</f>
        <v>PARK RUE</v>
      </c>
      <c r="W124" t="str">
        <f>IF(ISBLANK(Data!W124), "", Data!W124)</f>
        <v/>
      </c>
      <c r="X124" t="str">
        <f>IF(ISBLANK(Data!X124), "", Data!X124)</f>
        <v>90015,PARIS                ,DE</v>
      </c>
      <c r="Y124" t="str">
        <f>IF(ISBLANK(Data!Y124), "", Data!Y124)</f>
        <v/>
      </c>
      <c r="Z124" t="str">
        <f>IF(ISBLANK(Data!Z124), "", Data!Z124)</f>
        <v>T/0183164K/P/QN</v>
      </c>
      <c r="AA124" t="str">
        <f>IF(ISBLANK(Data!AA124), "", Data!AA124)</f>
        <v>+33186269080</v>
      </c>
      <c r="AB124" t="str">
        <f>IF(ISBLANK(Data!AB124), "", Data!AB124)</f>
        <v>1981.98EUR/</v>
      </c>
      <c r="AC124" t="str">
        <f>IF(ISBLANK(Data!AC124), "", Data!AC124)</f>
        <v>X717701</v>
      </c>
      <c r="AD124" t="str">
        <f>IF(ISBLANK(Data!AD124), "", Data!AD124)</f>
        <v/>
      </c>
      <c r="AE124" t="str">
        <f>IF(ISBLANK(Data!AE124), "", Data!AE124)</f>
        <v/>
      </c>
      <c r="AF124" s="7">
        <f>IF(ISBLANK(Data!AF124), 0, _xlfn.NUMBERVALUE(SUBSTITUTE(Data!AF124, ".", ",")))</f>
        <v>1981.98</v>
      </c>
      <c r="AG124" t="str">
        <f>IF(ISBLANK(Data!AG124), "", Data!AG124)</f>
        <v>EUR</v>
      </c>
      <c r="AH124" s="6">
        <f>IF(ISBLANK(Data!AH124), 0, _xlfn.NUMBERVALUE(SUBSTITUTE(Data!AH124, ".", ",")))</f>
        <v>1981.48</v>
      </c>
      <c r="AI124" s="7">
        <f>IF(ISBLANK(Data!AI124), "", _xlfn.NUMBERVALUE(SUBSTITUTE(Data!AI124, ".", ",")))</f>
        <v>12000</v>
      </c>
      <c r="AJ124" s="7">
        <f>IF(ISBLANK(Data!AJ124), "", _xlfn.NUMBERVALUE(SUBSTITUTE(Data!AJ124, ".", ",")))</f>
        <v>12000</v>
      </c>
      <c r="AK124" s="7" t="str">
        <f>IF(ISBLANK(Data!AK124), "", _xlfn.NUMBERVALUE(SUBSTITUTE(Data!AK124, ".", ",")))</f>
        <v/>
      </c>
      <c r="AL124">
        <f>IF(ISBLANK(Data!AL124), "", Data!AL124)</f>
        <v>0</v>
      </c>
      <c r="AM124" s="15">
        <f>Table2[[#This Row],[DATE_IN]]-Table2[[#This Row],[DATE_OUT]]</f>
        <v>14</v>
      </c>
      <c r="AN124" s="7" t="str">
        <f>IF(MID(RIGHT(Table2[[#This Row],[ADDR3]],3),1,1)=",",RIGHT(Table2[[#This Row],[ADDR3]],2),"")</f>
        <v>DE</v>
      </c>
      <c r="AO124" s="7" t="str">
        <f>MID(Table2[[#This Row],[RES]],11,2)</f>
        <v>DE</v>
      </c>
      <c r="AP124" s="7">
        <f>_xlfn.XLOOKUP(AG124,Table3[CURRENCY],Table3[CONVERSION RATE],0)*Table2[[#This Row],[ORIGINAL PRICE]]</f>
        <v>23718.315600000002</v>
      </c>
      <c r="AQ124" s="7">
        <f>_xlfn.XLOOKUP(AG124,Table3[CURRENCY],Table3[CONVERSION RATE],0)*Table2[[#This Row],[ORIGINAL PREPAYMENT]]</f>
        <v>23724.300600000002</v>
      </c>
      <c r="AR124" s="7"/>
      <c r="AS124" s="15"/>
    </row>
    <row r="125" spans="1:45" x14ac:dyDescent="0.25">
      <c r="A125" t="str">
        <f>IF(ISBLANK(Data!A125), "", Data!A125)</f>
        <v>A</v>
      </c>
      <c r="B125" s="2" cm="1">
        <f t="array" ref="B125">IF(ISBLANK(Data!B125), "", DATE(2000 + RIGHT(Data!B125, 2), _xlfn.SWITCH(MID(Data!B125, 3, 3), "JAN", 1, "FEB", 2, "MAR", 3, "APR", 4, "MAY", 5, "JUN", 6, "JUL", 7, "AUG", 8, "SEP", 9, "OCT", 10, "NOV", 11, "DEC", 12), LEFT(Data!B125, 2)))</f>
        <v>45487</v>
      </c>
      <c r="C125" t="str">
        <f>IF(ISBLANK(Data!C125), "", Data!C125)</f>
        <v>0319-8879-NO-5</v>
      </c>
      <c r="D125" t="str">
        <f>IF(ISBLANK(Data!D125), "", Data!D125)</f>
        <v/>
      </c>
      <c r="E125" t="str">
        <f>IF(ISBLANK(Data!E125), "", Data!E125)</f>
        <v>TOS</v>
      </c>
      <c r="F125" s="2" cm="1">
        <f t="array" ref="F125">IF(ISBLANK(Data!F125), "", DATE(2000 + RIGHT(Data!F125, 2), _xlfn.SWITCH(MID(Data!F125, 3, 3), "JAN", 1, "FEB", 2, "MAR", 3, "APR", 4, "MAY", 5, "JUN", 6, "JUL", 7, "AUG", 8, "SEP", 9, "OCT", 10, "NOV", 11, "DEC", 12), LEFT(Data!F125, 2)))</f>
        <v>45511</v>
      </c>
      <c r="G125" t="str">
        <f>IF(ISBLANK(Data!G125), "", Data!G125)</f>
        <v>WED</v>
      </c>
      <c r="H125" t="str">
        <f>IF(ISBLANK(Data!H125), "", Data!H125)</f>
        <v/>
      </c>
      <c r="I125" t="str">
        <f>IF(ISBLANK(Data!I125), "", Data!I125)</f>
        <v>C</v>
      </c>
      <c r="J125" t="str">
        <f>IF(ISBLANK(Data!J125), "", Data!J125)</f>
        <v>TOS</v>
      </c>
      <c r="K125" s="2" cm="1">
        <f t="array" ref="K125">IF(ISBLANK(Data!K125), "", DATE(2000 + RIGHT(Data!K125, 2), _xlfn.SWITCH(MID(Data!K125, 3, 3), "JAN", 1, "FEB", 2, "MAR", 3, "APR", 4, "MAY", 5, "JUN", 6, "JUL", 7, "AUG", 8, "SEP", 9, "OCT", 10, "NOV", 11, "DEC", 12), LEFT(Data!K125, 2)))</f>
        <v>45518</v>
      </c>
      <c r="L125" t="str">
        <f>IF(ISBLANK(Data!L125), "", Data!L125)</f>
        <v>WED</v>
      </c>
      <c r="M125" t="str">
        <f>IF(ISBLANK(Data!M125), "", Data!M125)</f>
        <v>HAVER,SVERRE KRISTIAN,DR</v>
      </c>
      <c r="N125" t="str">
        <f>IF(ISBLANK(Data!N125), "", Data!N125)</f>
        <v>JN</v>
      </c>
      <c r="O125" s="2" t="str" cm="1">
        <f t="array" ref="O125">IF(ISBLANK(Data!O125), "", DATE(2000 + RIGHT(Data!O125, 2), _xlfn.SWITCH(MID(Data!O125, 3, 3), "JAN", 1, "FEB", 2, "MAR", 3, "APR", 4, "MAY", 5, "JUN", 6, "JUL", 7, "AUG", 8, "SEP", 9, "OCT", 10, "NOV", 11, "DEC", 12), LEFT(Data!O125, 2)))</f>
        <v/>
      </c>
      <c r="P125" t="str">
        <f>IF(ISBLANK(Data!P125), "", Data!P125)</f>
        <v>3003</v>
      </c>
      <c r="Q125" t="str">
        <f>IF(ISBLANK(Data!Q125), "", Data!Q125)</f>
        <v/>
      </c>
      <c r="R125" t="str">
        <f>IF(ISBLANK(Data!R125), "", Data!R125)</f>
        <v>CM540185XXXXXX9750</v>
      </c>
      <c r="S125" t="str">
        <f>IF(ISBLANK(Data!S125), "", Data!S125)</f>
        <v>CV</v>
      </c>
      <c r="T125" s="1" t="str">
        <f>IF(ISBLANK(Data!T125),"",(Data!T125))</f>
        <v>11/25</v>
      </c>
      <c r="U125" t="str">
        <f>IF(ISBLANK(Data!U125), "", Data!U125)</f>
        <v/>
      </c>
      <c r="V125" t="str">
        <f>IF(ISBLANK(Data!V125), "", Data!V125)</f>
        <v>KRAFJELLET 9</v>
      </c>
      <c r="W125" t="str">
        <f>IF(ISBLANK(Data!W125), "", Data!W125)</f>
        <v>LEILIGHET 410</v>
      </c>
      <c r="X125" t="str">
        <f>IF(ISBLANK(Data!X125), "", Data!X125)</f>
        <v>4364,SIREVAG               ,NO</v>
      </c>
      <c r="Y125" t="str">
        <f>IF(ISBLANK(Data!Y125), "", Data!Y125)</f>
        <v/>
      </c>
      <c r="Z125" t="str">
        <f>IF(ISBLANK(Data!Z125), "", Data!Z125)</f>
        <v>P/N5</v>
      </c>
      <c r="AA125" t="str">
        <f>IF(ISBLANK(Data!AA125), "", Data!AA125)</f>
        <v>+47-48072026</v>
      </c>
      <c r="AB125" t="str">
        <f>IF(ISBLANK(Data!AB125), "", Data!AB125)</f>
        <v>/ADD/CP2/</v>
      </c>
      <c r="AC125" t="str">
        <f>IF(ISBLANK(Data!AC125), "", Data!AC125)</f>
        <v/>
      </c>
      <c r="AD125" t="str">
        <f>IF(ISBLANK(Data!AD125), "", Data!AD125)</f>
        <v/>
      </c>
      <c r="AE125" t="str">
        <f>IF(ISBLANK(Data!AE125), "", Data!AE125)</f>
        <v>SK/EBG047413034</v>
      </c>
      <c r="AF125" s="7">
        <f>IF(ISBLANK(Data!AF125), 0, _xlfn.NUMBERVALUE(SUBSTITUTE(Data!AF125, ".", ",")))</f>
        <v>0</v>
      </c>
      <c r="AG125" t="str">
        <f>IF(ISBLANK(Data!AG125), "", Data!AG125)</f>
        <v>NKR</v>
      </c>
      <c r="AH125" s="6">
        <f>IF(ISBLANK(Data!AH125), 0, _xlfn.NUMBERVALUE(SUBSTITUTE(Data!AH125, ".", ",")))</f>
        <v>17512.82</v>
      </c>
      <c r="AI125" s="7">
        <f>IF(ISBLANK(Data!AI125), "", _xlfn.NUMBERVALUE(SUBSTITUTE(Data!AI125, ".", ",")))</f>
        <v>0</v>
      </c>
      <c r="AJ125" s="7">
        <f>IF(ISBLANK(Data!AJ125), "", _xlfn.NUMBERVALUE(SUBSTITUTE(Data!AJ125, ".", ",")))</f>
        <v>0</v>
      </c>
      <c r="AK125" s="7" t="str">
        <f>IF(ISBLANK(Data!AK125), "", _xlfn.NUMBERVALUE(SUBSTITUTE(Data!AK125, ".", ",")))</f>
        <v/>
      </c>
      <c r="AL125">
        <f>IF(ISBLANK(Data!AL125), "", Data!AL125)</f>
        <v>0</v>
      </c>
      <c r="AM125" s="15">
        <f>Table2[[#This Row],[DATE_IN]]-Table2[[#This Row],[DATE_OUT]]</f>
        <v>7</v>
      </c>
      <c r="AN125" s="7" t="str">
        <f>IF(MID(RIGHT(Table2[[#This Row],[ADDR3]],3),1,1)=",",RIGHT(Table2[[#This Row],[ADDR3]],2),"")</f>
        <v>NO</v>
      </c>
      <c r="AO125" s="7" t="str">
        <f>MID(Table2[[#This Row],[RES]],11,2)</f>
        <v>NO</v>
      </c>
      <c r="AP125" s="7">
        <f>_xlfn.XLOOKUP(AG125,Table3[CURRENCY],Table3[CONVERSION RATE],0)*Table2[[#This Row],[ORIGINAL PRICE]]</f>
        <v>17512.82</v>
      </c>
      <c r="AQ125" s="7">
        <f>_xlfn.XLOOKUP(AG125,Table3[CURRENCY],Table3[CONVERSION RATE],0)*Table2[[#This Row],[ORIGINAL PREPAYMENT]]</f>
        <v>0</v>
      </c>
      <c r="AR125" s="7"/>
      <c r="AS125" s="15"/>
    </row>
    <row r="126" spans="1:45" x14ac:dyDescent="0.25">
      <c r="A126" t="str">
        <f>IF(ISBLANK(Data!A126), "", Data!A126)</f>
        <v>A</v>
      </c>
      <c r="B126" s="2" cm="1">
        <f t="array" ref="B126">IF(ISBLANK(Data!B126), "", DATE(2000 + RIGHT(Data!B126, 2), _xlfn.SWITCH(MID(Data!B126, 3, 3), "JAN", 1, "FEB", 2, "MAR", 3, "APR", 4, "MAY", 5, "JUN", 6, "JUL", 7, "AUG", 8, "SEP", 9, "OCT", 10, "NOV", 11, "DEC", 12), LEFT(Data!B126, 2)))</f>
        <v>45490</v>
      </c>
      <c r="C126" t="str">
        <f>IF(ISBLANK(Data!C126), "", Data!C126)</f>
        <v>0351-3734-NO-0</v>
      </c>
      <c r="D126" t="str">
        <f>IF(ISBLANK(Data!D126), "", Data!D126)</f>
        <v/>
      </c>
      <c r="E126" t="str">
        <f>IF(ISBLANK(Data!E126), "", Data!E126)</f>
        <v>TOS</v>
      </c>
      <c r="F126" s="2" cm="1">
        <f t="array" ref="F126">IF(ISBLANK(Data!F126), "", DATE(2000 + RIGHT(Data!F126, 2), _xlfn.SWITCH(MID(Data!F126, 3, 3), "JAN", 1, "FEB", 2, "MAR", 3, "APR", 4, "MAY", 5, "JUN", 6, "JUL", 7, "AUG", 8, "SEP", 9, "OCT", 10, "NOV", 11, "DEC", 12), LEFT(Data!F126, 2)))</f>
        <v>45511</v>
      </c>
      <c r="G126" t="str">
        <f>IF(ISBLANK(Data!G126), "", Data!G126)</f>
        <v>WED</v>
      </c>
      <c r="H126" t="str">
        <f>IF(ISBLANK(Data!H126), "", Data!H126)</f>
        <v/>
      </c>
      <c r="I126" t="str">
        <f>IF(ISBLANK(Data!I126), "", Data!I126)</f>
        <v>D</v>
      </c>
      <c r="J126" t="str">
        <f>IF(ISBLANK(Data!J126), "", Data!J126)</f>
        <v>TOS</v>
      </c>
      <c r="K126" s="2" cm="1">
        <f t="array" ref="K126">IF(ISBLANK(Data!K126), "", DATE(2000 + RIGHT(Data!K126, 2), _xlfn.SWITCH(MID(Data!K126, 3, 3), "JAN", 1, "FEB", 2, "MAR", 3, "APR", 4, "MAY", 5, "JUN", 6, "JUL", 7, "AUG", 8, "SEP", 9, "OCT", 10, "NOV", 11, "DEC", 12), LEFT(Data!K126, 2)))</f>
        <v>45512</v>
      </c>
      <c r="L126" t="str">
        <f>IF(ISBLANK(Data!L126), "", Data!L126)</f>
        <v>THU</v>
      </c>
      <c r="M126" t="str">
        <f>IF(ISBLANK(Data!M126), "", Data!M126)</f>
        <v>JOLMA,ELI ANN</v>
      </c>
      <c r="N126" t="str">
        <f>IF(ISBLANK(Data!N126), "", Data!N126)</f>
        <v>88</v>
      </c>
      <c r="O126" s="2" t="str" cm="1">
        <f t="array" ref="O126">IF(ISBLANK(Data!O126), "", DATE(2000 + RIGHT(Data!O126, 2), _xlfn.SWITCH(MID(Data!O126, 3, 3), "JAN", 1, "FEB", 2, "MAR", 3, "APR", 4, "MAY", 5, "JUN", 6, "JUL", 7, "AUG", 8, "SEP", 9, "OCT", 10, "NOV", 11, "DEC", 12), LEFT(Data!O126, 2)))</f>
        <v/>
      </c>
      <c r="P126" t="str">
        <f>IF(ISBLANK(Data!P126), "", Data!P126)</f>
        <v>1X11</v>
      </c>
      <c r="Q126" t="str">
        <f>IF(ISBLANK(Data!Q126), "", Data!Q126)</f>
        <v>VINMONOPOLETCC.</v>
      </c>
      <c r="R126" t="str">
        <f>IF(ISBLANK(Data!R126), "", Data!R126)</f>
        <v/>
      </c>
      <c r="S126" t="str">
        <f>IF(ISBLANK(Data!S126), "", Data!S126)</f>
        <v/>
      </c>
      <c r="T126" s="1" t="str">
        <f>IF(ISBLANK(Data!T126),"",(Data!T126))</f>
        <v/>
      </c>
      <c r="U126" t="str">
        <f>IF(ISBLANK(Data!U126), "", Data!U126)</f>
        <v/>
      </c>
      <c r="V126" t="str">
        <f>IF(ISBLANK(Data!V126), "", Data!V126)</f>
        <v/>
      </c>
      <c r="W126" t="str">
        <f>IF(ISBLANK(Data!W126), "", Data!W126)</f>
        <v/>
      </c>
      <c r="X126" t="str">
        <f>IF(ISBLANK(Data!X126), "", Data!X126)</f>
        <v/>
      </c>
      <c r="Y126" t="str">
        <f>IF(ISBLANK(Data!Y126), "", Data!Y126)</f>
        <v/>
      </c>
      <c r="Z126" t="str">
        <f>IF(ISBLANK(Data!Z126), "", Data!Z126)</f>
        <v>T/60205751/P/1A</v>
      </c>
      <c r="AA126" t="str">
        <f>IF(ISBLANK(Data!AA126), "", Data!AA126)</f>
        <v>04741844184</v>
      </c>
      <c r="AB126" t="str">
        <f>IF(ISBLANK(Data!AB126), "", Data!AB126)</f>
        <v/>
      </c>
      <c r="AC126" t="str">
        <f>IF(ISBLANK(Data!AC126), "", Data!AC126)</f>
        <v>U914100</v>
      </c>
      <c r="AD126" t="str">
        <f>IF(ISBLANK(Data!AD126), "", Data!AD126)</f>
        <v>999999999</v>
      </c>
      <c r="AE126" t="str">
        <f>IF(ISBLANK(Data!AE126), "", Data!AE126)</f>
        <v/>
      </c>
      <c r="AF126" s="7">
        <f>IF(ISBLANK(Data!AF126), 0, _xlfn.NUMBERVALUE(SUBSTITUTE(Data!AF126, ".", ",")))</f>
        <v>0</v>
      </c>
      <c r="AG126" t="str">
        <f>IF(ISBLANK(Data!AG126), "", Data!AG126)</f>
        <v/>
      </c>
      <c r="AH126" s="6">
        <f>IF(ISBLANK(Data!AH126), 0, _xlfn.NUMBERVALUE(SUBSTITUTE(Data!AH126, ".", ",")))</f>
        <v>0</v>
      </c>
      <c r="AI126" s="7" t="str">
        <f>IF(ISBLANK(Data!AI126), "", _xlfn.NUMBERVALUE(SUBSTITUTE(Data!AI126, ".", ",")))</f>
        <v/>
      </c>
      <c r="AJ126" s="7" t="str">
        <f>IF(ISBLANK(Data!AJ126), "", _xlfn.NUMBERVALUE(SUBSTITUTE(Data!AJ126, ".", ",")))</f>
        <v/>
      </c>
      <c r="AK126" s="7" t="str">
        <f>IF(ISBLANK(Data!AK126), "", _xlfn.NUMBERVALUE(SUBSTITUTE(Data!AK126, ".", ",")))</f>
        <v/>
      </c>
      <c r="AL126">
        <f>IF(ISBLANK(Data!AL126), "", Data!AL126)</f>
        <v>0</v>
      </c>
      <c r="AM126" s="15">
        <f>Table2[[#This Row],[DATE_IN]]-Table2[[#This Row],[DATE_OUT]]</f>
        <v>1</v>
      </c>
      <c r="AN126" s="7" t="str">
        <f>IF(MID(RIGHT(Table2[[#This Row],[ADDR3]],3),1,1)=",",RIGHT(Table2[[#This Row],[ADDR3]],2),"")</f>
        <v/>
      </c>
      <c r="AO126" s="7" t="str">
        <f>MID(Table2[[#This Row],[RES]],11,2)</f>
        <v>NO</v>
      </c>
      <c r="AP126" s="7">
        <f>_xlfn.XLOOKUP(AG126,Table3[CURRENCY],Table3[CONVERSION RATE],0)*Table2[[#This Row],[ORIGINAL PRICE]]</f>
        <v>0</v>
      </c>
      <c r="AQ126" s="7">
        <f>_xlfn.XLOOKUP(AG126,Table3[CURRENCY],Table3[CONVERSION RATE],0)*Table2[[#This Row],[ORIGINAL PREPAYMENT]]</f>
        <v>0</v>
      </c>
      <c r="AR126" s="7"/>
      <c r="AS126" s="15"/>
    </row>
    <row r="127" spans="1:45" x14ac:dyDescent="0.25">
      <c r="A127" t="str">
        <f>IF(ISBLANK(Data!A127), "", Data!A127)</f>
        <v>A</v>
      </c>
      <c r="B127" s="2" cm="1">
        <f t="array" ref="B127">IF(ISBLANK(Data!B127), "", DATE(2000 + RIGHT(Data!B127, 2), _xlfn.SWITCH(MID(Data!B127, 3, 3), "JAN", 1, "FEB", 2, "MAR", 3, "APR", 4, "MAY", 5, "JUN", 6, "JUL", 7, "AUG", 8, "SEP", 9, "OCT", 10, "NOV", 11, "DEC", 12), LEFT(Data!B127, 2)))</f>
        <v>45490</v>
      </c>
      <c r="C127" t="str">
        <f>IF(ISBLANK(Data!C127), "", Data!C127)</f>
        <v>0351-9202-NO-1</v>
      </c>
      <c r="D127" t="str">
        <f>IF(ISBLANK(Data!D127), "", Data!D127)</f>
        <v/>
      </c>
      <c r="E127" t="str">
        <f>IF(ISBLANK(Data!E127), "", Data!E127)</f>
        <v>TOS</v>
      </c>
      <c r="F127" s="2" cm="1">
        <f t="array" ref="F127">IF(ISBLANK(Data!F127), "", DATE(2000 + RIGHT(Data!F127, 2), _xlfn.SWITCH(MID(Data!F127, 3, 3), "JAN", 1, "FEB", 2, "MAR", 3, "APR", 4, "MAY", 5, "JUN", 6, "JUL", 7, "AUG", 8, "SEP", 9, "OCT", 10, "NOV", 11, "DEC", 12), LEFT(Data!F127, 2)))</f>
        <v>45511</v>
      </c>
      <c r="G127" t="str">
        <f>IF(ISBLANK(Data!G127), "", Data!G127)</f>
        <v>WED</v>
      </c>
      <c r="H127" t="str">
        <f>IF(ISBLANK(Data!H127), "", Data!H127)</f>
        <v>WF1355</v>
      </c>
      <c r="I127" t="str">
        <f>IF(ISBLANK(Data!I127), "", Data!I127)</f>
        <v>C</v>
      </c>
      <c r="J127" t="str">
        <f>IF(ISBLANK(Data!J127), "", Data!J127)</f>
        <v>TOS</v>
      </c>
      <c r="K127" s="2" cm="1">
        <f t="array" ref="K127">IF(ISBLANK(Data!K127), "", DATE(2000 + RIGHT(Data!K127, 2), _xlfn.SWITCH(MID(Data!K127, 3, 3), "JAN", 1, "FEB", 2, "MAR", 3, "APR", 4, "MAY", 5, "JUN", 6, "JUL", 7, "AUG", 8, "SEP", 9, "OCT", 10, "NOV", 11, "DEC", 12), LEFT(Data!K127, 2)))</f>
        <v>45512</v>
      </c>
      <c r="L127" t="str">
        <f>IF(ISBLANK(Data!L127), "", Data!L127)</f>
        <v>THU</v>
      </c>
      <c r="M127" t="str">
        <f>IF(ISBLANK(Data!M127), "", Data!M127)</f>
        <v>HANKEN,INGUNN HELEN MS</v>
      </c>
      <c r="N127" t="str">
        <f>IF(ISBLANK(Data!N127), "", Data!N127)</f>
        <v>AF</v>
      </c>
      <c r="O127" s="2" t="str" cm="1">
        <f t="array" ref="O127">IF(ISBLANK(Data!O127), "", DATE(2000 + RIGHT(Data!O127, 2), _xlfn.SWITCH(MID(Data!O127, 3, 3), "JAN", 1, "FEB", 2, "MAR", 3, "APR", 4, "MAY", 5, "JUN", 6, "JUL", 7, "AUG", 8, "SEP", 9, "OCT", 10, "NOV", 11, "DEC", 12), LEFT(Data!O127, 2)))</f>
        <v/>
      </c>
      <c r="P127" t="str">
        <f>IF(ISBLANK(Data!P127), "", Data!P127)</f>
        <v>11X1</v>
      </c>
      <c r="Q127" t="str">
        <f>IF(ISBLANK(Data!Q127), "", Data!Q127)</f>
        <v/>
      </c>
      <c r="R127" t="str">
        <f>IF(ISBLANK(Data!R127), "", Data!R127)</f>
        <v>AV858103750072FE03519202</v>
      </c>
      <c r="S127" t="str">
        <f>IF(ISBLANK(Data!S127), "", Data!S127)</f>
        <v>NA</v>
      </c>
      <c r="T127" s="1" t="str">
        <f>IF(ISBLANK(Data!T127),"",(Data!T127))</f>
        <v/>
      </c>
      <c r="U127" t="str">
        <f>IF(ISBLANK(Data!U127), "", Data!U127)</f>
        <v/>
      </c>
      <c r="V127" t="str">
        <f>IF(ISBLANK(Data!V127), "", Data!V127)</f>
        <v/>
      </c>
      <c r="W127" t="str">
        <f>IF(ISBLANK(Data!W127), "", Data!W127)</f>
        <v/>
      </c>
      <c r="X127" t="str">
        <f>IF(ISBLANK(Data!X127), "", Data!X127)</f>
        <v/>
      </c>
      <c r="Y127" t="str">
        <f>IF(ISBLANK(Data!Y127), "", Data!Y127)</f>
        <v/>
      </c>
      <c r="Z127" t="str">
        <f>IF(ISBLANK(Data!Z127), "", Data!Z127)</f>
        <v>T/60200895/P/1G</v>
      </c>
      <c r="AA127" t="str">
        <f>IF(ISBLANK(Data!AA127), "", Data!AA127)</f>
        <v/>
      </c>
      <c r="AB127" t="str">
        <f>IF(ISBLANK(Data!AB127), "", Data!AB127)</f>
        <v/>
      </c>
      <c r="AC127" t="str">
        <f>IF(ISBLANK(Data!AC127), "", Data!AC127)</f>
        <v>U997140</v>
      </c>
      <c r="AD127" t="str">
        <f>IF(ISBLANK(Data!AD127), "", Data!AD127)</f>
        <v>999999999</v>
      </c>
      <c r="AE127" t="str">
        <f>IF(ISBLANK(Data!AE127), "", Data!AE127)</f>
        <v/>
      </c>
      <c r="AF127" s="7">
        <f>IF(ISBLANK(Data!AF127), 0, _xlfn.NUMBERVALUE(SUBSTITUTE(Data!AF127, ".", ",")))</f>
        <v>0</v>
      </c>
      <c r="AG127" t="str">
        <f>IF(ISBLANK(Data!AG127), "", Data!AG127)</f>
        <v/>
      </c>
      <c r="AH127" s="6">
        <f>IF(ISBLANK(Data!AH127), 0, _xlfn.NUMBERVALUE(SUBSTITUTE(Data!AH127, ".", ",")))</f>
        <v>0</v>
      </c>
      <c r="AI127" s="7" t="str">
        <f>IF(ISBLANK(Data!AI127), "", _xlfn.NUMBERVALUE(SUBSTITUTE(Data!AI127, ".", ",")))</f>
        <v/>
      </c>
      <c r="AJ127" s="7" t="str">
        <f>IF(ISBLANK(Data!AJ127), "", _xlfn.NUMBERVALUE(SUBSTITUTE(Data!AJ127, ".", ",")))</f>
        <v/>
      </c>
      <c r="AK127" s="7" t="str">
        <f>IF(ISBLANK(Data!AK127), "", _xlfn.NUMBERVALUE(SUBSTITUTE(Data!AK127, ".", ",")))</f>
        <v/>
      </c>
      <c r="AL127">
        <f>IF(ISBLANK(Data!AL127), "", Data!AL127)</f>
        <v>0</v>
      </c>
      <c r="AM127" s="15">
        <f>Table2[[#This Row],[DATE_IN]]-Table2[[#This Row],[DATE_OUT]]</f>
        <v>1</v>
      </c>
      <c r="AN127" s="7" t="str">
        <f>IF(MID(RIGHT(Table2[[#This Row],[ADDR3]],3),1,1)=",",RIGHT(Table2[[#This Row],[ADDR3]],2),"")</f>
        <v/>
      </c>
      <c r="AO127" s="7" t="str">
        <f>MID(Table2[[#This Row],[RES]],11,2)</f>
        <v>NO</v>
      </c>
      <c r="AP127" s="7">
        <f>_xlfn.XLOOKUP(AG127,Table3[CURRENCY],Table3[CONVERSION RATE],0)*Table2[[#This Row],[ORIGINAL PRICE]]</f>
        <v>0</v>
      </c>
      <c r="AQ127" s="7">
        <f>_xlfn.XLOOKUP(AG127,Table3[CURRENCY],Table3[CONVERSION RATE],0)*Table2[[#This Row],[ORIGINAL PREPAYMENT]]</f>
        <v>0</v>
      </c>
      <c r="AR127" s="7"/>
      <c r="AS127" s="15"/>
    </row>
    <row r="128" spans="1:45" x14ac:dyDescent="0.25">
      <c r="A128" t="str">
        <f>IF(ISBLANK(Data!A128), "", Data!A128)</f>
        <v>A</v>
      </c>
      <c r="B128" s="2" cm="1">
        <f t="array" ref="B128">IF(ISBLANK(Data!B128), "", DATE(2000 + RIGHT(Data!B128, 2), _xlfn.SWITCH(MID(Data!B128, 3, 3), "JAN", 1, "FEB", 2, "MAR", 3, "APR", 4, "MAY", 5, "JUN", 6, "JUL", 7, "AUG", 8, "SEP", 9, "OCT", 10, "NOV", 11, "DEC", 12), LEFT(Data!B128, 2)))</f>
        <v>45187</v>
      </c>
      <c r="C128" t="str">
        <f>IF(ISBLANK(Data!C128), "", Data!C128)</f>
        <v>2584-1912-DE-5</v>
      </c>
      <c r="D128" t="str">
        <f>IF(ISBLANK(Data!D128), "", Data!D128)</f>
        <v/>
      </c>
      <c r="E128" t="str">
        <f>IF(ISBLANK(Data!E128), "", Data!E128)</f>
        <v>TOS</v>
      </c>
      <c r="F128" s="2" cm="1">
        <f t="array" ref="F128">IF(ISBLANK(Data!F128), "", DATE(2000 + RIGHT(Data!F128, 2), _xlfn.SWITCH(MID(Data!F128, 3, 3), "JAN", 1, "FEB", 2, "MAR", 3, "APR", 4, "MAY", 5, "JUN", 6, "JUL", 7, "AUG", 8, "SEP", 9, "OCT", 10, "NOV", 11, "DEC", 12), LEFT(Data!F128, 2)))</f>
        <v>45511</v>
      </c>
      <c r="G128" t="str">
        <f>IF(ISBLANK(Data!G128), "", Data!G128)</f>
        <v>WED</v>
      </c>
      <c r="H128" t="str">
        <f>IF(ISBLANK(Data!H128), "", Data!H128)</f>
        <v/>
      </c>
      <c r="I128" t="str">
        <f>IF(ISBLANK(Data!I128), "", Data!I128)</f>
        <v>G</v>
      </c>
      <c r="J128" t="str">
        <f>IF(ISBLANK(Data!J128), "", Data!J128)</f>
        <v>TOS</v>
      </c>
      <c r="K128" s="2" cm="1">
        <f t="array" ref="K128">IF(ISBLANK(Data!K128), "", DATE(2000 + RIGHT(Data!K128, 2), _xlfn.SWITCH(MID(Data!K128, 3, 3), "JAN", 1, "FEB", 2, "MAR", 3, "APR", 4, "MAY", 5, "JUN", 6, "JUL", 7, "AUG", 8, "SEP", 9, "OCT", 10, "NOV", 11, "DEC", 12), LEFT(Data!K128, 2)))</f>
        <v>45518</v>
      </c>
      <c r="L128" t="str">
        <f>IF(ISBLANK(Data!L128), "", Data!L128)</f>
        <v>WED</v>
      </c>
      <c r="M128" t="str">
        <f>IF(ISBLANK(Data!M128), "", Data!M128)</f>
        <v>SCHIEBELSBERGER,EVA MARIA,FRAU</v>
      </c>
      <c r="N128" t="str">
        <f>IF(ISBLANK(Data!N128), "", Data!N128)</f>
        <v>NH</v>
      </c>
      <c r="O128" s="2" t="str" cm="1">
        <f t="array" ref="O128">IF(ISBLANK(Data!O128), "", DATE(2000 + RIGHT(Data!O128, 2), _xlfn.SWITCH(MID(Data!O128, 3, 3), "JAN", 1, "FEB", 2, "MAR", 3, "APR", 4, "MAY", 5, "JUN", 6, "JUL", 7, "AUG", 8, "SEP", 9, "OCT", 10, "NOV", 11, "DEC", 12), LEFT(Data!O128, 2)))</f>
        <v/>
      </c>
      <c r="P128" t="str">
        <f>IF(ISBLANK(Data!P128), "", Data!P128)</f>
        <v>1001</v>
      </c>
      <c r="Q128" t="str">
        <f>IF(ISBLANK(Data!Q128), "", Data!Q128)</f>
        <v/>
      </c>
      <c r="R128" t="str">
        <f>IF(ISBLANK(Data!R128), "", Data!R128)</f>
        <v>CX454617XXXXXX9017</v>
      </c>
      <c r="S128" t="str">
        <f>IF(ISBLANK(Data!S128), "", Data!S128)</f>
        <v>CV</v>
      </c>
      <c r="T128" s="1" t="str">
        <f>IF(ISBLANK(Data!T128),"",(Data!T128))</f>
        <v>05/25</v>
      </c>
      <c r="U128" t="str">
        <f>IF(ISBLANK(Data!U128), "", Data!U128)</f>
        <v/>
      </c>
      <c r="V128" t="str">
        <f>IF(ISBLANK(Data!V128), "", Data!V128)</f>
        <v>WOTZMANNSDORF 27</v>
      </c>
      <c r="W128" t="str">
        <f>IF(ISBLANK(Data!W128), "", Data!W128)</f>
        <v/>
      </c>
      <c r="X128" t="str">
        <f>IF(ISBLANK(Data!X128), "", Data!X128)</f>
        <v>94571,SCHAUFLING           ,DE</v>
      </c>
      <c r="Y128" t="str">
        <f>IF(ISBLANK(Data!Y128), "", Data!Y128)</f>
        <v/>
      </c>
      <c r="Z128" t="str">
        <f>IF(ISBLANK(Data!Z128), "", Data!Z128)</f>
        <v>P/N5</v>
      </c>
      <c r="AA128" t="str">
        <f>IF(ISBLANK(Data!AA128), "", Data!AA128)</f>
        <v>+49-15161891659</v>
      </c>
      <c r="AB128" t="str">
        <f>IF(ISBLANK(Data!AB128), "", Data!AB128)</f>
        <v/>
      </c>
      <c r="AC128" t="str">
        <f>IF(ISBLANK(Data!AC128), "", Data!AC128)</f>
        <v/>
      </c>
      <c r="AD128" t="str">
        <f>IF(ISBLANK(Data!AD128), "", Data!AD128)</f>
        <v/>
      </c>
      <c r="AE128" t="str">
        <f>IF(ISBLANK(Data!AE128), "", Data!AE128)</f>
        <v/>
      </c>
      <c r="AF128" s="7">
        <f>IF(ISBLANK(Data!AF128), 0, _xlfn.NUMBERVALUE(SUBSTITUTE(Data!AF128, ".", ",")))</f>
        <v>0</v>
      </c>
      <c r="AG128" t="str">
        <f>IF(ISBLANK(Data!AG128), "", Data!AG128)</f>
        <v>EUR</v>
      </c>
      <c r="AH128" s="6">
        <f>IF(ISBLANK(Data!AH128), 0, _xlfn.NUMBERVALUE(SUBSTITUTE(Data!AH128, ".", ",")))</f>
        <v>460.42</v>
      </c>
      <c r="AI128" s="7">
        <f>IF(ISBLANK(Data!AI128), "", _xlfn.NUMBERVALUE(SUBSTITUTE(Data!AI128, ".", ",")))</f>
        <v>12000</v>
      </c>
      <c r="AJ128" s="7">
        <f>IF(ISBLANK(Data!AJ128), "", _xlfn.NUMBERVALUE(SUBSTITUTE(Data!AJ128, ".", ",")))</f>
        <v>12000</v>
      </c>
      <c r="AK128" s="7" t="str">
        <f>IF(ISBLANK(Data!AK128), "", _xlfn.NUMBERVALUE(SUBSTITUTE(Data!AK128, ".", ",")))</f>
        <v/>
      </c>
      <c r="AL128">
        <f>IF(ISBLANK(Data!AL128), "", Data!AL128)</f>
        <v>0</v>
      </c>
      <c r="AM128" s="15">
        <f>Table2[[#This Row],[DATE_IN]]-Table2[[#This Row],[DATE_OUT]]</f>
        <v>7</v>
      </c>
      <c r="AN128" s="7" t="str">
        <f>IF(MID(RIGHT(Table2[[#This Row],[ADDR3]],3),1,1)=",",RIGHT(Table2[[#This Row],[ADDR3]],2),"")</f>
        <v>DE</v>
      </c>
      <c r="AO128" s="7" t="str">
        <f>MID(Table2[[#This Row],[RES]],11,2)</f>
        <v>DE</v>
      </c>
      <c r="AP128" s="7">
        <f>_xlfn.XLOOKUP(AG128,Table3[CURRENCY],Table3[CONVERSION RATE],0)*Table2[[#This Row],[ORIGINAL PRICE]]</f>
        <v>5511.2274000000007</v>
      </c>
      <c r="AQ128" s="7">
        <f>_xlfn.XLOOKUP(AG128,Table3[CURRENCY],Table3[CONVERSION RATE],0)*Table2[[#This Row],[ORIGINAL PREPAYMENT]]</f>
        <v>0</v>
      </c>
      <c r="AR128" s="7"/>
      <c r="AS128" s="15"/>
    </row>
    <row r="129" spans="1:45" x14ac:dyDescent="0.25">
      <c r="A129" t="str">
        <f>IF(ISBLANK(Data!A129), "", Data!A129)</f>
        <v>A</v>
      </c>
      <c r="B129" s="2" cm="1">
        <f t="array" ref="B129">IF(ISBLANK(Data!B129), "", DATE(2000 + RIGHT(Data!B129, 2), _xlfn.SWITCH(MID(Data!B129, 3, 3), "JAN", 1, "FEB", 2, "MAR", 3, "APR", 4, "MAY", 5, "JUN", 6, "JUL", 7, "AUG", 8, "SEP", 9, "OCT", 10, "NOV", 11, "DEC", 12), LEFT(Data!B129, 2)))</f>
        <v>45270</v>
      </c>
      <c r="C129" t="str">
        <f>IF(ISBLANK(Data!C129), "", Data!C129)</f>
        <v>3320-9309-GB-0</v>
      </c>
      <c r="D129" t="str">
        <f>IF(ISBLANK(Data!D129), "", Data!D129)</f>
        <v/>
      </c>
      <c r="E129" t="str">
        <f>IF(ISBLANK(Data!E129), "", Data!E129)</f>
        <v>TOS</v>
      </c>
      <c r="F129" s="2" cm="1">
        <f t="array" ref="F129">IF(ISBLANK(Data!F129), "", DATE(2000 + RIGHT(Data!F129, 2), _xlfn.SWITCH(MID(Data!F129, 3, 3), "JAN", 1, "FEB", 2, "MAR", 3, "APR", 4, "MAY", 5, "JUN", 6, "JUL", 7, "AUG", 8, "SEP", 9, "OCT", 10, "NOV", 11, "DEC", 12), LEFT(Data!F129, 2)))</f>
        <v>45511</v>
      </c>
      <c r="G129" t="str">
        <f>IF(ISBLANK(Data!G129), "", Data!G129)</f>
        <v>WED</v>
      </c>
      <c r="H129" t="str">
        <f>IF(ISBLANK(Data!H129), "", Data!H129)</f>
        <v>WI</v>
      </c>
      <c r="I129" t="str">
        <f>IF(ISBLANK(Data!I129), "", Data!I129)</f>
        <v>C</v>
      </c>
      <c r="J129" t="str">
        <f>IF(ISBLANK(Data!J129), "", Data!J129)</f>
        <v>TOS</v>
      </c>
      <c r="K129" s="2" cm="1">
        <f t="array" ref="K129">IF(ISBLANK(Data!K129), "", DATE(2000 + RIGHT(Data!K129, 2), _xlfn.SWITCH(MID(Data!K129, 3, 3), "JAN", 1, "FEB", 2, "MAR", 3, "APR", 4, "MAY", 5, "JUN", 6, "JUL", 7, "AUG", 8, "SEP", 9, "OCT", 10, "NOV", 11, "DEC", 12), LEFT(Data!K129, 2)))</f>
        <v>45524</v>
      </c>
      <c r="L129" t="str">
        <f>IF(ISBLANK(Data!L129), "", Data!L129)</f>
        <v>TUE</v>
      </c>
      <c r="M129" t="str">
        <f>IF(ISBLANK(Data!M129), "", Data!M129)</f>
        <v>AUGUSTINE,PAUL</v>
      </c>
      <c r="N129" t="str">
        <f>IF(ISBLANK(Data!N129), "", Data!N129)</f>
        <v>MM</v>
      </c>
      <c r="O129" s="2" t="str" cm="1">
        <f t="array" ref="O129">IF(ISBLANK(Data!O129), "", DATE(2000 + RIGHT(Data!O129, 2), _xlfn.SWITCH(MID(Data!O129, 3, 3), "JAN", 1, "FEB", 2, "MAR", 3, "APR", 4, "MAY", 5, "JUN", 6, "JUL", 7, "AUG", 8, "SEP", 9, "OCT", 10, "NOV", 11, "DEC", 12), LEFT(Data!O129, 2)))</f>
        <v/>
      </c>
      <c r="P129" t="str">
        <f>IF(ISBLANK(Data!P129), "", Data!P129)</f>
        <v>1XX1</v>
      </c>
      <c r="Q129" t="str">
        <f>IF(ISBLANK(Data!Q129), "", Data!Q129)</f>
        <v>NO833418940</v>
      </c>
      <c r="R129" t="str">
        <f>IF(ISBLANK(Data!R129), "", Data!R129)</f>
        <v>AV873091080184TE33209309</v>
      </c>
      <c r="S129" t="str">
        <f>IF(ISBLANK(Data!S129), "", Data!S129)</f>
        <v>CH</v>
      </c>
      <c r="T129" s="1" t="str">
        <f>IF(ISBLANK(Data!T129),"",(Data!T129))</f>
        <v/>
      </c>
      <c r="U129" t="str">
        <f>IF(ISBLANK(Data!U129), "", Data!U129)</f>
        <v/>
      </c>
      <c r="V129" t="str">
        <f>IF(ISBLANK(Data!V129), "", Data!V129)</f>
        <v/>
      </c>
      <c r="W129" t="str">
        <f>IF(ISBLANK(Data!W129), "", Data!W129)</f>
        <v/>
      </c>
      <c r="X129" t="str">
        <f>IF(ISBLANK(Data!X129), "", Data!X129)</f>
        <v/>
      </c>
      <c r="Y129" t="str">
        <f>IF(ISBLANK(Data!Y129), "", Data!Y129)</f>
        <v/>
      </c>
      <c r="Z129" t="str">
        <f>IF(ISBLANK(Data!Z129), "", Data!Z129)</f>
        <v>T/0115172M/P/KU</v>
      </c>
      <c r="AA129" t="str">
        <f>IF(ISBLANK(Data!AA129), "", Data!AA129)</f>
        <v>4407518911698</v>
      </c>
      <c r="AB129" t="str">
        <f>IF(ISBLANK(Data!AB129), "", Data!AB129)</f>
        <v/>
      </c>
      <c r="AC129" t="str">
        <f>IF(ISBLANK(Data!AC129), "", Data!AC129)</f>
        <v>U829700</v>
      </c>
      <c r="AD129" t="str">
        <f>IF(ISBLANK(Data!AD129), "", Data!AD129)</f>
        <v/>
      </c>
      <c r="AE129" t="str">
        <f>IF(ISBLANK(Data!AE129), "", Data!AE129)</f>
        <v/>
      </c>
      <c r="AF129" s="7">
        <f>IF(ISBLANK(Data!AF129), 0, _xlfn.NUMBERVALUE(SUBSTITUTE(Data!AF129, ".", ",")))</f>
        <v>809.51</v>
      </c>
      <c r="AG129" t="str">
        <f>IF(ISBLANK(Data!AG129), "", Data!AG129)</f>
        <v>UKL</v>
      </c>
      <c r="AH129" s="6">
        <f>IF(ISBLANK(Data!AH129), 0, _xlfn.NUMBERVALUE(SUBSTITUTE(Data!AH129, ".", ",")))</f>
        <v>809.22</v>
      </c>
      <c r="AI129" s="7">
        <f>IF(ISBLANK(Data!AI129), "", _xlfn.NUMBERVALUE(SUBSTITUTE(Data!AI129, ".", ",")))</f>
        <v>12000</v>
      </c>
      <c r="AJ129" s="7">
        <f>IF(ISBLANK(Data!AJ129), "", _xlfn.NUMBERVALUE(SUBSTITUTE(Data!AJ129, ".", ",")))</f>
        <v>12000</v>
      </c>
      <c r="AK129" s="7" t="str">
        <f>IF(ISBLANK(Data!AK129), "", _xlfn.NUMBERVALUE(SUBSTITUTE(Data!AK129, ".", ",")))</f>
        <v/>
      </c>
      <c r="AL129">
        <f>IF(ISBLANK(Data!AL129), "", Data!AL129)</f>
        <v>0</v>
      </c>
      <c r="AM129" s="15">
        <f>Table2[[#This Row],[DATE_IN]]-Table2[[#This Row],[DATE_OUT]]</f>
        <v>13</v>
      </c>
      <c r="AN129" s="7" t="str">
        <f>IF(MID(RIGHT(Table2[[#This Row],[ADDR3]],3),1,1)=",",RIGHT(Table2[[#This Row],[ADDR3]],2),"")</f>
        <v/>
      </c>
      <c r="AO129" s="7" t="str">
        <f>MID(Table2[[#This Row],[RES]],11,2)</f>
        <v>GB</v>
      </c>
      <c r="AP129" s="7">
        <f>_xlfn.XLOOKUP(AG129,Table3[CURRENCY],Table3[CONVERSION RATE],0)*Table2[[#This Row],[ORIGINAL PRICE]]</f>
        <v>11531.385</v>
      </c>
      <c r="AQ129" s="7">
        <f>_xlfn.XLOOKUP(AG129,Table3[CURRENCY],Table3[CONVERSION RATE],0)*Table2[[#This Row],[ORIGINAL PREPAYMENT]]</f>
        <v>11535.5175</v>
      </c>
      <c r="AR129" s="7"/>
      <c r="AS129" s="15"/>
    </row>
    <row r="130" spans="1:45" x14ac:dyDescent="0.25">
      <c r="A130" t="str">
        <f>IF(ISBLANK(Data!A130), "", Data!A130)</f>
        <v>A</v>
      </c>
      <c r="B130" s="2" cm="1">
        <f t="array" ref="B130">IF(ISBLANK(Data!B130), "", DATE(2000 + RIGHT(Data!B130, 2), _xlfn.SWITCH(MID(Data!B130, 3, 3), "JAN", 1, "FEB", 2, "MAR", 3, "APR", 4, "MAY", 5, "JUN", 6, "JUL", 7, "AUG", 8, "SEP", 9, "OCT", 10, "NOV", 11, "DEC", 12), LEFT(Data!B130, 2)))</f>
        <v>45298</v>
      </c>
      <c r="C130" t="str">
        <f>IF(ISBLANK(Data!C130), "", Data!C130)</f>
        <v>3512-0594-CA-5</v>
      </c>
      <c r="D130" t="str">
        <f>IF(ISBLANK(Data!D130), "", Data!D130)</f>
        <v/>
      </c>
      <c r="E130" t="str">
        <f>IF(ISBLANK(Data!E130), "", Data!E130)</f>
        <v>TOS</v>
      </c>
      <c r="F130" s="2" cm="1">
        <f t="array" ref="F130">IF(ISBLANK(Data!F130), "", DATE(2000 + RIGHT(Data!F130, 2), _xlfn.SWITCH(MID(Data!F130, 3, 3), "JAN", 1, "FEB", 2, "MAR", 3, "APR", 4, "MAY", 5, "JUN", 6, "JUL", 7, "AUG", 8, "SEP", 9, "OCT", 10, "NOV", 11, "DEC", 12), LEFT(Data!F130, 2)))</f>
        <v>45511</v>
      </c>
      <c r="G130" t="str">
        <f>IF(ISBLANK(Data!G130), "", Data!G130)</f>
        <v>WED</v>
      </c>
      <c r="H130" t="str">
        <f>IF(ISBLANK(Data!H130), "", Data!H130)</f>
        <v/>
      </c>
      <c r="I130" t="str">
        <f>IF(ISBLANK(Data!I130), "", Data!I130)</f>
        <v>B</v>
      </c>
      <c r="J130" t="str">
        <f>IF(ISBLANK(Data!J130), "", Data!J130)</f>
        <v>TOS</v>
      </c>
      <c r="K130" s="2" cm="1">
        <f t="array" ref="K130">IF(ISBLANK(Data!K130), "", DATE(2000 + RIGHT(Data!K130, 2), _xlfn.SWITCH(MID(Data!K130, 3, 3), "JAN", 1, "FEB", 2, "MAR", 3, "APR", 4, "MAY", 5, "JUN", 6, "JUL", 7, "AUG", 8, "SEP", 9, "OCT", 10, "NOV", 11, "DEC", 12), LEFT(Data!K130, 2)))</f>
        <v>45519</v>
      </c>
      <c r="L130" t="str">
        <f>IF(ISBLANK(Data!L130), "", Data!L130)</f>
        <v>THU</v>
      </c>
      <c r="M130" t="str">
        <f>IF(ISBLANK(Data!M130), "", Data!M130)</f>
        <v>CARRUTHERS,RYANALEXANDER</v>
      </c>
      <c r="N130" t="str">
        <f>IF(ISBLANK(Data!N130), "", Data!N130)</f>
        <v>RN</v>
      </c>
      <c r="O130" s="2" t="str" cm="1">
        <f t="array" ref="O130">IF(ISBLANK(Data!O130), "", DATE(2000 + RIGHT(Data!O130, 2), _xlfn.SWITCH(MID(Data!O130, 3, 3), "JAN", 1, "FEB", 2, "MAR", 3, "APR", 4, "MAY", 5, "JUN", 6, "JUL", 7, "AUG", 8, "SEP", 9, "OCT", 10, "NOV", 11, "DEC", 12), LEFT(Data!O130, 2)))</f>
        <v/>
      </c>
      <c r="P130" t="str">
        <f>IF(ISBLANK(Data!P130), "", Data!P130)</f>
        <v/>
      </c>
      <c r="Q130" t="str">
        <f>IF(ISBLANK(Data!Q130), "", Data!Q130)</f>
        <v/>
      </c>
      <c r="R130" t="str">
        <f>IF(ISBLANK(Data!R130), "", Data!R130)</f>
        <v/>
      </c>
      <c r="S130" t="str">
        <f>IF(ISBLANK(Data!S130), "", Data!S130)</f>
        <v/>
      </c>
      <c r="T130" s="1" t="str">
        <f>IF(ISBLANK(Data!T130),"",(Data!T130))</f>
        <v/>
      </c>
      <c r="U130" t="str">
        <f>IF(ISBLANK(Data!U130), "", Data!U130)</f>
        <v/>
      </c>
      <c r="V130" t="str">
        <f>IF(ISBLANK(Data!V130), "", Data!V130)</f>
        <v/>
      </c>
      <c r="W130" t="str">
        <f>IF(ISBLANK(Data!W130), "", Data!W130)</f>
        <v/>
      </c>
      <c r="X130" t="str">
        <f>IF(ISBLANK(Data!X130), "", Data!X130)</f>
        <v/>
      </c>
      <c r="Y130" t="str">
        <f>IF(ISBLANK(Data!Y130), "", Data!Y130)</f>
        <v/>
      </c>
      <c r="Z130" t="str">
        <f>IF(ISBLANK(Data!Z130), "", Data!Z130)</f>
        <v>T/67503111/P/1A</v>
      </c>
      <c r="AA130" t="str">
        <f>IF(ISBLANK(Data!AA130), "", Data!AA130)</f>
        <v>0015199493680</v>
      </c>
      <c r="AB130" t="str">
        <f>IF(ISBLANK(Data!AB130), "", Data!AB130)</f>
        <v/>
      </c>
      <c r="AC130" t="str">
        <f>IF(ISBLANK(Data!AC130), "", Data!AC130)</f>
        <v>D103900</v>
      </c>
      <c r="AD130" t="str">
        <f>IF(ISBLANK(Data!AD130), "", Data!AD130)</f>
        <v>999999999</v>
      </c>
      <c r="AE130" t="str">
        <f>IF(ISBLANK(Data!AE130), "", Data!AE130)</f>
        <v/>
      </c>
      <c r="AF130" s="7">
        <f>IF(ISBLANK(Data!AF130), 0, _xlfn.NUMBERVALUE(SUBSTITUTE(Data!AF130, ".", ",")))</f>
        <v>0</v>
      </c>
      <c r="AG130" t="str">
        <f>IF(ISBLANK(Data!AG130), "", Data!AG130)</f>
        <v>USD</v>
      </c>
      <c r="AH130" s="6">
        <f>IF(ISBLANK(Data!AH130), 0, _xlfn.NUMBERVALUE(SUBSTITUTE(Data!AH130, ".", ",")))</f>
        <v>855.78</v>
      </c>
      <c r="AI130" s="7">
        <f>IF(ISBLANK(Data!AI130), "", _xlfn.NUMBERVALUE(SUBSTITUTE(Data!AI130, ".", ",")))</f>
        <v>0</v>
      </c>
      <c r="AJ130" s="7">
        <f>IF(ISBLANK(Data!AJ130), "", _xlfn.NUMBERVALUE(SUBSTITUTE(Data!AJ130, ".", ",")))</f>
        <v>0</v>
      </c>
      <c r="AK130" s="7" t="str">
        <f>IF(ISBLANK(Data!AK130), "", _xlfn.NUMBERVALUE(SUBSTITUTE(Data!AK130, ".", ",")))</f>
        <v/>
      </c>
      <c r="AL130">
        <f>IF(ISBLANK(Data!AL130), "", Data!AL130)</f>
        <v>0</v>
      </c>
      <c r="AM130" s="15">
        <f>Table2[[#This Row],[DATE_IN]]-Table2[[#This Row],[DATE_OUT]]</f>
        <v>8</v>
      </c>
      <c r="AN130" s="7" t="str">
        <f>IF(MID(RIGHT(Table2[[#This Row],[ADDR3]],3),1,1)=",",RIGHT(Table2[[#This Row],[ADDR3]],2),"")</f>
        <v/>
      </c>
      <c r="AO130" s="7" t="str">
        <f>MID(Table2[[#This Row],[RES]],11,2)</f>
        <v>CA</v>
      </c>
      <c r="AP130" s="7">
        <f>_xlfn.XLOOKUP(AG130,Table3[CURRENCY],Table3[CONVERSION RATE],0)*Table2[[#This Row],[ORIGINAL PRICE]]</f>
        <v>9447.8111999999983</v>
      </c>
      <c r="AQ130" s="7">
        <f>_xlfn.XLOOKUP(AG130,Table3[CURRENCY],Table3[CONVERSION RATE],0)*Table2[[#This Row],[ORIGINAL PREPAYMENT]]</f>
        <v>0</v>
      </c>
      <c r="AR130" s="7"/>
      <c r="AS130" s="15"/>
    </row>
    <row r="131" spans="1:45" x14ac:dyDescent="0.25">
      <c r="A131" t="str">
        <f>IF(ISBLANK(Data!A131), "", Data!A131)</f>
        <v>A</v>
      </c>
      <c r="B131" s="2" cm="1">
        <f t="array" ref="B131">IF(ISBLANK(Data!B131), "", DATE(2000 + RIGHT(Data!B131, 2), _xlfn.SWITCH(MID(Data!B131, 3, 3), "JAN", 1, "FEB", 2, "MAR", 3, "APR", 4, "MAY", 5, "JUN", 6, "JUL", 7, "AUG", 8, "SEP", 9, "OCT", 10, "NOV", 11, "DEC", 12), LEFT(Data!B131, 2)))</f>
        <v>45298</v>
      </c>
      <c r="C131" t="str">
        <f>IF(ISBLANK(Data!C131), "", Data!C131)</f>
        <v>3513-4895-PL-5</v>
      </c>
      <c r="D131" t="str">
        <f>IF(ISBLANK(Data!D131), "", Data!D131)</f>
        <v/>
      </c>
      <c r="E131" t="str">
        <f>IF(ISBLANK(Data!E131), "", Data!E131)</f>
        <v>TOS</v>
      </c>
      <c r="F131" s="2" cm="1">
        <f t="array" ref="F131">IF(ISBLANK(Data!F131), "", DATE(2000 + RIGHT(Data!F131, 2), _xlfn.SWITCH(MID(Data!F131, 3, 3), "JAN", 1, "FEB", 2, "MAR", 3, "APR", 4, "MAY", 5, "JUN", 6, "JUL", 7, "AUG", 8, "SEP", 9, "OCT", 10, "NOV", 11, "DEC", 12), LEFT(Data!F131, 2)))</f>
        <v>45511</v>
      </c>
      <c r="G131" t="str">
        <f>IF(ISBLANK(Data!G131), "", Data!G131)</f>
        <v>WED</v>
      </c>
      <c r="H131" t="str">
        <f>IF(ISBLANK(Data!H131), "", Data!H131)</f>
        <v>DY328</v>
      </c>
      <c r="I131" t="str">
        <f>IF(ISBLANK(Data!I131), "", Data!I131)</f>
        <v>E</v>
      </c>
      <c r="J131" t="str">
        <f>IF(ISBLANK(Data!J131), "", Data!J131)</f>
        <v>TOS</v>
      </c>
      <c r="K131" s="2" cm="1">
        <f t="array" ref="K131">IF(ISBLANK(Data!K131), "", DATE(2000 + RIGHT(Data!K131, 2), _xlfn.SWITCH(MID(Data!K131, 3, 3), "JAN", 1, "FEB", 2, "MAR", 3, "APR", 4, "MAY", 5, "JUN", 6, "JUL", 7, "AUG", 8, "SEP", 9, "OCT", 10, "NOV", 11, "DEC", 12), LEFT(Data!K131, 2)))</f>
        <v>45526</v>
      </c>
      <c r="L131" t="str">
        <f>IF(ISBLANK(Data!L131), "", Data!L131)</f>
        <v>THU</v>
      </c>
      <c r="M131" t="str">
        <f>IF(ISBLANK(Data!M131), "", Data!M131)</f>
        <v>HONKISZ,JACEK</v>
      </c>
      <c r="N131" t="str">
        <f>IF(ISBLANK(Data!N131), "", Data!N131)</f>
        <v>LM</v>
      </c>
      <c r="O131" s="2" cm="1">
        <f t="array" ref="O131">IF(ISBLANK(Data!O131), "", DATE(2000 + RIGHT(Data!O131, 2), _xlfn.SWITCH(MID(Data!O131, 3, 3), "JAN", 1, "FEB", 2, "MAR", 3, "APR", 4, "MAY", 5, "JUN", 6, "JUL", 7, "AUG", 8, "SEP", 9, "OCT", 10, "NOV", 11, "DEC", 12), LEFT(Data!O131, 2)))</f>
        <v>70860</v>
      </c>
      <c r="P131" t="str">
        <f>IF(ISBLANK(Data!P131), "", Data!P131)</f>
        <v>1XX1</v>
      </c>
      <c r="Q131" t="str">
        <f>IF(ISBLANK(Data!Q131), "", Data!Q131)</f>
        <v>771184664</v>
      </c>
      <c r="R131" t="str">
        <f>IF(ISBLANK(Data!R131), "", Data!R131)</f>
        <v>AV868109400002TE35134895</v>
      </c>
      <c r="S131" t="str">
        <f>IF(ISBLANK(Data!S131), "", Data!S131)</f>
        <v>CH</v>
      </c>
      <c r="T131" s="1" t="str">
        <f>IF(ISBLANK(Data!T131),"",(Data!T131))</f>
        <v/>
      </c>
      <c r="U131" t="str">
        <f>IF(ISBLANK(Data!U131), "", Data!U131)</f>
        <v/>
      </c>
      <c r="V131" t="str">
        <f>IF(ISBLANK(Data!V131), "", Data!V131)</f>
        <v/>
      </c>
      <c r="W131" t="str">
        <f>IF(ISBLANK(Data!W131), "", Data!W131)</f>
        <v/>
      </c>
      <c r="X131" t="str">
        <f>IF(ISBLANK(Data!X131), "", Data!X131)</f>
        <v/>
      </c>
      <c r="Y131" t="str">
        <f>IF(ISBLANK(Data!Y131), "", Data!Y131)</f>
        <v/>
      </c>
      <c r="Z131" t="str">
        <f>IF(ISBLANK(Data!Z131), "", Data!Z131)</f>
        <v>T/0151196Q/P/T6</v>
      </c>
      <c r="AA131" t="str">
        <f>IF(ISBLANK(Data!AA131), "", Data!AA131)</f>
        <v>+48501190973</v>
      </c>
      <c r="AB131" t="str">
        <f>IF(ISBLANK(Data!AB131), "", Data!AB131)</f>
        <v/>
      </c>
      <c r="AC131" t="str">
        <f>IF(ISBLANK(Data!AC131), "", Data!AC131)</f>
        <v>S606700</v>
      </c>
      <c r="AD131" t="str">
        <f>IF(ISBLANK(Data!AD131), "", Data!AD131)</f>
        <v/>
      </c>
      <c r="AE131" t="str">
        <f>IF(ISBLANK(Data!AE131), "", Data!AE131)</f>
        <v/>
      </c>
      <c r="AF131" s="7">
        <f>IF(ISBLANK(Data!AF131), 0, _xlfn.NUMBERVALUE(SUBSTITUTE(Data!AF131, ".", ",")))</f>
        <v>1476.51</v>
      </c>
      <c r="AG131" t="str">
        <f>IF(ISBLANK(Data!AG131), "", Data!AG131)</f>
        <v>EUR</v>
      </c>
      <c r="AH131" s="6">
        <f>IF(ISBLANK(Data!AH131), 0, _xlfn.NUMBERVALUE(SUBSTITUTE(Data!AH131, ".", ",")))</f>
        <v>1475.77</v>
      </c>
      <c r="AI131" s="7">
        <f>IF(ISBLANK(Data!AI131), "", _xlfn.NUMBERVALUE(SUBSTITUTE(Data!AI131, ".", ",")))</f>
        <v>12000</v>
      </c>
      <c r="AJ131" s="7">
        <f>IF(ISBLANK(Data!AJ131), "", _xlfn.NUMBERVALUE(SUBSTITUTE(Data!AJ131, ".", ",")))</f>
        <v>12000</v>
      </c>
      <c r="AK131" s="7" t="str">
        <f>IF(ISBLANK(Data!AK131), "", _xlfn.NUMBERVALUE(SUBSTITUTE(Data!AK131, ".", ",")))</f>
        <v/>
      </c>
      <c r="AL131">
        <f>IF(ISBLANK(Data!AL131), "", Data!AL131)</f>
        <v>0</v>
      </c>
      <c r="AM131" s="15">
        <f>Table2[[#This Row],[DATE_IN]]-Table2[[#This Row],[DATE_OUT]]</f>
        <v>15</v>
      </c>
      <c r="AN131" s="7" t="str">
        <f>IF(MID(RIGHT(Table2[[#This Row],[ADDR3]],3),1,1)=",",RIGHT(Table2[[#This Row],[ADDR3]],2),"")</f>
        <v/>
      </c>
      <c r="AO131" s="7" t="str">
        <f>MID(Table2[[#This Row],[RES]],11,2)</f>
        <v>PL</v>
      </c>
      <c r="AP131" s="7">
        <f>_xlfn.XLOOKUP(AG131,Table3[CURRENCY],Table3[CONVERSION RATE],0)*Table2[[#This Row],[ORIGINAL PRICE]]</f>
        <v>17664.966899999999</v>
      </c>
      <c r="AQ131" s="7">
        <f>_xlfn.XLOOKUP(AG131,Table3[CURRENCY],Table3[CONVERSION RATE],0)*Table2[[#This Row],[ORIGINAL PREPAYMENT]]</f>
        <v>17673.824700000001</v>
      </c>
      <c r="AR131" s="7"/>
      <c r="AS131" s="15"/>
    </row>
    <row r="132" spans="1:45" x14ac:dyDescent="0.25">
      <c r="A132" t="str">
        <f>IF(ISBLANK(Data!A132), "", Data!A132)</f>
        <v>A</v>
      </c>
      <c r="B132" s="2" cm="1">
        <f t="array" ref="B132">IF(ISBLANK(Data!B132), "", DATE(2000 + RIGHT(Data!B132, 2), _xlfn.SWITCH(MID(Data!B132, 3, 3), "JAN", 1, "FEB", 2, "MAR", 3, "APR", 4, "MAY", 5, "JUN", 6, "JUL", 7, "AUG", 8, "SEP", 9, "OCT", 10, "NOV", 11, "DEC", 12), LEFT(Data!B132, 2)))</f>
        <v>45311</v>
      </c>
      <c r="C132" t="str">
        <f>IF(ISBLANK(Data!C132), "", Data!C132)</f>
        <v>3639-5767-DE-2</v>
      </c>
      <c r="D132" t="str">
        <f>IF(ISBLANK(Data!D132), "", Data!D132)</f>
        <v/>
      </c>
      <c r="E132" t="str">
        <f>IF(ISBLANK(Data!E132), "", Data!E132)</f>
        <v>TOS</v>
      </c>
      <c r="F132" s="2" cm="1">
        <f t="array" ref="F132">IF(ISBLANK(Data!F132), "", DATE(2000 + RIGHT(Data!F132, 2), _xlfn.SWITCH(MID(Data!F132, 3, 3), "JAN", 1, "FEB", 2, "MAR", 3, "APR", 4, "MAY", 5, "JUN", 6, "JUL", 7, "AUG", 8, "SEP", 9, "OCT", 10, "NOV", 11, "DEC", 12), LEFT(Data!F132, 2)))</f>
        <v>45511</v>
      </c>
      <c r="G132" t="str">
        <f>IF(ISBLANK(Data!G132), "", Data!G132)</f>
        <v>WED</v>
      </c>
      <c r="H132" t="str">
        <f>IF(ISBLANK(Data!H132), "", Data!H132)</f>
        <v>WI</v>
      </c>
      <c r="I132" t="str">
        <f>IF(ISBLANK(Data!I132), "", Data!I132)</f>
        <v>C</v>
      </c>
      <c r="J132" t="str">
        <f>IF(ISBLANK(Data!J132), "", Data!J132)</f>
        <v>TOS</v>
      </c>
      <c r="K132" s="2" cm="1">
        <f t="array" ref="K132">IF(ISBLANK(Data!K132), "", DATE(2000 + RIGHT(Data!K132, 2), _xlfn.SWITCH(MID(Data!K132, 3, 3), "JAN", 1, "FEB", 2, "MAR", 3, "APR", 4, "MAY", 5, "JUN", 6, "JUL", 7, "AUG", 8, "SEP", 9, "OCT", 10, "NOV", 11, "DEC", 12), LEFT(Data!K132, 2)))</f>
        <v>45522</v>
      </c>
      <c r="L132" t="str">
        <f>IF(ISBLANK(Data!L132), "", Data!L132)</f>
        <v>SUN</v>
      </c>
      <c r="M132" t="str">
        <f>IF(ISBLANK(Data!M132), "", Data!M132)</f>
        <v>MENZEL,HEIKO</v>
      </c>
      <c r="N132" t="str">
        <f>IF(ISBLANK(Data!N132), "", Data!N132)</f>
        <v>LJ</v>
      </c>
      <c r="O132" s="2" cm="1">
        <f t="array" ref="O132">IF(ISBLANK(Data!O132), "", DATE(2000 + RIGHT(Data!O132, 2), _xlfn.SWITCH(MID(Data!O132, 3, 3), "JAN", 1, "FEB", 2, "MAR", 3, "APR", 4, "MAY", 5, "JUN", 6, "JUL", 7, "AUG", 8, "SEP", 9, "OCT", 10, "NOV", 11, "DEC", 12), LEFT(Data!O132, 2)))</f>
        <v>70860</v>
      </c>
      <c r="P132" t="str">
        <f>IF(ISBLANK(Data!P132), "", Data!P132)</f>
        <v>1XX1</v>
      </c>
      <c r="Q132" t="str">
        <f>IF(ISBLANK(Data!Q132), "", Data!Q132)</f>
        <v>751020401</v>
      </c>
      <c r="R132" t="str">
        <f>IF(ISBLANK(Data!R132), "", Data!R132)</f>
        <v>AV868109400002TE36395767</v>
      </c>
      <c r="S132" t="str">
        <f>IF(ISBLANK(Data!S132), "", Data!S132)</f>
        <v>CH</v>
      </c>
      <c r="T132" s="1" t="str">
        <f>IF(ISBLANK(Data!T132),"",(Data!T132))</f>
        <v/>
      </c>
      <c r="U132" t="str">
        <f>IF(ISBLANK(Data!U132), "", Data!U132)</f>
        <v/>
      </c>
      <c r="V132" t="str">
        <f>IF(ISBLANK(Data!V132), "", Data!V132)</f>
        <v/>
      </c>
      <c r="W132" t="str">
        <f>IF(ISBLANK(Data!W132), "", Data!W132)</f>
        <v/>
      </c>
      <c r="X132" t="str">
        <f>IF(ISBLANK(Data!X132), "", Data!X132)</f>
        <v/>
      </c>
      <c r="Y132" t="str">
        <f>IF(ISBLANK(Data!Y132), "", Data!Y132)</f>
        <v/>
      </c>
      <c r="Z132" t="str">
        <f>IF(ISBLANK(Data!Z132), "", Data!Z132)</f>
        <v>T/0151196Q/P/T6</v>
      </c>
      <c r="AA132" t="str">
        <f>IF(ISBLANK(Data!AA132), "", Data!AA132)</f>
        <v>+491777391381</v>
      </c>
      <c r="AB132" t="str">
        <f>IF(ISBLANK(Data!AB132), "", Data!AB132)</f>
        <v/>
      </c>
      <c r="AC132" t="str">
        <f>IF(ISBLANK(Data!AC132), "", Data!AC132)</f>
        <v>S606700</v>
      </c>
      <c r="AD132" t="str">
        <f>IF(ISBLANK(Data!AD132), "", Data!AD132)</f>
        <v/>
      </c>
      <c r="AE132" t="str">
        <f>IF(ISBLANK(Data!AE132), "", Data!AE132)</f>
        <v/>
      </c>
      <c r="AF132" s="7">
        <f>IF(ISBLANK(Data!AF132), 0, _xlfn.NUMBERVALUE(SUBSTITUTE(Data!AF132, ".", ",")))</f>
        <v>809.83</v>
      </c>
      <c r="AG132" t="str">
        <f>IF(ISBLANK(Data!AG132), "", Data!AG132)</f>
        <v>EUR</v>
      </c>
      <c r="AH132" s="6">
        <f>IF(ISBLANK(Data!AH132), 0, _xlfn.NUMBERVALUE(SUBSTITUTE(Data!AH132, ".", ",")))</f>
        <v>809.19</v>
      </c>
      <c r="AI132" s="7">
        <f>IF(ISBLANK(Data!AI132), "", _xlfn.NUMBERVALUE(SUBSTITUTE(Data!AI132, ".", ",")))</f>
        <v>12000</v>
      </c>
      <c r="AJ132" s="7">
        <f>IF(ISBLANK(Data!AJ132), "", _xlfn.NUMBERVALUE(SUBSTITUTE(Data!AJ132, ".", ",")))</f>
        <v>12000</v>
      </c>
      <c r="AK132" s="7" t="str">
        <f>IF(ISBLANK(Data!AK132), "", _xlfn.NUMBERVALUE(SUBSTITUTE(Data!AK132, ".", ",")))</f>
        <v/>
      </c>
      <c r="AL132">
        <f>IF(ISBLANK(Data!AL132), "", Data!AL132)</f>
        <v>0</v>
      </c>
      <c r="AM132" s="15">
        <f>Table2[[#This Row],[DATE_IN]]-Table2[[#This Row],[DATE_OUT]]</f>
        <v>11</v>
      </c>
      <c r="AN132" s="7" t="str">
        <f>IF(MID(RIGHT(Table2[[#This Row],[ADDR3]],3),1,1)=",",RIGHT(Table2[[#This Row],[ADDR3]],2),"")</f>
        <v/>
      </c>
      <c r="AO132" s="7" t="str">
        <f>MID(Table2[[#This Row],[RES]],11,2)</f>
        <v>DE</v>
      </c>
      <c r="AP132" s="7">
        <f>_xlfn.XLOOKUP(AG132,Table3[CURRENCY],Table3[CONVERSION RATE],0)*Table2[[#This Row],[ORIGINAL PRICE]]</f>
        <v>9686.0043000000005</v>
      </c>
      <c r="AQ132" s="7">
        <f>_xlfn.XLOOKUP(AG132,Table3[CURRENCY],Table3[CONVERSION RATE],0)*Table2[[#This Row],[ORIGINAL PREPAYMENT]]</f>
        <v>9693.6651000000002</v>
      </c>
      <c r="AR132" s="7"/>
      <c r="AS132" s="15"/>
    </row>
    <row r="133" spans="1:45" x14ac:dyDescent="0.25">
      <c r="A133" t="str">
        <f>IF(ISBLANK(Data!A133), "", Data!A133)</f>
        <v>A</v>
      </c>
      <c r="B133" s="2" cm="1">
        <f t="array" ref="B133">IF(ISBLANK(Data!B133), "", DATE(2000 + RIGHT(Data!B133, 2), _xlfn.SWITCH(MID(Data!B133, 3, 3), "JAN", 1, "FEB", 2, "MAR", 3, "APR", 4, "MAY", 5, "JUN", 6, "JUL", 7, "AUG", 8, "SEP", 9, "OCT", 10, "NOV", 11, "DEC", 12), LEFT(Data!B133, 2)))</f>
        <v>45314</v>
      </c>
      <c r="C133" t="str">
        <f>IF(ISBLANK(Data!C133), "", Data!C133)</f>
        <v>3665-4461-DK-4</v>
      </c>
      <c r="D133" t="str">
        <f>IF(ISBLANK(Data!D133), "", Data!D133)</f>
        <v/>
      </c>
      <c r="E133" t="str">
        <f>IF(ISBLANK(Data!E133), "", Data!E133)</f>
        <v>TOS</v>
      </c>
      <c r="F133" s="2" cm="1">
        <f t="array" ref="F133">IF(ISBLANK(Data!F133), "", DATE(2000 + RIGHT(Data!F133, 2), _xlfn.SWITCH(MID(Data!F133, 3, 3), "JAN", 1, "FEB", 2, "MAR", 3, "APR", 4, "MAY", 5, "JUN", 6, "JUL", 7, "AUG", 8, "SEP", 9, "OCT", 10, "NOV", 11, "DEC", 12), LEFT(Data!F133, 2)))</f>
        <v>45511</v>
      </c>
      <c r="G133" t="str">
        <f>IF(ISBLANK(Data!G133), "", Data!G133)</f>
        <v>WED</v>
      </c>
      <c r="H133" t="str">
        <f>IF(ISBLANK(Data!H133), "", Data!H133)</f>
        <v>SK4425</v>
      </c>
      <c r="I133" t="str">
        <f>IF(ISBLANK(Data!I133), "", Data!I133)</f>
        <v>C</v>
      </c>
      <c r="J133" t="str">
        <f>IF(ISBLANK(Data!J133), "", Data!J133)</f>
        <v>TOS</v>
      </c>
      <c r="K133" s="2" cm="1">
        <f t="array" ref="K133">IF(ISBLANK(Data!K133), "", DATE(2000 + RIGHT(Data!K133, 2), _xlfn.SWITCH(MID(Data!K133, 3, 3), "JAN", 1, "FEB", 2, "MAR", 3, "APR", 4, "MAY", 5, "JUN", 6, "JUL", 7, "AUG", 8, "SEP", 9, "OCT", 10, "NOV", 11, "DEC", 12), LEFT(Data!K133, 2)))</f>
        <v>45515</v>
      </c>
      <c r="L133" t="str">
        <f>IF(ISBLANK(Data!L133), "", Data!L133)</f>
        <v>SUN</v>
      </c>
      <c r="M133" t="str">
        <f>IF(ISBLANK(Data!M133), "", Data!M133)</f>
        <v>NORDESTGAARD,HENRIK GRNNE</v>
      </c>
      <c r="N133" t="str">
        <f>IF(ISBLANK(Data!N133), "", Data!N133)</f>
        <v>JX</v>
      </c>
      <c r="O133" s="2" cm="1">
        <f t="array" ref="O133">IF(ISBLANK(Data!O133), "", DATE(2000 + RIGHT(Data!O133, 2), _xlfn.SWITCH(MID(Data!O133, 3, 3), "JAN", 1, "FEB", 2, "MAR", 3, "APR", 4, "MAY", 5, "JUN", 6, "JUL", 7, "AUG", 8, "SEP", 9, "OCT", 10, "NOV", 11, "DEC", 12), LEFT(Data!O133, 2)))</f>
        <v>59172</v>
      </c>
      <c r="P133" t="str">
        <f>IF(ISBLANK(Data!P133), "", Data!P133)</f>
        <v>1XX1</v>
      </c>
      <c r="Q133" t="str">
        <f>IF(ISBLANK(Data!Q133), "", Data!Q133)</f>
        <v>776798404</v>
      </c>
      <c r="R133" t="str">
        <f>IF(ISBLANK(Data!R133), "", Data!R133)</f>
        <v>AV868109620005TE36654461</v>
      </c>
      <c r="S133" t="str">
        <f>IF(ISBLANK(Data!S133), "", Data!S133)</f>
        <v>CH</v>
      </c>
      <c r="T133" s="1" t="str">
        <f>IF(ISBLANK(Data!T133),"",(Data!T133))</f>
        <v/>
      </c>
      <c r="U133" t="str">
        <f>IF(ISBLANK(Data!U133), "", Data!U133)</f>
        <v/>
      </c>
      <c r="V133" t="str">
        <f>IF(ISBLANK(Data!V133), "", Data!V133)</f>
        <v/>
      </c>
      <c r="W133" t="str">
        <f>IF(ISBLANK(Data!W133), "", Data!W133)</f>
        <v/>
      </c>
      <c r="X133" t="str">
        <f>IF(ISBLANK(Data!X133), "", Data!X133)</f>
        <v/>
      </c>
      <c r="Y133" t="str">
        <f>IF(ISBLANK(Data!Y133), "", Data!Y133)</f>
        <v/>
      </c>
      <c r="Z133" t="str">
        <f>IF(ISBLANK(Data!Z133), "", Data!Z133)</f>
        <v>T/0151211Q/P/T6</v>
      </c>
      <c r="AA133" t="str">
        <f>IF(ISBLANK(Data!AA133), "", Data!AA133)</f>
        <v>+4520955140</v>
      </c>
      <c r="AB133" t="str">
        <f>IF(ISBLANK(Data!AB133), "", Data!AB133)</f>
        <v/>
      </c>
      <c r="AC133" t="str">
        <f>IF(ISBLANK(Data!AC133), "", Data!AC133)</f>
        <v>S606700</v>
      </c>
      <c r="AD133" t="str">
        <f>IF(ISBLANK(Data!AD133), "", Data!AD133)</f>
        <v/>
      </c>
      <c r="AE133" t="str">
        <f>IF(ISBLANK(Data!AE133), "", Data!AE133)</f>
        <v/>
      </c>
      <c r="AF133" s="7">
        <f>IF(ISBLANK(Data!AF133), 0, _xlfn.NUMBERVALUE(SUBSTITUTE(Data!AF133, ".", ",")))</f>
        <v>5004.84</v>
      </c>
      <c r="AG133" t="str">
        <f>IF(ISBLANK(Data!AG133), "", Data!AG133)</f>
        <v>NKR</v>
      </c>
      <c r="AH133" s="6">
        <f>IF(ISBLANK(Data!AH133), 0, _xlfn.NUMBERVALUE(SUBSTITUTE(Data!AH133, ".", ",")))</f>
        <v>5004.84</v>
      </c>
      <c r="AI133" s="7">
        <f>IF(ISBLANK(Data!AI133), "", _xlfn.NUMBERVALUE(SUBSTITUTE(Data!AI133, ".", ",")))</f>
        <v>12000</v>
      </c>
      <c r="AJ133" s="7">
        <f>IF(ISBLANK(Data!AJ133), "", _xlfn.NUMBERVALUE(SUBSTITUTE(Data!AJ133, ".", ",")))</f>
        <v>12000</v>
      </c>
      <c r="AK133" s="7" t="str">
        <f>IF(ISBLANK(Data!AK133), "", _xlfn.NUMBERVALUE(SUBSTITUTE(Data!AK133, ".", ",")))</f>
        <v/>
      </c>
      <c r="AL133">
        <f>IF(ISBLANK(Data!AL133), "", Data!AL133)</f>
        <v>0</v>
      </c>
      <c r="AM133" s="15">
        <f>Table2[[#This Row],[DATE_IN]]-Table2[[#This Row],[DATE_OUT]]</f>
        <v>4</v>
      </c>
      <c r="AN133" s="7" t="str">
        <f>IF(MID(RIGHT(Table2[[#This Row],[ADDR3]],3),1,1)=",",RIGHT(Table2[[#This Row],[ADDR3]],2),"")</f>
        <v/>
      </c>
      <c r="AO133" s="7" t="str">
        <f>MID(Table2[[#This Row],[RES]],11,2)</f>
        <v>DK</v>
      </c>
      <c r="AP133" s="7">
        <f>_xlfn.XLOOKUP(AG133,Table3[CURRENCY],Table3[CONVERSION RATE],0)*Table2[[#This Row],[ORIGINAL PRICE]]</f>
        <v>5004.84</v>
      </c>
      <c r="AQ133" s="7">
        <f>_xlfn.XLOOKUP(AG133,Table3[CURRENCY],Table3[CONVERSION RATE],0)*Table2[[#This Row],[ORIGINAL PREPAYMENT]]</f>
        <v>5004.84</v>
      </c>
      <c r="AR133" s="7"/>
      <c r="AS133" s="15"/>
    </row>
    <row r="134" spans="1:45" x14ac:dyDescent="0.25">
      <c r="A134" t="str">
        <f>IF(ISBLANK(Data!A134), "", Data!A134)</f>
        <v>A</v>
      </c>
      <c r="B134" s="2" cm="1">
        <f t="array" ref="B134">IF(ISBLANK(Data!B134), "", DATE(2000 + RIGHT(Data!B134, 2), _xlfn.SWITCH(MID(Data!B134, 3, 3), "JAN", 1, "FEB", 2, "MAR", 3, "APR", 4, "MAY", 5, "JUN", 6, "JUL", 7, "AUG", 8, "SEP", 9, "OCT", 10, "NOV", 11, "DEC", 12), LEFT(Data!B134, 2)))</f>
        <v>45318</v>
      </c>
      <c r="C134" t="str">
        <f>IF(ISBLANK(Data!C134), "", Data!C134)</f>
        <v>3704-4446-FR-5</v>
      </c>
      <c r="D134" t="str">
        <f>IF(ISBLANK(Data!D134), "", Data!D134)</f>
        <v>8LH39R</v>
      </c>
      <c r="E134" t="str">
        <f>IF(ISBLANK(Data!E134), "", Data!E134)</f>
        <v>TOS</v>
      </c>
      <c r="F134" s="2" cm="1">
        <f t="array" ref="F134">IF(ISBLANK(Data!F134), "", DATE(2000 + RIGHT(Data!F134, 2), _xlfn.SWITCH(MID(Data!F134, 3, 3), "JAN", 1, "FEB", 2, "MAR", 3, "APR", 4, "MAY", 5, "JUN", 6, "JUL", 7, "AUG", 8, "SEP", 9, "OCT", 10, "NOV", 11, "DEC", 12), LEFT(Data!F134, 2)))</f>
        <v>45511</v>
      </c>
      <c r="G134" t="str">
        <f>IF(ISBLANK(Data!G134), "", Data!G134)</f>
        <v>WED</v>
      </c>
      <c r="H134" t="str">
        <f>IF(ISBLANK(Data!H134), "", Data!H134)</f>
        <v/>
      </c>
      <c r="I134" t="str">
        <f>IF(ISBLANK(Data!I134), "", Data!I134)</f>
        <v>C</v>
      </c>
      <c r="J134" t="str">
        <f>IF(ISBLANK(Data!J134), "", Data!J134)</f>
        <v>TOS</v>
      </c>
      <c r="K134" s="2" cm="1">
        <f t="array" ref="K134">IF(ISBLANK(Data!K134), "", DATE(2000 + RIGHT(Data!K134, 2), _xlfn.SWITCH(MID(Data!K134, 3, 3), "JAN", 1, "FEB", 2, "MAR", 3, "APR", 4, "MAY", 5, "JUN", 6, "JUL", 7, "AUG", 8, "SEP", 9, "OCT", 10, "NOV", 11, "DEC", 12), LEFT(Data!K134, 2)))</f>
        <v>45520</v>
      </c>
      <c r="L134" t="str">
        <f>IF(ISBLANK(Data!L134), "", Data!L134)</f>
        <v>FRI</v>
      </c>
      <c r="M134" t="str">
        <f>IF(ISBLANK(Data!M134), "", Data!M134)</f>
        <v>FOUCRE,EDERN,M.</v>
      </c>
      <c r="N134" t="str">
        <f>IF(ISBLANK(Data!N134), "", Data!N134)</f>
        <v>LJ</v>
      </c>
      <c r="O134" s="2" t="str" cm="1">
        <f t="array" ref="O134">IF(ISBLANK(Data!O134), "", DATE(2000 + RIGHT(Data!O134, 2), _xlfn.SWITCH(MID(Data!O134, 3, 3), "JAN", 1, "FEB", 2, "MAR", 3, "APR", 4, "MAY", 5, "JUN", 6, "JUL", 7, "AUG", 8, "SEP", 9, "OCT", 10, "NOV", 11, "DEC", 12), LEFT(Data!O134, 2)))</f>
        <v/>
      </c>
      <c r="P134" t="str">
        <f>IF(ISBLANK(Data!P134), "", Data!P134)</f>
        <v>1001</v>
      </c>
      <c r="Q134" t="str">
        <f>IF(ISBLANK(Data!Q134), "", Data!Q134)</f>
        <v>M/235305</v>
      </c>
      <c r="R134" t="str">
        <f>IF(ISBLANK(Data!R134), "", Data!R134)</f>
        <v>AV898110190003TE93221161</v>
      </c>
      <c r="S134" t="str">
        <f>IF(ISBLANK(Data!S134), "", Data!S134)</f>
        <v>CH</v>
      </c>
      <c r="T134" s="1" t="str">
        <f>IF(ISBLANK(Data!T134),"",(Data!T134))</f>
        <v/>
      </c>
      <c r="U134" t="str">
        <f>IF(ISBLANK(Data!U134), "", Data!U134)</f>
        <v/>
      </c>
      <c r="V134" t="str">
        <f>IF(ISBLANK(Data!V134), "", Data!V134)</f>
        <v>30 RUE DE DIANE</v>
      </c>
      <c r="W134" t="str">
        <f>IF(ISBLANK(Data!W134), "", Data!W134)</f>
        <v/>
      </c>
      <c r="X134" t="str">
        <f>IF(ISBLANK(Data!X134), "", Data!X134)</f>
        <v>35750,IFFENDIC             ,FR</v>
      </c>
      <c r="Y134" t="str">
        <f>IF(ISBLANK(Data!Y134), "", Data!Y134)</f>
        <v/>
      </c>
      <c r="Z134" t="str">
        <f>IF(ISBLANK(Data!Z134), "", Data!Z134)</f>
        <v>T/0104786R/P/N5</v>
      </c>
      <c r="AA134" t="str">
        <f>IF(ISBLANK(Data!AA134), "", Data!AA134)</f>
        <v>+33-763314865/EM</v>
      </c>
      <c r="AB134" t="str">
        <f>IF(ISBLANK(Data!AB134), "", Data!AB134)</f>
        <v>/ADD/CP1/</v>
      </c>
      <c r="AC134" t="str">
        <f>IF(ISBLANK(Data!AC134), "", Data!AC134)</f>
        <v/>
      </c>
      <c r="AD134" t="str">
        <f>IF(ISBLANK(Data!AD134), "", Data!AD134)</f>
        <v/>
      </c>
      <c r="AE134" t="str">
        <f>IF(ISBLANK(Data!AE134), "", Data!AE134)</f>
        <v/>
      </c>
      <c r="AF134" s="7">
        <f>IF(ISBLANK(Data!AF134), 0, _xlfn.NUMBERVALUE(SUBSTITUTE(Data!AF134, ".", ",")))</f>
        <v>714.91</v>
      </c>
      <c r="AG134" t="str">
        <f>IF(ISBLANK(Data!AG134), "", Data!AG134)</f>
        <v>EUR</v>
      </c>
      <c r="AH134" s="6">
        <f>IF(ISBLANK(Data!AH134), 0, _xlfn.NUMBERVALUE(SUBSTITUTE(Data!AH134, ".", ",")))</f>
        <v>674.61</v>
      </c>
      <c r="AI134" s="7">
        <f>IF(ISBLANK(Data!AI134), "", _xlfn.NUMBERVALUE(SUBSTITUTE(Data!AI134, ".", ",")))</f>
        <v>12000</v>
      </c>
      <c r="AJ134" s="7">
        <f>IF(ISBLANK(Data!AJ134), "", _xlfn.NUMBERVALUE(SUBSTITUTE(Data!AJ134, ".", ",")))</f>
        <v>12000</v>
      </c>
      <c r="AK134" s="7" t="str">
        <f>IF(ISBLANK(Data!AK134), "", _xlfn.NUMBERVALUE(SUBSTITUTE(Data!AK134, ".", ",")))</f>
        <v/>
      </c>
      <c r="AL134">
        <f>IF(ISBLANK(Data!AL134), "", Data!AL134)</f>
        <v>0</v>
      </c>
      <c r="AM134" s="15">
        <f>Table2[[#This Row],[DATE_IN]]-Table2[[#This Row],[DATE_OUT]]</f>
        <v>9</v>
      </c>
      <c r="AN134" s="7" t="str">
        <f>IF(MID(RIGHT(Table2[[#This Row],[ADDR3]],3),1,1)=",",RIGHT(Table2[[#This Row],[ADDR3]],2),"")</f>
        <v>FR</v>
      </c>
      <c r="AO134" s="7" t="str">
        <f>MID(Table2[[#This Row],[RES]],11,2)</f>
        <v>FR</v>
      </c>
      <c r="AP134" s="7">
        <f>_xlfn.XLOOKUP(AG134,Table3[CURRENCY],Table3[CONVERSION RATE],0)*Table2[[#This Row],[ORIGINAL PRICE]]</f>
        <v>8075.0817000000006</v>
      </c>
      <c r="AQ134" s="7">
        <f>_xlfn.XLOOKUP(AG134,Table3[CURRENCY],Table3[CONVERSION RATE],0)*Table2[[#This Row],[ORIGINAL PREPAYMENT]]</f>
        <v>8557.4727000000003</v>
      </c>
      <c r="AR134" s="7"/>
      <c r="AS134" s="15"/>
    </row>
    <row r="135" spans="1:45" x14ac:dyDescent="0.25">
      <c r="A135" t="str">
        <f>IF(ISBLANK(Data!A135), "", Data!A135)</f>
        <v>A</v>
      </c>
      <c r="B135" s="2" cm="1">
        <f t="array" ref="B135">IF(ISBLANK(Data!B135), "", DATE(2000 + RIGHT(Data!B135, 2), _xlfn.SWITCH(MID(Data!B135, 3, 3), "JAN", 1, "FEB", 2, "MAR", 3, "APR", 4, "MAY", 5, "JUN", 6, "JUL", 7, "AUG", 8, "SEP", 9, "OCT", 10, "NOV", 11, "DEC", 12), LEFT(Data!B135, 2)))</f>
        <v>45325</v>
      </c>
      <c r="C135" t="str">
        <f>IF(ISBLANK(Data!C135), "", Data!C135)</f>
        <v>3768-4203-FR-4</v>
      </c>
      <c r="D135" t="str">
        <f>IF(ISBLANK(Data!D135), "", Data!D135)</f>
        <v/>
      </c>
      <c r="E135" t="str">
        <f>IF(ISBLANK(Data!E135), "", Data!E135)</f>
        <v>TOS</v>
      </c>
      <c r="F135" s="2" cm="1">
        <f t="array" ref="F135">IF(ISBLANK(Data!F135), "", DATE(2000 + RIGHT(Data!F135, 2), _xlfn.SWITCH(MID(Data!F135, 3, 3), "JAN", 1, "FEB", 2, "MAR", 3, "APR", 4, "MAY", 5, "JUN", 6, "JUL", 7, "AUG", 8, "SEP", 9, "OCT", 10, "NOV", 11, "DEC", 12), LEFT(Data!F135, 2)))</f>
        <v>45511</v>
      </c>
      <c r="G135" t="str">
        <f>IF(ISBLANK(Data!G135), "", Data!G135)</f>
        <v>WED</v>
      </c>
      <c r="H135" t="str">
        <f>IF(ISBLANK(Data!H135), "", Data!H135)</f>
        <v>AF4534</v>
      </c>
      <c r="I135" t="str">
        <f>IF(ISBLANK(Data!I135), "", Data!I135)</f>
        <v>E</v>
      </c>
      <c r="J135" t="str">
        <f>IF(ISBLANK(Data!J135), "", Data!J135)</f>
        <v>LKN</v>
      </c>
      <c r="K135" s="2" cm="1">
        <f t="array" ref="K135">IF(ISBLANK(Data!K135), "", DATE(2000 + RIGHT(Data!K135, 2), _xlfn.SWITCH(MID(Data!K135, 3, 3), "JAN", 1, "FEB", 2, "MAR", 3, "APR", 4, "MAY", 5, "JUN", 6, "JUL", 7, "AUG", 8, "SEP", 9, "OCT", 10, "NOV", 11, "DEC", 12), LEFT(Data!K135, 2)))</f>
        <v>45521</v>
      </c>
      <c r="L135" t="str">
        <f>IF(ISBLANK(Data!L135), "", Data!L135)</f>
        <v>SAT</v>
      </c>
      <c r="M135" t="str">
        <f>IF(ISBLANK(Data!M135), "", Data!M135)</f>
        <v>THEVENET,MATTHIEU,M.</v>
      </c>
      <c r="N135" t="str">
        <f>IF(ISBLANK(Data!N135), "", Data!N135)</f>
        <v>NH</v>
      </c>
      <c r="O135" s="2" t="str" cm="1">
        <f t="array" ref="O135">IF(ISBLANK(Data!O135), "", DATE(2000 + RIGHT(Data!O135, 2), _xlfn.SWITCH(MID(Data!O135, 3, 3), "JAN", 1, "FEB", 2, "MAR", 3, "APR", 4, "MAY", 5, "JUN", 6, "JUL", 7, "AUG", 8, "SEP", 9, "OCT", 10, "NOV", 11, "DEC", 12), LEFT(Data!O135, 2)))</f>
        <v/>
      </c>
      <c r="P135" t="str">
        <f>IF(ISBLANK(Data!P135), "", Data!P135)</f>
        <v>1001</v>
      </c>
      <c r="Q135" t="str">
        <f>IF(ISBLANK(Data!Q135), "", Data!Q135)</f>
        <v/>
      </c>
      <c r="R135" t="str">
        <f>IF(ISBLANK(Data!R135), "", Data!R135)</f>
        <v>CX497227XXXXXX5854</v>
      </c>
      <c r="S135" t="str">
        <f>IF(ISBLANK(Data!S135), "", Data!S135)</f>
        <v>CV</v>
      </c>
      <c r="T135" s="1" t="str">
        <f>IF(ISBLANK(Data!T135),"",(Data!T135))</f>
        <v>09/25</v>
      </c>
      <c r="U135" t="str">
        <f>IF(ISBLANK(Data!U135), "", Data!U135)</f>
        <v/>
      </c>
      <c r="V135" t="str">
        <f>IF(ISBLANK(Data!V135), "", Data!V135)</f>
        <v>5 SQUARE MONCEY</v>
      </c>
      <c r="W135" t="str">
        <f>IF(ISBLANK(Data!W135), "", Data!W135)</f>
        <v/>
      </c>
      <c r="X135" t="str">
        <f>IF(ISBLANK(Data!X135), "", Data!X135)</f>
        <v>75009,PARIS                ,FR</v>
      </c>
      <c r="Y135" t="str">
        <f>IF(ISBLANK(Data!Y135), "", Data!Y135)</f>
        <v/>
      </c>
      <c r="Z135" t="str">
        <f>IF(ISBLANK(Data!Z135), "", Data!Z135)</f>
        <v>P/N5</v>
      </c>
      <c r="AA135" t="str">
        <f>IF(ISBLANK(Data!AA135), "", Data!AA135)</f>
        <v>+33-662632442</v>
      </c>
      <c r="AB135" t="str">
        <f>IF(ISBLANK(Data!AB135), "", Data!AB135)</f>
        <v>CP1/</v>
      </c>
      <c r="AC135" t="str">
        <f>IF(ISBLANK(Data!AC135), "", Data!AC135)</f>
        <v/>
      </c>
      <c r="AD135" t="str">
        <f>IF(ISBLANK(Data!AD135), "", Data!AD135)</f>
        <v/>
      </c>
      <c r="AE135" t="str">
        <f>IF(ISBLANK(Data!AE135), "", Data!AE135)</f>
        <v/>
      </c>
      <c r="AF135" s="7">
        <f>IF(ISBLANK(Data!AF135), 0, _xlfn.NUMBERVALUE(SUBSTITUTE(Data!AF135, ".", ",")))</f>
        <v>0</v>
      </c>
      <c r="AG135" t="str">
        <f>IF(ISBLANK(Data!AG135), "", Data!AG135)</f>
        <v>EUR</v>
      </c>
      <c r="AH135" s="6">
        <f>IF(ISBLANK(Data!AH135), 0, _xlfn.NUMBERVALUE(SUBSTITUTE(Data!AH135, ".", ",")))</f>
        <v>1642.34</v>
      </c>
      <c r="AI135" s="7">
        <f>IF(ISBLANK(Data!AI135), "", _xlfn.NUMBERVALUE(SUBSTITUTE(Data!AI135, ".", ",")))</f>
        <v>12000</v>
      </c>
      <c r="AJ135" s="7">
        <f>IF(ISBLANK(Data!AJ135), "", _xlfn.NUMBERVALUE(SUBSTITUTE(Data!AJ135, ".", ",")))</f>
        <v>12000</v>
      </c>
      <c r="AK135" s="7">
        <f>IF(ISBLANK(Data!AK135), "", _xlfn.NUMBERVALUE(SUBSTITUTE(Data!AK135, ".", ",")))</f>
        <v>4500</v>
      </c>
      <c r="AL135">
        <f>IF(ISBLANK(Data!AL135), "", Data!AL135)</f>
        <v>0</v>
      </c>
      <c r="AM135" s="15">
        <f>Table2[[#This Row],[DATE_IN]]-Table2[[#This Row],[DATE_OUT]]</f>
        <v>10</v>
      </c>
      <c r="AN135" s="7" t="str">
        <f>IF(MID(RIGHT(Table2[[#This Row],[ADDR3]],3),1,1)=",",RIGHT(Table2[[#This Row],[ADDR3]],2),"")</f>
        <v>FR</v>
      </c>
      <c r="AO135" s="7" t="str">
        <f>MID(Table2[[#This Row],[RES]],11,2)</f>
        <v>FR</v>
      </c>
      <c r="AP135" s="7">
        <f>_xlfn.XLOOKUP(AG135,Table3[CURRENCY],Table3[CONVERSION RATE],0)*Table2[[#This Row],[ORIGINAL PRICE]]</f>
        <v>19658.809799999999</v>
      </c>
      <c r="AQ135" s="7">
        <f>_xlfn.XLOOKUP(AG135,Table3[CURRENCY],Table3[CONVERSION RATE],0)*Table2[[#This Row],[ORIGINAL PREPAYMENT]]</f>
        <v>0</v>
      </c>
      <c r="AR135" s="7"/>
      <c r="AS135" s="15"/>
    </row>
    <row r="136" spans="1:45" x14ac:dyDescent="0.25">
      <c r="A136" t="str">
        <f>IF(ISBLANK(Data!A136), "", Data!A136)</f>
        <v>A</v>
      </c>
      <c r="B136" s="2" cm="1">
        <f t="array" ref="B136">IF(ISBLANK(Data!B136), "", DATE(2000 + RIGHT(Data!B136, 2), _xlfn.SWITCH(MID(Data!B136, 3, 3), "JAN", 1, "FEB", 2, "MAR", 3, "APR", 4, "MAY", 5, "JUN", 6, "JUL", 7, "AUG", 8, "SEP", 9, "OCT", 10, "NOV", 11, "DEC", 12), LEFT(Data!B136, 2)))</f>
        <v>45326</v>
      </c>
      <c r="C136" t="str">
        <f>IF(ISBLANK(Data!C136), "", Data!C136)</f>
        <v>3775-6769-FR-1</v>
      </c>
      <c r="D136" t="str">
        <f>IF(ISBLANK(Data!D136), "", Data!D136)</f>
        <v/>
      </c>
      <c r="E136" t="str">
        <f>IF(ISBLANK(Data!E136), "", Data!E136)</f>
        <v>TOS</v>
      </c>
      <c r="F136" s="2" cm="1">
        <f t="array" ref="F136">IF(ISBLANK(Data!F136), "", DATE(2000 + RIGHT(Data!F136, 2), _xlfn.SWITCH(MID(Data!F136, 3, 3), "JAN", 1, "FEB", 2, "MAR", 3, "APR", 4, "MAY", 5, "JUN", 6, "JUL", 7, "AUG", 8, "SEP", 9, "OCT", 10, "NOV", 11, "DEC", 12), LEFT(Data!F136, 2)))</f>
        <v>45511</v>
      </c>
      <c r="G136" t="str">
        <f>IF(ISBLANK(Data!G136), "", Data!G136)</f>
        <v>WED</v>
      </c>
      <c r="H136" t="str">
        <f>IF(ISBLANK(Data!H136), "", Data!H136)</f>
        <v>SK4406</v>
      </c>
      <c r="I136" t="str">
        <f>IF(ISBLANK(Data!I136), "", Data!I136)</f>
        <v>C</v>
      </c>
      <c r="J136" t="str">
        <f>IF(ISBLANK(Data!J136), "", Data!J136)</f>
        <v>TOS</v>
      </c>
      <c r="K136" s="2" cm="1">
        <f t="array" ref="K136">IF(ISBLANK(Data!K136), "", DATE(2000 + RIGHT(Data!K136, 2), _xlfn.SWITCH(MID(Data!K136, 3, 3), "JAN", 1, "FEB", 2, "MAR", 3, "APR", 4, "MAY", 5, "JUN", 6, "JUL", 7, "AUG", 8, "SEP", 9, "OCT", 10, "NOV", 11, "DEC", 12), LEFT(Data!K136, 2)))</f>
        <v>45524</v>
      </c>
      <c r="L136" t="str">
        <f>IF(ISBLANK(Data!L136), "", Data!L136)</f>
        <v>TUE</v>
      </c>
      <c r="M136" t="str">
        <f>IF(ISBLANK(Data!M136), "", Data!M136)</f>
        <v>CONROZIER,LAURENT</v>
      </c>
      <c r="N136" t="str">
        <f>IF(ISBLANK(Data!N136), "", Data!N136)</f>
        <v>LM</v>
      </c>
      <c r="O136" s="2" cm="1">
        <f t="array" ref="O136">IF(ISBLANK(Data!O136), "", DATE(2000 + RIGHT(Data!O136, 2), _xlfn.SWITCH(MID(Data!O136, 3, 3), "JAN", 1, "FEB", 2, "MAR", 3, "APR", 4, "MAY", 5, "JUN", 6, "JUL", 7, "AUG", 8, "SEP", 9, "OCT", 10, "NOV", 11, "DEC", 12), LEFT(Data!O136, 2)))</f>
        <v>70860</v>
      </c>
      <c r="P136" t="str">
        <f>IF(ISBLANK(Data!P136), "", Data!P136)</f>
        <v>1XX1</v>
      </c>
      <c r="Q136" t="str">
        <f>IF(ISBLANK(Data!Q136), "", Data!Q136)</f>
        <v>725846609</v>
      </c>
      <c r="R136" t="str">
        <f>IF(ISBLANK(Data!R136), "", Data!R136)</f>
        <v>AV868109400002TE37756769</v>
      </c>
      <c r="S136" t="str">
        <f>IF(ISBLANK(Data!S136), "", Data!S136)</f>
        <v>CH</v>
      </c>
      <c r="T136" s="1" t="str">
        <f>IF(ISBLANK(Data!T136),"",(Data!T136))</f>
        <v/>
      </c>
      <c r="U136" t="str">
        <f>IF(ISBLANK(Data!U136), "", Data!U136)</f>
        <v/>
      </c>
      <c r="V136" t="str">
        <f>IF(ISBLANK(Data!V136), "", Data!V136)</f>
        <v/>
      </c>
      <c r="W136" t="str">
        <f>IF(ISBLANK(Data!W136), "", Data!W136)</f>
        <v/>
      </c>
      <c r="X136" t="str">
        <f>IF(ISBLANK(Data!X136), "", Data!X136)</f>
        <v/>
      </c>
      <c r="Y136" t="str">
        <f>IF(ISBLANK(Data!Y136), "", Data!Y136)</f>
        <v/>
      </c>
      <c r="Z136" t="str">
        <f>IF(ISBLANK(Data!Z136), "", Data!Z136)</f>
        <v>T/0151196Q/P/T6</v>
      </c>
      <c r="AA136" t="str">
        <f>IF(ISBLANK(Data!AA136), "", Data!AA136)</f>
        <v>+33661479128</v>
      </c>
      <c r="AB136" t="str">
        <f>IF(ISBLANK(Data!AB136), "", Data!AB136)</f>
        <v/>
      </c>
      <c r="AC136" t="str">
        <f>IF(ISBLANK(Data!AC136), "", Data!AC136)</f>
        <v>S606700</v>
      </c>
      <c r="AD136" t="str">
        <f>IF(ISBLANK(Data!AD136), "", Data!AD136)</f>
        <v/>
      </c>
      <c r="AE136" t="str">
        <f>IF(ISBLANK(Data!AE136), "", Data!AE136)</f>
        <v/>
      </c>
      <c r="AF136" s="7">
        <f>IF(ISBLANK(Data!AF136), 0, _xlfn.NUMBERVALUE(SUBSTITUTE(Data!AF136, ".", ",")))</f>
        <v>1302.47</v>
      </c>
      <c r="AG136" t="str">
        <f>IF(ISBLANK(Data!AG136), "", Data!AG136)</f>
        <v>EUR</v>
      </c>
      <c r="AH136" s="6">
        <f>IF(ISBLANK(Data!AH136), 0, _xlfn.NUMBERVALUE(SUBSTITUTE(Data!AH136, ".", ",")))</f>
        <v>1301.73</v>
      </c>
      <c r="AI136" s="7">
        <f>IF(ISBLANK(Data!AI136), "", _xlfn.NUMBERVALUE(SUBSTITUTE(Data!AI136, ".", ",")))</f>
        <v>12000</v>
      </c>
      <c r="AJ136" s="7">
        <f>IF(ISBLANK(Data!AJ136), "", _xlfn.NUMBERVALUE(SUBSTITUTE(Data!AJ136, ".", ",")))</f>
        <v>12000</v>
      </c>
      <c r="AK136" s="7" t="str">
        <f>IF(ISBLANK(Data!AK136), "", _xlfn.NUMBERVALUE(SUBSTITUTE(Data!AK136, ".", ",")))</f>
        <v/>
      </c>
      <c r="AL136">
        <f>IF(ISBLANK(Data!AL136), "", Data!AL136)</f>
        <v>0</v>
      </c>
      <c r="AM136" s="15">
        <f>Table2[[#This Row],[DATE_IN]]-Table2[[#This Row],[DATE_OUT]]</f>
        <v>13</v>
      </c>
      <c r="AN136" s="7" t="str">
        <f>IF(MID(RIGHT(Table2[[#This Row],[ADDR3]],3),1,1)=",",RIGHT(Table2[[#This Row],[ADDR3]],2),"")</f>
        <v/>
      </c>
      <c r="AO136" s="7" t="str">
        <f>MID(Table2[[#This Row],[RES]],11,2)</f>
        <v>FR</v>
      </c>
      <c r="AP136" s="7">
        <f>_xlfn.XLOOKUP(AG136,Table3[CURRENCY],Table3[CONVERSION RATE],0)*Table2[[#This Row],[ORIGINAL PRICE]]</f>
        <v>15581.708100000002</v>
      </c>
      <c r="AQ136" s="7">
        <f>_xlfn.XLOOKUP(AG136,Table3[CURRENCY],Table3[CONVERSION RATE],0)*Table2[[#This Row],[ORIGINAL PREPAYMENT]]</f>
        <v>15590.565900000001</v>
      </c>
      <c r="AR136" s="7"/>
      <c r="AS136" s="15"/>
    </row>
    <row r="137" spans="1:45" x14ac:dyDescent="0.25">
      <c r="A137" t="str">
        <f>IF(ISBLANK(Data!A137), "", Data!A137)</f>
        <v>A</v>
      </c>
      <c r="B137" s="2" cm="1">
        <f t="array" ref="B137">IF(ISBLANK(Data!B137), "", DATE(2000 + RIGHT(Data!B137, 2), _xlfn.SWITCH(MID(Data!B137, 3, 3), "JAN", 1, "FEB", 2, "MAR", 3, "APR", 4, "MAY", 5, "JUN", 6, "JUL", 7, "AUG", 8, "SEP", 9, "OCT", 10, "NOV", 11, "DEC", 12), LEFT(Data!B137, 2)))</f>
        <v>45365</v>
      </c>
      <c r="C137" t="str">
        <f>IF(ISBLANK(Data!C137), "", Data!C137)</f>
        <v>4158-8413-DK-6</v>
      </c>
      <c r="D137" t="str">
        <f>IF(ISBLANK(Data!D137), "", Data!D137)</f>
        <v/>
      </c>
      <c r="E137" t="str">
        <f>IF(ISBLANK(Data!E137), "", Data!E137)</f>
        <v>TOS</v>
      </c>
      <c r="F137" s="2" cm="1">
        <f t="array" ref="F137">IF(ISBLANK(Data!F137), "", DATE(2000 + RIGHT(Data!F137, 2), _xlfn.SWITCH(MID(Data!F137, 3, 3), "JAN", 1, "FEB", 2, "MAR", 3, "APR", 4, "MAY", 5, "JUN", 6, "JUL", 7, "AUG", 8, "SEP", 9, "OCT", 10, "NOV", 11, "DEC", 12), LEFT(Data!F137, 2)))</f>
        <v>45511</v>
      </c>
      <c r="G137" t="str">
        <f>IF(ISBLANK(Data!G137), "", Data!G137)</f>
        <v>WED</v>
      </c>
      <c r="H137" t="str">
        <f>IF(ISBLANK(Data!H137), "", Data!H137)</f>
        <v/>
      </c>
      <c r="I137" t="str">
        <f>IF(ISBLANK(Data!I137), "", Data!I137)</f>
        <v>H</v>
      </c>
      <c r="J137" t="str">
        <f>IF(ISBLANK(Data!J137), "", Data!J137)</f>
        <v>TOS</v>
      </c>
      <c r="K137" s="2" cm="1">
        <f t="array" ref="K137">IF(ISBLANK(Data!K137), "", DATE(2000 + RIGHT(Data!K137, 2), _xlfn.SWITCH(MID(Data!K137, 3, 3), "JAN", 1, "FEB", 2, "MAR", 3, "APR", 4, "MAY", 5, "JUN", 6, "JUL", 7, "AUG", 8, "SEP", 9, "OCT", 10, "NOV", 11, "DEC", 12), LEFT(Data!K137, 2)))</f>
        <v>45518</v>
      </c>
      <c r="L137" t="str">
        <f>IF(ISBLANK(Data!L137), "", Data!L137)</f>
        <v>WED</v>
      </c>
      <c r="M137" t="str">
        <f>IF(ISBLANK(Data!M137), "", Data!M137)</f>
        <v>LARSEN,CELINE</v>
      </c>
      <c r="N137" t="str">
        <f>IF(ISBLANK(Data!N137), "", Data!N137)</f>
        <v>LY</v>
      </c>
      <c r="O137" s="2" t="str" cm="1">
        <f t="array" ref="O137">IF(ISBLANK(Data!O137), "", DATE(2000 + RIGHT(Data!O137, 2), _xlfn.SWITCH(MID(Data!O137, 3, 3), "JAN", 1, "FEB", 2, "MAR", 3, "APR", 4, "MAY", 5, "JUN", 6, "JUL", 7, "AUG", 8, "SEP", 9, "OCT", 10, "NOV", 11, "DEC", 12), LEFT(Data!O137, 2)))</f>
        <v/>
      </c>
      <c r="P137" t="str">
        <f>IF(ISBLANK(Data!P137), "", Data!P137)</f>
        <v>1XX1</v>
      </c>
      <c r="Q137" t="str">
        <f>IF(ISBLANK(Data!Q137), "", Data!Q137)</f>
        <v/>
      </c>
      <c r="R137" t="str">
        <f>IF(ISBLANK(Data!R137), "", Data!R137)</f>
        <v>CX457104XXXXXX3963</v>
      </c>
      <c r="S137" t="str">
        <f>IF(ISBLANK(Data!S137), "", Data!S137)</f>
        <v>CV</v>
      </c>
      <c r="T137" s="1" t="str">
        <f>IF(ISBLANK(Data!T137),"",(Data!T137))</f>
        <v>02/26</v>
      </c>
      <c r="U137" t="str">
        <f>IF(ISBLANK(Data!U137), "", Data!U137)</f>
        <v>IDA</v>
      </c>
      <c r="V137" t="str">
        <f>IF(ISBLANK(Data!V137), "", Data!V137)</f>
        <v>HELGESVEJ 43</v>
      </c>
      <c r="W137" t="str">
        <f>IF(ISBLANK(Data!W137), "", Data!W137)</f>
        <v/>
      </c>
      <c r="X137" t="str">
        <f>IF(ISBLANK(Data!X137), "", Data!X137)</f>
        <v>3650,OELSTYKKE             ,DK</v>
      </c>
      <c r="Y137" t="str">
        <f>IF(ISBLANK(Data!Y137), "", Data!Y137)</f>
        <v/>
      </c>
      <c r="Z137" t="str">
        <f>IF(ISBLANK(Data!Z137), "", Data!Z137)</f>
        <v>P/U7</v>
      </c>
      <c r="AA137" t="str">
        <f>IF(ISBLANK(Data!AA137), "", Data!AA137)</f>
        <v>004540796508</v>
      </c>
      <c r="AB137" t="str">
        <f>IF(ISBLANK(Data!AB137), "", Data!AB137)</f>
        <v>RSN//</v>
      </c>
      <c r="AC137" t="str">
        <f>IF(ISBLANK(Data!AC137), "", Data!AC137)</f>
        <v>T034312</v>
      </c>
      <c r="AD137" t="str">
        <f>IF(ISBLANK(Data!AD137), "", Data!AD137)</f>
        <v/>
      </c>
      <c r="AE137" t="str">
        <f>IF(ISBLANK(Data!AE137), "", Data!AE137)</f>
        <v/>
      </c>
      <c r="AF137" s="7">
        <f>IF(ISBLANK(Data!AF137), 0, _xlfn.NUMBERVALUE(SUBSTITUTE(Data!AF137, ".", ",")))</f>
        <v>0</v>
      </c>
      <c r="AG137" t="str">
        <f>IF(ISBLANK(Data!AG137), "", Data!AG137)</f>
        <v>NKR</v>
      </c>
      <c r="AH137" s="6">
        <f>IF(ISBLANK(Data!AH137), 0, _xlfn.NUMBERVALUE(SUBSTITUTE(Data!AH137, ".", ",")))</f>
        <v>13252.79</v>
      </c>
      <c r="AI137" s="7">
        <f>IF(ISBLANK(Data!AI137), "", _xlfn.NUMBERVALUE(SUBSTITUTE(Data!AI137, ".", ",")))</f>
        <v>12000</v>
      </c>
      <c r="AJ137" s="7">
        <f>IF(ISBLANK(Data!AJ137), "", _xlfn.NUMBERVALUE(SUBSTITUTE(Data!AJ137, ".", ",")))</f>
        <v>12000</v>
      </c>
      <c r="AK137" s="7" t="str">
        <f>IF(ISBLANK(Data!AK137), "", _xlfn.NUMBERVALUE(SUBSTITUTE(Data!AK137, ".", ",")))</f>
        <v/>
      </c>
      <c r="AL137">
        <f>IF(ISBLANK(Data!AL137), "", Data!AL137)</f>
        <v>0</v>
      </c>
      <c r="AM137" s="15">
        <f>Table2[[#This Row],[DATE_IN]]-Table2[[#This Row],[DATE_OUT]]</f>
        <v>7</v>
      </c>
      <c r="AN137" s="7" t="str">
        <f>IF(MID(RIGHT(Table2[[#This Row],[ADDR3]],3),1,1)=",",RIGHT(Table2[[#This Row],[ADDR3]],2),"")</f>
        <v>DK</v>
      </c>
      <c r="AO137" s="7" t="str">
        <f>MID(Table2[[#This Row],[RES]],11,2)</f>
        <v>DK</v>
      </c>
      <c r="AP137" s="7">
        <f>_xlfn.XLOOKUP(AG137,Table3[CURRENCY],Table3[CONVERSION RATE],0)*Table2[[#This Row],[ORIGINAL PRICE]]</f>
        <v>13252.79</v>
      </c>
      <c r="AQ137" s="7">
        <f>_xlfn.XLOOKUP(AG137,Table3[CURRENCY],Table3[CONVERSION RATE],0)*Table2[[#This Row],[ORIGINAL PREPAYMENT]]</f>
        <v>0</v>
      </c>
      <c r="AR137" s="7"/>
      <c r="AS137" s="15"/>
    </row>
    <row r="138" spans="1:45" x14ac:dyDescent="0.25">
      <c r="A138" t="str">
        <f>IF(ISBLANK(Data!A138), "", Data!A138)</f>
        <v>A</v>
      </c>
      <c r="B138" s="2" cm="1">
        <f t="array" ref="B138">IF(ISBLANK(Data!B138), "", DATE(2000 + RIGHT(Data!B138, 2), _xlfn.SWITCH(MID(Data!B138, 3, 3), "JAN", 1, "FEB", 2, "MAR", 3, "APR", 4, "MAY", 5, "JUN", 6, "JUL", 7, "AUG", 8, "SEP", 9, "OCT", 10, "NOV", 11, "DEC", 12), LEFT(Data!B138, 2)))</f>
        <v>45407</v>
      </c>
      <c r="C138" t="str">
        <f>IF(ISBLANK(Data!C138), "", Data!C138)</f>
        <v>4551-4690-FR-4</v>
      </c>
      <c r="D138" t="str">
        <f>IF(ISBLANK(Data!D138), "", Data!D138)</f>
        <v>BF010N</v>
      </c>
      <c r="E138" t="str">
        <f>IF(ISBLANK(Data!E138), "", Data!E138)</f>
        <v>TOS</v>
      </c>
      <c r="F138" s="2" cm="1">
        <f t="array" ref="F138">IF(ISBLANK(Data!F138), "", DATE(2000 + RIGHT(Data!F138, 2), _xlfn.SWITCH(MID(Data!F138, 3, 3), "JAN", 1, "FEB", 2, "MAR", 3, "APR", 4, "MAY", 5, "JUN", 6, "JUL", 7, "AUG", 8, "SEP", 9, "OCT", 10, "NOV", 11, "DEC", 12), LEFT(Data!F138, 2)))</f>
        <v>45511</v>
      </c>
      <c r="G138" t="str">
        <f>IF(ISBLANK(Data!G138), "", Data!G138)</f>
        <v>WED</v>
      </c>
      <c r="H138" t="str">
        <f>IF(ISBLANK(Data!H138), "", Data!H138)</f>
        <v>ZZ1</v>
      </c>
      <c r="I138" t="str">
        <f>IF(ISBLANK(Data!I138), "", Data!I138)</f>
        <v>E</v>
      </c>
      <c r="J138" t="str">
        <f>IF(ISBLANK(Data!J138), "", Data!J138)</f>
        <v>TOS</v>
      </c>
      <c r="K138" s="2" cm="1">
        <f t="array" ref="K138">IF(ISBLANK(Data!K138), "", DATE(2000 + RIGHT(Data!K138, 2), _xlfn.SWITCH(MID(Data!K138, 3, 3), "JAN", 1, "FEB", 2, "MAR", 3, "APR", 4, "MAY", 5, "JUN", 6, "JUL", 7, "AUG", 8, "SEP", 9, "OCT", 10, "NOV", 11, "DEC", 12), LEFT(Data!K138, 2)))</f>
        <v>45519</v>
      </c>
      <c r="L138" t="str">
        <f>IF(ISBLANK(Data!L138), "", Data!L138)</f>
        <v>THU</v>
      </c>
      <c r="M138" t="str">
        <f>IF(ISBLANK(Data!M138), "", Data!M138)</f>
        <v>BUILLES,NICOLAS</v>
      </c>
      <c r="N138" t="str">
        <f>IF(ISBLANK(Data!N138), "", Data!N138)</f>
        <v>SC</v>
      </c>
      <c r="O138" s="2" cm="1">
        <f t="array" ref="O138">IF(ISBLANK(Data!O138), "", DATE(2000 + RIGHT(Data!O138, 2), _xlfn.SWITCH(MID(Data!O138, 3, 3), "JAN", 1, "FEB", 2, "MAR", 3, "APR", 4, "MAY", 5, "JUN", 6, "JUL", 7, "AUG", 8, "SEP", 9, "OCT", 10, "NOV", 11, "DEC", 12), LEFT(Data!O138, 2)))</f>
        <v>61881</v>
      </c>
      <c r="P138" t="str">
        <f>IF(ISBLANK(Data!P138), "", Data!P138)</f>
        <v>1XX1</v>
      </c>
      <c r="Q138" t="str">
        <f>IF(ISBLANK(Data!Q138), "", Data!Q138)</f>
        <v>3037467</v>
      </c>
      <c r="R138" t="str">
        <f>IF(ISBLANK(Data!R138), "", Data!R138)</f>
        <v>AV871096700004TE08417365</v>
      </c>
      <c r="S138" t="str">
        <f>IF(ISBLANK(Data!S138), "", Data!S138)</f>
        <v>CH</v>
      </c>
      <c r="T138" s="1" t="str">
        <f>IF(ISBLANK(Data!T138),"",(Data!T138))</f>
        <v/>
      </c>
      <c r="U138" t="str">
        <f>IF(ISBLANK(Data!U138), "", Data!U138)</f>
        <v/>
      </c>
      <c r="V138" t="str">
        <f>IF(ISBLANK(Data!V138), "", Data!V138)</f>
        <v/>
      </c>
      <c r="W138" t="str">
        <f>IF(ISBLANK(Data!W138), "", Data!W138)</f>
        <v/>
      </c>
      <c r="X138" t="str">
        <f>IF(ISBLANK(Data!X138), "", Data!X138)</f>
        <v/>
      </c>
      <c r="Y138" t="str">
        <f>IF(ISBLANK(Data!Y138), "", Data!Y138)</f>
        <v/>
      </c>
      <c r="Z138" t="str">
        <f>IF(ISBLANK(Data!Z138), "", Data!Z138)</f>
        <v>T/0110180M/05643</v>
      </c>
      <c r="AA138" t="str">
        <f>IF(ISBLANK(Data!AA138), "", Data!AA138)</f>
        <v>0821330030</v>
      </c>
      <c r="AB138" t="str">
        <f>IF(ISBLANK(Data!AB138), "", Data!AB138)</f>
        <v>1GPS</v>
      </c>
      <c r="AC138" t="str">
        <f>IF(ISBLANK(Data!AC138), "", Data!AC138)</f>
        <v>O927101</v>
      </c>
      <c r="AD138" t="str">
        <f>IF(ISBLANK(Data!AD138), "", Data!AD138)</f>
        <v/>
      </c>
      <c r="AE138" t="str">
        <f>IF(ISBLANK(Data!AE138), "", Data!AE138)</f>
        <v/>
      </c>
      <c r="AF138" s="7">
        <f>IF(ISBLANK(Data!AF138), 0, _xlfn.NUMBERVALUE(SUBSTITUTE(Data!AF138, ".", ",")))</f>
        <v>0</v>
      </c>
      <c r="AG138" t="str">
        <f>IF(ISBLANK(Data!AG138), "", Data!AG138)</f>
        <v>EUR</v>
      </c>
      <c r="AH138" s="6">
        <f>IF(ISBLANK(Data!AH138), 0, _xlfn.NUMBERVALUE(SUBSTITUTE(Data!AH138, ".", ",")))</f>
        <v>0</v>
      </c>
      <c r="AI138" s="7">
        <f>IF(ISBLANK(Data!AI138), "", _xlfn.NUMBERVALUE(SUBSTITUTE(Data!AI138, ".", ",")))</f>
        <v>12000</v>
      </c>
      <c r="AJ138" s="7">
        <f>IF(ISBLANK(Data!AJ138), "", _xlfn.NUMBERVALUE(SUBSTITUTE(Data!AJ138, ".", ",")))</f>
        <v>12000</v>
      </c>
      <c r="AK138" s="7" t="str">
        <f>IF(ISBLANK(Data!AK138), "", _xlfn.NUMBERVALUE(SUBSTITUTE(Data!AK138, ".", ",")))</f>
        <v/>
      </c>
      <c r="AL138">
        <f>IF(ISBLANK(Data!AL138), "", Data!AL138)</f>
        <v>1</v>
      </c>
      <c r="AM138" s="15">
        <f>Table2[[#This Row],[DATE_IN]]-Table2[[#This Row],[DATE_OUT]]</f>
        <v>8</v>
      </c>
      <c r="AN138" s="7" t="str">
        <f>IF(MID(RIGHT(Table2[[#This Row],[ADDR3]],3),1,1)=",",RIGHT(Table2[[#This Row],[ADDR3]],2),"")</f>
        <v/>
      </c>
      <c r="AO138" s="7" t="str">
        <f>MID(Table2[[#This Row],[RES]],11,2)</f>
        <v>FR</v>
      </c>
      <c r="AP138" s="7">
        <f>_xlfn.XLOOKUP(AG138,Table3[CURRENCY],Table3[CONVERSION RATE],0)*Table2[[#This Row],[ORIGINAL PRICE]]</f>
        <v>0</v>
      </c>
      <c r="AQ138" s="7">
        <f>_xlfn.XLOOKUP(AG138,Table3[CURRENCY],Table3[CONVERSION RATE],0)*Table2[[#This Row],[ORIGINAL PREPAYMENT]]</f>
        <v>0</v>
      </c>
      <c r="AR138" s="7"/>
      <c r="AS138" s="15"/>
    </row>
    <row r="139" spans="1:45" x14ac:dyDescent="0.25">
      <c r="A139" t="str">
        <f>IF(ISBLANK(Data!A139), "", Data!A139)</f>
        <v>A</v>
      </c>
      <c r="B139" s="2" cm="1">
        <f t="array" ref="B139">IF(ISBLANK(Data!B139), "", DATE(2000 + RIGHT(Data!B139, 2), _xlfn.SWITCH(MID(Data!B139, 3, 3), "JAN", 1, "FEB", 2, "MAR", 3, "APR", 4, "MAY", 5, "JUN", 6, "JUL", 7, "AUG", 8, "SEP", 9, "OCT", 10, "NOV", 11, "DEC", 12), LEFT(Data!B139, 2)))</f>
        <v>45427</v>
      </c>
      <c r="C139" t="str">
        <f>IF(ISBLANK(Data!C139), "", Data!C139)</f>
        <v>4750-5328-KP-3</v>
      </c>
      <c r="D139" t="str">
        <f>IF(ISBLANK(Data!D139), "", Data!D139)</f>
        <v/>
      </c>
      <c r="E139" t="str">
        <f>IF(ISBLANK(Data!E139), "", Data!E139)</f>
        <v>TOS</v>
      </c>
      <c r="F139" s="2" cm="1">
        <f t="array" ref="F139">IF(ISBLANK(Data!F139), "", DATE(2000 + RIGHT(Data!F139, 2), _xlfn.SWITCH(MID(Data!F139, 3, 3), "JAN", 1, "FEB", 2, "MAR", 3, "APR", 4, "MAY", 5, "JUN", 6, "JUL", 7, "AUG", 8, "SEP", 9, "OCT", 10, "NOV", 11, "DEC", 12), LEFT(Data!F139, 2)))</f>
        <v>45511</v>
      </c>
      <c r="G139" t="str">
        <f>IF(ISBLANK(Data!G139), "", Data!G139)</f>
        <v>WED</v>
      </c>
      <c r="H139" t="str">
        <f>IF(ISBLANK(Data!H139), "", Data!H139)</f>
        <v>SK1491</v>
      </c>
      <c r="I139" t="str">
        <f>IF(ISBLANK(Data!I139), "", Data!I139)</f>
        <v>H</v>
      </c>
      <c r="J139" t="str">
        <f>IF(ISBLANK(Data!J139), "", Data!J139)</f>
        <v>TOS</v>
      </c>
      <c r="K139" s="2" cm="1">
        <f t="array" ref="K139">IF(ISBLANK(Data!K139), "", DATE(2000 + RIGHT(Data!K139, 2), _xlfn.SWITCH(MID(Data!K139, 3, 3), "JAN", 1, "FEB", 2, "MAR", 3, "APR", 4, "MAY", 5, "JUN", 6, "JUL", 7, "AUG", 8, "SEP", 9, "OCT", 10, "NOV", 11, "DEC", 12), LEFT(Data!K139, 2)))</f>
        <v>45514</v>
      </c>
      <c r="L139" t="str">
        <f>IF(ISBLANK(Data!L139), "", Data!L139)</f>
        <v>SAT</v>
      </c>
      <c r="M139" t="str">
        <f>IF(ISBLANK(Data!M139), "", Data!M139)</f>
        <v>KO,JAEYOUL</v>
      </c>
      <c r="N139" t="str">
        <f>IF(ISBLANK(Data!N139), "", Data!N139)</f>
        <v>JX</v>
      </c>
      <c r="O139" s="2" cm="1">
        <f t="array" ref="O139">IF(ISBLANK(Data!O139), "", DATE(2000 + RIGHT(Data!O139, 2), _xlfn.SWITCH(MID(Data!O139, 3, 3), "JAN", 1, "FEB", 2, "MAR", 3, "APR", 4, "MAY", 5, "JUN", 6, "JUL", 7, "AUG", 8, "SEP", 9, "OCT", 10, "NOV", 11, "DEC", 12), LEFT(Data!O139, 2)))</f>
        <v>70860</v>
      </c>
      <c r="P139" t="str">
        <f>IF(ISBLANK(Data!P139), "", Data!P139)</f>
        <v>1XX1</v>
      </c>
      <c r="Q139" t="str">
        <f>IF(ISBLANK(Data!Q139), "", Data!Q139)</f>
        <v>730898083</v>
      </c>
      <c r="R139" t="str">
        <f>IF(ISBLANK(Data!R139), "", Data!R139)</f>
        <v>AV868109620005TE47505328</v>
      </c>
      <c r="S139" t="str">
        <f>IF(ISBLANK(Data!S139), "", Data!S139)</f>
        <v>CH</v>
      </c>
      <c r="T139" s="1" t="str">
        <f>IF(ISBLANK(Data!T139),"",(Data!T139))</f>
        <v/>
      </c>
      <c r="U139" t="str">
        <f>IF(ISBLANK(Data!U139), "", Data!U139)</f>
        <v/>
      </c>
      <c r="V139" t="str">
        <f>IF(ISBLANK(Data!V139), "", Data!V139)</f>
        <v/>
      </c>
      <c r="W139" t="str">
        <f>IF(ISBLANK(Data!W139), "", Data!W139)</f>
        <v/>
      </c>
      <c r="X139" t="str">
        <f>IF(ISBLANK(Data!X139), "", Data!X139)</f>
        <v/>
      </c>
      <c r="Y139" t="str">
        <f>IF(ISBLANK(Data!Y139), "", Data!Y139)</f>
        <v/>
      </c>
      <c r="Z139" t="str">
        <f>IF(ISBLANK(Data!Z139), "", Data!Z139)</f>
        <v>T/0151211Q/P/T6</v>
      </c>
      <c r="AA139" t="str">
        <f>IF(ISBLANK(Data!AA139), "", Data!AA139)</f>
        <v>+8201033861905</v>
      </c>
      <c r="AB139" t="str">
        <f>IF(ISBLANK(Data!AB139), "", Data!AB139)</f>
        <v/>
      </c>
      <c r="AC139" t="str">
        <f>IF(ISBLANK(Data!AC139), "", Data!AC139)</f>
        <v>M308101</v>
      </c>
      <c r="AD139" t="str">
        <f>IF(ISBLANK(Data!AD139), "", Data!AD139)</f>
        <v/>
      </c>
      <c r="AE139" t="str">
        <f>IF(ISBLANK(Data!AE139), "", Data!AE139)</f>
        <v/>
      </c>
      <c r="AF139" s="7">
        <f>IF(ISBLANK(Data!AF139), 0, _xlfn.NUMBERVALUE(SUBSTITUTE(Data!AF139, ".", ",")))</f>
        <v>11897.7</v>
      </c>
      <c r="AG139" t="str">
        <f>IF(ISBLANK(Data!AG139), "", Data!AG139)</f>
        <v>NKR</v>
      </c>
      <c r="AH139" s="6">
        <f>IF(ISBLANK(Data!AH139), 0, _xlfn.NUMBERVALUE(SUBSTITUTE(Data!AH139, ".", ",")))</f>
        <v>11897.7</v>
      </c>
      <c r="AI139" s="7">
        <f>IF(ISBLANK(Data!AI139), "", _xlfn.NUMBERVALUE(SUBSTITUTE(Data!AI139, ".", ",")))</f>
        <v>12000</v>
      </c>
      <c r="AJ139" s="7">
        <f>IF(ISBLANK(Data!AJ139), "", _xlfn.NUMBERVALUE(SUBSTITUTE(Data!AJ139, ".", ",")))</f>
        <v>12000</v>
      </c>
      <c r="AK139" s="7" t="str">
        <f>IF(ISBLANK(Data!AK139), "", _xlfn.NUMBERVALUE(SUBSTITUTE(Data!AK139, ".", ",")))</f>
        <v/>
      </c>
      <c r="AL139">
        <f>IF(ISBLANK(Data!AL139), "", Data!AL139)</f>
        <v>0</v>
      </c>
      <c r="AM139" s="15">
        <f>Table2[[#This Row],[DATE_IN]]-Table2[[#This Row],[DATE_OUT]]</f>
        <v>3</v>
      </c>
      <c r="AN139" s="7" t="str">
        <f>IF(MID(RIGHT(Table2[[#This Row],[ADDR3]],3),1,1)=",",RIGHT(Table2[[#This Row],[ADDR3]],2),"")</f>
        <v/>
      </c>
      <c r="AO139" s="7" t="str">
        <f>MID(Table2[[#This Row],[RES]],11,2)</f>
        <v>KP</v>
      </c>
      <c r="AP139" s="7">
        <f>_xlfn.XLOOKUP(AG139,Table3[CURRENCY],Table3[CONVERSION RATE],0)*Table2[[#This Row],[ORIGINAL PRICE]]</f>
        <v>11897.7</v>
      </c>
      <c r="AQ139" s="7">
        <f>_xlfn.XLOOKUP(AG139,Table3[CURRENCY],Table3[CONVERSION RATE],0)*Table2[[#This Row],[ORIGINAL PREPAYMENT]]</f>
        <v>11897.7</v>
      </c>
      <c r="AR139" s="7"/>
      <c r="AS139" s="15"/>
    </row>
    <row r="140" spans="1:45" x14ac:dyDescent="0.25">
      <c r="A140" t="str">
        <f>IF(ISBLANK(Data!A140), "", Data!A140)</f>
        <v>A</v>
      </c>
      <c r="B140" s="2" cm="1">
        <f t="array" ref="B140">IF(ISBLANK(Data!B140), "", DATE(2000 + RIGHT(Data!B140, 2), _xlfn.SWITCH(MID(Data!B140, 3, 3), "JAN", 1, "FEB", 2, "MAR", 3, "APR", 4, "MAY", 5, "JUN", 6, "JUL", 7, "AUG", 8, "SEP", 9, "OCT", 10, "NOV", 11, "DEC", 12), LEFT(Data!B140, 2)))</f>
        <v>45427</v>
      </c>
      <c r="C140" t="str">
        <f>IF(ISBLANK(Data!C140), "", Data!C140)</f>
        <v>4750-5710-KP-0</v>
      </c>
      <c r="D140" t="str">
        <f>IF(ISBLANK(Data!D140), "", Data!D140)</f>
        <v/>
      </c>
      <c r="E140" t="str">
        <f>IF(ISBLANK(Data!E140), "", Data!E140)</f>
        <v>TOS</v>
      </c>
      <c r="F140" s="2" cm="1">
        <f t="array" ref="F140">IF(ISBLANK(Data!F140), "", DATE(2000 + RIGHT(Data!F140, 2), _xlfn.SWITCH(MID(Data!F140, 3, 3), "JAN", 1, "FEB", 2, "MAR", 3, "APR", 4, "MAY", 5, "JUN", 6, "JUL", 7, "AUG", 8, "SEP", 9, "OCT", 10, "NOV", 11, "DEC", 12), LEFT(Data!F140, 2)))</f>
        <v>45511</v>
      </c>
      <c r="G140" t="str">
        <f>IF(ISBLANK(Data!G140), "", Data!G140)</f>
        <v>WED</v>
      </c>
      <c r="H140" t="str">
        <f>IF(ISBLANK(Data!H140), "", Data!H140)</f>
        <v>WI</v>
      </c>
      <c r="I140" t="str">
        <f>IF(ISBLANK(Data!I140), "", Data!I140)</f>
        <v>E</v>
      </c>
      <c r="J140" t="str">
        <f>IF(ISBLANK(Data!J140), "", Data!J140)</f>
        <v>TOS</v>
      </c>
      <c r="K140" s="2" cm="1">
        <f t="array" ref="K140">IF(ISBLANK(Data!K140), "", DATE(2000 + RIGHT(Data!K140, 2), _xlfn.SWITCH(MID(Data!K140, 3, 3), "JAN", 1, "FEB", 2, "MAR", 3, "APR", 4, "MAY", 5, "JUN", 6, "JUL", 7, "AUG", 8, "SEP", 9, "OCT", 10, "NOV", 11, "DEC", 12), LEFT(Data!K140, 2)))</f>
        <v>45514</v>
      </c>
      <c r="L140" t="str">
        <f>IF(ISBLANK(Data!L140), "", Data!L140)</f>
        <v>SAT</v>
      </c>
      <c r="M140" t="str">
        <f>IF(ISBLANK(Data!M140), "", Data!M140)</f>
        <v>KO,JAEYOUL</v>
      </c>
      <c r="N140" t="str">
        <f>IF(ISBLANK(Data!N140), "", Data!N140)</f>
        <v>JX</v>
      </c>
      <c r="O140" s="2" cm="1">
        <f t="array" ref="O140">IF(ISBLANK(Data!O140), "", DATE(2000 + RIGHT(Data!O140, 2), _xlfn.SWITCH(MID(Data!O140, 3, 3), "JAN", 1, "FEB", 2, "MAR", 3, "APR", 4, "MAY", 5, "JUN", 6, "JUL", 7, "AUG", 8, "SEP", 9, "OCT", 10, "NOV", 11, "DEC", 12), LEFT(Data!O140, 2)))</f>
        <v>70860</v>
      </c>
      <c r="P140" t="str">
        <f>IF(ISBLANK(Data!P140), "", Data!P140)</f>
        <v>1XX1</v>
      </c>
      <c r="Q140" t="str">
        <f>IF(ISBLANK(Data!Q140), "", Data!Q140)</f>
        <v>714053439</v>
      </c>
      <c r="R140" t="str">
        <f>IF(ISBLANK(Data!R140), "", Data!R140)</f>
        <v>AV868109620005TE47505710</v>
      </c>
      <c r="S140" t="str">
        <f>IF(ISBLANK(Data!S140), "", Data!S140)</f>
        <v>CH</v>
      </c>
      <c r="T140" s="1" t="str">
        <f>IF(ISBLANK(Data!T140),"",(Data!T140))</f>
        <v/>
      </c>
      <c r="U140" t="str">
        <f>IF(ISBLANK(Data!U140), "", Data!U140)</f>
        <v/>
      </c>
      <c r="V140" t="str">
        <f>IF(ISBLANK(Data!V140), "", Data!V140)</f>
        <v/>
      </c>
      <c r="W140" t="str">
        <f>IF(ISBLANK(Data!W140), "", Data!W140)</f>
        <v/>
      </c>
      <c r="X140" t="str">
        <f>IF(ISBLANK(Data!X140), "", Data!X140)</f>
        <v/>
      </c>
      <c r="Y140" t="str">
        <f>IF(ISBLANK(Data!Y140), "", Data!Y140)</f>
        <v/>
      </c>
      <c r="Z140" t="str">
        <f>IF(ISBLANK(Data!Z140), "", Data!Z140)</f>
        <v>T/0151211Q/P/T6</v>
      </c>
      <c r="AA140" t="str">
        <f>IF(ISBLANK(Data!AA140), "", Data!AA140)</f>
        <v>+8201033861905</v>
      </c>
      <c r="AB140" t="str">
        <f>IF(ISBLANK(Data!AB140), "", Data!AB140)</f>
        <v/>
      </c>
      <c r="AC140" t="str">
        <f>IF(ISBLANK(Data!AC140), "", Data!AC140)</f>
        <v>M308101</v>
      </c>
      <c r="AD140" t="str">
        <f>IF(ISBLANK(Data!AD140), "", Data!AD140)</f>
        <v/>
      </c>
      <c r="AE140" t="str">
        <f>IF(ISBLANK(Data!AE140), "", Data!AE140)</f>
        <v/>
      </c>
      <c r="AF140" s="7">
        <f>IF(ISBLANK(Data!AF140), 0, _xlfn.NUMBERVALUE(SUBSTITUTE(Data!AF140, ".", ",")))</f>
        <v>11438.85</v>
      </c>
      <c r="AG140" t="str">
        <f>IF(ISBLANK(Data!AG140), "", Data!AG140)</f>
        <v>NKR</v>
      </c>
      <c r="AH140" s="6">
        <f>IF(ISBLANK(Data!AH140), 0, _xlfn.NUMBERVALUE(SUBSTITUTE(Data!AH140, ".", ",")))</f>
        <v>11438.85</v>
      </c>
      <c r="AI140" s="7">
        <f>IF(ISBLANK(Data!AI140), "", _xlfn.NUMBERVALUE(SUBSTITUTE(Data!AI140, ".", ",")))</f>
        <v>12000</v>
      </c>
      <c r="AJ140" s="7">
        <f>IF(ISBLANK(Data!AJ140), "", _xlfn.NUMBERVALUE(SUBSTITUTE(Data!AJ140, ".", ",")))</f>
        <v>12000</v>
      </c>
      <c r="AK140" s="7" t="str">
        <f>IF(ISBLANK(Data!AK140), "", _xlfn.NUMBERVALUE(SUBSTITUTE(Data!AK140, ".", ",")))</f>
        <v/>
      </c>
      <c r="AL140">
        <f>IF(ISBLANK(Data!AL140), "", Data!AL140)</f>
        <v>0</v>
      </c>
      <c r="AM140" s="15">
        <f>Table2[[#This Row],[DATE_IN]]-Table2[[#This Row],[DATE_OUT]]</f>
        <v>3</v>
      </c>
      <c r="AN140" s="7" t="str">
        <f>IF(MID(RIGHT(Table2[[#This Row],[ADDR3]],3),1,1)=",",RIGHT(Table2[[#This Row],[ADDR3]],2),"")</f>
        <v/>
      </c>
      <c r="AO140" s="7" t="str">
        <f>MID(Table2[[#This Row],[RES]],11,2)</f>
        <v>KP</v>
      </c>
      <c r="AP140" s="7">
        <f>_xlfn.XLOOKUP(AG140,Table3[CURRENCY],Table3[CONVERSION RATE],0)*Table2[[#This Row],[ORIGINAL PRICE]]</f>
        <v>11438.85</v>
      </c>
      <c r="AQ140" s="7">
        <f>_xlfn.XLOOKUP(AG140,Table3[CURRENCY],Table3[CONVERSION RATE],0)*Table2[[#This Row],[ORIGINAL PREPAYMENT]]</f>
        <v>11438.85</v>
      </c>
      <c r="AR140" s="7"/>
      <c r="AS140" s="15"/>
    </row>
    <row r="141" spans="1:45" x14ac:dyDescent="0.25">
      <c r="A141" t="str">
        <f>IF(ISBLANK(Data!A141), "", Data!A141)</f>
        <v>A</v>
      </c>
      <c r="B141" s="2" cm="1">
        <f t="array" ref="B141">IF(ISBLANK(Data!B141), "", DATE(2000 + RIGHT(Data!B141, 2), _xlfn.SWITCH(MID(Data!B141, 3, 3), "JAN", 1, "FEB", 2, "MAR", 3, "APR", 4, "MAY", 5, "JUN", 6, "JUL", 7, "AUG", 8, "SEP", 9, "OCT", 10, "NOV", 11, "DEC", 12), LEFT(Data!B141, 2)))</f>
        <v>45484</v>
      </c>
      <c r="C141" t="str">
        <f>IF(ISBLANK(Data!C141), "", Data!C141)</f>
        <v>0296-3653-LU-0</v>
      </c>
      <c r="D141" t="str">
        <f>IF(ISBLANK(Data!D141), "", Data!D141)</f>
        <v>9TY59L</v>
      </c>
      <c r="E141" t="str">
        <f>IF(ISBLANK(Data!E141), "", Data!E141)</f>
        <v>TOS</v>
      </c>
      <c r="F141" s="2" cm="1">
        <f t="array" ref="F141">IF(ISBLANK(Data!F141), "", DATE(2000 + RIGHT(Data!F141, 2), _xlfn.SWITCH(MID(Data!F141, 3, 3), "JAN", 1, "FEB", 2, "MAR", 3, "APR", 4, "MAY", 5, "JUN", 6, "JUL", 7, "AUG", 8, "SEP", 9, "OCT", 10, "NOV", 11, "DEC", 12), LEFT(Data!F141, 2)))</f>
        <v>45512</v>
      </c>
      <c r="G141" t="str">
        <f>IF(ISBLANK(Data!G141), "", Data!G141)</f>
        <v>THU</v>
      </c>
      <c r="H141" t="str">
        <f>IF(ISBLANK(Data!H141), "", Data!H141)</f>
        <v/>
      </c>
      <c r="I141" t="str">
        <f>IF(ISBLANK(Data!I141), "", Data!I141)</f>
        <v>I</v>
      </c>
      <c r="J141" t="str">
        <f>IF(ISBLANK(Data!J141), "", Data!J141)</f>
        <v>TOS</v>
      </c>
      <c r="K141" s="2" cm="1">
        <f t="array" ref="K141">IF(ISBLANK(Data!K141), "", DATE(2000 + RIGHT(Data!K141, 2), _xlfn.SWITCH(MID(Data!K141, 3, 3), "JAN", 1, "FEB", 2, "MAR", 3, "APR", 4, "MAY", 5, "JUN", 6, "JUL", 7, "AUG", 8, "SEP", 9, "OCT", 10, "NOV", 11, "DEC", 12), LEFT(Data!K141, 2)))</f>
        <v>45519</v>
      </c>
      <c r="L141" t="str">
        <f>IF(ISBLANK(Data!L141), "", Data!L141)</f>
        <v>THU</v>
      </c>
      <c r="M141" t="str">
        <f>IF(ISBLANK(Data!M141), "", Data!M141)</f>
        <v>PICININ,MICHEL,MR</v>
      </c>
      <c r="N141" t="str">
        <f>IF(ISBLANK(Data!N141), "", Data!N141)</f>
        <v>YJ</v>
      </c>
      <c r="O141" s="2" cm="1">
        <f t="array" ref="O141">IF(ISBLANK(Data!O141), "", DATE(2000 + RIGHT(Data!O141, 2), _xlfn.SWITCH(MID(Data!O141, 3, 3), "JAN", 1, "FEB", 2, "MAR", 3, "APR", 4, "MAY", 5, "JUN", 6, "JUL", 7, "AUG", 8, "SEP", 9, "OCT", 10, "NOV", 11, "DEC", 12), LEFT(Data!O141, 2)))</f>
        <v>69236</v>
      </c>
      <c r="P141" t="str">
        <f>IF(ISBLANK(Data!P141), "", Data!P141)</f>
        <v>1001</v>
      </c>
      <c r="Q141" t="str">
        <f>IF(ISBLANK(Data!Q141), "", Data!Q141)</f>
        <v/>
      </c>
      <c r="R141" t="str">
        <f>IF(ISBLANK(Data!R141), "", Data!R141)</f>
        <v>CX494025XXXXXX3544</v>
      </c>
      <c r="S141" t="str">
        <f>IF(ISBLANK(Data!S141), "", Data!S141)</f>
        <v>CV</v>
      </c>
      <c r="T141" s="1" t="str">
        <f>IF(ISBLANK(Data!T141),"",(Data!T141))</f>
        <v>02/28</v>
      </c>
      <c r="U141" t="str">
        <f>IF(ISBLANK(Data!U141), "", Data!U141)</f>
        <v>FERRERO INT</v>
      </c>
      <c r="V141" t="str">
        <f>IF(ISBLANK(Data!V141), "", Data!V141)</f>
        <v>40 RUE DU LABORATOIRE</v>
      </c>
      <c r="W141" t="str">
        <f>IF(ISBLANK(Data!W141), "", Data!W141)</f>
        <v/>
      </c>
      <c r="X141" t="str">
        <f>IF(ISBLANK(Data!X141), "", Data!X141)</f>
        <v>1911,LUXEMBOURG            ,LU</v>
      </c>
      <c r="Y141" t="str">
        <f>IF(ISBLANK(Data!Y141), "", Data!Y141)</f>
        <v>LUXX0812721</v>
      </c>
      <c r="Z141" t="str">
        <f>IF(ISBLANK(Data!Z141), "", Data!Z141)</f>
        <v>P/N5</v>
      </c>
      <c r="AA141" t="str">
        <f>IF(ISBLANK(Data!AA141), "", Data!AA141)</f>
        <v/>
      </c>
      <c r="AB141" t="str">
        <f>IF(ISBLANK(Data!AB141), "", Data!AB141)</f>
        <v>/RSN/ADD/</v>
      </c>
      <c r="AC141" t="str">
        <f>IF(ISBLANK(Data!AC141), "", Data!AC141)</f>
        <v>E093510</v>
      </c>
      <c r="AD141" t="str">
        <f>IF(ISBLANK(Data!AD141), "", Data!AD141)</f>
        <v/>
      </c>
      <c r="AE141" t="str">
        <f>IF(ISBLANK(Data!AE141), "", Data!AE141)</f>
        <v>LH/992226253419320</v>
      </c>
      <c r="AF141" s="7">
        <f>IF(ISBLANK(Data!AF141), 0, _xlfn.NUMBERVALUE(SUBSTITUTE(Data!AF141, ".", ",")))</f>
        <v>0</v>
      </c>
      <c r="AG141" t="str">
        <f>IF(ISBLANK(Data!AG141), "", Data!AG141)</f>
        <v/>
      </c>
      <c r="AH141" s="6">
        <f>IF(ISBLANK(Data!AH141), 0, _xlfn.NUMBERVALUE(SUBSTITUTE(Data!AH141, ".", ",")))</f>
        <v>0</v>
      </c>
      <c r="AI141" s="7" t="str">
        <f>IF(ISBLANK(Data!AI141), "", _xlfn.NUMBERVALUE(SUBSTITUTE(Data!AI141, ".", ",")))</f>
        <v/>
      </c>
      <c r="AJ141" s="7" t="str">
        <f>IF(ISBLANK(Data!AJ141), "", _xlfn.NUMBERVALUE(SUBSTITUTE(Data!AJ141, ".", ",")))</f>
        <v/>
      </c>
      <c r="AK141" s="7" t="str">
        <f>IF(ISBLANK(Data!AK141), "", _xlfn.NUMBERVALUE(SUBSTITUTE(Data!AK141, ".", ",")))</f>
        <v/>
      </c>
      <c r="AL141">
        <f>IF(ISBLANK(Data!AL141), "", Data!AL141)</f>
        <v>0</v>
      </c>
      <c r="AM141" s="15">
        <f>Table2[[#This Row],[DATE_IN]]-Table2[[#This Row],[DATE_OUT]]</f>
        <v>7</v>
      </c>
      <c r="AN141" s="7" t="str">
        <f>IF(MID(RIGHT(Table2[[#This Row],[ADDR3]],3),1,1)=",",RIGHT(Table2[[#This Row],[ADDR3]],2),"")</f>
        <v>LU</v>
      </c>
      <c r="AO141" s="7" t="str">
        <f>MID(Table2[[#This Row],[RES]],11,2)</f>
        <v>LU</v>
      </c>
      <c r="AP141" s="7">
        <f>_xlfn.XLOOKUP(AG141,Table3[CURRENCY],Table3[CONVERSION RATE],0)*Table2[[#This Row],[ORIGINAL PRICE]]</f>
        <v>0</v>
      </c>
      <c r="AQ141" s="7">
        <f>_xlfn.XLOOKUP(AG141,Table3[CURRENCY],Table3[CONVERSION RATE],0)*Table2[[#This Row],[ORIGINAL PREPAYMENT]]</f>
        <v>0</v>
      </c>
      <c r="AR141" s="7"/>
      <c r="AS141" s="15"/>
    </row>
    <row r="142" spans="1:45" x14ac:dyDescent="0.25">
      <c r="A142" t="str">
        <f>IF(ISBLANK(Data!A142), "", Data!A142)</f>
        <v>A</v>
      </c>
      <c r="B142" s="2" cm="1">
        <f t="array" ref="B142">IF(ISBLANK(Data!B142), "", DATE(2000 + RIGHT(Data!B142, 2), _xlfn.SWITCH(MID(Data!B142, 3, 3), "JAN", 1, "FEB", 2, "MAR", 3, "APR", 4, "MAY", 5, "JUN", 6, "JUL", 7, "AUG", 8, "SEP", 9, "OCT", 10, "NOV", 11, "DEC", 12), LEFT(Data!B142, 2)))</f>
        <v>45287</v>
      </c>
      <c r="C142" t="str">
        <f>IF(ISBLANK(Data!C142), "", Data!C142)</f>
        <v>3429-7403-AU-0</v>
      </c>
      <c r="D142" t="str">
        <f>IF(ISBLANK(Data!D142), "", Data!D142)</f>
        <v>5HJ39Q</v>
      </c>
      <c r="E142" t="str">
        <f>IF(ISBLANK(Data!E142), "", Data!E142)</f>
        <v>TOS</v>
      </c>
      <c r="F142" s="2" cm="1">
        <f t="array" ref="F142">IF(ISBLANK(Data!F142), "", DATE(2000 + RIGHT(Data!F142, 2), _xlfn.SWITCH(MID(Data!F142, 3, 3), "JAN", 1, "FEB", 2, "MAR", 3, "APR", 4, "MAY", 5, "JUN", 6, "JUL", 7, "AUG", 8, "SEP", 9, "OCT", 10, "NOV", 11, "DEC", 12), LEFT(Data!F142, 2)))</f>
        <v>45512</v>
      </c>
      <c r="G142" t="str">
        <f>IF(ISBLANK(Data!G142), "", Data!G142)</f>
        <v>THU</v>
      </c>
      <c r="H142" t="str">
        <f>IF(ISBLANK(Data!H142), "", Data!H142)</f>
        <v/>
      </c>
      <c r="I142" t="str">
        <f>IF(ISBLANK(Data!I142), "", Data!I142)</f>
        <v>B</v>
      </c>
      <c r="J142" t="str">
        <f>IF(ISBLANK(Data!J142), "", Data!J142)</f>
        <v>TOS</v>
      </c>
      <c r="K142" s="2" cm="1">
        <f t="array" ref="K142">IF(ISBLANK(Data!K142), "", DATE(2000 + RIGHT(Data!K142, 2), _xlfn.SWITCH(MID(Data!K142, 3, 3), "JAN", 1, "FEB", 2, "MAR", 3, "APR", 4, "MAY", 5, "JUN", 6, "JUL", 7, "AUG", 8, "SEP", 9, "OCT", 10, "NOV", 11, "DEC", 12), LEFT(Data!K142, 2)))</f>
        <v>45525</v>
      </c>
      <c r="L142" t="str">
        <f>IF(ISBLANK(Data!L142), "", Data!L142)</f>
        <v>WED</v>
      </c>
      <c r="M142" t="str">
        <f>IF(ISBLANK(Data!M142), "", Data!M142)</f>
        <v>JEPP,CALLUM</v>
      </c>
      <c r="N142" t="str">
        <f>IF(ISBLANK(Data!N142), "", Data!N142)</f>
        <v>VJ</v>
      </c>
      <c r="O142" s="2" cm="1">
        <f t="array" ref="O142">IF(ISBLANK(Data!O142), "", DATE(2000 + RIGHT(Data!O142, 2), _xlfn.SWITCH(MID(Data!O142, 3, 3), "JAN", 1, "FEB", 2, "MAR", 3, "APR", 4, "MAY", 5, "JUN", 6, "JUL", 7, "AUG", 8, "SEP", 9, "OCT", 10, "NOV", 11, "DEC", 12), LEFT(Data!O142, 2)))</f>
        <v>71412</v>
      </c>
      <c r="P142" t="str">
        <f>IF(ISBLANK(Data!P142), "", Data!P142)</f>
        <v>1001</v>
      </c>
      <c r="Q142" t="str">
        <f>IF(ISBLANK(Data!Q142), "", Data!Q142)</f>
        <v/>
      </c>
      <c r="R142" t="str">
        <f>IF(ISBLANK(Data!R142), "", Data!R142)</f>
        <v>CM552350XXXXXX3176</v>
      </c>
      <c r="S142" t="str">
        <f>IF(ISBLANK(Data!S142), "", Data!S142)</f>
        <v>CV</v>
      </c>
      <c r="T142" s="1" t="str">
        <f>IF(ISBLANK(Data!T142),"",(Data!T142))</f>
        <v>05/27</v>
      </c>
      <c r="U142" t="str">
        <f>IF(ISBLANK(Data!U142), "", Data!U142)</f>
        <v/>
      </c>
      <c r="V142" t="str">
        <f>IF(ISBLANK(Data!V142), "", Data!V142)</f>
        <v>116 HENSMAN STREET</v>
      </c>
      <c r="W142" t="str">
        <f>IF(ISBLANK(Data!W142), "", Data!W142)</f>
        <v/>
      </c>
      <c r="X142" t="str">
        <f>IF(ISBLANK(Data!X142), "", Data!X142)</f>
        <v>SOUTH PERTH      WA 6151,AU</v>
      </c>
      <c r="Y142" t="str">
        <f>IF(ISBLANK(Data!Y142), "", Data!Y142)</f>
        <v>AUXX6300403</v>
      </c>
      <c r="Z142" t="str">
        <f>IF(ISBLANK(Data!Z142), "", Data!Z142)</f>
        <v>T/0189556M/P/I1</v>
      </c>
      <c r="AA142" t="str">
        <f>IF(ISBLANK(Data!AA142), "", Data!AA142)</f>
        <v>0414677706</v>
      </c>
      <c r="AB142" t="str">
        <f>IF(ISBLANK(Data!AB142), "", Data!AB142)</f>
        <v/>
      </c>
      <c r="AC142" t="str">
        <f>IF(ISBLANK(Data!AC142), "", Data!AC142)</f>
        <v>P974899</v>
      </c>
      <c r="AD142" t="str">
        <f>IF(ISBLANK(Data!AD142), "", Data!AD142)</f>
        <v/>
      </c>
      <c r="AE142" t="str">
        <f>IF(ISBLANK(Data!AE142), "", Data!AE142)</f>
        <v>QF/1964602641</v>
      </c>
      <c r="AF142" s="7">
        <f>IF(ISBLANK(Data!AF142), 0, _xlfn.NUMBERVALUE(SUBSTITUTE(Data!AF142, ".", ",")))</f>
        <v>0</v>
      </c>
      <c r="AG142" t="str">
        <f>IF(ISBLANK(Data!AG142), "", Data!AG142)</f>
        <v/>
      </c>
      <c r="AH142" s="6">
        <f>IF(ISBLANK(Data!AH142), 0, _xlfn.NUMBERVALUE(SUBSTITUTE(Data!AH142, ".", ",")))</f>
        <v>0</v>
      </c>
      <c r="AI142" s="7" t="str">
        <f>IF(ISBLANK(Data!AI142), "", _xlfn.NUMBERVALUE(SUBSTITUTE(Data!AI142, ".", ",")))</f>
        <v/>
      </c>
      <c r="AJ142" s="7" t="str">
        <f>IF(ISBLANK(Data!AJ142), "", _xlfn.NUMBERVALUE(SUBSTITUTE(Data!AJ142, ".", ",")))</f>
        <v/>
      </c>
      <c r="AK142" s="7" t="str">
        <f>IF(ISBLANK(Data!AK142), "", _xlfn.NUMBERVALUE(SUBSTITUTE(Data!AK142, ".", ",")))</f>
        <v/>
      </c>
      <c r="AL142">
        <f>IF(ISBLANK(Data!AL142), "", Data!AL142)</f>
        <v>0</v>
      </c>
      <c r="AM142" s="15">
        <f>Table2[[#This Row],[DATE_IN]]-Table2[[#This Row],[DATE_OUT]]</f>
        <v>13</v>
      </c>
      <c r="AN142" s="7" t="str">
        <f>IF(MID(RIGHT(Table2[[#This Row],[ADDR3]],3),1,1)=",",RIGHT(Table2[[#This Row],[ADDR3]],2),"")</f>
        <v>AU</v>
      </c>
      <c r="AO142" s="7" t="str">
        <f>MID(Table2[[#This Row],[RES]],11,2)</f>
        <v>AU</v>
      </c>
      <c r="AP142" s="7">
        <f>_xlfn.XLOOKUP(AG142,Table3[CURRENCY],Table3[CONVERSION RATE],0)*Table2[[#This Row],[ORIGINAL PRICE]]</f>
        <v>0</v>
      </c>
      <c r="AQ142" s="7">
        <f>_xlfn.XLOOKUP(AG142,Table3[CURRENCY],Table3[CONVERSION RATE],0)*Table2[[#This Row],[ORIGINAL PREPAYMENT]]</f>
        <v>0</v>
      </c>
      <c r="AR142" s="7"/>
      <c r="AS142" s="15"/>
    </row>
    <row r="143" spans="1:45" x14ac:dyDescent="0.25">
      <c r="A143" t="str">
        <f>IF(ISBLANK(Data!A143), "", Data!A143)</f>
        <v>A</v>
      </c>
      <c r="B143" s="2" cm="1">
        <f t="array" ref="B143">IF(ISBLANK(Data!B143), "", DATE(2000 + RIGHT(Data!B143, 2), _xlfn.SWITCH(MID(Data!B143, 3, 3), "JAN", 1, "FEB", 2, "MAR", 3, "APR", 4, "MAY", 5, "JUN", 6, "JUL", 7, "AUG", 8, "SEP", 9, "OCT", 10, "NOV", 11, "DEC", 12), LEFT(Data!B143, 2)))</f>
        <v>45292</v>
      </c>
      <c r="C143" t="str">
        <f>IF(ISBLANK(Data!C143), "", Data!C143)</f>
        <v>3459-4849-IT-2</v>
      </c>
      <c r="D143" t="str">
        <f>IF(ISBLANK(Data!D143), "", Data!D143)</f>
        <v>7AB014</v>
      </c>
      <c r="E143" t="str">
        <f>IF(ISBLANK(Data!E143), "", Data!E143)</f>
        <v>TOS</v>
      </c>
      <c r="F143" s="2" cm="1">
        <f t="array" ref="F143">IF(ISBLANK(Data!F143), "", DATE(2000 + RIGHT(Data!F143, 2), _xlfn.SWITCH(MID(Data!F143, 3, 3), "JAN", 1, "FEB", 2, "MAR", 3, "APR", 4, "MAY", 5, "JUN", 6, "JUL", 7, "AUG", 8, "SEP", 9, "OCT", 10, "NOV", 11, "DEC", 12), LEFT(Data!F143, 2)))</f>
        <v>45512</v>
      </c>
      <c r="G143" t="str">
        <f>IF(ISBLANK(Data!G143), "", Data!G143)</f>
        <v>THU</v>
      </c>
      <c r="H143" t="str">
        <f>IF(ISBLANK(Data!H143), "", Data!H143)</f>
        <v>SK4416</v>
      </c>
      <c r="I143" t="str">
        <f>IF(ISBLANK(Data!I143), "", Data!I143)</f>
        <v>E</v>
      </c>
      <c r="J143" t="str">
        <f>IF(ISBLANK(Data!J143), "", Data!J143)</f>
        <v>TOS</v>
      </c>
      <c r="K143" s="2" cm="1">
        <f t="array" ref="K143">IF(ISBLANK(Data!K143), "", DATE(2000 + RIGHT(Data!K143, 2), _xlfn.SWITCH(MID(Data!K143, 3, 3), "JAN", 1, "FEB", 2, "MAR", 3, "APR", 4, "MAY", 5, "JUN", 6, "JUL", 7, "AUG", 8, "SEP", 9, "OCT", 10, "NOV", 11, "DEC", 12), LEFT(Data!K143, 2)))</f>
        <v>45515</v>
      </c>
      <c r="L143" t="str">
        <f>IF(ISBLANK(Data!L143), "", Data!L143)</f>
        <v>SUN</v>
      </c>
      <c r="M143" t="str">
        <f>IF(ISBLANK(Data!M143), "", Data!M143)</f>
        <v>BONIZZARDI,SIMONE,SIG.</v>
      </c>
      <c r="N143" t="str">
        <f>IF(ISBLANK(Data!N143), "", Data!N143)</f>
        <v>P6</v>
      </c>
      <c r="O143" s="2" cm="1">
        <f t="array" ref="O143">IF(ISBLANK(Data!O143), "", DATE(2000 + RIGHT(Data!O143, 2), _xlfn.SWITCH(MID(Data!O143, 3, 3), "JAN", 1, "FEB", 2, "MAR", 3, "APR", 4, "MAY", 5, "JUN", 6, "JUL", 7, "AUG", 8, "SEP", 9, "OCT", 10, "NOV", 11, "DEC", 12), LEFT(Data!O143, 2)))</f>
        <v>67655</v>
      </c>
      <c r="P143" t="str">
        <f>IF(ISBLANK(Data!P143), "", Data!P143)</f>
        <v>3003</v>
      </c>
      <c r="Q143" t="str">
        <f>IF(ISBLANK(Data!Q143), "", Data!Q143)</f>
        <v>M/599583</v>
      </c>
      <c r="R143" t="str">
        <f>IF(ISBLANK(Data!R143), "", Data!R143)</f>
        <v>AV898110320006TE93036517</v>
      </c>
      <c r="S143" t="str">
        <f>IF(ISBLANK(Data!S143), "", Data!S143)</f>
        <v>CH</v>
      </c>
      <c r="T143" s="1" t="str">
        <f>IF(ISBLANK(Data!T143),"",(Data!T143))</f>
        <v/>
      </c>
      <c r="U143" t="str">
        <f>IF(ISBLANK(Data!U143), "", Data!U143)</f>
        <v/>
      </c>
      <c r="V143" t="str">
        <f>IF(ISBLANK(Data!V143), "", Data!V143)</f>
        <v>VIA ALDO MORO 14</v>
      </c>
      <c r="W143" t="str">
        <f>IF(ISBLANK(Data!W143), "", Data!W143)</f>
        <v/>
      </c>
      <c r="X143" t="str">
        <f>IF(ISBLANK(Data!X143), "", Data!X143)</f>
        <v>25022,BORGO SAN GIACOMO,IT</v>
      </c>
      <c r="Y143" t="str">
        <f>IF(ISBLANK(Data!Y143), "", Data!Y143)</f>
        <v>ITXXBS5938696G</v>
      </c>
      <c r="Z143" t="str">
        <f>IF(ISBLANK(Data!Z143), "", Data!Z143)</f>
        <v>T/0104915R/P/N5</v>
      </c>
      <c r="AA143" t="str">
        <f>IF(ISBLANK(Data!AA143), "", Data!AA143)</f>
        <v>+39-3493918042/EM</v>
      </c>
      <c r="AB143" t="str">
        <f>IF(ISBLANK(Data!AB143), "", Data!AB143)</f>
        <v>/RSN/CP3/</v>
      </c>
      <c r="AC143" t="str">
        <f>IF(ISBLANK(Data!AC143), "", Data!AC143)</f>
        <v/>
      </c>
      <c r="AD143" t="str">
        <f>IF(ISBLANK(Data!AD143), "", Data!AD143)</f>
        <v/>
      </c>
      <c r="AE143" t="str">
        <f>IF(ISBLANK(Data!AE143), "", Data!AE143)</f>
        <v>LH/992226109469917</v>
      </c>
      <c r="AF143" s="7">
        <f>IF(ISBLANK(Data!AF143), 0, _xlfn.NUMBERVALUE(SUBSTITUTE(Data!AF143, ".", ",")))</f>
        <v>616.55999999999995</v>
      </c>
      <c r="AG143" t="str">
        <f>IF(ISBLANK(Data!AG143), "", Data!AG143)</f>
        <v>EUR</v>
      </c>
      <c r="AH143" s="6">
        <f>IF(ISBLANK(Data!AH143), 0, _xlfn.NUMBERVALUE(SUBSTITUTE(Data!AH143, ".", ",")))</f>
        <v>609.46</v>
      </c>
      <c r="AI143" s="7">
        <f>IF(ISBLANK(Data!AI143), "", _xlfn.NUMBERVALUE(SUBSTITUTE(Data!AI143, ".", ",")))</f>
        <v>0</v>
      </c>
      <c r="AJ143" s="7">
        <f>IF(ISBLANK(Data!AJ143), "", _xlfn.NUMBERVALUE(SUBSTITUTE(Data!AJ143, ".", ",")))</f>
        <v>0</v>
      </c>
      <c r="AK143" s="7" t="str">
        <f>IF(ISBLANK(Data!AK143), "", _xlfn.NUMBERVALUE(SUBSTITUTE(Data!AK143, ".", ",")))</f>
        <v/>
      </c>
      <c r="AL143">
        <f>IF(ISBLANK(Data!AL143), "", Data!AL143)</f>
        <v>0</v>
      </c>
      <c r="AM143" s="15">
        <f>Table2[[#This Row],[DATE_IN]]-Table2[[#This Row],[DATE_OUT]]</f>
        <v>3</v>
      </c>
      <c r="AN143" s="7" t="str">
        <f>IF(MID(RIGHT(Table2[[#This Row],[ADDR3]],3),1,1)=",",RIGHT(Table2[[#This Row],[ADDR3]],2),"")</f>
        <v>IT</v>
      </c>
      <c r="AO143" s="7" t="str">
        <f>MID(Table2[[#This Row],[RES]],11,2)</f>
        <v>IT</v>
      </c>
      <c r="AP143" s="7">
        <f>_xlfn.XLOOKUP(AG143,Table3[CURRENCY],Table3[CONVERSION RATE],0)*Table2[[#This Row],[ORIGINAL PRICE]]</f>
        <v>7295.2362000000012</v>
      </c>
      <c r="AQ143" s="7">
        <f>_xlfn.XLOOKUP(AG143,Table3[CURRENCY],Table3[CONVERSION RATE],0)*Table2[[#This Row],[ORIGINAL PREPAYMENT]]</f>
        <v>7380.2231999999995</v>
      </c>
      <c r="AR143" s="7"/>
      <c r="AS143" s="15"/>
    </row>
    <row r="144" spans="1:45" x14ac:dyDescent="0.25">
      <c r="A144" t="str">
        <f>IF(ISBLANK(Data!A144), "", Data!A144)</f>
        <v>A</v>
      </c>
      <c r="B144" s="2" cm="1">
        <f t="array" ref="B144">IF(ISBLANK(Data!B144), "", DATE(2000 + RIGHT(Data!B144, 2), _xlfn.SWITCH(MID(Data!B144, 3, 3), "JAN", 1, "FEB", 2, "MAR", 3, "APR", 4, "MAY", 5, "JUN", 6, "JUL", 7, "AUG", 8, "SEP", 9, "OCT", 10, "NOV", 11, "DEC", 12), LEFT(Data!B144, 2)))</f>
        <v>45301</v>
      </c>
      <c r="C144" t="str">
        <f>IF(ISBLANK(Data!C144), "", Data!C144)</f>
        <v>3545-1547-DE-5</v>
      </c>
      <c r="D144" t="str">
        <f>IF(ISBLANK(Data!D144), "", Data!D144)</f>
        <v/>
      </c>
      <c r="E144" t="str">
        <f>IF(ISBLANK(Data!E144), "", Data!E144)</f>
        <v>TOS</v>
      </c>
      <c r="F144" s="2" cm="1">
        <f t="array" ref="F144">IF(ISBLANK(Data!F144), "", DATE(2000 + RIGHT(Data!F144, 2), _xlfn.SWITCH(MID(Data!F144, 3, 3), "JAN", 1, "FEB", 2, "MAR", 3, "APR", 4, "MAY", 5, "JUN", 6, "JUL", 7, "AUG", 8, "SEP", 9, "OCT", 10, "NOV", 11, "DEC", 12), LEFT(Data!F144, 2)))</f>
        <v>45512</v>
      </c>
      <c r="G144" t="str">
        <f>IF(ISBLANK(Data!G144), "", Data!G144)</f>
        <v>THU</v>
      </c>
      <c r="H144" t="str">
        <f>IF(ISBLANK(Data!H144), "", Data!H144)</f>
        <v>DY382</v>
      </c>
      <c r="I144" t="str">
        <f>IF(ISBLANK(Data!I144), "", Data!I144)</f>
        <v>C</v>
      </c>
      <c r="J144" t="str">
        <f>IF(ISBLANK(Data!J144), "", Data!J144)</f>
        <v>TOS</v>
      </c>
      <c r="K144" s="2" cm="1">
        <f t="array" ref="K144">IF(ISBLANK(Data!K144), "", DATE(2000 + RIGHT(Data!K144, 2), _xlfn.SWITCH(MID(Data!K144, 3, 3), "JAN", 1, "FEB", 2, "MAR", 3, "APR", 4, "MAY", 5, "JUN", 6, "JUL", 7, "AUG", 8, "SEP", 9, "OCT", 10, "NOV", 11, "DEC", 12), LEFT(Data!K144, 2)))</f>
        <v>45526</v>
      </c>
      <c r="L144" t="str">
        <f>IF(ISBLANK(Data!L144), "", Data!L144)</f>
        <v>THU</v>
      </c>
      <c r="M144" t="str">
        <f>IF(ISBLANK(Data!M144), "", Data!M144)</f>
        <v>RUMMEL,PATRICK</v>
      </c>
      <c r="N144" t="str">
        <f>IF(ISBLANK(Data!N144), "", Data!N144)</f>
        <v>LM</v>
      </c>
      <c r="O144" s="2" cm="1">
        <f t="array" ref="O144">IF(ISBLANK(Data!O144), "", DATE(2000 + RIGHT(Data!O144, 2), _xlfn.SWITCH(MID(Data!O144, 3, 3), "JAN", 1, "FEB", 2, "MAR", 3, "APR", 4, "MAY", 5, "JUN", 6, "JUL", 7, "AUG", 8, "SEP", 9, "OCT", 10, "NOV", 11, "DEC", 12), LEFT(Data!O144, 2)))</f>
        <v>70860</v>
      </c>
      <c r="P144" t="str">
        <f>IF(ISBLANK(Data!P144), "", Data!P144)</f>
        <v>1XX1</v>
      </c>
      <c r="Q144" t="str">
        <f>IF(ISBLANK(Data!Q144), "", Data!Q144)</f>
        <v>787841904</v>
      </c>
      <c r="R144" t="str">
        <f>IF(ISBLANK(Data!R144), "", Data!R144)</f>
        <v>AV868109400002TE35451547</v>
      </c>
      <c r="S144" t="str">
        <f>IF(ISBLANK(Data!S144), "", Data!S144)</f>
        <v>CH</v>
      </c>
      <c r="T144" s="1" t="str">
        <f>IF(ISBLANK(Data!T144),"",(Data!T144))</f>
        <v/>
      </c>
      <c r="U144" t="str">
        <f>IF(ISBLANK(Data!U144), "", Data!U144)</f>
        <v/>
      </c>
      <c r="V144" t="str">
        <f>IF(ISBLANK(Data!V144), "", Data!V144)</f>
        <v/>
      </c>
      <c r="W144" t="str">
        <f>IF(ISBLANK(Data!W144), "", Data!W144)</f>
        <v/>
      </c>
      <c r="X144" t="str">
        <f>IF(ISBLANK(Data!X144), "", Data!X144)</f>
        <v/>
      </c>
      <c r="Y144" t="str">
        <f>IF(ISBLANK(Data!Y144), "", Data!Y144)</f>
        <v/>
      </c>
      <c r="Z144" t="str">
        <f>IF(ISBLANK(Data!Z144), "", Data!Z144)</f>
        <v>T/0151196Q/P/T6</v>
      </c>
      <c r="AA144" t="str">
        <f>IF(ISBLANK(Data!AA144), "", Data!AA144)</f>
        <v>004982199949983</v>
      </c>
      <c r="AB144" t="str">
        <f>IF(ISBLANK(Data!AB144), "", Data!AB144)</f>
        <v/>
      </c>
      <c r="AC144" t="str">
        <f>IF(ISBLANK(Data!AC144), "", Data!AC144)</f>
        <v>M308101</v>
      </c>
      <c r="AD144" t="str">
        <f>IF(ISBLANK(Data!AD144), "", Data!AD144)</f>
        <v/>
      </c>
      <c r="AE144" t="str">
        <f>IF(ISBLANK(Data!AE144), "", Data!AE144)</f>
        <v/>
      </c>
      <c r="AF144" s="7">
        <f>IF(ISBLANK(Data!AF144), 0, _xlfn.NUMBERVALUE(SUBSTITUTE(Data!AF144, ".", ",")))</f>
        <v>1020.6</v>
      </c>
      <c r="AG144" t="str">
        <f>IF(ISBLANK(Data!AG144), "", Data!AG144)</f>
        <v>EUR</v>
      </c>
      <c r="AH144" s="6">
        <f>IF(ISBLANK(Data!AH144), 0, _xlfn.NUMBERVALUE(SUBSTITUTE(Data!AH144, ".", ",")))</f>
        <v>1503.4</v>
      </c>
      <c r="AI144" s="7">
        <f>IF(ISBLANK(Data!AI144), "", _xlfn.NUMBERVALUE(SUBSTITUTE(Data!AI144, ".", ",")))</f>
        <v>12000</v>
      </c>
      <c r="AJ144" s="7">
        <f>IF(ISBLANK(Data!AJ144), "", _xlfn.NUMBERVALUE(SUBSTITUTE(Data!AJ144, ".", ",")))</f>
        <v>12000</v>
      </c>
      <c r="AK144" s="7" t="str">
        <f>IF(ISBLANK(Data!AK144), "", _xlfn.NUMBERVALUE(SUBSTITUTE(Data!AK144, ".", ",")))</f>
        <v/>
      </c>
      <c r="AL144">
        <f>IF(ISBLANK(Data!AL144), "", Data!AL144)</f>
        <v>0</v>
      </c>
      <c r="AM144" s="15">
        <f>Table2[[#This Row],[DATE_IN]]-Table2[[#This Row],[DATE_OUT]]</f>
        <v>14</v>
      </c>
      <c r="AN144" s="7" t="str">
        <f>IF(MID(RIGHT(Table2[[#This Row],[ADDR3]],3),1,1)=",",RIGHT(Table2[[#This Row],[ADDR3]],2),"")</f>
        <v/>
      </c>
      <c r="AO144" s="7" t="str">
        <f>MID(Table2[[#This Row],[RES]],11,2)</f>
        <v>DE</v>
      </c>
      <c r="AP144" s="7">
        <f>_xlfn.XLOOKUP(AG144,Table3[CURRENCY],Table3[CONVERSION RATE],0)*Table2[[#This Row],[ORIGINAL PRICE]]</f>
        <v>17995.698</v>
      </c>
      <c r="AQ144" s="7">
        <f>_xlfn.XLOOKUP(AG144,Table3[CURRENCY],Table3[CONVERSION RATE],0)*Table2[[#This Row],[ORIGINAL PREPAYMENT]]</f>
        <v>12216.582</v>
      </c>
      <c r="AR144" s="7"/>
      <c r="AS144" s="15"/>
    </row>
    <row r="145" spans="1:45" x14ac:dyDescent="0.25">
      <c r="A145" t="str">
        <f>IF(ISBLANK(Data!A145), "", Data!A145)</f>
        <v>A</v>
      </c>
      <c r="B145" s="2" cm="1">
        <f t="array" ref="B145">IF(ISBLANK(Data!B145), "", DATE(2000 + RIGHT(Data!B145, 2), _xlfn.SWITCH(MID(Data!B145, 3, 3), "JAN", 1, "FEB", 2, "MAR", 3, "APR", 4, "MAY", 5, "JUN", 6, "JUL", 7, "AUG", 8, "SEP", 9, "OCT", 10, "NOV", 11, "DEC", 12), LEFT(Data!B145, 2)))</f>
        <v>45304</v>
      </c>
      <c r="C145" t="str">
        <f>IF(ISBLANK(Data!C145), "", Data!C145)</f>
        <v>3574-9689-NO-3</v>
      </c>
      <c r="D145" t="str">
        <f>IF(ISBLANK(Data!D145), "", Data!D145)</f>
        <v/>
      </c>
      <c r="E145" t="str">
        <f>IF(ISBLANK(Data!E145), "", Data!E145)</f>
        <v>TOS</v>
      </c>
      <c r="F145" s="2" cm="1">
        <f t="array" ref="F145">IF(ISBLANK(Data!F145), "", DATE(2000 + RIGHT(Data!F145, 2), _xlfn.SWITCH(MID(Data!F145, 3, 3), "JAN", 1, "FEB", 2, "MAR", 3, "APR", 4, "MAY", 5, "JUN", 6, "JUL", 7, "AUG", 8, "SEP", 9, "OCT", 10, "NOV", 11, "DEC", 12), LEFT(Data!F145, 2)))</f>
        <v>45512</v>
      </c>
      <c r="G145" t="str">
        <f>IF(ISBLANK(Data!G145), "", Data!G145)</f>
        <v>THU</v>
      </c>
      <c r="H145" t="str">
        <f>IF(ISBLANK(Data!H145), "", Data!H145)</f>
        <v>WF626</v>
      </c>
      <c r="I145" t="str">
        <f>IF(ISBLANK(Data!I145), "", Data!I145)</f>
        <v>C</v>
      </c>
      <c r="J145" t="str">
        <f>IF(ISBLANK(Data!J145), "", Data!J145)</f>
        <v>TOS</v>
      </c>
      <c r="K145" s="2" cm="1">
        <f t="array" ref="K145">IF(ISBLANK(Data!K145), "", DATE(2000 + RIGHT(Data!K145, 2), _xlfn.SWITCH(MID(Data!K145, 3, 3), "JAN", 1, "FEB", 2, "MAR", 3, "APR", 4, "MAY", 5, "JUN", 6, "JUL", 7, "AUG", 8, "SEP", 9, "OCT", 10, "NOV", 11, "DEC", 12), LEFT(Data!K145, 2)))</f>
        <v>45515</v>
      </c>
      <c r="L145" t="str">
        <f>IF(ISBLANK(Data!L145), "", Data!L145)</f>
        <v>SUN</v>
      </c>
      <c r="M145" t="str">
        <f>IF(ISBLANK(Data!M145), "", Data!M145)</f>
        <v>TOPSTAD,RAGNHILD</v>
      </c>
      <c r="N145" t="str">
        <f>IF(ISBLANK(Data!N145), "", Data!N145)</f>
        <v>JC</v>
      </c>
      <c r="O145" s="2" t="str" cm="1">
        <f t="array" ref="O145">IF(ISBLANK(Data!O145), "", DATE(2000 + RIGHT(Data!O145, 2), _xlfn.SWITCH(MID(Data!O145, 3, 3), "JAN", 1, "FEB", 2, "MAR", 3, "APR", 4, "MAY", 5, "JUN", 6, "JUL", 7, "AUG", 8, "SEP", 9, "OCT", 10, "NOV", 11, "DEC", 12), LEFT(Data!O145, 2)))</f>
        <v/>
      </c>
      <c r="P145" t="str">
        <f>IF(ISBLANK(Data!P145), "", Data!P145)</f>
        <v>1XX1</v>
      </c>
      <c r="Q145" t="str">
        <f>IF(ISBLANK(Data!Q145), "", Data!Q145)</f>
        <v/>
      </c>
      <c r="R145" t="str">
        <f>IF(ISBLANK(Data!R145), "", Data!R145)</f>
        <v/>
      </c>
      <c r="S145" t="str">
        <f>IF(ISBLANK(Data!S145), "", Data!S145)</f>
        <v/>
      </c>
      <c r="T145" s="1" t="str">
        <f>IF(ISBLANK(Data!T145),"",(Data!T145))</f>
        <v/>
      </c>
      <c r="U145" t="str">
        <f>IF(ISBLANK(Data!U145), "", Data!U145)</f>
        <v/>
      </c>
      <c r="V145" t="str">
        <f>IF(ISBLANK(Data!V145), "", Data!V145)</f>
        <v>ANDOEYSLOEYFEN 121</v>
      </c>
      <c r="W145" t="str">
        <f>IF(ISBLANK(Data!W145), "", Data!W145)</f>
        <v/>
      </c>
      <c r="X145" t="str">
        <f>IF(ISBLANK(Data!X145), "", Data!X145)</f>
        <v>4623,KRISTIANSAND          ,NO</v>
      </c>
      <c r="Y145" t="str">
        <f>IF(ISBLANK(Data!Y145), "", Data!Y145)</f>
        <v/>
      </c>
      <c r="Z145" t="str">
        <f>IF(ISBLANK(Data!Z145), "", Data!Z145)</f>
        <v>P/U7</v>
      </c>
      <c r="AA145" t="str">
        <f>IF(ISBLANK(Data!AA145), "", Data!AA145)</f>
        <v>+4799389819</v>
      </c>
      <c r="AB145" t="str">
        <f>IF(ISBLANK(Data!AB145), "", Data!AB145)</f>
        <v>ADD//</v>
      </c>
      <c r="AC145" t="str">
        <f>IF(ISBLANK(Data!AC145), "", Data!AC145)</f>
        <v>W330405</v>
      </c>
      <c r="AD145" t="str">
        <f>IF(ISBLANK(Data!AD145), "", Data!AD145)</f>
        <v/>
      </c>
      <c r="AE145" t="str">
        <f>IF(ISBLANK(Data!AE145), "", Data!AE145)</f>
        <v/>
      </c>
      <c r="AF145" s="7">
        <f>IF(ISBLANK(Data!AF145), 0, _xlfn.NUMBERVALUE(SUBSTITUTE(Data!AF145, ".", ",")))</f>
        <v>0</v>
      </c>
      <c r="AG145" t="str">
        <f>IF(ISBLANK(Data!AG145), "", Data!AG145)</f>
        <v>NKR</v>
      </c>
      <c r="AH145" s="6">
        <f>IF(ISBLANK(Data!AH145), 0, _xlfn.NUMBERVALUE(SUBSTITUTE(Data!AH145, ".", ",")))</f>
        <v>2700.23</v>
      </c>
      <c r="AI145" s="7">
        <f>IF(ISBLANK(Data!AI145), "", _xlfn.NUMBERVALUE(SUBSTITUTE(Data!AI145, ".", ",")))</f>
        <v>12000</v>
      </c>
      <c r="AJ145" s="7">
        <f>IF(ISBLANK(Data!AJ145), "", _xlfn.NUMBERVALUE(SUBSTITUTE(Data!AJ145, ".", ",")))</f>
        <v>12000</v>
      </c>
      <c r="AK145" s="7" t="str">
        <f>IF(ISBLANK(Data!AK145), "", _xlfn.NUMBERVALUE(SUBSTITUTE(Data!AK145, ".", ",")))</f>
        <v/>
      </c>
      <c r="AL145">
        <f>IF(ISBLANK(Data!AL145), "", Data!AL145)</f>
        <v>0</v>
      </c>
      <c r="AM145" s="15">
        <f>Table2[[#This Row],[DATE_IN]]-Table2[[#This Row],[DATE_OUT]]</f>
        <v>3</v>
      </c>
      <c r="AN145" s="7" t="str">
        <f>IF(MID(RIGHT(Table2[[#This Row],[ADDR3]],3),1,1)=",",RIGHT(Table2[[#This Row],[ADDR3]],2),"")</f>
        <v>NO</v>
      </c>
      <c r="AO145" s="7" t="str">
        <f>MID(Table2[[#This Row],[RES]],11,2)</f>
        <v>NO</v>
      </c>
      <c r="AP145" s="7">
        <f>_xlfn.XLOOKUP(AG145,Table3[CURRENCY],Table3[CONVERSION RATE],0)*Table2[[#This Row],[ORIGINAL PRICE]]</f>
        <v>2700.23</v>
      </c>
      <c r="AQ145" s="7">
        <f>_xlfn.XLOOKUP(AG145,Table3[CURRENCY],Table3[CONVERSION RATE],0)*Table2[[#This Row],[ORIGINAL PREPAYMENT]]</f>
        <v>0</v>
      </c>
      <c r="AR145" s="7"/>
      <c r="AS145" s="15"/>
    </row>
    <row r="146" spans="1:45" x14ac:dyDescent="0.25">
      <c r="A146" t="str">
        <f>IF(ISBLANK(Data!A146), "", Data!A146)</f>
        <v>A</v>
      </c>
      <c r="B146" s="2" cm="1">
        <f t="array" ref="B146">IF(ISBLANK(Data!B146), "", DATE(2000 + RIGHT(Data!B146, 2), _xlfn.SWITCH(MID(Data!B146, 3, 3), "JAN", 1, "FEB", 2, "MAR", 3, "APR", 4, "MAY", 5, "JUN", 6, "JUL", 7, "AUG", 8, "SEP", 9, "OCT", 10, "NOV", 11, "DEC", 12), LEFT(Data!B146, 2)))</f>
        <v>45325</v>
      </c>
      <c r="C146" t="str">
        <f>IF(ISBLANK(Data!C146), "", Data!C146)</f>
        <v>3770-1801-IT-4</v>
      </c>
      <c r="D146" t="str">
        <f>IF(ISBLANK(Data!D146), "", Data!D146)</f>
        <v/>
      </c>
      <c r="E146" t="str">
        <f>IF(ISBLANK(Data!E146), "", Data!E146)</f>
        <v>TOS</v>
      </c>
      <c r="F146" s="2" cm="1">
        <f t="array" ref="F146">IF(ISBLANK(Data!F146), "", DATE(2000 + RIGHT(Data!F146, 2), _xlfn.SWITCH(MID(Data!F146, 3, 3), "JAN", 1, "FEB", 2, "MAR", 3, "APR", 4, "MAY", 5, "JUN", 6, "JUL", 7, "AUG", 8, "SEP", 9, "OCT", 10, "NOV", 11, "DEC", 12), LEFT(Data!F146, 2)))</f>
        <v>45512</v>
      </c>
      <c r="G146" t="str">
        <f>IF(ISBLANK(Data!G146), "", Data!G146)</f>
        <v>THU</v>
      </c>
      <c r="H146" t="str">
        <f>IF(ISBLANK(Data!H146), "", Data!H146)</f>
        <v>WI</v>
      </c>
      <c r="I146" t="str">
        <f>IF(ISBLANK(Data!I146), "", Data!I146)</f>
        <v>C</v>
      </c>
      <c r="J146" t="str">
        <f>IF(ISBLANK(Data!J146), "", Data!J146)</f>
        <v>TOS</v>
      </c>
      <c r="K146" s="2" cm="1">
        <f t="array" ref="K146">IF(ISBLANK(Data!K146), "", DATE(2000 + RIGHT(Data!K146, 2), _xlfn.SWITCH(MID(Data!K146, 3, 3), "JAN", 1, "FEB", 2, "MAR", 3, "APR", 4, "MAY", 5, "JUN", 6, "JUL", 7, "AUG", 8, "SEP", 9, "OCT", 10, "NOV", 11, "DEC", 12), LEFT(Data!K146, 2)))</f>
        <v>45517</v>
      </c>
      <c r="L146" t="str">
        <f>IF(ISBLANK(Data!L146), "", Data!L146)</f>
        <v>TUE</v>
      </c>
      <c r="M146" t="str">
        <f>IF(ISBLANK(Data!M146), "", Data!M146)</f>
        <v>STELLA,ANGELO MARCO</v>
      </c>
      <c r="N146" t="str">
        <f>IF(ISBLANK(Data!N146), "", Data!N146)</f>
        <v>LJ</v>
      </c>
      <c r="O146" s="2" cm="1">
        <f t="array" ref="O146">IF(ISBLANK(Data!O146), "", DATE(2000 + RIGHT(Data!O146, 2), _xlfn.SWITCH(MID(Data!O146, 3, 3), "JAN", 1, "FEB", 2, "MAR", 3, "APR", 4, "MAY", 5, "JUN", 6, "JUL", 7, "AUG", 8, "SEP", 9, "OCT", 10, "NOV", 11, "DEC", 12), LEFT(Data!O146, 2)))</f>
        <v>70860</v>
      </c>
      <c r="P146" t="str">
        <f>IF(ISBLANK(Data!P146), "", Data!P146)</f>
        <v>1XX1</v>
      </c>
      <c r="Q146" t="str">
        <f>IF(ISBLANK(Data!Q146), "", Data!Q146)</f>
        <v>775861711</v>
      </c>
      <c r="R146" t="str">
        <f>IF(ISBLANK(Data!R146), "", Data!R146)</f>
        <v>AV868109400002TE37701801</v>
      </c>
      <c r="S146" t="str">
        <f>IF(ISBLANK(Data!S146), "", Data!S146)</f>
        <v>CH</v>
      </c>
      <c r="T146" s="1" t="str">
        <f>IF(ISBLANK(Data!T146),"",(Data!T146))</f>
        <v/>
      </c>
      <c r="U146" t="str">
        <f>IF(ISBLANK(Data!U146), "", Data!U146)</f>
        <v/>
      </c>
      <c r="V146" t="str">
        <f>IF(ISBLANK(Data!V146), "", Data!V146)</f>
        <v/>
      </c>
      <c r="W146" t="str">
        <f>IF(ISBLANK(Data!W146), "", Data!W146)</f>
        <v/>
      </c>
      <c r="X146" t="str">
        <f>IF(ISBLANK(Data!X146), "", Data!X146)</f>
        <v/>
      </c>
      <c r="Y146" t="str">
        <f>IF(ISBLANK(Data!Y146), "", Data!Y146)</f>
        <v/>
      </c>
      <c r="Z146" t="str">
        <f>IF(ISBLANK(Data!Z146), "", Data!Z146)</f>
        <v>T/0151196Q/P/T6</v>
      </c>
      <c r="AA146" t="str">
        <f>IF(ISBLANK(Data!AA146), "", Data!AA146)</f>
        <v>+393283833365</v>
      </c>
      <c r="AB146" t="str">
        <f>IF(ISBLANK(Data!AB146), "", Data!AB146)</f>
        <v/>
      </c>
      <c r="AC146" t="str">
        <f>IF(ISBLANK(Data!AC146), "", Data!AC146)</f>
        <v>S606700</v>
      </c>
      <c r="AD146" t="str">
        <f>IF(ISBLANK(Data!AD146), "", Data!AD146)</f>
        <v/>
      </c>
      <c r="AE146" t="str">
        <f>IF(ISBLANK(Data!AE146), "", Data!AE146)</f>
        <v/>
      </c>
      <c r="AF146" s="7">
        <f>IF(ISBLANK(Data!AF146), 0, _xlfn.NUMBERVALUE(SUBSTITUTE(Data!AF146, ".", ",")))</f>
        <v>438.65</v>
      </c>
      <c r="AG146" t="str">
        <f>IF(ISBLANK(Data!AG146), "", Data!AG146)</f>
        <v>EUR</v>
      </c>
      <c r="AH146" s="6">
        <f>IF(ISBLANK(Data!AH146), 0, _xlfn.NUMBERVALUE(SUBSTITUTE(Data!AH146, ".", ",")))</f>
        <v>437.91</v>
      </c>
      <c r="AI146" s="7">
        <f>IF(ISBLANK(Data!AI146), "", _xlfn.NUMBERVALUE(SUBSTITUTE(Data!AI146, ".", ",")))</f>
        <v>12000</v>
      </c>
      <c r="AJ146" s="7">
        <f>IF(ISBLANK(Data!AJ146), "", _xlfn.NUMBERVALUE(SUBSTITUTE(Data!AJ146, ".", ",")))</f>
        <v>12000</v>
      </c>
      <c r="AK146" s="7" t="str">
        <f>IF(ISBLANK(Data!AK146), "", _xlfn.NUMBERVALUE(SUBSTITUTE(Data!AK146, ".", ",")))</f>
        <v/>
      </c>
      <c r="AL146">
        <f>IF(ISBLANK(Data!AL146), "", Data!AL146)</f>
        <v>0</v>
      </c>
      <c r="AM146" s="15">
        <f>Table2[[#This Row],[DATE_IN]]-Table2[[#This Row],[DATE_OUT]]</f>
        <v>5</v>
      </c>
      <c r="AN146" s="7" t="str">
        <f>IF(MID(RIGHT(Table2[[#This Row],[ADDR3]],3),1,1)=",",RIGHT(Table2[[#This Row],[ADDR3]],2),"")</f>
        <v/>
      </c>
      <c r="AO146" s="7" t="str">
        <f>MID(Table2[[#This Row],[RES]],11,2)</f>
        <v>IT</v>
      </c>
      <c r="AP146" s="7">
        <f>_xlfn.XLOOKUP(AG146,Table3[CURRENCY],Table3[CONVERSION RATE],0)*Table2[[#This Row],[ORIGINAL PRICE]]</f>
        <v>5241.7827000000007</v>
      </c>
      <c r="AQ146" s="7">
        <f>_xlfn.XLOOKUP(AG146,Table3[CURRENCY],Table3[CONVERSION RATE],0)*Table2[[#This Row],[ORIGINAL PREPAYMENT]]</f>
        <v>5250.6405000000004</v>
      </c>
      <c r="AR146" s="7"/>
      <c r="AS146" s="15"/>
    </row>
    <row r="147" spans="1:45" x14ac:dyDescent="0.25">
      <c r="A147" t="str">
        <f>IF(ISBLANK(Data!A147), "", Data!A147)</f>
        <v>A</v>
      </c>
      <c r="B147" s="2" cm="1">
        <f t="array" ref="B147">IF(ISBLANK(Data!B147), "", DATE(2000 + RIGHT(Data!B147, 2), _xlfn.SWITCH(MID(Data!B147, 3, 3), "JAN", 1, "FEB", 2, "MAR", 3, "APR", 4, "MAY", 5, "JUN", 6, "JUL", 7, "AUG", 8, "SEP", 9, "OCT", 10, "NOV", 11, "DEC", 12), LEFT(Data!B147, 2)))</f>
        <v>45342</v>
      </c>
      <c r="C147" t="str">
        <f>IF(ISBLANK(Data!C147), "", Data!C147)</f>
        <v>3921-7858-GB-1</v>
      </c>
      <c r="D147" t="str">
        <f>IF(ISBLANK(Data!D147), "", Data!D147)</f>
        <v/>
      </c>
      <c r="E147" t="str">
        <f>IF(ISBLANK(Data!E147), "", Data!E147)</f>
        <v>TOS</v>
      </c>
      <c r="F147" s="2" cm="1">
        <f t="array" ref="F147">IF(ISBLANK(Data!F147), "", DATE(2000 + RIGHT(Data!F147, 2), _xlfn.SWITCH(MID(Data!F147, 3, 3), "JAN", 1, "FEB", 2, "MAR", 3, "APR", 4, "MAY", 5, "JUN", 6, "JUL", 7, "AUG", 8, "SEP", 9, "OCT", 10, "NOV", 11, "DEC", 12), LEFT(Data!F147, 2)))</f>
        <v>45512</v>
      </c>
      <c r="G147" t="str">
        <f>IF(ISBLANK(Data!G147), "", Data!G147)</f>
        <v>THU</v>
      </c>
      <c r="H147" t="str">
        <f>IF(ISBLANK(Data!H147), "", Data!H147)</f>
        <v>WI</v>
      </c>
      <c r="I147" t="str">
        <f>IF(ISBLANK(Data!I147), "", Data!I147)</f>
        <v>E</v>
      </c>
      <c r="J147" t="str">
        <f>IF(ISBLANK(Data!J147), "", Data!J147)</f>
        <v>BGO</v>
      </c>
      <c r="K147" s="2" cm="1">
        <f t="array" ref="K147">IF(ISBLANK(Data!K147), "", DATE(2000 + RIGHT(Data!K147, 2), _xlfn.SWITCH(MID(Data!K147, 3, 3), "JAN", 1, "FEB", 2, "MAR", 3, "APR", 4, "MAY", 5, "JUN", 6, "JUL", 7, "AUG", 8, "SEP", 9, "OCT", 10, "NOV", 11, "DEC", 12), LEFT(Data!K147, 2)))</f>
        <v>45524</v>
      </c>
      <c r="L147" t="str">
        <f>IF(ISBLANK(Data!L147), "", Data!L147)</f>
        <v>TUE</v>
      </c>
      <c r="M147" t="str">
        <f>IF(ISBLANK(Data!M147), "", Data!M147)</f>
        <v>MORGANS,ALLAN</v>
      </c>
      <c r="N147" t="str">
        <f>IF(ISBLANK(Data!N147), "", Data!N147)</f>
        <v>MM</v>
      </c>
      <c r="O147" s="2" cm="1">
        <f t="array" ref="O147">IF(ISBLANK(Data!O147), "", DATE(2000 + RIGHT(Data!O147, 2), _xlfn.SWITCH(MID(Data!O147, 3, 3), "JAN", 1, "FEB", 2, "MAR", 3, "APR", 4, "MAY", 5, "JUN", 6, "JUL", 7, "AUG", 8, "SEP", 9, "OCT", 10, "NOV", 11, "DEC", 12), LEFT(Data!O147, 2)))</f>
        <v>70860</v>
      </c>
      <c r="P147" t="str">
        <f>IF(ISBLANK(Data!P147), "", Data!P147)</f>
        <v>1XX1</v>
      </c>
      <c r="Q147" t="str">
        <f>IF(ISBLANK(Data!Q147), "", Data!Q147)</f>
        <v>772025312</v>
      </c>
      <c r="R147" t="str">
        <f>IF(ISBLANK(Data!R147), "", Data!R147)</f>
        <v>AV868109160002TE39217858</v>
      </c>
      <c r="S147" t="str">
        <f>IF(ISBLANK(Data!S147), "", Data!S147)</f>
        <v>CH</v>
      </c>
      <c r="T147" s="1" t="str">
        <f>IF(ISBLANK(Data!T147),"",(Data!T147))</f>
        <v/>
      </c>
      <c r="U147" t="str">
        <f>IF(ISBLANK(Data!U147), "", Data!U147)</f>
        <v/>
      </c>
      <c r="V147" t="str">
        <f>IF(ISBLANK(Data!V147), "", Data!V147)</f>
        <v/>
      </c>
      <c r="W147" t="str">
        <f>IF(ISBLANK(Data!W147), "", Data!W147)</f>
        <v/>
      </c>
      <c r="X147" t="str">
        <f>IF(ISBLANK(Data!X147), "", Data!X147)</f>
        <v/>
      </c>
      <c r="Y147" t="str">
        <f>IF(ISBLANK(Data!Y147), "", Data!Y147)</f>
        <v/>
      </c>
      <c r="Z147" t="str">
        <f>IF(ISBLANK(Data!Z147), "", Data!Z147)</f>
        <v>T/0151185Q/P/T6</v>
      </c>
      <c r="AA147" t="str">
        <f>IF(ISBLANK(Data!AA147), "", Data!AA147)</f>
        <v>+447495302211</v>
      </c>
      <c r="AB147" t="str">
        <f>IF(ISBLANK(Data!AB147), "", Data!AB147)</f>
        <v/>
      </c>
      <c r="AC147" t="str">
        <f>IF(ISBLANK(Data!AC147), "", Data!AC147)</f>
        <v>S606700</v>
      </c>
      <c r="AD147" t="str">
        <f>IF(ISBLANK(Data!AD147), "", Data!AD147)</f>
        <v/>
      </c>
      <c r="AE147" t="str">
        <f>IF(ISBLANK(Data!AE147), "", Data!AE147)</f>
        <v/>
      </c>
      <c r="AF147" s="7">
        <f>IF(ISBLANK(Data!AF147), 0, _xlfn.NUMBERVALUE(SUBSTITUTE(Data!AF147, ".", ",")))</f>
        <v>2482.3200000000002</v>
      </c>
      <c r="AG147" t="str">
        <f>IF(ISBLANK(Data!AG147), "", Data!AG147)</f>
        <v>UKL</v>
      </c>
      <c r="AH147" s="6">
        <f>IF(ISBLANK(Data!AH147), 0, _xlfn.NUMBERVALUE(SUBSTITUTE(Data!AH147, ".", ",")))</f>
        <v>2444.34</v>
      </c>
      <c r="AI147" s="7">
        <f>IF(ISBLANK(Data!AI147), "", _xlfn.NUMBERVALUE(SUBSTITUTE(Data!AI147, ".", ",")))</f>
        <v>12000</v>
      </c>
      <c r="AJ147" s="7">
        <f>IF(ISBLANK(Data!AJ147), "", _xlfn.NUMBERVALUE(SUBSTITUTE(Data!AJ147, ".", ",")))</f>
        <v>12000</v>
      </c>
      <c r="AK147" s="7">
        <f>IF(ISBLANK(Data!AK147), "", _xlfn.NUMBERVALUE(SUBSTITUTE(Data!AK147, ".", ",")))</f>
        <v>10000</v>
      </c>
      <c r="AL147">
        <f>IF(ISBLANK(Data!AL147), "", Data!AL147)</f>
        <v>0</v>
      </c>
      <c r="AM147" s="15">
        <f>Table2[[#This Row],[DATE_IN]]-Table2[[#This Row],[DATE_OUT]]</f>
        <v>12</v>
      </c>
      <c r="AN147" s="7" t="str">
        <f>IF(MID(RIGHT(Table2[[#This Row],[ADDR3]],3),1,1)=",",RIGHT(Table2[[#This Row],[ADDR3]],2),"")</f>
        <v/>
      </c>
      <c r="AO147" s="7" t="str">
        <f>MID(Table2[[#This Row],[RES]],11,2)</f>
        <v>GB</v>
      </c>
      <c r="AP147" s="7">
        <f>_xlfn.XLOOKUP(AG147,Table3[CURRENCY],Table3[CONVERSION RATE],0)*Table2[[#This Row],[ORIGINAL PRICE]]</f>
        <v>34831.845000000001</v>
      </c>
      <c r="AQ147" s="7">
        <f>_xlfn.XLOOKUP(AG147,Table3[CURRENCY],Table3[CONVERSION RATE],0)*Table2[[#This Row],[ORIGINAL PREPAYMENT]]</f>
        <v>35373.060000000005</v>
      </c>
      <c r="AR147" s="7"/>
      <c r="AS147" s="15"/>
    </row>
    <row r="148" spans="1:45" x14ac:dyDescent="0.25">
      <c r="A148" t="str">
        <f>IF(ISBLANK(Data!A148), "", Data!A148)</f>
        <v>A</v>
      </c>
      <c r="B148" s="2" cm="1">
        <f t="array" ref="B148">IF(ISBLANK(Data!B148), "", DATE(2000 + RIGHT(Data!B148, 2), _xlfn.SWITCH(MID(Data!B148, 3, 3), "JAN", 1, "FEB", 2, "MAR", 3, "APR", 4, "MAY", 5, "JUN", 6, "JUL", 7, "AUG", 8, "SEP", 9, "OCT", 10, "NOV", 11, "DEC", 12), LEFT(Data!B148, 2)))</f>
        <v>45489</v>
      </c>
      <c r="C148" t="str">
        <f>IF(ISBLANK(Data!C148), "", Data!C148)</f>
        <v>0339-4512-FR-2</v>
      </c>
      <c r="D148" t="str">
        <f>IF(ISBLANK(Data!D148), "", Data!D148)</f>
        <v>7JD120</v>
      </c>
      <c r="E148" t="str">
        <f>IF(ISBLANK(Data!E148), "", Data!E148)</f>
        <v>TOS</v>
      </c>
      <c r="F148" s="2" cm="1">
        <f t="array" ref="F148">IF(ISBLANK(Data!F148), "", DATE(2000 + RIGHT(Data!F148, 2), _xlfn.SWITCH(MID(Data!F148, 3, 3), "JAN", 1, "FEB", 2, "MAR", 3, "APR", 4, "MAY", 5, "JUN", 6, "JUL", 7, "AUG", 8, "SEP", 9, "OCT", 10, "NOV", 11, "DEC", 12), LEFT(Data!F148, 2)))</f>
        <v>45513</v>
      </c>
      <c r="G148" t="str">
        <f>IF(ISBLANK(Data!G148), "", Data!G148)</f>
        <v>FRI</v>
      </c>
      <c r="H148" t="str">
        <f>IF(ISBLANK(Data!H148), "", Data!H148)</f>
        <v/>
      </c>
      <c r="I148" t="str">
        <f>IF(ISBLANK(Data!I148), "", Data!I148)</f>
        <v>C</v>
      </c>
      <c r="J148" t="str">
        <f>IF(ISBLANK(Data!J148), "", Data!J148)</f>
        <v>TOS</v>
      </c>
      <c r="K148" s="2" cm="1">
        <f t="array" ref="K148">IF(ISBLANK(Data!K148), "", DATE(2000 + RIGHT(Data!K148, 2), _xlfn.SWITCH(MID(Data!K148, 3, 3), "JAN", 1, "FEB", 2, "MAR", 3, "APR", 4, "MAY", 5, "JUN", 6, "JUL", 7, "AUG", 8, "SEP", 9, "OCT", 10, "NOV", 11, "DEC", 12), LEFT(Data!K148, 2)))</f>
        <v>45514</v>
      </c>
      <c r="L148" t="str">
        <f>IF(ISBLANK(Data!L148), "", Data!L148)</f>
        <v>SAT</v>
      </c>
      <c r="M148" t="str">
        <f>IF(ISBLANK(Data!M148), "", Data!M148)</f>
        <v>CONAN,BLANDINE</v>
      </c>
      <c r="N148" t="str">
        <f>IF(ISBLANK(Data!N148), "", Data!N148)</f>
        <v>P6</v>
      </c>
      <c r="O148" s="2" cm="1">
        <f t="array" ref="O148">IF(ISBLANK(Data!O148), "", DATE(2000 + RIGHT(Data!O148, 2), _xlfn.SWITCH(MID(Data!O148, 3, 3), "JAN", 1, "FEB", 2, "MAR", 3, "APR", 4, "MAY", 5, "JUN", 6, "JUL", 7, "AUG", 8, "SEP", 9, "OCT", 10, "NOV", 11, "DEC", 12), LEFT(Data!O148, 2)))</f>
        <v>67449</v>
      </c>
      <c r="P148" t="str">
        <f>IF(ISBLANK(Data!P148), "", Data!P148)</f>
        <v>1001</v>
      </c>
      <c r="Q148" t="str">
        <f>IF(ISBLANK(Data!Q148), "", Data!Q148)</f>
        <v/>
      </c>
      <c r="R148" t="str">
        <f>IF(ISBLANK(Data!R148), "", Data!R148)</f>
        <v>CM513734XXXXXX2118</v>
      </c>
      <c r="S148" t="str">
        <f>IF(ISBLANK(Data!S148), "", Data!S148)</f>
        <v>CV</v>
      </c>
      <c r="T148" s="1" t="str">
        <f>IF(ISBLANK(Data!T148),"",(Data!T148))</f>
        <v>01/26</v>
      </c>
      <c r="U148" t="str">
        <f>IF(ISBLANK(Data!U148), "", Data!U148)</f>
        <v>EURL LA CAVE DE MERLIN</v>
      </c>
      <c r="V148" t="str">
        <f>IF(ISBLANK(Data!V148), "", Data!V148)</f>
        <v>9 RUE NATIONALE</v>
      </c>
      <c r="W148" t="str">
        <f>IF(ISBLANK(Data!W148), "", Data!W148)</f>
        <v/>
      </c>
      <c r="X148" t="str">
        <f>IF(ISBLANK(Data!X148), "", Data!X148)</f>
        <v>35380,PLELAN LE GRAND,FR</v>
      </c>
      <c r="Y148" t="str">
        <f>IF(ISBLANK(Data!Y148), "", Data!Y148)</f>
        <v>FRXX010529400545</v>
      </c>
      <c r="Z148" t="str">
        <f>IF(ISBLANK(Data!Z148), "", Data!Z148)</f>
        <v>P/N5</v>
      </c>
      <c r="AA148" t="str">
        <f>IF(ISBLANK(Data!AA148), "", Data!AA148)</f>
        <v>+33-0676708951</v>
      </c>
      <c r="AB148" t="str">
        <f>IF(ISBLANK(Data!AB148), "", Data!AB148)</f>
        <v>CP1/CP1</v>
      </c>
      <c r="AC148" t="str">
        <f>IF(ISBLANK(Data!AC148), "", Data!AC148)</f>
        <v>U071900</v>
      </c>
      <c r="AD148" t="str">
        <f>IF(ISBLANK(Data!AD148), "", Data!AD148)</f>
        <v/>
      </c>
      <c r="AE148" t="str">
        <f>IF(ISBLANK(Data!AE148), "", Data!AE148)</f>
        <v/>
      </c>
      <c r="AF148" s="7">
        <f>IF(ISBLANK(Data!AF148), 0, _xlfn.NUMBERVALUE(SUBSTITUTE(Data!AF148, ".", ",")))</f>
        <v>0</v>
      </c>
      <c r="AG148" t="str">
        <f>IF(ISBLANK(Data!AG148), "", Data!AG148)</f>
        <v>EUR</v>
      </c>
      <c r="AH148" s="6">
        <f>IF(ISBLANK(Data!AH148), 0, _xlfn.NUMBERVALUE(SUBSTITUTE(Data!AH148, ".", ",")))</f>
        <v>499.05</v>
      </c>
      <c r="AI148" s="7">
        <f>IF(ISBLANK(Data!AI148), "", _xlfn.NUMBERVALUE(SUBSTITUTE(Data!AI148, ".", ",")))</f>
        <v>12000</v>
      </c>
      <c r="AJ148" s="7">
        <f>IF(ISBLANK(Data!AJ148), "", _xlfn.NUMBERVALUE(SUBSTITUTE(Data!AJ148, ".", ",")))</f>
        <v>12000</v>
      </c>
      <c r="AK148" s="7" t="str">
        <f>IF(ISBLANK(Data!AK148), "", _xlfn.NUMBERVALUE(SUBSTITUTE(Data!AK148, ".", ",")))</f>
        <v/>
      </c>
      <c r="AL148">
        <f>IF(ISBLANK(Data!AL148), "", Data!AL148)</f>
        <v>0</v>
      </c>
      <c r="AM148" s="15">
        <f>Table2[[#This Row],[DATE_IN]]-Table2[[#This Row],[DATE_OUT]]</f>
        <v>1</v>
      </c>
      <c r="AN148" s="7" t="str">
        <f>IF(MID(RIGHT(Table2[[#This Row],[ADDR3]],3),1,1)=",",RIGHT(Table2[[#This Row],[ADDR3]],2),"")</f>
        <v>FR</v>
      </c>
      <c r="AO148" s="7" t="str">
        <f>MID(Table2[[#This Row],[RES]],11,2)</f>
        <v>FR</v>
      </c>
      <c r="AP148" s="7">
        <f>_xlfn.XLOOKUP(AG148,Table3[CURRENCY],Table3[CONVERSION RATE],0)*Table2[[#This Row],[ORIGINAL PRICE]]</f>
        <v>5973.6285000000007</v>
      </c>
      <c r="AQ148" s="7">
        <f>_xlfn.XLOOKUP(AG148,Table3[CURRENCY],Table3[CONVERSION RATE],0)*Table2[[#This Row],[ORIGINAL PREPAYMENT]]</f>
        <v>0</v>
      </c>
      <c r="AR148" s="7"/>
      <c r="AS148" s="15"/>
    </row>
    <row r="149" spans="1:45" x14ac:dyDescent="0.25">
      <c r="A149" t="str">
        <f>IF(ISBLANK(Data!A149), "", Data!A149)</f>
        <v>A</v>
      </c>
      <c r="B149" s="2" cm="1">
        <f t="array" ref="B149">IF(ISBLANK(Data!B149), "", DATE(2000 + RIGHT(Data!B149, 2), _xlfn.SWITCH(MID(Data!B149, 3, 3), "JAN", 1, "FEB", 2, "MAR", 3, "APR", 4, "MAY", 5, "JUN", 6, "JUL", 7, "AUG", 8, "SEP", 9, "OCT", 10, "NOV", 11, "DEC", 12), LEFT(Data!B149, 2)))</f>
        <v>45495</v>
      </c>
      <c r="C149" t="str">
        <f>IF(ISBLANK(Data!C149), "", Data!C149)</f>
        <v>0393-0344-CA-5</v>
      </c>
      <c r="D149" t="str">
        <f>IF(ISBLANK(Data!D149), "", Data!D149)</f>
        <v/>
      </c>
      <c r="E149" t="str">
        <f>IF(ISBLANK(Data!E149), "", Data!E149)</f>
        <v>TOS</v>
      </c>
      <c r="F149" s="2" cm="1">
        <f t="array" ref="F149">IF(ISBLANK(Data!F149), "", DATE(2000 + RIGHT(Data!F149, 2), _xlfn.SWITCH(MID(Data!F149, 3, 3), "JAN", 1, "FEB", 2, "MAR", 3, "APR", 4, "MAY", 5, "JUN", 6, "JUL", 7, "AUG", 8, "SEP", 9, "OCT", 10, "NOV", 11, "DEC", 12), LEFT(Data!F149, 2)))</f>
        <v>45513</v>
      </c>
      <c r="G149" t="str">
        <f>IF(ISBLANK(Data!G149), "", Data!G149)</f>
        <v>FRI</v>
      </c>
      <c r="H149" t="str">
        <f>IF(ISBLANK(Data!H149), "", Data!H149)</f>
        <v/>
      </c>
      <c r="I149" t="str">
        <f>IF(ISBLANK(Data!I149), "", Data!I149)</f>
        <v>C</v>
      </c>
      <c r="J149" t="str">
        <f>IF(ISBLANK(Data!J149), "", Data!J149)</f>
        <v>TOS</v>
      </c>
      <c r="K149" s="2" cm="1">
        <f t="array" ref="K149">IF(ISBLANK(Data!K149), "", DATE(2000 + RIGHT(Data!K149, 2), _xlfn.SWITCH(MID(Data!K149, 3, 3), "JAN", 1, "FEB", 2, "MAR", 3, "APR", 4, "MAY", 5, "JUN", 6, "JUL", 7, "AUG", 8, "SEP", 9, "OCT", 10, "NOV", 11, "DEC", 12), LEFT(Data!K149, 2)))</f>
        <v>45522</v>
      </c>
      <c r="L149" t="str">
        <f>IF(ISBLANK(Data!L149), "", Data!L149)</f>
        <v>SUN</v>
      </c>
      <c r="M149" t="str">
        <f>IF(ISBLANK(Data!M149), "", Data!M149)</f>
        <v>LENTZ,THOMAS</v>
      </c>
      <c r="N149" t="str">
        <f>IF(ISBLANK(Data!N149), "", Data!N149)</f>
        <v>YM</v>
      </c>
      <c r="O149" s="2" t="str" cm="1">
        <f t="array" ref="O149">IF(ISBLANK(Data!O149), "", DATE(2000 + RIGHT(Data!O149, 2), _xlfn.SWITCH(MID(Data!O149, 3, 3), "JAN", 1, "FEB", 2, "MAR", 3, "APR", 4, "MAY", 5, "JUN", 6, "JUL", 7, "AUG", 8, "SEP", 9, "OCT", 10, "NOV", 11, "DEC", 12), LEFT(Data!O149, 2)))</f>
        <v/>
      </c>
      <c r="P149" t="str">
        <f>IF(ISBLANK(Data!P149), "", Data!P149)</f>
        <v/>
      </c>
      <c r="Q149" t="str">
        <f>IF(ISBLANK(Data!Q149), "", Data!Q149)</f>
        <v/>
      </c>
      <c r="R149" t="str">
        <f>IF(ISBLANK(Data!R149), "", Data!R149)</f>
        <v>AV769000404475T03930344</v>
      </c>
      <c r="S149" t="str">
        <f>IF(ISBLANK(Data!S149), "", Data!S149)</f>
        <v>CH</v>
      </c>
      <c r="T149" s="1" t="str">
        <f>IF(ISBLANK(Data!T149),"",(Data!T149))</f>
        <v/>
      </c>
      <c r="U149" t="str">
        <f>IF(ISBLANK(Data!U149), "", Data!U149)</f>
        <v/>
      </c>
      <c r="V149" t="str">
        <f>IF(ISBLANK(Data!V149), "", Data!V149)</f>
        <v/>
      </c>
      <c r="W149" t="str">
        <f>IF(ISBLANK(Data!W149), "", Data!W149)</f>
        <v/>
      </c>
      <c r="X149" t="str">
        <f>IF(ISBLANK(Data!X149), "", Data!X149)</f>
        <v/>
      </c>
      <c r="Y149" t="str">
        <f>IF(ISBLANK(Data!Y149), "", Data!Y149)</f>
        <v/>
      </c>
      <c r="Z149" t="str">
        <f>IF(ISBLANK(Data!Z149), "", Data!Z149)</f>
        <v>T/67602813/P/1A</v>
      </c>
      <c r="AA149" t="str">
        <f>IF(ISBLANK(Data!AA149), "", Data!AA149)</f>
        <v>0015872262836</v>
      </c>
      <c r="AB149" t="str">
        <f>IF(ISBLANK(Data!AB149), "", Data!AB149)</f>
        <v>CBS</v>
      </c>
      <c r="AC149" t="str">
        <f>IF(ISBLANK(Data!AC149), "", Data!AC149)</f>
        <v>D550600</v>
      </c>
      <c r="AD149" t="str">
        <f>IF(ISBLANK(Data!AD149), "", Data!AD149)</f>
        <v>999999999</v>
      </c>
      <c r="AE149" t="str">
        <f>IF(ISBLANK(Data!AE149), "", Data!AE149)</f>
        <v/>
      </c>
      <c r="AF149" s="7">
        <f>IF(ISBLANK(Data!AF149), 0, _xlfn.NUMBERVALUE(SUBSTITUTE(Data!AF149, ".", ",")))</f>
        <v>0</v>
      </c>
      <c r="AG149" t="str">
        <f>IF(ISBLANK(Data!AG149), "", Data!AG149)</f>
        <v>USD</v>
      </c>
      <c r="AH149" s="6">
        <f>IF(ISBLANK(Data!AH149), 0, _xlfn.NUMBERVALUE(SUBSTITUTE(Data!AH149, ".", ",")))</f>
        <v>0</v>
      </c>
      <c r="AI149" s="7">
        <f>IF(ISBLANK(Data!AI149), "", _xlfn.NUMBERVALUE(SUBSTITUTE(Data!AI149, ".", ",")))</f>
        <v>0</v>
      </c>
      <c r="AJ149" s="7">
        <f>IF(ISBLANK(Data!AJ149), "", _xlfn.NUMBERVALUE(SUBSTITUTE(Data!AJ149, ".", ",")))</f>
        <v>0</v>
      </c>
      <c r="AK149" s="7" t="str">
        <f>IF(ISBLANK(Data!AK149), "", _xlfn.NUMBERVALUE(SUBSTITUTE(Data!AK149, ".", ",")))</f>
        <v/>
      </c>
      <c r="AL149">
        <f>IF(ISBLANK(Data!AL149), "", Data!AL149)</f>
        <v>1</v>
      </c>
      <c r="AM149" s="15">
        <f>Table2[[#This Row],[DATE_IN]]-Table2[[#This Row],[DATE_OUT]]</f>
        <v>9</v>
      </c>
      <c r="AN149" s="7" t="str">
        <f>IF(MID(RIGHT(Table2[[#This Row],[ADDR3]],3),1,1)=",",RIGHT(Table2[[#This Row],[ADDR3]],2),"")</f>
        <v/>
      </c>
      <c r="AO149" s="7" t="str">
        <f>MID(Table2[[#This Row],[RES]],11,2)</f>
        <v>CA</v>
      </c>
      <c r="AP149" s="7">
        <f>_xlfn.XLOOKUP(AG149,Table3[CURRENCY],Table3[CONVERSION RATE],0)*Table2[[#This Row],[ORIGINAL PRICE]]</f>
        <v>0</v>
      </c>
      <c r="AQ149" s="7">
        <f>_xlfn.XLOOKUP(AG149,Table3[CURRENCY],Table3[CONVERSION RATE],0)*Table2[[#This Row],[ORIGINAL PREPAYMENT]]</f>
        <v>0</v>
      </c>
      <c r="AR149" s="7"/>
      <c r="AS149" s="15"/>
    </row>
    <row r="150" spans="1:45" x14ac:dyDescent="0.25">
      <c r="A150" t="str">
        <f>IF(ISBLANK(Data!A150), "", Data!A150)</f>
        <v>A</v>
      </c>
      <c r="B150" s="2" cm="1">
        <f t="array" ref="B150">IF(ISBLANK(Data!B150), "", DATE(2000 + RIGHT(Data!B150, 2), _xlfn.SWITCH(MID(Data!B150, 3, 3), "JAN", 1, "FEB", 2, "MAR", 3, "APR", 4, "MAY", 5, "JUN", 6, "JUL", 7, "AUG", 8, "SEP", 9, "OCT", 10, "NOV", 11, "DEC", 12), LEFT(Data!B150, 2)))</f>
        <v>45497</v>
      </c>
      <c r="C150" t="str">
        <f>IF(ISBLANK(Data!C150), "", Data!C150)</f>
        <v>0418-2007-NO-4</v>
      </c>
      <c r="D150" t="str">
        <f>IF(ISBLANK(Data!D150), "", Data!D150)</f>
        <v>U7A438</v>
      </c>
      <c r="E150" t="str">
        <f>IF(ISBLANK(Data!E150), "", Data!E150)</f>
        <v>TOS</v>
      </c>
      <c r="F150" s="2" cm="1">
        <f t="array" ref="F150">IF(ISBLANK(Data!F150), "", DATE(2000 + RIGHT(Data!F150, 2), _xlfn.SWITCH(MID(Data!F150, 3, 3), "JAN", 1, "FEB", 2, "MAR", 3, "APR", 4, "MAY", 5, "JUN", 6, "JUL", 7, "AUG", 8, "SEP", 9, "OCT", 10, "NOV", 11, "DEC", 12), LEFT(Data!F150, 2)))</f>
        <v>45513</v>
      </c>
      <c r="G150" t="str">
        <f>IF(ISBLANK(Data!G150), "", Data!G150)</f>
        <v>FRI</v>
      </c>
      <c r="H150" t="str">
        <f>IF(ISBLANK(Data!H150), "", Data!H150)</f>
        <v/>
      </c>
      <c r="I150" t="str">
        <f>IF(ISBLANK(Data!I150), "", Data!I150)</f>
        <v>E</v>
      </c>
      <c r="J150" t="str">
        <f>IF(ISBLANK(Data!J150), "", Data!J150)</f>
        <v>TOS</v>
      </c>
      <c r="K150" s="2" cm="1">
        <f t="array" ref="K150">IF(ISBLANK(Data!K150), "", DATE(2000 + RIGHT(Data!K150, 2), _xlfn.SWITCH(MID(Data!K150, 3, 3), "JAN", 1, "FEB", 2, "MAR", 3, "APR", 4, "MAY", 5, "JUN", 6, "JUL", 7, "AUG", 8, "SEP", 9, "OCT", 10, "NOV", 11, "DEC", 12), LEFT(Data!K150, 2)))</f>
        <v>45524</v>
      </c>
      <c r="L150" t="str">
        <f>IF(ISBLANK(Data!L150), "", Data!L150)</f>
        <v>TUE</v>
      </c>
      <c r="M150" t="str">
        <f>IF(ISBLANK(Data!M150), "", Data!M150)</f>
        <v>HOEGSTROEM,ANETTE ELISABE</v>
      </c>
      <c r="N150" t="str">
        <f>IF(ISBLANK(Data!N150), "", Data!N150)</f>
        <v>JD</v>
      </c>
      <c r="O150" s="2" t="str" cm="1">
        <f t="array" ref="O150">IF(ISBLANK(Data!O150), "", DATE(2000 + RIGHT(Data!O150, 2), _xlfn.SWITCH(MID(Data!O150, 3, 3), "JAN", 1, "FEB", 2, "MAR", 3, "APR", 4, "MAY", 5, "JUN", 6, "JUL", 7, "AUG", 8, "SEP", 9, "OCT", 10, "NOV", 11, "DEC", 12), LEFT(Data!O150, 2)))</f>
        <v/>
      </c>
      <c r="P150" t="str">
        <f>IF(ISBLANK(Data!P150), "", Data!P150)</f>
        <v>1XX1</v>
      </c>
      <c r="Q150" t="str">
        <f>IF(ISBLANK(Data!Q150), "", Data!Q150)</f>
        <v/>
      </c>
      <c r="R150" t="str">
        <f>IF(ISBLANK(Data!R150), "", Data!R150)</f>
        <v>CX492560XXXXXX5559</v>
      </c>
      <c r="S150" t="str">
        <f>IF(ISBLANK(Data!S150), "", Data!S150)</f>
        <v>NA</v>
      </c>
      <c r="T150" s="1" t="str">
        <f>IF(ISBLANK(Data!T150),"",(Data!T150))</f>
        <v>05/25</v>
      </c>
      <c r="U150" t="str">
        <f>IF(ISBLANK(Data!U150), "", Data!U150)</f>
        <v>UIT</v>
      </c>
      <c r="V150" t="str">
        <f>IF(ISBLANK(Data!V150), "", Data!V150)</f>
        <v>HANSINE HANSENS VEG 18</v>
      </c>
      <c r="W150" t="str">
        <f>IF(ISBLANK(Data!W150), "", Data!W150)</f>
        <v/>
      </c>
      <c r="X150" t="str">
        <f>IF(ISBLANK(Data!X150), "", Data!X150)</f>
        <v>,NO</v>
      </c>
      <c r="Y150" t="str">
        <f>IF(ISBLANK(Data!Y150), "", Data!Y150)</f>
        <v/>
      </c>
      <c r="Z150" t="str">
        <f>IF(ISBLANK(Data!Z150), "", Data!Z150)</f>
        <v>T/60205821/P/1A</v>
      </c>
      <c r="AA150" t="str">
        <f>IF(ISBLANK(Data!AA150), "", Data!AA150)</f>
        <v>004791725489</v>
      </c>
      <c r="AB150" t="str">
        <f>IF(ISBLANK(Data!AB150), "", Data!AB150)</f>
        <v/>
      </c>
      <c r="AC150" t="str">
        <f>IF(ISBLANK(Data!AC150), "", Data!AC150)</f>
        <v>N073055</v>
      </c>
      <c r="AD150" t="str">
        <f>IF(ISBLANK(Data!AD150), "", Data!AD150)</f>
        <v>999999999</v>
      </c>
      <c r="AE150" t="str">
        <f>IF(ISBLANK(Data!AE150), "", Data!AE150)</f>
        <v/>
      </c>
      <c r="AF150" s="7">
        <f>IF(ISBLANK(Data!AF150), 0, _xlfn.NUMBERVALUE(SUBSTITUTE(Data!AF150, ".", ",")))</f>
        <v>0</v>
      </c>
      <c r="AG150" t="str">
        <f>IF(ISBLANK(Data!AG150), "", Data!AG150)</f>
        <v>NKR</v>
      </c>
      <c r="AH150" s="6">
        <f>IF(ISBLANK(Data!AH150), 0, _xlfn.NUMBERVALUE(SUBSTITUTE(Data!AH150, ".", ",")))</f>
        <v>11911.75</v>
      </c>
      <c r="AI150" s="7">
        <f>IF(ISBLANK(Data!AI150), "", _xlfn.NUMBERVALUE(SUBSTITUTE(Data!AI150, ".", ",")))</f>
        <v>0</v>
      </c>
      <c r="AJ150" s="7">
        <f>IF(ISBLANK(Data!AJ150), "", _xlfn.NUMBERVALUE(SUBSTITUTE(Data!AJ150, ".", ",")))</f>
        <v>0</v>
      </c>
      <c r="AK150" s="7" t="str">
        <f>IF(ISBLANK(Data!AK150), "", _xlfn.NUMBERVALUE(SUBSTITUTE(Data!AK150, ".", ",")))</f>
        <v/>
      </c>
      <c r="AL150">
        <f>IF(ISBLANK(Data!AL150), "", Data!AL150)</f>
        <v>0</v>
      </c>
      <c r="AM150" s="15">
        <f>Table2[[#This Row],[DATE_IN]]-Table2[[#This Row],[DATE_OUT]]</f>
        <v>11</v>
      </c>
      <c r="AN150" s="7" t="str">
        <f>IF(MID(RIGHT(Table2[[#This Row],[ADDR3]],3),1,1)=",",RIGHT(Table2[[#This Row],[ADDR3]],2),"")</f>
        <v>NO</v>
      </c>
      <c r="AO150" s="7" t="str">
        <f>MID(Table2[[#This Row],[RES]],11,2)</f>
        <v>NO</v>
      </c>
      <c r="AP150" s="7">
        <f>_xlfn.XLOOKUP(AG150,Table3[CURRENCY],Table3[CONVERSION RATE],0)*Table2[[#This Row],[ORIGINAL PRICE]]</f>
        <v>11911.75</v>
      </c>
      <c r="AQ150" s="7">
        <f>_xlfn.XLOOKUP(AG150,Table3[CURRENCY],Table3[CONVERSION RATE],0)*Table2[[#This Row],[ORIGINAL PREPAYMENT]]</f>
        <v>0</v>
      </c>
      <c r="AR150" s="7"/>
      <c r="AS150" s="15"/>
    </row>
    <row r="151" spans="1:45" x14ac:dyDescent="0.25">
      <c r="A151" t="str">
        <f>IF(ISBLANK(Data!A151), "", Data!A151)</f>
        <v>A</v>
      </c>
      <c r="B151" s="2" cm="1">
        <f t="array" ref="B151">IF(ISBLANK(Data!B151), "", DATE(2000 + RIGHT(Data!B151, 2), _xlfn.SWITCH(MID(Data!B151, 3, 3), "JAN", 1, "FEB", 2, "MAR", 3, "APR", 4, "MAY", 5, "JUN", 6, "JUL", 7, "AUG", 8, "SEP", 9, "OCT", 10, "NOV", 11, "DEC", 12), LEFT(Data!B151, 2)))</f>
        <v>45319</v>
      </c>
      <c r="C151" t="str">
        <f>IF(ISBLANK(Data!C151), "", Data!C151)</f>
        <v>3708-5094-DE-4</v>
      </c>
      <c r="D151" t="str">
        <f>IF(ISBLANK(Data!D151), "", Data!D151)</f>
        <v/>
      </c>
      <c r="E151" t="str">
        <f>IF(ISBLANK(Data!E151), "", Data!E151)</f>
        <v>TOS</v>
      </c>
      <c r="F151" s="2" cm="1">
        <f t="array" ref="F151">IF(ISBLANK(Data!F151), "", DATE(2000 + RIGHT(Data!F151, 2), _xlfn.SWITCH(MID(Data!F151, 3, 3), "JAN", 1, "FEB", 2, "MAR", 3, "APR", 4, "MAY", 5, "JUN", 6, "JUL", 7, "AUG", 8, "SEP", 9, "OCT", 10, "NOV", 11, "DEC", 12), LEFT(Data!F151, 2)))</f>
        <v>45513</v>
      </c>
      <c r="G151" t="str">
        <f>IF(ISBLANK(Data!G151), "", Data!G151)</f>
        <v>FRI</v>
      </c>
      <c r="H151" t="str">
        <f>IF(ISBLANK(Data!H151), "", Data!H151)</f>
        <v>WI</v>
      </c>
      <c r="I151" t="str">
        <f>IF(ISBLANK(Data!I151), "", Data!I151)</f>
        <v>B</v>
      </c>
      <c r="J151" t="str">
        <f>IF(ISBLANK(Data!J151), "", Data!J151)</f>
        <v>TOS</v>
      </c>
      <c r="K151" s="2" cm="1">
        <f t="array" ref="K151">IF(ISBLANK(Data!K151), "", DATE(2000 + RIGHT(Data!K151, 2), _xlfn.SWITCH(MID(Data!K151, 3, 3), "JAN", 1, "FEB", 2, "MAR", 3, "APR", 4, "MAY", 5, "JUN", 6, "JUL", 7, "AUG", 8, "SEP", 9, "OCT", 10, "NOV", 11, "DEC", 12), LEFT(Data!K151, 2)))</f>
        <v>45529</v>
      </c>
      <c r="L151" t="str">
        <f>IF(ISBLANK(Data!L151), "", Data!L151)</f>
        <v>SUN</v>
      </c>
      <c r="M151" t="str">
        <f>IF(ISBLANK(Data!M151), "", Data!M151)</f>
        <v>STOERIG,MARTIN</v>
      </c>
      <c r="N151" t="str">
        <f>IF(ISBLANK(Data!N151), "", Data!N151)</f>
        <v>LM</v>
      </c>
      <c r="O151" s="2" cm="1">
        <f t="array" ref="O151">IF(ISBLANK(Data!O151), "", DATE(2000 + RIGHT(Data!O151, 2), _xlfn.SWITCH(MID(Data!O151, 3, 3), "JAN", 1, "FEB", 2, "MAR", 3, "APR", 4, "MAY", 5, "JUN", 6, "JUL", 7, "AUG", 8, "SEP", 9, "OCT", 10, "NOV", 11, "DEC", 12), LEFT(Data!O151, 2)))</f>
        <v>70860</v>
      </c>
      <c r="P151" t="str">
        <f>IF(ISBLANK(Data!P151), "", Data!P151)</f>
        <v>1XX1</v>
      </c>
      <c r="Q151" t="str">
        <f>IF(ISBLANK(Data!Q151), "", Data!Q151)</f>
        <v>721748929</v>
      </c>
      <c r="R151" t="str">
        <f>IF(ISBLANK(Data!R151), "", Data!R151)</f>
        <v>AV868109400002TE37085094</v>
      </c>
      <c r="S151" t="str">
        <f>IF(ISBLANK(Data!S151), "", Data!S151)</f>
        <v>CH</v>
      </c>
      <c r="T151" s="1" t="str">
        <f>IF(ISBLANK(Data!T151),"",(Data!T151))</f>
        <v/>
      </c>
      <c r="U151" t="str">
        <f>IF(ISBLANK(Data!U151), "", Data!U151)</f>
        <v/>
      </c>
      <c r="V151" t="str">
        <f>IF(ISBLANK(Data!V151), "", Data!V151)</f>
        <v/>
      </c>
      <c r="W151" t="str">
        <f>IF(ISBLANK(Data!W151), "", Data!W151)</f>
        <v/>
      </c>
      <c r="X151" t="str">
        <f>IF(ISBLANK(Data!X151), "", Data!X151)</f>
        <v/>
      </c>
      <c r="Y151" t="str">
        <f>IF(ISBLANK(Data!Y151), "", Data!Y151)</f>
        <v/>
      </c>
      <c r="Z151" t="str">
        <f>IF(ISBLANK(Data!Z151), "", Data!Z151)</f>
        <v>T/0151196Q/P/T6</v>
      </c>
      <c r="AA151" t="str">
        <f>IF(ISBLANK(Data!AA151), "", Data!AA151)</f>
        <v>+491728917226</v>
      </c>
      <c r="AB151" t="str">
        <f>IF(ISBLANK(Data!AB151), "", Data!AB151)</f>
        <v/>
      </c>
      <c r="AC151" t="str">
        <f>IF(ISBLANK(Data!AC151), "", Data!AC151)</f>
        <v>S606700</v>
      </c>
      <c r="AD151" t="str">
        <f>IF(ISBLANK(Data!AD151), "", Data!AD151)</f>
        <v/>
      </c>
      <c r="AE151" t="str">
        <f>IF(ISBLANK(Data!AE151), "", Data!AE151)</f>
        <v/>
      </c>
      <c r="AF151" s="7">
        <f>IF(ISBLANK(Data!AF151), 0, _xlfn.NUMBERVALUE(SUBSTITUTE(Data!AF151, ".", ",")))</f>
        <v>968.16</v>
      </c>
      <c r="AG151" t="str">
        <f>IF(ISBLANK(Data!AG151), "", Data!AG151)</f>
        <v>EUR</v>
      </c>
      <c r="AH151" s="6">
        <f>IF(ISBLANK(Data!AH151), 0, _xlfn.NUMBERVALUE(SUBSTITUTE(Data!AH151, ".", ",")))</f>
        <v>967.54</v>
      </c>
      <c r="AI151" s="7">
        <f>IF(ISBLANK(Data!AI151), "", _xlfn.NUMBERVALUE(SUBSTITUTE(Data!AI151, ".", ",")))</f>
        <v>12000</v>
      </c>
      <c r="AJ151" s="7">
        <f>IF(ISBLANK(Data!AJ151), "", _xlfn.NUMBERVALUE(SUBSTITUTE(Data!AJ151, ".", ",")))</f>
        <v>12000</v>
      </c>
      <c r="AK151" s="7" t="str">
        <f>IF(ISBLANK(Data!AK151), "", _xlfn.NUMBERVALUE(SUBSTITUTE(Data!AK151, ".", ",")))</f>
        <v/>
      </c>
      <c r="AL151">
        <f>IF(ISBLANK(Data!AL151), "", Data!AL151)</f>
        <v>0</v>
      </c>
      <c r="AM151" s="15">
        <f>Table2[[#This Row],[DATE_IN]]-Table2[[#This Row],[DATE_OUT]]</f>
        <v>16</v>
      </c>
      <c r="AN151" s="7" t="str">
        <f>IF(MID(RIGHT(Table2[[#This Row],[ADDR3]],3),1,1)=",",RIGHT(Table2[[#This Row],[ADDR3]],2),"")</f>
        <v/>
      </c>
      <c r="AO151" s="7" t="str">
        <f>MID(Table2[[#This Row],[RES]],11,2)</f>
        <v>DE</v>
      </c>
      <c r="AP151" s="7">
        <f>_xlfn.XLOOKUP(AG151,Table3[CURRENCY],Table3[CONVERSION RATE],0)*Table2[[#This Row],[ORIGINAL PRICE]]</f>
        <v>11581.453799999999</v>
      </c>
      <c r="AQ151" s="7">
        <f>_xlfn.XLOOKUP(AG151,Table3[CURRENCY],Table3[CONVERSION RATE],0)*Table2[[#This Row],[ORIGINAL PREPAYMENT]]</f>
        <v>11588.8752</v>
      </c>
      <c r="AR151" s="7"/>
      <c r="AS151" s="15"/>
    </row>
    <row r="152" spans="1:45" x14ac:dyDescent="0.25">
      <c r="A152" t="str">
        <f>IF(ISBLANK(Data!A152), "", Data!A152)</f>
        <v>A</v>
      </c>
      <c r="B152" s="2" cm="1">
        <f t="array" ref="B152">IF(ISBLANK(Data!B152), "", DATE(2000 + RIGHT(Data!B152, 2), _xlfn.SWITCH(MID(Data!B152, 3, 3), "JAN", 1, "FEB", 2, "MAR", 3, "APR", 4, "MAY", 5, "JUN", 6, "JUL", 7, "AUG", 8, "SEP", 9, "OCT", 10, "NOV", 11, "DEC", 12), LEFT(Data!B152, 2)))</f>
        <v>45477</v>
      </c>
      <c r="C152" t="str">
        <f>IF(ISBLANK(Data!C152), "", Data!C152)</f>
        <v>0233-7584-IT-4</v>
      </c>
      <c r="D152" t="str">
        <f>IF(ISBLANK(Data!D152), "", Data!D152)</f>
        <v/>
      </c>
      <c r="E152" t="str">
        <f>IF(ISBLANK(Data!E152), "", Data!E152)</f>
        <v>TOS</v>
      </c>
      <c r="F152" s="2" cm="1">
        <f t="array" ref="F152">IF(ISBLANK(Data!F152), "", DATE(2000 + RIGHT(Data!F152, 2), _xlfn.SWITCH(MID(Data!F152, 3, 3), "JAN", 1, "FEB", 2, "MAR", 3, "APR", 4, "MAY", 5, "JUN", 6, "JUL", 7, "AUG", 8, "SEP", 9, "OCT", 10, "NOV", 11, "DEC", 12), LEFT(Data!F152, 2)))</f>
        <v>45514</v>
      </c>
      <c r="G152" t="str">
        <f>IF(ISBLANK(Data!G152), "", Data!G152)</f>
        <v>SAT</v>
      </c>
      <c r="H152" t="str">
        <f>IF(ISBLANK(Data!H152), "", Data!H152)</f>
        <v>LH870</v>
      </c>
      <c r="I152" t="str">
        <f>IF(ISBLANK(Data!I152), "", Data!I152)</f>
        <v>E</v>
      </c>
      <c r="J152" t="str">
        <f>IF(ISBLANK(Data!J152), "", Data!J152)</f>
        <v>TOS</v>
      </c>
      <c r="K152" s="2" cm="1">
        <f t="array" ref="K152">IF(ISBLANK(Data!K152), "", DATE(2000 + RIGHT(Data!K152, 2), _xlfn.SWITCH(MID(Data!K152, 3, 3), "JAN", 1, "FEB", 2, "MAR", 3, "APR", 4, "MAY", 5, "JUN", 6, "JUL", 7, "AUG", 8, "SEP", 9, "OCT", 10, "NOV", 11, "DEC", 12), LEFT(Data!K152, 2)))</f>
        <v>45528</v>
      </c>
      <c r="L152" t="str">
        <f>IF(ISBLANK(Data!L152), "", Data!L152)</f>
        <v>SAT</v>
      </c>
      <c r="M152" t="str">
        <f>IF(ISBLANK(Data!M152), "", Data!M152)</f>
        <v>VOLTA,GIADA</v>
      </c>
      <c r="N152" t="str">
        <f>IF(ISBLANK(Data!N152), "", Data!N152)</f>
        <v>LM</v>
      </c>
      <c r="O152" s="2" cm="1">
        <f t="array" ref="O152">IF(ISBLANK(Data!O152), "", DATE(2000 + RIGHT(Data!O152, 2), _xlfn.SWITCH(MID(Data!O152, 3, 3), "JAN", 1, "FEB", 2, "MAR", 3, "APR", 4, "MAY", 5, "JUN", 6, "JUL", 7, "AUG", 8, "SEP", 9, "OCT", 10, "NOV", 11, "DEC", 12), LEFT(Data!O152, 2)))</f>
        <v>70860</v>
      </c>
      <c r="P152" t="str">
        <f>IF(ISBLANK(Data!P152), "", Data!P152)</f>
        <v>1XX1</v>
      </c>
      <c r="Q152" t="str">
        <f>IF(ISBLANK(Data!Q152), "", Data!Q152)</f>
        <v>778371724</v>
      </c>
      <c r="R152" t="str">
        <f>IF(ISBLANK(Data!R152), "", Data!R152)</f>
        <v>AV868109400002TE02337584</v>
      </c>
      <c r="S152" t="str">
        <f>IF(ISBLANK(Data!S152), "", Data!S152)</f>
        <v>CH</v>
      </c>
      <c r="T152" s="1" t="str">
        <f>IF(ISBLANK(Data!T152),"",(Data!T152))</f>
        <v/>
      </c>
      <c r="U152" t="str">
        <f>IF(ISBLANK(Data!U152), "", Data!U152)</f>
        <v/>
      </c>
      <c r="V152" t="str">
        <f>IF(ISBLANK(Data!V152), "", Data!V152)</f>
        <v/>
      </c>
      <c r="W152" t="str">
        <f>IF(ISBLANK(Data!W152), "", Data!W152)</f>
        <v/>
      </c>
      <c r="X152" t="str">
        <f>IF(ISBLANK(Data!X152), "", Data!X152)</f>
        <v/>
      </c>
      <c r="Y152" t="str">
        <f>IF(ISBLANK(Data!Y152), "", Data!Y152)</f>
        <v/>
      </c>
      <c r="Z152" t="str">
        <f>IF(ISBLANK(Data!Z152), "", Data!Z152)</f>
        <v>T/0151196Q/P/T6</v>
      </c>
      <c r="AA152" t="str">
        <f>IF(ISBLANK(Data!AA152), "", Data!AA152)</f>
        <v>+393331209701</v>
      </c>
      <c r="AB152" t="str">
        <f>IF(ISBLANK(Data!AB152), "", Data!AB152)</f>
        <v/>
      </c>
      <c r="AC152" t="str">
        <f>IF(ISBLANK(Data!AC152), "", Data!AC152)</f>
        <v>S606700</v>
      </c>
      <c r="AD152" t="str">
        <f>IF(ISBLANK(Data!AD152), "", Data!AD152)</f>
        <v/>
      </c>
      <c r="AE152" t="str">
        <f>IF(ISBLANK(Data!AE152), "", Data!AE152)</f>
        <v/>
      </c>
      <c r="AF152" s="7">
        <f>IF(ISBLANK(Data!AF152), 0, _xlfn.NUMBERVALUE(SUBSTITUTE(Data!AF152, ".", ",")))</f>
        <v>2357.38</v>
      </c>
      <c r="AG152" t="str">
        <f>IF(ISBLANK(Data!AG152), "", Data!AG152)</f>
        <v>EUR</v>
      </c>
      <c r="AH152" s="6">
        <f>IF(ISBLANK(Data!AH152), 0, _xlfn.NUMBERVALUE(SUBSTITUTE(Data!AH152, ".", ",")))</f>
        <v>2356.71</v>
      </c>
      <c r="AI152" s="7">
        <f>IF(ISBLANK(Data!AI152), "", _xlfn.NUMBERVALUE(SUBSTITUTE(Data!AI152, ".", ",")))</f>
        <v>12000</v>
      </c>
      <c r="AJ152" s="7">
        <f>IF(ISBLANK(Data!AJ152), "", _xlfn.NUMBERVALUE(SUBSTITUTE(Data!AJ152, ".", ",")))</f>
        <v>12000</v>
      </c>
      <c r="AK152" s="7" t="str">
        <f>IF(ISBLANK(Data!AK152), "", _xlfn.NUMBERVALUE(SUBSTITUTE(Data!AK152, ".", ",")))</f>
        <v/>
      </c>
      <c r="AL152">
        <f>IF(ISBLANK(Data!AL152), "", Data!AL152)</f>
        <v>0</v>
      </c>
      <c r="AM152" s="15">
        <f>Table2[[#This Row],[DATE_IN]]-Table2[[#This Row],[DATE_OUT]]</f>
        <v>14</v>
      </c>
      <c r="AN152" s="7" t="str">
        <f>IF(MID(RIGHT(Table2[[#This Row],[ADDR3]],3),1,1)=",",RIGHT(Table2[[#This Row],[ADDR3]],2),"")</f>
        <v/>
      </c>
      <c r="AO152" s="7" t="str">
        <f>MID(Table2[[#This Row],[RES]],11,2)</f>
        <v>IT</v>
      </c>
      <c r="AP152" s="7">
        <f>_xlfn.XLOOKUP(AG152,Table3[CURRENCY],Table3[CONVERSION RATE],0)*Table2[[#This Row],[ORIGINAL PRICE]]</f>
        <v>28209.818700000003</v>
      </c>
      <c r="AQ152" s="7">
        <f>_xlfn.XLOOKUP(AG152,Table3[CURRENCY],Table3[CONVERSION RATE],0)*Table2[[#This Row],[ORIGINAL PREPAYMENT]]</f>
        <v>28217.838600000003</v>
      </c>
      <c r="AR152" s="7"/>
      <c r="AS152" s="15"/>
    </row>
    <row r="153" spans="1:45" x14ac:dyDescent="0.25">
      <c r="A153" t="str">
        <f>IF(ISBLANK(Data!A153), "", Data!A153)</f>
        <v>A</v>
      </c>
      <c r="B153" s="2" cm="1">
        <f t="array" ref="B153">IF(ISBLANK(Data!B153), "", DATE(2000 + RIGHT(Data!B153, 2), _xlfn.SWITCH(MID(Data!B153, 3, 3), "JAN", 1, "FEB", 2, "MAR", 3, "APR", 4, "MAY", 5, "JUN", 6, "JUL", 7, "AUG", 8, "SEP", 9, "OCT", 10, "NOV", 11, "DEC", 12), LEFT(Data!B153, 2)))</f>
        <v>45305</v>
      </c>
      <c r="C153" t="str">
        <f>IF(ISBLANK(Data!C153), "", Data!C153)</f>
        <v>3578-3468-DE-0</v>
      </c>
      <c r="D153" t="str">
        <f>IF(ISBLANK(Data!D153), "", Data!D153)</f>
        <v/>
      </c>
      <c r="E153" t="str">
        <f>IF(ISBLANK(Data!E153), "", Data!E153)</f>
        <v>TOS</v>
      </c>
      <c r="F153" s="2" cm="1">
        <f t="array" ref="F153">IF(ISBLANK(Data!F153), "", DATE(2000 + RIGHT(Data!F153, 2), _xlfn.SWITCH(MID(Data!F153, 3, 3), "JAN", 1, "FEB", 2, "MAR", 3, "APR", 4, "MAY", 5, "JUN", 6, "JUL", 7, "AUG", 8, "SEP", 9, "OCT", 10, "NOV", 11, "DEC", 12), LEFT(Data!F153, 2)))</f>
        <v>45514</v>
      </c>
      <c r="G153" t="str">
        <f>IF(ISBLANK(Data!G153), "", Data!G153)</f>
        <v>SAT</v>
      </c>
      <c r="H153" t="str">
        <f>IF(ISBLANK(Data!H153), "", Data!H153)</f>
        <v/>
      </c>
      <c r="I153" t="str">
        <f>IF(ISBLANK(Data!I153), "", Data!I153)</f>
        <v>C</v>
      </c>
      <c r="J153" t="str">
        <f>IF(ISBLANK(Data!J153), "", Data!J153)</f>
        <v>TOS</v>
      </c>
      <c r="K153" s="2" cm="1">
        <f t="array" ref="K153">IF(ISBLANK(Data!K153), "", DATE(2000 + RIGHT(Data!K153, 2), _xlfn.SWITCH(MID(Data!K153, 3, 3), "JAN", 1, "FEB", 2, "MAR", 3, "APR", 4, "MAY", 5, "JUN", 6, "JUL", 7, "AUG", 8, "SEP", 9, "OCT", 10, "NOV", 11, "DEC", 12), LEFT(Data!K153, 2)))</f>
        <v>45523</v>
      </c>
      <c r="L153" t="str">
        <f>IF(ISBLANK(Data!L153), "", Data!L153)</f>
        <v>MON</v>
      </c>
      <c r="M153" t="str">
        <f>IF(ISBLANK(Data!M153), "", Data!M153)</f>
        <v>WEHMER,JUSTUS,HERR</v>
      </c>
      <c r="N153" t="str">
        <f>IF(ISBLANK(Data!N153), "", Data!N153)</f>
        <v>NH</v>
      </c>
      <c r="O153" s="2" t="str" cm="1">
        <f t="array" ref="O153">IF(ISBLANK(Data!O153), "", DATE(2000 + RIGHT(Data!O153, 2), _xlfn.SWITCH(MID(Data!O153, 3, 3), "JAN", 1, "FEB", 2, "MAR", 3, "APR", 4, "MAY", 5, "JUN", 6, "JUL", 7, "AUG", 8, "SEP", 9, "OCT", 10, "NOV", 11, "DEC", 12), LEFT(Data!O153, 2)))</f>
        <v/>
      </c>
      <c r="P153" t="str">
        <f>IF(ISBLANK(Data!P153), "", Data!P153)</f>
        <v>1001</v>
      </c>
      <c r="Q153" t="str">
        <f>IF(ISBLANK(Data!Q153), "", Data!Q153)</f>
        <v/>
      </c>
      <c r="R153" t="str">
        <f>IF(ISBLANK(Data!R153), "", Data!R153)</f>
        <v>CM523224XXXXXX0268</v>
      </c>
      <c r="S153" t="str">
        <f>IF(ISBLANK(Data!S153), "", Data!S153)</f>
        <v>CV</v>
      </c>
      <c r="T153" s="1" t="str">
        <f>IF(ISBLANK(Data!T153),"",(Data!T153))</f>
        <v>01/28</v>
      </c>
      <c r="U153" t="str">
        <f>IF(ISBLANK(Data!U153), "", Data!U153)</f>
        <v/>
      </c>
      <c r="V153" t="str">
        <f>IF(ISBLANK(Data!V153), "", Data!V153)</f>
        <v>GREIFBERGSTR. 1</v>
      </c>
      <c r="W153" t="str">
        <f>IF(ISBLANK(Data!W153), "", Data!W153)</f>
        <v/>
      </c>
      <c r="X153" t="str">
        <f>IF(ISBLANK(Data!X153), "", Data!X153)</f>
        <v>07749,JENA                 ,DE</v>
      </c>
      <c r="Y153" t="str">
        <f>IF(ISBLANK(Data!Y153), "", Data!Y153)</f>
        <v/>
      </c>
      <c r="Z153" t="str">
        <f>IF(ISBLANK(Data!Z153), "", Data!Z153)</f>
        <v>P/N5</v>
      </c>
      <c r="AA153" t="str">
        <f>IF(ISBLANK(Data!AA153), "", Data!AA153)</f>
        <v>+49-16090813236</v>
      </c>
      <c r="AB153" t="str">
        <f>IF(ISBLANK(Data!AB153), "", Data!AB153)</f>
        <v>/ADD/CP1/</v>
      </c>
      <c r="AC153" t="str">
        <f>IF(ISBLANK(Data!AC153), "", Data!AC153)</f>
        <v>J186900</v>
      </c>
      <c r="AD153" t="str">
        <f>IF(ISBLANK(Data!AD153), "", Data!AD153)</f>
        <v/>
      </c>
      <c r="AE153" t="str">
        <f>IF(ISBLANK(Data!AE153), "", Data!AE153)</f>
        <v>LH/222012545319326</v>
      </c>
      <c r="AF153" s="7">
        <f>IF(ISBLANK(Data!AF153), 0, _xlfn.NUMBERVALUE(SUBSTITUTE(Data!AF153, ".", ",")))</f>
        <v>0</v>
      </c>
      <c r="AG153" t="str">
        <f>IF(ISBLANK(Data!AG153), "", Data!AG153)</f>
        <v>EUR</v>
      </c>
      <c r="AH153" s="6">
        <f>IF(ISBLANK(Data!AH153), 0, _xlfn.NUMBERVALUE(SUBSTITUTE(Data!AH153, ".", ",")))</f>
        <v>703.6</v>
      </c>
      <c r="AI153" s="7">
        <f>IF(ISBLANK(Data!AI153), "", _xlfn.NUMBERVALUE(SUBSTITUTE(Data!AI153, ".", ",")))</f>
        <v>12000</v>
      </c>
      <c r="AJ153" s="7">
        <f>IF(ISBLANK(Data!AJ153), "", _xlfn.NUMBERVALUE(SUBSTITUTE(Data!AJ153, ".", ",")))</f>
        <v>12000</v>
      </c>
      <c r="AK153" s="7" t="str">
        <f>IF(ISBLANK(Data!AK153), "", _xlfn.NUMBERVALUE(SUBSTITUTE(Data!AK153, ".", ",")))</f>
        <v/>
      </c>
      <c r="AL153">
        <f>IF(ISBLANK(Data!AL153), "", Data!AL153)</f>
        <v>0</v>
      </c>
      <c r="AM153" s="15">
        <f>Table2[[#This Row],[DATE_IN]]-Table2[[#This Row],[DATE_OUT]]</f>
        <v>9</v>
      </c>
      <c r="AN153" s="7" t="str">
        <f>IF(MID(RIGHT(Table2[[#This Row],[ADDR3]],3),1,1)=",",RIGHT(Table2[[#This Row],[ADDR3]],2),"")</f>
        <v>DE</v>
      </c>
      <c r="AO153" s="7" t="str">
        <f>MID(Table2[[#This Row],[RES]],11,2)</f>
        <v>DE</v>
      </c>
      <c r="AP153" s="7">
        <f>_xlfn.XLOOKUP(AG153,Table3[CURRENCY],Table3[CONVERSION RATE],0)*Table2[[#This Row],[ORIGINAL PRICE]]</f>
        <v>8422.0920000000006</v>
      </c>
      <c r="AQ153" s="7">
        <f>_xlfn.XLOOKUP(AG153,Table3[CURRENCY],Table3[CONVERSION RATE],0)*Table2[[#This Row],[ORIGINAL PREPAYMENT]]</f>
        <v>0</v>
      </c>
      <c r="AR153" s="7"/>
      <c r="AS153" s="15"/>
    </row>
    <row r="154" spans="1:45" x14ac:dyDescent="0.25">
      <c r="A154" t="str">
        <f>IF(ISBLANK(Data!A154), "", Data!A154)</f>
        <v>A</v>
      </c>
      <c r="B154" s="2" cm="1">
        <f t="array" ref="B154">IF(ISBLANK(Data!B154), "", DATE(2000 + RIGHT(Data!B154, 2), _xlfn.SWITCH(MID(Data!B154, 3, 3), "JAN", 1, "FEB", 2, "MAR", 3, "APR", 4, "MAY", 5, "JUN", 6, "JUL", 7, "AUG", 8, "SEP", 9, "OCT", 10, "NOV", 11, "DEC", 12), LEFT(Data!B154, 2)))</f>
        <v>45308</v>
      </c>
      <c r="C154" t="str">
        <f>IF(ISBLANK(Data!C154), "", Data!C154)</f>
        <v>3606-4126-BE-0</v>
      </c>
      <c r="D154" t="str">
        <f>IF(ISBLANK(Data!D154), "", Data!D154)</f>
        <v>7AD479</v>
      </c>
      <c r="E154" t="str">
        <f>IF(ISBLANK(Data!E154), "", Data!E154)</f>
        <v>TOS</v>
      </c>
      <c r="F154" s="2" cm="1">
        <f t="array" ref="F154">IF(ISBLANK(Data!F154), "", DATE(2000 + RIGHT(Data!F154, 2), _xlfn.SWITCH(MID(Data!F154, 3, 3), "JAN", 1, "FEB", 2, "MAR", 3, "APR", 4, "MAY", 5, "JUN", 6, "JUL", 7, "AUG", 8, "SEP", 9, "OCT", 10, "NOV", 11, "DEC", 12), LEFT(Data!F154, 2)))</f>
        <v>45514</v>
      </c>
      <c r="G154" t="str">
        <f>IF(ISBLANK(Data!G154), "", Data!G154)</f>
        <v>SAT</v>
      </c>
      <c r="H154" t="str">
        <f>IF(ISBLANK(Data!H154), "", Data!H154)</f>
        <v>EW9250</v>
      </c>
      <c r="I154" t="str">
        <f>IF(ISBLANK(Data!I154), "", Data!I154)</f>
        <v>H</v>
      </c>
      <c r="J154" t="str">
        <f>IF(ISBLANK(Data!J154), "", Data!J154)</f>
        <v>TOS</v>
      </c>
      <c r="K154" s="2" cm="1">
        <f t="array" ref="K154">IF(ISBLANK(Data!K154), "", DATE(2000 + RIGHT(Data!K154, 2), _xlfn.SWITCH(MID(Data!K154, 3, 3), "JAN", 1, "FEB", 2, "MAR", 3, "APR", 4, "MAY", 5, "JUN", 6, "JUL", 7, "AUG", 8, "SEP", 9, "OCT", 10, "NOV", 11, "DEC", 12), LEFT(Data!K154, 2)))</f>
        <v>45528</v>
      </c>
      <c r="L154" t="str">
        <f>IF(ISBLANK(Data!L154), "", Data!L154)</f>
        <v>SAT</v>
      </c>
      <c r="M154" t="str">
        <f>IF(ISBLANK(Data!M154), "", Data!M154)</f>
        <v>BUYCK,CHARLOTTE,MW.</v>
      </c>
      <c r="N154" t="str">
        <f>IF(ISBLANK(Data!N154), "", Data!N154)</f>
        <v>NI</v>
      </c>
      <c r="O154" s="2" cm="1">
        <f t="array" ref="O154">IF(ISBLANK(Data!O154), "", DATE(2000 + RIGHT(Data!O154, 2), _xlfn.SWITCH(MID(Data!O154, 3, 3), "JAN", 1, "FEB", 2, "MAR", 3, "APR", 4, "MAY", 5, "JUN", 6, "JUL", 7, "AUG", 8, "SEP", 9, "OCT", 10, "NOV", 11, "DEC", 12), LEFT(Data!O154, 2)))</f>
        <v>66782</v>
      </c>
      <c r="P154" t="str">
        <f>IF(ISBLANK(Data!P154), "", Data!P154)</f>
        <v>1001</v>
      </c>
      <c r="Q154" t="str">
        <f>IF(ISBLANK(Data!Q154), "", Data!Q154)</f>
        <v/>
      </c>
      <c r="R154" t="str">
        <f>IF(ISBLANK(Data!R154), "", Data!R154)</f>
        <v>CM527583XXXXXX9959</v>
      </c>
      <c r="S154" t="str">
        <f>IF(ISBLANK(Data!S154), "", Data!S154)</f>
        <v>CV</v>
      </c>
      <c r="T154" s="1" t="str">
        <f>IF(ISBLANK(Data!T154),"",(Data!T154))</f>
        <v>09/28</v>
      </c>
      <c r="U154" t="str">
        <f>IF(ISBLANK(Data!U154), "", Data!U154)</f>
        <v/>
      </c>
      <c r="V154" t="str">
        <f>IF(ISBLANK(Data!V154), "", Data!V154)</f>
        <v>TINNENPOTSTRAAT 61</v>
      </c>
      <c r="W154" t="str">
        <f>IF(ISBLANK(Data!W154), "", Data!W154)</f>
        <v/>
      </c>
      <c r="X154" t="str">
        <f>IF(ISBLANK(Data!X154), "", Data!X154)</f>
        <v>8870,IZEGEM                ,BE</v>
      </c>
      <c r="Y154" t="str">
        <f>IF(ISBLANK(Data!Y154), "", Data!Y154)</f>
        <v/>
      </c>
      <c r="Z154" t="str">
        <f>IF(ISBLANK(Data!Z154), "", Data!Z154)</f>
        <v>P/N5</v>
      </c>
      <c r="AA154" t="str">
        <f>IF(ISBLANK(Data!AA154), "", Data!AA154)</f>
        <v>+32-479302141</v>
      </c>
      <c r="AB154" t="str">
        <f>IF(ISBLANK(Data!AB154), "", Data!AB154)</f>
        <v>/ADD/CBS/CP1/</v>
      </c>
      <c r="AC154" t="str">
        <f>IF(ISBLANK(Data!AC154), "", Data!AC154)</f>
        <v/>
      </c>
      <c r="AD154" t="str">
        <f>IF(ISBLANK(Data!AD154), "", Data!AD154)</f>
        <v/>
      </c>
      <c r="AE154" t="str">
        <f>IF(ISBLANK(Data!AE154), "", Data!AE154)</f>
        <v/>
      </c>
      <c r="AF154" s="7">
        <f>IF(ISBLANK(Data!AF154), 0, _xlfn.NUMBERVALUE(SUBSTITUTE(Data!AF154, ".", ",")))</f>
        <v>0</v>
      </c>
      <c r="AG154" t="str">
        <f>IF(ISBLANK(Data!AG154), "", Data!AG154)</f>
        <v>EUR</v>
      </c>
      <c r="AH154" s="6">
        <f>IF(ISBLANK(Data!AH154), 0, _xlfn.NUMBERVALUE(SUBSTITUTE(Data!AH154, ".", ",")))</f>
        <v>1432.91</v>
      </c>
      <c r="AI154" s="7">
        <f>IF(ISBLANK(Data!AI154), "", _xlfn.NUMBERVALUE(SUBSTITUTE(Data!AI154, ".", ",")))</f>
        <v>12000</v>
      </c>
      <c r="AJ154" s="7">
        <f>IF(ISBLANK(Data!AJ154), "", _xlfn.NUMBERVALUE(SUBSTITUTE(Data!AJ154, ".", ",")))</f>
        <v>12000</v>
      </c>
      <c r="AK154" s="7" t="str">
        <f>IF(ISBLANK(Data!AK154), "", _xlfn.NUMBERVALUE(SUBSTITUTE(Data!AK154, ".", ",")))</f>
        <v/>
      </c>
      <c r="AL154">
        <f>IF(ISBLANK(Data!AL154), "", Data!AL154)</f>
        <v>0</v>
      </c>
      <c r="AM154" s="15">
        <f>Table2[[#This Row],[DATE_IN]]-Table2[[#This Row],[DATE_OUT]]</f>
        <v>14</v>
      </c>
      <c r="AN154" s="7" t="str">
        <f>IF(MID(RIGHT(Table2[[#This Row],[ADDR3]],3),1,1)=",",RIGHT(Table2[[#This Row],[ADDR3]],2),"")</f>
        <v>BE</v>
      </c>
      <c r="AO154" s="7" t="str">
        <f>MID(Table2[[#This Row],[RES]],11,2)</f>
        <v>BE</v>
      </c>
      <c r="AP154" s="7">
        <f>_xlfn.XLOOKUP(AG154,Table3[CURRENCY],Table3[CONVERSION RATE],0)*Table2[[#This Row],[ORIGINAL PRICE]]</f>
        <v>17151.932700000001</v>
      </c>
      <c r="AQ154" s="7">
        <f>_xlfn.XLOOKUP(AG154,Table3[CURRENCY],Table3[CONVERSION RATE],0)*Table2[[#This Row],[ORIGINAL PREPAYMENT]]</f>
        <v>0</v>
      </c>
      <c r="AR154" s="7"/>
      <c r="AS154" s="15"/>
    </row>
    <row r="155" spans="1:45" x14ac:dyDescent="0.25">
      <c r="A155" t="str">
        <f>IF(ISBLANK(Data!A155), "", Data!A155)</f>
        <v>A</v>
      </c>
      <c r="B155" s="2" cm="1">
        <f t="array" ref="B155">IF(ISBLANK(Data!B155), "", DATE(2000 + RIGHT(Data!B155, 2), _xlfn.SWITCH(MID(Data!B155, 3, 3), "JAN", 1, "FEB", 2, "MAR", 3, "APR", 4, "MAY", 5, "JUN", 6, "JUL", 7, "AUG", 8, "SEP", 9, "OCT", 10, "NOV", 11, "DEC", 12), LEFT(Data!B155, 2)))</f>
        <v>45484</v>
      </c>
      <c r="C155" t="str">
        <f>IF(ISBLANK(Data!C155), "", Data!C155)</f>
        <v>0293-3862-DK-1</v>
      </c>
      <c r="D155" t="str">
        <f>IF(ISBLANK(Data!D155), "", Data!D155)</f>
        <v>8DQ09M</v>
      </c>
      <c r="E155" t="str">
        <f>IF(ISBLANK(Data!E155), "", Data!E155)</f>
        <v>TOS</v>
      </c>
      <c r="F155" s="2" cm="1">
        <f t="array" ref="F155">IF(ISBLANK(Data!F155), "", DATE(2000 + RIGHT(Data!F155, 2), _xlfn.SWITCH(MID(Data!F155, 3, 3), "JAN", 1, "FEB", 2, "MAR", 3, "APR", 4, "MAY", 5, "JUN", 6, "JUL", 7, "AUG", 8, "SEP", 9, "OCT", 10, "NOV", 11, "DEC", 12), LEFT(Data!F155, 2)))</f>
        <v>45515</v>
      </c>
      <c r="G155" t="str">
        <f>IF(ISBLANK(Data!G155), "", Data!G155)</f>
        <v>SUN</v>
      </c>
      <c r="H155" t="str">
        <f>IF(ISBLANK(Data!H155), "", Data!H155)</f>
        <v/>
      </c>
      <c r="I155" t="str">
        <f>IF(ISBLANK(Data!I155), "", Data!I155)</f>
        <v>D</v>
      </c>
      <c r="J155" t="str">
        <f>IF(ISBLANK(Data!J155), "", Data!J155)</f>
        <v>TOS</v>
      </c>
      <c r="K155" s="2" cm="1">
        <f t="array" ref="K155">IF(ISBLANK(Data!K155), "", DATE(2000 + RIGHT(Data!K155, 2), _xlfn.SWITCH(MID(Data!K155, 3, 3), "JAN", 1, "FEB", 2, "MAR", 3, "APR", 4, "MAY", 5, "JUN", 6, "JUL", 7, "AUG", 8, "SEP", 9, "OCT", 10, "NOV", 11, "DEC", 12), LEFT(Data!K155, 2)))</f>
        <v>45520</v>
      </c>
      <c r="L155" t="str">
        <f>IF(ISBLANK(Data!L155), "", Data!L155)</f>
        <v>FRI</v>
      </c>
      <c r="M155" t="str">
        <f>IF(ISBLANK(Data!M155), "", Data!M155)</f>
        <v>KNUDSEN,RUNE</v>
      </c>
      <c r="N155" t="str">
        <f>IF(ISBLANK(Data!N155), "", Data!N155)</f>
        <v>LY</v>
      </c>
      <c r="O155" s="2" cm="1">
        <f t="array" ref="O155">IF(ISBLANK(Data!O155), "", DATE(2000 + RIGHT(Data!O155, 2), _xlfn.SWITCH(MID(Data!O155, 3, 3), "JAN", 1, "FEB", 2, "MAR", 3, "APR", 4, "MAY", 5, "JUN", 6, "JUL", 7, "AUG", 8, "SEP", 9, "OCT", 10, "NOV", 11, "DEC", 12), LEFT(Data!O155, 2)))</f>
        <v>65199</v>
      </c>
      <c r="P155" t="str">
        <f>IF(ISBLANK(Data!P155), "", Data!P155)</f>
        <v>1001</v>
      </c>
      <c r="Q155" t="str">
        <f>IF(ISBLANK(Data!Q155), "", Data!Q155)</f>
        <v/>
      </c>
      <c r="R155" t="str">
        <f>IF(ISBLANK(Data!R155), "", Data!R155)</f>
        <v>CM552518XXXXXX1407</v>
      </c>
      <c r="S155" t="str">
        <f>IF(ISBLANK(Data!S155), "", Data!S155)</f>
        <v>CV</v>
      </c>
      <c r="T155" s="1" t="str">
        <f>IF(ISBLANK(Data!T155),"",(Data!T155))</f>
        <v>09/25</v>
      </c>
      <c r="U155" t="str">
        <f>IF(ISBLANK(Data!U155), "", Data!U155)</f>
        <v>DANISH CRANE BUILDING A</v>
      </c>
      <c r="V155" t="str">
        <f>IF(ISBLANK(Data!V155), "", Data!V155)</f>
        <v>OESTERLANDSVEJ 2</v>
      </c>
      <c r="W155" t="str">
        <f>IF(ISBLANK(Data!W155), "", Data!W155)</f>
        <v/>
      </c>
      <c r="X155" t="str">
        <f>IF(ISBLANK(Data!X155), "", Data!X155)</f>
        <v>9240 NIBE                  ,DK</v>
      </c>
      <c r="Y155" t="str">
        <f>IF(ISBLANK(Data!Y155), "", Data!Y155)</f>
        <v>DKXX22106915</v>
      </c>
      <c r="Z155" t="str">
        <f>IF(ISBLANK(Data!Z155), "", Data!Z155)</f>
        <v>T/17210992/P/1A</v>
      </c>
      <c r="AA155" t="str">
        <f>IF(ISBLANK(Data!AA155), "", Data!AA155)</f>
        <v>004551569814</v>
      </c>
      <c r="AB155" t="str">
        <f>IF(ISBLANK(Data!AB155), "", Data!AB155)</f>
        <v>PREFERRED WITH MRA</v>
      </c>
      <c r="AC155" t="str">
        <f>IF(ISBLANK(Data!AC155), "", Data!AC155)</f>
        <v/>
      </c>
      <c r="AD155" t="str">
        <f>IF(ISBLANK(Data!AD155), "", Data!AD155)</f>
        <v>999999999</v>
      </c>
      <c r="AE155" t="str">
        <f>IF(ISBLANK(Data!AE155), "", Data!AE155)</f>
        <v/>
      </c>
      <c r="AF155" s="7">
        <f>IF(ISBLANK(Data!AF155), 0, _xlfn.NUMBERVALUE(SUBSTITUTE(Data!AF155, ".", ",")))</f>
        <v>0</v>
      </c>
      <c r="AG155" t="str">
        <f>IF(ISBLANK(Data!AG155), "", Data!AG155)</f>
        <v>NKR</v>
      </c>
      <c r="AH155" s="6">
        <f>IF(ISBLANK(Data!AH155), 0, _xlfn.NUMBERVALUE(SUBSTITUTE(Data!AH155, ".", ",")))</f>
        <v>10860.79</v>
      </c>
      <c r="AI155" s="7">
        <f>IF(ISBLANK(Data!AI155), "", _xlfn.NUMBERVALUE(SUBSTITUTE(Data!AI155, ".", ",")))</f>
        <v>0</v>
      </c>
      <c r="AJ155" s="7">
        <f>IF(ISBLANK(Data!AJ155), "", _xlfn.NUMBERVALUE(SUBSTITUTE(Data!AJ155, ".", ",")))</f>
        <v>0</v>
      </c>
      <c r="AK155" s="7" t="str">
        <f>IF(ISBLANK(Data!AK155), "", _xlfn.NUMBERVALUE(SUBSTITUTE(Data!AK155, ".", ",")))</f>
        <v/>
      </c>
      <c r="AL155">
        <f>IF(ISBLANK(Data!AL155), "", Data!AL155)</f>
        <v>0</v>
      </c>
      <c r="AM155" s="15">
        <f>Table2[[#This Row],[DATE_IN]]-Table2[[#This Row],[DATE_OUT]]</f>
        <v>5</v>
      </c>
      <c r="AN155" s="7" t="str">
        <f>IF(MID(RIGHT(Table2[[#This Row],[ADDR3]],3),1,1)=",",RIGHT(Table2[[#This Row],[ADDR3]],2),"")</f>
        <v>DK</v>
      </c>
      <c r="AO155" s="7" t="str">
        <f>MID(Table2[[#This Row],[RES]],11,2)</f>
        <v>DK</v>
      </c>
      <c r="AP155" s="7">
        <f>_xlfn.XLOOKUP(AG155,Table3[CURRENCY],Table3[CONVERSION RATE],0)*Table2[[#This Row],[ORIGINAL PRICE]]</f>
        <v>10860.79</v>
      </c>
      <c r="AQ155" s="7">
        <f>_xlfn.XLOOKUP(AG155,Table3[CURRENCY],Table3[CONVERSION RATE],0)*Table2[[#This Row],[ORIGINAL PREPAYMENT]]</f>
        <v>0</v>
      </c>
      <c r="AR155" s="7"/>
      <c r="AS155" s="15"/>
    </row>
    <row r="156" spans="1:45" x14ac:dyDescent="0.25">
      <c r="A156" t="str">
        <f>IF(ISBLANK(Data!A156), "", Data!A156)</f>
        <v>A</v>
      </c>
      <c r="B156" s="2" cm="1">
        <f t="array" ref="B156">IF(ISBLANK(Data!B156), "", DATE(2000 + RIGHT(Data!B156, 2), _xlfn.SWITCH(MID(Data!B156, 3, 3), "JAN", 1, "FEB", 2, "MAR", 3, "APR", 4, "MAY", 5, "JUN", 6, "JUL", 7, "AUG", 8, "SEP", 9, "OCT", 10, "NOV", 11, "DEC", 12), LEFT(Data!B156, 2)))</f>
        <v>45484</v>
      </c>
      <c r="C156" t="str">
        <f>IF(ISBLANK(Data!C156), "", Data!C156)</f>
        <v>0295-4476-NO-0</v>
      </c>
      <c r="D156" t="str">
        <f>IF(ISBLANK(Data!D156), "", Data!D156)</f>
        <v>7BE151</v>
      </c>
      <c r="E156" t="str">
        <f>IF(ISBLANK(Data!E156), "", Data!E156)</f>
        <v>TOS</v>
      </c>
      <c r="F156" s="2" cm="1">
        <f t="array" ref="F156">IF(ISBLANK(Data!F156), "", DATE(2000 + RIGHT(Data!F156, 2), _xlfn.SWITCH(MID(Data!F156, 3, 3), "JAN", 1, "FEB", 2, "MAR", 3, "APR", 4, "MAY", 5, "JUN", 6, "JUL", 7, "AUG", 8, "SEP", 9, "OCT", 10, "NOV", 11, "DEC", 12), LEFT(Data!F156, 2)))</f>
        <v>45515</v>
      </c>
      <c r="G156" t="str">
        <f>IF(ISBLANK(Data!G156), "", Data!G156)</f>
        <v>SUN</v>
      </c>
      <c r="H156" t="str">
        <f>IF(ISBLANK(Data!H156), "", Data!H156)</f>
        <v>DY376</v>
      </c>
      <c r="I156" t="str">
        <f>IF(ISBLANK(Data!I156), "", Data!I156)</f>
        <v>C</v>
      </c>
      <c r="J156" t="str">
        <f>IF(ISBLANK(Data!J156), "", Data!J156)</f>
        <v>TOS</v>
      </c>
      <c r="K156" s="2" cm="1">
        <f t="array" ref="K156">IF(ISBLANK(Data!K156), "", DATE(2000 + RIGHT(Data!K156, 2), _xlfn.SWITCH(MID(Data!K156, 3, 3), "JAN", 1, "FEB", 2, "MAR", 3, "APR", 4, "MAY", 5, "JUN", 6, "JUL", 7, "AUG", 8, "SEP", 9, "OCT", 10, "NOV", 11, "DEC", 12), LEFT(Data!K156, 2)))</f>
        <v>45518</v>
      </c>
      <c r="L156" t="str">
        <f>IF(ISBLANK(Data!L156), "", Data!L156)</f>
        <v>WED</v>
      </c>
      <c r="M156" t="str">
        <f>IF(ISBLANK(Data!M156), "", Data!M156)</f>
        <v>PETTERSEN,VIBEKE,FRU</v>
      </c>
      <c r="N156" t="str">
        <f>IF(ISBLANK(Data!N156), "", Data!N156)</f>
        <v>IY</v>
      </c>
      <c r="O156" s="2" cm="1">
        <f t="array" ref="O156">IF(ISBLANK(Data!O156), "", DATE(2000 + RIGHT(Data!O156, 2), _xlfn.SWITCH(MID(Data!O156, 3, 3), "JAN", 1, "FEB", 2, "MAR", 3, "APR", 4, "MAY", 5, "JUN", 6, "JUL", 7, "AUG", 8, "SEP", 9, "OCT", 10, "NOV", 11, "DEC", 12), LEFT(Data!O156, 2)))</f>
        <v>62702</v>
      </c>
      <c r="P156" t="str">
        <f>IF(ISBLANK(Data!P156), "", Data!P156)</f>
        <v>3003</v>
      </c>
      <c r="Q156" t="str">
        <f>IF(ISBLANK(Data!Q156), "", Data!Q156)</f>
        <v>M/064212</v>
      </c>
      <c r="R156" t="str">
        <f>IF(ISBLANK(Data!R156), "", Data!R156)</f>
        <v>AV898110510002TE94551359</v>
      </c>
      <c r="S156" t="str">
        <f>IF(ISBLANK(Data!S156), "", Data!S156)</f>
        <v>CH</v>
      </c>
      <c r="T156" s="1" t="str">
        <f>IF(ISBLANK(Data!T156),"",(Data!T156))</f>
        <v/>
      </c>
      <c r="U156" t="str">
        <f>IF(ISBLANK(Data!U156), "", Data!U156)</f>
        <v/>
      </c>
      <c r="V156" t="str">
        <f>IF(ISBLANK(Data!V156), "", Data!V156)</f>
        <v>BOPLASSVEIEN 9</v>
      </c>
      <c r="W156" t="str">
        <f>IF(ISBLANK(Data!W156), "", Data!W156)</f>
        <v/>
      </c>
      <c r="X156" t="str">
        <f>IF(ISBLANK(Data!X156), "", Data!X156)</f>
        <v>1407,VINTERBRO             ,NO</v>
      </c>
      <c r="Y156" t="str">
        <f>IF(ISBLANK(Data!Y156), "", Data!Y156)</f>
        <v>NOXX2110024204</v>
      </c>
      <c r="Z156" t="str">
        <f>IF(ISBLANK(Data!Z156), "", Data!Z156)</f>
        <v>T/0105103R/P/N5</v>
      </c>
      <c r="AA156" t="str">
        <f>IF(ISBLANK(Data!AA156), "", Data!AA156)</f>
        <v>93419790/EM</v>
      </c>
      <c r="AB156" t="str">
        <f>IF(ISBLANK(Data!AB156), "", Data!AB156)</f>
        <v>CP2/</v>
      </c>
      <c r="AC156" t="str">
        <f>IF(ISBLANK(Data!AC156), "", Data!AC156)</f>
        <v>S099701</v>
      </c>
      <c r="AD156" t="str">
        <f>IF(ISBLANK(Data!AD156), "", Data!AD156)</f>
        <v/>
      </c>
      <c r="AE156" t="str">
        <f>IF(ISBLANK(Data!AE156), "", Data!AE156)</f>
        <v/>
      </c>
      <c r="AF156" s="7">
        <f>IF(ISBLANK(Data!AF156), 0, _xlfn.NUMBERVALUE(SUBSTITUTE(Data!AF156, ".", ",")))</f>
        <v>7071.19</v>
      </c>
      <c r="AG156" t="str">
        <f>IF(ISBLANK(Data!AG156), "", Data!AG156)</f>
        <v>NKR</v>
      </c>
      <c r="AH156" s="6">
        <f>IF(ISBLANK(Data!AH156), 0, _xlfn.NUMBERVALUE(SUBSTITUTE(Data!AH156, ".", ",")))</f>
        <v>7071.19</v>
      </c>
      <c r="AI156" s="7">
        <f>IF(ISBLANK(Data!AI156), "", _xlfn.NUMBERVALUE(SUBSTITUTE(Data!AI156, ".", ",")))</f>
        <v>0</v>
      </c>
      <c r="AJ156" s="7">
        <f>IF(ISBLANK(Data!AJ156), "", _xlfn.NUMBERVALUE(SUBSTITUTE(Data!AJ156, ".", ",")))</f>
        <v>0</v>
      </c>
      <c r="AK156" s="7" t="str">
        <f>IF(ISBLANK(Data!AK156), "", _xlfn.NUMBERVALUE(SUBSTITUTE(Data!AK156, ".", ",")))</f>
        <v/>
      </c>
      <c r="AL156">
        <f>IF(ISBLANK(Data!AL156), "", Data!AL156)</f>
        <v>0</v>
      </c>
      <c r="AM156" s="15">
        <f>Table2[[#This Row],[DATE_IN]]-Table2[[#This Row],[DATE_OUT]]</f>
        <v>3</v>
      </c>
      <c r="AN156" s="7" t="str">
        <f>IF(MID(RIGHT(Table2[[#This Row],[ADDR3]],3),1,1)=",",RIGHT(Table2[[#This Row],[ADDR3]],2),"")</f>
        <v>NO</v>
      </c>
      <c r="AO156" s="7" t="str">
        <f>MID(Table2[[#This Row],[RES]],11,2)</f>
        <v>NO</v>
      </c>
      <c r="AP156" s="7">
        <f>_xlfn.XLOOKUP(AG156,Table3[CURRENCY],Table3[CONVERSION RATE],0)*Table2[[#This Row],[ORIGINAL PRICE]]</f>
        <v>7071.19</v>
      </c>
      <c r="AQ156" s="7">
        <f>_xlfn.XLOOKUP(AG156,Table3[CURRENCY],Table3[CONVERSION RATE],0)*Table2[[#This Row],[ORIGINAL PREPAYMENT]]</f>
        <v>7071.19</v>
      </c>
      <c r="AR156" s="7"/>
      <c r="AS156" s="15"/>
    </row>
    <row r="157" spans="1:45" x14ac:dyDescent="0.25">
      <c r="A157" t="str">
        <f>IF(ISBLANK(Data!A157), "", Data!A157)</f>
        <v>A</v>
      </c>
      <c r="B157" s="2" cm="1">
        <f t="array" ref="B157">IF(ISBLANK(Data!B157), "", DATE(2000 + RIGHT(Data!B157, 2), _xlfn.SWITCH(MID(Data!B157, 3, 3), "JAN", 1, "FEB", 2, "MAR", 3, "APR", 4, "MAY", 5, "JUN", 6, "JUL", 7, "AUG", 8, "SEP", 9, "OCT", 10, "NOV", 11, "DEC", 12), LEFT(Data!B157, 2)))</f>
        <v>45297</v>
      </c>
      <c r="C157" t="str">
        <f>IF(ISBLANK(Data!C157), "", Data!C157)</f>
        <v>3506-6671-IT-3</v>
      </c>
      <c r="D157" t="str">
        <f>IF(ISBLANK(Data!D157), "", Data!D157)</f>
        <v/>
      </c>
      <c r="E157" t="str">
        <f>IF(ISBLANK(Data!E157), "", Data!E157)</f>
        <v>TOS</v>
      </c>
      <c r="F157" s="2" cm="1">
        <f t="array" ref="F157">IF(ISBLANK(Data!F157), "", DATE(2000 + RIGHT(Data!F157, 2), _xlfn.SWITCH(MID(Data!F157, 3, 3), "JAN", 1, "FEB", 2, "MAR", 3, "APR", 4, "MAY", 5, "JUN", 6, "JUL", 7, "AUG", 8, "SEP", 9, "OCT", 10, "NOV", 11, "DEC", 12), LEFT(Data!F157, 2)))</f>
        <v>45515</v>
      </c>
      <c r="G157" t="str">
        <f>IF(ISBLANK(Data!G157), "", Data!G157)</f>
        <v>SUN</v>
      </c>
      <c r="H157" t="str">
        <f>IF(ISBLANK(Data!H157), "", Data!H157)</f>
        <v/>
      </c>
      <c r="I157" t="str">
        <f>IF(ISBLANK(Data!I157), "", Data!I157)</f>
        <v>H</v>
      </c>
      <c r="J157" t="str">
        <f>IF(ISBLANK(Data!J157), "", Data!J157)</f>
        <v>TOS</v>
      </c>
      <c r="K157" s="2" cm="1">
        <f t="array" ref="K157">IF(ISBLANK(Data!K157), "", DATE(2000 + RIGHT(Data!K157, 2), _xlfn.SWITCH(MID(Data!K157, 3, 3), "JAN", 1, "FEB", 2, "MAR", 3, "APR", 4, "MAY", 5, "JUN", 6, "JUL", 7, "AUG", 8, "SEP", 9, "OCT", 10, "NOV", 11, "DEC", 12), LEFT(Data!K157, 2)))</f>
        <v>45524</v>
      </c>
      <c r="L157" t="str">
        <f>IF(ISBLANK(Data!L157), "", Data!L157)</f>
        <v>TUE</v>
      </c>
      <c r="M157" t="str">
        <f>IF(ISBLANK(Data!M157), "", Data!M157)</f>
        <v>ADDIS,LEONARDO</v>
      </c>
      <c r="N157" t="str">
        <f>IF(ISBLANK(Data!N157), "", Data!N157)</f>
        <v>LJ</v>
      </c>
      <c r="O157" s="2" t="str" cm="1">
        <f t="array" ref="O157">IF(ISBLANK(Data!O157), "", DATE(2000 + RIGHT(Data!O157, 2), _xlfn.SWITCH(MID(Data!O157, 3, 3), "JAN", 1, "FEB", 2, "MAR", 3, "APR", 4, "MAY", 5, "JUN", 6, "JUL", 7, "AUG", 8, "SEP", 9, "OCT", 10, "NOV", 11, "DEC", 12), LEFT(Data!O157, 2)))</f>
        <v/>
      </c>
      <c r="P157" t="str">
        <f>IF(ISBLANK(Data!P157), "", Data!P157)</f>
        <v>1XX1</v>
      </c>
      <c r="Q157" t="str">
        <f>IF(ISBLANK(Data!Q157), "", Data!Q157)</f>
        <v>11952132/H/1195</v>
      </c>
      <c r="R157" t="str">
        <f>IF(ISBLANK(Data!R157), "", Data!R157)</f>
        <v>AV873143670008TE35066671</v>
      </c>
      <c r="S157" t="str">
        <f>IF(ISBLANK(Data!S157), "", Data!S157)</f>
        <v>CH</v>
      </c>
      <c r="T157" s="1" t="str">
        <f>IF(ISBLANK(Data!T157),"",(Data!T157))</f>
        <v/>
      </c>
      <c r="U157" t="str">
        <f>IF(ISBLANK(Data!U157), "", Data!U157)</f>
        <v/>
      </c>
      <c r="V157" t="str">
        <f>IF(ISBLANK(Data!V157), "", Data!V157)</f>
        <v/>
      </c>
      <c r="W157" t="str">
        <f>IF(ISBLANK(Data!W157), "", Data!W157)</f>
        <v/>
      </c>
      <c r="X157" t="str">
        <f>IF(ISBLANK(Data!X157), "", Data!X157)</f>
        <v/>
      </c>
      <c r="Y157" t="str">
        <f>IF(ISBLANK(Data!Y157), "", Data!Y157)</f>
        <v/>
      </c>
      <c r="Z157" t="str">
        <f>IF(ISBLANK(Data!Z157), "", Data!Z157)</f>
        <v>T/0154254P/P/YB</v>
      </c>
      <c r="AA157" t="str">
        <f>IF(ISBLANK(Data!AA157), "", Data!AA157)</f>
        <v>39-347-0038431</v>
      </c>
      <c r="AB157" t="str">
        <f>IF(ISBLANK(Data!AB157), "", Data!AB157)</f>
        <v/>
      </c>
      <c r="AC157" t="str">
        <f>IF(ISBLANK(Data!AC157), "", Data!AC157)</f>
        <v>V513100</v>
      </c>
      <c r="AD157" t="str">
        <f>IF(ISBLANK(Data!AD157), "", Data!AD157)</f>
        <v/>
      </c>
      <c r="AE157" t="str">
        <f>IF(ISBLANK(Data!AE157), "", Data!AE157)</f>
        <v/>
      </c>
      <c r="AF157" s="7">
        <f>IF(ISBLANK(Data!AF157), 0, _xlfn.NUMBERVALUE(SUBSTITUTE(Data!AF157, ".", ",")))</f>
        <v>868.43</v>
      </c>
      <c r="AG157" t="str">
        <f>IF(ISBLANK(Data!AG157), "", Data!AG157)</f>
        <v>EUR</v>
      </c>
      <c r="AH157" s="6">
        <f>IF(ISBLANK(Data!AH157), 0, _xlfn.NUMBERVALUE(SUBSTITUTE(Data!AH157, ".", ",")))</f>
        <v>1178.45</v>
      </c>
      <c r="AI157" s="7">
        <f>IF(ISBLANK(Data!AI157), "", _xlfn.NUMBERVALUE(SUBSTITUTE(Data!AI157, ".", ",")))</f>
        <v>12000</v>
      </c>
      <c r="AJ157" s="7">
        <f>IF(ISBLANK(Data!AJ157), "", _xlfn.NUMBERVALUE(SUBSTITUTE(Data!AJ157, ".", ",")))</f>
        <v>12000</v>
      </c>
      <c r="AK157" s="7" t="str">
        <f>IF(ISBLANK(Data!AK157), "", _xlfn.NUMBERVALUE(SUBSTITUTE(Data!AK157, ".", ",")))</f>
        <v/>
      </c>
      <c r="AL157">
        <f>IF(ISBLANK(Data!AL157), "", Data!AL157)</f>
        <v>0</v>
      </c>
      <c r="AM157" s="15">
        <f>Table2[[#This Row],[DATE_IN]]-Table2[[#This Row],[DATE_OUT]]</f>
        <v>9</v>
      </c>
      <c r="AN157" s="7" t="str">
        <f>IF(MID(RIGHT(Table2[[#This Row],[ADDR3]],3),1,1)=",",RIGHT(Table2[[#This Row],[ADDR3]],2),"")</f>
        <v/>
      </c>
      <c r="AO157" s="7" t="str">
        <f>MID(Table2[[#This Row],[RES]],11,2)</f>
        <v>IT</v>
      </c>
      <c r="AP157" s="7">
        <f>_xlfn.XLOOKUP(AG157,Table3[CURRENCY],Table3[CONVERSION RATE],0)*Table2[[#This Row],[ORIGINAL PRICE]]</f>
        <v>14106.046500000002</v>
      </c>
      <c r="AQ157" s="7">
        <f>_xlfn.XLOOKUP(AG157,Table3[CURRENCY],Table3[CONVERSION RATE],0)*Table2[[#This Row],[ORIGINAL PREPAYMENT]]</f>
        <v>10395.107099999999</v>
      </c>
      <c r="AR157" s="7"/>
      <c r="AS157" s="15"/>
    </row>
    <row r="158" spans="1:45" x14ac:dyDescent="0.25">
      <c r="A158" t="str">
        <f>IF(ISBLANK(Data!A158), "", Data!A158)</f>
        <v>A</v>
      </c>
      <c r="B158" s="2" cm="1">
        <f t="array" ref="B158">IF(ISBLANK(Data!B158), "", DATE(2000 + RIGHT(Data!B158, 2), _xlfn.SWITCH(MID(Data!B158, 3, 3), "JAN", 1, "FEB", 2, "MAR", 3, "APR", 4, "MAY", 5, "JUN", 6, "JUL", 7, "AUG", 8, "SEP", 9, "OCT", 10, "NOV", 11, "DEC", 12), LEFT(Data!B158, 2)))</f>
        <v>45304</v>
      </c>
      <c r="C158" t="str">
        <f>IF(ISBLANK(Data!C158), "", Data!C158)</f>
        <v>3572-3919-DE-0</v>
      </c>
      <c r="D158" t="str">
        <f>IF(ISBLANK(Data!D158), "", Data!D158)</f>
        <v/>
      </c>
      <c r="E158" t="str">
        <f>IF(ISBLANK(Data!E158), "", Data!E158)</f>
        <v>TOS</v>
      </c>
      <c r="F158" s="2" cm="1">
        <f t="array" ref="F158">IF(ISBLANK(Data!F158), "", DATE(2000 + RIGHT(Data!F158, 2), _xlfn.SWITCH(MID(Data!F158, 3, 3), "JAN", 1, "FEB", 2, "MAR", 3, "APR", 4, "MAY", 5, "JUN", 6, "JUL", 7, "AUG", 8, "SEP", 9, "OCT", 10, "NOV", 11, "DEC", 12), LEFT(Data!F158, 2)))</f>
        <v>45515</v>
      </c>
      <c r="G158" t="str">
        <f>IF(ISBLANK(Data!G158), "", Data!G158)</f>
        <v>SUN</v>
      </c>
      <c r="H158" t="str">
        <f>IF(ISBLANK(Data!H158), "", Data!H158)</f>
        <v>EW9250</v>
      </c>
      <c r="I158" t="str">
        <f>IF(ISBLANK(Data!I158), "", Data!I158)</f>
        <v>H</v>
      </c>
      <c r="J158" t="str">
        <f>IF(ISBLANK(Data!J158), "", Data!J158)</f>
        <v>TOS</v>
      </c>
      <c r="K158" s="2" cm="1">
        <f t="array" ref="K158">IF(ISBLANK(Data!K158), "", DATE(2000 + RIGHT(Data!K158, 2), _xlfn.SWITCH(MID(Data!K158, 3, 3), "JAN", 1, "FEB", 2, "MAR", 3, "APR", 4, "MAY", 5, "JUN", 6, "JUL", 7, "AUG", 8, "SEP", 9, "OCT", 10, "NOV", 11, "DEC", 12), LEFT(Data!K158, 2)))</f>
        <v>45532</v>
      </c>
      <c r="L158" t="str">
        <f>IF(ISBLANK(Data!L158), "", Data!L158)</f>
        <v>WED</v>
      </c>
      <c r="M158" t="str">
        <f>IF(ISBLANK(Data!M158), "", Data!M158)</f>
        <v>WEISS,BERND</v>
      </c>
      <c r="N158" t="str">
        <f>IF(ISBLANK(Data!N158), "", Data!N158)</f>
        <v>LM</v>
      </c>
      <c r="O158" s="2" cm="1">
        <f t="array" ref="O158">IF(ISBLANK(Data!O158), "", DATE(2000 + RIGHT(Data!O158, 2), _xlfn.SWITCH(MID(Data!O158, 3, 3), "JAN", 1, "FEB", 2, "MAR", 3, "APR", 4, "MAY", 5, "JUN", 6, "JUL", 7, "AUG", 8, "SEP", 9, "OCT", 10, "NOV", 11, "DEC", 12), LEFT(Data!O158, 2)))</f>
        <v>63365</v>
      </c>
      <c r="P158" t="str">
        <f>IF(ISBLANK(Data!P158), "", Data!P158)</f>
        <v>1XX1</v>
      </c>
      <c r="Q158" t="str">
        <f>IF(ISBLANK(Data!Q158), "", Data!Q158)</f>
        <v/>
      </c>
      <c r="R158" t="str">
        <f>IF(ISBLANK(Data!R158), "", Data!R158)</f>
        <v>CX490638XXXXXX4594</v>
      </c>
      <c r="S158" t="str">
        <f>IF(ISBLANK(Data!S158), "", Data!S158)</f>
        <v>CV</v>
      </c>
      <c r="T158" s="1" t="str">
        <f>IF(ISBLANK(Data!T158),"",(Data!T158))</f>
        <v>08/26</v>
      </c>
      <c r="U158" t="str">
        <f>IF(ISBLANK(Data!U158), "", Data!U158)</f>
        <v/>
      </c>
      <c r="V158" t="str">
        <f>IF(ISBLANK(Data!V158), "", Data!V158)</f>
        <v>PRINZ-HEINRICH-STR. 7</v>
      </c>
      <c r="W158" t="str">
        <f>IF(ISBLANK(Data!W158), "", Data!W158)</f>
        <v/>
      </c>
      <c r="X158" t="str">
        <f>IF(ISBLANK(Data!X158), "", Data!X158)</f>
        <v>12307 BERLIN               ,DE</v>
      </c>
      <c r="Y158" t="str">
        <f>IF(ISBLANK(Data!Y158), "", Data!Y158)</f>
        <v/>
      </c>
      <c r="Z158" t="str">
        <f>IF(ISBLANK(Data!Z158), "", Data!Z158)</f>
        <v>T/0180202I/P/4L</v>
      </c>
      <c r="AA158" t="str">
        <f>IF(ISBLANK(Data!AA158), "", Data!AA158)</f>
        <v>0049 82199949983</v>
      </c>
      <c r="AB158" t="str">
        <f>IF(ISBLANK(Data!AB158), "", Data!AB158)</f>
        <v>ADD/</v>
      </c>
      <c r="AC158" t="str">
        <f>IF(ISBLANK(Data!AC158), "", Data!AC158)</f>
        <v>F266400</v>
      </c>
      <c r="AD158" t="str">
        <f>IF(ISBLANK(Data!AD158), "", Data!AD158)</f>
        <v/>
      </c>
      <c r="AE158" t="str">
        <f>IF(ISBLANK(Data!AE158), "", Data!AE158)</f>
        <v/>
      </c>
      <c r="AF158" s="7">
        <f>IF(ISBLANK(Data!AF158), 0, _xlfn.NUMBERVALUE(SUBSTITUTE(Data!AF158, ".", ",")))</f>
        <v>0</v>
      </c>
      <c r="AG158" t="str">
        <f>IF(ISBLANK(Data!AG158), "", Data!AG158)</f>
        <v>EUR</v>
      </c>
      <c r="AH158" s="6">
        <f>IF(ISBLANK(Data!AH158), 0, _xlfn.NUMBERVALUE(SUBSTITUTE(Data!AH158, ".", ",")))</f>
        <v>1668.97</v>
      </c>
      <c r="AI158" s="7">
        <f>IF(ISBLANK(Data!AI158), "", _xlfn.NUMBERVALUE(SUBSTITUTE(Data!AI158, ".", ",")))</f>
        <v>12000</v>
      </c>
      <c r="AJ158" s="7">
        <f>IF(ISBLANK(Data!AJ158), "", _xlfn.NUMBERVALUE(SUBSTITUTE(Data!AJ158, ".", ",")))</f>
        <v>12000</v>
      </c>
      <c r="AK158" s="7" t="str">
        <f>IF(ISBLANK(Data!AK158), "", _xlfn.NUMBERVALUE(SUBSTITUTE(Data!AK158, ".", ",")))</f>
        <v/>
      </c>
      <c r="AL158">
        <f>IF(ISBLANK(Data!AL158), "", Data!AL158)</f>
        <v>0</v>
      </c>
      <c r="AM158" s="15">
        <f>Table2[[#This Row],[DATE_IN]]-Table2[[#This Row],[DATE_OUT]]</f>
        <v>17</v>
      </c>
      <c r="AN158" s="7" t="str">
        <f>IF(MID(RIGHT(Table2[[#This Row],[ADDR3]],3),1,1)=",",RIGHT(Table2[[#This Row],[ADDR3]],2),"")</f>
        <v>DE</v>
      </c>
      <c r="AO158" s="7" t="str">
        <f>MID(Table2[[#This Row],[RES]],11,2)</f>
        <v>DE</v>
      </c>
      <c r="AP158" s="7">
        <f>_xlfn.XLOOKUP(AG158,Table3[CURRENCY],Table3[CONVERSION RATE],0)*Table2[[#This Row],[ORIGINAL PRICE]]</f>
        <v>19977.570900000002</v>
      </c>
      <c r="AQ158" s="7">
        <f>_xlfn.XLOOKUP(AG158,Table3[CURRENCY],Table3[CONVERSION RATE],0)*Table2[[#This Row],[ORIGINAL PREPAYMENT]]</f>
        <v>0</v>
      </c>
      <c r="AR158" s="7"/>
      <c r="AS158" s="15"/>
    </row>
    <row r="159" spans="1:45" x14ac:dyDescent="0.25">
      <c r="A159" t="str">
        <f>IF(ISBLANK(Data!A159), "", Data!A159)</f>
        <v>A</v>
      </c>
      <c r="B159" s="2" cm="1">
        <f t="array" ref="B159">IF(ISBLANK(Data!B159), "", DATE(2000 + RIGHT(Data!B159, 2), _xlfn.SWITCH(MID(Data!B159, 3, 3), "JAN", 1, "FEB", 2, "MAR", 3, "APR", 4, "MAY", 5, "JUN", 6, "JUL", 7, "AUG", 8, "SEP", 9, "OCT", 10, "NOV", 11, "DEC", 12), LEFT(Data!B159, 2)))</f>
        <v>45311</v>
      </c>
      <c r="C159" t="str">
        <f>IF(ISBLANK(Data!C159), "", Data!C159)</f>
        <v>3637-6889-DE-3</v>
      </c>
      <c r="D159" t="str">
        <f>IF(ISBLANK(Data!D159), "", Data!D159)</f>
        <v/>
      </c>
      <c r="E159" t="str">
        <f>IF(ISBLANK(Data!E159), "", Data!E159)</f>
        <v>TOS</v>
      </c>
      <c r="F159" s="2" cm="1">
        <f t="array" ref="F159">IF(ISBLANK(Data!F159), "", DATE(2000 + RIGHT(Data!F159, 2), _xlfn.SWITCH(MID(Data!F159, 3, 3), "JAN", 1, "FEB", 2, "MAR", 3, "APR", 4, "MAY", 5, "JUN", 6, "JUL", 7, "AUG", 8, "SEP", 9, "OCT", 10, "NOV", 11, "DEC", 12), LEFT(Data!F159, 2)))</f>
        <v>45515</v>
      </c>
      <c r="G159" t="str">
        <f>IF(ISBLANK(Data!G159), "", Data!G159)</f>
        <v>SUN</v>
      </c>
      <c r="H159" t="str">
        <f>IF(ISBLANK(Data!H159), "", Data!H159)</f>
        <v>WI</v>
      </c>
      <c r="I159" t="str">
        <f>IF(ISBLANK(Data!I159), "", Data!I159)</f>
        <v>C</v>
      </c>
      <c r="J159" t="str">
        <f>IF(ISBLANK(Data!J159), "", Data!J159)</f>
        <v>TOS</v>
      </c>
      <c r="K159" s="2" cm="1">
        <f t="array" ref="K159">IF(ISBLANK(Data!K159), "", DATE(2000 + RIGHT(Data!K159, 2), _xlfn.SWITCH(MID(Data!K159, 3, 3), "JAN", 1, "FEB", 2, "MAR", 3, "APR", 4, "MAY", 5, "JUN", 6, "JUL", 7, "AUG", 8, "SEP", 9, "OCT", 10, "NOV", 11, "DEC", 12), LEFT(Data!K159, 2)))</f>
        <v>45522</v>
      </c>
      <c r="L159" t="str">
        <f>IF(ISBLANK(Data!L159), "", Data!L159)</f>
        <v>SUN</v>
      </c>
      <c r="M159" t="str">
        <f>IF(ISBLANK(Data!M159), "", Data!M159)</f>
        <v>JIN,HAOYAN</v>
      </c>
      <c r="N159" t="str">
        <f>IF(ISBLANK(Data!N159), "", Data!N159)</f>
        <v>LJ</v>
      </c>
      <c r="O159" s="2" cm="1">
        <f t="array" ref="O159">IF(ISBLANK(Data!O159), "", DATE(2000 + RIGHT(Data!O159, 2), _xlfn.SWITCH(MID(Data!O159, 3, 3), "JAN", 1, "FEB", 2, "MAR", 3, "APR", 4, "MAY", 5, "JUN", 6, "JUL", 7, "AUG", 8, "SEP", 9, "OCT", 10, "NOV", 11, "DEC", 12), LEFT(Data!O159, 2)))</f>
        <v>57379</v>
      </c>
      <c r="P159" t="str">
        <f>IF(ISBLANK(Data!P159), "", Data!P159)</f>
        <v>1XX1</v>
      </c>
      <c r="Q159" t="str">
        <f>IF(ISBLANK(Data!Q159), "", Data!Q159)</f>
        <v>12345678</v>
      </c>
      <c r="R159" t="str">
        <f>IF(ISBLANK(Data!R159), "", Data!R159)</f>
        <v>AV872124160005TE36376889</v>
      </c>
      <c r="S159" t="str">
        <f>IF(ISBLANK(Data!S159), "", Data!S159)</f>
        <v>CH</v>
      </c>
      <c r="T159" s="1" t="str">
        <f>IF(ISBLANK(Data!T159),"",(Data!T159))</f>
        <v/>
      </c>
      <c r="U159" t="str">
        <f>IF(ISBLANK(Data!U159), "", Data!U159)</f>
        <v/>
      </c>
      <c r="V159" t="str">
        <f>IF(ISBLANK(Data!V159), "", Data!V159)</f>
        <v>BLUMHARDTSTR. 4</v>
      </c>
      <c r="W159" t="str">
        <f>IF(ISBLANK(Data!W159), "", Data!W159)</f>
        <v/>
      </c>
      <c r="X159" t="str">
        <f>IF(ISBLANK(Data!X159), "", Data!X159)</f>
        <v>70599 STUTTGART            ,DE</v>
      </c>
      <c r="Y159" t="str">
        <f>IF(ISBLANK(Data!Y159), "", Data!Y159)</f>
        <v/>
      </c>
      <c r="Z159" t="str">
        <f>IF(ISBLANK(Data!Z159), "", Data!Z159)</f>
        <v>T/0139510P/P/4L</v>
      </c>
      <c r="AA159" t="str">
        <f>IF(ISBLANK(Data!AA159), "", Data!AA159)</f>
        <v>0049 89708091293</v>
      </c>
      <c r="AB159" t="str">
        <f>IF(ISBLANK(Data!AB159), "", Data!AB159)</f>
        <v/>
      </c>
      <c r="AC159" t="str">
        <f>IF(ISBLANK(Data!AC159), "", Data!AC159)</f>
        <v>F266400</v>
      </c>
      <c r="AD159" t="str">
        <f>IF(ISBLANK(Data!AD159), "", Data!AD159)</f>
        <v/>
      </c>
      <c r="AE159" t="str">
        <f>IF(ISBLANK(Data!AE159), "", Data!AE159)</f>
        <v/>
      </c>
      <c r="AF159" s="7">
        <f>IF(ISBLANK(Data!AF159), 0, _xlfn.NUMBERVALUE(SUBSTITUTE(Data!AF159, ".", ",")))</f>
        <v>527.05999999999995</v>
      </c>
      <c r="AG159" t="str">
        <f>IF(ISBLANK(Data!AG159), "", Data!AG159)</f>
        <v>EUR</v>
      </c>
      <c r="AH159" s="6">
        <f>IF(ISBLANK(Data!AH159), 0, _xlfn.NUMBERVALUE(SUBSTITUTE(Data!AH159, ".", ",")))</f>
        <v>526.41</v>
      </c>
      <c r="AI159" s="7">
        <f>IF(ISBLANK(Data!AI159), "", _xlfn.NUMBERVALUE(SUBSTITUTE(Data!AI159, ".", ",")))</f>
        <v>12000</v>
      </c>
      <c r="AJ159" s="7">
        <f>IF(ISBLANK(Data!AJ159), "", _xlfn.NUMBERVALUE(SUBSTITUTE(Data!AJ159, ".", ",")))</f>
        <v>12000</v>
      </c>
      <c r="AK159" s="7" t="str">
        <f>IF(ISBLANK(Data!AK159), "", _xlfn.NUMBERVALUE(SUBSTITUTE(Data!AK159, ".", ",")))</f>
        <v/>
      </c>
      <c r="AL159">
        <f>IF(ISBLANK(Data!AL159), "", Data!AL159)</f>
        <v>0</v>
      </c>
      <c r="AM159" s="15">
        <f>Table2[[#This Row],[DATE_IN]]-Table2[[#This Row],[DATE_OUT]]</f>
        <v>7</v>
      </c>
      <c r="AN159" s="7" t="str">
        <f>IF(MID(RIGHT(Table2[[#This Row],[ADDR3]],3),1,1)=",",RIGHT(Table2[[#This Row],[ADDR3]],2),"")</f>
        <v>DE</v>
      </c>
      <c r="AO159" s="7" t="str">
        <f>MID(Table2[[#This Row],[RES]],11,2)</f>
        <v>DE</v>
      </c>
      <c r="AP159" s="7">
        <f>_xlfn.XLOOKUP(AG159,Table3[CURRENCY],Table3[CONVERSION RATE],0)*Table2[[#This Row],[ORIGINAL PRICE]]</f>
        <v>6301.1277</v>
      </c>
      <c r="AQ159" s="7">
        <f>_xlfn.XLOOKUP(AG159,Table3[CURRENCY],Table3[CONVERSION RATE],0)*Table2[[#This Row],[ORIGINAL PREPAYMENT]]</f>
        <v>6308.9081999999999</v>
      </c>
      <c r="AR159" s="7"/>
      <c r="AS159" s="15"/>
    </row>
    <row r="160" spans="1:45" x14ac:dyDescent="0.25">
      <c r="A160" t="str">
        <f>IF(ISBLANK(Data!A160), "", Data!A160)</f>
        <v>A</v>
      </c>
      <c r="B160" s="2" cm="1">
        <f t="array" ref="B160">IF(ISBLANK(Data!B160), "", DATE(2000 + RIGHT(Data!B160, 2), _xlfn.SWITCH(MID(Data!B160, 3, 3), "JAN", 1, "FEB", 2, "MAR", 3, "APR", 4, "MAY", 5, "JUN", 6, "JUL", 7, "AUG", 8, "SEP", 9, "OCT", 10, "NOV", 11, "DEC", 12), LEFT(Data!B160, 2)))</f>
        <v>45313</v>
      </c>
      <c r="C160" t="str">
        <f>IF(ISBLANK(Data!C160), "", Data!C160)</f>
        <v>3657-4324-NO-3</v>
      </c>
      <c r="D160" t="str">
        <f>IF(ISBLANK(Data!D160), "", Data!D160)</f>
        <v/>
      </c>
      <c r="E160" t="str">
        <f>IF(ISBLANK(Data!E160), "", Data!E160)</f>
        <v>TOS</v>
      </c>
      <c r="F160" s="2" cm="1">
        <f t="array" ref="F160">IF(ISBLANK(Data!F160), "", DATE(2000 + RIGHT(Data!F160, 2), _xlfn.SWITCH(MID(Data!F160, 3, 3), "JAN", 1, "FEB", 2, "MAR", 3, "APR", 4, "MAY", 5, "JUN", 6, "JUL", 7, "AUG", 8, "SEP", 9, "OCT", 10, "NOV", 11, "DEC", 12), LEFT(Data!F160, 2)))</f>
        <v>45515</v>
      </c>
      <c r="G160" t="str">
        <f>IF(ISBLANK(Data!G160), "", Data!G160)</f>
        <v>SUN</v>
      </c>
      <c r="H160" t="str">
        <f>IF(ISBLANK(Data!H160), "", Data!H160)</f>
        <v/>
      </c>
      <c r="I160" t="str">
        <f>IF(ISBLANK(Data!I160), "", Data!I160)</f>
        <v>E</v>
      </c>
      <c r="J160" t="str">
        <f>IF(ISBLANK(Data!J160), "", Data!J160)</f>
        <v>TOS</v>
      </c>
      <c r="K160" s="2" cm="1">
        <f t="array" ref="K160">IF(ISBLANK(Data!K160), "", DATE(2000 + RIGHT(Data!K160, 2), _xlfn.SWITCH(MID(Data!K160, 3, 3), "JAN", 1, "FEB", 2, "MAR", 3, "APR", 4, "MAY", 5, "JUN", 6, "JUL", 7, "AUG", 8, "SEP", 9, "OCT", 10, "NOV", 11, "DEC", 12), LEFT(Data!K160, 2)))</f>
        <v>45522</v>
      </c>
      <c r="L160" t="str">
        <f>IF(ISBLANK(Data!L160), "", Data!L160)</f>
        <v>SUN</v>
      </c>
      <c r="M160" t="str">
        <f>IF(ISBLANK(Data!M160), "", Data!M160)</f>
        <v>TOLLISEN,ALF STEN,HERR</v>
      </c>
      <c r="N160" t="str">
        <f>IF(ISBLANK(Data!N160), "", Data!N160)</f>
        <v>JN</v>
      </c>
      <c r="O160" s="2" t="str" cm="1">
        <f t="array" ref="O160">IF(ISBLANK(Data!O160), "", DATE(2000 + RIGHT(Data!O160, 2), _xlfn.SWITCH(MID(Data!O160, 3, 3), "JAN", 1, "FEB", 2, "MAR", 3, "APR", 4, "MAY", 5, "JUN", 6, "JUL", 7, "AUG", 8, "SEP", 9, "OCT", 10, "NOV", 11, "DEC", 12), LEFT(Data!O160, 2)))</f>
        <v/>
      </c>
      <c r="P160" t="str">
        <f>IF(ISBLANK(Data!P160), "", Data!P160)</f>
        <v>1001</v>
      </c>
      <c r="Q160" t="str">
        <f>IF(ISBLANK(Data!Q160), "", Data!Q160)</f>
        <v/>
      </c>
      <c r="R160" t="str">
        <f>IF(ISBLANK(Data!R160), "", Data!R160)</f>
        <v>CX479674XXXXXX8768</v>
      </c>
      <c r="S160" t="str">
        <f>IF(ISBLANK(Data!S160), "", Data!S160)</f>
        <v>CV</v>
      </c>
      <c r="T160" s="1" t="str">
        <f>IF(ISBLANK(Data!T160),"",(Data!T160))</f>
        <v>03/25</v>
      </c>
      <c r="U160" t="str">
        <f>IF(ISBLANK(Data!U160), "", Data!U160)</f>
        <v/>
      </c>
      <c r="V160" t="str">
        <f>IF(ISBLANK(Data!V160), "", Data!V160)</f>
        <v>VILLAVEIEN 35</v>
      </c>
      <c r="W160" t="str">
        <f>IF(ISBLANK(Data!W160), "", Data!W160)</f>
        <v/>
      </c>
      <c r="X160" t="str">
        <f>IF(ISBLANK(Data!X160), "", Data!X160)</f>
        <v>4563,BORHAUG               ,NO</v>
      </c>
      <c r="Y160" t="str">
        <f>IF(ISBLANK(Data!Y160), "", Data!Y160)</f>
        <v/>
      </c>
      <c r="Z160" t="str">
        <f>IF(ISBLANK(Data!Z160), "", Data!Z160)</f>
        <v>P/N5</v>
      </c>
      <c r="AA160" t="str">
        <f>IF(ISBLANK(Data!AA160), "", Data!AA160)</f>
        <v>+47-90197052</v>
      </c>
      <c r="AB160" t="str">
        <f>IF(ISBLANK(Data!AB160), "", Data!AB160)</f>
        <v>/ADD/</v>
      </c>
      <c r="AC160" t="str">
        <f>IF(ISBLANK(Data!AC160), "", Data!AC160)</f>
        <v>W330460</v>
      </c>
      <c r="AD160" t="str">
        <f>IF(ISBLANK(Data!AD160), "", Data!AD160)</f>
        <v/>
      </c>
      <c r="AE160" t="str">
        <f>IF(ISBLANK(Data!AE160), "", Data!AE160)</f>
        <v/>
      </c>
      <c r="AF160" s="7">
        <f>IF(ISBLANK(Data!AF160), 0, _xlfn.NUMBERVALUE(SUBSTITUTE(Data!AF160, ".", ",")))</f>
        <v>0</v>
      </c>
      <c r="AG160" t="str">
        <f>IF(ISBLANK(Data!AG160), "", Data!AG160)</f>
        <v>NKR</v>
      </c>
      <c r="AH160" s="6">
        <f>IF(ISBLANK(Data!AH160), 0, _xlfn.NUMBERVALUE(SUBSTITUTE(Data!AH160, ".", ",")))</f>
        <v>6321.96</v>
      </c>
      <c r="AI160" s="7">
        <f>IF(ISBLANK(Data!AI160), "", _xlfn.NUMBERVALUE(SUBSTITUTE(Data!AI160, ".", ",")))</f>
        <v>12000</v>
      </c>
      <c r="AJ160" s="7">
        <f>IF(ISBLANK(Data!AJ160), "", _xlfn.NUMBERVALUE(SUBSTITUTE(Data!AJ160, ".", ",")))</f>
        <v>12000</v>
      </c>
      <c r="AK160" s="7" t="str">
        <f>IF(ISBLANK(Data!AK160), "", _xlfn.NUMBERVALUE(SUBSTITUTE(Data!AK160, ".", ",")))</f>
        <v/>
      </c>
      <c r="AL160">
        <f>IF(ISBLANK(Data!AL160), "", Data!AL160)</f>
        <v>0</v>
      </c>
      <c r="AM160" s="15">
        <f>Table2[[#This Row],[DATE_IN]]-Table2[[#This Row],[DATE_OUT]]</f>
        <v>7</v>
      </c>
      <c r="AN160" s="7" t="str">
        <f>IF(MID(RIGHT(Table2[[#This Row],[ADDR3]],3),1,1)=",",RIGHT(Table2[[#This Row],[ADDR3]],2),"")</f>
        <v>NO</v>
      </c>
      <c r="AO160" s="7" t="str">
        <f>MID(Table2[[#This Row],[RES]],11,2)</f>
        <v>NO</v>
      </c>
      <c r="AP160" s="7">
        <f>_xlfn.XLOOKUP(AG160,Table3[CURRENCY],Table3[CONVERSION RATE],0)*Table2[[#This Row],[ORIGINAL PRICE]]</f>
        <v>6321.96</v>
      </c>
      <c r="AQ160" s="7">
        <f>_xlfn.XLOOKUP(AG160,Table3[CURRENCY],Table3[CONVERSION RATE],0)*Table2[[#This Row],[ORIGINAL PREPAYMENT]]</f>
        <v>0</v>
      </c>
      <c r="AR160" s="7"/>
      <c r="AS160" s="15"/>
    </row>
    <row r="161" spans="1:45" x14ac:dyDescent="0.25">
      <c r="A161" t="str">
        <f>IF(ISBLANK(Data!A161), "", Data!A161)</f>
        <v>A</v>
      </c>
      <c r="B161" s="2" cm="1">
        <f t="array" ref="B161">IF(ISBLANK(Data!B161), "", DATE(2000 + RIGHT(Data!B161, 2), _xlfn.SWITCH(MID(Data!B161, 3, 3), "JAN", 1, "FEB", 2, "MAR", 3, "APR", 4, "MAY", 5, "JUN", 6, "JUL", 7, "AUG", 8, "SEP", 9, "OCT", 10, "NOV", 11, "DEC", 12), LEFT(Data!B161, 2)))</f>
        <v>45320</v>
      </c>
      <c r="C161" t="str">
        <f>IF(ISBLANK(Data!C161), "", Data!C161)</f>
        <v>3721-4411-NO-3</v>
      </c>
      <c r="D161" t="str">
        <f>IF(ISBLANK(Data!D161), "", Data!D161)</f>
        <v/>
      </c>
      <c r="E161" t="str">
        <f>IF(ISBLANK(Data!E161), "", Data!E161)</f>
        <v>TOS</v>
      </c>
      <c r="F161" s="2" cm="1">
        <f t="array" ref="F161">IF(ISBLANK(Data!F161), "", DATE(2000 + RIGHT(Data!F161, 2), _xlfn.SWITCH(MID(Data!F161, 3, 3), "JAN", 1, "FEB", 2, "MAR", 3, "APR", 4, "MAY", 5, "JUN", 6, "JUL", 7, "AUG", 8, "SEP", 9, "OCT", 10, "NOV", 11, "DEC", 12), LEFT(Data!F161, 2)))</f>
        <v>45515</v>
      </c>
      <c r="G161" t="str">
        <f>IF(ISBLANK(Data!G161), "", Data!G161)</f>
        <v>SUN</v>
      </c>
      <c r="H161" t="str">
        <f>IF(ISBLANK(Data!H161), "", Data!H161)</f>
        <v>DY370</v>
      </c>
      <c r="I161" t="str">
        <f>IF(ISBLANK(Data!I161), "", Data!I161)</f>
        <v>E</v>
      </c>
      <c r="J161" t="str">
        <f>IF(ISBLANK(Data!J161), "", Data!J161)</f>
        <v>TOS</v>
      </c>
      <c r="K161" s="2" cm="1">
        <f t="array" ref="K161">IF(ISBLANK(Data!K161), "", DATE(2000 + RIGHT(Data!K161, 2), _xlfn.SWITCH(MID(Data!K161, 3, 3), "JAN", 1, "FEB", 2, "MAR", 3, "APR", 4, "MAY", 5, "JUN", 6, "JUL", 7, "AUG", 8, "SEP", 9, "OCT", 10, "NOV", 11, "DEC", 12), LEFT(Data!K161, 2)))</f>
        <v>45520</v>
      </c>
      <c r="L161" t="str">
        <f>IF(ISBLANK(Data!L161), "", Data!L161)</f>
        <v>FRI</v>
      </c>
      <c r="M161" t="str">
        <f>IF(ISBLANK(Data!M161), "", Data!M161)</f>
        <v>SAEVARTVEIT,LARS OLAV</v>
      </c>
      <c r="N161" t="str">
        <f>IF(ISBLANK(Data!N161), "", Data!N161)</f>
        <v>JG</v>
      </c>
      <c r="O161" s="2" t="str" cm="1">
        <f t="array" ref="O161">IF(ISBLANK(Data!O161), "", DATE(2000 + RIGHT(Data!O161, 2), _xlfn.SWITCH(MID(Data!O161, 3, 3), "JAN", 1, "FEB", 2, "MAR", 3, "APR", 4, "MAY", 5, "JUN", 6, "JUL", 7, "AUG", 8, "SEP", 9, "OCT", 10, "NOV", 11, "DEC", 12), LEFT(Data!O161, 2)))</f>
        <v/>
      </c>
      <c r="P161" t="str">
        <f>IF(ISBLANK(Data!P161), "", Data!P161)</f>
        <v>1XX1</v>
      </c>
      <c r="Q161" t="str">
        <f>IF(ISBLANK(Data!Q161), "", Data!Q161)</f>
        <v>NO309352000</v>
      </c>
      <c r="R161" t="str">
        <f>IF(ISBLANK(Data!R161), "", Data!R161)</f>
        <v>AV873091080200TE37214411</v>
      </c>
      <c r="S161" t="str">
        <f>IF(ISBLANK(Data!S161), "", Data!S161)</f>
        <v>CH</v>
      </c>
      <c r="T161" s="1" t="str">
        <f>IF(ISBLANK(Data!T161),"",(Data!T161))</f>
        <v/>
      </c>
      <c r="U161" t="str">
        <f>IF(ISBLANK(Data!U161), "", Data!U161)</f>
        <v/>
      </c>
      <c r="V161" t="str">
        <f>IF(ISBLANK(Data!V161), "", Data!V161)</f>
        <v/>
      </c>
      <c r="W161" t="str">
        <f>IF(ISBLANK(Data!W161), "", Data!W161)</f>
        <v/>
      </c>
      <c r="X161" t="str">
        <f>IF(ISBLANK(Data!X161), "", Data!X161)</f>
        <v/>
      </c>
      <c r="Y161" t="str">
        <f>IF(ISBLANK(Data!Y161), "", Data!Y161)</f>
        <v/>
      </c>
      <c r="Z161" t="str">
        <f>IF(ISBLANK(Data!Z161), "", Data!Z161)</f>
        <v>T/0172141N/P/KU</v>
      </c>
      <c r="AA161" t="str">
        <f>IF(ISBLANK(Data!AA161), "", Data!AA161)</f>
        <v>92802086</v>
      </c>
      <c r="AB161" t="str">
        <f>IF(ISBLANK(Data!AB161), "", Data!AB161)</f>
        <v/>
      </c>
      <c r="AC161" t="str">
        <f>IF(ISBLANK(Data!AC161), "", Data!AC161)</f>
        <v>U829701</v>
      </c>
      <c r="AD161" t="str">
        <f>IF(ISBLANK(Data!AD161), "", Data!AD161)</f>
        <v/>
      </c>
      <c r="AE161" t="str">
        <f>IF(ISBLANK(Data!AE161), "", Data!AE161)</f>
        <v/>
      </c>
      <c r="AF161" s="7">
        <f>IF(ISBLANK(Data!AF161), 0, _xlfn.NUMBERVALUE(SUBSTITUTE(Data!AF161, ".", ",")))</f>
        <v>7353.43</v>
      </c>
      <c r="AG161" t="str">
        <f>IF(ISBLANK(Data!AG161), "", Data!AG161)</f>
        <v>NKR</v>
      </c>
      <c r="AH161" s="6">
        <f>IF(ISBLANK(Data!AH161), 0, _xlfn.NUMBERVALUE(SUBSTITUTE(Data!AH161, ".", ",")))</f>
        <v>7353.43</v>
      </c>
      <c r="AI161" s="7">
        <f>IF(ISBLANK(Data!AI161), "", _xlfn.NUMBERVALUE(SUBSTITUTE(Data!AI161, ".", ",")))</f>
        <v>12000</v>
      </c>
      <c r="AJ161" s="7">
        <f>IF(ISBLANK(Data!AJ161), "", _xlfn.NUMBERVALUE(SUBSTITUTE(Data!AJ161, ".", ",")))</f>
        <v>12000</v>
      </c>
      <c r="AK161" s="7" t="str">
        <f>IF(ISBLANK(Data!AK161), "", _xlfn.NUMBERVALUE(SUBSTITUTE(Data!AK161, ".", ",")))</f>
        <v/>
      </c>
      <c r="AL161">
        <f>IF(ISBLANK(Data!AL161), "", Data!AL161)</f>
        <v>0</v>
      </c>
      <c r="AM161" s="15">
        <f>Table2[[#This Row],[DATE_IN]]-Table2[[#This Row],[DATE_OUT]]</f>
        <v>5</v>
      </c>
      <c r="AN161" s="7" t="str">
        <f>IF(MID(RIGHT(Table2[[#This Row],[ADDR3]],3),1,1)=",",RIGHT(Table2[[#This Row],[ADDR3]],2),"")</f>
        <v/>
      </c>
      <c r="AO161" s="7" t="str">
        <f>MID(Table2[[#This Row],[RES]],11,2)</f>
        <v>NO</v>
      </c>
      <c r="AP161" s="7">
        <f>_xlfn.XLOOKUP(AG161,Table3[CURRENCY],Table3[CONVERSION RATE],0)*Table2[[#This Row],[ORIGINAL PRICE]]</f>
        <v>7353.43</v>
      </c>
      <c r="AQ161" s="7">
        <f>_xlfn.XLOOKUP(AG161,Table3[CURRENCY],Table3[CONVERSION RATE],0)*Table2[[#This Row],[ORIGINAL PREPAYMENT]]</f>
        <v>7353.43</v>
      </c>
      <c r="AR161" s="7"/>
      <c r="AS161" s="15"/>
    </row>
    <row r="162" spans="1:45" x14ac:dyDescent="0.25">
      <c r="A162" t="str">
        <f>IF(ISBLANK(Data!A162), "", Data!A162)</f>
        <v>A</v>
      </c>
      <c r="B162" s="2" cm="1">
        <f t="array" ref="B162">IF(ISBLANK(Data!B162), "", DATE(2000 + RIGHT(Data!B162, 2), _xlfn.SWITCH(MID(Data!B162, 3, 3), "JAN", 1, "FEB", 2, "MAR", 3, "APR", 4, "MAY", 5, "JUN", 6, "JUL", 7, "AUG", 8, "SEP", 9, "OCT", 10, "NOV", 11, "DEC", 12), LEFT(Data!B162, 2)))</f>
        <v>45321</v>
      </c>
      <c r="C162" t="str">
        <f>IF(ISBLANK(Data!C162), "", Data!C162)</f>
        <v>3725-5770-CS-6</v>
      </c>
      <c r="D162" t="str">
        <f>IF(ISBLANK(Data!D162), "", Data!D162)</f>
        <v/>
      </c>
      <c r="E162" t="str">
        <f>IF(ISBLANK(Data!E162), "", Data!E162)</f>
        <v>TOS</v>
      </c>
      <c r="F162" s="2" cm="1">
        <f t="array" ref="F162">IF(ISBLANK(Data!F162), "", DATE(2000 + RIGHT(Data!F162, 2), _xlfn.SWITCH(MID(Data!F162, 3, 3), "JAN", 1, "FEB", 2, "MAR", 3, "APR", 4, "MAY", 5, "JUN", 6, "JUL", 7, "AUG", 8, "SEP", 9, "OCT", 10, "NOV", 11, "DEC", 12), LEFT(Data!F162, 2)))</f>
        <v>45515</v>
      </c>
      <c r="G162" t="str">
        <f>IF(ISBLANK(Data!G162), "", Data!G162)</f>
        <v>SUN</v>
      </c>
      <c r="H162" t="str">
        <f>IF(ISBLANK(Data!H162), "", Data!H162)</f>
        <v>AY945</v>
      </c>
      <c r="I162" t="str">
        <f>IF(ISBLANK(Data!I162), "", Data!I162)</f>
        <v>C</v>
      </c>
      <c r="J162" t="str">
        <f>IF(ISBLANK(Data!J162), "", Data!J162)</f>
        <v>TOS</v>
      </c>
      <c r="K162" s="2" cm="1">
        <f t="array" ref="K162">IF(ISBLANK(Data!K162), "", DATE(2000 + RIGHT(Data!K162, 2), _xlfn.SWITCH(MID(Data!K162, 3, 3), "JAN", 1, "FEB", 2, "MAR", 3, "APR", 4, "MAY", 5, "JUN", 6, "JUL", 7, "AUG", 8, "SEP", 9, "OCT", 10, "NOV", 11, "DEC", 12), LEFT(Data!K162, 2)))</f>
        <v>45528</v>
      </c>
      <c r="L162" t="str">
        <f>IF(ISBLANK(Data!L162), "", Data!L162)</f>
        <v>SAT</v>
      </c>
      <c r="M162" t="str">
        <f>IF(ISBLANK(Data!M162), "", Data!M162)</f>
        <v>HUNJAN,DANIEL</v>
      </c>
      <c r="N162" t="str">
        <f>IF(ISBLANK(Data!N162), "", Data!N162)</f>
        <v>LJ</v>
      </c>
      <c r="O162" s="2" cm="1">
        <f t="array" ref="O162">IF(ISBLANK(Data!O162), "", DATE(2000 + RIGHT(Data!O162, 2), _xlfn.SWITCH(MID(Data!O162, 3, 3), "JAN", 1, "FEB", 2, "MAR", 3, "APR", 4, "MAY", 5, "JUN", 6, "JUL", 7, "AUG", 8, "SEP", 9, "OCT", 10, "NOV", 11, "DEC", 12), LEFT(Data!O162, 2)))</f>
        <v>70860</v>
      </c>
      <c r="P162" t="str">
        <f>IF(ISBLANK(Data!P162), "", Data!P162)</f>
        <v>1XX1</v>
      </c>
      <c r="Q162" t="str">
        <f>IF(ISBLANK(Data!Q162), "", Data!Q162)</f>
        <v>738812409</v>
      </c>
      <c r="R162" t="str">
        <f>IF(ISBLANK(Data!R162), "", Data!R162)</f>
        <v>AV868109400002TE37255770</v>
      </c>
      <c r="S162" t="str">
        <f>IF(ISBLANK(Data!S162), "", Data!S162)</f>
        <v>CH</v>
      </c>
      <c r="T162" s="1" t="str">
        <f>IF(ISBLANK(Data!T162),"",(Data!T162))</f>
        <v/>
      </c>
      <c r="U162" t="str">
        <f>IF(ISBLANK(Data!U162), "", Data!U162)</f>
        <v/>
      </c>
      <c r="V162" t="str">
        <f>IF(ISBLANK(Data!V162), "", Data!V162)</f>
        <v/>
      </c>
      <c r="W162" t="str">
        <f>IF(ISBLANK(Data!W162), "", Data!W162)</f>
        <v/>
      </c>
      <c r="X162" t="str">
        <f>IF(ISBLANK(Data!X162), "", Data!X162)</f>
        <v/>
      </c>
      <c r="Y162" t="str">
        <f>IF(ISBLANK(Data!Y162), "", Data!Y162)</f>
        <v/>
      </c>
      <c r="Z162" t="str">
        <f>IF(ISBLANK(Data!Z162), "", Data!Z162)</f>
        <v>T/0151196Q/P/T6</v>
      </c>
      <c r="AA162" t="str">
        <f>IF(ISBLANK(Data!AA162), "", Data!AA162)</f>
        <v>+420734577000</v>
      </c>
      <c r="AB162" t="str">
        <f>IF(ISBLANK(Data!AB162), "", Data!AB162)</f>
        <v/>
      </c>
      <c r="AC162" t="str">
        <f>IF(ISBLANK(Data!AC162), "", Data!AC162)</f>
        <v>S606700</v>
      </c>
      <c r="AD162" t="str">
        <f>IF(ISBLANK(Data!AD162), "", Data!AD162)</f>
        <v/>
      </c>
      <c r="AE162" t="str">
        <f>IF(ISBLANK(Data!AE162), "", Data!AE162)</f>
        <v/>
      </c>
      <c r="AF162" s="7">
        <f>IF(ISBLANK(Data!AF162), 0, _xlfn.NUMBERVALUE(SUBSTITUTE(Data!AF162, ".", ",")))</f>
        <v>877.36</v>
      </c>
      <c r="AG162" t="str">
        <f>IF(ISBLANK(Data!AG162), "", Data!AG162)</f>
        <v>EUR</v>
      </c>
      <c r="AH162" s="6">
        <f>IF(ISBLANK(Data!AH162), 0, _xlfn.NUMBERVALUE(SUBSTITUTE(Data!AH162, ".", ",")))</f>
        <v>876.75</v>
      </c>
      <c r="AI162" s="7">
        <f>IF(ISBLANK(Data!AI162), "", _xlfn.NUMBERVALUE(SUBSTITUTE(Data!AI162, ".", ",")))</f>
        <v>12000</v>
      </c>
      <c r="AJ162" s="7">
        <f>IF(ISBLANK(Data!AJ162), "", _xlfn.NUMBERVALUE(SUBSTITUTE(Data!AJ162, ".", ",")))</f>
        <v>12000</v>
      </c>
      <c r="AK162" s="7" t="str">
        <f>IF(ISBLANK(Data!AK162), "", _xlfn.NUMBERVALUE(SUBSTITUTE(Data!AK162, ".", ",")))</f>
        <v/>
      </c>
      <c r="AL162">
        <f>IF(ISBLANK(Data!AL162), "", Data!AL162)</f>
        <v>0</v>
      </c>
      <c r="AM162" s="15">
        <f>Table2[[#This Row],[DATE_IN]]-Table2[[#This Row],[DATE_OUT]]</f>
        <v>13</v>
      </c>
      <c r="AN162" s="7" t="str">
        <f>IF(MID(RIGHT(Table2[[#This Row],[ADDR3]],3),1,1)=",",RIGHT(Table2[[#This Row],[ADDR3]],2),"")</f>
        <v/>
      </c>
      <c r="AO162" s="7" t="str">
        <f>MID(Table2[[#This Row],[RES]],11,2)</f>
        <v>CS</v>
      </c>
      <c r="AP162" s="7">
        <f>_xlfn.XLOOKUP(AG162,Table3[CURRENCY],Table3[CONVERSION RATE],0)*Table2[[#This Row],[ORIGINAL PRICE]]</f>
        <v>10494.6975</v>
      </c>
      <c r="AQ162" s="7">
        <f>_xlfn.XLOOKUP(AG162,Table3[CURRENCY],Table3[CONVERSION RATE],0)*Table2[[#This Row],[ORIGINAL PREPAYMENT]]</f>
        <v>10501.9992</v>
      </c>
      <c r="AR162" s="7"/>
      <c r="AS162" s="15"/>
    </row>
    <row r="163" spans="1:45" x14ac:dyDescent="0.25">
      <c r="A163" t="str">
        <f>IF(ISBLANK(Data!A163), "", Data!A163)</f>
        <v>A</v>
      </c>
      <c r="B163" s="2" cm="1">
        <f t="array" ref="B163">IF(ISBLANK(Data!B163), "", DATE(2000 + RIGHT(Data!B163, 2), _xlfn.SWITCH(MID(Data!B163, 3, 3), "JAN", 1, "FEB", 2, "MAR", 3, "APR", 4, "MAY", 5, "JUN", 6, "JUL", 7, "AUG", 8, "SEP", 9, "OCT", 10, "NOV", 11, "DEC", 12), LEFT(Data!B163, 2)))</f>
        <v>45469</v>
      </c>
      <c r="C163" t="str">
        <f>IF(ISBLANK(Data!C163), "", Data!C163)</f>
        <v>0153-9806-NO-2</v>
      </c>
      <c r="D163" t="str">
        <f>IF(ISBLANK(Data!D163), "", Data!D163)</f>
        <v>9XG69V</v>
      </c>
      <c r="E163" t="str">
        <f>IF(ISBLANK(Data!E163), "", Data!E163)</f>
        <v>TOS</v>
      </c>
      <c r="F163" s="2" cm="1">
        <f t="array" ref="F163">IF(ISBLANK(Data!F163), "", DATE(2000 + RIGHT(Data!F163, 2), _xlfn.SWITCH(MID(Data!F163, 3, 3), "JAN", 1, "FEB", 2, "MAR", 3, "APR", 4, "MAY", 5, "JUN", 6, "JUL", 7, "AUG", 8, "SEP", 9, "OCT", 10, "NOV", 11, "DEC", 12), LEFT(Data!F163, 2)))</f>
        <v>45516</v>
      </c>
      <c r="G163" t="str">
        <f>IF(ISBLANK(Data!G163), "", Data!G163)</f>
        <v>MON</v>
      </c>
      <c r="H163" t="str">
        <f>IF(ISBLANK(Data!H163), "", Data!H163)</f>
        <v/>
      </c>
      <c r="I163" t="str">
        <f>IF(ISBLANK(Data!I163), "", Data!I163)</f>
        <v>C</v>
      </c>
      <c r="J163" t="str">
        <f>IF(ISBLANK(Data!J163), "", Data!J163)</f>
        <v>TOS</v>
      </c>
      <c r="K163" s="2" cm="1">
        <f t="array" ref="K163">IF(ISBLANK(Data!K163), "", DATE(2000 + RIGHT(Data!K163, 2), _xlfn.SWITCH(MID(Data!K163, 3, 3), "JAN", 1, "FEB", 2, "MAR", 3, "APR", 4, "MAY", 5, "JUN", 6, "JUL", 7, "AUG", 8, "SEP", 9, "OCT", 10, "NOV", 11, "DEC", 12), LEFT(Data!K163, 2)))</f>
        <v>45517</v>
      </c>
      <c r="L163" t="str">
        <f>IF(ISBLANK(Data!L163), "", Data!L163)</f>
        <v>TUE</v>
      </c>
      <c r="M163" t="str">
        <f>IF(ISBLANK(Data!M163), "", Data!M163)</f>
        <v>HOFSTAD,OLE,HERR</v>
      </c>
      <c r="N163" t="str">
        <f>IF(ISBLANK(Data!N163), "", Data!N163)</f>
        <v>V0</v>
      </c>
      <c r="O163" s="2" cm="1">
        <f t="array" ref="O163">IF(ISBLANK(Data!O163), "", DATE(2000 + RIGHT(Data!O163, 2), _xlfn.SWITCH(MID(Data!O163, 3, 3), "JAN", 1, "FEB", 2, "MAR", 3, "APR", 4, "MAY", 5, "JUN", 6, "JUL", 7, "AUG", 8, "SEP", 9, "OCT", 10, "NOV", 11, "DEC", 12), LEFT(Data!O163, 2)))</f>
        <v>68199</v>
      </c>
      <c r="P163" t="str">
        <f>IF(ISBLANK(Data!P163), "", Data!P163)</f>
        <v>1001</v>
      </c>
      <c r="Q163" t="str">
        <f>IF(ISBLANK(Data!Q163), "", Data!Q163)</f>
        <v/>
      </c>
      <c r="R163" t="str">
        <f>IF(ISBLANK(Data!R163), "", Data!R163)</f>
        <v>CM541306XXXXXX9845</v>
      </c>
      <c r="S163" t="str">
        <f>IF(ISBLANK(Data!S163), "", Data!S163)</f>
        <v>CV</v>
      </c>
      <c r="T163" s="1" t="str">
        <f>IF(ISBLANK(Data!T163),"",(Data!T163))</f>
        <v>11/25</v>
      </c>
      <c r="U163" t="str">
        <f>IF(ISBLANK(Data!U163), "", Data!U163)</f>
        <v>VESTAS NORWAY AS</v>
      </c>
      <c r="V163" t="str">
        <f>IF(ISBLANK(Data!V163), "", Data!V163)</f>
        <v>THONING OWESENSGATE 23</v>
      </c>
      <c r="W163" t="str">
        <f>IF(ISBLANK(Data!W163), "", Data!W163)</f>
        <v/>
      </c>
      <c r="X163" t="str">
        <f>IF(ISBLANK(Data!X163), "", Data!X163)</f>
        <v>7044,TRONDHEIM             ,NO</v>
      </c>
      <c r="Y163" t="str">
        <f>IF(ISBLANK(Data!Y163), "", Data!Y163)</f>
        <v>NOXX76050002484</v>
      </c>
      <c r="Z163" t="str">
        <f>IF(ISBLANK(Data!Z163), "", Data!Z163)</f>
        <v>P/N5</v>
      </c>
      <c r="AA163" t="str">
        <f>IF(ISBLANK(Data!AA163), "", Data!AA163)</f>
        <v>91871128</v>
      </c>
      <c r="AB163" t="str">
        <f>IF(ISBLANK(Data!AB163), "", Data!AB163)</f>
        <v>AVIS PREFERRED PLUS</v>
      </c>
      <c r="AC163" t="str">
        <f>IF(ISBLANK(Data!AC163), "", Data!AC163)</f>
        <v>E968470</v>
      </c>
      <c r="AD163" t="str">
        <f>IF(ISBLANK(Data!AD163), "", Data!AD163)</f>
        <v/>
      </c>
      <c r="AE163" t="str">
        <f>IF(ISBLANK(Data!AE163), "", Data!AE163)</f>
        <v/>
      </c>
      <c r="AF163" s="7">
        <f>IF(ISBLANK(Data!AF163), 0, _xlfn.NUMBERVALUE(SUBSTITUTE(Data!AF163, ".", ",")))</f>
        <v>0</v>
      </c>
      <c r="AG163" t="str">
        <f>IF(ISBLANK(Data!AG163), "", Data!AG163)</f>
        <v/>
      </c>
      <c r="AH163" s="6">
        <f>IF(ISBLANK(Data!AH163), 0, _xlfn.NUMBERVALUE(SUBSTITUTE(Data!AH163, ".", ",")))</f>
        <v>0</v>
      </c>
      <c r="AI163" s="7" t="str">
        <f>IF(ISBLANK(Data!AI163), "", _xlfn.NUMBERVALUE(SUBSTITUTE(Data!AI163, ".", ",")))</f>
        <v/>
      </c>
      <c r="AJ163" s="7" t="str">
        <f>IF(ISBLANK(Data!AJ163), "", _xlfn.NUMBERVALUE(SUBSTITUTE(Data!AJ163, ".", ",")))</f>
        <v/>
      </c>
      <c r="AK163" s="7" t="str">
        <f>IF(ISBLANK(Data!AK163), "", _xlfn.NUMBERVALUE(SUBSTITUTE(Data!AK163, ".", ",")))</f>
        <v/>
      </c>
      <c r="AL163">
        <f>IF(ISBLANK(Data!AL163), "", Data!AL163)</f>
        <v>0</v>
      </c>
      <c r="AM163" s="15">
        <f>Table2[[#This Row],[DATE_IN]]-Table2[[#This Row],[DATE_OUT]]</f>
        <v>1</v>
      </c>
      <c r="AN163" s="7" t="str">
        <f>IF(MID(RIGHT(Table2[[#This Row],[ADDR3]],3),1,1)=",",RIGHT(Table2[[#This Row],[ADDR3]],2),"")</f>
        <v>NO</v>
      </c>
      <c r="AO163" s="7" t="str">
        <f>MID(Table2[[#This Row],[RES]],11,2)</f>
        <v>NO</v>
      </c>
      <c r="AP163" s="7">
        <f>_xlfn.XLOOKUP(AG163,Table3[CURRENCY],Table3[CONVERSION RATE],0)*Table2[[#This Row],[ORIGINAL PRICE]]</f>
        <v>0</v>
      </c>
      <c r="AQ163" s="7">
        <f>_xlfn.XLOOKUP(AG163,Table3[CURRENCY],Table3[CONVERSION RATE],0)*Table2[[#This Row],[ORIGINAL PREPAYMENT]]</f>
        <v>0</v>
      </c>
      <c r="AR163" s="7"/>
      <c r="AS163" s="15"/>
    </row>
    <row r="164" spans="1:45" x14ac:dyDescent="0.25">
      <c r="A164" t="str">
        <f>IF(ISBLANK(Data!A164), "", Data!A164)</f>
        <v>A</v>
      </c>
      <c r="B164" s="2" cm="1">
        <f t="array" ref="B164">IF(ISBLANK(Data!B164), "", DATE(2000 + RIGHT(Data!B164, 2), _xlfn.SWITCH(MID(Data!B164, 3, 3), "JAN", 1, "FEB", 2, "MAR", 3, "APR", 4, "MAY", 5, "JUN", 6, "JUL", 7, "AUG", 8, "SEP", 9, "OCT", 10, "NOV", 11, "DEC", 12), LEFT(Data!B164, 2)))</f>
        <v>45470</v>
      </c>
      <c r="C164" t="str">
        <f>IF(ISBLANK(Data!C164), "", Data!C164)</f>
        <v>0163-8495-GB-5</v>
      </c>
      <c r="D164" t="str">
        <f>IF(ISBLANK(Data!D164), "", Data!D164)</f>
        <v>7HH641</v>
      </c>
      <c r="E164" t="str">
        <f>IF(ISBLANK(Data!E164), "", Data!E164)</f>
        <v>TOS</v>
      </c>
      <c r="F164" s="2" cm="1">
        <f t="array" ref="F164">IF(ISBLANK(Data!F164), "", DATE(2000 + RIGHT(Data!F164, 2), _xlfn.SWITCH(MID(Data!F164, 3, 3), "JAN", 1, "FEB", 2, "MAR", 3, "APR", 4, "MAY", 5, "JUN", 6, "JUL", 7, "AUG", 8, "SEP", 9, "OCT", 10, "NOV", 11, "DEC", 12), LEFT(Data!F164, 2)))</f>
        <v>45516</v>
      </c>
      <c r="G164" t="str">
        <f>IF(ISBLANK(Data!G164), "", Data!G164)</f>
        <v>MON</v>
      </c>
      <c r="H164" t="str">
        <f>IF(ISBLANK(Data!H164), "", Data!H164)</f>
        <v>SK4418</v>
      </c>
      <c r="I164" t="str">
        <f>IF(ISBLANK(Data!I164), "", Data!I164)</f>
        <v>J</v>
      </c>
      <c r="J164" t="str">
        <f>IF(ISBLANK(Data!J164), "", Data!J164)</f>
        <v>TOS</v>
      </c>
      <c r="K164" s="2" cm="1">
        <f t="array" ref="K164">IF(ISBLANK(Data!K164), "", DATE(2000 + RIGHT(Data!K164, 2), _xlfn.SWITCH(MID(Data!K164, 3, 3), "JAN", 1, "FEB", 2, "MAR", 3, "APR", 4, "MAY", 5, "JUN", 6, "JUL", 7, "AUG", 8, "SEP", 9, "OCT", 10, "NOV", 11, "DEC", 12), LEFT(Data!K164, 2)))</f>
        <v>45519</v>
      </c>
      <c r="L164" t="str">
        <f>IF(ISBLANK(Data!L164), "", Data!L164)</f>
        <v>THU</v>
      </c>
      <c r="M164" t="str">
        <f>IF(ISBLANK(Data!M164), "", Data!M164)</f>
        <v>HADE,SIMON,MR</v>
      </c>
      <c r="N164" t="str">
        <f>IF(ISBLANK(Data!N164), "", Data!N164)</f>
        <v>L8</v>
      </c>
      <c r="O164" s="2" cm="1">
        <f t="array" ref="O164">IF(ISBLANK(Data!O164), "", DATE(2000 + RIGHT(Data!O164, 2), _xlfn.SWITCH(MID(Data!O164, 3, 3), "JAN", 1, "FEB", 2, "MAR", 3, "APR", 4, "MAY", 5, "JUN", 6, "JUL", 7, "AUG", 8, "SEP", 9, "OCT", 10, "NOV", 11, "DEC", 12), LEFT(Data!O164, 2)))</f>
        <v>64609</v>
      </c>
      <c r="P164" t="str">
        <f>IF(ISBLANK(Data!P164), "", Data!P164)</f>
        <v>3003</v>
      </c>
      <c r="Q164" t="str">
        <f>IF(ISBLANK(Data!Q164), "", Data!Q164)</f>
        <v>M/006960</v>
      </c>
      <c r="R164" t="str">
        <f>IF(ISBLANK(Data!R164), "", Data!R164)</f>
        <v>AV898110780001TE94426558</v>
      </c>
      <c r="S164" t="str">
        <f>IF(ISBLANK(Data!S164), "", Data!S164)</f>
        <v>CH</v>
      </c>
      <c r="T164" s="1" t="str">
        <f>IF(ISBLANK(Data!T164),"",(Data!T164))</f>
        <v/>
      </c>
      <c r="U164" t="str">
        <f>IF(ISBLANK(Data!U164), "", Data!U164)</f>
        <v/>
      </c>
      <c r="V164" t="str">
        <f>IF(ISBLANK(Data!V164), "", Data!V164)</f>
        <v>78 NORTH RD</v>
      </c>
      <c r="W164" t="str">
        <f>IF(ISBLANK(Data!W164), "", Data!W164)</f>
        <v/>
      </c>
      <c r="X164" t="str">
        <f>IF(ISBLANK(Data!X164), "", Data!X164)</f>
        <v>TW94HQ,LONDON              ,GB</v>
      </c>
      <c r="Y164" t="str">
        <f>IF(ISBLANK(Data!Y164), "", Data!Y164)</f>
        <v>GBXXHADE9711206SM9GS</v>
      </c>
      <c r="Z164" t="str">
        <f>IF(ISBLANK(Data!Z164), "", Data!Z164)</f>
        <v>T/0105361R/P/N5</v>
      </c>
      <c r="AA164" t="str">
        <f>IF(ISBLANK(Data!AA164), "", Data!AA164)</f>
        <v>+44-7309788872</v>
      </c>
      <c r="AB164" t="str">
        <f>IF(ISBLANK(Data!AB164), "", Data!AB164)</f>
        <v>/RSN/CP3/</v>
      </c>
      <c r="AC164" t="str">
        <f>IF(ISBLANK(Data!AC164), "", Data!AC164)</f>
        <v/>
      </c>
      <c r="AD164" t="str">
        <f>IF(ISBLANK(Data!AD164), "", Data!AD164)</f>
        <v/>
      </c>
      <c r="AE164" t="str">
        <f>IF(ISBLANK(Data!AE164), "", Data!AE164)</f>
        <v>BA/45990535</v>
      </c>
      <c r="AF164" s="7">
        <f>IF(ISBLANK(Data!AF164), 0, _xlfn.NUMBERVALUE(SUBSTITUTE(Data!AF164, ".", ",")))</f>
        <v>761.84</v>
      </c>
      <c r="AG164" t="str">
        <f>IF(ISBLANK(Data!AG164), "", Data!AG164)</f>
        <v>UKL</v>
      </c>
      <c r="AH164" s="6">
        <f>IF(ISBLANK(Data!AH164), 0, _xlfn.NUMBERVALUE(SUBSTITUTE(Data!AH164, ".", ",")))</f>
        <v>752.62</v>
      </c>
      <c r="AI164" s="7">
        <f>IF(ISBLANK(Data!AI164), "", _xlfn.NUMBERVALUE(SUBSTITUTE(Data!AI164, ".", ",")))</f>
        <v>0</v>
      </c>
      <c r="AJ164" s="7">
        <f>IF(ISBLANK(Data!AJ164), "", _xlfn.NUMBERVALUE(SUBSTITUTE(Data!AJ164, ".", ",")))</f>
        <v>0</v>
      </c>
      <c r="AK164" s="7" t="str">
        <f>IF(ISBLANK(Data!AK164), "", _xlfn.NUMBERVALUE(SUBSTITUTE(Data!AK164, ".", ",")))</f>
        <v/>
      </c>
      <c r="AL164">
        <f>IF(ISBLANK(Data!AL164), "", Data!AL164)</f>
        <v>0</v>
      </c>
      <c r="AM164" s="15">
        <f>Table2[[#This Row],[DATE_IN]]-Table2[[#This Row],[DATE_OUT]]</f>
        <v>3</v>
      </c>
      <c r="AN164" s="7" t="str">
        <f>IF(MID(RIGHT(Table2[[#This Row],[ADDR3]],3),1,1)=",",RIGHT(Table2[[#This Row],[ADDR3]],2),"")</f>
        <v>GB</v>
      </c>
      <c r="AO164" s="7" t="str">
        <f>MID(Table2[[#This Row],[RES]],11,2)</f>
        <v>GB</v>
      </c>
      <c r="AP164" s="7">
        <f>_xlfn.XLOOKUP(AG164,Table3[CURRENCY],Table3[CONVERSION RATE],0)*Table2[[#This Row],[ORIGINAL PRICE]]</f>
        <v>10724.835000000001</v>
      </c>
      <c r="AQ164" s="7">
        <f>_xlfn.XLOOKUP(AG164,Table3[CURRENCY],Table3[CONVERSION RATE],0)*Table2[[#This Row],[ORIGINAL PREPAYMENT]]</f>
        <v>10856.220000000001</v>
      </c>
      <c r="AR164" s="7"/>
      <c r="AS164" s="15"/>
    </row>
    <row r="165" spans="1:45" x14ac:dyDescent="0.25">
      <c r="A165" t="str">
        <f>IF(ISBLANK(Data!A165), "", Data!A165)</f>
        <v>A</v>
      </c>
      <c r="B165" s="2" cm="1">
        <f t="array" ref="B165">IF(ISBLANK(Data!B165), "", DATE(2000 + RIGHT(Data!B165, 2), _xlfn.SWITCH(MID(Data!B165, 3, 3), "JAN", 1, "FEB", 2, "MAR", 3, "APR", 4, "MAY", 5, "JUN", 6, "JUL", 7, "AUG", 8, "SEP", 9, "OCT", 10, "NOV", 11, "DEC", 12), LEFT(Data!B165, 2)))</f>
        <v>45298</v>
      </c>
      <c r="C165" t="str">
        <f>IF(ISBLANK(Data!C165), "", Data!C165)</f>
        <v>3511-6844-DE-0</v>
      </c>
      <c r="D165" t="str">
        <f>IF(ISBLANK(Data!D165), "", Data!D165)</f>
        <v/>
      </c>
      <c r="E165" t="str">
        <f>IF(ISBLANK(Data!E165), "", Data!E165)</f>
        <v>TOS</v>
      </c>
      <c r="F165" s="2" cm="1">
        <f t="array" ref="F165">IF(ISBLANK(Data!F165), "", DATE(2000 + RIGHT(Data!F165, 2), _xlfn.SWITCH(MID(Data!F165, 3, 3), "JAN", 1, "FEB", 2, "MAR", 3, "APR", 4, "MAY", 5, "JUN", 6, "JUL", 7, "AUG", 8, "SEP", 9, "OCT", 10, "NOV", 11, "DEC", 12), LEFT(Data!F165, 2)))</f>
        <v>45516</v>
      </c>
      <c r="G165" t="str">
        <f>IF(ISBLANK(Data!G165), "", Data!G165)</f>
        <v>MON</v>
      </c>
      <c r="H165" t="str">
        <f>IF(ISBLANK(Data!H165), "", Data!H165)</f>
        <v>AY945</v>
      </c>
      <c r="I165" t="str">
        <f>IF(ISBLANK(Data!I165), "", Data!I165)</f>
        <v>C</v>
      </c>
      <c r="J165" t="str">
        <f>IF(ISBLANK(Data!J165), "", Data!J165)</f>
        <v>TOS</v>
      </c>
      <c r="K165" s="2" cm="1">
        <f t="array" ref="K165">IF(ISBLANK(Data!K165), "", DATE(2000 + RIGHT(Data!K165, 2), _xlfn.SWITCH(MID(Data!K165, 3, 3), "JAN", 1, "FEB", 2, "MAR", 3, "APR", 4, "MAY", 5, "JUN", 6, "JUL", 7, "AUG", 8, "SEP", 9, "OCT", 10, "NOV", 11, "DEC", 12), LEFT(Data!K165, 2)))</f>
        <v>45527</v>
      </c>
      <c r="L165" t="str">
        <f>IF(ISBLANK(Data!L165), "", Data!L165)</f>
        <v>FRI</v>
      </c>
      <c r="M165" t="str">
        <f>IF(ISBLANK(Data!M165), "", Data!M165)</f>
        <v>NEUBAUER,THERESA</v>
      </c>
      <c r="N165" t="str">
        <f>IF(ISBLANK(Data!N165), "", Data!N165)</f>
        <v>LJ</v>
      </c>
      <c r="O165" s="2" t="str" cm="1">
        <f t="array" ref="O165">IF(ISBLANK(Data!O165), "", DATE(2000 + RIGHT(Data!O165, 2), _xlfn.SWITCH(MID(Data!O165, 3, 3), "JAN", 1, "FEB", 2, "MAR", 3, "APR", 4, "MAY", 5, "JUN", 6, "JUL", 7, "AUG", 8, "SEP", 9, "OCT", 10, "NOV", 11, "DEC", 12), LEFT(Data!O165, 2)))</f>
        <v/>
      </c>
      <c r="P165" t="str">
        <f>IF(ISBLANK(Data!P165), "", Data!P165)</f>
        <v>1XX1</v>
      </c>
      <c r="Q165" t="str">
        <f>IF(ISBLANK(Data!Q165), "", Data!Q165)</f>
        <v>20736917</v>
      </c>
      <c r="R165" t="str">
        <f>IF(ISBLANK(Data!R165), "", Data!R165)</f>
        <v>AV872113030003TE35116844</v>
      </c>
      <c r="S165" t="str">
        <f>IF(ISBLANK(Data!S165), "", Data!S165)</f>
        <v>CH</v>
      </c>
      <c r="T165" s="1" t="str">
        <f>IF(ISBLANK(Data!T165),"",(Data!T165))</f>
        <v/>
      </c>
      <c r="U165" t="str">
        <f>IF(ISBLANK(Data!U165), "", Data!U165)</f>
        <v/>
      </c>
      <c r="V165" t="str">
        <f>IF(ISBLANK(Data!V165), "", Data!V165)</f>
        <v/>
      </c>
      <c r="W165" t="str">
        <f>IF(ISBLANK(Data!W165), "", Data!W165)</f>
        <v/>
      </c>
      <c r="X165" t="str">
        <f>IF(ISBLANK(Data!X165), "", Data!X165)</f>
        <v/>
      </c>
      <c r="Y165" t="str">
        <f>IF(ISBLANK(Data!Y165), "", Data!Y165)</f>
        <v/>
      </c>
      <c r="Z165" t="str">
        <f>IF(ISBLANK(Data!Z165), "", Data!Z165)</f>
        <v>T/0123922L/P/AE</v>
      </c>
      <c r="AA165" t="str">
        <f>IF(ISBLANK(Data!AA165), "", Data!AA165)</f>
        <v>01778340561</v>
      </c>
      <c r="AB165" t="str">
        <f>IF(ISBLANK(Data!AB165), "", Data!AB165)</f>
        <v/>
      </c>
      <c r="AC165" t="str">
        <f>IF(ISBLANK(Data!AC165), "", Data!AC165)</f>
        <v>E500800</v>
      </c>
      <c r="AD165" t="str">
        <f>IF(ISBLANK(Data!AD165), "", Data!AD165)</f>
        <v/>
      </c>
      <c r="AE165" t="str">
        <f>IF(ISBLANK(Data!AE165), "", Data!AE165)</f>
        <v/>
      </c>
      <c r="AF165" s="7">
        <f>IF(ISBLANK(Data!AF165), 0, _xlfn.NUMBERVALUE(SUBSTITUTE(Data!AF165, ".", ",")))</f>
        <v>824.55</v>
      </c>
      <c r="AG165" t="str">
        <f>IF(ISBLANK(Data!AG165), "", Data!AG165)</f>
        <v>EUR</v>
      </c>
      <c r="AH165" s="6">
        <f>IF(ISBLANK(Data!AH165), 0, _xlfn.NUMBERVALUE(SUBSTITUTE(Data!AH165, ".", ",")))</f>
        <v>1203.0899999999999</v>
      </c>
      <c r="AI165" s="7">
        <f>IF(ISBLANK(Data!AI165), "", _xlfn.NUMBERVALUE(SUBSTITUTE(Data!AI165, ".", ",")))</f>
        <v>12000</v>
      </c>
      <c r="AJ165" s="7">
        <f>IF(ISBLANK(Data!AJ165), "", _xlfn.NUMBERVALUE(SUBSTITUTE(Data!AJ165, ".", ",")))</f>
        <v>12000</v>
      </c>
      <c r="AK165" s="7" t="str">
        <f>IF(ISBLANK(Data!AK165), "", _xlfn.NUMBERVALUE(SUBSTITUTE(Data!AK165, ".", ",")))</f>
        <v/>
      </c>
      <c r="AL165">
        <f>IF(ISBLANK(Data!AL165), "", Data!AL165)</f>
        <v>0</v>
      </c>
      <c r="AM165" s="15">
        <f>Table2[[#This Row],[DATE_IN]]-Table2[[#This Row],[DATE_OUT]]</f>
        <v>11</v>
      </c>
      <c r="AN165" s="7" t="str">
        <f>IF(MID(RIGHT(Table2[[#This Row],[ADDR3]],3),1,1)=",",RIGHT(Table2[[#This Row],[ADDR3]],2),"")</f>
        <v/>
      </c>
      <c r="AO165" s="7" t="str">
        <f>MID(Table2[[#This Row],[RES]],11,2)</f>
        <v>DE</v>
      </c>
      <c r="AP165" s="7">
        <f>_xlfn.XLOOKUP(AG165,Table3[CURRENCY],Table3[CONVERSION RATE],0)*Table2[[#This Row],[ORIGINAL PRICE]]</f>
        <v>14400.987300000001</v>
      </c>
      <c r="AQ165" s="7">
        <f>_xlfn.XLOOKUP(AG165,Table3[CURRENCY],Table3[CONVERSION RATE],0)*Table2[[#This Row],[ORIGINAL PREPAYMENT]]</f>
        <v>9869.8634999999995</v>
      </c>
      <c r="AR165" s="7"/>
      <c r="AS165" s="15"/>
    </row>
    <row r="166" spans="1:45" x14ac:dyDescent="0.25">
      <c r="A166" t="str">
        <f>IF(ISBLANK(Data!A166), "", Data!A166)</f>
        <v>A</v>
      </c>
      <c r="B166" s="2" cm="1">
        <f t="array" ref="B166">IF(ISBLANK(Data!B166), "", DATE(2000 + RIGHT(Data!B166, 2), _xlfn.SWITCH(MID(Data!B166, 3, 3), "JAN", 1, "FEB", 2, "MAR", 3, "APR", 4, "MAY", 5, "JUN", 6, "JUL", 7, "AUG", 8, "SEP", 9, "OCT", 10, "NOV", 11, "DEC", 12), LEFT(Data!B166, 2)))</f>
        <v>45303</v>
      </c>
      <c r="C166" t="str">
        <f>IF(ISBLANK(Data!C166), "", Data!C166)</f>
        <v>3568-9740-GB-2</v>
      </c>
      <c r="D166" t="str">
        <f>IF(ISBLANK(Data!D166), "", Data!D166)</f>
        <v/>
      </c>
      <c r="E166" t="str">
        <f>IF(ISBLANK(Data!E166), "", Data!E166)</f>
        <v>TOS</v>
      </c>
      <c r="F166" s="2" cm="1">
        <f t="array" ref="F166">IF(ISBLANK(Data!F166), "", DATE(2000 + RIGHT(Data!F166, 2), _xlfn.SWITCH(MID(Data!F166, 3, 3), "JAN", 1, "FEB", 2, "MAR", 3, "APR", 4, "MAY", 5, "JUN", 6, "JUL", 7, "AUG", 8, "SEP", 9, "OCT", 10, "NOV", 11, "DEC", 12), LEFT(Data!F166, 2)))</f>
        <v>45516</v>
      </c>
      <c r="G166" t="str">
        <f>IF(ISBLANK(Data!G166), "", Data!G166)</f>
        <v>MON</v>
      </c>
      <c r="H166" t="str">
        <f>IF(ISBLANK(Data!H166), "", Data!H166)</f>
        <v/>
      </c>
      <c r="I166" t="str">
        <f>IF(ISBLANK(Data!I166), "", Data!I166)</f>
        <v>H</v>
      </c>
      <c r="J166" t="str">
        <f>IF(ISBLANK(Data!J166), "", Data!J166)</f>
        <v>TOS</v>
      </c>
      <c r="K166" s="2" cm="1">
        <f t="array" ref="K166">IF(ISBLANK(Data!K166), "", DATE(2000 + RIGHT(Data!K166, 2), _xlfn.SWITCH(MID(Data!K166, 3, 3), "JAN", 1, "FEB", 2, "MAR", 3, "APR", 4, "MAY", 5, "JUN", 6, "JUL", 7, "AUG", 8, "SEP", 9, "OCT", 10, "NOV", 11, "DEC", 12), LEFT(Data!K166, 2)))</f>
        <v>45528</v>
      </c>
      <c r="L166" t="str">
        <f>IF(ISBLANK(Data!L166), "", Data!L166)</f>
        <v>SAT</v>
      </c>
      <c r="M166" t="str">
        <f>IF(ISBLANK(Data!M166), "", Data!M166)</f>
        <v>REVELL,JACK</v>
      </c>
      <c r="N166" t="str">
        <f>IF(ISBLANK(Data!N166), "", Data!N166)</f>
        <v>MM</v>
      </c>
      <c r="O166" s="2" cm="1">
        <f t="array" ref="O166">IF(ISBLANK(Data!O166), "", DATE(2000 + RIGHT(Data!O166, 2), _xlfn.SWITCH(MID(Data!O166, 3, 3), "JAN", 1, "FEB", 2, "MAR", 3, "APR", 4, "MAY", 5, "JUN", 6, "JUL", 7, "AUG", 8, "SEP", 9, "OCT", 10, "NOV", 11, "DEC", 12), LEFT(Data!O166, 2)))</f>
        <v>70376</v>
      </c>
      <c r="P166" t="str">
        <f>IF(ISBLANK(Data!P166), "", Data!P166)</f>
        <v>1XX1</v>
      </c>
      <c r="Q166" t="str">
        <f>IF(ISBLANK(Data!Q166), "", Data!Q166)</f>
        <v>BAL3Q9F3ZN</v>
      </c>
      <c r="R166" t="str">
        <f>IF(ISBLANK(Data!R166), "", Data!R166)</f>
        <v>AV873132130055TE35689740</v>
      </c>
      <c r="S166" t="str">
        <f>IF(ISBLANK(Data!S166), "", Data!S166)</f>
        <v>CH</v>
      </c>
      <c r="T166" s="1" t="str">
        <f>IF(ISBLANK(Data!T166),"",(Data!T166))</f>
        <v/>
      </c>
      <c r="U166" t="str">
        <f>IF(ISBLANK(Data!U166), "", Data!U166)</f>
        <v/>
      </c>
      <c r="V166" t="str">
        <f>IF(ISBLANK(Data!V166), "", Data!V166)</f>
        <v>WARD ROAD</v>
      </c>
      <c r="W166" t="str">
        <f>IF(ISBLANK(Data!W166), "", Data!W166)</f>
        <v>FLAT 4 LANG HOUSE</v>
      </c>
      <c r="X166" t="str">
        <f>IF(ISBLANK(Data!X166), "", Data!X166)</f>
        <v>LONDON N195ED              ,GB</v>
      </c>
      <c r="Y166" t="str">
        <f>IF(ISBLANK(Data!Y166), "", Data!Y166)</f>
        <v/>
      </c>
      <c r="Z166" t="str">
        <f>IF(ISBLANK(Data!Z166), "", Data!Z166)</f>
        <v>T/0149575L/P/5B</v>
      </c>
      <c r="AA166" t="str">
        <f>IF(ISBLANK(Data!AA166), "", Data!AA166)</f>
        <v>447578967672</v>
      </c>
      <c r="AB166" t="str">
        <f>IF(ISBLANK(Data!AB166), "", Data!AB166)</f>
        <v/>
      </c>
      <c r="AC166" t="str">
        <f>IF(ISBLANK(Data!AC166), "", Data!AC166)</f>
        <v>N255200</v>
      </c>
      <c r="AD166" t="str">
        <f>IF(ISBLANK(Data!AD166), "", Data!AD166)</f>
        <v/>
      </c>
      <c r="AE166" t="str">
        <f>IF(ISBLANK(Data!AE166), "", Data!AE166)</f>
        <v/>
      </c>
      <c r="AF166" s="7">
        <f>IF(ISBLANK(Data!AF166), 0, _xlfn.NUMBERVALUE(SUBSTITUTE(Data!AF166, ".", ",")))</f>
        <v>923.23</v>
      </c>
      <c r="AG166" t="str">
        <f>IF(ISBLANK(Data!AG166), "", Data!AG166)</f>
        <v>UKL</v>
      </c>
      <c r="AH166" s="6">
        <f>IF(ISBLANK(Data!AH166), 0, _xlfn.NUMBERVALUE(SUBSTITUTE(Data!AH166, ".", ",")))</f>
        <v>922.22</v>
      </c>
      <c r="AI166" s="7">
        <f>IF(ISBLANK(Data!AI166), "", _xlfn.NUMBERVALUE(SUBSTITUTE(Data!AI166, ".", ",")))</f>
        <v>12000</v>
      </c>
      <c r="AJ166" s="7">
        <f>IF(ISBLANK(Data!AJ166), "", _xlfn.NUMBERVALUE(SUBSTITUTE(Data!AJ166, ".", ",")))</f>
        <v>12000</v>
      </c>
      <c r="AK166" s="7" t="str">
        <f>IF(ISBLANK(Data!AK166), "", _xlfn.NUMBERVALUE(SUBSTITUTE(Data!AK166, ".", ",")))</f>
        <v/>
      </c>
      <c r="AL166">
        <f>IF(ISBLANK(Data!AL166), "", Data!AL166)</f>
        <v>0</v>
      </c>
      <c r="AM166" s="15">
        <f>Table2[[#This Row],[DATE_IN]]-Table2[[#This Row],[DATE_OUT]]</f>
        <v>12</v>
      </c>
      <c r="AN166" s="7" t="str">
        <f>IF(MID(RIGHT(Table2[[#This Row],[ADDR3]],3),1,1)=",",RIGHT(Table2[[#This Row],[ADDR3]],2),"")</f>
        <v>GB</v>
      </c>
      <c r="AO166" s="7" t="str">
        <f>MID(Table2[[#This Row],[RES]],11,2)</f>
        <v>GB</v>
      </c>
      <c r="AP166" s="7">
        <f>_xlfn.XLOOKUP(AG166,Table3[CURRENCY],Table3[CONVERSION RATE],0)*Table2[[#This Row],[ORIGINAL PRICE]]</f>
        <v>13141.635</v>
      </c>
      <c r="AQ166" s="7">
        <f>_xlfn.XLOOKUP(AG166,Table3[CURRENCY],Table3[CONVERSION RATE],0)*Table2[[#This Row],[ORIGINAL PREPAYMENT]]</f>
        <v>13156.0275</v>
      </c>
      <c r="AR166" s="7"/>
      <c r="AS166" s="15"/>
    </row>
    <row r="167" spans="1:45" x14ac:dyDescent="0.25">
      <c r="A167" t="str">
        <f>IF(ISBLANK(Data!A167), "", Data!A167)</f>
        <v>A</v>
      </c>
      <c r="B167" s="2" cm="1">
        <f t="array" ref="B167">IF(ISBLANK(Data!B167), "", DATE(2000 + RIGHT(Data!B167, 2), _xlfn.SWITCH(MID(Data!B167, 3, 3), "JAN", 1, "FEB", 2, "MAR", 3, "APR", 4, "MAY", 5, "JUN", 6, "JUL", 7, "AUG", 8, "SEP", 9, "OCT", 10, "NOV", 11, "DEC", 12), LEFT(Data!B167, 2)))</f>
        <v>45304</v>
      </c>
      <c r="C167" t="str">
        <f>IF(ISBLANK(Data!C167), "", Data!C167)</f>
        <v>3572-3244-FR-4</v>
      </c>
      <c r="D167" t="str">
        <f>IF(ISBLANK(Data!D167), "", Data!D167)</f>
        <v>3KU51R</v>
      </c>
      <c r="E167" t="str">
        <f>IF(ISBLANK(Data!E167), "", Data!E167)</f>
        <v>TOS</v>
      </c>
      <c r="F167" s="2" cm="1">
        <f t="array" ref="F167">IF(ISBLANK(Data!F167), "", DATE(2000 + RIGHT(Data!F167, 2), _xlfn.SWITCH(MID(Data!F167, 3, 3), "JAN", 1, "FEB", 2, "MAR", 3, "APR", 4, "MAY", 5, "JUN", 6, "JUL", 7, "AUG", 8, "SEP", 9, "OCT", 10, "NOV", 11, "DEC", 12), LEFT(Data!F167, 2)))</f>
        <v>45516</v>
      </c>
      <c r="G167" t="str">
        <f>IF(ISBLANK(Data!G167), "", Data!G167)</f>
        <v>MON</v>
      </c>
      <c r="H167" t="str">
        <f>IF(ISBLANK(Data!H167), "", Data!H167)</f>
        <v>OQ4586</v>
      </c>
      <c r="I167" t="str">
        <f>IF(ISBLANK(Data!I167), "", Data!I167)</f>
        <v>C</v>
      </c>
      <c r="J167" t="str">
        <f>IF(ISBLANK(Data!J167), "", Data!J167)</f>
        <v>TOS</v>
      </c>
      <c r="K167" s="2" cm="1">
        <f t="array" ref="K167">IF(ISBLANK(Data!K167), "", DATE(2000 + RIGHT(Data!K167, 2), _xlfn.SWITCH(MID(Data!K167, 3, 3), "JAN", 1, "FEB", 2, "MAR", 3, "APR", 4, "MAY", 5, "JUN", 6, "JUL", 7, "AUG", 8, "SEP", 9, "OCT", 10, "NOV", 11, "DEC", 12), LEFT(Data!K167, 2)))</f>
        <v>45534</v>
      </c>
      <c r="L167" t="str">
        <f>IF(ISBLANK(Data!L167), "", Data!L167)</f>
        <v>FRI</v>
      </c>
      <c r="M167" t="str">
        <f>IF(ISBLANK(Data!M167), "", Data!M167)</f>
        <v>MICHEL-AMADRY,GERALDINE</v>
      </c>
      <c r="N167" t="str">
        <f>IF(ISBLANK(Data!N167), "", Data!N167)</f>
        <v>LM</v>
      </c>
      <c r="O167" s="2" cm="1">
        <f t="array" ref="O167">IF(ISBLANK(Data!O167), "", DATE(2000 + RIGHT(Data!O167, 2), _xlfn.SWITCH(MID(Data!O167, 3, 3), "JAN", 1, "FEB", 2, "MAR", 3, "APR", 4, "MAY", 5, "JUN", 6, "JUL", 7, "AUG", 8, "SEP", 9, "OCT", 10, "NOV", 11, "DEC", 12), LEFT(Data!O167, 2)))</f>
        <v>61049</v>
      </c>
      <c r="P167" t="str">
        <f>IF(ISBLANK(Data!P167), "", Data!P167)</f>
        <v>1XX1</v>
      </c>
      <c r="Q167" t="str">
        <f>IF(ISBLANK(Data!Q167), "", Data!Q167)</f>
        <v>305414409</v>
      </c>
      <c r="R167" t="str">
        <f>IF(ISBLANK(Data!R167), "", Data!R167)</f>
        <v>AV871105250009TE30541440</v>
      </c>
      <c r="S167" t="str">
        <f>IF(ISBLANK(Data!S167), "", Data!S167)</f>
        <v>CH</v>
      </c>
      <c r="T167" s="1" t="str">
        <f>IF(ISBLANK(Data!T167),"",(Data!T167))</f>
        <v/>
      </c>
      <c r="U167" t="str">
        <f>IF(ISBLANK(Data!U167), "", Data!U167)</f>
        <v/>
      </c>
      <c r="V167" t="str">
        <f>IF(ISBLANK(Data!V167), "", Data!V167)</f>
        <v>PARK RUE</v>
      </c>
      <c r="W167" t="str">
        <f>IF(ISBLANK(Data!W167), "", Data!W167)</f>
        <v/>
      </c>
      <c r="X167" t="str">
        <f>IF(ISBLANK(Data!X167), "", Data!X167)</f>
        <v>90015,PARIS                ,FR</v>
      </c>
      <c r="Y167" t="str">
        <f>IF(ISBLANK(Data!Y167), "", Data!Y167)</f>
        <v/>
      </c>
      <c r="Z167" t="str">
        <f>IF(ISBLANK(Data!Z167), "", Data!Z167)</f>
        <v>T/0183164K/P/QN</v>
      </c>
      <c r="AA167" t="str">
        <f>IF(ISBLANK(Data!AA167), "", Data!AA167)</f>
        <v>+33186269080</v>
      </c>
      <c r="AB167" t="str">
        <f>IF(ISBLANK(Data!AB167), "", Data!AB167)</f>
        <v>1314.43EUR/</v>
      </c>
      <c r="AC167" t="str">
        <f>IF(ISBLANK(Data!AC167), "", Data!AC167)</f>
        <v>M742001</v>
      </c>
      <c r="AD167" t="str">
        <f>IF(ISBLANK(Data!AD167), "", Data!AD167)</f>
        <v/>
      </c>
      <c r="AE167" t="str">
        <f>IF(ISBLANK(Data!AE167), "", Data!AE167)</f>
        <v/>
      </c>
      <c r="AF167" s="7">
        <f>IF(ISBLANK(Data!AF167), 0, _xlfn.NUMBERVALUE(SUBSTITUTE(Data!AF167, ".", ",")))</f>
        <v>1314.43</v>
      </c>
      <c r="AG167" t="str">
        <f>IF(ISBLANK(Data!AG167), "", Data!AG167)</f>
        <v>EUR</v>
      </c>
      <c r="AH167" s="6">
        <f>IF(ISBLANK(Data!AH167), 0, _xlfn.NUMBERVALUE(SUBSTITUTE(Data!AH167, ".", ",")))</f>
        <v>1313.7</v>
      </c>
      <c r="AI167" s="7">
        <f>IF(ISBLANK(Data!AI167), "", _xlfn.NUMBERVALUE(SUBSTITUTE(Data!AI167, ".", ",")))</f>
        <v>12000</v>
      </c>
      <c r="AJ167" s="7">
        <f>IF(ISBLANK(Data!AJ167), "", _xlfn.NUMBERVALUE(SUBSTITUTE(Data!AJ167, ".", ",")))</f>
        <v>12000</v>
      </c>
      <c r="AK167" s="7" t="str">
        <f>IF(ISBLANK(Data!AK167), "", _xlfn.NUMBERVALUE(SUBSTITUTE(Data!AK167, ".", ",")))</f>
        <v/>
      </c>
      <c r="AL167">
        <f>IF(ISBLANK(Data!AL167), "", Data!AL167)</f>
        <v>0</v>
      </c>
      <c r="AM167" s="15">
        <f>Table2[[#This Row],[DATE_IN]]-Table2[[#This Row],[DATE_OUT]]</f>
        <v>18</v>
      </c>
      <c r="AN167" s="7" t="str">
        <f>IF(MID(RIGHT(Table2[[#This Row],[ADDR3]],3),1,1)=",",RIGHT(Table2[[#This Row],[ADDR3]],2),"")</f>
        <v>FR</v>
      </c>
      <c r="AO167" s="7" t="str">
        <f>MID(Table2[[#This Row],[RES]],11,2)</f>
        <v>FR</v>
      </c>
      <c r="AP167" s="7">
        <f>_xlfn.XLOOKUP(AG167,Table3[CURRENCY],Table3[CONVERSION RATE],0)*Table2[[#This Row],[ORIGINAL PRICE]]</f>
        <v>15724.989000000001</v>
      </c>
      <c r="AQ167" s="7">
        <f>_xlfn.XLOOKUP(AG167,Table3[CURRENCY],Table3[CONVERSION RATE],0)*Table2[[#This Row],[ORIGINAL PREPAYMENT]]</f>
        <v>15733.727100000002</v>
      </c>
      <c r="AR167" s="7"/>
      <c r="AS167" s="15"/>
    </row>
    <row r="168" spans="1:45" x14ac:dyDescent="0.25">
      <c r="A168" t="str">
        <f>IF(ISBLANK(Data!A168), "", Data!A168)</f>
        <v>A</v>
      </c>
      <c r="B168" s="2" cm="1">
        <f t="array" ref="B168">IF(ISBLANK(Data!B168), "", DATE(2000 + RIGHT(Data!B168, 2), _xlfn.SWITCH(MID(Data!B168, 3, 3), "JAN", 1, "FEB", 2, "MAR", 3, "APR", 4, "MAY", 5, "JUN", 6, "JUL", 7, "AUG", 8, "SEP", 9, "OCT", 10, "NOV", 11, "DEC", 12), LEFT(Data!B168, 2)))</f>
        <v>45306</v>
      </c>
      <c r="C168" t="str">
        <f>IF(ISBLANK(Data!C168), "", Data!C168)</f>
        <v>3590-1908-DE-0</v>
      </c>
      <c r="D168" t="str">
        <f>IF(ISBLANK(Data!D168), "", Data!D168)</f>
        <v/>
      </c>
      <c r="E168" t="str">
        <f>IF(ISBLANK(Data!E168), "", Data!E168)</f>
        <v>TOS</v>
      </c>
      <c r="F168" s="2" cm="1">
        <f t="array" ref="F168">IF(ISBLANK(Data!F168), "", DATE(2000 + RIGHT(Data!F168, 2), _xlfn.SWITCH(MID(Data!F168, 3, 3), "JAN", 1, "FEB", 2, "MAR", 3, "APR", 4, "MAY", 5, "JUN", 6, "JUL", 7, "AUG", 8, "SEP", 9, "OCT", 10, "NOV", 11, "DEC", 12), LEFT(Data!F168, 2)))</f>
        <v>45516</v>
      </c>
      <c r="G168" t="str">
        <f>IF(ISBLANK(Data!G168), "", Data!G168)</f>
        <v>MON</v>
      </c>
      <c r="H168" t="str">
        <f>IF(ISBLANK(Data!H168), "", Data!H168)</f>
        <v>SK4418</v>
      </c>
      <c r="I168" t="str">
        <f>IF(ISBLANK(Data!I168), "", Data!I168)</f>
        <v>K</v>
      </c>
      <c r="J168" t="str">
        <f>IF(ISBLANK(Data!J168), "", Data!J168)</f>
        <v>TOS</v>
      </c>
      <c r="K168" s="2" cm="1">
        <f t="array" ref="K168">IF(ISBLANK(Data!K168), "", DATE(2000 + RIGHT(Data!K168, 2), _xlfn.SWITCH(MID(Data!K168, 3, 3), "JAN", 1, "FEB", 2, "MAR", 3, "APR", 4, "MAY", 5, "JUN", 6, "JUL", 7, "AUG", 8, "SEP", 9, "OCT", 10, "NOV", 11, "DEC", 12), LEFT(Data!K168, 2)))</f>
        <v>45527</v>
      </c>
      <c r="L168" t="str">
        <f>IF(ISBLANK(Data!L168), "", Data!L168)</f>
        <v>FRI</v>
      </c>
      <c r="M168" t="str">
        <f>IF(ISBLANK(Data!M168), "", Data!M168)</f>
        <v>PROEGER,SIMON,HERR</v>
      </c>
      <c r="N168" t="str">
        <f>IF(ISBLANK(Data!N168), "", Data!N168)</f>
        <v>NH</v>
      </c>
      <c r="O168" s="2" t="str" cm="1">
        <f t="array" ref="O168">IF(ISBLANK(Data!O168), "", DATE(2000 + RIGHT(Data!O168, 2), _xlfn.SWITCH(MID(Data!O168, 3, 3), "JAN", 1, "FEB", 2, "MAR", 3, "APR", 4, "MAY", 5, "JUN", 6, "JUL", 7, "AUG", 8, "SEP", 9, "OCT", 10, "NOV", 11, "DEC", 12), LEFT(Data!O168, 2)))</f>
        <v/>
      </c>
      <c r="P168" t="str">
        <f>IF(ISBLANK(Data!P168), "", Data!P168)</f>
        <v>1001</v>
      </c>
      <c r="Q168" t="str">
        <f>IF(ISBLANK(Data!Q168), "", Data!Q168)</f>
        <v/>
      </c>
      <c r="R168" t="str">
        <f>IF(ISBLANK(Data!R168), "", Data!R168)</f>
        <v>CM523256XXXXXX1515</v>
      </c>
      <c r="S168" t="str">
        <f>IF(ISBLANK(Data!S168), "", Data!S168)</f>
        <v>CV</v>
      </c>
      <c r="T168" s="1" t="str">
        <f>IF(ISBLANK(Data!T168),"",(Data!T168))</f>
        <v>05/25</v>
      </c>
      <c r="U168" t="str">
        <f>IF(ISBLANK(Data!U168), "", Data!U168)</f>
        <v/>
      </c>
      <c r="V168" t="str">
        <f>IF(ISBLANK(Data!V168), "", Data!V168)</f>
        <v>GOETHESTRASSE 1D</v>
      </c>
      <c r="W168" t="str">
        <f>IF(ISBLANK(Data!W168), "", Data!W168)</f>
        <v/>
      </c>
      <c r="X168" t="str">
        <f>IF(ISBLANK(Data!X168), "", Data!X168)</f>
        <v>67134,BIRKENHEIDE          ,DE</v>
      </c>
      <c r="Y168" t="str">
        <f>IF(ISBLANK(Data!Y168), "", Data!Y168)</f>
        <v/>
      </c>
      <c r="Z168" t="str">
        <f>IF(ISBLANK(Data!Z168), "", Data!Z168)</f>
        <v>P/N5</v>
      </c>
      <c r="AA168" t="str">
        <f>IF(ISBLANK(Data!AA168), "", Data!AA168)</f>
        <v>+49-17623555328</v>
      </c>
      <c r="AB168" t="str">
        <f>IF(ISBLANK(Data!AB168), "", Data!AB168)</f>
        <v>/ADD/CBS/CP1/</v>
      </c>
      <c r="AC168" t="str">
        <f>IF(ISBLANK(Data!AC168), "", Data!AC168)</f>
        <v/>
      </c>
      <c r="AD168" t="str">
        <f>IF(ISBLANK(Data!AD168), "", Data!AD168)</f>
        <v/>
      </c>
      <c r="AE168" t="str">
        <f>IF(ISBLANK(Data!AE168), "", Data!AE168)</f>
        <v/>
      </c>
      <c r="AF168" s="7">
        <f>IF(ISBLANK(Data!AF168), 0, _xlfn.NUMBERVALUE(SUBSTITUTE(Data!AF168, ".", ",")))</f>
        <v>0</v>
      </c>
      <c r="AG168" t="str">
        <f>IF(ISBLANK(Data!AG168), "", Data!AG168)</f>
        <v>EUR</v>
      </c>
      <c r="AH168" s="6">
        <f>IF(ISBLANK(Data!AH168), 0, _xlfn.NUMBERVALUE(SUBSTITUTE(Data!AH168, ".", ",")))</f>
        <v>1220.3900000000001</v>
      </c>
      <c r="AI168" s="7">
        <f>IF(ISBLANK(Data!AI168), "", _xlfn.NUMBERVALUE(SUBSTITUTE(Data!AI168, ".", ",")))</f>
        <v>12000</v>
      </c>
      <c r="AJ168" s="7">
        <f>IF(ISBLANK(Data!AJ168), "", _xlfn.NUMBERVALUE(SUBSTITUTE(Data!AJ168, ".", ",")))</f>
        <v>12000</v>
      </c>
      <c r="AK168" s="7" t="str">
        <f>IF(ISBLANK(Data!AK168), "", _xlfn.NUMBERVALUE(SUBSTITUTE(Data!AK168, ".", ",")))</f>
        <v/>
      </c>
      <c r="AL168">
        <f>IF(ISBLANK(Data!AL168), "", Data!AL168)</f>
        <v>0</v>
      </c>
      <c r="AM168" s="15">
        <f>Table2[[#This Row],[DATE_IN]]-Table2[[#This Row],[DATE_OUT]]</f>
        <v>11</v>
      </c>
      <c r="AN168" s="7" t="str">
        <f>IF(MID(RIGHT(Table2[[#This Row],[ADDR3]],3),1,1)=",",RIGHT(Table2[[#This Row],[ADDR3]],2),"")</f>
        <v>DE</v>
      </c>
      <c r="AO168" s="7" t="str">
        <f>MID(Table2[[#This Row],[RES]],11,2)</f>
        <v>DE</v>
      </c>
      <c r="AP168" s="7">
        <f>_xlfn.XLOOKUP(AG168,Table3[CURRENCY],Table3[CONVERSION RATE],0)*Table2[[#This Row],[ORIGINAL PRICE]]</f>
        <v>14608.068300000003</v>
      </c>
      <c r="AQ168" s="7">
        <f>_xlfn.XLOOKUP(AG168,Table3[CURRENCY],Table3[CONVERSION RATE],0)*Table2[[#This Row],[ORIGINAL PREPAYMENT]]</f>
        <v>0</v>
      </c>
      <c r="AR168" s="7"/>
      <c r="AS168" s="15"/>
    </row>
    <row r="169" spans="1:45" x14ac:dyDescent="0.25">
      <c r="A169" t="str">
        <f>IF(ISBLANK(Data!A169), "", Data!A169)</f>
        <v>A</v>
      </c>
      <c r="B169" s="2" cm="1">
        <f t="array" ref="B169">IF(ISBLANK(Data!B169), "", DATE(2000 + RIGHT(Data!B169, 2), _xlfn.SWITCH(MID(Data!B169, 3, 3), "JAN", 1, "FEB", 2, "MAR", 3, "APR", 4, "MAY", 5, "JUN", 6, "JUL", 7, "AUG", 8, "SEP", 9, "OCT", 10, "NOV", 11, "DEC", 12), LEFT(Data!B169, 2)))</f>
        <v>45316</v>
      </c>
      <c r="C169" t="str">
        <f>IF(ISBLANK(Data!C169), "", Data!C169)</f>
        <v>3683-5711-DE-3</v>
      </c>
      <c r="D169" t="str">
        <f>IF(ISBLANK(Data!D169), "", Data!D169)</f>
        <v/>
      </c>
      <c r="E169" t="str">
        <f>IF(ISBLANK(Data!E169), "", Data!E169)</f>
        <v>TOS</v>
      </c>
      <c r="F169" s="2" cm="1">
        <f t="array" ref="F169">IF(ISBLANK(Data!F169), "", DATE(2000 + RIGHT(Data!F169, 2), _xlfn.SWITCH(MID(Data!F169, 3, 3), "JAN", 1, "FEB", 2, "MAR", 3, "APR", 4, "MAY", 5, "JUN", 6, "JUL", 7, "AUG", 8, "SEP", 9, "OCT", 10, "NOV", 11, "DEC", 12), LEFT(Data!F169, 2)))</f>
        <v>45516</v>
      </c>
      <c r="G169" t="str">
        <f>IF(ISBLANK(Data!G169), "", Data!G169)</f>
        <v>MON</v>
      </c>
      <c r="H169" t="str">
        <f>IF(ISBLANK(Data!H169), "", Data!H169)</f>
        <v>LH6144</v>
      </c>
      <c r="I169" t="str">
        <f>IF(ISBLANK(Data!I169), "", Data!I169)</f>
        <v>C</v>
      </c>
      <c r="J169" t="str">
        <f>IF(ISBLANK(Data!J169), "", Data!J169)</f>
        <v>TOS</v>
      </c>
      <c r="K169" s="2" cm="1">
        <f t="array" ref="K169">IF(ISBLANK(Data!K169), "", DATE(2000 + RIGHT(Data!K169, 2), _xlfn.SWITCH(MID(Data!K169, 3, 3), "JAN", 1, "FEB", 2, "MAR", 3, "APR", 4, "MAY", 5, "JUN", 6, "JUL", 7, "AUG", 8, "SEP", 9, "OCT", 10, "NOV", 11, "DEC", 12), LEFT(Data!K169, 2)))</f>
        <v>45525</v>
      </c>
      <c r="L169" t="str">
        <f>IF(ISBLANK(Data!L169), "", Data!L169)</f>
        <v>WED</v>
      </c>
      <c r="M169" t="str">
        <f>IF(ISBLANK(Data!M169), "", Data!M169)</f>
        <v>EMPEY,PATRICK</v>
      </c>
      <c r="N169" t="str">
        <f>IF(ISBLANK(Data!N169), "", Data!N169)</f>
        <v>LJ</v>
      </c>
      <c r="O169" s="2" cm="1">
        <f t="array" ref="O169">IF(ISBLANK(Data!O169), "", DATE(2000 + RIGHT(Data!O169, 2), _xlfn.SWITCH(MID(Data!O169, 3, 3), "JAN", 1, "FEB", 2, "MAR", 3, "APR", 4, "MAY", 5, "JUN", 6, "JUL", 7, "AUG", 8, "SEP", 9, "OCT", 10, "NOV", 11, "DEC", 12), LEFT(Data!O169, 2)))</f>
        <v>70860</v>
      </c>
      <c r="P169" t="str">
        <f>IF(ISBLANK(Data!P169), "", Data!P169)</f>
        <v>1XX1</v>
      </c>
      <c r="Q169" t="str">
        <f>IF(ISBLANK(Data!Q169), "", Data!Q169)</f>
        <v>756759828</v>
      </c>
      <c r="R169" t="str">
        <f>IF(ISBLANK(Data!R169), "", Data!R169)</f>
        <v>AV868109400002TE36835711</v>
      </c>
      <c r="S169" t="str">
        <f>IF(ISBLANK(Data!S169), "", Data!S169)</f>
        <v>CH</v>
      </c>
      <c r="T169" s="1" t="str">
        <f>IF(ISBLANK(Data!T169),"",(Data!T169))</f>
        <v/>
      </c>
      <c r="U169" t="str">
        <f>IF(ISBLANK(Data!U169), "", Data!U169)</f>
        <v/>
      </c>
      <c r="V169" t="str">
        <f>IF(ISBLANK(Data!V169), "", Data!V169)</f>
        <v/>
      </c>
      <c r="W169" t="str">
        <f>IF(ISBLANK(Data!W169), "", Data!W169)</f>
        <v/>
      </c>
      <c r="X169" t="str">
        <f>IF(ISBLANK(Data!X169), "", Data!X169)</f>
        <v/>
      </c>
      <c r="Y169" t="str">
        <f>IF(ISBLANK(Data!Y169), "", Data!Y169)</f>
        <v/>
      </c>
      <c r="Z169" t="str">
        <f>IF(ISBLANK(Data!Z169), "", Data!Z169)</f>
        <v>T/0151196Q/P/T6</v>
      </c>
      <c r="AA169" t="str">
        <f>IF(ISBLANK(Data!AA169), "", Data!AA169)</f>
        <v>+4917632180794</v>
      </c>
      <c r="AB169" t="str">
        <f>IF(ISBLANK(Data!AB169), "", Data!AB169)</f>
        <v>ADD/</v>
      </c>
      <c r="AC169" t="str">
        <f>IF(ISBLANK(Data!AC169), "", Data!AC169)</f>
        <v>M308101</v>
      </c>
      <c r="AD169" t="str">
        <f>IF(ISBLANK(Data!AD169), "", Data!AD169)</f>
        <v/>
      </c>
      <c r="AE169" t="str">
        <f>IF(ISBLANK(Data!AE169), "", Data!AE169)</f>
        <v/>
      </c>
      <c r="AF169" s="7">
        <f>IF(ISBLANK(Data!AF169), 0, _xlfn.NUMBERVALUE(SUBSTITUTE(Data!AF169, ".", ",")))</f>
        <v>675.25</v>
      </c>
      <c r="AG169" t="str">
        <f>IF(ISBLANK(Data!AG169), "", Data!AG169)</f>
        <v>EUR</v>
      </c>
      <c r="AH169" s="6">
        <f>IF(ISBLANK(Data!AH169), 0, _xlfn.NUMBERVALUE(SUBSTITUTE(Data!AH169, ".", ",")))</f>
        <v>674.61</v>
      </c>
      <c r="AI169" s="7">
        <f>IF(ISBLANK(Data!AI169), "", _xlfn.NUMBERVALUE(SUBSTITUTE(Data!AI169, ".", ",")))</f>
        <v>12000</v>
      </c>
      <c r="AJ169" s="7">
        <f>IF(ISBLANK(Data!AJ169), "", _xlfn.NUMBERVALUE(SUBSTITUTE(Data!AJ169, ".", ",")))</f>
        <v>12000</v>
      </c>
      <c r="AK169" s="7" t="str">
        <f>IF(ISBLANK(Data!AK169), "", _xlfn.NUMBERVALUE(SUBSTITUTE(Data!AK169, ".", ",")))</f>
        <v/>
      </c>
      <c r="AL169">
        <f>IF(ISBLANK(Data!AL169), "", Data!AL169)</f>
        <v>0</v>
      </c>
      <c r="AM169" s="15">
        <f>Table2[[#This Row],[DATE_IN]]-Table2[[#This Row],[DATE_OUT]]</f>
        <v>9</v>
      </c>
      <c r="AN169" s="7" t="str">
        <f>IF(MID(RIGHT(Table2[[#This Row],[ADDR3]],3),1,1)=",",RIGHT(Table2[[#This Row],[ADDR3]],2),"")</f>
        <v/>
      </c>
      <c r="AO169" s="7" t="str">
        <f>MID(Table2[[#This Row],[RES]],11,2)</f>
        <v>DE</v>
      </c>
      <c r="AP169" s="7">
        <f>_xlfn.XLOOKUP(AG169,Table3[CURRENCY],Table3[CONVERSION RATE],0)*Table2[[#This Row],[ORIGINAL PRICE]]</f>
        <v>8075.0817000000006</v>
      </c>
      <c r="AQ169" s="7">
        <f>_xlfn.XLOOKUP(AG169,Table3[CURRENCY],Table3[CONVERSION RATE],0)*Table2[[#This Row],[ORIGINAL PREPAYMENT]]</f>
        <v>8082.7425000000003</v>
      </c>
      <c r="AR169" s="7"/>
      <c r="AS169" s="15"/>
    </row>
    <row r="170" spans="1:45" x14ac:dyDescent="0.25">
      <c r="A170" t="str">
        <f>IF(ISBLANK(Data!A170), "", Data!A170)</f>
        <v>A</v>
      </c>
      <c r="B170" s="2" cm="1">
        <f t="array" ref="B170">IF(ISBLANK(Data!B170), "", DATE(2000 + RIGHT(Data!B170, 2), _xlfn.SWITCH(MID(Data!B170, 3, 3), "JAN", 1, "FEB", 2, "MAR", 3, "APR", 4, "MAY", 5, "JUN", 6, "JUL", 7, "AUG", 8, "SEP", 9, "OCT", 10, "NOV", 11, "DEC", 12), LEFT(Data!B170, 2)))</f>
        <v>45327</v>
      </c>
      <c r="C170" t="str">
        <f>IF(ISBLANK(Data!C170), "", Data!C170)</f>
        <v>3780-6183-DK-2</v>
      </c>
      <c r="D170" t="str">
        <f>IF(ISBLANK(Data!D170), "", Data!D170)</f>
        <v/>
      </c>
      <c r="E170" t="str">
        <f>IF(ISBLANK(Data!E170), "", Data!E170)</f>
        <v>TOS</v>
      </c>
      <c r="F170" s="2" cm="1">
        <f t="array" ref="F170">IF(ISBLANK(Data!F170), "", DATE(2000 + RIGHT(Data!F170, 2), _xlfn.SWITCH(MID(Data!F170, 3, 3), "JAN", 1, "FEB", 2, "MAR", 3, "APR", 4, "MAY", 5, "JUN", 6, "JUL", 7, "AUG", 8, "SEP", 9, "OCT", 10, "NOV", 11, "DEC", 12), LEFT(Data!F170, 2)))</f>
        <v>45516</v>
      </c>
      <c r="G170" t="str">
        <f>IF(ISBLANK(Data!G170), "", Data!G170)</f>
        <v>MON</v>
      </c>
      <c r="H170" t="str">
        <f>IF(ISBLANK(Data!H170), "", Data!H170)</f>
        <v/>
      </c>
      <c r="I170" t="str">
        <f>IF(ISBLANK(Data!I170), "", Data!I170)</f>
        <v>C</v>
      </c>
      <c r="J170" t="str">
        <f>IF(ISBLANK(Data!J170), "", Data!J170)</f>
        <v>TOS</v>
      </c>
      <c r="K170" s="2" cm="1">
        <f t="array" ref="K170">IF(ISBLANK(Data!K170), "", DATE(2000 + RIGHT(Data!K170, 2), _xlfn.SWITCH(MID(Data!K170, 3, 3), "JAN", 1, "FEB", 2, "MAR", 3, "APR", 4, "MAY", 5, "JUN", 6, "JUL", 7, "AUG", 8, "SEP", 9, "OCT", 10, "NOV", 11, "DEC", 12), LEFT(Data!K170, 2)))</f>
        <v>45526</v>
      </c>
      <c r="L170" t="str">
        <f>IF(ISBLANK(Data!L170), "", Data!L170)</f>
        <v>THU</v>
      </c>
      <c r="M170" t="str">
        <f>IF(ISBLANK(Data!M170), "", Data!M170)</f>
        <v>PERES,XAVIER</v>
      </c>
      <c r="N170" t="str">
        <f>IF(ISBLANK(Data!N170), "", Data!N170)</f>
        <v>LY</v>
      </c>
      <c r="O170" s="2" t="str" cm="1">
        <f t="array" ref="O170">IF(ISBLANK(Data!O170), "", DATE(2000 + RIGHT(Data!O170, 2), _xlfn.SWITCH(MID(Data!O170, 3, 3), "JAN", 1, "FEB", 2, "MAR", 3, "APR", 4, "MAY", 5, "JUN", 6, "JUL", 7, "AUG", 8, "SEP", 9, "OCT", 10, "NOV", 11, "DEC", 12), LEFT(Data!O170, 2)))</f>
        <v/>
      </c>
      <c r="P170" t="str">
        <f>IF(ISBLANK(Data!P170), "", Data!P170)</f>
        <v>1XX1</v>
      </c>
      <c r="Q170" t="str">
        <f>IF(ISBLANK(Data!Q170), "", Data!Q170)</f>
        <v>20832882</v>
      </c>
      <c r="R170" t="str">
        <f>IF(ISBLANK(Data!R170), "", Data!R170)</f>
        <v>AV873143920007TE37806183</v>
      </c>
      <c r="S170" t="str">
        <f>IF(ISBLANK(Data!S170), "", Data!S170)</f>
        <v>CH</v>
      </c>
      <c r="T170" s="1" t="str">
        <f>IF(ISBLANK(Data!T170),"",(Data!T170))</f>
        <v/>
      </c>
      <c r="U170" t="str">
        <f>IF(ISBLANK(Data!U170), "", Data!U170)</f>
        <v/>
      </c>
      <c r="V170" t="str">
        <f>IF(ISBLANK(Data!V170), "", Data!V170)</f>
        <v/>
      </c>
      <c r="W170" t="str">
        <f>IF(ISBLANK(Data!W170), "", Data!W170)</f>
        <v/>
      </c>
      <c r="X170" t="str">
        <f>IF(ISBLANK(Data!X170), "", Data!X170)</f>
        <v/>
      </c>
      <c r="Y170" t="str">
        <f>IF(ISBLANK(Data!Y170), "", Data!Y170)</f>
        <v/>
      </c>
      <c r="Z170" t="str">
        <f>IF(ISBLANK(Data!Z170), "", Data!Z170)</f>
        <v>T/0165351P/P/AE</v>
      </c>
      <c r="AA170" t="str">
        <f>IF(ISBLANK(Data!AA170), "", Data!AA170)</f>
        <v>004571380367</v>
      </c>
      <c r="AB170" t="str">
        <f>IF(ISBLANK(Data!AB170), "", Data!AB170)</f>
        <v/>
      </c>
      <c r="AC170" t="str">
        <f>IF(ISBLANK(Data!AC170), "", Data!AC170)</f>
        <v>E506900</v>
      </c>
      <c r="AD170" t="str">
        <f>IF(ISBLANK(Data!AD170), "", Data!AD170)</f>
        <v/>
      </c>
      <c r="AE170" t="str">
        <f>IF(ISBLANK(Data!AE170), "", Data!AE170)</f>
        <v/>
      </c>
      <c r="AF170" s="7">
        <f>IF(ISBLANK(Data!AF170), 0, _xlfn.NUMBERVALUE(SUBSTITUTE(Data!AF170, ".", ",")))</f>
        <v>12087.63</v>
      </c>
      <c r="AG170" t="str">
        <f>IF(ISBLANK(Data!AG170), "", Data!AG170)</f>
        <v>NKR</v>
      </c>
      <c r="AH170" s="6">
        <f>IF(ISBLANK(Data!AH170), 0, _xlfn.NUMBERVALUE(SUBSTITUTE(Data!AH170, ".", ",")))</f>
        <v>12087.63</v>
      </c>
      <c r="AI170" s="7">
        <f>IF(ISBLANK(Data!AI170), "", _xlfn.NUMBERVALUE(SUBSTITUTE(Data!AI170, ".", ",")))</f>
        <v>12000</v>
      </c>
      <c r="AJ170" s="7">
        <f>IF(ISBLANK(Data!AJ170), "", _xlfn.NUMBERVALUE(SUBSTITUTE(Data!AJ170, ".", ",")))</f>
        <v>12000</v>
      </c>
      <c r="AK170" s="7" t="str">
        <f>IF(ISBLANK(Data!AK170), "", _xlfn.NUMBERVALUE(SUBSTITUTE(Data!AK170, ".", ",")))</f>
        <v/>
      </c>
      <c r="AL170">
        <f>IF(ISBLANK(Data!AL170), "", Data!AL170)</f>
        <v>0</v>
      </c>
      <c r="AM170" s="15">
        <f>Table2[[#This Row],[DATE_IN]]-Table2[[#This Row],[DATE_OUT]]</f>
        <v>10</v>
      </c>
      <c r="AN170" s="7" t="str">
        <f>IF(MID(RIGHT(Table2[[#This Row],[ADDR3]],3),1,1)=",",RIGHT(Table2[[#This Row],[ADDR3]],2),"")</f>
        <v/>
      </c>
      <c r="AO170" s="7" t="str">
        <f>MID(Table2[[#This Row],[RES]],11,2)</f>
        <v>DK</v>
      </c>
      <c r="AP170" s="7">
        <f>_xlfn.XLOOKUP(AG170,Table3[CURRENCY],Table3[CONVERSION RATE],0)*Table2[[#This Row],[ORIGINAL PRICE]]</f>
        <v>12087.63</v>
      </c>
      <c r="AQ170" s="7">
        <f>_xlfn.XLOOKUP(AG170,Table3[CURRENCY],Table3[CONVERSION RATE],0)*Table2[[#This Row],[ORIGINAL PREPAYMENT]]</f>
        <v>12087.63</v>
      </c>
      <c r="AR170" s="7"/>
      <c r="AS170" s="15"/>
    </row>
    <row r="171" spans="1:45" x14ac:dyDescent="0.25">
      <c r="A171" t="str">
        <f>IF(ISBLANK(Data!A171), "", Data!A171)</f>
        <v>A</v>
      </c>
      <c r="B171" s="2" cm="1">
        <f t="array" ref="B171">IF(ISBLANK(Data!B171), "", DATE(2000 + RIGHT(Data!B171, 2), _xlfn.SWITCH(MID(Data!B171, 3, 3), "JAN", 1, "FEB", 2, "MAR", 3, "APR", 4, "MAY", 5, "JUN", 6, "JUL", 7, "AUG", 8, "SEP", 9, "OCT", 10, "NOV", 11, "DEC", 12), LEFT(Data!B171, 2)))</f>
        <v>45335</v>
      </c>
      <c r="C171" t="str">
        <f>IF(ISBLANK(Data!C171), "", Data!C171)</f>
        <v>3860-5472-FR-3</v>
      </c>
      <c r="D171" t="str">
        <f>IF(ISBLANK(Data!D171), "", Data!D171)</f>
        <v>3KU51R</v>
      </c>
      <c r="E171" t="str">
        <f>IF(ISBLANK(Data!E171), "", Data!E171)</f>
        <v>TOS</v>
      </c>
      <c r="F171" s="2" cm="1">
        <f t="array" ref="F171">IF(ISBLANK(Data!F171), "", DATE(2000 + RIGHT(Data!F171, 2), _xlfn.SWITCH(MID(Data!F171, 3, 3), "JAN", 1, "FEB", 2, "MAR", 3, "APR", 4, "MAY", 5, "JUN", 6, "JUL", 7, "AUG", 8, "SEP", 9, "OCT", 10, "NOV", 11, "DEC", 12), LEFT(Data!F171, 2)))</f>
        <v>45516</v>
      </c>
      <c r="G171" t="str">
        <f>IF(ISBLANK(Data!G171), "", Data!G171)</f>
        <v>MON</v>
      </c>
      <c r="H171" t="str">
        <f>IF(ISBLANK(Data!H171), "", Data!H171)</f>
        <v>SK4417</v>
      </c>
      <c r="I171" t="str">
        <f>IF(ISBLANK(Data!I171), "", Data!I171)</f>
        <v>C</v>
      </c>
      <c r="J171" t="str">
        <f>IF(ISBLANK(Data!J171), "", Data!J171)</f>
        <v>TOS</v>
      </c>
      <c r="K171" s="2" cm="1">
        <f t="array" ref="K171">IF(ISBLANK(Data!K171), "", DATE(2000 + RIGHT(Data!K171, 2), _xlfn.SWITCH(MID(Data!K171, 3, 3), "JAN", 1, "FEB", 2, "MAR", 3, "APR", 4, "MAY", 5, "JUN", 6, "JUL", 7, "AUG", 8, "SEP", 9, "OCT", 10, "NOV", 11, "DEC", 12), LEFT(Data!K171, 2)))</f>
        <v>45524</v>
      </c>
      <c r="L171" t="str">
        <f>IF(ISBLANK(Data!L171), "", Data!L171)</f>
        <v>TUE</v>
      </c>
      <c r="M171" t="str">
        <f>IF(ISBLANK(Data!M171), "", Data!M171)</f>
        <v>PLANTIER,REMI</v>
      </c>
      <c r="N171" t="str">
        <f>IF(ISBLANK(Data!N171), "", Data!N171)</f>
        <v>LJ</v>
      </c>
      <c r="O171" s="2" cm="1">
        <f t="array" ref="O171">IF(ISBLANK(Data!O171), "", DATE(2000 + RIGHT(Data!O171, 2), _xlfn.SWITCH(MID(Data!O171, 3, 3), "JAN", 1, "FEB", 2, "MAR", 3, "APR", 4, "MAY", 5, "JUN", 6, "JUL", 7, "AUG", 8, "SEP", 9, "OCT", 10, "NOV", 11, "DEC", 12), LEFT(Data!O171, 2)))</f>
        <v>61049</v>
      </c>
      <c r="P171" t="str">
        <f>IF(ISBLANK(Data!P171), "", Data!P171)</f>
        <v>1XX1</v>
      </c>
      <c r="Q171" t="str">
        <f>IF(ISBLANK(Data!Q171), "", Data!Q171)</f>
        <v>8486153705</v>
      </c>
      <c r="R171" t="str">
        <f>IF(ISBLANK(Data!R171), "", Data!R171)</f>
        <v>AV871105250009TE48615370</v>
      </c>
      <c r="S171" t="str">
        <f>IF(ISBLANK(Data!S171), "", Data!S171)</f>
        <v>CH</v>
      </c>
      <c r="T171" s="1" t="str">
        <f>IF(ISBLANK(Data!T171),"",(Data!T171))</f>
        <v/>
      </c>
      <c r="U171" t="str">
        <f>IF(ISBLANK(Data!U171), "", Data!U171)</f>
        <v/>
      </c>
      <c r="V171" t="str">
        <f>IF(ISBLANK(Data!V171), "", Data!V171)</f>
        <v>PARK RUE</v>
      </c>
      <c r="W171" t="str">
        <f>IF(ISBLANK(Data!W171), "", Data!W171)</f>
        <v/>
      </c>
      <c r="X171" t="str">
        <f>IF(ISBLANK(Data!X171), "", Data!X171)</f>
        <v>90015,PARIS                ,FR</v>
      </c>
      <c r="Y171" t="str">
        <f>IF(ISBLANK(Data!Y171), "", Data!Y171)</f>
        <v/>
      </c>
      <c r="Z171" t="str">
        <f>IF(ISBLANK(Data!Z171), "", Data!Z171)</f>
        <v>T/0183164K/P/QN</v>
      </c>
      <c r="AA171" t="str">
        <f>IF(ISBLANK(Data!AA171), "", Data!AA171)</f>
        <v>+33186269080</v>
      </c>
      <c r="AB171" t="str">
        <f>IF(ISBLANK(Data!AB171), "", Data!AB171)</f>
        <v>858.05EUR/</v>
      </c>
      <c r="AC171" t="str">
        <f>IF(ISBLANK(Data!AC171), "", Data!AC171)</f>
        <v>X717701</v>
      </c>
      <c r="AD171" t="str">
        <f>IF(ISBLANK(Data!AD171), "", Data!AD171)</f>
        <v/>
      </c>
      <c r="AE171" t="str">
        <f>IF(ISBLANK(Data!AE171), "", Data!AE171)</f>
        <v/>
      </c>
      <c r="AF171" s="7">
        <f>IF(ISBLANK(Data!AF171), 0, _xlfn.NUMBERVALUE(SUBSTITUTE(Data!AF171, ".", ",")))</f>
        <v>858.05</v>
      </c>
      <c r="AG171" t="str">
        <f>IF(ISBLANK(Data!AG171), "", Data!AG171)</f>
        <v>EUR</v>
      </c>
      <c r="AH171" s="6">
        <f>IF(ISBLANK(Data!AH171), 0, _xlfn.NUMBERVALUE(SUBSTITUTE(Data!AH171, ".", ",")))</f>
        <v>857.42</v>
      </c>
      <c r="AI171" s="7">
        <f>IF(ISBLANK(Data!AI171), "", _xlfn.NUMBERVALUE(SUBSTITUTE(Data!AI171, ".", ",")))</f>
        <v>12000</v>
      </c>
      <c r="AJ171" s="7">
        <f>IF(ISBLANK(Data!AJ171), "", _xlfn.NUMBERVALUE(SUBSTITUTE(Data!AJ171, ".", ",")))</f>
        <v>12000</v>
      </c>
      <c r="AK171" s="7" t="str">
        <f>IF(ISBLANK(Data!AK171), "", _xlfn.NUMBERVALUE(SUBSTITUTE(Data!AK171, ".", ",")))</f>
        <v/>
      </c>
      <c r="AL171">
        <f>IF(ISBLANK(Data!AL171), "", Data!AL171)</f>
        <v>0</v>
      </c>
      <c r="AM171" s="15">
        <f>Table2[[#This Row],[DATE_IN]]-Table2[[#This Row],[DATE_OUT]]</f>
        <v>8</v>
      </c>
      <c r="AN171" s="7" t="str">
        <f>IF(MID(RIGHT(Table2[[#This Row],[ADDR3]],3),1,1)=",",RIGHT(Table2[[#This Row],[ADDR3]],2),"")</f>
        <v>FR</v>
      </c>
      <c r="AO171" s="7" t="str">
        <f>MID(Table2[[#This Row],[RES]],11,2)</f>
        <v>FR</v>
      </c>
      <c r="AP171" s="7">
        <f>_xlfn.XLOOKUP(AG171,Table3[CURRENCY],Table3[CONVERSION RATE],0)*Table2[[#This Row],[ORIGINAL PRICE]]</f>
        <v>10263.3174</v>
      </c>
      <c r="AQ171" s="7">
        <f>_xlfn.XLOOKUP(AG171,Table3[CURRENCY],Table3[CONVERSION RATE],0)*Table2[[#This Row],[ORIGINAL PREPAYMENT]]</f>
        <v>10270.8585</v>
      </c>
      <c r="AR171" s="7"/>
      <c r="AS171" s="15"/>
    </row>
    <row r="172" spans="1:45" x14ac:dyDescent="0.25">
      <c r="A172" t="str">
        <f>IF(ISBLANK(Data!A172), "", Data!A172)</f>
        <v>A</v>
      </c>
      <c r="B172" s="2" cm="1">
        <f t="array" ref="B172">IF(ISBLANK(Data!B172), "", DATE(2000 + RIGHT(Data!B172, 2), _xlfn.SWITCH(MID(Data!B172, 3, 3), "JAN", 1, "FEB", 2, "MAR", 3, "APR", 4, "MAY", 5, "JUN", 6, "JUL", 7, "AUG", 8, "SEP", 9, "OCT", 10, "NOV", 11, "DEC", 12), LEFT(Data!B172, 2)))</f>
        <v>45340</v>
      </c>
      <c r="C172" t="str">
        <f>IF(ISBLANK(Data!C172), "", Data!C172)</f>
        <v>3903-6611-DE-5</v>
      </c>
      <c r="D172" t="str">
        <f>IF(ISBLANK(Data!D172), "", Data!D172)</f>
        <v/>
      </c>
      <c r="E172" t="str">
        <f>IF(ISBLANK(Data!E172), "", Data!E172)</f>
        <v>TOS</v>
      </c>
      <c r="F172" s="2" cm="1">
        <f t="array" ref="F172">IF(ISBLANK(Data!F172), "", DATE(2000 + RIGHT(Data!F172, 2), _xlfn.SWITCH(MID(Data!F172, 3, 3), "JAN", 1, "FEB", 2, "MAR", 3, "APR", 4, "MAY", 5, "JUN", 6, "JUL", 7, "AUG", 8, "SEP", 9, "OCT", 10, "NOV", 11, "DEC", 12), LEFT(Data!F172, 2)))</f>
        <v>45516</v>
      </c>
      <c r="G172" t="str">
        <f>IF(ISBLANK(Data!G172), "", Data!G172)</f>
        <v>MON</v>
      </c>
      <c r="H172" t="str">
        <f>IF(ISBLANK(Data!H172), "", Data!H172)</f>
        <v>SK1491</v>
      </c>
      <c r="I172" t="str">
        <f>IF(ISBLANK(Data!I172), "", Data!I172)</f>
        <v>C</v>
      </c>
      <c r="J172" t="str">
        <f>IF(ISBLANK(Data!J172), "", Data!J172)</f>
        <v>TOS</v>
      </c>
      <c r="K172" s="2" cm="1">
        <f t="array" ref="K172">IF(ISBLANK(Data!K172), "", DATE(2000 + RIGHT(Data!K172, 2), _xlfn.SWITCH(MID(Data!K172, 3, 3), "JAN", 1, "FEB", 2, "MAR", 3, "APR", 4, "MAY", 5, "JUN", 6, "JUL", 7, "AUG", 8, "SEP", 9, "OCT", 10, "NOV", 11, "DEC", 12), LEFT(Data!K172, 2)))</f>
        <v>45525</v>
      </c>
      <c r="L172" t="str">
        <f>IF(ISBLANK(Data!L172), "", Data!L172)</f>
        <v>WED</v>
      </c>
      <c r="M172" t="str">
        <f>IF(ISBLANK(Data!M172), "", Data!M172)</f>
        <v>PREISSNER,LASSE</v>
      </c>
      <c r="N172" t="str">
        <f>IF(ISBLANK(Data!N172), "", Data!N172)</f>
        <v>LJ</v>
      </c>
      <c r="O172" s="2" cm="1">
        <f t="array" ref="O172">IF(ISBLANK(Data!O172), "", DATE(2000 + RIGHT(Data!O172, 2), _xlfn.SWITCH(MID(Data!O172, 3, 3), "JAN", 1, "FEB", 2, "MAR", 3, "APR", 4, "MAY", 5, "JUN", 6, "JUL", 7, "AUG", 8, "SEP", 9, "OCT", 10, "NOV", 11, "DEC", 12), LEFT(Data!O172, 2)))</f>
        <v>70860</v>
      </c>
      <c r="P172" t="str">
        <f>IF(ISBLANK(Data!P172), "", Data!P172)</f>
        <v>1XX1</v>
      </c>
      <c r="Q172" t="str">
        <f>IF(ISBLANK(Data!Q172), "", Data!Q172)</f>
        <v>722794634</v>
      </c>
      <c r="R172" t="str">
        <f>IF(ISBLANK(Data!R172), "", Data!R172)</f>
        <v>AV868109400002TE39036611</v>
      </c>
      <c r="S172" t="str">
        <f>IF(ISBLANK(Data!S172), "", Data!S172)</f>
        <v>CH</v>
      </c>
      <c r="T172" s="1" t="str">
        <f>IF(ISBLANK(Data!T172),"",(Data!T172))</f>
        <v/>
      </c>
      <c r="U172" t="str">
        <f>IF(ISBLANK(Data!U172), "", Data!U172)</f>
        <v/>
      </c>
      <c r="V172" t="str">
        <f>IF(ISBLANK(Data!V172), "", Data!V172)</f>
        <v/>
      </c>
      <c r="W172" t="str">
        <f>IF(ISBLANK(Data!W172), "", Data!W172)</f>
        <v/>
      </c>
      <c r="X172" t="str">
        <f>IF(ISBLANK(Data!X172), "", Data!X172)</f>
        <v/>
      </c>
      <c r="Y172" t="str">
        <f>IF(ISBLANK(Data!Y172), "", Data!Y172)</f>
        <v/>
      </c>
      <c r="Z172" t="str">
        <f>IF(ISBLANK(Data!Z172), "", Data!Z172)</f>
        <v>T/0151196Q/P/T6</v>
      </c>
      <c r="AA172" t="str">
        <f>IF(ISBLANK(Data!AA172), "", Data!AA172)</f>
        <v>+4915153245986</v>
      </c>
      <c r="AB172" t="str">
        <f>IF(ISBLANK(Data!AB172), "", Data!AB172)</f>
        <v/>
      </c>
      <c r="AC172" t="str">
        <f>IF(ISBLANK(Data!AC172), "", Data!AC172)</f>
        <v>S606700</v>
      </c>
      <c r="AD172" t="str">
        <f>IF(ISBLANK(Data!AD172), "", Data!AD172)</f>
        <v/>
      </c>
      <c r="AE172" t="str">
        <f>IF(ISBLANK(Data!AE172), "", Data!AE172)</f>
        <v/>
      </c>
      <c r="AF172" s="7">
        <f>IF(ISBLANK(Data!AF172), 0, _xlfn.NUMBERVALUE(SUBSTITUTE(Data!AF172, ".", ",")))</f>
        <v>867.68</v>
      </c>
      <c r="AG172" t="str">
        <f>IF(ISBLANK(Data!AG172), "", Data!AG172)</f>
        <v>EUR</v>
      </c>
      <c r="AH172" s="6">
        <f>IF(ISBLANK(Data!AH172), 0, _xlfn.NUMBERVALUE(SUBSTITUTE(Data!AH172, ".", ",")))</f>
        <v>867.13</v>
      </c>
      <c r="AI172" s="7">
        <f>IF(ISBLANK(Data!AI172), "", _xlfn.NUMBERVALUE(SUBSTITUTE(Data!AI172, ".", ",")))</f>
        <v>12000</v>
      </c>
      <c r="AJ172" s="7">
        <f>IF(ISBLANK(Data!AJ172), "", _xlfn.NUMBERVALUE(SUBSTITUTE(Data!AJ172, ".", ",")))</f>
        <v>12000</v>
      </c>
      <c r="AK172" s="7" t="str">
        <f>IF(ISBLANK(Data!AK172), "", _xlfn.NUMBERVALUE(SUBSTITUTE(Data!AK172, ".", ",")))</f>
        <v/>
      </c>
      <c r="AL172">
        <f>IF(ISBLANK(Data!AL172), "", Data!AL172)</f>
        <v>0</v>
      </c>
      <c r="AM172" s="15">
        <f>Table2[[#This Row],[DATE_IN]]-Table2[[#This Row],[DATE_OUT]]</f>
        <v>9</v>
      </c>
      <c r="AN172" s="7" t="str">
        <f>IF(MID(RIGHT(Table2[[#This Row],[ADDR3]],3),1,1)=",",RIGHT(Table2[[#This Row],[ADDR3]],2),"")</f>
        <v/>
      </c>
      <c r="AO172" s="7" t="str">
        <f>MID(Table2[[#This Row],[RES]],11,2)</f>
        <v>DE</v>
      </c>
      <c r="AP172" s="7">
        <f>_xlfn.XLOOKUP(AG172,Table3[CURRENCY],Table3[CONVERSION RATE],0)*Table2[[#This Row],[ORIGINAL PRICE]]</f>
        <v>10379.546100000001</v>
      </c>
      <c r="AQ172" s="7">
        <f>_xlfn.XLOOKUP(AG172,Table3[CURRENCY],Table3[CONVERSION RATE],0)*Table2[[#This Row],[ORIGINAL PREPAYMENT]]</f>
        <v>10386.1296</v>
      </c>
      <c r="AR172" s="7"/>
      <c r="AS172" s="15"/>
    </row>
    <row r="173" spans="1:45" x14ac:dyDescent="0.25">
      <c r="A173" t="str">
        <f>IF(ISBLANK(Data!A173), "", Data!A173)</f>
        <v>A</v>
      </c>
      <c r="B173" s="2" cm="1">
        <f t="array" ref="B173">IF(ISBLANK(Data!B173), "", DATE(2000 + RIGHT(Data!B173, 2), _xlfn.SWITCH(MID(Data!B173, 3, 3), "JAN", 1, "FEB", 2, "MAR", 3, "APR", 4, "MAY", 5, "JUN", 6, "JUL", 7, "AUG", 8, "SEP", 9, "OCT", 10, "NOV", 11, "DEC", 12), LEFT(Data!B173, 2)))</f>
        <v>45340</v>
      </c>
      <c r="C173" t="str">
        <f>IF(ISBLANK(Data!C173), "", Data!C173)</f>
        <v>3903-9101-ES-3</v>
      </c>
      <c r="D173" t="str">
        <f>IF(ISBLANK(Data!D173), "", Data!D173)</f>
        <v/>
      </c>
      <c r="E173" t="str">
        <f>IF(ISBLANK(Data!E173), "", Data!E173)</f>
        <v>TOS</v>
      </c>
      <c r="F173" s="2" cm="1">
        <f t="array" ref="F173">IF(ISBLANK(Data!F173), "", DATE(2000 + RIGHT(Data!F173, 2), _xlfn.SWITCH(MID(Data!F173, 3, 3), "JAN", 1, "FEB", 2, "MAR", 3, "APR", 4, "MAY", 5, "JUN", 6, "JUL", 7, "AUG", 8, "SEP", 9, "OCT", 10, "NOV", 11, "DEC", 12), LEFT(Data!F173, 2)))</f>
        <v>45516</v>
      </c>
      <c r="G173" t="str">
        <f>IF(ISBLANK(Data!G173), "", Data!G173)</f>
        <v>MON</v>
      </c>
      <c r="H173" t="str">
        <f>IF(ISBLANK(Data!H173), "", Data!H173)</f>
        <v>AY945</v>
      </c>
      <c r="I173" t="str">
        <f>IF(ISBLANK(Data!I173), "", Data!I173)</f>
        <v>C</v>
      </c>
      <c r="J173" t="str">
        <f>IF(ISBLANK(Data!J173), "", Data!J173)</f>
        <v>TOS</v>
      </c>
      <c r="K173" s="2" cm="1">
        <f t="array" ref="K173">IF(ISBLANK(Data!K173), "", DATE(2000 + RIGHT(Data!K173, 2), _xlfn.SWITCH(MID(Data!K173, 3, 3), "JAN", 1, "FEB", 2, "MAR", 3, "APR", 4, "MAY", 5, "JUN", 6, "JUL", 7, "AUG", 8, "SEP", 9, "OCT", 10, "NOV", 11, "DEC", 12), LEFT(Data!K173, 2)))</f>
        <v>45531</v>
      </c>
      <c r="L173" t="str">
        <f>IF(ISBLANK(Data!L173), "", Data!L173)</f>
        <v>TUE</v>
      </c>
      <c r="M173" t="str">
        <f>IF(ISBLANK(Data!M173), "", Data!M173)</f>
        <v>PONT,JOAN</v>
      </c>
      <c r="N173" t="str">
        <f>IF(ISBLANK(Data!N173), "", Data!N173)</f>
        <v>LM</v>
      </c>
      <c r="O173" s="2" cm="1">
        <f t="array" ref="O173">IF(ISBLANK(Data!O173), "", DATE(2000 + RIGHT(Data!O173, 2), _xlfn.SWITCH(MID(Data!O173, 3, 3), "JAN", 1, "FEB", 2, "MAR", 3, "APR", 4, "MAY", 5, "JUN", 6, "JUL", 7, "AUG", 8, "SEP", 9, "OCT", 10, "NOV", 11, "DEC", 12), LEFT(Data!O173, 2)))</f>
        <v>70860</v>
      </c>
      <c r="P173" t="str">
        <f>IF(ISBLANK(Data!P173), "", Data!P173)</f>
        <v>1XX1</v>
      </c>
      <c r="Q173" t="str">
        <f>IF(ISBLANK(Data!Q173), "", Data!Q173)</f>
        <v>741249074</v>
      </c>
      <c r="R173" t="str">
        <f>IF(ISBLANK(Data!R173), "", Data!R173)</f>
        <v>AV868109400002TE39039101</v>
      </c>
      <c r="S173" t="str">
        <f>IF(ISBLANK(Data!S173), "", Data!S173)</f>
        <v>CH</v>
      </c>
      <c r="T173" s="1" t="str">
        <f>IF(ISBLANK(Data!T173),"",(Data!T173))</f>
        <v/>
      </c>
      <c r="U173" t="str">
        <f>IF(ISBLANK(Data!U173), "", Data!U173)</f>
        <v/>
      </c>
      <c r="V173" t="str">
        <f>IF(ISBLANK(Data!V173), "", Data!V173)</f>
        <v/>
      </c>
      <c r="W173" t="str">
        <f>IF(ISBLANK(Data!W173), "", Data!W173)</f>
        <v/>
      </c>
      <c r="X173" t="str">
        <f>IF(ISBLANK(Data!X173), "", Data!X173)</f>
        <v/>
      </c>
      <c r="Y173" t="str">
        <f>IF(ISBLANK(Data!Y173), "", Data!Y173)</f>
        <v/>
      </c>
      <c r="Z173" t="str">
        <f>IF(ISBLANK(Data!Z173), "", Data!Z173)</f>
        <v>T/0151196Q/P/T6</v>
      </c>
      <c r="AA173" t="str">
        <f>IF(ISBLANK(Data!AA173), "", Data!AA173)</f>
        <v>+34620985253</v>
      </c>
      <c r="AB173" t="str">
        <f>IF(ISBLANK(Data!AB173), "", Data!AB173)</f>
        <v/>
      </c>
      <c r="AC173" t="str">
        <f>IF(ISBLANK(Data!AC173), "", Data!AC173)</f>
        <v>S606700</v>
      </c>
      <c r="AD173" t="str">
        <f>IF(ISBLANK(Data!AD173), "", Data!AD173)</f>
        <v/>
      </c>
      <c r="AE173" t="str">
        <f>IF(ISBLANK(Data!AE173), "", Data!AE173)</f>
        <v/>
      </c>
      <c r="AF173" s="7">
        <f>IF(ISBLANK(Data!AF173), 0, _xlfn.NUMBERVALUE(SUBSTITUTE(Data!AF173, ".", ",")))</f>
        <v>1401.13</v>
      </c>
      <c r="AG173" t="str">
        <f>IF(ISBLANK(Data!AG173), "", Data!AG173)</f>
        <v>EUR</v>
      </c>
      <c r="AH173" s="6">
        <f>IF(ISBLANK(Data!AH173), 0, _xlfn.NUMBERVALUE(SUBSTITUTE(Data!AH173, ".", ",")))</f>
        <v>1400.58</v>
      </c>
      <c r="AI173" s="7">
        <f>IF(ISBLANK(Data!AI173), "", _xlfn.NUMBERVALUE(SUBSTITUTE(Data!AI173, ".", ",")))</f>
        <v>12000</v>
      </c>
      <c r="AJ173" s="7">
        <f>IF(ISBLANK(Data!AJ173), "", _xlfn.NUMBERVALUE(SUBSTITUTE(Data!AJ173, ".", ",")))</f>
        <v>12000</v>
      </c>
      <c r="AK173" s="7" t="str">
        <f>IF(ISBLANK(Data!AK173), "", _xlfn.NUMBERVALUE(SUBSTITUTE(Data!AK173, ".", ",")))</f>
        <v/>
      </c>
      <c r="AL173">
        <f>IF(ISBLANK(Data!AL173), "", Data!AL173)</f>
        <v>0</v>
      </c>
      <c r="AM173" s="15">
        <f>Table2[[#This Row],[DATE_IN]]-Table2[[#This Row],[DATE_OUT]]</f>
        <v>15</v>
      </c>
      <c r="AN173" s="7" t="str">
        <f>IF(MID(RIGHT(Table2[[#This Row],[ADDR3]],3),1,1)=",",RIGHT(Table2[[#This Row],[ADDR3]],2),"")</f>
        <v/>
      </c>
      <c r="AO173" s="7" t="str">
        <f>MID(Table2[[#This Row],[RES]],11,2)</f>
        <v>ES</v>
      </c>
      <c r="AP173" s="7">
        <f>_xlfn.XLOOKUP(AG173,Table3[CURRENCY],Table3[CONVERSION RATE],0)*Table2[[#This Row],[ORIGINAL PRICE]]</f>
        <v>16764.942599999998</v>
      </c>
      <c r="AQ173" s="7">
        <f>_xlfn.XLOOKUP(AG173,Table3[CURRENCY],Table3[CONVERSION RATE],0)*Table2[[#This Row],[ORIGINAL PREPAYMENT]]</f>
        <v>16771.526100000003</v>
      </c>
      <c r="AR173" s="7"/>
      <c r="AS173" s="15"/>
    </row>
    <row r="174" spans="1:45" x14ac:dyDescent="0.25">
      <c r="A174" t="str">
        <f>IF(ISBLANK(Data!A174), "", Data!A174)</f>
        <v>A</v>
      </c>
      <c r="B174" s="2" cm="1">
        <f t="array" ref="B174">IF(ISBLANK(Data!B174), "", DATE(2000 + RIGHT(Data!B174, 2), _xlfn.SWITCH(MID(Data!B174, 3, 3), "JAN", 1, "FEB", 2, "MAR", 3, "APR", 4, "MAY", 5, "JUN", 6, "JUL", 7, "AUG", 8, "SEP", 9, "OCT", 10, "NOV", 11, "DEC", 12), LEFT(Data!B174, 2)))</f>
        <v>45371</v>
      </c>
      <c r="C174" t="str">
        <f>IF(ISBLANK(Data!C174), "", Data!C174)</f>
        <v>4212-9151-ES-1</v>
      </c>
      <c r="D174" t="str">
        <f>IF(ISBLANK(Data!D174), "", Data!D174)</f>
        <v/>
      </c>
      <c r="E174" t="str">
        <f>IF(ISBLANK(Data!E174), "", Data!E174)</f>
        <v>TOS</v>
      </c>
      <c r="F174" s="2" cm="1">
        <f t="array" ref="F174">IF(ISBLANK(Data!F174), "", DATE(2000 + RIGHT(Data!F174, 2), _xlfn.SWITCH(MID(Data!F174, 3, 3), "JAN", 1, "FEB", 2, "MAR", 3, "APR", 4, "MAY", 5, "JUN", 6, "JUL", 7, "AUG", 8, "SEP", 9, "OCT", 10, "NOV", 11, "DEC", 12), LEFT(Data!F174, 2)))</f>
        <v>45516</v>
      </c>
      <c r="G174" t="str">
        <f>IF(ISBLANK(Data!G174), "", Data!G174)</f>
        <v>MON</v>
      </c>
      <c r="H174" t="str">
        <f>IF(ISBLANK(Data!H174), "", Data!H174)</f>
        <v>WI</v>
      </c>
      <c r="I174" t="str">
        <f>IF(ISBLANK(Data!I174), "", Data!I174)</f>
        <v>C</v>
      </c>
      <c r="J174" t="str">
        <f>IF(ISBLANK(Data!J174), "", Data!J174)</f>
        <v>TOS</v>
      </c>
      <c r="K174" s="2" cm="1">
        <f t="array" ref="K174">IF(ISBLANK(Data!K174), "", DATE(2000 + RIGHT(Data!K174, 2), _xlfn.SWITCH(MID(Data!K174, 3, 3), "JAN", 1, "FEB", 2, "MAR", 3, "APR", 4, "MAY", 5, "JUN", 6, "JUL", 7, "AUG", 8, "SEP", 9, "OCT", 10, "NOV", 11, "DEC", 12), LEFT(Data!K174, 2)))</f>
        <v>45526</v>
      </c>
      <c r="L174" t="str">
        <f>IF(ISBLANK(Data!L174), "", Data!L174)</f>
        <v>THU</v>
      </c>
      <c r="M174" t="str">
        <f>IF(ISBLANK(Data!M174), "", Data!M174)</f>
        <v>VENTURA CREUS,ANTONIO</v>
      </c>
      <c r="N174" t="str">
        <f>IF(ISBLANK(Data!N174), "", Data!N174)</f>
        <v>LJ</v>
      </c>
      <c r="O174" s="2" cm="1">
        <f t="array" ref="O174">IF(ISBLANK(Data!O174), "", DATE(2000 + RIGHT(Data!O174, 2), _xlfn.SWITCH(MID(Data!O174, 3, 3), "JAN", 1, "FEB", 2, "MAR", 3, "APR", 4, "MAY", 5, "JUN", 6, "JUL", 7, "AUG", 8, "SEP", 9, "OCT", 10, "NOV", 11, "DEC", 12), LEFT(Data!O174, 2)))</f>
        <v>70860</v>
      </c>
      <c r="P174" t="str">
        <f>IF(ISBLANK(Data!P174), "", Data!P174)</f>
        <v>1XX1</v>
      </c>
      <c r="Q174" t="str">
        <f>IF(ISBLANK(Data!Q174), "", Data!Q174)</f>
        <v>771171078</v>
      </c>
      <c r="R174" t="str">
        <f>IF(ISBLANK(Data!R174), "", Data!R174)</f>
        <v>AV868109400002TE42129151</v>
      </c>
      <c r="S174" t="str">
        <f>IF(ISBLANK(Data!S174), "", Data!S174)</f>
        <v>CH</v>
      </c>
      <c r="T174" s="1" t="str">
        <f>IF(ISBLANK(Data!T174),"",(Data!T174))</f>
        <v/>
      </c>
      <c r="U174" t="str">
        <f>IF(ISBLANK(Data!U174), "", Data!U174)</f>
        <v/>
      </c>
      <c r="V174" t="str">
        <f>IF(ISBLANK(Data!V174), "", Data!V174)</f>
        <v/>
      </c>
      <c r="W174" t="str">
        <f>IF(ISBLANK(Data!W174), "", Data!W174)</f>
        <v/>
      </c>
      <c r="X174" t="str">
        <f>IF(ISBLANK(Data!X174), "", Data!X174)</f>
        <v/>
      </c>
      <c r="Y174" t="str">
        <f>IF(ISBLANK(Data!Y174), "", Data!Y174)</f>
        <v/>
      </c>
      <c r="Z174" t="str">
        <f>IF(ISBLANK(Data!Z174), "", Data!Z174)</f>
        <v>T/0151196Q/P/T6</v>
      </c>
      <c r="AA174" t="str">
        <f>IF(ISBLANK(Data!AA174), "", Data!AA174)</f>
        <v>+34670590752</v>
      </c>
      <c r="AB174" t="str">
        <f>IF(ISBLANK(Data!AB174), "", Data!AB174)</f>
        <v/>
      </c>
      <c r="AC174" t="str">
        <f>IF(ISBLANK(Data!AC174), "", Data!AC174)</f>
        <v>S606700</v>
      </c>
      <c r="AD174" t="str">
        <f>IF(ISBLANK(Data!AD174), "", Data!AD174)</f>
        <v/>
      </c>
      <c r="AE174" t="str">
        <f>IF(ISBLANK(Data!AE174), "", Data!AE174)</f>
        <v/>
      </c>
      <c r="AF174" s="7">
        <f>IF(ISBLANK(Data!AF174), 0, _xlfn.NUMBERVALUE(SUBSTITUTE(Data!AF174, ".", ",")))</f>
        <v>1221.72</v>
      </c>
      <c r="AG174" t="str">
        <f>IF(ISBLANK(Data!AG174), "", Data!AG174)</f>
        <v>EUR</v>
      </c>
      <c r="AH174" s="6">
        <f>IF(ISBLANK(Data!AH174), 0, _xlfn.NUMBERVALUE(SUBSTITUTE(Data!AH174, ".", ",")))</f>
        <v>1221.27</v>
      </c>
      <c r="AI174" s="7">
        <f>IF(ISBLANK(Data!AI174), "", _xlfn.NUMBERVALUE(SUBSTITUTE(Data!AI174, ".", ",")))</f>
        <v>12000</v>
      </c>
      <c r="AJ174" s="7">
        <f>IF(ISBLANK(Data!AJ174), "", _xlfn.NUMBERVALUE(SUBSTITUTE(Data!AJ174, ".", ",")))</f>
        <v>12000</v>
      </c>
      <c r="AK174" s="7" t="str">
        <f>IF(ISBLANK(Data!AK174), "", _xlfn.NUMBERVALUE(SUBSTITUTE(Data!AK174, ".", ",")))</f>
        <v/>
      </c>
      <c r="AL174">
        <f>IF(ISBLANK(Data!AL174), "", Data!AL174)</f>
        <v>0</v>
      </c>
      <c r="AM174" s="15">
        <f>Table2[[#This Row],[DATE_IN]]-Table2[[#This Row],[DATE_OUT]]</f>
        <v>10</v>
      </c>
      <c r="AN174" s="7" t="str">
        <f>IF(MID(RIGHT(Table2[[#This Row],[ADDR3]],3),1,1)=",",RIGHT(Table2[[#This Row],[ADDR3]],2),"")</f>
        <v/>
      </c>
      <c r="AO174" s="7" t="str">
        <f>MID(Table2[[#This Row],[RES]],11,2)</f>
        <v>ES</v>
      </c>
      <c r="AP174" s="7">
        <f>_xlfn.XLOOKUP(AG174,Table3[CURRENCY],Table3[CONVERSION RATE],0)*Table2[[#This Row],[ORIGINAL PRICE]]</f>
        <v>14618.6019</v>
      </c>
      <c r="AQ174" s="7">
        <f>_xlfn.XLOOKUP(AG174,Table3[CURRENCY],Table3[CONVERSION RATE],0)*Table2[[#This Row],[ORIGINAL PREPAYMENT]]</f>
        <v>14623.988400000002</v>
      </c>
      <c r="AR174" s="7"/>
      <c r="AS174" s="15"/>
    </row>
    <row r="175" spans="1:45" x14ac:dyDescent="0.25">
      <c r="A175" t="str">
        <f>IF(ISBLANK(Data!A175), "", Data!A175)</f>
        <v>A</v>
      </c>
      <c r="B175" s="2" cm="1">
        <f t="array" ref="B175">IF(ISBLANK(Data!B175), "", DATE(2000 + RIGHT(Data!B175, 2), _xlfn.SWITCH(MID(Data!B175, 3, 3), "JAN", 1, "FEB", 2, "MAR", 3, "APR", 4, "MAY", 5, "JUN", 6, "JUL", 7, "AUG", 8, "SEP", 9, "OCT", 10, "NOV", 11, "DEC", 12), LEFT(Data!B175, 2)))</f>
        <v>45379</v>
      </c>
      <c r="C175" t="str">
        <f>IF(ISBLANK(Data!C175), "", Data!C175)</f>
        <v>4282-4207-IT-6</v>
      </c>
      <c r="D175" t="str">
        <f>IF(ISBLANK(Data!D175), "", Data!D175)</f>
        <v/>
      </c>
      <c r="E175" t="str">
        <f>IF(ISBLANK(Data!E175), "", Data!E175)</f>
        <v>TOS</v>
      </c>
      <c r="F175" s="2" cm="1">
        <f t="array" ref="F175">IF(ISBLANK(Data!F175), "", DATE(2000 + RIGHT(Data!F175, 2), _xlfn.SWITCH(MID(Data!F175, 3, 3), "JAN", 1, "FEB", 2, "MAR", 3, "APR", 4, "MAY", 5, "JUN", 6, "JUL", 7, "AUG", 8, "SEP", 9, "OCT", 10, "NOV", 11, "DEC", 12), LEFT(Data!F175, 2)))</f>
        <v>45516</v>
      </c>
      <c r="G175" t="str">
        <f>IF(ISBLANK(Data!G175), "", Data!G175)</f>
        <v>MON</v>
      </c>
      <c r="H175" t="str">
        <f>IF(ISBLANK(Data!H175), "", Data!H175)</f>
        <v>AY945</v>
      </c>
      <c r="I175" t="str">
        <f>IF(ISBLANK(Data!I175), "", Data!I175)</f>
        <v>C</v>
      </c>
      <c r="J175" t="str">
        <f>IF(ISBLANK(Data!J175), "", Data!J175)</f>
        <v>TOS</v>
      </c>
      <c r="K175" s="2" cm="1">
        <f t="array" ref="K175">IF(ISBLANK(Data!K175), "", DATE(2000 + RIGHT(Data!K175, 2), _xlfn.SWITCH(MID(Data!K175, 3, 3), "JAN", 1, "FEB", 2, "MAR", 3, "APR", 4, "MAY", 5, "JUN", 6, "JUL", 7, "AUG", 8, "SEP", 9, "OCT", 10, "NOV", 11, "DEC", 12), LEFT(Data!K175, 2)))</f>
        <v>45525</v>
      </c>
      <c r="L175" t="str">
        <f>IF(ISBLANK(Data!L175), "", Data!L175)</f>
        <v>WED</v>
      </c>
      <c r="M175" t="str">
        <f>IF(ISBLANK(Data!M175), "", Data!M175)</f>
        <v>RICOTTI,MASSIMO</v>
      </c>
      <c r="N175" t="str">
        <f>IF(ISBLANK(Data!N175), "", Data!N175)</f>
        <v>LJ</v>
      </c>
      <c r="O175" s="2" t="str" cm="1">
        <f t="array" ref="O175">IF(ISBLANK(Data!O175), "", DATE(2000 + RIGHT(Data!O175, 2), _xlfn.SWITCH(MID(Data!O175, 3, 3), "JAN", 1, "FEB", 2, "MAR", 3, "APR", 4, "MAY", 5, "JUN", 6, "JUL", 7, "AUG", 8, "SEP", 9, "OCT", 10, "NOV", 11, "DEC", 12), LEFT(Data!O175, 2)))</f>
        <v/>
      </c>
      <c r="P175" t="str">
        <f>IF(ISBLANK(Data!P175), "", Data!P175)</f>
        <v>1XX1</v>
      </c>
      <c r="Q175" t="str">
        <f>IF(ISBLANK(Data!Q175), "", Data!Q175)</f>
        <v>95968199/H/9596</v>
      </c>
      <c r="R175" t="str">
        <f>IF(ISBLANK(Data!R175), "", Data!R175)</f>
        <v>AV873143670008TE42824207</v>
      </c>
      <c r="S175" t="str">
        <f>IF(ISBLANK(Data!S175), "", Data!S175)</f>
        <v>CH</v>
      </c>
      <c r="T175" s="1" t="str">
        <f>IF(ISBLANK(Data!T175),"",(Data!T175))</f>
        <v/>
      </c>
      <c r="U175" t="str">
        <f>IF(ISBLANK(Data!U175), "", Data!U175)</f>
        <v/>
      </c>
      <c r="V175" t="str">
        <f>IF(ISBLANK(Data!V175), "", Data!V175)</f>
        <v/>
      </c>
      <c r="W175" t="str">
        <f>IF(ISBLANK(Data!W175), "", Data!W175)</f>
        <v/>
      </c>
      <c r="X175" t="str">
        <f>IF(ISBLANK(Data!X175), "", Data!X175)</f>
        <v/>
      </c>
      <c r="Y175" t="str">
        <f>IF(ISBLANK(Data!Y175), "", Data!Y175)</f>
        <v/>
      </c>
      <c r="Z175" t="str">
        <f>IF(ISBLANK(Data!Z175), "", Data!Z175)</f>
        <v>T/0154254P/P/YB</v>
      </c>
      <c r="AA175" t="str">
        <f>IF(ISBLANK(Data!AA175), "", Data!AA175)</f>
        <v>39-346-4108794</v>
      </c>
      <c r="AB175" t="str">
        <f>IF(ISBLANK(Data!AB175), "", Data!AB175)</f>
        <v/>
      </c>
      <c r="AC175" t="str">
        <f>IF(ISBLANK(Data!AC175), "", Data!AC175)</f>
        <v>V513100</v>
      </c>
      <c r="AD175" t="str">
        <f>IF(ISBLANK(Data!AD175), "", Data!AD175)</f>
        <v/>
      </c>
      <c r="AE175" t="str">
        <f>IF(ISBLANK(Data!AE175), "", Data!AE175)</f>
        <v/>
      </c>
      <c r="AF175" s="7">
        <f>IF(ISBLANK(Data!AF175), 0, _xlfn.NUMBERVALUE(SUBSTITUTE(Data!AF175, ".", ",")))</f>
        <v>1173.74</v>
      </c>
      <c r="AG175" t="str">
        <f>IF(ISBLANK(Data!AG175), "", Data!AG175)</f>
        <v>EUR</v>
      </c>
      <c r="AH175" s="6">
        <f>IF(ISBLANK(Data!AH175), 0, _xlfn.NUMBERVALUE(SUBSTITUTE(Data!AH175, ".", ",")))</f>
        <v>1173.4000000000001</v>
      </c>
      <c r="AI175" s="7">
        <f>IF(ISBLANK(Data!AI175), "", _xlfn.NUMBERVALUE(SUBSTITUTE(Data!AI175, ".", ",")))</f>
        <v>12000</v>
      </c>
      <c r="AJ175" s="7">
        <f>IF(ISBLANK(Data!AJ175), "", _xlfn.NUMBERVALUE(SUBSTITUTE(Data!AJ175, ".", ",")))</f>
        <v>12000</v>
      </c>
      <c r="AK175" s="7" t="str">
        <f>IF(ISBLANK(Data!AK175), "", _xlfn.NUMBERVALUE(SUBSTITUTE(Data!AK175, ".", ",")))</f>
        <v/>
      </c>
      <c r="AL175">
        <f>IF(ISBLANK(Data!AL175), "", Data!AL175)</f>
        <v>0</v>
      </c>
      <c r="AM175" s="15">
        <f>Table2[[#This Row],[DATE_IN]]-Table2[[#This Row],[DATE_OUT]]</f>
        <v>9</v>
      </c>
      <c r="AN175" s="7" t="str">
        <f>IF(MID(RIGHT(Table2[[#This Row],[ADDR3]],3),1,1)=",",RIGHT(Table2[[#This Row],[ADDR3]],2),"")</f>
        <v/>
      </c>
      <c r="AO175" s="7" t="str">
        <f>MID(Table2[[#This Row],[RES]],11,2)</f>
        <v>IT</v>
      </c>
      <c r="AP175" s="7">
        <f>_xlfn.XLOOKUP(AG175,Table3[CURRENCY],Table3[CONVERSION RATE],0)*Table2[[#This Row],[ORIGINAL PRICE]]</f>
        <v>14045.598000000002</v>
      </c>
      <c r="AQ175" s="7">
        <f>_xlfn.XLOOKUP(AG175,Table3[CURRENCY],Table3[CONVERSION RATE],0)*Table2[[#This Row],[ORIGINAL PREPAYMENT]]</f>
        <v>14049.667800000001</v>
      </c>
      <c r="AR175" s="7"/>
      <c r="AS175" s="15"/>
    </row>
    <row r="176" spans="1:45" x14ac:dyDescent="0.25">
      <c r="A176" t="str">
        <f>IF(ISBLANK(Data!A176), "", Data!A176)</f>
        <v>A</v>
      </c>
      <c r="B176" s="2" cm="1">
        <f t="array" ref="B176">IF(ISBLANK(Data!B176), "", DATE(2000 + RIGHT(Data!B176, 2), _xlfn.SWITCH(MID(Data!B176, 3, 3), "JAN", 1, "FEB", 2, "MAR", 3, "APR", 4, "MAY", 5, "JUN", 6, "JUL", 7, "AUG", 8, "SEP", 9, "OCT", 10, "NOV", 11, "DEC", 12), LEFT(Data!B176, 2)))</f>
        <v>45394</v>
      </c>
      <c r="C176" t="str">
        <f>IF(ISBLANK(Data!C176), "", Data!C176)</f>
        <v>4424-4639-NO-5</v>
      </c>
      <c r="D176" t="str">
        <f>IF(ISBLANK(Data!D176), "", Data!D176)</f>
        <v/>
      </c>
      <c r="E176" t="str">
        <f>IF(ISBLANK(Data!E176), "", Data!E176)</f>
        <v>TOS</v>
      </c>
      <c r="F176" s="2" cm="1">
        <f t="array" ref="F176">IF(ISBLANK(Data!F176), "", DATE(2000 + RIGHT(Data!F176, 2), _xlfn.SWITCH(MID(Data!F176, 3, 3), "JAN", 1, "FEB", 2, "MAR", 3, "APR", 4, "MAY", 5, "JUN", 6, "JUL", 7, "AUG", 8, "SEP", 9, "OCT", 10, "NOV", 11, "DEC", 12), LEFT(Data!F176, 2)))</f>
        <v>45516</v>
      </c>
      <c r="G176" t="str">
        <f>IF(ISBLANK(Data!G176), "", Data!G176)</f>
        <v>MON</v>
      </c>
      <c r="H176" t="str">
        <f>IF(ISBLANK(Data!H176), "", Data!H176)</f>
        <v>SK4416</v>
      </c>
      <c r="I176" t="str">
        <f>IF(ISBLANK(Data!I176), "", Data!I176)</f>
        <v>C</v>
      </c>
      <c r="J176" t="str">
        <f>IF(ISBLANK(Data!J176), "", Data!J176)</f>
        <v>TOS</v>
      </c>
      <c r="K176" s="2" cm="1">
        <f t="array" ref="K176">IF(ISBLANK(Data!K176), "", DATE(2000 + RIGHT(Data!K176, 2), _xlfn.SWITCH(MID(Data!K176, 3, 3), "JAN", 1, "FEB", 2, "MAR", 3, "APR", 4, "MAY", 5, "JUN", 6, "JUL", 7, "AUG", 8, "SEP", 9, "OCT", 10, "NOV", 11, "DEC", 12), LEFT(Data!K176, 2)))</f>
        <v>45520</v>
      </c>
      <c r="L176" t="str">
        <f>IF(ISBLANK(Data!L176), "", Data!L176)</f>
        <v>FRI</v>
      </c>
      <c r="M176" t="str">
        <f>IF(ISBLANK(Data!M176), "", Data!M176)</f>
        <v>ROEYMSTAD,ANNE,FRU</v>
      </c>
      <c r="N176" t="str">
        <f>IF(ISBLANK(Data!N176), "", Data!N176)</f>
        <v>J4</v>
      </c>
      <c r="O176" s="2" t="str" cm="1">
        <f t="array" ref="O176">IF(ISBLANK(Data!O176), "", DATE(2000 + RIGHT(Data!O176, 2), _xlfn.SWITCH(MID(Data!O176, 3, 3), "JAN", 1, "FEB", 2, "MAR", 3, "APR", 4, "MAY", 5, "JUN", 6, "JUL", 7, "AUG", 8, "SEP", 9, "OCT", 10, "NOV", 11, "DEC", 12), LEFT(Data!O176, 2)))</f>
        <v/>
      </c>
      <c r="P176" t="str">
        <f>IF(ISBLANK(Data!P176), "", Data!P176)</f>
        <v>3003</v>
      </c>
      <c r="Q176" t="str">
        <f>IF(ISBLANK(Data!Q176), "", Data!Q176)</f>
        <v/>
      </c>
      <c r="R176" t="str">
        <f>IF(ISBLANK(Data!R176), "", Data!R176)</f>
        <v>CX492536XXXXXX4743</v>
      </c>
      <c r="S176" t="str">
        <f>IF(ISBLANK(Data!S176), "", Data!S176)</f>
        <v>CV</v>
      </c>
      <c r="T176" s="1" t="str">
        <f>IF(ISBLANK(Data!T176),"",(Data!T176))</f>
        <v>01/27</v>
      </c>
      <c r="U176" t="str">
        <f>IF(ISBLANK(Data!U176), "", Data!U176)</f>
        <v/>
      </c>
      <c r="V176" t="str">
        <f>IF(ISBLANK(Data!V176), "", Data!V176)</f>
        <v>OEVRE SAETVEITHAGEN 21</v>
      </c>
      <c r="W176" t="str">
        <f>IF(ISBLANK(Data!W176), "", Data!W176)</f>
        <v/>
      </c>
      <c r="X176" t="str">
        <f>IF(ISBLANK(Data!X176), "", Data!X176)</f>
        <v>5627,JONDAL                ,NO</v>
      </c>
      <c r="Y176" t="str">
        <f>IF(ISBLANK(Data!Y176), "", Data!Y176)</f>
        <v/>
      </c>
      <c r="Z176" t="str">
        <f>IF(ISBLANK(Data!Z176), "", Data!Z176)</f>
        <v>P/N5</v>
      </c>
      <c r="AA176" t="str">
        <f>IF(ISBLANK(Data!AA176), "", Data!AA176)</f>
        <v>+47-97571448</v>
      </c>
      <c r="AB176" t="str">
        <f>IF(ISBLANK(Data!AB176), "", Data!AB176)</f>
        <v>/RSN/TPR/CP3/</v>
      </c>
      <c r="AC176" t="str">
        <f>IF(ISBLANK(Data!AC176), "", Data!AC176)</f>
        <v/>
      </c>
      <c r="AD176" t="str">
        <f>IF(ISBLANK(Data!AD176), "", Data!AD176)</f>
        <v/>
      </c>
      <c r="AE176" t="str">
        <f>IF(ISBLANK(Data!AE176), "", Data!AE176)</f>
        <v/>
      </c>
      <c r="AF176" s="7">
        <f>IF(ISBLANK(Data!AF176), 0, _xlfn.NUMBERVALUE(SUBSTITUTE(Data!AF176, ".", ",")))</f>
        <v>0</v>
      </c>
      <c r="AG176" t="str">
        <f>IF(ISBLANK(Data!AG176), "", Data!AG176)</f>
        <v>NKR</v>
      </c>
      <c r="AH176" s="6">
        <f>IF(ISBLANK(Data!AH176), 0, _xlfn.NUMBERVALUE(SUBSTITUTE(Data!AH176, ".", ",")))</f>
        <v>8406</v>
      </c>
      <c r="AI176" s="7">
        <f>IF(ISBLANK(Data!AI176), "", _xlfn.NUMBERVALUE(SUBSTITUTE(Data!AI176, ".", ",")))</f>
        <v>0</v>
      </c>
      <c r="AJ176" s="7">
        <f>IF(ISBLANK(Data!AJ176), "", _xlfn.NUMBERVALUE(SUBSTITUTE(Data!AJ176, ".", ",")))</f>
        <v>0</v>
      </c>
      <c r="AK176" s="7" t="str">
        <f>IF(ISBLANK(Data!AK176), "", _xlfn.NUMBERVALUE(SUBSTITUTE(Data!AK176, ".", ",")))</f>
        <v/>
      </c>
      <c r="AL176">
        <f>IF(ISBLANK(Data!AL176), "", Data!AL176)</f>
        <v>0</v>
      </c>
      <c r="AM176" s="15">
        <f>Table2[[#This Row],[DATE_IN]]-Table2[[#This Row],[DATE_OUT]]</f>
        <v>4</v>
      </c>
      <c r="AN176" s="7" t="str">
        <f>IF(MID(RIGHT(Table2[[#This Row],[ADDR3]],3),1,1)=",",RIGHT(Table2[[#This Row],[ADDR3]],2),"")</f>
        <v>NO</v>
      </c>
      <c r="AO176" s="7" t="str">
        <f>MID(Table2[[#This Row],[RES]],11,2)</f>
        <v>NO</v>
      </c>
      <c r="AP176" s="7">
        <f>_xlfn.XLOOKUP(AG176,Table3[CURRENCY],Table3[CONVERSION RATE],0)*Table2[[#This Row],[ORIGINAL PRICE]]</f>
        <v>8406</v>
      </c>
      <c r="AQ176" s="7">
        <f>_xlfn.XLOOKUP(AG176,Table3[CURRENCY],Table3[CONVERSION RATE],0)*Table2[[#This Row],[ORIGINAL PREPAYMENT]]</f>
        <v>0</v>
      </c>
      <c r="AR176" s="7"/>
      <c r="AS176" s="15"/>
    </row>
    <row r="177" spans="1:45" x14ac:dyDescent="0.25">
      <c r="A177" t="str">
        <f>IF(ISBLANK(Data!A177), "", Data!A177)</f>
        <v>A</v>
      </c>
      <c r="B177" s="2" cm="1">
        <f t="array" ref="B177">IF(ISBLANK(Data!B177), "", DATE(2000 + RIGHT(Data!B177, 2), _xlfn.SWITCH(MID(Data!B177, 3, 3), "JAN", 1, "FEB", 2, "MAR", 3, "APR", 4, "MAY", 5, "JUN", 6, "JUL", 7, "AUG", 8, "SEP", 9, "OCT", 10, "NOV", 11, "DEC", 12), LEFT(Data!B177, 2)))</f>
        <v>45399</v>
      </c>
      <c r="C177" t="str">
        <f>IF(ISBLANK(Data!C177), "", Data!C177)</f>
        <v>4471-2816-TH-1</v>
      </c>
      <c r="D177" t="str">
        <f>IF(ISBLANK(Data!D177), "", Data!D177)</f>
        <v/>
      </c>
      <c r="E177" t="str">
        <f>IF(ISBLANK(Data!E177), "", Data!E177)</f>
        <v>TOS</v>
      </c>
      <c r="F177" s="2" cm="1">
        <f t="array" ref="F177">IF(ISBLANK(Data!F177), "", DATE(2000 + RIGHT(Data!F177, 2), _xlfn.SWITCH(MID(Data!F177, 3, 3), "JAN", 1, "FEB", 2, "MAR", 3, "APR", 4, "MAY", 5, "JUN", 6, "JUL", 7, "AUG", 8, "SEP", 9, "OCT", 10, "NOV", 11, "DEC", 12), LEFT(Data!F177, 2)))</f>
        <v>45516</v>
      </c>
      <c r="G177" t="str">
        <f>IF(ISBLANK(Data!G177), "", Data!G177)</f>
        <v>MON</v>
      </c>
      <c r="H177" t="str">
        <f>IF(ISBLANK(Data!H177), "", Data!H177)</f>
        <v>SK4572</v>
      </c>
      <c r="I177" t="str">
        <f>IF(ISBLANK(Data!I177), "", Data!I177)</f>
        <v>C</v>
      </c>
      <c r="J177" t="str">
        <f>IF(ISBLANK(Data!J177), "", Data!J177)</f>
        <v>TOS</v>
      </c>
      <c r="K177" s="2" cm="1">
        <f t="array" ref="K177">IF(ISBLANK(Data!K177), "", DATE(2000 + RIGHT(Data!K177, 2), _xlfn.SWITCH(MID(Data!K177, 3, 3), "JAN", 1, "FEB", 2, "MAR", 3, "APR", 4, "MAY", 5, "JUN", 6, "JUL", 7, "AUG", 8, "SEP", 9, "OCT", 10, "NOV", 11, "DEC", 12), LEFT(Data!K177, 2)))</f>
        <v>45517</v>
      </c>
      <c r="L177" t="str">
        <f>IF(ISBLANK(Data!L177), "", Data!L177)</f>
        <v>TUE</v>
      </c>
      <c r="M177" t="str">
        <f>IF(ISBLANK(Data!M177), "", Data!M177)</f>
        <v>KHOOSUWAN,NITHIWAT</v>
      </c>
      <c r="N177" t="str">
        <f>IF(ISBLANK(Data!N177), "", Data!N177)</f>
        <v>JX</v>
      </c>
      <c r="O177" s="2" cm="1">
        <f t="array" ref="O177">IF(ISBLANK(Data!O177), "", DATE(2000 + RIGHT(Data!O177, 2), _xlfn.SWITCH(MID(Data!O177, 3, 3), "JAN", 1, "FEB", 2, "MAR", 3, "APR", 4, "MAY", 5, "JUN", 6, "JUL", 7, "AUG", 8, "SEP", 9, "OCT", 10, "NOV", 11, "DEC", 12), LEFT(Data!O177, 2)))</f>
        <v>70860</v>
      </c>
      <c r="P177" t="str">
        <f>IF(ISBLANK(Data!P177), "", Data!P177)</f>
        <v>1XX1</v>
      </c>
      <c r="Q177" t="str">
        <f>IF(ISBLANK(Data!Q177), "", Data!Q177)</f>
        <v>784194707</v>
      </c>
      <c r="R177" t="str">
        <f>IF(ISBLANK(Data!R177), "", Data!R177)</f>
        <v>AV868109620005TE44712816</v>
      </c>
      <c r="S177" t="str">
        <f>IF(ISBLANK(Data!S177), "", Data!S177)</f>
        <v>CH</v>
      </c>
      <c r="T177" s="1" t="str">
        <f>IF(ISBLANK(Data!T177),"",(Data!T177))</f>
        <v/>
      </c>
      <c r="U177" t="str">
        <f>IF(ISBLANK(Data!U177), "", Data!U177)</f>
        <v/>
      </c>
      <c r="V177" t="str">
        <f>IF(ISBLANK(Data!V177), "", Data!V177)</f>
        <v/>
      </c>
      <c r="W177" t="str">
        <f>IF(ISBLANK(Data!W177), "", Data!W177)</f>
        <v/>
      </c>
      <c r="X177" t="str">
        <f>IF(ISBLANK(Data!X177), "", Data!X177)</f>
        <v/>
      </c>
      <c r="Y177" t="str">
        <f>IF(ISBLANK(Data!Y177), "", Data!Y177)</f>
        <v/>
      </c>
      <c r="Z177" t="str">
        <f>IF(ISBLANK(Data!Z177), "", Data!Z177)</f>
        <v>T/0151211Q/P/T6</v>
      </c>
      <c r="AA177" t="str">
        <f>IF(ISBLANK(Data!AA177), "", Data!AA177)</f>
        <v>+66812916155</v>
      </c>
      <c r="AB177" t="str">
        <f>IF(ISBLANK(Data!AB177), "", Data!AB177)</f>
        <v/>
      </c>
      <c r="AC177" t="str">
        <f>IF(ISBLANK(Data!AC177), "", Data!AC177)</f>
        <v>S606700</v>
      </c>
      <c r="AD177" t="str">
        <f>IF(ISBLANK(Data!AD177), "", Data!AD177)</f>
        <v/>
      </c>
      <c r="AE177" t="str">
        <f>IF(ISBLANK(Data!AE177), "", Data!AE177)</f>
        <v/>
      </c>
      <c r="AF177" s="7">
        <f>IF(ISBLANK(Data!AF177), 0, _xlfn.NUMBERVALUE(SUBSTITUTE(Data!AF177, ".", ",")))</f>
        <v>2425.75</v>
      </c>
      <c r="AG177" t="str">
        <f>IF(ISBLANK(Data!AG177), "", Data!AG177)</f>
        <v>NKR</v>
      </c>
      <c r="AH177" s="6">
        <f>IF(ISBLANK(Data!AH177), 0, _xlfn.NUMBERVALUE(SUBSTITUTE(Data!AH177, ".", ",")))</f>
        <v>2809.75</v>
      </c>
      <c r="AI177" s="7">
        <f>IF(ISBLANK(Data!AI177), "", _xlfn.NUMBERVALUE(SUBSTITUTE(Data!AI177, ".", ",")))</f>
        <v>12000</v>
      </c>
      <c r="AJ177" s="7">
        <f>IF(ISBLANK(Data!AJ177), "", _xlfn.NUMBERVALUE(SUBSTITUTE(Data!AJ177, ".", ",")))</f>
        <v>12000</v>
      </c>
      <c r="AK177" s="7" t="str">
        <f>IF(ISBLANK(Data!AK177), "", _xlfn.NUMBERVALUE(SUBSTITUTE(Data!AK177, ".", ",")))</f>
        <v/>
      </c>
      <c r="AL177">
        <f>IF(ISBLANK(Data!AL177), "", Data!AL177)</f>
        <v>0</v>
      </c>
      <c r="AM177" s="15">
        <f>Table2[[#This Row],[DATE_IN]]-Table2[[#This Row],[DATE_OUT]]</f>
        <v>1</v>
      </c>
      <c r="AN177" s="7" t="str">
        <f>IF(MID(RIGHT(Table2[[#This Row],[ADDR3]],3),1,1)=",",RIGHT(Table2[[#This Row],[ADDR3]],2),"")</f>
        <v/>
      </c>
      <c r="AO177" s="7" t="str">
        <f>MID(Table2[[#This Row],[RES]],11,2)</f>
        <v>TH</v>
      </c>
      <c r="AP177" s="7">
        <f>_xlfn.XLOOKUP(AG177,Table3[CURRENCY],Table3[CONVERSION RATE],0)*Table2[[#This Row],[ORIGINAL PRICE]]</f>
        <v>2809.75</v>
      </c>
      <c r="AQ177" s="7">
        <f>_xlfn.XLOOKUP(AG177,Table3[CURRENCY],Table3[CONVERSION RATE],0)*Table2[[#This Row],[ORIGINAL PREPAYMENT]]</f>
        <v>2425.75</v>
      </c>
      <c r="AR177" s="7"/>
      <c r="AS177" s="15"/>
    </row>
    <row r="178" spans="1:45" x14ac:dyDescent="0.25">
      <c r="A178" t="str">
        <f>IF(ISBLANK(Data!A178), "", Data!A178)</f>
        <v>A</v>
      </c>
      <c r="B178" s="2" cm="1">
        <f t="array" ref="B178">IF(ISBLANK(Data!B178), "", DATE(2000 + RIGHT(Data!B178, 2), _xlfn.SWITCH(MID(Data!B178, 3, 3), "JAN", 1, "FEB", 2, "MAR", 3, "APR", 4, "MAY", 5, "JUN", 6, "JUL", 7, "AUG", 8, "SEP", 9, "OCT", 10, "NOV", 11, "DEC", 12), LEFT(Data!B178, 2)))</f>
        <v>45406</v>
      </c>
      <c r="C178" t="str">
        <f>IF(ISBLANK(Data!C178), "", Data!C178)</f>
        <v>4544-8450-NO-5</v>
      </c>
      <c r="D178" t="str">
        <f>IF(ISBLANK(Data!D178), "", Data!D178)</f>
        <v/>
      </c>
      <c r="E178" t="str">
        <f>IF(ISBLANK(Data!E178), "", Data!E178)</f>
        <v>TOS</v>
      </c>
      <c r="F178" s="2" cm="1">
        <f t="array" ref="F178">IF(ISBLANK(Data!F178), "", DATE(2000 + RIGHT(Data!F178, 2), _xlfn.SWITCH(MID(Data!F178, 3, 3), "JAN", 1, "FEB", 2, "MAR", 3, "APR", 4, "MAY", 5, "JUN", 6, "JUL", 7, "AUG", 8, "SEP", 9, "OCT", 10, "NOV", 11, "DEC", 12), LEFT(Data!F178, 2)))</f>
        <v>45516</v>
      </c>
      <c r="G178" t="str">
        <f>IF(ISBLANK(Data!G178), "", Data!G178)</f>
        <v>MON</v>
      </c>
      <c r="H178" t="str">
        <f>IF(ISBLANK(Data!H178), "", Data!H178)</f>
        <v>SK4406</v>
      </c>
      <c r="I178" t="str">
        <f>IF(ISBLANK(Data!I178), "", Data!I178)</f>
        <v>C</v>
      </c>
      <c r="J178" t="str">
        <f>IF(ISBLANK(Data!J178), "", Data!J178)</f>
        <v>TOS</v>
      </c>
      <c r="K178" s="2" cm="1">
        <f t="array" ref="K178">IF(ISBLANK(Data!K178), "", DATE(2000 + RIGHT(Data!K178, 2), _xlfn.SWITCH(MID(Data!K178, 3, 3), "JAN", 1, "FEB", 2, "MAR", 3, "APR", 4, "MAY", 5, "JUN", 6, "JUL", 7, "AUG", 8, "SEP", 9, "OCT", 10, "NOV", 11, "DEC", 12), LEFT(Data!K178, 2)))</f>
        <v>45520</v>
      </c>
      <c r="L178" t="str">
        <f>IF(ISBLANK(Data!L178), "", Data!L178)</f>
        <v>FRI</v>
      </c>
      <c r="M178" t="str">
        <f>IF(ISBLANK(Data!M178), "", Data!M178)</f>
        <v>HOTVEDT,BJORNAR DAHL,HERR</v>
      </c>
      <c r="N178" t="str">
        <f>IF(ISBLANK(Data!N178), "", Data!N178)</f>
        <v>JN</v>
      </c>
      <c r="O178" s="2" t="str" cm="1">
        <f t="array" ref="O178">IF(ISBLANK(Data!O178), "", DATE(2000 + RIGHT(Data!O178, 2), _xlfn.SWITCH(MID(Data!O178, 3, 3), "JAN", 1, "FEB", 2, "MAR", 3, "APR", 4, "MAY", 5, "JUN", 6, "JUL", 7, "AUG", 8, "SEP", 9, "OCT", 10, "NOV", 11, "DEC", 12), LEFT(Data!O178, 2)))</f>
        <v/>
      </c>
      <c r="P178" t="str">
        <f>IF(ISBLANK(Data!P178), "", Data!P178)</f>
        <v>1001</v>
      </c>
      <c r="Q178" t="str">
        <f>IF(ISBLANK(Data!Q178), "", Data!Q178)</f>
        <v/>
      </c>
      <c r="R178" t="str">
        <f>IF(ISBLANK(Data!R178), "", Data!R178)</f>
        <v>CX469279XXXXXX7452</v>
      </c>
      <c r="S178" t="str">
        <f>IF(ISBLANK(Data!S178), "", Data!S178)</f>
        <v>CV</v>
      </c>
      <c r="T178" s="1" t="str">
        <f>IF(ISBLANK(Data!T178),"",(Data!T178))</f>
        <v>05/26</v>
      </c>
      <c r="U178" t="str">
        <f>IF(ISBLANK(Data!U178), "", Data!U178)</f>
        <v/>
      </c>
      <c r="V178" t="str">
        <f>IF(ISBLANK(Data!V178), "", Data!V178)</f>
        <v>TARNV. 1B</v>
      </c>
      <c r="W178" t="str">
        <f>IF(ISBLANK(Data!W178), "", Data!W178)</f>
        <v/>
      </c>
      <c r="X178" t="str">
        <f>IF(ISBLANK(Data!X178), "", Data!X178)</f>
        <v>1152,OSLO                  ,NO</v>
      </c>
      <c r="Y178" t="str">
        <f>IF(ISBLANK(Data!Y178), "", Data!Y178)</f>
        <v/>
      </c>
      <c r="Z178" t="str">
        <f>IF(ISBLANK(Data!Z178), "", Data!Z178)</f>
        <v>P/N5</v>
      </c>
      <c r="AA178" t="str">
        <f>IF(ISBLANK(Data!AA178), "", Data!AA178)</f>
        <v>+47-40291712</v>
      </c>
      <c r="AB178" t="str">
        <f>IF(ISBLANK(Data!AB178), "", Data!AB178)</f>
        <v>/ADD/</v>
      </c>
      <c r="AC178" t="str">
        <f>IF(ISBLANK(Data!AC178), "", Data!AC178)</f>
        <v>O250801</v>
      </c>
      <c r="AD178" t="str">
        <f>IF(ISBLANK(Data!AD178), "", Data!AD178)</f>
        <v/>
      </c>
      <c r="AE178" t="str">
        <f>IF(ISBLANK(Data!AE178), "", Data!AE178)</f>
        <v/>
      </c>
      <c r="AF178" s="7">
        <f>IF(ISBLANK(Data!AF178), 0, _xlfn.NUMBERVALUE(SUBSTITUTE(Data!AF178, ".", ",")))</f>
        <v>0</v>
      </c>
      <c r="AG178" t="str">
        <f>IF(ISBLANK(Data!AG178), "", Data!AG178)</f>
        <v>NKR</v>
      </c>
      <c r="AH178" s="6">
        <f>IF(ISBLANK(Data!AH178), 0, _xlfn.NUMBERVALUE(SUBSTITUTE(Data!AH178, ".", ",")))</f>
        <v>6439.68</v>
      </c>
      <c r="AI178" s="7">
        <f>IF(ISBLANK(Data!AI178), "", _xlfn.NUMBERVALUE(SUBSTITUTE(Data!AI178, ".", ",")))</f>
        <v>12000</v>
      </c>
      <c r="AJ178" s="7">
        <f>IF(ISBLANK(Data!AJ178), "", _xlfn.NUMBERVALUE(SUBSTITUTE(Data!AJ178, ".", ",")))</f>
        <v>12000</v>
      </c>
      <c r="AK178" s="7" t="str">
        <f>IF(ISBLANK(Data!AK178), "", _xlfn.NUMBERVALUE(SUBSTITUTE(Data!AK178, ".", ",")))</f>
        <v/>
      </c>
      <c r="AL178">
        <f>IF(ISBLANK(Data!AL178), "", Data!AL178)</f>
        <v>0</v>
      </c>
      <c r="AM178" s="15">
        <f>Table2[[#This Row],[DATE_IN]]-Table2[[#This Row],[DATE_OUT]]</f>
        <v>4</v>
      </c>
      <c r="AN178" s="7" t="str">
        <f>IF(MID(RIGHT(Table2[[#This Row],[ADDR3]],3),1,1)=",",RIGHT(Table2[[#This Row],[ADDR3]],2),"")</f>
        <v>NO</v>
      </c>
      <c r="AO178" s="7" t="str">
        <f>MID(Table2[[#This Row],[RES]],11,2)</f>
        <v>NO</v>
      </c>
      <c r="AP178" s="7">
        <f>_xlfn.XLOOKUP(AG178,Table3[CURRENCY],Table3[CONVERSION RATE],0)*Table2[[#This Row],[ORIGINAL PRICE]]</f>
        <v>6439.68</v>
      </c>
      <c r="AQ178" s="7">
        <f>_xlfn.XLOOKUP(AG178,Table3[CURRENCY],Table3[CONVERSION RATE],0)*Table2[[#This Row],[ORIGINAL PREPAYMENT]]</f>
        <v>0</v>
      </c>
      <c r="AR178" s="7"/>
      <c r="AS178" s="15"/>
    </row>
    <row r="179" spans="1:45" x14ac:dyDescent="0.25">
      <c r="A179" t="str">
        <f>IF(ISBLANK(Data!A179), "", Data!A179)</f>
        <v>A</v>
      </c>
      <c r="B179" s="2" cm="1">
        <f t="array" ref="B179">IF(ISBLANK(Data!B179), "", DATE(2000 + RIGHT(Data!B179, 2), _xlfn.SWITCH(MID(Data!B179, 3, 3), "JAN", 1, "FEB", 2, "MAR", 3, "APR", 4, "MAY", 5, "JUN", 6, "JUL", 7, "AUG", 8, "SEP", 9, "OCT", 10, "NOV", 11, "DEC", 12), LEFT(Data!B179, 2)))</f>
        <v>45429</v>
      </c>
      <c r="C179" t="str">
        <f>IF(ISBLANK(Data!C179), "", Data!C179)</f>
        <v>4765-7294-NO-6</v>
      </c>
      <c r="D179" t="str">
        <f>IF(ISBLANK(Data!D179), "", Data!D179)</f>
        <v>BL413W</v>
      </c>
      <c r="E179" t="str">
        <f>IF(ISBLANK(Data!E179), "", Data!E179)</f>
        <v>TOS</v>
      </c>
      <c r="F179" s="2" cm="1">
        <f t="array" ref="F179">IF(ISBLANK(Data!F179), "", DATE(2000 + RIGHT(Data!F179, 2), _xlfn.SWITCH(MID(Data!F179, 3, 3), "JAN", 1, "FEB", 2, "MAR", 3, "APR", 4, "MAY", 5, "JUN", 6, "JUL", 7, "AUG", 8, "SEP", 9, "OCT", 10, "NOV", 11, "DEC", 12), LEFT(Data!F179, 2)))</f>
        <v>45516</v>
      </c>
      <c r="G179" t="str">
        <f>IF(ISBLANK(Data!G179), "", Data!G179)</f>
        <v>MON</v>
      </c>
      <c r="H179" t="str">
        <f>IF(ISBLANK(Data!H179), "", Data!H179)</f>
        <v/>
      </c>
      <c r="I179" t="str">
        <f>IF(ISBLANK(Data!I179), "", Data!I179)</f>
        <v>N</v>
      </c>
      <c r="J179" t="str">
        <f>IF(ISBLANK(Data!J179), "", Data!J179)</f>
        <v>TOS</v>
      </c>
      <c r="K179" s="2" cm="1">
        <f t="array" ref="K179">IF(ISBLANK(Data!K179), "", DATE(2000 + RIGHT(Data!K179, 2), _xlfn.SWITCH(MID(Data!K179, 3, 3), "JAN", 1, "FEB", 2, "MAR", 3, "APR", 4, "MAY", 5, "JUN", 6, "JUL", 7, "AUG", 8, "SEP", 9, "OCT", 10, "NOV", 11, "DEC", 12), LEFT(Data!K179, 2)))</f>
        <v>45525</v>
      </c>
      <c r="L179" t="str">
        <f>IF(ISBLANK(Data!L179), "", Data!L179)</f>
        <v>WED</v>
      </c>
      <c r="M179" t="str">
        <f>IF(ISBLANK(Data!M179), "", Data!M179)</f>
        <v>ARNABOLDI,LUIGI</v>
      </c>
      <c r="N179" t="str">
        <f>IF(ISBLANK(Data!N179), "", Data!N179)</f>
        <v>TP</v>
      </c>
      <c r="O179" s="2" t="str" cm="1">
        <f t="array" ref="O179">IF(ISBLANK(Data!O179), "", DATE(2000 + RIGHT(Data!O179, 2), _xlfn.SWITCH(MID(Data!O179, 3, 3), "JAN", 1, "FEB", 2, "MAR", 3, "APR", 4, "MAY", 5, "JUN", 6, "JUL", 7, "AUG", 8, "SEP", 9, "OCT", 10, "NOV", 11, "DEC", 12), LEFT(Data!O179, 2)))</f>
        <v/>
      </c>
      <c r="P179" t="str">
        <f>IF(ISBLANK(Data!P179), "", Data!P179)</f>
        <v>1XX1</v>
      </c>
      <c r="Q179" t="str">
        <f>IF(ISBLANK(Data!Q179), "", Data!Q179)</f>
        <v/>
      </c>
      <c r="R179" t="str">
        <f>IF(ISBLANK(Data!R179), "", Data!R179)</f>
        <v>AV870093290001T45931789</v>
      </c>
      <c r="S179" t="str">
        <f>IF(ISBLANK(Data!S179), "", Data!S179)</f>
        <v>NA</v>
      </c>
      <c r="T179" s="1" t="str">
        <f>IF(ISBLANK(Data!T179),"",(Data!T179))</f>
        <v/>
      </c>
      <c r="U179" t="str">
        <f>IF(ISBLANK(Data!U179), "", Data!U179)</f>
        <v>GIVER VIAGGI E CROC</v>
      </c>
      <c r="V179" t="str">
        <f>IF(ISBLANK(Data!V179), "", Data!V179)</f>
        <v>VIA MARAGLIANO, 15</v>
      </c>
      <c r="W179" t="str">
        <f>IF(ISBLANK(Data!W179), "", Data!W179)</f>
        <v/>
      </c>
      <c r="X179" t="str">
        <f>IF(ISBLANK(Data!X179), "", Data!X179)</f>
        <v>16121,GENOA                ,IT</v>
      </c>
      <c r="Y179" t="str">
        <f>IF(ISBLANK(Data!Y179), "", Data!Y179)</f>
        <v/>
      </c>
      <c r="Z179" t="str">
        <f>IF(ISBLANK(Data!Z179), "", Data!Z179)</f>
        <v>T/38262136/P/U7</v>
      </c>
      <c r="AA179" t="str">
        <f>IF(ISBLANK(Data!AA179), "", Data!AA179)</f>
        <v>+393334332386</v>
      </c>
      <c r="AB179" t="str">
        <f>IF(ISBLANK(Data!AB179), "", Data!AB179)</f>
        <v/>
      </c>
      <c r="AC179" t="str">
        <f>IF(ISBLANK(Data!AC179), "", Data!AC179)</f>
        <v>W895001</v>
      </c>
      <c r="AD179" t="str">
        <f>IF(ISBLANK(Data!AD179), "", Data!AD179)</f>
        <v/>
      </c>
      <c r="AE179" t="str">
        <f>IF(ISBLANK(Data!AE179), "", Data!AE179)</f>
        <v/>
      </c>
      <c r="AF179" s="7">
        <f>IF(ISBLANK(Data!AF179), 0, _xlfn.NUMBERVALUE(SUBSTITUTE(Data!AF179, ".", ",")))</f>
        <v>0</v>
      </c>
      <c r="AG179" t="str">
        <f>IF(ISBLANK(Data!AG179), "", Data!AG179)</f>
        <v>NKR</v>
      </c>
      <c r="AH179" s="6">
        <f>IF(ISBLANK(Data!AH179), 0, _xlfn.NUMBERVALUE(SUBSTITUTE(Data!AH179, ".", ",")))</f>
        <v>0</v>
      </c>
      <c r="AI179" s="7">
        <f>IF(ISBLANK(Data!AI179), "", _xlfn.NUMBERVALUE(SUBSTITUTE(Data!AI179, ".", ",")))</f>
        <v>20000</v>
      </c>
      <c r="AJ179" s="7">
        <f>IF(ISBLANK(Data!AJ179), "", _xlfn.NUMBERVALUE(SUBSTITUTE(Data!AJ179, ".", ",")))</f>
        <v>20000</v>
      </c>
      <c r="AK179" s="7" t="str">
        <f>IF(ISBLANK(Data!AK179), "", _xlfn.NUMBERVALUE(SUBSTITUTE(Data!AK179, ".", ",")))</f>
        <v/>
      </c>
      <c r="AL179">
        <f>IF(ISBLANK(Data!AL179), "", Data!AL179)</f>
        <v>1</v>
      </c>
      <c r="AM179" s="15">
        <f>Table2[[#This Row],[DATE_IN]]-Table2[[#This Row],[DATE_OUT]]</f>
        <v>9</v>
      </c>
      <c r="AN179" s="7" t="str">
        <f>IF(MID(RIGHT(Table2[[#This Row],[ADDR3]],3),1,1)=",",RIGHT(Table2[[#This Row],[ADDR3]],2),"")</f>
        <v>IT</v>
      </c>
      <c r="AO179" s="7" t="str">
        <f>MID(Table2[[#This Row],[RES]],11,2)</f>
        <v>NO</v>
      </c>
      <c r="AP179" s="7">
        <f>_xlfn.XLOOKUP(AG179,Table3[CURRENCY],Table3[CONVERSION RATE],0)*Table2[[#This Row],[ORIGINAL PRICE]]</f>
        <v>0</v>
      </c>
      <c r="AQ179" s="7">
        <f>_xlfn.XLOOKUP(AG179,Table3[CURRENCY],Table3[CONVERSION RATE],0)*Table2[[#This Row],[ORIGINAL PREPAYMENT]]</f>
        <v>0</v>
      </c>
      <c r="AR179" s="7"/>
      <c r="AS179" s="15"/>
    </row>
    <row r="180" spans="1:45" x14ac:dyDescent="0.25">
      <c r="A180" t="str">
        <f>IF(ISBLANK(Data!A180), "", Data!A180)</f>
        <v>A</v>
      </c>
      <c r="B180" s="2" cm="1">
        <f t="array" ref="B180">IF(ISBLANK(Data!B180), "", DATE(2000 + RIGHT(Data!B180, 2), _xlfn.SWITCH(MID(Data!B180, 3, 3), "JAN", 1, "FEB", 2, "MAR", 3, "APR", 4, "MAY", 5, "JUN", 6, "JUL", 7, "AUG", 8, "SEP", 9, "OCT", 10, "NOV", 11, "DEC", 12), LEFT(Data!B180, 2)))</f>
        <v>45436</v>
      </c>
      <c r="C180" t="str">
        <f>IF(ISBLANK(Data!C180), "", Data!C180)</f>
        <v>4834-3908-NO-4</v>
      </c>
      <c r="D180" t="str">
        <f>IF(ISBLANK(Data!D180), "", Data!D180)</f>
        <v>U7A658</v>
      </c>
      <c r="E180" t="str">
        <f>IF(ISBLANK(Data!E180), "", Data!E180)</f>
        <v>TOS</v>
      </c>
      <c r="F180" s="2" cm="1">
        <f t="array" ref="F180">IF(ISBLANK(Data!F180), "", DATE(2000 + RIGHT(Data!F180, 2), _xlfn.SWITCH(MID(Data!F180, 3, 3), "JAN", 1, "FEB", 2, "MAR", 3, "APR", 4, "MAY", 5, "JUN", 6, "JUL", 7, "AUG", 8, "SEP", 9, "OCT", 10, "NOV", 11, "DEC", 12), LEFT(Data!F180, 2)))</f>
        <v>45516</v>
      </c>
      <c r="G180" t="str">
        <f>IF(ISBLANK(Data!G180), "", Data!G180)</f>
        <v>MON</v>
      </c>
      <c r="H180" t="str">
        <f>IF(ISBLANK(Data!H180), "", Data!H180)</f>
        <v/>
      </c>
      <c r="I180" t="str">
        <f>IF(ISBLANK(Data!I180), "", Data!I180)</f>
        <v>H</v>
      </c>
      <c r="J180" t="str">
        <f>IF(ISBLANK(Data!J180), "", Data!J180)</f>
        <v>TOS</v>
      </c>
      <c r="K180" s="2" cm="1">
        <f t="array" ref="K180">IF(ISBLANK(Data!K180), "", DATE(2000 + RIGHT(Data!K180, 2), _xlfn.SWITCH(MID(Data!K180, 3, 3), "JAN", 1, "FEB", 2, "MAR", 3, "APR", 4, "MAY", 5, "JUN", 6, "JUL", 7, "AUG", 8, "SEP", 9, "OCT", 10, "NOV", 11, "DEC", 12), LEFT(Data!K180, 2)))</f>
        <v>45518</v>
      </c>
      <c r="L180" t="str">
        <f>IF(ISBLANK(Data!L180), "", Data!L180)</f>
        <v>WED</v>
      </c>
      <c r="M180" t="str">
        <f>IF(ISBLANK(Data!M180), "", Data!M180)</f>
        <v>SANDODDEN,ROAR MR</v>
      </c>
      <c r="N180" t="str">
        <f>IF(ISBLANK(Data!N180), "", Data!N180)</f>
        <v>JD</v>
      </c>
      <c r="O180" s="2" t="str" cm="1">
        <f t="array" ref="O180">IF(ISBLANK(Data!O180), "", DATE(2000 + RIGHT(Data!O180, 2), _xlfn.SWITCH(MID(Data!O180, 3, 3), "JAN", 1, "FEB", 2, "MAR", 3, "APR", 4, "MAY", 5, "JUN", 6, "JUL", 7, "AUG", 8, "SEP", 9, "OCT", 10, "NOV", 11, "DEC", 12), LEFT(Data!O180, 2)))</f>
        <v/>
      </c>
      <c r="P180" t="str">
        <f>IF(ISBLANK(Data!P180), "", Data!P180)</f>
        <v>1XX1</v>
      </c>
      <c r="Q180" t="str">
        <f>IF(ISBLANK(Data!Q180), "", Data!Q180)</f>
        <v/>
      </c>
      <c r="R180" t="str">
        <f>IF(ISBLANK(Data!R180), "", Data!R180)</f>
        <v>AV858035221754</v>
      </c>
      <c r="S180" t="str">
        <f>IF(ISBLANK(Data!S180), "", Data!S180)</f>
        <v>NA</v>
      </c>
      <c r="T180" s="1" t="str">
        <f>IF(ISBLANK(Data!T180),"",(Data!T180))</f>
        <v/>
      </c>
      <c r="U180" t="str">
        <f>IF(ISBLANK(Data!U180), "", Data!U180)</f>
        <v>VETERINAERINSTITUTTET</v>
      </c>
      <c r="V180" t="str">
        <f>IF(ISBLANK(Data!V180), "", Data!V180)</f>
        <v>ARBORETVEIEN 57</v>
      </c>
      <c r="W180" t="str">
        <f>IF(ISBLANK(Data!W180), "", Data!W180)</f>
        <v/>
      </c>
      <c r="X180" t="str">
        <f>IF(ISBLANK(Data!X180), "", Data!X180)</f>
        <v>,NO</v>
      </c>
      <c r="Y180" t="str">
        <f>IF(ISBLANK(Data!Y180), "", Data!Y180)</f>
        <v/>
      </c>
      <c r="Z180" t="str">
        <f>IF(ISBLANK(Data!Z180), "", Data!Z180)</f>
        <v>T/60200744/P/1A</v>
      </c>
      <c r="AA180" t="str">
        <f>IF(ISBLANK(Data!AA180), "", Data!AA180)</f>
        <v>004791749610</v>
      </c>
      <c r="AB180" t="str">
        <f>IF(ISBLANK(Data!AB180), "", Data!AB180)</f>
        <v/>
      </c>
      <c r="AC180" t="str">
        <f>IF(ISBLANK(Data!AC180), "", Data!AC180)</f>
        <v>N073076</v>
      </c>
      <c r="AD180" t="str">
        <f>IF(ISBLANK(Data!AD180), "", Data!AD180)</f>
        <v>999999999</v>
      </c>
      <c r="AE180" t="str">
        <f>IF(ISBLANK(Data!AE180), "", Data!AE180)</f>
        <v/>
      </c>
      <c r="AF180" s="7">
        <f>IF(ISBLANK(Data!AF180), 0, _xlfn.NUMBERVALUE(SUBSTITUTE(Data!AF180, ".", ",")))</f>
        <v>0</v>
      </c>
      <c r="AG180" t="str">
        <f>IF(ISBLANK(Data!AG180), "", Data!AG180)</f>
        <v>NKR</v>
      </c>
      <c r="AH180" s="6">
        <f>IF(ISBLANK(Data!AH180), 0, _xlfn.NUMBERVALUE(SUBSTITUTE(Data!AH180, ".", ",")))</f>
        <v>2060.5</v>
      </c>
      <c r="AI180" s="7">
        <f>IF(ISBLANK(Data!AI180), "", _xlfn.NUMBERVALUE(SUBSTITUTE(Data!AI180, ".", ",")))</f>
        <v>0</v>
      </c>
      <c r="AJ180" s="7">
        <f>IF(ISBLANK(Data!AJ180), "", _xlfn.NUMBERVALUE(SUBSTITUTE(Data!AJ180, ".", ",")))</f>
        <v>0</v>
      </c>
      <c r="AK180" s="7" t="str">
        <f>IF(ISBLANK(Data!AK180), "", _xlfn.NUMBERVALUE(SUBSTITUTE(Data!AK180, ".", ",")))</f>
        <v/>
      </c>
      <c r="AL180">
        <f>IF(ISBLANK(Data!AL180), "", Data!AL180)</f>
        <v>0</v>
      </c>
      <c r="AM180" s="15">
        <f>Table2[[#This Row],[DATE_IN]]-Table2[[#This Row],[DATE_OUT]]</f>
        <v>2</v>
      </c>
      <c r="AN180" s="7" t="str">
        <f>IF(MID(RIGHT(Table2[[#This Row],[ADDR3]],3),1,1)=",",RIGHT(Table2[[#This Row],[ADDR3]],2),"")</f>
        <v>NO</v>
      </c>
      <c r="AO180" s="7" t="str">
        <f>MID(Table2[[#This Row],[RES]],11,2)</f>
        <v>NO</v>
      </c>
      <c r="AP180" s="7">
        <f>_xlfn.XLOOKUP(AG180,Table3[CURRENCY],Table3[CONVERSION RATE],0)*Table2[[#This Row],[ORIGINAL PRICE]]</f>
        <v>2060.5</v>
      </c>
      <c r="AQ180" s="7">
        <f>_xlfn.XLOOKUP(AG180,Table3[CURRENCY],Table3[CONVERSION RATE],0)*Table2[[#This Row],[ORIGINAL PREPAYMENT]]</f>
        <v>0</v>
      </c>
      <c r="AR180" s="7"/>
      <c r="AS180" s="15"/>
    </row>
    <row r="181" spans="1:45" x14ac:dyDescent="0.25">
      <c r="A181" t="str">
        <f>IF(ISBLANK(Data!A181), "", Data!A181)</f>
        <v>A</v>
      </c>
      <c r="B181" s="2" cm="1">
        <f t="array" ref="B181">IF(ISBLANK(Data!B181), "", DATE(2000 + RIGHT(Data!B181, 2), _xlfn.SWITCH(MID(Data!B181, 3, 3), "JAN", 1, "FEB", 2, "MAR", 3, "APR", 4, "MAY", 5, "JUN", 6, "JUL", 7, "AUG", 8, "SEP", 9, "OCT", 10, "NOV", 11, "DEC", 12), LEFT(Data!B181, 2)))</f>
        <v>45436</v>
      </c>
      <c r="C181" t="str">
        <f>IF(ISBLANK(Data!C181), "", Data!C181)</f>
        <v>4834-3909-NO-5</v>
      </c>
      <c r="D181" t="str">
        <f>IF(ISBLANK(Data!D181), "", Data!D181)</f>
        <v>U7A658</v>
      </c>
      <c r="E181" t="str">
        <f>IF(ISBLANK(Data!E181), "", Data!E181)</f>
        <v>TOS</v>
      </c>
      <c r="F181" s="2" cm="1">
        <f t="array" ref="F181">IF(ISBLANK(Data!F181), "", DATE(2000 + RIGHT(Data!F181, 2), _xlfn.SWITCH(MID(Data!F181, 3, 3), "JAN", 1, "FEB", 2, "MAR", 3, "APR", 4, "MAY", 5, "JUN", 6, "JUL", 7, "AUG", 8, "SEP", 9, "OCT", 10, "NOV", 11, "DEC", 12), LEFT(Data!F181, 2)))</f>
        <v>45516</v>
      </c>
      <c r="G181" t="str">
        <f>IF(ISBLANK(Data!G181), "", Data!G181)</f>
        <v>MON</v>
      </c>
      <c r="H181" t="str">
        <f>IF(ISBLANK(Data!H181), "", Data!H181)</f>
        <v/>
      </c>
      <c r="I181" t="str">
        <f>IF(ISBLANK(Data!I181), "", Data!I181)</f>
        <v>H</v>
      </c>
      <c r="J181" t="str">
        <f>IF(ISBLANK(Data!J181), "", Data!J181)</f>
        <v>TOS</v>
      </c>
      <c r="K181" s="2" cm="1">
        <f t="array" ref="K181">IF(ISBLANK(Data!K181), "", DATE(2000 + RIGHT(Data!K181, 2), _xlfn.SWITCH(MID(Data!K181, 3, 3), "JAN", 1, "FEB", 2, "MAR", 3, "APR", 4, "MAY", 5, "JUN", 6, "JUL", 7, "AUG", 8, "SEP", 9, "OCT", 10, "NOV", 11, "DEC", 12), LEFT(Data!K181, 2)))</f>
        <v>45518</v>
      </c>
      <c r="L181" t="str">
        <f>IF(ISBLANK(Data!L181), "", Data!L181)</f>
        <v>WED</v>
      </c>
      <c r="M181" t="str">
        <f>IF(ISBLANK(Data!M181), "", Data!M181)</f>
        <v>SANDODDEN,ROAR MR</v>
      </c>
      <c r="N181" t="str">
        <f>IF(ISBLANK(Data!N181), "", Data!N181)</f>
        <v>JD</v>
      </c>
      <c r="O181" s="2" t="str" cm="1">
        <f t="array" ref="O181">IF(ISBLANK(Data!O181), "", DATE(2000 + RIGHT(Data!O181, 2), _xlfn.SWITCH(MID(Data!O181, 3, 3), "JAN", 1, "FEB", 2, "MAR", 3, "APR", 4, "MAY", 5, "JUN", 6, "JUL", 7, "AUG", 8, "SEP", 9, "OCT", 10, "NOV", 11, "DEC", 12), LEFT(Data!O181, 2)))</f>
        <v/>
      </c>
      <c r="P181" t="str">
        <f>IF(ISBLANK(Data!P181), "", Data!P181)</f>
        <v>1XX1</v>
      </c>
      <c r="Q181" t="str">
        <f>IF(ISBLANK(Data!Q181), "", Data!Q181)</f>
        <v/>
      </c>
      <c r="R181" t="str">
        <f>IF(ISBLANK(Data!R181), "", Data!R181)</f>
        <v>AV858035221754</v>
      </c>
      <c r="S181" t="str">
        <f>IF(ISBLANK(Data!S181), "", Data!S181)</f>
        <v>NA</v>
      </c>
      <c r="T181" s="1" t="str">
        <f>IF(ISBLANK(Data!T181),"",(Data!T181))</f>
        <v/>
      </c>
      <c r="U181" t="str">
        <f>IF(ISBLANK(Data!U181), "", Data!U181)</f>
        <v>VETERINAERINSTITUTTET</v>
      </c>
      <c r="V181" t="str">
        <f>IF(ISBLANK(Data!V181), "", Data!V181)</f>
        <v>ARBORETVEIEN 57</v>
      </c>
      <c r="W181" t="str">
        <f>IF(ISBLANK(Data!W181), "", Data!W181)</f>
        <v/>
      </c>
      <c r="X181" t="str">
        <f>IF(ISBLANK(Data!X181), "", Data!X181)</f>
        <v>,NO</v>
      </c>
      <c r="Y181" t="str">
        <f>IF(ISBLANK(Data!Y181), "", Data!Y181)</f>
        <v/>
      </c>
      <c r="Z181" t="str">
        <f>IF(ISBLANK(Data!Z181), "", Data!Z181)</f>
        <v>T/60200744/P/1A</v>
      </c>
      <c r="AA181" t="str">
        <f>IF(ISBLANK(Data!AA181), "", Data!AA181)</f>
        <v>004791749610</v>
      </c>
      <c r="AB181" t="str">
        <f>IF(ISBLANK(Data!AB181), "", Data!AB181)</f>
        <v/>
      </c>
      <c r="AC181" t="str">
        <f>IF(ISBLANK(Data!AC181), "", Data!AC181)</f>
        <v>N073076</v>
      </c>
      <c r="AD181" t="str">
        <f>IF(ISBLANK(Data!AD181), "", Data!AD181)</f>
        <v>999999999</v>
      </c>
      <c r="AE181" t="str">
        <f>IF(ISBLANK(Data!AE181), "", Data!AE181)</f>
        <v/>
      </c>
      <c r="AF181" s="7">
        <f>IF(ISBLANK(Data!AF181), 0, _xlfn.NUMBERVALUE(SUBSTITUTE(Data!AF181, ".", ",")))</f>
        <v>0</v>
      </c>
      <c r="AG181" t="str">
        <f>IF(ISBLANK(Data!AG181), "", Data!AG181)</f>
        <v>NKR</v>
      </c>
      <c r="AH181" s="6">
        <f>IF(ISBLANK(Data!AH181), 0, _xlfn.NUMBERVALUE(SUBSTITUTE(Data!AH181, ".", ",")))</f>
        <v>2060.5</v>
      </c>
      <c r="AI181" s="7">
        <f>IF(ISBLANK(Data!AI181), "", _xlfn.NUMBERVALUE(SUBSTITUTE(Data!AI181, ".", ",")))</f>
        <v>0</v>
      </c>
      <c r="AJ181" s="7">
        <f>IF(ISBLANK(Data!AJ181), "", _xlfn.NUMBERVALUE(SUBSTITUTE(Data!AJ181, ".", ",")))</f>
        <v>0</v>
      </c>
      <c r="AK181" s="7" t="str">
        <f>IF(ISBLANK(Data!AK181), "", _xlfn.NUMBERVALUE(SUBSTITUTE(Data!AK181, ".", ",")))</f>
        <v/>
      </c>
      <c r="AL181">
        <f>IF(ISBLANK(Data!AL181), "", Data!AL181)</f>
        <v>0</v>
      </c>
      <c r="AM181" s="15">
        <f>Table2[[#This Row],[DATE_IN]]-Table2[[#This Row],[DATE_OUT]]</f>
        <v>2</v>
      </c>
      <c r="AN181" s="7" t="str">
        <f>IF(MID(RIGHT(Table2[[#This Row],[ADDR3]],3),1,1)=",",RIGHT(Table2[[#This Row],[ADDR3]],2),"")</f>
        <v>NO</v>
      </c>
      <c r="AO181" s="7" t="str">
        <f>MID(Table2[[#This Row],[RES]],11,2)</f>
        <v>NO</v>
      </c>
      <c r="AP181" s="7">
        <f>_xlfn.XLOOKUP(AG181,Table3[CURRENCY],Table3[CONVERSION RATE],0)*Table2[[#This Row],[ORIGINAL PRICE]]</f>
        <v>2060.5</v>
      </c>
      <c r="AQ181" s="7">
        <f>_xlfn.XLOOKUP(AG181,Table3[CURRENCY],Table3[CONVERSION RATE],0)*Table2[[#This Row],[ORIGINAL PREPAYMENT]]</f>
        <v>0</v>
      </c>
      <c r="AR181" s="7"/>
      <c r="AS181" s="15"/>
    </row>
    <row r="182" spans="1:45" x14ac:dyDescent="0.25">
      <c r="A182" t="str">
        <f>IF(ISBLANK(Data!A182), "", Data!A182)</f>
        <v>A</v>
      </c>
      <c r="B182" s="2" cm="1">
        <f t="array" ref="B182">IF(ISBLANK(Data!B182), "", DATE(2000 + RIGHT(Data!B182, 2), _xlfn.SWITCH(MID(Data!B182, 3, 3), "JAN", 1, "FEB", 2, "MAR", 3, "APR", 4, "MAY", 5, "JUN", 6, "JUL", 7, "AUG", 8, "SEP", 9, "OCT", 10, "NOV", 11, "DEC", 12), LEFT(Data!B182, 2)))</f>
        <v>45471</v>
      </c>
      <c r="C182" t="str">
        <f>IF(ISBLANK(Data!C182), "", Data!C182)</f>
        <v>0180-3192-NO-6</v>
      </c>
      <c r="D182" t="str">
        <f>IF(ISBLANK(Data!D182), "", Data!D182)</f>
        <v>3CM57D</v>
      </c>
      <c r="E182" t="str">
        <f>IF(ISBLANK(Data!E182), "", Data!E182)</f>
        <v>TOS</v>
      </c>
      <c r="F182" s="2" cm="1">
        <f t="array" ref="F182">IF(ISBLANK(Data!F182), "", DATE(2000 + RIGHT(Data!F182, 2), _xlfn.SWITCH(MID(Data!F182, 3, 3), "JAN", 1, "FEB", 2, "MAR", 3, "APR", 4, "MAY", 5, "JUN", 6, "JUL", 7, "AUG", 8, "SEP", 9, "OCT", 10, "NOV", 11, "DEC", 12), LEFT(Data!F182, 2)))</f>
        <v>45517</v>
      </c>
      <c r="G182" t="str">
        <f>IF(ISBLANK(Data!G182), "", Data!G182)</f>
        <v>TUE</v>
      </c>
      <c r="H182" t="str">
        <f>IF(ISBLANK(Data!H182), "", Data!H182)</f>
        <v/>
      </c>
      <c r="I182" t="str">
        <f>IF(ISBLANK(Data!I182), "", Data!I182)</f>
        <v>E</v>
      </c>
      <c r="J182" t="str">
        <f>IF(ISBLANK(Data!J182), "", Data!J182)</f>
        <v>TOS</v>
      </c>
      <c r="K182" s="2" cm="1">
        <f t="array" ref="K182">IF(ISBLANK(Data!K182), "", DATE(2000 + RIGHT(Data!K182, 2), _xlfn.SWITCH(MID(Data!K182, 3, 3), "JAN", 1, "FEB", 2, "MAR", 3, "APR", 4, "MAY", 5, "JUN", 6, "JUL", 7, "AUG", 8, "SEP", 9, "OCT", 10, "NOV", 11, "DEC", 12), LEFT(Data!K182, 2)))</f>
        <v>45519</v>
      </c>
      <c r="L182" t="str">
        <f>IF(ISBLANK(Data!L182), "", Data!L182)</f>
        <v>THU</v>
      </c>
      <c r="M182" t="str">
        <f>IF(ISBLANK(Data!M182), "", Data!M182)</f>
        <v>BREVIK,ERLING GEORG,HERR</v>
      </c>
      <c r="N182" t="str">
        <f>IF(ISBLANK(Data!N182), "", Data!N182)</f>
        <v>AS</v>
      </c>
      <c r="O182" s="2" cm="1">
        <f t="array" ref="O182">IF(ISBLANK(Data!O182), "", DATE(2000 + RIGHT(Data!O182, 2), _xlfn.SWITCH(MID(Data!O182, 3, 3), "JAN", 1, "FEB", 2, "MAR", 3, "APR", 4, "MAY", 5, "JUN", 6, "JUL", 7, "AUG", 8, "SEP", 9, "OCT", 10, "NOV", 11, "DEC", 12), LEFT(Data!O182, 2)))</f>
        <v>56761</v>
      </c>
      <c r="P182" t="str">
        <f>IF(ISBLANK(Data!P182), "", Data!P182)</f>
        <v>1001</v>
      </c>
      <c r="Q182" t="str">
        <f>IF(ISBLANK(Data!Q182), "", Data!Q182)</f>
        <v/>
      </c>
      <c r="R182" t="str">
        <f>IF(ISBLANK(Data!R182), "", Data!R182)</f>
        <v>CX416515XXXXXX1822</v>
      </c>
      <c r="S182" t="str">
        <f>IF(ISBLANK(Data!S182), "", Data!S182)</f>
        <v>CV</v>
      </c>
      <c r="T182" s="1" t="str">
        <f>IF(ISBLANK(Data!T182),"",(Data!T182))</f>
        <v>12/24</v>
      </c>
      <c r="U182" t="str">
        <f>IF(ISBLANK(Data!U182), "", Data!U182)</f>
        <v>AVIS EMPLOYEE</v>
      </c>
      <c r="V182" t="str">
        <f>IF(ISBLANK(Data!V182), "", Data!V182)</f>
        <v>HUSOYVEIEN 52</v>
      </c>
      <c r="W182" t="str">
        <f>IF(ISBLANK(Data!W182), "", Data!W182)</f>
        <v>FREI FREI</v>
      </c>
      <c r="X182" t="str">
        <f>IF(ISBLANK(Data!X182), "", Data!X182)</f>
        <v>6520,FREI NO NO            ,NO</v>
      </c>
      <c r="Y182" t="str">
        <f>IF(ISBLANK(Data!Y182), "", Data!Y182)</f>
        <v>NOXX46080011664</v>
      </c>
      <c r="Z182" t="str">
        <f>IF(ISBLANK(Data!Z182), "", Data!Z182)</f>
        <v>P/N5</v>
      </c>
      <c r="AA182" t="str">
        <f>IF(ISBLANK(Data!AA182), "", Data!AA182)</f>
        <v>+47-04791539410</v>
      </c>
      <c r="AB182" t="str">
        <f>IF(ISBLANK(Data!AB182), "", Data!AB182)</f>
        <v>PREFERRED WITH MRA</v>
      </c>
      <c r="AC182" t="str">
        <f>IF(ISBLANK(Data!AC182), "", Data!AC182)</f>
        <v>E153723</v>
      </c>
      <c r="AD182" t="str">
        <f>IF(ISBLANK(Data!AD182), "", Data!AD182)</f>
        <v/>
      </c>
      <c r="AE182" t="str">
        <f>IF(ISBLANK(Data!AE182), "", Data!AE182)</f>
        <v>SK/127436772</v>
      </c>
      <c r="AF182" s="7">
        <f>IF(ISBLANK(Data!AF182), 0, _xlfn.NUMBERVALUE(SUBSTITUTE(Data!AF182, ".", ",")))</f>
        <v>0</v>
      </c>
      <c r="AG182" t="str">
        <f>IF(ISBLANK(Data!AG182), "", Data!AG182)</f>
        <v/>
      </c>
      <c r="AH182" s="6">
        <f>IF(ISBLANK(Data!AH182), 0, _xlfn.NUMBERVALUE(SUBSTITUTE(Data!AH182, ".", ",")))</f>
        <v>0</v>
      </c>
      <c r="AI182" s="7" t="str">
        <f>IF(ISBLANK(Data!AI182), "", _xlfn.NUMBERVALUE(SUBSTITUTE(Data!AI182, ".", ",")))</f>
        <v/>
      </c>
      <c r="AJ182" s="7" t="str">
        <f>IF(ISBLANK(Data!AJ182), "", _xlfn.NUMBERVALUE(SUBSTITUTE(Data!AJ182, ".", ",")))</f>
        <v/>
      </c>
      <c r="AK182" s="7" t="str">
        <f>IF(ISBLANK(Data!AK182), "", _xlfn.NUMBERVALUE(SUBSTITUTE(Data!AK182, ".", ",")))</f>
        <v/>
      </c>
      <c r="AL182">
        <f>IF(ISBLANK(Data!AL182), "", Data!AL182)</f>
        <v>0</v>
      </c>
      <c r="AM182" s="15">
        <f>Table2[[#This Row],[DATE_IN]]-Table2[[#This Row],[DATE_OUT]]</f>
        <v>2</v>
      </c>
      <c r="AN182" s="7" t="str">
        <f>IF(MID(RIGHT(Table2[[#This Row],[ADDR3]],3),1,1)=",",RIGHT(Table2[[#This Row],[ADDR3]],2),"")</f>
        <v>NO</v>
      </c>
      <c r="AO182" s="7" t="str">
        <f>MID(Table2[[#This Row],[RES]],11,2)</f>
        <v>NO</v>
      </c>
      <c r="AP182" s="7">
        <f>_xlfn.XLOOKUP(AG182,Table3[CURRENCY],Table3[CONVERSION RATE],0)*Table2[[#This Row],[ORIGINAL PRICE]]</f>
        <v>0</v>
      </c>
      <c r="AQ182" s="7">
        <f>_xlfn.XLOOKUP(AG182,Table3[CURRENCY],Table3[CONVERSION RATE],0)*Table2[[#This Row],[ORIGINAL PREPAYMENT]]</f>
        <v>0</v>
      </c>
      <c r="AR182" s="7"/>
      <c r="AS182" s="15"/>
    </row>
    <row r="183" spans="1:45" x14ac:dyDescent="0.25">
      <c r="A183" t="str">
        <f>IF(ISBLANK(Data!A183), "", Data!A183)</f>
        <v>A</v>
      </c>
      <c r="B183" s="2" cm="1">
        <f t="array" ref="B183">IF(ISBLANK(Data!B183), "", DATE(2000 + RIGHT(Data!B183, 2), _xlfn.SWITCH(MID(Data!B183, 3, 3), "JAN", 1, "FEB", 2, "MAR", 3, "APR", 4, "MAY", 5, "JUN", 6, "JUL", 7, "AUG", 8, "SEP", 9, "OCT", 10, "NOV", 11, "DEC", 12), LEFT(Data!B183, 2)))</f>
        <v>45482</v>
      </c>
      <c r="C183" t="str">
        <f>IF(ISBLANK(Data!C183), "", Data!C183)</f>
        <v>0271-7063-NO-6</v>
      </c>
      <c r="D183" t="str">
        <f>IF(ISBLANK(Data!D183), "", Data!D183)</f>
        <v/>
      </c>
      <c r="E183" t="str">
        <f>IF(ISBLANK(Data!E183), "", Data!E183)</f>
        <v>TOS</v>
      </c>
      <c r="F183" s="2" cm="1">
        <f t="array" ref="F183">IF(ISBLANK(Data!F183), "", DATE(2000 + RIGHT(Data!F183, 2), _xlfn.SWITCH(MID(Data!F183, 3, 3), "JAN", 1, "FEB", 2, "MAR", 3, "APR", 4, "MAY", 5, "JUN", 6, "JUL", 7, "AUG", 8, "SEP", 9, "OCT", 10, "NOV", 11, "DEC", 12), LEFT(Data!F183, 2)))</f>
        <v>45517</v>
      </c>
      <c r="G183" t="str">
        <f>IF(ISBLANK(Data!G183), "", Data!G183)</f>
        <v>TUE</v>
      </c>
      <c r="H183" t="str">
        <f>IF(ISBLANK(Data!H183), "", Data!H183)</f>
        <v>SK4572</v>
      </c>
      <c r="I183" t="str">
        <f>IF(ISBLANK(Data!I183), "", Data!I183)</f>
        <v>E</v>
      </c>
      <c r="J183" t="str">
        <f>IF(ISBLANK(Data!J183), "", Data!J183)</f>
        <v>TOS</v>
      </c>
      <c r="K183" s="2" cm="1">
        <f t="array" ref="K183">IF(ISBLANK(Data!K183), "", DATE(2000 + RIGHT(Data!K183, 2), _xlfn.SWITCH(MID(Data!K183, 3, 3), "JAN", 1, "FEB", 2, "MAR", 3, "APR", 4, "MAY", 5, "JUN", 6, "JUL", 7, "AUG", 8, "SEP", 9, "OCT", 10, "NOV", 11, "DEC", 12), LEFT(Data!K183, 2)))</f>
        <v>45519</v>
      </c>
      <c r="L183" t="str">
        <f>IF(ISBLANK(Data!L183), "", Data!L183)</f>
        <v>THU</v>
      </c>
      <c r="M183" t="str">
        <f>IF(ISBLANK(Data!M183), "", Data!M183)</f>
        <v>KYRKJEEIDE,STIG LIDVIN</v>
      </c>
      <c r="N183" t="str">
        <f>IF(ISBLANK(Data!N183), "", Data!N183)</f>
        <v>TT</v>
      </c>
      <c r="O183" s="2" t="str" cm="1">
        <f t="array" ref="O183">IF(ISBLANK(Data!O183), "", DATE(2000 + RIGHT(Data!O183, 2), _xlfn.SWITCH(MID(Data!O183, 3, 3), "JAN", 1, "FEB", 2, "MAR", 3, "APR", 4, "MAY", 5, "JUN", 6, "JUL", 7, "AUG", 8, "SEP", 9, "OCT", 10, "NOV", 11, "DEC", 12), LEFT(Data!O183, 2)))</f>
        <v/>
      </c>
      <c r="P183" t="str">
        <f>IF(ISBLANK(Data!P183), "", Data!P183)</f>
        <v>1XX1</v>
      </c>
      <c r="Q183" t="str">
        <f>IF(ISBLANK(Data!Q183), "", Data!Q183)</f>
        <v>STATNETTSFCC.KY</v>
      </c>
      <c r="R183" t="str">
        <f>IF(ISBLANK(Data!R183), "", Data!R183)</f>
        <v/>
      </c>
      <c r="S183" t="str">
        <f>IF(ISBLANK(Data!S183), "", Data!S183)</f>
        <v/>
      </c>
      <c r="T183" s="1" t="str">
        <f>IF(ISBLANK(Data!T183),"",(Data!T183))</f>
        <v/>
      </c>
      <c r="U183" t="str">
        <f>IF(ISBLANK(Data!U183), "", Data!U183)</f>
        <v/>
      </c>
      <c r="V183" t="str">
        <f>IF(ISBLANK(Data!V183), "", Data!V183)</f>
        <v/>
      </c>
      <c r="W183" t="str">
        <f>IF(ISBLANK(Data!W183), "", Data!W183)</f>
        <v/>
      </c>
      <c r="X183" t="str">
        <f>IF(ISBLANK(Data!X183), "", Data!X183)</f>
        <v/>
      </c>
      <c r="Y183" t="str">
        <f>IF(ISBLANK(Data!Y183), "", Data!Y183)</f>
        <v/>
      </c>
      <c r="Z183" t="str">
        <f>IF(ISBLANK(Data!Z183), "", Data!Z183)</f>
        <v>T/60205751/P/1A</v>
      </c>
      <c r="AA183" t="str">
        <f>IF(ISBLANK(Data!AA183), "", Data!AA183)</f>
        <v>04797732696</v>
      </c>
      <c r="AB183" t="str">
        <f>IF(ISBLANK(Data!AB183), "", Data!AB183)</f>
        <v/>
      </c>
      <c r="AC183" t="str">
        <f>IF(ISBLANK(Data!AC183), "", Data!AC183)</f>
        <v>T951232</v>
      </c>
      <c r="AD183" t="str">
        <f>IF(ISBLANK(Data!AD183), "", Data!AD183)</f>
        <v>999999999</v>
      </c>
      <c r="AE183" t="str">
        <f>IF(ISBLANK(Data!AE183), "", Data!AE183)</f>
        <v/>
      </c>
      <c r="AF183" s="7">
        <f>IF(ISBLANK(Data!AF183), 0, _xlfn.NUMBERVALUE(SUBSTITUTE(Data!AF183, ".", ",")))</f>
        <v>0</v>
      </c>
      <c r="AG183" t="str">
        <f>IF(ISBLANK(Data!AG183), "", Data!AG183)</f>
        <v/>
      </c>
      <c r="AH183" s="6">
        <f>IF(ISBLANK(Data!AH183), 0, _xlfn.NUMBERVALUE(SUBSTITUTE(Data!AH183, ".", ",")))</f>
        <v>0</v>
      </c>
      <c r="AI183" s="7" t="str">
        <f>IF(ISBLANK(Data!AI183), "", _xlfn.NUMBERVALUE(SUBSTITUTE(Data!AI183, ".", ",")))</f>
        <v/>
      </c>
      <c r="AJ183" s="7" t="str">
        <f>IF(ISBLANK(Data!AJ183), "", _xlfn.NUMBERVALUE(SUBSTITUTE(Data!AJ183, ".", ",")))</f>
        <v/>
      </c>
      <c r="AK183" s="7" t="str">
        <f>IF(ISBLANK(Data!AK183), "", _xlfn.NUMBERVALUE(SUBSTITUTE(Data!AK183, ".", ",")))</f>
        <v/>
      </c>
      <c r="AL183">
        <f>IF(ISBLANK(Data!AL183), "", Data!AL183)</f>
        <v>0</v>
      </c>
      <c r="AM183" s="15">
        <f>Table2[[#This Row],[DATE_IN]]-Table2[[#This Row],[DATE_OUT]]</f>
        <v>2</v>
      </c>
      <c r="AN183" s="7" t="str">
        <f>IF(MID(RIGHT(Table2[[#This Row],[ADDR3]],3),1,1)=",",RIGHT(Table2[[#This Row],[ADDR3]],2),"")</f>
        <v/>
      </c>
      <c r="AO183" s="7" t="str">
        <f>MID(Table2[[#This Row],[RES]],11,2)</f>
        <v>NO</v>
      </c>
      <c r="AP183" s="7">
        <f>_xlfn.XLOOKUP(AG183,Table3[CURRENCY],Table3[CONVERSION RATE],0)*Table2[[#This Row],[ORIGINAL PRICE]]</f>
        <v>0</v>
      </c>
      <c r="AQ183" s="7">
        <f>_xlfn.XLOOKUP(AG183,Table3[CURRENCY],Table3[CONVERSION RATE],0)*Table2[[#This Row],[ORIGINAL PREPAYMENT]]</f>
        <v>0</v>
      </c>
      <c r="AR183" s="7"/>
      <c r="AS183" s="15"/>
    </row>
    <row r="184" spans="1:45" x14ac:dyDescent="0.25">
      <c r="A184" t="str">
        <f>IF(ISBLANK(Data!A184), "", Data!A184)</f>
        <v>A</v>
      </c>
      <c r="B184" s="2" cm="1">
        <f t="array" ref="B184">IF(ISBLANK(Data!B184), "", DATE(2000 + RIGHT(Data!B184, 2), _xlfn.SWITCH(MID(Data!B184, 3, 3), "JAN", 1, "FEB", 2, "MAR", 3, "APR", 4, "MAY", 5, "JUN", 6, "JUL", 7, "AUG", 8, "SEP", 9, "OCT", 10, "NOV", 11, "DEC", 12), LEFT(Data!B184, 2)))</f>
        <v>45168</v>
      </c>
      <c r="C184" t="str">
        <f>IF(ISBLANK(Data!C184), "", Data!C184)</f>
        <v>2398-6793-DE-5</v>
      </c>
      <c r="D184" t="str">
        <f>IF(ISBLANK(Data!D184), "", Data!D184)</f>
        <v>3KU51R</v>
      </c>
      <c r="E184" t="str">
        <f>IF(ISBLANK(Data!E184), "", Data!E184)</f>
        <v>TOS</v>
      </c>
      <c r="F184" s="2" cm="1">
        <f t="array" ref="F184">IF(ISBLANK(Data!F184), "", DATE(2000 + RIGHT(Data!F184, 2), _xlfn.SWITCH(MID(Data!F184, 3, 3), "JAN", 1, "FEB", 2, "MAR", 3, "APR", 4, "MAY", 5, "JUN", 6, "JUL", 7, "AUG", 8, "SEP", 9, "OCT", 10, "NOV", 11, "DEC", 12), LEFT(Data!F184, 2)))</f>
        <v>45517</v>
      </c>
      <c r="G184" t="str">
        <f>IF(ISBLANK(Data!G184), "", Data!G184)</f>
        <v>TUE</v>
      </c>
      <c r="H184" t="str">
        <f>IF(ISBLANK(Data!H184), "", Data!H184)</f>
        <v/>
      </c>
      <c r="I184" t="str">
        <f>IF(ISBLANK(Data!I184), "", Data!I184)</f>
        <v>B</v>
      </c>
      <c r="J184" t="str">
        <f>IF(ISBLANK(Data!J184), "", Data!J184)</f>
        <v>TOS</v>
      </c>
      <c r="K184" s="2" cm="1">
        <f t="array" ref="K184">IF(ISBLANK(Data!K184), "", DATE(2000 + RIGHT(Data!K184, 2), _xlfn.SWITCH(MID(Data!K184, 3, 3), "JAN", 1, "FEB", 2, "MAR", 3, "APR", 4, "MAY", 5, "JUN", 6, "JUL", 7, "AUG", 8, "SEP", 9, "OCT", 10, "NOV", 11, "DEC", 12), LEFT(Data!K184, 2)))</f>
        <v>45538</v>
      </c>
      <c r="L184" t="str">
        <f>IF(ISBLANK(Data!L184), "", Data!L184)</f>
        <v>TUE</v>
      </c>
      <c r="M184" t="str">
        <f>IF(ISBLANK(Data!M184), "", Data!M184)</f>
        <v>SPERLING-THEIS,ASTRID</v>
      </c>
      <c r="N184" t="str">
        <f>IF(ISBLANK(Data!N184), "", Data!N184)</f>
        <v>LV</v>
      </c>
      <c r="O184" s="2" cm="1">
        <f t="array" ref="O184">IF(ISBLANK(Data!O184), "", DATE(2000 + RIGHT(Data!O184, 2), _xlfn.SWITCH(MID(Data!O184, 3, 3), "JAN", 1, "FEB", 2, "MAR", 3, "APR", 4, "MAY", 5, "JUN", 6, "JUL", 7, "AUG", 8, "SEP", 9, "OCT", 10, "NOV", 11, "DEC", 12), LEFT(Data!O184, 2)))</f>
        <v>61049</v>
      </c>
      <c r="P184" t="str">
        <f>IF(ISBLANK(Data!P184), "", Data!P184)</f>
        <v>1XX1</v>
      </c>
      <c r="Q184" t="str">
        <f>IF(ISBLANK(Data!Q184), "", Data!Q184)</f>
        <v>700675272144</v>
      </c>
      <c r="R184" t="str">
        <f>IF(ISBLANK(Data!R184), "", Data!R184)</f>
        <v>AV871105250009TE67527214</v>
      </c>
      <c r="S184" t="str">
        <f>IF(ISBLANK(Data!S184), "", Data!S184)</f>
        <v>CH</v>
      </c>
      <c r="T184" s="1" t="str">
        <f>IF(ISBLANK(Data!T184),"",(Data!T184))</f>
        <v/>
      </c>
      <c r="U184" t="str">
        <f>IF(ISBLANK(Data!U184), "", Data!U184)</f>
        <v/>
      </c>
      <c r="V184" t="str">
        <f>IF(ISBLANK(Data!V184), "", Data!V184)</f>
        <v>PARK RUE</v>
      </c>
      <c r="W184" t="str">
        <f>IF(ISBLANK(Data!W184), "", Data!W184)</f>
        <v/>
      </c>
      <c r="X184" t="str">
        <f>IF(ISBLANK(Data!X184), "", Data!X184)</f>
        <v>90015,PARIS                ,DE</v>
      </c>
      <c r="Y184" t="str">
        <f>IF(ISBLANK(Data!Y184), "", Data!Y184)</f>
        <v/>
      </c>
      <c r="Z184" t="str">
        <f>IF(ISBLANK(Data!Z184), "", Data!Z184)</f>
        <v>T/0183164K/P/QN</v>
      </c>
      <c r="AA184" t="str">
        <f>IF(ISBLANK(Data!AA184), "", Data!AA184)</f>
        <v>+33186269080</v>
      </c>
      <c r="AB184" t="str">
        <f>IF(ISBLANK(Data!AB184), "", Data!AB184)</f>
        <v>895.67EUR/</v>
      </c>
      <c r="AC184" t="str">
        <f>IF(ISBLANK(Data!AC184), "", Data!AC184)</f>
        <v>X717701</v>
      </c>
      <c r="AD184" t="str">
        <f>IF(ISBLANK(Data!AD184), "", Data!AD184)</f>
        <v/>
      </c>
      <c r="AE184" t="str">
        <f>IF(ISBLANK(Data!AE184), "", Data!AE184)</f>
        <v/>
      </c>
      <c r="AF184" s="7">
        <f>IF(ISBLANK(Data!AF184), 0, _xlfn.NUMBERVALUE(SUBSTITUTE(Data!AF184, ".", ",")))</f>
        <v>895.67</v>
      </c>
      <c r="AG184" t="str">
        <f>IF(ISBLANK(Data!AG184), "", Data!AG184)</f>
        <v>EUR</v>
      </c>
      <c r="AH184" s="6">
        <f>IF(ISBLANK(Data!AH184), 0, _xlfn.NUMBERVALUE(SUBSTITUTE(Data!AH184, ".", ",")))</f>
        <v>862.46</v>
      </c>
      <c r="AI184" s="7">
        <f>IF(ISBLANK(Data!AI184), "", _xlfn.NUMBERVALUE(SUBSTITUTE(Data!AI184, ".", ",")))</f>
        <v>9500</v>
      </c>
      <c r="AJ184" s="7">
        <f>IF(ISBLANK(Data!AJ184), "", _xlfn.NUMBERVALUE(SUBSTITUTE(Data!AJ184, ".", ",")))</f>
        <v>9500</v>
      </c>
      <c r="AK184" s="7" t="str">
        <f>IF(ISBLANK(Data!AK184), "", _xlfn.NUMBERVALUE(SUBSTITUTE(Data!AK184, ".", ",")))</f>
        <v/>
      </c>
      <c r="AL184">
        <f>IF(ISBLANK(Data!AL184), "", Data!AL184)</f>
        <v>0</v>
      </c>
      <c r="AM184" s="15">
        <f>Table2[[#This Row],[DATE_IN]]-Table2[[#This Row],[DATE_OUT]]</f>
        <v>21</v>
      </c>
      <c r="AN184" s="7" t="str">
        <f>IF(MID(RIGHT(Table2[[#This Row],[ADDR3]],3),1,1)=",",RIGHT(Table2[[#This Row],[ADDR3]],2),"")</f>
        <v>DE</v>
      </c>
      <c r="AO184" s="7" t="str">
        <f>MID(Table2[[#This Row],[RES]],11,2)</f>
        <v>DE</v>
      </c>
      <c r="AP184" s="7">
        <f>_xlfn.XLOOKUP(AG184,Table3[CURRENCY],Table3[CONVERSION RATE],0)*Table2[[#This Row],[ORIGINAL PRICE]]</f>
        <v>10323.646200000001</v>
      </c>
      <c r="AQ184" s="7">
        <f>_xlfn.XLOOKUP(AG184,Table3[CURRENCY],Table3[CONVERSION RATE],0)*Table2[[#This Row],[ORIGINAL PREPAYMENT]]</f>
        <v>10721.169900000001</v>
      </c>
      <c r="AR184" s="7"/>
      <c r="AS184" s="15"/>
    </row>
    <row r="185" spans="1:45" x14ac:dyDescent="0.25">
      <c r="A185" t="str">
        <f>IF(ISBLANK(Data!A185), "", Data!A185)</f>
        <v>A</v>
      </c>
      <c r="B185" s="2" cm="1">
        <f t="array" ref="B185">IF(ISBLANK(Data!B185), "", DATE(2000 + RIGHT(Data!B185, 2), _xlfn.SWITCH(MID(Data!B185, 3, 3), "JAN", 1, "FEB", 2, "MAR", 3, "APR", 4, "MAY", 5, "JUN", 6, "JUL", 7, "AUG", 8, "SEP", 9, "OCT", 10, "NOV", 11, "DEC", 12), LEFT(Data!B185, 2)))</f>
        <v>45171</v>
      </c>
      <c r="C185" t="str">
        <f>IF(ISBLANK(Data!C185), "", Data!C185)</f>
        <v>2427-5701-FR-2</v>
      </c>
      <c r="D185" t="str">
        <f>IF(ISBLANK(Data!D185), "", Data!D185)</f>
        <v/>
      </c>
      <c r="E185" t="str">
        <f>IF(ISBLANK(Data!E185), "", Data!E185)</f>
        <v>TOS</v>
      </c>
      <c r="F185" s="2" cm="1">
        <f t="array" ref="F185">IF(ISBLANK(Data!F185), "", DATE(2000 + RIGHT(Data!F185, 2), _xlfn.SWITCH(MID(Data!F185, 3, 3), "JAN", 1, "FEB", 2, "MAR", 3, "APR", 4, "MAY", 5, "JUN", 6, "JUL", 7, "AUG", 8, "SEP", 9, "OCT", 10, "NOV", 11, "DEC", 12), LEFT(Data!F185, 2)))</f>
        <v>45517</v>
      </c>
      <c r="G185" t="str">
        <f>IF(ISBLANK(Data!G185), "", Data!G185)</f>
        <v>TUE</v>
      </c>
      <c r="H185" t="str">
        <f>IF(ISBLANK(Data!H185), "", Data!H185)</f>
        <v>AF4534</v>
      </c>
      <c r="I185" t="str">
        <f>IF(ISBLANK(Data!I185), "", Data!I185)</f>
        <v>C</v>
      </c>
      <c r="J185" t="str">
        <f>IF(ISBLANK(Data!J185), "", Data!J185)</f>
        <v>TOS</v>
      </c>
      <c r="K185" s="2" cm="1">
        <f t="array" ref="K185">IF(ISBLANK(Data!K185), "", DATE(2000 + RIGHT(Data!K185, 2), _xlfn.SWITCH(MID(Data!K185, 3, 3), "JAN", 1, "FEB", 2, "MAR", 3, "APR", 4, "MAY", 5, "JUN", 6, "JUL", 7, "AUG", 8, "SEP", 9, "OCT", 10, "NOV", 11, "DEC", 12), LEFT(Data!K185, 2)))</f>
        <v>45528</v>
      </c>
      <c r="L185" t="str">
        <f>IF(ISBLANK(Data!L185), "", Data!L185)</f>
        <v>SAT</v>
      </c>
      <c r="M185" t="str">
        <f>IF(ISBLANK(Data!M185), "", Data!M185)</f>
        <v>ARPENTINIER,SIMONM</v>
      </c>
      <c r="N185" t="str">
        <f>IF(ISBLANK(Data!N185), "", Data!N185)</f>
        <v>NH</v>
      </c>
      <c r="O185" s="2" t="str" cm="1">
        <f t="array" ref="O185">IF(ISBLANK(Data!O185), "", DATE(2000 + RIGHT(Data!O185, 2), _xlfn.SWITCH(MID(Data!O185, 3, 3), "JAN", 1, "FEB", 2, "MAR", 3, "APR", 4, "MAY", 5, "JUN", 6, "JUL", 7, "AUG", 8, "SEP", 9, "OCT", 10, "NOV", 11, "DEC", 12), LEFT(Data!O185, 2)))</f>
        <v/>
      </c>
      <c r="P185" t="str">
        <f>IF(ISBLANK(Data!P185), "", Data!P185)</f>
        <v>1001</v>
      </c>
      <c r="Q185" t="str">
        <f>IF(ISBLANK(Data!Q185), "", Data!Q185)</f>
        <v/>
      </c>
      <c r="R185" t="str">
        <f>IF(ISBLANK(Data!R185), "", Data!R185)</f>
        <v>CM513162XXXXXX8539</v>
      </c>
      <c r="S185" t="str">
        <f>IF(ISBLANK(Data!S185), "", Data!S185)</f>
        <v>CV</v>
      </c>
      <c r="T185" s="1" t="str">
        <f>IF(ISBLANK(Data!T185),"",(Data!T185))</f>
        <v>09/26</v>
      </c>
      <c r="U185" t="str">
        <f>IF(ISBLANK(Data!U185), "", Data!U185)</f>
        <v/>
      </c>
      <c r="V185" t="str">
        <f>IF(ISBLANK(Data!V185), "", Data!V185)</f>
        <v>GRAND TURLURON</v>
      </c>
      <c r="W185" t="str">
        <f>IF(ISBLANK(Data!W185), "", Data!W185)</f>
        <v/>
      </c>
      <c r="X185" t="str">
        <f>IF(ISBLANK(Data!X185), "", Data!X185)</f>
        <v>63160,BILLOM,FR</v>
      </c>
      <c r="Y185" t="str">
        <f>IF(ISBLANK(Data!Y185), "", Data!Y185)</f>
        <v/>
      </c>
      <c r="Z185" t="str">
        <f>IF(ISBLANK(Data!Z185), "", Data!Z185)</f>
        <v>P/N5</v>
      </c>
      <c r="AA185" t="str">
        <f>IF(ISBLANK(Data!AA185), "", Data!AA185)</f>
        <v>+33-602155701</v>
      </c>
      <c r="AB185" t="str">
        <f>IF(ISBLANK(Data!AB185), "", Data!AB185)</f>
        <v>/CP1</v>
      </c>
      <c r="AC185" t="str">
        <f>IF(ISBLANK(Data!AC185), "", Data!AC185)</f>
        <v/>
      </c>
      <c r="AD185" t="str">
        <f>IF(ISBLANK(Data!AD185), "", Data!AD185)</f>
        <v/>
      </c>
      <c r="AE185" t="str">
        <f>IF(ISBLANK(Data!AE185), "", Data!AE185)</f>
        <v/>
      </c>
      <c r="AF185" s="7">
        <f>IF(ISBLANK(Data!AF185), 0, _xlfn.NUMBERVALUE(SUBSTITUTE(Data!AF185, ".", ",")))</f>
        <v>0</v>
      </c>
      <c r="AG185" t="str">
        <f>IF(ISBLANK(Data!AG185), "", Data!AG185)</f>
        <v>EUR</v>
      </c>
      <c r="AH185" s="6">
        <f>IF(ISBLANK(Data!AH185), 0, _xlfn.NUMBERVALUE(SUBSTITUTE(Data!AH185, ".", ",")))</f>
        <v>539.69000000000005</v>
      </c>
      <c r="AI185" s="7">
        <f>IF(ISBLANK(Data!AI185), "", _xlfn.NUMBERVALUE(SUBSTITUTE(Data!AI185, ".", ",")))</f>
        <v>12000</v>
      </c>
      <c r="AJ185" s="7">
        <f>IF(ISBLANK(Data!AJ185), "", _xlfn.NUMBERVALUE(SUBSTITUTE(Data!AJ185, ".", ",")))</f>
        <v>12000</v>
      </c>
      <c r="AK185" s="7" t="str">
        <f>IF(ISBLANK(Data!AK185), "", _xlfn.NUMBERVALUE(SUBSTITUTE(Data!AK185, ".", ",")))</f>
        <v/>
      </c>
      <c r="AL185">
        <f>IF(ISBLANK(Data!AL185), "", Data!AL185)</f>
        <v>0</v>
      </c>
      <c r="AM185" s="15">
        <f>Table2[[#This Row],[DATE_IN]]-Table2[[#This Row],[DATE_OUT]]</f>
        <v>11</v>
      </c>
      <c r="AN185" s="7" t="str">
        <f>IF(MID(RIGHT(Table2[[#This Row],[ADDR3]],3),1,1)=",",RIGHT(Table2[[#This Row],[ADDR3]],2),"")</f>
        <v>FR</v>
      </c>
      <c r="AO185" s="7" t="str">
        <f>MID(Table2[[#This Row],[RES]],11,2)</f>
        <v>FR</v>
      </c>
      <c r="AP185" s="7">
        <f>_xlfn.XLOOKUP(AG185,Table3[CURRENCY],Table3[CONVERSION RATE],0)*Table2[[#This Row],[ORIGINAL PRICE]]</f>
        <v>6460.0893000000005</v>
      </c>
      <c r="AQ185" s="7">
        <f>_xlfn.XLOOKUP(AG185,Table3[CURRENCY],Table3[CONVERSION RATE],0)*Table2[[#This Row],[ORIGINAL PREPAYMENT]]</f>
        <v>0</v>
      </c>
      <c r="AR185" s="7"/>
      <c r="AS185" s="15"/>
    </row>
    <row r="186" spans="1:45" x14ac:dyDescent="0.25">
      <c r="A186" t="str">
        <f>IF(ISBLANK(Data!A186), "", Data!A186)</f>
        <v>A</v>
      </c>
      <c r="B186" s="2" cm="1">
        <f t="array" ref="B186">IF(ISBLANK(Data!B186), "", DATE(2000 + RIGHT(Data!B186, 2), _xlfn.SWITCH(MID(Data!B186, 3, 3), "JAN", 1, "FEB", 2, "MAR", 3, "APR", 4, "MAY", 5, "JUN", 6, "JUL", 7, "AUG", 8, "SEP", 9, "OCT", 10, "NOV", 11, "DEC", 12), LEFT(Data!B186, 2)))</f>
        <v>45281</v>
      </c>
      <c r="C186" t="str">
        <f>IF(ISBLANK(Data!C186), "", Data!C186)</f>
        <v>3401-0546-CH-3</v>
      </c>
      <c r="D186" t="str">
        <f>IF(ISBLANK(Data!D186), "", Data!D186)</f>
        <v>3QX69W</v>
      </c>
      <c r="E186" t="str">
        <f>IF(ISBLANK(Data!E186), "", Data!E186)</f>
        <v>TOS</v>
      </c>
      <c r="F186" s="2" cm="1">
        <f t="array" ref="F186">IF(ISBLANK(Data!F186), "", DATE(2000 + RIGHT(Data!F186, 2), _xlfn.SWITCH(MID(Data!F186, 3, 3), "JAN", 1, "FEB", 2, "MAR", 3, "APR", 4, "MAY", 5, "JUN", 6, "JUL", 7, "AUG", 8, "SEP", 9, "OCT", 10, "NOV", 11, "DEC", 12), LEFT(Data!F186, 2)))</f>
        <v>45517</v>
      </c>
      <c r="G186" t="str">
        <f>IF(ISBLANK(Data!G186), "", Data!G186)</f>
        <v>TUE</v>
      </c>
      <c r="H186" t="str">
        <f>IF(ISBLANK(Data!H186), "", Data!H186)</f>
        <v>LX8318</v>
      </c>
      <c r="I186" t="str">
        <f>IF(ISBLANK(Data!I186), "", Data!I186)</f>
        <v>C</v>
      </c>
      <c r="J186" t="str">
        <f>IF(ISBLANK(Data!J186), "", Data!J186)</f>
        <v>TOS</v>
      </c>
      <c r="K186" s="2" cm="1">
        <f t="array" ref="K186">IF(ISBLANK(Data!K186), "", DATE(2000 + RIGHT(Data!K186, 2), _xlfn.SWITCH(MID(Data!K186, 3, 3), "JAN", 1, "FEB", 2, "MAR", 3, "APR", 4, "MAY", 5, "JUN", 6, "JUL", 7, "AUG", 8, "SEP", 9, "OCT", 10, "NOV", 11, "DEC", 12), LEFT(Data!K186, 2)))</f>
        <v>45538</v>
      </c>
      <c r="L186" t="str">
        <f>IF(ISBLANK(Data!L186), "", Data!L186)</f>
        <v>TUE</v>
      </c>
      <c r="M186" t="str">
        <f>IF(ISBLANK(Data!M186), "", Data!M186)</f>
        <v>ZURCHER,PATRICK</v>
      </c>
      <c r="N186" t="str">
        <f>IF(ISBLANK(Data!N186), "", Data!N186)</f>
        <v>LV</v>
      </c>
      <c r="O186" s="2" t="str" cm="1">
        <f t="array" ref="O186">IF(ISBLANK(Data!O186), "", DATE(2000 + RIGHT(Data!O186, 2), _xlfn.SWITCH(MID(Data!O186, 3, 3), "JAN", 1, "FEB", 2, "MAR", 3, "APR", 4, "MAY", 5, "JUN", 6, "JUL", 7, "AUG", 8, "SEP", 9, "OCT", 10, "NOV", 11, "DEC", 12), LEFT(Data!O186, 2)))</f>
        <v/>
      </c>
      <c r="P186" t="str">
        <f>IF(ISBLANK(Data!P186), "", Data!P186)</f>
        <v>1XX1</v>
      </c>
      <c r="Q186" t="str">
        <f>IF(ISBLANK(Data!Q186), "", Data!Q186)</f>
        <v>CN729648221202</v>
      </c>
      <c r="R186" t="str">
        <f>IF(ISBLANK(Data!R186), "", Data!R186)</f>
        <v>AV872117710006TE12345678</v>
      </c>
      <c r="S186" t="str">
        <f>IF(ISBLANK(Data!S186), "", Data!S186)</f>
        <v>CH</v>
      </c>
      <c r="T186" s="1" t="str">
        <f>IF(ISBLANK(Data!T186),"",(Data!T186))</f>
        <v/>
      </c>
      <c r="U186" t="str">
        <f>IF(ISBLANK(Data!U186), "", Data!U186)</f>
        <v/>
      </c>
      <c r="V186" t="str">
        <f>IF(ISBLANK(Data!V186), "", Data!V186)</f>
        <v>123 FAKE STREET</v>
      </c>
      <c r="W186" t="str">
        <f>IF(ISBLANK(Data!W186), "", Data!W186)</f>
        <v/>
      </c>
      <c r="X186" t="str">
        <f>IF(ISBLANK(Data!X186), "", Data!X186)</f>
        <v>90210,SPRINGFIELD          ,CH</v>
      </c>
      <c r="Y186" t="str">
        <f>IF(ISBLANK(Data!Y186), "", Data!Y186)</f>
        <v/>
      </c>
      <c r="Z186" t="str">
        <f>IF(ISBLANK(Data!Z186), "", Data!Z186)</f>
        <v>T/0194983C/P/FZ</v>
      </c>
      <c r="AA186" t="str">
        <f>IF(ISBLANK(Data!AA186), "", Data!AA186)</f>
        <v>0041792050895</v>
      </c>
      <c r="AB186" t="str">
        <f>IF(ISBLANK(Data!AB186), "", Data!AB186)</f>
        <v/>
      </c>
      <c r="AC186" t="str">
        <f>IF(ISBLANK(Data!AC186), "", Data!AC186)</f>
        <v>I932000</v>
      </c>
      <c r="AD186" t="str">
        <f>IF(ISBLANK(Data!AD186), "", Data!AD186)</f>
        <v/>
      </c>
      <c r="AE186" t="str">
        <f>IF(ISBLANK(Data!AE186), "", Data!AE186)</f>
        <v/>
      </c>
      <c r="AF186" s="7">
        <f>IF(ISBLANK(Data!AF186), 0, _xlfn.NUMBERVALUE(SUBSTITUTE(Data!AF186, ".", ",")))</f>
        <v>1525.63</v>
      </c>
      <c r="AG186" t="str">
        <f>IF(ISBLANK(Data!AG186), "", Data!AG186)</f>
        <v>EUR</v>
      </c>
      <c r="AH186" s="6">
        <f>IF(ISBLANK(Data!AH186), 0, _xlfn.NUMBERVALUE(SUBSTITUTE(Data!AH186, ".", ",")))</f>
        <v>1525.74</v>
      </c>
      <c r="AI186" s="7">
        <f>IF(ISBLANK(Data!AI186), "", _xlfn.NUMBERVALUE(SUBSTITUTE(Data!AI186, ".", ",")))</f>
        <v>12000</v>
      </c>
      <c r="AJ186" s="7">
        <f>IF(ISBLANK(Data!AJ186), "", _xlfn.NUMBERVALUE(SUBSTITUTE(Data!AJ186, ".", ",")))</f>
        <v>12000</v>
      </c>
      <c r="AK186" s="7" t="str">
        <f>IF(ISBLANK(Data!AK186), "", _xlfn.NUMBERVALUE(SUBSTITUTE(Data!AK186, ".", ",")))</f>
        <v/>
      </c>
      <c r="AL186">
        <f>IF(ISBLANK(Data!AL186), "", Data!AL186)</f>
        <v>0</v>
      </c>
      <c r="AM186" s="15">
        <f>Table2[[#This Row],[DATE_IN]]-Table2[[#This Row],[DATE_OUT]]</f>
        <v>21</v>
      </c>
      <c r="AN186" s="7" t="str">
        <f>IF(MID(RIGHT(Table2[[#This Row],[ADDR3]],3),1,1)=",",RIGHT(Table2[[#This Row],[ADDR3]],2),"")</f>
        <v>CH</v>
      </c>
      <c r="AO186" s="7" t="str">
        <f>MID(Table2[[#This Row],[RES]],11,2)</f>
        <v>CH</v>
      </c>
      <c r="AP186" s="7">
        <f>_xlfn.XLOOKUP(AG186,Table3[CURRENCY],Table3[CONVERSION RATE],0)*Table2[[#This Row],[ORIGINAL PRICE]]</f>
        <v>18263.107800000002</v>
      </c>
      <c r="AQ186" s="7">
        <f>_xlfn.XLOOKUP(AG186,Table3[CURRENCY],Table3[CONVERSION RATE],0)*Table2[[#This Row],[ORIGINAL PREPAYMENT]]</f>
        <v>18261.791100000002</v>
      </c>
      <c r="AR186" s="7"/>
      <c r="AS186" s="15"/>
    </row>
    <row r="187" spans="1:45" x14ac:dyDescent="0.25">
      <c r="A187" t="str">
        <f>IF(ISBLANK(Data!A187), "", Data!A187)</f>
        <v>A</v>
      </c>
      <c r="B187" s="2" cm="1">
        <f t="array" ref="B187">IF(ISBLANK(Data!B187), "", DATE(2000 + RIGHT(Data!B187, 2), _xlfn.SWITCH(MID(Data!B187, 3, 3), "JAN", 1, "FEB", 2, "MAR", 3, "APR", 4, "MAY", 5, "JUN", 6, "JUL", 7, "AUG", 8, "SEP", 9, "OCT", 10, "NOV", 11, "DEC", 12), LEFT(Data!B187, 2)))</f>
        <v>45297</v>
      </c>
      <c r="C187" t="str">
        <f>IF(ISBLANK(Data!C187), "", Data!C187)</f>
        <v>3505-4884-FR-4</v>
      </c>
      <c r="D187" t="str">
        <f>IF(ISBLANK(Data!D187), "", Data!D187)</f>
        <v/>
      </c>
      <c r="E187" t="str">
        <f>IF(ISBLANK(Data!E187), "", Data!E187)</f>
        <v>TOS</v>
      </c>
      <c r="F187" s="2" cm="1">
        <f t="array" ref="F187">IF(ISBLANK(Data!F187), "", DATE(2000 + RIGHT(Data!F187, 2), _xlfn.SWITCH(MID(Data!F187, 3, 3), "JAN", 1, "FEB", 2, "MAR", 3, "APR", 4, "MAY", 5, "JUN", 6, "JUL", 7, "AUG", 8, "SEP", 9, "OCT", 10, "NOV", 11, "DEC", 12), LEFT(Data!F187, 2)))</f>
        <v>45517</v>
      </c>
      <c r="G187" t="str">
        <f>IF(ISBLANK(Data!G187), "", Data!G187)</f>
        <v>TUE</v>
      </c>
      <c r="H187" t="str">
        <f>IF(ISBLANK(Data!H187), "", Data!H187)</f>
        <v>WI</v>
      </c>
      <c r="I187" t="str">
        <f>IF(ISBLANK(Data!I187), "", Data!I187)</f>
        <v>C</v>
      </c>
      <c r="J187" t="str">
        <f>IF(ISBLANK(Data!J187), "", Data!J187)</f>
        <v>TOS</v>
      </c>
      <c r="K187" s="2" cm="1">
        <f t="array" ref="K187">IF(ISBLANK(Data!K187), "", DATE(2000 + RIGHT(Data!K187, 2), _xlfn.SWITCH(MID(Data!K187, 3, 3), "JAN", 1, "FEB", 2, "MAR", 3, "APR", 4, "MAY", 5, "JUN", 6, "JUL", 7, "AUG", 8, "SEP", 9, "OCT", 10, "NOV", 11, "DEC", 12), LEFT(Data!K187, 2)))</f>
        <v>45533</v>
      </c>
      <c r="L187" t="str">
        <f>IF(ISBLANK(Data!L187), "", Data!L187)</f>
        <v>THU</v>
      </c>
      <c r="M187" t="str">
        <f>IF(ISBLANK(Data!M187), "", Data!M187)</f>
        <v>POULON,FANNY</v>
      </c>
      <c r="N187" t="str">
        <f>IF(ISBLANK(Data!N187), "", Data!N187)</f>
        <v>LM</v>
      </c>
      <c r="O187" s="2" cm="1">
        <f t="array" ref="O187">IF(ISBLANK(Data!O187), "", DATE(2000 + RIGHT(Data!O187, 2), _xlfn.SWITCH(MID(Data!O187, 3, 3), "JAN", 1, "FEB", 2, "MAR", 3, "APR", 4, "MAY", 5, "JUN", 6, "JUL", 7, "AUG", 8, "SEP", 9, "OCT", 10, "NOV", 11, "DEC", 12), LEFT(Data!O187, 2)))</f>
        <v>70129</v>
      </c>
      <c r="P187" t="str">
        <f>IF(ISBLANK(Data!P187), "", Data!P187)</f>
        <v>1XX1</v>
      </c>
      <c r="Q187" t="str">
        <f>IF(ISBLANK(Data!Q187), "", Data!Q187)</f>
        <v>781205119</v>
      </c>
      <c r="R187" t="str">
        <f>IF(ISBLANK(Data!R187), "", Data!R187)</f>
        <v>AV868109400002TE35054884</v>
      </c>
      <c r="S187" t="str">
        <f>IF(ISBLANK(Data!S187), "", Data!S187)</f>
        <v>CH</v>
      </c>
      <c r="T187" s="1" t="str">
        <f>IF(ISBLANK(Data!T187),"",(Data!T187))</f>
        <v/>
      </c>
      <c r="U187" t="str">
        <f>IF(ISBLANK(Data!U187), "", Data!U187)</f>
        <v/>
      </c>
      <c r="V187" t="str">
        <f>IF(ISBLANK(Data!V187), "", Data!V187)</f>
        <v/>
      </c>
      <c r="W187" t="str">
        <f>IF(ISBLANK(Data!W187), "", Data!W187)</f>
        <v/>
      </c>
      <c r="X187" t="str">
        <f>IF(ISBLANK(Data!X187), "", Data!X187)</f>
        <v/>
      </c>
      <c r="Y187" t="str">
        <f>IF(ISBLANK(Data!Y187), "", Data!Y187)</f>
        <v/>
      </c>
      <c r="Z187" t="str">
        <f>IF(ISBLANK(Data!Z187), "", Data!Z187)</f>
        <v>T/0151196Q/P/T6</v>
      </c>
      <c r="AA187" t="str">
        <f>IF(ISBLANK(Data!AA187), "", Data!AA187)</f>
        <v>+33750678158</v>
      </c>
      <c r="AB187" t="str">
        <f>IF(ISBLANK(Data!AB187), "", Data!AB187)</f>
        <v/>
      </c>
      <c r="AC187" t="str">
        <f>IF(ISBLANK(Data!AC187), "", Data!AC187)</f>
        <v>S606700</v>
      </c>
      <c r="AD187" t="str">
        <f>IF(ISBLANK(Data!AD187), "", Data!AD187)</f>
        <v/>
      </c>
      <c r="AE187" t="str">
        <f>IF(ISBLANK(Data!AE187), "", Data!AE187)</f>
        <v/>
      </c>
      <c r="AF187" s="7">
        <f>IF(ISBLANK(Data!AF187), 0, _xlfn.NUMBERVALUE(SUBSTITUTE(Data!AF187, ".", ",")))</f>
        <v>1052.58</v>
      </c>
      <c r="AG187" t="str">
        <f>IF(ISBLANK(Data!AG187), "", Data!AG187)</f>
        <v>EUR</v>
      </c>
      <c r="AH187" s="6">
        <f>IF(ISBLANK(Data!AH187), 0, _xlfn.NUMBERVALUE(SUBSTITUTE(Data!AH187, ".", ",")))</f>
        <v>1051.83</v>
      </c>
      <c r="AI187" s="7">
        <f>IF(ISBLANK(Data!AI187), "", _xlfn.NUMBERVALUE(SUBSTITUTE(Data!AI187, ".", ",")))</f>
        <v>12000</v>
      </c>
      <c r="AJ187" s="7">
        <f>IF(ISBLANK(Data!AJ187), "", _xlfn.NUMBERVALUE(SUBSTITUTE(Data!AJ187, ".", ",")))</f>
        <v>12000</v>
      </c>
      <c r="AK187" s="7" t="str">
        <f>IF(ISBLANK(Data!AK187), "", _xlfn.NUMBERVALUE(SUBSTITUTE(Data!AK187, ".", ",")))</f>
        <v/>
      </c>
      <c r="AL187">
        <f>IF(ISBLANK(Data!AL187), "", Data!AL187)</f>
        <v>0</v>
      </c>
      <c r="AM187" s="15">
        <f>Table2[[#This Row],[DATE_IN]]-Table2[[#This Row],[DATE_OUT]]</f>
        <v>16</v>
      </c>
      <c r="AN187" s="7" t="str">
        <f>IF(MID(RIGHT(Table2[[#This Row],[ADDR3]],3),1,1)=",",RIGHT(Table2[[#This Row],[ADDR3]],2),"")</f>
        <v/>
      </c>
      <c r="AO187" s="7" t="str">
        <f>MID(Table2[[#This Row],[RES]],11,2)</f>
        <v>FR</v>
      </c>
      <c r="AP187" s="7">
        <f>_xlfn.XLOOKUP(AG187,Table3[CURRENCY],Table3[CONVERSION RATE],0)*Table2[[#This Row],[ORIGINAL PRICE]]</f>
        <v>12590.4051</v>
      </c>
      <c r="AQ187" s="7">
        <f>_xlfn.XLOOKUP(AG187,Table3[CURRENCY],Table3[CONVERSION RATE],0)*Table2[[#This Row],[ORIGINAL PREPAYMENT]]</f>
        <v>12599.382599999999</v>
      </c>
      <c r="AR187" s="7"/>
      <c r="AS187" s="15"/>
    </row>
    <row r="188" spans="1:45" x14ac:dyDescent="0.25">
      <c r="A188" t="str">
        <f>IF(ISBLANK(Data!A188), "", Data!A188)</f>
        <v>A</v>
      </c>
      <c r="B188" s="2" cm="1">
        <f t="array" ref="B188">IF(ISBLANK(Data!B188), "", DATE(2000 + RIGHT(Data!B188, 2), _xlfn.SWITCH(MID(Data!B188, 3, 3), "JAN", 1, "FEB", 2, "MAR", 3, "APR", 4, "MAY", 5, "JUN", 6, "JUL", 7, "AUG", 8, "SEP", 9, "OCT", 10, "NOV", 11, "DEC", 12), LEFT(Data!B188, 2)))</f>
        <v>45307</v>
      </c>
      <c r="C188" t="str">
        <f>IF(ISBLANK(Data!C188), "", Data!C188)</f>
        <v>3594-8250-CH-2</v>
      </c>
      <c r="D188" t="str">
        <f>IF(ISBLANK(Data!D188), "", Data!D188)</f>
        <v/>
      </c>
      <c r="E188" t="str">
        <f>IF(ISBLANK(Data!E188), "", Data!E188)</f>
        <v>TOS</v>
      </c>
      <c r="F188" s="2" cm="1">
        <f t="array" ref="F188">IF(ISBLANK(Data!F188), "", DATE(2000 + RIGHT(Data!F188, 2), _xlfn.SWITCH(MID(Data!F188, 3, 3), "JAN", 1, "FEB", 2, "MAR", 3, "APR", 4, "MAY", 5, "JUN", 6, "JUL", 7, "AUG", 8, "SEP", 9, "OCT", 10, "NOV", 11, "DEC", 12), LEFT(Data!F188, 2)))</f>
        <v>45517</v>
      </c>
      <c r="G188" t="str">
        <f>IF(ISBLANK(Data!G188), "", Data!G188)</f>
        <v>TUE</v>
      </c>
      <c r="H188" t="str">
        <f>IF(ISBLANK(Data!H188), "", Data!H188)</f>
        <v>WK318</v>
      </c>
      <c r="I188" t="str">
        <f>IF(ISBLANK(Data!I188), "", Data!I188)</f>
        <v>E</v>
      </c>
      <c r="J188" t="str">
        <f>IF(ISBLANK(Data!J188), "", Data!J188)</f>
        <v>TOS</v>
      </c>
      <c r="K188" s="2" cm="1">
        <f t="array" ref="K188">IF(ISBLANK(Data!K188), "", DATE(2000 + RIGHT(Data!K188, 2), _xlfn.SWITCH(MID(Data!K188, 3, 3), "JAN", 1, "FEB", 2, "MAR", 3, "APR", 4, "MAY", 5, "JUN", 6, "JUL", 7, "AUG", 8, "SEP", 9, "OCT", 10, "NOV", 11, "DEC", 12), LEFT(Data!K188, 2)))</f>
        <v>45531</v>
      </c>
      <c r="L188" t="str">
        <f>IF(ISBLANK(Data!L188), "", Data!L188)</f>
        <v>TUE</v>
      </c>
      <c r="M188" t="str">
        <f>IF(ISBLANK(Data!M188), "", Data!M188)</f>
        <v>HELBLING,PETER WERNER</v>
      </c>
      <c r="N188" t="str">
        <f>IF(ISBLANK(Data!N188), "", Data!N188)</f>
        <v>LM</v>
      </c>
      <c r="O188" s="2" cm="1">
        <f t="array" ref="O188">IF(ISBLANK(Data!O188), "", DATE(2000 + RIGHT(Data!O188, 2), _xlfn.SWITCH(MID(Data!O188, 3, 3), "JAN", 1, "FEB", 2, "MAR", 3, "APR", 4, "MAY", 5, "JUN", 6, "JUL", 7, "AUG", 8, "SEP", 9, "OCT", 10, "NOV", 11, "DEC", 12), LEFT(Data!O188, 2)))</f>
        <v>70860</v>
      </c>
      <c r="P188" t="str">
        <f>IF(ISBLANK(Data!P188), "", Data!P188)</f>
        <v>1XX1</v>
      </c>
      <c r="Q188" t="str">
        <f>IF(ISBLANK(Data!Q188), "", Data!Q188)</f>
        <v>770323605</v>
      </c>
      <c r="R188" t="str">
        <f>IF(ISBLANK(Data!R188), "", Data!R188)</f>
        <v>AV868109400002TE35948250</v>
      </c>
      <c r="S188" t="str">
        <f>IF(ISBLANK(Data!S188), "", Data!S188)</f>
        <v>CH</v>
      </c>
      <c r="T188" s="1" t="str">
        <f>IF(ISBLANK(Data!T188),"",(Data!T188))</f>
        <v/>
      </c>
      <c r="U188" t="str">
        <f>IF(ISBLANK(Data!U188), "", Data!U188)</f>
        <v/>
      </c>
      <c r="V188" t="str">
        <f>IF(ISBLANK(Data!V188), "", Data!V188)</f>
        <v/>
      </c>
      <c r="W188" t="str">
        <f>IF(ISBLANK(Data!W188), "", Data!W188)</f>
        <v/>
      </c>
      <c r="X188" t="str">
        <f>IF(ISBLANK(Data!X188), "", Data!X188)</f>
        <v/>
      </c>
      <c r="Y188" t="str">
        <f>IF(ISBLANK(Data!Y188), "", Data!Y188)</f>
        <v/>
      </c>
      <c r="Z188" t="str">
        <f>IF(ISBLANK(Data!Z188), "", Data!Z188)</f>
        <v>T/0151196Q/P/T6</v>
      </c>
      <c r="AA188" t="str">
        <f>IF(ISBLANK(Data!AA188), "", Data!AA188)</f>
        <v>+41794486446</v>
      </c>
      <c r="AB188" t="str">
        <f>IF(ISBLANK(Data!AB188), "", Data!AB188)</f>
        <v/>
      </c>
      <c r="AC188" t="str">
        <f>IF(ISBLANK(Data!AC188), "", Data!AC188)</f>
        <v>M308101</v>
      </c>
      <c r="AD188" t="str">
        <f>IF(ISBLANK(Data!AD188), "", Data!AD188)</f>
        <v/>
      </c>
      <c r="AE188" t="str">
        <f>IF(ISBLANK(Data!AE188), "", Data!AE188)</f>
        <v/>
      </c>
      <c r="AF188" s="7">
        <f>IF(ISBLANK(Data!AF188), 0, _xlfn.NUMBERVALUE(SUBSTITUTE(Data!AF188, ".", ",")))</f>
        <v>1529.23</v>
      </c>
      <c r="AG188" t="str">
        <f>IF(ISBLANK(Data!AG188), "", Data!AG188)</f>
        <v>EUR</v>
      </c>
      <c r="AH188" s="6">
        <f>IF(ISBLANK(Data!AH188), 0, _xlfn.NUMBERVALUE(SUBSTITUTE(Data!AH188, ".", ",")))</f>
        <v>1528.5</v>
      </c>
      <c r="AI188" s="7">
        <f>IF(ISBLANK(Data!AI188), "", _xlfn.NUMBERVALUE(SUBSTITUTE(Data!AI188, ".", ",")))</f>
        <v>12000</v>
      </c>
      <c r="AJ188" s="7">
        <f>IF(ISBLANK(Data!AJ188), "", _xlfn.NUMBERVALUE(SUBSTITUTE(Data!AJ188, ".", ",")))</f>
        <v>12000</v>
      </c>
      <c r="AK188" s="7" t="str">
        <f>IF(ISBLANK(Data!AK188), "", _xlfn.NUMBERVALUE(SUBSTITUTE(Data!AK188, ".", ",")))</f>
        <v/>
      </c>
      <c r="AL188">
        <f>IF(ISBLANK(Data!AL188), "", Data!AL188)</f>
        <v>0</v>
      </c>
      <c r="AM188" s="15">
        <f>Table2[[#This Row],[DATE_IN]]-Table2[[#This Row],[DATE_OUT]]</f>
        <v>14</v>
      </c>
      <c r="AN188" s="7" t="str">
        <f>IF(MID(RIGHT(Table2[[#This Row],[ADDR3]],3),1,1)=",",RIGHT(Table2[[#This Row],[ADDR3]],2),"")</f>
        <v/>
      </c>
      <c r="AO188" s="7" t="str">
        <f>MID(Table2[[#This Row],[RES]],11,2)</f>
        <v>CH</v>
      </c>
      <c r="AP188" s="7">
        <f>_xlfn.XLOOKUP(AG188,Table3[CURRENCY],Table3[CONVERSION RATE],0)*Table2[[#This Row],[ORIGINAL PRICE]]</f>
        <v>18296.145</v>
      </c>
      <c r="AQ188" s="7">
        <f>_xlfn.XLOOKUP(AG188,Table3[CURRENCY],Table3[CONVERSION RATE],0)*Table2[[#This Row],[ORIGINAL PREPAYMENT]]</f>
        <v>18304.883100000003</v>
      </c>
      <c r="AR188" s="7"/>
      <c r="AS188" s="15"/>
    </row>
    <row r="189" spans="1:45" x14ac:dyDescent="0.25">
      <c r="A189" t="str">
        <f>IF(ISBLANK(Data!A189), "", Data!A189)</f>
        <v>A</v>
      </c>
      <c r="B189" s="2" cm="1">
        <f t="array" ref="B189">IF(ISBLANK(Data!B189), "", DATE(2000 + RIGHT(Data!B189, 2), _xlfn.SWITCH(MID(Data!B189, 3, 3), "JAN", 1, "FEB", 2, "MAR", 3, "APR", 4, "MAY", 5, "JUN", 6, "JUL", 7, "AUG", 8, "SEP", 9, "OCT", 10, "NOV", 11, "DEC", 12), LEFT(Data!B189, 2)))</f>
        <v>45315</v>
      </c>
      <c r="C189" t="str">
        <f>IF(ISBLANK(Data!C189), "", Data!C189)</f>
        <v>3679-0274-CH-3</v>
      </c>
      <c r="D189" t="str">
        <f>IF(ISBLANK(Data!D189), "", Data!D189)</f>
        <v/>
      </c>
      <c r="E189" t="str">
        <f>IF(ISBLANK(Data!E189), "", Data!E189)</f>
        <v>TOS</v>
      </c>
      <c r="F189" s="2" cm="1">
        <f t="array" ref="F189">IF(ISBLANK(Data!F189), "", DATE(2000 + RIGHT(Data!F189, 2), _xlfn.SWITCH(MID(Data!F189, 3, 3), "JAN", 1, "FEB", 2, "MAR", 3, "APR", 4, "MAY", 5, "JUN", 6, "JUL", 7, "AUG", 8, "SEP", 9, "OCT", 10, "NOV", 11, "DEC", 12), LEFT(Data!F189, 2)))</f>
        <v>45517</v>
      </c>
      <c r="G189" t="str">
        <f>IF(ISBLANK(Data!G189), "", Data!G189)</f>
        <v>TUE</v>
      </c>
      <c r="H189" t="str">
        <f>IF(ISBLANK(Data!H189), "", Data!H189)</f>
        <v>LX8318</v>
      </c>
      <c r="I189" t="str">
        <f>IF(ISBLANK(Data!I189), "", Data!I189)</f>
        <v>B</v>
      </c>
      <c r="J189" t="str">
        <f>IF(ISBLANK(Data!J189), "", Data!J189)</f>
        <v>TOS</v>
      </c>
      <c r="K189" s="2" cm="1">
        <f t="array" ref="K189">IF(ISBLANK(Data!K189), "", DATE(2000 + RIGHT(Data!K189, 2), _xlfn.SWITCH(MID(Data!K189, 3, 3), "JAN", 1, "FEB", 2, "MAR", 3, "APR", 4, "MAY", 5, "JUN", 6, "JUL", 7, "AUG", 8, "SEP", 9, "OCT", 10, "NOV", 11, "DEC", 12), LEFT(Data!K189, 2)))</f>
        <v>45531</v>
      </c>
      <c r="L189" t="str">
        <f>IF(ISBLANK(Data!L189), "", Data!L189)</f>
        <v>TUE</v>
      </c>
      <c r="M189" t="str">
        <f>IF(ISBLANK(Data!M189), "", Data!M189)</f>
        <v>THUT,ANDRIN</v>
      </c>
      <c r="N189" t="str">
        <f>IF(ISBLANK(Data!N189), "", Data!N189)</f>
        <v>LM</v>
      </c>
      <c r="O189" s="2" cm="1">
        <f t="array" ref="O189">IF(ISBLANK(Data!O189), "", DATE(2000 + RIGHT(Data!O189, 2), _xlfn.SWITCH(MID(Data!O189, 3, 3), "JAN", 1, "FEB", 2, "MAR", 3, "APR", 4, "MAY", 5, "JUN", 6, "JUL", 7, "AUG", 8, "SEP", 9, "OCT", 10, "NOV", 11, "DEC", 12), LEFT(Data!O189, 2)))</f>
        <v>70860</v>
      </c>
      <c r="P189" t="str">
        <f>IF(ISBLANK(Data!P189), "", Data!P189)</f>
        <v>1XX1</v>
      </c>
      <c r="Q189" t="str">
        <f>IF(ISBLANK(Data!Q189), "", Data!Q189)</f>
        <v>773483060</v>
      </c>
      <c r="R189" t="str">
        <f>IF(ISBLANK(Data!R189), "", Data!R189)</f>
        <v>AV868109400002TE36790274</v>
      </c>
      <c r="S189" t="str">
        <f>IF(ISBLANK(Data!S189), "", Data!S189)</f>
        <v>CH</v>
      </c>
      <c r="T189" s="1" t="str">
        <f>IF(ISBLANK(Data!T189),"",(Data!T189))</f>
        <v/>
      </c>
      <c r="U189" t="str">
        <f>IF(ISBLANK(Data!U189), "", Data!U189)</f>
        <v/>
      </c>
      <c r="V189" t="str">
        <f>IF(ISBLANK(Data!V189), "", Data!V189)</f>
        <v/>
      </c>
      <c r="W189" t="str">
        <f>IF(ISBLANK(Data!W189), "", Data!W189)</f>
        <v/>
      </c>
      <c r="X189" t="str">
        <f>IF(ISBLANK(Data!X189), "", Data!X189)</f>
        <v/>
      </c>
      <c r="Y189" t="str">
        <f>IF(ISBLANK(Data!Y189), "", Data!Y189)</f>
        <v/>
      </c>
      <c r="Z189" t="str">
        <f>IF(ISBLANK(Data!Z189), "", Data!Z189)</f>
        <v>T/0151196Q/P/T6</v>
      </c>
      <c r="AA189" t="str">
        <f>IF(ISBLANK(Data!AA189), "", Data!AA189)</f>
        <v>+41762460710</v>
      </c>
      <c r="AB189" t="str">
        <f>IF(ISBLANK(Data!AB189), "", Data!AB189)</f>
        <v/>
      </c>
      <c r="AC189" t="str">
        <f>IF(ISBLANK(Data!AC189), "", Data!AC189)</f>
        <v>S606700</v>
      </c>
      <c r="AD189" t="str">
        <f>IF(ISBLANK(Data!AD189), "", Data!AD189)</f>
        <v/>
      </c>
      <c r="AE189" t="str">
        <f>IF(ISBLANK(Data!AE189), "", Data!AE189)</f>
        <v/>
      </c>
      <c r="AF189" s="7">
        <f>IF(ISBLANK(Data!AF189), 0, _xlfn.NUMBERVALUE(SUBSTITUTE(Data!AF189, ".", ",")))</f>
        <v>845.84</v>
      </c>
      <c r="AG189" t="str">
        <f>IF(ISBLANK(Data!AG189), "", Data!AG189)</f>
        <v>EUR</v>
      </c>
      <c r="AH189" s="6">
        <f>IF(ISBLANK(Data!AH189), 0, _xlfn.NUMBERVALUE(SUBSTITUTE(Data!AH189, ".", ",")))</f>
        <v>845.2</v>
      </c>
      <c r="AI189" s="7">
        <f>IF(ISBLANK(Data!AI189), "", _xlfn.NUMBERVALUE(SUBSTITUTE(Data!AI189, ".", ",")))</f>
        <v>12000</v>
      </c>
      <c r="AJ189" s="7">
        <f>IF(ISBLANK(Data!AJ189), "", _xlfn.NUMBERVALUE(SUBSTITUTE(Data!AJ189, ".", ",")))</f>
        <v>12000</v>
      </c>
      <c r="AK189" s="7" t="str">
        <f>IF(ISBLANK(Data!AK189), "", _xlfn.NUMBERVALUE(SUBSTITUTE(Data!AK189, ".", ",")))</f>
        <v/>
      </c>
      <c r="AL189">
        <f>IF(ISBLANK(Data!AL189), "", Data!AL189)</f>
        <v>0</v>
      </c>
      <c r="AM189" s="15">
        <f>Table2[[#This Row],[DATE_IN]]-Table2[[#This Row],[DATE_OUT]]</f>
        <v>14</v>
      </c>
      <c r="AN189" s="7" t="str">
        <f>IF(MID(RIGHT(Table2[[#This Row],[ADDR3]],3),1,1)=",",RIGHT(Table2[[#This Row],[ADDR3]],2),"")</f>
        <v/>
      </c>
      <c r="AO189" s="7" t="str">
        <f>MID(Table2[[#This Row],[RES]],11,2)</f>
        <v>CH</v>
      </c>
      <c r="AP189" s="7">
        <f>_xlfn.XLOOKUP(AG189,Table3[CURRENCY],Table3[CONVERSION RATE],0)*Table2[[#This Row],[ORIGINAL PRICE]]</f>
        <v>10117.044000000002</v>
      </c>
      <c r="AQ189" s="7">
        <f>_xlfn.XLOOKUP(AG189,Table3[CURRENCY],Table3[CONVERSION RATE],0)*Table2[[#This Row],[ORIGINAL PREPAYMENT]]</f>
        <v>10124.704800000001</v>
      </c>
      <c r="AR189" s="7"/>
      <c r="AS189" s="15"/>
    </row>
    <row r="190" spans="1:45" x14ac:dyDescent="0.25">
      <c r="A190" t="str">
        <f>IF(ISBLANK(Data!A190), "", Data!A190)</f>
        <v>A</v>
      </c>
      <c r="B190" s="2" cm="1">
        <f t="array" ref="B190">IF(ISBLANK(Data!B190), "", DATE(2000 + RIGHT(Data!B190, 2), _xlfn.SWITCH(MID(Data!B190, 3, 3), "JAN", 1, "FEB", 2, "MAR", 3, "APR", 4, "MAY", 5, "JUN", 6, "JUL", 7, "AUG", 8, "SEP", 9, "OCT", 10, "NOV", 11, "DEC", 12), LEFT(Data!B190, 2)))</f>
        <v>45321</v>
      </c>
      <c r="C190" t="str">
        <f>IF(ISBLANK(Data!C190), "", Data!C190)</f>
        <v>3731-4115-DE-6</v>
      </c>
      <c r="D190" t="str">
        <f>IF(ISBLANK(Data!D190), "", Data!D190)</f>
        <v/>
      </c>
      <c r="E190" t="str">
        <f>IF(ISBLANK(Data!E190), "", Data!E190)</f>
        <v>TOS</v>
      </c>
      <c r="F190" s="2" cm="1">
        <f t="array" ref="F190">IF(ISBLANK(Data!F190), "", DATE(2000 + RIGHT(Data!F190, 2), _xlfn.SWITCH(MID(Data!F190, 3, 3), "JAN", 1, "FEB", 2, "MAR", 3, "APR", 4, "MAY", 5, "JUN", 6, "JUL", 7, "AUG", 8, "SEP", 9, "OCT", 10, "NOV", 11, "DEC", 12), LEFT(Data!F190, 2)))</f>
        <v>45517</v>
      </c>
      <c r="G190" t="str">
        <f>IF(ISBLANK(Data!G190), "", Data!G190)</f>
        <v>TUE</v>
      </c>
      <c r="H190" t="str">
        <f>IF(ISBLANK(Data!H190), "", Data!H190)</f>
        <v>DY376</v>
      </c>
      <c r="I190" t="str">
        <f>IF(ISBLANK(Data!I190), "", Data!I190)</f>
        <v>C</v>
      </c>
      <c r="J190" t="str">
        <f>IF(ISBLANK(Data!J190), "", Data!J190)</f>
        <v>TOS</v>
      </c>
      <c r="K190" s="2" cm="1">
        <f t="array" ref="K190">IF(ISBLANK(Data!K190), "", DATE(2000 + RIGHT(Data!K190, 2), _xlfn.SWITCH(MID(Data!K190, 3, 3), "JAN", 1, "FEB", 2, "MAR", 3, "APR", 4, "MAY", 5, "JUN", 6, "JUL", 7, "AUG", 8, "SEP", 9, "OCT", 10, "NOV", 11, "DEC", 12), LEFT(Data!K190, 2)))</f>
        <v>45531</v>
      </c>
      <c r="L190" t="str">
        <f>IF(ISBLANK(Data!L190), "", Data!L190)</f>
        <v>TUE</v>
      </c>
      <c r="M190" t="str">
        <f>IF(ISBLANK(Data!M190), "", Data!M190)</f>
        <v>SCHAUM,HENNING</v>
      </c>
      <c r="N190" t="str">
        <f>IF(ISBLANK(Data!N190), "", Data!N190)</f>
        <v>LM</v>
      </c>
      <c r="O190" s="2" t="str" cm="1">
        <f t="array" ref="O190">IF(ISBLANK(Data!O190), "", DATE(2000 + RIGHT(Data!O190, 2), _xlfn.SWITCH(MID(Data!O190, 3, 3), "JAN", 1, "FEB", 2, "MAR", 3, "APR", 4, "MAY", 5, "JUN", 6, "JUL", 7, "AUG", 8, "SEP", 9, "OCT", 10, "NOV", 11, "DEC", 12), LEFT(Data!O190, 2)))</f>
        <v/>
      </c>
      <c r="P190" t="str">
        <f>IF(ISBLANK(Data!P190), "", Data!P190)</f>
        <v>1XX1</v>
      </c>
      <c r="Q190" t="str">
        <f>IF(ISBLANK(Data!Q190), "", Data!Q190)</f>
        <v>NO309879000</v>
      </c>
      <c r="R190" t="str">
        <f>IF(ISBLANK(Data!R190), "", Data!R190)</f>
        <v>AV873091080168TE37314115</v>
      </c>
      <c r="S190" t="str">
        <f>IF(ISBLANK(Data!S190), "", Data!S190)</f>
        <v>CH</v>
      </c>
      <c r="T190" s="1" t="str">
        <f>IF(ISBLANK(Data!T190),"",(Data!T190))</f>
        <v/>
      </c>
      <c r="U190" t="str">
        <f>IF(ISBLANK(Data!U190), "", Data!U190)</f>
        <v/>
      </c>
      <c r="V190" t="str">
        <f>IF(ISBLANK(Data!V190), "", Data!V190)</f>
        <v/>
      </c>
      <c r="W190" t="str">
        <f>IF(ISBLANK(Data!W190), "", Data!W190)</f>
        <v/>
      </c>
      <c r="X190" t="str">
        <f>IF(ISBLANK(Data!X190), "", Data!X190)</f>
        <v/>
      </c>
      <c r="Y190" t="str">
        <f>IF(ISBLANK(Data!Y190), "", Data!Y190)</f>
        <v/>
      </c>
      <c r="Z190" t="str">
        <f>IF(ISBLANK(Data!Z190), "", Data!Z190)</f>
        <v>T/0115150M/P/KU</v>
      </c>
      <c r="AA190" t="str">
        <f>IF(ISBLANK(Data!AA190), "", Data!AA190)</f>
        <v>004982199949983</v>
      </c>
      <c r="AB190" t="str">
        <f>IF(ISBLANK(Data!AB190), "", Data!AB190)</f>
        <v/>
      </c>
      <c r="AC190" t="str">
        <f>IF(ISBLANK(Data!AC190), "", Data!AC190)</f>
        <v>U829701</v>
      </c>
      <c r="AD190" t="str">
        <f>IF(ISBLANK(Data!AD190), "", Data!AD190)</f>
        <v/>
      </c>
      <c r="AE190" t="str">
        <f>IF(ISBLANK(Data!AE190), "", Data!AE190)</f>
        <v/>
      </c>
      <c r="AF190" s="7">
        <f>IF(ISBLANK(Data!AF190), 0, _xlfn.NUMBERVALUE(SUBSTITUTE(Data!AF190, ".", ",")))</f>
        <v>1020.46</v>
      </c>
      <c r="AG190" t="str">
        <f>IF(ISBLANK(Data!AG190), "", Data!AG190)</f>
        <v>EUR</v>
      </c>
      <c r="AH190" s="6">
        <f>IF(ISBLANK(Data!AH190), 0, _xlfn.NUMBERVALUE(SUBSTITUTE(Data!AH190, ".", ",")))</f>
        <v>1019.85</v>
      </c>
      <c r="AI190" s="7">
        <f>IF(ISBLANK(Data!AI190), "", _xlfn.NUMBERVALUE(SUBSTITUTE(Data!AI190, ".", ",")))</f>
        <v>12000</v>
      </c>
      <c r="AJ190" s="7">
        <f>IF(ISBLANK(Data!AJ190), "", _xlfn.NUMBERVALUE(SUBSTITUTE(Data!AJ190, ".", ",")))</f>
        <v>12000</v>
      </c>
      <c r="AK190" s="7" t="str">
        <f>IF(ISBLANK(Data!AK190), "", _xlfn.NUMBERVALUE(SUBSTITUTE(Data!AK190, ".", ",")))</f>
        <v/>
      </c>
      <c r="AL190">
        <f>IF(ISBLANK(Data!AL190), "", Data!AL190)</f>
        <v>0</v>
      </c>
      <c r="AM190" s="15">
        <f>Table2[[#This Row],[DATE_IN]]-Table2[[#This Row],[DATE_OUT]]</f>
        <v>14</v>
      </c>
      <c r="AN190" s="7" t="str">
        <f>IF(MID(RIGHT(Table2[[#This Row],[ADDR3]],3),1,1)=",",RIGHT(Table2[[#This Row],[ADDR3]],2),"")</f>
        <v/>
      </c>
      <c r="AO190" s="7" t="str">
        <f>MID(Table2[[#This Row],[RES]],11,2)</f>
        <v>DE</v>
      </c>
      <c r="AP190" s="7">
        <f>_xlfn.XLOOKUP(AG190,Table3[CURRENCY],Table3[CONVERSION RATE],0)*Table2[[#This Row],[ORIGINAL PRICE]]</f>
        <v>12207.604500000001</v>
      </c>
      <c r="AQ190" s="7">
        <f>_xlfn.XLOOKUP(AG190,Table3[CURRENCY],Table3[CONVERSION RATE],0)*Table2[[#This Row],[ORIGINAL PREPAYMENT]]</f>
        <v>12214.906200000001</v>
      </c>
      <c r="AR190" s="7"/>
      <c r="AS190" s="15"/>
    </row>
    <row r="191" spans="1:45" x14ac:dyDescent="0.25">
      <c r="A191" t="str">
        <f>IF(ISBLANK(Data!A191), "", Data!A191)</f>
        <v>A</v>
      </c>
      <c r="B191" s="2" cm="1">
        <f t="array" ref="B191">IF(ISBLANK(Data!B191), "", DATE(2000 + RIGHT(Data!B191, 2), _xlfn.SWITCH(MID(Data!B191, 3, 3), "JAN", 1, "FEB", 2, "MAR", 3, "APR", 4, "MAY", 5, "JUN", 6, "JUL", 7, "AUG", 8, "SEP", 9, "OCT", 10, "NOV", 11, "DEC", 12), LEFT(Data!B191, 2)))</f>
        <v>45322</v>
      </c>
      <c r="C191" t="str">
        <f>IF(ISBLANK(Data!C191), "", Data!C191)</f>
        <v>3741-7464-DE-0</v>
      </c>
      <c r="D191" t="str">
        <f>IF(ISBLANK(Data!D191), "", Data!D191)</f>
        <v/>
      </c>
      <c r="E191" t="str">
        <f>IF(ISBLANK(Data!E191), "", Data!E191)</f>
        <v>TOS</v>
      </c>
      <c r="F191" s="2" cm="1">
        <f t="array" ref="F191">IF(ISBLANK(Data!F191), "", DATE(2000 + RIGHT(Data!F191, 2), _xlfn.SWITCH(MID(Data!F191, 3, 3), "JAN", 1, "FEB", 2, "MAR", 3, "APR", 4, "MAY", 5, "JUN", 6, "JUL", 7, "AUG", 8, "SEP", 9, "OCT", 10, "NOV", 11, "DEC", 12), LEFT(Data!F191, 2)))</f>
        <v>45517</v>
      </c>
      <c r="G191" t="str">
        <f>IF(ISBLANK(Data!G191), "", Data!G191)</f>
        <v>TUE</v>
      </c>
      <c r="H191" t="str">
        <f>IF(ISBLANK(Data!H191), "", Data!H191)</f>
        <v>DY370</v>
      </c>
      <c r="I191" t="str">
        <f>IF(ISBLANK(Data!I191), "", Data!I191)</f>
        <v>C</v>
      </c>
      <c r="J191" t="str">
        <f>IF(ISBLANK(Data!J191), "", Data!J191)</f>
        <v>TOS</v>
      </c>
      <c r="K191" s="2" cm="1">
        <f t="array" ref="K191">IF(ISBLANK(Data!K191), "", DATE(2000 + RIGHT(Data!K191, 2), _xlfn.SWITCH(MID(Data!K191, 3, 3), "JAN", 1, "FEB", 2, "MAR", 3, "APR", 4, "MAY", 5, "JUN", 6, "JUL", 7, "AUG", 8, "SEP", 9, "OCT", 10, "NOV", 11, "DEC", 12), LEFT(Data!K191, 2)))</f>
        <v>45530</v>
      </c>
      <c r="L191" t="str">
        <f>IF(ISBLANK(Data!L191), "", Data!L191)</f>
        <v>MON</v>
      </c>
      <c r="M191" t="str">
        <f>IF(ISBLANK(Data!M191), "", Data!M191)</f>
        <v>PLASA,MIRIAM</v>
      </c>
      <c r="N191" t="str">
        <f>IF(ISBLANK(Data!N191), "", Data!N191)</f>
        <v>LJ</v>
      </c>
      <c r="O191" s="2" cm="1">
        <f t="array" ref="O191">IF(ISBLANK(Data!O191), "", DATE(2000 + RIGHT(Data!O191, 2), _xlfn.SWITCH(MID(Data!O191, 3, 3), "JAN", 1, "FEB", 2, "MAR", 3, "APR", 4, "MAY", 5, "JUN", 6, "JUL", 7, "AUG", 8, "SEP", 9, "OCT", 10, "NOV", 11, "DEC", 12), LEFT(Data!O191, 2)))</f>
        <v>70860</v>
      </c>
      <c r="P191" t="str">
        <f>IF(ISBLANK(Data!P191), "", Data!P191)</f>
        <v>1XX1</v>
      </c>
      <c r="Q191" t="str">
        <f>IF(ISBLANK(Data!Q191), "", Data!Q191)</f>
        <v>772482809</v>
      </c>
      <c r="R191" t="str">
        <f>IF(ISBLANK(Data!R191), "", Data!R191)</f>
        <v>AV868109400002TE37417464</v>
      </c>
      <c r="S191" t="str">
        <f>IF(ISBLANK(Data!S191), "", Data!S191)</f>
        <v>CH</v>
      </c>
      <c r="T191" s="1" t="str">
        <f>IF(ISBLANK(Data!T191),"",(Data!T191))</f>
        <v/>
      </c>
      <c r="U191" t="str">
        <f>IF(ISBLANK(Data!U191), "", Data!U191)</f>
        <v/>
      </c>
      <c r="V191" t="str">
        <f>IF(ISBLANK(Data!V191), "", Data!V191)</f>
        <v/>
      </c>
      <c r="W191" t="str">
        <f>IF(ISBLANK(Data!W191), "", Data!W191)</f>
        <v/>
      </c>
      <c r="X191" t="str">
        <f>IF(ISBLANK(Data!X191), "", Data!X191)</f>
        <v/>
      </c>
      <c r="Y191" t="str">
        <f>IF(ISBLANK(Data!Y191), "", Data!Y191)</f>
        <v/>
      </c>
      <c r="Z191" t="str">
        <f>IF(ISBLANK(Data!Z191), "", Data!Z191)</f>
        <v>T/0151196Q/P/T6</v>
      </c>
      <c r="AA191" t="str">
        <f>IF(ISBLANK(Data!AA191), "", Data!AA191)</f>
        <v>+4917622014866</v>
      </c>
      <c r="AB191" t="str">
        <f>IF(ISBLANK(Data!AB191), "", Data!AB191)</f>
        <v>ADD/</v>
      </c>
      <c r="AC191" t="str">
        <f>IF(ISBLANK(Data!AC191), "", Data!AC191)</f>
        <v>S606700</v>
      </c>
      <c r="AD191" t="str">
        <f>IF(ISBLANK(Data!AD191), "", Data!AD191)</f>
        <v/>
      </c>
      <c r="AE191" t="str">
        <f>IF(ISBLANK(Data!AE191), "", Data!AE191)</f>
        <v/>
      </c>
      <c r="AF191" s="7">
        <f>IF(ISBLANK(Data!AF191), 0, _xlfn.NUMBERVALUE(SUBSTITUTE(Data!AF191, ".", ",")))</f>
        <v>877.36</v>
      </c>
      <c r="AG191" t="str">
        <f>IF(ISBLANK(Data!AG191), "", Data!AG191)</f>
        <v>EUR</v>
      </c>
      <c r="AH191" s="6">
        <f>IF(ISBLANK(Data!AH191), 0, _xlfn.NUMBERVALUE(SUBSTITUTE(Data!AH191, ".", ",")))</f>
        <v>876.75</v>
      </c>
      <c r="AI191" s="7">
        <f>IF(ISBLANK(Data!AI191), "", _xlfn.NUMBERVALUE(SUBSTITUTE(Data!AI191, ".", ",")))</f>
        <v>12000</v>
      </c>
      <c r="AJ191" s="7">
        <f>IF(ISBLANK(Data!AJ191), "", _xlfn.NUMBERVALUE(SUBSTITUTE(Data!AJ191, ".", ",")))</f>
        <v>12000</v>
      </c>
      <c r="AK191" s="7" t="str">
        <f>IF(ISBLANK(Data!AK191), "", _xlfn.NUMBERVALUE(SUBSTITUTE(Data!AK191, ".", ",")))</f>
        <v/>
      </c>
      <c r="AL191">
        <f>IF(ISBLANK(Data!AL191), "", Data!AL191)</f>
        <v>0</v>
      </c>
      <c r="AM191" s="15">
        <f>Table2[[#This Row],[DATE_IN]]-Table2[[#This Row],[DATE_OUT]]</f>
        <v>13</v>
      </c>
      <c r="AN191" s="7" t="str">
        <f>IF(MID(RIGHT(Table2[[#This Row],[ADDR3]],3),1,1)=",",RIGHT(Table2[[#This Row],[ADDR3]],2),"")</f>
        <v/>
      </c>
      <c r="AO191" s="7" t="str">
        <f>MID(Table2[[#This Row],[RES]],11,2)</f>
        <v>DE</v>
      </c>
      <c r="AP191" s="7">
        <f>_xlfn.XLOOKUP(AG191,Table3[CURRENCY],Table3[CONVERSION RATE],0)*Table2[[#This Row],[ORIGINAL PRICE]]</f>
        <v>10494.6975</v>
      </c>
      <c r="AQ191" s="7">
        <f>_xlfn.XLOOKUP(AG191,Table3[CURRENCY],Table3[CONVERSION RATE],0)*Table2[[#This Row],[ORIGINAL PREPAYMENT]]</f>
        <v>10501.9992</v>
      </c>
      <c r="AR191" s="7"/>
      <c r="AS191" s="15"/>
    </row>
    <row r="192" spans="1:45" x14ac:dyDescent="0.25">
      <c r="A192" t="str">
        <f>IF(ISBLANK(Data!A192), "", Data!A192)</f>
        <v>A</v>
      </c>
      <c r="B192" s="2" cm="1">
        <f t="array" ref="B192">IF(ISBLANK(Data!B192), "", DATE(2000 + RIGHT(Data!B192, 2), _xlfn.SWITCH(MID(Data!B192, 3, 3), "JAN", 1, "FEB", 2, "MAR", 3, "APR", 4, "MAY", 5, "JUN", 6, "JUL", 7, "AUG", 8, "SEP", 9, "OCT", 10, "NOV", 11, "DEC", 12), LEFT(Data!B192, 2)))</f>
        <v>45324</v>
      </c>
      <c r="C192" t="str">
        <f>IF(ISBLANK(Data!C192), "", Data!C192)</f>
        <v>3759-0949-NL-4</v>
      </c>
      <c r="D192" t="str">
        <f>IF(ISBLANK(Data!D192), "", Data!D192)</f>
        <v/>
      </c>
      <c r="E192" t="str">
        <f>IF(ISBLANK(Data!E192), "", Data!E192)</f>
        <v>TOS</v>
      </c>
      <c r="F192" s="2" cm="1">
        <f t="array" ref="F192">IF(ISBLANK(Data!F192), "", DATE(2000 + RIGHT(Data!F192, 2), _xlfn.SWITCH(MID(Data!F192, 3, 3), "JAN", 1, "FEB", 2, "MAR", 3, "APR", 4, "MAY", 5, "JUN", 6, "JUL", 7, "AUG", 8, "SEP", 9, "OCT", 10, "NOV", 11, "DEC", 12), LEFT(Data!F192, 2)))</f>
        <v>45517</v>
      </c>
      <c r="G192" t="str">
        <f>IF(ISBLANK(Data!G192), "", Data!G192)</f>
        <v>TUE</v>
      </c>
      <c r="H192" t="str">
        <f>IF(ISBLANK(Data!H192), "", Data!H192)</f>
        <v>SK822</v>
      </c>
      <c r="I192" t="str">
        <f>IF(ISBLANK(Data!I192), "", Data!I192)</f>
        <v>C</v>
      </c>
      <c r="J192" t="str">
        <f>IF(ISBLANK(Data!J192), "", Data!J192)</f>
        <v>TOS</v>
      </c>
      <c r="K192" s="2" cm="1">
        <f t="array" ref="K192">IF(ISBLANK(Data!K192), "", DATE(2000 + RIGHT(Data!K192, 2), _xlfn.SWITCH(MID(Data!K192, 3, 3), "JAN", 1, "FEB", 2, "MAR", 3, "APR", 4, "MAY", 5, "JUN", 6, "JUL", 7, "AUG", 8, "SEP", 9, "OCT", 10, "NOV", 11, "DEC", 12), LEFT(Data!K192, 2)))</f>
        <v>45524</v>
      </c>
      <c r="L192" t="str">
        <f>IF(ISBLANK(Data!L192), "", Data!L192)</f>
        <v>TUE</v>
      </c>
      <c r="M192" t="str">
        <f>IF(ISBLANK(Data!M192), "", Data!M192)</f>
        <v>TARIQ,MONEEB</v>
      </c>
      <c r="N192" t="str">
        <f>IF(ISBLANK(Data!N192), "", Data!N192)</f>
        <v>LJ</v>
      </c>
      <c r="O192" s="2" t="str" cm="1">
        <f t="array" ref="O192">IF(ISBLANK(Data!O192), "", DATE(2000 + RIGHT(Data!O192, 2), _xlfn.SWITCH(MID(Data!O192, 3, 3), "JAN", 1, "FEB", 2, "MAR", 3, "APR", 4, "MAY", 5, "JUN", 6, "JUL", 7, "AUG", 8, "SEP", 9, "OCT", 10, "NOV", 11, "DEC", 12), LEFT(Data!O192, 2)))</f>
        <v/>
      </c>
      <c r="P192" t="str">
        <f>IF(ISBLANK(Data!P192), "", Data!P192)</f>
        <v>1001</v>
      </c>
      <c r="Q192" t="str">
        <f>IF(ISBLANK(Data!Q192), "", Data!Q192)</f>
        <v/>
      </c>
      <c r="R192" t="str">
        <f>IF(ISBLANK(Data!R192), "", Data!R192)</f>
        <v/>
      </c>
      <c r="S192" t="str">
        <f>IF(ISBLANK(Data!S192), "", Data!S192)</f>
        <v/>
      </c>
      <c r="T192" s="1" t="str">
        <f>IF(ISBLANK(Data!T192),"",(Data!T192))</f>
        <v/>
      </c>
      <c r="U192" t="str">
        <f>IF(ISBLANK(Data!U192), "", Data!U192)</f>
        <v/>
      </c>
      <c r="V192" t="str">
        <f>IF(ISBLANK(Data!V192), "", Data!V192)</f>
        <v/>
      </c>
      <c r="W192" t="str">
        <f>IF(ISBLANK(Data!W192), "", Data!W192)</f>
        <v/>
      </c>
      <c r="X192" t="str">
        <f>IF(ISBLANK(Data!X192), "", Data!X192)</f>
        <v/>
      </c>
      <c r="Y192" t="str">
        <f>IF(ISBLANK(Data!Y192), "", Data!Y192)</f>
        <v/>
      </c>
      <c r="Z192" t="str">
        <f>IF(ISBLANK(Data!Z192), "", Data!Z192)</f>
        <v>T/0115393R/P/FM</v>
      </c>
      <c r="AA192" t="str">
        <f>IF(ISBLANK(Data!AA192), "", Data!AA192)</f>
        <v>687391898</v>
      </c>
      <c r="AB192" t="str">
        <f>IF(ISBLANK(Data!AB192), "", Data!AB192)</f>
        <v/>
      </c>
      <c r="AC192" t="str">
        <f>IF(ISBLANK(Data!AC192), "", Data!AC192)</f>
        <v>N008200</v>
      </c>
      <c r="AD192" t="str">
        <f>IF(ISBLANK(Data!AD192), "", Data!AD192)</f>
        <v/>
      </c>
      <c r="AE192" t="str">
        <f>IF(ISBLANK(Data!AE192), "", Data!AE192)</f>
        <v/>
      </c>
      <c r="AF192" s="7">
        <f>IF(ISBLANK(Data!AF192), 0, _xlfn.NUMBERVALUE(SUBSTITUTE(Data!AF192, ".", ",")))</f>
        <v>0</v>
      </c>
      <c r="AG192" t="str">
        <f>IF(ISBLANK(Data!AG192), "", Data!AG192)</f>
        <v>EUR</v>
      </c>
      <c r="AH192" s="6">
        <f>IF(ISBLANK(Data!AH192), 0, _xlfn.NUMBERVALUE(SUBSTITUTE(Data!AH192, ".", ",")))</f>
        <v>483.56</v>
      </c>
      <c r="AI192" s="7">
        <f>IF(ISBLANK(Data!AI192), "", _xlfn.NUMBERVALUE(SUBSTITUTE(Data!AI192, ".", ",")))</f>
        <v>12000</v>
      </c>
      <c r="AJ192" s="7">
        <f>IF(ISBLANK(Data!AJ192), "", _xlfn.NUMBERVALUE(SUBSTITUTE(Data!AJ192, ".", ",")))</f>
        <v>12000</v>
      </c>
      <c r="AK192" s="7" t="str">
        <f>IF(ISBLANK(Data!AK192), "", _xlfn.NUMBERVALUE(SUBSTITUTE(Data!AK192, ".", ",")))</f>
        <v/>
      </c>
      <c r="AL192">
        <f>IF(ISBLANK(Data!AL192), "", Data!AL192)</f>
        <v>0</v>
      </c>
      <c r="AM192" s="15">
        <f>Table2[[#This Row],[DATE_IN]]-Table2[[#This Row],[DATE_OUT]]</f>
        <v>7</v>
      </c>
      <c r="AN192" s="7" t="str">
        <f>IF(MID(RIGHT(Table2[[#This Row],[ADDR3]],3),1,1)=",",RIGHT(Table2[[#This Row],[ADDR3]],2),"")</f>
        <v/>
      </c>
      <c r="AO192" s="7" t="str">
        <f>MID(Table2[[#This Row],[RES]],11,2)</f>
        <v>NL</v>
      </c>
      <c r="AP192" s="7">
        <f>_xlfn.XLOOKUP(AG192,Table3[CURRENCY],Table3[CONVERSION RATE],0)*Table2[[#This Row],[ORIGINAL PRICE]]</f>
        <v>5788.2132000000001</v>
      </c>
      <c r="AQ192" s="7">
        <f>_xlfn.XLOOKUP(AG192,Table3[CURRENCY],Table3[CONVERSION RATE],0)*Table2[[#This Row],[ORIGINAL PREPAYMENT]]</f>
        <v>0</v>
      </c>
      <c r="AR192" s="7"/>
      <c r="AS192" s="15"/>
    </row>
    <row r="193" spans="1:45" x14ac:dyDescent="0.25">
      <c r="A193" t="str">
        <f>IF(ISBLANK(Data!A193), "", Data!A193)</f>
        <v>A</v>
      </c>
      <c r="B193" s="2" cm="1">
        <f t="array" ref="B193">IF(ISBLANK(Data!B193), "", DATE(2000 + RIGHT(Data!B193, 2), _xlfn.SWITCH(MID(Data!B193, 3, 3), "JAN", 1, "FEB", 2, "MAR", 3, "APR", 4, "MAY", 5, "JUN", 6, "JUL", 7, "AUG", 8, "SEP", 9, "OCT", 10, "NOV", 11, "DEC", 12), LEFT(Data!B193, 2)))</f>
        <v>45352</v>
      </c>
      <c r="C193" t="str">
        <f>IF(ISBLANK(Data!C193), "", Data!C193)</f>
        <v>4023-8665-NO-5</v>
      </c>
      <c r="D193" t="str">
        <f>IF(ISBLANK(Data!D193), "", Data!D193)</f>
        <v/>
      </c>
      <c r="E193" t="str">
        <f>IF(ISBLANK(Data!E193), "", Data!E193)</f>
        <v>TOS</v>
      </c>
      <c r="F193" s="2" cm="1">
        <f t="array" ref="F193">IF(ISBLANK(Data!F193), "", DATE(2000 + RIGHT(Data!F193, 2), _xlfn.SWITCH(MID(Data!F193, 3, 3), "JAN", 1, "FEB", 2, "MAR", 3, "APR", 4, "MAY", 5, "JUN", 6, "JUL", 7, "AUG", 8, "SEP", 9, "OCT", 10, "NOV", 11, "DEC", 12), LEFT(Data!F193, 2)))</f>
        <v>45517</v>
      </c>
      <c r="G193" t="str">
        <f>IF(ISBLANK(Data!G193), "", Data!G193)</f>
        <v>TUE</v>
      </c>
      <c r="H193" t="str">
        <f>IF(ISBLANK(Data!H193), "", Data!H193)</f>
        <v>SK4406</v>
      </c>
      <c r="I193" t="str">
        <f>IF(ISBLANK(Data!I193), "", Data!I193)</f>
        <v>C</v>
      </c>
      <c r="J193" t="str">
        <f>IF(ISBLANK(Data!J193), "", Data!J193)</f>
        <v>TOS</v>
      </c>
      <c r="K193" s="2" cm="1">
        <f t="array" ref="K193">IF(ISBLANK(Data!K193), "", DATE(2000 + RIGHT(Data!K193, 2), _xlfn.SWITCH(MID(Data!K193, 3, 3), "JAN", 1, "FEB", 2, "MAR", 3, "APR", 4, "MAY", 5, "JUN", 6, "JUL", 7, "AUG", 8, "SEP", 9, "OCT", 10, "NOV", 11, "DEC", 12), LEFT(Data!K193, 2)))</f>
        <v>45523</v>
      </c>
      <c r="L193" t="str">
        <f>IF(ISBLANK(Data!L193), "", Data!L193)</f>
        <v>MON</v>
      </c>
      <c r="M193" t="str">
        <f>IF(ISBLANK(Data!M193), "", Data!M193)</f>
        <v>FOSSAN,TOR INGE</v>
      </c>
      <c r="N193" t="str">
        <f>IF(ISBLANK(Data!N193), "", Data!N193)</f>
        <v>JG</v>
      </c>
      <c r="O193" s="2" t="str" cm="1">
        <f t="array" ref="O193">IF(ISBLANK(Data!O193), "", DATE(2000 + RIGHT(Data!O193, 2), _xlfn.SWITCH(MID(Data!O193, 3, 3), "JAN", 1, "FEB", 2, "MAR", 3, "APR", 4, "MAY", 5, "JUN", 6, "JUL", 7, "AUG", 8, "SEP", 9, "OCT", 10, "NOV", 11, "DEC", 12), LEFT(Data!O193, 2)))</f>
        <v/>
      </c>
      <c r="P193" t="str">
        <f>IF(ISBLANK(Data!P193), "", Data!P193)</f>
        <v>1001</v>
      </c>
      <c r="Q193" t="str">
        <f>IF(ISBLANK(Data!Q193), "", Data!Q193)</f>
        <v/>
      </c>
      <c r="R193" t="str">
        <f>IF(ISBLANK(Data!R193), "", Data!R193)</f>
        <v/>
      </c>
      <c r="S193" t="str">
        <f>IF(ISBLANK(Data!S193), "", Data!S193)</f>
        <v/>
      </c>
      <c r="T193" s="1" t="str">
        <f>IF(ISBLANK(Data!T193),"",(Data!T193))</f>
        <v/>
      </c>
      <c r="U193" t="str">
        <f>IF(ISBLANK(Data!U193), "", Data!U193)</f>
        <v/>
      </c>
      <c r="V193" t="str">
        <f>IF(ISBLANK(Data!V193), "", Data!V193)</f>
        <v/>
      </c>
      <c r="W193" t="str">
        <f>IF(ISBLANK(Data!W193), "", Data!W193)</f>
        <v/>
      </c>
      <c r="X193" t="str">
        <f>IF(ISBLANK(Data!X193), "", Data!X193)</f>
        <v/>
      </c>
      <c r="Y193" t="str">
        <f>IF(ISBLANK(Data!Y193), "", Data!Y193)</f>
        <v/>
      </c>
      <c r="Z193" t="str">
        <f>IF(ISBLANK(Data!Z193), "", Data!Z193)</f>
        <v>T/0118521R/P/IJ</v>
      </c>
      <c r="AA193" t="str">
        <f>IF(ISBLANK(Data!AA193), "", Data!AA193)</f>
        <v>+4748152948</v>
      </c>
      <c r="AB193" t="str">
        <f>IF(ISBLANK(Data!AB193), "", Data!AB193)</f>
        <v/>
      </c>
      <c r="AC193" t="str">
        <f>IF(ISBLANK(Data!AC193), "", Data!AC193)</f>
        <v>N070000</v>
      </c>
      <c r="AD193" t="str">
        <f>IF(ISBLANK(Data!AD193), "", Data!AD193)</f>
        <v/>
      </c>
      <c r="AE193" t="str">
        <f>IF(ISBLANK(Data!AE193), "", Data!AE193)</f>
        <v/>
      </c>
      <c r="AF193" s="7">
        <f>IF(ISBLANK(Data!AF193), 0, _xlfn.NUMBERVALUE(SUBSTITUTE(Data!AF193, ".", ",")))</f>
        <v>0</v>
      </c>
      <c r="AG193" t="str">
        <f>IF(ISBLANK(Data!AG193), "", Data!AG193)</f>
        <v>NKR</v>
      </c>
      <c r="AH193" s="6">
        <f>IF(ISBLANK(Data!AH193), 0, _xlfn.NUMBERVALUE(SUBSTITUTE(Data!AH193, ".", ",")))</f>
        <v>6922.66</v>
      </c>
      <c r="AI193" s="7">
        <f>IF(ISBLANK(Data!AI193), "", _xlfn.NUMBERVALUE(SUBSTITUTE(Data!AI193, ".", ",")))</f>
        <v>12000</v>
      </c>
      <c r="AJ193" s="7">
        <f>IF(ISBLANK(Data!AJ193), "", _xlfn.NUMBERVALUE(SUBSTITUTE(Data!AJ193, ".", ",")))</f>
        <v>12000</v>
      </c>
      <c r="AK193" s="7" t="str">
        <f>IF(ISBLANK(Data!AK193), "", _xlfn.NUMBERVALUE(SUBSTITUTE(Data!AK193, ".", ",")))</f>
        <v/>
      </c>
      <c r="AL193">
        <f>IF(ISBLANK(Data!AL193), "", Data!AL193)</f>
        <v>0</v>
      </c>
      <c r="AM193" s="15">
        <f>Table2[[#This Row],[DATE_IN]]-Table2[[#This Row],[DATE_OUT]]</f>
        <v>6</v>
      </c>
      <c r="AN193" s="7" t="str">
        <f>IF(MID(RIGHT(Table2[[#This Row],[ADDR3]],3),1,1)=",",RIGHT(Table2[[#This Row],[ADDR3]],2),"")</f>
        <v/>
      </c>
      <c r="AO193" s="7" t="str">
        <f>MID(Table2[[#This Row],[RES]],11,2)</f>
        <v>NO</v>
      </c>
      <c r="AP193" s="7">
        <f>_xlfn.XLOOKUP(AG193,Table3[CURRENCY],Table3[CONVERSION RATE],0)*Table2[[#This Row],[ORIGINAL PRICE]]</f>
        <v>6922.66</v>
      </c>
      <c r="AQ193" s="7">
        <f>_xlfn.XLOOKUP(AG193,Table3[CURRENCY],Table3[CONVERSION RATE],0)*Table2[[#This Row],[ORIGINAL PREPAYMENT]]</f>
        <v>0</v>
      </c>
      <c r="AR193" s="7"/>
      <c r="AS193" s="15"/>
    </row>
    <row r="194" spans="1:45" x14ac:dyDescent="0.25">
      <c r="A194" t="str">
        <f>IF(ISBLANK(Data!A194), "", Data!A194)</f>
        <v>A</v>
      </c>
      <c r="B194" s="2" cm="1">
        <f t="array" ref="B194">IF(ISBLANK(Data!B194), "", DATE(2000 + RIGHT(Data!B194, 2), _xlfn.SWITCH(MID(Data!B194, 3, 3), "JAN", 1, "FEB", 2, "MAR", 3, "APR", 4, "MAY", 5, "JUN", 6, "JUL", 7, "AUG", 8, "SEP", 9, "OCT", 10, "NOV", 11, "DEC", 12), LEFT(Data!B194, 2)))</f>
        <v>45389</v>
      </c>
      <c r="C194" t="str">
        <f>IF(ISBLANK(Data!C194), "", Data!C194)</f>
        <v>4371-3663-NO-0</v>
      </c>
      <c r="D194" t="str">
        <f>IF(ISBLANK(Data!D194), "", Data!D194)</f>
        <v/>
      </c>
      <c r="E194" t="str">
        <f>IF(ISBLANK(Data!E194), "", Data!E194)</f>
        <v>TOS</v>
      </c>
      <c r="F194" s="2" cm="1">
        <f t="array" ref="F194">IF(ISBLANK(Data!F194), "", DATE(2000 + RIGHT(Data!F194, 2), _xlfn.SWITCH(MID(Data!F194, 3, 3), "JAN", 1, "FEB", 2, "MAR", 3, "APR", 4, "MAY", 5, "JUN", 6, "JUL", 7, "AUG", 8, "SEP", 9, "OCT", 10, "NOV", 11, "DEC", 12), LEFT(Data!F194, 2)))</f>
        <v>45517</v>
      </c>
      <c r="G194" t="str">
        <f>IF(ISBLANK(Data!G194), "", Data!G194)</f>
        <v>TUE</v>
      </c>
      <c r="H194" t="str">
        <f>IF(ISBLANK(Data!H194), "", Data!H194)</f>
        <v>SK4422</v>
      </c>
      <c r="I194" t="str">
        <f>IF(ISBLANK(Data!I194), "", Data!I194)</f>
        <v>K</v>
      </c>
      <c r="J194" t="str">
        <f>IF(ISBLANK(Data!J194), "", Data!J194)</f>
        <v>TOS</v>
      </c>
      <c r="K194" s="2" cm="1">
        <f t="array" ref="K194">IF(ISBLANK(Data!K194), "", DATE(2000 + RIGHT(Data!K194, 2), _xlfn.SWITCH(MID(Data!K194, 3, 3), "JAN", 1, "FEB", 2, "MAR", 3, "APR", 4, "MAY", 5, "JUN", 6, "JUL", 7, "AUG", 8, "SEP", 9, "OCT", 10, "NOV", 11, "DEC", 12), LEFT(Data!K194, 2)))</f>
        <v>45525</v>
      </c>
      <c r="L194" t="str">
        <f>IF(ISBLANK(Data!L194), "", Data!L194)</f>
        <v>WED</v>
      </c>
      <c r="M194" t="str">
        <f>IF(ISBLANK(Data!M194), "", Data!M194)</f>
        <v>HANSEN,KRISTIAN,HERR</v>
      </c>
      <c r="N194" t="str">
        <f>IF(ISBLANK(Data!N194), "", Data!N194)</f>
        <v>JN</v>
      </c>
      <c r="O194" s="2" t="str" cm="1">
        <f t="array" ref="O194">IF(ISBLANK(Data!O194), "", DATE(2000 + RIGHT(Data!O194, 2), _xlfn.SWITCH(MID(Data!O194, 3, 3), "JAN", 1, "FEB", 2, "MAR", 3, "APR", 4, "MAY", 5, "JUN", 6, "JUL", 7, "AUG", 8, "SEP", 9, "OCT", 10, "NOV", 11, "DEC", 12), LEFT(Data!O194, 2)))</f>
        <v/>
      </c>
      <c r="P194" t="str">
        <f>IF(ISBLANK(Data!P194), "", Data!P194)</f>
        <v>3003</v>
      </c>
      <c r="Q194" t="str">
        <f>IF(ISBLANK(Data!Q194), "", Data!Q194)</f>
        <v/>
      </c>
      <c r="R194" t="str">
        <f>IF(ISBLANK(Data!R194), "", Data!R194)</f>
        <v>CX410651XXXXXX5793</v>
      </c>
      <c r="S194" t="str">
        <f>IF(ISBLANK(Data!S194), "", Data!S194)</f>
        <v>CV</v>
      </c>
      <c r="T194" s="1" t="str">
        <f>IF(ISBLANK(Data!T194),"",(Data!T194))</f>
        <v>12/24</v>
      </c>
      <c r="U194" t="str">
        <f>IF(ISBLANK(Data!U194), "", Data!U194)</f>
        <v/>
      </c>
      <c r="V194" t="str">
        <f>IF(ISBLANK(Data!V194), "", Data!V194)</f>
        <v>HOLLANDERHOF 9</v>
      </c>
      <c r="W194" t="str">
        <f>IF(ISBLANK(Data!W194), "", Data!W194)</f>
        <v/>
      </c>
      <c r="X194" t="str">
        <f>IF(ISBLANK(Data!X194), "", Data!X194)</f>
        <v>8932RA,LEEUWARDEN          ,NL</v>
      </c>
      <c r="Y194" t="str">
        <f>IF(ISBLANK(Data!Y194), "", Data!Y194)</f>
        <v/>
      </c>
      <c r="Z194" t="str">
        <f>IF(ISBLANK(Data!Z194), "", Data!Z194)</f>
        <v>P/N5</v>
      </c>
      <c r="AA194" t="str">
        <f>IF(ISBLANK(Data!AA194), "", Data!AA194)</f>
        <v>+47-90674994</v>
      </c>
      <c r="AB194" t="str">
        <f>IF(ISBLANK(Data!AB194), "", Data!AB194)</f>
        <v>CP2/</v>
      </c>
      <c r="AC194" t="str">
        <f>IF(ISBLANK(Data!AC194), "", Data!AC194)</f>
        <v/>
      </c>
      <c r="AD194" t="str">
        <f>IF(ISBLANK(Data!AD194), "", Data!AD194)</f>
        <v/>
      </c>
      <c r="AE194" t="str">
        <f>IF(ISBLANK(Data!AE194), "", Data!AE194)</f>
        <v/>
      </c>
      <c r="AF194" s="7">
        <f>IF(ISBLANK(Data!AF194), 0, _xlfn.NUMBERVALUE(SUBSTITUTE(Data!AF194, ".", ",")))</f>
        <v>0</v>
      </c>
      <c r="AG194" t="str">
        <f>IF(ISBLANK(Data!AG194), "", Data!AG194)</f>
        <v>NKR</v>
      </c>
      <c r="AH194" s="6">
        <f>IF(ISBLANK(Data!AH194), 0, _xlfn.NUMBERVALUE(SUBSTITUTE(Data!AH194, ".", ",")))</f>
        <v>15677.44</v>
      </c>
      <c r="AI194" s="7">
        <f>IF(ISBLANK(Data!AI194), "", _xlfn.NUMBERVALUE(SUBSTITUTE(Data!AI194, ".", ",")))</f>
        <v>0</v>
      </c>
      <c r="AJ194" s="7">
        <f>IF(ISBLANK(Data!AJ194), "", _xlfn.NUMBERVALUE(SUBSTITUTE(Data!AJ194, ".", ",")))</f>
        <v>0</v>
      </c>
      <c r="AK194" s="7" t="str">
        <f>IF(ISBLANK(Data!AK194), "", _xlfn.NUMBERVALUE(SUBSTITUTE(Data!AK194, ".", ",")))</f>
        <v/>
      </c>
      <c r="AL194">
        <f>IF(ISBLANK(Data!AL194), "", Data!AL194)</f>
        <v>0</v>
      </c>
      <c r="AM194" s="15">
        <f>Table2[[#This Row],[DATE_IN]]-Table2[[#This Row],[DATE_OUT]]</f>
        <v>8</v>
      </c>
      <c r="AN194" s="7" t="str">
        <f>IF(MID(RIGHT(Table2[[#This Row],[ADDR3]],3),1,1)=",",RIGHT(Table2[[#This Row],[ADDR3]],2),"")</f>
        <v>NL</v>
      </c>
      <c r="AO194" s="7" t="str">
        <f>MID(Table2[[#This Row],[RES]],11,2)</f>
        <v>NO</v>
      </c>
      <c r="AP194" s="7">
        <f>_xlfn.XLOOKUP(AG194,Table3[CURRENCY],Table3[CONVERSION RATE],0)*Table2[[#This Row],[ORIGINAL PRICE]]</f>
        <v>15677.44</v>
      </c>
      <c r="AQ194" s="7">
        <f>_xlfn.XLOOKUP(AG194,Table3[CURRENCY],Table3[CONVERSION RATE],0)*Table2[[#This Row],[ORIGINAL PREPAYMENT]]</f>
        <v>0</v>
      </c>
      <c r="AR194" s="7"/>
      <c r="AS194" s="15"/>
    </row>
    <row r="195" spans="1:45" x14ac:dyDescent="0.25">
      <c r="A195" t="str">
        <f>IF(ISBLANK(Data!A195), "", Data!A195)</f>
        <v>A</v>
      </c>
      <c r="B195" s="2" cm="1">
        <f t="array" ref="B195">IF(ISBLANK(Data!B195), "", DATE(2000 + RIGHT(Data!B195, 2), _xlfn.SWITCH(MID(Data!B195, 3, 3), "JAN", 1, "FEB", 2, "MAR", 3, "APR", 4, "MAY", 5, "JUN", 6, "JUL", 7, "AUG", 8, "SEP", 9, "OCT", 10, "NOV", 11, "DEC", 12), LEFT(Data!B195, 2)))</f>
        <v>45396</v>
      </c>
      <c r="C195" t="str">
        <f>IF(ISBLANK(Data!C195), "", Data!C195)</f>
        <v>4438-9792-IT-6</v>
      </c>
      <c r="D195" t="str">
        <f>IF(ISBLANK(Data!D195), "", Data!D195)</f>
        <v>U3F621</v>
      </c>
      <c r="E195" t="str">
        <f>IF(ISBLANK(Data!E195), "", Data!E195)</f>
        <v>TOS</v>
      </c>
      <c r="F195" s="2" cm="1">
        <f t="array" ref="F195">IF(ISBLANK(Data!F195), "", DATE(2000 + RIGHT(Data!F195, 2), _xlfn.SWITCH(MID(Data!F195, 3, 3), "JAN", 1, "FEB", 2, "MAR", 3, "APR", 4, "MAY", 5, "JUN", 6, "JUL", 7, "AUG", 8, "SEP", 9, "OCT", 10, "NOV", 11, "DEC", 12), LEFT(Data!F195, 2)))</f>
        <v>45517</v>
      </c>
      <c r="G195" t="str">
        <f>IF(ISBLANK(Data!G195), "", Data!G195)</f>
        <v>TUE</v>
      </c>
      <c r="H195" t="str">
        <f>IF(ISBLANK(Data!H195), "", Data!H195)</f>
        <v>WF622</v>
      </c>
      <c r="I195" t="str">
        <f>IF(ISBLANK(Data!I195), "", Data!I195)</f>
        <v>C</v>
      </c>
      <c r="J195" t="str">
        <f>IF(ISBLANK(Data!J195), "", Data!J195)</f>
        <v>TOS</v>
      </c>
      <c r="K195" s="2" cm="1">
        <f t="array" ref="K195">IF(ISBLANK(Data!K195), "", DATE(2000 + RIGHT(Data!K195, 2), _xlfn.SWITCH(MID(Data!K195, 3, 3), "JAN", 1, "FEB", 2, "MAR", 3, "APR", 4, "MAY", 5, "JUN", 6, "JUL", 7, "AUG", 8, "SEP", 9, "OCT", 10, "NOV", 11, "DEC", 12), LEFT(Data!K195, 2)))</f>
        <v>45522</v>
      </c>
      <c r="L195" t="str">
        <f>IF(ISBLANK(Data!L195), "", Data!L195)</f>
        <v>SUN</v>
      </c>
      <c r="M195" t="str">
        <f>IF(ISBLANK(Data!M195), "", Data!M195)</f>
        <v>FRANCO,GUIDO,SIG.</v>
      </c>
      <c r="N195" t="str">
        <f>IF(ISBLANK(Data!N195), "", Data!N195)</f>
        <v>NH</v>
      </c>
      <c r="O195" s="2" cm="1">
        <f t="array" ref="O195">IF(ISBLANK(Data!O195), "", DATE(2000 + RIGHT(Data!O195, 2), _xlfn.SWITCH(MID(Data!O195, 3, 3), "JAN", 1, "FEB", 2, "MAR", 3, "APR", 4, "MAY", 5, "JUN", 6, "JUL", 7, "AUG", 8, "SEP", 9, "OCT", 10, "NOV", 11, "DEC", 12), LEFT(Data!O195, 2)))</f>
        <v>69591</v>
      </c>
      <c r="P195" t="str">
        <f>IF(ISBLANK(Data!P195), "", Data!P195)</f>
        <v>1001</v>
      </c>
      <c r="Q195" t="str">
        <f>IF(ISBLANK(Data!Q195), "", Data!Q195)</f>
        <v/>
      </c>
      <c r="R195" t="str">
        <f>IF(ISBLANK(Data!R195), "", Data!R195)</f>
        <v>CA375245XXXXX1007</v>
      </c>
      <c r="S195" t="str">
        <f>IF(ISBLANK(Data!S195), "", Data!S195)</f>
        <v>CV</v>
      </c>
      <c r="T195" s="1" t="str">
        <f>IF(ISBLANK(Data!T195),"",(Data!T195))</f>
        <v>05/28</v>
      </c>
      <c r="U195" t="str">
        <f>IF(ISBLANK(Data!U195), "", Data!U195)</f>
        <v>AMERICANEXPRESS</v>
      </c>
      <c r="V195" t="str">
        <f>IF(ISBLANK(Data!V195), "", Data!V195)</f>
        <v>VIA TOMMASO  SALVINI 55</v>
      </c>
      <c r="W195" t="str">
        <f>IF(ISBLANK(Data!W195), "", Data!W195)</f>
        <v/>
      </c>
      <c r="X195" t="str">
        <f>IF(ISBLANK(Data!X195), "", Data!X195)</f>
        <v>00197,ROMA                 ,IT</v>
      </c>
      <c r="Y195" t="str">
        <f>IF(ISBLANK(Data!Y195), "", Data!Y195)</f>
        <v>ITXXU19R04705K</v>
      </c>
      <c r="Z195" t="str">
        <f>IF(ISBLANK(Data!Z195), "", Data!Z195)</f>
        <v>P/N5</v>
      </c>
      <c r="AA195" t="str">
        <f>IF(ISBLANK(Data!AA195), "", Data!AA195)</f>
        <v>+39-3466786908</v>
      </c>
      <c r="AB195" t="str">
        <f>IF(ISBLANK(Data!AB195), "", Data!AB195)</f>
        <v>CP1/</v>
      </c>
      <c r="AC195" t="str">
        <f>IF(ISBLANK(Data!AC195), "", Data!AC195)</f>
        <v>W614100</v>
      </c>
      <c r="AD195" t="str">
        <f>IF(ISBLANK(Data!AD195), "", Data!AD195)</f>
        <v/>
      </c>
      <c r="AE195" t="str">
        <f>IF(ISBLANK(Data!AE195), "", Data!AE195)</f>
        <v>AF/1177284156</v>
      </c>
      <c r="AF195" s="7">
        <f>IF(ISBLANK(Data!AF195), 0, _xlfn.NUMBERVALUE(SUBSTITUTE(Data!AF195, ".", ",")))</f>
        <v>0</v>
      </c>
      <c r="AG195" t="str">
        <f>IF(ISBLANK(Data!AG195), "", Data!AG195)</f>
        <v>EUR</v>
      </c>
      <c r="AH195" s="6">
        <f>IF(ISBLANK(Data!AH195), 0, _xlfn.NUMBERVALUE(SUBSTITUTE(Data!AH195, ".", ",")))</f>
        <v>1031.8</v>
      </c>
      <c r="AI195" s="7">
        <f>IF(ISBLANK(Data!AI195), "", _xlfn.NUMBERVALUE(SUBSTITUTE(Data!AI195, ".", ",")))</f>
        <v>12000</v>
      </c>
      <c r="AJ195" s="7">
        <f>IF(ISBLANK(Data!AJ195), "", _xlfn.NUMBERVALUE(SUBSTITUTE(Data!AJ195, ".", ",")))</f>
        <v>12000</v>
      </c>
      <c r="AK195" s="7" t="str">
        <f>IF(ISBLANK(Data!AK195), "", _xlfn.NUMBERVALUE(SUBSTITUTE(Data!AK195, ".", ",")))</f>
        <v/>
      </c>
      <c r="AL195">
        <f>IF(ISBLANK(Data!AL195), "", Data!AL195)</f>
        <v>0</v>
      </c>
      <c r="AM195" s="15">
        <f>Table2[[#This Row],[DATE_IN]]-Table2[[#This Row],[DATE_OUT]]</f>
        <v>5</v>
      </c>
      <c r="AN195" s="7" t="str">
        <f>IF(MID(RIGHT(Table2[[#This Row],[ADDR3]],3),1,1)=",",RIGHT(Table2[[#This Row],[ADDR3]],2),"")</f>
        <v>IT</v>
      </c>
      <c r="AO195" s="7" t="str">
        <f>MID(Table2[[#This Row],[RES]],11,2)</f>
        <v>IT</v>
      </c>
      <c r="AP195" s="7">
        <f>_xlfn.XLOOKUP(AG195,Table3[CURRENCY],Table3[CONVERSION RATE],0)*Table2[[#This Row],[ORIGINAL PRICE]]</f>
        <v>12350.646000000001</v>
      </c>
      <c r="AQ195" s="7">
        <f>_xlfn.XLOOKUP(AG195,Table3[CURRENCY],Table3[CONVERSION RATE],0)*Table2[[#This Row],[ORIGINAL PREPAYMENT]]</f>
        <v>0</v>
      </c>
      <c r="AR195" s="7"/>
      <c r="AS195" s="15"/>
    </row>
    <row r="196" spans="1:45" x14ac:dyDescent="0.25">
      <c r="A196" t="str">
        <f>IF(ISBLANK(Data!A196), "", Data!A196)</f>
        <v>A</v>
      </c>
      <c r="B196" s="2" cm="1">
        <f t="array" ref="B196">IF(ISBLANK(Data!B196), "", DATE(2000 + RIGHT(Data!B196, 2), _xlfn.SWITCH(MID(Data!B196, 3, 3), "JAN", 1, "FEB", 2, "MAR", 3, "APR", 4, "MAY", 5, "JUN", 6, "JUL", 7, "AUG", 8, "SEP", 9, "OCT", 10, "NOV", 11, "DEC", 12), LEFT(Data!B196, 2)))</f>
        <v>45436</v>
      </c>
      <c r="C196" t="str">
        <f>IF(ISBLANK(Data!C196), "", Data!C196)</f>
        <v>4839-4523-FR-2</v>
      </c>
      <c r="D196" t="str">
        <f>IF(ISBLANK(Data!D196), "", Data!D196)</f>
        <v/>
      </c>
      <c r="E196" t="str">
        <f>IF(ISBLANK(Data!E196), "", Data!E196)</f>
        <v>TOS</v>
      </c>
      <c r="F196" s="2" cm="1">
        <f t="array" ref="F196">IF(ISBLANK(Data!F196), "", DATE(2000 + RIGHT(Data!F196, 2), _xlfn.SWITCH(MID(Data!F196, 3, 3), "JAN", 1, "FEB", 2, "MAR", 3, "APR", 4, "MAY", 5, "JUN", 6, "JUL", 7, "AUG", 8, "SEP", 9, "OCT", 10, "NOV", 11, "DEC", 12), LEFT(Data!F196, 2)))</f>
        <v>45517</v>
      </c>
      <c r="G196" t="str">
        <f>IF(ISBLANK(Data!G196), "", Data!G196)</f>
        <v>TUE</v>
      </c>
      <c r="H196" t="str">
        <f>IF(ISBLANK(Data!H196), "", Data!H196)</f>
        <v>WI</v>
      </c>
      <c r="I196" t="str">
        <f>IF(ISBLANK(Data!I196), "", Data!I196)</f>
        <v>H</v>
      </c>
      <c r="J196" t="str">
        <f>IF(ISBLANK(Data!J196), "", Data!J196)</f>
        <v>TOS</v>
      </c>
      <c r="K196" s="2" cm="1">
        <f t="array" ref="K196">IF(ISBLANK(Data!K196), "", DATE(2000 + RIGHT(Data!K196, 2), _xlfn.SWITCH(MID(Data!K196, 3, 3), "JAN", 1, "FEB", 2, "MAR", 3, "APR", 4, "MAY", 5, "JUN", 6, "JUL", 7, "AUG", 8, "SEP", 9, "OCT", 10, "NOV", 11, "DEC", 12), LEFT(Data!K196, 2)))</f>
        <v>45531</v>
      </c>
      <c r="L196" t="str">
        <f>IF(ISBLANK(Data!L196), "", Data!L196)</f>
        <v>TUE</v>
      </c>
      <c r="M196" t="str">
        <f>IF(ISBLANK(Data!M196), "", Data!M196)</f>
        <v>FLORENCE,KILIDJIAN</v>
      </c>
      <c r="N196" t="str">
        <f>IF(ISBLANK(Data!N196), "", Data!N196)</f>
        <v>LM</v>
      </c>
      <c r="O196" s="2" cm="1">
        <f t="array" ref="O196">IF(ISBLANK(Data!O196), "", DATE(2000 + RIGHT(Data!O196, 2), _xlfn.SWITCH(MID(Data!O196, 3, 3), "JAN", 1, "FEB", 2, "MAR", 3, "APR", 4, "MAY", 5, "JUN", 6, "JUL", 7, "AUG", 8, "SEP", 9, "OCT", 10, "NOV", 11, "DEC", 12), LEFT(Data!O196, 2)))</f>
        <v>70860</v>
      </c>
      <c r="P196" t="str">
        <f>IF(ISBLANK(Data!P196), "", Data!P196)</f>
        <v>1XX1</v>
      </c>
      <c r="Q196" t="str">
        <f>IF(ISBLANK(Data!Q196), "", Data!Q196)</f>
        <v>717515493</v>
      </c>
      <c r="R196" t="str">
        <f>IF(ISBLANK(Data!R196), "", Data!R196)</f>
        <v>AV868109400002TE48394523</v>
      </c>
      <c r="S196" t="str">
        <f>IF(ISBLANK(Data!S196), "", Data!S196)</f>
        <v>CH</v>
      </c>
      <c r="T196" s="1" t="str">
        <f>IF(ISBLANK(Data!T196),"",(Data!T196))</f>
        <v/>
      </c>
      <c r="U196" t="str">
        <f>IF(ISBLANK(Data!U196), "", Data!U196)</f>
        <v/>
      </c>
      <c r="V196" t="str">
        <f>IF(ISBLANK(Data!V196), "", Data!V196)</f>
        <v/>
      </c>
      <c r="W196" t="str">
        <f>IF(ISBLANK(Data!W196), "", Data!W196)</f>
        <v/>
      </c>
      <c r="X196" t="str">
        <f>IF(ISBLANK(Data!X196), "", Data!X196)</f>
        <v/>
      </c>
      <c r="Y196" t="str">
        <f>IF(ISBLANK(Data!Y196), "", Data!Y196)</f>
        <v/>
      </c>
      <c r="Z196" t="str">
        <f>IF(ISBLANK(Data!Z196), "", Data!Z196)</f>
        <v>T/0151196Q/P/T6</v>
      </c>
      <c r="AA196" t="str">
        <f>IF(ISBLANK(Data!AA196), "", Data!AA196)</f>
        <v>+33649424380</v>
      </c>
      <c r="AB196" t="str">
        <f>IF(ISBLANK(Data!AB196), "", Data!AB196)</f>
        <v>ADD/</v>
      </c>
      <c r="AC196" t="str">
        <f>IF(ISBLANK(Data!AC196), "", Data!AC196)</f>
        <v>S606700</v>
      </c>
      <c r="AD196" t="str">
        <f>IF(ISBLANK(Data!AD196), "", Data!AD196)</f>
        <v/>
      </c>
      <c r="AE196" t="str">
        <f>IF(ISBLANK(Data!AE196), "", Data!AE196)</f>
        <v/>
      </c>
      <c r="AF196" s="7">
        <f>IF(ISBLANK(Data!AF196), 0, _xlfn.NUMBERVALUE(SUBSTITUTE(Data!AF196, ".", ",")))</f>
        <v>2628.66</v>
      </c>
      <c r="AG196" t="str">
        <f>IF(ISBLANK(Data!AG196), "", Data!AG196)</f>
        <v>EUR</v>
      </c>
      <c r="AH196" s="6">
        <f>IF(ISBLANK(Data!AH196), 0, _xlfn.NUMBERVALUE(SUBSTITUTE(Data!AH196, ".", ",")))</f>
        <v>2628.36</v>
      </c>
      <c r="AI196" s="7">
        <f>IF(ISBLANK(Data!AI196), "", _xlfn.NUMBERVALUE(SUBSTITUTE(Data!AI196, ".", ",")))</f>
        <v>12000</v>
      </c>
      <c r="AJ196" s="7">
        <f>IF(ISBLANK(Data!AJ196), "", _xlfn.NUMBERVALUE(SUBSTITUTE(Data!AJ196, ".", ",")))</f>
        <v>12000</v>
      </c>
      <c r="AK196" s="7" t="str">
        <f>IF(ISBLANK(Data!AK196), "", _xlfn.NUMBERVALUE(SUBSTITUTE(Data!AK196, ".", ",")))</f>
        <v/>
      </c>
      <c r="AL196">
        <f>IF(ISBLANK(Data!AL196), "", Data!AL196)</f>
        <v>0</v>
      </c>
      <c r="AM196" s="15">
        <f>Table2[[#This Row],[DATE_IN]]-Table2[[#This Row],[DATE_OUT]]</f>
        <v>14</v>
      </c>
      <c r="AN196" s="7" t="str">
        <f>IF(MID(RIGHT(Table2[[#This Row],[ADDR3]],3),1,1)=",",RIGHT(Table2[[#This Row],[ADDR3]],2),"")</f>
        <v/>
      </c>
      <c r="AO196" s="7" t="str">
        <f>MID(Table2[[#This Row],[RES]],11,2)</f>
        <v>FR</v>
      </c>
      <c r="AP196" s="7">
        <f>_xlfn.XLOOKUP(AG196,Table3[CURRENCY],Table3[CONVERSION RATE],0)*Table2[[#This Row],[ORIGINAL PRICE]]</f>
        <v>31461.469200000003</v>
      </c>
      <c r="AQ196" s="7">
        <f>_xlfn.XLOOKUP(AG196,Table3[CURRENCY],Table3[CONVERSION RATE],0)*Table2[[#This Row],[ORIGINAL PREPAYMENT]]</f>
        <v>31465.0602</v>
      </c>
      <c r="AR196" s="7"/>
      <c r="AS196" s="15"/>
    </row>
    <row r="197" spans="1:45" x14ac:dyDescent="0.25">
      <c r="A197" t="str">
        <f>IF(ISBLANK(Data!A197), "", Data!A197)</f>
        <v>A</v>
      </c>
      <c r="B197" s="2" cm="1">
        <f t="array" ref="B197">IF(ISBLANK(Data!B197), "", DATE(2000 + RIGHT(Data!B197, 2), _xlfn.SWITCH(MID(Data!B197, 3, 3), "JAN", 1, "FEB", 2, "MAR", 3, "APR", 4, "MAY", 5, "JUN", 6, "JUL", 7, "AUG", 8, "SEP", 9, "OCT", 10, "NOV", 11, "DEC", 12), LEFT(Data!B197, 2)))</f>
        <v>45307</v>
      </c>
      <c r="C197" t="str">
        <f>IF(ISBLANK(Data!C197), "", Data!C197)</f>
        <v>3602-5041-IT-3</v>
      </c>
      <c r="D197" t="str">
        <f>IF(ISBLANK(Data!D197), "", Data!D197)</f>
        <v/>
      </c>
      <c r="E197" t="str">
        <f>IF(ISBLANK(Data!E197), "", Data!E197)</f>
        <v>TOS</v>
      </c>
      <c r="F197" s="2" cm="1">
        <f t="array" ref="F197">IF(ISBLANK(Data!F197), "", DATE(2000 + RIGHT(Data!F197, 2), _xlfn.SWITCH(MID(Data!F197, 3, 3), "JAN", 1, "FEB", 2, "MAR", 3, "APR", 4, "MAY", 5, "JUN", 6, "JUL", 7, "AUG", 8, "SEP", 9, "OCT", 10, "NOV", 11, "DEC", 12), LEFT(Data!F197, 2)))</f>
        <v>45518</v>
      </c>
      <c r="G197" t="str">
        <f>IF(ISBLANK(Data!G197), "", Data!G197)</f>
        <v>WED</v>
      </c>
      <c r="H197" t="str">
        <f>IF(ISBLANK(Data!H197), "", Data!H197)</f>
        <v>WI</v>
      </c>
      <c r="I197" t="str">
        <f>IF(ISBLANK(Data!I197), "", Data!I197)</f>
        <v>B</v>
      </c>
      <c r="J197" t="str">
        <f>IF(ISBLANK(Data!J197), "", Data!J197)</f>
        <v>TOS</v>
      </c>
      <c r="K197" s="2" cm="1">
        <f t="array" ref="K197">IF(ISBLANK(Data!K197), "", DATE(2000 + RIGHT(Data!K197, 2), _xlfn.SWITCH(MID(Data!K197, 3, 3), "JAN", 1, "FEB", 2, "MAR", 3, "APR", 4, "MAY", 5, "JUN", 6, "JUL", 7, "AUG", 8, "SEP", 9, "OCT", 10, "NOV", 11, "DEC", 12), LEFT(Data!K197, 2)))</f>
        <v>45529</v>
      </c>
      <c r="L197" t="str">
        <f>IF(ISBLANK(Data!L197), "", Data!L197)</f>
        <v>SUN</v>
      </c>
      <c r="M197" t="str">
        <f>IF(ISBLANK(Data!M197), "", Data!M197)</f>
        <v>MORONI,CLAUDIA</v>
      </c>
      <c r="N197" t="str">
        <f>IF(ISBLANK(Data!N197), "", Data!N197)</f>
        <v>LJ</v>
      </c>
      <c r="O197" s="2" cm="1">
        <f t="array" ref="O197">IF(ISBLANK(Data!O197), "", DATE(2000 + RIGHT(Data!O197, 2), _xlfn.SWITCH(MID(Data!O197, 3, 3), "JAN", 1, "FEB", 2, "MAR", 3, "APR", 4, "MAY", 5, "JUN", 6, "JUL", 7, "AUG", 8, "SEP", 9, "OCT", 10, "NOV", 11, "DEC", 12), LEFT(Data!O197, 2)))</f>
        <v>70860</v>
      </c>
      <c r="P197" t="str">
        <f>IF(ISBLANK(Data!P197), "", Data!P197)</f>
        <v>1XX1</v>
      </c>
      <c r="Q197" t="str">
        <f>IF(ISBLANK(Data!Q197), "", Data!Q197)</f>
        <v>774561086</v>
      </c>
      <c r="R197" t="str">
        <f>IF(ISBLANK(Data!R197), "", Data!R197)</f>
        <v>AV868109400002TE36025041</v>
      </c>
      <c r="S197" t="str">
        <f>IF(ISBLANK(Data!S197), "", Data!S197)</f>
        <v>CH</v>
      </c>
      <c r="T197" s="1" t="str">
        <f>IF(ISBLANK(Data!T197),"",(Data!T197))</f>
        <v/>
      </c>
      <c r="U197" t="str">
        <f>IF(ISBLANK(Data!U197), "", Data!U197)</f>
        <v/>
      </c>
      <c r="V197" t="str">
        <f>IF(ISBLANK(Data!V197), "", Data!V197)</f>
        <v/>
      </c>
      <c r="W197" t="str">
        <f>IF(ISBLANK(Data!W197), "", Data!W197)</f>
        <v/>
      </c>
      <c r="X197" t="str">
        <f>IF(ISBLANK(Data!X197), "", Data!X197)</f>
        <v/>
      </c>
      <c r="Y197" t="str">
        <f>IF(ISBLANK(Data!Y197), "", Data!Y197)</f>
        <v/>
      </c>
      <c r="Z197" t="str">
        <f>IF(ISBLANK(Data!Z197), "", Data!Z197)</f>
        <v>T/0151196Q/P/T6</v>
      </c>
      <c r="AA197" t="str">
        <f>IF(ISBLANK(Data!AA197), "", Data!AA197)</f>
        <v>+393931862084</v>
      </c>
      <c r="AB197" t="str">
        <f>IF(ISBLANK(Data!AB197), "", Data!AB197)</f>
        <v>ADD/</v>
      </c>
      <c r="AC197" t="str">
        <f>IF(ISBLANK(Data!AC197), "", Data!AC197)</f>
        <v>S606700</v>
      </c>
      <c r="AD197" t="str">
        <f>IF(ISBLANK(Data!AD197), "", Data!AD197)</f>
        <v/>
      </c>
      <c r="AE197" t="str">
        <f>IF(ISBLANK(Data!AE197), "", Data!AE197)</f>
        <v/>
      </c>
      <c r="AF197" s="7">
        <f>IF(ISBLANK(Data!AF197), 0, _xlfn.NUMBERVALUE(SUBSTITUTE(Data!AF197, ".", ",")))</f>
        <v>684.82</v>
      </c>
      <c r="AG197" t="str">
        <f>IF(ISBLANK(Data!AG197), "", Data!AG197)</f>
        <v>EUR</v>
      </c>
      <c r="AH197" s="6">
        <f>IF(ISBLANK(Data!AH197), 0, _xlfn.NUMBERVALUE(SUBSTITUTE(Data!AH197, ".", ",")))</f>
        <v>684.09</v>
      </c>
      <c r="AI197" s="7">
        <f>IF(ISBLANK(Data!AI197), "", _xlfn.NUMBERVALUE(SUBSTITUTE(Data!AI197, ".", ",")))</f>
        <v>12000</v>
      </c>
      <c r="AJ197" s="7">
        <f>IF(ISBLANK(Data!AJ197), "", _xlfn.NUMBERVALUE(SUBSTITUTE(Data!AJ197, ".", ",")))</f>
        <v>12000</v>
      </c>
      <c r="AK197" s="7" t="str">
        <f>IF(ISBLANK(Data!AK197), "", _xlfn.NUMBERVALUE(SUBSTITUTE(Data!AK197, ".", ",")))</f>
        <v/>
      </c>
      <c r="AL197">
        <f>IF(ISBLANK(Data!AL197), "", Data!AL197)</f>
        <v>0</v>
      </c>
      <c r="AM197" s="15">
        <f>Table2[[#This Row],[DATE_IN]]-Table2[[#This Row],[DATE_OUT]]</f>
        <v>11</v>
      </c>
      <c r="AN197" s="7" t="str">
        <f>IF(MID(RIGHT(Table2[[#This Row],[ADDR3]],3),1,1)=",",RIGHT(Table2[[#This Row],[ADDR3]],2),"")</f>
        <v/>
      </c>
      <c r="AO197" s="7" t="str">
        <f>MID(Table2[[#This Row],[RES]],11,2)</f>
        <v>IT</v>
      </c>
      <c r="AP197" s="7">
        <f>_xlfn.XLOOKUP(AG197,Table3[CURRENCY],Table3[CONVERSION RATE],0)*Table2[[#This Row],[ORIGINAL PRICE]]</f>
        <v>8188.5573000000004</v>
      </c>
      <c r="AQ197" s="7">
        <f>_xlfn.XLOOKUP(AG197,Table3[CURRENCY],Table3[CONVERSION RATE],0)*Table2[[#This Row],[ORIGINAL PREPAYMENT]]</f>
        <v>8197.2954000000009</v>
      </c>
      <c r="AR197" s="7"/>
      <c r="AS197" s="15"/>
    </row>
    <row r="198" spans="1:45" x14ac:dyDescent="0.25">
      <c r="A198" t="str">
        <f>IF(ISBLANK(Data!A198), "", Data!A198)</f>
        <v>A</v>
      </c>
      <c r="B198" s="2" cm="1">
        <f t="array" ref="B198">IF(ISBLANK(Data!B198), "", DATE(2000 + RIGHT(Data!B198, 2), _xlfn.SWITCH(MID(Data!B198, 3, 3), "JAN", 1, "FEB", 2, "MAR", 3, "APR", 4, "MAY", 5, "JUN", 6, "JUL", 7, "AUG", 8, "SEP", 9, "OCT", 10, "NOV", 11, "DEC", 12), LEFT(Data!B198, 2)))</f>
        <v>45316</v>
      </c>
      <c r="C198" t="str">
        <f>IF(ISBLANK(Data!C198), "", Data!C198)</f>
        <v>3685-2240-DE-5</v>
      </c>
      <c r="D198" t="str">
        <f>IF(ISBLANK(Data!D198), "", Data!D198)</f>
        <v/>
      </c>
      <c r="E198" t="str">
        <f>IF(ISBLANK(Data!E198), "", Data!E198)</f>
        <v>TOS</v>
      </c>
      <c r="F198" s="2" cm="1">
        <f t="array" ref="F198">IF(ISBLANK(Data!F198), "", DATE(2000 + RIGHT(Data!F198, 2), _xlfn.SWITCH(MID(Data!F198, 3, 3), "JAN", 1, "FEB", 2, "MAR", 3, "APR", 4, "MAY", 5, "JUN", 6, "JUL", 7, "AUG", 8, "SEP", 9, "OCT", 10, "NOV", 11, "DEC", 12), LEFT(Data!F198, 2)))</f>
        <v>45518</v>
      </c>
      <c r="G198" t="str">
        <f>IF(ISBLANK(Data!G198), "", Data!G198)</f>
        <v>WED</v>
      </c>
      <c r="H198" t="str">
        <f>IF(ISBLANK(Data!H198), "", Data!H198)</f>
        <v>WF626</v>
      </c>
      <c r="I198" t="str">
        <f>IF(ISBLANK(Data!I198), "", Data!I198)</f>
        <v>H</v>
      </c>
      <c r="J198" t="str">
        <f>IF(ISBLANK(Data!J198), "", Data!J198)</f>
        <v>TOS</v>
      </c>
      <c r="K198" s="2" cm="1">
        <f t="array" ref="K198">IF(ISBLANK(Data!K198), "", DATE(2000 + RIGHT(Data!K198, 2), _xlfn.SWITCH(MID(Data!K198, 3, 3), "JAN", 1, "FEB", 2, "MAR", 3, "APR", 4, "MAY", 5, "JUN", 6, "JUL", 7, "AUG", 8, "SEP", 9, "OCT", 10, "NOV", 11, "DEC", 12), LEFT(Data!K198, 2)))</f>
        <v>45535</v>
      </c>
      <c r="L198" t="str">
        <f>IF(ISBLANK(Data!L198), "", Data!L198)</f>
        <v>SAT</v>
      </c>
      <c r="M198" t="str">
        <f>IF(ISBLANK(Data!M198), "", Data!M198)</f>
        <v>MOHR,HARTMUT</v>
      </c>
      <c r="N198" t="str">
        <f>IF(ISBLANK(Data!N198), "", Data!N198)</f>
        <v>LM</v>
      </c>
      <c r="O198" s="2" cm="1">
        <f t="array" ref="O198">IF(ISBLANK(Data!O198), "", DATE(2000 + RIGHT(Data!O198, 2), _xlfn.SWITCH(MID(Data!O198, 3, 3), "JAN", 1, "FEB", 2, "MAR", 3, "APR", 4, "MAY", 5, "JUN", 6, "JUL", 7, "AUG", 8, "SEP", 9, "OCT", 10, "NOV", 11, "DEC", 12), LEFT(Data!O198, 2)))</f>
        <v>60843</v>
      </c>
      <c r="P198" t="str">
        <f>IF(ISBLANK(Data!P198), "", Data!P198)</f>
        <v>1XX1</v>
      </c>
      <c r="Q198" t="str">
        <f>IF(ISBLANK(Data!Q198), "", Data!Q198)</f>
        <v/>
      </c>
      <c r="R198" t="str">
        <f>IF(ISBLANK(Data!R198), "", Data!R198)</f>
        <v>CX426354XXXXXX9566</v>
      </c>
      <c r="S198" t="str">
        <f>IF(ISBLANK(Data!S198), "", Data!S198)</f>
        <v>CV</v>
      </c>
      <c r="T198" s="1" t="str">
        <f>IF(ISBLANK(Data!T198),"",(Data!T198))</f>
        <v>07/28</v>
      </c>
      <c r="U198" t="str">
        <f>IF(ISBLANK(Data!U198), "", Data!U198)</f>
        <v/>
      </c>
      <c r="V198" t="str">
        <f>IF(ISBLANK(Data!V198), "", Data!V198)</f>
        <v>RUPPRECHTSTRASSE 9</v>
      </c>
      <c r="W198" t="str">
        <f>IF(ISBLANK(Data!W198), "", Data!W198)</f>
        <v/>
      </c>
      <c r="X198" t="str">
        <f>IF(ISBLANK(Data!X198), "", Data!X198)</f>
        <v>82140 OLCHING              ,DE</v>
      </c>
      <c r="Y198" t="str">
        <f>IF(ISBLANK(Data!Y198), "", Data!Y198)</f>
        <v/>
      </c>
      <c r="Z198" t="str">
        <f>IF(ISBLANK(Data!Z198), "", Data!Z198)</f>
        <v>T/0180202I/P/4L</v>
      </c>
      <c r="AA198" t="str">
        <f>IF(ISBLANK(Data!AA198), "", Data!AA198)</f>
        <v>0049 82199949983</v>
      </c>
      <c r="AB198" t="str">
        <f>IF(ISBLANK(Data!AB198), "", Data!AB198)</f>
        <v/>
      </c>
      <c r="AC198" t="str">
        <f>IF(ISBLANK(Data!AC198), "", Data!AC198)</f>
        <v>F266400</v>
      </c>
      <c r="AD198" t="str">
        <f>IF(ISBLANK(Data!AD198), "", Data!AD198)</f>
        <v/>
      </c>
      <c r="AE198" t="str">
        <f>IF(ISBLANK(Data!AE198), "", Data!AE198)</f>
        <v/>
      </c>
      <c r="AF198" s="7">
        <f>IF(ISBLANK(Data!AF198), 0, _xlfn.NUMBERVALUE(SUBSTITUTE(Data!AF198, ".", ",")))</f>
        <v>0</v>
      </c>
      <c r="AG198" t="str">
        <f>IF(ISBLANK(Data!AG198), "", Data!AG198)</f>
        <v>EUR</v>
      </c>
      <c r="AH198" s="6">
        <f>IF(ISBLANK(Data!AH198), 0, _xlfn.NUMBERVALUE(SUBSTITUTE(Data!AH198, ".", ",")))</f>
        <v>1668.97</v>
      </c>
      <c r="AI198" s="7">
        <f>IF(ISBLANK(Data!AI198), "", _xlfn.NUMBERVALUE(SUBSTITUTE(Data!AI198, ".", ",")))</f>
        <v>12000</v>
      </c>
      <c r="AJ198" s="7">
        <f>IF(ISBLANK(Data!AJ198), "", _xlfn.NUMBERVALUE(SUBSTITUTE(Data!AJ198, ".", ",")))</f>
        <v>12000</v>
      </c>
      <c r="AK198" s="7" t="str">
        <f>IF(ISBLANK(Data!AK198), "", _xlfn.NUMBERVALUE(SUBSTITUTE(Data!AK198, ".", ",")))</f>
        <v/>
      </c>
      <c r="AL198">
        <f>IF(ISBLANK(Data!AL198), "", Data!AL198)</f>
        <v>0</v>
      </c>
      <c r="AM198" s="15">
        <f>Table2[[#This Row],[DATE_IN]]-Table2[[#This Row],[DATE_OUT]]</f>
        <v>17</v>
      </c>
      <c r="AN198" s="7" t="str">
        <f>IF(MID(RIGHT(Table2[[#This Row],[ADDR3]],3),1,1)=",",RIGHT(Table2[[#This Row],[ADDR3]],2),"")</f>
        <v>DE</v>
      </c>
      <c r="AO198" s="7" t="str">
        <f>MID(Table2[[#This Row],[RES]],11,2)</f>
        <v>DE</v>
      </c>
      <c r="AP198" s="7">
        <f>_xlfn.XLOOKUP(AG198,Table3[CURRENCY],Table3[CONVERSION RATE],0)*Table2[[#This Row],[ORIGINAL PRICE]]</f>
        <v>19977.570900000002</v>
      </c>
      <c r="AQ198" s="7">
        <f>_xlfn.XLOOKUP(AG198,Table3[CURRENCY],Table3[CONVERSION RATE],0)*Table2[[#This Row],[ORIGINAL PREPAYMENT]]</f>
        <v>0</v>
      </c>
      <c r="AR198" s="7"/>
      <c r="AS198" s="15"/>
    </row>
    <row r="199" spans="1:45" x14ac:dyDescent="0.25">
      <c r="A199" t="str">
        <f>IF(ISBLANK(Data!A199), "", Data!A199)</f>
        <v>A</v>
      </c>
      <c r="B199" s="2" cm="1">
        <f t="array" ref="B199">IF(ISBLANK(Data!B199), "", DATE(2000 + RIGHT(Data!B199, 2), _xlfn.SWITCH(MID(Data!B199, 3, 3), "JAN", 1, "FEB", 2, "MAR", 3, "APR", 4, "MAY", 5, "JUN", 6, "JUL", 7, "AUG", 8, "SEP", 9, "OCT", 10, "NOV", 11, "DEC", 12), LEFT(Data!B199, 2)))</f>
        <v>45339</v>
      </c>
      <c r="C199" t="str">
        <f>IF(ISBLANK(Data!C199), "", Data!C199)</f>
        <v>3901-2501-US-3</v>
      </c>
      <c r="D199" t="str">
        <f>IF(ISBLANK(Data!D199), "", Data!D199)</f>
        <v/>
      </c>
      <c r="E199" t="str">
        <f>IF(ISBLANK(Data!E199), "", Data!E199)</f>
        <v>TOS</v>
      </c>
      <c r="F199" s="2" cm="1">
        <f t="array" ref="F199">IF(ISBLANK(Data!F199), "", DATE(2000 + RIGHT(Data!F199, 2), _xlfn.SWITCH(MID(Data!F199, 3, 3), "JAN", 1, "FEB", 2, "MAR", 3, "APR", 4, "MAY", 5, "JUN", 6, "JUL", 7, "AUG", 8, "SEP", 9, "OCT", 10, "NOV", 11, "DEC", 12), LEFT(Data!F199, 2)))</f>
        <v>45518</v>
      </c>
      <c r="G199" t="str">
        <f>IF(ISBLANK(Data!G199), "", Data!G199)</f>
        <v>WED</v>
      </c>
      <c r="H199" t="str">
        <f>IF(ISBLANK(Data!H199), "", Data!H199)</f>
        <v/>
      </c>
      <c r="I199" t="str">
        <f>IF(ISBLANK(Data!I199), "", Data!I199)</f>
        <v>C</v>
      </c>
      <c r="J199" t="str">
        <f>IF(ISBLANK(Data!J199), "", Data!J199)</f>
        <v>TOS</v>
      </c>
      <c r="K199" s="2" cm="1">
        <f t="array" ref="K199">IF(ISBLANK(Data!K199), "", DATE(2000 + RIGHT(Data!K199, 2), _xlfn.SWITCH(MID(Data!K199, 3, 3), "JAN", 1, "FEB", 2, "MAR", 3, "APR", 4, "MAY", 5, "JUN", 6, "JUL", 7, "AUG", 8, "SEP", 9, "OCT", 10, "NOV", 11, "DEC", 12), LEFT(Data!K199, 2)))</f>
        <v>45525</v>
      </c>
      <c r="L199" t="str">
        <f>IF(ISBLANK(Data!L199), "", Data!L199)</f>
        <v>WED</v>
      </c>
      <c r="M199" t="str">
        <f>IF(ISBLANK(Data!M199), "", Data!M199)</f>
        <v>ROTHER,KRISTINA</v>
      </c>
      <c r="N199" t="str">
        <f>IF(ISBLANK(Data!N199), "", Data!N199)</f>
        <v>RN</v>
      </c>
      <c r="O199" s="2" t="str" cm="1">
        <f t="array" ref="O199">IF(ISBLANK(Data!O199), "", DATE(2000 + RIGHT(Data!O199, 2), _xlfn.SWITCH(MID(Data!O199, 3, 3), "JAN", 1, "FEB", 2, "MAR", 3, "APR", 4, "MAY", 5, "JUN", 6, "JUL", 7, "AUG", 8, "SEP", 9, "OCT", 10, "NOV", 11, "DEC", 12), LEFT(Data!O199, 2)))</f>
        <v/>
      </c>
      <c r="P199" t="str">
        <f>IF(ISBLANK(Data!P199), "", Data!P199)</f>
        <v/>
      </c>
      <c r="Q199" t="str">
        <f>IF(ISBLANK(Data!Q199), "", Data!Q199)</f>
        <v/>
      </c>
      <c r="R199" t="str">
        <f>IF(ISBLANK(Data!R199), "", Data!R199)</f>
        <v/>
      </c>
      <c r="S199" t="str">
        <f>IF(ISBLANK(Data!S199), "", Data!S199)</f>
        <v/>
      </c>
      <c r="T199" s="1" t="str">
        <f>IF(ISBLANK(Data!T199),"",(Data!T199))</f>
        <v/>
      </c>
      <c r="U199" t="str">
        <f>IF(ISBLANK(Data!U199), "", Data!U199)</f>
        <v/>
      </c>
      <c r="V199" t="str">
        <f>IF(ISBLANK(Data!V199), "", Data!V199)</f>
        <v/>
      </c>
      <c r="W199" t="str">
        <f>IF(ISBLANK(Data!W199), "", Data!W199)</f>
        <v/>
      </c>
      <c r="X199" t="str">
        <f>IF(ISBLANK(Data!X199), "", Data!X199)</f>
        <v/>
      </c>
      <c r="Y199" t="str">
        <f>IF(ISBLANK(Data!Y199), "", Data!Y199)</f>
        <v/>
      </c>
      <c r="Z199" t="str">
        <f>IF(ISBLANK(Data!Z199), "", Data!Z199)</f>
        <v>T/07560685/P/8Y</v>
      </c>
      <c r="AA199" t="str">
        <f>IF(ISBLANK(Data!AA199), "", Data!AA199)</f>
        <v>3018735079</v>
      </c>
      <c r="AB199" t="str">
        <f>IF(ISBLANK(Data!AB199), "", Data!AB199)</f>
        <v/>
      </c>
      <c r="AC199" t="str">
        <f>IF(ISBLANK(Data!AC199), "", Data!AC199)</f>
        <v>A686200</v>
      </c>
      <c r="AD199" t="str">
        <f>IF(ISBLANK(Data!AD199), "", Data!AD199)</f>
        <v/>
      </c>
      <c r="AE199" t="str">
        <f>IF(ISBLANK(Data!AE199), "", Data!AE199)</f>
        <v/>
      </c>
      <c r="AF199" s="7">
        <f>IF(ISBLANK(Data!AF199), 0, _xlfn.NUMBERVALUE(SUBSTITUTE(Data!AF199, ".", ",")))</f>
        <v>0</v>
      </c>
      <c r="AG199" t="str">
        <f>IF(ISBLANK(Data!AG199), "", Data!AG199)</f>
        <v>USD</v>
      </c>
      <c r="AH199" s="6">
        <f>IF(ISBLANK(Data!AH199), 0, _xlfn.NUMBERVALUE(SUBSTITUTE(Data!AH199, ".", ",")))</f>
        <v>1017.18</v>
      </c>
      <c r="AI199" s="7">
        <f>IF(ISBLANK(Data!AI199), "", _xlfn.NUMBERVALUE(SUBSTITUTE(Data!AI199, ".", ",")))</f>
        <v>12000</v>
      </c>
      <c r="AJ199" s="7">
        <f>IF(ISBLANK(Data!AJ199), "", _xlfn.NUMBERVALUE(SUBSTITUTE(Data!AJ199, ".", ",")))</f>
        <v>12000</v>
      </c>
      <c r="AK199" s="7" t="str">
        <f>IF(ISBLANK(Data!AK199), "", _xlfn.NUMBERVALUE(SUBSTITUTE(Data!AK199, ".", ",")))</f>
        <v/>
      </c>
      <c r="AL199">
        <f>IF(ISBLANK(Data!AL199), "", Data!AL199)</f>
        <v>0</v>
      </c>
      <c r="AM199" s="15">
        <f>Table2[[#This Row],[DATE_IN]]-Table2[[#This Row],[DATE_OUT]]</f>
        <v>7</v>
      </c>
      <c r="AN199" s="7" t="str">
        <f>IF(MID(RIGHT(Table2[[#This Row],[ADDR3]],3),1,1)=",",RIGHT(Table2[[#This Row],[ADDR3]],2),"")</f>
        <v/>
      </c>
      <c r="AO199" s="7" t="str">
        <f>MID(Table2[[#This Row],[RES]],11,2)</f>
        <v>US</v>
      </c>
      <c r="AP199" s="7">
        <f>_xlfn.XLOOKUP(AG199,Table3[CURRENCY],Table3[CONVERSION RATE],0)*Table2[[#This Row],[ORIGINAL PRICE]]</f>
        <v>11229.667199999998</v>
      </c>
      <c r="AQ199" s="7">
        <f>_xlfn.XLOOKUP(AG199,Table3[CURRENCY],Table3[CONVERSION RATE],0)*Table2[[#This Row],[ORIGINAL PREPAYMENT]]</f>
        <v>0</v>
      </c>
      <c r="AR199" s="7"/>
      <c r="AS199" s="15"/>
    </row>
    <row r="200" spans="1:45" x14ac:dyDescent="0.25">
      <c r="A200" t="str">
        <f>IF(ISBLANK(Data!A200), "", Data!A200)</f>
        <v>A</v>
      </c>
      <c r="B200" s="2" cm="1">
        <f t="array" ref="B200">IF(ISBLANK(Data!B200), "", DATE(2000 + RIGHT(Data!B200, 2), _xlfn.SWITCH(MID(Data!B200, 3, 3), "JAN", 1, "FEB", 2, "MAR", 3, "APR", 4, "MAY", 5, "JUN", 6, "JUL", 7, "AUG", 8, "SEP", 9, "OCT", 10, "NOV", 11, "DEC", 12), LEFT(Data!B200, 2)))</f>
        <v>45340</v>
      </c>
      <c r="C200" t="str">
        <f>IF(ISBLANK(Data!C200), "", Data!C200)</f>
        <v>3902-4866-DE-6</v>
      </c>
      <c r="D200" t="str">
        <f>IF(ISBLANK(Data!D200), "", Data!D200)</f>
        <v/>
      </c>
      <c r="E200" t="str">
        <f>IF(ISBLANK(Data!E200), "", Data!E200)</f>
        <v>TOS</v>
      </c>
      <c r="F200" s="2" cm="1">
        <f t="array" ref="F200">IF(ISBLANK(Data!F200), "", DATE(2000 + RIGHT(Data!F200, 2), _xlfn.SWITCH(MID(Data!F200, 3, 3), "JAN", 1, "FEB", 2, "MAR", 3, "APR", 4, "MAY", 5, "JUN", 6, "JUL", 7, "AUG", 8, "SEP", 9, "OCT", 10, "NOV", 11, "DEC", 12), LEFT(Data!F200, 2)))</f>
        <v>45518</v>
      </c>
      <c r="G200" t="str">
        <f>IF(ISBLANK(Data!G200), "", Data!G200)</f>
        <v>WED</v>
      </c>
      <c r="H200" t="str">
        <f>IF(ISBLANK(Data!H200), "", Data!H200)</f>
        <v>WI</v>
      </c>
      <c r="I200" t="str">
        <f>IF(ISBLANK(Data!I200), "", Data!I200)</f>
        <v>H</v>
      </c>
      <c r="J200" t="str">
        <f>IF(ISBLANK(Data!J200), "", Data!J200)</f>
        <v>TOS</v>
      </c>
      <c r="K200" s="2" cm="1">
        <f t="array" ref="K200">IF(ISBLANK(Data!K200), "", DATE(2000 + RIGHT(Data!K200, 2), _xlfn.SWITCH(MID(Data!K200, 3, 3), "JAN", 1, "FEB", 2, "MAR", 3, "APR", 4, "MAY", 5, "JUN", 6, "JUL", 7, "AUG", 8, "SEP", 9, "OCT", 10, "NOV", 11, "DEC", 12), LEFT(Data!K200, 2)))</f>
        <v>45533</v>
      </c>
      <c r="L200" t="str">
        <f>IF(ISBLANK(Data!L200), "", Data!L200)</f>
        <v>THU</v>
      </c>
      <c r="M200" t="str">
        <f>IF(ISBLANK(Data!M200), "", Data!M200)</f>
        <v>OCRAN,KENNETH</v>
      </c>
      <c r="N200" t="str">
        <f>IF(ISBLANK(Data!N200), "", Data!N200)</f>
        <v>LM</v>
      </c>
      <c r="O200" s="2" cm="1">
        <f t="array" ref="O200">IF(ISBLANK(Data!O200), "", DATE(2000 + RIGHT(Data!O200, 2), _xlfn.SWITCH(MID(Data!O200, 3, 3), "JAN", 1, "FEB", 2, "MAR", 3, "APR", 4, "MAY", 5, "JUN", 6, "JUL", 7, "AUG", 8, "SEP", 9, "OCT", 10, "NOV", 11, "DEC", 12), LEFT(Data!O200, 2)))</f>
        <v>59319</v>
      </c>
      <c r="P200" t="str">
        <f>IF(ISBLANK(Data!P200), "", Data!P200)</f>
        <v>1XX1</v>
      </c>
      <c r="Q200" t="str">
        <f>IF(ISBLANK(Data!Q200), "", Data!Q200)</f>
        <v/>
      </c>
      <c r="R200" t="str">
        <f>IF(ISBLANK(Data!R200), "", Data!R200)</f>
        <v>CM548602XXXXXX3077</v>
      </c>
      <c r="S200" t="str">
        <f>IF(ISBLANK(Data!S200), "", Data!S200)</f>
        <v>CV</v>
      </c>
      <c r="T200" s="1" t="str">
        <f>IF(ISBLANK(Data!T200),"",(Data!T200))</f>
        <v>11/26</v>
      </c>
      <c r="U200" t="str">
        <f>IF(ISBLANK(Data!U200), "", Data!U200)</f>
        <v/>
      </c>
      <c r="V200" t="str">
        <f>IF(ISBLANK(Data!V200), "", Data!V200)</f>
        <v>HEINZ-DITGENS-STR. 46</v>
      </c>
      <c r="W200" t="str">
        <f>IF(ISBLANK(Data!W200), "", Data!W200)</f>
        <v/>
      </c>
      <c r="X200" t="str">
        <f>IF(ISBLANK(Data!X200), "", Data!X200)</f>
        <v>41063 MOENCHENGLA          ,DE</v>
      </c>
      <c r="Y200" t="str">
        <f>IF(ISBLANK(Data!Y200), "", Data!Y200)</f>
        <v/>
      </c>
      <c r="Z200" t="str">
        <f>IF(ISBLANK(Data!Z200), "", Data!Z200)</f>
        <v>T/0180202I/P/4L</v>
      </c>
      <c r="AA200" t="str">
        <f>IF(ISBLANK(Data!AA200), "", Data!AA200)</f>
        <v>0049 82199949983</v>
      </c>
      <c r="AB200" t="str">
        <f>IF(ISBLANK(Data!AB200), "", Data!AB200)</f>
        <v>ADD/</v>
      </c>
      <c r="AC200" t="str">
        <f>IF(ISBLANK(Data!AC200), "", Data!AC200)</f>
        <v>F266400</v>
      </c>
      <c r="AD200" t="str">
        <f>IF(ISBLANK(Data!AD200), "", Data!AD200)</f>
        <v/>
      </c>
      <c r="AE200" t="str">
        <f>IF(ISBLANK(Data!AE200), "", Data!AE200)</f>
        <v/>
      </c>
      <c r="AF200" s="7">
        <f>IF(ISBLANK(Data!AF200), 0, _xlfn.NUMBERVALUE(SUBSTITUTE(Data!AF200, ".", ",")))</f>
        <v>0</v>
      </c>
      <c r="AG200" t="str">
        <f>IF(ISBLANK(Data!AG200), "", Data!AG200)</f>
        <v>EUR</v>
      </c>
      <c r="AH200" s="6">
        <f>IF(ISBLANK(Data!AH200), 0, _xlfn.NUMBERVALUE(SUBSTITUTE(Data!AH200, ".", ",")))</f>
        <v>2240.33</v>
      </c>
      <c r="AI200" s="7">
        <f>IF(ISBLANK(Data!AI200), "", _xlfn.NUMBERVALUE(SUBSTITUTE(Data!AI200, ".", ",")))</f>
        <v>12000</v>
      </c>
      <c r="AJ200" s="7">
        <f>IF(ISBLANK(Data!AJ200), "", _xlfn.NUMBERVALUE(SUBSTITUTE(Data!AJ200, ".", ",")))</f>
        <v>12000</v>
      </c>
      <c r="AK200" s="7" t="str">
        <f>IF(ISBLANK(Data!AK200), "", _xlfn.NUMBERVALUE(SUBSTITUTE(Data!AK200, ".", ",")))</f>
        <v/>
      </c>
      <c r="AL200">
        <f>IF(ISBLANK(Data!AL200), "", Data!AL200)</f>
        <v>0</v>
      </c>
      <c r="AM200" s="15">
        <f>Table2[[#This Row],[DATE_IN]]-Table2[[#This Row],[DATE_OUT]]</f>
        <v>15</v>
      </c>
      <c r="AN200" s="7" t="str">
        <f>IF(MID(RIGHT(Table2[[#This Row],[ADDR3]],3),1,1)=",",RIGHT(Table2[[#This Row],[ADDR3]],2),"")</f>
        <v>DE</v>
      </c>
      <c r="AO200" s="7" t="str">
        <f>MID(Table2[[#This Row],[RES]],11,2)</f>
        <v>DE</v>
      </c>
      <c r="AP200" s="7">
        <f>_xlfn.XLOOKUP(AG200,Table3[CURRENCY],Table3[CONVERSION RATE],0)*Table2[[#This Row],[ORIGINAL PRICE]]</f>
        <v>26816.750100000001</v>
      </c>
      <c r="AQ200" s="7">
        <f>_xlfn.XLOOKUP(AG200,Table3[CURRENCY],Table3[CONVERSION RATE],0)*Table2[[#This Row],[ORIGINAL PREPAYMENT]]</f>
        <v>0</v>
      </c>
      <c r="AR200" s="7"/>
      <c r="AS200" s="15"/>
    </row>
    <row r="201" spans="1:45" x14ac:dyDescent="0.25">
      <c r="A201" t="str">
        <f>IF(ISBLANK(Data!A201), "", Data!A201)</f>
        <v>A</v>
      </c>
      <c r="B201" s="2" cm="1">
        <f t="array" ref="B201">IF(ISBLANK(Data!B201), "", DATE(2000 + RIGHT(Data!B201, 2), _xlfn.SWITCH(MID(Data!B201, 3, 3), "JAN", 1, "FEB", 2, "MAR", 3, "APR", 4, "MAY", 5, "JUN", 6, "JUL", 7, "AUG", 8, "SEP", 9, "OCT", 10, "NOV", 11, "DEC", 12), LEFT(Data!B201, 2)))</f>
        <v>45340</v>
      </c>
      <c r="C201" t="str">
        <f>IF(ISBLANK(Data!C201), "", Data!C201)</f>
        <v>3903-1772-IT-3</v>
      </c>
      <c r="D201" t="str">
        <f>IF(ISBLANK(Data!D201), "", Data!D201)</f>
        <v/>
      </c>
      <c r="E201" t="str">
        <f>IF(ISBLANK(Data!E201), "", Data!E201)</f>
        <v>TOS</v>
      </c>
      <c r="F201" s="2" cm="1">
        <f t="array" ref="F201">IF(ISBLANK(Data!F201), "", DATE(2000 + RIGHT(Data!F201, 2), _xlfn.SWITCH(MID(Data!F201, 3, 3), "JAN", 1, "FEB", 2, "MAR", 3, "APR", 4, "MAY", 5, "JUN", 6, "JUL", 7, "AUG", 8, "SEP", 9, "OCT", 10, "NOV", 11, "DEC", 12), LEFT(Data!F201, 2)))</f>
        <v>45518</v>
      </c>
      <c r="G201" t="str">
        <f>IF(ISBLANK(Data!G201), "", Data!G201)</f>
        <v>WED</v>
      </c>
      <c r="H201" t="str">
        <f>IF(ISBLANK(Data!H201), "", Data!H201)</f>
        <v>SK4452</v>
      </c>
      <c r="I201" t="str">
        <f>IF(ISBLANK(Data!I201), "", Data!I201)</f>
        <v>C</v>
      </c>
      <c r="J201" t="str">
        <f>IF(ISBLANK(Data!J201), "", Data!J201)</f>
        <v>TOS</v>
      </c>
      <c r="K201" s="2" cm="1">
        <f t="array" ref="K201">IF(ISBLANK(Data!K201), "", DATE(2000 + RIGHT(Data!K201, 2), _xlfn.SWITCH(MID(Data!K201, 3, 3), "JAN", 1, "FEB", 2, "MAR", 3, "APR", 4, "MAY", 5, "JUN", 6, "JUL", 7, "AUG", 8, "SEP", 9, "OCT", 10, "NOV", 11, "DEC", 12), LEFT(Data!K201, 2)))</f>
        <v>45523</v>
      </c>
      <c r="L201" t="str">
        <f>IF(ISBLANK(Data!L201), "", Data!L201)</f>
        <v>MON</v>
      </c>
      <c r="M201" t="str">
        <f>IF(ISBLANK(Data!M201), "", Data!M201)</f>
        <v>MASSA SALUZZO,CARLO</v>
      </c>
      <c r="N201" t="str">
        <f>IF(ISBLANK(Data!N201), "", Data!N201)</f>
        <v>LJ</v>
      </c>
      <c r="O201" s="2" cm="1">
        <f t="array" ref="O201">IF(ISBLANK(Data!O201), "", DATE(2000 + RIGHT(Data!O201, 2), _xlfn.SWITCH(MID(Data!O201, 3, 3), "JAN", 1, "FEB", 2, "MAR", 3, "APR", 4, "MAY", 5, "JUN", 6, "JUL", 7, "AUG", 8, "SEP", 9, "OCT", 10, "NOV", 11, "DEC", 12), LEFT(Data!O201, 2)))</f>
        <v>70860</v>
      </c>
      <c r="P201" t="str">
        <f>IF(ISBLANK(Data!P201), "", Data!P201)</f>
        <v>1XX1</v>
      </c>
      <c r="Q201" t="str">
        <f>IF(ISBLANK(Data!Q201), "", Data!Q201)</f>
        <v>796250999</v>
      </c>
      <c r="R201" t="str">
        <f>IF(ISBLANK(Data!R201), "", Data!R201)</f>
        <v>AV868109400002TE39031772</v>
      </c>
      <c r="S201" t="str">
        <f>IF(ISBLANK(Data!S201), "", Data!S201)</f>
        <v>CH</v>
      </c>
      <c r="T201" s="1" t="str">
        <f>IF(ISBLANK(Data!T201),"",(Data!T201))</f>
        <v/>
      </c>
      <c r="U201" t="str">
        <f>IF(ISBLANK(Data!U201), "", Data!U201)</f>
        <v/>
      </c>
      <c r="V201" t="str">
        <f>IF(ISBLANK(Data!V201), "", Data!V201)</f>
        <v/>
      </c>
      <c r="W201" t="str">
        <f>IF(ISBLANK(Data!W201), "", Data!W201)</f>
        <v/>
      </c>
      <c r="X201" t="str">
        <f>IF(ISBLANK(Data!X201), "", Data!X201)</f>
        <v/>
      </c>
      <c r="Y201" t="str">
        <f>IF(ISBLANK(Data!Y201), "", Data!Y201)</f>
        <v/>
      </c>
      <c r="Z201" t="str">
        <f>IF(ISBLANK(Data!Z201), "", Data!Z201)</f>
        <v>T/0151196Q/P/T6</v>
      </c>
      <c r="AA201" t="str">
        <f>IF(ISBLANK(Data!AA201), "", Data!AA201)</f>
        <v>+393337879684</v>
      </c>
      <c r="AB201" t="str">
        <f>IF(ISBLANK(Data!AB201), "", Data!AB201)</f>
        <v/>
      </c>
      <c r="AC201" t="str">
        <f>IF(ISBLANK(Data!AC201), "", Data!AC201)</f>
        <v>S606700</v>
      </c>
      <c r="AD201" t="str">
        <f>IF(ISBLANK(Data!AD201), "", Data!AD201)</f>
        <v/>
      </c>
      <c r="AE201" t="str">
        <f>IF(ISBLANK(Data!AE201), "", Data!AE201)</f>
        <v/>
      </c>
      <c r="AF201" s="7">
        <f>IF(ISBLANK(Data!AF201), 0, _xlfn.NUMBERVALUE(SUBSTITUTE(Data!AF201, ".", ",")))</f>
        <v>600.45000000000005</v>
      </c>
      <c r="AG201" t="str">
        <f>IF(ISBLANK(Data!AG201), "", Data!AG201)</f>
        <v>EUR</v>
      </c>
      <c r="AH201" s="6">
        <f>IF(ISBLANK(Data!AH201), 0, _xlfn.NUMBERVALUE(SUBSTITUTE(Data!AH201, ".", ",")))</f>
        <v>599.89</v>
      </c>
      <c r="AI201" s="7">
        <f>IF(ISBLANK(Data!AI201), "", _xlfn.NUMBERVALUE(SUBSTITUTE(Data!AI201, ".", ",")))</f>
        <v>12000</v>
      </c>
      <c r="AJ201" s="7">
        <f>IF(ISBLANK(Data!AJ201), "", _xlfn.NUMBERVALUE(SUBSTITUTE(Data!AJ201, ".", ",")))</f>
        <v>12000</v>
      </c>
      <c r="AK201" s="7" t="str">
        <f>IF(ISBLANK(Data!AK201), "", _xlfn.NUMBERVALUE(SUBSTITUTE(Data!AK201, ".", ",")))</f>
        <v/>
      </c>
      <c r="AL201">
        <f>IF(ISBLANK(Data!AL201), "", Data!AL201)</f>
        <v>0</v>
      </c>
      <c r="AM201" s="15">
        <f>Table2[[#This Row],[DATE_IN]]-Table2[[#This Row],[DATE_OUT]]</f>
        <v>5</v>
      </c>
      <c r="AN201" s="7" t="str">
        <f>IF(MID(RIGHT(Table2[[#This Row],[ADDR3]],3),1,1)=",",RIGHT(Table2[[#This Row],[ADDR3]],2),"")</f>
        <v/>
      </c>
      <c r="AO201" s="7" t="str">
        <f>MID(Table2[[#This Row],[RES]],11,2)</f>
        <v>IT</v>
      </c>
      <c r="AP201" s="7">
        <f>_xlfn.XLOOKUP(AG201,Table3[CURRENCY],Table3[CONVERSION RATE],0)*Table2[[#This Row],[ORIGINAL PRICE]]</f>
        <v>7180.6833000000006</v>
      </c>
      <c r="AQ201" s="7">
        <f>_xlfn.XLOOKUP(AG201,Table3[CURRENCY],Table3[CONVERSION RATE],0)*Table2[[#This Row],[ORIGINAL PREPAYMENT]]</f>
        <v>7187.3865000000005</v>
      </c>
      <c r="AR201" s="7"/>
      <c r="AS201" s="15"/>
    </row>
    <row r="202" spans="1:45" x14ac:dyDescent="0.25">
      <c r="A202" t="str">
        <f>IF(ISBLANK(Data!A202), "", Data!A202)</f>
        <v>A</v>
      </c>
      <c r="B202" s="2" cm="1">
        <f t="array" ref="B202">IF(ISBLANK(Data!B202), "", DATE(2000 + RIGHT(Data!B202, 2), _xlfn.SWITCH(MID(Data!B202, 3, 3), "JAN", 1, "FEB", 2, "MAR", 3, "APR", 4, "MAY", 5, "JUN", 6, "JUL", 7, "AUG", 8, "SEP", 9, "OCT", 10, "NOV", 11, "DEC", 12), LEFT(Data!B202, 2)))</f>
        <v>45389</v>
      </c>
      <c r="C202" t="str">
        <f>IF(ISBLANK(Data!C202), "", Data!C202)</f>
        <v>4370-8520-IT-2</v>
      </c>
      <c r="D202" t="str">
        <f>IF(ISBLANK(Data!D202), "", Data!D202)</f>
        <v/>
      </c>
      <c r="E202" t="str">
        <f>IF(ISBLANK(Data!E202), "", Data!E202)</f>
        <v>TOS</v>
      </c>
      <c r="F202" s="2" cm="1">
        <f t="array" ref="F202">IF(ISBLANK(Data!F202), "", DATE(2000 + RIGHT(Data!F202, 2), _xlfn.SWITCH(MID(Data!F202, 3, 3), "JAN", 1, "FEB", 2, "MAR", 3, "APR", 4, "MAY", 5, "JUN", 6, "JUL", 7, "AUG", 8, "SEP", 9, "OCT", 10, "NOV", 11, "DEC", 12), LEFT(Data!F202, 2)))</f>
        <v>45518</v>
      </c>
      <c r="G202" t="str">
        <f>IF(ISBLANK(Data!G202), "", Data!G202)</f>
        <v>WED</v>
      </c>
      <c r="H202" t="str">
        <f>IF(ISBLANK(Data!H202), "", Data!H202)</f>
        <v/>
      </c>
      <c r="I202" t="str">
        <f>IF(ISBLANK(Data!I202), "", Data!I202)</f>
        <v>C</v>
      </c>
      <c r="J202" t="str">
        <f>IF(ISBLANK(Data!J202), "", Data!J202)</f>
        <v>TOS</v>
      </c>
      <c r="K202" s="2" cm="1">
        <f t="array" ref="K202">IF(ISBLANK(Data!K202), "", DATE(2000 + RIGHT(Data!K202, 2), _xlfn.SWITCH(MID(Data!K202, 3, 3), "JAN", 1, "FEB", 2, "MAR", 3, "APR", 4, "MAY", 5, "JUN", 6, "JUL", 7, "AUG", 8, "SEP", 9, "OCT", 10, "NOV", 11, "DEC", 12), LEFT(Data!K202, 2)))</f>
        <v>45525</v>
      </c>
      <c r="L202" t="str">
        <f>IF(ISBLANK(Data!L202), "", Data!L202)</f>
        <v>WED</v>
      </c>
      <c r="M202" t="str">
        <f>IF(ISBLANK(Data!M202), "", Data!M202)</f>
        <v>BACIS,DAVIDE,SIG.</v>
      </c>
      <c r="N202" t="str">
        <f>IF(ISBLANK(Data!N202), "", Data!N202)</f>
        <v>NH</v>
      </c>
      <c r="O202" s="2" t="str" cm="1">
        <f t="array" ref="O202">IF(ISBLANK(Data!O202), "", DATE(2000 + RIGHT(Data!O202, 2), _xlfn.SWITCH(MID(Data!O202, 3, 3), "JAN", 1, "FEB", 2, "MAR", 3, "APR", 4, "MAY", 5, "JUN", 6, "JUL", 7, "AUG", 8, "SEP", 9, "OCT", 10, "NOV", 11, "DEC", 12), LEFT(Data!O202, 2)))</f>
        <v/>
      </c>
      <c r="P202" t="str">
        <f>IF(ISBLANK(Data!P202), "", Data!P202)</f>
        <v>1001</v>
      </c>
      <c r="Q202" t="str">
        <f>IF(ISBLANK(Data!Q202), "", Data!Q202)</f>
        <v/>
      </c>
      <c r="R202" t="str">
        <f>IF(ISBLANK(Data!R202), "", Data!R202)</f>
        <v>CM525500XXXXXX7290</v>
      </c>
      <c r="S202" t="str">
        <f>IF(ISBLANK(Data!S202), "", Data!S202)</f>
        <v>CV</v>
      </c>
      <c r="T202" s="1" t="str">
        <f>IF(ISBLANK(Data!T202),"",(Data!T202))</f>
        <v>10/26</v>
      </c>
      <c r="U202" t="str">
        <f>IF(ISBLANK(Data!U202), "", Data!U202)</f>
        <v/>
      </c>
      <c r="V202" t="str">
        <f>IF(ISBLANK(Data!V202), "", Data!V202)</f>
        <v>VIA ADIGE 23</v>
      </c>
      <c r="W202" t="str">
        <f>IF(ISBLANK(Data!W202), "", Data!W202)</f>
        <v/>
      </c>
      <c r="X202" t="str">
        <f>IF(ISBLANK(Data!X202), "", Data!X202)</f>
        <v>20135,MILANO               ,IT</v>
      </c>
      <c r="Y202" t="str">
        <f>IF(ISBLANK(Data!Y202), "", Data!Y202)</f>
        <v/>
      </c>
      <c r="Z202" t="str">
        <f>IF(ISBLANK(Data!Z202), "", Data!Z202)</f>
        <v>P/N5</v>
      </c>
      <c r="AA202" t="str">
        <f>IF(ISBLANK(Data!AA202), "", Data!AA202)</f>
        <v>+39-3518551467</v>
      </c>
      <c r="AB202" t="str">
        <f>IF(ISBLANK(Data!AB202), "", Data!AB202)</f>
        <v>/ADD/CP1/</v>
      </c>
      <c r="AC202" t="str">
        <f>IF(ISBLANK(Data!AC202), "", Data!AC202)</f>
        <v/>
      </c>
      <c r="AD202" t="str">
        <f>IF(ISBLANK(Data!AD202), "", Data!AD202)</f>
        <v/>
      </c>
      <c r="AE202" t="str">
        <f>IF(ISBLANK(Data!AE202), "", Data!AE202)</f>
        <v/>
      </c>
      <c r="AF202" s="7">
        <f>IF(ISBLANK(Data!AF202), 0, _xlfn.NUMBERVALUE(SUBSTITUTE(Data!AF202, ".", ",")))</f>
        <v>0</v>
      </c>
      <c r="AG202" t="str">
        <f>IF(ISBLANK(Data!AG202), "", Data!AG202)</f>
        <v>EUR</v>
      </c>
      <c r="AH202" s="6">
        <f>IF(ISBLANK(Data!AH202), 0, _xlfn.NUMBERVALUE(SUBSTITUTE(Data!AH202, ".", ",")))</f>
        <v>988.12</v>
      </c>
      <c r="AI202" s="7">
        <f>IF(ISBLANK(Data!AI202), "", _xlfn.NUMBERVALUE(SUBSTITUTE(Data!AI202, ".", ",")))</f>
        <v>12000</v>
      </c>
      <c r="AJ202" s="7">
        <f>IF(ISBLANK(Data!AJ202), "", _xlfn.NUMBERVALUE(SUBSTITUTE(Data!AJ202, ".", ",")))</f>
        <v>12000</v>
      </c>
      <c r="AK202" s="7" t="str">
        <f>IF(ISBLANK(Data!AK202), "", _xlfn.NUMBERVALUE(SUBSTITUTE(Data!AK202, ".", ",")))</f>
        <v/>
      </c>
      <c r="AL202">
        <f>IF(ISBLANK(Data!AL202), "", Data!AL202)</f>
        <v>0</v>
      </c>
      <c r="AM202" s="15">
        <f>Table2[[#This Row],[DATE_IN]]-Table2[[#This Row],[DATE_OUT]]</f>
        <v>7</v>
      </c>
      <c r="AN202" s="7" t="str">
        <f>IF(MID(RIGHT(Table2[[#This Row],[ADDR3]],3),1,1)=",",RIGHT(Table2[[#This Row],[ADDR3]],2),"")</f>
        <v>IT</v>
      </c>
      <c r="AO202" s="7" t="str">
        <f>MID(Table2[[#This Row],[RES]],11,2)</f>
        <v>IT</v>
      </c>
      <c r="AP202" s="7">
        <f>_xlfn.XLOOKUP(AG202,Table3[CURRENCY],Table3[CONVERSION RATE],0)*Table2[[#This Row],[ORIGINAL PRICE]]</f>
        <v>11827.796400000001</v>
      </c>
      <c r="AQ202" s="7">
        <f>_xlfn.XLOOKUP(AG202,Table3[CURRENCY],Table3[CONVERSION RATE],0)*Table2[[#This Row],[ORIGINAL PREPAYMENT]]</f>
        <v>0</v>
      </c>
      <c r="AR202" s="7"/>
      <c r="AS202" s="15"/>
    </row>
    <row r="203" spans="1:45" x14ac:dyDescent="0.25">
      <c r="A203" t="str">
        <f>IF(ISBLANK(Data!A203), "", Data!A203)</f>
        <v>A</v>
      </c>
      <c r="B203" s="2" cm="1">
        <f t="array" ref="B203">IF(ISBLANK(Data!B203), "", DATE(2000 + RIGHT(Data!B203, 2), _xlfn.SWITCH(MID(Data!B203, 3, 3), "JAN", 1, "FEB", 2, "MAR", 3, "APR", 4, "MAY", 5, "JUN", 6, "JUL", 7, "AUG", 8, "SEP", 9, "OCT", 10, "NOV", 11, "DEC", 12), LEFT(Data!B203, 2)))</f>
        <v>45496</v>
      </c>
      <c r="C203" t="str">
        <f>IF(ISBLANK(Data!C203), "", Data!C203)</f>
        <v>0408-6764-NO-3</v>
      </c>
      <c r="D203" t="str">
        <f>IF(ISBLANK(Data!D203), "", Data!D203)</f>
        <v/>
      </c>
      <c r="E203" t="str">
        <f>IF(ISBLANK(Data!E203), "", Data!E203)</f>
        <v>TOS</v>
      </c>
      <c r="F203" s="2" cm="1">
        <f t="array" ref="F203">IF(ISBLANK(Data!F203), "", DATE(2000 + RIGHT(Data!F203, 2), _xlfn.SWITCH(MID(Data!F203, 3, 3), "JAN", 1, "FEB", 2, "MAR", 3, "APR", 4, "MAY", 5, "JUN", 6, "JUL", 7, "AUG", 8, "SEP", 9, "OCT", 10, "NOV", 11, "DEC", 12), LEFT(Data!F203, 2)))</f>
        <v>45519</v>
      </c>
      <c r="G203" t="str">
        <f>IF(ISBLANK(Data!G203), "", Data!G203)</f>
        <v>THU</v>
      </c>
      <c r="H203" t="str">
        <f>IF(ISBLANK(Data!H203), "", Data!H203)</f>
        <v>WI</v>
      </c>
      <c r="I203" t="str">
        <f>IF(ISBLANK(Data!I203), "", Data!I203)</f>
        <v>E</v>
      </c>
      <c r="J203" t="str">
        <f>IF(ISBLANK(Data!J203), "", Data!J203)</f>
        <v>TOS</v>
      </c>
      <c r="K203" s="2" cm="1">
        <f t="array" ref="K203">IF(ISBLANK(Data!K203), "", DATE(2000 + RIGHT(Data!K203, 2), _xlfn.SWITCH(MID(Data!K203, 3, 3), "JAN", 1, "FEB", 2, "MAR", 3, "APR", 4, "MAY", 5, "JUN", 6, "JUL", 7, "AUG", 8, "SEP", 9, "OCT", 10, "NOV", 11, "DEC", 12), LEFT(Data!K203, 2)))</f>
        <v>45525</v>
      </c>
      <c r="L203" t="str">
        <f>IF(ISBLANK(Data!L203), "", Data!L203)</f>
        <v>WED</v>
      </c>
      <c r="M203" t="str">
        <f>IF(ISBLANK(Data!M203), "", Data!M203)</f>
        <v>STROMNES,GUNNHILD</v>
      </c>
      <c r="N203" t="str">
        <f>IF(ISBLANK(Data!N203), "", Data!N203)</f>
        <v>JG</v>
      </c>
      <c r="O203" s="2" t="str" cm="1">
        <f t="array" ref="O203">IF(ISBLANK(Data!O203), "", DATE(2000 + RIGHT(Data!O203, 2), _xlfn.SWITCH(MID(Data!O203, 3, 3), "JAN", 1, "FEB", 2, "MAR", 3, "APR", 4, "MAY", 5, "JUN", 6, "JUL", 7, "AUG", 8, "SEP", 9, "OCT", 10, "NOV", 11, "DEC", 12), LEFT(Data!O203, 2)))</f>
        <v/>
      </c>
      <c r="P203" t="str">
        <f>IF(ISBLANK(Data!P203), "", Data!P203)</f>
        <v>1XX1</v>
      </c>
      <c r="Q203" t="str">
        <f>IF(ISBLANK(Data!Q203), "", Data!Q203)</f>
        <v/>
      </c>
      <c r="R203" t="str">
        <f>IF(ISBLANK(Data!R203), "", Data!R203)</f>
        <v/>
      </c>
      <c r="S203" t="str">
        <f>IF(ISBLANK(Data!S203), "", Data!S203)</f>
        <v/>
      </c>
      <c r="T203" s="1" t="str">
        <f>IF(ISBLANK(Data!T203),"",(Data!T203))</f>
        <v/>
      </c>
      <c r="U203" t="str">
        <f>IF(ISBLANK(Data!U203), "", Data!U203)</f>
        <v/>
      </c>
      <c r="V203" t="str">
        <f>IF(ISBLANK(Data!V203), "", Data!V203)</f>
        <v/>
      </c>
      <c r="W203" t="str">
        <f>IF(ISBLANK(Data!W203), "", Data!W203)</f>
        <v/>
      </c>
      <c r="X203" t="str">
        <f>IF(ISBLANK(Data!X203), "", Data!X203)</f>
        <v/>
      </c>
      <c r="Y203" t="str">
        <f>IF(ISBLANK(Data!Y203), "", Data!Y203)</f>
        <v/>
      </c>
      <c r="Z203" t="str">
        <f>IF(ISBLANK(Data!Z203), "", Data!Z203)</f>
        <v/>
      </c>
      <c r="AA203" t="str">
        <f>IF(ISBLANK(Data!AA203), "", Data!AA203)</f>
        <v>+47-41545541/</v>
      </c>
      <c r="AB203" t="str">
        <f>IF(ISBLANK(Data!AB203), "", Data!AB203)</f>
        <v/>
      </c>
      <c r="AC203" t="str">
        <f>IF(ISBLANK(Data!AC203), "", Data!AC203)</f>
        <v>O250801</v>
      </c>
      <c r="AD203" t="str">
        <f>IF(ISBLANK(Data!AD203), "", Data!AD203)</f>
        <v/>
      </c>
      <c r="AE203" t="str">
        <f>IF(ISBLANK(Data!AE203), "", Data!AE203)</f>
        <v/>
      </c>
      <c r="AF203" s="7">
        <f>IF(ISBLANK(Data!AF203), 0, _xlfn.NUMBERVALUE(SUBSTITUTE(Data!AF203, ".", ",")))</f>
        <v>0</v>
      </c>
      <c r="AG203" t="str">
        <f>IF(ISBLANK(Data!AG203), "", Data!AG203)</f>
        <v>NKR</v>
      </c>
      <c r="AH203" s="6">
        <f>IF(ISBLANK(Data!AH203), 0, _xlfn.NUMBERVALUE(SUBSTITUTE(Data!AH203, ".", ",")))</f>
        <v>10534.22</v>
      </c>
      <c r="AI203" s="7">
        <f>IF(ISBLANK(Data!AI203), "", _xlfn.NUMBERVALUE(SUBSTITUTE(Data!AI203, ".", ",")))</f>
        <v>12000</v>
      </c>
      <c r="AJ203" s="7">
        <f>IF(ISBLANK(Data!AJ203), "", _xlfn.NUMBERVALUE(SUBSTITUTE(Data!AJ203, ".", ",")))</f>
        <v>12000</v>
      </c>
      <c r="AK203" s="7" t="str">
        <f>IF(ISBLANK(Data!AK203), "", _xlfn.NUMBERVALUE(SUBSTITUTE(Data!AK203, ".", ",")))</f>
        <v/>
      </c>
      <c r="AL203">
        <f>IF(ISBLANK(Data!AL203), "", Data!AL203)</f>
        <v>0</v>
      </c>
      <c r="AM203" s="15">
        <f>Table2[[#This Row],[DATE_IN]]-Table2[[#This Row],[DATE_OUT]]</f>
        <v>6</v>
      </c>
      <c r="AN203" s="7" t="str">
        <f>IF(MID(RIGHT(Table2[[#This Row],[ADDR3]],3),1,1)=",",RIGHT(Table2[[#This Row],[ADDR3]],2),"")</f>
        <v/>
      </c>
      <c r="AO203" s="7" t="str">
        <f>MID(Table2[[#This Row],[RES]],11,2)</f>
        <v>NO</v>
      </c>
      <c r="AP203" s="7">
        <f>_xlfn.XLOOKUP(AG203,Table3[CURRENCY],Table3[CONVERSION RATE],0)*Table2[[#This Row],[ORIGINAL PRICE]]</f>
        <v>10534.22</v>
      </c>
      <c r="AQ203" s="7">
        <f>_xlfn.XLOOKUP(AG203,Table3[CURRENCY],Table3[CONVERSION RATE],0)*Table2[[#This Row],[ORIGINAL PREPAYMENT]]</f>
        <v>0</v>
      </c>
      <c r="AR203" s="7"/>
      <c r="AS203" s="15"/>
    </row>
    <row r="204" spans="1:45" x14ac:dyDescent="0.25">
      <c r="A204" t="str">
        <f>IF(ISBLANK(Data!A204), "", Data!A204)</f>
        <v>A</v>
      </c>
      <c r="B204" s="2" cm="1">
        <f t="array" ref="B204">IF(ISBLANK(Data!B204), "", DATE(2000 + RIGHT(Data!B204, 2), _xlfn.SWITCH(MID(Data!B204, 3, 3), "JAN", 1, "FEB", 2, "MAR", 3, "APR", 4, "MAY", 5, "JUN", 6, "JUL", 7, "AUG", 8, "SEP", 9, "OCT", 10, "NOV", 11, "DEC", 12), LEFT(Data!B204, 2)))</f>
        <v>45284</v>
      </c>
      <c r="C204" t="str">
        <f>IF(ISBLANK(Data!C204), "", Data!C204)</f>
        <v>3417-4822-CS-3</v>
      </c>
      <c r="D204" t="str">
        <f>IF(ISBLANK(Data!D204), "", Data!D204)</f>
        <v/>
      </c>
      <c r="E204" t="str">
        <f>IF(ISBLANK(Data!E204), "", Data!E204)</f>
        <v>TOS</v>
      </c>
      <c r="F204" s="2" cm="1">
        <f t="array" ref="F204">IF(ISBLANK(Data!F204), "", DATE(2000 + RIGHT(Data!F204, 2), _xlfn.SWITCH(MID(Data!F204, 3, 3), "JAN", 1, "FEB", 2, "MAR", 3, "APR", 4, "MAY", 5, "JUN", 6, "JUL", 7, "AUG", 8, "SEP", 9, "OCT", 10, "NOV", 11, "DEC", 12), LEFT(Data!F204, 2)))</f>
        <v>45519</v>
      </c>
      <c r="G204" t="str">
        <f>IF(ISBLANK(Data!G204), "", Data!G204)</f>
        <v>THU</v>
      </c>
      <c r="H204" t="str">
        <f>IF(ISBLANK(Data!H204), "", Data!H204)</f>
        <v>DY328</v>
      </c>
      <c r="I204" t="str">
        <f>IF(ISBLANK(Data!I204), "", Data!I204)</f>
        <v>B</v>
      </c>
      <c r="J204" t="str">
        <f>IF(ISBLANK(Data!J204), "", Data!J204)</f>
        <v>TOS</v>
      </c>
      <c r="K204" s="2" cm="1">
        <f t="array" ref="K204">IF(ISBLANK(Data!K204), "", DATE(2000 + RIGHT(Data!K204, 2), _xlfn.SWITCH(MID(Data!K204, 3, 3), "JAN", 1, "FEB", 2, "MAR", 3, "APR", 4, "MAY", 5, "JUN", 6, "JUL", 7, "AUG", 8, "SEP", 9, "OCT", 10, "NOV", 11, "DEC", 12), LEFT(Data!K204, 2)))</f>
        <v>45530</v>
      </c>
      <c r="L204" t="str">
        <f>IF(ISBLANK(Data!L204), "", Data!L204)</f>
        <v>MON</v>
      </c>
      <c r="M204" t="str">
        <f>IF(ISBLANK(Data!M204), "", Data!M204)</f>
        <v>NOVAKOVA,MIROSLAVA</v>
      </c>
      <c r="N204" t="str">
        <f>IF(ISBLANK(Data!N204), "", Data!N204)</f>
        <v>LJ</v>
      </c>
      <c r="O204" s="2" cm="1">
        <f t="array" ref="O204">IF(ISBLANK(Data!O204), "", DATE(2000 + RIGHT(Data!O204, 2), _xlfn.SWITCH(MID(Data!O204, 3, 3), "JAN", 1, "FEB", 2, "MAR", 3, "APR", 4, "MAY", 5, "JUN", 6, "JUL", 7, "AUG", 8, "SEP", 9, "OCT", 10, "NOV", 11, "DEC", 12), LEFT(Data!O204, 2)))</f>
        <v>70495</v>
      </c>
      <c r="P204" t="str">
        <f>IF(ISBLANK(Data!P204), "", Data!P204)</f>
        <v>1XX1</v>
      </c>
      <c r="Q204" t="str">
        <f>IF(ISBLANK(Data!Q204), "", Data!Q204)</f>
        <v>765010287</v>
      </c>
      <c r="R204" t="str">
        <f>IF(ISBLANK(Data!R204), "", Data!R204)</f>
        <v>AV868109400002TE34174822</v>
      </c>
      <c r="S204" t="str">
        <f>IF(ISBLANK(Data!S204), "", Data!S204)</f>
        <v>CH</v>
      </c>
      <c r="T204" s="1" t="str">
        <f>IF(ISBLANK(Data!T204),"",(Data!T204))</f>
        <v/>
      </c>
      <c r="U204" t="str">
        <f>IF(ISBLANK(Data!U204), "", Data!U204)</f>
        <v/>
      </c>
      <c r="V204" t="str">
        <f>IF(ISBLANK(Data!V204), "", Data!V204)</f>
        <v/>
      </c>
      <c r="W204" t="str">
        <f>IF(ISBLANK(Data!W204), "", Data!W204)</f>
        <v/>
      </c>
      <c r="X204" t="str">
        <f>IF(ISBLANK(Data!X204), "", Data!X204)</f>
        <v/>
      </c>
      <c r="Y204" t="str">
        <f>IF(ISBLANK(Data!Y204), "", Data!Y204)</f>
        <v/>
      </c>
      <c r="Z204" t="str">
        <f>IF(ISBLANK(Data!Z204), "", Data!Z204)</f>
        <v>T/0151196Q/P/T6</v>
      </c>
      <c r="AA204" t="str">
        <f>IF(ISBLANK(Data!AA204), "", Data!AA204)</f>
        <v>+420723041198</v>
      </c>
      <c r="AB204" t="str">
        <f>IF(ISBLANK(Data!AB204), "", Data!AB204)</f>
        <v/>
      </c>
      <c r="AC204" t="str">
        <f>IF(ISBLANK(Data!AC204), "", Data!AC204)</f>
        <v>S606700</v>
      </c>
      <c r="AD204" t="str">
        <f>IF(ISBLANK(Data!AD204), "", Data!AD204)</f>
        <v/>
      </c>
      <c r="AE204" t="str">
        <f>IF(ISBLANK(Data!AE204), "", Data!AE204)</f>
        <v/>
      </c>
      <c r="AF204" s="7">
        <f>IF(ISBLANK(Data!AF204), 0, _xlfn.NUMBERVALUE(SUBSTITUTE(Data!AF204, ".", ",")))</f>
        <v>683.66</v>
      </c>
      <c r="AG204" t="str">
        <f>IF(ISBLANK(Data!AG204), "", Data!AG204)</f>
        <v>EUR</v>
      </c>
      <c r="AH204" s="6">
        <f>IF(ISBLANK(Data!AH204), 0, _xlfn.NUMBERVALUE(SUBSTITUTE(Data!AH204, ".", ",")))</f>
        <v>684.09</v>
      </c>
      <c r="AI204" s="7">
        <f>IF(ISBLANK(Data!AI204), "", _xlfn.NUMBERVALUE(SUBSTITUTE(Data!AI204, ".", ",")))</f>
        <v>12000</v>
      </c>
      <c r="AJ204" s="7">
        <f>IF(ISBLANK(Data!AJ204), "", _xlfn.NUMBERVALUE(SUBSTITUTE(Data!AJ204, ".", ",")))</f>
        <v>12000</v>
      </c>
      <c r="AK204" s="7" t="str">
        <f>IF(ISBLANK(Data!AK204), "", _xlfn.NUMBERVALUE(SUBSTITUTE(Data!AK204, ".", ",")))</f>
        <v/>
      </c>
      <c r="AL204">
        <f>IF(ISBLANK(Data!AL204), "", Data!AL204)</f>
        <v>0</v>
      </c>
      <c r="AM204" s="15">
        <f>Table2[[#This Row],[DATE_IN]]-Table2[[#This Row],[DATE_OUT]]</f>
        <v>11</v>
      </c>
      <c r="AN204" s="7" t="str">
        <f>IF(MID(RIGHT(Table2[[#This Row],[ADDR3]],3),1,1)=",",RIGHT(Table2[[#This Row],[ADDR3]],2),"")</f>
        <v/>
      </c>
      <c r="AO204" s="7" t="str">
        <f>MID(Table2[[#This Row],[RES]],11,2)</f>
        <v>CS</v>
      </c>
      <c r="AP204" s="7">
        <f>_xlfn.XLOOKUP(AG204,Table3[CURRENCY],Table3[CONVERSION RATE],0)*Table2[[#This Row],[ORIGINAL PRICE]]</f>
        <v>8188.5573000000004</v>
      </c>
      <c r="AQ204" s="7">
        <f>_xlfn.XLOOKUP(AG204,Table3[CURRENCY],Table3[CONVERSION RATE],0)*Table2[[#This Row],[ORIGINAL PREPAYMENT]]</f>
        <v>8183.4102000000003</v>
      </c>
      <c r="AR204" s="7"/>
      <c r="AS204" s="15"/>
    </row>
    <row r="205" spans="1:45" x14ac:dyDescent="0.25">
      <c r="A205" t="str">
        <f>IF(ISBLANK(Data!A205), "", Data!A205)</f>
        <v>A</v>
      </c>
      <c r="B205" s="2" cm="1">
        <f t="array" ref="B205">IF(ISBLANK(Data!B205), "", DATE(2000 + RIGHT(Data!B205, 2), _xlfn.SWITCH(MID(Data!B205, 3, 3), "JAN", 1, "FEB", 2, "MAR", 3, "APR", 4, "MAY", 5, "JUN", 6, "JUL", 7, "AUG", 8, "SEP", 9, "OCT", 10, "NOV", 11, "DEC", 12), LEFT(Data!B205, 2)))</f>
        <v>45314</v>
      </c>
      <c r="C205" t="str">
        <f>IF(ISBLANK(Data!C205), "", Data!C205)</f>
        <v>3668-9484-IT-6</v>
      </c>
      <c r="D205" t="str">
        <f>IF(ISBLANK(Data!D205), "", Data!D205)</f>
        <v/>
      </c>
      <c r="E205" t="str">
        <f>IF(ISBLANK(Data!E205), "", Data!E205)</f>
        <v>TOS</v>
      </c>
      <c r="F205" s="2" cm="1">
        <f t="array" ref="F205">IF(ISBLANK(Data!F205), "", DATE(2000 + RIGHT(Data!F205, 2), _xlfn.SWITCH(MID(Data!F205, 3, 3), "JAN", 1, "FEB", 2, "MAR", 3, "APR", 4, "MAY", 5, "JUN", 6, "JUL", 7, "AUG", 8, "SEP", 9, "OCT", 10, "NOV", 11, "DEC", 12), LEFT(Data!F205, 2)))</f>
        <v>45519</v>
      </c>
      <c r="G205" t="str">
        <f>IF(ISBLANK(Data!G205), "", Data!G205)</f>
        <v>THU</v>
      </c>
      <c r="H205" t="str">
        <f>IF(ISBLANK(Data!H205), "", Data!H205)</f>
        <v>DY382</v>
      </c>
      <c r="I205" t="str">
        <f>IF(ISBLANK(Data!I205), "", Data!I205)</f>
        <v>K</v>
      </c>
      <c r="J205" t="str">
        <f>IF(ISBLANK(Data!J205), "", Data!J205)</f>
        <v>TOS</v>
      </c>
      <c r="K205" s="2" cm="1">
        <f t="array" ref="K205">IF(ISBLANK(Data!K205), "", DATE(2000 + RIGHT(Data!K205, 2), _xlfn.SWITCH(MID(Data!K205, 3, 3), "JAN", 1, "FEB", 2, "MAR", 3, "APR", 4, "MAY", 5, "JUN", 6, "JUL", 7, "AUG", 8, "SEP", 9, "OCT", 10, "NOV", 11, "DEC", 12), LEFT(Data!K205, 2)))</f>
        <v>45531</v>
      </c>
      <c r="L205" t="str">
        <f>IF(ISBLANK(Data!L205), "", Data!L205)</f>
        <v>TUE</v>
      </c>
      <c r="M205" t="str">
        <f>IF(ISBLANK(Data!M205), "", Data!M205)</f>
        <v>CENNERELLI,PAOLA</v>
      </c>
      <c r="N205" t="str">
        <f>IF(ISBLANK(Data!N205), "", Data!N205)</f>
        <v>LJ</v>
      </c>
      <c r="O205" s="2" cm="1">
        <f t="array" ref="O205">IF(ISBLANK(Data!O205), "", DATE(2000 + RIGHT(Data!O205, 2), _xlfn.SWITCH(MID(Data!O205, 3, 3), "JAN", 1, "FEB", 2, "MAR", 3, "APR", 4, "MAY", 5, "JUN", 6, "JUL", 7, "AUG", 8, "SEP", 9, "OCT", 10, "NOV", 11, "DEC", 12), LEFT(Data!O205, 2)))</f>
        <v>70860</v>
      </c>
      <c r="P205" t="str">
        <f>IF(ISBLANK(Data!P205), "", Data!P205)</f>
        <v>1XX1</v>
      </c>
      <c r="Q205" t="str">
        <f>IF(ISBLANK(Data!Q205), "", Data!Q205)</f>
        <v>798268888</v>
      </c>
      <c r="R205" t="str">
        <f>IF(ISBLANK(Data!R205), "", Data!R205)</f>
        <v>AV868109400002TE36689484</v>
      </c>
      <c r="S205" t="str">
        <f>IF(ISBLANK(Data!S205), "", Data!S205)</f>
        <v>CH</v>
      </c>
      <c r="T205" s="1" t="str">
        <f>IF(ISBLANK(Data!T205),"",(Data!T205))</f>
        <v/>
      </c>
      <c r="U205" t="str">
        <f>IF(ISBLANK(Data!U205), "", Data!U205)</f>
        <v/>
      </c>
      <c r="V205" t="str">
        <f>IF(ISBLANK(Data!V205), "", Data!V205)</f>
        <v/>
      </c>
      <c r="W205" t="str">
        <f>IF(ISBLANK(Data!W205), "", Data!W205)</f>
        <v/>
      </c>
      <c r="X205" t="str">
        <f>IF(ISBLANK(Data!X205), "", Data!X205)</f>
        <v/>
      </c>
      <c r="Y205" t="str">
        <f>IF(ISBLANK(Data!Y205), "", Data!Y205)</f>
        <v/>
      </c>
      <c r="Z205" t="str">
        <f>IF(ISBLANK(Data!Z205), "", Data!Z205)</f>
        <v>T/0151196Q/P/T6</v>
      </c>
      <c r="AA205" t="str">
        <f>IF(ISBLANK(Data!AA205), "", Data!AA205)</f>
        <v>+393333099190</v>
      </c>
      <c r="AB205" t="str">
        <f>IF(ISBLANK(Data!AB205), "", Data!AB205)</f>
        <v>ADD/</v>
      </c>
      <c r="AC205" t="str">
        <f>IF(ISBLANK(Data!AC205), "", Data!AC205)</f>
        <v>S606700</v>
      </c>
      <c r="AD205" t="str">
        <f>IF(ISBLANK(Data!AD205), "", Data!AD205)</f>
        <v/>
      </c>
      <c r="AE205" t="str">
        <f>IF(ISBLANK(Data!AE205), "", Data!AE205)</f>
        <v/>
      </c>
      <c r="AF205" s="7">
        <f>IF(ISBLANK(Data!AF205), 0, _xlfn.NUMBERVALUE(SUBSTITUTE(Data!AF205, ".", ",")))</f>
        <v>1160.46</v>
      </c>
      <c r="AG205" t="str">
        <f>IF(ISBLANK(Data!AG205), "", Data!AG205)</f>
        <v>EUR</v>
      </c>
      <c r="AH205" s="6">
        <f>IF(ISBLANK(Data!AH205), 0, _xlfn.NUMBERVALUE(SUBSTITUTE(Data!AH205, ".", ",")))</f>
        <v>1159.82</v>
      </c>
      <c r="AI205" s="7">
        <f>IF(ISBLANK(Data!AI205), "", _xlfn.NUMBERVALUE(SUBSTITUTE(Data!AI205, ".", ",")))</f>
        <v>12000</v>
      </c>
      <c r="AJ205" s="7">
        <f>IF(ISBLANK(Data!AJ205), "", _xlfn.NUMBERVALUE(SUBSTITUTE(Data!AJ205, ".", ",")))</f>
        <v>12000</v>
      </c>
      <c r="AK205" s="7" t="str">
        <f>IF(ISBLANK(Data!AK205), "", _xlfn.NUMBERVALUE(SUBSTITUTE(Data!AK205, ".", ",")))</f>
        <v/>
      </c>
      <c r="AL205">
        <f>IF(ISBLANK(Data!AL205), "", Data!AL205)</f>
        <v>0</v>
      </c>
      <c r="AM205" s="15">
        <f>Table2[[#This Row],[DATE_IN]]-Table2[[#This Row],[DATE_OUT]]</f>
        <v>12</v>
      </c>
      <c r="AN205" s="7" t="str">
        <f>IF(MID(RIGHT(Table2[[#This Row],[ADDR3]],3),1,1)=",",RIGHT(Table2[[#This Row],[ADDR3]],2),"")</f>
        <v/>
      </c>
      <c r="AO205" s="7" t="str">
        <f>MID(Table2[[#This Row],[RES]],11,2)</f>
        <v>IT</v>
      </c>
      <c r="AP205" s="7">
        <f>_xlfn.XLOOKUP(AG205,Table3[CURRENCY],Table3[CONVERSION RATE],0)*Table2[[#This Row],[ORIGINAL PRICE]]</f>
        <v>13883.045400000001</v>
      </c>
      <c r="AQ205" s="7">
        <f>_xlfn.XLOOKUP(AG205,Table3[CURRENCY],Table3[CONVERSION RATE],0)*Table2[[#This Row],[ORIGINAL PREPAYMENT]]</f>
        <v>13890.706200000001</v>
      </c>
      <c r="AR205" s="7"/>
      <c r="AS205" s="15"/>
    </row>
    <row r="206" spans="1:45" x14ac:dyDescent="0.25">
      <c r="A206" t="str">
        <f>IF(ISBLANK(Data!A206), "", Data!A206)</f>
        <v>A</v>
      </c>
      <c r="B206" s="2" cm="1">
        <f t="array" ref="B206">IF(ISBLANK(Data!B206), "", DATE(2000 + RIGHT(Data!B206, 2), _xlfn.SWITCH(MID(Data!B206, 3, 3), "JAN", 1, "FEB", 2, "MAR", 3, "APR", 4, "MAY", 5, "JUN", 6, "JUL", 7, "AUG", 8, "SEP", 9, "OCT", 10, "NOV", 11, "DEC", 12), LEFT(Data!B206, 2)))</f>
        <v>45321</v>
      </c>
      <c r="C206" t="str">
        <f>IF(ISBLANK(Data!C206), "", Data!C206)</f>
        <v>3727-6145-FR-4</v>
      </c>
      <c r="D206" t="str">
        <f>IF(ISBLANK(Data!D206), "", Data!D206)</f>
        <v>8LH39R</v>
      </c>
      <c r="E206" t="str">
        <f>IF(ISBLANK(Data!E206), "", Data!E206)</f>
        <v>TOS</v>
      </c>
      <c r="F206" s="2" cm="1">
        <f t="array" ref="F206">IF(ISBLANK(Data!F206), "", DATE(2000 + RIGHT(Data!F206, 2), _xlfn.SWITCH(MID(Data!F206, 3, 3), "JAN", 1, "FEB", 2, "MAR", 3, "APR", 4, "MAY", 5, "JUN", 6, "JUL", 7, "AUG", 8, "SEP", 9, "OCT", 10, "NOV", 11, "DEC", 12), LEFT(Data!F206, 2)))</f>
        <v>45519</v>
      </c>
      <c r="G206" t="str">
        <f>IF(ISBLANK(Data!G206), "", Data!G206)</f>
        <v>THU</v>
      </c>
      <c r="H206" t="str">
        <f>IF(ISBLANK(Data!H206), "", Data!H206)</f>
        <v>AF1220</v>
      </c>
      <c r="I206" t="str">
        <f>IF(ISBLANK(Data!I206), "", Data!I206)</f>
        <v>C</v>
      </c>
      <c r="J206" t="str">
        <f>IF(ISBLANK(Data!J206), "", Data!J206)</f>
        <v>BGO</v>
      </c>
      <c r="K206" s="2" cm="1">
        <f t="array" ref="K206">IF(ISBLANK(Data!K206), "", DATE(2000 + RIGHT(Data!K206, 2), _xlfn.SWITCH(MID(Data!K206, 3, 3), "JAN", 1, "FEB", 2, "MAR", 3, "APR", 4, "MAY", 5, "JUN", 6, "JUL", 7, "AUG", 8, "SEP", 9, "OCT", 10, "NOV", 11, "DEC", 12), LEFT(Data!K206, 2)))</f>
        <v>45535</v>
      </c>
      <c r="L206" t="str">
        <f>IF(ISBLANK(Data!L206), "", Data!L206)</f>
        <v>SAT</v>
      </c>
      <c r="M206" t="str">
        <f>IF(ISBLANK(Data!M206), "", Data!M206)</f>
        <v>BEUVIER,JEAN PIERRE,M.</v>
      </c>
      <c r="N206" t="str">
        <f>IF(ISBLANK(Data!N206), "", Data!N206)</f>
        <v>LM</v>
      </c>
      <c r="O206" s="2" t="str" cm="1">
        <f t="array" ref="O206">IF(ISBLANK(Data!O206), "", DATE(2000 + RIGHT(Data!O206, 2), _xlfn.SWITCH(MID(Data!O206, 3, 3), "JAN", 1, "FEB", 2, "MAR", 3, "APR", 4, "MAY", 5, "JUN", 6, "JUL", 7, "AUG", 8, "SEP", 9, "OCT", 10, "NOV", 11, "DEC", 12), LEFT(Data!O206, 2)))</f>
        <v/>
      </c>
      <c r="P206" t="str">
        <f>IF(ISBLANK(Data!P206), "", Data!P206)</f>
        <v>1001</v>
      </c>
      <c r="Q206" t="str">
        <f>IF(ISBLANK(Data!Q206), "", Data!Q206)</f>
        <v>M/475944</v>
      </c>
      <c r="R206" t="str">
        <f>IF(ISBLANK(Data!R206), "", Data!R206)</f>
        <v>AV898110190003TE93242594</v>
      </c>
      <c r="S206" t="str">
        <f>IF(ISBLANK(Data!S206), "", Data!S206)</f>
        <v>CH</v>
      </c>
      <c r="T206" s="1" t="str">
        <f>IF(ISBLANK(Data!T206),"",(Data!T206))</f>
        <v/>
      </c>
      <c r="U206" t="str">
        <f>IF(ISBLANK(Data!U206), "", Data!U206)</f>
        <v/>
      </c>
      <c r="V206" t="str">
        <f>IF(ISBLANK(Data!V206), "", Data!V206)</f>
        <v>39 RUE DE LA GLACIERE</v>
      </c>
      <c r="W206" t="str">
        <f>IF(ISBLANK(Data!W206), "", Data!W206)</f>
        <v/>
      </c>
      <c r="X206" t="str">
        <f>IF(ISBLANK(Data!X206), "", Data!X206)</f>
        <v>75013,PARIS                ,FR</v>
      </c>
      <c r="Y206" t="str">
        <f>IF(ISBLANK(Data!Y206), "", Data!Y206)</f>
        <v/>
      </c>
      <c r="Z206" t="str">
        <f>IF(ISBLANK(Data!Z206), "", Data!Z206)</f>
        <v>T/0104786R/P/N5</v>
      </c>
      <c r="AA206" t="str">
        <f>IF(ISBLANK(Data!AA206), "", Data!AA206)</f>
        <v>+33-664489072/EM</v>
      </c>
      <c r="AB206" t="str">
        <f>IF(ISBLANK(Data!AB206), "", Data!AB206)</f>
        <v>/GPS/CP1/</v>
      </c>
      <c r="AC206" t="str">
        <f>IF(ISBLANK(Data!AC206), "", Data!AC206)</f>
        <v/>
      </c>
      <c r="AD206" t="str">
        <f>IF(ISBLANK(Data!AD206), "", Data!AD206)</f>
        <v/>
      </c>
      <c r="AE206" t="str">
        <f>IF(ISBLANK(Data!AE206), "", Data!AE206)</f>
        <v/>
      </c>
      <c r="AF206" s="7">
        <f>IF(ISBLANK(Data!AF206), 0, _xlfn.NUMBERVALUE(SUBSTITUTE(Data!AF206, ".", ",")))</f>
        <v>2263.96</v>
      </c>
      <c r="AG206" t="str">
        <f>IF(ISBLANK(Data!AG206), "", Data!AG206)</f>
        <v>EUR</v>
      </c>
      <c r="AH206" s="6">
        <f>IF(ISBLANK(Data!AH206), 0, _xlfn.NUMBERVALUE(SUBSTITUTE(Data!AH206, ".", ",")))</f>
        <v>2229.19</v>
      </c>
      <c r="AI206" s="7">
        <f>IF(ISBLANK(Data!AI206), "", _xlfn.NUMBERVALUE(SUBSTITUTE(Data!AI206, ".", ",")))</f>
        <v>12000</v>
      </c>
      <c r="AJ206" s="7">
        <f>IF(ISBLANK(Data!AJ206), "", _xlfn.NUMBERVALUE(SUBSTITUTE(Data!AJ206, ".", ",")))</f>
        <v>12000</v>
      </c>
      <c r="AK206" s="7">
        <f>IF(ISBLANK(Data!AK206), "", _xlfn.NUMBERVALUE(SUBSTITUTE(Data!AK206, ".", ",")))</f>
        <v>10000</v>
      </c>
      <c r="AL206">
        <f>IF(ISBLANK(Data!AL206), "", Data!AL206)</f>
        <v>0</v>
      </c>
      <c r="AM206" s="15">
        <f>Table2[[#This Row],[DATE_IN]]-Table2[[#This Row],[DATE_OUT]]</f>
        <v>16</v>
      </c>
      <c r="AN206" s="7" t="str">
        <f>IF(MID(RIGHT(Table2[[#This Row],[ADDR3]],3),1,1)=",",RIGHT(Table2[[#This Row],[ADDR3]],2),"")</f>
        <v>FR</v>
      </c>
      <c r="AO206" s="7" t="str">
        <f>MID(Table2[[#This Row],[RES]],11,2)</f>
        <v>FR</v>
      </c>
      <c r="AP206" s="7">
        <f>_xlfn.XLOOKUP(AG206,Table3[CURRENCY],Table3[CONVERSION RATE],0)*Table2[[#This Row],[ORIGINAL PRICE]]</f>
        <v>26683.404300000002</v>
      </c>
      <c r="AQ206" s="7">
        <f>_xlfn.XLOOKUP(AG206,Table3[CURRENCY],Table3[CONVERSION RATE],0)*Table2[[#This Row],[ORIGINAL PREPAYMENT]]</f>
        <v>27099.601200000001</v>
      </c>
      <c r="AR206" s="7"/>
      <c r="AS206" s="15"/>
    </row>
    <row r="207" spans="1:45" x14ac:dyDescent="0.25">
      <c r="A207" t="str">
        <f>IF(ISBLANK(Data!A207), "", Data!A207)</f>
        <v>A</v>
      </c>
      <c r="B207" s="2" cm="1">
        <f t="array" ref="B207">IF(ISBLANK(Data!B207), "", DATE(2000 + RIGHT(Data!B207, 2), _xlfn.SWITCH(MID(Data!B207, 3, 3), "JAN", 1, "FEB", 2, "MAR", 3, "APR", 4, "MAY", 5, "JUN", 6, "JUL", 7, "AUG", 8, "SEP", 9, "OCT", 10, "NOV", 11, "DEC", 12), LEFT(Data!B207, 2)))</f>
        <v>45322</v>
      </c>
      <c r="C207" t="str">
        <f>IF(ISBLANK(Data!C207), "", Data!C207)</f>
        <v>3741-2578-DE-0</v>
      </c>
      <c r="D207" t="str">
        <f>IF(ISBLANK(Data!D207), "", Data!D207)</f>
        <v/>
      </c>
      <c r="E207" t="str">
        <f>IF(ISBLANK(Data!E207), "", Data!E207)</f>
        <v>TOS</v>
      </c>
      <c r="F207" s="2" cm="1">
        <f t="array" ref="F207">IF(ISBLANK(Data!F207), "", DATE(2000 + RIGHT(Data!F207, 2), _xlfn.SWITCH(MID(Data!F207, 3, 3), "JAN", 1, "FEB", 2, "MAR", 3, "APR", 4, "MAY", 5, "JUN", 6, "JUL", 7, "AUG", 8, "SEP", 9, "OCT", 10, "NOV", 11, "DEC", 12), LEFT(Data!F207, 2)))</f>
        <v>45519</v>
      </c>
      <c r="G207" t="str">
        <f>IF(ISBLANK(Data!G207), "", Data!G207)</f>
        <v>THU</v>
      </c>
      <c r="H207" t="str">
        <f>IF(ISBLANK(Data!H207), "", Data!H207)</f>
        <v>AY937</v>
      </c>
      <c r="I207" t="str">
        <f>IF(ISBLANK(Data!I207), "", Data!I207)</f>
        <v>H</v>
      </c>
      <c r="J207" t="str">
        <f>IF(ISBLANK(Data!J207), "", Data!J207)</f>
        <v>TOS</v>
      </c>
      <c r="K207" s="2" cm="1">
        <f t="array" ref="K207">IF(ISBLANK(Data!K207), "", DATE(2000 + RIGHT(Data!K207, 2), _xlfn.SWITCH(MID(Data!K207, 3, 3), "JAN", 1, "FEB", 2, "MAR", 3, "APR", 4, "MAY", 5, "JUN", 6, "JUL", 7, "AUG", 8, "SEP", 9, "OCT", 10, "NOV", 11, "DEC", 12), LEFT(Data!K207, 2)))</f>
        <v>45528</v>
      </c>
      <c r="L207" t="str">
        <f>IF(ISBLANK(Data!L207), "", Data!L207)</f>
        <v>SAT</v>
      </c>
      <c r="M207" t="str">
        <f>IF(ISBLANK(Data!M207), "", Data!M207)</f>
        <v>DEMMELER,WOLFGANG</v>
      </c>
      <c r="N207" t="str">
        <f>IF(ISBLANK(Data!N207), "", Data!N207)</f>
        <v>LJ</v>
      </c>
      <c r="O207" s="2" cm="1">
        <f t="array" ref="O207">IF(ISBLANK(Data!O207), "", DATE(2000 + RIGHT(Data!O207, 2), _xlfn.SWITCH(MID(Data!O207, 3, 3), "JAN", 1, "FEB", 2, "MAR", 3, "APR", 4, "MAY", 5, "JUN", 6, "JUL", 7, "AUG", 8, "SEP", 9, "OCT", 10, "NOV", 11, "DEC", 12), LEFT(Data!O207, 2)))</f>
        <v>70860</v>
      </c>
      <c r="P207" t="str">
        <f>IF(ISBLANK(Data!P207), "", Data!P207)</f>
        <v>1XX1</v>
      </c>
      <c r="Q207" t="str">
        <f>IF(ISBLANK(Data!Q207), "", Data!Q207)</f>
        <v>676016442</v>
      </c>
      <c r="R207" t="str">
        <f>IF(ISBLANK(Data!R207), "", Data!R207)</f>
        <v>AV868109400002TE37412578</v>
      </c>
      <c r="S207" t="str">
        <f>IF(ISBLANK(Data!S207), "", Data!S207)</f>
        <v>CH</v>
      </c>
      <c r="T207" s="1" t="str">
        <f>IF(ISBLANK(Data!T207),"",(Data!T207))</f>
        <v/>
      </c>
      <c r="U207" t="str">
        <f>IF(ISBLANK(Data!U207), "", Data!U207)</f>
        <v/>
      </c>
      <c r="V207" t="str">
        <f>IF(ISBLANK(Data!V207), "", Data!V207)</f>
        <v/>
      </c>
      <c r="W207" t="str">
        <f>IF(ISBLANK(Data!W207), "", Data!W207)</f>
        <v/>
      </c>
      <c r="X207" t="str">
        <f>IF(ISBLANK(Data!X207), "", Data!X207)</f>
        <v/>
      </c>
      <c r="Y207" t="str">
        <f>IF(ISBLANK(Data!Y207), "", Data!Y207)</f>
        <v/>
      </c>
      <c r="Z207" t="str">
        <f>IF(ISBLANK(Data!Z207), "", Data!Z207)</f>
        <v>T/0151196Q/P/T6</v>
      </c>
      <c r="AA207" t="str">
        <f>IF(ISBLANK(Data!AA207), "", Data!AA207)</f>
        <v>004982199949983</v>
      </c>
      <c r="AB207" t="str">
        <f>IF(ISBLANK(Data!AB207), "", Data!AB207)</f>
        <v/>
      </c>
      <c r="AC207" t="str">
        <f>IF(ISBLANK(Data!AC207), "", Data!AC207)</f>
        <v>M308101</v>
      </c>
      <c r="AD207" t="str">
        <f>IF(ISBLANK(Data!AD207), "", Data!AD207)</f>
        <v/>
      </c>
      <c r="AE207" t="str">
        <f>IF(ISBLANK(Data!AE207), "", Data!AE207)</f>
        <v/>
      </c>
      <c r="AF207" s="7">
        <f>IF(ISBLANK(Data!AF207), 0, _xlfn.NUMBERVALUE(SUBSTITUTE(Data!AF207, ".", ",")))</f>
        <v>1004.6</v>
      </c>
      <c r="AG207" t="str">
        <f>IF(ISBLANK(Data!AG207), "", Data!AG207)</f>
        <v>EUR</v>
      </c>
      <c r="AH207" s="6">
        <f>IF(ISBLANK(Data!AH207), 0, _xlfn.NUMBERVALUE(SUBSTITUTE(Data!AH207, ".", ",")))</f>
        <v>1003.98</v>
      </c>
      <c r="AI207" s="7">
        <f>IF(ISBLANK(Data!AI207), "", _xlfn.NUMBERVALUE(SUBSTITUTE(Data!AI207, ".", ",")))</f>
        <v>12000</v>
      </c>
      <c r="AJ207" s="7">
        <f>IF(ISBLANK(Data!AJ207), "", _xlfn.NUMBERVALUE(SUBSTITUTE(Data!AJ207, ".", ",")))</f>
        <v>12000</v>
      </c>
      <c r="AK207" s="7" t="str">
        <f>IF(ISBLANK(Data!AK207), "", _xlfn.NUMBERVALUE(SUBSTITUTE(Data!AK207, ".", ",")))</f>
        <v/>
      </c>
      <c r="AL207">
        <f>IF(ISBLANK(Data!AL207), "", Data!AL207)</f>
        <v>0</v>
      </c>
      <c r="AM207" s="15">
        <f>Table2[[#This Row],[DATE_IN]]-Table2[[#This Row],[DATE_OUT]]</f>
        <v>9</v>
      </c>
      <c r="AN207" s="7" t="str">
        <f>IF(MID(RIGHT(Table2[[#This Row],[ADDR3]],3),1,1)=",",RIGHT(Table2[[#This Row],[ADDR3]],2),"")</f>
        <v/>
      </c>
      <c r="AO207" s="7" t="str">
        <f>MID(Table2[[#This Row],[RES]],11,2)</f>
        <v>DE</v>
      </c>
      <c r="AP207" s="7">
        <f>_xlfn.XLOOKUP(AG207,Table3[CURRENCY],Table3[CONVERSION RATE],0)*Table2[[#This Row],[ORIGINAL PRICE]]</f>
        <v>12017.640600000001</v>
      </c>
      <c r="AQ207" s="7">
        <f>_xlfn.XLOOKUP(AG207,Table3[CURRENCY],Table3[CONVERSION RATE],0)*Table2[[#This Row],[ORIGINAL PREPAYMENT]]</f>
        <v>12025.062000000002</v>
      </c>
      <c r="AR207" s="7"/>
      <c r="AS207" s="15"/>
    </row>
    <row r="208" spans="1:45" x14ac:dyDescent="0.25">
      <c r="A208" t="str">
        <f>IF(ISBLANK(Data!A208), "", Data!A208)</f>
        <v>A</v>
      </c>
      <c r="B208" s="2" cm="1">
        <f t="array" ref="B208">IF(ISBLANK(Data!B208), "", DATE(2000 + RIGHT(Data!B208, 2), _xlfn.SWITCH(MID(Data!B208, 3, 3), "JAN", 1, "FEB", 2, "MAR", 3, "APR", 4, "MAY", 5, "JUN", 6, "JUL", 7, "AUG", 8, "SEP", 9, "OCT", 10, "NOV", 11, "DEC", 12), LEFT(Data!B208, 2)))</f>
        <v>45339</v>
      </c>
      <c r="C208" t="str">
        <f>IF(ISBLANK(Data!C208), "", Data!C208)</f>
        <v>3899-9959-IT-5</v>
      </c>
      <c r="D208" t="str">
        <f>IF(ISBLANK(Data!D208), "", Data!D208)</f>
        <v/>
      </c>
      <c r="E208" t="str">
        <f>IF(ISBLANK(Data!E208), "", Data!E208)</f>
        <v>TOS</v>
      </c>
      <c r="F208" s="2" cm="1">
        <f t="array" ref="F208">IF(ISBLANK(Data!F208), "", DATE(2000 + RIGHT(Data!F208, 2), _xlfn.SWITCH(MID(Data!F208, 3, 3), "JAN", 1, "FEB", 2, "MAR", 3, "APR", 4, "MAY", 5, "JUN", 6, "JUL", 7, "AUG", 8, "SEP", 9, "OCT", 10, "NOV", 11, "DEC", 12), LEFT(Data!F208, 2)))</f>
        <v>45519</v>
      </c>
      <c r="G208" t="str">
        <f>IF(ISBLANK(Data!G208), "", Data!G208)</f>
        <v>THU</v>
      </c>
      <c r="H208" t="str">
        <f>IF(ISBLANK(Data!H208), "", Data!H208)</f>
        <v>SK4406</v>
      </c>
      <c r="I208" t="str">
        <f>IF(ISBLANK(Data!I208), "", Data!I208)</f>
        <v>C</v>
      </c>
      <c r="J208" t="str">
        <f>IF(ISBLANK(Data!J208), "", Data!J208)</f>
        <v>TOS</v>
      </c>
      <c r="K208" s="2" cm="1">
        <f t="array" ref="K208">IF(ISBLANK(Data!K208), "", DATE(2000 + RIGHT(Data!K208, 2), _xlfn.SWITCH(MID(Data!K208, 3, 3), "JAN", 1, "FEB", 2, "MAR", 3, "APR", 4, "MAY", 5, "JUN", 6, "JUL", 7, "AUG", 8, "SEP", 9, "OCT", 10, "NOV", 11, "DEC", 12), LEFT(Data!K208, 2)))</f>
        <v>45527</v>
      </c>
      <c r="L208" t="str">
        <f>IF(ISBLANK(Data!L208), "", Data!L208)</f>
        <v>FRI</v>
      </c>
      <c r="M208" t="str">
        <f>IF(ISBLANK(Data!M208), "", Data!M208)</f>
        <v>GALESSI,MARCO</v>
      </c>
      <c r="N208" t="str">
        <f>IF(ISBLANK(Data!N208), "", Data!N208)</f>
        <v>LJ</v>
      </c>
      <c r="O208" s="2" cm="1">
        <f t="array" ref="O208">IF(ISBLANK(Data!O208), "", DATE(2000 + RIGHT(Data!O208, 2), _xlfn.SWITCH(MID(Data!O208, 3, 3), "JAN", 1, "FEB", 2, "MAR", 3, "APR", 4, "MAY", 5, "JUN", 6, "JUL", 7, "AUG", 8, "SEP", 9, "OCT", 10, "NOV", 11, "DEC", 12), LEFT(Data!O208, 2)))</f>
        <v>70860</v>
      </c>
      <c r="P208" t="str">
        <f>IF(ISBLANK(Data!P208), "", Data!P208)</f>
        <v>1XX1</v>
      </c>
      <c r="Q208" t="str">
        <f>IF(ISBLANK(Data!Q208), "", Data!Q208)</f>
        <v>774570403</v>
      </c>
      <c r="R208" t="str">
        <f>IF(ISBLANK(Data!R208), "", Data!R208)</f>
        <v>AV868109400002TE38999959</v>
      </c>
      <c r="S208" t="str">
        <f>IF(ISBLANK(Data!S208), "", Data!S208)</f>
        <v>CH</v>
      </c>
      <c r="T208" s="1" t="str">
        <f>IF(ISBLANK(Data!T208),"",(Data!T208))</f>
        <v/>
      </c>
      <c r="U208" t="str">
        <f>IF(ISBLANK(Data!U208), "", Data!U208)</f>
        <v/>
      </c>
      <c r="V208" t="str">
        <f>IF(ISBLANK(Data!V208), "", Data!V208)</f>
        <v/>
      </c>
      <c r="W208" t="str">
        <f>IF(ISBLANK(Data!W208), "", Data!W208)</f>
        <v/>
      </c>
      <c r="X208" t="str">
        <f>IF(ISBLANK(Data!X208), "", Data!X208)</f>
        <v/>
      </c>
      <c r="Y208" t="str">
        <f>IF(ISBLANK(Data!Y208), "", Data!Y208)</f>
        <v/>
      </c>
      <c r="Z208" t="str">
        <f>IF(ISBLANK(Data!Z208), "", Data!Z208)</f>
        <v>T/0151196Q/P/T6</v>
      </c>
      <c r="AA208" t="str">
        <f>IF(ISBLANK(Data!AA208), "", Data!AA208)</f>
        <v>+393358093980</v>
      </c>
      <c r="AB208" t="str">
        <f>IF(ISBLANK(Data!AB208), "", Data!AB208)</f>
        <v>ADD/</v>
      </c>
      <c r="AC208" t="str">
        <f>IF(ISBLANK(Data!AC208), "", Data!AC208)</f>
        <v>M308101</v>
      </c>
      <c r="AD208" t="str">
        <f>IF(ISBLANK(Data!AD208), "", Data!AD208)</f>
        <v/>
      </c>
      <c r="AE208" t="str">
        <f>IF(ISBLANK(Data!AE208), "", Data!AE208)</f>
        <v/>
      </c>
      <c r="AF208" s="7">
        <f>IF(ISBLANK(Data!AF208), 0, _xlfn.NUMBERVALUE(SUBSTITUTE(Data!AF208, ".", ",")))</f>
        <v>857.98</v>
      </c>
      <c r="AG208" t="str">
        <f>IF(ISBLANK(Data!AG208), "", Data!AG208)</f>
        <v>EUR</v>
      </c>
      <c r="AH208" s="6">
        <f>IF(ISBLANK(Data!AH208), 0, _xlfn.NUMBERVALUE(SUBSTITUTE(Data!AH208, ".", ",")))</f>
        <v>857.42</v>
      </c>
      <c r="AI208" s="7">
        <f>IF(ISBLANK(Data!AI208), "", _xlfn.NUMBERVALUE(SUBSTITUTE(Data!AI208, ".", ",")))</f>
        <v>12000</v>
      </c>
      <c r="AJ208" s="7">
        <f>IF(ISBLANK(Data!AJ208), "", _xlfn.NUMBERVALUE(SUBSTITUTE(Data!AJ208, ".", ",")))</f>
        <v>12000</v>
      </c>
      <c r="AK208" s="7" t="str">
        <f>IF(ISBLANK(Data!AK208), "", _xlfn.NUMBERVALUE(SUBSTITUTE(Data!AK208, ".", ",")))</f>
        <v/>
      </c>
      <c r="AL208">
        <f>IF(ISBLANK(Data!AL208), "", Data!AL208)</f>
        <v>0</v>
      </c>
      <c r="AM208" s="15">
        <f>Table2[[#This Row],[DATE_IN]]-Table2[[#This Row],[DATE_OUT]]</f>
        <v>8</v>
      </c>
      <c r="AN208" s="7" t="str">
        <f>IF(MID(RIGHT(Table2[[#This Row],[ADDR3]],3),1,1)=",",RIGHT(Table2[[#This Row],[ADDR3]],2),"")</f>
        <v/>
      </c>
      <c r="AO208" s="7" t="str">
        <f>MID(Table2[[#This Row],[RES]],11,2)</f>
        <v>IT</v>
      </c>
      <c r="AP208" s="7">
        <f>_xlfn.XLOOKUP(AG208,Table3[CURRENCY],Table3[CONVERSION RATE],0)*Table2[[#This Row],[ORIGINAL PRICE]]</f>
        <v>10263.3174</v>
      </c>
      <c r="AQ208" s="7">
        <f>_xlfn.XLOOKUP(AG208,Table3[CURRENCY],Table3[CONVERSION RATE],0)*Table2[[#This Row],[ORIGINAL PREPAYMENT]]</f>
        <v>10270.020600000002</v>
      </c>
      <c r="AR208" s="7"/>
      <c r="AS208" s="15"/>
    </row>
    <row r="209" spans="1:45" x14ac:dyDescent="0.25">
      <c r="A209" t="str">
        <f>IF(ISBLANK(Data!A209), "", Data!A209)</f>
        <v>A</v>
      </c>
      <c r="B209" s="2" cm="1">
        <f t="array" ref="B209">IF(ISBLANK(Data!B209), "", DATE(2000 + RIGHT(Data!B209, 2), _xlfn.SWITCH(MID(Data!B209, 3, 3), "JAN", 1, "FEB", 2, "MAR", 3, "APR", 4, "MAY", 5, "JUN", 6, "JUL", 7, "AUG", 8, "SEP", 9, "OCT", 10, "NOV", 11, "DEC", 12), LEFT(Data!B209, 2)))</f>
        <v>45340</v>
      </c>
      <c r="C209" t="str">
        <f>IF(ISBLANK(Data!C209), "", Data!C209)</f>
        <v>3905-1821-IT-4</v>
      </c>
      <c r="D209" t="str">
        <f>IF(ISBLANK(Data!D209), "", Data!D209)</f>
        <v/>
      </c>
      <c r="E209" t="str">
        <f>IF(ISBLANK(Data!E209), "", Data!E209)</f>
        <v>TOS</v>
      </c>
      <c r="F209" s="2" cm="1">
        <f t="array" ref="F209">IF(ISBLANK(Data!F209), "", DATE(2000 + RIGHT(Data!F209, 2), _xlfn.SWITCH(MID(Data!F209, 3, 3), "JAN", 1, "FEB", 2, "MAR", 3, "APR", 4, "MAY", 5, "JUN", 6, "JUL", 7, "AUG", 8, "SEP", 9, "OCT", 10, "NOV", 11, "DEC", 12), LEFT(Data!F209, 2)))</f>
        <v>45519</v>
      </c>
      <c r="G209" t="str">
        <f>IF(ISBLANK(Data!G209), "", Data!G209)</f>
        <v>THU</v>
      </c>
      <c r="H209" t="str">
        <f>IF(ISBLANK(Data!H209), "", Data!H209)</f>
        <v>DY370</v>
      </c>
      <c r="I209" t="str">
        <f>IF(ISBLANK(Data!I209), "", Data!I209)</f>
        <v>C</v>
      </c>
      <c r="J209" t="str">
        <f>IF(ISBLANK(Data!J209), "", Data!J209)</f>
        <v>TOS</v>
      </c>
      <c r="K209" s="2" cm="1">
        <f t="array" ref="K209">IF(ISBLANK(Data!K209), "", DATE(2000 + RIGHT(Data!K209, 2), _xlfn.SWITCH(MID(Data!K209, 3, 3), "JAN", 1, "FEB", 2, "MAR", 3, "APR", 4, "MAY", 5, "JUN", 6, "JUL", 7, "AUG", 8, "SEP", 9, "OCT", 10, "NOV", 11, "DEC", 12), LEFT(Data!K209, 2)))</f>
        <v>45528</v>
      </c>
      <c r="L209" t="str">
        <f>IF(ISBLANK(Data!L209), "", Data!L209)</f>
        <v>SAT</v>
      </c>
      <c r="M209" t="str">
        <f>IF(ISBLANK(Data!M209), "", Data!M209)</f>
        <v>CANEPA,CRISTIANO</v>
      </c>
      <c r="N209" t="str">
        <f>IF(ISBLANK(Data!N209), "", Data!N209)</f>
        <v>LJ</v>
      </c>
      <c r="O209" s="2" cm="1">
        <f t="array" ref="O209">IF(ISBLANK(Data!O209), "", DATE(2000 + RIGHT(Data!O209, 2), _xlfn.SWITCH(MID(Data!O209, 3, 3), "JAN", 1, "FEB", 2, "MAR", 3, "APR", 4, "MAY", 5, "JUN", 6, "JUL", 7, "AUG", 8, "SEP", 9, "OCT", 10, "NOV", 11, "DEC", 12), LEFT(Data!O209, 2)))</f>
        <v>70860</v>
      </c>
      <c r="P209" t="str">
        <f>IF(ISBLANK(Data!P209), "", Data!P209)</f>
        <v>1XX1</v>
      </c>
      <c r="Q209" t="str">
        <f>IF(ISBLANK(Data!Q209), "", Data!Q209)</f>
        <v>715114733</v>
      </c>
      <c r="R209" t="str">
        <f>IF(ISBLANK(Data!R209), "", Data!R209)</f>
        <v>AV868109400002TE39051821</v>
      </c>
      <c r="S209" t="str">
        <f>IF(ISBLANK(Data!S209), "", Data!S209)</f>
        <v>CH</v>
      </c>
      <c r="T209" s="1" t="str">
        <f>IF(ISBLANK(Data!T209),"",(Data!T209))</f>
        <v/>
      </c>
      <c r="U209" t="str">
        <f>IF(ISBLANK(Data!U209), "", Data!U209)</f>
        <v/>
      </c>
      <c r="V209" t="str">
        <f>IF(ISBLANK(Data!V209), "", Data!V209)</f>
        <v/>
      </c>
      <c r="W209" t="str">
        <f>IF(ISBLANK(Data!W209), "", Data!W209)</f>
        <v/>
      </c>
      <c r="X209" t="str">
        <f>IF(ISBLANK(Data!X209), "", Data!X209)</f>
        <v/>
      </c>
      <c r="Y209" t="str">
        <f>IF(ISBLANK(Data!Y209), "", Data!Y209)</f>
        <v/>
      </c>
      <c r="Z209" t="str">
        <f>IF(ISBLANK(Data!Z209), "", Data!Z209)</f>
        <v>T/0151196Q/P/T6</v>
      </c>
      <c r="AA209" t="str">
        <f>IF(ISBLANK(Data!AA209), "", Data!AA209)</f>
        <v>+393495711415</v>
      </c>
      <c r="AB209" t="str">
        <f>IF(ISBLANK(Data!AB209), "", Data!AB209)</f>
        <v>ADD/</v>
      </c>
      <c r="AC209" t="str">
        <f>IF(ISBLANK(Data!AC209), "", Data!AC209)</f>
        <v>S606700</v>
      </c>
      <c r="AD209" t="str">
        <f>IF(ISBLANK(Data!AD209), "", Data!AD209)</f>
        <v/>
      </c>
      <c r="AE209" t="str">
        <f>IF(ISBLANK(Data!AE209), "", Data!AE209)</f>
        <v/>
      </c>
      <c r="AF209" s="7">
        <f>IF(ISBLANK(Data!AF209), 0, _xlfn.NUMBERVALUE(SUBSTITUTE(Data!AF209, ".", ",")))</f>
        <v>867.68</v>
      </c>
      <c r="AG209" t="str">
        <f>IF(ISBLANK(Data!AG209), "", Data!AG209)</f>
        <v>EUR</v>
      </c>
      <c r="AH209" s="6">
        <f>IF(ISBLANK(Data!AH209), 0, _xlfn.NUMBERVALUE(SUBSTITUTE(Data!AH209, ".", ",")))</f>
        <v>867.13</v>
      </c>
      <c r="AI209" s="7">
        <f>IF(ISBLANK(Data!AI209), "", _xlfn.NUMBERVALUE(SUBSTITUTE(Data!AI209, ".", ",")))</f>
        <v>12000</v>
      </c>
      <c r="AJ209" s="7">
        <f>IF(ISBLANK(Data!AJ209), "", _xlfn.NUMBERVALUE(SUBSTITUTE(Data!AJ209, ".", ",")))</f>
        <v>12000</v>
      </c>
      <c r="AK209" s="7" t="str">
        <f>IF(ISBLANK(Data!AK209), "", _xlfn.NUMBERVALUE(SUBSTITUTE(Data!AK209, ".", ",")))</f>
        <v/>
      </c>
      <c r="AL209">
        <f>IF(ISBLANK(Data!AL209), "", Data!AL209)</f>
        <v>0</v>
      </c>
      <c r="AM209" s="15">
        <f>Table2[[#This Row],[DATE_IN]]-Table2[[#This Row],[DATE_OUT]]</f>
        <v>9</v>
      </c>
      <c r="AN209" s="7" t="str">
        <f>IF(MID(RIGHT(Table2[[#This Row],[ADDR3]],3),1,1)=",",RIGHT(Table2[[#This Row],[ADDR3]],2),"")</f>
        <v/>
      </c>
      <c r="AO209" s="7" t="str">
        <f>MID(Table2[[#This Row],[RES]],11,2)</f>
        <v>IT</v>
      </c>
      <c r="AP209" s="7">
        <f>_xlfn.XLOOKUP(AG209,Table3[CURRENCY],Table3[CONVERSION RATE],0)*Table2[[#This Row],[ORIGINAL PRICE]]</f>
        <v>10379.546100000001</v>
      </c>
      <c r="AQ209" s="7">
        <f>_xlfn.XLOOKUP(AG209,Table3[CURRENCY],Table3[CONVERSION RATE],0)*Table2[[#This Row],[ORIGINAL PREPAYMENT]]</f>
        <v>10386.1296</v>
      </c>
      <c r="AR209" s="7"/>
      <c r="AS209" s="15"/>
    </row>
    <row r="210" spans="1:45" x14ac:dyDescent="0.25">
      <c r="A210" t="str">
        <f>IF(ISBLANK(Data!A210), "", Data!A210)</f>
        <v>A</v>
      </c>
      <c r="B210" s="2" cm="1">
        <f t="array" ref="B210">IF(ISBLANK(Data!B210), "", DATE(2000 + RIGHT(Data!B210, 2), _xlfn.SWITCH(MID(Data!B210, 3, 3), "JAN", 1, "FEB", 2, "MAR", 3, "APR", 4, "MAY", 5, "JUN", 6, "JUL", 7, "AUG", 8, "SEP", 9, "OCT", 10, "NOV", 11, "DEC", 12), LEFT(Data!B210, 2)))</f>
        <v>45340</v>
      </c>
      <c r="C210" t="str">
        <f>IF(ISBLANK(Data!C210), "", Data!C210)</f>
        <v>3905-3377-IT-6</v>
      </c>
      <c r="D210" t="str">
        <f>IF(ISBLANK(Data!D210), "", Data!D210)</f>
        <v/>
      </c>
      <c r="E210" t="str">
        <f>IF(ISBLANK(Data!E210), "", Data!E210)</f>
        <v>TOS</v>
      </c>
      <c r="F210" s="2" cm="1">
        <f t="array" ref="F210">IF(ISBLANK(Data!F210), "", DATE(2000 + RIGHT(Data!F210, 2), _xlfn.SWITCH(MID(Data!F210, 3, 3), "JAN", 1, "FEB", 2, "MAR", 3, "APR", 4, "MAY", 5, "JUN", 6, "JUL", 7, "AUG", 8, "SEP", 9, "OCT", 10, "NOV", 11, "DEC", 12), LEFT(Data!F210, 2)))</f>
        <v>45519</v>
      </c>
      <c r="G210" t="str">
        <f>IF(ISBLANK(Data!G210), "", Data!G210)</f>
        <v>THU</v>
      </c>
      <c r="H210" t="str">
        <f>IF(ISBLANK(Data!H210), "", Data!H210)</f>
        <v>WI</v>
      </c>
      <c r="I210" t="str">
        <f>IF(ISBLANK(Data!I210), "", Data!I210)</f>
        <v>C</v>
      </c>
      <c r="J210" t="str">
        <f>IF(ISBLANK(Data!J210), "", Data!J210)</f>
        <v>TOS</v>
      </c>
      <c r="K210" s="2" cm="1">
        <f t="array" ref="K210">IF(ISBLANK(Data!K210), "", DATE(2000 + RIGHT(Data!K210, 2), _xlfn.SWITCH(MID(Data!K210, 3, 3), "JAN", 1, "FEB", 2, "MAR", 3, "APR", 4, "MAY", 5, "JUN", 6, "JUL", 7, "AUG", 8, "SEP", 9, "OCT", 10, "NOV", 11, "DEC", 12), LEFT(Data!K210, 2)))</f>
        <v>45528</v>
      </c>
      <c r="L210" t="str">
        <f>IF(ISBLANK(Data!L210), "", Data!L210)</f>
        <v>SAT</v>
      </c>
      <c r="M210" t="str">
        <f>IF(ISBLANK(Data!M210), "", Data!M210)</f>
        <v>POGGI,GIANLUCA</v>
      </c>
      <c r="N210" t="str">
        <f>IF(ISBLANK(Data!N210), "", Data!N210)</f>
        <v>LJ</v>
      </c>
      <c r="O210" s="2" cm="1">
        <f t="array" ref="O210">IF(ISBLANK(Data!O210), "", DATE(2000 + RIGHT(Data!O210, 2), _xlfn.SWITCH(MID(Data!O210, 3, 3), "JAN", 1, "FEB", 2, "MAR", 3, "APR", 4, "MAY", 5, "JUN", 6, "JUL", 7, "AUG", 8, "SEP", 9, "OCT", 10, "NOV", 11, "DEC", 12), LEFT(Data!O210, 2)))</f>
        <v>70860</v>
      </c>
      <c r="P210" t="str">
        <f>IF(ISBLANK(Data!P210), "", Data!P210)</f>
        <v>1XX1</v>
      </c>
      <c r="Q210" t="str">
        <f>IF(ISBLANK(Data!Q210), "", Data!Q210)</f>
        <v>740478890</v>
      </c>
      <c r="R210" t="str">
        <f>IF(ISBLANK(Data!R210), "", Data!R210)</f>
        <v>AV868109400002TE39053377</v>
      </c>
      <c r="S210" t="str">
        <f>IF(ISBLANK(Data!S210), "", Data!S210)</f>
        <v>CH</v>
      </c>
      <c r="T210" s="1" t="str">
        <f>IF(ISBLANK(Data!T210),"",(Data!T210))</f>
        <v/>
      </c>
      <c r="U210" t="str">
        <f>IF(ISBLANK(Data!U210), "", Data!U210)</f>
        <v/>
      </c>
      <c r="V210" t="str">
        <f>IF(ISBLANK(Data!V210), "", Data!V210)</f>
        <v/>
      </c>
      <c r="W210" t="str">
        <f>IF(ISBLANK(Data!W210), "", Data!W210)</f>
        <v/>
      </c>
      <c r="X210" t="str">
        <f>IF(ISBLANK(Data!X210), "", Data!X210)</f>
        <v/>
      </c>
      <c r="Y210" t="str">
        <f>IF(ISBLANK(Data!Y210), "", Data!Y210)</f>
        <v/>
      </c>
      <c r="Z210" t="str">
        <f>IF(ISBLANK(Data!Z210), "", Data!Z210)</f>
        <v>T/0151196Q/P/T6</v>
      </c>
      <c r="AA210" t="str">
        <f>IF(ISBLANK(Data!AA210), "", Data!AA210)</f>
        <v>+393338665537</v>
      </c>
      <c r="AB210" t="str">
        <f>IF(ISBLANK(Data!AB210), "", Data!AB210)</f>
        <v>ADD/</v>
      </c>
      <c r="AC210" t="str">
        <f>IF(ISBLANK(Data!AC210), "", Data!AC210)</f>
        <v>S606700</v>
      </c>
      <c r="AD210" t="str">
        <f>IF(ISBLANK(Data!AD210), "", Data!AD210)</f>
        <v/>
      </c>
      <c r="AE210" t="str">
        <f>IF(ISBLANK(Data!AE210), "", Data!AE210)</f>
        <v/>
      </c>
      <c r="AF210" s="7">
        <f>IF(ISBLANK(Data!AF210), 0, _xlfn.NUMBERVALUE(SUBSTITUTE(Data!AF210, ".", ",")))</f>
        <v>867.68</v>
      </c>
      <c r="AG210" t="str">
        <f>IF(ISBLANK(Data!AG210), "", Data!AG210)</f>
        <v>EUR</v>
      </c>
      <c r="AH210" s="6">
        <f>IF(ISBLANK(Data!AH210), 0, _xlfn.NUMBERVALUE(SUBSTITUTE(Data!AH210, ".", ",")))</f>
        <v>867.13</v>
      </c>
      <c r="AI210" s="7">
        <f>IF(ISBLANK(Data!AI210), "", _xlfn.NUMBERVALUE(SUBSTITUTE(Data!AI210, ".", ",")))</f>
        <v>12000</v>
      </c>
      <c r="AJ210" s="7">
        <f>IF(ISBLANK(Data!AJ210), "", _xlfn.NUMBERVALUE(SUBSTITUTE(Data!AJ210, ".", ",")))</f>
        <v>12000</v>
      </c>
      <c r="AK210" s="7" t="str">
        <f>IF(ISBLANK(Data!AK210), "", _xlfn.NUMBERVALUE(SUBSTITUTE(Data!AK210, ".", ",")))</f>
        <v/>
      </c>
      <c r="AL210">
        <f>IF(ISBLANK(Data!AL210), "", Data!AL210)</f>
        <v>0</v>
      </c>
      <c r="AM210" s="15">
        <f>Table2[[#This Row],[DATE_IN]]-Table2[[#This Row],[DATE_OUT]]</f>
        <v>9</v>
      </c>
      <c r="AN210" s="7" t="str">
        <f>IF(MID(RIGHT(Table2[[#This Row],[ADDR3]],3),1,1)=",",RIGHT(Table2[[#This Row],[ADDR3]],2),"")</f>
        <v/>
      </c>
      <c r="AO210" s="7" t="str">
        <f>MID(Table2[[#This Row],[RES]],11,2)</f>
        <v>IT</v>
      </c>
      <c r="AP210" s="7">
        <f>_xlfn.XLOOKUP(AG210,Table3[CURRENCY],Table3[CONVERSION RATE],0)*Table2[[#This Row],[ORIGINAL PRICE]]</f>
        <v>10379.546100000001</v>
      </c>
      <c r="AQ210" s="7">
        <f>_xlfn.XLOOKUP(AG210,Table3[CURRENCY],Table3[CONVERSION RATE],0)*Table2[[#This Row],[ORIGINAL PREPAYMENT]]</f>
        <v>10386.1296</v>
      </c>
      <c r="AR210" s="7"/>
      <c r="AS210" s="15"/>
    </row>
    <row r="211" spans="1:45" x14ac:dyDescent="0.25">
      <c r="A211" t="str">
        <f>IF(ISBLANK(Data!A211), "", Data!A211)</f>
        <v>A</v>
      </c>
      <c r="B211" s="2" cm="1">
        <f t="array" ref="B211">IF(ISBLANK(Data!B211), "", DATE(2000 + RIGHT(Data!B211, 2), _xlfn.SWITCH(MID(Data!B211, 3, 3), "JAN", 1, "FEB", 2, "MAR", 3, "APR", 4, "MAY", 5, "JUN", 6, "JUL", 7, "AUG", 8, "SEP", 9, "OCT", 10, "NOV", 11, "DEC", 12), LEFT(Data!B211, 2)))</f>
        <v>45342</v>
      </c>
      <c r="C211" t="str">
        <f>IF(ISBLANK(Data!C211), "", Data!C211)</f>
        <v>3926-6293-IT-3</v>
      </c>
      <c r="D211" t="str">
        <f>IF(ISBLANK(Data!D211), "", Data!D211)</f>
        <v/>
      </c>
      <c r="E211" t="str">
        <f>IF(ISBLANK(Data!E211), "", Data!E211)</f>
        <v>TOS</v>
      </c>
      <c r="F211" s="2" cm="1">
        <f t="array" ref="F211">IF(ISBLANK(Data!F211), "", DATE(2000 + RIGHT(Data!F211, 2), _xlfn.SWITCH(MID(Data!F211, 3, 3), "JAN", 1, "FEB", 2, "MAR", 3, "APR", 4, "MAY", 5, "JUN", 6, "JUL", 7, "AUG", 8, "SEP", 9, "OCT", 10, "NOV", 11, "DEC", 12), LEFT(Data!F211, 2)))</f>
        <v>45519</v>
      </c>
      <c r="G211" t="str">
        <f>IF(ISBLANK(Data!G211), "", Data!G211)</f>
        <v>THU</v>
      </c>
      <c r="H211" t="str">
        <f>IF(ISBLANK(Data!H211), "", Data!H211)</f>
        <v/>
      </c>
      <c r="I211" t="str">
        <f>IF(ISBLANK(Data!I211), "", Data!I211)</f>
        <v>C</v>
      </c>
      <c r="J211" t="str">
        <f>IF(ISBLANK(Data!J211), "", Data!J211)</f>
        <v>TOS</v>
      </c>
      <c r="K211" s="2" cm="1">
        <f t="array" ref="K211">IF(ISBLANK(Data!K211), "", DATE(2000 + RIGHT(Data!K211, 2), _xlfn.SWITCH(MID(Data!K211, 3, 3), "JAN", 1, "FEB", 2, "MAR", 3, "APR", 4, "MAY", 5, "JUN", 6, "JUL", 7, "AUG", 8, "SEP", 9, "OCT", 10, "NOV", 11, "DEC", 12), LEFT(Data!K211, 2)))</f>
        <v>45532</v>
      </c>
      <c r="L211" t="str">
        <f>IF(ISBLANK(Data!L211), "", Data!L211)</f>
        <v>WED</v>
      </c>
      <c r="M211" t="str">
        <f>IF(ISBLANK(Data!M211), "", Data!M211)</f>
        <v>BAZZO,STEFANO</v>
      </c>
      <c r="N211" t="str">
        <f>IF(ISBLANK(Data!N211), "", Data!N211)</f>
        <v>LJ</v>
      </c>
      <c r="O211" s="2" t="str" cm="1">
        <f t="array" ref="O211">IF(ISBLANK(Data!O211), "", DATE(2000 + RIGHT(Data!O211, 2), _xlfn.SWITCH(MID(Data!O211, 3, 3), "JAN", 1, "FEB", 2, "MAR", 3, "APR", 4, "MAY", 5, "JUN", 6, "JUL", 7, "AUG", 8, "SEP", 9, "OCT", 10, "NOV", 11, "DEC", 12), LEFT(Data!O211, 2)))</f>
        <v/>
      </c>
      <c r="P211" t="str">
        <f>IF(ISBLANK(Data!P211), "", Data!P211)</f>
        <v>1XX1</v>
      </c>
      <c r="Q211" t="str">
        <f>IF(ISBLANK(Data!Q211), "", Data!Q211)</f>
        <v>20882740</v>
      </c>
      <c r="R211" t="str">
        <f>IF(ISBLANK(Data!R211), "", Data!R211)</f>
        <v>AV872113030003TE39266293</v>
      </c>
      <c r="S211" t="str">
        <f>IF(ISBLANK(Data!S211), "", Data!S211)</f>
        <v>CH</v>
      </c>
      <c r="T211" s="1" t="str">
        <f>IF(ISBLANK(Data!T211),"",(Data!T211))</f>
        <v/>
      </c>
      <c r="U211" t="str">
        <f>IF(ISBLANK(Data!U211), "", Data!U211)</f>
        <v/>
      </c>
      <c r="V211" t="str">
        <f>IF(ISBLANK(Data!V211), "", Data!V211)</f>
        <v/>
      </c>
      <c r="W211" t="str">
        <f>IF(ISBLANK(Data!W211), "", Data!W211)</f>
        <v/>
      </c>
      <c r="X211" t="str">
        <f>IF(ISBLANK(Data!X211), "", Data!X211)</f>
        <v/>
      </c>
      <c r="Y211" t="str">
        <f>IF(ISBLANK(Data!Y211), "", Data!Y211)</f>
        <v/>
      </c>
      <c r="Z211" t="str">
        <f>IF(ISBLANK(Data!Z211), "", Data!Z211)</f>
        <v>T/0123922L/P/AE</v>
      </c>
      <c r="AA211" t="str">
        <f>IF(ISBLANK(Data!AA211), "", Data!AA211)</f>
        <v>3925394337</v>
      </c>
      <c r="AB211" t="str">
        <f>IF(ISBLANK(Data!AB211), "", Data!AB211)</f>
        <v/>
      </c>
      <c r="AC211" t="str">
        <f>IF(ISBLANK(Data!AC211), "", Data!AC211)</f>
        <v>E503700</v>
      </c>
      <c r="AD211" t="str">
        <f>IF(ISBLANK(Data!AD211), "", Data!AD211)</f>
        <v/>
      </c>
      <c r="AE211" t="str">
        <f>IF(ISBLANK(Data!AE211), "", Data!AE211)</f>
        <v/>
      </c>
      <c r="AF211" s="7">
        <f>IF(ISBLANK(Data!AF211), 0, _xlfn.NUMBERVALUE(SUBSTITUTE(Data!AF211, ".", ",")))</f>
        <v>1413.29</v>
      </c>
      <c r="AG211" t="str">
        <f>IF(ISBLANK(Data!AG211), "", Data!AG211)</f>
        <v>EUR</v>
      </c>
      <c r="AH211" s="6">
        <f>IF(ISBLANK(Data!AH211), 0, _xlfn.NUMBERVALUE(SUBSTITUTE(Data!AH211, ".", ",")))</f>
        <v>1412.73</v>
      </c>
      <c r="AI211" s="7">
        <f>IF(ISBLANK(Data!AI211), "", _xlfn.NUMBERVALUE(SUBSTITUTE(Data!AI211, ".", ",")))</f>
        <v>12000</v>
      </c>
      <c r="AJ211" s="7">
        <f>IF(ISBLANK(Data!AJ211), "", _xlfn.NUMBERVALUE(SUBSTITUTE(Data!AJ211, ".", ",")))</f>
        <v>12000</v>
      </c>
      <c r="AK211" s="7" t="str">
        <f>IF(ISBLANK(Data!AK211), "", _xlfn.NUMBERVALUE(SUBSTITUTE(Data!AK211, ".", ",")))</f>
        <v/>
      </c>
      <c r="AL211">
        <f>IF(ISBLANK(Data!AL211), "", Data!AL211)</f>
        <v>0</v>
      </c>
      <c r="AM211" s="15">
        <f>Table2[[#This Row],[DATE_IN]]-Table2[[#This Row],[DATE_OUT]]</f>
        <v>13</v>
      </c>
      <c r="AN211" s="7" t="str">
        <f>IF(MID(RIGHT(Table2[[#This Row],[ADDR3]],3),1,1)=",",RIGHT(Table2[[#This Row],[ADDR3]],2),"")</f>
        <v/>
      </c>
      <c r="AO211" s="7" t="str">
        <f>MID(Table2[[#This Row],[RES]],11,2)</f>
        <v>IT</v>
      </c>
      <c r="AP211" s="7">
        <f>_xlfn.XLOOKUP(AG211,Table3[CURRENCY],Table3[CONVERSION RATE],0)*Table2[[#This Row],[ORIGINAL PRICE]]</f>
        <v>16910.378100000002</v>
      </c>
      <c r="AQ211" s="7">
        <f>_xlfn.XLOOKUP(AG211,Table3[CURRENCY],Table3[CONVERSION RATE],0)*Table2[[#This Row],[ORIGINAL PREPAYMENT]]</f>
        <v>16917.081300000002</v>
      </c>
      <c r="AR211" s="7"/>
      <c r="AS211" s="15"/>
    </row>
    <row r="212" spans="1:45" x14ac:dyDescent="0.25">
      <c r="A212" t="str">
        <f>IF(ISBLANK(Data!A212), "", Data!A212)</f>
        <v>A</v>
      </c>
      <c r="B212" s="2" cm="1">
        <f t="array" ref="B212">IF(ISBLANK(Data!B212), "", DATE(2000 + RIGHT(Data!B212, 2), _xlfn.SWITCH(MID(Data!B212, 3, 3), "JAN", 1, "FEB", 2, "MAR", 3, "APR", 4, "MAY", 5, "JUN", 6, "JUL", 7, "AUG", 8, "SEP", 9, "OCT", 10, "NOV", 11, "DEC", 12), LEFT(Data!B212, 2)))</f>
        <v>45349</v>
      </c>
      <c r="C212" t="str">
        <f>IF(ISBLANK(Data!C212), "", Data!C212)</f>
        <v>3993-1370-CS-3</v>
      </c>
      <c r="D212" t="str">
        <f>IF(ISBLANK(Data!D212), "", Data!D212)</f>
        <v/>
      </c>
      <c r="E212" t="str">
        <f>IF(ISBLANK(Data!E212), "", Data!E212)</f>
        <v>TOS</v>
      </c>
      <c r="F212" s="2" cm="1">
        <f t="array" ref="F212">IF(ISBLANK(Data!F212), "", DATE(2000 + RIGHT(Data!F212, 2), _xlfn.SWITCH(MID(Data!F212, 3, 3), "JAN", 1, "FEB", 2, "MAR", 3, "APR", 4, "MAY", 5, "JUN", 6, "JUL", 7, "AUG", 8, "SEP", 9, "OCT", 10, "NOV", 11, "DEC", 12), LEFT(Data!F212, 2)))</f>
        <v>45519</v>
      </c>
      <c r="G212" t="str">
        <f>IF(ISBLANK(Data!G212), "", Data!G212)</f>
        <v>THU</v>
      </c>
      <c r="H212" t="str">
        <f>IF(ISBLANK(Data!H212), "", Data!H212)</f>
        <v>DY376</v>
      </c>
      <c r="I212" t="str">
        <f>IF(ISBLANK(Data!I212), "", Data!I212)</f>
        <v>E</v>
      </c>
      <c r="J212" t="str">
        <f>IF(ISBLANK(Data!J212), "", Data!J212)</f>
        <v>TOS</v>
      </c>
      <c r="K212" s="2" cm="1">
        <f t="array" ref="K212">IF(ISBLANK(Data!K212), "", DATE(2000 + RIGHT(Data!K212, 2), _xlfn.SWITCH(MID(Data!K212, 3, 3), "JAN", 1, "FEB", 2, "MAR", 3, "APR", 4, "MAY", 5, "JUN", 6, "JUL", 7, "AUG", 8, "SEP", 9, "OCT", 10, "NOV", 11, "DEC", 12), LEFT(Data!K212, 2)))</f>
        <v>45529</v>
      </c>
      <c r="L212" t="str">
        <f>IF(ISBLANK(Data!L212), "", Data!L212)</f>
        <v>SUN</v>
      </c>
      <c r="M212" t="str">
        <f>IF(ISBLANK(Data!M212), "", Data!M212)</f>
        <v>KAVANOVA,VERA</v>
      </c>
      <c r="N212" t="str">
        <f>IF(ISBLANK(Data!N212), "", Data!N212)</f>
        <v>LJ</v>
      </c>
      <c r="O212" s="2" cm="1">
        <f t="array" ref="O212">IF(ISBLANK(Data!O212), "", DATE(2000 + RIGHT(Data!O212, 2), _xlfn.SWITCH(MID(Data!O212, 3, 3), "JAN", 1, "FEB", 2, "MAR", 3, "APR", 4, "MAY", 5, "JUN", 6, "JUL", 7, "AUG", 8, "SEP", 9, "OCT", 10, "NOV", 11, "DEC", 12), LEFT(Data!O212, 2)))</f>
        <v>72686</v>
      </c>
      <c r="P212" t="str">
        <f>IF(ISBLANK(Data!P212), "", Data!P212)</f>
        <v>1XX1</v>
      </c>
      <c r="Q212" t="str">
        <f>IF(ISBLANK(Data!Q212), "", Data!Q212)</f>
        <v>799718824</v>
      </c>
      <c r="R212" t="str">
        <f>IF(ISBLANK(Data!R212), "", Data!R212)</f>
        <v>AV868109400002TE39931370</v>
      </c>
      <c r="S212" t="str">
        <f>IF(ISBLANK(Data!S212), "", Data!S212)</f>
        <v>CH</v>
      </c>
      <c r="T212" s="1" t="str">
        <f>IF(ISBLANK(Data!T212),"",(Data!T212))</f>
        <v/>
      </c>
      <c r="U212" t="str">
        <f>IF(ISBLANK(Data!U212), "", Data!U212)</f>
        <v/>
      </c>
      <c r="V212" t="str">
        <f>IF(ISBLANK(Data!V212), "", Data!V212)</f>
        <v/>
      </c>
      <c r="W212" t="str">
        <f>IF(ISBLANK(Data!W212), "", Data!W212)</f>
        <v/>
      </c>
      <c r="X212" t="str">
        <f>IF(ISBLANK(Data!X212), "", Data!X212)</f>
        <v/>
      </c>
      <c r="Y212" t="str">
        <f>IF(ISBLANK(Data!Y212), "", Data!Y212)</f>
        <v/>
      </c>
      <c r="Z212" t="str">
        <f>IF(ISBLANK(Data!Z212), "", Data!Z212)</f>
        <v>T/0151196Q/P/T6</v>
      </c>
      <c r="AA212" t="str">
        <f>IF(ISBLANK(Data!AA212), "", Data!AA212)</f>
        <v>+420720173372</v>
      </c>
      <c r="AB212" t="str">
        <f>IF(ISBLANK(Data!AB212), "", Data!AB212)</f>
        <v/>
      </c>
      <c r="AC212" t="str">
        <f>IF(ISBLANK(Data!AC212), "", Data!AC212)</f>
        <v>M308101</v>
      </c>
      <c r="AD212" t="str">
        <f>IF(ISBLANK(Data!AD212), "", Data!AD212)</f>
        <v/>
      </c>
      <c r="AE212" t="str">
        <f>IF(ISBLANK(Data!AE212), "", Data!AE212)</f>
        <v/>
      </c>
      <c r="AF212" s="7">
        <f>IF(ISBLANK(Data!AF212), 0, _xlfn.NUMBERVALUE(SUBSTITUTE(Data!AF212, ".", ",")))</f>
        <v>1595.39</v>
      </c>
      <c r="AG212" t="str">
        <f>IF(ISBLANK(Data!AG212), "", Data!AG212)</f>
        <v>EUR</v>
      </c>
      <c r="AH212" s="6">
        <f>IF(ISBLANK(Data!AH212), 0, _xlfn.NUMBERVALUE(SUBSTITUTE(Data!AH212, ".", ",")))</f>
        <v>1594.66</v>
      </c>
      <c r="AI212" s="7">
        <f>IF(ISBLANK(Data!AI212), "", _xlfn.NUMBERVALUE(SUBSTITUTE(Data!AI212, ".", ",")))</f>
        <v>12000</v>
      </c>
      <c r="AJ212" s="7">
        <f>IF(ISBLANK(Data!AJ212), "", _xlfn.NUMBERVALUE(SUBSTITUTE(Data!AJ212, ".", ",")))</f>
        <v>12000</v>
      </c>
      <c r="AK212" s="7" t="str">
        <f>IF(ISBLANK(Data!AK212), "", _xlfn.NUMBERVALUE(SUBSTITUTE(Data!AK212, ".", ",")))</f>
        <v/>
      </c>
      <c r="AL212">
        <f>IF(ISBLANK(Data!AL212), "", Data!AL212)</f>
        <v>0</v>
      </c>
      <c r="AM212" s="15">
        <f>Table2[[#This Row],[DATE_IN]]-Table2[[#This Row],[DATE_OUT]]</f>
        <v>10</v>
      </c>
      <c r="AN212" s="7" t="str">
        <f>IF(MID(RIGHT(Table2[[#This Row],[ADDR3]],3),1,1)=",",RIGHT(Table2[[#This Row],[ADDR3]],2),"")</f>
        <v/>
      </c>
      <c r="AO212" s="7" t="str">
        <f>MID(Table2[[#This Row],[RES]],11,2)</f>
        <v>CS</v>
      </c>
      <c r="AP212" s="7">
        <f>_xlfn.XLOOKUP(AG212,Table3[CURRENCY],Table3[CONVERSION RATE],0)*Table2[[#This Row],[ORIGINAL PRICE]]</f>
        <v>19088.0802</v>
      </c>
      <c r="AQ212" s="7">
        <f>_xlfn.XLOOKUP(AG212,Table3[CURRENCY],Table3[CONVERSION RATE],0)*Table2[[#This Row],[ORIGINAL PREPAYMENT]]</f>
        <v>19096.818300000003</v>
      </c>
      <c r="AR212" s="7"/>
      <c r="AS212" s="15"/>
    </row>
    <row r="213" spans="1:45" x14ac:dyDescent="0.25">
      <c r="A213" t="str">
        <f>IF(ISBLANK(Data!A213), "", Data!A213)</f>
        <v>A</v>
      </c>
      <c r="B213" s="2" cm="1">
        <f t="array" ref="B213">IF(ISBLANK(Data!B213), "", DATE(2000 + RIGHT(Data!B213, 2), _xlfn.SWITCH(MID(Data!B213, 3, 3), "JAN", 1, "FEB", 2, "MAR", 3, "APR", 4, "MAY", 5, "JUN", 6, "JUL", 7, "AUG", 8, "SEP", 9, "OCT", 10, "NOV", 11, "DEC", 12), LEFT(Data!B213, 2)))</f>
        <v>45350</v>
      </c>
      <c r="C213" t="str">
        <f>IF(ISBLANK(Data!C213), "", Data!C213)</f>
        <v>4000-6852-NO-4</v>
      </c>
      <c r="D213" t="str">
        <f>IF(ISBLANK(Data!D213), "", Data!D213)</f>
        <v/>
      </c>
      <c r="E213" t="str">
        <f>IF(ISBLANK(Data!E213), "", Data!E213)</f>
        <v>TOS</v>
      </c>
      <c r="F213" s="2" cm="1">
        <f t="array" ref="F213">IF(ISBLANK(Data!F213), "", DATE(2000 + RIGHT(Data!F213, 2), _xlfn.SWITCH(MID(Data!F213, 3, 3), "JAN", 1, "FEB", 2, "MAR", 3, "APR", 4, "MAY", 5, "JUN", 6, "JUL", 7, "AUG", 8, "SEP", 9, "OCT", 10, "NOV", 11, "DEC", 12), LEFT(Data!F213, 2)))</f>
        <v>45519</v>
      </c>
      <c r="G213" t="str">
        <f>IF(ISBLANK(Data!G213), "", Data!G213)</f>
        <v>THU</v>
      </c>
      <c r="H213" t="str">
        <f>IF(ISBLANK(Data!H213), "", Data!H213)</f>
        <v/>
      </c>
      <c r="I213" t="str">
        <f>IF(ISBLANK(Data!I213), "", Data!I213)</f>
        <v>C</v>
      </c>
      <c r="J213" t="str">
        <f>IF(ISBLANK(Data!J213), "", Data!J213)</f>
        <v>TOS</v>
      </c>
      <c r="K213" s="2" cm="1">
        <f t="array" ref="K213">IF(ISBLANK(Data!K213), "", DATE(2000 + RIGHT(Data!K213, 2), _xlfn.SWITCH(MID(Data!K213, 3, 3), "JAN", 1, "FEB", 2, "MAR", 3, "APR", 4, "MAY", 5, "JUN", 6, "JUL", 7, "AUG", 8, "SEP", 9, "OCT", 10, "NOV", 11, "DEC", 12), LEFT(Data!K213, 2)))</f>
        <v>45524</v>
      </c>
      <c r="L213" t="str">
        <f>IF(ISBLANK(Data!L213), "", Data!L213)</f>
        <v>TUE</v>
      </c>
      <c r="M213" t="str">
        <f>IF(ISBLANK(Data!M213), "", Data!M213)</f>
        <v>AASEN,HANNE</v>
      </c>
      <c r="N213" t="str">
        <f>IF(ISBLANK(Data!N213), "", Data!N213)</f>
        <v>JG</v>
      </c>
      <c r="O213" s="2" t="str" cm="1">
        <f t="array" ref="O213">IF(ISBLANK(Data!O213), "", DATE(2000 + RIGHT(Data!O213, 2), _xlfn.SWITCH(MID(Data!O213, 3, 3), "JAN", 1, "FEB", 2, "MAR", 3, "APR", 4, "MAY", 5, "JUN", 6, "JUL", 7, "AUG", 8, "SEP", 9, "OCT", 10, "NOV", 11, "DEC", 12), LEFT(Data!O213, 2)))</f>
        <v/>
      </c>
      <c r="P213" t="str">
        <f>IF(ISBLANK(Data!P213), "", Data!P213)</f>
        <v>1001</v>
      </c>
      <c r="Q213" t="str">
        <f>IF(ISBLANK(Data!Q213), "", Data!Q213)</f>
        <v/>
      </c>
      <c r="R213" t="str">
        <f>IF(ISBLANK(Data!R213), "", Data!R213)</f>
        <v/>
      </c>
      <c r="S213" t="str">
        <f>IF(ISBLANK(Data!S213), "", Data!S213)</f>
        <v/>
      </c>
      <c r="T213" s="1" t="str">
        <f>IF(ISBLANK(Data!T213),"",(Data!T213))</f>
        <v/>
      </c>
      <c r="U213" t="str">
        <f>IF(ISBLANK(Data!U213), "", Data!U213)</f>
        <v/>
      </c>
      <c r="V213" t="str">
        <f>IF(ISBLANK(Data!V213), "", Data!V213)</f>
        <v/>
      </c>
      <c r="W213" t="str">
        <f>IF(ISBLANK(Data!W213), "", Data!W213)</f>
        <v/>
      </c>
      <c r="X213" t="str">
        <f>IF(ISBLANK(Data!X213), "", Data!X213)</f>
        <v/>
      </c>
      <c r="Y213" t="str">
        <f>IF(ISBLANK(Data!Y213), "", Data!Y213)</f>
        <v/>
      </c>
      <c r="Z213" t="str">
        <f>IF(ISBLANK(Data!Z213), "", Data!Z213)</f>
        <v>T/0118521R/P/IJ</v>
      </c>
      <c r="AA213" t="str">
        <f>IF(ISBLANK(Data!AA213), "", Data!AA213)</f>
        <v>+4797508223</v>
      </c>
      <c r="AB213" t="str">
        <f>IF(ISBLANK(Data!AB213), "", Data!AB213)</f>
        <v/>
      </c>
      <c r="AC213" t="str">
        <f>IF(ISBLANK(Data!AC213), "", Data!AC213)</f>
        <v>N070000</v>
      </c>
      <c r="AD213" t="str">
        <f>IF(ISBLANK(Data!AD213), "", Data!AD213)</f>
        <v/>
      </c>
      <c r="AE213" t="str">
        <f>IF(ISBLANK(Data!AE213), "", Data!AE213)</f>
        <v/>
      </c>
      <c r="AF213" s="7">
        <f>IF(ISBLANK(Data!AF213), 0, _xlfn.NUMBERVALUE(SUBSTITUTE(Data!AF213, ".", ",")))</f>
        <v>0</v>
      </c>
      <c r="AG213" t="str">
        <f>IF(ISBLANK(Data!AG213), "", Data!AG213)</f>
        <v>NKR</v>
      </c>
      <c r="AH213" s="6">
        <f>IF(ISBLANK(Data!AH213), 0, _xlfn.NUMBERVALUE(SUBSTITUTE(Data!AH213, ".", ",")))</f>
        <v>6184.13</v>
      </c>
      <c r="AI213" s="7">
        <f>IF(ISBLANK(Data!AI213), "", _xlfn.NUMBERVALUE(SUBSTITUTE(Data!AI213, ".", ",")))</f>
        <v>12000</v>
      </c>
      <c r="AJ213" s="7">
        <f>IF(ISBLANK(Data!AJ213), "", _xlfn.NUMBERVALUE(SUBSTITUTE(Data!AJ213, ".", ",")))</f>
        <v>12000</v>
      </c>
      <c r="AK213" s="7" t="str">
        <f>IF(ISBLANK(Data!AK213), "", _xlfn.NUMBERVALUE(SUBSTITUTE(Data!AK213, ".", ",")))</f>
        <v/>
      </c>
      <c r="AL213">
        <f>IF(ISBLANK(Data!AL213), "", Data!AL213)</f>
        <v>0</v>
      </c>
      <c r="AM213" s="15">
        <f>Table2[[#This Row],[DATE_IN]]-Table2[[#This Row],[DATE_OUT]]</f>
        <v>5</v>
      </c>
      <c r="AN213" s="7" t="str">
        <f>IF(MID(RIGHT(Table2[[#This Row],[ADDR3]],3),1,1)=",",RIGHT(Table2[[#This Row],[ADDR3]],2),"")</f>
        <v/>
      </c>
      <c r="AO213" s="7" t="str">
        <f>MID(Table2[[#This Row],[RES]],11,2)</f>
        <v>NO</v>
      </c>
      <c r="AP213" s="7">
        <f>_xlfn.XLOOKUP(AG213,Table3[CURRENCY],Table3[CONVERSION RATE],0)*Table2[[#This Row],[ORIGINAL PRICE]]</f>
        <v>6184.13</v>
      </c>
      <c r="AQ213" s="7">
        <f>_xlfn.XLOOKUP(AG213,Table3[CURRENCY],Table3[CONVERSION RATE],0)*Table2[[#This Row],[ORIGINAL PREPAYMENT]]</f>
        <v>0</v>
      </c>
      <c r="AR213" s="7"/>
      <c r="AS213" s="15"/>
    </row>
    <row r="214" spans="1:45" x14ac:dyDescent="0.25">
      <c r="A214" t="str">
        <f>IF(ISBLANK(Data!A214), "", Data!A214)</f>
        <v>A</v>
      </c>
      <c r="B214" s="2" cm="1">
        <f t="array" ref="B214">IF(ISBLANK(Data!B214), "", DATE(2000 + RIGHT(Data!B214, 2), _xlfn.SWITCH(MID(Data!B214, 3, 3), "JAN", 1, "FEB", 2, "MAR", 3, "APR", 4, "MAY", 5, "JUN", 6, "JUL", 7, "AUG", 8, "SEP", 9, "OCT", 10, "NOV", 11, "DEC", 12), LEFT(Data!B214, 2)))</f>
        <v>45372</v>
      </c>
      <c r="C214" t="str">
        <f>IF(ISBLANK(Data!C214), "", Data!C214)</f>
        <v>4224-5279-CS-6</v>
      </c>
      <c r="D214" t="str">
        <f>IF(ISBLANK(Data!D214), "", Data!D214)</f>
        <v/>
      </c>
      <c r="E214" t="str">
        <f>IF(ISBLANK(Data!E214), "", Data!E214)</f>
        <v>TOS</v>
      </c>
      <c r="F214" s="2" cm="1">
        <f t="array" ref="F214">IF(ISBLANK(Data!F214), "", DATE(2000 + RIGHT(Data!F214, 2), _xlfn.SWITCH(MID(Data!F214, 3, 3), "JAN", 1, "FEB", 2, "MAR", 3, "APR", 4, "MAY", 5, "JUN", 6, "JUL", 7, "AUG", 8, "SEP", 9, "OCT", 10, "NOV", 11, "DEC", 12), LEFT(Data!F214, 2)))</f>
        <v>45519</v>
      </c>
      <c r="G214" t="str">
        <f>IF(ISBLANK(Data!G214), "", Data!G214)</f>
        <v>THU</v>
      </c>
      <c r="H214" t="str">
        <f>IF(ISBLANK(Data!H214), "", Data!H214)</f>
        <v>WI</v>
      </c>
      <c r="I214" t="str">
        <f>IF(ISBLANK(Data!I214), "", Data!I214)</f>
        <v>C</v>
      </c>
      <c r="J214" t="str">
        <f>IF(ISBLANK(Data!J214), "", Data!J214)</f>
        <v>TOS</v>
      </c>
      <c r="K214" s="2" cm="1">
        <f t="array" ref="K214">IF(ISBLANK(Data!K214), "", DATE(2000 + RIGHT(Data!K214, 2), _xlfn.SWITCH(MID(Data!K214, 3, 3), "JAN", 1, "FEB", 2, "MAR", 3, "APR", 4, "MAY", 5, "JUN", 6, "JUL", 7, "AUG", 8, "SEP", 9, "OCT", 10, "NOV", 11, "DEC", 12), LEFT(Data!K214, 2)))</f>
        <v>45526</v>
      </c>
      <c r="L214" t="str">
        <f>IF(ISBLANK(Data!L214), "", Data!L214)</f>
        <v>THU</v>
      </c>
      <c r="M214" t="str">
        <f>IF(ISBLANK(Data!M214), "", Data!M214)</f>
        <v>JINDRICH,BROZOVSKY</v>
      </c>
      <c r="N214" t="str">
        <f>IF(ISBLANK(Data!N214), "", Data!N214)</f>
        <v>LJ</v>
      </c>
      <c r="O214" s="2" cm="1">
        <f t="array" ref="O214">IF(ISBLANK(Data!O214), "", DATE(2000 + RIGHT(Data!O214, 2), _xlfn.SWITCH(MID(Data!O214, 3, 3), "JAN", 1, "FEB", 2, "MAR", 3, "APR", 4, "MAY", 5, "JUN", 6, "JUL", 7, "AUG", 8, "SEP", 9, "OCT", 10, "NOV", 11, "DEC", 12), LEFT(Data!O214, 2)))</f>
        <v>70860</v>
      </c>
      <c r="P214" t="str">
        <f>IF(ISBLANK(Data!P214), "", Data!P214)</f>
        <v>1XX1</v>
      </c>
      <c r="Q214" t="str">
        <f>IF(ISBLANK(Data!Q214), "", Data!Q214)</f>
        <v>766098089</v>
      </c>
      <c r="R214" t="str">
        <f>IF(ISBLANK(Data!R214), "", Data!R214)</f>
        <v>AV868109400002TE42245279</v>
      </c>
      <c r="S214" t="str">
        <f>IF(ISBLANK(Data!S214), "", Data!S214)</f>
        <v>CH</v>
      </c>
      <c r="T214" s="1" t="str">
        <f>IF(ISBLANK(Data!T214),"",(Data!T214))</f>
        <v/>
      </c>
      <c r="U214" t="str">
        <f>IF(ISBLANK(Data!U214), "", Data!U214)</f>
        <v/>
      </c>
      <c r="V214" t="str">
        <f>IF(ISBLANK(Data!V214), "", Data!V214)</f>
        <v/>
      </c>
      <c r="W214" t="str">
        <f>IF(ISBLANK(Data!W214), "", Data!W214)</f>
        <v/>
      </c>
      <c r="X214" t="str">
        <f>IF(ISBLANK(Data!X214), "", Data!X214)</f>
        <v/>
      </c>
      <c r="Y214" t="str">
        <f>IF(ISBLANK(Data!Y214), "", Data!Y214)</f>
        <v/>
      </c>
      <c r="Z214" t="str">
        <f>IF(ISBLANK(Data!Z214), "", Data!Z214)</f>
        <v>T/0151196Q/P/T6</v>
      </c>
      <c r="AA214" t="str">
        <f>IF(ISBLANK(Data!AA214), "", Data!AA214)</f>
        <v>+420731580070</v>
      </c>
      <c r="AB214" t="str">
        <f>IF(ISBLANK(Data!AB214), "", Data!AB214)</f>
        <v/>
      </c>
      <c r="AC214" t="str">
        <f>IF(ISBLANK(Data!AC214), "", Data!AC214)</f>
        <v>S606700</v>
      </c>
      <c r="AD214" t="str">
        <f>IF(ISBLANK(Data!AD214), "", Data!AD214)</f>
        <v/>
      </c>
      <c r="AE214" t="str">
        <f>IF(ISBLANK(Data!AE214), "", Data!AE214)</f>
        <v/>
      </c>
      <c r="AF214" s="7">
        <f>IF(ISBLANK(Data!AF214), 0, _xlfn.NUMBERVALUE(SUBSTITUTE(Data!AF214, ".", ",")))</f>
        <v>847.15</v>
      </c>
      <c r="AG214" t="str">
        <f>IF(ISBLANK(Data!AG214), "", Data!AG214)</f>
        <v>EUR</v>
      </c>
      <c r="AH214" s="6">
        <f>IF(ISBLANK(Data!AH214), 0, _xlfn.NUMBERVALUE(SUBSTITUTE(Data!AH214, ".", ",")))</f>
        <v>846.69</v>
      </c>
      <c r="AI214" s="7">
        <f>IF(ISBLANK(Data!AI214), "", _xlfn.NUMBERVALUE(SUBSTITUTE(Data!AI214, ".", ",")))</f>
        <v>12000</v>
      </c>
      <c r="AJ214" s="7">
        <f>IF(ISBLANK(Data!AJ214), "", _xlfn.NUMBERVALUE(SUBSTITUTE(Data!AJ214, ".", ",")))</f>
        <v>12000</v>
      </c>
      <c r="AK214" s="7" t="str">
        <f>IF(ISBLANK(Data!AK214), "", _xlfn.NUMBERVALUE(SUBSTITUTE(Data!AK214, ".", ",")))</f>
        <v/>
      </c>
      <c r="AL214">
        <f>IF(ISBLANK(Data!AL214), "", Data!AL214)</f>
        <v>0</v>
      </c>
      <c r="AM214" s="15">
        <f>Table2[[#This Row],[DATE_IN]]-Table2[[#This Row],[DATE_OUT]]</f>
        <v>7</v>
      </c>
      <c r="AN214" s="7" t="str">
        <f>IF(MID(RIGHT(Table2[[#This Row],[ADDR3]],3),1,1)=",",RIGHT(Table2[[#This Row],[ADDR3]],2),"")</f>
        <v/>
      </c>
      <c r="AO214" s="7" t="str">
        <f>MID(Table2[[#This Row],[RES]],11,2)</f>
        <v>CS</v>
      </c>
      <c r="AP214" s="7">
        <f>_xlfn.XLOOKUP(AG214,Table3[CURRENCY],Table3[CONVERSION RATE],0)*Table2[[#This Row],[ORIGINAL PRICE]]</f>
        <v>10134.879300000001</v>
      </c>
      <c r="AQ214" s="7">
        <f>_xlfn.XLOOKUP(AG214,Table3[CURRENCY],Table3[CONVERSION RATE],0)*Table2[[#This Row],[ORIGINAL PREPAYMENT]]</f>
        <v>10140.3855</v>
      </c>
      <c r="AR214" s="7"/>
      <c r="AS214" s="15"/>
    </row>
    <row r="215" spans="1:45" x14ac:dyDescent="0.25">
      <c r="A215" t="str">
        <f>IF(ISBLANK(Data!A215), "", Data!A215)</f>
        <v>A</v>
      </c>
      <c r="B215" s="2" cm="1">
        <f t="array" ref="B215">IF(ISBLANK(Data!B215), "", DATE(2000 + RIGHT(Data!B215, 2), _xlfn.SWITCH(MID(Data!B215, 3, 3), "JAN", 1, "FEB", 2, "MAR", 3, "APR", 4, "MAY", 5, "JUN", 6, "JUL", 7, "AUG", 8, "SEP", 9, "OCT", 10, "NOV", 11, "DEC", 12), LEFT(Data!B215, 2)))</f>
        <v>45480</v>
      </c>
      <c r="C215" t="str">
        <f>IF(ISBLANK(Data!C215), "", Data!C215)</f>
        <v>0250-6304-NO-3</v>
      </c>
      <c r="D215" t="str">
        <f>IF(ISBLANK(Data!D215), "", Data!D215)</f>
        <v>3UR70R</v>
      </c>
      <c r="E215" t="str">
        <f>IF(ISBLANK(Data!E215), "", Data!E215)</f>
        <v>TOS</v>
      </c>
      <c r="F215" s="2" cm="1">
        <f t="array" ref="F215">IF(ISBLANK(Data!F215), "", DATE(2000 + RIGHT(Data!F215, 2), _xlfn.SWITCH(MID(Data!F215, 3, 3), "JAN", 1, "FEB", 2, "MAR", 3, "APR", 4, "MAY", 5, "JUN", 6, "JUL", 7, "AUG", 8, "SEP", 9, "OCT", 10, "NOV", 11, "DEC", 12), LEFT(Data!F215, 2)))</f>
        <v>45520</v>
      </c>
      <c r="G215" t="str">
        <f>IF(ISBLANK(Data!G215), "", Data!G215)</f>
        <v>FRI</v>
      </c>
      <c r="H215" t="str">
        <f>IF(ISBLANK(Data!H215), "", Data!H215)</f>
        <v/>
      </c>
      <c r="I215" t="str">
        <f>IF(ISBLANK(Data!I215), "", Data!I215)</f>
        <v>H</v>
      </c>
      <c r="J215" t="str">
        <f>IF(ISBLANK(Data!J215), "", Data!J215)</f>
        <v>TOS</v>
      </c>
      <c r="K215" s="2" cm="1">
        <f t="array" ref="K215">IF(ISBLANK(Data!K215), "", DATE(2000 + RIGHT(Data!K215, 2), _xlfn.SWITCH(MID(Data!K215, 3, 3), "JAN", 1, "FEB", 2, "MAR", 3, "APR", 4, "MAY", 5, "JUN", 6, "JUL", 7, "AUG", 8, "SEP", 9, "OCT", 10, "NOV", 11, "DEC", 12), LEFT(Data!K215, 2)))</f>
        <v>45522</v>
      </c>
      <c r="L215" t="str">
        <f>IF(ISBLANK(Data!L215), "", Data!L215)</f>
        <v>SUN</v>
      </c>
      <c r="M215" t="str">
        <f>IF(ISBLANK(Data!M215), "", Data!M215)</f>
        <v>CHRAMER,CHRISTIAN,MR</v>
      </c>
      <c r="N215" t="str">
        <f>IF(ISBLANK(Data!N215), "", Data!N215)</f>
        <v>JF</v>
      </c>
      <c r="O215" s="2" cm="1">
        <f t="array" ref="O215">IF(ISBLANK(Data!O215), "", DATE(2000 + RIGHT(Data!O215, 2), _xlfn.SWITCH(MID(Data!O215, 3, 3), "JAN", 1, "FEB", 2, "MAR", 3, "APR", 4, "MAY", 5, "JUN", 6, "JUL", 7, "AUG", 8, "SEP", 9, "OCT", 10, "NOV", 11, "DEC", 12), LEFT(Data!O215, 2)))</f>
        <v>63498</v>
      </c>
      <c r="P215" t="str">
        <f>IF(ISBLANK(Data!P215), "", Data!P215)</f>
        <v>1001</v>
      </c>
      <c r="Q215" t="str">
        <f>IF(ISBLANK(Data!Q215), "", Data!Q215)</f>
        <v/>
      </c>
      <c r="R215" t="str">
        <f>IF(ISBLANK(Data!R215), "", Data!R215)</f>
        <v>CM541249XXXXXX0906</v>
      </c>
      <c r="S215" t="str">
        <f>IF(ISBLANK(Data!S215), "", Data!S215)</f>
        <v>CV</v>
      </c>
      <c r="T215" s="1" t="str">
        <f>IF(ISBLANK(Data!T215),"",(Data!T215))</f>
        <v>10/28</v>
      </c>
      <c r="U215" t="str">
        <f>IF(ISBLANK(Data!U215), "", Data!U215)</f>
        <v/>
      </c>
      <c r="V215" t="str">
        <f>IF(ISBLANK(Data!V215), "", Data!V215)</f>
        <v>NOEKKEN 16</v>
      </c>
      <c r="W215" t="str">
        <f>IF(ISBLANK(Data!W215), "", Data!W215)</f>
        <v/>
      </c>
      <c r="X215" t="str">
        <f>IF(ISBLANK(Data!X215), "", Data!X215)</f>
        <v>9016,TROMSOE               ,NO</v>
      </c>
      <c r="Y215" t="str">
        <f>IF(ISBLANK(Data!Y215), "", Data!Y215)</f>
        <v>NOXX56100029299</v>
      </c>
      <c r="Z215" t="str">
        <f>IF(ISBLANK(Data!Z215), "", Data!Z215)</f>
        <v>P/N5</v>
      </c>
      <c r="AA215" t="str">
        <f>IF(ISBLANK(Data!AA215), "", Data!AA215)</f>
        <v>92882360</v>
      </c>
      <c r="AB215" t="str">
        <f>IF(ISBLANK(Data!AB215), "", Data!AB215)</f>
        <v>CP1/</v>
      </c>
      <c r="AC215" t="str">
        <f>IF(ISBLANK(Data!AC215), "", Data!AC215)</f>
        <v>N072800</v>
      </c>
      <c r="AD215" t="str">
        <f>IF(ISBLANK(Data!AD215), "", Data!AD215)</f>
        <v/>
      </c>
      <c r="AE215" t="str">
        <f>IF(ISBLANK(Data!AE215), "", Data!AE215)</f>
        <v>SK/035993963</v>
      </c>
      <c r="AF215" s="7">
        <f>IF(ISBLANK(Data!AF215), 0, _xlfn.NUMBERVALUE(SUBSTITUTE(Data!AF215, ".", ",")))</f>
        <v>0</v>
      </c>
      <c r="AG215" t="str">
        <f>IF(ISBLANK(Data!AG215), "", Data!AG215)</f>
        <v>NKR</v>
      </c>
      <c r="AH215" s="6">
        <f>IF(ISBLANK(Data!AH215), 0, _xlfn.NUMBERVALUE(SUBSTITUTE(Data!AH215, ".", ",")))</f>
        <v>8971.73</v>
      </c>
      <c r="AI215" s="7">
        <f>IF(ISBLANK(Data!AI215), "", _xlfn.NUMBERVALUE(SUBSTITUTE(Data!AI215, ".", ",")))</f>
        <v>12000</v>
      </c>
      <c r="AJ215" s="7">
        <f>IF(ISBLANK(Data!AJ215), "", _xlfn.NUMBERVALUE(SUBSTITUTE(Data!AJ215, ".", ",")))</f>
        <v>12000</v>
      </c>
      <c r="AK215" s="7" t="str">
        <f>IF(ISBLANK(Data!AK215), "", _xlfn.NUMBERVALUE(SUBSTITUTE(Data!AK215, ".", ",")))</f>
        <v/>
      </c>
      <c r="AL215">
        <f>IF(ISBLANK(Data!AL215), "", Data!AL215)</f>
        <v>0</v>
      </c>
      <c r="AM215" s="15">
        <f>Table2[[#This Row],[DATE_IN]]-Table2[[#This Row],[DATE_OUT]]</f>
        <v>2</v>
      </c>
      <c r="AN215" s="7" t="str">
        <f>IF(MID(RIGHT(Table2[[#This Row],[ADDR3]],3),1,1)=",",RIGHT(Table2[[#This Row],[ADDR3]],2),"")</f>
        <v>NO</v>
      </c>
      <c r="AO215" s="7" t="str">
        <f>MID(Table2[[#This Row],[RES]],11,2)</f>
        <v>NO</v>
      </c>
      <c r="AP215" s="7">
        <f>_xlfn.XLOOKUP(AG215,Table3[CURRENCY],Table3[CONVERSION RATE],0)*Table2[[#This Row],[ORIGINAL PRICE]]</f>
        <v>8971.73</v>
      </c>
      <c r="AQ215" s="7">
        <f>_xlfn.XLOOKUP(AG215,Table3[CURRENCY],Table3[CONVERSION RATE],0)*Table2[[#This Row],[ORIGINAL PREPAYMENT]]</f>
        <v>0</v>
      </c>
      <c r="AR215" s="7"/>
      <c r="AS215" s="15"/>
    </row>
    <row r="216" spans="1:45" x14ac:dyDescent="0.25">
      <c r="A216" t="str">
        <f>IF(ISBLANK(Data!A216), "", Data!A216)</f>
        <v>A</v>
      </c>
      <c r="B216" s="2" cm="1">
        <f t="array" ref="B216">IF(ISBLANK(Data!B216), "", DATE(2000 + RIGHT(Data!B216, 2), _xlfn.SWITCH(MID(Data!B216, 3, 3), "JAN", 1, "FEB", 2, "MAR", 3, "APR", 4, "MAY", 5, "JUN", 6, "JUL", 7, "AUG", 8, "SEP", 9, "OCT", 10, "NOV", 11, "DEC", 12), LEFT(Data!B216, 2)))</f>
        <v>45245</v>
      </c>
      <c r="C216" t="str">
        <f>IF(ISBLANK(Data!C216), "", Data!C216)</f>
        <v>3122-6261-DE-3</v>
      </c>
      <c r="D216" t="str">
        <f>IF(ISBLANK(Data!D216), "", Data!D216)</f>
        <v>3KU51R</v>
      </c>
      <c r="E216" t="str">
        <f>IF(ISBLANK(Data!E216), "", Data!E216)</f>
        <v>TOS</v>
      </c>
      <c r="F216" s="2" cm="1">
        <f t="array" ref="F216">IF(ISBLANK(Data!F216), "", DATE(2000 + RIGHT(Data!F216, 2), _xlfn.SWITCH(MID(Data!F216, 3, 3), "JAN", 1, "FEB", 2, "MAR", 3, "APR", 4, "MAY", 5, "JUN", 6, "JUL", 7, "AUG", 8, "SEP", 9, "OCT", 10, "NOV", 11, "DEC", 12), LEFT(Data!F216, 2)))</f>
        <v>45520</v>
      </c>
      <c r="G216" t="str">
        <f>IF(ISBLANK(Data!G216), "", Data!G216)</f>
        <v>FRI</v>
      </c>
      <c r="H216" t="str">
        <f>IF(ISBLANK(Data!H216), "", Data!H216)</f>
        <v>AY1412</v>
      </c>
      <c r="I216" t="str">
        <f>IF(ISBLANK(Data!I216), "", Data!I216)</f>
        <v>H</v>
      </c>
      <c r="J216" t="str">
        <f>IF(ISBLANK(Data!J216), "", Data!J216)</f>
        <v>OSL</v>
      </c>
      <c r="K216" s="2" cm="1">
        <f t="array" ref="K216">IF(ISBLANK(Data!K216), "", DATE(2000 + RIGHT(Data!K216, 2), _xlfn.SWITCH(MID(Data!K216, 3, 3), "JAN", 1, "FEB", 2, "MAR", 3, "APR", 4, "MAY", 5, "JUN", 6, "JUL", 7, "AUG", 8, "SEP", 9, "OCT", 10, "NOV", 11, "DEC", 12), LEFT(Data!K216, 2)))</f>
        <v>45542</v>
      </c>
      <c r="L216" t="str">
        <f>IF(ISBLANK(Data!L216), "", Data!L216)</f>
        <v>SAT</v>
      </c>
      <c r="M216" t="str">
        <f>IF(ISBLANK(Data!M216), "", Data!M216)</f>
        <v>ZEISSIG,MATTHIAS</v>
      </c>
      <c r="N216" t="str">
        <f>IF(ISBLANK(Data!N216), "", Data!N216)</f>
        <v>LV</v>
      </c>
      <c r="O216" s="2" cm="1">
        <f t="array" ref="O216">IF(ISBLANK(Data!O216), "", DATE(2000 + RIGHT(Data!O216, 2), _xlfn.SWITCH(MID(Data!O216, 3, 3), "JAN", 1, "FEB", 2, "MAR", 3, "APR", 4, "MAY", 5, "JUN", 6, "JUL", 7, "AUG", 8, "SEP", 9, "OCT", 10, "NOV", 11, "DEC", 12), LEFT(Data!O216, 2)))</f>
        <v>61049</v>
      </c>
      <c r="P216" t="str">
        <f>IF(ISBLANK(Data!P216), "", Data!P216)</f>
        <v>1XX1</v>
      </c>
      <c r="Q216" t="str">
        <f>IF(ISBLANK(Data!Q216), "", Data!Q216)</f>
        <v>982813624645</v>
      </c>
      <c r="R216" t="str">
        <f>IF(ISBLANK(Data!R216), "", Data!R216)</f>
        <v>AV871105250009TE81362464</v>
      </c>
      <c r="S216" t="str">
        <f>IF(ISBLANK(Data!S216), "", Data!S216)</f>
        <v>CH</v>
      </c>
      <c r="T216" s="1" t="str">
        <f>IF(ISBLANK(Data!T216),"",(Data!T216))</f>
        <v/>
      </c>
      <c r="U216" t="str">
        <f>IF(ISBLANK(Data!U216), "", Data!U216)</f>
        <v/>
      </c>
      <c r="V216" t="str">
        <f>IF(ISBLANK(Data!V216), "", Data!V216)</f>
        <v>PARK RUE</v>
      </c>
      <c r="W216" t="str">
        <f>IF(ISBLANK(Data!W216), "", Data!W216)</f>
        <v/>
      </c>
      <c r="X216" t="str">
        <f>IF(ISBLANK(Data!X216), "", Data!X216)</f>
        <v>90015,PARIS                ,DE</v>
      </c>
      <c r="Y216" t="str">
        <f>IF(ISBLANK(Data!Y216), "", Data!Y216)</f>
        <v/>
      </c>
      <c r="Z216" t="str">
        <f>IF(ISBLANK(Data!Z216), "", Data!Z216)</f>
        <v>T/0183164K/P/QN</v>
      </c>
      <c r="AA216" t="str">
        <f>IF(ISBLANK(Data!AA216), "", Data!AA216)</f>
        <v>+33186269080</v>
      </c>
      <c r="AB216" t="str">
        <f>IF(ISBLANK(Data!AB216), "", Data!AB216)</f>
        <v>3204.66EUR/</v>
      </c>
      <c r="AC216" t="str">
        <f>IF(ISBLANK(Data!AC216), "", Data!AC216)</f>
        <v>M742001</v>
      </c>
      <c r="AD216" t="str">
        <f>IF(ISBLANK(Data!AD216), "", Data!AD216)</f>
        <v/>
      </c>
      <c r="AE216" t="str">
        <f>IF(ISBLANK(Data!AE216), "", Data!AE216)</f>
        <v/>
      </c>
      <c r="AF216" s="7">
        <f>IF(ISBLANK(Data!AF216), 0, _xlfn.NUMBERVALUE(SUBSTITUTE(Data!AF216, ".", ",")))</f>
        <v>3204.66</v>
      </c>
      <c r="AG216" t="str">
        <f>IF(ISBLANK(Data!AG216), "", Data!AG216)</f>
        <v>EUR</v>
      </c>
      <c r="AH216" s="6">
        <f>IF(ISBLANK(Data!AH216), 0, _xlfn.NUMBERVALUE(SUBSTITUTE(Data!AH216, ".", ",")))</f>
        <v>3218.69</v>
      </c>
      <c r="AI216" s="7">
        <f>IF(ISBLANK(Data!AI216), "", _xlfn.NUMBERVALUE(SUBSTITUTE(Data!AI216, ".", ",")))</f>
        <v>15000</v>
      </c>
      <c r="AJ216" s="7">
        <f>IF(ISBLANK(Data!AJ216), "", _xlfn.NUMBERVALUE(SUBSTITUTE(Data!AJ216, ".", ",")))</f>
        <v>15000</v>
      </c>
      <c r="AK216" s="7">
        <f>IF(ISBLANK(Data!AK216), "", _xlfn.NUMBERVALUE(SUBSTITUTE(Data!AK216, ".", ",")))</f>
        <v>10000</v>
      </c>
      <c r="AL216">
        <f>IF(ISBLANK(Data!AL216), "", Data!AL216)</f>
        <v>0</v>
      </c>
      <c r="AM216" s="15">
        <f>Table2[[#This Row],[DATE_IN]]-Table2[[#This Row],[DATE_OUT]]</f>
        <v>22</v>
      </c>
      <c r="AN216" s="7" t="str">
        <f>IF(MID(RIGHT(Table2[[#This Row],[ADDR3]],3),1,1)=",",RIGHT(Table2[[#This Row],[ADDR3]],2),"")</f>
        <v>DE</v>
      </c>
      <c r="AO216" s="7" t="str">
        <f>MID(Table2[[#This Row],[RES]],11,2)</f>
        <v>DE</v>
      </c>
      <c r="AP216" s="7">
        <f>_xlfn.XLOOKUP(AG216,Table3[CURRENCY],Table3[CONVERSION RATE],0)*Table2[[#This Row],[ORIGINAL PRICE]]</f>
        <v>38527.719300000004</v>
      </c>
      <c r="AQ216" s="7">
        <f>_xlfn.XLOOKUP(AG216,Table3[CURRENCY],Table3[CONVERSION RATE],0)*Table2[[#This Row],[ORIGINAL PREPAYMENT]]</f>
        <v>38359.780200000001</v>
      </c>
      <c r="AR216" s="7"/>
      <c r="AS216" s="15"/>
    </row>
    <row r="217" spans="1:45" x14ac:dyDescent="0.25">
      <c r="A217" t="str">
        <f>IF(ISBLANK(Data!A217), "", Data!A217)</f>
        <v>A</v>
      </c>
      <c r="B217" s="2" cm="1">
        <f t="array" ref="B217">IF(ISBLANK(Data!B217), "", DATE(2000 + RIGHT(Data!B217, 2), _xlfn.SWITCH(MID(Data!B217, 3, 3), "JAN", 1, "FEB", 2, "MAR", 3, "APR", 4, "MAY", 5, "JUN", 6, "JUL", 7, "AUG", 8, "SEP", 9, "OCT", 10, "NOV", 11, "DEC", 12), LEFT(Data!B217, 2)))</f>
        <v>45283</v>
      </c>
      <c r="C217" t="str">
        <f>IF(ISBLANK(Data!C217), "", Data!C217)</f>
        <v>3413-7644-CH-2</v>
      </c>
      <c r="D217" t="str">
        <f>IF(ISBLANK(Data!D217), "", Data!D217)</f>
        <v>3QX69W</v>
      </c>
      <c r="E217" t="str">
        <f>IF(ISBLANK(Data!E217), "", Data!E217)</f>
        <v>TOS</v>
      </c>
      <c r="F217" s="2" cm="1">
        <f t="array" ref="F217">IF(ISBLANK(Data!F217), "", DATE(2000 + RIGHT(Data!F217, 2), _xlfn.SWITCH(MID(Data!F217, 3, 3), "JAN", 1, "FEB", 2, "MAR", 3, "APR", 4, "MAY", 5, "JUN", 6, "JUL", 7, "AUG", 8, "SEP", 9, "OCT", 10, "NOV", 11, "DEC", 12), LEFT(Data!F217, 2)))</f>
        <v>45520</v>
      </c>
      <c r="G217" t="str">
        <f>IF(ISBLANK(Data!G217), "", Data!G217)</f>
        <v>FRI</v>
      </c>
      <c r="H217" t="str">
        <f>IF(ISBLANK(Data!H217), "", Data!H217)</f>
        <v>LX8318</v>
      </c>
      <c r="I217" t="str">
        <f>IF(ISBLANK(Data!I217), "", Data!I217)</f>
        <v>H</v>
      </c>
      <c r="J217" t="str">
        <f>IF(ISBLANK(Data!J217), "", Data!J217)</f>
        <v>TOS</v>
      </c>
      <c r="K217" s="2" cm="1">
        <f t="array" ref="K217">IF(ISBLANK(Data!K217), "", DATE(2000 + RIGHT(Data!K217, 2), _xlfn.SWITCH(MID(Data!K217, 3, 3), "JAN", 1, "FEB", 2, "MAR", 3, "APR", 4, "MAY", 5, "JUN", 6, "JUL", 7, "AUG", 8, "SEP", 9, "OCT", 10, "NOV", 11, "DEC", 12), LEFT(Data!K217, 2)))</f>
        <v>45535</v>
      </c>
      <c r="L217" t="str">
        <f>IF(ISBLANK(Data!L217), "", Data!L217)</f>
        <v>SAT</v>
      </c>
      <c r="M217" t="str">
        <f>IF(ISBLANK(Data!M217), "", Data!M217)</f>
        <v>MEIER,DANIEL</v>
      </c>
      <c r="N217" t="str">
        <f>IF(ISBLANK(Data!N217), "", Data!N217)</f>
        <v>LM</v>
      </c>
      <c r="O217" s="2" t="str" cm="1">
        <f t="array" ref="O217">IF(ISBLANK(Data!O217), "", DATE(2000 + RIGHT(Data!O217, 2), _xlfn.SWITCH(MID(Data!O217, 3, 3), "JAN", 1, "FEB", 2, "MAR", 3, "APR", 4, "MAY", 5, "JUN", 6, "JUL", 7, "AUG", 8, "SEP", 9, "OCT", 10, "NOV", 11, "DEC", 12), LEFT(Data!O217, 2)))</f>
        <v/>
      </c>
      <c r="P217" t="str">
        <f>IF(ISBLANK(Data!P217), "", Data!P217)</f>
        <v>1XX1</v>
      </c>
      <c r="Q217" t="str">
        <f>IF(ISBLANK(Data!Q217), "", Data!Q217)</f>
        <v>CN730012025136</v>
      </c>
      <c r="R217" t="str">
        <f>IF(ISBLANK(Data!R217), "", Data!R217)</f>
        <v>AV872117710006TE12345678</v>
      </c>
      <c r="S217" t="str">
        <f>IF(ISBLANK(Data!S217), "", Data!S217)</f>
        <v>CH</v>
      </c>
      <c r="T217" s="1" t="str">
        <f>IF(ISBLANK(Data!T217),"",(Data!T217))</f>
        <v/>
      </c>
      <c r="U217" t="str">
        <f>IF(ISBLANK(Data!U217), "", Data!U217)</f>
        <v/>
      </c>
      <c r="V217" t="str">
        <f>IF(ISBLANK(Data!V217), "", Data!V217)</f>
        <v>123 FAKE STREET</v>
      </c>
      <c r="W217" t="str">
        <f>IF(ISBLANK(Data!W217), "", Data!W217)</f>
        <v/>
      </c>
      <c r="X217" t="str">
        <f>IF(ISBLANK(Data!X217), "", Data!X217)</f>
        <v>90210,SPRINGFIELD          ,CH</v>
      </c>
      <c r="Y217" t="str">
        <f>IF(ISBLANK(Data!Y217), "", Data!Y217)</f>
        <v/>
      </c>
      <c r="Z217" t="str">
        <f>IF(ISBLANK(Data!Z217), "", Data!Z217)</f>
        <v>T/0194983C/P/FZ</v>
      </c>
      <c r="AA217" t="str">
        <f>IF(ISBLANK(Data!AA217), "", Data!AA217)</f>
        <v>0041795691633</v>
      </c>
      <c r="AB217" t="str">
        <f>IF(ISBLANK(Data!AB217), "", Data!AB217)</f>
        <v/>
      </c>
      <c r="AC217" t="str">
        <f>IF(ISBLANK(Data!AC217), "", Data!AC217)</f>
        <v>I932000</v>
      </c>
      <c r="AD217" t="str">
        <f>IF(ISBLANK(Data!AD217), "", Data!AD217)</f>
        <v/>
      </c>
      <c r="AE217" t="str">
        <f>IF(ISBLANK(Data!AE217), "", Data!AE217)</f>
        <v/>
      </c>
      <c r="AF217" s="7">
        <f>IF(ISBLANK(Data!AF217), 0, _xlfn.NUMBERVALUE(SUBSTITUTE(Data!AF217, ".", ",")))</f>
        <v>1471.35</v>
      </c>
      <c r="AG217" t="str">
        <f>IF(ISBLANK(Data!AG217), "", Data!AG217)</f>
        <v>EUR</v>
      </c>
      <c r="AH217" s="6">
        <f>IF(ISBLANK(Data!AH217), 0, _xlfn.NUMBERVALUE(SUBSTITUTE(Data!AH217, ".", ",")))</f>
        <v>1471.78</v>
      </c>
      <c r="AI217" s="7">
        <f>IF(ISBLANK(Data!AI217), "", _xlfn.NUMBERVALUE(SUBSTITUTE(Data!AI217, ".", ",")))</f>
        <v>12000</v>
      </c>
      <c r="AJ217" s="7">
        <f>IF(ISBLANK(Data!AJ217), "", _xlfn.NUMBERVALUE(SUBSTITUTE(Data!AJ217, ".", ",")))</f>
        <v>12000</v>
      </c>
      <c r="AK217" s="7" t="str">
        <f>IF(ISBLANK(Data!AK217), "", _xlfn.NUMBERVALUE(SUBSTITUTE(Data!AK217, ".", ",")))</f>
        <v/>
      </c>
      <c r="AL217">
        <f>IF(ISBLANK(Data!AL217), "", Data!AL217)</f>
        <v>0</v>
      </c>
      <c r="AM217" s="15">
        <f>Table2[[#This Row],[DATE_IN]]-Table2[[#This Row],[DATE_OUT]]</f>
        <v>15</v>
      </c>
      <c r="AN217" s="7" t="str">
        <f>IF(MID(RIGHT(Table2[[#This Row],[ADDR3]],3),1,1)=",",RIGHT(Table2[[#This Row],[ADDR3]],2),"")</f>
        <v>CH</v>
      </c>
      <c r="AO217" s="7" t="str">
        <f>MID(Table2[[#This Row],[RES]],11,2)</f>
        <v>CH</v>
      </c>
      <c r="AP217" s="7">
        <f>_xlfn.XLOOKUP(AG217,Table3[CURRENCY],Table3[CONVERSION RATE],0)*Table2[[#This Row],[ORIGINAL PRICE]]</f>
        <v>17617.206600000001</v>
      </c>
      <c r="AQ217" s="7">
        <f>_xlfn.XLOOKUP(AG217,Table3[CURRENCY],Table3[CONVERSION RATE],0)*Table2[[#This Row],[ORIGINAL PREPAYMENT]]</f>
        <v>17612.059499999999</v>
      </c>
      <c r="AR217" s="7"/>
      <c r="AS217" s="15"/>
    </row>
    <row r="218" spans="1:45" x14ac:dyDescent="0.25">
      <c r="A218" t="str">
        <f>IF(ISBLANK(Data!A218), "", Data!A218)</f>
        <v>A</v>
      </c>
      <c r="B218" s="2" cm="1">
        <f t="array" ref="B218">IF(ISBLANK(Data!B218), "", DATE(2000 + RIGHT(Data!B218, 2), _xlfn.SWITCH(MID(Data!B218, 3, 3), "JAN", 1, "FEB", 2, "MAR", 3, "APR", 4, "MAY", 5, "JUN", 6, "JUL", 7, "AUG", 8, "SEP", 9, "OCT", 10, "NOV", 11, "DEC", 12), LEFT(Data!B218, 2)))</f>
        <v>45314</v>
      </c>
      <c r="C218" t="str">
        <f>IF(ISBLANK(Data!C218), "", Data!C218)</f>
        <v>3664-0090-FI-4</v>
      </c>
      <c r="D218" t="str">
        <f>IF(ISBLANK(Data!D218), "", Data!D218)</f>
        <v>9VF39N</v>
      </c>
      <c r="E218" t="str">
        <f>IF(ISBLANK(Data!E218), "", Data!E218)</f>
        <v>TOS</v>
      </c>
      <c r="F218" s="2" cm="1">
        <f t="array" ref="F218">IF(ISBLANK(Data!F218), "", DATE(2000 + RIGHT(Data!F218, 2), _xlfn.SWITCH(MID(Data!F218, 3, 3), "JAN", 1, "FEB", 2, "MAR", 3, "APR", 4, "MAY", 5, "JUN", 6, "JUL", 7, "AUG", 8, "SEP", 9, "OCT", 10, "NOV", 11, "DEC", 12), LEFT(Data!F218, 2)))</f>
        <v>45520</v>
      </c>
      <c r="G218" t="str">
        <f>IF(ISBLANK(Data!G218), "", Data!G218)</f>
        <v>FRI</v>
      </c>
      <c r="H218" t="str">
        <f>IF(ISBLANK(Data!H218), "", Data!H218)</f>
        <v>AY945</v>
      </c>
      <c r="I218" t="str">
        <f>IF(ISBLANK(Data!I218), "", Data!I218)</f>
        <v>B</v>
      </c>
      <c r="J218" t="str">
        <f>IF(ISBLANK(Data!J218), "", Data!J218)</f>
        <v>TOS</v>
      </c>
      <c r="K218" s="2" cm="1">
        <f t="array" ref="K218">IF(ISBLANK(Data!K218), "", DATE(2000 + RIGHT(Data!K218, 2), _xlfn.SWITCH(MID(Data!K218, 3, 3), "JAN", 1, "FEB", 2, "MAR", 3, "APR", 4, "MAY", 5, "JUN", 6, "JUL", 7, "AUG", 8, "SEP", 9, "OCT", 10, "NOV", 11, "DEC", 12), LEFT(Data!K218, 2)))</f>
        <v>45527</v>
      </c>
      <c r="L218" t="str">
        <f>IF(ISBLANK(Data!L218), "", Data!L218)</f>
        <v>FRI</v>
      </c>
      <c r="M218" t="str">
        <f>IF(ISBLANK(Data!M218), "", Data!M218)</f>
        <v>NATYNKI,MATTI,HERRA</v>
      </c>
      <c r="N218" t="str">
        <f>IF(ISBLANK(Data!N218), "", Data!N218)</f>
        <v>NH</v>
      </c>
      <c r="O218" s="2" cm="1">
        <f t="array" ref="O218">IF(ISBLANK(Data!O218), "", DATE(2000 + RIGHT(Data!O218, 2), _xlfn.SWITCH(MID(Data!O218, 3, 3), "JAN", 1, "FEB", 2, "MAR", 3, "APR", 4, "MAY", 5, "JUN", 6, "JUL", 7, "AUG", 8, "SEP", 9, "OCT", 10, "NOV", 11, "DEC", 12), LEFT(Data!O218, 2)))</f>
        <v>68949</v>
      </c>
      <c r="P218" t="str">
        <f>IF(ISBLANK(Data!P218), "", Data!P218)</f>
        <v>1001</v>
      </c>
      <c r="Q218" t="str">
        <f>IF(ISBLANK(Data!Q218), "", Data!Q218)</f>
        <v/>
      </c>
      <c r="R218" t="str">
        <f>IF(ISBLANK(Data!R218), "", Data!R218)</f>
        <v>CM522580XXXXXX6077</v>
      </c>
      <c r="S218" t="str">
        <f>IF(ISBLANK(Data!S218), "", Data!S218)</f>
        <v>CV</v>
      </c>
      <c r="T218" s="1" t="str">
        <f>IF(ISBLANK(Data!T218),"",(Data!T218))</f>
        <v>02/26</v>
      </c>
      <c r="U218" t="str">
        <f>IF(ISBLANK(Data!U218), "", Data!U218)</f>
        <v/>
      </c>
      <c r="V218" t="str">
        <f>IF(ISBLANK(Data!V218), "", Data!V218)</f>
        <v>PRANGLINTIE 11 A 2</v>
      </c>
      <c r="W218" t="str">
        <f>IF(ISBLANK(Data!W218), "", Data!W218)</f>
        <v/>
      </c>
      <c r="X218" t="str">
        <f>IF(ISBLANK(Data!X218), "", Data!X218)</f>
        <v>02480,KIRKKONUMMI          ,FI</v>
      </c>
      <c r="Y218" t="str">
        <f>IF(ISBLANK(Data!Y218), "", Data!Y218)</f>
        <v/>
      </c>
      <c r="Z218" t="str">
        <f>IF(ISBLANK(Data!Z218), "", Data!Z218)</f>
        <v>T/0144126F/P/N5</v>
      </c>
      <c r="AA218" t="str">
        <f>IF(ISBLANK(Data!AA218), "", Data!AA218)</f>
        <v>+358-401940605</v>
      </c>
      <c r="AB218" t="str">
        <f>IF(ISBLANK(Data!AB218), "", Data!AB218)</f>
        <v>/CBS/CP1/</v>
      </c>
      <c r="AC218" t="str">
        <f>IF(ISBLANK(Data!AC218), "", Data!AC218)</f>
        <v>N086000</v>
      </c>
      <c r="AD218" t="str">
        <f>IF(ISBLANK(Data!AD218), "", Data!AD218)</f>
        <v/>
      </c>
      <c r="AE218" t="str">
        <f>IF(ISBLANK(Data!AE218), "", Data!AE218)</f>
        <v/>
      </c>
      <c r="AF218" s="7">
        <f>IF(ISBLANK(Data!AF218), 0, _xlfn.NUMBERVALUE(SUBSTITUTE(Data!AF218, ".", ",")))</f>
        <v>0</v>
      </c>
      <c r="AG218" t="str">
        <f>IF(ISBLANK(Data!AG218), "", Data!AG218)</f>
        <v>EUR</v>
      </c>
      <c r="AH218" s="6">
        <f>IF(ISBLANK(Data!AH218), 0, _xlfn.NUMBERVALUE(SUBSTITUTE(Data!AH218, ".", ",")))</f>
        <v>493.66</v>
      </c>
      <c r="AI218" s="7">
        <f>IF(ISBLANK(Data!AI218), "", _xlfn.NUMBERVALUE(SUBSTITUTE(Data!AI218, ".", ",")))</f>
        <v>12000</v>
      </c>
      <c r="AJ218" s="7">
        <f>IF(ISBLANK(Data!AJ218), "", _xlfn.NUMBERVALUE(SUBSTITUTE(Data!AJ218, ".", ",")))</f>
        <v>12000</v>
      </c>
      <c r="AK218" s="7" t="str">
        <f>IF(ISBLANK(Data!AK218), "", _xlfn.NUMBERVALUE(SUBSTITUTE(Data!AK218, ".", ",")))</f>
        <v/>
      </c>
      <c r="AL218">
        <f>IF(ISBLANK(Data!AL218), "", Data!AL218)</f>
        <v>0</v>
      </c>
      <c r="AM218" s="15">
        <f>Table2[[#This Row],[DATE_IN]]-Table2[[#This Row],[DATE_OUT]]</f>
        <v>7</v>
      </c>
      <c r="AN218" s="7" t="str">
        <f>IF(MID(RIGHT(Table2[[#This Row],[ADDR3]],3),1,1)=",",RIGHT(Table2[[#This Row],[ADDR3]],2),"")</f>
        <v>FI</v>
      </c>
      <c r="AO218" s="7" t="str">
        <f>MID(Table2[[#This Row],[RES]],11,2)</f>
        <v>FI</v>
      </c>
      <c r="AP218" s="7">
        <f>_xlfn.XLOOKUP(AG218,Table3[CURRENCY],Table3[CONVERSION RATE],0)*Table2[[#This Row],[ORIGINAL PRICE]]</f>
        <v>5909.110200000001</v>
      </c>
      <c r="AQ218" s="7">
        <f>_xlfn.XLOOKUP(AG218,Table3[CURRENCY],Table3[CONVERSION RATE],0)*Table2[[#This Row],[ORIGINAL PREPAYMENT]]</f>
        <v>0</v>
      </c>
      <c r="AR218" s="7"/>
      <c r="AS218" s="15"/>
    </row>
    <row r="219" spans="1:45" x14ac:dyDescent="0.25">
      <c r="A219" t="str">
        <f>IF(ISBLANK(Data!A219), "", Data!A219)</f>
        <v>A</v>
      </c>
      <c r="B219" s="2" cm="1">
        <f t="array" ref="B219">IF(ISBLANK(Data!B219), "", DATE(2000 + RIGHT(Data!B219, 2), _xlfn.SWITCH(MID(Data!B219, 3, 3), "JAN", 1, "FEB", 2, "MAR", 3, "APR", 4, "MAY", 5, "JUN", 6, "JUL", 7, "AUG", 8, "SEP", 9, "OCT", 10, "NOV", 11, "DEC", 12), LEFT(Data!B219, 2)))</f>
        <v>45322</v>
      </c>
      <c r="C219" t="str">
        <f>IF(ISBLANK(Data!C219), "", Data!C219)</f>
        <v>3743-9199-FR-0</v>
      </c>
      <c r="D219" t="str">
        <f>IF(ISBLANK(Data!D219), "", Data!D219)</f>
        <v>8CD66G</v>
      </c>
      <c r="E219" t="str">
        <f>IF(ISBLANK(Data!E219), "", Data!E219)</f>
        <v>TOS</v>
      </c>
      <c r="F219" s="2" cm="1">
        <f t="array" ref="F219">IF(ISBLANK(Data!F219), "", DATE(2000 + RIGHT(Data!F219, 2), _xlfn.SWITCH(MID(Data!F219, 3, 3), "JAN", 1, "FEB", 2, "MAR", 3, "APR", 4, "MAY", 5, "JUN", 6, "JUL", 7, "AUG", 8, "SEP", 9, "OCT", 10, "NOV", 11, "DEC", 12), LEFT(Data!F219, 2)))</f>
        <v>45520</v>
      </c>
      <c r="G219" t="str">
        <f>IF(ISBLANK(Data!G219), "", Data!G219)</f>
        <v>FRI</v>
      </c>
      <c r="H219" t="str">
        <f>IF(ISBLANK(Data!H219), "", Data!H219)</f>
        <v/>
      </c>
      <c r="I219" t="str">
        <f>IF(ISBLANK(Data!I219), "", Data!I219)</f>
        <v>H</v>
      </c>
      <c r="J219" t="str">
        <f>IF(ISBLANK(Data!J219), "", Data!J219)</f>
        <v>TOS</v>
      </c>
      <c r="K219" s="2" cm="1">
        <f t="array" ref="K219">IF(ISBLANK(Data!K219), "", DATE(2000 + RIGHT(Data!K219, 2), _xlfn.SWITCH(MID(Data!K219, 3, 3), "JAN", 1, "FEB", 2, "MAR", 3, "APR", 4, "MAY", 5, "JUN", 6, "JUL", 7, "AUG", 8, "SEP", 9, "OCT", 10, "NOV", 11, "DEC", 12), LEFT(Data!K219, 2)))</f>
        <v>45527</v>
      </c>
      <c r="L219" t="str">
        <f>IF(ISBLANK(Data!L219), "", Data!L219)</f>
        <v>FRI</v>
      </c>
      <c r="M219" t="str">
        <f>IF(ISBLANK(Data!M219), "", Data!M219)</f>
        <v>LONDON,THOMAS,M.</v>
      </c>
      <c r="N219" t="str">
        <f>IF(ISBLANK(Data!N219), "", Data!N219)</f>
        <v>LJ</v>
      </c>
      <c r="O219" s="2" cm="1">
        <f t="array" ref="O219">IF(ISBLANK(Data!O219), "", DATE(2000 + RIGHT(Data!O219, 2), _xlfn.SWITCH(MID(Data!O219, 3, 3), "JAN", 1, "FEB", 2, "MAR", 3, "APR", 4, "MAY", 5, "JUN", 6, "JUL", 7, "AUG", 8, "SEP", 9, "OCT", 10, "NOV", 11, "DEC", 12), LEFT(Data!O219, 2)))</f>
        <v>62812</v>
      </c>
      <c r="P219" t="str">
        <f>IF(ISBLANK(Data!P219), "", Data!P219)</f>
        <v>1001</v>
      </c>
      <c r="Q219" t="str">
        <f>IF(ISBLANK(Data!Q219), "", Data!Q219)</f>
        <v>M/288027</v>
      </c>
      <c r="R219" t="str">
        <f>IF(ISBLANK(Data!R219), "", Data!R219)</f>
        <v>AV898110190003TE93254122</v>
      </c>
      <c r="S219" t="str">
        <f>IF(ISBLANK(Data!S219), "", Data!S219)</f>
        <v>CH</v>
      </c>
      <c r="T219" s="1" t="str">
        <f>IF(ISBLANK(Data!T219),"",(Data!T219))</f>
        <v/>
      </c>
      <c r="U219" t="str">
        <f>IF(ISBLANK(Data!U219), "", Data!U219)</f>
        <v/>
      </c>
      <c r="V219" t="str">
        <f>IF(ISBLANK(Data!V219), "", Data!V219)</f>
        <v>33 AVENUE FOCH</v>
      </c>
      <c r="W219" t="str">
        <f>IF(ISBLANK(Data!W219), "", Data!W219)</f>
        <v/>
      </c>
      <c r="X219" t="str">
        <f>IF(ISBLANK(Data!X219), "", Data!X219)</f>
        <v>94300,VINCENNES            ,FR</v>
      </c>
      <c r="Y219" t="str">
        <f>IF(ISBLANK(Data!Y219), "", Data!Y219)</f>
        <v>FRXX891294210091</v>
      </c>
      <c r="Z219" t="str">
        <f>IF(ISBLANK(Data!Z219), "", Data!Z219)</f>
        <v>T/0104786R/P/N5</v>
      </c>
      <c r="AA219" t="str">
        <f>IF(ISBLANK(Data!AA219), "", Data!AA219)</f>
        <v>0671421750/EM</v>
      </c>
      <c r="AB219" t="str">
        <f>IF(ISBLANK(Data!AB219), "", Data!AB219)</f>
        <v>CP1/</v>
      </c>
      <c r="AC219" t="str">
        <f>IF(ISBLANK(Data!AC219), "", Data!AC219)</f>
        <v/>
      </c>
      <c r="AD219" t="str">
        <f>IF(ISBLANK(Data!AD219), "", Data!AD219)</f>
        <v/>
      </c>
      <c r="AE219" t="str">
        <f>IF(ISBLANK(Data!AE219), "", Data!AE219)</f>
        <v>AF/1023730395</v>
      </c>
      <c r="AF219" s="7">
        <f>IF(ISBLANK(Data!AF219), 0, _xlfn.NUMBERVALUE(SUBSTITUTE(Data!AF219, ".", ",")))</f>
        <v>704.78</v>
      </c>
      <c r="AG219" t="str">
        <f>IF(ISBLANK(Data!AG219), "", Data!AG219)</f>
        <v>EUR</v>
      </c>
      <c r="AH219" s="6">
        <f>IF(ISBLANK(Data!AH219), 0, _xlfn.NUMBERVALUE(SUBSTITUTE(Data!AH219, ".", ",")))</f>
        <v>704.16</v>
      </c>
      <c r="AI219" s="7">
        <f>IF(ISBLANK(Data!AI219), "", _xlfn.NUMBERVALUE(SUBSTITUTE(Data!AI219, ".", ",")))</f>
        <v>12000</v>
      </c>
      <c r="AJ219" s="7">
        <f>IF(ISBLANK(Data!AJ219), "", _xlfn.NUMBERVALUE(SUBSTITUTE(Data!AJ219, ".", ",")))</f>
        <v>12000</v>
      </c>
      <c r="AK219" s="7" t="str">
        <f>IF(ISBLANK(Data!AK219), "", _xlfn.NUMBERVALUE(SUBSTITUTE(Data!AK219, ".", ",")))</f>
        <v/>
      </c>
      <c r="AL219">
        <f>IF(ISBLANK(Data!AL219), "", Data!AL219)</f>
        <v>0</v>
      </c>
      <c r="AM219" s="15">
        <f>Table2[[#This Row],[DATE_IN]]-Table2[[#This Row],[DATE_OUT]]</f>
        <v>7</v>
      </c>
      <c r="AN219" s="7" t="str">
        <f>IF(MID(RIGHT(Table2[[#This Row],[ADDR3]],3),1,1)=",",RIGHT(Table2[[#This Row],[ADDR3]],2),"")</f>
        <v>FR</v>
      </c>
      <c r="AO219" s="7" t="str">
        <f>MID(Table2[[#This Row],[RES]],11,2)</f>
        <v>FR</v>
      </c>
      <c r="AP219" s="7">
        <f>_xlfn.XLOOKUP(AG219,Table3[CURRENCY],Table3[CONVERSION RATE],0)*Table2[[#This Row],[ORIGINAL PRICE]]</f>
        <v>8428.7952000000005</v>
      </c>
      <c r="AQ219" s="7">
        <f>_xlfn.XLOOKUP(AG219,Table3[CURRENCY],Table3[CONVERSION RATE],0)*Table2[[#This Row],[ORIGINAL PREPAYMENT]]</f>
        <v>8436.2165999999997</v>
      </c>
      <c r="AR219" s="7"/>
      <c r="AS219" s="15"/>
    </row>
    <row r="220" spans="1:45" x14ac:dyDescent="0.25">
      <c r="A220" t="str">
        <f>IF(ISBLANK(Data!A220), "", Data!A220)</f>
        <v>A</v>
      </c>
      <c r="B220" s="2" cm="1">
        <f t="array" ref="B220">IF(ISBLANK(Data!B220), "", DATE(2000 + RIGHT(Data!B220, 2), _xlfn.SWITCH(MID(Data!B220, 3, 3), "JAN", 1, "FEB", 2, "MAR", 3, "APR", 4, "MAY", 5, "JUN", 6, "JUL", 7, "AUG", 8, "SEP", 9, "OCT", 10, "NOV", 11, "DEC", 12), LEFT(Data!B220, 2)))</f>
        <v>45332</v>
      </c>
      <c r="C220" t="str">
        <f>IF(ISBLANK(Data!C220), "", Data!C220)</f>
        <v>3835-3239-FR-1</v>
      </c>
      <c r="D220" t="str">
        <f>IF(ISBLANK(Data!D220), "", Data!D220)</f>
        <v>8LH39R</v>
      </c>
      <c r="E220" t="str">
        <f>IF(ISBLANK(Data!E220), "", Data!E220)</f>
        <v>TOS</v>
      </c>
      <c r="F220" s="2" cm="1">
        <f t="array" ref="F220">IF(ISBLANK(Data!F220), "", DATE(2000 + RIGHT(Data!F220, 2), _xlfn.SWITCH(MID(Data!F220, 3, 3), "JAN", 1, "FEB", 2, "MAR", 3, "APR", 4, "MAY", 5, "JUN", 6, "JUL", 7, "AUG", 8, "SEP", 9, "OCT", 10, "NOV", 11, "DEC", 12), LEFT(Data!F220, 2)))</f>
        <v>45520</v>
      </c>
      <c r="G220" t="str">
        <f>IF(ISBLANK(Data!G220), "", Data!G220)</f>
        <v>FRI</v>
      </c>
      <c r="H220" t="str">
        <f>IF(ISBLANK(Data!H220), "", Data!H220)</f>
        <v>LH6144</v>
      </c>
      <c r="I220" t="str">
        <f>IF(ISBLANK(Data!I220), "", Data!I220)</f>
        <v>E</v>
      </c>
      <c r="J220" t="str">
        <f>IF(ISBLANK(Data!J220), "", Data!J220)</f>
        <v>TOS</v>
      </c>
      <c r="K220" s="2" cm="1">
        <f t="array" ref="K220">IF(ISBLANK(Data!K220), "", DATE(2000 + RIGHT(Data!K220, 2), _xlfn.SWITCH(MID(Data!K220, 3, 3), "JAN", 1, "FEB", 2, "MAR", 3, "APR", 4, "MAY", 5, "JUN", 6, "JUL", 7, "AUG", 8, "SEP", 9, "OCT", 10, "NOV", 11, "DEC", 12), LEFT(Data!K220, 2)))</f>
        <v>45530</v>
      </c>
      <c r="L220" t="str">
        <f>IF(ISBLANK(Data!L220), "", Data!L220)</f>
        <v>MON</v>
      </c>
      <c r="M220" t="str">
        <f>IF(ISBLANK(Data!M220), "", Data!M220)</f>
        <v>LUTTRINGER,BAPTISTE,M.</v>
      </c>
      <c r="N220" t="str">
        <f>IF(ISBLANK(Data!N220), "", Data!N220)</f>
        <v>LJ</v>
      </c>
      <c r="O220" s="2" t="str" cm="1">
        <f t="array" ref="O220">IF(ISBLANK(Data!O220), "", DATE(2000 + RIGHT(Data!O220, 2), _xlfn.SWITCH(MID(Data!O220, 3, 3), "JAN", 1, "FEB", 2, "MAR", 3, "APR", 4, "MAY", 5, "JUN", 6, "JUL", 7, "AUG", 8, "SEP", 9, "OCT", 10, "NOV", 11, "DEC", 12), LEFT(Data!O220, 2)))</f>
        <v/>
      </c>
      <c r="P220" t="str">
        <f>IF(ISBLANK(Data!P220), "", Data!P220)</f>
        <v>1001</v>
      </c>
      <c r="Q220" t="str">
        <f>IF(ISBLANK(Data!Q220), "", Data!Q220)</f>
        <v>M/462104</v>
      </c>
      <c r="R220" t="str">
        <f>IF(ISBLANK(Data!R220), "", Data!R220)</f>
        <v>AV898110190003TE93322212</v>
      </c>
      <c r="S220" t="str">
        <f>IF(ISBLANK(Data!S220), "", Data!S220)</f>
        <v>CH</v>
      </c>
      <c r="T220" s="1" t="str">
        <f>IF(ISBLANK(Data!T220),"",(Data!T220))</f>
        <v/>
      </c>
      <c r="U220" t="str">
        <f>IF(ISBLANK(Data!U220), "", Data!U220)</f>
        <v>BAPTISTE LUTTRINGER</v>
      </c>
      <c r="V220" t="str">
        <f>IF(ISBLANK(Data!V220), "", Data!V220)</f>
        <v>7 RUE DES CHEVALIERS</v>
      </c>
      <c r="W220" t="str">
        <f>IF(ISBLANK(Data!W220), "", Data!W220)</f>
        <v/>
      </c>
      <c r="X220" t="str">
        <f>IF(ISBLANK(Data!X220), "", Data!X220)</f>
        <v>67118,GEISPOLSHEIM         ,FR</v>
      </c>
      <c r="Y220" t="str">
        <f>IF(ISBLANK(Data!Y220), "", Data!Y220)</f>
        <v/>
      </c>
      <c r="Z220" t="str">
        <f>IF(ISBLANK(Data!Z220), "", Data!Z220)</f>
        <v>T/0104786R/P/N5</v>
      </c>
      <c r="AA220" t="str">
        <f>IF(ISBLANK(Data!AA220), "", Data!AA220)</f>
        <v>+33-659692023/EM</v>
      </c>
      <c r="AB220" t="str">
        <f>IF(ISBLANK(Data!AB220), "", Data!AB220)</f>
        <v>/CBS/CP1/</v>
      </c>
      <c r="AC220" t="str">
        <f>IF(ISBLANK(Data!AC220), "", Data!AC220)</f>
        <v/>
      </c>
      <c r="AD220" t="str">
        <f>IF(ISBLANK(Data!AD220), "", Data!AD220)</f>
        <v/>
      </c>
      <c r="AE220" t="str">
        <f>IF(ISBLANK(Data!AE220), "", Data!AE220)</f>
        <v/>
      </c>
      <c r="AF220" s="7">
        <f>IF(ISBLANK(Data!AF220), 0, _xlfn.NUMBERVALUE(SUBSTITUTE(Data!AF220, ".", ",")))</f>
        <v>1621.77</v>
      </c>
      <c r="AG220" t="str">
        <f>IF(ISBLANK(Data!AG220), "", Data!AG220)</f>
        <v>EUR</v>
      </c>
      <c r="AH220" s="6">
        <f>IF(ISBLANK(Data!AH220), 0, _xlfn.NUMBERVALUE(SUBSTITUTE(Data!AH220, ".", ",")))</f>
        <v>1594.66</v>
      </c>
      <c r="AI220" s="7">
        <f>IF(ISBLANK(Data!AI220), "", _xlfn.NUMBERVALUE(SUBSTITUTE(Data!AI220, ".", ",")))</f>
        <v>12000</v>
      </c>
      <c r="AJ220" s="7">
        <f>IF(ISBLANK(Data!AJ220), "", _xlfn.NUMBERVALUE(SUBSTITUTE(Data!AJ220, ".", ",")))</f>
        <v>12000</v>
      </c>
      <c r="AK220" s="7" t="str">
        <f>IF(ISBLANK(Data!AK220), "", _xlfn.NUMBERVALUE(SUBSTITUTE(Data!AK220, ".", ",")))</f>
        <v/>
      </c>
      <c r="AL220">
        <f>IF(ISBLANK(Data!AL220), "", Data!AL220)</f>
        <v>0</v>
      </c>
      <c r="AM220" s="15">
        <f>Table2[[#This Row],[DATE_IN]]-Table2[[#This Row],[DATE_OUT]]</f>
        <v>10</v>
      </c>
      <c r="AN220" s="7" t="str">
        <f>IF(MID(RIGHT(Table2[[#This Row],[ADDR3]],3),1,1)=",",RIGHT(Table2[[#This Row],[ADDR3]],2),"")</f>
        <v>FR</v>
      </c>
      <c r="AO220" s="7" t="str">
        <f>MID(Table2[[#This Row],[RES]],11,2)</f>
        <v>FR</v>
      </c>
      <c r="AP220" s="7">
        <f>_xlfn.XLOOKUP(AG220,Table3[CURRENCY],Table3[CONVERSION RATE],0)*Table2[[#This Row],[ORIGINAL PRICE]]</f>
        <v>19088.0802</v>
      </c>
      <c r="AQ220" s="7">
        <f>_xlfn.XLOOKUP(AG220,Table3[CURRENCY],Table3[CONVERSION RATE],0)*Table2[[#This Row],[ORIGINAL PREPAYMENT]]</f>
        <v>19412.586900000002</v>
      </c>
      <c r="AR220" s="7"/>
      <c r="AS220" s="15"/>
    </row>
    <row r="221" spans="1:45" x14ac:dyDescent="0.25">
      <c r="A221" t="str">
        <f>IF(ISBLANK(Data!A221), "", Data!A221)</f>
        <v>A</v>
      </c>
      <c r="B221" s="2" cm="1">
        <f t="array" ref="B221">IF(ISBLANK(Data!B221), "", DATE(2000 + RIGHT(Data!B221, 2), _xlfn.SWITCH(MID(Data!B221, 3, 3), "JAN", 1, "FEB", 2, "MAR", 3, "APR", 4, "MAY", 5, "JUN", 6, "JUL", 7, "AUG", 8, "SEP", 9, "OCT", 10, "NOV", 11, "DEC", 12), LEFT(Data!B221, 2)))</f>
        <v>45347</v>
      </c>
      <c r="C221" t="str">
        <f>IF(ISBLANK(Data!C221), "", Data!C221)</f>
        <v>3970-2514-NL-5</v>
      </c>
      <c r="D221" t="str">
        <f>IF(ISBLANK(Data!D221), "", Data!D221)</f>
        <v/>
      </c>
      <c r="E221" t="str">
        <f>IF(ISBLANK(Data!E221), "", Data!E221)</f>
        <v>TOS</v>
      </c>
      <c r="F221" s="2" cm="1">
        <f t="array" ref="F221">IF(ISBLANK(Data!F221), "", DATE(2000 + RIGHT(Data!F221, 2), _xlfn.SWITCH(MID(Data!F221, 3, 3), "JAN", 1, "FEB", 2, "MAR", 3, "APR", 4, "MAY", 5, "JUN", 6, "JUL", 7, "AUG", 8, "SEP", 9, "OCT", 10, "NOV", 11, "DEC", 12), LEFT(Data!F221, 2)))</f>
        <v>45520</v>
      </c>
      <c r="G221" t="str">
        <f>IF(ISBLANK(Data!G221), "", Data!G221)</f>
        <v>FRI</v>
      </c>
      <c r="H221" t="str">
        <f>IF(ISBLANK(Data!H221), "", Data!H221)</f>
        <v>DY382</v>
      </c>
      <c r="I221" t="str">
        <f>IF(ISBLANK(Data!I221), "", Data!I221)</f>
        <v>C</v>
      </c>
      <c r="J221" t="str">
        <f>IF(ISBLANK(Data!J221), "", Data!J221)</f>
        <v>TOS</v>
      </c>
      <c r="K221" s="2" cm="1">
        <f t="array" ref="K221">IF(ISBLANK(Data!K221), "", DATE(2000 + RIGHT(Data!K221, 2), _xlfn.SWITCH(MID(Data!K221, 3, 3), "JAN", 1, "FEB", 2, "MAR", 3, "APR", 4, "MAY", 5, "JUN", 6, "JUL", 7, "AUG", 8, "SEP", 9, "OCT", 10, "NOV", 11, "DEC", 12), LEFT(Data!K221, 2)))</f>
        <v>45529</v>
      </c>
      <c r="L221" t="str">
        <f>IF(ISBLANK(Data!L221), "", Data!L221)</f>
        <v>SUN</v>
      </c>
      <c r="M221" t="str">
        <f>IF(ISBLANK(Data!M221), "", Data!M221)</f>
        <v>KRAAIJEVELD,TIJMEN</v>
      </c>
      <c r="N221" t="str">
        <f>IF(ISBLANK(Data!N221), "", Data!N221)</f>
        <v>LJ</v>
      </c>
      <c r="O221" s="2" cm="1">
        <f t="array" ref="O221">IF(ISBLANK(Data!O221), "", DATE(2000 + RIGHT(Data!O221, 2), _xlfn.SWITCH(MID(Data!O221, 3, 3), "JAN", 1, "FEB", 2, "MAR", 3, "APR", 4, "MAY", 5, "JUN", 6, "JUL", 7, "AUG", 8, "SEP", 9, "OCT", 10, "NOV", 11, "DEC", 12), LEFT(Data!O221, 2)))</f>
        <v>71590</v>
      </c>
      <c r="P221" t="str">
        <f>IF(ISBLANK(Data!P221), "", Data!P221)</f>
        <v>1XX1</v>
      </c>
      <c r="Q221" t="str">
        <f>IF(ISBLANK(Data!Q221), "", Data!Q221)</f>
        <v>738479566</v>
      </c>
      <c r="R221" t="str">
        <f>IF(ISBLANK(Data!R221), "", Data!R221)</f>
        <v>AV868109400002TE39702514</v>
      </c>
      <c r="S221" t="str">
        <f>IF(ISBLANK(Data!S221), "", Data!S221)</f>
        <v>CH</v>
      </c>
      <c r="T221" s="1" t="str">
        <f>IF(ISBLANK(Data!T221),"",(Data!T221))</f>
        <v/>
      </c>
      <c r="U221" t="str">
        <f>IF(ISBLANK(Data!U221), "", Data!U221)</f>
        <v/>
      </c>
      <c r="V221" t="str">
        <f>IF(ISBLANK(Data!V221), "", Data!V221)</f>
        <v/>
      </c>
      <c r="W221" t="str">
        <f>IF(ISBLANK(Data!W221), "", Data!W221)</f>
        <v/>
      </c>
      <c r="X221" t="str">
        <f>IF(ISBLANK(Data!X221), "", Data!X221)</f>
        <v/>
      </c>
      <c r="Y221" t="str">
        <f>IF(ISBLANK(Data!Y221), "", Data!Y221)</f>
        <v/>
      </c>
      <c r="Z221" t="str">
        <f>IF(ISBLANK(Data!Z221), "", Data!Z221)</f>
        <v>T/0151196Q/P/T6</v>
      </c>
      <c r="AA221" t="str">
        <f>IF(ISBLANK(Data!AA221), "", Data!AA221)</f>
        <v>+31640356727</v>
      </c>
      <c r="AB221" t="str">
        <f>IF(ISBLANK(Data!AB221), "", Data!AB221)</f>
        <v/>
      </c>
      <c r="AC221" t="str">
        <f>IF(ISBLANK(Data!AC221), "", Data!AC221)</f>
        <v>M308101</v>
      </c>
      <c r="AD221" t="str">
        <f>IF(ISBLANK(Data!AD221), "", Data!AD221)</f>
        <v/>
      </c>
      <c r="AE221" t="str">
        <f>IF(ISBLANK(Data!AE221), "", Data!AE221)</f>
        <v/>
      </c>
      <c r="AF221" s="7">
        <f>IF(ISBLANK(Data!AF221), 0, _xlfn.NUMBERVALUE(SUBSTITUTE(Data!AF221, ".", ",")))</f>
        <v>968.8</v>
      </c>
      <c r="AG221" t="str">
        <f>IF(ISBLANK(Data!AG221), "", Data!AG221)</f>
        <v>EUR</v>
      </c>
      <c r="AH221" s="6">
        <f>IF(ISBLANK(Data!AH221), 0, _xlfn.NUMBERVALUE(SUBSTITUTE(Data!AH221, ".", ",")))</f>
        <v>968.08</v>
      </c>
      <c r="AI221" s="7">
        <f>IF(ISBLANK(Data!AI221), "", _xlfn.NUMBERVALUE(SUBSTITUTE(Data!AI221, ".", ",")))</f>
        <v>12000</v>
      </c>
      <c r="AJ221" s="7">
        <f>IF(ISBLANK(Data!AJ221), "", _xlfn.NUMBERVALUE(SUBSTITUTE(Data!AJ221, ".", ",")))</f>
        <v>12000</v>
      </c>
      <c r="AK221" s="7" t="str">
        <f>IF(ISBLANK(Data!AK221), "", _xlfn.NUMBERVALUE(SUBSTITUTE(Data!AK221, ".", ",")))</f>
        <v/>
      </c>
      <c r="AL221">
        <f>IF(ISBLANK(Data!AL221), "", Data!AL221)</f>
        <v>0</v>
      </c>
      <c r="AM221" s="15">
        <f>Table2[[#This Row],[DATE_IN]]-Table2[[#This Row],[DATE_OUT]]</f>
        <v>9</v>
      </c>
      <c r="AN221" s="7" t="str">
        <f>IF(MID(RIGHT(Table2[[#This Row],[ADDR3]],3),1,1)=",",RIGHT(Table2[[#This Row],[ADDR3]],2),"")</f>
        <v/>
      </c>
      <c r="AO221" s="7" t="str">
        <f>MID(Table2[[#This Row],[RES]],11,2)</f>
        <v>NL</v>
      </c>
      <c r="AP221" s="7">
        <f>_xlfn.XLOOKUP(AG221,Table3[CURRENCY],Table3[CONVERSION RATE],0)*Table2[[#This Row],[ORIGINAL PRICE]]</f>
        <v>11587.917600000001</v>
      </c>
      <c r="AQ221" s="7">
        <f>_xlfn.XLOOKUP(AG221,Table3[CURRENCY],Table3[CONVERSION RATE],0)*Table2[[#This Row],[ORIGINAL PREPAYMENT]]</f>
        <v>11596.536</v>
      </c>
      <c r="AR221" s="7"/>
      <c r="AS221" s="15"/>
    </row>
    <row r="222" spans="1:45" x14ac:dyDescent="0.25">
      <c r="A222" t="str">
        <f>IF(ISBLANK(Data!A222), "", Data!A222)</f>
        <v>A</v>
      </c>
      <c r="B222" s="2" cm="1">
        <f t="array" ref="B222">IF(ISBLANK(Data!B222), "", DATE(2000 + RIGHT(Data!B222, 2), _xlfn.SWITCH(MID(Data!B222, 3, 3), "JAN", 1, "FEB", 2, "MAR", 3, "APR", 4, "MAY", 5, "JUN", 6, "JUL", 7, "AUG", 8, "SEP", 9, "OCT", 10, "NOV", 11, "DEC", 12), LEFT(Data!B222, 2)))</f>
        <v>45392</v>
      </c>
      <c r="C222" t="str">
        <f>IF(ISBLANK(Data!C222), "", Data!C222)</f>
        <v>4400-7519-ES-3</v>
      </c>
      <c r="D222" t="str">
        <f>IF(ISBLANK(Data!D222), "", Data!D222)</f>
        <v>7NR92B</v>
      </c>
      <c r="E222" t="str">
        <f>IF(ISBLANK(Data!E222), "", Data!E222)</f>
        <v>TOS</v>
      </c>
      <c r="F222" s="2" cm="1">
        <f t="array" ref="F222">IF(ISBLANK(Data!F222), "", DATE(2000 + RIGHT(Data!F222, 2), _xlfn.SWITCH(MID(Data!F222, 3, 3), "JAN", 1, "FEB", 2, "MAR", 3, "APR", 4, "MAY", 5, "JUN", 6, "JUL", 7, "AUG", 8, "SEP", 9, "OCT", 10, "NOV", 11, "DEC", 12), LEFT(Data!F222, 2)))</f>
        <v>45520</v>
      </c>
      <c r="G222" t="str">
        <f>IF(ISBLANK(Data!G222), "", Data!G222)</f>
        <v>FRI</v>
      </c>
      <c r="H222" t="str">
        <f>IF(ISBLANK(Data!H222), "", Data!H222)</f>
        <v>DY328</v>
      </c>
      <c r="I222" t="str">
        <f>IF(ISBLANK(Data!I222), "", Data!I222)</f>
        <v>K</v>
      </c>
      <c r="J222" t="str">
        <f>IF(ISBLANK(Data!J222), "", Data!J222)</f>
        <v>TOS</v>
      </c>
      <c r="K222" s="2" cm="1">
        <f t="array" ref="K222">IF(ISBLANK(Data!K222), "", DATE(2000 + RIGHT(Data!K222, 2), _xlfn.SWITCH(MID(Data!K222, 3, 3), "JAN", 1, "FEB", 2, "MAR", 3, "APR", 4, "MAY", 5, "JUN", 6, "JUL", 7, "AUG", 8, "SEP", 9, "OCT", 10, "NOV", 11, "DEC", 12), LEFT(Data!K222, 2)))</f>
        <v>45528</v>
      </c>
      <c r="L222" t="str">
        <f>IF(ISBLANK(Data!L222), "", Data!L222)</f>
        <v>SAT</v>
      </c>
      <c r="M222" t="str">
        <f>IF(ISBLANK(Data!M222), "", Data!M222)</f>
        <v>GERBASI,VICENTE</v>
      </c>
      <c r="N222" t="str">
        <f>IF(ISBLANK(Data!N222), "", Data!N222)</f>
        <v>LJ</v>
      </c>
      <c r="O222" s="2" cm="1">
        <f t="array" ref="O222">IF(ISBLANK(Data!O222), "", DATE(2000 + RIGHT(Data!O222, 2), _xlfn.SWITCH(MID(Data!O222, 3, 3), "JAN", 1, "FEB", 2, "MAR", 3, "APR", 4, "MAY", 5, "JUN", 6, "JUL", 7, "AUG", 8, "SEP", 9, "OCT", 10, "NOV", 11, "DEC", 12), LEFT(Data!O222, 2)))</f>
        <v>64696</v>
      </c>
      <c r="P222" t="str">
        <f>IF(ISBLANK(Data!P222), "", Data!P222)</f>
        <v>1101</v>
      </c>
      <c r="Q222" t="str">
        <f>IF(ISBLANK(Data!Q222), "", Data!Q222)</f>
        <v/>
      </c>
      <c r="R222" t="str">
        <f>IF(ISBLANK(Data!R222), "", Data!R222)</f>
        <v>CA375685XXXXX3009</v>
      </c>
      <c r="S222" t="str">
        <f>IF(ISBLANK(Data!S222), "", Data!S222)</f>
        <v>CV</v>
      </c>
      <c r="T222" s="1" t="str">
        <f>IF(ISBLANK(Data!T222),"",(Data!T222))</f>
        <v>11/26</v>
      </c>
      <c r="U222" t="str">
        <f>IF(ISBLANK(Data!U222), "", Data!U222)</f>
        <v/>
      </c>
      <c r="V222" t="str">
        <f>IF(ISBLANK(Data!V222), "", Data!V222)</f>
        <v>CALLE EMILI GRAHIT 13</v>
      </c>
      <c r="W222" t="str">
        <f>IF(ISBLANK(Data!W222), "", Data!W222)</f>
        <v/>
      </c>
      <c r="X222" t="str">
        <f>IF(ISBLANK(Data!X222), "", Data!X222)</f>
        <v>17002 GIRONA,ES</v>
      </c>
      <c r="Y222" t="str">
        <f>IF(ISBLANK(Data!Y222), "", Data!Y222)</f>
        <v>DEXXY3126126A</v>
      </c>
      <c r="Z222" t="str">
        <f>IF(ISBLANK(Data!Z222), "", Data!Z222)</f>
        <v>P/I1</v>
      </c>
      <c r="AA222" t="str">
        <f>IF(ISBLANK(Data!AA222), "", Data!AA222)</f>
        <v>673461272</v>
      </c>
      <c r="AB222" t="str">
        <f>IF(ISBLANK(Data!AB222), "", Data!AB222)</f>
        <v>CBS,CBS</v>
      </c>
      <c r="AC222" t="str">
        <f>IF(ISBLANK(Data!AC222), "", Data!AC222)</f>
        <v>D868300</v>
      </c>
      <c r="AD222" t="str">
        <f>IF(ISBLANK(Data!AD222), "", Data!AD222)</f>
        <v/>
      </c>
      <c r="AE222" t="str">
        <f>IF(ISBLANK(Data!AE222), "", Data!AE222)</f>
        <v/>
      </c>
      <c r="AF222" s="7">
        <f>IF(ISBLANK(Data!AF222), 0, _xlfn.NUMBERVALUE(SUBSTITUTE(Data!AF222, ".", ",")))</f>
        <v>0</v>
      </c>
      <c r="AG222" t="str">
        <f>IF(ISBLANK(Data!AG222), "", Data!AG222)</f>
        <v>EUR</v>
      </c>
      <c r="AH222" s="6">
        <f>IF(ISBLANK(Data!AH222), 0, _xlfn.NUMBERVALUE(SUBSTITUTE(Data!AH222, ".", ",")))</f>
        <v>1336.03</v>
      </c>
      <c r="AI222" s="7">
        <f>IF(ISBLANK(Data!AI222), "", _xlfn.NUMBERVALUE(SUBSTITUTE(Data!AI222, ".", ",")))</f>
        <v>12000</v>
      </c>
      <c r="AJ222" s="7">
        <f>IF(ISBLANK(Data!AJ222), "", _xlfn.NUMBERVALUE(SUBSTITUTE(Data!AJ222, ".", ",")))</f>
        <v>12000</v>
      </c>
      <c r="AK222" s="7" t="str">
        <f>IF(ISBLANK(Data!AK222), "", _xlfn.NUMBERVALUE(SUBSTITUTE(Data!AK222, ".", ",")))</f>
        <v/>
      </c>
      <c r="AL222">
        <f>IF(ISBLANK(Data!AL222), "", Data!AL222)</f>
        <v>0</v>
      </c>
      <c r="AM222" s="15">
        <f>Table2[[#This Row],[DATE_IN]]-Table2[[#This Row],[DATE_OUT]]</f>
        <v>8</v>
      </c>
      <c r="AN222" s="7" t="str">
        <f>IF(MID(RIGHT(Table2[[#This Row],[ADDR3]],3),1,1)=",",RIGHT(Table2[[#This Row],[ADDR3]],2),"")</f>
        <v>ES</v>
      </c>
      <c r="AO222" s="7" t="str">
        <f>MID(Table2[[#This Row],[RES]],11,2)</f>
        <v>ES</v>
      </c>
      <c r="AP222" s="7">
        <f>_xlfn.XLOOKUP(AG222,Table3[CURRENCY],Table3[CONVERSION RATE],0)*Table2[[#This Row],[ORIGINAL PRICE]]</f>
        <v>15992.2791</v>
      </c>
      <c r="AQ222" s="7">
        <f>_xlfn.XLOOKUP(AG222,Table3[CURRENCY],Table3[CONVERSION RATE],0)*Table2[[#This Row],[ORIGINAL PREPAYMENT]]</f>
        <v>0</v>
      </c>
      <c r="AR222" s="7"/>
      <c r="AS222" s="15"/>
    </row>
    <row r="223" spans="1:45" x14ac:dyDescent="0.25">
      <c r="A223" t="str">
        <f>IF(ISBLANK(Data!A223), "", Data!A223)</f>
        <v>A</v>
      </c>
      <c r="B223" s="2" cm="1">
        <f t="array" ref="B223">IF(ISBLANK(Data!B223), "", DATE(2000 + RIGHT(Data!B223, 2), _xlfn.SWITCH(MID(Data!B223, 3, 3), "JAN", 1, "FEB", 2, "MAR", 3, "APR", 4, "MAY", 5, "JUN", 6, "JUL", 7, "AUG", 8, "SEP", 9, "OCT", 10, "NOV", 11, "DEC", 12), LEFT(Data!B223, 2)))</f>
        <v>45450</v>
      </c>
      <c r="C223" t="str">
        <f>IF(ISBLANK(Data!C223), "", Data!C223)</f>
        <v>4969-7731-NO-6</v>
      </c>
      <c r="D223" t="str">
        <f>IF(ISBLANK(Data!D223), "", Data!D223)</f>
        <v/>
      </c>
      <c r="E223" t="str">
        <f>IF(ISBLANK(Data!E223), "", Data!E223)</f>
        <v>TOS</v>
      </c>
      <c r="F223" s="2" cm="1">
        <f t="array" ref="F223">IF(ISBLANK(Data!F223), "", DATE(2000 + RIGHT(Data!F223, 2), _xlfn.SWITCH(MID(Data!F223, 3, 3), "JAN", 1, "FEB", 2, "MAR", 3, "APR", 4, "MAY", 5, "JUN", 6, "JUL", 7, "AUG", 8, "SEP", 9, "OCT", 10, "NOV", 11, "DEC", 12), LEFT(Data!F223, 2)))</f>
        <v>45520</v>
      </c>
      <c r="G223" t="str">
        <f>IF(ISBLANK(Data!G223), "", Data!G223)</f>
        <v>FRI</v>
      </c>
      <c r="H223" t="str">
        <f>IF(ISBLANK(Data!H223), "", Data!H223)</f>
        <v>SK4416</v>
      </c>
      <c r="I223" t="str">
        <f>IF(ISBLANK(Data!I223), "", Data!I223)</f>
        <v>C</v>
      </c>
      <c r="J223" t="str">
        <f>IF(ISBLANK(Data!J223), "", Data!J223)</f>
        <v>TOS</v>
      </c>
      <c r="K223" s="2" cm="1">
        <f t="array" ref="K223">IF(ISBLANK(Data!K223), "", DATE(2000 + RIGHT(Data!K223, 2), _xlfn.SWITCH(MID(Data!K223, 3, 3), "JAN", 1, "FEB", 2, "MAR", 3, "APR", 4, "MAY", 5, "JUN", 6, "JUL", 7, "AUG", 8, "SEP", 9, "OCT", 10, "NOV", 11, "DEC", 12), LEFT(Data!K223, 2)))</f>
        <v>45523</v>
      </c>
      <c r="L223" t="str">
        <f>IF(ISBLANK(Data!L223), "", Data!L223)</f>
        <v>MON</v>
      </c>
      <c r="M223" t="str">
        <f>IF(ISBLANK(Data!M223), "", Data!M223)</f>
        <v>LANGELO,FRODE</v>
      </c>
      <c r="N223" t="str">
        <f>IF(ISBLANK(Data!N223), "", Data!N223)</f>
        <v>24</v>
      </c>
      <c r="O223" s="2" t="str" cm="1">
        <f t="array" ref="O223">IF(ISBLANK(Data!O223), "", DATE(2000 + RIGHT(Data!O223, 2), _xlfn.SWITCH(MID(Data!O223, 3, 3), "JAN", 1, "FEB", 2, "MAR", 3, "APR", 4, "MAY", 5, "JUN", 6, "JUL", 7, "AUG", 8, "SEP", 9, "OCT", 10, "NOV", 11, "DEC", 12), LEFT(Data!O223, 2)))</f>
        <v/>
      </c>
      <c r="P223" t="str">
        <f>IF(ISBLANK(Data!P223), "", Data!P223)</f>
        <v>1XX1</v>
      </c>
      <c r="Q223" t="str">
        <f>IF(ISBLANK(Data!Q223), "", Data!Q223)</f>
        <v/>
      </c>
      <c r="R223" t="str">
        <f>IF(ISBLANK(Data!R223), "", Data!R223)</f>
        <v/>
      </c>
      <c r="S223" t="str">
        <f>IF(ISBLANK(Data!S223), "", Data!S223)</f>
        <v/>
      </c>
      <c r="T223" s="1" t="str">
        <f>IF(ISBLANK(Data!T223),"",(Data!T223))</f>
        <v/>
      </c>
      <c r="U223" t="str">
        <f>IF(ISBLANK(Data!U223), "", Data!U223)</f>
        <v/>
      </c>
      <c r="V223" t="str">
        <f>IF(ISBLANK(Data!V223), "", Data!V223)</f>
        <v/>
      </c>
      <c r="W223" t="str">
        <f>IF(ISBLANK(Data!W223), "", Data!W223)</f>
        <v/>
      </c>
      <c r="X223" t="str">
        <f>IF(ISBLANK(Data!X223), "", Data!X223)</f>
        <v/>
      </c>
      <c r="Y223" t="str">
        <f>IF(ISBLANK(Data!Y223), "", Data!Y223)</f>
        <v/>
      </c>
      <c r="Z223" t="str">
        <f>IF(ISBLANK(Data!Z223), "", Data!Z223)</f>
        <v/>
      </c>
      <c r="AA223" t="str">
        <f>IF(ISBLANK(Data!AA223), "", Data!AA223)</f>
        <v>+1-2069027201/</v>
      </c>
      <c r="AB223" t="str">
        <f>IF(ISBLANK(Data!AB223), "", Data!AB223)</f>
        <v/>
      </c>
      <c r="AC223" t="str">
        <f>IF(ISBLANK(Data!AC223), "", Data!AC223)</f>
        <v>S320500</v>
      </c>
      <c r="AD223" t="str">
        <f>IF(ISBLANK(Data!AD223), "", Data!AD223)</f>
        <v/>
      </c>
      <c r="AE223" t="str">
        <f>IF(ISBLANK(Data!AE223), "", Data!AE223)</f>
        <v/>
      </c>
      <c r="AF223" s="7">
        <f>IF(ISBLANK(Data!AF223), 0, _xlfn.NUMBERVALUE(SUBSTITUTE(Data!AF223, ".", ",")))</f>
        <v>0</v>
      </c>
      <c r="AG223" t="str">
        <f>IF(ISBLANK(Data!AG223), "", Data!AG223)</f>
        <v/>
      </c>
      <c r="AH223" s="6">
        <f>IF(ISBLANK(Data!AH223), 0, _xlfn.NUMBERVALUE(SUBSTITUTE(Data!AH223, ".", ",")))</f>
        <v>0</v>
      </c>
      <c r="AI223" s="7" t="str">
        <f>IF(ISBLANK(Data!AI223), "", _xlfn.NUMBERVALUE(SUBSTITUTE(Data!AI223, ".", ",")))</f>
        <v/>
      </c>
      <c r="AJ223" s="7" t="str">
        <f>IF(ISBLANK(Data!AJ223), "", _xlfn.NUMBERVALUE(SUBSTITUTE(Data!AJ223, ".", ",")))</f>
        <v/>
      </c>
      <c r="AK223" s="7" t="str">
        <f>IF(ISBLANK(Data!AK223), "", _xlfn.NUMBERVALUE(SUBSTITUTE(Data!AK223, ".", ",")))</f>
        <v/>
      </c>
      <c r="AL223">
        <f>IF(ISBLANK(Data!AL223), "", Data!AL223)</f>
        <v>0</v>
      </c>
      <c r="AM223" s="15">
        <f>Table2[[#This Row],[DATE_IN]]-Table2[[#This Row],[DATE_OUT]]</f>
        <v>3</v>
      </c>
      <c r="AN223" s="7" t="str">
        <f>IF(MID(RIGHT(Table2[[#This Row],[ADDR3]],3),1,1)=",",RIGHT(Table2[[#This Row],[ADDR3]],2),"")</f>
        <v/>
      </c>
      <c r="AO223" s="7" t="str">
        <f>MID(Table2[[#This Row],[RES]],11,2)</f>
        <v>NO</v>
      </c>
      <c r="AP223" s="7">
        <f>_xlfn.XLOOKUP(AG223,Table3[CURRENCY],Table3[CONVERSION RATE],0)*Table2[[#This Row],[ORIGINAL PRICE]]</f>
        <v>0</v>
      </c>
      <c r="AQ223" s="7">
        <f>_xlfn.XLOOKUP(AG223,Table3[CURRENCY],Table3[CONVERSION RATE],0)*Table2[[#This Row],[ORIGINAL PREPAYMENT]]</f>
        <v>0</v>
      </c>
      <c r="AR223" s="7"/>
      <c r="AS223" s="15"/>
    </row>
    <row r="224" spans="1:45" x14ac:dyDescent="0.25">
      <c r="A224" t="str">
        <f>IF(ISBLANK(Data!A224), "", Data!A224)</f>
        <v>A</v>
      </c>
      <c r="B224" s="2" cm="1">
        <f t="array" ref="B224">IF(ISBLANK(Data!B224), "", DATE(2000 + RIGHT(Data!B224, 2), _xlfn.SWITCH(MID(Data!B224, 3, 3), "JAN", 1, "FEB", 2, "MAR", 3, "APR", 4, "MAY", 5, "JUN", 6, "JUL", 7, "AUG", 8, "SEP", 9, "OCT", 10, "NOV", 11, "DEC", 12), LEFT(Data!B224, 2)))</f>
        <v>45469</v>
      </c>
      <c r="C224" t="str">
        <f>IF(ISBLANK(Data!C224), "", Data!C224)</f>
        <v>0158-4139-DE-4</v>
      </c>
      <c r="D224" t="str">
        <f>IF(ISBLANK(Data!D224), "", Data!D224)</f>
        <v/>
      </c>
      <c r="E224" t="str">
        <f>IF(ISBLANK(Data!E224), "", Data!E224)</f>
        <v>TOS</v>
      </c>
      <c r="F224" s="2" cm="1">
        <f t="array" ref="F224">IF(ISBLANK(Data!F224), "", DATE(2000 + RIGHT(Data!F224, 2), _xlfn.SWITCH(MID(Data!F224, 3, 3), "JAN", 1, "FEB", 2, "MAR", 3, "APR", 4, "MAY", 5, "JUN", 6, "JUL", 7, "AUG", 8, "SEP", 9, "OCT", 10, "NOV", 11, "DEC", 12), LEFT(Data!F224, 2)))</f>
        <v>45521</v>
      </c>
      <c r="G224" t="str">
        <f>IF(ISBLANK(Data!G224), "", Data!G224)</f>
        <v>SAT</v>
      </c>
      <c r="H224" t="str">
        <f>IF(ISBLANK(Data!H224), "", Data!H224)</f>
        <v>EW9250</v>
      </c>
      <c r="I224" t="str">
        <f>IF(ISBLANK(Data!I224), "", Data!I224)</f>
        <v>C</v>
      </c>
      <c r="J224" t="str">
        <f>IF(ISBLANK(Data!J224), "", Data!J224)</f>
        <v>TOS</v>
      </c>
      <c r="K224" s="2" cm="1">
        <f t="array" ref="K224">IF(ISBLANK(Data!K224), "", DATE(2000 + RIGHT(Data!K224, 2), _xlfn.SWITCH(MID(Data!K224, 3, 3), "JAN", 1, "FEB", 2, "MAR", 3, "APR", 4, "MAY", 5, "JUN", 6, "JUL", 7, "AUG", 8, "SEP", 9, "OCT", 10, "NOV", 11, "DEC", 12), LEFT(Data!K224, 2)))</f>
        <v>45532</v>
      </c>
      <c r="L224" t="str">
        <f>IF(ISBLANK(Data!L224), "", Data!L224)</f>
        <v>WED</v>
      </c>
      <c r="M224" t="str">
        <f>IF(ISBLANK(Data!M224), "", Data!M224)</f>
        <v>ALPAY,ANILHERR,HERR</v>
      </c>
      <c r="N224" t="str">
        <f>IF(ISBLANK(Data!N224), "", Data!N224)</f>
        <v>1S</v>
      </c>
      <c r="O224" s="2" cm="1">
        <f t="array" ref="O224">IF(ISBLANK(Data!O224), "", DATE(2000 + RIGHT(Data!O224, 2), _xlfn.SWITCH(MID(Data!O224, 3, 3), "JAN", 1, "FEB", 2, "MAR", 3, "APR", 4, "MAY", 5, "JUN", 6, "JUL", 7, "AUG", 8, "SEP", 9, "OCT", 10, "NOV", 11, "DEC", 12), LEFT(Data!O224, 2)))</f>
        <v>69551</v>
      </c>
      <c r="P224" t="str">
        <f>IF(ISBLANK(Data!P224), "", Data!P224)</f>
        <v>3003</v>
      </c>
      <c r="Q224" t="str">
        <f>IF(ISBLANK(Data!Q224), "", Data!Q224)</f>
        <v/>
      </c>
      <c r="R224" t="str">
        <f>IF(ISBLANK(Data!R224), "", Data!R224)</f>
        <v>CM523255XXXXXX3922</v>
      </c>
      <c r="S224" t="str">
        <f>IF(ISBLANK(Data!S224), "", Data!S224)</f>
        <v>CV</v>
      </c>
      <c r="T224" s="1" t="str">
        <f>IF(ISBLANK(Data!T224),"",(Data!T224))</f>
        <v>08/26</v>
      </c>
      <c r="U224" t="str">
        <f>IF(ISBLANK(Data!U224), "", Data!U224)</f>
        <v/>
      </c>
      <c r="V224" t="str">
        <f>IF(ISBLANK(Data!V224), "", Data!V224)</f>
        <v>AN DEN SIEBEN BAEUMEN 52</v>
      </c>
      <c r="W224" t="str">
        <f>IF(ISBLANK(Data!W224), "", Data!W224)</f>
        <v/>
      </c>
      <c r="X224" t="str">
        <f>IF(ISBLANK(Data!X224), "", Data!X224)</f>
        <v>65760,ESCHBORN,DE</v>
      </c>
      <c r="Y224" t="str">
        <f>IF(ISBLANK(Data!Y224), "", Data!Y224)</f>
        <v>DEXXDEUTSCHLAND</v>
      </c>
      <c r="Z224" t="str">
        <f>IF(ISBLANK(Data!Z224), "", Data!Z224)</f>
        <v>P/N5</v>
      </c>
      <c r="AA224" t="str">
        <f>IF(ISBLANK(Data!AA224), "", Data!AA224)</f>
        <v>+49-17680345160</v>
      </c>
      <c r="AB224" t="str">
        <f>IF(ISBLANK(Data!AB224), "", Data!AB224)</f>
        <v>OCI/MLA 17AUG24 1830/</v>
      </c>
      <c r="AC224" t="str">
        <f>IF(ISBLANK(Data!AC224), "", Data!AC224)</f>
        <v>U853912</v>
      </c>
      <c r="AD224" t="str">
        <f>IF(ISBLANK(Data!AD224), "", Data!AD224)</f>
        <v/>
      </c>
      <c r="AE224" t="str">
        <f>IF(ISBLANK(Data!AE224), "", Data!AE224)</f>
        <v/>
      </c>
      <c r="AF224" s="7">
        <f>IF(ISBLANK(Data!AF224), 0, _xlfn.NUMBERVALUE(SUBSTITUTE(Data!AF224, ".", ",")))</f>
        <v>0</v>
      </c>
      <c r="AG224" t="str">
        <f>IF(ISBLANK(Data!AG224), "", Data!AG224)</f>
        <v/>
      </c>
      <c r="AH224" s="6">
        <f>IF(ISBLANK(Data!AH224), 0, _xlfn.NUMBERVALUE(SUBSTITUTE(Data!AH224, ".", ",")))</f>
        <v>0</v>
      </c>
      <c r="AI224" s="7" t="str">
        <f>IF(ISBLANK(Data!AI224), "", _xlfn.NUMBERVALUE(SUBSTITUTE(Data!AI224, ".", ",")))</f>
        <v/>
      </c>
      <c r="AJ224" s="7" t="str">
        <f>IF(ISBLANK(Data!AJ224), "", _xlfn.NUMBERVALUE(SUBSTITUTE(Data!AJ224, ".", ",")))</f>
        <v/>
      </c>
      <c r="AK224" s="7" t="str">
        <f>IF(ISBLANK(Data!AK224), "", _xlfn.NUMBERVALUE(SUBSTITUTE(Data!AK224, ".", ",")))</f>
        <v/>
      </c>
      <c r="AL224">
        <f>IF(ISBLANK(Data!AL224), "", Data!AL224)</f>
        <v>0</v>
      </c>
      <c r="AM224" s="15">
        <f>Table2[[#This Row],[DATE_IN]]-Table2[[#This Row],[DATE_OUT]]</f>
        <v>11</v>
      </c>
      <c r="AN224" s="7" t="str">
        <f>IF(MID(RIGHT(Table2[[#This Row],[ADDR3]],3),1,1)=",",RIGHT(Table2[[#This Row],[ADDR3]],2),"")</f>
        <v>DE</v>
      </c>
      <c r="AO224" s="7" t="str">
        <f>MID(Table2[[#This Row],[RES]],11,2)</f>
        <v>DE</v>
      </c>
      <c r="AP224" s="7">
        <f>_xlfn.XLOOKUP(AG224,Table3[CURRENCY],Table3[CONVERSION RATE],0)*Table2[[#This Row],[ORIGINAL PRICE]]</f>
        <v>0</v>
      </c>
      <c r="AQ224" s="7">
        <f>_xlfn.XLOOKUP(AG224,Table3[CURRENCY],Table3[CONVERSION RATE],0)*Table2[[#This Row],[ORIGINAL PREPAYMENT]]</f>
        <v>0</v>
      </c>
      <c r="AR224" s="7"/>
      <c r="AS224" s="15"/>
    </row>
    <row r="225" spans="1:45" x14ac:dyDescent="0.25">
      <c r="A225" t="str">
        <f>IF(ISBLANK(Data!A225), "", Data!A225)</f>
        <v>A</v>
      </c>
      <c r="B225" s="2" cm="1">
        <f t="array" ref="B225">IF(ISBLANK(Data!B225), "", DATE(2000 + RIGHT(Data!B225, 2), _xlfn.SWITCH(MID(Data!B225, 3, 3), "JAN", 1, "FEB", 2, "MAR", 3, "APR", 4, "MAY", 5, "JUN", 6, "JUL", 7, "AUG", 8, "SEP", 9, "OCT", 10, "NOV", 11, "DEC", 12), LEFT(Data!B225, 2)))</f>
        <v>45302</v>
      </c>
      <c r="C225" t="str">
        <f>IF(ISBLANK(Data!C225), "", Data!C225)</f>
        <v>3551-2261-PL-1</v>
      </c>
      <c r="D225" t="str">
        <f>IF(ISBLANK(Data!D225), "", Data!D225)</f>
        <v/>
      </c>
      <c r="E225" t="str">
        <f>IF(ISBLANK(Data!E225), "", Data!E225)</f>
        <v>TOS</v>
      </c>
      <c r="F225" s="2" cm="1">
        <f t="array" ref="F225">IF(ISBLANK(Data!F225), "", DATE(2000 + RIGHT(Data!F225, 2), _xlfn.SWITCH(MID(Data!F225, 3, 3), "JAN", 1, "FEB", 2, "MAR", 3, "APR", 4, "MAY", 5, "JUN", 6, "JUL", 7, "AUG", 8, "SEP", 9, "OCT", 10, "NOV", 11, "DEC", 12), LEFT(Data!F225, 2)))</f>
        <v>45521</v>
      </c>
      <c r="G225" t="str">
        <f>IF(ISBLANK(Data!G225), "", Data!G225)</f>
        <v>SAT</v>
      </c>
      <c r="H225" t="str">
        <f>IF(ISBLANK(Data!H225), "", Data!H225)</f>
        <v>W61771</v>
      </c>
      <c r="I225" t="str">
        <f>IF(ISBLANK(Data!I225), "", Data!I225)</f>
        <v>H</v>
      </c>
      <c r="J225" t="str">
        <f>IF(ISBLANK(Data!J225), "", Data!J225)</f>
        <v>TOS</v>
      </c>
      <c r="K225" s="2" cm="1">
        <f t="array" ref="K225">IF(ISBLANK(Data!K225), "", DATE(2000 + RIGHT(Data!K225, 2), _xlfn.SWITCH(MID(Data!K225, 3, 3), "JAN", 1, "FEB", 2, "MAR", 3, "APR", 4, "MAY", 5, "JUN", 6, "JUL", 7, "AUG", 8, "SEP", 9, "OCT", 10, "NOV", 11, "DEC", 12), LEFT(Data!K225, 2)))</f>
        <v>45528</v>
      </c>
      <c r="L225" t="str">
        <f>IF(ISBLANK(Data!L225), "", Data!L225)</f>
        <v>SAT</v>
      </c>
      <c r="M225" t="str">
        <f>IF(ISBLANK(Data!M225), "", Data!M225)</f>
        <v>KULIG,KRZYSZTOF ADAM</v>
      </c>
      <c r="N225" t="str">
        <f>IF(ISBLANK(Data!N225), "", Data!N225)</f>
        <v>LJ</v>
      </c>
      <c r="O225" s="2" cm="1">
        <f t="array" ref="O225">IF(ISBLANK(Data!O225), "", DATE(2000 + RIGHT(Data!O225, 2), _xlfn.SWITCH(MID(Data!O225, 3, 3), "JAN", 1, "FEB", 2, "MAR", 3, "APR", 4, "MAY", 5, "JUN", 6, "JUL", 7, "AUG", 8, "SEP", 9, "OCT", 10, "NOV", 11, "DEC", 12), LEFT(Data!O225, 2)))</f>
        <v>70860</v>
      </c>
      <c r="P225" t="str">
        <f>IF(ISBLANK(Data!P225), "", Data!P225)</f>
        <v>1XX1</v>
      </c>
      <c r="Q225" t="str">
        <f>IF(ISBLANK(Data!Q225), "", Data!Q225)</f>
        <v>776630278</v>
      </c>
      <c r="R225" t="str">
        <f>IF(ISBLANK(Data!R225), "", Data!R225)</f>
        <v>AV868109400002TE35512261</v>
      </c>
      <c r="S225" t="str">
        <f>IF(ISBLANK(Data!S225), "", Data!S225)</f>
        <v>CH</v>
      </c>
      <c r="T225" s="1" t="str">
        <f>IF(ISBLANK(Data!T225),"",(Data!T225))</f>
        <v/>
      </c>
      <c r="U225" t="str">
        <f>IF(ISBLANK(Data!U225), "", Data!U225)</f>
        <v/>
      </c>
      <c r="V225" t="str">
        <f>IF(ISBLANK(Data!V225), "", Data!V225)</f>
        <v/>
      </c>
      <c r="W225" t="str">
        <f>IF(ISBLANK(Data!W225), "", Data!W225)</f>
        <v/>
      </c>
      <c r="X225" t="str">
        <f>IF(ISBLANK(Data!X225), "", Data!X225)</f>
        <v/>
      </c>
      <c r="Y225" t="str">
        <f>IF(ISBLANK(Data!Y225), "", Data!Y225)</f>
        <v/>
      </c>
      <c r="Z225" t="str">
        <f>IF(ISBLANK(Data!Z225), "", Data!Z225)</f>
        <v>T/0151196Q/P/T6</v>
      </c>
      <c r="AA225" t="str">
        <f>IF(ISBLANK(Data!AA225), "", Data!AA225)</f>
        <v>+48605455131</v>
      </c>
      <c r="AB225" t="str">
        <f>IF(ISBLANK(Data!AB225), "", Data!AB225)</f>
        <v/>
      </c>
      <c r="AC225" t="str">
        <f>IF(ISBLANK(Data!AC225), "", Data!AC225)</f>
        <v>S606700</v>
      </c>
      <c r="AD225" t="str">
        <f>IF(ISBLANK(Data!AD225), "", Data!AD225)</f>
        <v/>
      </c>
      <c r="AE225" t="str">
        <f>IF(ISBLANK(Data!AE225), "", Data!AE225)</f>
        <v/>
      </c>
      <c r="AF225" s="7">
        <f>IF(ISBLANK(Data!AF225), 0, _xlfn.NUMBERVALUE(SUBSTITUTE(Data!AF225, ".", ",")))</f>
        <v>637.57000000000005</v>
      </c>
      <c r="AG225" t="str">
        <f>IF(ISBLANK(Data!AG225), "", Data!AG225)</f>
        <v>EUR</v>
      </c>
      <c r="AH225" s="6">
        <f>IF(ISBLANK(Data!AH225), 0, _xlfn.NUMBERVALUE(SUBSTITUTE(Data!AH225, ".", ",")))</f>
        <v>878.09</v>
      </c>
      <c r="AI225" s="7">
        <f>IF(ISBLANK(Data!AI225), "", _xlfn.NUMBERVALUE(SUBSTITUTE(Data!AI225, ".", ",")))</f>
        <v>12000</v>
      </c>
      <c r="AJ225" s="7">
        <f>IF(ISBLANK(Data!AJ225), "", _xlfn.NUMBERVALUE(SUBSTITUTE(Data!AJ225, ".", ",")))</f>
        <v>12000</v>
      </c>
      <c r="AK225" s="7" t="str">
        <f>IF(ISBLANK(Data!AK225), "", _xlfn.NUMBERVALUE(SUBSTITUTE(Data!AK225, ".", ",")))</f>
        <v/>
      </c>
      <c r="AL225">
        <f>IF(ISBLANK(Data!AL225), "", Data!AL225)</f>
        <v>0</v>
      </c>
      <c r="AM225" s="15">
        <f>Table2[[#This Row],[DATE_IN]]-Table2[[#This Row],[DATE_OUT]]</f>
        <v>7</v>
      </c>
      <c r="AN225" s="7" t="str">
        <f>IF(MID(RIGHT(Table2[[#This Row],[ADDR3]],3),1,1)=",",RIGHT(Table2[[#This Row],[ADDR3]],2),"")</f>
        <v/>
      </c>
      <c r="AO225" s="7" t="str">
        <f>MID(Table2[[#This Row],[RES]],11,2)</f>
        <v>PL</v>
      </c>
      <c r="AP225" s="7">
        <f>_xlfn.XLOOKUP(AG225,Table3[CURRENCY],Table3[CONVERSION RATE],0)*Table2[[#This Row],[ORIGINAL PRICE]]</f>
        <v>10510.737300000001</v>
      </c>
      <c r="AQ225" s="7">
        <f>_xlfn.XLOOKUP(AG225,Table3[CURRENCY],Table3[CONVERSION RATE],0)*Table2[[#This Row],[ORIGINAL PREPAYMENT]]</f>
        <v>7631.7129000000014</v>
      </c>
      <c r="AR225" s="7"/>
      <c r="AS225" s="15"/>
    </row>
    <row r="226" spans="1:45" x14ac:dyDescent="0.25">
      <c r="A226" t="str">
        <f>IF(ISBLANK(Data!A226), "", Data!A226)</f>
        <v>A</v>
      </c>
      <c r="B226" s="2" cm="1">
        <f t="array" ref="B226">IF(ISBLANK(Data!B226), "", DATE(2000 + RIGHT(Data!B226, 2), _xlfn.SWITCH(MID(Data!B226, 3, 3), "JAN", 1, "FEB", 2, "MAR", 3, "APR", 4, "MAY", 5, "JUN", 6, "JUL", 7, "AUG", 8, "SEP", 9, "OCT", 10, "NOV", 11, "DEC", 12), LEFT(Data!B226, 2)))</f>
        <v>45308</v>
      </c>
      <c r="C226" t="str">
        <f>IF(ISBLANK(Data!C226), "", Data!C226)</f>
        <v>3610-0276-CH-2</v>
      </c>
      <c r="D226" t="str">
        <f>IF(ISBLANK(Data!D226), "", Data!D226)</f>
        <v/>
      </c>
      <c r="E226" t="str">
        <f>IF(ISBLANK(Data!E226), "", Data!E226)</f>
        <v>TOS</v>
      </c>
      <c r="F226" s="2" cm="1">
        <f t="array" ref="F226">IF(ISBLANK(Data!F226), "", DATE(2000 + RIGHT(Data!F226, 2), _xlfn.SWITCH(MID(Data!F226, 3, 3), "JAN", 1, "FEB", 2, "MAR", 3, "APR", 4, "MAY", 5, "JUN", 6, "JUL", 7, "AUG", 8, "SEP", 9, "OCT", 10, "NOV", 11, "DEC", 12), LEFT(Data!F226, 2)))</f>
        <v>45521</v>
      </c>
      <c r="G226" t="str">
        <f>IF(ISBLANK(Data!G226), "", Data!G226)</f>
        <v>SAT</v>
      </c>
      <c r="H226" t="str">
        <f>IF(ISBLANK(Data!H226), "", Data!H226)</f>
        <v>WK318</v>
      </c>
      <c r="I226" t="str">
        <f>IF(ISBLANK(Data!I226), "", Data!I226)</f>
        <v>B</v>
      </c>
      <c r="J226" t="str">
        <f>IF(ISBLANK(Data!J226), "", Data!J226)</f>
        <v>TOS</v>
      </c>
      <c r="K226" s="2" cm="1">
        <f t="array" ref="K226">IF(ISBLANK(Data!K226), "", DATE(2000 + RIGHT(Data!K226, 2), _xlfn.SWITCH(MID(Data!K226, 3, 3), "JAN", 1, "FEB", 2, "MAR", 3, "APR", 4, "MAY", 5, "JUN", 6, "JUL", 7, "AUG", 8, "SEP", 9, "OCT", 10, "NOV", 11, "DEC", 12), LEFT(Data!K226, 2)))</f>
        <v>45533</v>
      </c>
      <c r="L226" t="str">
        <f>IF(ISBLANK(Data!L226), "", Data!L226)</f>
        <v>THU</v>
      </c>
      <c r="M226" t="str">
        <f>IF(ISBLANK(Data!M226), "", Data!M226)</f>
        <v>GUBELI,CLAUDIA</v>
      </c>
      <c r="N226" t="str">
        <f>IF(ISBLANK(Data!N226), "", Data!N226)</f>
        <v>LJ</v>
      </c>
      <c r="O226" s="2" cm="1">
        <f t="array" ref="O226">IF(ISBLANK(Data!O226), "", DATE(2000 + RIGHT(Data!O226, 2), _xlfn.SWITCH(MID(Data!O226, 3, 3), "JAN", 1, "FEB", 2, "MAR", 3, "APR", 4, "MAY", 5, "JUN", 6, "JUL", 7, "AUG", 8, "SEP", 9, "OCT", 10, "NOV", 11, "DEC", 12), LEFT(Data!O226, 2)))</f>
        <v>70860</v>
      </c>
      <c r="P226" t="str">
        <f>IF(ISBLANK(Data!P226), "", Data!P226)</f>
        <v>1XX1</v>
      </c>
      <c r="Q226" t="str">
        <f>IF(ISBLANK(Data!Q226), "", Data!Q226)</f>
        <v>722823720</v>
      </c>
      <c r="R226" t="str">
        <f>IF(ISBLANK(Data!R226), "", Data!R226)</f>
        <v>AV868109400002TE36100276</v>
      </c>
      <c r="S226" t="str">
        <f>IF(ISBLANK(Data!S226), "", Data!S226)</f>
        <v>CH</v>
      </c>
      <c r="T226" s="1" t="str">
        <f>IF(ISBLANK(Data!T226),"",(Data!T226))</f>
        <v/>
      </c>
      <c r="U226" t="str">
        <f>IF(ISBLANK(Data!U226), "", Data!U226)</f>
        <v/>
      </c>
      <c r="V226" t="str">
        <f>IF(ISBLANK(Data!V226), "", Data!V226)</f>
        <v/>
      </c>
      <c r="W226" t="str">
        <f>IF(ISBLANK(Data!W226), "", Data!W226)</f>
        <v/>
      </c>
      <c r="X226" t="str">
        <f>IF(ISBLANK(Data!X226), "", Data!X226)</f>
        <v/>
      </c>
      <c r="Y226" t="str">
        <f>IF(ISBLANK(Data!Y226), "", Data!Y226)</f>
        <v/>
      </c>
      <c r="Z226" t="str">
        <f>IF(ISBLANK(Data!Z226), "", Data!Z226)</f>
        <v>T/0151196Q/P/T6</v>
      </c>
      <c r="AA226" t="str">
        <f>IF(ISBLANK(Data!AA226), "", Data!AA226)</f>
        <v>+41795454036</v>
      </c>
      <c r="AB226" t="str">
        <f>IF(ISBLANK(Data!AB226), "", Data!AB226)</f>
        <v>ADD/</v>
      </c>
      <c r="AC226" t="str">
        <f>IF(ISBLANK(Data!AC226), "", Data!AC226)</f>
        <v>M308101</v>
      </c>
      <c r="AD226" t="str">
        <f>IF(ISBLANK(Data!AD226), "", Data!AD226)</f>
        <v/>
      </c>
      <c r="AE226" t="str">
        <f>IF(ISBLANK(Data!AE226), "", Data!AE226)</f>
        <v/>
      </c>
      <c r="AF226" s="7">
        <f>IF(ISBLANK(Data!AF226), 0, _xlfn.NUMBERVALUE(SUBSTITUTE(Data!AF226, ".", ",")))</f>
        <v>896.68</v>
      </c>
      <c r="AG226" t="str">
        <f>IF(ISBLANK(Data!AG226), "", Data!AG226)</f>
        <v>EUR</v>
      </c>
      <c r="AH226" s="6">
        <f>IF(ISBLANK(Data!AH226), 0, _xlfn.NUMBERVALUE(SUBSTITUTE(Data!AH226, ".", ",")))</f>
        <v>895.94</v>
      </c>
      <c r="AI226" s="7">
        <f>IF(ISBLANK(Data!AI226), "", _xlfn.NUMBERVALUE(SUBSTITUTE(Data!AI226, ".", ",")))</f>
        <v>12000</v>
      </c>
      <c r="AJ226" s="7">
        <f>IF(ISBLANK(Data!AJ226), "", _xlfn.NUMBERVALUE(SUBSTITUTE(Data!AJ226, ".", ",")))</f>
        <v>12000</v>
      </c>
      <c r="AK226" s="7" t="str">
        <f>IF(ISBLANK(Data!AK226), "", _xlfn.NUMBERVALUE(SUBSTITUTE(Data!AK226, ".", ",")))</f>
        <v/>
      </c>
      <c r="AL226">
        <f>IF(ISBLANK(Data!AL226), "", Data!AL226)</f>
        <v>0</v>
      </c>
      <c r="AM226" s="15">
        <f>Table2[[#This Row],[DATE_IN]]-Table2[[#This Row],[DATE_OUT]]</f>
        <v>12</v>
      </c>
      <c r="AN226" s="7" t="str">
        <f>IF(MID(RIGHT(Table2[[#This Row],[ADDR3]],3),1,1)=",",RIGHT(Table2[[#This Row],[ADDR3]],2),"")</f>
        <v/>
      </c>
      <c r="AO226" s="7" t="str">
        <f>MID(Table2[[#This Row],[RES]],11,2)</f>
        <v>CH</v>
      </c>
      <c r="AP226" s="7">
        <f>_xlfn.XLOOKUP(AG226,Table3[CURRENCY],Table3[CONVERSION RATE],0)*Table2[[#This Row],[ORIGINAL PRICE]]</f>
        <v>10724.401800000001</v>
      </c>
      <c r="AQ226" s="7">
        <f>_xlfn.XLOOKUP(AG226,Table3[CURRENCY],Table3[CONVERSION RATE],0)*Table2[[#This Row],[ORIGINAL PREPAYMENT]]</f>
        <v>10733.259599999999</v>
      </c>
      <c r="AR226" s="7"/>
      <c r="AS226" s="15"/>
    </row>
    <row r="227" spans="1:45" x14ac:dyDescent="0.25">
      <c r="A227" t="str">
        <f>IF(ISBLANK(Data!A227), "", Data!A227)</f>
        <v>A</v>
      </c>
      <c r="B227" s="2" cm="1">
        <f t="array" ref="B227">IF(ISBLANK(Data!B227), "", DATE(2000 + RIGHT(Data!B227, 2), _xlfn.SWITCH(MID(Data!B227, 3, 3), "JAN", 1, "FEB", 2, "MAR", 3, "APR", 4, "MAY", 5, "JUN", 6, "JUL", 7, "AUG", 8, "SEP", 9, "OCT", 10, "NOV", 11, "DEC", 12), LEFT(Data!B227, 2)))</f>
        <v>45320</v>
      </c>
      <c r="C227" t="str">
        <f>IF(ISBLANK(Data!C227), "", Data!C227)</f>
        <v>3720-0149-CH-0</v>
      </c>
      <c r="D227" t="str">
        <f>IF(ISBLANK(Data!D227), "", Data!D227)</f>
        <v/>
      </c>
      <c r="E227" t="str">
        <f>IF(ISBLANK(Data!E227), "", Data!E227)</f>
        <v>TOS</v>
      </c>
      <c r="F227" s="2" cm="1">
        <f t="array" ref="F227">IF(ISBLANK(Data!F227), "", DATE(2000 + RIGHT(Data!F227, 2), _xlfn.SWITCH(MID(Data!F227, 3, 3), "JAN", 1, "FEB", 2, "MAR", 3, "APR", 4, "MAY", 5, "JUN", 6, "JUL", 7, "AUG", 8, "SEP", 9, "OCT", 10, "NOV", 11, "DEC", 12), LEFT(Data!F227, 2)))</f>
        <v>45521</v>
      </c>
      <c r="G227" t="str">
        <f>IF(ISBLANK(Data!G227), "", Data!G227)</f>
        <v>SAT</v>
      </c>
      <c r="H227" t="str">
        <f>IF(ISBLANK(Data!H227), "", Data!H227)</f>
        <v>WK318</v>
      </c>
      <c r="I227" t="str">
        <f>IF(ISBLANK(Data!I227), "", Data!I227)</f>
        <v>E</v>
      </c>
      <c r="J227" t="str">
        <f>IF(ISBLANK(Data!J227), "", Data!J227)</f>
        <v>TOS</v>
      </c>
      <c r="K227" s="2" cm="1">
        <f t="array" ref="K227">IF(ISBLANK(Data!K227), "", DATE(2000 + RIGHT(Data!K227, 2), _xlfn.SWITCH(MID(Data!K227, 3, 3), "JAN", 1, "FEB", 2, "MAR", 3, "APR", 4, "MAY", 5, "JUN", 6, "JUL", 7, "AUG", 8, "SEP", 9, "OCT", 10, "NOV", 11, "DEC", 12), LEFT(Data!K227, 2)))</f>
        <v>45542</v>
      </c>
      <c r="L227" t="str">
        <f>IF(ISBLANK(Data!L227), "", Data!L227)</f>
        <v>SAT</v>
      </c>
      <c r="M227" t="str">
        <f>IF(ISBLANK(Data!M227), "", Data!M227)</f>
        <v>GILGEN,RUDOLF</v>
      </c>
      <c r="N227" t="str">
        <f>IF(ISBLANK(Data!N227), "", Data!N227)</f>
        <v>LV</v>
      </c>
      <c r="O227" s="2" cm="1">
        <f t="array" ref="O227">IF(ISBLANK(Data!O227), "", DATE(2000 + RIGHT(Data!O227, 2), _xlfn.SWITCH(MID(Data!O227, 3, 3), "JAN", 1, "FEB", 2, "MAR", 3, "APR", 4, "MAY", 5, "JUN", 6, "JUL", 7, "AUG", 8, "SEP", 9, "OCT", 10, "NOV", 11, "DEC", 12), LEFT(Data!O227, 2)))</f>
        <v>53693</v>
      </c>
      <c r="P227" t="str">
        <f>IF(ISBLANK(Data!P227), "", Data!P227)</f>
        <v>1XX1</v>
      </c>
      <c r="Q227" t="str">
        <f>IF(ISBLANK(Data!Q227), "", Data!Q227)</f>
        <v>736169616</v>
      </c>
      <c r="R227" t="str">
        <f>IF(ISBLANK(Data!R227), "", Data!R227)</f>
        <v>AV868109400002TE37200149</v>
      </c>
      <c r="S227" t="str">
        <f>IF(ISBLANK(Data!S227), "", Data!S227)</f>
        <v>CH</v>
      </c>
      <c r="T227" s="1" t="str">
        <f>IF(ISBLANK(Data!T227),"",(Data!T227))</f>
        <v/>
      </c>
      <c r="U227" t="str">
        <f>IF(ISBLANK(Data!U227), "", Data!U227)</f>
        <v/>
      </c>
      <c r="V227" t="str">
        <f>IF(ISBLANK(Data!V227), "", Data!V227)</f>
        <v/>
      </c>
      <c r="W227" t="str">
        <f>IF(ISBLANK(Data!W227), "", Data!W227)</f>
        <v/>
      </c>
      <c r="X227" t="str">
        <f>IF(ISBLANK(Data!X227), "", Data!X227)</f>
        <v/>
      </c>
      <c r="Y227" t="str">
        <f>IF(ISBLANK(Data!Y227), "", Data!Y227)</f>
        <v/>
      </c>
      <c r="Z227" t="str">
        <f>IF(ISBLANK(Data!Z227), "", Data!Z227)</f>
        <v>T/0151196Q/P/T6</v>
      </c>
      <c r="AA227" t="str">
        <f>IF(ISBLANK(Data!AA227), "", Data!AA227)</f>
        <v>+41792515482</v>
      </c>
      <c r="AB227" t="str">
        <f>IF(ISBLANK(Data!AB227), "", Data!AB227)</f>
        <v/>
      </c>
      <c r="AC227" t="str">
        <f>IF(ISBLANK(Data!AC227), "", Data!AC227)</f>
        <v>S606700</v>
      </c>
      <c r="AD227" t="str">
        <f>IF(ISBLANK(Data!AD227), "", Data!AD227)</f>
        <v/>
      </c>
      <c r="AE227" t="str">
        <f>IF(ISBLANK(Data!AE227), "", Data!AE227)</f>
        <v/>
      </c>
      <c r="AF227" s="7">
        <f>IF(ISBLANK(Data!AF227), 0, _xlfn.NUMBERVALUE(SUBSTITUTE(Data!AF227, ".", ",")))</f>
        <v>2063.0100000000002</v>
      </c>
      <c r="AG227" t="str">
        <f>IF(ISBLANK(Data!AG227), "", Data!AG227)</f>
        <v>EUR</v>
      </c>
      <c r="AH227" s="6">
        <f>IF(ISBLANK(Data!AH227), 0, _xlfn.NUMBERVALUE(SUBSTITUTE(Data!AH227, ".", ",")))</f>
        <v>2062.39</v>
      </c>
      <c r="AI227" s="7">
        <f>IF(ISBLANK(Data!AI227), "", _xlfn.NUMBERVALUE(SUBSTITUTE(Data!AI227, ".", ",")))</f>
        <v>12000</v>
      </c>
      <c r="AJ227" s="7">
        <f>IF(ISBLANK(Data!AJ227), "", _xlfn.NUMBERVALUE(SUBSTITUTE(Data!AJ227, ".", ",")))</f>
        <v>12000</v>
      </c>
      <c r="AK227" s="7" t="str">
        <f>IF(ISBLANK(Data!AK227), "", _xlfn.NUMBERVALUE(SUBSTITUTE(Data!AK227, ".", ",")))</f>
        <v/>
      </c>
      <c r="AL227">
        <f>IF(ISBLANK(Data!AL227), "", Data!AL227)</f>
        <v>0</v>
      </c>
      <c r="AM227" s="15">
        <f>Table2[[#This Row],[DATE_IN]]-Table2[[#This Row],[DATE_OUT]]</f>
        <v>21</v>
      </c>
      <c r="AN227" s="7" t="str">
        <f>IF(MID(RIGHT(Table2[[#This Row],[ADDR3]],3),1,1)=",",RIGHT(Table2[[#This Row],[ADDR3]],2),"")</f>
        <v/>
      </c>
      <c r="AO227" s="7" t="str">
        <f>MID(Table2[[#This Row],[RES]],11,2)</f>
        <v>CH</v>
      </c>
      <c r="AP227" s="7">
        <f>_xlfn.XLOOKUP(AG227,Table3[CURRENCY],Table3[CONVERSION RATE],0)*Table2[[#This Row],[ORIGINAL PRICE]]</f>
        <v>24686.808300000001</v>
      </c>
      <c r="AQ227" s="7">
        <f>_xlfn.XLOOKUP(AG227,Table3[CURRENCY],Table3[CONVERSION RATE],0)*Table2[[#This Row],[ORIGINAL PREPAYMENT]]</f>
        <v>24694.229700000004</v>
      </c>
      <c r="AR227" s="7"/>
      <c r="AS227" s="15"/>
    </row>
    <row r="228" spans="1:45" x14ac:dyDescent="0.25">
      <c r="A228" t="str">
        <f>IF(ISBLANK(Data!A228), "", Data!A228)</f>
        <v>A</v>
      </c>
      <c r="B228" s="2" cm="1">
        <f t="array" ref="B228">IF(ISBLANK(Data!B228), "", DATE(2000 + RIGHT(Data!B228, 2), _xlfn.SWITCH(MID(Data!B228, 3, 3), "JAN", 1, "FEB", 2, "MAR", 3, "APR", 4, "MAY", 5, "JUN", 6, "JUL", 7, "AUG", 8, "SEP", 9, "OCT", 10, "NOV", 11, "DEC", 12), LEFT(Data!B228, 2)))</f>
        <v>45324</v>
      </c>
      <c r="C228" t="str">
        <f>IF(ISBLANK(Data!C228), "", Data!C228)</f>
        <v>3759-4326-BE-0</v>
      </c>
      <c r="D228" t="str">
        <f>IF(ISBLANK(Data!D228), "", Data!D228)</f>
        <v/>
      </c>
      <c r="E228" t="str">
        <f>IF(ISBLANK(Data!E228), "", Data!E228)</f>
        <v>TOS</v>
      </c>
      <c r="F228" s="2" cm="1">
        <f t="array" ref="F228">IF(ISBLANK(Data!F228), "", DATE(2000 + RIGHT(Data!F228, 2), _xlfn.SWITCH(MID(Data!F228, 3, 3), "JAN", 1, "FEB", 2, "MAR", 3, "APR", 4, "MAY", 5, "JUN", 6, "JUL", 7, "AUG", 8, "SEP", 9, "OCT", 10, "NOV", 11, "DEC", 12), LEFT(Data!F228, 2)))</f>
        <v>45521</v>
      </c>
      <c r="G228" t="str">
        <f>IF(ISBLANK(Data!G228), "", Data!G228)</f>
        <v>SAT</v>
      </c>
      <c r="H228" t="str">
        <f>IF(ISBLANK(Data!H228), "", Data!H228)</f>
        <v>WI</v>
      </c>
      <c r="I228" t="str">
        <f>IF(ISBLANK(Data!I228), "", Data!I228)</f>
        <v>H</v>
      </c>
      <c r="J228" t="str">
        <f>IF(ISBLANK(Data!J228), "", Data!J228)</f>
        <v>LKN</v>
      </c>
      <c r="K228" s="2" cm="1">
        <f t="array" ref="K228">IF(ISBLANK(Data!K228), "", DATE(2000 + RIGHT(Data!K228, 2), _xlfn.SWITCH(MID(Data!K228, 3, 3), "JAN", 1, "FEB", 2, "MAR", 3, "APR", 4, "MAY", 5, "JUN", 6, "JUL", 7, "AUG", 8, "SEP", 9, "OCT", 10, "NOV", 11, "DEC", 12), LEFT(Data!K228, 2)))</f>
        <v>45532</v>
      </c>
      <c r="L228" t="str">
        <f>IF(ISBLANK(Data!L228), "", Data!L228)</f>
        <v>WED</v>
      </c>
      <c r="M228" t="str">
        <f>IF(ISBLANK(Data!M228), "", Data!M228)</f>
        <v>VYNCKE,RUBEN</v>
      </c>
      <c r="N228" t="str">
        <f>IF(ISBLANK(Data!N228), "", Data!N228)</f>
        <v>LJ</v>
      </c>
      <c r="O228" s="2" cm="1">
        <f t="array" ref="O228">IF(ISBLANK(Data!O228), "", DATE(2000 + RIGHT(Data!O228, 2), _xlfn.SWITCH(MID(Data!O228, 3, 3), "JAN", 1, "FEB", 2, "MAR", 3, "APR", 4, "MAY", 5, "JUN", 6, "JUL", 7, "AUG", 8, "SEP", 9, "OCT", 10, "NOV", 11, "DEC", 12), LEFT(Data!O228, 2)))</f>
        <v>69034</v>
      </c>
      <c r="P228" t="str">
        <f>IF(ISBLANK(Data!P228), "", Data!P228)</f>
        <v>1XX1</v>
      </c>
      <c r="Q228" t="str">
        <f>IF(ISBLANK(Data!Q228), "", Data!Q228)</f>
        <v>767150834</v>
      </c>
      <c r="R228" t="str">
        <f>IF(ISBLANK(Data!R228), "", Data!R228)</f>
        <v>AV868109400002TE37594326</v>
      </c>
      <c r="S228" t="str">
        <f>IF(ISBLANK(Data!S228), "", Data!S228)</f>
        <v>CH</v>
      </c>
      <c r="T228" s="1" t="str">
        <f>IF(ISBLANK(Data!T228),"",(Data!T228))</f>
        <v/>
      </c>
      <c r="U228" t="str">
        <f>IF(ISBLANK(Data!U228), "", Data!U228)</f>
        <v/>
      </c>
      <c r="V228" t="str">
        <f>IF(ISBLANK(Data!V228), "", Data!V228)</f>
        <v/>
      </c>
      <c r="W228" t="str">
        <f>IF(ISBLANK(Data!W228), "", Data!W228)</f>
        <v/>
      </c>
      <c r="X228" t="str">
        <f>IF(ISBLANK(Data!X228), "", Data!X228)</f>
        <v/>
      </c>
      <c r="Y228" t="str">
        <f>IF(ISBLANK(Data!Y228), "", Data!Y228)</f>
        <v/>
      </c>
      <c r="Z228" t="str">
        <f>IF(ISBLANK(Data!Z228), "", Data!Z228)</f>
        <v>T/0151196Q/P/T6</v>
      </c>
      <c r="AA228" t="str">
        <f>IF(ISBLANK(Data!AA228), "", Data!AA228)</f>
        <v>+32472396912</v>
      </c>
      <c r="AB228" t="str">
        <f>IF(ISBLANK(Data!AB228), "", Data!AB228)</f>
        <v>ADD/</v>
      </c>
      <c r="AC228" t="str">
        <f>IF(ISBLANK(Data!AC228), "", Data!AC228)</f>
        <v>S606700</v>
      </c>
      <c r="AD228" t="str">
        <f>IF(ISBLANK(Data!AD228), "", Data!AD228)</f>
        <v/>
      </c>
      <c r="AE228" t="str">
        <f>IF(ISBLANK(Data!AE228), "", Data!AE228)</f>
        <v/>
      </c>
      <c r="AF228" s="7">
        <f>IF(ISBLANK(Data!AF228), 0, _xlfn.NUMBERVALUE(SUBSTITUTE(Data!AF228, ".", ",")))</f>
        <v>1493.92</v>
      </c>
      <c r="AG228" t="str">
        <f>IF(ISBLANK(Data!AG228), "", Data!AG228)</f>
        <v>EUR</v>
      </c>
      <c r="AH228" s="6">
        <f>IF(ISBLANK(Data!AH228), 0, _xlfn.NUMBERVALUE(SUBSTITUTE(Data!AH228, ".", ",")))</f>
        <v>1474.55</v>
      </c>
      <c r="AI228" s="7">
        <f>IF(ISBLANK(Data!AI228), "", _xlfn.NUMBERVALUE(SUBSTITUTE(Data!AI228, ".", ",")))</f>
        <v>12000</v>
      </c>
      <c r="AJ228" s="7">
        <f>IF(ISBLANK(Data!AJ228), "", _xlfn.NUMBERVALUE(SUBSTITUTE(Data!AJ228, ".", ",")))</f>
        <v>12000</v>
      </c>
      <c r="AK228" s="7">
        <f>IF(ISBLANK(Data!AK228), "", _xlfn.NUMBERVALUE(SUBSTITUTE(Data!AK228, ".", ",")))</f>
        <v>4500</v>
      </c>
      <c r="AL228">
        <f>IF(ISBLANK(Data!AL228), "", Data!AL228)</f>
        <v>0</v>
      </c>
      <c r="AM228" s="15">
        <f>Table2[[#This Row],[DATE_IN]]-Table2[[#This Row],[DATE_OUT]]</f>
        <v>11</v>
      </c>
      <c r="AN228" s="7" t="str">
        <f>IF(MID(RIGHT(Table2[[#This Row],[ADDR3]],3),1,1)=",",RIGHT(Table2[[#This Row],[ADDR3]],2),"")</f>
        <v/>
      </c>
      <c r="AO228" s="7" t="str">
        <f>MID(Table2[[#This Row],[RES]],11,2)</f>
        <v>BE</v>
      </c>
      <c r="AP228" s="7">
        <f>_xlfn.XLOOKUP(AG228,Table3[CURRENCY],Table3[CONVERSION RATE],0)*Table2[[#This Row],[ORIGINAL PRICE]]</f>
        <v>17650.363499999999</v>
      </c>
      <c r="AQ228" s="7">
        <f>_xlfn.XLOOKUP(AG228,Table3[CURRENCY],Table3[CONVERSION RATE],0)*Table2[[#This Row],[ORIGINAL PREPAYMENT]]</f>
        <v>17882.222400000002</v>
      </c>
      <c r="AR228" s="7"/>
      <c r="AS228" s="15"/>
    </row>
    <row r="229" spans="1:45" x14ac:dyDescent="0.25">
      <c r="A229" t="str">
        <f>IF(ISBLANK(Data!A229), "", Data!A229)</f>
        <v>A</v>
      </c>
      <c r="B229" s="2" cm="1">
        <f t="array" ref="B229">IF(ISBLANK(Data!B229), "", DATE(2000 + RIGHT(Data!B229, 2), _xlfn.SWITCH(MID(Data!B229, 3, 3), "JAN", 1, "FEB", 2, "MAR", 3, "APR", 4, "MAY", 5, "JUN", 6, "JUL", 7, "AUG", 8, "SEP", 9, "OCT", 10, "NOV", 11, "DEC", 12), LEFT(Data!B229, 2)))</f>
        <v>45326</v>
      </c>
      <c r="C229" t="str">
        <f>IF(ISBLANK(Data!C229), "", Data!C229)</f>
        <v>3774-1959-NL-3</v>
      </c>
      <c r="D229" t="str">
        <f>IF(ISBLANK(Data!D229), "", Data!D229)</f>
        <v/>
      </c>
      <c r="E229" t="str">
        <f>IF(ISBLANK(Data!E229), "", Data!E229)</f>
        <v>TOS</v>
      </c>
      <c r="F229" s="2" cm="1">
        <f t="array" ref="F229">IF(ISBLANK(Data!F229), "", DATE(2000 + RIGHT(Data!F229, 2), _xlfn.SWITCH(MID(Data!F229, 3, 3), "JAN", 1, "FEB", 2, "MAR", 3, "APR", 4, "MAY", 5, "JUN", 6, "JUL", 7, "AUG", 8, "SEP", 9, "OCT", 10, "NOV", 11, "DEC", 12), LEFT(Data!F229, 2)))</f>
        <v>45521</v>
      </c>
      <c r="G229" t="str">
        <f>IF(ISBLANK(Data!G229), "", Data!G229)</f>
        <v>SAT</v>
      </c>
      <c r="H229" t="str">
        <f>IF(ISBLANK(Data!H229), "", Data!H229)</f>
        <v/>
      </c>
      <c r="I229" t="str">
        <f>IF(ISBLANK(Data!I229), "", Data!I229)</f>
        <v>C</v>
      </c>
      <c r="J229" t="str">
        <f>IF(ISBLANK(Data!J229), "", Data!J229)</f>
        <v>TOS</v>
      </c>
      <c r="K229" s="2" cm="1">
        <f t="array" ref="K229">IF(ISBLANK(Data!K229), "", DATE(2000 + RIGHT(Data!K229, 2), _xlfn.SWITCH(MID(Data!K229, 3, 3), "JAN", 1, "FEB", 2, "MAR", 3, "APR", 4, "MAY", 5, "JUN", 6, "JUL", 7, "AUG", 8, "SEP", 9, "OCT", 10, "NOV", 11, "DEC", 12), LEFT(Data!K229, 2)))</f>
        <v>45530</v>
      </c>
      <c r="L229" t="str">
        <f>IF(ISBLANK(Data!L229), "", Data!L229)</f>
        <v>MON</v>
      </c>
      <c r="M229" t="str">
        <f>IF(ISBLANK(Data!M229), "", Data!M229)</f>
        <v>JACOBS,GERBEN</v>
      </c>
      <c r="N229" t="str">
        <f>IF(ISBLANK(Data!N229), "", Data!N229)</f>
        <v>LJ</v>
      </c>
      <c r="O229" s="2" t="str" cm="1">
        <f t="array" ref="O229">IF(ISBLANK(Data!O229), "", DATE(2000 + RIGHT(Data!O229, 2), _xlfn.SWITCH(MID(Data!O229, 3, 3), "JAN", 1, "FEB", 2, "MAR", 3, "APR", 4, "MAY", 5, "JUN", 6, "JUL", 7, "AUG", 8, "SEP", 9, "OCT", 10, "NOV", 11, "DEC", 12), LEFT(Data!O229, 2)))</f>
        <v/>
      </c>
      <c r="P229" t="str">
        <f>IF(ISBLANK(Data!P229), "", Data!P229)</f>
        <v>1XX1</v>
      </c>
      <c r="Q229" t="str">
        <f>IF(ISBLANK(Data!Q229), "", Data!Q229)</f>
        <v>CJT-104821626</v>
      </c>
      <c r="R229" t="str">
        <f>IF(ISBLANK(Data!R229), "", Data!R229)</f>
        <v>AV875128460024TE37741959</v>
      </c>
      <c r="S229" t="str">
        <f>IF(ISBLANK(Data!S229), "", Data!S229)</f>
        <v>CH</v>
      </c>
      <c r="T229" s="1" t="str">
        <f>IF(ISBLANK(Data!T229),"",(Data!T229))</f>
        <v/>
      </c>
      <c r="U229" t="str">
        <f>IF(ISBLANK(Data!U229), "", Data!U229)</f>
        <v/>
      </c>
      <c r="V229" t="str">
        <f>IF(ISBLANK(Data!V229), "", Data!V229)</f>
        <v/>
      </c>
      <c r="W229" t="str">
        <f>IF(ISBLANK(Data!W229), "", Data!W229)</f>
        <v/>
      </c>
      <c r="X229" t="str">
        <f>IF(ISBLANK(Data!X229), "", Data!X229)</f>
        <v/>
      </c>
      <c r="Y229" t="str">
        <f>IF(ISBLANK(Data!Y229), "", Data!Y229)</f>
        <v/>
      </c>
      <c r="Z229" t="str">
        <f>IF(ISBLANK(Data!Z229), "", Data!Z229)</f>
        <v>T/0108824N/P/R7</v>
      </c>
      <c r="AA229" t="str">
        <f>IF(ISBLANK(Data!AA229), "", Data!AA229)</f>
        <v>+34964830995</v>
      </c>
      <c r="AB229" t="str">
        <f>IF(ISBLANK(Data!AB229), "", Data!AB229)</f>
        <v>/</v>
      </c>
      <c r="AC229" t="str">
        <f>IF(ISBLANK(Data!AC229), "", Data!AC229)</f>
        <v>K695801</v>
      </c>
      <c r="AD229" t="str">
        <f>IF(ISBLANK(Data!AD229), "", Data!AD229)</f>
        <v/>
      </c>
      <c r="AE229" t="str">
        <f>IF(ISBLANK(Data!AE229), "", Data!AE229)</f>
        <v/>
      </c>
      <c r="AF229" s="7">
        <f>IF(ISBLANK(Data!AF229), 0, _xlfn.NUMBERVALUE(SUBSTITUTE(Data!AF229, ".", ",")))</f>
        <v>968.83</v>
      </c>
      <c r="AG229" t="str">
        <f>IF(ISBLANK(Data!AG229), "", Data!AG229)</f>
        <v>EUR</v>
      </c>
      <c r="AH229" s="6">
        <f>IF(ISBLANK(Data!AH229), 0, _xlfn.NUMBERVALUE(SUBSTITUTE(Data!AH229, ".", ",")))</f>
        <v>968.08</v>
      </c>
      <c r="AI229" s="7">
        <f>IF(ISBLANK(Data!AI229), "", _xlfn.NUMBERVALUE(SUBSTITUTE(Data!AI229, ".", ",")))</f>
        <v>12000</v>
      </c>
      <c r="AJ229" s="7">
        <f>IF(ISBLANK(Data!AJ229), "", _xlfn.NUMBERVALUE(SUBSTITUTE(Data!AJ229, ".", ",")))</f>
        <v>12000</v>
      </c>
      <c r="AK229" s="7" t="str">
        <f>IF(ISBLANK(Data!AK229), "", _xlfn.NUMBERVALUE(SUBSTITUTE(Data!AK229, ".", ",")))</f>
        <v/>
      </c>
      <c r="AL229">
        <f>IF(ISBLANK(Data!AL229), "", Data!AL229)</f>
        <v>0</v>
      </c>
      <c r="AM229" s="15">
        <f>Table2[[#This Row],[DATE_IN]]-Table2[[#This Row],[DATE_OUT]]</f>
        <v>9</v>
      </c>
      <c r="AN229" s="7" t="str">
        <f>IF(MID(RIGHT(Table2[[#This Row],[ADDR3]],3),1,1)=",",RIGHT(Table2[[#This Row],[ADDR3]],2),"")</f>
        <v/>
      </c>
      <c r="AO229" s="7" t="str">
        <f>MID(Table2[[#This Row],[RES]],11,2)</f>
        <v>NL</v>
      </c>
      <c r="AP229" s="7">
        <f>_xlfn.XLOOKUP(AG229,Table3[CURRENCY],Table3[CONVERSION RATE],0)*Table2[[#This Row],[ORIGINAL PRICE]]</f>
        <v>11587.917600000001</v>
      </c>
      <c r="AQ229" s="7">
        <f>_xlfn.XLOOKUP(AG229,Table3[CURRENCY],Table3[CONVERSION RATE],0)*Table2[[#This Row],[ORIGINAL PREPAYMENT]]</f>
        <v>11596.895100000002</v>
      </c>
      <c r="AR229" s="7"/>
      <c r="AS229" s="15"/>
    </row>
    <row r="230" spans="1:45" x14ac:dyDescent="0.25">
      <c r="A230" t="str">
        <f>IF(ISBLANK(Data!A230), "", Data!A230)</f>
        <v>A</v>
      </c>
      <c r="B230" s="2" cm="1">
        <f t="array" ref="B230">IF(ISBLANK(Data!B230), "", DATE(2000 + RIGHT(Data!B230, 2), _xlfn.SWITCH(MID(Data!B230, 3, 3), "JAN", 1, "FEB", 2, "MAR", 3, "APR", 4, "MAY", 5, "JUN", 6, "JUL", 7, "AUG", 8, "SEP", 9, "OCT", 10, "NOV", 11, "DEC", 12), LEFT(Data!B230, 2)))</f>
        <v>45332</v>
      </c>
      <c r="C230" t="str">
        <f>IF(ISBLANK(Data!C230), "", Data!C230)</f>
        <v>3835-2980-IT-1</v>
      </c>
      <c r="D230" t="str">
        <f>IF(ISBLANK(Data!D230), "", Data!D230)</f>
        <v/>
      </c>
      <c r="E230" t="str">
        <f>IF(ISBLANK(Data!E230), "", Data!E230)</f>
        <v>TOS</v>
      </c>
      <c r="F230" s="2" cm="1">
        <f t="array" ref="F230">IF(ISBLANK(Data!F230), "", DATE(2000 + RIGHT(Data!F230, 2), _xlfn.SWITCH(MID(Data!F230, 3, 3), "JAN", 1, "FEB", 2, "MAR", 3, "APR", 4, "MAY", 5, "JUN", 6, "JUL", 7, "AUG", 8, "SEP", 9, "OCT", 10, "NOV", 11, "DEC", 12), LEFT(Data!F230, 2)))</f>
        <v>45521</v>
      </c>
      <c r="G230" t="str">
        <f>IF(ISBLANK(Data!G230), "", Data!G230)</f>
        <v>SAT</v>
      </c>
      <c r="H230" t="str">
        <f>IF(ISBLANK(Data!H230), "", Data!H230)</f>
        <v>DW376</v>
      </c>
      <c r="I230" t="str">
        <f>IF(ISBLANK(Data!I230), "", Data!I230)</f>
        <v>H</v>
      </c>
      <c r="J230" t="str">
        <f>IF(ISBLANK(Data!J230), "", Data!J230)</f>
        <v>TOS</v>
      </c>
      <c r="K230" s="2" cm="1">
        <f t="array" ref="K230">IF(ISBLANK(Data!K230), "", DATE(2000 + RIGHT(Data!K230, 2), _xlfn.SWITCH(MID(Data!K230, 3, 3), "JAN", 1, "FEB", 2, "MAR", 3, "APR", 4, "MAY", 5, "JUN", 6, "JUL", 7, "AUG", 8, "SEP", 9, "OCT", 10, "NOV", 11, "DEC", 12), LEFT(Data!K230, 2)))</f>
        <v>45527</v>
      </c>
      <c r="L230" t="str">
        <f>IF(ISBLANK(Data!L230), "", Data!L230)</f>
        <v>FRI</v>
      </c>
      <c r="M230" t="str">
        <f>IF(ISBLANK(Data!M230), "", Data!M230)</f>
        <v>GERNONE,FRANCESCO</v>
      </c>
      <c r="N230" t="str">
        <f>IF(ISBLANK(Data!N230), "", Data!N230)</f>
        <v>LJ</v>
      </c>
      <c r="O230" s="2" cm="1">
        <f t="array" ref="O230">IF(ISBLANK(Data!O230), "", DATE(2000 + RIGHT(Data!O230, 2), _xlfn.SWITCH(MID(Data!O230, 3, 3), "JAN", 1, "FEB", 2, "MAR", 3, "APR", 4, "MAY", 5, "JUN", 6, "JUL", 7, "AUG", 8, "SEP", 9, "OCT", 10, "NOV", 11, "DEC", 12), LEFT(Data!O230, 2)))</f>
        <v>70860</v>
      </c>
      <c r="P230" t="str">
        <f>IF(ISBLANK(Data!P230), "", Data!P230)</f>
        <v>1XX1</v>
      </c>
      <c r="Q230" t="str">
        <f>IF(ISBLANK(Data!Q230), "", Data!Q230)</f>
        <v>732689463</v>
      </c>
      <c r="R230" t="str">
        <f>IF(ISBLANK(Data!R230), "", Data!R230)</f>
        <v>AV868109400002TE38352980</v>
      </c>
      <c r="S230" t="str">
        <f>IF(ISBLANK(Data!S230), "", Data!S230)</f>
        <v>CH</v>
      </c>
      <c r="T230" s="1" t="str">
        <f>IF(ISBLANK(Data!T230),"",(Data!T230))</f>
        <v/>
      </c>
      <c r="U230" t="str">
        <f>IF(ISBLANK(Data!U230), "", Data!U230)</f>
        <v/>
      </c>
      <c r="V230" t="str">
        <f>IF(ISBLANK(Data!V230), "", Data!V230)</f>
        <v/>
      </c>
      <c r="W230" t="str">
        <f>IF(ISBLANK(Data!W230), "", Data!W230)</f>
        <v/>
      </c>
      <c r="X230" t="str">
        <f>IF(ISBLANK(Data!X230), "", Data!X230)</f>
        <v/>
      </c>
      <c r="Y230" t="str">
        <f>IF(ISBLANK(Data!Y230), "", Data!Y230)</f>
        <v/>
      </c>
      <c r="Z230" t="str">
        <f>IF(ISBLANK(Data!Z230), "", Data!Z230)</f>
        <v>T/0151196Q/P/T6</v>
      </c>
      <c r="AA230" t="str">
        <f>IF(ISBLANK(Data!AA230), "", Data!AA230)</f>
        <v>+393487977431</v>
      </c>
      <c r="AB230" t="str">
        <f>IF(ISBLANK(Data!AB230), "", Data!AB230)</f>
        <v/>
      </c>
      <c r="AC230" t="str">
        <f>IF(ISBLANK(Data!AC230), "", Data!AC230)</f>
        <v>M308101</v>
      </c>
      <c r="AD230" t="str">
        <f>IF(ISBLANK(Data!AD230), "", Data!AD230)</f>
        <v/>
      </c>
      <c r="AE230" t="str">
        <f>IF(ISBLANK(Data!AE230), "", Data!AE230)</f>
        <v/>
      </c>
      <c r="AF230" s="7">
        <f>IF(ISBLANK(Data!AF230), 0, _xlfn.NUMBERVALUE(SUBSTITUTE(Data!AF230, ".", ",")))</f>
        <v>916.41</v>
      </c>
      <c r="AG230" t="str">
        <f>IF(ISBLANK(Data!AG230), "", Data!AG230)</f>
        <v>EUR</v>
      </c>
      <c r="AH230" s="6">
        <f>IF(ISBLANK(Data!AH230), 0, _xlfn.NUMBERVALUE(SUBSTITUTE(Data!AH230, ".", ",")))</f>
        <v>915.78</v>
      </c>
      <c r="AI230" s="7">
        <f>IF(ISBLANK(Data!AI230), "", _xlfn.NUMBERVALUE(SUBSTITUTE(Data!AI230, ".", ",")))</f>
        <v>12000</v>
      </c>
      <c r="AJ230" s="7">
        <f>IF(ISBLANK(Data!AJ230), "", _xlfn.NUMBERVALUE(SUBSTITUTE(Data!AJ230, ".", ",")))</f>
        <v>12000</v>
      </c>
      <c r="AK230" s="7" t="str">
        <f>IF(ISBLANK(Data!AK230), "", _xlfn.NUMBERVALUE(SUBSTITUTE(Data!AK230, ".", ",")))</f>
        <v/>
      </c>
      <c r="AL230">
        <f>IF(ISBLANK(Data!AL230), "", Data!AL230)</f>
        <v>0</v>
      </c>
      <c r="AM230" s="15">
        <f>Table2[[#This Row],[DATE_IN]]-Table2[[#This Row],[DATE_OUT]]</f>
        <v>6</v>
      </c>
      <c r="AN230" s="7" t="str">
        <f>IF(MID(RIGHT(Table2[[#This Row],[ADDR3]],3),1,1)=",",RIGHT(Table2[[#This Row],[ADDR3]],2),"")</f>
        <v/>
      </c>
      <c r="AO230" s="7" t="str">
        <f>MID(Table2[[#This Row],[RES]],11,2)</f>
        <v>IT</v>
      </c>
      <c r="AP230" s="7">
        <f>_xlfn.XLOOKUP(AG230,Table3[CURRENCY],Table3[CONVERSION RATE],0)*Table2[[#This Row],[ORIGINAL PRICE]]</f>
        <v>10961.8866</v>
      </c>
      <c r="AQ230" s="7">
        <f>_xlfn.XLOOKUP(AG230,Table3[CURRENCY],Table3[CONVERSION RATE],0)*Table2[[#This Row],[ORIGINAL PREPAYMENT]]</f>
        <v>10969.4277</v>
      </c>
      <c r="AR230" s="7"/>
      <c r="AS230" s="15"/>
    </row>
    <row r="231" spans="1:45" x14ac:dyDescent="0.25">
      <c r="A231" t="str">
        <f>IF(ISBLANK(Data!A231), "", Data!A231)</f>
        <v>A</v>
      </c>
      <c r="B231" s="2" cm="1">
        <f t="array" ref="B231">IF(ISBLANK(Data!B231), "", DATE(2000 + RIGHT(Data!B231, 2), _xlfn.SWITCH(MID(Data!B231, 3, 3), "JAN", 1, "FEB", 2, "MAR", 3, "APR", 4, "MAY", 5, "JUN", 6, "JUL", 7, "AUG", 8, "SEP", 9, "OCT", 10, "NOV", 11, "DEC", 12), LEFT(Data!B231, 2)))</f>
        <v>45340</v>
      </c>
      <c r="C231" t="str">
        <f>IF(ISBLANK(Data!C231), "", Data!C231)</f>
        <v>3903-9531-DE-6</v>
      </c>
      <c r="D231" t="str">
        <f>IF(ISBLANK(Data!D231), "", Data!D231)</f>
        <v/>
      </c>
      <c r="E231" t="str">
        <f>IF(ISBLANK(Data!E231), "", Data!E231)</f>
        <v>TOS</v>
      </c>
      <c r="F231" s="2" cm="1">
        <f t="array" ref="F231">IF(ISBLANK(Data!F231), "", DATE(2000 + RIGHT(Data!F231, 2), _xlfn.SWITCH(MID(Data!F231, 3, 3), "JAN", 1, "FEB", 2, "MAR", 3, "APR", 4, "MAY", 5, "JUN", 6, "JUL", 7, "AUG", 8, "SEP", 9, "OCT", 10, "NOV", 11, "DEC", 12), LEFT(Data!F231, 2)))</f>
        <v>45521</v>
      </c>
      <c r="G231" t="str">
        <f>IF(ISBLANK(Data!G231), "", Data!G231)</f>
        <v>SAT</v>
      </c>
      <c r="H231" t="str">
        <f>IF(ISBLANK(Data!H231), "", Data!H231)</f>
        <v>WI</v>
      </c>
      <c r="I231" t="str">
        <f>IF(ISBLANK(Data!I231), "", Data!I231)</f>
        <v>H</v>
      </c>
      <c r="J231" t="str">
        <f>IF(ISBLANK(Data!J231), "", Data!J231)</f>
        <v>TOS</v>
      </c>
      <c r="K231" s="2" cm="1">
        <f t="array" ref="K231">IF(ISBLANK(Data!K231), "", DATE(2000 + RIGHT(Data!K231, 2), _xlfn.SWITCH(MID(Data!K231, 3, 3), "JAN", 1, "FEB", 2, "MAR", 3, "APR", 4, "MAY", 5, "JUN", 6, "JUL", 7, "AUG", 8, "SEP", 9, "OCT", 10, "NOV", 11, "DEC", 12), LEFT(Data!K231, 2)))</f>
        <v>45535</v>
      </c>
      <c r="L231" t="str">
        <f>IF(ISBLANK(Data!L231), "", Data!L231)</f>
        <v>SAT</v>
      </c>
      <c r="M231" t="str">
        <f>IF(ISBLANK(Data!M231), "", Data!M231)</f>
        <v>SCHULZ,TOBIAS</v>
      </c>
      <c r="N231" t="str">
        <f>IF(ISBLANK(Data!N231), "", Data!N231)</f>
        <v>LM</v>
      </c>
      <c r="O231" s="2" cm="1">
        <f t="array" ref="O231">IF(ISBLANK(Data!O231), "", DATE(2000 + RIGHT(Data!O231, 2), _xlfn.SWITCH(MID(Data!O231, 3, 3), "JAN", 1, "FEB", 2, "MAR", 3, "APR", 4, "MAY", 5, "JUN", 6, "JUL", 7, "AUG", 8, "SEP", 9, "OCT", 10, "NOV", 11, "DEC", 12), LEFT(Data!O231, 2)))</f>
        <v>70860</v>
      </c>
      <c r="P231" t="str">
        <f>IF(ISBLANK(Data!P231), "", Data!P231)</f>
        <v>1XX1</v>
      </c>
      <c r="Q231" t="str">
        <f>IF(ISBLANK(Data!Q231), "", Data!Q231)</f>
        <v>722312052</v>
      </c>
      <c r="R231" t="str">
        <f>IF(ISBLANK(Data!R231), "", Data!R231)</f>
        <v>AV868109400002TE39039531</v>
      </c>
      <c r="S231" t="str">
        <f>IF(ISBLANK(Data!S231), "", Data!S231)</f>
        <v>CH</v>
      </c>
      <c r="T231" s="1" t="str">
        <f>IF(ISBLANK(Data!T231),"",(Data!T231))</f>
        <v/>
      </c>
      <c r="U231" t="str">
        <f>IF(ISBLANK(Data!U231), "", Data!U231)</f>
        <v/>
      </c>
      <c r="V231" t="str">
        <f>IF(ISBLANK(Data!V231), "", Data!V231)</f>
        <v/>
      </c>
      <c r="W231" t="str">
        <f>IF(ISBLANK(Data!W231), "", Data!W231)</f>
        <v/>
      </c>
      <c r="X231" t="str">
        <f>IF(ISBLANK(Data!X231), "", Data!X231)</f>
        <v/>
      </c>
      <c r="Y231" t="str">
        <f>IF(ISBLANK(Data!Y231), "", Data!Y231)</f>
        <v/>
      </c>
      <c r="Z231" t="str">
        <f>IF(ISBLANK(Data!Z231), "", Data!Z231)</f>
        <v>T/0151196Q/P/T6</v>
      </c>
      <c r="AA231" t="str">
        <f>IF(ISBLANK(Data!AA231), "", Data!AA231)</f>
        <v>+491703361626</v>
      </c>
      <c r="AB231" t="str">
        <f>IF(ISBLANK(Data!AB231), "", Data!AB231)</f>
        <v/>
      </c>
      <c r="AC231" t="str">
        <f>IF(ISBLANK(Data!AC231), "", Data!AC231)</f>
        <v>S606700</v>
      </c>
      <c r="AD231" t="str">
        <f>IF(ISBLANK(Data!AD231), "", Data!AD231)</f>
        <v/>
      </c>
      <c r="AE231" t="str">
        <f>IF(ISBLANK(Data!AE231), "", Data!AE231)</f>
        <v/>
      </c>
      <c r="AF231" s="7">
        <f>IF(ISBLANK(Data!AF231), 0, _xlfn.NUMBERVALUE(SUBSTITUTE(Data!AF231, ".", ",")))</f>
        <v>1747.82</v>
      </c>
      <c r="AG231" t="str">
        <f>IF(ISBLANK(Data!AG231), "", Data!AG231)</f>
        <v>EUR</v>
      </c>
      <c r="AH231" s="6">
        <f>IF(ISBLANK(Data!AH231), 0, _xlfn.NUMBERVALUE(SUBSTITUTE(Data!AH231, ".", ",")))</f>
        <v>1747.26</v>
      </c>
      <c r="AI231" s="7">
        <f>IF(ISBLANK(Data!AI231), "", _xlfn.NUMBERVALUE(SUBSTITUTE(Data!AI231, ".", ",")))</f>
        <v>12000</v>
      </c>
      <c r="AJ231" s="7">
        <f>IF(ISBLANK(Data!AJ231), "", _xlfn.NUMBERVALUE(SUBSTITUTE(Data!AJ231, ".", ",")))</f>
        <v>12000</v>
      </c>
      <c r="AK231" s="7" t="str">
        <f>IF(ISBLANK(Data!AK231), "", _xlfn.NUMBERVALUE(SUBSTITUTE(Data!AK231, ".", ",")))</f>
        <v/>
      </c>
      <c r="AL231">
        <f>IF(ISBLANK(Data!AL231), "", Data!AL231)</f>
        <v>0</v>
      </c>
      <c r="AM231" s="15">
        <f>Table2[[#This Row],[DATE_IN]]-Table2[[#This Row],[DATE_OUT]]</f>
        <v>14</v>
      </c>
      <c r="AN231" s="7" t="str">
        <f>IF(MID(RIGHT(Table2[[#This Row],[ADDR3]],3),1,1)=",",RIGHT(Table2[[#This Row],[ADDR3]],2),"")</f>
        <v/>
      </c>
      <c r="AO231" s="7" t="str">
        <f>MID(Table2[[#This Row],[RES]],11,2)</f>
        <v>DE</v>
      </c>
      <c r="AP231" s="7">
        <f>_xlfn.XLOOKUP(AG231,Table3[CURRENCY],Table3[CONVERSION RATE],0)*Table2[[#This Row],[ORIGINAL PRICE]]</f>
        <v>20914.7022</v>
      </c>
      <c r="AQ231" s="7">
        <f>_xlfn.XLOOKUP(AG231,Table3[CURRENCY],Table3[CONVERSION RATE],0)*Table2[[#This Row],[ORIGINAL PREPAYMENT]]</f>
        <v>20921.4054</v>
      </c>
      <c r="AR231" s="7"/>
      <c r="AS231" s="15"/>
    </row>
    <row r="232" spans="1:45" x14ac:dyDescent="0.25">
      <c r="A232" t="str">
        <f>IF(ISBLANK(Data!A232), "", Data!A232)</f>
        <v>A</v>
      </c>
      <c r="B232" s="2" cm="1">
        <f t="array" ref="B232">IF(ISBLANK(Data!B232), "", DATE(2000 + RIGHT(Data!B232, 2), _xlfn.SWITCH(MID(Data!B232, 3, 3), "JAN", 1, "FEB", 2, "MAR", 3, "APR", 4, "MAY", 5, "JUN", 6, "JUL", 7, "AUG", 8, "SEP", 9, "OCT", 10, "NOV", 11, "DEC", 12), LEFT(Data!B232, 2)))</f>
        <v>45348</v>
      </c>
      <c r="C232" t="str">
        <f>IF(ISBLANK(Data!C232), "", Data!C232)</f>
        <v>3981-4616-NO-2</v>
      </c>
      <c r="D232" t="str">
        <f>IF(ISBLANK(Data!D232), "", Data!D232)</f>
        <v/>
      </c>
      <c r="E232" t="str">
        <f>IF(ISBLANK(Data!E232), "", Data!E232)</f>
        <v>TOS</v>
      </c>
      <c r="F232" s="2" cm="1">
        <f t="array" ref="F232">IF(ISBLANK(Data!F232), "", DATE(2000 + RIGHT(Data!F232, 2), _xlfn.SWITCH(MID(Data!F232, 3, 3), "JAN", 1, "FEB", 2, "MAR", 3, "APR", 4, "MAY", 5, "JUN", 6, "JUL", 7, "AUG", 8, "SEP", 9, "OCT", 10, "NOV", 11, "DEC", 12), LEFT(Data!F232, 2)))</f>
        <v>45521</v>
      </c>
      <c r="G232" t="str">
        <f>IF(ISBLANK(Data!G232), "", Data!G232)</f>
        <v>SAT</v>
      </c>
      <c r="H232" t="str">
        <f>IF(ISBLANK(Data!H232), "", Data!H232)</f>
        <v>WF624</v>
      </c>
      <c r="I232" t="str">
        <f>IF(ISBLANK(Data!I232), "", Data!I232)</f>
        <v>E</v>
      </c>
      <c r="J232" t="str">
        <f>IF(ISBLANK(Data!J232), "", Data!J232)</f>
        <v>TOS</v>
      </c>
      <c r="K232" s="2" cm="1">
        <f t="array" ref="K232">IF(ISBLANK(Data!K232), "", DATE(2000 + RIGHT(Data!K232, 2), _xlfn.SWITCH(MID(Data!K232, 3, 3), "JAN", 1, "FEB", 2, "MAR", 3, "APR", 4, "MAY", 5, "JUN", 6, "JUL", 7, "AUG", 8, "SEP", 9, "OCT", 10, "NOV", 11, "DEC", 12), LEFT(Data!K232, 2)))</f>
        <v>45533</v>
      </c>
      <c r="L232" t="str">
        <f>IF(ISBLANK(Data!L232), "", Data!L232)</f>
        <v>THU</v>
      </c>
      <c r="M232" t="str">
        <f>IF(ISBLANK(Data!M232), "", Data!M232)</f>
        <v>DUEVEL,LEONARD</v>
      </c>
      <c r="N232" t="str">
        <f>IF(ISBLANK(Data!N232), "", Data!N232)</f>
        <v>JG</v>
      </c>
      <c r="O232" s="2" t="str" cm="1">
        <f t="array" ref="O232">IF(ISBLANK(Data!O232), "", DATE(2000 + RIGHT(Data!O232, 2), _xlfn.SWITCH(MID(Data!O232, 3, 3), "JAN", 1, "FEB", 2, "MAR", 3, "APR", 4, "MAY", 5, "JUN", 6, "JUL", 7, "AUG", 8, "SEP", 9, "OCT", 10, "NOV", 11, "DEC", 12), LEFT(Data!O232, 2)))</f>
        <v/>
      </c>
      <c r="P232" t="str">
        <f>IF(ISBLANK(Data!P232), "", Data!P232)</f>
        <v>1XX1</v>
      </c>
      <c r="Q232" t="str">
        <f>IF(ISBLANK(Data!Q232), "", Data!Q232)</f>
        <v/>
      </c>
      <c r="R232" t="str">
        <f>IF(ISBLANK(Data!R232), "", Data!R232)</f>
        <v>CM512688XXXXXX2637</v>
      </c>
      <c r="S232" t="str">
        <f>IF(ISBLANK(Data!S232), "", Data!S232)</f>
        <v>CV</v>
      </c>
      <c r="T232" s="1" t="str">
        <f>IF(ISBLANK(Data!T232),"",(Data!T232))</f>
        <v>02/27</v>
      </c>
      <c r="U232" t="str">
        <f>IF(ISBLANK(Data!U232), "", Data!U232)</f>
        <v>COOP FORDEL</v>
      </c>
      <c r="V232" t="str">
        <f>IF(ISBLANK(Data!V232), "", Data!V232)</f>
        <v>RISNESVEGEN 19</v>
      </c>
      <c r="W232" t="str">
        <f>IF(ISBLANK(Data!W232), "", Data!W232)</f>
        <v/>
      </c>
      <c r="X232" t="str">
        <f>IF(ISBLANK(Data!X232), "", Data!X232)</f>
        <v>4056,TANANGER              ,NO</v>
      </c>
      <c r="Y232" t="str">
        <f>IF(ISBLANK(Data!Y232), "", Data!Y232)</f>
        <v/>
      </c>
      <c r="Z232" t="str">
        <f>IF(ISBLANK(Data!Z232), "", Data!Z232)</f>
        <v>P/U7</v>
      </c>
      <c r="AA232" t="str">
        <f>IF(ISBLANK(Data!AA232), "", Data!AA232)</f>
        <v>91720920</v>
      </c>
      <c r="AB232" t="str">
        <f>IF(ISBLANK(Data!AB232), "", Data!AB232)</f>
        <v>ADD//</v>
      </c>
      <c r="AC232" t="str">
        <f>IF(ISBLANK(Data!AC232), "", Data!AC232)</f>
        <v>S099702</v>
      </c>
      <c r="AD232" t="str">
        <f>IF(ISBLANK(Data!AD232), "", Data!AD232)</f>
        <v/>
      </c>
      <c r="AE232" t="str">
        <f>IF(ISBLANK(Data!AE232), "", Data!AE232)</f>
        <v/>
      </c>
      <c r="AF232" s="7">
        <f>IF(ISBLANK(Data!AF232), 0, _xlfn.NUMBERVALUE(SUBSTITUTE(Data!AF232, ".", ",")))</f>
        <v>0</v>
      </c>
      <c r="AG232" t="str">
        <f>IF(ISBLANK(Data!AG232), "", Data!AG232)</f>
        <v>NKR</v>
      </c>
      <c r="AH232" s="6">
        <f>IF(ISBLANK(Data!AH232), 0, _xlfn.NUMBERVALUE(SUBSTITUTE(Data!AH232, ".", ",")))</f>
        <v>16155.58</v>
      </c>
      <c r="AI232" s="7">
        <f>IF(ISBLANK(Data!AI232), "", _xlfn.NUMBERVALUE(SUBSTITUTE(Data!AI232, ".", ",")))</f>
        <v>12000</v>
      </c>
      <c r="AJ232" s="7">
        <f>IF(ISBLANK(Data!AJ232), "", _xlfn.NUMBERVALUE(SUBSTITUTE(Data!AJ232, ".", ",")))</f>
        <v>12000</v>
      </c>
      <c r="AK232" s="7" t="str">
        <f>IF(ISBLANK(Data!AK232), "", _xlfn.NUMBERVALUE(SUBSTITUTE(Data!AK232, ".", ",")))</f>
        <v/>
      </c>
      <c r="AL232">
        <f>IF(ISBLANK(Data!AL232), "", Data!AL232)</f>
        <v>0</v>
      </c>
      <c r="AM232" s="15">
        <f>Table2[[#This Row],[DATE_IN]]-Table2[[#This Row],[DATE_OUT]]</f>
        <v>12</v>
      </c>
      <c r="AN232" s="7" t="str">
        <f>IF(MID(RIGHT(Table2[[#This Row],[ADDR3]],3),1,1)=",",RIGHT(Table2[[#This Row],[ADDR3]],2),"")</f>
        <v>NO</v>
      </c>
      <c r="AO232" s="7" t="str">
        <f>MID(Table2[[#This Row],[RES]],11,2)</f>
        <v>NO</v>
      </c>
      <c r="AP232" s="7">
        <f>_xlfn.XLOOKUP(AG232,Table3[CURRENCY],Table3[CONVERSION RATE],0)*Table2[[#This Row],[ORIGINAL PRICE]]</f>
        <v>16155.58</v>
      </c>
      <c r="AQ232" s="7">
        <f>_xlfn.XLOOKUP(AG232,Table3[CURRENCY],Table3[CONVERSION RATE],0)*Table2[[#This Row],[ORIGINAL PREPAYMENT]]</f>
        <v>0</v>
      </c>
      <c r="AR232" s="7"/>
      <c r="AS232" s="15"/>
    </row>
    <row r="233" spans="1:45" x14ac:dyDescent="0.25">
      <c r="A233" t="str">
        <f>IF(ISBLANK(Data!A233), "", Data!A233)</f>
        <v>A</v>
      </c>
      <c r="B233" s="2" cm="1">
        <f t="array" ref="B233">IF(ISBLANK(Data!B233), "", DATE(2000 + RIGHT(Data!B233, 2), _xlfn.SWITCH(MID(Data!B233, 3, 3), "JAN", 1, "FEB", 2, "MAR", 3, "APR", 4, "MAY", 5, "JUN", 6, "JUL", 7, "AUG", 8, "SEP", 9, "OCT", 10, "NOV", 11, "DEC", 12), LEFT(Data!B233, 2)))</f>
        <v>45430</v>
      </c>
      <c r="C233" t="str">
        <f>IF(ISBLANK(Data!C233), "", Data!C233)</f>
        <v>4776-8162-CS-1</v>
      </c>
      <c r="D233" t="str">
        <f>IF(ISBLANK(Data!D233), "", Data!D233)</f>
        <v/>
      </c>
      <c r="E233" t="str">
        <f>IF(ISBLANK(Data!E233), "", Data!E233)</f>
        <v>TOS</v>
      </c>
      <c r="F233" s="2" cm="1">
        <f t="array" ref="F233">IF(ISBLANK(Data!F233), "", DATE(2000 + RIGHT(Data!F233, 2), _xlfn.SWITCH(MID(Data!F233, 3, 3), "JAN", 1, "FEB", 2, "MAR", 3, "APR", 4, "MAY", 5, "JUN", 6, "JUL", 7, "AUG", 8, "SEP", 9, "OCT", 10, "NOV", 11, "DEC", 12), LEFT(Data!F233, 2)))</f>
        <v>45521</v>
      </c>
      <c r="G233" t="str">
        <f>IF(ISBLANK(Data!G233), "", Data!G233)</f>
        <v>SAT</v>
      </c>
      <c r="H233" t="str">
        <f>IF(ISBLANK(Data!H233), "", Data!H233)</f>
        <v>LH870</v>
      </c>
      <c r="I233" t="str">
        <f>IF(ISBLANK(Data!I233), "", Data!I233)</f>
        <v>E</v>
      </c>
      <c r="J233" t="str">
        <f>IF(ISBLANK(Data!J233), "", Data!J233)</f>
        <v>TOS</v>
      </c>
      <c r="K233" s="2" cm="1">
        <f t="array" ref="K233">IF(ISBLANK(Data!K233), "", DATE(2000 + RIGHT(Data!K233, 2), _xlfn.SWITCH(MID(Data!K233, 3, 3), "JAN", 1, "FEB", 2, "MAR", 3, "APR", 4, "MAY", 5, "JUN", 6, "JUL", 7, "AUG", 8, "SEP", 9, "OCT", 10, "NOV", 11, "DEC", 12), LEFT(Data!K233, 2)))</f>
        <v>45535</v>
      </c>
      <c r="L233" t="str">
        <f>IF(ISBLANK(Data!L233), "", Data!L233)</f>
        <v>SAT</v>
      </c>
      <c r="M233" t="str">
        <f>IF(ISBLANK(Data!M233), "", Data!M233)</f>
        <v>KLIMAS,JI</v>
      </c>
      <c r="N233" t="str">
        <f>IF(ISBLANK(Data!N233), "", Data!N233)</f>
        <v>LM</v>
      </c>
      <c r="O233" s="2" t="str" cm="1">
        <f t="array" ref="O233">IF(ISBLANK(Data!O233), "", DATE(2000 + RIGHT(Data!O233, 2), _xlfn.SWITCH(MID(Data!O233, 3, 3), "JAN", 1, "FEB", 2, "MAR", 3, "APR", 4, "MAY", 5, "JUN", 6, "JUL", 7, "AUG", 8, "SEP", 9, "OCT", 10, "NOV", 11, "DEC", 12), LEFT(Data!O233, 2)))</f>
        <v/>
      </c>
      <c r="P233" t="str">
        <f>IF(ISBLANK(Data!P233), "", Data!P233)</f>
        <v>1001</v>
      </c>
      <c r="Q233" t="str">
        <f>IF(ISBLANK(Data!Q233), "", Data!Q233)</f>
        <v/>
      </c>
      <c r="R233" t="str">
        <f>IF(ISBLANK(Data!R233), "", Data!R233)</f>
        <v/>
      </c>
      <c r="S233" t="str">
        <f>IF(ISBLANK(Data!S233), "", Data!S233)</f>
        <v/>
      </c>
      <c r="T233" s="1" t="str">
        <f>IF(ISBLANK(Data!T233),"",(Data!T233))</f>
        <v/>
      </c>
      <c r="U233" t="str">
        <f>IF(ISBLANK(Data!U233), "", Data!U233)</f>
        <v/>
      </c>
      <c r="V233" t="str">
        <f>IF(ISBLANK(Data!V233), "", Data!V233)</f>
        <v/>
      </c>
      <c r="W233" t="str">
        <f>IF(ISBLANK(Data!W233), "", Data!W233)</f>
        <v/>
      </c>
      <c r="X233" t="str">
        <f>IF(ISBLANK(Data!X233), "", Data!X233)</f>
        <v/>
      </c>
      <c r="Y233" t="str">
        <f>IF(ISBLANK(Data!Y233), "", Data!Y233)</f>
        <v/>
      </c>
      <c r="Z233" t="str">
        <f>IF(ISBLANK(Data!Z233), "", Data!Z233)</f>
        <v>P/I1</v>
      </c>
      <c r="AA233" t="str">
        <f>IF(ISBLANK(Data!AA233), "", Data!AA233)</f>
        <v>42-0731494226</v>
      </c>
      <c r="AB233" t="str">
        <f>IF(ISBLANK(Data!AB233), "", Data!AB233)</f>
        <v/>
      </c>
      <c r="AC233" t="str">
        <f>IF(ISBLANK(Data!AC233), "", Data!AC233)</f>
        <v/>
      </c>
      <c r="AD233" t="str">
        <f>IF(ISBLANK(Data!AD233), "", Data!AD233)</f>
        <v/>
      </c>
      <c r="AE233" t="str">
        <f>IF(ISBLANK(Data!AE233), "", Data!AE233)</f>
        <v>BA/25031332</v>
      </c>
      <c r="AF233" s="7">
        <f>IF(ISBLANK(Data!AF233), 0, _xlfn.NUMBERVALUE(SUBSTITUTE(Data!AF233, ".", ",")))</f>
        <v>0</v>
      </c>
      <c r="AG233" t="str">
        <f>IF(ISBLANK(Data!AG233), "", Data!AG233)</f>
        <v>EUR</v>
      </c>
      <c r="AH233" s="6">
        <f>IF(ISBLANK(Data!AH233), 0, _xlfn.NUMBERVALUE(SUBSTITUTE(Data!AH233, ".", ",")))</f>
        <v>2641.99</v>
      </c>
      <c r="AI233" s="7">
        <f>IF(ISBLANK(Data!AI233), "", _xlfn.NUMBERVALUE(SUBSTITUTE(Data!AI233, ".", ",")))</f>
        <v>12000</v>
      </c>
      <c r="AJ233" s="7">
        <f>IF(ISBLANK(Data!AJ233), "", _xlfn.NUMBERVALUE(SUBSTITUTE(Data!AJ233, ".", ",")))</f>
        <v>12000</v>
      </c>
      <c r="AK233" s="7" t="str">
        <f>IF(ISBLANK(Data!AK233), "", _xlfn.NUMBERVALUE(SUBSTITUTE(Data!AK233, ".", ",")))</f>
        <v/>
      </c>
      <c r="AL233">
        <f>IF(ISBLANK(Data!AL233), "", Data!AL233)</f>
        <v>0</v>
      </c>
      <c r="AM233" s="15">
        <f>Table2[[#This Row],[DATE_IN]]-Table2[[#This Row],[DATE_OUT]]</f>
        <v>14</v>
      </c>
      <c r="AN233" s="7" t="str">
        <f>IF(MID(RIGHT(Table2[[#This Row],[ADDR3]],3),1,1)=",",RIGHT(Table2[[#This Row],[ADDR3]],2),"")</f>
        <v/>
      </c>
      <c r="AO233" s="7" t="str">
        <f>MID(Table2[[#This Row],[RES]],11,2)</f>
        <v>CS</v>
      </c>
      <c r="AP233" s="7">
        <f>_xlfn.XLOOKUP(AG233,Table3[CURRENCY],Table3[CONVERSION RATE],0)*Table2[[#This Row],[ORIGINAL PRICE]]</f>
        <v>31624.620299999999</v>
      </c>
      <c r="AQ233" s="7">
        <f>_xlfn.XLOOKUP(AG233,Table3[CURRENCY],Table3[CONVERSION RATE],0)*Table2[[#This Row],[ORIGINAL PREPAYMENT]]</f>
        <v>0</v>
      </c>
      <c r="AR233" s="7"/>
      <c r="AS233" s="15"/>
    </row>
    <row r="234" spans="1:45" x14ac:dyDescent="0.25">
      <c r="A234" t="str">
        <f>IF(ISBLANK(Data!A234), "", Data!A234)</f>
        <v>A</v>
      </c>
      <c r="B234" s="2" cm="1">
        <f t="array" ref="B234">IF(ISBLANK(Data!B234), "", DATE(2000 + RIGHT(Data!B234, 2), _xlfn.SWITCH(MID(Data!B234, 3, 3), "JAN", 1, "FEB", 2, "MAR", 3, "APR", 4, "MAY", 5, "JUN", 6, "JUL", 7, "AUG", 8, "SEP", 9, "OCT", 10, "NOV", 11, "DEC", 12), LEFT(Data!B234, 2)))</f>
        <v>45476</v>
      </c>
      <c r="C234" t="str">
        <f>IF(ISBLANK(Data!C234), "", Data!C234)</f>
        <v>0223-0185-NO-6</v>
      </c>
      <c r="D234" t="str">
        <f>IF(ISBLANK(Data!D234), "", Data!D234)</f>
        <v/>
      </c>
      <c r="E234" t="str">
        <f>IF(ISBLANK(Data!E234), "", Data!E234)</f>
        <v>TOS</v>
      </c>
      <c r="F234" s="2" cm="1">
        <f t="array" ref="F234">IF(ISBLANK(Data!F234), "", DATE(2000 + RIGHT(Data!F234, 2), _xlfn.SWITCH(MID(Data!F234, 3, 3), "JAN", 1, "FEB", 2, "MAR", 3, "APR", 4, "MAY", 5, "JUN", 6, "JUL", 7, "AUG", 8, "SEP", 9, "OCT", 10, "NOV", 11, "DEC", 12), LEFT(Data!F234, 2)))</f>
        <v>45522</v>
      </c>
      <c r="G234" t="str">
        <f>IF(ISBLANK(Data!G234), "", Data!G234)</f>
        <v>SUN</v>
      </c>
      <c r="H234" t="str">
        <f>IF(ISBLANK(Data!H234), "", Data!H234)</f>
        <v/>
      </c>
      <c r="I234" t="str">
        <f>IF(ISBLANK(Data!I234), "", Data!I234)</f>
        <v>E</v>
      </c>
      <c r="J234" t="str">
        <f>IF(ISBLANK(Data!J234), "", Data!J234)</f>
        <v>TOS</v>
      </c>
      <c r="K234" s="2" cm="1">
        <f t="array" ref="K234">IF(ISBLANK(Data!K234), "", DATE(2000 + RIGHT(Data!K234, 2), _xlfn.SWITCH(MID(Data!K234, 3, 3), "JAN", 1, "FEB", 2, "MAR", 3, "APR", 4, "MAY", 5, "JUN", 6, "JUL", 7, "AUG", 8, "SEP", 9, "OCT", 10, "NOV", 11, "DEC", 12), LEFT(Data!K234, 2)))</f>
        <v>45542</v>
      </c>
      <c r="L234" t="str">
        <f>IF(ISBLANK(Data!L234), "", Data!L234)</f>
        <v>SAT</v>
      </c>
      <c r="M234" t="str">
        <f>IF(ISBLANK(Data!M234), "", Data!M234)</f>
        <v>BARKVE,SIGURD</v>
      </c>
      <c r="N234" t="str">
        <f>IF(ISBLANK(Data!N234), "", Data!N234)</f>
        <v>TT</v>
      </c>
      <c r="O234" s="2" t="str" cm="1">
        <f t="array" ref="O234">IF(ISBLANK(Data!O234), "", DATE(2000 + RIGHT(Data!O234, 2), _xlfn.SWITCH(MID(Data!O234, 3, 3), "JAN", 1, "FEB", 2, "MAR", 3, "APR", 4, "MAY", 5, "JUN", 6, "JUL", 7, "AUG", 8, "SEP", 9, "OCT", 10, "NOV", 11, "DEC", 12), LEFT(Data!O234, 2)))</f>
        <v/>
      </c>
      <c r="P234" t="str">
        <f>IF(ISBLANK(Data!P234), "", Data!P234)</f>
        <v>1XX1</v>
      </c>
      <c r="Q234" t="str">
        <f>IF(ISBLANK(Data!Q234), "", Data!Q234)</f>
        <v>STATNETTSF.BARK</v>
      </c>
      <c r="R234" t="str">
        <f>IF(ISBLANK(Data!R234), "", Data!R234)</f>
        <v/>
      </c>
      <c r="S234" t="str">
        <f>IF(ISBLANK(Data!S234), "", Data!S234)</f>
        <v/>
      </c>
      <c r="T234" s="1" t="str">
        <f>IF(ISBLANK(Data!T234),"",(Data!T234))</f>
        <v/>
      </c>
      <c r="U234" t="str">
        <f>IF(ISBLANK(Data!U234), "", Data!U234)</f>
        <v/>
      </c>
      <c r="V234" t="str">
        <f>IF(ISBLANK(Data!V234), "", Data!V234)</f>
        <v/>
      </c>
      <c r="W234" t="str">
        <f>IF(ISBLANK(Data!W234), "", Data!W234)</f>
        <v/>
      </c>
      <c r="X234" t="str">
        <f>IF(ISBLANK(Data!X234), "", Data!X234)</f>
        <v/>
      </c>
      <c r="Y234" t="str">
        <f>IF(ISBLANK(Data!Y234), "", Data!Y234)</f>
        <v/>
      </c>
      <c r="Z234" t="str">
        <f>IF(ISBLANK(Data!Z234), "", Data!Z234)</f>
        <v>T/60205751/P/1A</v>
      </c>
      <c r="AA234" t="str">
        <f>IF(ISBLANK(Data!AA234), "", Data!AA234)</f>
        <v>04795457100</v>
      </c>
      <c r="AB234" t="str">
        <f>IF(ISBLANK(Data!AB234), "", Data!AB234)</f>
        <v/>
      </c>
      <c r="AC234" t="str">
        <f>IF(ISBLANK(Data!AC234), "", Data!AC234)</f>
        <v>T951232</v>
      </c>
      <c r="AD234" t="str">
        <f>IF(ISBLANK(Data!AD234), "", Data!AD234)</f>
        <v>999999999</v>
      </c>
      <c r="AE234" t="str">
        <f>IF(ISBLANK(Data!AE234), "", Data!AE234)</f>
        <v/>
      </c>
      <c r="AF234" s="7">
        <f>IF(ISBLANK(Data!AF234), 0, _xlfn.NUMBERVALUE(SUBSTITUTE(Data!AF234, ".", ",")))</f>
        <v>0</v>
      </c>
      <c r="AG234" t="str">
        <f>IF(ISBLANK(Data!AG234), "", Data!AG234)</f>
        <v/>
      </c>
      <c r="AH234" s="6">
        <f>IF(ISBLANK(Data!AH234), 0, _xlfn.NUMBERVALUE(SUBSTITUTE(Data!AH234, ".", ",")))</f>
        <v>0</v>
      </c>
      <c r="AI234" s="7" t="str">
        <f>IF(ISBLANK(Data!AI234), "", _xlfn.NUMBERVALUE(SUBSTITUTE(Data!AI234, ".", ",")))</f>
        <v/>
      </c>
      <c r="AJ234" s="7" t="str">
        <f>IF(ISBLANK(Data!AJ234), "", _xlfn.NUMBERVALUE(SUBSTITUTE(Data!AJ234, ".", ",")))</f>
        <v/>
      </c>
      <c r="AK234" s="7" t="str">
        <f>IF(ISBLANK(Data!AK234), "", _xlfn.NUMBERVALUE(SUBSTITUTE(Data!AK234, ".", ",")))</f>
        <v/>
      </c>
      <c r="AL234">
        <f>IF(ISBLANK(Data!AL234), "", Data!AL234)</f>
        <v>0</v>
      </c>
      <c r="AM234" s="15">
        <f>Table2[[#This Row],[DATE_IN]]-Table2[[#This Row],[DATE_OUT]]</f>
        <v>20</v>
      </c>
      <c r="AN234" s="7" t="str">
        <f>IF(MID(RIGHT(Table2[[#This Row],[ADDR3]],3),1,1)=",",RIGHT(Table2[[#This Row],[ADDR3]],2),"")</f>
        <v/>
      </c>
      <c r="AO234" s="7" t="str">
        <f>MID(Table2[[#This Row],[RES]],11,2)</f>
        <v>NO</v>
      </c>
      <c r="AP234" s="7">
        <f>_xlfn.XLOOKUP(AG234,Table3[CURRENCY],Table3[CONVERSION RATE],0)*Table2[[#This Row],[ORIGINAL PRICE]]</f>
        <v>0</v>
      </c>
      <c r="AQ234" s="7">
        <f>_xlfn.XLOOKUP(AG234,Table3[CURRENCY],Table3[CONVERSION RATE],0)*Table2[[#This Row],[ORIGINAL PREPAYMENT]]</f>
        <v>0</v>
      </c>
      <c r="AR234" s="7"/>
      <c r="AS234" s="15"/>
    </row>
    <row r="235" spans="1:45" x14ac:dyDescent="0.25">
      <c r="A235" t="str">
        <f>IF(ISBLANK(Data!A235), "", Data!A235)</f>
        <v>A</v>
      </c>
      <c r="B235" s="2" cm="1">
        <f t="array" ref="B235">IF(ISBLANK(Data!B235), "", DATE(2000 + RIGHT(Data!B235, 2), _xlfn.SWITCH(MID(Data!B235, 3, 3), "JAN", 1, "FEB", 2, "MAR", 3, "APR", 4, "MAY", 5, "JUN", 6, "JUL", 7, "AUG", 8, "SEP", 9, "OCT", 10, "NOV", 11, "DEC", 12), LEFT(Data!B235, 2)))</f>
        <v>45485</v>
      </c>
      <c r="C235" t="str">
        <f>IF(ISBLANK(Data!C235), "", Data!C235)</f>
        <v>0304-9816-NO-0</v>
      </c>
      <c r="D235" t="str">
        <f>IF(ISBLANK(Data!D235), "", Data!D235)</f>
        <v/>
      </c>
      <c r="E235" t="str">
        <f>IF(ISBLANK(Data!E235), "", Data!E235)</f>
        <v>TOS</v>
      </c>
      <c r="F235" s="2" cm="1">
        <f t="array" ref="F235">IF(ISBLANK(Data!F235), "", DATE(2000 + RIGHT(Data!F235, 2), _xlfn.SWITCH(MID(Data!F235, 3, 3), "JAN", 1, "FEB", 2, "MAR", 3, "APR", 4, "MAY", 5, "JUN", 6, "JUL", 7, "AUG", 8, "SEP", 9, "OCT", 10, "NOV", 11, "DEC", 12), LEFT(Data!F235, 2)))</f>
        <v>45522</v>
      </c>
      <c r="G235" t="str">
        <f>IF(ISBLANK(Data!G235), "", Data!G235)</f>
        <v>SUN</v>
      </c>
      <c r="H235" t="str">
        <f>IF(ISBLANK(Data!H235), "", Data!H235)</f>
        <v>SK4420</v>
      </c>
      <c r="I235" t="str">
        <f>IF(ISBLANK(Data!I235), "", Data!I235)</f>
        <v>E</v>
      </c>
      <c r="J235" t="str">
        <f>IF(ISBLANK(Data!J235), "", Data!J235)</f>
        <v>TOS</v>
      </c>
      <c r="K235" s="2" cm="1">
        <f t="array" ref="K235">IF(ISBLANK(Data!K235), "", DATE(2000 + RIGHT(Data!K235, 2), _xlfn.SWITCH(MID(Data!K235, 3, 3), "JAN", 1, "FEB", 2, "MAR", 3, "APR", 4, "MAY", 5, "JUN", 6, "JUL", 7, "AUG", 8, "SEP", 9, "OCT", 10, "NOV", 11, "DEC", 12), LEFT(Data!K235, 2)))</f>
        <v>45526</v>
      </c>
      <c r="L235" t="str">
        <f>IF(ISBLANK(Data!L235), "", Data!L235)</f>
        <v>THU</v>
      </c>
      <c r="M235" t="str">
        <f>IF(ISBLANK(Data!M235), "", Data!M235)</f>
        <v>ENGER,ANDERS MR</v>
      </c>
      <c r="N235" t="str">
        <f>IF(ISBLANK(Data!N235), "", Data!N235)</f>
        <v>PF</v>
      </c>
      <c r="O235" s="2" t="str" cm="1">
        <f t="array" ref="O235">IF(ISBLANK(Data!O235), "", DATE(2000 + RIGHT(Data!O235, 2), _xlfn.SWITCH(MID(Data!O235, 3, 3), "JAN", 1, "FEB", 2, "MAR", 3, "APR", 4, "MAY", 5, "JUN", 6, "JUL", 7, "AUG", 8, "SEP", 9, "OCT", 10, "NOV", 11, "DEC", 12), LEFT(Data!O235, 2)))</f>
        <v/>
      </c>
      <c r="P235" t="str">
        <f>IF(ISBLANK(Data!P235), "", Data!P235)</f>
        <v>1XX1</v>
      </c>
      <c r="Q235" t="str">
        <f>IF(ISBLANK(Data!Q235), "", Data!Q235)</f>
        <v/>
      </c>
      <c r="R235" t="str">
        <f>IF(ISBLANK(Data!R235), "", Data!R235)</f>
        <v/>
      </c>
      <c r="S235" t="str">
        <f>IF(ISBLANK(Data!S235), "", Data!S235)</f>
        <v/>
      </c>
      <c r="T235" s="1" t="str">
        <f>IF(ISBLANK(Data!T235),"",(Data!T235))</f>
        <v/>
      </c>
      <c r="U235" t="str">
        <f>IF(ISBLANK(Data!U235), "", Data!U235)</f>
        <v/>
      </c>
      <c r="V235" t="str">
        <f>IF(ISBLANK(Data!V235), "", Data!V235)</f>
        <v/>
      </c>
      <c r="W235" t="str">
        <f>IF(ISBLANK(Data!W235), "", Data!W235)</f>
        <v/>
      </c>
      <c r="X235" t="str">
        <f>IF(ISBLANK(Data!X235), "", Data!X235)</f>
        <v/>
      </c>
      <c r="Y235" t="str">
        <f>IF(ISBLANK(Data!Y235), "", Data!Y235)</f>
        <v/>
      </c>
      <c r="Z235" t="str">
        <f>IF(ISBLANK(Data!Z235), "", Data!Z235)</f>
        <v>T/60230586/P/1A</v>
      </c>
      <c r="AA235" t="str">
        <f>IF(ISBLANK(Data!AA235), "", Data!AA235)</f>
        <v>004745952370</v>
      </c>
      <c r="AB235" t="str">
        <f>IF(ISBLANK(Data!AB235), "", Data!AB235)</f>
        <v/>
      </c>
      <c r="AC235" t="str">
        <f>IF(ISBLANK(Data!AC235), "", Data!AC235)</f>
        <v>K873055</v>
      </c>
      <c r="AD235" t="str">
        <f>IF(ISBLANK(Data!AD235), "", Data!AD235)</f>
        <v>999999999</v>
      </c>
      <c r="AE235" t="str">
        <f>IF(ISBLANK(Data!AE235), "", Data!AE235)</f>
        <v/>
      </c>
      <c r="AF235" s="7">
        <f>IF(ISBLANK(Data!AF235), 0, _xlfn.NUMBERVALUE(SUBSTITUTE(Data!AF235, ".", ",")))</f>
        <v>0</v>
      </c>
      <c r="AG235" t="str">
        <f>IF(ISBLANK(Data!AG235), "", Data!AG235)</f>
        <v/>
      </c>
      <c r="AH235" s="6">
        <f>IF(ISBLANK(Data!AH235), 0, _xlfn.NUMBERVALUE(SUBSTITUTE(Data!AH235, ".", ",")))</f>
        <v>0</v>
      </c>
      <c r="AI235" s="7" t="str">
        <f>IF(ISBLANK(Data!AI235), "", _xlfn.NUMBERVALUE(SUBSTITUTE(Data!AI235, ".", ",")))</f>
        <v/>
      </c>
      <c r="AJ235" s="7" t="str">
        <f>IF(ISBLANK(Data!AJ235), "", _xlfn.NUMBERVALUE(SUBSTITUTE(Data!AJ235, ".", ",")))</f>
        <v/>
      </c>
      <c r="AK235" s="7" t="str">
        <f>IF(ISBLANK(Data!AK235), "", _xlfn.NUMBERVALUE(SUBSTITUTE(Data!AK235, ".", ",")))</f>
        <v/>
      </c>
      <c r="AL235">
        <f>IF(ISBLANK(Data!AL235), "", Data!AL235)</f>
        <v>0</v>
      </c>
      <c r="AM235" s="15">
        <f>Table2[[#This Row],[DATE_IN]]-Table2[[#This Row],[DATE_OUT]]</f>
        <v>4</v>
      </c>
      <c r="AN235" s="7" t="str">
        <f>IF(MID(RIGHT(Table2[[#This Row],[ADDR3]],3),1,1)=",",RIGHT(Table2[[#This Row],[ADDR3]],2),"")</f>
        <v/>
      </c>
      <c r="AO235" s="7" t="str">
        <f>MID(Table2[[#This Row],[RES]],11,2)</f>
        <v>NO</v>
      </c>
      <c r="AP235" s="7">
        <f>_xlfn.XLOOKUP(AG235,Table3[CURRENCY],Table3[CONVERSION RATE],0)*Table2[[#This Row],[ORIGINAL PRICE]]</f>
        <v>0</v>
      </c>
      <c r="AQ235" s="7">
        <f>_xlfn.XLOOKUP(AG235,Table3[CURRENCY],Table3[CONVERSION RATE],0)*Table2[[#This Row],[ORIGINAL PREPAYMENT]]</f>
        <v>0</v>
      </c>
      <c r="AR235" s="7"/>
      <c r="AS235" s="15"/>
    </row>
    <row r="236" spans="1:45" x14ac:dyDescent="0.25">
      <c r="A236" t="str">
        <f>IF(ISBLANK(Data!A236), "", Data!A236)</f>
        <v>A</v>
      </c>
      <c r="B236" s="2" cm="1">
        <f t="array" ref="B236">IF(ISBLANK(Data!B236), "", DATE(2000 + RIGHT(Data!B236, 2), _xlfn.SWITCH(MID(Data!B236, 3, 3), "JAN", 1, "FEB", 2, "MAR", 3, "APR", 4, "MAY", 5, "JUN", 6, "JUL", 7, "AUG", 8, "SEP", 9, "OCT", 10, "NOV", 11, "DEC", 12), LEFT(Data!B236, 2)))</f>
        <v>45300</v>
      </c>
      <c r="C236" t="str">
        <f>IF(ISBLANK(Data!C236), "", Data!C236)</f>
        <v>3532-9177-IT-2</v>
      </c>
      <c r="D236" t="str">
        <f>IF(ISBLANK(Data!D236), "", Data!D236)</f>
        <v>U9S450</v>
      </c>
      <c r="E236" t="str">
        <f>IF(ISBLANK(Data!E236), "", Data!E236)</f>
        <v>TOS</v>
      </c>
      <c r="F236" s="2" cm="1">
        <f t="array" ref="F236">IF(ISBLANK(Data!F236), "", DATE(2000 + RIGHT(Data!F236, 2), _xlfn.SWITCH(MID(Data!F236, 3, 3), "JAN", 1, "FEB", 2, "MAR", 3, "APR", 4, "MAY", 5, "JUN", 6, "JUL", 7, "AUG", 8, "SEP", 9, "OCT", 10, "NOV", 11, "DEC", 12), LEFT(Data!F236, 2)))</f>
        <v>45522</v>
      </c>
      <c r="G236" t="str">
        <f>IF(ISBLANK(Data!G236), "", Data!G236)</f>
        <v>SUN</v>
      </c>
      <c r="H236" t="str">
        <f>IF(ISBLANK(Data!H236), "", Data!H236)</f>
        <v/>
      </c>
      <c r="I236" t="str">
        <f>IF(ISBLANK(Data!I236), "", Data!I236)</f>
        <v>C</v>
      </c>
      <c r="J236" t="str">
        <f>IF(ISBLANK(Data!J236), "", Data!J236)</f>
        <v>N2V</v>
      </c>
      <c r="K236" s="2" cm="1">
        <f t="array" ref="K236">IF(ISBLANK(Data!K236), "", DATE(2000 + RIGHT(Data!K236, 2), _xlfn.SWITCH(MID(Data!K236, 3, 3), "JAN", 1, "FEB", 2, "MAR", 3, "APR", 4, "MAY", 5, "JUN", 6, "JUL", 7, "AUG", 8, "SEP", 9, "OCT", 10, "NOV", 11, "DEC", 12), LEFT(Data!K236, 2)))</f>
        <v>45534</v>
      </c>
      <c r="L236" t="str">
        <f>IF(ISBLANK(Data!L236), "", Data!L236)</f>
        <v>FRI</v>
      </c>
      <c r="M236" t="str">
        <f>IF(ISBLANK(Data!M236), "", Data!M236)</f>
        <v>ZILIOTTO,LUCIA,SIG.RA</v>
      </c>
      <c r="N236" t="str">
        <f>IF(ISBLANK(Data!N236), "", Data!N236)</f>
        <v>LJ</v>
      </c>
      <c r="O236" s="2" cm="1">
        <f t="array" ref="O236">IF(ISBLANK(Data!O236), "", DATE(2000 + RIGHT(Data!O236, 2), _xlfn.SWITCH(MID(Data!O236, 3, 3), "JAN", 1, "FEB", 2, "MAR", 3, "APR", 4, "MAY", 5, "JUN", 6, "JUL", 7, "AUG", 8, "SEP", 9, "OCT", 10, "NOV", 11, "DEC", 12), LEFT(Data!O236, 2)))</f>
        <v>65704</v>
      </c>
      <c r="P236" t="str">
        <f>IF(ISBLANK(Data!P236), "", Data!P236)</f>
        <v>1001</v>
      </c>
      <c r="Q236" t="str">
        <f>IF(ISBLANK(Data!Q236), "", Data!Q236)</f>
        <v>M/380223</v>
      </c>
      <c r="R236" t="str">
        <f>IF(ISBLANK(Data!R236), "", Data!R236)</f>
        <v>AV898110320006TE93090521</v>
      </c>
      <c r="S236" t="str">
        <f>IF(ISBLANK(Data!S236), "", Data!S236)</f>
        <v>CH</v>
      </c>
      <c r="T236" s="1" t="str">
        <f>IF(ISBLANK(Data!T236),"",(Data!T236))</f>
        <v/>
      </c>
      <c r="U236" t="str">
        <f>IF(ISBLANK(Data!U236), "", Data!U236)</f>
        <v>LUCIA ZILIOTTO</v>
      </c>
      <c r="V236" t="str">
        <f>IF(ISBLANK(Data!V236), "", Data!V236)</f>
        <v>VIA GIORGIO MASSARI 2/20</v>
      </c>
      <c r="W236" t="str">
        <f>IF(ISBLANK(Data!W236), "", Data!W236)</f>
        <v/>
      </c>
      <c r="X236" t="str">
        <f>IF(ISBLANK(Data!X236), "", Data!X236)</f>
        <v>31100,TREVISO              ,IT</v>
      </c>
      <c r="Y236" t="str">
        <f>IF(ISBLANK(Data!Y236), "", Data!Y236)</f>
        <v>ITXXU19C19492L</v>
      </c>
      <c r="Z236" t="str">
        <f>IF(ISBLANK(Data!Z236), "", Data!Z236)</f>
        <v>T/0104915R/P/N5</v>
      </c>
      <c r="AA236" t="str">
        <f>IF(ISBLANK(Data!AA236), "", Data!AA236)</f>
        <v>+39-3473041015/EM</v>
      </c>
      <c r="AB236" t="str">
        <f>IF(ISBLANK(Data!AB236), "", Data!AB236)</f>
        <v>/CBS/CP1/</v>
      </c>
      <c r="AC236" t="str">
        <f>IF(ISBLANK(Data!AC236), "", Data!AC236)</f>
        <v/>
      </c>
      <c r="AD236" t="str">
        <f>IF(ISBLANK(Data!AD236), "", Data!AD236)</f>
        <v/>
      </c>
      <c r="AE236" t="str">
        <f>IF(ISBLANK(Data!AE236), "", Data!AE236)</f>
        <v>DY/2012866499</v>
      </c>
      <c r="AF236" s="7">
        <f>IF(ISBLANK(Data!AF236), 0, _xlfn.NUMBERVALUE(SUBSTITUTE(Data!AF236, ".", ",")))</f>
        <v>1439.24</v>
      </c>
      <c r="AG236" t="str">
        <f>IF(ISBLANK(Data!AG236), "", Data!AG236)</f>
        <v>EUR</v>
      </c>
      <c r="AH236" s="6">
        <f>IF(ISBLANK(Data!AH236), 0, _xlfn.NUMBERVALUE(SUBSTITUTE(Data!AH236, ".", ",")))</f>
        <v>1396.96</v>
      </c>
      <c r="AI236" s="7">
        <f>IF(ISBLANK(Data!AI236), "", _xlfn.NUMBERVALUE(SUBSTITUTE(Data!AI236, ".", ",")))</f>
        <v>12000</v>
      </c>
      <c r="AJ236" s="7">
        <f>IF(ISBLANK(Data!AJ236), "", _xlfn.NUMBERVALUE(SUBSTITUTE(Data!AJ236, ".", ",")))</f>
        <v>12000</v>
      </c>
      <c r="AK236" s="7">
        <f>IF(ISBLANK(Data!AK236), "", _xlfn.NUMBERVALUE(SUBSTITUTE(Data!AK236, ".", ",")))</f>
        <v>4000</v>
      </c>
      <c r="AL236">
        <f>IF(ISBLANK(Data!AL236), "", Data!AL236)</f>
        <v>0</v>
      </c>
      <c r="AM236" s="15">
        <f>Table2[[#This Row],[DATE_IN]]-Table2[[#This Row],[DATE_OUT]]</f>
        <v>12</v>
      </c>
      <c r="AN236" s="7" t="str">
        <f>IF(MID(RIGHT(Table2[[#This Row],[ADDR3]],3),1,1)=",",RIGHT(Table2[[#This Row],[ADDR3]],2),"")</f>
        <v>IT</v>
      </c>
      <c r="AO236" s="7" t="str">
        <f>MID(Table2[[#This Row],[RES]],11,2)</f>
        <v>IT</v>
      </c>
      <c r="AP236" s="7">
        <f>_xlfn.XLOOKUP(AG236,Table3[CURRENCY],Table3[CONVERSION RATE],0)*Table2[[#This Row],[ORIGINAL PRICE]]</f>
        <v>16721.611200000003</v>
      </c>
      <c r="AQ236" s="7">
        <f>_xlfn.XLOOKUP(AG236,Table3[CURRENCY],Table3[CONVERSION RATE],0)*Table2[[#This Row],[ORIGINAL PREPAYMENT]]</f>
        <v>17227.702800000003</v>
      </c>
      <c r="AR236" s="7"/>
      <c r="AS236" s="15"/>
    </row>
    <row r="237" spans="1:45" x14ac:dyDescent="0.25">
      <c r="A237" t="str">
        <f>IF(ISBLANK(Data!A237), "", Data!A237)</f>
        <v>A</v>
      </c>
      <c r="B237" s="2" cm="1">
        <f t="array" ref="B237">IF(ISBLANK(Data!B237), "", DATE(2000 + RIGHT(Data!B237, 2), _xlfn.SWITCH(MID(Data!B237, 3, 3), "JAN", 1, "FEB", 2, "MAR", 3, "APR", 4, "MAY", 5, "JUN", 6, "JUL", 7, "AUG", 8, "SEP", 9, "OCT", 10, "NOV", 11, "DEC", 12), LEFT(Data!B237, 2)))</f>
        <v>45301</v>
      </c>
      <c r="C237" t="str">
        <f>IF(ISBLANK(Data!C237), "", Data!C237)</f>
        <v>3546-9479-DE-3</v>
      </c>
      <c r="D237" t="str">
        <f>IF(ISBLANK(Data!D237), "", Data!D237)</f>
        <v/>
      </c>
      <c r="E237" t="str">
        <f>IF(ISBLANK(Data!E237), "", Data!E237)</f>
        <v>TOS</v>
      </c>
      <c r="F237" s="2" cm="1">
        <f t="array" ref="F237">IF(ISBLANK(Data!F237), "", DATE(2000 + RIGHT(Data!F237, 2), _xlfn.SWITCH(MID(Data!F237, 3, 3), "JAN", 1, "FEB", 2, "MAR", 3, "APR", 4, "MAY", 5, "JUN", 6, "JUL", 7, "AUG", 8, "SEP", 9, "OCT", 10, "NOV", 11, "DEC", 12), LEFT(Data!F237, 2)))</f>
        <v>45522</v>
      </c>
      <c r="G237" t="str">
        <f>IF(ISBLANK(Data!G237), "", Data!G237)</f>
        <v>SUN</v>
      </c>
      <c r="H237" t="str">
        <f>IF(ISBLANK(Data!H237), "", Data!H237)</f>
        <v>WI</v>
      </c>
      <c r="I237" t="str">
        <f>IF(ISBLANK(Data!I237), "", Data!I237)</f>
        <v>H</v>
      </c>
      <c r="J237" t="str">
        <f>IF(ISBLANK(Data!J237), "", Data!J237)</f>
        <v>TOS</v>
      </c>
      <c r="K237" s="2" cm="1">
        <f t="array" ref="K237">IF(ISBLANK(Data!K237), "", DATE(2000 + RIGHT(Data!K237, 2), _xlfn.SWITCH(MID(Data!K237, 3, 3), "JAN", 1, "FEB", 2, "MAR", 3, "APR", 4, "MAY", 5, "JUN", 6, "JUL", 7, "AUG", 8, "SEP", 9, "OCT", 10, "NOV", 11, "DEC", 12), LEFT(Data!K237, 2)))</f>
        <v>45542</v>
      </c>
      <c r="L237" t="str">
        <f>IF(ISBLANK(Data!L237), "", Data!L237)</f>
        <v>SAT</v>
      </c>
      <c r="M237" t="str">
        <f>IF(ISBLANK(Data!M237), "", Data!M237)</f>
        <v>HILMER,CHRISTIAN</v>
      </c>
      <c r="N237" t="str">
        <f>IF(ISBLANK(Data!N237), "", Data!N237)</f>
        <v>LM</v>
      </c>
      <c r="O237" s="2" cm="1">
        <f t="array" ref="O237">IF(ISBLANK(Data!O237), "", DATE(2000 + RIGHT(Data!O237, 2), _xlfn.SWITCH(MID(Data!O237, 3, 3), "JAN", 1, "FEB", 2, "MAR", 3, "APR", 4, "MAY", 5, "JUN", 6, "JUL", 7, "AUG", 8, "SEP", 9, "OCT", 10, "NOV", 11, "DEC", 12), LEFT(Data!O237, 2)))</f>
        <v>70860</v>
      </c>
      <c r="P237" t="str">
        <f>IF(ISBLANK(Data!P237), "", Data!P237)</f>
        <v>1XX1</v>
      </c>
      <c r="Q237" t="str">
        <f>IF(ISBLANK(Data!Q237), "", Data!Q237)</f>
        <v>713459021</v>
      </c>
      <c r="R237" t="str">
        <f>IF(ISBLANK(Data!R237), "", Data!R237)</f>
        <v>AV868109400002TE35469479</v>
      </c>
      <c r="S237" t="str">
        <f>IF(ISBLANK(Data!S237), "", Data!S237)</f>
        <v>CH</v>
      </c>
      <c r="T237" s="1" t="str">
        <f>IF(ISBLANK(Data!T237),"",(Data!T237))</f>
        <v/>
      </c>
      <c r="U237" t="str">
        <f>IF(ISBLANK(Data!U237), "", Data!U237)</f>
        <v/>
      </c>
      <c r="V237" t="str">
        <f>IF(ISBLANK(Data!V237), "", Data!V237)</f>
        <v/>
      </c>
      <c r="W237" t="str">
        <f>IF(ISBLANK(Data!W237), "", Data!W237)</f>
        <v/>
      </c>
      <c r="X237" t="str">
        <f>IF(ISBLANK(Data!X237), "", Data!X237)</f>
        <v/>
      </c>
      <c r="Y237" t="str">
        <f>IF(ISBLANK(Data!Y237), "", Data!Y237)</f>
        <v/>
      </c>
      <c r="Z237" t="str">
        <f>IF(ISBLANK(Data!Z237), "", Data!Z237)</f>
        <v>T/0151196Q/P/T6</v>
      </c>
      <c r="AA237" t="str">
        <f>IF(ISBLANK(Data!AA237), "", Data!AA237)</f>
        <v>+4916092003362</v>
      </c>
      <c r="AB237" t="str">
        <f>IF(ISBLANK(Data!AB237), "", Data!AB237)</f>
        <v/>
      </c>
      <c r="AC237" t="str">
        <f>IF(ISBLANK(Data!AC237), "", Data!AC237)</f>
        <v>S606700</v>
      </c>
      <c r="AD237" t="str">
        <f>IF(ISBLANK(Data!AD237), "", Data!AD237)</f>
        <v/>
      </c>
      <c r="AE237" t="str">
        <f>IF(ISBLANK(Data!AE237), "", Data!AE237)</f>
        <v/>
      </c>
      <c r="AF237" s="7">
        <f>IF(ISBLANK(Data!AF237), 0, _xlfn.NUMBERVALUE(SUBSTITUTE(Data!AF237, ".", ",")))</f>
        <v>1772.39</v>
      </c>
      <c r="AG237" t="str">
        <f>IF(ISBLANK(Data!AG237), "", Data!AG237)</f>
        <v>EUR</v>
      </c>
      <c r="AH237" s="6">
        <f>IF(ISBLANK(Data!AH237), 0, _xlfn.NUMBERVALUE(SUBSTITUTE(Data!AH237, ".", ",")))</f>
        <v>1771.65</v>
      </c>
      <c r="AI237" s="7">
        <f>IF(ISBLANK(Data!AI237), "", _xlfn.NUMBERVALUE(SUBSTITUTE(Data!AI237, ".", ",")))</f>
        <v>12000</v>
      </c>
      <c r="AJ237" s="7">
        <f>IF(ISBLANK(Data!AJ237), "", _xlfn.NUMBERVALUE(SUBSTITUTE(Data!AJ237, ".", ",")))</f>
        <v>12000</v>
      </c>
      <c r="AK237" s="7" t="str">
        <f>IF(ISBLANK(Data!AK237), "", _xlfn.NUMBERVALUE(SUBSTITUTE(Data!AK237, ".", ",")))</f>
        <v/>
      </c>
      <c r="AL237">
        <f>IF(ISBLANK(Data!AL237), "", Data!AL237)</f>
        <v>0</v>
      </c>
      <c r="AM237" s="15">
        <f>Table2[[#This Row],[DATE_IN]]-Table2[[#This Row],[DATE_OUT]]</f>
        <v>20</v>
      </c>
      <c r="AN237" s="7" t="str">
        <f>IF(MID(RIGHT(Table2[[#This Row],[ADDR3]],3),1,1)=",",RIGHT(Table2[[#This Row],[ADDR3]],2),"")</f>
        <v/>
      </c>
      <c r="AO237" s="7" t="str">
        <f>MID(Table2[[#This Row],[RES]],11,2)</f>
        <v>DE</v>
      </c>
      <c r="AP237" s="7">
        <f>_xlfn.XLOOKUP(AG237,Table3[CURRENCY],Table3[CONVERSION RATE],0)*Table2[[#This Row],[ORIGINAL PRICE]]</f>
        <v>21206.650500000003</v>
      </c>
      <c r="AQ237" s="7">
        <f>_xlfn.XLOOKUP(AG237,Table3[CURRENCY],Table3[CONVERSION RATE],0)*Table2[[#This Row],[ORIGINAL PREPAYMENT]]</f>
        <v>21215.508300000001</v>
      </c>
      <c r="AR237" s="7"/>
      <c r="AS237" s="15"/>
    </row>
    <row r="238" spans="1:45" x14ac:dyDescent="0.25">
      <c r="A238" t="str">
        <f>IF(ISBLANK(Data!A238), "", Data!A238)</f>
        <v>A</v>
      </c>
      <c r="B238" s="2" cm="1">
        <f t="array" ref="B238">IF(ISBLANK(Data!B238), "", DATE(2000 + RIGHT(Data!B238, 2), _xlfn.SWITCH(MID(Data!B238, 3, 3), "JAN", 1, "FEB", 2, "MAR", 3, "APR", 4, "MAY", 5, "JUN", 6, "JUL", 7, "AUG", 8, "SEP", 9, "OCT", 10, "NOV", 11, "DEC", 12), LEFT(Data!B238, 2)))</f>
        <v>45305</v>
      </c>
      <c r="C238" t="str">
        <f>IF(ISBLANK(Data!C238), "", Data!C238)</f>
        <v>3578-6462-IT-5</v>
      </c>
      <c r="D238" t="str">
        <f>IF(ISBLANK(Data!D238), "", Data!D238)</f>
        <v/>
      </c>
      <c r="E238" t="str">
        <f>IF(ISBLANK(Data!E238), "", Data!E238)</f>
        <v>TOS</v>
      </c>
      <c r="F238" s="2" cm="1">
        <f t="array" ref="F238">IF(ISBLANK(Data!F238), "", DATE(2000 + RIGHT(Data!F238, 2), _xlfn.SWITCH(MID(Data!F238, 3, 3), "JAN", 1, "FEB", 2, "MAR", 3, "APR", 4, "MAY", 5, "JUN", 6, "JUL", 7, "AUG", 8, "SEP", 9, "OCT", 10, "NOV", 11, "DEC", 12), LEFT(Data!F238, 2)))</f>
        <v>45522</v>
      </c>
      <c r="G238" t="str">
        <f>IF(ISBLANK(Data!G238), "", Data!G238)</f>
        <v>SUN</v>
      </c>
      <c r="H238" t="str">
        <f>IF(ISBLANK(Data!H238), "", Data!H238)</f>
        <v>WF626</v>
      </c>
      <c r="I238" t="str">
        <f>IF(ISBLANK(Data!I238), "", Data!I238)</f>
        <v>C</v>
      </c>
      <c r="J238" t="str">
        <f>IF(ISBLANK(Data!J238), "", Data!J238)</f>
        <v>TOS</v>
      </c>
      <c r="K238" s="2" cm="1">
        <f t="array" ref="K238">IF(ISBLANK(Data!K238), "", DATE(2000 + RIGHT(Data!K238, 2), _xlfn.SWITCH(MID(Data!K238, 3, 3), "JAN", 1, "FEB", 2, "MAR", 3, "APR", 4, "MAY", 5, "JUN", 6, "JUL", 7, "AUG", 8, "SEP", 9, "OCT", 10, "NOV", 11, "DEC", 12), LEFT(Data!K238, 2)))</f>
        <v>45527</v>
      </c>
      <c r="L238" t="str">
        <f>IF(ISBLANK(Data!L238), "", Data!L238)</f>
        <v>FRI</v>
      </c>
      <c r="M238" t="str">
        <f>IF(ISBLANK(Data!M238), "", Data!M238)</f>
        <v>MELANI,ALESSANDRA</v>
      </c>
      <c r="N238" t="str">
        <f>IF(ISBLANK(Data!N238), "", Data!N238)</f>
        <v>LJ</v>
      </c>
      <c r="O238" s="2" cm="1">
        <f t="array" ref="O238">IF(ISBLANK(Data!O238), "", DATE(2000 + RIGHT(Data!O238, 2), _xlfn.SWITCH(MID(Data!O238, 3, 3), "JAN", 1, "FEB", 2, "MAR", 3, "APR", 4, "MAY", 5, "JUN", 6, "JUL", 7, "AUG", 8, "SEP", 9, "OCT", 10, "NOV", 11, "DEC", 12), LEFT(Data!O238, 2)))</f>
        <v>70860</v>
      </c>
      <c r="P238" t="str">
        <f>IF(ISBLANK(Data!P238), "", Data!P238)</f>
        <v>1XX1</v>
      </c>
      <c r="Q238" t="str">
        <f>IF(ISBLANK(Data!Q238), "", Data!Q238)</f>
        <v>730476942</v>
      </c>
      <c r="R238" t="str">
        <f>IF(ISBLANK(Data!R238), "", Data!R238)</f>
        <v>AV868109400002TE35786462</v>
      </c>
      <c r="S238" t="str">
        <f>IF(ISBLANK(Data!S238), "", Data!S238)</f>
        <v>CH</v>
      </c>
      <c r="T238" s="1" t="str">
        <f>IF(ISBLANK(Data!T238),"",(Data!T238))</f>
        <v/>
      </c>
      <c r="U238" t="str">
        <f>IF(ISBLANK(Data!U238), "", Data!U238)</f>
        <v/>
      </c>
      <c r="V238" t="str">
        <f>IF(ISBLANK(Data!V238), "", Data!V238)</f>
        <v/>
      </c>
      <c r="W238" t="str">
        <f>IF(ISBLANK(Data!W238), "", Data!W238)</f>
        <v/>
      </c>
      <c r="X238" t="str">
        <f>IF(ISBLANK(Data!X238), "", Data!X238)</f>
        <v/>
      </c>
      <c r="Y238" t="str">
        <f>IF(ISBLANK(Data!Y238), "", Data!Y238)</f>
        <v/>
      </c>
      <c r="Z238" t="str">
        <f>IF(ISBLANK(Data!Z238), "", Data!Z238)</f>
        <v>T/0151196Q/P/T6</v>
      </c>
      <c r="AA238" t="str">
        <f>IF(ISBLANK(Data!AA238), "", Data!AA238)</f>
        <v>+393331457763</v>
      </c>
      <c r="AB238" t="str">
        <f>IF(ISBLANK(Data!AB238), "", Data!AB238)</f>
        <v/>
      </c>
      <c r="AC238" t="str">
        <f>IF(ISBLANK(Data!AC238), "", Data!AC238)</f>
        <v>S606700</v>
      </c>
      <c r="AD238" t="str">
        <f>IF(ISBLANK(Data!AD238), "", Data!AD238)</f>
        <v/>
      </c>
      <c r="AE238" t="str">
        <f>IF(ISBLANK(Data!AE238), "", Data!AE238)</f>
        <v/>
      </c>
      <c r="AF238" s="7">
        <f>IF(ISBLANK(Data!AF238), 0, _xlfn.NUMBERVALUE(SUBSTITUTE(Data!AF238, ".", ",")))</f>
        <v>438.64</v>
      </c>
      <c r="AG238" t="str">
        <f>IF(ISBLANK(Data!AG238), "", Data!AG238)</f>
        <v>EUR</v>
      </c>
      <c r="AH238" s="6">
        <f>IF(ISBLANK(Data!AH238), 0, _xlfn.NUMBERVALUE(SUBSTITUTE(Data!AH238, ".", ",")))</f>
        <v>437.91</v>
      </c>
      <c r="AI238" s="7">
        <f>IF(ISBLANK(Data!AI238), "", _xlfn.NUMBERVALUE(SUBSTITUTE(Data!AI238, ".", ",")))</f>
        <v>12000</v>
      </c>
      <c r="AJ238" s="7">
        <f>IF(ISBLANK(Data!AJ238), "", _xlfn.NUMBERVALUE(SUBSTITUTE(Data!AJ238, ".", ",")))</f>
        <v>12000</v>
      </c>
      <c r="AK238" s="7" t="str">
        <f>IF(ISBLANK(Data!AK238), "", _xlfn.NUMBERVALUE(SUBSTITUTE(Data!AK238, ".", ",")))</f>
        <v/>
      </c>
      <c r="AL238">
        <f>IF(ISBLANK(Data!AL238), "", Data!AL238)</f>
        <v>0</v>
      </c>
      <c r="AM238" s="15">
        <f>Table2[[#This Row],[DATE_IN]]-Table2[[#This Row],[DATE_OUT]]</f>
        <v>5</v>
      </c>
      <c r="AN238" s="7" t="str">
        <f>IF(MID(RIGHT(Table2[[#This Row],[ADDR3]],3),1,1)=",",RIGHT(Table2[[#This Row],[ADDR3]],2),"")</f>
        <v/>
      </c>
      <c r="AO238" s="7" t="str">
        <f>MID(Table2[[#This Row],[RES]],11,2)</f>
        <v>IT</v>
      </c>
      <c r="AP238" s="7">
        <f>_xlfn.XLOOKUP(AG238,Table3[CURRENCY],Table3[CONVERSION RATE],0)*Table2[[#This Row],[ORIGINAL PRICE]]</f>
        <v>5241.7827000000007</v>
      </c>
      <c r="AQ238" s="7">
        <f>_xlfn.XLOOKUP(AG238,Table3[CURRENCY],Table3[CONVERSION RATE],0)*Table2[[#This Row],[ORIGINAL PREPAYMENT]]</f>
        <v>5250.5208000000002</v>
      </c>
      <c r="AR238" s="7"/>
      <c r="AS238" s="15"/>
    </row>
    <row r="239" spans="1:45" x14ac:dyDescent="0.25">
      <c r="A239" t="str">
        <f>IF(ISBLANK(Data!A239), "", Data!A239)</f>
        <v>A</v>
      </c>
      <c r="B239" s="2" cm="1">
        <f t="array" ref="B239">IF(ISBLANK(Data!B239), "", DATE(2000 + RIGHT(Data!B239, 2), _xlfn.SWITCH(MID(Data!B239, 3, 3), "JAN", 1, "FEB", 2, "MAR", 3, "APR", 4, "MAY", 5, "JUN", 6, "JUL", 7, "AUG", 8, "SEP", 9, "OCT", 10, "NOV", 11, "DEC", 12), LEFT(Data!B239, 2)))</f>
        <v>45337</v>
      </c>
      <c r="C239" t="str">
        <f>IF(ISBLANK(Data!C239), "", Data!C239)</f>
        <v>3875-8369-GR-6</v>
      </c>
      <c r="D239" t="str">
        <f>IF(ISBLANK(Data!D239), "", Data!D239)</f>
        <v/>
      </c>
      <c r="E239" t="str">
        <f>IF(ISBLANK(Data!E239), "", Data!E239)</f>
        <v>TOS</v>
      </c>
      <c r="F239" s="2" cm="1">
        <f t="array" ref="F239">IF(ISBLANK(Data!F239), "", DATE(2000 + RIGHT(Data!F239, 2), _xlfn.SWITCH(MID(Data!F239, 3, 3), "JAN", 1, "FEB", 2, "MAR", 3, "APR", 4, "MAY", 5, "JUN", 6, "JUL", 7, "AUG", 8, "SEP", 9, "OCT", 10, "NOV", 11, "DEC", 12), LEFT(Data!F239, 2)))</f>
        <v>45522</v>
      </c>
      <c r="G239" t="str">
        <f>IF(ISBLANK(Data!G239), "", Data!G239)</f>
        <v>SUN</v>
      </c>
      <c r="H239" t="str">
        <f>IF(ISBLANK(Data!H239), "", Data!H239)</f>
        <v>WI</v>
      </c>
      <c r="I239" t="str">
        <f>IF(ISBLANK(Data!I239), "", Data!I239)</f>
        <v>C</v>
      </c>
      <c r="J239" t="str">
        <f>IF(ISBLANK(Data!J239), "", Data!J239)</f>
        <v>TOS</v>
      </c>
      <c r="K239" s="2" cm="1">
        <f t="array" ref="K239">IF(ISBLANK(Data!K239), "", DATE(2000 + RIGHT(Data!K239, 2), _xlfn.SWITCH(MID(Data!K239, 3, 3), "JAN", 1, "FEB", 2, "MAR", 3, "APR", 4, "MAY", 5, "JUN", 6, "JUL", 7, "AUG", 8, "SEP", 9, "OCT", 10, "NOV", 11, "DEC", 12), LEFT(Data!K239, 2)))</f>
        <v>45529</v>
      </c>
      <c r="L239" t="str">
        <f>IF(ISBLANK(Data!L239), "", Data!L239)</f>
        <v>SUN</v>
      </c>
      <c r="M239" t="str">
        <f>IF(ISBLANK(Data!M239), "", Data!M239)</f>
        <v>PAPAZOGLOU,CHRISTOS</v>
      </c>
      <c r="N239" t="str">
        <f>IF(ISBLANK(Data!N239), "", Data!N239)</f>
        <v>LJ</v>
      </c>
      <c r="O239" s="2" cm="1">
        <f t="array" ref="O239">IF(ISBLANK(Data!O239), "", DATE(2000 + RIGHT(Data!O239, 2), _xlfn.SWITCH(MID(Data!O239, 3, 3), "JAN", 1, "FEB", 2, "MAR", 3, "APR", 4, "MAY", 5, "JUN", 6, "JUL", 7, "AUG", 8, "SEP", 9, "OCT", 10, "NOV", 11, "DEC", 12), LEFT(Data!O239, 2)))</f>
        <v>70860</v>
      </c>
      <c r="P239" t="str">
        <f>IF(ISBLANK(Data!P239), "", Data!P239)</f>
        <v>1XX1</v>
      </c>
      <c r="Q239" t="str">
        <f>IF(ISBLANK(Data!Q239), "", Data!Q239)</f>
        <v>761314355</v>
      </c>
      <c r="R239" t="str">
        <f>IF(ISBLANK(Data!R239), "", Data!R239)</f>
        <v>AV868109400002TE38758369</v>
      </c>
      <c r="S239" t="str">
        <f>IF(ISBLANK(Data!S239), "", Data!S239)</f>
        <v>CH</v>
      </c>
      <c r="T239" s="1" t="str">
        <f>IF(ISBLANK(Data!T239),"",(Data!T239))</f>
        <v/>
      </c>
      <c r="U239" t="str">
        <f>IF(ISBLANK(Data!U239), "", Data!U239)</f>
        <v/>
      </c>
      <c r="V239" t="str">
        <f>IF(ISBLANK(Data!V239), "", Data!V239)</f>
        <v/>
      </c>
      <c r="W239" t="str">
        <f>IF(ISBLANK(Data!W239), "", Data!W239)</f>
        <v/>
      </c>
      <c r="X239" t="str">
        <f>IF(ISBLANK(Data!X239), "", Data!X239)</f>
        <v/>
      </c>
      <c r="Y239" t="str">
        <f>IF(ISBLANK(Data!Y239), "", Data!Y239)</f>
        <v/>
      </c>
      <c r="Z239" t="str">
        <f>IF(ISBLANK(Data!Z239), "", Data!Z239)</f>
        <v>T/0151196Q/P/T6</v>
      </c>
      <c r="AA239" t="str">
        <f>IF(ISBLANK(Data!AA239), "", Data!AA239)</f>
        <v>+306906060830</v>
      </c>
      <c r="AB239" t="str">
        <f>IF(ISBLANK(Data!AB239), "", Data!AB239)</f>
        <v/>
      </c>
      <c r="AC239" t="str">
        <f>IF(ISBLANK(Data!AC239), "", Data!AC239)</f>
        <v>S606700</v>
      </c>
      <c r="AD239" t="str">
        <f>IF(ISBLANK(Data!AD239), "", Data!AD239)</f>
        <v/>
      </c>
      <c r="AE239" t="str">
        <f>IF(ISBLANK(Data!AE239), "", Data!AE239)</f>
        <v/>
      </c>
      <c r="AF239" s="7">
        <f>IF(ISBLANK(Data!AF239), 0, _xlfn.NUMBERVALUE(SUBSTITUTE(Data!AF239, ".", ",")))</f>
        <v>768.74</v>
      </c>
      <c r="AG239" t="str">
        <f>IF(ISBLANK(Data!AG239), "", Data!AG239)</f>
        <v>EUR</v>
      </c>
      <c r="AH239" s="6">
        <f>IF(ISBLANK(Data!AH239), 0, _xlfn.NUMBERVALUE(SUBSTITUTE(Data!AH239, ".", ",")))</f>
        <v>768.11</v>
      </c>
      <c r="AI239" s="7">
        <f>IF(ISBLANK(Data!AI239), "", _xlfn.NUMBERVALUE(SUBSTITUTE(Data!AI239, ".", ",")))</f>
        <v>12000</v>
      </c>
      <c r="AJ239" s="7">
        <f>IF(ISBLANK(Data!AJ239), "", _xlfn.NUMBERVALUE(SUBSTITUTE(Data!AJ239, ".", ",")))</f>
        <v>12000</v>
      </c>
      <c r="AK239" s="7" t="str">
        <f>IF(ISBLANK(Data!AK239), "", _xlfn.NUMBERVALUE(SUBSTITUTE(Data!AK239, ".", ",")))</f>
        <v/>
      </c>
      <c r="AL239">
        <f>IF(ISBLANK(Data!AL239), "", Data!AL239)</f>
        <v>0</v>
      </c>
      <c r="AM239" s="15">
        <f>Table2[[#This Row],[DATE_IN]]-Table2[[#This Row],[DATE_OUT]]</f>
        <v>7</v>
      </c>
      <c r="AN239" s="7" t="str">
        <f>IF(MID(RIGHT(Table2[[#This Row],[ADDR3]],3),1,1)=",",RIGHT(Table2[[#This Row],[ADDR3]],2),"")</f>
        <v/>
      </c>
      <c r="AO239" s="7" t="str">
        <f>MID(Table2[[#This Row],[RES]],11,2)</f>
        <v>GR</v>
      </c>
      <c r="AP239" s="7">
        <f>_xlfn.XLOOKUP(AG239,Table3[CURRENCY],Table3[CONVERSION RATE],0)*Table2[[#This Row],[ORIGINAL PRICE]]</f>
        <v>9194.2767000000003</v>
      </c>
      <c r="AQ239" s="7">
        <f>_xlfn.XLOOKUP(AG239,Table3[CURRENCY],Table3[CONVERSION RATE],0)*Table2[[#This Row],[ORIGINAL PREPAYMENT]]</f>
        <v>9201.8178000000007</v>
      </c>
      <c r="AR239" s="7"/>
      <c r="AS239" s="15"/>
    </row>
    <row r="240" spans="1:45" x14ac:dyDescent="0.25">
      <c r="A240" t="str">
        <f>IF(ISBLANK(Data!A240), "", Data!A240)</f>
        <v>A</v>
      </c>
      <c r="B240" s="2" cm="1">
        <f t="array" ref="B240">IF(ISBLANK(Data!B240), "", DATE(2000 + RIGHT(Data!B240, 2), _xlfn.SWITCH(MID(Data!B240, 3, 3), "JAN", 1, "FEB", 2, "MAR", 3, "APR", 4, "MAY", 5, "JUN", 6, "JUL", 7, "AUG", 8, "SEP", 9, "OCT", 10, "NOV", 11, "DEC", 12), LEFT(Data!B240, 2)))</f>
        <v>45361</v>
      </c>
      <c r="C240" t="str">
        <f>IF(ISBLANK(Data!C240), "", Data!C240)</f>
        <v>4110-5613-AU-3</v>
      </c>
      <c r="D240" t="str">
        <f>IF(ISBLANK(Data!D240), "", Data!D240)</f>
        <v/>
      </c>
      <c r="E240" t="str">
        <f>IF(ISBLANK(Data!E240), "", Data!E240)</f>
        <v>TOS</v>
      </c>
      <c r="F240" s="2" cm="1">
        <f t="array" ref="F240">IF(ISBLANK(Data!F240), "", DATE(2000 + RIGHT(Data!F240, 2), _xlfn.SWITCH(MID(Data!F240, 3, 3), "JAN", 1, "FEB", 2, "MAR", 3, "APR", 4, "MAY", 5, "JUN", 6, "JUL", 7, "AUG", 8, "SEP", 9, "OCT", 10, "NOV", 11, "DEC", 12), LEFT(Data!F240, 2)))</f>
        <v>45522</v>
      </c>
      <c r="G240" t="str">
        <f>IF(ISBLANK(Data!G240), "", Data!G240)</f>
        <v>SUN</v>
      </c>
      <c r="H240" t="str">
        <f>IF(ISBLANK(Data!H240), "", Data!H240)</f>
        <v>WI</v>
      </c>
      <c r="I240" t="str">
        <f>IF(ISBLANK(Data!I240), "", Data!I240)</f>
        <v>C</v>
      </c>
      <c r="J240" t="str">
        <f>IF(ISBLANK(Data!J240), "", Data!J240)</f>
        <v>TOS</v>
      </c>
      <c r="K240" s="2" cm="1">
        <f t="array" ref="K240">IF(ISBLANK(Data!K240), "", DATE(2000 + RIGHT(Data!K240, 2), _xlfn.SWITCH(MID(Data!K240, 3, 3), "JAN", 1, "FEB", 2, "MAR", 3, "APR", 4, "MAY", 5, "JUN", 6, "JUL", 7, "AUG", 8, "SEP", 9, "OCT", 10, "NOV", 11, "DEC", 12), LEFT(Data!K240, 2)))</f>
        <v>45531</v>
      </c>
      <c r="L240" t="str">
        <f>IF(ISBLANK(Data!L240), "", Data!L240)</f>
        <v>TUE</v>
      </c>
      <c r="M240" t="str">
        <f>IF(ISBLANK(Data!M240), "", Data!M240)</f>
        <v>HUNT,AARON</v>
      </c>
      <c r="N240" t="str">
        <f>IF(ISBLANK(Data!N240), "", Data!N240)</f>
        <v>LY</v>
      </c>
      <c r="O240" s="2" cm="1">
        <f t="array" ref="O240">IF(ISBLANK(Data!O240), "", DATE(2000 + RIGHT(Data!O240, 2), _xlfn.SWITCH(MID(Data!O240, 3, 3), "JAN", 1, "FEB", 2, "MAR", 3, "APR", 4, "MAY", 5, "JUN", 6, "JUL", 7, "AUG", 8, "SEP", 9, "OCT", 10, "NOV", 11, "DEC", 12), LEFT(Data!O240, 2)))</f>
        <v>70860</v>
      </c>
      <c r="P240" t="str">
        <f>IF(ISBLANK(Data!P240), "", Data!P240)</f>
        <v>1XX1</v>
      </c>
      <c r="Q240" t="str">
        <f>IF(ISBLANK(Data!Q240), "", Data!Q240)</f>
        <v>720290212</v>
      </c>
      <c r="R240" t="str">
        <f>IF(ISBLANK(Data!R240), "", Data!R240)</f>
        <v>AV868109620005TE41105613</v>
      </c>
      <c r="S240" t="str">
        <f>IF(ISBLANK(Data!S240), "", Data!S240)</f>
        <v>CH</v>
      </c>
      <c r="T240" s="1" t="str">
        <f>IF(ISBLANK(Data!T240),"",(Data!T240))</f>
        <v/>
      </c>
      <c r="U240" t="str">
        <f>IF(ISBLANK(Data!U240), "", Data!U240)</f>
        <v/>
      </c>
      <c r="V240" t="str">
        <f>IF(ISBLANK(Data!V240), "", Data!V240)</f>
        <v/>
      </c>
      <c r="W240" t="str">
        <f>IF(ISBLANK(Data!W240), "", Data!W240)</f>
        <v/>
      </c>
      <c r="X240" t="str">
        <f>IF(ISBLANK(Data!X240), "", Data!X240)</f>
        <v/>
      </c>
      <c r="Y240" t="str">
        <f>IF(ISBLANK(Data!Y240), "", Data!Y240)</f>
        <v/>
      </c>
      <c r="Z240" t="str">
        <f>IF(ISBLANK(Data!Z240), "", Data!Z240)</f>
        <v>T/0151211Q/P/T6</v>
      </c>
      <c r="AA240" t="str">
        <f>IF(ISBLANK(Data!AA240), "", Data!AA240)</f>
        <v>+610406149958</v>
      </c>
      <c r="AB240" t="str">
        <f>IF(ISBLANK(Data!AB240), "", Data!AB240)</f>
        <v/>
      </c>
      <c r="AC240" t="str">
        <f>IF(ISBLANK(Data!AC240), "", Data!AC240)</f>
        <v>S606700</v>
      </c>
      <c r="AD240" t="str">
        <f>IF(ISBLANK(Data!AD240), "", Data!AD240)</f>
        <v/>
      </c>
      <c r="AE240" t="str">
        <f>IF(ISBLANK(Data!AE240), "", Data!AE240)</f>
        <v/>
      </c>
      <c r="AF240" s="7">
        <f>IF(ISBLANK(Data!AF240), 0, _xlfn.NUMBERVALUE(SUBSTITUTE(Data!AF240, ".", ",")))</f>
        <v>10947.9</v>
      </c>
      <c r="AG240" t="str">
        <f>IF(ISBLANK(Data!AG240), "", Data!AG240)</f>
        <v>NKR</v>
      </c>
      <c r="AH240" s="6">
        <f>IF(ISBLANK(Data!AH240), 0, _xlfn.NUMBERVALUE(SUBSTITUTE(Data!AH240, ".", ",")))</f>
        <v>10947.9</v>
      </c>
      <c r="AI240" s="7">
        <f>IF(ISBLANK(Data!AI240), "", _xlfn.NUMBERVALUE(SUBSTITUTE(Data!AI240, ".", ",")))</f>
        <v>12000</v>
      </c>
      <c r="AJ240" s="7">
        <f>IF(ISBLANK(Data!AJ240), "", _xlfn.NUMBERVALUE(SUBSTITUTE(Data!AJ240, ".", ",")))</f>
        <v>12000</v>
      </c>
      <c r="AK240" s="7" t="str">
        <f>IF(ISBLANK(Data!AK240), "", _xlfn.NUMBERVALUE(SUBSTITUTE(Data!AK240, ".", ",")))</f>
        <v/>
      </c>
      <c r="AL240">
        <f>IF(ISBLANK(Data!AL240), "", Data!AL240)</f>
        <v>0</v>
      </c>
      <c r="AM240" s="15">
        <f>Table2[[#This Row],[DATE_IN]]-Table2[[#This Row],[DATE_OUT]]</f>
        <v>9</v>
      </c>
      <c r="AN240" s="7" t="str">
        <f>IF(MID(RIGHT(Table2[[#This Row],[ADDR3]],3),1,1)=",",RIGHT(Table2[[#This Row],[ADDR3]],2),"")</f>
        <v/>
      </c>
      <c r="AO240" s="7" t="str">
        <f>MID(Table2[[#This Row],[RES]],11,2)</f>
        <v>AU</v>
      </c>
      <c r="AP240" s="7">
        <f>_xlfn.XLOOKUP(AG240,Table3[CURRENCY],Table3[CONVERSION RATE],0)*Table2[[#This Row],[ORIGINAL PRICE]]</f>
        <v>10947.9</v>
      </c>
      <c r="AQ240" s="7">
        <f>_xlfn.XLOOKUP(AG240,Table3[CURRENCY],Table3[CONVERSION RATE],0)*Table2[[#This Row],[ORIGINAL PREPAYMENT]]</f>
        <v>10947.9</v>
      </c>
      <c r="AR240" s="7"/>
      <c r="AS240" s="15"/>
    </row>
    <row r="241" spans="1:45" x14ac:dyDescent="0.25">
      <c r="A241" t="str">
        <f>IF(ISBLANK(Data!A241), "", Data!A241)</f>
        <v>A</v>
      </c>
      <c r="B241" s="2" cm="1">
        <f t="array" ref="B241">IF(ISBLANK(Data!B241), "", DATE(2000 + RIGHT(Data!B241, 2), _xlfn.SWITCH(MID(Data!B241, 3, 3), "JAN", 1, "FEB", 2, "MAR", 3, "APR", 4, "MAY", 5, "JUN", 6, "JUL", 7, "AUG", 8, "SEP", 9, "OCT", 10, "NOV", 11, "DEC", 12), LEFT(Data!B241, 2)))</f>
        <v>45468</v>
      </c>
      <c r="C241" t="str">
        <f>IF(ISBLANK(Data!C241), "", Data!C241)</f>
        <v>0141-5116-NO-3</v>
      </c>
      <c r="D241" t="str">
        <f>IF(ISBLANK(Data!D241), "", Data!D241)</f>
        <v>8ET67X</v>
      </c>
      <c r="E241" t="str">
        <f>IF(ISBLANK(Data!E241), "", Data!E241)</f>
        <v>TOS</v>
      </c>
      <c r="F241" s="2" cm="1">
        <f t="array" ref="F241">IF(ISBLANK(Data!F241), "", DATE(2000 + RIGHT(Data!F241, 2), _xlfn.SWITCH(MID(Data!F241, 3, 3), "JAN", 1, "FEB", 2, "MAR", 3, "APR", 4, "MAY", 5, "JUN", 6, "JUL", 7, "AUG", 8, "SEP", 9, "OCT", 10, "NOV", 11, "DEC", 12), LEFT(Data!F241, 2)))</f>
        <v>45523</v>
      </c>
      <c r="G241" t="str">
        <f>IF(ISBLANK(Data!G241), "", Data!G241)</f>
        <v>MON</v>
      </c>
      <c r="H241" t="str">
        <f>IF(ISBLANK(Data!H241), "", Data!H241)</f>
        <v>DL</v>
      </c>
      <c r="I241" t="str">
        <f>IF(ISBLANK(Data!I241), "", Data!I241)</f>
        <v>I</v>
      </c>
      <c r="J241" t="str">
        <f>IF(ISBLANK(Data!J241), "", Data!J241)</f>
        <v>TOS</v>
      </c>
      <c r="K241" s="2" cm="1">
        <f t="array" ref="K241">IF(ISBLANK(Data!K241), "", DATE(2000 + RIGHT(Data!K241, 2), _xlfn.SWITCH(MID(Data!K241, 3, 3), "JAN", 1, "FEB", 2, "MAR", 3, "APR", 4, "MAY", 5, "JUN", 6, "JUL", 7, "AUG", 8, "SEP", 9, "OCT", 10, "NOV", 11, "DEC", 12), LEFT(Data!K241, 2)))</f>
        <v>45525</v>
      </c>
      <c r="L241" t="str">
        <f>IF(ISBLANK(Data!L241), "", Data!L241)</f>
        <v>WED</v>
      </c>
      <c r="M241" t="str">
        <f>IF(ISBLANK(Data!M241), "", Data!M241)</f>
        <v>KVILSTAD,AGE MIKAL,HERR</v>
      </c>
      <c r="N241" t="str">
        <f>IF(ISBLANK(Data!N241), "", Data!N241)</f>
        <v>VK</v>
      </c>
      <c r="O241" s="2" cm="1">
        <f t="array" ref="O241">IF(ISBLANK(Data!O241), "", DATE(2000 + RIGHT(Data!O241, 2), _xlfn.SWITCH(MID(Data!O241, 3, 3), "JAN", 1, "FEB", 2, "MAR", 3, "APR", 4, "MAY", 5, "JUN", 6, "JUL", 7, "AUG", 8, "SEP", 9, "OCT", 10, "NOV", 11, "DEC", 12), LEFT(Data!O241, 2)))</f>
        <v>64193</v>
      </c>
      <c r="P241" t="str">
        <f>IF(ISBLANK(Data!P241), "", Data!P241)</f>
        <v>1001</v>
      </c>
      <c r="Q241" t="str">
        <f>IF(ISBLANK(Data!Q241), "", Data!Q241)</f>
        <v>N0681783</v>
      </c>
      <c r="R241" t="str">
        <f>IF(ISBLANK(Data!R241), "", Data!R241)</f>
        <v>AV858094440246TEF82853</v>
      </c>
      <c r="S241" t="str">
        <f>IF(ISBLANK(Data!S241), "", Data!S241)</f>
        <v>NA</v>
      </c>
      <c r="T241" s="1" t="str">
        <f>IF(ISBLANK(Data!T241),"",(Data!T241))</f>
        <v/>
      </c>
      <c r="U241" t="str">
        <f>IF(ISBLANK(Data!U241), "", Data!U241)</f>
        <v/>
      </c>
      <c r="V241" t="str">
        <f>IF(ISBLANK(Data!V241), "", Data!V241)</f>
        <v>FINNSETERVEGEN 51</v>
      </c>
      <c r="W241" t="str">
        <f>IF(ISBLANK(Data!W241), "", Data!W241)</f>
        <v>KVILSTAD@ME.COM</v>
      </c>
      <c r="X241" t="str">
        <f>IF(ISBLANK(Data!X241), "", Data!X241)</f>
        <v>9105,KVALOEYA              ,NO</v>
      </c>
      <c r="Y241" t="str">
        <f>IF(ISBLANK(Data!Y241), "", Data!Y241)</f>
        <v/>
      </c>
      <c r="Z241" t="str">
        <f>IF(ISBLANK(Data!Z241), "", Data!Z241)</f>
        <v>T/0169271Q/P/CS</v>
      </c>
      <c r="AA241" t="str">
        <f>IF(ISBLANK(Data!AA241), "", Data!AA241)</f>
        <v>4792213097</v>
      </c>
      <c r="AB241" t="str">
        <f>IF(ISBLANK(Data!AB241), "", Data!AB241)</f>
        <v>ROD/SULLAND TROMSOE KA/</v>
      </c>
      <c r="AC241" t="str">
        <f>IF(ISBLANK(Data!AC241), "", Data!AC241)</f>
        <v>N005503</v>
      </c>
      <c r="AD241" t="str">
        <f>IF(ISBLANK(Data!AD241), "", Data!AD241)</f>
        <v/>
      </c>
      <c r="AE241" t="str">
        <f>IF(ISBLANK(Data!AE241), "", Data!AE241)</f>
        <v/>
      </c>
      <c r="AF241" s="7">
        <f>IF(ISBLANK(Data!AF241), 0, _xlfn.NUMBERVALUE(SUBSTITUTE(Data!AF241, ".", ",")))</f>
        <v>0</v>
      </c>
      <c r="AG241" t="str">
        <f>IF(ISBLANK(Data!AG241), "", Data!AG241)</f>
        <v>NKR</v>
      </c>
      <c r="AH241" s="6">
        <f>IF(ISBLANK(Data!AH241), 0, _xlfn.NUMBERVALUE(SUBSTITUTE(Data!AH241, ".", ",")))</f>
        <v>1686</v>
      </c>
      <c r="AI241" s="7">
        <f>IF(ISBLANK(Data!AI241), "", _xlfn.NUMBERVALUE(SUBSTITUTE(Data!AI241, ".", ",")))</f>
        <v>4000</v>
      </c>
      <c r="AJ241" s="7">
        <f>IF(ISBLANK(Data!AJ241), "", _xlfn.NUMBERVALUE(SUBSTITUTE(Data!AJ241, ".", ",")))</f>
        <v>4000</v>
      </c>
      <c r="AK241" s="7" t="str">
        <f>IF(ISBLANK(Data!AK241), "", _xlfn.NUMBERVALUE(SUBSTITUTE(Data!AK241, ".", ",")))</f>
        <v/>
      </c>
      <c r="AL241">
        <f>IF(ISBLANK(Data!AL241), "", Data!AL241)</f>
        <v>0</v>
      </c>
      <c r="AM241" s="15">
        <f>Table2[[#This Row],[DATE_IN]]-Table2[[#This Row],[DATE_OUT]]</f>
        <v>2</v>
      </c>
      <c r="AN241" s="7" t="str">
        <f>IF(MID(RIGHT(Table2[[#This Row],[ADDR3]],3),1,1)=",",RIGHT(Table2[[#This Row],[ADDR3]],2),"")</f>
        <v>NO</v>
      </c>
      <c r="AO241" s="7" t="str">
        <f>MID(Table2[[#This Row],[RES]],11,2)</f>
        <v>NO</v>
      </c>
      <c r="AP241" s="7">
        <f>_xlfn.XLOOKUP(AG241,Table3[CURRENCY],Table3[CONVERSION RATE],0)*Table2[[#This Row],[ORIGINAL PRICE]]</f>
        <v>1686</v>
      </c>
      <c r="AQ241" s="7">
        <f>_xlfn.XLOOKUP(AG241,Table3[CURRENCY],Table3[CONVERSION RATE],0)*Table2[[#This Row],[ORIGINAL PREPAYMENT]]</f>
        <v>0</v>
      </c>
      <c r="AR241" s="7"/>
      <c r="AS241" s="15"/>
    </row>
    <row r="242" spans="1:45" x14ac:dyDescent="0.25">
      <c r="A242" t="str">
        <f>IF(ISBLANK(Data!A242), "", Data!A242)</f>
        <v>A</v>
      </c>
      <c r="B242" s="2" cm="1">
        <f t="array" ref="B242">IF(ISBLANK(Data!B242), "", DATE(2000 + RIGHT(Data!B242, 2), _xlfn.SWITCH(MID(Data!B242, 3, 3), "JAN", 1, "FEB", 2, "MAR", 3, "APR", 4, "MAY", 5, "JUN", 6, "JUL", 7, "AUG", 8, "SEP", 9, "OCT", 10, "NOV", 11, "DEC", 12), LEFT(Data!B242, 2)))</f>
        <v>45298</v>
      </c>
      <c r="C242" t="str">
        <f>IF(ISBLANK(Data!C242), "", Data!C242)</f>
        <v>3511-4237-IT-4</v>
      </c>
      <c r="D242" t="str">
        <f>IF(ISBLANK(Data!D242), "", Data!D242)</f>
        <v>8LH52R</v>
      </c>
      <c r="E242" t="str">
        <f>IF(ISBLANK(Data!E242), "", Data!E242)</f>
        <v>TOS</v>
      </c>
      <c r="F242" s="2" cm="1">
        <f t="array" ref="F242">IF(ISBLANK(Data!F242), "", DATE(2000 + RIGHT(Data!F242, 2), _xlfn.SWITCH(MID(Data!F242, 3, 3), "JAN", 1, "FEB", 2, "MAR", 3, "APR", 4, "MAY", 5, "JUN", 6, "JUL", 7, "AUG", 8, "SEP", 9, "OCT", 10, "NOV", 11, "DEC", 12), LEFT(Data!F242, 2)))</f>
        <v>45523</v>
      </c>
      <c r="G242" t="str">
        <f>IF(ISBLANK(Data!G242), "", Data!G242)</f>
        <v>MON</v>
      </c>
      <c r="H242" t="str">
        <f>IF(ISBLANK(Data!H242), "", Data!H242)</f>
        <v/>
      </c>
      <c r="I242" t="str">
        <f>IF(ISBLANK(Data!I242), "", Data!I242)</f>
        <v>C</v>
      </c>
      <c r="J242" t="str">
        <f>IF(ISBLANK(Data!J242), "", Data!J242)</f>
        <v>TOS</v>
      </c>
      <c r="K242" s="2" cm="1">
        <f t="array" ref="K242">IF(ISBLANK(Data!K242), "", DATE(2000 + RIGHT(Data!K242, 2), _xlfn.SWITCH(MID(Data!K242, 3, 3), "JAN", 1, "FEB", 2, "MAR", 3, "APR", 4, "MAY", 5, "JUN", 6, "JUL", 7, "AUG", 8, "SEP", 9, "OCT", 10, "NOV", 11, "DEC", 12), LEFT(Data!K242, 2)))</f>
        <v>45532</v>
      </c>
      <c r="L242" t="str">
        <f>IF(ISBLANK(Data!L242), "", Data!L242)</f>
        <v>WED</v>
      </c>
      <c r="M242" t="str">
        <f>IF(ISBLANK(Data!M242), "", Data!M242)</f>
        <v>MONTERMINI,LUCA,SIG.</v>
      </c>
      <c r="N242" t="str">
        <f>IF(ISBLANK(Data!N242), "", Data!N242)</f>
        <v>LJ</v>
      </c>
      <c r="O242" s="2" t="str" cm="1">
        <f t="array" ref="O242">IF(ISBLANK(Data!O242), "", DATE(2000 + RIGHT(Data!O242, 2), _xlfn.SWITCH(MID(Data!O242, 3, 3), "JAN", 1, "FEB", 2, "MAR", 3, "APR", 4, "MAY", 5, "JUN", 6, "JUL", 7, "AUG", 8, "SEP", 9, "OCT", 10, "NOV", 11, "DEC", 12), LEFT(Data!O242, 2)))</f>
        <v/>
      </c>
      <c r="P242" t="str">
        <f>IF(ISBLANK(Data!P242), "", Data!P242)</f>
        <v>1001</v>
      </c>
      <c r="Q242" t="str">
        <f>IF(ISBLANK(Data!Q242), "", Data!Q242)</f>
        <v>M/116128</v>
      </c>
      <c r="R242" t="str">
        <f>IF(ISBLANK(Data!R242), "", Data!R242)</f>
        <v>AV898110320006TE93074396</v>
      </c>
      <c r="S242" t="str">
        <f>IF(ISBLANK(Data!S242), "", Data!S242)</f>
        <v>CH</v>
      </c>
      <c r="T242" s="1" t="str">
        <f>IF(ISBLANK(Data!T242),"",(Data!T242))</f>
        <v/>
      </c>
      <c r="U242" t="str">
        <f>IF(ISBLANK(Data!U242), "", Data!U242)</f>
        <v/>
      </c>
      <c r="V242" t="str">
        <f>IF(ISBLANK(Data!V242), "", Data!V242)</f>
        <v>VIA MANENTI 2/14</v>
      </c>
      <c r="W242" t="str">
        <f>IF(ISBLANK(Data!W242), "", Data!W242)</f>
        <v/>
      </c>
      <c r="X242" t="str">
        <f>IF(ISBLANK(Data!X242), "", Data!X242)</f>
        <v>42123,REGGIO EMILIA        ,IT</v>
      </c>
      <c r="Y242" t="str">
        <f>IF(ISBLANK(Data!Y242), "", Data!Y242)</f>
        <v/>
      </c>
      <c r="Z242" t="str">
        <f>IF(ISBLANK(Data!Z242), "", Data!Z242)</f>
        <v>T/0104915R/P/N5</v>
      </c>
      <c r="AA242" t="str">
        <f>IF(ISBLANK(Data!AA242), "", Data!AA242)</f>
        <v>+39-3296098876/EM</v>
      </c>
      <c r="AB242" t="str">
        <f>IF(ISBLANK(Data!AB242), "", Data!AB242)</f>
        <v>/BBS/CSS/CP1/</v>
      </c>
      <c r="AC242" t="str">
        <f>IF(ISBLANK(Data!AC242), "", Data!AC242)</f>
        <v/>
      </c>
      <c r="AD242" t="str">
        <f>IF(ISBLANK(Data!AD242), "", Data!AD242)</f>
        <v/>
      </c>
      <c r="AE242" t="str">
        <f>IF(ISBLANK(Data!AE242), "", Data!AE242)</f>
        <v/>
      </c>
      <c r="AF242" s="7">
        <f>IF(ISBLANK(Data!AF242), 0, _xlfn.NUMBERVALUE(SUBSTITUTE(Data!AF242, ".", ",")))</f>
        <v>750.14</v>
      </c>
      <c r="AG242" t="str">
        <f>IF(ISBLANK(Data!AG242), "", Data!AG242)</f>
        <v>EUR</v>
      </c>
      <c r="AH242" s="6">
        <f>IF(ISBLANK(Data!AH242), 0, _xlfn.NUMBERVALUE(SUBSTITUTE(Data!AH242, ".", ",")))</f>
        <v>674.61</v>
      </c>
      <c r="AI242" s="7">
        <f>IF(ISBLANK(Data!AI242), "", _xlfn.NUMBERVALUE(SUBSTITUTE(Data!AI242, ".", ",")))</f>
        <v>12000</v>
      </c>
      <c r="AJ242" s="7">
        <f>IF(ISBLANK(Data!AJ242), "", _xlfn.NUMBERVALUE(SUBSTITUTE(Data!AJ242, ".", ",")))</f>
        <v>12000</v>
      </c>
      <c r="AK242" s="7" t="str">
        <f>IF(ISBLANK(Data!AK242), "", _xlfn.NUMBERVALUE(SUBSTITUTE(Data!AK242, ".", ",")))</f>
        <v/>
      </c>
      <c r="AL242">
        <f>IF(ISBLANK(Data!AL242), "", Data!AL242)</f>
        <v>0</v>
      </c>
      <c r="AM242" s="15">
        <f>Table2[[#This Row],[DATE_IN]]-Table2[[#This Row],[DATE_OUT]]</f>
        <v>9</v>
      </c>
      <c r="AN242" s="7" t="str">
        <f>IF(MID(RIGHT(Table2[[#This Row],[ADDR3]],3),1,1)=",",RIGHT(Table2[[#This Row],[ADDR3]],2),"")</f>
        <v>IT</v>
      </c>
      <c r="AO242" s="7" t="str">
        <f>MID(Table2[[#This Row],[RES]],11,2)</f>
        <v>IT</v>
      </c>
      <c r="AP242" s="7">
        <f>_xlfn.XLOOKUP(AG242,Table3[CURRENCY],Table3[CONVERSION RATE],0)*Table2[[#This Row],[ORIGINAL PRICE]]</f>
        <v>8075.0817000000006</v>
      </c>
      <c r="AQ242" s="7">
        <f>_xlfn.XLOOKUP(AG242,Table3[CURRENCY],Table3[CONVERSION RATE],0)*Table2[[#This Row],[ORIGINAL PREPAYMENT]]</f>
        <v>8979.1758000000009</v>
      </c>
      <c r="AR242" s="7"/>
      <c r="AS242" s="15"/>
    </row>
    <row r="243" spans="1:45" x14ac:dyDescent="0.25">
      <c r="A243" t="str">
        <f>IF(ISBLANK(Data!A243), "", Data!A243)</f>
        <v>A</v>
      </c>
      <c r="B243" s="2" cm="1">
        <f t="array" ref="B243">IF(ISBLANK(Data!B243), "", DATE(2000 + RIGHT(Data!B243, 2), _xlfn.SWITCH(MID(Data!B243, 3, 3), "JAN", 1, "FEB", 2, "MAR", 3, "APR", 4, "MAY", 5, "JUN", 6, "JUL", 7, "AUG", 8, "SEP", 9, "OCT", 10, "NOV", 11, "DEC", 12), LEFT(Data!B243, 2)))</f>
        <v>45303</v>
      </c>
      <c r="C243" t="str">
        <f>IF(ISBLANK(Data!C243), "", Data!C243)</f>
        <v>3569-7128-DE-5</v>
      </c>
      <c r="D243" t="str">
        <f>IF(ISBLANK(Data!D243), "", Data!D243)</f>
        <v/>
      </c>
      <c r="E243" t="str">
        <f>IF(ISBLANK(Data!E243), "", Data!E243)</f>
        <v>TOS</v>
      </c>
      <c r="F243" s="2" cm="1">
        <f t="array" ref="F243">IF(ISBLANK(Data!F243), "", DATE(2000 + RIGHT(Data!F243, 2), _xlfn.SWITCH(MID(Data!F243, 3, 3), "JAN", 1, "FEB", 2, "MAR", 3, "APR", 4, "MAY", 5, "JUN", 6, "JUL", 7, "AUG", 8, "SEP", 9, "OCT", 10, "NOV", 11, "DEC", 12), LEFT(Data!F243, 2)))</f>
        <v>45523</v>
      </c>
      <c r="G243" t="str">
        <f>IF(ISBLANK(Data!G243), "", Data!G243)</f>
        <v>MON</v>
      </c>
      <c r="H243" t="str">
        <f>IF(ISBLANK(Data!H243), "", Data!H243)</f>
        <v>OS178</v>
      </c>
      <c r="I243" t="str">
        <f>IF(ISBLANK(Data!I243), "", Data!I243)</f>
        <v>H</v>
      </c>
      <c r="J243" t="str">
        <f>IF(ISBLANK(Data!J243), "", Data!J243)</f>
        <v>TOS</v>
      </c>
      <c r="K243" s="2" cm="1">
        <f t="array" ref="K243">IF(ISBLANK(Data!K243), "", DATE(2000 + RIGHT(Data!K243, 2), _xlfn.SWITCH(MID(Data!K243, 3, 3), "JAN", 1, "FEB", 2, "MAR", 3, "APR", 4, "MAY", 5, "JUN", 6, "JUL", 7, "AUG", 8, "SEP", 9, "OCT", 10, "NOV", 11, "DEC", 12), LEFT(Data!K243, 2)))</f>
        <v>45537</v>
      </c>
      <c r="L243" t="str">
        <f>IF(ISBLANK(Data!L243), "", Data!L243)</f>
        <v>MON</v>
      </c>
      <c r="M243" t="str">
        <f>IF(ISBLANK(Data!M243), "", Data!M243)</f>
        <v>FLUHR,SABINE</v>
      </c>
      <c r="N243" t="str">
        <f>IF(ISBLANK(Data!N243), "", Data!N243)</f>
        <v>LM</v>
      </c>
      <c r="O243" s="2" cm="1">
        <f t="array" ref="O243">IF(ISBLANK(Data!O243), "", DATE(2000 + RIGHT(Data!O243, 2), _xlfn.SWITCH(MID(Data!O243, 3, 3), "JAN", 1, "FEB", 2, "MAR", 3, "APR", 4, "MAY", 5, "JUN", 6, "JUL", 7, "AUG", 8, "SEP", 9, "OCT", 10, "NOV", 11, "DEC", 12), LEFT(Data!O243, 2)))</f>
        <v>70860</v>
      </c>
      <c r="P243" t="str">
        <f>IF(ISBLANK(Data!P243), "", Data!P243)</f>
        <v>1XX1</v>
      </c>
      <c r="Q243" t="str">
        <f>IF(ISBLANK(Data!Q243), "", Data!Q243)</f>
        <v>623687253</v>
      </c>
      <c r="R243" t="str">
        <f>IF(ISBLANK(Data!R243), "", Data!R243)</f>
        <v>AV868109400002TE35697128</v>
      </c>
      <c r="S243" t="str">
        <f>IF(ISBLANK(Data!S243), "", Data!S243)</f>
        <v>CH</v>
      </c>
      <c r="T243" s="1" t="str">
        <f>IF(ISBLANK(Data!T243),"",(Data!T243))</f>
        <v/>
      </c>
      <c r="U243" t="str">
        <f>IF(ISBLANK(Data!U243), "", Data!U243)</f>
        <v/>
      </c>
      <c r="V243" t="str">
        <f>IF(ISBLANK(Data!V243), "", Data!V243)</f>
        <v/>
      </c>
      <c r="W243" t="str">
        <f>IF(ISBLANK(Data!W243), "", Data!W243)</f>
        <v/>
      </c>
      <c r="X243" t="str">
        <f>IF(ISBLANK(Data!X243), "", Data!X243)</f>
        <v/>
      </c>
      <c r="Y243" t="str">
        <f>IF(ISBLANK(Data!Y243), "", Data!Y243)</f>
        <v/>
      </c>
      <c r="Z243" t="str">
        <f>IF(ISBLANK(Data!Z243), "", Data!Z243)</f>
        <v>T/0151196Q/P/T6</v>
      </c>
      <c r="AA243" t="str">
        <f>IF(ISBLANK(Data!AA243), "", Data!AA243)</f>
        <v>004982199949983</v>
      </c>
      <c r="AB243" t="str">
        <f>IF(ISBLANK(Data!AB243), "", Data!AB243)</f>
        <v>ADD/</v>
      </c>
      <c r="AC243" t="str">
        <f>IF(ISBLANK(Data!AC243), "", Data!AC243)</f>
        <v>M308101</v>
      </c>
      <c r="AD243" t="str">
        <f>IF(ISBLANK(Data!AD243), "", Data!AD243)</f>
        <v/>
      </c>
      <c r="AE243" t="str">
        <f>IF(ISBLANK(Data!AE243), "", Data!AE243)</f>
        <v/>
      </c>
      <c r="AF243" s="7">
        <f>IF(ISBLANK(Data!AF243), 0, _xlfn.NUMBERVALUE(SUBSTITUTE(Data!AF243, ".", ",")))</f>
        <v>1373.41</v>
      </c>
      <c r="AG243" t="str">
        <f>IF(ISBLANK(Data!AG243), "", Data!AG243)</f>
        <v>EUR</v>
      </c>
      <c r="AH243" s="6">
        <f>IF(ISBLANK(Data!AH243), 0, _xlfn.NUMBERVALUE(SUBSTITUTE(Data!AH243, ".", ",")))</f>
        <v>1372.68</v>
      </c>
      <c r="AI243" s="7">
        <f>IF(ISBLANK(Data!AI243), "", _xlfn.NUMBERVALUE(SUBSTITUTE(Data!AI243, ".", ",")))</f>
        <v>12000</v>
      </c>
      <c r="AJ243" s="7">
        <f>IF(ISBLANK(Data!AJ243), "", _xlfn.NUMBERVALUE(SUBSTITUTE(Data!AJ243, ".", ",")))</f>
        <v>12000</v>
      </c>
      <c r="AK243" s="7" t="str">
        <f>IF(ISBLANK(Data!AK243), "", _xlfn.NUMBERVALUE(SUBSTITUTE(Data!AK243, ".", ",")))</f>
        <v/>
      </c>
      <c r="AL243">
        <f>IF(ISBLANK(Data!AL243), "", Data!AL243)</f>
        <v>0</v>
      </c>
      <c r="AM243" s="15">
        <f>Table2[[#This Row],[DATE_IN]]-Table2[[#This Row],[DATE_OUT]]</f>
        <v>14</v>
      </c>
      <c r="AN243" s="7" t="str">
        <f>IF(MID(RIGHT(Table2[[#This Row],[ADDR3]],3),1,1)=",",RIGHT(Table2[[#This Row],[ADDR3]],2),"")</f>
        <v/>
      </c>
      <c r="AO243" s="7" t="str">
        <f>MID(Table2[[#This Row],[RES]],11,2)</f>
        <v>DE</v>
      </c>
      <c r="AP243" s="7">
        <f>_xlfn.XLOOKUP(AG243,Table3[CURRENCY],Table3[CONVERSION RATE],0)*Table2[[#This Row],[ORIGINAL PRICE]]</f>
        <v>16430.979600000002</v>
      </c>
      <c r="AQ243" s="7">
        <f>_xlfn.XLOOKUP(AG243,Table3[CURRENCY],Table3[CONVERSION RATE],0)*Table2[[#This Row],[ORIGINAL PREPAYMENT]]</f>
        <v>16439.717700000001</v>
      </c>
      <c r="AR243" s="7"/>
      <c r="AS243" s="15"/>
    </row>
    <row r="244" spans="1:45" x14ac:dyDescent="0.25">
      <c r="A244" t="str">
        <f>IF(ISBLANK(Data!A244), "", Data!A244)</f>
        <v>A</v>
      </c>
      <c r="B244" s="2" cm="1">
        <f t="array" ref="B244">IF(ISBLANK(Data!B244), "", DATE(2000 + RIGHT(Data!B244, 2), _xlfn.SWITCH(MID(Data!B244, 3, 3), "JAN", 1, "FEB", 2, "MAR", 3, "APR", 4, "MAY", 5, "JUN", 6, "JUL", 7, "AUG", 8, "SEP", 9, "OCT", 10, "NOV", 11, "DEC", 12), LEFT(Data!B244, 2)))</f>
        <v>45349</v>
      </c>
      <c r="C244" t="str">
        <f>IF(ISBLANK(Data!C244), "", Data!C244)</f>
        <v>3986-7301-IT-5</v>
      </c>
      <c r="D244" t="str">
        <f>IF(ISBLANK(Data!D244), "", Data!D244)</f>
        <v/>
      </c>
      <c r="E244" t="str">
        <f>IF(ISBLANK(Data!E244), "", Data!E244)</f>
        <v>TOS</v>
      </c>
      <c r="F244" s="2" cm="1">
        <f t="array" ref="F244">IF(ISBLANK(Data!F244), "", DATE(2000 + RIGHT(Data!F244, 2), _xlfn.SWITCH(MID(Data!F244, 3, 3), "JAN", 1, "FEB", 2, "MAR", 3, "APR", 4, "MAY", 5, "JUN", 6, "JUL", 7, "AUG", 8, "SEP", 9, "OCT", 10, "NOV", 11, "DEC", 12), LEFT(Data!F244, 2)))</f>
        <v>45523</v>
      </c>
      <c r="G244" t="str">
        <f>IF(ISBLANK(Data!G244), "", Data!G244)</f>
        <v>MON</v>
      </c>
      <c r="H244" t="str">
        <f>IF(ISBLANK(Data!H244), "", Data!H244)</f>
        <v>AY945</v>
      </c>
      <c r="I244" t="str">
        <f>IF(ISBLANK(Data!I244), "", Data!I244)</f>
        <v>C</v>
      </c>
      <c r="J244" t="str">
        <f>IF(ISBLANK(Data!J244), "", Data!J244)</f>
        <v>TOS</v>
      </c>
      <c r="K244" s="2" cm="1">
        <f t="array" ref="K244">IF(ISBLANK(Data!K244), "", DATE(2000 + RIGHT(Data!K244, 2), _xlfn.SWITCH(MID(Data!K244, 3, 3), "JAN", 1, "FEB", 2, "MAR", 3, "APR", 4, "MAY", 5, "JUN", 6, "JUL", 7, "AUG", 8, "SEP", 9, "OCT", 10, "NOV", 11, "DEC", 12), LEFT(Data!K244, 2)))</f>
        <v>45530</v>
      </c>
      <c r="L244" t="str">
        <f>IF(ISBLANK(Data!L244), "", Data!L244)</f>
        <v>MON</v>
      </c>
      <c r="M244" t="str">
        <f>IF(ISBLANK(Data!M244), "", Data!M244)</f>
        <v>TINTI,ROBERTO</v>
      </c>
      <c r="N244" t="str">
        <f>IF(ISBLANK(Data!N244), "", Data!N244)</f>
        <v>LJ</v>
      </c>
      <c r="O244" s="2" cm="1">
        <f t="array" ref="O244">IF(ISBLANK(Data!O244), "", DATE(2000 + RIGHT(Data!O244, 2), _xlfn.SWITCH(MID(Data!O244, 3, 3), "JAN", 1, "FEB", 2, "MAR", 3, "APR", 4, "MAY", 5, "JUN", 6, "JUL", 7, "AUG", 8, "SEP", 9, "OCT", 10, "NOV", 11, "DEC", 12), LEFT(Data!O244, 2)))</f>
        <v>70860</v>
      </c>
      <c r="P244" t="str">
        <f>IF(ISBLANK(Data!P244), "", Data!P244)</f>
        <v>1XX1</v>
      </c>
      <c r="Q244" t="str">
        <f>IF(ISBLANK(Data!Q244), "", Data!Q244)</f>
        <v>767839334</v>
      </c>
      <c r="R244" t="str">
        <f>IF(ISBLANK(Data!R244), "", Data!R244)</f>
        <v>AV868109400002TE39867301</v>
      </c>
      <c r="S244" t="str">
        <f>IF(ISBLANK(Data!S244), "", Data!S244)</f>
        <v>CH</v>
      </c>
      <c r="T244" s="1" t="str">
        <f>IF(ISBLANK(Data!T244),"",(Data!T244))</f>
        <v/>
      </c>
      <c r="U244" t="str">
        <f>IF(ISBLANK(Data!U244), "", Data!U244)</f>
        <v/>
      </c>
      <c r="V244" t="str">
        <f>IF(ISBLANK(Data!V244), "", Data!V244)</f>
        <v/>
      </c>
      <c r="W244" t="str">
        <f>IF(ISBLANK(Data!W244), "", Data!W244)</f>
        <v/>
      </c>
      <c r="X244" t="str">
        <f>IF(ISBLANK(Data!X244), "", Data!X244)</f>
        <v/>
      </c>
      <c r="Y244" t="str">
        <f>IF(ISBLANK(Data!Y244), "", Data!Y244)</f>
        <v/>
      </c>
      <c r="Z244" t="str">
        <f>IF(ISBLANK(Data!Z244), "", Data!Z244)</f>
        <v>T/0151196Q/P/T6</v>
      </c>
      <c r="AA244" t="str">
        <f>IF(ISBLANK(Data!AA244), "", Data!AA244)</f>
        <v>+393397663645</v>
      </c>
      <c r="AB244" t="str">
        <f>IF(ISBLANK(Data!AB244), "", Data!AB244)</f>
        <v/>
      </c>
      <c r="AC244" t="str">
        <f>IF(ISBLANK(Data!AC244), "", Data!AC244)</f>
        <v>S606700</v>
      </c>
      <c r="AD244" t="str">
        <f>IF(ISBLANK(Data!AD244), "", Data!AD244)</f>
        <v/>
      </c>
      <c r="AE244" t="str">
        <f>IF(ISBLANK(Data!AE244), "", Data!AE244)</f>
        <v/>
      </c>
      <c r="AF244" s="7">
        <f>IF(ISBLANK(Data!AF244), 0, _xlfn.NUMBERVALUE(SUBSTITUTE(Data!AF244, ".", ",")))</f>
        <v>669.82</v>
      </c>
      <c r="AG244" t="str">
        <f>IF(ISBLANK(Data!AG244), "", Data!AG244)</f>
        <v>EUR</v>
      </c>
      <c r="AH244" s="6">
        <f>IF(ISBLANK(Data!AH244), 0, _xlfn.NUMBERVALUE(SUBSTITUTE(Data!AH244, ".", ",")))</f>
        <v>669.1</v>
      </c>
      <c r="AI244" s="7">
        <f>IF(ISBLANK(Data!AI244), "", _xlfn.NUMBERVALUE(SUBSTITUTE(Data!AI244, ".", ",")))</f>
        <v>12000</v>
      </c>
      <c r="AJ244" s="7">
        <f>IF(ISBLANK(Data!AJ244), "", _xlfn.NUMBERVALUE(SUBSTITUTE(Data!AJ244, ".", ",")))</f>
        <v>12000</v>
      </c>
      <c r="AK244" s="7" t="str">
        <f>IF(ISBLANK(Data!AK244), "", _xlfn.NUMBERVALUE(SUBSTITUTE(Data!AK244, ".", ",")))</f>
        <v/>
      </c>
      <c r="AL244">
        <f>IF(ISBLANK(Data!AL244), "", Data!AL244)</f>
        <v>0</v>
      </c>
      <c r="AM244" s="15">
        <f>Table2[[#This Row],[DATE_IN]]-Table2[[#This Row],[DATE_OUT]]</f>
        <v>7</v>
      </c>
      <c r="AN244" s="7" t="str">
        <f>IF(MID(RIGHT(Table2[[#This Row],[ADDR3]],3),1,1)=",",RIGHT(Table2[[#This Row],[ADDR3]],2),"")</f>
        <v/>
      </c>
      <c r="AO244" s="7" t="str">
        <f>MID(Table2[[#This Row],[RES]],11,2)</f>
        <v>IT</v>
      </c>
      <c r="AP244" s="7">
        <f>_xlfn.XLOOKUP(AG244,Table3[CURRENCY],Table3[CONVERSION RATE],0)*Table2[[#This Row],[ORIGINAL PRICE]]</f>
        <v>8009.1270000000004</v>
      </c>
      <c r="AQ244" s="7">
        <f>_xlfn.XLOOKUP(AG244,Table3[CURRENCY],Table3[CONVERSION RATE],0)*Table2[[#This Row],[ORIGINAL PREPAYMENT]]</f>
        <v>8017.7454000000007</v>
      </c>
      <c r="AR244" s="7"/>
      <c r="AS244" s="15"/>
    </row>
    <row r="245" spans="1:45" x14ac:dyDescent="0.25">
      <c r="A245" t="str">
        <f>IF(ISBLANK(Data!A245), "", Data!A245)</f>
        <v>A</v>
      </c>
      <c r="B245" s="2" cm="1">
        <f t="array" ref="B245">IF(ISBLANK(Data!B245), "", DATE(2000 + RIGHT(Data!B245, 2), _xlfn.SWITCH(MID(Data!B245, 3, 3), "JAN", 1, "FEB", 2, "MAR", 3, "APR", 4, "MAY", 5, "JUN", 6, "JUL", 7, "AUG", 8, "SEP", 9, "OCT", 10, "NOV", 11, "DEC", 12), LEFT(Data!B245, 2)))</f>
        <v>45358</v>
      </c>
      <c r="C245" t="str">
        <f>IF(ISBLANK(Data!C245), "", Data!C245)</f>
        <v>4086-8041-ES-4</v>
      </c>
      <c r="D245" t="str">
        <f>IF(ISBLANK(Data!D245), "", Data!D245)</f>
        <v/>
      </c>
      <c r="E245" t="str">
        <f>IF(ISBLANK(Data!E245), "", Data!E245)</f>
        <v>TOS</v>
      </c>
      <c r="F245" s="2" cm="1">
        <f t="array" ref="F245">IF(ISBLANK(Data!F245), "", DATE(2000 + RIGHT(Data!F245, 2), _xlfn.SWITCH(MID(Data!F245, 3, 3), "JAN", 1, "FEB", 2, "MAR", 3, "APR", 4, "MAY", 5, "JUN", 6, "JUL", 7, "AUG", 8, "SEP", 9, "OCT", 10, "NOV", 11, "DEC", 12), LEFT(Data!F245, 2)))</f>
        <v>45523</v>
      </c>
      <c r="G245" t="str">
        <f>IF(ISBLANK(Data!G245), "", Data!G245)</f>
        <v>MON</v>
      </c>
      <c r="H245" t="str">
        <f>IF(ISBLANK(Data!H245), "", Data!H245)</f>
        <v>AY945</v>
      </c>
      <c r="I245" t="str">
        <f>IF(ISBLANK(Data!I245), "", Data!I245)</f>
        <v>C</v>
      </c>
      <c r="J245" t="str">
        <f>IF(ISBLANK(Data!J245), "", Data!J245)</f>
        <v>TOS</v>
      </c>
      <c r="K245" s="2" cm="1">
        <f t="array" ref="K245">IF(ISBLANK(Data!K245), "", DATE(2000 + RIGHT(Data!K245, 2), _xlfn.SWITCH(MID(Data!K245, 3, 3), "JAN", 1, "FEB", 2, "MAR", 3, "APR", 4, "MAY", 5, "JUN", 6, "JUL", 7, "AUG", 8, "SEP", 9, "OCT", 10, "NOV", 11, "DEC", 12), LEFT(Data!K245, 2)))</f>
        <v>45537</v>
      </c>
      <c r="L245" t="str">
        <f>IF(ISBLANK(Data!L245), "", Data!L245)</f>
        <v>MON</v>
      </c>
      <c r="M245" t="str">
        <f>IF(ISBLANK(Data!M245), "", Data!M245)</f>
        <v>GUMA,SERGI</v>
      </c>
      <c r="N245" t="str">
        <f>IF(ISBLANK(Data!N245), "", Data!N245)</f>
        <v>88</v>
      </c>
      <c r="O245" s="2" t="str" cm="1">
        <f t="array" ref="O245">IF(ISBLANK(Data!O245), "", DATE(2000 + RIGHT(Data!O245, 2), _xlfn.SWITCH(MID(Data!O245, 3, 3), "JAN", 1, "FEB", 2, "MAR", 3, "APR", 4, "MAY", 5, "JUN", 6, "JUL", 7, "AUG", 8, "SEP", 9, "OCT", 10, "NOV", 11, "DEC", 12), LEFT(Data!O245, 2)))</f>
        <v/>
      </c>
      <c r="P245" t="str">
        <f>IF(ISBLANK(Data!P245), "", Data!P245)</f>
        <v>3013</v>
      </c>
      <c r="Q245" t="str">
        <f>IF(ISBLANK(Data!Q245), "", Data!Q245)</f>
        <v/>
      </c>
      <c r="R245" t="str">
        <f>IF(ISBLANK(Data!R245), "", Data!R245)</f>
        <v>AV875140480109TE40868041</v>
      </c>
      <c r="S245" t="str">
        <f>IF(ISBLANK(Data!S245), "", Data!S245)</f>
        <v>CH</v>
      </c>
      <c r="T245" s="1" t="str">
        <f>IF(ISBLANK(Data!T245),"",(Data!T245))</f>
        <v/>
      </c>
      <c r="U245" t="str">
        <f>IF(ISBLANK(Data!U245), "", Data!U245)</f>
        <v/>
      </c>
      <c r="V245" t="str">
        <f>IF(ISBLANK(Data!V245), "", Data!V245)</f>
        <v/>
      </c>
      <c r="W245" t="str">
        <f>IF(ISBLANK(Data!W245), "", Data!W245)</f>
        <v>ADD/ GORINA,MARC</v>
      </c>
      <c r="X245" t="str">
        <f>IF(ISBLANK(Data!X245), "", Data!X245)</f>
        <v/>
      </c>
      <c r="Y245" t="str">
        <f>IF(ISBLANK(Data!Y245), "", Data!Y245)</f>
        <v/>
      </c>
      <c r="Z245" t="str">
        <f>IF(ISBLANK(Data!Z245), "", Data!Z245)</f>
        <v>T/78254842</v>
      </c>
      <c r="AA245" t="str">
        <f>IF(ISBLANK(Data!AA245), "", Data!AA245)</f>
        <v>/+34-937852133</v>
      </c>
      <c r="AB245" t="str">
        <f>IF(ISBLANK(Data!AB245), "", Data!AB245)</f>
        <v>/CP2</v>
      </c>
      <c r="AC245" t="str">
        <f>IF(ISBLANK(Data!AC245), "", Data!AC245)</f>
        <v>U348200</v>
      </c>
      <c r="AD245" t="str">
        <f>IF(ISBLANK(Data!AD245), "", Data!AD245)</f>
        <v>RAQUEL</v>
      </c>
      <c r="AE245" t="str">
        <f>IF(ISBLANK(Data!AE245), "", Data!AE245)</f>
        <v/>
      </c>
      <c r="AF245" s="7">
        <f>IF(ISBLANK(Data!AF245), 0, _xlfn.NUMBERVALUE(SUBSTITUTE(Data!AF245, ".", ",")))</f>
        <v>25384</v>
      </c>
      <c r="AG245" t="str">
        <f>IF(ISBLANK(Data!AG245), "", Data!AG245)</f>
        <v>NKR</v>
      </c>
      <c r="AH245" s="6">
        <f>IF(ISBLANK(Data!AH245), 0, _xlfn.NUMBERVALUE(SUBSTITUTE(Data!AH245, ".", ",")))</f>
        <v>0</v>
      </c>
      <c r="AI245" s="7" t="str">
        <f>IF(ISBLANK(Data!AI245), "", _xlfn.NUMBERVALUE(SUBSTITUTE(Data!AI245, ".", ",")))</f>
        <v/>
      </c>
      <c r="AJ245" s="7" t="str">
        <f>IF(ISBLANK(Data!AJ245), "", _xlfn.NUMBERVALUE(SUBSTITUTE(Data!AJ245, ".", ",")))</f>
        <v/>
      </c>
      <c r="AK245" s="7" t="str">
        <f>IF(ISBLANK(Data!AK245), "", _xlfn.NUMBERVALUE(SUBSTITUTE(Data!AK245, ".", ",")))</f>
        <v/>
      </c>
      <c r="AL245">
        <f>IF(ISBLANK(Data!AL245), "", Data!AL245)</f>
        <v>0</v>
      </c>
      <c r="AM245" s="15">
        <f>Table2[[#This Row],[DATE_IN]]-Table2[[#This Row],[DATE_OUT]]</f>
        <v>14</v>
      </c>
      <c r="AN245" s="7" t="str">
        <f>IF(MID(RIGHT(Table2[[#This Row],[ADDR3]],3),1,1)=",",RIGHT(Table2[[#This Row],[ADDR3]],2),"")</f>
        <v/>
      </c>
      <c r="AO245" s="7" t="str">
        <f>MID(Table2[[#This Row],[RES]],11,2)</f>
        <v>ES</v>
      </c>
      <c r="AP245" s="7">
        <f>_xlfn.XLOOKUP(AG245,Table3[CURRENCY],Table3[CONVERSION RATE],0)*Table2[[#This Row],[ORIGINAL PRICE]]</f>
        <v>0</v>
      </c>
      <c r="AQ245" s="7">
        <f>_xlfn.XLOOKUP(AG245,Table3[CURRENCY],Table3[CONVERSION RATE],0)*Table2[[#This Row],[ORIGINAL PREPAYMENT]]</f>
        <v>25384</v>
      </c>
      <c r="AR245" s="7"/>
      <c r="AS245" s="15"/>
    </row>
    <row r="246" spans="1:45" x14ac:dyDescent="0.25">
      <c r="A246" t="str">
        <f>IF(ISBLANK(Data!A246), "", Data!A246)</f>
        <v>A</v>
      </c>
      <c r="B246" s="2" cm="1">
        <f t="array" ref="B246">IF(ISBLANK(Data!B246), "", DATE(2000 + RIGHT(Data!B246, 2), _xlfn.SWITCH(MID(Data!B246, 3, 3), "JAN", 1, "FEB", 2, "MAR", 3, "APR", 4, "MAY", 5, "JUN", 6, "JUL", 7, "AUG", 8, "SEP", 9, "OCT", 10, "NOV", 11, "DEC", 12), LEFT(Data!B246, 2)))</f>
        <v>45393</v>
      </c>
      <c r="C246" t="str">
        <f>IF(ISBLANK(Data!C246), "", Data!C246)</f>
        <v>4412-0176-FR-2</v>
      </c>
      <c r="D246" t="str">
        <f>IF(ISBLANK(Data!D246), "", Data!D246)</f>
        <v>3SS60V</v>
      </c>
      <c r="E246" t="str">
        <f>IF(ISBLANK(Data!E246), "", Data!E246)</f>
        <v>TOS</v>
      </c>
      <c r="F246" s="2" cm="1">
        <f t="array" ref="F246">IF(ISBLANK(Data!F246), "", DATE(2000 + RIGHT(Data!F246, 2), _xlfn.SWITCH(MID(Data!F246, 3, 3), "JAN", 1, "FEB", 2, "MAR", 3, "APR", 4, "MAY", 5, "JUN", 6, "JUL", 7, "AUG", 8, "SEP", 9, "OCT", 10, "NOV", 11, "DEC", 12), LEFT(Data!F246, 2)))</f>
        <v>45523</v>
      </c>
      <c r="G246" t="str">
        <f>IF(ISBLANK(Data!G246), "", Data!G246)</f>
        <v>MON</v>
      </c>
      <c r="H246" t="str">
        <f>IF(ISBLANK(Data!H246), "", Data!H246)</f>
        <v>AY945</v>
      </c>
      <c r="I246" t="str">
        <f>IF(ISBLANK(Data!I246), "", Data!I246)</f>
        <v>C</v>
      </c>
      <c r="J246" t="str">
        <f>IF(ISBLANK(Data!J246), "", Data!J246)</f>
        <v>TOS</v>
      </c>
      <c r="K246" s="2" cm="1">
        <f t="array" ref="K246">IF(ISBLANK(Data!K246), "", DATE(2000 + RIGHT(Data!K246, 2), _xlfn.SWITCH(MID(Data!K246, 3, 3), "JAN", 1, "FEB", 2, "MAR", 3, "APR", 4, "MAY", 5, "JUN", 6, "JUL", 7, "AUG", 8, "SEP", 9, "OCT", 10, "NOV", 11, "DEC", 12), LEFT(Data!K246, 2)))</f>
        <v>45531</v>
      </c>
      <c r="L246" t="str">
        <f>IF(ISBLANK(Data!L246), "", Data!L246)</f>
        <v>TUE</v>
      </c>
      <c r="M246" t="str">
        <f>IF(ISBLANK(Data!M246), "", Data!M246)</f>
        <v>LE COZ,LAURENT</v>
      </c>
      <c r="N246" t="str">
        <f>IF(ISBLANK(Data!N246), "", Data!N246)</f>
        <v>20</v>
      </c>
      <c r="O246" s="2" cm="1">
        <f t="array" ref="O246">IF(ISBLANK(Data!O246), "", DATE(2000 + RIGHT(Data!O246, 2), _xlfn.SWITCH(MID(Data!O246, 3, 3), "JAN", 1, "FEB", 2, "MAR", 3, "APR", 4, "MAY", 5, "JUN", 6, "JUL", 7, "AUG", 8, "SEP", 9, "OCT", 10, "NOV", 11, "DEC", 12), LEFT(Data!O246, 2)))</f>
        <v>60303</v>
      </c>
      <c r="P246" t="str">
        <f>IF(ISBLANK(Data!P246), "", Data!P246)</f>
        <v>1XX1</v>
      </c>
      <c r="Q246" t="str">
        <f>IF(ISBLANK(Data!Q246), "", Data!Q246)</f>
        <v>SH  LE COZ</v>
      </c>
      <c r="R246" t="str">
        <f>IF(ISBLANK(Data!R246), "", Data!R246)</f>
        <v>AV871145353508TE08405408</v>
      </c>
      <c r="S246" t="str">
        <f>IF(ISBLANK(Data!S246), "", Data!S246)</f>
        <v>CH</v>
      </c>
      <c r="T246" s="1" t="str">
        <f>IF(ISBLANK(Data!T246),"",(Data!T246))</f>
        <v/>
      </c>
      <c r="U246" t="str">
        <f>IF(ISBLANK(Data!U246), "", Data!U246)</f>
        <v/>
      </c>
      <c r="V246" t="str">
        <f>IF(ISBLANK(Data!V246), "", Data!V246)</f>
        <v/>
      </c>
      <c r="W246" t="str">
        <f>IF(ISBLANK(Data!W246), "", Data!W246)</f>
        <v/>
      </c>
      <c r="X246" t="str">
        <f>IF(ISBLANK(Data!X246), "", Data!X246)</f>
        <v/>
      </c>
      <c r="Y246" t="str">
        <f>IF(ISBLANK(Data!Y246), "", Data!Y246)</f>
        <v/>
      </c>
      <c r="Z246" t="str">
        <f>IF(ISBLANK(Data!Z246), "", Data!Z246)</f>
        <v>T/20256541/03022</v>
      </c>
      <c r="AA246" t="str">
        <f>IF(ISBLANK(Data!AA246), "", Data!AA246)</f>
        <v>0678914851</v>
      </c>
      <c r="AB246" t="str">
        <f>IF(ISBLANK(Data!AB246), "", Data!AB246)</f>
        <v/>
      </c>
      <c r="AC246" t="str">
        <f>IF(ISBLANK(Data!AC246), "", Data!AC246)</f>
        <v>H333315</v>
      </c>
      <c r="AD246" t="str">
        <f>IF(ISBLANK(Data!AD246), "", Data!AD246)</f>
        <v>EMMANUELLE</v>
      </c>
      <c r="AE246" t="str">
        <f>IF(ISBLANK(Data!AE246), "", Data!AE246)</f>
        <v/>
      </c>
      <c r="AF246" s="7">
        <f>IF(ISBLANK(Data!AF246), 0, _xlfn.NUMBERVALUE(SUBSTITUTE(Data!AF246, ".", ",")))</f>
        <v>0</v>
      </c>
      <c r="AG246" t="str">
        <f>IF(ISBLANK(Data!AG246), "", Data!AG246)</f>
        <v>NKR</v>
      </c>
      <c r="AH246" s="6">
        <f>IF(ISBLANK(Data!AH246), 0, _xlfn.NUMBERVALUE(SUBSTITUTE(Data!AH246, ".", ",")))</f>
        <v>0</v>
      </c>
      <c r="AI246" s="7">
        <f>IF(ISBLANK(Data!AI246), "", _xlfn.NUMBERVALUE(SUBSTITUTE(Data!AI246, ".", ",")))</f>
        <v>12000</v>
      </c>
      <c r="AJ246" s="7">
        <f>IF(ISBLANK(Data!AJ246), "", _xlfn.NUMBERVALUE(SUBSTITUTE(Data!AJ246, ".", ",")))</f>
        <v>12000</v>
      </c>
      <c r="AK246" s="7" t="str">
        <f>IF(ISBLANK(Data!AK246), "", _xlfn.NUMBERVALUE(SUBSTITUTE(Data!AK246, ".", ",")))</f>
        <v/>
      </c>
      <c r="AL246">
        <f>IF(ISBLANK(Data!AL246), "", Data!AL246)</f>
        <v>1</v>
      </c>
      <c r="AM246" s="15">
        <f>Table2[[#This Row],[DATE_IN]]-Table2[[#This Row],[DATE_OUT]]</f>
        <v>8</v>
      </c>
      <c r="AN246" s="7" t="str">
        <f>IF(MID(RIGHT(Table2[[#This Row],[ADDR3]],3),1,1)=",",RIGHT(Table2[[#This Row],[ADDR3]],2),"")</f>
        <v/>
      </c>
      <c r="AO246" s="7" t="str">
        <f>MID(Table2[[#This Row],[RES]],11,2)</f>
        <v>FR</v>
      </c>
      <c r="AP246" s="7">
        <f>_xlfn.XLOOKUP(AG246,Table3[CURRENCY],Table3[CONVERSION RATE],0)*Table2[[#This Row],[ORIGINAL PRICE]]</f>
        <v>0</v>
      </c>
      <c r="AQ246" s="7">
        <f>_xlfn.XLOOKUP(AG246,Table3[CURRENCY],Table3[CONVERSION RATE],0)*Table2[[#This Row],[ORIGINAL PREPAYMENT]]</f>
        <v>0</v>
      </c>
      <c r="AR246" s="7"/>
      <c r="AS246" s="15"/>
    </row>
    <row r="247" spans="1:45" x14ac:dyDescent="0.25">
      <c r="A247" t="str">
        <f>IF(ISBLANK(Data!A247), "", Data!A247)</f>
        <v>A</v>
      </c>
      <c r="B247" s="2" cm="1">
        <f t="array" ref="B247">IF(ISBLANK(Data!B247), "", DATE(2000 + RIGHT(Data!B247, 2), _xlfn.SWITCH(MID(Data!B247, 3, 3), "JAN", 1, "FEB", 2, "MAR", 3, "APR", 4, "MAY", 5, "JUN", 6, "JUL", 7, "AUG", 8, "SEP", 9, "OCT", 10, "NOV", 11, "DEC", 12), LEFT(Data!B247, 2)))</f>
        <v>45401</v>
      </c>
      <c r="C247" t="str">
        <f>IF(ISBLANK(Data!C247), "", Data!C247)</f>
        <v>4498-7434-GB-2</v>
      </c>
      <c r="D247" t="str">
        <f>IF(ISBLANK(Data!D247), "", Data!D247)</f>
        <v>U4K060</v>
      </c>
      <c r="E247" t="str">
        <f>IF(ISBLANK(Data!E247), "", Data!E247)</f>
        <v>TOS</v>
      </c>
      <c r="F247" s="2" cm="1">
        <f t="array" ref="F247">IF(ISBLANK(Data!F247), "", DATE(2000 + RIGHT(Data!F247, 2), _xlfn.SWITCH(MID(Data!F247, 3, 3), "JAN", 1, "FEB", 2, "MAR", 3, "APR", 4, "MAY", 5, "JUN", 6, "JUL", 7, "AUG", 8, "SEP", 9, "OCT", 10, "NOV", 11, "DEC", 12), LEFT(Data!F247, 2)))</f>
        <v>45523</v>
      </c>
      <c r="G247" t="str">
        <f>IF(ISBLANK(Data!G247), "", Data!G247)</f>
        <v>MON</v>
      </c>
      <c r="H247" t="str">
        <f>IF(ISBLANK(Data!H247), "", Data!H247)</f>
        <v/>
      </c>
      <c r="I247" t="str">
        <f>IF(ISBLANK(Data!I247), "", Data!I247)</f>
        <v>C</v>
      </c>
      <c r="J247" t="str">
        <f>IF(ISBLANK(Data!J247), "", Data!J247)</f>
        <v>TOS</v>
      </c>
      <c r="K247" s="2" cm="1">
        <f t="array" ref="K247">IF(ISBLANK(Data!K247), "", DATE(2000 + RIGHT(Data!K247, 2), _xlfn.SWITCH(MID(Data!K247, 3, 3), "JAN", 1, "FEB", 2, "MAR", 3, "APR", 4, "MAY", 5, "JUN", 6, "JUL", 7, "AUG", 8, "SEP", 9, "OCT", 10, "NOV", 11, "DEC", 12), LEFT(Data!K247, 2)))</f>
        <v>45529</v>
      </c>
      <c r="L247" t="str">
        <f>IF(ISBLANK(Data!L247), "", Data!L247)</f>
        <v>SUN</v>
      </c>
      <c r="M247" t="str">
        <f>IF(ISBLANK(Data!M247), "", Data!M247)</f>
        <v>MILLER,JOHN,MR</v>
      </c>
      <c r="N247" t="str">
        <f>IF(ISBLANK(Data!N247), "", Data!N247)</f>
        <v>MM</v>
      </c>
      <c r="O247" s="2" cm="1">
        <f t="array" ref="O247">IF(ISBLANK(Data!O247), "", DATE(2000 + RIGHT(Data!O247, 2), _xlfn.SWITCH(MID(Data!O247, 3, 3), "JAN", 1, "FEB", 2, "MAR", 3, "APR", 4, "MAY", 5, "JUN", 6, "JUL", 7, "AUG", 8, "SEP", 9, "OCT", 10, "NOV", 11, "DEC", 12), LEFT(Data!O247, 2)))</f>
        <v>72479</v>
      </c>
      <c r="P247" t="str">
        <f>IF(ISBLANK(Data!P247), "", Data!P247)</f>
        <v>1001</v>
      </c>
      <c r="Q247" t="str">
        <f>IF(ISBLANK(Data!Q247), "", Data!Q247)</f>
        <v>M/387266</v>
      </c>
      <c r="R247" t="str">
        <f>IF(ISBLANK(Data!R247), "", Data!R247)</f>
        <v>AV898110780001TE93853431</v>
      </c>
      <c r="S247" t="str">
        <f>IF(ISBLANK(Data!S247), "", Data!S247)</f>
        <v>CH</v>
      </c>
      <c r="T247" s="1" t="str">
        <f>IF(ISBLANK(Data!T247),"",(Data!T247))</f>
        <v/>
      </c>
      <c r="U247" t="str">
        <f>IF(ISBLANK(Data!U247), "", Data!U247)</f>
        <v>RAPTOR PHOTONICS</v>
      </c>
      <c r="V247" t="str">
        <f>IF(ISBLANK(Data!V247), "", Data!V247)</f>
        <v>4 WOODFIELD</v>
      </c>
      <c r="W247" t="str">
        <f>IF(ISBLANK(Data!W247), "", Data!W247)</f>
        <v/>
      </c>
      <c r="X247" t="str">
        <f>IF(ISBLANK(Data!X247), "", Data!X247)</f>
        <v>NEWTOWNABBEY BT370ZJ       ,GB</v>
      </c>
      <c r="Y247" t="str">
        <f>IF(ISBLANK(Data!Y247), "", Data!Y247)</f>
        <v>GBXX33427311</v>
      </c>
      <c r="Z247" t="str">
        <f>IF(ISBLANK(Data!Z247), "", Data!Z247)</f>
        <v>T/0105361R/P/N5</v>
      </c>
      <c r="AA247" t="str">
        <f>IF(ISBLANK(Data!AA247), "", Data!AA247)</f>
        <v>+44-7483222282/EM</v>
      </c>
      <c r="AB247" t="str">
        <f>IF(ISBLANK(Data!AB247), "", Data!AB247)</f>
        <v>/ADD/CP1/</v>
      </c>
      <c r="AC247" t="str">
        <f>IF(ISBLANK(Data!AC247), "", Data!AC247)</f>
        <v/>
      </c>
      <c r="AD247" t="str">
        <f>IF(ISBLANK(Data!AD247), "", Data!AD247)</f>
        <v/>
      </c>
      <c r="AE247" t="str">
        <f>IF(ISBLANK(Data!AE247), "", Data!AE247)</f>
        <v>EI/3081472059148731</v>
      </c>
      <c r="AF247" s="7">
        <f>IF(ISBLANK(Data!AF247), 0, _xlfn.NUMBERVALUE(SUBSTITUTE(Data!AF247, ".", ",")))</f>
        <v>742.83</v>
      </c>
      <c r="AG247" t="str">
        <f>IF(ISBLANK(Data!AG247), "", Data!AG247)</f>
        <v>UKL</v>
      </c>
      <c r="AH247" s="6">
        <f>IF(ISBLANK(Data!AH247), 0, _xlfn.NUMBERVALUE(SUBSTITUTE(Data!AH247, ".", ",")))</f>
        <v>716.73</v>
      </c>
      <c r="AI247" s="7">
        <f>IF(ISBLANK(Data!AI247), "", _xlfn.NUMBERVALUE(SUBSTITUTE(Data!AI247, ".", ",")))</f>
        <v>12000</v>
      </c>
      <c r="AJ247" s="7">
        <f>IF(ISBLANK(Data!AJ247), "", _xlfn.NUMBERVALUE(SUBSTITUTE(Data!AJ247, ".", ",")))</f>
        <v>12000</v>
      </c>
      <c r="AK247" s="7" t="str">
        <f>IF(ISBLANK(Data!AK247), "", _xlfn.NUMBERVALUE(SUBSTITUTE(Data!AK247, ".", ",")))</f>
        <v/>
      </c>
      <c r="AL247">
        <f>IF(ISBLANK(Data!AL247), "", Data!AL247)</f>
        <v>0</v>
      </c>
      <c r="AM247" s="15">
        <f>Table2[[#This Row],[DATE_IN]]-Table2[[#This Row],[DATE_OUT]]</f>
        <v>6</v>
      </c>
      <c r="AN247" s="7" t="str">
        <f>IF(MID(RIGHT(Table2[[#This Row],[ADDR3]],3),1,1)=",",RIGHT(Table2[[#This Row],[ADDR3]],2),"")</f>
        <v>GB</v>
      </c>
      <c r="AO247" s="7" t="str">
        <f>MID(Table2[[#This Row],[RES]],11,2)</f>
        <v>GB</v>
      </c>
      <c r="AP247" s="7">
        <f>_xlfn.XLOOKUP(AG247,Table3[CURRENCY],Table3[CONVERSION RATE],0)*Table2[[#This Row],[ORIGINAL PRICE]]</f>
        <v>10213.4025</v>
      </c>
      <c r="AQ247" s="7">
        <f>_xlfn.XLOOKUP(AG247,Table3[CURRENCY],Table3[CONVERSION RATE],0)*Table2[[#This Row],[ORIGINAL PREPAYMENT]]</f>
        <v>10585.327500000001</v>
      </c>
      <c r="AR247" s="7"/>
      <c r="AS247" s="15"/>
    </row>
    <row r="248" spans="1:45" x14ac:dyDescent="0.25">
      <c r="A248" t="str">
        <f>IF(ISBLANK(Data!A248), "", Data!A248)</f>
        <v>A</v>
      </c>
      <c r="B248" s="2" cm="1">
        <f t="array" ref="B248">IF(ISBLANK(Data!B248), "", DATE(2000 + RIGHT(Data!B248, 2), _xlfn.SWITCH(MID(Data!B248, 3, 3), "JAN", 1, "FEB", 2, "MAR", 3, "APR", 4, "MAY", 5, "JUN", 6, "JUL", 7, "AUG", 8, "SEP", 9, "OCT", 10, "NOV", 11, "DEC", 12), LEFT(Data!B248, 2)))</f>
        <v>45417</v>
      </c>
      <c r="C248" t="str">
        <f>IF(ISBLANK(Data!C248), "", Data!C248)</f>
        <v>4643-1260-FR-1</v>
      </c>
      <c r="D248" t="str">
        <f>IF(ISBLANK(Data!D248), "", Data!D248)</f>
        <v>9SR97P</v>
      </c>
      <c r="E248" t="str">
        <f>IF(ISBLANK(Data!E248), "", Data!E248)</f>
        <v>TOS</v>
      </c>
      <c r="F248" s="2" cm="1">
        <f t="array" ref="F248">IF(ISBLANK(Data!F248), "", DATE(2000 + RIGHT(Data!F248, 2), _xlfn.SWITCH(MID(Data!F248, 3, 3), "JAN", 1, "FEB", 2, "MAR", 3, "APR", 4, "MAY", 5, "JUN", 6, "JUL", 7, "AUG", 8, "SEP", 9, "OCT", 10, "NOV", 11, "DEC", 12), LEFT(Data!F248, 2)))</f>
        <v>45523</v>
      </c>
      <c r="G248" t="str">
        <f>IF(ISBLANK(Data!G248), "", Data!G248)</f>
        <v>MON</v>
      </c>
      <c r="H248" t="str">
        <f>IF(ISBLANK(Data!H248), "", Data!H248)</f>
        <v/>
      </c>
      <c r="I248" t="str">
        <f>IF(ISBLANK(Data!I248), "", Data!I248)</f>
        <v>C</v>
      </c>
      <c r="J248" t="str">
        <f>IF(ISBLANK(Data!J248), "", Data!J248)</f>
        <v>TOS</v>
      </c>
      <c r="K248" s="2" cm="1">
        <f t="array" ref="K248">IF(ISBLANK(Data!K248), "", DATE(2000 + RIGHT(Data!K248, 2), _xlfn.SWITCH(MID(Data!K248, 3, 3), "JAN", 1, "FEB", 2, "MAR", 3, "APR", 4, "MAY", 5, "JUN", 6, "JUL", 7, "AUG", 8, "SEP", 9, "OCT", 10, "NOV", 11, "DEC", 12), LEFT(Data!K248, 2)))</f>
        <v>45532</v>
      </c>
      <c r="L248" t="str">
        <f>IF(ISBLANK(Data!L248), "", Data!L248)</f>
        <v>WED</v>
      </c>
      <c r="M248" t="str">
        <f>IF(ISBLANK(Data!M248), "", Data!M248)</f>
        <v>LE DIMET,GAEL,M.</v>
      </c>
      <c r="N248" t="str">
        <f>IF(ISBLANK(Data!N248), "", Data!N248)</f>
        <v>LJ</v>
      </c>
      <c r="O248" s="2" cm="1">
        <f t="array" ref="O248">IF(ISBLANK(Data!O248), "", DATE(2000 + RIGHT(Data!O248, 2), _xlfn.SWITCH(MID(Data!O248, 3, 3), "JAN", 1, "FEB", 2, "MAR", 3, "APR", 4, "MAY", 5, "JUN", 6, "JUL", 7, "AUG", 8, "SEP", 9, "OCT", 10, "NOV", 11, "DEC", 12), LEFT(Data!O248, 2)))</f>
        <v>63032</v>
      </c>
      <c r="P248" t="str">
        <f>IF(ISBLANK(Data!P248), "", Data!P248)</f>
        <v>1001</v>
      </c>
      <c r="Q248" t="str">
        <f>IF(ISBLANK(Data!Q248), "", Data!Q248)</f>
        <v>M/146332</v>
      </c>
      <c r="R248" t="str">
        <f>IF(ISBLANK(Data!R248), "", Data!R248)</f>
        <v>AV898110190003TE93974786</v>
      </c>
      <c r="S248" t="str">
        <f>IF(ISBLANK(Data!S248), "", Data!S248)</f>
        <v>CH</v>
      </c>
      <c r="T248" s="1" t="str">
        <f>IF(ISBLANK(Data!T248),"",(Data!T248))</f>
        <v/>
      </c>
      <c r="U248" t="str">
        <f>IF(ISBLANK(Data!U248), "", Data!U248)</f>
        <v/>
      </c>
      <c r="V248" t="str">
        <f>IF(ISBLANK(Data!V248), "", Data!V248)</f>
        <v>25 RUE PRADIER</v>
      </c>
      <c r="W248" t="str">
        <f>IF(ISBLANK(Data!W248), "", Data!W248)</f>
        <v>X</v>
      </c>
      <c r="X248" t="str">
        <f>IF(ISBLANK(Data!X248), "", Data!X248)</f>
        <v>75019,PARIS                ,FR</v>
      </c>
      <c r="Y248" t="str">
        <f>IF(ISBLANK(Data!Y248), "", Data!Y248)</f>
        <v>FRXX16AL51329</v>
      </c>
      <c r="Z248" t="str">
        <f>IF(ISBLANK(Data!Z248), "", Data!Z248)</f>
        <v>T/0104786R/P/N5</v>
      </c>
      <c r="AA248" t="str">
        <f>IF(ISBLANK(Data!AA248), "", Data!AA248)</f>
        <v>+33-672724439/EM</v>
      </c>
      <c r="AB248" t="str">
        <f>IF(ISBLANK(Data!AB248), "", Data!AB248)</f>
        <v>/ADD/CP1/</v>
      </c>
      <c r="AC248" t="str">
        <f>IF(ISBLANK(Data!AC248), "", Data!AC248)</f>
        <v/>
      </c>
      <c r="AD248" t="str">
        <f>IF(ISBLANK(Data!AD248), "", Data!AD248)</f>
        <v/>
      </c>
      <c r="AE248" t="str">
        <f>IF(ISBLANK(Data!AE248), "", Data!AE248)</f>
        <v/>
      </c>
      <c r="AF248" s="7">
        <f>IF(ISBLANK(Data!AF248), 0, _xlfn.NUMBERVALUE(SUBSTITUTE(Data!AF248, ".", ",")))</f>
        <v>1289.45</v>
      </c>
      <c r="AG248" t="str">
        <f>IF(ISBLANK(Data!AG248), "", Data!AG248)</f>
        <v>EUR</v>
      </c>
      <c r="AH248" s="6">
        <f>IF(ISBLANK(Data!AH248), 0, _xlfn.NUMBERVALUE(SUBSTITUTE(Data!AH248, ".", ",")))</f>
        <v>1246.8</v>
      </c>
      <c r="AI248" s="7">
        <f>IF(ISBLANK(Data!AI248), "", _xlfn.NUMBERVALUE(SUBSTITUTE(Data!AI248, ".", ",")))</f>
        <v>12000</v>
      </c>
      <c r="AJ248" s="7">
        <f>IF(ISBLANK(Data!AJ248), "", _xlfn.NUMBERVALUE(SUBSTITUTE(Data!AJ248, ".", ",")))</f>
        <v>12000</v>
      </c>
      <c r="AK248" s="7" t="str">
        <f>IF(ISBLANK(Data!AK248), "", _xlfn.NUMBERVALUE(SUBSTITUTE(Data!AK248, ".", ",")))</f>
        <v/>
      </c>
      <c r="AL248">
        <f>IF(ISBLANK(Data!AL248), "", Data!AL248)</f>
        <v>0</v>
      </c>
      <c r="AM248" s="15">
        <f>Table2[[#This Row],[DATE_IN]]-Table2[[#This Row],[DATE_OUT]]</f>
        <v>9</v>
      </c>
      <c r="AN248" s="7" t="str">
        <f>IF(MID(RIGHT(Table2[[#This Row],[ADDR3]],3),1,1)=",",RIGHT(Table2[[#This Row],[ADDR3]],2),"")</f>
        <v>FR</v>
      </c>
      <c r="AO248" s="7" t="str">
        <f>MID(Table2[[#This Row],[RES]],11,2)</f>
        <v>FR</v>
      </c>
      <c r="AP248" s="7">
        <f>_xlfn.XLOOKUP(AG248,Table3[CURRENCY],Table3[CONVERSION RATE],0)*Table2[[#This Row],[ORIGINAL PRICE]]</f>
        <v>14924.196</v>
      </c>
      <c r="AQ248" s="7">
        <f>_xlfn.XLOOKUP(AG248,Table3[CURRENCY],Table3[CONVERSION RATE],0)*Table2[[#This Row],[ORIGINAL PREPAYMENT]]</f>
        <v>15434.716500000002</v>
      </c>
      <c r="AR248" s="7"/>
      <c r="AS248" s="15"/>
    </row>
    <row r="249" spans="1:45" x14ac:dyDescent="0.25">
      <c r="A249" t="str">
        <f>IF(ISBLANK(Data!A249), "", Data!A249)</f>
        <v>A</v>
      </c>
      <c r="B249" s="2" cm="1">
        <f t="array" ref="B249">IF(ISBLANK(Data!B249), "", DATE(2000 + RIGHT(Data!B249, 2), _xlfn.SWITCH(MID(Data!B249, 3, 3), "JAN", 1, "FEB", 2, "MAR", 3, "APR", 4, "MAY", 5, "JUN", 6, "JUL", 7, "AUG", 8, "SEP", 9, "OCT", 10, "NOV", 11, "DEC", 12), LEFT(Data!B249, 2)))</f>
        <v>45417</v>
      </c>
      <c r="C249" t="str">
        <f>IF(ISBLANK(Data!C249), "", Data!C249)</f>
        <v>4644-4300-PT-0</v>
      </c>
      <c r="D249" t="str">
        <f>IF(ISBLANK(Data!D249), "", Data!D249)</f>
        <v>3GQ74M</v>
      </c>
      <c r="E249" t="str">
        <f>IF(ISBLANK(Data!E249), "", Data!E249)</f>
        <v>TOS</v>
      </c>
      <c r="F249" s="2" cm="1">
        <f t="array" ref="F249">IF(ISBLANK(Data!F249), "", DATE(2000 + RIGHT(Data!F249, 2), _xlfn.SWITCH(MID(Data!F249, 3, 3), "JAN", 1, "FEB", 2, "MAR", 3, "APR", 4, "MAY", 5, "JUN", 6, "JUL", 7, "AUG", 8, "SEP", 9, "OCT", 10, "NOV", 11, "DEC", 12), LEFT(Data!F249, 2)))</f>
        <v>45523</v>
      </c>
      <c r="G249" t="str">
        <f>IF(ISBLANK(Data!G249), "", Data!G249)</f>
        <v>MON</v>
      </c>
      <c r="H249" t="str">
        <f>IF(ISBLANK(Data!H249), "", Data!H249)</f>
        <v/>
      </c>
      <c r="I249" t="str">
        <f>IF(ISBLANK(Data!I249), "", Data!I249)</f>
        <v>C</v>
      </c>
      <c r="J249" t="str">
        <f>IF(ISBLANK(Data!J249), "", Data!J249)</f>
        <v>TOS</v>
      </c>
      <c r="K249" s="2" cm="1">
        <f t="array" ref="K249">IF(ISBLANK(Data!K249), "", DATE(2000 + RIGHT(Data!K249, 2), _xlfn.SWITCH(MID(Data!K249, 3, 3), "JAN", 1, "FEB", 2, "MAR", 3, "APR", 4, "MAY", 5, "JUN", 6, "JUL", 7, "AUG", 8, "SEP", 9, "OCT", 10, "NOV", 11, "DEC", 12), LEFT(Data!K249, 2)))</f>
        <v>45528</v>
      </c>
      <c r="L249" t="str">
        <f>IF(ISBLANK(Data!L249), "", Data!L249)</f>
        <v>SAT</v>
      </c>
      <c r="M249" t="str">
        <f>IF(ISBLANK(Data!M249), "", Data!M249)</f>
        <v>BARREIRALUZ,RICARDOJORGE</v>
      </c>
      <c r="N249" t="str">
        <f>IF(ISBLANK(Data!N249), "", Data!N249)</f>
        <v>HR</v>
      </c>
      <c r="O249" s="2" cm="1">
        <f t="array" ref="O249">IF(ISBLANK(Data!O249), "", DATE(2000 + RIGHT(Data!O249, 2), _xlfn.SWITCH(MID(Data!O249, 3, 3), "JAN", 1, "FEB", 2, "MAR", 3, "APR", 4, "MAY", 5, "JUN", 6, "JUL", 7, "AUG", 8, "SEP", 9, "OCT", 10, "NOV", 11, "DEC", 12), LEFT(Data!O249, 2)))</f>
        <v>69944</v>
      </c>
      <c r="P249" t="str">
        <f>IF(ISBLANK(Data!P249), "", Data!P249)</f>
        <v>1XX1</v>
      </c>
      <c r="Q249" t="str">
        <f>IF(ISBLANK(Data!Q249), "", Data!Q249)</f>
        <v>12345678</v>
      </c>
      <c r="R249" t="str">
        <f>IF(ISBLANK(Data!R249), "", Data!R249)</f>
        <v>AV875114910008TE12345678</v>
      </c>
      <c r="S249" t="str">
        <f>IF(ISBLANK(Data!S249), "", Data!S249)</f>
        <v>CH</v>
      </c>
      <c r="T249" s="1" t="str">
        <f>IF(ISBLANK(Data!T249),"",(Data!T249))</f>
        <v/>
      </c>
      <c r="U249" t="str">
        <f>IF(ISBLANK(Data!U249), "", Data!U249)</f>
        <v>TRAVELTOOL SL</v>
      </c>
      <c r="V249" t="str">
        <f>IF(ISBLANK(Data!V249), "", Data!V249)</f>
        <v>EDIF. LANZATEIDE-OF. 20-21</v>
      </c>
      <c r="W249" t="str">
        <f>IF(ISBLANK(Data!W249), "", Data!W249)</f>
        <v>VIA TRANSVERSAL 2-M. LLANOS</v>
      </c>
      <c r="X249" t="str">
        <f>IF(ISBLANK(Data!X249), "", Data!X249)</f>
        <v>38003 S.C. TENERIFE        ,ES</v>
      </c>
      <c r="Y249" t="str">
        <f>IF(ISBLANK(Data!Y249), "", Data!Y249)</f>
        <v/>
      </c>
      <c r="Z249" t="str">
        <f>IF(ISBLANK(Data!Z249), "", Data!Z249)</f>
        <v>T/78297494/P/TT</v>
      </c>
      <c r="AA249" t="str">
        <f>IF(ISBLANK(Data!AA249), "", Data!AA249)</f>
        <v/>
      </c>
      <c r="AB249" t="str">
        <f>IF(ISBLANK(Data!AB249), "", Data!AB249)</f>
        <v/>
      </c>
      <c r="AC249" t="str">
        <f>IF(ISBLANK(Data!AC249), "", Data!AC249)</f>
        <v/>
      </c>
      <c r="AD249" t="str">
        <f>IF(ISBLANK(Data!AD249), "", Data!AD249)</f>
        <v/>
      </c>
      <c r="AE249" t="str">
        <f>IF(ISBLANK(Data!AE249), "", Data!AE249)</f>
        <v/>
      </c>
      <c r="AF249" s="7">
        <f>IF(ISBLANK(Data!AF249), 0, _xlfn.NUMBERVALUE(SUBSTITUTE(Data!AF249, ".", ",")))</f>
        <v>283.11</v>
      </c>
      <c r="AG249" t="str">
        <f>IF(ISBLANK(Data!AG249), "", Data!AG249)</f>
        <v>EUR</v>
      </c>
      <c r="AH249" s="6">
        <f>IF(ISBLANK(Data!AH249), 0, _xlfn.NUMBERVALUE(SUBSTITUTE(Data!AH249, ".", ",")))</f>
        <v>283.26</v>
      </c>
      <c r="AI249" s="7">
        <f>IF(ISBLANK(Data!AI249), "", _xlfn.NUMBERVALUE(SUBSTITUTE(Data!AI249, ".", ",")))</f>
        <v>12000</v>
      </c>
      <c r="AJ249" s="7">
        <f>IF(ISBLANK(Data!AJ249), "", _xlfn.NUMBERVALUE(SUBSTITUTE(Data!AJ249, ".", ",")))</f>
        <v>12000</v>
      </c>
      <c r="AK249" s="7" t="str">
        <f>IF(ISBLANK(Data!AK249), "", _xlfn.NUMBERVALUE(SUBSTITUTE(Data!AK249, ".", ",")))</f>
        <v/>
      </c>
      <c r="AL249">
        <f>IF(ISBLANK(Data!AL249), "", Data!AL249)</f>
        <v>0</v>
      </c>
      <c r="AM249" s="15">
        <f>Table2[[#This Row],[DATE_IN]]-Table2[[#This Row],[DATE_OUT]]</f>
        <v>5</v>
      </c>
      <c r="AN249" s="7" t="str">
        <f>IF(MID(RIGHT(Table2[[#This Row],[ADDR3]],3),1,1)=",",RIGHT(Table2[[#This Row],[ADDR3]],2),"")</f>
        <v>ES</v>
      </c>
      <c r="AO249" s="7" t="str">
        <f>MID(Table2[[#This Row],[RES]],11,2)</f>
        <v>PT</v>
      </c>
      <c r="AP249" s="7">
        <f>_xlfn.XLOOKUP(AG249,Table3[CURRENCY],Table3[CONVERSION RATE],0)*Table2[[#This Row],[ORIGINAL PRICE]]</f>
        <v>3390.6222000000002</v>
      </c>
      <c r="AQ249" s="7">
        <f>_xlfn.XLOOKUP(AG249,Table3[CURRENCY],Table3[CONVERSION RATE],0)*Table2[[#This Row],[ORIGINAL PREPAYMENT]]</f>
        <v>3388.8267000000005</v>
      </c>
      <c r="AR249" s="7"/>
      <c r="AS249" s="15"/>
    </row>
    <row r="250" spans="1:45" x14ac:dyDescent="0.25">
      <c r="A250" t="str">
        <f>IF(ISBLANK(Data!A250), "", Data!A250)</f>
        <v>A</v>
      </c>
      <c r="B250" s="2" cm="1">
        <f t="array" ref="B250">IF(ISBLANK(Data!B250), "", DATE(2000 + RIGHT(Data!B250, 2), _xlfn.SWITCH(MID(Data!B250, 3, 3), "JAN", 1, "FEB", 2, "MAR", 3, "APR", 4, "MAY", 5, "JUN", 6, "JUL", 7, "AUG", 8, "SEP", 9, "OCT", 10, "NOV", 11, "DEC", 12), LEFT(Data!B250, 2)))</f>
        <v>45433</v>
      </c>
      <c r="C250" t="str">
        <f>IF(ISBLANK(Data!C250), "", Data!C250)</f>
        <v>4803-2361-FR-6</v>
      </c>
      <c r="D250" t="str">
        <f>IF(ISBLANK(Data!D250), "", Data!D250)</f>
        <v>BF010N</v>
      </c>
      <c r="E250" t="str">
        <f>IF(ISBLANK(Data!E250), "", Data!E250)</f>
        <v>TOS</v>
      </c>
      <c r="F250" s="2" cm="1">
        <f t="array" ref="F250">IF(ISBLANK(Data!F250), "", DATE(2000 + RIGHT(Data!F250, 2), _xlfn.SWITCH(MID(Data!F250, 3, 3), "JAN", 1, "FEB", 2, "MAR", 3, "APR", 4, "MAY", 5, "JUN", 6, "JUL", 7, "AUG", 8, "SEP", 9, "OCT", 10, "NOV", 11, "DEC", 12), LEFT(Data!F250, 2)))</f>
        <v>45523</v>
      </c>
      <c r="G250" t="str">
        <f>IF(ISBLANK(Data!G250), "", Data!G250)</f>
        <v>MON</v>
      </c>
      <c r="H250" t="str">
        <f>IF(ISBLANK(Data!H250), "", Data!H250)</f>
        <v>ZZ1</v>
      </c>
      <c r="I250" t="str">
        <f>IF(ISBLANK(Data!I250), "", Data!I250)</f>
        <v>E</v>
      </c>
      <c r="J250" t="str">
        <f>IF(ISBLANK(Data!J250), "", Data!J250)</f>
        <v>TOS</v>
      </c>
      <c r="K250" s="2" cm="1">
        <f t="array" ref="K250">IF(ISBLANK(Data!K250), "", DATE(2000 + RIGHT(Data!K250, 2), _xlfn.SWITCH(MID(Data!K250, 3, 3), "JAN", 1, "FEB", 2, "MAR", 3, "APR", 4, "MAY", 5, "JUN", 6, "JUL", 7, "AUG", 8, "SEP", 9, "OCT", 10, "NOV", 11, "DEC", 12), LEFT(Data!K250, 2)))</f>
        <v>45531</v>
      </c>
      <c r="L250" t="str">
        <f>IF(ISBLANK(Data!L250), "", Data!L250)</f>
        <v>TUE</v>
      </c>
      <c r="M250" t="str">
        <f>IF(ISBLANK(Data!M250), "", Data!M250)</f>
        <v>BURAIS,JONATHAN</v>
      </c>
      <c r="N250" t="str">
        <f>IF(ISBLANK(Data!N250), "", Data!N250)</f>
        <v>SC</v>
      </c>
      <c r="O250" s="2" cm="1">
        <f t="array" ref="O250">IF(ISBLANK(Data!O250), "", DATE(2000 + RIGHT(Data!O250, 2), _xlfn.SWITCH(MID(Data!O250, 3, 3), "JAN", 1, "FEB", 2, "MAR", 3, "APR", 4, "MAY", 5, "JUN", 6, "JUL", 7, "AUG", 8, "SEP", 9, "OCT", 10, "NOV", 11, "DEC", 12), LEFT(Data!O250, 2)))</f>
        <v>67038</v>
      </c>
      <c r="P250" t="str">
        <f>IF(ISBLANK(Data!P250), "", Data!P250)</f>
        <v>1XX1</v>
      </c>
      <c r="Q250" t="str">
        <f>IF(ISBLANK(Data!Q250), "", Data!Q250)</f>
        <v>3042976</v>
      </c>
      <c r="R250" t="str">
        <f>IF(ISBLANK(Data!R250), "", Data!R250)</f>
        <v>AV871096700004T8436643</v>
      </c>
      <c r="S250" t="str">
        <f>IF(ISBLANK(Data!S250), "", Data!S250)</f>
        <v>CH</v>
      </c>
      <c r="T250" s="1" t="str">
        <f>IF(ISBLANK(Data!T250),"",(Data!T250))</f>
        <v/>
      </c>
      <c r="U250" t="str">
        <f>IF(ISBLANK(Data!U250), "", Data!U250)</f>
        <v/>
      </c>
      <c r="V250" t="str">
        <f>IF(ISBLANK(Data!V250), "", Data!V250)</f>
        <v/>
      </c>
      <c r="W250" t="str">
        <f>IF(ISBLANK(Data!W250), "", Data!W250)</f>
        <v/>
      </c>
      <c r="X250" t="str">
        <f>IF(ISBLANK(Data!X250), "", Data!X250)</f>
        <v/>
      </c>
      <c r="Y250" t="str">
        <f>IF(ISBLANK(Data!Y250), "", Data!Y250)</f>
        <v/>
      </c>
      <c r="Z250" t="str">
        <f>IF(ISBLANK(Data!Z250), "", Data!Z250)</f>
        <v>T/0110180M/05643</v>
      </c>
      <c r="AA250" t="str">
        <f>IF(ISBLANK(Data!AA250), "", Data!AA250)</f>
        <v>0821330030</v>
      </c>
      <c r="AB250" t="str">
        <f>IF(ISBLANK(Data!AB250), "", Data!AB250)</f>
        <v/>
      </c>
      <c r="AC250" t="str">
        <f>IF(ISBLANK(Data!AC250), "", Data!AC250)</f>
        <v>O927101</v>
      </c>
      <c r="AD250" t="str">
        <f>IF(ISBLANK(Data!AD250), "", Data!AD250)</f>
        <v/>
      </c>
      <c r="AE250" t="str">
        <f>IF(ISBLANK(Data!AE250), "", Data!AE250)</f>
        <v/>
      </c>
      <c r="AF250" s="7">
        <f>IF(ISBLANK(Data!AF250), 0, _xlfn.NUMBERVALUE(SUBSTITUTE(Data!AF250, ".", ",")))</f>
        <v>0</v>
      </c>
      <c r="AG250" t="str">
        <f>IF(ISBLANK(Data!AG250), "", Data!AG250)</f>
        <v>EUR</v>
      </c>
      <c r="AH250" s="6">
        <f>IF(ISBLANK(Data!AH250), 0, _xlfn.NUMBERVALUE(SUBSTITUTE(Data!AH250, ".", ",")))</f>
        <v>0</v>
      </c>
      <c r="AI250" s="7">
        <f>IF(ISBLANK(Data!AI250), "", _xlfn.NUMBERVALUE(SUBSTITUTE(Data!AI250, ".", ",")))</f>
        <v>12000</v>
      </c>
      <c r="AJ250" s="7">
        <f>IF(ISBLANK(Data!AJ250), "", _xlfn.NUMBERVALUE(SUBSTITUTE(Data!AJ250, ".", ",")))</f>
        <v>12000</v>
      </c>
      <c r="AK250" s="7" t="str">
        <f>IF(ISBLANK(Data!AK250), "", _xlfn.NUMBERVALUE(SUBSTITUTE(Data!AK250, ".", ",")))</f>
        <v/>
      </c>
      <c r="AL250">
        <f>IF(ISBLANK(Data!AL250), "", Data!AL250)</f>
        <v>1</v>
      </c>
      <c r="AM250" s="15">
        <f>Table2[[#This Row],[DATE_IN]]-Table2[[#This Row],[DATE_OUT]]</f>
        <v>8</v>
      </c>
      <c r="AN250" s="7" t="str">
        <f>IF(MID(RIGHT(Table2[[#This Row],[ADDR3]],3),1,1)=",",RIGHT(Table2[[#This Row],[ADDR3]],2),"")</f>
        <v/>
      </c>
      <c r="AO250" s="7" t="str">
        <f>MID(Table2[[#This Row],[RES]],11,2)</f>
        <v>FR</v>
      </c>
      <c r="AP250" s="7">
        <f>_xlfn.XLOOKUP(AG250,Table3[CURRENCY],Table3[CONVERSION RATE],0)*Table2[[#This Row],[ORIGINAL PRICE]]</f>
        <v>0</v>
      </c>
      <c r="AQ250" s="7">
        <f>_xlfn.XLOOKUP(AG250,Table3[CURRENCY],Table3[CONVERSION RATE],0)*Table2[[#This Row],[ORIGINAL PREPAYMENT]]</f>
        <v>0</v>
      </c>
      <c r="AR250" s="7"/>
      <c r="AS250" s="15"/>
    </row>
    <row r="251" spans="1:45" x14ac:dyDescent="0.25">
      <c r="A251" t="str">
        <f>IF(ISBLANK(Data!A251), "", Data!A251)</f>
        <v>A</v>
      </c>
      <c r="B251" s="2" cm="1">
        <f t="array" ref="B251">IF(ISBLANK(Data!B251), "", DATE(2000 + RIGHT(Data!B251, 2), _xlfn.SWITCH(MID(Data!B251, 3, 3), "JAN", 1, "FEB", 2, "MAR", 3, "APR", 4, "MAY", 5, "JUN", 6, "JUL", 7, "AUG", 8, "SEP", 9, "OCT", 10, "NOV", 11, "DEC", 12), LEFT(Data!B251, 2)))</f>
        <v>45232</v>
      </c>
      <c r="C251" t="str">
        <f>IF(ISBLANK(Data!C251), "", Data!C251)</f>
        <v>3011-8691-AU-1</v>
      </c>
      <c r="D251" t="str">
        <f>IF(ISBLANK(Data!D251), "", Data!D251)</f>
        <v/>
      </c>
      <c r="E251" t="str">
        <f>IF(ISBLANK(Data!E251), "", Data!E251)</f>
        <v>TOS</v>
      </c>
      <c r="F251" s="2" cm="1">
        <f t="array" ref="F251">IF(ISBLANK(Data!F251), "", DATE(2000 + RIGHT(Data!F251, 2), _xlfn.SWITCH(MID(Data!F251, 3, 3), "JAN", 1, "FEB", 2, "MAR", 3, "APR", 4, "MAY", 5, "JUN", 6, "JUL", 7, "AUG", 8, "SEP", 9, "OCT", 10, "NOV", 11, "DEC", 12), LEFT(Data!F251, 2)))</f>
        <v>45524</v>
      </c>
      <c r="G251" t="str">
        <f>IF(ISBLANK(Data!G251), "", Data!G251)</f>
        <v>TUE</v>
      </c>
      <c r="H251" t="str">
        <f>IF(ISBLANK(Data!H251), "", Data!H251)</f>
        <v>SK4416</v>
      </c>
      <c r="I251" t="str">
        <f>IF(ISBLANK(Data!I251), "", Data!I251)</f>
        <v>H</v>
      </c>
      <c r="J251" t="str">
        <f>IF(ISBLANK(Data!J251), "", Data!J251)</f>
        <v>TOS</v>
      </c>
      <c r="K251" s="2" cm="1">
        <f t="array" ref="K251">IF(ISBLANK(Data!K251), "", DATE(2000 + RIGHT(Data!K251, 2), _xlfn.SWITCH(MID(Data!K251, 3, 3), "JAN", 1, "FEB", 2, "MAR", 3, "APR", 4, "MAY", 5, "JUN", 6, "JUL", 7, "AUG", 8, "SEP", 9, "OCT", 10, "NOV", 11, "DEC", 12), LEFT(Data!K251, 2)))</f>
        <v>45532</v>
      </c>
      <c r="L251" t="str">
        <f>IF(ISBLANK(Data!L251), "", Data!L251)</f>
        <v>WED</v>
      </c>
      <c r="M251" t="str">
        <f>IF(ISBLANK(Data!M251), "", Data!M251)</f>
        <v>PAGE,RICHARD</v>
      </c>
      <c r="N251" t="str">
        <f>IF(ISBLANK(Data!N251), "", Data!N251)</f>
        <v>LY</v>
      </c>
      <c r="O251" s="2" cm="1">
        <f t="array" ref="O251">IF(ISBLANK(Data!O251), "", DATE(2000 + RIGHT(Data!O251, 2), _xlfn.SWITCH(MID(Data!O251, 3, 3), "JAN", 1, "FEB", 2, "MAR", 3, "APR", 4, "MAY", 5, "JUN", 6, "JUL", 7, "AUG", 8, "SEP", 9, "OCT", 10, "NOV", 11, "DEC", 12), LEFT(Data!O251, 2)))</f>
        <v>56251</v>
      </c>
      <c r="P251" t="str">
        <f>IF(ISBLANK(Data!P251), "", Data!P251)</f>
        <v>1001</v>
      </c>
      <c r="Q251" t="str">
        <f>IF(ISBLANK(Data!Q251), "", Data!Q251)</f>
        <v/>
      </c>
      <c r="R251" t="str">
        <f>IF(ISBLANK(Data!R251), "", Data!R251)</f>
        <v>CA377747XXXXX4009</v>
      </c>
      <c r="S251" t="str">
        <f>IF(ISBLANK(Data!S251), "", Data!S251)</f>
        <v>CV</v>
      </c>
      <c r="T251" s="1" t="str">
        <f>IF(ISBLANK(Data!T251),"",(Data!T251))</f>
        <v>11/27</v>
      </c>
      <c r="U251" t="str">
        <f>IF(ISBLANK(Data!U251), "", Data!U251)</f>
        <v/>
      </c>
      <c r="V251" t="str">
        <f>IF(ISBLANK(Data!V251), "", Data!V251)</f>
        <v>2B RIVERVIEW RD</v>
      </c>
      <c r="W251" t="str">
        <f>IF(ISBLANK(Data!W251), "", Data!W251)</f>
        <v/>
      </c>
      <c r="X251" t="str">
        <f>IF(ISBLANK(Data!X251), "", Data!X251)</f>
        <v>OYSTER BAY NSW 2225,AU</v>
      </c>
      <c r="Y251" t="str">
        <f>IF(ISBLANK(Data!Y251), "", Data!Y251)</f>
        <v>AUXX9561RP</v>
      </c>
      <c r="Z251" t="str">
        <f>IF(ISBLANK(Data!Z251), "", Data!Z251)</f>
        <v>P/I1</v>
      </c>
      <c r="AA251" t="str">
        <f>IF(ISBLANK(Data!AA251), "", Data!AA251)</f>
        <v>6-1419033330</v>
      </c>
      <c r="AB251" t="str">
        <f>IF(ISBLANK(Data!AB251), "", Data!AB251)</f>
        <v>OCI</v>
      </c>
      <c r="AC251" t="str">
        <f>IF(ISBLANK(Data!AC251), "", Data!AC251)</f>
        <v/>
      </c>
      <c r="AD251" t="str">
        <f>IF(ISBLANK(Data!AD251), "", Data!AD251)</f>
        <v/>
      </c>
      <c r="AE251" t="str">
        <f>IF(ISBLANK(Data!AE251), "", Data!AE251)</f>
        <v/>
      </c>
      <c r="AF251" s="7">
        <f>IF(ISBLANK(Data!AF251), 0, _xlfn.NUMBERVALUE(SUBSTITUTE(Data!AF251, ".", ",")))</f>
        <v>0</v>
      </c>
      <c r="AG251" t="str">
        <f>IF(ISBLANK(Data!AG251), "", Data!AG251)</f>
        <v>NKR</v>
      </c>
      <c r="AH251" s="6">
        <f>IF(ISBLANK(Data!AH251), 0, _xlfn.NUMBERVALUE(SUBSTITUTE(Data!AH251, ".", ",")))</f>
        <v>8222.49</v>
      </c>
      <c r="AI251" s="7">
        <f>IF(ISBLANK(Data!AI251), "", _xlfn.NUMBERVALUE(SUBSTITUTE(Data!AI251, ".", ",")))</f>
        <v>12000</v>
      </c>
      <c r="AJ251" s="7">
        <f>IF(ISBLANK(Data!AJ251), "", _xlfn.NUMBERVALUE(SUBSTITUTE(Data!AJ251, ".", ",")))</f>
        <v>12000</v>
      </c>
      <c r="AK251" s="7" t="str">
        <f>IF(ISBLANK(Data!AK251), "", _xlfn.NUMBERVALUE(SUBSTITUTE(Data!AK251, ".", ",")))</f>
        <v/>
      </c>
      <c r="AL251">
        <f>IF(ISBLANK(Data!AL251), "", Data!AL251)</f>
        <v>0</v>
      </c>
      <c r="AM251" s="15">
        <f>Table2[[#This Row],[DATE_IN]]-Table2[[#This Row],[DATE_OUT]]</f>
        <v>8</v>
      </c>
      <c r="AN251" s="7" t="str">
        <f>IF(MID(RIGHT(Table2[[#This Row],[ADDR3]],3),1,1)=",",RIGHT(Table2[[#This Row],[ADDR3]],2),"")</f>
        <v>AU</v>
      </c>
      <c r="AO251" s="7" t="str">
        <f>MID(Table2[[#This Row],[RES]],11,2)</f>
        <v>AU</v>
      </c>
      <c r="AP251" s="7">
        <f>_xlfn.XLOOKUP(AG251,Table3[CURRENCY],Table3[CONVERSION RATE],0)*Table2[[#This Row],[ORIGINAL PRICE]]</f>
        <v>8222.49</v>
      </c>
      <c r="AQ251" s="7">
        <f>_xlfn.XLOOKUP(AG251,Table3[CURRENCY],Table3[CONVERSION RATE],0)*Table2[[#This Row],[ORIGINAL PREPAYMENT]]</f>
        <v>0</v>
      </c>
      <c r="AR251" s="7"/>
      <c r="AS251" s="15"/>
    </row>
    <row r="252" spans="1:45" x14ac:dyDescent="0.25">
      <c r="A252" t="str">
        <f>IF(ISBLANK(Data!A252), "", Data!A252)</f>
        <v>A</v>
      </c>
      <c r="B252" s="2" cm="1">
        <f t="array" ref="B252">IF(ISBLANK(Data!B252), "", DATE(2000 + RIGHT(Data!B252, 2), _xlfn.SWITCH(MID(Data!B252, 3, 3), "JAN", 1, "FEB", 2, "MAR", 3, "APR", 4, "MAY", 5, "JUN", 6, "JUL", 7, "AUG", 8, "SEP", 9, "OCT", 10, "NOV", 11, "DEC", 12), LEFT(Data!B252, 2)))</f>
        <v>45235</v>
      </c>
      <c r="C252" t="str">
        <f>IF(ISBLANK(Data!C252), "", Data!C252)</f>
        <v>3033-0951-AU-0</v>
      </c>
      <c r="D252" t="str">
        <f>IF(ISBLANK(Data!D252), "", Data!D252)</f>
        <v/>
      </c>
      <c r="E252" t="str">
        <f>IF(ISBLANK(Data!E252), "", Data!E252)</f>
        <v>TOS</v>
      </c>
      <c r="F252" s="2" cm="1">
        <f t="array" ref="F252">IF(ISBLANK(Data!F252), "", DATE(2000 + RIGHT(Data!F252, 2), _xlfn.SWITCH(MID(Data!F252, 3, 3), "JAN", 1, "FEB", 2, "MAR", 3, "APR", 4, "MAY", 5, "JUN", 6, "JUL", 7, "AUG", 8, "SEP", 9, "OCT", 10, "NOV", 11, "DEC", 12), LEFT(Data!F252, 2)))</f>
        <v>45524</v>
      </c>
      <c r="G252" t="str">
        <f>IF(ISBLANK(Data!G252), "", Data!G252)</f>
        <v>TUE</v>
      </c>
      <c r="H252" t="str">
        <f>IF(ISBLANK(Data!H252), "", Data!H252)</f>
        <v/>
      </c>
      <c r="I252" t="str">
        <f>IF(ISBLANK(Data!I252), "", Data!I252)</f>
        <v>C</v>
      </c>
      <c r="J252" t="str">
        <f>IF(ISBLANK(Data!J252), "", Data!J252)</f>
        <v>TOS</v>
      </c>
      <c r="K252" s="2" cm="1">
        <f t="array" ref="K252">IF(ISBLANK(Data!K252), "", DATE(2000 + RIGHT(Data!K252, 2), _xlfn.SWITCH(MID(Data!K252, 3, 3), "JAN", 1, "FEB", 2, "MAR", 3, "APR", 4, "MAY", 5, "JUN", 6, "JUL", 7, "AUG", 8, "SEP", 9, "OCT", 10, "NOV", 11, "DEC", 12), LEFT(Data!K252, 2)))</f>
        <v>45532</v>
      </c>
      <c r="L252" t="str">
        <f>IF(ISBLANK(Data!L252), "", Data!L252)</f>
        <v>WED</v>
      </c>
      <c r="M252" t="str">
        <f>IF(ISBLANK(Data!M252), "", Data!M252)</f>
        <v>RIGGS,KAREN</v>
      </c>
      <c r="N252" t="str">
        <f>IF(ISBLANK(Data!N252), "", Data!N252)</f>
        <v>LY</v>
      </c>
      <c r="O252" s="2" t="str" cm="1">
        <f t="array" ref="O252">IF(ISBLANK(Data!O252), "", DATE(2000 + RIGHT(Data!O252, 2), _xlfn.SWITCH(MID(Data!O252, 3, 3), "JAN", 1, "FEB", 2, "MAR", 3, "APR", 4, "MAY", 5, "JUN", 6, "JUL", 7, "AUG", 8, "SEP", 9, "OCT", 10, "NOV", 11, "DEC", 12), LEFT(Data!O252, 2)))</f>
        <v/>
      </c>
      <c r="P252" t="str">
        <f>IF(ISBLANK(Data!P252), "", Data!P252)</f>
        <v>1001</v>
      </c>
      <c r="Q252" t="str">
        <f>IF(ISBLANK(Data!Q252), "", Data!Q252)</f>
        <v/>
      </c>
      <c r="R252" t="str">
        <f>IF(ISBLANK(Data!R252), "", Data!R252)</f>
        <v/>
      </c>
      <c r="S252" t="str">
        <f>IF(ISBLANK(Data!S252), "", Data!S252)</f>
        <v/>
      </c>
      <c r="T252" s="1" t="str">
        <f>IF(ISBLANK(Data!T252),"",(Data!T252))</f>
        <v/>
      </c>
      <c r="U252" t="str">
        <f>IF(ISBLANK(Data!U252), "", Data!U252)</f>
        <v/>
      </c>
      <c r="V252" t="str">
        <f>IF(ISBLANK(Data!V252), "", Data!V252)</f>
        <v/>
      </c>
      <c r="W252" t="str">
        <f>IF(ISBLANK(Data!W252), "", Data!W252)</f>
        <v/>
      </c>
      <c r="X252" t="str">
        <f>IF(ISBLANK(Data!X252), "", Data!X252)</f>
        <v/>
      </c>
      <c r="Y252" t="str">
        <f>IF(ISBLANK(Data!Y252), "", Data!Y252)</f>
        <v/>
      </c>
      <c r="Z252" t="str">
        <f>IF(ISBLANK(Data!Z252), "", Data!Z252)</f>
        <v>T/0119733L/P/I1</v>
      </c>
      <c r="AA252" t="str">
        <f>IF(ISBLANK(Data!AA252), "", Data!AA252)</f>
        <v>0403818282</v>
      </c>
      <c r="AB252" t="str">
        <f>IF(ISBLANK(Data!AB252), "", Data!AB252)</f>
        <v/>
      </c>
      <c r="AC252" t="str">
        <f>IF(ISBLANK(Data!AC252), "", Data!AC252)</f>
        <v/>
      </c>
      <c r="AD252" t="str">
        <f>IF(ISBLANK(Data!AD252), "", Data!AD252)</f>
        <v/>
      </c>
      <c r="AE252" t="str">
        <f>IF(ISBLANK(Data!AE252), "", Data!AE252)</f>
        <v/>
      </c>
      <c r="AF252" s="7">
        <f>IF(ISBLANK(Data!AF252), 0, _xlfn.NUMBERVALUE(SUBSTITUTE(Data!AF252, ".", ",")))</f>
        <v>0</v>
      </c>
      <c r="AG252" t="str">
        <f>IF(ISBLANK(Data!AG252), "", Data!AG252)</f>
        <v>NKR</v>
      </c>
      <c r="AH252" s="6">
        <f>IF(ISBLANK(Data!AH252), 0, _xlfn.NUMBERVALUE(SUBSTITUTE(Data!AH252, ".", ",")))</f>
        <v>6107.49</v>
      </c>
      <c r="AI252" s="7">
        <f>IF(ISBLANK(Data!AI252), "", _xlfn.NUMBERVALUE(SUBSTITUTE(Data!AI252, ".", ",")))</f>
        <v>12000</v>
      </c>
      <c r="AJ252" s="7">
        <f>IF(ISBLANK(Data!AJ252), "", _xlfn.NUMBERVALUE(SUBSTITUTE(Data!AJ252, ".", ",")))</f>
        <v>12000</v>
      </c>
      <c r="AK252" s="7" t="str">
        <f>IF(ISBLANK(Data!AK252), "", _xlfn.NUMBERVALUE(SUBSTITUTE(Data!AK252, ".", ",")))</f>
        <v/>
      </c>
      <c r="AL252">
        <f>IF(ISBLANK(Data!AL252), "", Data!AL252)</f>
        <v>0</v>
      </c>
      <c r="AM252" s="15">
        <f>Table2[[#This Row],[DATE_IN]]-Table2[[#This Row],[DATE_OUT]]</f>
        <v>8</v>
      </c>
      <c r="AN252" s="7" t="str">
        <f>IF(MID(RIGHT(Table2[[#This Row],[ADDR3]],3),1,1)=",",RIGHT(Table2[[#This Row],[ADDR3]],2),"")</f>
        <v/>
      </c>
      <c r="AO252" s="7" t="str">
        <f>MID(Table2[[#This Row],[RES]],11,2)</f>
        <v>AU</v>
      </c>
      <c r="AP252" s="7">
        <f>_xlfn.XLOOKUP(AG252,Table3[CURRENCY],Table3[CONVERSION RATE],0)*Table2[[#This Row],[ORIGINAL PRICE]]</f>
        <v>6107.49</v>
      </c>
      <c r="AQ252" s="7">
        <f>_xlfn.XLOOKUP(AG252,Table3[CURRENCY],Table3[CONVERSION RATE],0)*Table2[[#This Row],[ORIGINAL PREPAYMENT]]</f>
        <v>0</v>
      </c>
      <c r="AR252" s="7"/>
      <c r="AS252" s="15"/>
    </row>
    <row r="253" spans="1:45" x14ac:dyDescent="0.25">
      <c r="A253" t="str">
        <f>IF(ISBLANK(Data!A253), "", Data!A253)</f>
        <v>A</v>
      </c>
      <c r="B253" s="2" cm="1">
        <f t="array" ref="B253">IF(ISBLANK(Data!B253), "", DATE(2000 + RIGHT(Data!B253, 2), _xlfn.SWITCH(MID(Data!B253, 3, 3), "JAN", 1, "FEB", 2, "MAR", 3, "APR", 4, "MAY", 5, "JUN", 6, "JUL", 7, "AUG", 8, "SEP", 9, "OCT", 10, "NOV", 11, "DEC", 12), LEFT(Data!B253, 2)))</f>
        <v>45303</v>
      </c>
      <c r="C253" t="str">
        <f>IF(ISBLANK(Data!C253), "", Data!C253)</f>
        <v>3563-2644-DE-5</v>
      </c>
      <c r="D253" t="str">
        <f>IF(ISBLANK(Data!D253), "", Data!D253)</f>
        <v/>
      </c>
      <c r="E253" t="str">
        <f>IF(ISBLANK(Data!E253), "", Data!E253)</f>
        <v>TOS</v>
      </c>
      <c r="F253" s="2" cm="1">
        <f t="array" ref="F253">IF(ISBLANK(Data!F253), "", DATE(2000 + RIGHT(Data!F253, 2), _xlfn.SWITCH(MID(Data!F253, 3, 3), "JAN", 1, "FEB", 2, "MAR", 3, "APR", 4, "MAY", 5, "JUN", 6, "JUL", 7, "AUG", 8, "SEP", 9, "OCT", 10, "NOV", 11, "DEC", 12), LEFT(Data!F253, 2)))</f>
        <v>45524</v>
      </c>
      <c r="G253" t="str">
        <f>IF(ISBLANK(Data!G253), "", Data!G253)</f>
        <v>TUE</v>
      </c>
      <c r="H253" t="str">
        <f>IF(ISBLANK(Data!H253), "", Data!H253)</f>
        <v>WI</v>
      </c>
      <c r="I253" t="str">
        <f>IF(ISBLANK(Data!I253), "", Data!I253)</f>
        <v>H</v>
      </c>
      <c r="J253" t="str">
        <f>IF(ISBLANK(Data!J253), "", Data!J253)</f>
        <v>TOS</v>
      </c>
      <c r="K253" s="2" cm="1">
        <f t="array" ref="K253">IF(ISBLANK(Data!K253), "", DATE(2000 + RIGHT(Data!K253, 2), _xlfn.SWITCH(MID(Data!K253, 3, 3), "JAN", 1, "FEB", 2, "MAR", 3, "APR", 4, "MAY", 5, "JUN", 6, "JUL", 7, "AUG", 8, "SEP", 9, "OCT", 10, "NOV", 11, "DEC", 12), LEFT(Data!K253, 2)))</f>
        <v>45538</v>
      </c>
      <c r="L253" t="str">
        <f>IF(ISBLANK(Data!L253), "", Data!L253)</f>
        <v>TUE</v>
      </c>
      <c r="M253" t="str">
        <f>IF(ISBLANK(Data!M253), "", Data!M253)</f>
        <v>MUENCH,HERMANN</v>
      </c>
      <c r="N253" t="str">
        <f>IF(ISBLANK(Data!N253), "", Data!N253)</f>
        <v>LM</v>
      </c>
      <c r="O253" s="2" cm="1">
        <f t="array" ref="O253">IF(ISBLANK(Data!O253), "", DATE(2000 + RIGHT(Data!O253, 2), _xlfn.SWITCH(MID(Data!O253, 3, 3), "JAN", 1, "FEB", 2, "MAR", 3, "APR", 4, "MAY", 5, "JUN", 6, "JUL", 7, "AUG", 8, "SEP", 9, "OCT", 10, "NOV", 11, "DEC", 12), LEFT(Data!O253, 2)))</f>
        <v>56615</v>
      </c>
      <c r="P253" t="str">
        <f>IF(ISBLANK(Data!P253), "", Data!P253)</f>
        <v>1XX1</v>
      </c>
      <c r="Q253" t="str">
        <f>IF(ISBLANK(Data!Q253), "", Data!Q253)</f>
        <v>785237397</v>
      </c>
      <c r="R253" t="str">
        <f>IF(ISBLANK(Data!R253), "", Data!R253)</f>
        <v>AV868109400002TE35632644</v>
      </c>
      <c r="S253" t="str">
        <f>IF(ISBLANK(Data!S253), "", Data!S253)</f>
        <v>CH</v>
      </c>
      <c r="T253" s="1" t="str">
        <f>IF(ISBLANK(Data!T253),"",(Data!T253))</f>
        <v/>
      </c>
      <c r="U253" t="str">
        <f>IF(ISBLANK(Data!U253), "", Data!U253)</f>
        <v/>
      </c>
      <c r="V253" t="str">
        <f>IF(ISBLANK(Data!V253), "", Data!V253)</f>
        <v/>
      </c>
      <c r="W253" t="str">
        <f>IF(ISBLANK(Data!W253), "", Data!W253)</f>
        <v/>
      </c>
      <c r="X253" t="str">
        <f>IF(ISBLANK(Data!X253), "", Data!X253)</f>
        <v/>
      </c>
      <c r="Y253" t="str">
        <f>IF(ISBLANK(Data!Y253), "", Data!Y253)</f>
        <v/>
      </c>
      <c r="Z253" t="str">
        <f>IF(ISBLANK(Data!Z253), "", Data!Z253)</f>
        <v>T/0151196Q/P/T6</v>
      </c>
      <c r="AA253" t="str">
        <f>IF(ISBLANK(Data!AA253), "", Data!AA253)</f>
        <v>+491789779786</v>
      </c>
      <c r="AB253" t="str">
        <f>IF(ISBLANK(Data!AB253), "", Data!AB253)</f>
        <v/>
      </c>
      <c r="AC253" t="str">
        <f>IF(ISBLANK(Data!AC253), "", Data!AC253)</f>
        <v>S606700</v>
      </c>
      <c r="AD253" t="str">
        <f>IF(ISBLANK(Data!AD253), "", Data!AD253)</f>
        <v/>
      </c>
      <c r="AE253" t="str">
        <f>IF(ISBLANK(Data!AE253), "", Data!AE253)</f>
        <v/>
      </c>
      <c r="AF253" s="7">
        <f>IF(ISBLANK(Data!AF253), 0, _xlfn.NUMBERVALUE(SUBSTITUTE(Data!AF253, ".", ",")))</f>
        <v>1239.93</v>
      </c>
      <c r="AG253" t="str">
        <f>IF(ISBLANK(Data!AG253), "", Data!AG253)</f>
        <v>EUR</v>
      </c>
      <c r="AH253" s="6">
        <f>IF(ISBLANK(Data!AH253), 0, _xlfn.NUMBERVALUE(SUBSTITUTE(Data!AH253, ".", ",")))</f>
        <v>1239.2</v>
      </c>
      <c r="AI253" s="7">
        <f>IF(ISBLANK(Data!AI253), "", _xlfn.NUMBERVALUE(SUBSTITUTE(Data!AI253, ".", ",")))</f>
        <v>12000</v>
      </c>
      <c r="AJ253" s="7">
        <f>IF(ISBLANK(Data!AJ253), "", _xlfn.NUMBERVALUE(SUBSTITUTE(Data!AJ253, ".", ",")))</f>
        <v>12000</v>
      </c>
      <c r="AK253" s="7" t="str">
        <f>IF(ISBLANK(Data!AK253), "", _xlfn.NUMBERVALUE(SUBSTITUTE(Data!AK253, ".", ",")))</f>
        <v/>
      </c>
      <c r="AL253">
        <f>IF(ISBLANK(Data!AL253), "", Data!AL253)</f>
        <v>0</v>
      </c>
      <c r="AM253" s="15">
        <f>Table2[[#This Row],[DATE_IN]]-Table2[[#This Row],[DATE_OUT]]</f>
        <v>14</v>
      </c>
      <c r="AN253" s="7" t="str">
        <f>IF(MID(RIGHT(Table2[[#This Row],[ADDR3]],3),1,1)=",",RIGHT(Table2[[#This Row],[ADDR3]],2),"")</f>
        <v/>
      </c>
      <c r="AO253" s="7" t="str">
        <f>MID(Table2[[#This Row],[RES]],11,2)</f>
        <v>DE</v>
      </c>
      <c r="AP253" s="7">
        <f>_xlfn.XLOOKUP(AG253,Table3[CURRENCY],Table3[CONVERSION RATE],0)*Table2[[#This Row],[ORIGINAL PRICE]]</f>
        <v>14833.224000000002</v>
      </c>
      <c r="AQ253" s="7">
        <f>_xlfn.XLOOKUP(AG253,Table3[CURRENCY],Table3[CONVERSION RATE],0)*Table2[[#This Row],[ORIGINAL PREPAYMENT]]</f>
        <v>14841.962100000001</v>
      </c>
      <c r="AR253" s="7"/>
      <c r="AS253" s="15"/>
    </row>
    <row r="254" spans="1:45" x14ac:dyDescent="0.25">
      <c r="A254" t="str">
        <f>IF(ISBLANK(Data!A254), "", Data!A254)</f>
        <v>A</v>
      </c>
      <c r="B254" s="2" cm="1">
        <f t="array" ref="B254">IF(ISBLANK(Data!B254), "", DATE(2000 + RIGHT(Data!B254, 2), _xlfn.SWITCH(MID(Data!B254, 3, 3), "JAN", 1, "FEB", 2, "MAR", 3, "APR", 4, "MAY", 5, "JUN", 6, "JUL", 7, "AUG", 8, "SEP", 9, "OCT", 10, "NOV", 11, "DEC", 12), LEFT(Data!B254, 2)))</f>
        <v>45303</v>
      </c>
      <c r="C254" t="str">
        <f>IF(ISBLANK(Data!C254), "", Data!C254)</f>
        <v>3569-1969-NO-5</v>
      </c>
      <c r="D254" t="str">
        <f>IF(ISBLANK(Data!D254), "", Data!D254)</f>
        <v/>
      </c>
      <c r="E254" t="str">
        <f>IF(ISBLANK(Data!E254), "", Data!E254)</f>
        <v>TOS</v>
      </c>
      <c r="F254" s="2" cm="1">
        <f t="array" ref="F254">IF(ISBLANK(Data!F254), "", DATE(2000 + RIGHT(Data!F254, 2), _xlfn.SWITCH(MID(Data!F254, 3, 3), "JAN", 1, "FEB", 2, "MAR", 3, "APR", 4, "MAY", 5, "JUN", 6, "JUL", 7, "AUG", 8, "SEP", 9, "OCT", 10, "NOV", 11, "DEC", 12), LEFT(Data!F254, 2)))</f>
        <v>45524</v>
      </c>
      <c r="G254" t="str">
        <f>IF(ISBLANK(Data!G254), "", Data!G254)</f>
        <v>TUE</v>
      </c>
      <c r="H254" t="str">
        <f>IF(ISBLANK(Data!H254), "", Data!H254)</f>
        <v>WI</v>
      </c>
      <c r="I254" t="str">
        <f>IF(ISBLANK(Data!I254), "", Data!I254)</f>
        <v>H</v>
      </c>
      <c r="J254" t="str">
        <f>IF(ISBLANK(Data!J254), "", Data!J254)</f>
        <v>TOS</v>
      </c>
      <c r="K254" s="2" cm="1">
        <f t="array" ref="K254">IF(ISBLANK(Data!K254), "", DATE(2000 + RIGHT(Data!K254, 2), _xlfn.SWITCH(MID(Data!K254, 3, 3), "JAN", 1, "FEB", 2, "MAR", 3, "APR", 4, "MAY", 5, "JUN", 6, "JUL", 7, "AUG", 8, "SEP", 9, "OCT", 10, "NOV", 11, "DEC", 12), LEFT(Data!K254, 2)))</f>
        <v>45531</v>
      </c>
      <c r="L254" t="str">
        <f>IF(ISBLANK(Data!L254), "", Data!L254)</f>
        <v>TUE</v>
      </c>
      <c r="M254" t="str">
        <f>IF(ISBLANK(Data!M254), "", Data!M254)</f>
        <v>TVEIT,YVIND</v>
      </c>
      <c r="N254" t="str">
        <f>IF(ISBLANK(Data!N254), "", Data!N254)</f>
        <v>JG</v>
      </c>
      <c r="O254" s="2" cm="1">
        <f t="array" ref="O254">IF(ISBLANK(Data!O254), "", DATE(2000 + RIGHT(Data!O254, 2), _xlfn.SWITCH(MID(Data!O254, 3, 3), "JAN", 1, "FEB", 2, "MAR", 3, "APR", 4, "MAY", 5, "JUN", 6, "JUL", 7, "AUG", 8, "SEP", 9, "OCT", 10, "NOV", 11, "DEC", 12), LEFT(Data!O254, 2)))</f>
        <v>55885</v>
      </c>
      <c r="P254" t="str">
        <f>IF(ISBLANK(Data!P254), "", Data!P254)</f>
        <v>1XX1</v>
      </c>
      <c r="Q254" t="str">
        <f>IF(ISBLANK(Data!Q254), "", Data!Q254)</f>
        <v>768087027</v>
      </c>
      <c r="R254" t="str">
        <f>IF(ISBLANK(Data!R254), "", Data!R254)</f>
        <v>AV868109620005TE35691969</v>
      </c>
      <c r="S254" t="str">
        <f>IF(ISBLANK(Data!S254), "", Data!S254)</f>
        <v>CH</v>
      </c>
      <c r="T254" s="1" t="str">
        <f>IF(ISBLANK(Data!T254),"",(Data!T254))</f>
        <v/>
      </c>
      <c r="U254" t="str">
        <f>IF(ISBLANK(Data!U254), "", Data!U254)</f>
        <v/>
      </c>
      <c r="V254" t="str">
        <f>IF(ISBLANK(Data!V254), "", Data!V254)</f>
        <v/>
      </c>
      <c r="W254" t="str">
        <f>IF(ISBLANK(Data!W254), "", Data!W254)</f>
        <v/>
      </c>
      <c r="X254" t="str">
        <f>IF(ISBLANK(Data!X254), "", Data!X254)</f>
        <v/>
      </c>
      <c r="Y254" t="str">
        <f>IF(ISBLANK(Data!Y254), "", Data!Y254)</f>
        <v/>
      </c>
      <c r="Z254" t="str">
        <f>IF(ISBLANK(Data!Z254), "", Data!Z254)</f>
        <v>T/0151211Q/P/T6</v>
      </c>
      <c r="AA254" t="str">
        <f>IF(ISBLANK(Data!AA254), "", Data!AA254)</f>
        <v>+4791748498</v>
      </c>
      <c r="AB254" t="str">
        <f>IF(ISBLANK(Data!AB254), "", Data!AB254)</f>
        <v/>
      </c>
      <c r="AC254" t="str">
        <f>IF(ISBLANK(Data!AC254), "", Data!AC254)</f>
        <v>M308101</v>
      </c>
      <c r="AD254" t="str">
        <f>IF(ISBLANK(Data!AD254), "", Data!AD254)</f>
        <v/>
      </c>
      <c r="AE254" t="str">
        <f>IF(ISBLANK(Data!AE254), "", Data!AE254)</f>
        <v/>
      </c>
      <c r="AF254" s="7">
        <f>IF(ISBLANK(Data!AF254), 0, _xlfn.NUMBERVALUE(SUBSTITUTE(Data!AF254, ".", ",")))</f>
        <v>7194.51</v>
      </c>
      <c r="AG254" t="str">
        <f>IF(ISBLANK(Data!AG254), "", Data!AG254)</f>
        <v>NKR</v>
      </c>
      <c r="AH254" s="6">
        <f>IF(ISBLANK(Data!AH254), 0, _xlfn.NUMBERVALUE(SUBSTITUTE(Data!AH254, ".", ",")))</f>
        <v>7194.51</v>
      </c>
      <c r="AI254" s="7">
        <f>IF(ISBLANK(Data!AI254), "", _xlfn.NUMBERVALUE(SUBSTITUTE(Data!AI254, ".", ",")))</f>
        <v>12000</v>
      </c>
      <c r="AJ254" s="7">
        <f>IF(ISBLANK(Data!AJ254), "", _xlfn.NUMBERVALUE(SUBSTITUTE(Data!AJ254, ".", ",")))</f>
        <v>12000</v>
      </c>
      <c r="AK254" s="7" t="str">
        <f>IF(ISBLANK(Data!AK254), "", _xlfn.NUMBERVALUE(SUBSTITUTE(Data!AK254, ".", ",")))</f>
        <v/>
      </c>
      <c r="AL254">
        <f>IF(ISBLANK(Data!AL254), "", Data!AL254)</f>
        <v>0</v>
      </c>
      <c r="AM254" s="15">
        <f>Table2[[#This Row],[DATE_IN]]-Table2[[#This Row],[DATE_OUT]]</f>
        <v>7</v>
      </c>
      <c r="AN254" s="7" t="str">
        <f>IF(MID(RIGHT(Table2[[#This Row],[ADDR3]],3),1,1)=",",RIGHT(Table2[[#This Row],[ADDR3]],2),"")</f>
        <v/>
      </c>
      <c r="AO254" s="7" t="str">
        <f>MID(Table2[[#This Row],[RES]],11,2)</f>
        <v>NO</v>
      </c>
      <c r="AP254" s="7">
        <f>_xlfn.XLOOKUP(AG254,Table3[CURRENCY],Table3[CONVERSION RATE],0)*Table2[[#This Row],[ORIGINAL PRICE]]</f>
        <v>7194.51</v>
      </c>
      <c r="AQ254" s="7">
        <f>_xlfn.XLOOKUP(AG254,Table3[CURRENCY],Table3[CONVERSION RATE],0)*Table2[[#This Row],[ORIGINAL PREPAYMENT]]</f>
        <v>7194.51</v>
      </c>
      <c r="AR254" s="7"/>
      <c r="AS254" s="15"/>
    </row>
    <row r="255" spans="1:45" x14ac:dyDescent="0.25">
      <c r="A255" t="str">
        <f>IF(ISBLANK(Data!A255), "", Data!A255)</f>
        <v>A</v>
      </c>
      <c r="B255" s="2" cm="1">
        <f t="array" ref="B255">IF(ISBLANK(Data!B255), "", DATE(2000 + RIGHT(Data!B255, 2), _xlfn.SWITCH(MID(Data!B255, 3, 3), "JAN", 1, "FEB", 2, "MAR", 3, "APR", 4, "MAY", 5, "JUN", 6, "JUL", 7, "AUG", 8, "SEP", 9, "OCT", 10, "NOV", 11, "DEC", 12), LEFT(Data!B255, 2)))</f>
        <v>45303</v>
      </c>
      <c r="C255" t="str">
        <f>IF(ISBLANK(Data!C255), "", Data!C255)</f>
        <v>3569-9285-US-6</v>
      </c>
      <c r="D255" t="str">
        <f>IF(ISBLANK(Data!D255), "", Data!D255)</f>
        <v>W5991L</v>
      </c>
      <c r="E255" t="str">
        <f>IF(ISBLANK(Data!E255), "", Data!E255)</f>
        <v>TOS</v>
      </c>
      <c r="F255" s="2" cm="1">
        <f t="array" ref="F255">IF(ISBLANK(Data!F255), "", DATE(2000 + RIGHT(Data!F255, 2), _xlfn.SWITCH(MID(Data!F255, 3, 3), "JAN", 1, "FEB", 2, "MAR", 3, "APR", 4, "MAY", 5, "JUN", 6, "JUL", 7, "AUG", 8, "SEP", 9, "OCT", 10, "NOV", 11, "DEC", 12), LEFT(Data!F255, 2)))</f>
        <v>45524</v>
      </c>
      <c r="G255" t="str">
        <f>IF(ISBLANK(Data!G255), "", Data!G255)</f>
        <v>TUE</v>
      </c>
      <c r="H255" t="str">
        <f>IF(ISBLANK(Data!H255), "", Data!H255)</f>
        <v/>
      </c>
      <c r="I255" t="str">
        <f>IF(ISBLANK(Data!I255), "", Data!I255)</f>
        <v>B</v>
      </c>
      <c r="J255" t="str">
        <f>IF(ISBLANK(Data!J255), "", Data!J255)</f>
        <v>SV0</v>
      </c>
      <c r="K255" s="2" cm="1">
        <f t="array" ref="K255">IF(ISBLANK(Data!K255), "", DATE(2000 + RIGHT(Data!K255, 2), _xlfn.SWITCH(MID(Data!K255, 3, 3), "JAN", 1, "FEB", 2, "MAR", 3, "APR", 4, "MAY", 5, "JUN", 6, "JUL", 7, "AUG", 8, "SEP", 9, "OCT", 10, "NOV", 11, "DEC", 12), LEFT(Data!K255, 2)))</f>
        <v>45534</v>
      </c>
      <c r="L255" t="str">
        <f>IF(ISBLANK(Data!L255), "", Data!L255)</f>
        <v>FRI</v>
      </c>
      <c r="M255" t="str">
        <f>IF(ISBLANK(Data!M255), "", Data!M255)</f>
        <v>NYGAARD,MICHAEL</v>
      </c>
      <c r="N255" t="str">
        <f>IF(ISBLANK(Data!N255), "", Data!N255)</f>
        <v>RX</v>
      </c>
      <c r="O255" s="2" cm="1">
        <f t="array" ref="O255">IF(ISBLANK(Data!O255), "", DATE(2000 + RIGHT(Data!O255, 2), _xlfn.SWITCH(MID(Data!O255, 3, 3), "JAN", 1, "FEB", 2, "MAR", 3, "APR", 4, "MAY", 5, "JUN", 6, "JUL", 7, "AUG", 8, "SEP", 9, "OCT", 10, "NOV", 11, "DEC", 12), LEFT(Data!O255, 2)))</f>
        <v>56357</v>
      </c>
      <c r="P255" t="str">
        <f>IF(ISBLANK(Data!P255), "", Data!P255)</f>
        <v>1000</v>
      </c>
      <c r="Q255" t="str">
        <f>IF(ISBLANK(Data!Q255), "", Data!Q255)</f>
        <v/>
      </c>
      <c r="R255" t="str">
        <f>IF(ISBLANK(Data!R255), "", Data!R255)</f>
        <v/>
      </c>
      <c r="S255" t="str">
        <f>IF(ISBLANK(Data!S255), "", Data!S255)</f>
        <v/>
      </c>
      <c r="T255" s="1" t="str">
        <f>IF(ISBLANK(Data!T255),"",(Data!T255))</f>
        <v/>
      </c>
      <c r="U255" t="str">
        <f>IF(ISBLANK(Data!U255), "", Data!U255)</f>
        <v/>
      </c>
      <c r="V255" t="str">
        <f>IF(ISBLANK(Data!V255), "", Data!V255)</f>
        <v>863 PEAR CT NE</v>
      </c>
      <c r="W255" t="str">
        <f>IF(ISBLANK(Data!W255), "", Data!W255)</f>
        <v/>
      </c>
      <c r="X255" t="str">
        <f>IF(ISBLANK(Data!X255), "", Data!X255)</f>
        <v>OLYMPIA,WA,98506,US</v>
      </c>
      <c r="Y255" t="str">
        <f>IF(ISBLANK(Data!Y255), "", Data!Y255)</f>
        <v>USWZ33</v>
      </c>
      <c r="Z255" t="str">
        <f>IF(ISBLANK(Data!Z255), "", Data!Z255)</f>
        <v>P/I1</v>
      </c>
      <c r="AA255" t="str">
        <f>IF(ISBLANK(Data!AA255), "", Data!AA255)</f>
        <v>2069728185</v>
      </c>
      <c r="AB255" t="str">
        <f>IF(ISBLANK(Data!AB255), "", Data!AB255)</f>
        <v/>
      </c>
      <c r="AC255" t="str">
        <f>IF(ISBLANK(Data!AC255), "", Data!AC255)</f>
        <v>B257500</v>
      </c>
      <c r="AD255" t="str">
        <f>IF(ISBLANK(Data!AD255), "", Data!AD255)</f>
        <v/>
      </c>
      <c r="AE255" t="str">
        <f>IF(ISBLANK(Data!AE255), "", Data!AE255)</f>
        <v/>
      </c>
      <c r="AF255" s="7">
        <f>IF(ISBLANK(Data!AF255), 0, _xlfn.NUMBERVALUE(SUBSTITUTE(Data!AF255, ".", ",")))</f>
        <v>0</v>
      </c>
      <c r="AG255" t="str">
        <f>IF(ISBLANK(Data!AG255), "", Data!AG255)</f>
        <v>USD</v>
      </c>
      <c r="AH255" s="6">
        <f>IF(ISBLANK(Data!AH255), 0, _xlfn.NUMBERVALUE(SUBSTITUTE(Data!AH255, ".", ",")))</f>
        <v>1749.95</v>
      </c>
      <c r="AI255" s="7">
        <f>IF(ISBLANK(Data!AI255), "", _xlfn.NUMBERVALUE(SUBSTITUTE(Data!AI255, ".", ",")))</f>
        <v>12000</v>
      </c>
      <c r="AJ255" s="7">
        <f>IF(ISBLANK(Data!AJ255), "", _xlfn.NUMBERVALUE(SUBSTITUTE(Data!AJ255, ".", ",")))</f>
        <v>380000</v>
      </c>
      <c r="AK255" s="7">
        <f>IF(ISBLANK(Data!AK255), "", _xlfn.NUMBERVALUE(SUBSTITUTE(Data!AK255, ".", ",")))</f>
        <v>4500</v>
      </c>
      <c r="AL255">
        <f>IF(ISBLANK(Data!AL255), "", Data!AL255)</f>
        <v>0</v>
      </c>
      <c r="AM255" s="15">
        <f>Table2[[#This Row],[DATE_IN]]-Table2[[#This Row],[DATE_OUT]]</f>
        <v>10</v>
      </c>
      <c r="AN255" s="7" t="str">
        <f>IF(MID(RIGHT(Table2[[#This Row],[ADDR3]],3),1,1)=",",RIGHT(Table2[[#This Row],[ADDR3]],2),"")</f>
        <v>US</v>
      </c>
      <c r="AO255" s="7" t="str">
        <f>MID(Table2[[#This Row],[RES]],11,2)</f>
        <v>US</v>
      </c>
      <c r="AP255" s="7">
        <f>_xlfn.XLOOKUP(AG255,Table3[CURRENCY],Table3[CONVERSION RATE],0)*Table2[[#This Row],[ORIGINAL PRICE]]</f>
        <v>19319.448</v>
      </c>
      <c r="AQ255" s="7">
        <f>_xlfn.XLOOKUP(AG255,Table3[CURRENCY],Table3[CONVERSION RATE],0)*Table2[[#This Row],[ORIGINAL PREPAYMENT]]</f>
        <v>0</v>
      </c>
      <c r="AR255" s="7"/>
      <c r="AS255" s="15"/>
    </row>
    <row r="256" spans="1:45" x14ac:dyDescent="0.25">
      <c r="A256" t="str">
        <f>IF(ISBLANK(Data!A256), "", Data!A256)</f>
        <v>A</v>
      </c>
      <c r="B256" s="2" cm="1">
        <f t="array" ref="B256">IF(ISBLANK(Data!B256), "", DATE(2000 + RIGHT(Data!B256, 2), _xlfn.SWITCH(MID(Data!B256, 3, 3), "JAN", 1, "FEB", 2, "MAR", 3, "APR", 4, "MAY", 5, "JUN", 6, "JUL", 7, "AUG", 8, "SEP", 9, "OCT", 10, "NOV", 11, "DEC", 12), LEFT(Data!B256, 2)))</f>
        <v>45305</v>
      </c>
      <c r="C256" t="str">
        <f>IF(ISBLANK(Data!C256), "", Data!C256)</f>
        <v>3578-5938-CH-6</v>
      </c>
      <c r="D256" t="str">
        <f>IF(ISBLANK(Data!D256), "", Data!D256)</f>
        <v>8LH97R</v>
      </c>
      <c r="E256" t="str">
        <f>IF(ISBLANK(Data!E256), "", Data!E256)</f>
        <v>TOS</v>
      </c>
      <c r="F256" s="2" cm="1">
        <f t="array" ref="F256">IF(ISBLANK(Data!F256), "", DATE(2000 + RIGHT(Data!F256, 2), _xlfn.SWITCH(MID(Data!F256, 3, 3), "JAN", 1, "FEB", 2, "MAR", 3, "APR", 4, "MAY", 5, "JUN", 6, "JUL", 7, "AUG", 8, "SEP", 9, "OCT", 10, "NOV", 11, "DEC", 12), LEFT(Data!F256, 2)))</f>
        <v>45524</v>
      </c>
      <c r="G256" t="str">
        <f>IF(ISBLANK(Data!G256), "", Data!G256)</f>
        <v>TUE</v>
      </c>
      <c r="H256" t="str">
        <f>IF(ISBLANK(Data!H256), "", Data!H256)</f>
        <v>WK318</v>
      </c>
      <c r="I256" t="str">
        <f>IF(ISBLANK(Data!I256), "", Data!I256)</f>
        <v>B</v>
      </c>
      <c r="J256" t="str">
        <f>IF(ISBLANK(Data!J256), "", Data!J256)</f>
        <v>TOS</v>
      </c>
      <c r="K256" s="2" cm="1">
        <f t="array" ref="K256">IF(ISBLANK(Data!K256), "", DATE(2000 + RIGHT(Data!K256, 2), _xlfn.SWITCH(MID(Data!K256, 3, 3), "JAN", 1, "FEB", 2, "MAR", 3, "APR", 4, "MAY", 5, "JUN", 6, "JUL", 7, "AUG", 8, "SEP", 9, "OCT", 10, "NOV", 11, "DEC", 12), LEFT(Data!K256, 2)))</f>
        <v>45542</v>
      </c>
      <c r="L256" t="str">
        <f>IF(ISBLANK(Data!L256), "", Data!L256)</f>
        <v>SAT</v>
      </c>
      <c r="M256" t="str">
        <f>IF(ISBLANK(Data!M256), "", Data!M256)</f>
        <v>HERSPERGER,MARTIN,HERR</v>
      </c>
      <c r="N256" t="str">
        <f>IF(ISBLANK(Data!N256), "", Data!N256)</f>
        <v>LM</v>
      </c>
      <c r="O256" s="2" t="str" cm="1">
        <f t="array" ref="O256">IF(ISBLANK(Data!O256), "", DATE(2000 + RIGHT(Data!O256, 2), _xlfn.SWITCH(MID(Data!O256, 3, 3), "JAN", 1, "FEB", 2, "MAR", 3, "APR", 4, "MAY", 5, "JUN", 6, "JUL", 7, "AUG", 8, "SEP", 9, "OCT", 10, "NOV", 11, "DEC", 12), LEFT(Data!O256, 2)))</f>
        <v/>
      </c>
      <c r="P256" t="str">
        <f>IF(ISBLANK(Data!P256), "", Data!P256)</f>
        <v>1001</v>
      </c>
      <c r="Q256" t="str">
        <f>IF(ISBLANK(Data!Q256), "", Data!Q256)</f>
        <v>M/895941</v>
      </c>
      <c r="R256" t="str">
        <f>IF(ISBLANK(Data!R256), "", Data!R256)</f>
        <v>AV898110740005TE93123964</v>
      </c>
      <c r="S256" t="str">
        <f>IF(ISBLANK(Data!S256), "", Data!S256)</f>
        <v>CH</v>
      </c>
      <c r="T256" s="1" t="str">
        <f>IF(ISBLANK(Data!T256),"",(Data!T256))</f>
        <v/>
      </c>
      <c r="U256" t="str">
        <f>IF(ISBLANK(Data!U256), "", Data!U256)</f>
        <v/>
      </c>
      <c r="V256" t="str">
        <f>IF(ISBLANK(Data!V256), "", Data!V256)</f>
        <v>ANDREASSTRASSE 11</v>
      </c>
      <c r="W256" t="str">
        <f>IF(ISBLANK(Data!W256), "", Data!W256)</f>
        <v/>
      </c>
      <c r="X256" t="str">
        <f>IF(ISBLANK(Data!X256), "", Data!X256)</f>
        <v>9000,ST  GALLEN            ,CH</v>
      </c>
      <c r="Y256" t="str">
        <f>IF(ISBLANK(Data!Y256), "", Data!Y256)</f>
        <v/>
      </c>
      <c r="Z256" t="str">
        <f>IF(ISBLANK(Data!Z256), "", Data!Z256)</f>
        <v>T/0105324R/P/N5</v>
      </c>
      <c r="AA256" t="str">
        <f>IF(ISBLANK(Data!AA256), "", Data!AA256)</f>
        <v>+41-763803792/EM</v>
      </c>
      <c r="AB256" t="str">
        <f>IF(ISBLANK(Data!AB256), "", Data!AB256)</f>
        <v>/RSN/CP1/</v>
      </c>
      <c r="AC256" t="str">
        <f>IF(ISBLANK(Data!AC256), "", Data!AC256)</f>
        <v/>
      </c>
      <c r="AD256" t="str">
        <f>IF(ISBLANK(Data!AD256), "", Data!AD256)</f>
        <v/>
      </c>
      <c r="AE256" t="str">
        <f>IF(ISBLANK(Data!AE256), "", Data!AE256)</f>
        <v/>
      </c>
      <c r="AF256" s="7">
        <f>IF(ISBLANK(Data!AF256), 0, _xlfn.NUMBERVALUE(SUBSTITUTE(Data!AF256, ".", ",")))</f>
        <v>1243.3399999999999</v>
      </c>
      <c r="AG256" t="str">
        <f>IF(ISBLANK(Data!AG256), "", Data!AG256)</f>
        <v>EUR</v>
      </c>
      <c r="AH256" s="6">
        <f>IF(ISBLANK(Data!AH256), 0, _xlfn.NUMBERVALUE(SUBSTITUTE(Data!AH256, ".", ",")))</f>
        <v>1209.56</v>
      </c>
      <c r="AI256" s="7">
        <f>IF(ISBLANK(Data!AI256), "", _xlfn.NUMBERVALUE(SUBSTITUTE(Data!AI256, ".", ",")))</f>
        <v>12000</v>
      </c>
      <c r="AJ256" s="7">
        <f>IF(ISBLANK(Data!AJ256), "", _xlfn.NUMBERVALUE(SUBSTITUTE(Data!AJ256, ".", ",")))</f>
        <v>12000</v>
      </c>
      <c r="AK256" s="7" t="str">
        <f>IF(ISBLANK(Data!AK256), "", _xlfn.NUMBERVALUE(SUBSTITUTE(Data!AK256, ".", ",")))</f>
        <v/>
      </c>
      <c r="AL256">
        <f>IF(ISBLANK(Data!AL256), "", Data!AL256)</f>
        <v>0</v>
      </c>
      <c r="AM256" s="15">
        <f>Table2[[#This Row],[DATE_IN]]-Table2[[#This Row],[DATE_OUT]]</f>
        <v>18</v>
      </c>
      <c r="AN256" s="7" t="str">
        <f>IF(MID(RIGHT(Table2[[#This Row],[ADDR3]],3),1,1)=",",RIGHT(Table2[[#This Row],[ADDR3]],2),"")</f>
        <v>CH</v>
      </c>
      <c r="AO256" s="7" t="str">
        <f>MID(Table2[[#This Row],[RES]],11,2)</f>
        <v>CH</v>
      </c>
      <c r="AP256" s="7">
        <f>_xlfn.XLOOKUP(AG256,Table3[CURRENCY],Table3[CONVERSION RATE],0)*Table2[[#This Row],[ORIGINAL PRICE]]</f>
        <v>14478.433199999999</v>
      </c>
      <c r="AQ256" s="7">
        <f>_xlfn.XLOOKUP(AG256,Table3[CURRENCY],Table3[CONVERSION RATE],0)*Table2[[#This Row],[ORIGINAL PREPAYMENT]]</f>
        <v>14882.7798</v>
      </c>
      <c r="AR256" s="7"/>
      <c r="AS256" s="15"/>
    </row>
    <row r="257" spans="1:45" x14ac:dyDescent="0.25">
      <c r="A257" t="str">
        <f>IF(ISBLANK(Data!A257), "", Data!A257)</f>
        <v>A</v>
      </c>
      <c r="B257" s="2" cm="1">
        <f t="array" ref="B257">IF(ISBLANK(Data!B257), "", DATE(2000 + RIGHT(Data!B257, 2), _xlfn.SWITCH(MID(Data!B257, 3, 3), "JAN", 1, "FEB", 2, "MAR", 3, "APR", 4, "MAY", 5, "JUN", 6, "JUL", 7, "AUG", 8, "SEP", 9, "OCT", 10, "NOV", 11, "DEC", 12), LEFT(Data!B257, 2)))</f>
        <v>45364</v>
      </c>
      <c r="C257" t="str">
        <f>IF(ISBLANK(Data!C257), "", Data!C257)</f>
        <v>4142-0931-NO-6</v>
      </c>
      <c r="D257" t="str">
        <f>IF(ISBLANK(Data!D257), "", Data!D257)</f>
        <v/>
      </c>
      <c r="E257" t="str">
        <f>IF(ISBLANK(Data!E257), "", Data!E257)</f>
        <v>TOS</v>
      </c>
      <c r="F257" s="2" cm="1">
        <f t="array" ref="F257">IF(ISBLANK(Data!F257), "", DATE(2000 + RIGHT(Data!F257, 2), _xlfn.SWITCH(MID(Data!F257, 3, 3), "JAN", 1, "FEB", 2, "MAR", 3, "APR", 4, "MAY", 5, "JUN", 6, "JUL", 7, "AUG", 8, "SEP", 9, "OCT", 10, "NOV", 11, "DEC", 12), LEFT(Data!F257, 2)))</f>
        <v>45524</v>
      </c>
      <c r="G257" t="str">
        <f>IF(ISBLANK(Data!G257), "", Data!G257)</f>
        <v>TUE</v>
      </c>
      <c r="H257" t="str">
        <f>IF(ISBLANK(Data!H257), "", Data!H257)</f>
        <v>WI</v>
      </c>
      <c r="I257" t="str">
        <f>IF(ISBLANK(Data!I257), "", Data!I257)</f>
        <v>C</v>
      </c>
      <c r="J257" t="str">
        <f>IF(ISBLANK(Data!J257), "", Data!J257)</f>
        <v>TOS</v>
      </c>
      <c r="K257" s="2" cm="1">
        <f t="array" ref="K257">IF(ISBLANK(Data!K257), "", DATE(2000 + RIGHT(Data!K257, 2), _xlfn.SWITCH(MID(Data!K257, 3, 3), "JAN", 1, "FEB", 2, "MAR", 3, "APR", 4, "MAY", 5, "JUN", 6, "JUL", 7, "AUG", 8, "SEP", 9, "OCT", 10, "NOV", 11, "DEC", 12), LEFT(Data!K257, 2)))</f>
        <v>45530</v>
      </c>
      <c r="L257" t="str">
        <f>IF(ISBLANK(Data!L257), "", Data!L257)</f>
        <v>MON</v>
      </c>
      <c r="M257" t="str">
        <f>IF(ISBLANK(Data!M257), "", Data!M257)</f>
        <v>ERIKSEN,SVEIN OLE</v>
      </c>
      <c r="N257" t="str">
        <f>IF(ISBLANK(Data!N257), "", Data!N257)</f>
        <v>JG</v>
      </c>
      <c r="O257" s="2" t="str" cm="1">
        <f t="array" ref="O257">IF(ISBLANK(Data!O257), "", DATE(2000 + RIGHT(Data!O257, 2), _xlfn.SWITCH(MID(Data!O257, 3, 3), "JAN", 1, "FEB", 2, "MAR", 3, "APR", 4, "MAY", 5, "JUN", 6, "JUL", 7, "AUG", 8, "SEP", 9, "OCT", 10, "NOV", 11, "DEC", 12), LEFT(Data!O257, 2)))</f>
        <v/>
      </c>
      <c r="P257" t="str">
        <f>IF(ISBLANK(Data!P257), "", Data!P257)</f>
        <v>1XX1</v>
      </c>
      <c r="Q257" t="str">
        <f>IF(ISBLANK(Data!Q257), "", Data!Q257)</f>
        <v>NO333336120</v>
      </c>
      <c r="R257" t="str">
        <f>IF(ISBLANK(Data!R257), "", Data!R257)</f>
        <v>AV873091080200TE41420931</v>
      </c>
      <c r="S257" t="str">
        <f>IF(ISBLANK(Data!S257), "", Data!S257)</f>
        <v>CH</v>
      </c>
      <c r="T257" s="1" t="str">
        <f>IF(ISBLANK(Data!T257),"",(Data!T257))</f>
        <v/>
      </c>
      <c r="U257" t="str">
        <f>IF(ISBLANK(Data!U257), "", Data!U257)</f>
        <v/>
      </c>
      <c r="V257" t="str">
        <f>IF(ISBLANK(Data!V257), "", Data!V257)</f>
        <v/>
      </c>
      <c r="W257" t="str">
        <f>IF(ISBLANK(Data!W257), "", Data!W257)</f>
        <v/>
      </c>
      <c r="X257" t="str">
        <f>IF(ISBLANK(Data!X257), "", Data!X257)</f>
        <v/>
      </c>
      <c r="Y257" t="str">
        <f>IF(ISBLANK(Data!Y257), "", Data!Y257)</f>
        <v/>
      </c>
      <c r="Z257" t="str">
        <f>IF(ISBLANK(Data!Z257), "", Data!Z257)</f>
        <v>T/0172141N/P/KU</v>
      </c>
      <c r="AA257" t="str">
        <f>IF(ISBLANK(Data!AA257), "", Data!AA257)</f>
        <v>47663845</v>
      </c>
      <c r="AB257" t="str">
        <f>IF(ISBLANK(Data!AB257), "", Data!AB257)</f>
        <v/>
      </c>
      <c r="AC257" t="str">
        <f>IF(ISBLANK(Data!AC257), "", Data!AC257)</f>
        <v>U829701</v>
      </c>
      <c r="AD257" t="str">
        <f>IF(ISBLANK(Data!AD257), "", Data!AD257)</f>
        <v/>
      </c>
      <c r="AE257" t="str">
        <f>IF(ISBLANK(Data!AE257), "", Data!AE257)</f>
        <v/>
      </c>
      <c r="AF257" s="7">
        <f>IF(ISBLANK(Data!AF257), 0, _xlfn.NUMBERVALUE(SUBSTITUTE(Data!AF257, ".", ",")))</f>
        <v>9450.01</v>
      </c>
      <c r="AG257" t="str">
        <f>IF(ISBLANK(Data!AG257), "", Data!AG257)</f>
        <v>NKR</v>
      </c>
      <c r="AH257" s="6">
        <f>IF(ISBLANK(Data!AH257), 0, _xlfn.NUMBERVALUE(SUBSTITUTE(Data!AH257, ".", ",")))</f>
        <v>9450.01</v>
      </c>
      <c r="AI257" s="7">
        <f>IF(ISBLANK(Data!AI257), "", _xlfn.NUMBERVALUE(SUBSTITUTE(Data!AI257, ".", ",")))</f>
        <v>12000</v>
      </c>
      <c r="AJ257" s="7">
        <f>IF(ISBLANK(Data!AJ257), "", _xlfn.NUMBERVALUE(SUBSTITUTE(Data!AJ257, ".", ",")))</f>
        <v>12000</v>
      </c>
      <c r="AK257" s="7" t="str">
        <f>IF(ISBLANK(Data!AK257), "", _xlfn.NUMBERVALUE(SUBSTITUTE(Data!AK257, ".", ",")))</f>
        <v/>
      </c>
      <c r="AL257">
        <f>IF(ISBLANK(Data!AL257), "", Data!AL257)</f>
        <v>0</v>
      </c>
      <c r="AM257" s="15">
        <f>Table2[[#This Row],[DATE_IN]]-Table2[[#This Row],[DATE_OUT]]</f>
        <v>6</v>
      </c>
      <c r="AN257" s="7" t="str">
        <f>IF(MID(RIGHT(Table2[[#This Row],[ADDR3]],3),1,1)=",",RIGHT(Table2[[#This Row],[ADDR3]],2),"")</f>
        <v/>
      </c>
      <c r="AO257" s="7" t="str">
        <f>MID(Table2[[#This Row],[RES]],11,2)</f>
        <v>NO</v>
      </c>
      <c r="AP257" s="7">
        <f>_xlfn.XLOOKUP(AG257,Table3[CURRENCY],Table3[CONVERSION RATE],0)*Table2[[#This Row],[ORIGINAL PRICE]]</f>
        <v>9450.01</v>
      </c>
      <c r="AQ257" s="7">
        <f>_xlfn.XLOOKUP(AG257,Table3[CURRENCY],Table3[CONVERSION RATE],0)*Table2[[#This Row],[ORIGINAL PREPAYMENT]]</f>
        <v>9450.01</v>
      </c>
      <c r="AR257" s="7"/>
      <c r="AS257" s="15"/>
    </row>
    <row r="258" spans="1:45" x14ac:dyDescent="0.25">
      <c r="A258" t="str">
        <f>IF(ISBLANK(Data!A258), "", Data!A258)</f>
        <v>A</v>
      </c>
      <c r="B258" s="2" cm="1">
        <f t="array" ref="B258">IF(ISBLANK(Data!B258), "", DATE(2000 + RIGHT(Data!B258, 2), _xlfn.SWITCH(MID(Data!B258, 3, 3), "JAN", 1, "FEB", 2, "MAR", 3, "APR", 4, "MAY", 5, "JUN", 6, "JUL", 7, "AUG", 8, "SEP", 9, "OCT", 10, "NOV", 11, "DEC", 12), LEFT(Data!B258, 2)))</f>
        <v>45421</v>
      </c>
      <c r="C258" t="str">
        <f>IF(ISBLANK(Data!C258), "", Data!C258)</f>
        <v>4691-7453-IT-2</v>
      </c>
      <c r="D258" t="str">
        <f>IF(ISBLANK(Data!D258), "", Data!D258)</f>
        <v>7FL200</v>
      </c>
      <c r="E258" t="str">
        <f>IF(ISBLANK(Data!E258), "", Data!E258)</f>
        <v>TOS</v>
      </c>
      <c r="F258" s="2" cm="1">
        <f t="array" ref="F258">IF(ISBLANK(Data!F258), "", DATE(2000 + RIGHT(Data!F258, 2), _xlfn.SWITCH(MID(Data!F258, 3, 3), "JAN", 1, "FEB", 2, "MAR", 3, "APR", 4, "MAY", 5, "JUN", 6, "JUL", 7, "AUG", 8, "SEP", 9, "OCT", 10, "NOV", 11, "DEC", 12), LEFT(Data!F258, 2)))</f>
        <v>45524</v>
      </c>
      <c r="G258" t="str">
        <f>IF(ISBLANK(Data!G258), "", Data!G258)</f>
        <v>TUE</v>
      </c>
      <c r="H258" t="str">
        <f>IF(ISBLANK(Data!H258), "", Data!H258)</f>
        <v/>
      </c>
      <c r="I258" t="str">
        <f>IF(ISBLANK(Data!I258), "", Data!I258)</f>
        <v>C</v>
      </c>
      <c r="J258" t="str">
        <f>IF(ISBLANK(Data!J258), "", Data!J258)</f>
        <v>TOS</v>
      </c>
      <c r="K258" s="2" cm="1">
        <f t="array" ref="K258">IF(ISBLANK(Data!K258), "", DATE(2000 + RIGHT(Data!K258, 2), _xlfn.SWITCH(MID(Data!K258, 3, 3), "JAN", 1, "FEB", 2, "MAR", 3, "APR", 4, "MAY", 5, "JUN", 6, "JUL", 7, "AUG", 8, "SEP", 9, "OCT", 10, "NOV", 11, "DEC", 12), LEFT(Data!K258, 2)))</f>
        <v>45530</v>
      </c>
      <c r="L258" t="str">
        <f>IF(ISBLANK(Data!L258), "", Data!L258)</f>
        <v>MON</v>
      </c>
      <c r="M258" t="str">
        <f>IF(ISBLANK(Data!M258), "", Data!M258)</f>
        <v>TAMAGNINI,MATTIA,SIG.</v>
      </c>
      <c r="N258" t="str">
        <f>IF(ISBLANK(Data!N258), "", Data!N258)</f>
        <v>NH</v>
      </c>
      <c r="O258" s="2" cm="1">
        <f t="array" ref="O258">IF(ISBLANK(Data!O258), "", DATE(2000 + RIGHT(Data!O258, 2), _xlfn.SWITCH(MID(Data!O258, 3, 3), "JAN", 1, "FEB", 2, "MAR", 3, "APR", 4, "MAY", 5, "JUN", 6, "JUL", 7, "AUG", 8, "SEP", 9, "OCT", 10, "NOV", 11, "DEC", 12), LEFT(Data!O258, 2)))</f>
        <v>70107</v>
      </c>
      <c r="P258" t="str">
        <f>IF(ISBLANK(Data!P258), "", Data!P258)</f>
        <v>3003</v>
      </c>
      <c r="Q258" t="str">
        <f>IF(ISBLANK(Data!Q258), "", Data!Q258)</f>
        <v/>
      </c>
      <c r="R258" t="str">
        <f>IF(ISBLANK(Data!R258), "", Data!R258)</f>
        <v>CM528287XXXXXX1375</v>
      </c>
      <c r="S258" t="str">
        <f>IF(ISBLANK(Data!S258), "", Data!S258)</f>
        <v>CV</v>
      </c>
      <c r="T258" s="1" t="str">
        <f>IF(ISBLANK(Data!T258),"",(Data!T258))</f>
        <v>07/26</v>
      </c>
      <c r="U258" t="str">
        <f>IF(ISBLANK(Data!U258), "", Data!U258)</f>
        <v/>
      </c>
      <c r="V258" t="str">
        <f>IF(ISBLANK(Data!V258), "", Data!V258)</f>
        <v>VIA DELLALBERO, 30</v>
      </c>
      <c r="W258" t="str">
        <f>IF(ISBLANK(Data!W258), "", Data!W258)</f>
        <v/>
      </c>
      <c r="X258" t="str">
        <f>IF(ISBLANK(Data!X258), "", Data!X258)</f>
        <v>47923,RIMINI               ,IT</v>
      </c>
      <c r="Y258" t="str">
        <f>IF(ISBLANK(Data!Y258), "", Data!Y258)</f>
        <v>ITXXU1T002783E</v>
      </c>
      <c r="Z258" t="str">
        <f>IF(ISBLANK(Data!Z258), "", Data!Z258)</f>
        <v>P/N5</v>
      </c>
      <c r="AA258" t="str">
        <f>IF(ISBLANK(Data!AA258), "", Data!AA258)</f>
        <v>+39-3343396993</v>
      </c>
      <c r="AB258" t="str">
        <f>IF(ISBLANK(Data!AB258), "", Data!AB258)</f>
        <v>/RSN/ADD/CP3/</v>
      </c>
      <c r="AC258" t="str">
        <f>IF(ISBLANK(Data!AC258), "", Data!AC258)</f>
        <v/>
      </c>
      <c r="AD258" t="str">
        <f>IF(ISBLANK(Data!AD258), "", Data!AD258)</f>
        <v/>
      </c>
      <c r="AE258" t="str">
        <f>IF(ISBLANK(Data!AE258), "", Data!AE258)</f>
        <v/>
      </c>
      <c r="AF258" s="7">
        <f>IF(ISBLANK(Data!AF258), 0, _xlfn.NUMBERVALUE(SUBSTITUTE(Data!AF258, ".", ",")))</f>
        <v>0</v>
      </c>
      <c r="AG258" t="str">
        <f>IF(ISBLANK(Data!AG258), "", Data!AG258)</f>
        <v>EUR</v>
      </c>
      <c r="AH258" s="6">
        <f>IF(ISBLANK(Data!AH258), 0, _xlfn.NUMBERVALUE(SUBSTITUTE(Data!AH258, ".", ",")))</f>
        <v>1142.31</v>
      </c>
      <c r="AI258" s="7">
        <f>IF(ISBLANK(Data!AI258), "", _xlfn.NUMBERVALUE(SUBSTITUTE(Data!AI258, ".", ",")))</f>
        <v>0</v>
      </c>
      <c r="AJ258" s="7">
        <f>IF(ISBLANK(Data!AJ258), "", _xlfn.NUMBERVALUE(SUBSTITUTE(Data!AJ258, ".", ",")))</f>
        <v>0</v>
      </c>
      <c r="AK258" s="7" t="str">
        <f>IF(ISBLANK(Data!AK258), "", _xlfn.NUMBERVALUE(SUBSTITUTE(Data!AK258, ".", ",")))</f>
        <v/>
      </c>
      <c r="AL258">
        <f>IF(ISBLANK(Data!AL258), "", Data!AL258)</f>
        <v>0</v>
      </c>
      <c r="AM258" s="15">
        <f>Table2[[#This Row],[DATE_IN]]-Table2[[#This Row],[DATE_OUT]]</f>
        <v>6</v>
      </c>
      <c r="AN258" s="7" t="str">
        <f>IF(MID(RIGHT(Table2[[#This Row],[ADDR3]],3),1,1)=",",RIGHT(Table2[[#This Row],[ADDR3]],2),"")</f>
        <v>IT</v>
      </c>
      <c r="AO258" s="7" t="str">
        <f>MID(Table2[[#This Row],[RES]],11,2)</f>
        <v>IT</v>
      </c>
      <c r="AP258" s="7">
        <f>_xlfn.XLOOKUP(AG258,Table3[CURRENCY],Table3[CONVERSION RATE],0)*Table2[[#This Row],[ORIGINAL PRICE]]</f>
        <v>13673.450699999999</v>
      </c>
      <c r="AQ258" s="7">
        <f>_xlfn.XLOOKUP(AG258,Table3[CURRENCY],Table3[CONVERSION RATE],0)*Table2[[#This Row],[ORIGINAL PREPAYMENT]]</f>
        <v>0</v>
      </c>
      <c r="AR258" s="7"/>
      <c r="AS258" s="15"/>
    </row>
    <row r="259" spans="1:45" x14ac:dyDescent="0.25">
      <c r="A259" t="str">
        <f>IF(ISBLANK(Data!A259), "", Data!A259)</f>
        <v>A</v>
      </c>
      <c r="B259" s="2" cm="1">
        <f t="array" ref="B259">IF(ISBLANK(Data!B259), "", DATE(2000 + RIGHT(Data!B259, 2), _xlfn.SWITCH(MID(Data!B259, 3, 3), "JAN", 1, "FEB", 2, "MAR", 3, "APR", 4, "MAY", 5, "JUN", 6, "JUL", 7, "AUG", 8, "SEP", 9, "OCT", 10, "NOV", 11, "DEC", 12), LEFT(Data!B259, 2)))</f>
        <v>45468</v>
      </c>
      <c r="C259" t="str">
        <f>IF(ISBLANK(Data!C259), "", Data!C259)</f>
        <v>0149-2433-NO-5</v>
      </c>
      <c r="D259" t="str">
        <f>IF(ISBLANK(Data!D259), "", Data!D259)</f>
        <v>3WP91B</v>
      </c>
      <c r="E259" t="str">
        <f>IF(ISBLANK(Data!E259), "", Data!E259)</f>
        <v>TOS</v>
      </c>
      <c r="F259" s="2" cm="1">
        <f t="array" ref="F259">IF(ISBLANK(Data!F259), "", DATE(2000 + RIGHT(Data!F259, 2), _xlfn.SWITCH(MID(Data!F259, 3, 3), "JAN", 1, "FEB", 2, "MAR", 3, "APR", 4, "MAY", 5, "JUN", 6, "JUL", 7, "AUG", 8, "SEP", 9, "OCT", 10, "NOV", 11, "DEC", 12), LEFT(Data!F259, 2)))</f>
        <v>45525</v>
      </c>
      <c r="G259" t="str">
        <f>IF(ISBLANK(Data!G259), "", Data!G259)</f>
        <v>WED</v>
      </c>
      <c r="H259" t="str">
        <f>IF(ISBLANK(Data!H259), "", Data!H259)</f>
        <v/>
      </c>
      <c r="I259" t="str">
        <f>IF(ISBLANK(Data!I259), "", Data!I259)</f>
        <v>E</v>
      </c>
      <c r="J259" t="str">
        <f>IF(ISBLANK(Data!J259), "", Data!J259)</f>
        <v>TOS</v>
      </c>
      <c r="K259" s="2" cm="1">
        <f t="array" ref="K259">IF(ISBLANK(Data!K259), "", DATE(2000 + RIGHT(Data!K259, 2), _xlfn.SWITCH(MID(Data!K259, 3, 3), "JAN", 1, "FEB", 2, "MAR", 3, "APR", 4, "MAY", 5, "JUN", 6, "JUL", 7, "AUG", 8, "SEP", 9, "OCT", 10, "NOV", 11, "DEC", 12), LEFT(Data!K259, 2)))</f>
        <v>45527</v>
      </c>
      <c r="L259" t="str">
        <f>IF(ISBLANK(Data!L259), "", Data!L259)</f>
        <v>FRI</v>
      </c>
      <c r="M259" t="str">
        <f>IF(ISBLANK(Data!M259), "", Data!M259)</f>
        <v>TUFT,VEGARD LARSEN</v>
      </c>
      <c r="N259" t="str">
        <f>IF(ISBLANK(Data!N259), "", Data!N259)</f>
        <v>TT</v>
      </c>
      <c r="O259" s="2" cm="1">
        <f t="array" ref="O259">IF(ISBLANK(Data!O259), "", DATE(2000 + RIGHT(Data!O259, 2), _xlfn.SWITCH(MID(Data!O259, 3, 3), "JAN", 1, "FEB", 2, "MAR", 3, "APR", 4, "MAY", 5, "JUN", 6, "JUL", 7, "AUG", 8, "SEP", 9, "OCT", 10, "NOV", 11, "DEC", 12), LEFT(Data!O259, 2)))</f>
        <v>64280</v>
      </c>
      <c r="P259" t="str">
        <f>IF(ISBLANK(Data!P259), "", Data!P259)</f>
        <v>1001</v>
      </c>
      <c r="Q259" t="str">
        <f>IF(ISBLANK(Data!Q259), "", Data!Q259)</f>
        <v>STATNETTSFCC.TU</v>
      </c>
      <c r="R259" t="str">
        <f>IF(ISBLANK(Data!R259), "", Data!R259)</f>
        <v>CM541306XXXXXX5736</v>
      </c>
      <c r="S259" t="str">
        <f>IF(ISBLANK(Data!S259), "", Data!S259)</f>
        <v>CV</v>
      </c>
      <c r="T259" s="1" t="str">
        <f>IF(ISBLANK(Data!T259),"",(Data!T259))</f>
        <v>09/28</v>
      </c>
      <c r="U259" t="str">
        <f>IF(ISBLANK(Data!U259), "", Data!U259)</f>
        <v/>
      </c>
      <c r="V259" t="str">
        <f>IF(ISBLANK(Data!V259), "", Data!V259)</f>
        <v>POTTEMAKERVEGEN</v>
      </c>
      <c r="W259" t="str">
        <f>IF(ISBLANK(Data!W259), "", Data!W259)</f>
        <v>7046 TRONDHEIM</v>
      </c>
      <c r="X259" t="str">
        <f>IF(ISBLANK(Data!X259), "", Data!X259)</f>
        <v>7046 TRONDHEIM             ,NO</v>
      </c>
      <c r="Y259" t="str">
        <f>IF(ISBLANK(Data!Y259), "", Data!Y259)</f>
        <v>NOXX47020023942</v>
      </c>
      <c r="Z259" t="str">
        <f>IF(ISBLANK(Data!Z259), "", Data!Z259)</f>
        <v>T/60205751/P/1A</v>
      </c>
      <c r="AA259" t="str">
        <f>IF(ISBLANK(Data!AA259), "", Data!AA259)</f>
        <v>04797044002</v>
      </c>
      <c r="AB259" t="str">
        <f>IF(ISBLANK(Data!AB259), "", Data!AB259)</f>
        <v>PREFERRED WITH MRA</v>
      </c>
      <c r="AC259" t="str">
        <f>IF(ISBLANK(Data!AC259), "", Data!AC259)</f>
        <v>T951232</v>
      </c>
      <c r="AD259" t="str">
        <f>IF(ISBLANK(Data!AD259), "", Data!AD259)</f>
        <v>999999999</v>
      </c>
      <c r="AE259" t="str">
        <f>IF(ISBLANK(Data!AE259), "", Data!AE259)</f>
        <v/>
      </c>
      <c r="AF259" s="7">
        <f>IF(ISBLANK(Data!AF259), 0, _xlfn.NUMBERVALUE(SUBSTITUTE(Data!AF259, ".", ",")))</f>
        <v>0</v>
      </c>
      <c r="AG259" t="str">
        <f>IF(ISBLANK(Data!AG259), "", Data!AG259)</f>
        <v/>
      </c>
      <c r="AH259" s="6">
        <f>IF(ISBLANK(Data!AH259), 0, _xlfn.NUMBERVALUE(SUBSTITUTE(Data!AH259, ".", ",")))</f>
        <v>0</v>
      </c>
      <c r="AI259" s="7" t="str">
        <f>IF(ISBLANK(Data!AI259), "", _xlfn.NUMBERVALUE(SUBSTITUTE(Data!AI259, ".", ",")))</f>
        <v/>
      </c>
      <c r="AJ259" s="7" t="str">
        <f>IF(ISBLANK(Data!AJ259), "", _xlfn.NUMBERVALUE(SUBSTITUTE(Data!AJ259, ".", ",")))</f>
        <v/>
      </c>
      <c r="AK259" s="7" t="str">
        <f>IF(ISBLANK(Data!AK259), "", _xlfn.NUMBERVALUE(SUBSTITUTE(Data!AK259, ".", ",")))</f>
        <v/>
      </c>
      <c r="AL259">
        <f>IF(ISBLANK(Data!AL259), "", Data!AL259)</f>
        <v>0</v>
      </c>
      <c r="AM259" s="15">
        <f>Table2[[#This Row],[DATE_IN]]-Table2[[#This Row],[DATE_OUT]]</f>
        <v>2</v>
      </c>
      <c r="AN259" s="7" t="str">
        <f>IF(MID(RIGHT(Table2[[#This Row],[ADDR3]],3),1,1)=",",RIGHT(Table2[[#This Row],[ADDR3]],2),"")</f>
        <v>NO</v>
      </c>
      <c r="AO259" s="7" t="str">
        <f>MID(Table2[[#This Row],[RES]],11,2)</f>
        <v>NO</v>
      </c>
      <c r="AP259" s="7">
        <f>_xlfn.XLOOKUP(AG259,Table3[CURRENCY],Table3[CONVERSION RATE],0)*Table2[[#This Row],[ORIGINAL PRICE]]</f>
        <v>0</v>
      </c>
      <c r="AQ259" s="7">
        <f>_xlfn.XLOOKUP(AG259,Table3[CURRENCY],Table3[CONVERSION RATE],0)*Table2[[#This Row],[ORIGINAL PREPAYMENT]]</f>
        <v>0</v>
      </c>
      <c r="AR259" s="7"/>
      <c r="AS259" s="15"/>
    </row>
    <row r="260" spans="1:45" x14ac:dyDescent="0.25">
      <c r="A260" t="str">
        <f>IF(ISBLANK(Data!A260), "", Data!A260)</f>
        <v>A</v>
      </c>
      <c r="B260" s="2" cm="1">
        <f t="array" ref="B260">IF(ISBLANK(Data!B260), "", DATE(2000 + RIGHT(Data!B260, 2), _xlfn.SWITCH(MID(Data!B260, 3, 3), "JAN", 1, "FEB", 2, "MAR", 3, "APR", 4, "MAY", 5, "JUN", 6, "JUL", 7, "AUG", 8, "SEP", 9, "OCT", 10, "NOV", 11, "DEC", 12), LEFT(Data!B260, 2)))</f>
        <v>45320</v>
      </c>
      <c r="C260" t="str">
        <f>IF(ISBLANK(Data!C260), "", Data!C260)</f>
        <v>3716-1459-GB-6</v>
      </c>
      <c r="D260" t="str">
        <f>IF(ISBLANK(Data!D260), "", Data!D260)</f>
        <v>8LJ01R</v>
      </c>
      <c r="E260" t="str">
        <f>IF(ISBLANK(Data!E260), "", Data!E260)</f>
        <v>TOS</v>
      </c>
      <c r="F260" s="2" cm="1">
        <f t="array" ref="F260">IF(ISBLANK(Data!F260), "", DATE(2000 + RIGHT(Data!F260, 2), _xlfn.SWITCH(MID(Data!F260, 3, 3), "JAN", 1, "FEB", 2, "MAR", 3, "APR", 4, "MAY", 5, "JUN", 6, "JUL", 7, "AUG", 8, "SEP", 9, "OCT", 10, "NOV", 11, "DEC", 12), LEFT(Data!F260, 2)))</f>
        <v>45525</v>
      </c>
      <c r="G260" t="str">
        <f>IF(ISBLANK(Data!G260), "", Data!G260)</f>
        <v>WED</v>
      </c>
      <c r="H260" t="str">
        <f>IF(ISBLANK(Data!H260), "", Data!H260)</f>
        <v>SK4432</v>
      </c>
      <c r="I260" t="str">
        <f>IF(ISBLANK(Data!I260), "", Data!I260)</f>
        <v>H</v>
      </c>
      <c r="J260" t="str">
        <f>IF(ISBLANK(Data!J260), "", Data!J260)</f>
        <v>TOS</v>
      </c>
      <c r="K260" s="2" cm="1">
        <f t="array" ref="K260">IF(ISBLANK(Data!K260), "", DATE(2000 + RIGHT(Data!K260, 2), _xlfn.SWITCH(MID(Data!K260, 3, 3), "JAN", 1, "FEB", 2, "MAR", 3, "APR", 4, "MAY", 5, "JUN", 6, "JUL", 7, "AUG", 8, "SEP", 9, "OCT", 10, "NOV", 11, "DEC", 12), LEFT(Data!K260, 2)))</f>
        <v>45536</v>
      </c>
      <c r="L260" t="str">
        <f>IF(ISBLANK(Data!L260), "", Data!L260)</f>
        <v>SUN</v>
      </c>
      <c r="M260" t="str">
        <f>IF(ISBLANK(Data!M260), "", Data!M260)</f>
        <v>HUMBLES,STEVEN</v>
      </c>
      <c r="N260" t="str">
        <f>IF(ISBLANK(Data!N260), "", Data!N260)</f>
        <v>MM</v>
      </c>
      <c r="O260" s="2" t="str" cm="1">
        <f t="array" ref="O260">IF(ISBLANK(Data!O260), "", DATE(2000 + RIGHT(Data!O260, 2), _xlfn.SWITCH(MID(Data!O260, 3, 3), "JAN", 1, "FEB", 2, "MAR", 3, "APR", 4, "MAY", 5, "JUN", 6, "JUL", 7, "AUG", 8, "SEP", 9, "OCT", 10, "NOV", 11, "DEC", 12), LEFT(Data!O260, 2)))</f>
        <v/>
      </c>
      <c r="P260" t="str">
        <f>IF(ISBLANK(Data!P260), "", Data!P260)</f>
        <v>3X13</v>
      </c>
      <c r="Q260" t="str">
        <f>IF(ISBLANK(Data!Q260), "", Data!Q260)</f>
        <v/>
      </c>
      <c r="R260" t="str">
        <f>IF(ISBLANK(Data!R260), "", Data!R260)</f>
        <v>CX492913XXXXXX0005</v>
      </c>
      <c r="S260" t="str">
        <f>IF(ISBLANK(Data!S260), "", Data!S260)</f>
        <v>CV</v>
      </c>
      <c r="T260" s="1" t="str">
        <f>IF(ISBLANK(Data!T260),"",(Data!T260))</f>
        <v>06/26</v>
      </c>
      <c r="U260" t="str">
        <f>IF(ISBLANK(Data!U260), "", Data!U260)</f>
        <v/>
      </c>
      <c r="V260" t="str">
        <f>IF(ISBLANK(Data!V260), "", Data!V260)</f>
        <v>1 MARITIME AVENUE</v>
      </c>
      <c r="W260" t="str">
        <f>IF(ISBLANK(Data!W260), "", Data!W260)</f>
        <v>HEYBRIDGE BASIN</v>
      </c>
      <c r="X260" t="str">
        <f>IF(ISBLANK(Data!X260), "", Data!X260)</f>
        <v>MALDON CM9 4RT,GB</v>
      </c>
      <c r="Y260" t="str">
        <f>IF(ISBLANK(Data!Y260), "", Data!Y260)</f>
        <v/>
      </c>
      <c r="Z260" t="str">
        <f>IF(ISBLANK(Data!Z260), "", Data!Z260)</f>
        <v>I/PN</v>
      </c>
      <c r="AA260" t="str">
        <f>IF(ISBLANK(Data!AA260), "", Data!AA260)</f>
        <v>+44-7586085263</v>
      </c>
      <c r="AB260" t="str">
        <f>IF(ISBLANK(Data!AB260), "", Data!AB260)</f>
        <v>/CP3</v>
      </c>
      <c r="AC260" t="str">
        <f>IF(ISBLANK(Data!AC260), "", Data!AC260)</f>
        <v>E888810</v>
      </c>
      <c r="AD260" t="str">
        <f>IF(ISBLANK(Data!AD260), "", Data!AD260)</f>
        <v/>
      </c>
      <c r="AE260" t="str">
        <f>IF(ISBLANK(Data!AE260), "", Data!AE260)</f>
        <v/>
      </c>
      <c r="AF260" s="7">
        <f>IF(ISBLANK(Data!AF260), 0, _xlfn.NUMBERVALUE(SUBSTITUTE(Data!AF260, ".", ",")))</f>
        <v>0</v>
      </c>
      <c r="AG260" t="str">
        <f>IF(ISBLANK(Data!AG260), "", Data!AG260)</f>
        <v>UKL</v>
      </c>
      <c r="AH260" s="6">
        <f>IF(ISBLANK(Data!AH260), 0, _xlfn.NUMBERVALUE(SUBSTITUTE(Data!AH260, ".", ",")))</f>
        <v>1160.4000000000001</v>
      </c>
      <c r="AI260" s="7">
        <f>IF(ISBLANK(Data!AI260), "", _xlfn.NUMBERVALUE(SUBSTITUTE(Data!AI260, ".", ",")))</f>
        <v>0</v>
      </c>
      <c r="AJ260" s="7">
        <f>IF(ISBLANK(Data!AJ260), "", _xlfn.NUMBERVALUE(SUBSTITUTE(Data!AJ260, ".", ",")))</f>
        <v>0</v>
      </c>
      <c r="AK260" s="7" t="str">
        <f>IF(ISBLANK(Data!AK260), "", _xlfn.NUMBERVALUE(SUBSTITUTE(Data!AK260, ".", ",")))</f>
        <v/>
      </c>
      <c r="AL260">
        <f>IF(ISBLANK(Data!AL260), "", Data!AL260)</f>
        <v>0</v>
      </c>
      <c r="AM260" s="15">
        <f>Table2[[#This Row],[DATE_IN]]-Table2[[#This Row],[DATE_OUT]]</f>
        <v>11</v>
      </c>
      <c r="AN260" s="7" t="str">
        <f>IF(MID(RIGHT(Table2[[#This Row],[ADDR3]],3),1,1)=",",RIGHT(Table2[[#This Row],[ADDR3]],2),"")</f>
        <v>GB</v>
      </c>
      <c r="AO260" s="7" t="str">
        <f>MID(Table2[[#This Row],[RES]],11,2)</f>
        <v>GB</v>
      </c>
      <c r="AP260" s="7">
        <f>_xlfn.XLOOKUP(AG260,Table3[CURRENCY],Table3[CONVERSION RATE],0)*Table2[[#This Row],[ORIGINAL PRICE]]</f>
        <v>16535.7</v>
      </c>
      <c r="AQ260" s="7">
        <f>_xlfn.XLOOKUP(AG260,Table3[CURRENCY],Table3[CONVERSION RATE],0)*Table2[[#This Row],[ORIGINAL PREPAYMENT]]</f>
        <v>0</v>
      </c>
      <c r="AR260" s="7"/>
      <c r="AS260" s="15"/>
    </row>
    <row r="261" spans="1:45" x14ac:dyDescent="0.25">
      <c r="A261" t="str">
        <f>IF(ISBLANK(Data!A261), "", Data!A261)</f>
        <v>A</v>
      </c>
      <c r="B261" s="2" cm="1">
        <f t="array" ref="B261">IF(ISBLANK(Data!B261), "", DATE(2000 + RIGHT(Data!B261, 2), _xlfn.SWITCH(MID(Data!B261, 3, 3), "JAN", 1, "FEB", 2, "MAR", 3, "APR", 4, "MAY", 5, "JUN", 6, "JUL", 7, "AUG", 8, "SEP", 9, "OCT", 10, "NOV", 11, "DEC", 12), LEFT(Data!B261, 2)))</f>
        <v>45364</v>
      </c>
      <c r="C261" t="str">
        <f>IF(ISBLANK(Data!C261), "", Data!C261)</f>
        <v>4142-4528-NO-5</v>
      </c>
      <c r="D261" t="str">
        <f>IF(ISBLANK(Data!D261), "", Data!D261)</f>
        <v/>
      </c>
      <c r="E261" t="str">
        <f>IF(ISBLANK(Data!E261), "", Data!E261)</f>
        <v>TOS</v>
      </c>
      <c r="F261" s="2" cm="1">
        <f t="array" ref="F261">IF(ISBLANK(Data!F261), "", DATE(2000 + RIGHT(Data!F261, 2), _xlfn.SWITCH(MID(Data!F261, 3, 3), "JAN", 1, "FEB", 2, "MAR", 3, "APR", 4, "MAY", 5, "JUN", 6, "JUL", 7, "AUG", 8, "SEP", 9, "OCT", 10, "NOV", 11, "DEC", 12), LEFT(Data!F261, 2)))</f>
        <v>45525</v>
      </c>
      <c r="G261" t="str">
        <f>IF(ISBLANK(Data!G261), "", Data!G261)</f>
        <v>WED</v>
      </c>
      <c r="H261" t="str">
        <f>IF(ISBLANK(Data!H261), "", Data!H261)</f>
        <v/>
      </c>
      <c r="I261" t="str">
        <f>IF(ISBLANK(Data!I261), "", Data!I261)</f>
        <v>C</v>
      </c>
      <c r="J261" t="str">
        <f>IF(ISBLANK(Data!J261), "", Data!J261)</f>
        <v>TOS</v>
      </c>
      <c r="K261" s="2" cm="1">
        <f t="array" ref="K261">IF(ISBLANK(Data!K261), "", DATE(2000 + RIGHT(Data!K261, 2), _xlfn.SWITCH(MID(Data!K261, 3, 3), "JAN", 1, "FEB", 2, "MAR", 3, "APR", 4, "MAY", 5, "JUN", 6, "JUL", 7, "AUG", 8, "SEP", 9, "OCT", 10, "NOV", 11, "DEC", 12), LEFT(Data!K261, 2)))</f>
        <v>45532</v>
      </c>
      <c r="L261" t="str">
        <f>IF(ISBLANK(Data!L261), "", Data!L261)</f>
        <v>WED</v>
      </c>
      <c r="M261" t="str">
        <f>IF(ISBLANK(Data!M261), "", Data!M261)</f>
        <v>HAMMERSTAD,GRETHE</v>
      </c>
      <c r="N261" t="str">
        <f>IF(ISBLANK(Data!N261), "", Data!N261)</f>
        <v>JG</v>
      </c>
      <c r="O261" s="2" t="str" cm="1">
        <f t="array" ref="O261">IF(ISBLANK(Data!O261), "", DATE(2000 + RIGHT(Data!O261, 2), _xlfn.SWITCH(MID(Data!O261, 3, 3), "JAN", 1, "FEB", 2, "MAR", 3, "APR", 4, "MAY", 5, "JUN", 6, "JUL", 7, "AUG", 8, "SEP", 9, "OCT", 10, "NOV", 11, "DEC", 12), LEFT(Data!O261, 2)))</f>
        <v/>
      </c>
      <c r="P261" t="str">
        <f>IF(ISBLANK(Data!P261), "", Data!P261)</f>
        <v>3001</v>
      </c>
      <c r="Q261" t="str">
        <f>IF(ISBLANK(Data!Q261), "", Data!Q261)</f>
        <v/>
      </c>
      <c r="R261" t="str">
        <f>IF(ISBLANK(Data!R261), "", Data!R261)</f>
        <v/>
      </c>
      <c r="S261" t="str">
        <f>IF(ISBLANK(Data!S261), "", Data!S261)</f>
        <v/>
      </c>
      <c r="T261" s="1" t="str">
        <f>IF(ISBLANK(Data!T261),"",(Data!T261))</f>
        <v/>
      </c>
      <c r="U261" t="str">
        <f>IF(ISBLANK(Data!U261), "", Data!U261)</f>
        <v/>
      </c>
      <c r="V261" t="str">
        <f>IF(ISBLANK(Data!V261), "", Data!V261)</f>
        <v/>
      </c>
      <c r="W261" t="str">
        <f>IF(ISBLANK(Data!W261), "", Data!W261)</f>
        <v/>
      </c>
      <c r="X261" t="str">
        <f>IF(ISBLANK(Data!X261), "", Data!X261)</f>
        <v/>
      </c>
      <c r="Y261" t="str">
        <f>IF(ISBLANK(Data!Y261), "", Data!Y261)</f>
        <v/>
      </c>
      <c r="Z261" t="str">
        <f>IF(ISBLANK(Data!Z261), "", Data!Z261)</f>
        <v>T/0118521R/P/IJ</v>
      </c>
      <c r="AA261" t="str">
        <f>IF(ISBLANK(Data!AA261), "", Data!AA261)</f>
        <v>91745492</v>
      </c>
      <c r="AB261" t="str">
        <f>IF(ISBLANK(Data!AB261), "", Data!AB261)</f>
        <v/>
      </c>
      <c r="AC261" t="str">
        <f>IF(ISBLANK(Data!AC261), "", Data!AC261)</f>
        <v>N070000</v>
      </c>
      <c r="AD261" t="str">
        <f>IF(ISBLANK(Data!AD261), "", Data!AD261)</f>
        <v/>
      </c>
      <c r="AE261" t="str">
        <f>IF(ISBLANK(Data!AE261), "", Data!AE261)</f>
        <v/>
      </c>
      <c r="AF261" s="7">
        <f>IF(ISBLANK(Data!AF261), 0, _xlfn.NUMBERVALUE(SUBSTITUTE(Data!AF261, ".", ",")))</f>
        <v>0</v>
      </c>
      <c r="AG261" t="str">
        <f>IF(ISBLANK(Data!AG261), "", Data!AG261)</f>
        <v>NKR</v>
      </c>
      <c r="AH261" s="6">
        <f>IF(ISBLANK(Data!AH261), 0, _xlfn.NUMBERVALUE(SUBSTITUTE(Data!AH261, ".", ",")))</f>
        <v>11307.06</v>
      </c>
      <c r="AI261" s="7">
        <f>IF(ISBLANK(Data!AI261), "", _xlfn.NUMBERVALUE(SUBSTITUTE(Data!AI261, ".", ",")))</f>
        <v>0</v>
      </c>
      <c r="AJ261" s="7">
        <f>IF(ISBLANK(Data!AJ261), "", _xlfn.NUMBERVALUE(SUBSTITUTE(Data!AJ261, ".", ",")))</f>
        <v>12000</v>
      </c>
      <c r="AK261" s="7" t="str">
        <f>IF(ISBLANK(Data!AK261), "", _xlfn.NUMBERVALUE(SUBSTITUTE(Data!AK261, ".", ",")))</f>
        <v/>
      </c>
      <c r="AL261">
        <f>IF(ISBLANK(Data!AL261), "", Data!AL261)</f>
        <v>0</v>
      </c>
      <c r="AM261" s="15">
        <f>Table2[[#This Row],[DATE_IN]]-Table2[[#This Row],[DATE_OUT]]</f>
        <v>7</v>
      </c>
      <c r="AN261" s="7" t="str">
        <f>IF(MID(RIGHT(Table2[[#This Row],[ADDR3]],3),1,1)=",",RIGHT(Table2[[#This Row],[ADDR3]],2),"")</f>
        <v/>
      </c>
      <c r="AO261" s="7" t="str">
        <f>MID(Table2[[#This Row],[RES]],11,2)</f>
        <v>NO</v>
      </c>
      <c r="AP261" s="7">
        <f>_xlfn.XLOOKUP(AG261,Table3[CURRENCY],Table3[CONVERSION RATE],0)*Table2[[#This Row],[ORIGINAL PRICE]]</f>
        <v>11307.06</v>
      </c>
      <c r="AQ261" s="7">
        <f>_xlfn.XLOOKUP(AG261,Table3[CURRENCY],Table3[CONVERSION RATE],0)*Table2[[#This Row],[ORIGINAL PREPAYMENT]]</f>
        <v>0</v>
      </c>
      <c r="AR261" s="7"/>
      <c r="AS261" s="15"/>
    </row>
    <row r="262" spans="1:45" x14ac:dyDescent="0.25">
      <c r="A262" t="str">
        <f>IF(ISBLANK(Data!A262), "", Data!A262)</f>
        <v>A</v>
      </c>
      <c r="B262" s="2" cm="1">
        <f t="array" ref="B262">IF(ISBLANK(Data!B262), "", DATE(2000 + RIGHT(Data!B262, 2), _xlfn.SWITCH(MID(Data!B262, 3, 3), "JAN", 1, "FEB", 2, "MAR", 3, "APR", 4, "MAY", 5, "JUN", 6, "JUL", 7, "AUG", 8, "SEP", 9, "OCT", 10, "NOV", 11, "DEC", 12), LEFT(Data!B262, 2)))</f>
        <v>45378</v>
      </c>
      <c r="C262" t="str">
        <f>IF(ISBLANK(Data!C262), "", Data!C262)</f>
        <v>4274-3756-FR-6</v>
      </c>
      <c r="D262" t="str">
        <f>IF(ISBLANK(Data!D262), "", Data!D262)</f>
        <v>BF010N</v>
      </c>
      <c r="E262" t="str">
        <f>IF(ISBLANK(Data!E262), "", Data!E262)</f>
        <v>TOS</v>
      </c>
      <c r="F262" s="2" cm="1">
        <f t="array" ref="F262">IF(ISBLANK(Data!F262), "", DATE(2000 + RIGHT(Data!F262, 2), _xlfn.SWITCH(MID(Data!F262, 3, 3), "JAN", 1, "FEB", 2, "MAR", 3, "APR", 4, "MAY", 5, "JUN", 6, "JUL", 7, "AUG", 8, "SEP", 9, "OCT", 10, "NOV", 11, "DEC", 12), LEFT(Data!F262, 2)))</f>
        <v>45525</v>
      </c>
      <c r="G262" t="str">
        <f>IF(ISBLANK(Data!G262), "", Data!G262)</f>
        <v>WED</v>
      </c>
      <c r="H262" t="str">
        <f>IF(ISBLANK(Data!H262), "", Data!H262)</f>
        <v>ZZ1</v>
      </c>
      <c r="I262" t="str">
        <f>IF(ISBLANK(Data!I262), "", Data!I262)</f>
        <v>C</v>
      </c>
      <c r="J262" t="str">
        <f>IF(ISBLANK(Data!J262), "", Data!J262)</f>
        <v>TOS</v>
      </c>
      <c r="K262" s="2" cm="1">
        <f t="array" ref="K262">IF(ISBLANK(Data!K262), "", DATE(2000 + RIGHT(Data!K262, 2), _xlfn.SWITCH(MID(Data!K262, 3, 3), "JAN", 1, "FEB", 2, "MAR", 3, "APR", 4, "MAY", 5, "JUN", 6, "JUL", 7, "AUG", 8, "SEP", 9, "OCT", 10, "NOV", 11, "DEC", 12), LEFT(Data!K262, 2)))</f>
        <v>45533</v>
      </c>
      <c r="L262" t="str">
        <f>IF(ISBLANK(Data!L262), "", Data!L262)</f>
        <v>THU</v>
      </c>
      <c r="M262" t="str">
        <f>IF(ISBLANK(Data!M262), "", Data!M262)</f>
        <v>LOUBIERE,PHILIPPE</v>
      </c>
      <c r="N262" t="str">
        <f>IF(ISBLANK(Data!N262), "", Data!N262)</f>
        <v>SC</v>
      </c>
      <c r="O262" s="2" cm="1">
        <f t="array" ref="O262">IF(ISBLANK(Data!O262), "", DATE(2000 + RIGHT(Data!O262, 2), _xlfn.SWITCH(MID(Data!O262, 3, 3), "JAN", 1, "FEB", 2, "MAR", 3, "APR", 4, "MAY", 5, "JUN", 6, "JUL", 7, "AUG", 8, "SEP", 9, "OCT", 10, "NOV", 11, "DEC", 12), LEFT(Data!O262, 2)))</f>
        <v>58626</v>
      </c>
      <c r="P262" t="str">
        <f>IF(ISBLANK(Data!P262), "", Data!P262)</f>
        <v>1XX1</v>
      </c>
      <c r="Q262" t="str">
        <f>IF(ISBLANK(Data!Q262), "", Data!Q262)</f>
        <v>3029574</v>
      </c>
      <c r="R262" t="str">
        <f>IF(ISBLANK(Data!R262), "", Data!R262)</f>
        <v>AV871096700004TE08393399</v>
      </c>
      <c r="S262" t="str">
        <f>IF(ISBLANK(Data!S262), "", Data!S262)</f>
        <v>CH</v>
      </c>
      <c r="T262" s="1" t="str">
        <f>IF(ISBLANK(Data!T262),"",(Data!T262))</f>
        <v/>
      </c>
      <c r="U262" t="str">
        <f>IF(ISBLANK(Data!U262), "", Data!U262)</f>
        <v/>
      </c>
      <c r="V262" t="str">
        <f>IF(ISBLANK(Data!V262), "", Data!V262)</f>
        <v/>
      </c>
      <c r="W262" t="str">
        <f>IF(ISBLANK(Data!W262), "", Data!W262)</f>
        <v/>
      </c>
      <c r="X262" t="str">
        <f>IF(ISBLANK(Data!X262), "", Data!X262)</f>
        <v/>
      </c>
      <c r="Y262" t="str">
        <f>IF(ISBLANK(Data!Y262), "", Data!Y262)</f>
        <v/>
      </c>
      <c r="Z262" t="str">
        <f>IF(ISBLANK(Data!Z262), "", Data!Z262)</f>
        <v>T/0110180M/05643</v>
      </c>
      <c r="AA262" t="str">
        <f>IF(ISBLANK(Data!AA262), "", Data!AA262)</f>
        <v>0821330030</v>
      </c>
      <c r="AB262" t="str">
        <f>IF(ISBLANK(Data!AB262), "", Data!AB262)</f>
        <v/>
      </c>
      <c r="AC262" t="str">
        <f>IF(ISBLANK(Data!AC262), "", Data!AC262)</f>
        <v>O927101</v>
      </c>
      <c r="AD262" t="str">
        <f>IF(ISBLANK(Data!AD262), "", Data!AD262)</f>
        <v/>
      </c>
      <c r="AE262" t="str">
        <f>IF(ISBLANK(Data!AE262), "", Data!AE262)</f>
        <v/>
      </c>
      <c r="AF262" s="7">
        <f>IF(ISBLANK(Data!AF262), 0, _xlfn.NUMBERVALUE(SUBSTITUTE(Data!AF262, ".", ",")))</f>
        <v>0</v>
      </c>
      <c r="AG262" t="str">
        <f>IF(ISBLANK(Data!AG262), "", Data!AG262)</f>
        <v>EUR</v>
      </c>
      <c r="AH262" s="6">
        <f>IF(ISBLANK(Data!AH262), 0, _xlfn.NUMBERVALUE(SUBSTITUTE(Data!AH262, ".", ",")))</f>
        <v>0</v>
      </c>
      <c r="AI262" s="7">
        <f>IF(ISBLANK(Data!AI262), "", _xlfn.NUMBERVALUE(SUBSTITUTE(Data!AI262, ".", ",")))</f>
        <v>12000</v>
      </c>
      <c r="AJ262" s="7">
        <f>IF(ISBLANK(Data!AJ262), "", _xlfn.NUMBERVALUE(SUBSTITUTE(Data!AJ262, ".", ",")))</f>
        <v>12000</v>
      </c>
      <c r="AK262" s="7" t="str">
        <f>IF(ISBLANK(Data!AK262), "", _xlfn.NUMBERVALUE(SUBSTITUTE(Data!AK262, ".", ",")))</f>
        <v/>
      </c>
      <c r="AL262">
        <f>IF(ISBLANK(Data!AL262), "", Data!AL262)</f>
        <v>1</v>
      </c>
      <c r="AM262" s="15">
        <f>Table2[[#This Row],[DATE_IN]]-Table2[[#This Row],[DATE_OUT]]</f>
        <v>8</v>
      </c>
      <c r="AN262" s="7" t="str">
        <f>IF(MID(RIGHT(Table2[[#This Row],[ADDR3]],3),1,1)=",",RIGHT(Table2[[#This Row],[ADDR3]],2),"")</f>
        <v/>
      </c>
      <c r="AO262" s="7" t="str">
        <f>MID(Table2[[#This Row],[RES]],11,2)</f>
        <v>FR</v>
      </c>
      <c r="AP262" s="7">
        <f>_xlfn.XLOOKUP(AG262,Table3[CURRENCY],Table3[CONVERSION RATE],0)*Table2[[#This Row],[ORIGINAL PRICE]]</f>
        <v>0</v>
      </c>
      <c r="AQ262" s="7">
        <f>_xlfn.XLOOKUP(AG262,Table3[CURRENCY],Table3[CONVERSION RATE],0)*Table2[[#This Row],[ORIGINAL PREPAYMENT]]</f>
        <v>0</v>
      </c>
      <c r="AR262" s="7"/>
      <c r="AS262" s="15"/>
    </row>
    <row r="263" spans="1:45" x14ac:dyDescent="0.25">
      <c r="A263" t="str">
        <f>IF(ISBLANK(Data!A263), "", Data!A263)</f>
        <v>A</v>
      </c>
      <c r="B263" s="2" cm="1">
        <f t="array" ref="B263">IF(ISBLANK(Data!B263), "", DATE(2000 + RIGHT(Data!B263, 2), _xlfn.SWITCH(MID(Data!B263, 3, 3), "JAN", 1, "FEB", 2, "MAR", 3, "APR", 4, "MAY", 5, "JUN", 6, "JUL", 7, "AUG", 8, "SEP", 9, "OCT", 10, "NOV", 11, "DEC", 12), LEFT(Data!B263, 2)))</f>
        <v>45454</v>
      </c>
      <c r="C263" t="str">
        <f>IF(ISBLANK(Data!C263), "", Data!C263)</f>
        <v>0010-1041-FR-3</v>
      </c>
      <c r="D263" t="str">
        <f>IF(ISBLANK(Data!D263), "", Data!D263)</f>
        <v>BF010N</v>
      </c>
      <c r="E263" t="str">
        <f>IF(ISBLANK(Data!E263), "", Data!E263)</f>
        <v>TOS</v>
      </c>
      <c r="F263" s="2" cm="1">
        <f t="array" ref="F263">IF(ISBLANK(Data!F263), "", DATE(2000 + RIGHT(Data!F263, 2), _xlfn.SWITCH(MID(Data!F263, 3, 3), "JAN", 1, "FEB", 2, "MAR", 3, "APR", 4, "MAY", 5, "JUN", 6, "JUL", 7, "AUG", 8, "SEP", 9, "OCT", 10, "NOV", 11, "DEC", 12), LEFT(Data!F263, 2)))</f>
        <v>45526</v>
      </c>
      <c r="G263" t="str">
        <f>IF(ISBLANK(Data!G263), "", Data!G263)</f>
        <v>THU</v>
      </c>
      <c r="H263" t="str">
        <f>IF(ISBLANK(Data!H263), "", Data!H263)</f>
        <v>ZZ1</v>
      </c>
      <c r="I263" t="str">
        <f>IF(ISBLANK(Data!I263), "", Data!I263)</f>
        <v>E</v>
      </c>
      <c r="J263" t="str">
        <f>IF(ISBLANK(Data!J263), "", Data!J263)</f>
        <v>TOS</v>
      </c>
      <c r="K263" s="2" cm="1">
        <f t="array" ref="K263">IF(ISBLANK(Data!K263), "", DATE(2000 + RIGHT(Data!K263, 2), _xlfn.SWITCH(MID(Data!K263, 3, 3), "JAN", 1, "FEB", 2, "MAR", 3, "APR", 4, "MAY", 5, "JUN", 6, "JUL", 7, "AUG", 8, "SEP", 9, "OCT", 10, "NOV", 11, "DEC", 12), LEFT(Data!K263, 2)))</f>
        <v>45534</v>
      </c>
      <c r="L263" t="str">
        <f>IF(ISBLANK(Data!L263), "", Data!L263)</f>
        <v>FRI</v>
      </c>
      <c r="M263" t="str">
        <f>IF(ISBLANK(Data!M263), "", Data!M263)</f>
        <v>AUCLERC,PASCAL</v>
      </c>
      <c r="N263" t="str">
        <f>IF(ISBLANK(Data!N263), "", Data!N263)</f>
        <v>SC</v>
      </c>
      <c r="O263" s="2" cm="1">
        <f t="array" ref="O263">IF(ISBLANK(Data!O263), "", DATE(2000 + RIGHT(Data!O263, 2), _xlfn.SWITCH(MID(Data!O263, 3, 3), "JAN", 1, "FEB", 2, "MAR", 3, "APR", 4, "MAY", 5, "JUN", 6, "JUL", 7, "AUG", 8, "SEP", 9, "OCT", 10, "NOV", 11, "DEC", 12), LEFT(Data!O263, 2)))</f>
        <v>58237</v>
      </c>
      <c r="P263" t="str">
        <f>IF(ISBLANK(Data!P263), "", Data!P263)</f>
        <v>1XX1</v>
      </c>
      <c r="Q263" t="str">
        <f>IF(ISBLANK(Data!Q263), "", Data!Q263)</f>
        <v>3047365</v>
      </c>
      <c r="R263" t="str">
        <f>IF(ISBLANK(Data!R263), "", Data!R263)</f>
        <v>AV871096700004T8459341</v>
      </c>
      <c r="S263" t="str">
        <f>IF(ISBLANK(Data!S263), "", Data!S263)</f>
        <v>CH</v>
      </c>
      <c r="T263" s="1" t="str">
        <f>IF(ISBLANK(Data!T263),"",(Data!T263))</f>
        <v/>
      </c>
      <c r="U263" t="str">
        <f>IF(ISBLANK(Data!U263), "", Data!U263)</f>
        <v/>
      </c>
      <c r="V263" t="str">
        <f>IF(ISBLANK(Data!V263), "", Data!V263)</f>
        <v/>
      </c>
      <c r="W263" t="str">
        <f>IF(ISBLANK(Data!W263), "", Data!W263)</f>
        <v/>
      </c>
      <c r="X263" t="str">
        <f>IF(ISBLANK(Data!X263), "", Data!X263)</f>
        <v/>
      </c>
      <c r="Y263" t="str">
        <f>IF(ISBLANK(Data!Y263), "", Data!Y263)</f>
        <v/>
      </c>
      <c r="Z263" t="str">
        <f>IF(ISBLANK(Data!Z263), "", Data!Z263)</f>
        <v>T/0110180M/05643</v>
      </c>
      <c r="AA263" t="str">
        <f>IF(ISBLANK(Data!AA263), "", Data!AA263)</f>
        <v>0821330030</v>
      </c>
      <c r="AB263" t="str">
        <f>IF(ISBLANK(Data!AB263), "", Data!AB263)</f>
        <v/>
      </c>
      <c r="AC263" t="str">
        <f>IF(ISBLANK(Data!AC263), "", Data!AC263)</f>
        <v>O927101</v>
      </c>
      <c r="AD263" t="str">
        <f>IF(ISBLANK(Data!AD263), "", Data!AD263)</f>
        <v/>
      </c>
      <c r="AE263" t="str">
        <f>IF(ISBLANK(Data!AE263), "", Data!AE263)</f>
        <v/>
      </c>
      <c r="AF263" s="7">
        <f>IF(ISBLANK(Data!AF263), 0, _xlfn.NUMBERVALUE(SUBSTITUTE(Data!AF263, ".", ",")))</f>
        <v>0</v>
      </c>
      <c r="AG263" t="str">
        <f>IF(ISBLANK(Data!AG263), "", Data!AG263)</f>
        <v>EUR</v>
      </c>
      <c r="AH263" s="6">
        <f>IF(ISBLANK(Data!AH263), 0, _xlfn.NUMBERVALUE(SUBSTITUTE(Data!AH263, ".", ",")))</f>
        <v>0</v>
      </c>
      <c r="AI263" s="7">
        <f>IF(ISBLANK(Data!AI263), "", _xlfn.NUMBERVALUE(SUBSTITUTE(Data!AI263, ".", ",")))</f>
        <v>12000</v>
      </c>
      <c r="AJ263" s="7">
        <f>IF(ISBLANK(Data!AJ263), "", _xlfn.NUMBERVALUE(SUBSTITUTE(Data!AJ263, ".", ",")))</f>
        <v>12000</v>
      </c>
      <c r="AK263" s="7" t="str">
        <f>IF(ISBLANK(Data!AK263), "", _xlfn.NUMBERVALUE(SUBSTITUTE(Data!AK263, ".", ",")))</f>
        <v/>
      </c>
      <c r="AL263">
        <f>IF(ISBLANK(Data!AL263), "", Data!AL263)</f>
        <v>1</v>
      </c>
      <c r="AM263" s="15">
        <f>Table2[[#This Row],[DATE_IN]]-Table2[[#This Row],[DATE_OUT]]</f>
        <v>8</v>
      </c>
      <c r="AN263" s="7" t="str">
        <f>IF(MID(RIGHT(Table2[[#This Row],[ADDR3]],3),1,1)=",",RIGHT(Table2[[#This Row],[ADDR3]],2),"")</f>
        <v/>
      </c>
      <c r="AO263" s="7" t="str">
        <f>MID(Table2[[#This Row],[RES]],11,2)</f>
        <v>FR</v>
      </c>
      <c r="AP263" s="7">
        <f>_xlfn.XLOOKUP(AG263,Table3[CURRENCY],Table3[CONVERSION RATE],0)*Table2[[#This Row],[ORIGINAL PRICE]]</f>
        <v>0</v>
      </c>
      <c r="AQ263" s="7">
        <f>_xlfn.XLOOKUP(AG263,Table3[CURRENCY],Table3[CONVERSION RATE],0)*Table2[[#This Row],[ORIGINAL PREPAYMENT]]</f>
        <v>0</v>
      </c>
      <c r="AR263" s="7"/>
      <c r="AS263" s="15"/>
    </row>
    <row r="264" spans="1:45" x14ac:dyDescent="0.25">
      <c r="A264" t="str">
        <f>IF(ISBLANK(Data!A264), "", Data!A264)</f>
        <v>A</v>
      </c>
      <c r="B264" s="2" cm="1">
        <f t="array" ref="B264">IF(ISBLANK(Data!B264), "", DATE(2000 + RIGHT(Data!B264, 2), _xlfn.SWITCH(MID(Data!B264, 3, 3), "JAN", 1, "FEB", 2, "MAR", 3, "APR", 4, "MAY", 5, "JUN", 6, "JUL", 7, "AUG", 8, "SEP", 9, "OCT", 10, "NOV", 11, "DEC", 12), LEFT(Data!B264, 2)))</f>
        <v>45297</v>
      </c>
      <c r="C264" t="str">
        <f>IF(ISBLANK(Data!C264), "", Data!C264)</f>
        <v>3503-8524-US-3</v>
      </c>
      <c r="D264" t="str">
        <f>IF(ISBLANK(Data!D264), "", Data!D264)</f>
        <v/>
      </c>
      <c r="E264" t="str">
        <f>IF(ISBLANK(Data!E264), "", Data!E264)</f>
        <v>TOS</v>
      </c>
      <c r="F264" s="2" cm="1">
        <f t="array" ref="F264">IF(ISBLANK(Data!F264), "", DATE(2000 + RIGHT(Data!F264, 2), _xlfn.SWITCH(MID(Data!F264, 3, 3), "JAN", 1, "FEB", 2, "MAR", 3, "APR", 4, "MAY", 5, "JUN", 6, "JUL", 7, "AUG", 8, "SEP", 9, "OCT", 10, "NOV", 11, "DEC", 12), LEFT(Data!F264, 2)))</f>
        <v>45526</v>
      </c>
      <c r="G264" t="str">
        <f>IF(ISBLANK(Data!G264), "", Data!G264)</f>
        <v>THU</v>
      </c>
      <c r="H264" t="str">
        <f>IF(ISBLANK(Data!H264), "", Data!H264)</f>
        <v/>
      </c>
      <c r="I264" t="str">
        <f>IF(ISBLANK(Data!I264), "", Data!I264)</f>
        <v>E</v>
      </c>
      <c r="J264" t="str">
        <f>IF(ISBLANK(Data!J264), "", Data!J264)</f>
        <v>TOS</v>
      </c>
      <c r="K264" s="2" cm="1">
        <f t="array" ref="K264">IF(ISBLANK(Data!K264), "", DATE(2000 + RIGHT(Data!K264, 2), _xlfn.SWITCH(MID(Data!K264, 3, 3), "JAN", 1, "FEB", 2, "MAR", 3, "APR", 4, "MAY", 5, "JUN", 6, "JUL", 7, "AUG", 8, "SEP", 9, "OCT", 10, "NOV", 11, "DEC", 12), LEFT(Data!K264, 2)))</f>
        <v>45537</v>
      </c>
      <c r="L264" t="str">
        <f>IF(ISBLANK(Data!L264), "", Data!L264)</f>
        <v>MON</v>
      </c>
      <c r="M264" t="str">
        <f>IF(ISBLANK(Data!M264), "", Data!M264)</f>
        <v>LIN,HSIULI</v>
      </c>
      <c r="N264" t="str">
        <f>IF(ISBLANK(Data!N264), "", Data!N264)</f>
        <v>RN</v>
      </c>
      <c r="O264" s="2" t="str" cm="1">
        <f t="array" ref="O264">IF(ISBLANK(Data!O264), "", DATE(2000 + RIGHT(Data!O264, 2), _xlfn.SWITCH(MID(Data!O264, 3, 3), "JAN", 1, "FEB", 2, "MAR", 3, "APR", 4, "MAY", 5, "JUN", 6, "JUL", 7, "AUG", 8, "SEP", 9, "OCT", 10, "NOV", 11, "DEC", 12), LEFT(Data!O264, 2)))</f>
        <v/>
      </c>
      <c r="P264" t="str">
        <f>IF(ISBLANK(Data!P264), "", Data!P264)</f>
        <v/>
      </c>
      <c r="Q264" t="str">
        <f>IF(ISBLANK(Data!Q264), "", Data!Q264)</f>
        <v/>
      </c>
      <c r="R264" t="str">
        <f>IF(ISBLANK(Data!R264), "", Data!R264)</f>
        <v/>
      </c>
      <c r="S264" t="str">
        <f>IF(ISBLANK(Data!S264), "", Data!S264)</f>
        <v/>
      </c>
      <c r="T264" s="1" t="str">
        <f>IF(ISBLANK(Data!T264),"",(Data!T264))</f>
        <v/>
      </c>
      <c r="U264" t="str">
        <f>IF(ISBLANK(Data!U264), "", Data!U264)</f>
        <v/>
      </c>
      <c r="V264" t="str">
        <f>IF(ISBLANK(Data!V264), "", Data!V264)</f>
        <v/>
      </c>
      <c r="W264" t="str">
        <f>IF(ISBLANK(Data!W264), "", Data!W264)</f>
        <v/>
      </c>
      <c r="X264" t="str">
        <f>IF(ISBLANK(Data!X264), "", Data!X264)</f>
        <v/>
      </c>
      <c r="Y264" t="str">
        <f>IF(ISBLANK(Data!Y264), "", Data!Y264)</f>
        <v/>
      </c>
      <c r="Z264" t="str">
        <f>IF(ISBLANK(Data!Z264), "", Data!Z264)</f>
        <v>T/0114461R/P/1A</v>
      </c>
      <c r="AA264" t="str">
        <f>IF(ISBLANK(Data!AA264), "", Data!AA264)</f>
        <v>00118182986688</v>
      </c>
      <c r="AB264" t="str">
        <f>IF(ISBLANK(Data!AB264), "", Data!AB264)</f>
        <v/>
      </c>
      <c r="AC264" t="str">
        <f>IF(ISBLANK(Data!AC264), "", Data!AC264)</f>
        <v>A792400</v>
      </c>
      <c r="AD264" t="str">
        <f>IF(ISBLANK(Data!AD264), "", Data!AD264)</f>
        <v>999999999</v>
      </c>
      <c r="AE264" t="str">
        <f>IF(ISBLANK(Data!AE264), "", Data!AE264)</f>
        <v>DL/6388041136</v>
      </c>
      <c r="AF264" s="7">
        <f>IF(ISBLANK(Data!AF264), 0, _xlfn.NUMBERVALUE(SUBSTITUTE(Data!AF264, ".", ",")))</f>
        <v>0</v>
      </c>
      <c r="AG264" t="str">
        <f>IF(ISBLANK(Data!AG264), "", Data!AG264)</f>
        <v>USD</v>
      </c>
      <c r="AH264" s="6">
        <f>IF(ISBLANK(Data!AH264), 0, _xlfn.NUMBERVALUE(SUBSTITUTE(Data!AH264, ".", ",")))</f>
        <v>2015.03</v>
      </c>
      <c r="AI264" s="7">
        <f>IF(ISBLANK(Data!AI264), "", _xlfn.NUMBERVALUE(SUBSTITUTE(Data!AI264, ".", ",")))</f>
        <v>0</v>
      </c>
      <c r="AJ264" s="7">
        <f>IF(ISBLANK(Data!AJ264), "", _xlfn.NUMBERVALUE(SUBSTITUTE(Data!AJ264, ".", ",")))</f>
        <v>0</v>
      </c>
      <c r="AK264" s="7" t="str">
        <f>IF(ISBLANK(Data!AK264), "", _xlfn.NUMBERVALUE(SUBSTITUTE(Data!AK264, ".", ",")))</f>
        <v/>
      </c>
      <c r="AL264">
        <f>IF(ISBLANK(Data!AL264), "", Data!AL264)</f>
        <v>0</v>
      </c>
      <c r="AM264" s="15">
        <f>Table2[[#This Row],[DATE_IN]]-Table2[[#This Row],[DATE_OUT]]</f>
        <v>11</v>
      </c>
      <c r="AN264" s="7" t="str">
        <f>IF(MID(RIGHT(Table2[[#This Row],[ADDR3]],3),1,1)=",",RIGHT(Table2[[#This Row],[ADDR3]],2),"")</f>
        <v/>
      </c>
      <c r="AO264" s="7" t="str">
        <f>MID(Table2[[#This Row],[RES]],11,2)</f>
        <v>US</v>
      </c>
      <c r="AP264" s="7">
        <f>_xlfn.XLOOKUP(AG264,Table3[CURRENCY],Table3[CONVERSION RATE],0)*Table2[[#This Row],[ORIGINAL PRICE]]</f>
        <v>22245.931199999999</v>
      </c>
      <c r="AQ264" s="7">
        <f>_xlfn.XLOOKUP(AG264,Table3[CURRENCY],Table3[CONVERSION RATE],0)*Table2[[#This Row],[ORIGINAL PREPAYMENT]]</f>
        <v>0</v>
      </c>
      <c r="AR264" s="7"/>
      <c r="AS264" s="15"/>
    </row>
    <row r="265" spans="1:45" x14ac:dyDescent="0.25">
      <c r="A265" t="str">
        <f>IF(ISBLANK(Data!A265), "", Data!A265)</f>
        <v>A</v>
      </c>
      <c r="B265" s="2" cm="1">
        <f t="array" ref="B265">IF(ISBLANK(Data!B265), "", DATE(2000 + RIGHT(Data!B265, 2), _xlfn.SWITCH(MID(Data!B265, 3, 3), "JAN", 1, "FEB", 2, "MAR", 3, "APR", 4, "MAY", 5, "JUN", 6, "JUL", 7, "AUG", 8, "SEP", 9, "OCT", 10, "NOV", 11, "DEC", 12), LEFT(Data!B265, 2)))</f>
        <v>45304</v>
      </c>
      <c r="C265" t="str">
        <f>IF(ISBLANK(Data!C265), "", Data!C265)</f>
        <v>3573-0749-DE-5</v>
      </c>
      <c r="D265" t="str">
        <f>IF(ISBLANK(Data!D265), "", Data!D265)</f>
        <v/>
      </c>
      <c r="E265" t="str">
        <f>IF(ISBLANK(Data!E265), "", Data!E265)</f>
        <v>TOS</v>
      </c>
      <c r="F265" s="2" cm="1">
        <f t="array" ref="F265">IF(ISBLANK(Data!F265), "", DATE(2000 + RIGHT(Data!F265, 2), _xlfn.SWITCH(MID(Data!F265, 3, 3), "JAN", 1, "FEB", 2, "MAR", 3, "APR", 4, "MAY", 5, "JUN", 6, "JUL", 7, "AUG", 8, "SEP", 9, "OCT", 10, "NOV", 11, "DEC", 12), LEFT(Data!F265, 2)))</f>
        <v>45526</v>
      </c>
      <c r="G265" t="str">
        <f>IF(ISBLANK(Data!G265), "", Data!G265)</f>
        <v>THU</v>
      </c>
      <c r="H265" t="str">
        <f>IF(ISBLANK(Data!H265), "", Data!H265)</f>
        <v>DY382</v>
      </c>
      <c r="I265" t="str">
        <f>IF(ISBLANK(Data!I265), "", Data!I265)</f>
        <v>E</v>
      </c>
      <c r="J265" t="str">
        <f>IF(ISBLANK(Data!J265), "", Data!J265)</f>
        <v>TOS</v>
      </c>
      <c r="K265" s="2" cm="1">
        <f t="array" ref="K265">IF(ISBLANK(Data!K265), "", DATE(2000 + RIGHT(Data!K265, 2), _xlfn.SWITCH(MID(Data!K265, 3, 3), "JAN", 1, "FEB", 2, "MAR", 3, "APR", 4, "MAY", 5, "JUN", 6, "JUL", 7, "AUG", 8, "SEP", 9, "OCT", 10, "NOV", 11, "DEC", 12), LEFT(Data!K265, 2)))</f>
        <v>45540</v>
      </c>
      <c r="L265" t="str">
        <f>IF(ISBLANK(Data!L265), "", Data!L265)</f>
        <v>THU</v>
      </c>
      <c r="M265" t="str">
        <f>IF(ISBLANK(Data!M265), "", Data!M265)</f>
        <v>BARNERSSOI,ARMIN</v>
      </c>
      <c r="N265" t="str">
        <f>IF(ISBLANK(Data!N265), "", Data!N265)</f>
        <v>LM</v>
      </c>
      <c r="O265" s="2" cm="1">
        <f t="array" ref="O265">IF(ISBLANK(Data!O265), "", DATE(2000 + RIGHT(Data!O265, 2), _xlfn.SWITCH(MID(Data!O265, 3, 3), "JAN", 1, "FEB", 2, "MAR", 3, "APR", 4, "MAY", 5, "JUN", 6, "JUL", 7, "AUG", 8, "SEP", 9, "OCT", 10, "NOV", 11, "DEC", 12), LEFT(Data!O265, 2)))</f>
        <v>70860</v>
      </c>
      <c r="P265" t="str">
        <f>IF(ISBLANK(Data!P265), "", Data!P265)</f>
        <v>1XX1</v>
      </c>
      <c r="Q265" t="str">
        <f>IF(ISBLANK(Data!Q265), "", Data!Q265)</f>
        <v>734415691</v>
      </c>
      <c r="R265" t="str">
        <f>IF(ISBLANK(Data!R265), "", Data!R265)</f>
        <v>AV868109400002TE35730749</v>
      </c>
      <c r="S265" t="str">
        <f>IF(ISBLANK(Data!S265), "", Data!S265)</f>
        <v>CH</v>
      </c>
      <c r="T265" s="1" t="str">
        <f>IF(ISBLANK(Data!T265),"",(Data!T265))</f>
        <v/>
      </c>
      <c r="U265" t="str">
        <f>IF(ISBLANK(Data!U265), "", Data!U265)</f>
        <v/>
      </c>
      <c r="V265" t="str">
        <f>IF(ISBLANK(Data!V265), "", Data!V265)</f>
        <v/>
      </c>
      <c r="W265" t="str">
        <f>IF(ISBLANK(Data!W265), "", Data!W265)</f>
        <v/>
      </c>
      <c r="X265" t="str">
        <f>IF(ISBLANK(Data!X265), "", Data!X265)</f>
        <v/>
      </c>
      <c r="Y265" t="str">
        <f>IF(ISBLANK(Data!Y265), "", Data!Y265)</f>
        <v/>
      </c>
      <c r="Z265" t="str">
        <f>IF(ISBLANK(Data!Z265), "", Data!Z265)</f>
        <v>T/0151196Q/P/T6</v>
      </c>
      <c r="AA265" t="str">
        <f>IF(ISBLANK(Data!AA265), "", Data!AA265)</f>
        <v>+4917684322693</v>
      </c>
      <c r="AB265" t="str">
        <f>IF(ISBLANK(Data!AB265), "", Data!AB265)</f>
        <v/>
      </c>
      <c r="AC265" t="str">
        <f>IF(ISBLANK(Data!AC265), "", Data!AC265)</f>
        <v>S606700</v>
      </c>
      <c r="AD265" t="str">
        <f>IF(ISBLANK(Data!AD265), "", Data!AD265)</f>
        <v/>
      </c>
      <c r="AE265" t="str">
        <f>IF(ISBLANK(Data!AE265), "", Data!AE265)</f>
        <v/>
      </c>
      <c r="AF265" s="7">
        <f>IF(ISBLANK(Data!AF265), 0, _xlfn.NUMBERVALUE(SUBSTITUTE(Data!AF265, ".", ",")))</f>
        <v>1378.36</v>
      </c>
      <c r="AG265" t="str">
        <f>IF(ISBLANK(Data!AG265), "", Data!AG265)</f>
        <v>EUR</v>
      </c>
      <c r="AH265" s="6">
        <f>IF(ISBLANK(Data!AH265), 0, _xlfn.NUMBERVALUE(SUBSTITUTE(Data!AH265, ".", ",")))</f>
        <v>1377.63</v>
      </c>
      <c r="AI265" s="7">
        <f>IF(ISBLANK(Data!AI265), "", _xlfn.NUMBERVALUE(SUBSTITUTE(Data!AI265, ".", ",")))</f>
        <v>12000</v>
      </c>
      <c r="AJ265" s="7">
        <f>IF(ISBLANK(Data!AJ265), "", _xlfn.NUMBERVALUE(SUBSTITUTE(Data!AJ265, ".", ",")))</f>
        <v>12000</v>
      </c>
      <c r="AK265" s="7" t="str">
        <f>IF(ISBLANK(Data!AK265), "", _xlfn.NUMBERVALUE(SUBSTITUTE(Data!AK265, ".", ",")))</f>
        <v/>
      </c>
      <c r="AL265">
        <f>IF(ISBLANK(Data!AL265), "", Data!AL265)</f>
        <v>0</v>
      </c>
      <c r="AM265" s="15">
        <f>Table2[[#This Row],[DATE_IN]]-Table2[[#This Row],[DATE_OUT]]</f>
        <v>14</v>
      </c>
      <c r="AN265" s="7" t="str">
        <f>IF(MID(RIGHT(Table2[[#This Row],[ADDR3]],3),1,1)=",",RIGHT(Table2[[#This Row],[ADDR3]],2),"")</f>
        <v/>
      </c>
      <c r="AO265" s="7" t="str">
        <f>MID(Table2[[#This Row],[RES]],11,2)</f>
        <v>DE</v>
      </c>
      <c r="AP265" s="7">
        <f>_xlfn.XLOOKUP(AG265,Table3[CURRENCY],Table3[CONVERSION RATE],0)*Table2[[#This Row],[ORIGINAL PRICE]]</f>
        <v>16490.231100000001</v>
      </c>
      <c r="AQ265" s="7">
        <f>_xlfn.XLOOKUP(AG265,Table3[CURRENCY],Table3[CONVERSION RATE],0)*Table2[[#This Row],[ORIGINAL PREPAYMENT]]</f>
        <v>16498.9692</v>
      </c>
      <c r="AR265" s="7"/>
      <c r="AS265" s="15"/>
    </row>
    <row r="266" spans="1:45" x14ac:dyDescent="0.25">
      <c r="A266" t="str">
        <f>IF(ISBLANK(Data!A266), "", Data!A266)</f>
        <v>A</v>
      </c>
      <c r="B266" s="2" cm="1">
        <f t="array" ref="B266">IF(ISBLANK(Data!B266), "", DATE(2000 + RIGHT(Data!B266, 2), _xlfn.SWITCH(MID(Data!B266, 3, 3), "JAN", 1, "FEB", 2, "MAR", 3, "APR", 4, "MAY", 5, "JUN", 6, "JUL", 7, "AUG", 8, "SEP", 9, "OCT", 10, "NOV", 11, "DEC", 12), LEFT(Data!B266, 2)))</f>
        <v>45321</v>
      </c>
      <c r="C266" t="str">
        <f>IF(ISBLANK(Data!C266), "", Data!C266)</f>
        <v>3727-8264-IT-2</v>
      </c>
      <c r="D266" t="str">
        <f>IF(ISBLANK(Data!D266), "", Data!D266)</f>
        <v>7BA444</v>
      </c>
      <c r="E266" t="str">
        <f>IF(ISBLANK(Data!E266), "", Data!E266)</f>
        <v>TOS</v>
      </c>
      <c r="F266" s="2" cm="1">
        <f t="array" ref="F266">IF(ISBLANK(Data!F266), "", DATE(2000 + RIGHT(Data!F266, 2), _xlfn.SWITCH(MID(Data!F266, 3, 3), "JAN", 1, "FEB", 2, "MAR", 3, "APR", 4, "MAY", 5, "JUN", 6, "JUL", 7, "AUG", 8, "SEP", 9, "OCT", 10, "NOV", 11, "DEC", 12), LEFT(Data!F266, 2)))</f>
        <v>45526</v>
      </c>
      <c r="G266" t="str">
        <f>IF(ISBLANK(Data!G266), "", Data!G266)</f>
        <v>THU</v>
      </c>
      <c r="H266" t="str">
        <f>IF(ISBLANK(Data!H266), "", Data!H266)</f>
        <v/>
      </c>
      <c r="I266" t="str">
        <f>IF(ISBLANK(Data!I266), "", Data!I266)</f>
        <v>C</v>
      </c>
      <c r="J266" t="str">
        <f>IF(ISBLANK(Data!J266), "", Data!J266)</f>
        <v>TOS</v>
      </c>
      <c r="K266" s="2" cm="1">
        <f t="array" ref="K266">IF(ISBLANK(Data!K266), "", DATE(2000 + RIGHT(Data!K266, 2), _xlfn.SWITCH(MID(Data!K266, 3, 3), "JAN", 1, "FEB", 2, "MAR", 3, "APR", 4, "MAY", 5, "JUN", 6, "JUL", 7, "AUG", 8, "SEP", 9, "OCT", 10, "NOV", 11, "DEC", 12), LEFT(Data!K266, 2)))</f>
        <v>45536</v>
      </c>
      <c r="L266" t="str">
        <f>IF(ISBLANK(Data!L266), "", Data!L266)</f>
        <v>SUN</v>
      </c>
      <c r="M266" t="str">
        <f>IF(ISBLANK(Data!M266), "", Data!M266)</f>
        <v>SANTONI,EMANUELE,SIG.</v>
      </c>
      <c r="N266" t="str">
        <f>IF(ISBLANK(Data!N266), "", Data!N266)</f>
        <v>LJ</v>
      </c>
      <c r="O266" s="2" cm="1">
        <f t="array" ref="O266">IF(ISBLANK(Data!O266), "", DATE(2000 + RIGHT(Data!O266, 2), _xlfn.SWITCH(MID(Data!O266, 3, 3), "JAN", 1, "FEB", 2, "MAR", 3, "APR", 4, "MAY", 5, "JUN", 6, "JUL", 7, "AUG", 8, "SEP", 9, "OCT", 10, "NOV", 11, "DEC", 12), LEFT(Data!O266, 2)))</f>
        <v>69190</v>
      </c>
      <c r="P266" t="str">
        <f>IF(ISBLANK(Data!P266), "", Data!P266)</f>
        <v>1001</v>
      </c>
      <c r="Q266" t="str">
        <f>IF(ISBLANK(Data!Q266), "", Data!Q266)</f>
        <v>M/T25391</v>
      </c>
      <c r="R266" t="str">
        <f>IF(ISBLANK(Data!R266), "", Data!R266)</f>
        <v>AV898110320006TE93242835</v>
      </c>
      <c r="S266" t="str">
        <f>IF(ISBLANK(Data!S266), "", Data!S266)</f>
        <v>CH</v>
      </c>
      <c r="T266" s="1" t="str">
        <f>IF(ISBLANK(Data!T266),"",(Data!T266))</f>
        <v/>
      </c>
      <c r="U266" t="str">
        <f>IF(ISBLANK(Data!U266), "", Data!U266)</f>
        <v/>
      </c>
      <c r="V266" t="str">
        <f>IF(ISBLANK(Data!V266), "", Data!V266)</f>
        <v>FOSCOLO 1B</v>
      </c>
      <c r="W266" t="str">
        <f>IF(ISBLANK(Data!W266), "", Data!W266)</f>
        <v/>
      </c>
      <c r="X266" t="str">
        <f>IF(ISBLANK(Data!X266), "", Data!X266)</f>
        <v>62017,PORTO RECANATI       ,IT</v>
      </c>
      <c r="Y266" t="str">
        <f>IF(ISBLANK(Data!Y266), "", Data!Y266)</f>
        <v>ITXXU1Z211477P</v>
      </c>
      <c r="Z266" t="str">
        <f>IF(ISBLANK(Data!Z266), "", Data!Z266)</f>
        <v>T/0104915R/P/N5</v>
      </c>
      <c r="AA266" t="str">
        <f>IF(ISBLANK(Data!AA266), "", Data!AA266)</f>
        <v>+39-3458502656/EM</v>
      </c>
      <c r="AB266" t="str">
        <f>IF(ISBLANK(Data!AB266), "", Data!AB266)</f>
        <v>/CSS/CP1/</v>
      </c>
      <c r="AC266" t="str">
        <f>IF(ISBLANK(Data!AC266), "", Data!AC266)</f>
        <v>A138200</v>
      </c>
      <c r="AD266" t="str">
        <f>IF(ISBLANK(Data!AD266), "", Data!AD266)</f>
        <v/>
      </c>
      <c r="AE266" t="str">
        <f>IF(ISBLANK(Data!AE266), "", Data!AE266)</f>
        <v/>
      </c>
      <c r="AF266" s="7">
        <f>IF(ISBLANK(Data!AF266), 0, _xlfn.NUMBERVALUE(SUBSTITUTE(Data!AF266, ".", ",")))</f>
        <v>727.9</v>
      </c>
      <c r="AG266" t="str">
        <f>IF(ISBLANK(Data!AG266), "", Data!AG266)</f>
        <v>EUR</v>
      </c>
      <c r="AH266" s="6">
        <f>IF(ISBLANK(Data!AH266), 0, _xlfn.NUMBERVALUE(SUBSTITUTE(Data!AH266, ".", ",")))</f>
        <v>687.76</v>
      </c>
      <c r="AI266" s="7">
        <f>IF(ISBLANK(Data!AI266), "", _xlfn.NUMBERVALUE(SUBSTITUTE(Data!AI266, ".", ",")))</f>
        <v>12000</v>
      </c>
      <c r="AJ266" s="7">
        <f>IF(ISBLANK(Data!AJ266), "", _xlfn.NUMBERVALUE(SUBSTITUTE(Data!AJ266, ".", ",")))</f>
        <v>12000</v>
      </c>
      <c r="AK266" s="7" t="str">
        <f>IF(ISBLANK(Data!AK266), "", _xlfn.NUMBERVALUE(SUBSTITUTE(Data!AK266, ".", ",")))</f>
        <v/>
      </c>
      <c r="AL266">
        <f>IF(ISBLANK(Data!AL266), "", Data!AL266)</f>
        <v>0</v>
      </c>
      <c r="AM266" s="15">
        <f>Table2[[#This Row],[DATE_IN]]-Table2[[#This Row],[DATE_OUT]]</f>
        <v>10</v>
      </c>
      <c r="AN266" s="7" t="str">
        <f>IF(MID(RIGHT(Table2[[#This Row],[ADDR3]],3),1,1)=",",RIGHT(Table2[[#This Row],[ADDR3]],2),"")</f>
        <v>IT</v>
      </c>
      <c r="AO266" s="7" t="str">
        <f>MID(Table2[[#This Row],[RES]],11,2)</f>
        <v>IT</v>
      </c>
      <c r="AP266" s="7">
        <f>_xlfn.XLOOKUP(AG266,Table3[CURRENCY],Table3[CONVERSION RATE],0)*Table2[[#This Row],[ORIGINAL PRICE]]</f>
        <v>8232.4871999999996</v>
      </c>
      <c r="AQ266" s="7">
        <f>_xlfn.XLOOKUP(AG266,Table3[CURRENCY],Table3[CONVERSION RATE],0)*Table2[[#This Row],[ORIGINAL PREPAYMENT]]</f>
        <v>8712.9629999999997</v>
      </c>
      <c r="AR266" s="7"/>
      <c r="AS266" s="15"/>
    </row>
    <row r="267" spans="1:45" x14ac:dyDescent="0.25">
      <c r="A267" t="str">
        <f>IF(ISBLANK(Data!A267), "", Data!A267)</f>
        <v>A</v>
      </c>
      <c r="B267" s="2" cm="1">
        <f t="array" ref="B267">IF(ISBLANK(Data!B267), "", DATE(2000 + RIGHT(Data!B267, 2), _xlfn.SWITCH(MID(Data!B267, 3, 3), "JAN", 1, "FEB", 2, "MAR", 3, "APR", 4, "MAY", 5, "JUN", 6, "JUL", 7, "AUG", 8, "SEP", 9, "OCT", 10, "NOV", 11, "DEC", 12), LEFT(Data!B267, 2)))</f>
        <v>45325</v>
      </c>
      <c r="C267" t="str">
        <f>IF(ISBLANK(Data!C267), "", Data!C267)</f>
        <v>3769-3186-DE-6</v>
      </c>
      <c r="D267" t="str">
        <f>IF(ISBLANK(Data!D267), "", Data!D267)</f>
        <v>8LH41R</v>
      </c>
      <c r="E267" t="str">
        <f>IF(ISBLANK(Data!E267), "", Data!E267)</f>
        <v>TOS</v>
      </c>
      <c r="F267" s="2" cm="1">
        <f t="array" ref="F267">IF(ISBLANK(Data!F267), "", DATE(2000 + RIGHT(Data!F267, 2), _xlfn.SWITCH(MID(Data!F267, 3, 3), "JAN", 1, "FEB", 2, "MAR", 3, "APR", 4, "MAY", 5, "JUN", 6, "JUL", 7, "AUG", 8, "SEP", 9, "OCT", 10, "NOV", 11, "DEC", 12), LEFT(Data!F267, 2)))</f>
        <v>45526</v>
      </c>
      <c r="G267" t="str">
        <f>IF(ISBLANK(Data!G267), "", Data!G267)</f>
        <v>THU</v>
      </c>
      <c r="H267" t="str">
        <f>IF(ISBLANK(Data!H267), "", Data!H267)</f>
        <v>DY1103</v>
      </c>
      <c r="I267" t="str">
        <f>IF(ISBLANK(Data!I267), "", Data!I267)</f>
        <v>H</v>
      </c>
      <c r="J267" t="str">
        <f>IF(ISBLANK(Data!J267), "", Data!J267)</f>
        <v>TOS</v>
      </c>
      <c r="K267" s="2" cm="1">
        <f t="array" ref="K267">IF(ISBLANK(Data!K267), "", DATE(2000 + RIGHT(Data!K267, 2), _xlfn.SWITCH(MID(Data!K267, 3, 3), "JAN", 1, "FEB", 2, "MAR", 3, "APR", 4, "MAY", 5, "JUN", 6, "JUL", 7, "AUG", 8, "SEP", 9, "OCT", 10, "NOV", 11, "DEC", 12), LEFT(Data!K267, 2)))</f>
        <v>45536</v>
      </c>
      <c r="L267" t="str">
        <f>IF(ISBLANK(Data!L267), "", Data!L267)</f>
        <v>SUN</v>
      </c>
      <c r="M267" t="str">
        <f>IF(ISBLANK(Data!M267), "", Data!M267)</f>
        <v>GROETZSCHEL,THOMAS,HERR</v>
      </c>
      <c r="N267" t="str">
        <f>IF(ISBLANK(Data!N267), "", Data!N267)</f>
        <v>LJ</v>
      </c>
      <c r="O267" s="2" t="str" cm="1">
        <f t="array" ref="O267">IF(ISBLANK(Data!O267), "", DATE(2000 + RIGHT(Data!O267, 2), _xlfn.SWITCH(MID(Data!O267, 3, 3), "JAN", 1, "FEB", 2, "MAR", 3, "APR", 4, "MAY", 5, "JUN", 6, "JUL", 7, "AUG", 8, "SEP", 9, "OCT", 10, "NOV", 11, "DEC", 12), LEFT(Data!O267, 2)))</f>
        <v/>
      </c>
      <c r="P267" t="str">
        <f>IF(ISBLANK(Data!P267), "", Data!P267)</f>
        <v>1001</v>
      </c>
      <c r="Q267" t="str">
        <f>IF(ISBLANK(Data!Q267), "", Data!Q267)</f>
        <v>M/765141</v>
      </c>
      <c r="R267" t="str">
        <f>IF(ISBLANK(Data!R267), "", Data!R267)</f>
        <v>AV898110210009TE93272762</v>
      </c>
      <c r="S267" t="str">
        <f>IF(ISBLANK(Data!S267), "", Data!S267)</f>
        <v>CH</v>
      </c>
      <c r="T267" s="1" t="str">
        <f>IF(ISBLANK(Data!T267),"",(Data!T267))</f>
        <v/>
      </c>
      <c r="U267" t="str">
        <f>IF(ISBLANK(Data!U267), "", Data!U267)</f>
        <v/>
      </c>
      <c r="V267" t="str">
        <f>IF(ISBLANK(Data!V267), "", Data!V267)</f>
        <v>OBERE DORFSTRASSE 10</v>
      </c>
      <c r="W267" t="str">
        <f>IF(ISBLANK(Data!W267), "", Data!W267)</f>
        <v/>
      </c>
      <c r="X267" t="str">
        <f>IF(ISBLANK(Data!X267), "", Data!X267)</f>
        <v>01855,ALTENDORF            ,DE</v>
      </c>
      <c r="Y267" t="str">
        <f>IF(ISBLANK(Data!Y267), "", Data!Y267)</f>
        <v/>
      </c>
      <c r="Z267" t="str">
        <f>IF(ISBLANK(Data!Z267), "", Data!Z267)</f>
        <v>T/0104801R/P/N5</v>
      </c>
      <c r="AA267" t="str">
        <f>IF(ISBLANK(Data!AA267), "", Data!AA267)</f>
        <v>+XX-XXXXXXXXXXX/EM</v>
      </c>
      <c r="AB267" t="str">
        <f>IF(ISBLANK(Data!AB267), "", Data!AB267)</f>
        <v>CP1/</v>
      </c>
      <c r="AC267" t="str">
        <f>IF(ISBLANK(Data!AC267), "", Data!AC267)</f>
        <v/>
      </c>
      <c r="AD267" t="str">
        <f>IF(ISBLANK(Data!AD267), "", Data!AD267)</f>
        <v/>
      </c>
      <c r="AE267" t="str">
        <f>IF(ISBLANK(Data!AE267), "", Data!AE267)</f>
        <v/>
      </c>
      <c r="AF267" s="7">
        <f>IF(ISBLANK(Data!AF267), 0, _xlfn.NUMBERVALUE(SUBSTITUTE(Data!AF267, ".", ",")))</f>
        <v>1004.73</v>
      </c>
      <c r="AG267" t="str">
        <f>IF(ISBLANK(Data!AG267), "", Data!AG267)</f>
        <v>EUR</v>
      </c>
      <c r="AH267" s="6">
        <f>IF(ISBLANK(Data!AH267), 0, _xlfn.NUMBERVALUE(SUBSTITUTE(Data!AH267, ".", ",")))</f>
        <v>1003.98</v>
      </c>
      <c r="AI267" s="7">
        <f>IF(ISBLANK(Data!AI267), "", _xlfn.NUMBERVALUE(SUBSTITUTE(Data!AI267, ".", ",")))</f>
        <v>12000</v>
      </c>
      <c r="AJ267" s="7">
        <f>IF(ISBLANK(Data!AJ267), "", _xlfn.NUMBERVALUE(SUBSTITUTE(Data!AJ267, ".", ",")))</f>
        <v>12000</v>
      </c>
      <c r="AK267" s="7" t="str">
        <f>IF(ISBLANK(Data!AK267), "", _xlfn.NUMBERVALUE(SUBSTITUTE(Data!AK267, ".", ",")))</f>
        <v/>
      </c>
      <c r="AL267">
        <f>IF(ISBLANK(Data!AL267), "", Data!AL267)</f>
        <v>0</v>
      </c>
      <c r="AM267" s="15">
        <f>Table2[[#This Row],[DATE_IN]]-Table2[[#This Row],[DATE_OUT]]</f>
        <v>10</v>
      </c>
      <c r="AN267" s="7" t="str">
        <f>IF(MID(RIGHT(Table2[[#This Row],[ADDR3]],3),1,1)=",",RIGHT(Table2[[#This Row],[ADDR3]],2),"")</f>
        <v>DE</v>
      </c>
      <c r="AO267" s="7" t="str">
        <f>MID(Table2[[#This Row],[RES]],11,2)</f>
        <v>DE</v>
      </c>
      <c r="AP267" s="7">
        <f>_xlfn.XLOOKUP(AG267,Table3[CURRENCY],Table3[CONVERSION RATE],0)*Table2[[#This Row],[ORIGINAL PRICE]]</f>
        <v>12017.640600000001</v>
      </c>
      <c r="AQ267" s="7">
        <f>_xlfn.XLOOKUP(AG267,Table3[CURRENCY],Table3[CONVERSION RATE],0)*Table2[[#This Row],[ORIGINAL PREPAYMENT]]</f>
        <v>12026.618100000002</v>
      </c>
      <c r="AR267" s="7"/>
      <c r="AS267" s="15"/>
    </row>
    <row r="268" spans="1:45" x14ac:dyDescent="0.25">
      <c r="A268" t="str">
        <f>IF(ISBLANK(Data!A268), "", Data!A268)</f>
        <v>A</v>
      </c>
      <c r="B268" s="2" cm="1">
        <f t="array" ref="B268">IF(ISBLANK(Data!B268), "", DATE(2000 + RIGHT(Data!B268, 2), _xlfn.SWITCH(MID(Data!B268, 3, 3), "JAN", 1, "FEB", 2, "MAR", 3, "APR", 4, "MAY", 5, "JUN", 6, "JUL", 7, "AUG", 8, "SEP", 9, "OCT", 10, "NOV", 11, "DEC", 12), LEFT(Data!B268, 2)))</f>
        <v>45468</v>
      </c>
      <c r="C268" t="str">
        <f>IF(ISBLANK(Data!C268), "", Data!C268)</f>
        <v>0142-3607-IT-3</v>
      </c>
      <c r="D268" t="str">
        <f>IF(ISBLANK(Data!D268), "", Data!D268)</f>
        <v>9SY10R</v>
      </c>
      <c r="E268" t="str">
        <f>IF(ISBLANK(Data!E268), "", Data!E268)</f>
        <v>TOS</v>
      </c>
      <c r="F268" s="2" cm="1">
        <f t="array" ref="F268">IF(ISBLANK(Data!F268), "", DATE(2000 + RIGHT(Data!F268, 2), _xlfn.SWITCH(MID(Data!F268, 3, 3), "JAN", 1, "FEB", 2, "MAR", 3, "APR", 4, "MAY", 5, "JUN", 6, "JUL", 7, "AUG", 8, "SEP", 9, "OCT", 10, "NOV", 11, "DEC", 12), LEFT(Data!F268, 2)))</f>
        <v>45527</v>
      </c>
      <c r="G268" t="str">
        <f>IF(ISBLANK(Data!G268), "", Data!G268)</f>
        <v>FRI</v>
      </c>
      <c r="H268" t="str">
        <f>IF(ISBLANK(Data!H268), "", Data!H268)</f>
        <v>DY397</v>
      </c>
      <c r="I268" t="str">
        <f>IF(ISBLANK(Data!I268), "", Data!I268)</f>
        <v>E</v>
      </c>
      <c r="J268" t="str">
        <f>IF(ISBLANK(Data!J268), "", Data!J268)</f>
        <v>TOS</v>
      </c>
      <c r="K268" s="2" cm="1">
        <f t="array" ref="K268">IF(ISBLANK(Data!K268), "", DATE(2000 + RIGHT(Data!K268, 2), _xlfn.SWITCH(MID(Data!K268, 3, 3), "JAN", 1, "FEB", 2, "MAR", 3, "APR", 4, "MAY", 5, "JUN", 6, "JUL", 7, "AUG", 8, "SEP", 9, "OCT", 10, "NOV", 11, "DEC", 12), LEFT(Data!K268, 2)))</f>
        <v>45533</v>
      </c>
      <c r="L268" t="str">
        <f>IF(ISBLANK(Data!L268), "", Data!L268)</f>
        <v>THU</v>
      </c>
      <c r="M268" t="str">
        <f>IF(ISBLANK(Data!M268), "", Data!M268)</f>
        <v>PEDE,FRANCESCO,SIG.</v>
      </c>
      <c r="N268" t="str">
        <f>IF(ISBLANK(Data!N268), "", Data!N268)</f>
        <v>NH</v>
      </c>
      <c r="O268" s="2" cm="1">
        <f t="array" ref="O268">IF(ISBLANK(Data!O268), "", DATE(2000 + RIGHT(Data!O268, 2), _xlfn.SWITCH(MID(Data!O268, 3, 3), "JAN", 1, "FEB", 2, "MAR", 3, "APR", 4, "MAY", 5, "JUN", 6, "JUL", 7, "AUG", 8, "SEP", 9, "OCT", 10, "NOV", 11, "DEC", 12), LEFT(Data!O268, 2)))</f>
        <v>62774</v>
      </c>
      <c r="P268" t="str">
        <f>IF(ISBLANK(Data!P268), "", Data!P268)</f>
        <v>3003</v>
      </c>
      <c r="Q268" t="str">
        <f>IF(ISBLANK(Data!Q268), "", Data!Q268)</f>
        <v/>
      </c>
      <c r="R268" t="str">
        <f>IF(ISBLANK(Data!R268), "", Data!R268)</f>
        <v>CM539832XXXXXX5535</v>
      </c>
      <c r="S268" t="str">
        <f>IF(ISBLANK(Data!S268), "", Data!S268)</f>
        <v>CV</v>
      </c>
      <c r="T268" s="1" t="str">
        <f>IF(ISBLANK(Data!T268),"",(Data!T268))</f>
        <v>12/24</v>
      </c>
      <c r="U268" t="str">
        <f>IF(ISBLANK(Data!U268), "", Data!U268)</f>
        <v/>
      </c>
      <c r="V268" t="str">
        <f>IF(ISBLANK(Data!V268), "", Data!V268)</f>
        <v>VIA VIGONI 10</v>
      </c>
      <c r="W268" t="str">
        <f>IF(ISBLANK(Data!W268), "", Data!W268)</f>
        <v/>
      </c>
      <c r="X268" t="str">
        <f>IF(ISBLANK(Data!X268), "", Data!X268)</f>
        <v>20097,MILANO CAP 20122,IT</v>
      </c>
      <c r="Y268" t="str">
        <f>IF(ISBLANK(Data!Y268), "", Data!Y268)</f>
        <v>ITXXU19186992F</v>
      </c>
      <c r="Z268" t="str">
        <f>IF(ISBLANK(Data!Z268), "", Data!Z268)</f>
        <v>P/N5</v>
      </c>
      <c r="AA268" t="str">
        <f>IF(ISBLANK(Data!AA268), "", Data!AA268)</f>
        <v>+39-3351030304</v>
      </c>
      <c r="AB268" t="str">
        <f>IF(ISBLANK(Data!AB268), "", Data!AB268)</f>
        <v>/RSN/ADD/CP3/</v>
      </c>
      <c r="AC268" t="str">
        <f>IF(ISBLANK(Data!AC268), "", Data!AC268)</f>
        <v>B108902</v>
      </c>
      <c r="AD268" t="str">
        <f>IF(ISBLANK(Data!AD268), "", Data!AD268)</f>
        <v/>
      </c>
      <c r="AE268" t="str">
        <f>IF(ISBLANK(Data!AE268), "", Data!AE268)</f>
        <v/>
      </c>
      <c r="AF268" s="7">
        <f>IF(ISBLANK(Data!AF268), 0, _xlfn.NUMBERVALUE(SUBSTITUTE(Data!AF268, ".", ",")))</f>
        <v>0</v>
      </c>
      <c r="AG268" t="str">
        <f>IF(ISBLANK(Data!AG268), "", Data!AG268)</f>
        <v>EUR</v>
      </c>
      <c r="AH268" s="6">
        <f>IF(ISBLANK(Data!AH268), 0, _xlfn.NUMBERVALUE(SUBSTITUTE(Data!AH268, ".", ",")))</f>
        <v>1577.03</v>
      </c>
      <c r="AI268" s="7">
        <f>IF(ISBLANK(Data!AI268), "", _xlfn.NUMBERVALUE(SUBSTITUTE(Data!AI268, ".", ",")))</f>
        <v>0</v>
      </c>
      <c r="AJ268" s="7">
        <f>IF(ISBLANK(Data!AJ268), "", _xlfn.NUMBERVALUE(SUBSTITUTE(Data!AJ268, ".", ",")))</f>
        <v>0</v>
      </c>
      <c r="AK268" s="7" t="str">
        <f>IF(ISBLANK(Data!AK268), "", _xlfn.NUMBERVALUE(SUBSTITUTE(Data!AK268, ".", ",")))</f>
        <v/>
      </c>
      <c r="AL268">
        <f>IF(ISBLANK(Data!AL268), "", Data!AL268)</f>
        <v>0</v>
      </c>
      <c r="AM268" s="15">
        <f>Table2[[#This Row],[DATE_IN]]-Table2[[#This Row],[DATE_OUT]]</f>
        <v>6</v>
      </c>
      <c r="AN268" s="7" t="str">
        <f>IF(MID(RIGHT(Table2[[#This Row],[ADDR3]],3),1,1)=",",RIGHT(Table2[[#This Row],[ADDR3]],2),"")</f>
        <v>IT</v>
      </c>
      <c r="AO268" s="7" t="str">
        <f>MID(Table2[[#This Row],[RES]],11,2)</f>
        <v>IT</v>
      </c>
      <c r="AP268" s="7">
        <f>_xlfn.XLOOKUP(AG268,Table3[CURRENCY],Table3[CONVERSION RATE],0)*Table2[[#This Row],[ORIGINAL PRICE]]</f>
        <v>18877.0491</v>
      </c>
      <c r="AQ268" s="7">
        <f>_xlfn.XLOOKUP(AG268,Table3[CURRENCY],Table3[CONVERSION RATE],0)*Table2[[#This Row],[ORIGINAL PREPAYMENT]]</f>
        <v>0</v>
      </c>
      <c r="AR268" s="7"/>
      <c r="AS268" s="15"/>
    </row>
    <row r="269" spans="1:45" x14ac:dyDescent="0.25">
      <c r="A269" t="str">
        <f>IF(ISBLANK(Data!A269), "", Data!A269)</f>
        <v>A</v>
      </c>
      <c r="B269" s="2" cm="1">
        <f t="array" ref="B269">IF(ISBLANK(Data!B269), "", DATE(2000 + RIGHT(Data!B269, 2), _xlfn.SWITCH(MID(Data!B269, 3, 3), "JAN", 1, "FEB", 2, "MAR", 3, "APR", 4, "MAY", 5, "JUN", 6, "JUL", 7, "AUG", 8, "SEP", 9, "OCT", 10, "NOV", 11, "DEC", 12), LEFT(Data!B269, 2)))</f>
        <v>45492</v>
      </c>
      <c r="C269" t="str">
        <f>IF(ISBLANK(Data!C269), "", Data!C269)</f>
        <v>0372-4249-NO-4</v>
      </c>
      <c r="D269" t="str">
        <f>IF(ISBLANK(Data!D269), "", Data!D269)</f>
        <v>U4Z799</v>
      </c>
      <c r="E269" t="str">
        <f>IF(ISBLANK(Data!E269), "", Data!E269)</f>
        <v>TOS</v>
      </c>
      <c r="F269" s="2" cm="1">
        <f t="array" ref="F269">IF(ISBLANK(Data!F269), "", DATE(2000 + RIGHT(Data!F269, 2), _xlfn.SWITCH(MID(Data!F269, 3, 3), "JAN", 1, "FEB", 2, "MAR", 3, "APR", 4, "MAY", 5, "JUN", 6, "JUL", 7, "AUG", 8, "SEP", 9, "OCT", 10, "NOV", 11, "DEC", 12), LEFT(Data!F269, 2)))</f>
        <v>45527</v>
      </c>
      <c r="G269" t="str">
        <f>IF(ISBLANK(Data!G269), "", Data!G269)</f>
        <v>FRI</v>
      </c>
      <c r="H269" t="str">
        <f>IF(ISBLANK(Data!H269), "", Data!H269)</f>
        <v>SK4406</v>
      </c>
      <c r="I269" t="str">
        <f>IF(ISBLANK(Data!I269), "", Data!I269)</f>
        <v>E</v>
      </c>
      <c r="J269" t="str">
        <f>IF(ISBLANK(Data!J269), "", Data!J269)</f>
        <v>TOS</v>
      </c>
      <c r="K269" s="2" cm="1">
        <f t="array" ref="K269">IF(ISBLANK(Data!K269), "", DATE(2000 + RIGHT(Data!K269, 2), _xlfn.SWITCH(MID(Data!K269, 3, 3), "JAN", 1, "FEB", 2, "MAR", 3, "APR", 4, "MAY", 5, "JUN", 6, "JUL", 7, "AUG", 8, "SEP", 9, "OCT", 10, "NOV", 11, "DEC", 12), LEFT(Data!K269, 2)))</f>
        <v>45533</v>
      </c>
      <c r="L269" t="str">
        <f>IF(ISBLANK(Data!L269), "", Data!L269)</f>
        <v>THU</v>
      </c>
      <c r="M269" t="str">
        <f>IF(ISBLANK(Data!M269), "", Data!M269)</f>
        <v>SANDVE,OEYVIND,HERR</v>
      </c>
      <c r="N269" t="str">
        <f>IF(ISBLANK(Data!N269), "", Data!N269)</f>
        <v>JN</v>
      </c>
      <c r="O269" s="2" cm="1">
        <f t="array" ref="O269">IF(ISBLANK(Data!O269), "", DATE(2000 + RIGHT(Data!O269, 2), _xlfn.SWITCH(MID(Data!O269, 3, 3), "JAN", 1, "FEB", 2, "MAR", 3, "APR", 4, "MAY", 5, "JUN", 6, "JUL", 7, "AUG", 8, "SEP", 9, "OCT", 10, "NOV", 11, "DEC", 12), LEFT(Data!O269, 2)))</f>
        <v>67028</v>
      </c>
      <c r="P269" t="str">
        <f>IF(ISBLANK(Data!P269), "", Data!P269)</f>
        <v>3003</v>
      </c>
      <c r="Q269" t="str">
        <f>IF(ISBLANK(Data!Q269), "", Data!Q269)</f>
        <v/>
      </c>
      <c r="R269" t="str">
        <f>IF(ISBLANK(Data!R269), "", Data!R269)</f>
        <v>CA373777XXXXX2004</v>
      </c>
      <c r="S269" t="str">
        <f>IF(ISBLANK(Data!S269), "", Data!S269)</f>
        <v>CV</v>
      </c>
      <c r="T269" s="1" t="str">
        <f>IF(ISBLANK(Data!T269),"",(Data!T269))</f>
        <v>04/29</v>
      </c>
      <c r="U269" t="str">
        <f>IF(ISBLANK(Data!U269), "", Data!U269)</f>
        <v/>
      </c>
      <c r="V269" t="str">
        <f>IF(ISBLANK(Data!V269), "", Data!V269)</f>
        <v>MONSAMYRVEIEN 2F</v>
      </c>
      <c r="W269" t="str">
        <f>IF(ISBLANK(Data!W269), "", Data!W269)</f>
        <v/>
      </c>
      <c r="X269" t="str">
        <f>IF(ISBLANK(Data!X269), "", Data!X269)</f>
        <v>4324,SANDNES               ,NO</v>
      </c>
      <c r="Y269" t="str">
        <f>IF(ISBLANK(Data!Y269), "", Data!Y269)</f>
        <v>NOXX92220594418</v>
      </c>
      <c r="Z269" t="str">
        <f>IF(ISBLANK(Data!Z269), "", Data!Z269)</f>
        <v>P/N5</v>
      </c>
      <c r="AA269" t="str">
        <f>IF(ISBLANK(Data!AA269), "", Data!AA269)</f>
        <v/>
      </c>
      <c r="AB269" t="str">
        <f>IF(ISBLANK(Data!AB269), "", Data!AB269)</f>
        <v>/RSN/ADD/CP3/</v>
      </c>
      <c r="AC269" t="str">
        <f>IF(ISBLANK(Data!AC269), "", Data!AC269)</f>
        <v/>
      </c>
      <c r="AD269" t="str">
        <f>IF(ISBLANK(Data!AD269), "", Data!AD269)</f>
        <v/>
      </c>
      <c r="AE269" t="str">
        <f>IF(ISBLANK(Data!AE269), "", Data!AE269)</f>
        <v>SK/614307759</v>
      </c>
      <c r="AF269" s="7">
        <f>IF(ISBLANK(Data!AF269), 0, _xlfn.NUMBERVALUE(SUBSTITUTE(Data!AF269, ".", ",")))</f>
        <v>0</v>
      </c>
      <c r="AG269" t="str">
        <f>IF(ISBLANK(Data!AG269), "", Data!AG269)</f>
        <v>NKR</v>
      </c>
      <c r="AH269" s="6">
        <f>IF(ISBLANK(Data!AH269), 0, _xlfn.NUMBERVALUE(SUBSTITUTE(Data!AH269, ".", ",")))</f>
        <v>15968.15</v>
      </c>
      <c r="AI269" s="7">
        <f>IF(ISBLANK(Data!AI269), "", _xlfn.NUMBERVALUE(SUBSTITUTE(Data!AI269, ".", ",")))</f>
        <v>0</v>
      </c>
      <c r="AJ269" s="7">
        <f>IF(ISBLANK(Data!AJ269), "", _xlfn.NUMBERVALUE(SUBSTITUTE(Data!AJ269, ".", ",")))</f>
        <v>0</v>
      </c>
      <c r="AK269" s="7" t="str">
        <f>IF(ISBLANK(Data!AK269), "", _xlfn.NUMBERVALUE(SUBSTITUTE(Data!AK269, ".", ",")))</f>
        <v/>
      </c>
      <c r="AL269">
        <f>IF(ISBLANK(Data!AL269), "", Data!AL269)</f>
        <v>0</v>
      </c>
      <c r="AM269" s="15">
        <f>Table2[[#This Row],[DATE_IN]]-Table2[[#This Row],[DATE_OUT]]</f>
        <v>6</v>
      </c>
      <c r="AN269" s="7" t="str">
        <f>IF(MID(RIGHT(Table2[[#This Row],[ADDR3]],3),1,1)=",",RIGHT(Table2[[#This Row],[ADDR3]],2),"")</f>
        <v>NO</v>
      </c>
      <c r="AO269" s="7" t="str">
        <f>MID(Table2[[#This Row],[RES]],11,2)</f>
        <v>NO</v>
      </c>
      <c r="AP269" s="7">
        <f>_xlfn.XLOOKUP(AG269,Table3[CURRENCY],Table3[CONVERSION RATE],0)*Table2[[#This Row],[ORIGINAL PRICE]]</f>
        <v>15968.15</v>
      </c>
      <c r="AQ269" s="7">
        <f>_xlfn.XLOOKUP(AG269,Table3[CURRENCY],Table3[CONVERSION RATE],0)*Table2[[#This Row],[ORIGINAL PREPAYMENT]]</f>
        <v>0</v>
      </c>
      <c r="AR269" s="7"/>
      <c r="AS269" s="15"/>
    </row>
    <row r="270" spans="1:45" x14ac:dyDescent="0.25">
      <c r="A270" t="str">
        <f>IF(ISBLANK(Data!A270), "", Data!A270)</f>
        <v>A</v>
      </c>
      <c r="B270" s="2" cm="1">
        <f t="array" ref="B270">IF(ISBLANK(Data!B270), "", DATE(2000 + RIGHT(Data!B270, 2), _xlfn.SWITCH(MID(Data!B270, 3, 3), "JAN", 1, "FEB", 2, "MAR", 3, "APR", 4, "MAY", 5, "JUN", 6, "JUL", 7, "AUG", 8, "SEP", 9, "OCT", 10, "NOV", 11, "DEC", 12), LEFT(Data!B270, 2)))</f>
        <v>45250</v>
      </c>
      <c r="C270" t="str">
        <f>IF(ISBLANK(Data!C270), "", Data!C270)</f>
        <v>3162-2667-BE-6</v>
      </c>
      <c r="D270" t="str">
        <f>IF(ISBLANK(Data!D270), "", Data!D270)</f>
        <v/>
      </c>
      <c r="E270" t="str">
        <f>IF(ISBLANK(Data!E270), "", Data!E270)</f>
        <v>TOS</v>
      </c>
      <c r="F270" s="2" cm="1">
        <f t="array" ref="F270">IF(ISBLANK(Data!F270), "", DATE(2000 + RIGHT(Data!F270, 2), _xlfn.SWITCH(MID(Data!F270, 3, 3), "JAN", 1, "FEB", 2, "MAR", 3, "APR", 4, "MAY", 5, "JUN", 6, "JUL", 7, "AUG", 8, "SEP", 9, "OCT", 10, "NOV", 11, "DEC", 12), LEFT(Data!F270, 2)))</f>
        <v>45527</v>
      </c>
      <c r="G270" t="str">
        <f>IF(ISBLANK(Data!G270), "", Data!G270)</f>
        <v>FRI</v>
      </c>
      <c r="H270" t="str">
        <f>IF(ISBLANK(Data!H270), "", Data!H270)</f>
        <v>SK4434</v>
      </c>
      <c r="I270" t="str">
        <f>IF(ISBLANK(Data!I270), "", Data!I270)</f>
        <v>B</v>
      </c>
      <c r="J270" t="str">
        <f>IF(ISBLANK(Data!J270), "", Data!J270)</f>
        <v>TOS</v>
      </c>
      <c r="K270" s="2" cm="1">
        <f t="array" ref="K270">IF(ISBLANK(Data!K270), "", DATE(2000 + RIGHT(Data!K270, 2), _xlfn.SWITCH(MID(Data!K270, 3, 3), "JAN", 1, "FEB", 2, "MAR", 3, "APR", 4, "MAY", 5, "JUN", 6, "JUL", 7, "AUG", 8, "SEP", 9, "OCT", 10, "NOV", 11, "DEC", 12), LEFT(Data!K270, 2)))</f>
        <v>45534</v>
      </c>
      <c r="L270" t="str">
        <f>IF(ISBLANK(Data!L270), "", Data!L270)</f>
        <v>FRI</v>
      </c>
      <c r="M270" t="str">
        <f>IF(ISBLANK(Data!M270), "", Data!M270)</f>
        <v>VERMEIREN,DAVY</v>
      </c>
      <c r="N270" t="str">
        <f>IF(ISBLANK(Data!N270), "", Data!N270)</f>
        <v>LJ</v>
      </c>
      <c r="O270" s="2" cm="1">
        <f t="array" ref="O270">IF(ISBLANK(Data!O270), "", DATE(2000 + RIGHT(Data!O270, 2), _xlfn.SWITCH(MID(Data!O270, 3, 3), "JAN", 1, "FEB", 2, "MAR", 3, "APR", 4, "MAY", 5, "JUN", 6, "JUL", 7, "AUG", 8, "SEP", 9, "OCT", 10, "NOV", 11, "DEC", 12), LEFT(Data!O270, 2)))</f>
        <v>70495</v>
      </c>
      <c r="P270" t="str">
        <f>IF(ISBLANK(Data!P270), "", Data!P270)</f>
        <v>1XX1</v>
      </c>
      <c r="Q270" t="str">
        <f>IF(ISBLANK(Data!Q270), "", Data!Q270)</f>
        <v>776525564</v>
      </c>
      <c r="R270" t="str">
        <f>IF(ISBLANK(Data!R270), "", Data!R270)</f>
        <v>AV868109400002TE31622667</v>
      </c>
      <c r="S270" t="str">
        <f>IF(ISBLANK(Data!S270), "", Data!S270)</f>
        <v>CH</v>
      </c>
      <c r="T270" s="1" t="str">
        <f>IF(ISBLANK(Data!T270),"",(Data!T270))</f>
        <v/>
      </c>
      <c r="U270" t="str">
        <f>IF(ISBLANK(Data!U270), "", Data!U270)</f>
        <v/>
      </c>
      <c r="V270" t="str">
        <f>IF(ISBLANK(Data!V270), "", Data!V270)</f>
        <v/>
      </c>
      <c r="W270" t="str">
        <f>IF(ISBLANK(Data!W270), "", Data!W270)</f>
        <v/>
      </c>
      <c r="X270" t="str">
        <f>IF(ISBLANK(Data!X270), "", Data!X270)</f>
        <v/>
      </c>
      <c r="Y270" t="str">
        <f>IF(ISBLANK(Data!Y270), "", Data!Y270)</f>
        <v/>
      </c>
      <c r="Z270" t="str">
        <f>IF(ISBLANK(Data!Z270), "", Data!Z270)</f>
        <v>T/0151196Q/P/T6</v>
      </c>
      <c r="AA270" t="str">
        <f>IF(ISBLANK(Data!AA270), "", Data!AA270)</f>
        <v>+32475380978</v>
      </c>
      <c r="AB270" t="str">
        <f>IF(ISBLANK(Data!AB270), "", Data!AB270)</f>
        <v/>
      </c>
      <c r="AC270" t="str">
        <f>IF(ISBLANK(Data!AC270), "", Data!AC270)</f>
        <v>M308101</v>
      </c>
      <c r="AD270" t="str">
        <f>IF(ISBLANK(Data!AD270), "", Data!AD270)</f>
        <v/>
      </c>
      <c r="AE270" t="str">
        <f>IF(ISBLANK(Data!AE270), "", Data!AE270)</f>
        <v/>
      </c>
      <c r="AF270" s="7">
        <f>IF(ISBLANK(Data!AF270), 0, _xlfn.NUMBERVALUE(SUBSTITUTE(Data!AF270, ".", ",")))</f>
        <v>485.53</v>
      </c>
      <c r="AG270" t="str">
        <f>IF(ISBLANK(Data!AG270), "", Data!AG270)</f>
        <v>EUR</v>
      </c>
      <c r="AH270" s="6">
        <f>IF(ISBLANK(Data!AH270), 0, _xlfn.NUMBERVALUE(SUBSTITUTE(Data!AH270, ".", ",")))</f>
        <v>726.75</v>
      </c>
      <c r="AI270" s="7">
        <f>IF(ISBLANK(Data!AI270), "", _xlfn.NUMBERVALUE(SUBSTITUTE(Data!AI270, ".", ",")))</f>
        <v>9500</v>
      </c>
      <c r="AJ270" s="7">
        <f>IF(ISBLANK(Data!AJ270), "", _xlfn.NUMBERVALUE(SUBSTITUTE(Data!AJ270, ".", ",")))</f>
        <v>9500</v>
      </c>
      <c r="AK270" s="7" t="str">
        <f>IF(ISBLANK(Data!AK270), "", _xlfn.NUMBERVALUE(SUBSTITUTE(Data!AK270, ".", ",")))</f>
        <v/>
      </c>
      <c r="AL270">
        <f>IF(ISBLANK(Data!AL270), "", Data!AL270)</f>
        <v>0</v>
      </c>
      <c r="AM270" s="15">
        <f>Table2[[#This Row],[DATE_IN]]-Table2[[#This Row],[DATE_OUT]]</f>
        <v>7</v>
      </c>
      <c r="AN270" s="7" t="str">
        <f>IF(MID(RIGHT(Table2[[#This Row],[ADDR3]],3),1,1)=",",RIGHT(Table2[[#This Row],[ADDR3]],2),"")</f>
        <v/>
      </c>
      <c r="AO270" s="7" t="str">
        <f>MID(Table2[[#This Row],[RES]],11,2)</f>
        <v>BE</v>
      </c>
      <c r="AP270" s="7">
        <f>_xlfn.XLOOKUP(AG270,Table3[CURRENCY],Table3[CONVERSION RATE],0)*Table2[[#This Row],[ORIGINAL PRICE]]</f>
        <v>8699.1975000000002</v>
      </c>
      <c r="AQ270" s="7">
        <f>_xlfn.XLOOKUP(AG270,Table3[CURRENCY],Table3[CONVERSION RATE],0)*Table2[[#This Row],[ORIGINAL PREPAYMENT]]</f>
        <v>5811.7941000000001</v>
      </c>
      <c r="AR270" s="7"/>
      <c r="AS270" s="15"/>
    </row>
    <row r="271" spans="1:45" x14ac:dyDescent="0.25">
      <c r="A271" t="str">
        <f>IF(ISBLANK(Data!A271), "", Data!A271)</f>
        <v>A</v>
      </c>
      <c r="B271" s="2" cm="1">
        <f t="array" ref="B271">IF(ISBLANK(Data!B271), "", DATE(2000 + RIGHT(Data!B271, 2), _xlfn.SWITCH(MID(Data!B271, 3, 3), "JAN", 1, "FEB", 2, "MAR", 3, "APR", 4, "MAY", 5, "JUN", 6, "JUL", 7, "AUG", 8, "SEP", 9, "OCT", 10, "NOV", 11, "DEC", 12), LEFT(Data!B271, 2)))</f>
        <v>45326</v>
      </c>
      <c r="C271" t="str">
        <f>IF(ISBLANK(Data!C271), "", Data!C271)</f>
        <v>3773-8061-GB-4</v>
      </c>
      <c r="D271" t="str">
        <f>IF(ISBLANK(Data!D271), "", Data!D271)</f>
        <v/>
      </c>
      <c r="E271" t="str">
        <f>IF(ISBLANK(Data!E271), "", Data!E271)</f>
        <v>TOS</v>
      </c>
      <c r="F271" s="2" cm="1">
        <f t="array" ref="F271">IF(ISBLANK(Data!F271), "", DATE(2000 + RIGHT(Data!F271, 2), _xlfn.SWITCH(MID(Data!F271, 3, 3), "JAN", 1, "FEB", 2, "MAR", 3, "APR", 4, "MAY", 5, "JUN", 6, "JUL", 7, "AUG", 8, "SEP", 9, "OCT", 10, "NOV", 11, "DEC", 12), LEFT(Data!F271, 2)))</f>
        <v>45527</v>
      </c>
      <c r="G271" t="str">
        <f>IF(ISBLANK(Data!G271), "", Data!G271)</f>
        <v>FRI</v>
      </c>
      <c r="H271" t="str">
        <f>IF(ISBLANK(Data!H271), "", Data!H271)</f>
        <v>DY378</v>
      </c>
      <c r="I271" t="str">
        <f>IF(ISBLANK(Data!I271), "", Data!I271)</f>
        <v>C</v>
      </c>
      <c r="J271" t="str">
        <f>IF(ISBLANK(Data!J271), "", Data!J271)</f>
        <v>TOS</v>
      </c>
      <c r="K271" s="2" cm="1">
        <f t="array" ref="K271">IF(ISBLANK(Data!K271), "", DATE(2000 + RIGHT(Data!K271, 2), _xlfn.SWITCH(MID(Data!K271, 3, 3), "JAN", 1, "FEB", 2, "MAR", 3, "APR", 4, "MAY", 5, "JUN", 6, "JUL", 7, "AUG", 8, "SEP", 9, "OCT", 10, "NOV", 11, "DEC", 12), LEFT(Data!K271, 2)))</f>
        <v>45535</v>
      </c>
      <c r="L271" t="str">
        <f>IF(ISBLANK(Data!L271), "", Data!L271)</f>
        <v>SAT</v>
      </c>
      <c r="M271" t="str">
        <f>IF(ISBLANK(Data!M271), "", Data!M271)</f>
        <v>MATUS,GERARD</v>
      </c>
      <c r="N271" t="str">
        <f>IF(ISBLANK(Data!N271), "", Data!N271)</f>
        <v>MM</v>
      </c>
      <c r="O271" s="2" t="str" cm="1">
        <f t="array" ref="O271">IF(ISBLANK(Data!O271), "", DATE(2000 + RIGHT(Data!O271, 2), _xlfn.SWITCH(MID(Data!O271, 3, 3), "JAN", 1, "FEB", 2, "MAR", 3, "APR", 4, "MAY", 5, "JUN", 6, "JUL", 7, "AUG", 8, "SEP", 9, "OCT", 10, "NOV", 11, "DEC", 12), LEFT(Data!O271, 2)))</f>
        <v/>
      </c>
      <c r="P271" t="str">
        <f>IF(ISBLANK(Data!P271), "", Data!P271)</f>
        <v>1XX1</v>
      </c>
      <c r="Q271" t="str">
        <f>IF(ISBLANK(Data!Q271), "", Data!Q271)</f>
        <v>5579084</v>
      </c>
      <c r="R271" t="str">
        <f>IF(ISBLANK(Data!R271), "", Data!R271)</f>
        <v>AV872113020004TE37738061</v>
      </c>
      <c r="S271" t="str">
        <f>IF(ISBLANK(Data!S271), "", Data!S271)</f>
        <v>CH</v>
      </c>
      <c r="T271" s="1" t="str">
        <f>IF(ISBLANK(Data!T271),"",(Data!T271))</f>
        <v/>
      </c>
      <c r="U271" t="str">
        <f>IF(ISBLANK(Data!U271), "", Data!U271)</f>
        <v/>
      </c>
      <c r="V271" t="str">
        <f>IF(ISBLANK(Data!V271), "", Data!V271)</f>
        <v/>
      </c>
      <c r="W271" t="str">
        <f>IF(ISBLANK(Data!W271), "", Data!W271)</f>
        <v/>
      </c>
      <c r="X271" t="str">
        <f>IF(ISBLANK(Data!X271), "", Data!X271)</f>
        <v/>
      </c>
      <c r="Y271" t="str">
        <f>IF(ISBLANK(Data!Y271), "", Data!Y271)</f>
        <v/>
      </c>
      <c r="Z271" t="str">
        <f>IF(ISBLANK(Data!Z271), "", Data!Z271)</f>
        <v>T/0123793L/P/AE</v>
      </c>
      <c r="AA271" t="str">
        <f>IF(ISBLANK(Data!AA271), "", Data!AA271)</f>
        <v>07418058287</v>
      </c>
      <c r="AB271" t="str">
        <f>IF(ISBLANK(Data!AB271), "", Data!AB271)</f>
        <v/>
      </c>
      <c r="AC271" t="str">
        <f>IF(ISBLANK(Data!AC271), "", Data!AC271)</f>
        <v>E507900</v>
      </c>
      <c r="AD271" t="str">
        <f>IF(ISBLANK(Data!AD271), "", Data!AD271)</f>
        <v/>
      </c>
      <c r="AE271" t="str">
        <f>IF(ISBLANK(Data!AE271), "", Data!AE271)</f>
        <v/>
      </c>
      <c r="AF271" s="7">
        <f>IF(ISBLANK(Data!AF271), 0, _xlfn.NUMBERVALUE(SUBSTITUTE(Data!AF271, ".", ",")))</f>
        <v>713.39</v>
      </c>
      <c r="AG271" t="str">
        <f>IF(ISBLANK(Data!AG271), "", Data!AG271)</f>
        <v>UKL</v>
      </c>
      <c r="AH271" s="6">
        <f>IF(ISBLANK(Data!AH271), 0, _xlfn.NUMBERVALUE(SUBSTITUTE(Data!AH271, ".", ",")))</f>
        <v>712.49</v>
      </c>
      <c r="AI271" s="7">
        <f>IF(ISBLANK(Data!AI271), "", _xlfn.NUMBERVALUE(SUBSTITUTE(Data!AI271, ".", ",")))</f>
        <v>12000</v>
      </c>
      <c r="AJ271" s="7">
        <f>IF(ISBLANK(Data!AJ271), "", _xlfn.NUMBERVALUE(SUBSTITUTE(Data!AJ271, ".", ",")))</f>
        <v>12000</v>
      </c>
      <c r="AK271" s="7" t="str">
        <f>IF(ISBLANK(Data!AK271), "", _xlfn.NUMBERVALUE(SUBSTITUTE(Data!AK271, ".", ",")))</f>
        <v/>
      </c>
      <c r="AL271">
        <f>IF(ISBLANK(Data!AL271), "", Data!AL271)</f>
        <v>0</v>
      </c>
      <c r="AM271" s="15">
        <f>Table2[[#This Row],[DATE_IN]]-Table2[[#This Row],[DATE_OUT]]</f>
        <v>8</v>
      </c>
      <c r="AN271" s="7" t="str">
        <f>IF(MID(RIGHT(Table2[[#This Row],[ADDR3]],3),1,1)=",",RIGHT(Table2[[#This Row],[ADDR3]],2),"")</f>
        <v/>
      </c>
      <c r="AO271" s="7" t="str">
        <f>MID(Table2[[#This Row],[RES]],11,2)</f>
        <v>GB</v>
      </c>
      <c r="AP271" s="7">
        <f>_xlfn.XLOOKUP(AG271,Table3[CURRENCY],Table3[CONVERSION RATE],0)*Table2[[#This Row],[ORIGINAL PRICE]]</f>
        <v>10152.9825</v>
      </c>
      <c r="AQ271" s="7">
        <f>_xlfn.XLOOKUP(AG271,Table3[CURRENCY],Table3[CONVERSION RATE],0)*Table2[[#This Row],[ORIGINAL PREPAYMENT]]</f>
        <v>10165.807499999999</v>
      </c>
      <c r="AR271" s="7"/>
      <c r="AS271" s="15"/>
    </row>
    <row r="272" spans="1:45" x14ac:dyDescent="0.25">
      <c r="A272" t="str">
        <f>IF(ISBLANK(Data!A272), "", Data!A272)</f>
        <v>A</v>
      </c>
      <c r="B272" s="2" cm="1">
        <f t="array" ref="B272">IF(ISBLANK(Data!B272), "", DATE(2000 + RIGHT(Data!B272, 2), _xlfn.SWITCH(MID(Data!B272, 3, 3), "JAN", 1, "FEB", 2, "MAR", 3, "APR", 4, "MAY", 5, "JUN", 6, "JUL", 7, "AUG", 8, "SEP", 9, "OCT", 10, "NOV", 11, "DEC", 12), LEFT(Data!B272, 2)))</f>
        <v>45395</v>
      </c>
      <c r="C272" t="str">
        <f>IF(ISBLANK(Data!C272), "", Data!C272)</f>
        <v>4434-2331-ES-5</v>
      </c>
      <c r="D272" t="str">
        <f>IF(ISBLANK(Data!D272), "", Data!D272)</f>
        <v/>
      </c>
      <c r="E272" t="str">
        <f>IF(ISBLANK(Data!E272), "", Data!E272)</f>
        <v>TOS</v>
      </c>
      <c r="F272" s="2" cm="1">
        <f t="array" ref="F272">IF(ISBLANK(Data!F272), "", DATE(2000 + RIGHT(Data!F272, 2), _xlfn.SWITCH(MID(Data!F272, 3, 3), "JAN", 1, "FEB", 2, "MAR", 3, "APR", 4, "MAY", 5, "JUN", 6, "JUL", 7, "AUG", 8, "SEP", 9, "OCT", 10, "NOV", 11, "DEC", 12), LEFT(Data!F272, 2)))</f>
        <v>45527</v>
      </c>
      <c r="G272" t="str">
        <f>IF(ISBLANK(Data!G272), "", Data!G272)</f>
        <v>FRI</v>
      </c>
      <c r="H272" t="str">
        <f>IF(ISBLANK(Data!H272), "", Data!H272)</f>
        <v>WI</v>
      </c>
      <c r="I272" t="str">
        <f>IF(ISBLANK(Data!I272), "", Data!I272)</f>
        <v>C</v>
      </c>
      <c r="J272" t="str">
        <f>IF(ISBLANK(Data!J272), "", Data!J272)</f>
        <v>TOS</v>
      </c>
      <c r="K272" s="2" cm="1">
        <f t="array" ref="K272">IF(ISBLANK(Data!K272), "", DATE(2000 + RIGHT(Data!K272, 2), _xlfn.SWITCH(MID(Data!K272, 3, 3), "JAN", 1, "FEB", 2, "MAR", 3, "APR", 4, "MAY", 5, "JUN", 6, "JUL", 7, "AUG", 8, "SEP", 9, "OCT", 10, "NOV", 11, "DEC", 12), LEFT(Data!K272, 2)))</f>
        <v>45533</v>
      </c>
      <c r="L272" t="str">
        <f>IF(ISBLANK(Data!L272), "", Data!L272)</f>
        <v>THU</v>
      </c>
      <c r="M272" t="str">
        <f>IF(ISBLANK(Data!M272), "", Data!M272)</f>
        <v>DENIZ PEREZ,MIGUEL ANGEL</v>
      </c>
      <c r="N272" t="str">
        <f>IF(ISBLANK(Data!N272), "", Data!N272)</f>
        <v>LJ</v>
      </c>
      <c r="O272" s="2" cm="1">
        <f t="array" ref="O272">IF(ISBLANK(Data!O272), "", DATE(2000 + RIGHT(Data!O272, 2), _xlfn.SWITCH(MID(Data!O272, 3, 3), "JAN", 1, "FEB", 2, "MAR", 3, "APR", 4, "MAY", 5, "JUN", 6, "JUL", 7, "AUG", 8, "SEP", 9, "OCT", 10, "NOV", 11, "DEC", 12), LEFT(Data!O272, 2)))</f>
        <v>60998</v>
      </c>
      <c r="P272" t="str">
        <f>IF(ISBLANK(Data!P272), "", Data!P272)</f>
        <v>1XX1</v>
      </c>
      <c r="Q272" t="str">
        <f>IF(ISBLANK(Data!Q272), "", Data!Q272)</f>
        <v>769719731</v>
      </c>
      <c r="R272" t="str">
        <f>IF(ISBLANK(Data!R272), "", Data!R272)</f>
        <v>AV868109400002TE44342331</v>
      </c>
      <c r="S272" t="str">
        <f>IF(ISBLANK(Data!S272), "", Data!S272)</f>
        <v>CH</v>
      </c>
      <c r="T272" s="1" t="str">
        <f>IF(ISBLANK(Data!T272),"",(Data!T272))</f>
        <v/>
      </c>
      <c r="U272" t="str">
        <f>IF(ISBLANK(Data!U272), "", Data!U272)</f>
        <v/>
      </c>
      <c r="V272" t="str">
        <f>IF(ISBLANK(Data!V272), "", Data!V272)</f>
        <v/>
      </c>
      <c r="W272" t="str">
        <f>IF(ISBLANK(Data!W272), "", Data!W272)</f>
        <v/>
      </c>
      <c r="X272" t="str">
        <f>IF(ISBLANK(Data!X272), "", Data!X272)</f>
        <v/>
      </c>
      <c r="Y272" t="str">
        <f>IF(ISBLANK(Data!Y272), "", Data!Y272)</f>
        <v/>
      </c>
      <c r="Z272" t="str">
        <f>IF(ISBLANK(Data!Z272), "", Data!Z272)</f>
        <v>T/0151196Q/P/T6</v>
      </c>
      <c r="AA272" t="str">
        <f>IF(ISBLANK(Data!AA272), "", Data!AA272)</f>
        <v>+34639535819</v>
      </c>
      <c r="AB272" t="str">
        <f>IF(ISBLANK(Data!AB272), "", Data!AB272)</f>
        <v/>
      </c>
      <c r="AC272" t="str">
        <f>IF(ISBLANK(Data!AC272), "", Data!AC272)</f>
        <v>S606700</v>
      </c>
      <c r="AD272" t="str">
        <f>IF(ISBLANK(Data!AD272), "", Data!AD272)</f>
        <v/>
      </c>
      <c r="AE272" t="str">
        <f>IF(ISBLANK(Data!AE272), "", Data!AE272)</f>
        <v/>
      </c>
      <c r="AF272" s="7">
        <f>IF(ISBLANK(Data!AF272), 0, _xlfn.NUMBERVALUE(SUBSTITUTE(Data!AF272, ".", ",")))</f>
        <v>776.93</v>
      </c>
      <c r="AG272" t="str">
        <f>IF(ISBLANK(Data!AG272), "", Data!AG272)</f>
        <v>EUR</v>
      </c>
      <c r="AH272" s="6">
        <f>IF(ISBLANK(Data!AH272), 0, _xlfn.NUMBERVALUE(SUBSTITUTE(Data!AH272, ".", ",")))</f>
        <v>776.64</v>
      </c>
      <c r="AI272" s="7">
        <f>IF(ISBLANK(Data!AI272), "", _xlfn.NUMBERVALUE(SUBSTITUTE(Data!AI272, ".", ",")))</f>
        <v>12000</v>
      </c>
      <c r="AJ272" s="7">
        <f>IF(ISBLANK(Data!AJ272), "", _xlfn.NUMBERVALUE(SUBSTITUTE(Data!AJ272, ".", ",")))</f>
        <v>12000</v>
      </c>
      <c r="AK272" s="7" t="str">
        <f>IF(ISBLANK(Data!AK272), "", _xlfn.NUMBERVALUE(SUBSTITUTE(Data!AK272, ".", ",")))</f>
        <v/>
      </c>
      <c r="AL272">
        <f>IF(ISBLANK(Data!AL272), "", Data!AL272)</f>
        <v>0</v>
      </c>
      <c r="AM272" s="15">
        <f>Table2[[#This Row],[DATE_IN]]-Table2[[#This Row],[DATE_OUT]]</f>
        <v>6</v>
      </c>
      <c r="AN272" s="7" t="str">
        <f>IF(MID(RIGHT(Table2[[#This Row],[ADDR3]],3),1,1)=",",RIGHT(Table2[[#This Row],[ADDR3]],2),"")</f>
        <v/>
      </c>
      <c r="AO272" s="7" t="str">
        <f>MID(Table2[[#This Row],[RES]],11,2)</f>
        <v>ES</v>
      </c>
      <c r="AP272" s="7">
        <f>_xlfn.XLOOKUP(AG272,Table3[CURRENCY],Table3[CONVERSION RATE],0)*Table2[[#This Row],[ORIGINAL PRICE]]</f>
        <v>9296.3808000000008</v>
      </c>
      <c r="AQ272" s="7">
        <f>_xlfn.XLOOKUP(AG272,Table3[CURRENCY],Table3[CONVERSION RATE],0)*Table2[[#This Row],[ORIGINAL PREPAYMENT]]</f>
        <v>9299.8521000000001</v>
      </c>
      <c r="AR272" s="7"/>
      <c r="AS272" s="15"/>
    </row>
    <row r="273" spans="1:45" x14ac:dyDescent="0.25">
      <c r="A273" t="str">
        <f>IF(ISBLANK(Data!A273), "", Data!A273)</f>
        <v>A</v>
      </c>
      <c r="B273" s="2" cm="1">
        <f t="array" ref="B273">IF(ISBLANK(Data!B273), "", DATE(2000 + RIGHT(Data!B273, 2), _xlfn.SWITCH(MID(Data!B273, 3, 3), "JAN", 1, "FEB", 2, "MAR", 3, "APR", 4, "MAY", 5, "JUN", 6, "JUL", 7, "AUG", 8, "SEP", 9, "OCT", 10, "NOV", 11, "DEC", 12), LEFT(Data!B273, 2)))</f>
        <v>45421</v>
      </c>
      <c r="C273" t="str">
        <f>IF(ISBLANK(Data!C273), "", Data!C273)</f>
        <v>4687-8028-NO-1</v>
      </c>
      <c r="D273" t="str">
        <f>IF(ISBLANK(Data!D273), "", Data!D273)</f>
        <v/>
      </c>
      <c r="E273" t="str">
        <f>IF(ISBLANK(Data!E273), "", Data!E273)</f>
        <v>TOS</v>
      </c>
      <c r="F273" s="2" cm="1">
        <f t="array" ref="F273">IF(ISBLANK(Data!F273), "", DATE(2000 + RIGHT(Data!F273, 2), _xlfn.SWITCH(MID(Data!F273, 3, 3), "JAN", 1, "FEB", 2, "MAR", 3, "APR", 4, "MAY", 5, "JUN", 6, "JUL", 7, "AUG", 8, "SEP", 9, "OCT", 10, "NOV", 11, "DEC", 12), LEFT(Data!F273, 2)))</f>
        <v>45527</v>
      </c>
      <c r="G273" t="str">
        <f>IF(ISBLANK(Data!G273), "", Data!G273)</f>
        <v>FRI</v>
      </c>
      <c r="H273" t="str">
        <f>IF(ISBLANK(Data!H273), "", Data!H273)</f>
        <v>WI</v>
      </c>
      <c r="I273" t="str">
        <f>IF(ISBLANK(Data!I273), "", Data!I273)</f>
        <v>C</v>
      </c>
      <c r="J273" t="str">
        <f>IF(ISBLANK(Data!J273), "", Data!J273)</f>
        <v>TOS</v>
      </c>
      <c r="K273" s="2" cm="1">
        <f t="array" ref="K273">IF(ISBLANK(Data!K273), "", DATE(2000 + RIGHT(Data!K273, 2), _xlfn.SWITCH(MID(Data!K273, 3, 3), "JAN", 1, "FEB", 2, "MAR", 3, "APR", 4, "MAY", 5, "JUN", 6, "JUL", 7, "AUG", 8, "SEP", 9, "OCT", 10, "NOV", 11, "DEC", 12), LEFT(Data!K273, 2)))</f>
        <v>45530</v>
      </c>
      <c r="L273" t="str">
        <f>IF(ISBLANK(Data!L273), "", Data!L273)</f>
        <v>MON</v>
      </c>
      <c r="M273" t="str">
        <f>IF(ISBLANK(Data!M273), "", Data!M273)</f>
        <v>ROSNES,AUGUST EDVARD</v>
      </c>
      <c r="N273" t="str">
        <f>IF(ISBLANK(Data!N273), "", Data!N273)</f>
        <v>JC</v>
      </c>
      <c r="O273" s="2" t="str" cm="1">
        <f t="array" ref="O273">IF(ISBLANK(Data!O273), "", DATE(2000 + RIGHT(Data!O273, 2), _xlfn.SWITCH(MID(Data!O273, 3, 3), "JAN", 1, "FEB", 2, "MAR", 3, "APR", 4, "MAY", 5, "JUN", 6, "JUL", 7, "AUG", 8, "SEP", 9, "OCT", 10, "NOV", 11, "DEC", 12), LEFT(Data!O273, 2)))</f>
        <v/>
      </c>
      <c r="P273" t="str">
        <f>IF(ISBLANK(Data!P273), "", Data!P273)</f>
        <v>1XX1</v>
      </c>
      <c r="Q273" t="str">
        <f>IF(ISBLANK(Data!Q273), "", Data!Q273)</f>
        <v>NO122356190</v>
      </c>
      <c r="R273" t="str">
        <f>IF(ISBLANK(Data!R273), "", Data!R273)</f>
        <v>AV873091080200TE46878028</v>
      </c>
      <c r="S273" t="str">
        <f>IF(ISBLANK(Data!S273), "", Data!S273)</f>
        <v>CH</v>
      </c>
      <c r="T273" s="1" t="str">
        <f>IF(ISBLANK(Data!T273),"",(Data!T273))</f>
        <v/>
      </c>
      <c r="U273" t="str">
        <f>IF(ISBLANK(Data!U273), "", Data!U273)</f>
        <v/>
      </c>
      <c r="V273" t="str">
        <f>IF(ISBLANK(Data!V273), "", Data!V273)</f>
        <v/>
      </c>
      <c r="W273" t="str">
        <f>IF(ISBLANK(Data!W273), "", Data!W273)</f>
        <v/>
      </c>
      <c r="X273" t="str">
        <f>IF(ISBLANK(Data!X273), "", Data!X273)</f>
        <v/>
      </c>
      <c r="Y273" t="str">
        <f>IF(ISBLANK(Data!Y273), "", Data!Y273)</f>
        <v/>
      </c>
      <c r="Z273" t="str">
        <f>IF(ISBLANK(Data!Z273), "", Data!Z273)</f>
        <v>T/0172141N/P/KU</v>
      </c>
      <c r="AA273" t="str">
        <f>IF(ISBLANK(Data!AA273), "", Data!AA273)</f>
        <v>91576801</v>
      </c>
      <c r="AB273" t="str">
        <f>IF(ISBLANK(Data!AB273), "", Data!AB273)</f>
        <v/>
      </c>
      <c r="AC273" t="str">
        <f>IF(ISBLANK(Data!AC273), "", Data!AC273)</f>
        <v>U829701</v>
      </c>
      <c r="AD273" t="str">
        <f>IF(ISBLANK(Data!AD273), "", Data!AD273)</f>
        <v/>
      </c>
      <c r="AE273" t="str">
        <f>IF(ISBLANK(Data!AE273), "", Data!AE273)</f>
        <v/>
      </c>
      <c r="AF273" s="7">
        <f>IF(ISBLANK(Data!AF273), 0, _xlfn.NUMBERVALUE(SUBSTITUTE(Data!AF273, ".", ",")))</f>
        <v>6595.01</v>
      </c>
      <c r="AG273" t="str">
        <f>IF(ISBLANK(Data!AG273), "", Data!AG273)</f>
        <v>NKR</v>
      </c>
      <c r="AH273" s="6">
        <f>IF(ISBLANK(Data!AH273), 0, _xlfn.NUMBERVALUE(SUBSTITUTE(Data!AH273, ".", ",")))</f>
        <v>6595.01</v>
      </c>
      <c r="AI273" s="7">
        <f>IF(ISBLANK(Data!AI273), "", _xlfn.NUMBERVALUE(SUBSTITUTE(Data!AI273, ".", ",")))</f>
        <v>12000</v>
      </c>
      <c r="AJ273" s="7">
        <f>IF(ISBLANK(Data!AJ273), "", _xlfn.NUMBERVALUE(SUBSTITUTE(Data!AJ273, ".", ",")))</f>
        <v>12000</v>
      </c>
      <c r="AK273" s="7" t="str">
        <f>IF(ISBLANK(Data!AK273), "", _xlfn.NUMBERVALUE(SUBSTITUTE(Data!AK273, ".", ",")))</f>
        <v/>
      </c>
      <c r="AL273">
        <f>IF(ISBLANK(Data!AL273), "", Data!AL273)</f>
        <v>0</v>
      </c>
      <c r="AM273" s="15">
        <f>Table2[[#This Row],[DATE_IN]]-Table2[[#This Row],[DATE_OUT]]</f>
        <v>3</v>
      </c>
      <c r="AN273" s="7" t="str">
        <f>IF(MID(RIGHT(Table2[[#This Row],[ADDR3]],3),1,1)=",",RIGHT(Table2[[#This Row],[ADDR3]],2),"")</f>
        <v/>
      </c>
      <c r="AO273" s="7" t="str">
        <f>MID(Table2[[#This Row],[RES]],11,2)</f>
        <v>NO</v>
      </c>
      <c r="AP273" s="7">
        <f>_xlfn.XLOOKUP(AG273,Table3[CURRENCY],Table3[CONVERSION RATE],0)*Table2[[#This Row],[ORIGINAL PRICE]]</f>
        <v>6595.01</v>
      </c>
      <c r="AQ273" s="7">
        <f>_xlfn.XLOOKUP(AG273,Table3[CURRENCY],Table3[CONVERSION RATE],0)*Table2[[#This Row],[ORIGINAL PREPAYMENT]]</f>
        <v>6595.01</v>
      </c>
      <c r="AR273" s="7"/>
      <c r="AS273" s="15"/>
    </row>
    <row r="274" spans="1:45" x14ac:dyDescent="0.25">
      <c r="A274" t="str">
        <f>IF(ISBLANK(Data!A274), "", Data!A274)</f>
        <v>A</v>
      </c>
      <c r="B274" s="2" cm="1">
        <f t="array" ref="B274">IF(ISBLANK(Data!B274), "", DATE(2000 + RIGHT(Data!B274, 2), _xlfn.SWITCH(MID(Data!B274, 3, 3), "JAN", 1, "FEB", 2, "MAR", 3, "APR", 4, "MAY", 5, "JUN", 6, "JUL", 7, "AUG", 8, "SEP", 9, "OCT", 10, "NOV", 11, "DEC", 12), LEFT(Data!B274, 2)))</f>
        <v>45289</v>
      </c>
      <c r="C274" t="str">
        <f>IF(ISBLANK(Data!C274), "", Data!C274)</f>
        <v>3445-1362-NL-1</v>
      </c>
      <c r="D274" t="str">
        <f>IF(ISBLANK(Data!D274), "", Data!D274)</f>
        <v/>
      </c>
      <c r="E274" t="str">
        <f>IF(ISBLANK(Data!E274), "", Data!E274)</f>
        <v>TOS</v>
      </c>
      <c r="F274" s="2" cm="1">
        <f t="array" ref="F274">IF(ISBLANK(Data!F274), "", DATE(2000 + RIGHT(Data!F274, 2), _xlfn.SWITCH(MID(Data!F274, 3, 3), "JAN", 1, "FEB", 2, "MAR", 3, "APR", 4, "MAY", 5, "JUN", 6, "JUL", 7, "AUG", 8, "SEP", 9, "OCT", 10, "NOV", 11, "DEC", 12), LEFT(Data!F274, 2)))</f>
        <v>45528</v>
      </c>
      <c r="G274" t="str">
        <f>IF(ISBLANK(Data!G274), "", Data!G274)</f>
        <v>SAT</v>
      </c>
      <c r="H274" t="str">
        <f>IF(ISBLANK(Data!H274), "", Data!H274)</f>
        <v>KL2976</v>
      </c>
      <c r="I274" t="str">
        <f>IF(ISBLANK(Data!I274), "", Data!I274)</f>
        <v>C</v>
      </c>
      <c r="J274" t="str">
        <f>IF(ISBLANK(Data!J274), "", Data!J274)</f>
        <v>TOS</v>
      </c>
      <c r="K274" s="2" cm="1">
        <f t="array" ref="K274">IF(ISBLANK(Data!K274), "", DATE(2000 + RIGHT(Data!K274, 2), _xlfn.SWITCH(MID(Data!K274, 3, 3), "JAN", 1, "FEB", 2, "MAR", 3, "APR", 4, "MAY", 5, "JUN", 6, "JUL", 7, "AUG", 8, "SEP", 9, "OCT", 10, "NOV", 11, "DEC", 12), LEFT(Data!K274, 2)))</f>
        <v>45535</v>
      </c>
      <c r="L274" t="str">
        <f>IF(ISBLANK(Data!L274), "", Data!L274)</f>
        <v>SAT</v>
      </c>
      <c r="M274" t="str">
        <f>IF(ISBLANK(Data!M274), "", Data!M274)</f>
        <v>VAN DE SLUIS,GERRIT</v>
      </c>
      <c r="N274" t="str">
        <f>IF(ISBLANK(Data!N274), "", Data!N274)</f>
        <v>LJ</v>
      </c>
      <c r="O274" s="2" t="str" cm="1">
        <f t="array" ref="O274">IF(ISBLANK(Data!O274), "", DATE(2000 + RIGHT(Data!O274, 2), _xlfn.SWITCH(MID(Data!O274, 3, 3), "JAN", 1, "FEB", 2, "MAR", 3, "APR", 4, "MAY", 5, "JUN", 6, "JUL", 7, "AUG", 8, "SEP", 9, "OCT", 10, "NOV", 11, "DEC", 12), LEFT(Data!O274, 2)))</f>
        <v/>
      </c>
      <c r="P274" t="str">
        <f>IF(ISBLANK(Data!P274), "", Data!P274)</f>
        <v>1XX1</v>
      </c>
      <c r="Q274" t="str">
        <f>IF(ISBLANK(Data!Q274), "", Data!Q274)</f>
        <v>20712121</v>
      </c>
      <c r="R274" t="str">
        <f>IF(ISBLANK(Data!R274), "", Data!R274)</f>
        <v>AV872113030003TE34451362</v>
      </c>
      <c r="S274" t="str">
        <f>IF(ISBLANK(Data!S274), "", Data!S274)</f>
        <v>CH</v>
      </c>
      <c r="T274" s="1" t="str">
        <f>IF(ISBLANK(Data!T274),"",(Data!T274))</f>
        <v/>
      </c>
      <c r="U274" t="str">
        <f>IF(ISBLANK(Data!U274), "", Data!U274)</f>
        <v/>
      </c>
      <c r="V274" t="str">
        <f>IF(ISBLANK(Data!V274), "", Data!V274)</f>
        <v/>
      </c>
      <c r="W274" t="str">
        <f>IF(ISBLANK(Data!W274), "", Data!W274)</f>
        <v/>
      </c>
      <c r="X274" t="str">
        <f>IF(ISBLANK(Data!X274), "", Data!X274)</f>
        <v/>
      </c>
      <c r="Y274" t="str">
        <f>IF(ISBLANK(Data!Y274), "", Data!Y274)</f>
        <v/>
      </c>
      <c r="Z274" t="str">
        <f>IF(ISBLANK(Data!Z274), "", Data!Z274)</f>
        <v>T/0123922L/P/AE</v>
      </c>
      <c r="AA274" t="str">
        <f>IF(ISBLANK(Data!AA274), "", Data!AA274)</f>
        <v>0031648585264</v>
      </c>
      <c r="AB274" t="str">
        <f>IF(ISBLANK(Data!AB274), "", Data!AB274)</f>
        <v/>
      </c>
      <c r="AC274" t="str">
        <f>IF(ISBLANK(Data!AC274), "", Data!AC274)</f>
        <v>E506900</v>
      </c>
      <c r="AD274" t="str">
        <f>IF(ISBLANK(Data!AD274), "", Data!AD274)</f>
        <v/>
      </c>
      <c r="AE274" t="str">
        <f>IF(ISBLANK(Data!AE274), "", Data!AE274)</f>
        <v/>
      </c>
      <c r="AF274" s="7">
        <f>IF(ISBLANK(Data!AF274), 0, _xlfn.NUMBERVALUE(SUBSTITUTE(Data!AF274, ".", ",")))</f>
        <v>525.88</v>
      </c>
      <c r="AG274" t="str">
        <f>IF(ISBLANK(Data!AG274), "", Data!AG274)</f>
        <v>EUR</v>
      </c>
      <c r="AH274" s="6">
        <f>IF(ISBLANK(Data!AH274), 0, _xlfn.NUMBERVALUE(SUBSTITUTE(Data!AH274, ".", ",")))</f>
        <v>526.41</v>
      </c>
      <c r="AI274" s="7">
        <f>IF(ISBLANK(Data!AI274), "", _xlfn.NUMBERVALUE(SUBSTITUTE(Data!AI274, ".", ",")))</f>
        <v>12000</v>
      </c>
      <c r="AJ274" s="7">
        <f>IF(ISBLANK(Data!AJ274), "", _xlfn.NUMBERVALUE(SUBSTITUTE(Data!AJ274, ".", ",")))</f>
        <v>12000</v>
      </c>
      <c r="AK274" s="7" t="str">
        <f>IF(ISBLANK(Data!AK274), "", _xlfn.NUMBERVALUE(SUBSTITUTE(Data!AK274, ".", ",")))</f>
        <v/>
      </c>
      <c r="AL274">
        <f>IF(ISBLANK(Data!AL274), "", Data!AL274)</f>
        <v>0</v>
      </c>
      <c r="AM274" s="15">
        <f>Table2[[#This Row],[DATE_IN]]-Table2[[#This Row],[DATE_OUT]]</f>
        <v>7</v>
      </c>
      <c r="AN274" s="7" t="str">
        <f>IF(MID(RIGHT(Table2[[#This Row],[ADDR3]],3),1,1)=",",RIGHT(Table2[[#This Row],[ADDR3]],2),"")</f>
        <v/>
      </c>
      <c r="AO274" s="7" t="str">
        <f>MID(Table2[[#This Row],[RES]],11,2)</f>
        <v>NL</v>
      </c>
      <c r="AP274" s="7">
        <f>_xlfn.XLOOKUP(AG274,Table3[CURRENCY],Table3[CONVERSION RATE],0)*Table2[[#This Row],[ORIGINAL PRICE]]</f>
        <v>6301.1277</v>
      </c>
      <c r="AQ274" s="7">
        <f>_xlfn.XLOOKUP(AG274,Table3[CURRENCY],Table3[CONVERSION RATE],0)*Table2[[#This Row],[ORIGINAL PREPAYMENT]]</f>
        <v>6294.7836000000007</v>
      </c>
      <c r="AR274" s="7"/>
      <c r="AS274" s="15"/>
    </row>
    <row r="275" spans="1:45" x14ac:dyDescent="0.25">
      <c r="A275" t="str">
        <f>IF(ISBLANK(Data!A275), "", Data!A275)</f>
        <v>A</v>
      </c>
      <c r="B275" s="2" cm="1">
        <f t="array" ref="B275">IF(ISBLANK(Data!B275), "", DATE(2000 + RIGHT(Data!B275, 2), _xlfn.SWITCH(MID(Data!B275, 3, 3), "JAN", 1, "FEB", 2, "MAR", 3, "APR", 4, "MAY", 5, "JUN", 6, "JUL", 7, "AUG", 8, "SEP", 9, "OCT", 10, "NOV", 11, "DEC", 12), LEFT(Data!B275, 2)))</f>
        <v>45290</v>
      </c>
      <c r="C275" t="str">
        <f>IF(ISBLANK(Data!C275), "", Data!C275)</f>
        <v>3452-6178-CH-1</v>
      </c>
      <c r="D275" t="str">
        <f>IF(ISBLANK(Data!D275), "", Data!D275)</f>
        <v/>
      </c>
      <c r="E275" t="str">
        <f>IF(ISBLANK(Data!E275), "", Data!E275)</f>
        <v>TOS</v>
      </c>
      <c r="F275" s="2" cm="1">
        <f t="array" ref="F275">IF(ISBLANK(Data!F275), "", DATE(2000 + RIGHT(Data!F275, 2), _xlfn.SWITCH(MID(Data!F275, 3, 3), "JAN", 1, "FEB", 2, "MAR", 3, "APR", 4, "MAY", 5, "JUN", 6, "JUL", 7, "AUG", 8, "SEP", 9, "OCT", 10, "NOV", 11, "DEC", 12), LEFT(Data!F275, 2)))</f>
        <v>45528</v>
      </c>
      <c r="G275" t="str">
        <f>IF(ISBLANK(Data!G275), "", Data!G275)</f>
        <v>SAT</v>
      </c>
      <c r="H275" t="str">
        <f>IF(ISBLANK(Data!H275), "", Data!H275)</f>
        <v>WI</v>
      </c>
      <c r="I275" t="str">
        <f>IF(ISBLANK(Data!I275), "", Data!I275)</f>
        <v>C</v>
      </c>
      <c r="J275" t="str">
        <f>IF(ISBLANK(Data!J275), "", Data!J275)</f>
        <v>TOS</v>
      </c>
      <c r="K275" s="2" cm="1">
        <f t="array" ref="K275">IF(ISBLANK(Data!K275), "", DATE(2000 + RIGHT(Data!K275, 2), _xlfn.SWITCH(MID(Data!K275, 3, 3), "JAN", 1, "FEB", 2, "MAR", 3, "APR", 4, "MAY", 5, "JUN", 6, "JUL", 7, "AUG", 8, "SEP", 9, "OCT", 10, "NOV", 11, "DEC", 12), LEFT(Data!K275, 2)))</f>
        <v>45542</v>
      </c>
      <c r="L275" t="str">
        <f>IF(ISBLANK(Data!L275), "", Data!L275)</f>
        <v>SAT</v>
      </c>
      <c r="M275" t="str">
        <f>IF(ISBLANK(Data!M275), "", Data!M275)</f>
        <v>ANDREAS,HELBLING</v>
      </c>
      <c r="N275" t="str">
        <f>IF(ISBLANK(Data!N275), "", Data!N275)</f>
        <v>LM</v>
      </c>
      <c r="O275" s="2" cm="1">
        <f t="array" ref="O275">IF(ISBLANK(Data!O275), "", DATE(2000 + RIGHT(Data!O275, 2), _xlfn.SWITCH(MID(Data!O275, 3, 3), "JAN", 1, "FEB", 2, "MAR", 3, "APR", 4, "MAY", 5, "JUN", 6, "JUL", 7, "AUG", 8, "SEP", 9, "OCT", 10, "NOV", 11, "DEC", 12), LEFT(Data!O275, 2)))</f>
        <v>70495</v>
      </c>
      <c r="P275" t="str">
        <f>IF(ISBLANK(Data!P275), "", Data!P275)</f>
        <v>1XX1</v>
      </c>
      <c r="Q275" t="str">
        <f>IF(ISBLANK(Data!Q275), "", Data!Q275)</f>
        <v>710301492</v>
      </c>
      <c r="R275" t="str">
        <f>IF(ISBLANK(Data!R275), "", Data!R275)</f>
        <v>AV868109400002TE34526178</v>
      </c>
      <c r="S275" t="str">
        <f>IF(ISBLANK(Data!S275), "", Data!S275)</f>
        <v>CH</v>
      </c>
      <c r="T275" s="1" t="str">
        <f>IF(ISBLANK(Data!T275),"",(Data!T275))</f>
        <v/>
      </c>
      <c r="U275" t="str">
        <f>IF(ISBLANK(Data!U275), "", Data!U275)</f>
        <v/>
      </c>
      <c r="V275" t="str">
        <f>IF(ISBLANK(Data!V275), "", Data!V275)</f>
        <v/>
      </c>
      <c r="W275" t="str">
        <f>IF(ISBLANK(Data!W275), "", Data!W275)</f>
        <v/>
      </c>
      <c r="X275" t="str">
        <f>IF(ISBLANK(Data!X275), "", Data!X275)</f>
        <v/>
      </c>
      <c r="Y275" t="str">
        <f>IF(ISBLANK(Data!Y275), "", Data!Y275)</f>
        <v/>
      </c>
      <c r="Z275" t="str">
        <f>IF(ISBLANK(Data!Z275), "", Data!Z275)</f>
        <v>T/0151196Q/P/T6</v>
      </c>
      <c r="AA275" t="str">
        <f>IF(ISBLANK(Data!AA275), "", Data!AA275)</f>
        <v>+41793629854</v>
      </c>
      <c r="AB275" t="str">
        <f>IF(ISBLANK(Data!AB275), "", Data!AB275)</f>
        <v/>
      </c>
      <c r="AC275" t="str">
        <f>IF(ISBLANK(Data!AC275), "", Data!AC275)</f>
        <v>S606700</v>
      </c>
      <c r="AD275" t="str">
        <f>IF(ISBLANK(Data!AD275), "", Data!AD275)</f>
        <v/>
      </c>
      <c r="AE275" t="str">
        <f>IF(ISBLANK(Data!AE275), "", Data!AE275)</f>
        <v/>
      </c>
      <c r="AF275" s="7">
        <f>IF(ISBLANK(Data!AF275), 0, _xlfn.NUMBERVALUE(SUBSTITUTE(Data!AF275, ".", ",")))</f>
        <v>919.42</v>
      </c>
      <c r="AG275" t="str">
        <f>IF(ISBLANK(Data!AG275), "", Data!AG275)</f>
        <v>EUR</v>
      </c>
      <c r="AH275" s="6">
        <f>IF(ISBLANK(Data!AH275), 0, _xlfn.NUMBERVALUE(SUBSTITUTE(Data!AH275, ".", ",")))</f>
        <v>919.95</v>
      </c>
      <c r="AI275" s="7">
        <f>IF(ISBLANK(Data!AI275), "", _xlfn.NUMBERVALUE(SUBSTITUTE(Data!AI275, ".", ",")))</f>
        <v>12000</v>
      </c>
      <c r="AJ275" s="7">
        <f>IF(ISBLANK(Data!AJ275), "", _xlfn.NUMBERVALUE(SUBSTITUTE(Data!AJ275, ".", ",")))</f>
        <v>12000</v>
      </c>
      <c r="AK275" s="7" t="str">
        <f>IF(ISBLANK(Data!AK275), "", _xlfn.NUMBERVALUE(SUBSTITUTE(Data!AK275, ".", ",")))</f>
        <v/>
      </c>
      <c r="AL275">
        <f>IF(ISBLANK(Data!AL275), "", Data!AL275)</f>
        <v>0</v>
      </c>
      <c r="AM275" s="15">
        <f>Table2[[#This Row],[DATE_IN]]-Table2[[#This Row],[DATE_OUT]]</f>
        <v>14</v>
      </c>
      <c r="AN275" s="7" t="str">
        <f>IF(MID(RIGHT(Table2[[#This Row],[ADDR3]],3),1,1)=",",RIGHT(Table2[[#This Row],[ADDR3]],2),"")</f>
        <v/>
      </c>
      <c r="AO275" s="7" t="str">
        <f>MID(Table2[[#This Row],[RES]],11,2)</f>
        <v>CH</v>
      </c>
      <c r="AP275" s="7">
        <f>_xlfn.XLOOKUP(AG275,Table3[CURRENCY],Table3[CONVERSION RATE],0)*Table2[[#This Row],[ORIGINAL PRICE]]</f>
        <v>11011.801500000001</v>
      </c>
      <c r="AQ275" s="7">
        <f>_xlfn.XLOOKUP(AG275,Table3[CURRENCY],Table3[CONVERSION RATE],0)*Table2[[#This Row],[ORIGINAL PREPAYMENT]]</f>
        <v>11005.457399999999</v>
      </c>
      <c r="AR275" s="7"/>
      <c r="AS275" s="15"/>
    </row>
    <row r="276" spans="1:45" x14ac:dyDescent="0.25">
      <c r="A276" t="str">
        <f>IF(ISBLANK(Data!A276), "", Data!A276)</f>
        <v>A</v>
      </c>
      <c r="B276" s="2" cm="1">
        <f t="array" ref="B276">IF(ISBLANK(Data!B276), "", DATE(2000 + RIGHT(Data!B276, 2), _xlfn.SWITCH(MID(Data!B276, 3, 3), "JAN", 1, "FEB", 2, "MAR", 3, "APR", 4, "MAY", 5, "JUN", 6, "JUL", 7, "AUG", 8, "SEP", 9, "OCT", 10, "NOV", 11, "DEC", 12), LEFT(Data!B276, 2)))</f>
        <v>45292</v>
      </c>
      <c r="C276" t="str">
        <f>IF(ISBLANK(Data!C276), "", Data!C276)</f>
        <v>3457-9025-DE-5</v>
      </c>
      <c r="D276" t="str">
        <f>IF(ISBLANK(Data!D276), "", Data!D276)</f>
        <v/>
      </c>
      <c r="E276" t="str">
        <f>IF(ISBLANK(Data!E276), "", Data!E276)</f>
        <v>TOS</v>
      </c>
      <c r="F276" s="2" cm="1">
        <f t="array" ref="F276">IF(ISBLANK(Data!F276), "", DATE(2000 + RIGHT(Data!F276, 2), _xlfn.SWITCH(MID(Data!F276, 3, 3), "JAN", 1, "FEB", 2, "MAR", 3, "APR", 4, "MAY", 5, "JUN", 6, "JUL", 7, "AUG", 8, "SEP", 9, "OCT", 10, "NOV", 11, "DEC", 12), LEFT(Data!F276, 2)))</f>
        <v>45528</v>
      </c>
      <c r="G276" t="str">
        <f>IF(ISBLANK(Data!G276), "", Data!G276)</f>
        <v>SAT</v>
      </c>
      <c r="H276" t="str">
        <f>IF(ISBLANK(Data!H276), "", Data!H276)</f>
        <v/>
      </c>
      <c r="I276" t="str">
        <f>IF(ISBLANK(Data!I276), "", Data!I276)</f>
        <v>C</v>
      </c>
      <c r="J276" t="str">
        <f>IF(ISBLANK(Data!J276), "", Data!J276)</f>
        <v>OSL</v>
      </c>
      <c r="K276" s="2" cm="1">
        <f t="array" ref="K276">IF(ISBLANK(Data!K276), "", DATE(2000 + RIGHT(Data!K276, 2), _xlfn.SWITCH(MID(Data!K276, 3, 3), "JAN", 1, "FEB", 2, "MAR", 3, "APR", 4, "MAY", 5, "JUN", 6, "JUL", 7, "AUG", 8, "SEP", 9, "OCT", 10, "NOV", 11, "DEC", 12), LEFT(Data!K276, 2)))</f>
        <v>45549</v>
      </c>
      <c r="L276" t="str">
        <f>IF(ISBLANK(Data!L276), "", Data!L276)</f>
        <v>SAT</v>
      </c>
      <c r="M276" t="str">
        <f>IF(ISBLANK(Data!M276), "", Data!M276)</f>
        <v>SCHMIDT,INA</v>
      </c>
      <c r="N276" t="str">
        <f>IF(ISBLANK(Data!N276), "", Data!N276)</f>
        <v>LV</v>
      </c>
      <c r="O276" s="2" t="str" cm="1">
        <f t="array" ref="O276">IF(ISBLANK(Data!O276), "", DATE(2000 + RIGHT(Data!O276, 2), _xlfn.SWITCH(MID(Data!O276, 3, 3), "JAN", 1, "FEB", 2, "MAR", 3, "APR", 4, "MAY", 5, "JUN", 6, "JUL", 7, "AUG", 8, "SEP", 9, "OCT", 10, "NOV", 11, "DEC", 12), LEFT(Data!O276, 2)))</f>
        <v/>
      </c>
      <c r="P276" t="str">
        <f>IF(ISBLANK(Data!P276), "", Data!P276)</f>
        <v>1XX1</v>
      </c>
      <c r="Q276" t="str">
        <f>IF(ISBLANK(Data!Q276), "", Data!Q276)</f>
        <v>20715623</v>
      </c>
      <c r="R276" t="str">
        <f>IF(ISBLANK(Data!R276), "", Data!R276)</f>
        <v>AV872113030003TE34579025</v>
      </c>
      <c r="S276" t="str">
        <f>IF(ISBLANK(Data!S276), "", Data!S276)</f>
        <v>CH</v>
      </c>
      <c r="T276" s="1" t="str">
        <f>IF(ISBLANK(Data!T276),"",(Data!T276))</f>
        <v/>
      </c>
      <c r="U276" t="str">
        <f>IF(ISBLANK(Data!U276), "", Data!U276)</f>
        <v/>
      </c>
      <c r="V276" t="str">
        <f>IF(ISBLANK(Data!V276), "", Data!V276)</f>
        <v/>
      </c>
      <c r="W276" t="str">
        <f>IF(ISBLANK(Data!W276), "", Data!W276)</f>
        <v/>
      </c>
      <c r="X276" t="str">
        <f>IF(ISBLANK(Data!X276), "", Data!X276)</f>
        <v/>
      </c>
      <c r="Y276" t="str">
        <f>IF(ISBLANK(Data!Y276), "", Data!Y276)</f>
        <v/>
      </c>
      <c r="Z276" t="str">
        <f>IF(ISBLANK(Data!Z276), "", Data!Z276)</f>
        <v>T/0123922L/P/AE</v>
      </c>
      <c r="AA276" t="str">
        <f>IF(ISBLANK(Data!AA276), "", Data!AA276)</f>
        <v>004982199949983</v>
      </c>
      <c r="AB276" t="str">
        <f>IF(ISBLANK(Data!AB276), "", Data!AB276)</f>
        <v>GEWUENSCHTE EXTRAS 1X G-P</v>
      </c>
      <c r="AC276" t="str">
        <f>IF(ISBLANK(Data!AC276), "", Data!AC276)</f>
        <v>E500800</v>
      </c>
      <c r="AD276" t="str">
        <f>IF(ISBLANK(Data!AD276), "", Data!AD276)</f>
        <v/>
      </c>
      <c r="AE276" t="str">
        <f>IF(ISBLANK(Data!AE276), "", Data!AE276)</f>
        <v/>
      </c>
      <c r="AF276" s="7">
        <f>IF(ISBLANK(Data!AF276), 0, _xlfn.NUMBERVALUE(SUBSTITUTE(Data!AF276, ".", ",")))</f>
        <v>2631.54</v>
      </c>
      <c r="AG276" t="str">
        <f>IF(ISBLANK(Data!AG276), "", Data!AG276)</f>
        <v>EUR</v>
      </c>
      <c r="AH276" s="6">
        <f>IF(ISBLANK(Data!AH276), 0, _xlfn.NUMBERVALUE(SUBSTITUTE(Data!AH276, ".", ",")))</f>
        <v>2661.64</v>
      </c>
      <c r="AI276" s="7">
        <f>IF(ISBLANK(Data!AI276), "", _xlfn.NUMBERVALUE(SUBSTITUTE(Data!AI276, ".", ",")))</f>
        <v>12000</v>
      </c>
      <c r="AJ276" s="7">
        <f>IF(ISBLANK(Data!AJ276), "", _xlfn.NUMBERVALUE(SUBSTITUTE(Data!AJ276, ".", ",")))</f>
        <v>12000</v>
      </c>
      <c r="AK276" s="7">
        <f>IF(ISBLANK(Data!AK276), "", _xlfn.NUMBERVALUE(SUBSTITUTE(Data!AK276, ".", ",")))</f>
        <v>10000</v>
      </c>
      <c r="AL276">
        <f>IF(ISBLANK(Data!AL276), "", Data!AL276)</f>
        <v>0</v>
      </c>
      <c r="AM276" s="15">
        <f>Table2[[#This Row],[DATE_IN]]-Table2[[#This Row],[DATE_OUT]]</f>
        <v>21</v>
      </c>
      <c r="AN276" s="7" t="str">
        <f>IF(MID(RIGHT(Table2[[#This Row],[ADDR3]],3),1,1)=",",RIGHT(Table2[[#This Row],[ADDR3]],2),"")</f>
        <v/>
      </c>
      <c r="AO276" s="7" t="str">
        <f>MID(Table2[[#This Row],[RES]],11,2)</f>
        <v>DE</v>
      </c>
      <c r="AP276" s="7">
        <f>_xlfn.XLOOKUP(AG276,Table3[CURRENCY],Table3[CONVERSION RATE],0)*Table2[[#This Row],[ORIGINAL PRICE]]</f>
        <v>31859.8308</v>
      </c>
      <c r="AQ276" s="7">
        <f>_xlfn.XLOOKUP(AG276,Table3[CURRENCY],Table3[CONVERSION RATE],0)*Table2[[#This Row],[ORIGINAL PREPAYMENT]]</f>
        <v>31499.533800000001</v>
      </c>
      <c r="AR276" s="7"/>
      <c r="AS276" s="15"/>
    </row>
    <row r="277" spans="1:45" x14ac:dyDescent="0.25">
      <c r="A277" t="str">
        <f>IF(ISBLANK(Data!A277), "", Data!A277)</f>
        <v>A</v>
      </c>
      <c r="B277" s="2" cm="1">
        <f t="array" ref="B277">IF(ISBLANK(Data!B277), "", DATE(2000 + RIGHT(Data!B277, 2), _xlfn.SWITCH(MID(Data!B277, 3, 3), "JAN", 1, "FEB", 2, "MAR", 3, "APR", 4, "MAY", 5, "JUN", 6, "JUL", 7, "AUG", 8, "SEP", 9, "OCT", 10, "NOV", 11, "DEC", 12), LEFT(Data!B277, 2)))</f>
        <v>45311</v>
      </c>
      <c r="C277" t="str">
        <f>IF(ISBLANK(Data!C277), "", Data!C277)</f>
        <v>3638-0126-DE-6</v>
      </c>
      <c r="D277" t="str">
        <f>IF(ISBLANK(Data!D277), "", Data!D277)</f>
        <v>3KU51R</v>
      </c>
      <c r="E277" t="str">
        <f>IF(ISBLANK(Data!E277), "", Data!E277)</f>
        <v>TOS</v>
      </c>
      <c r="F277" s="2" cm="1">
        <f t="array" ref="F277">IF(ISBLANK(Data!F277), "", DATE(2000 + RIGHT(Data!F277, 2), _xlfn.SWITCH(MID(Data!F277, 3, 3), "JAN", 1, "FEB", 2, "MAR", 3, "APR", 4, "MAY", 5, "JUN", 6, "JUL", 7, "AUG", 8, "SEP", 9, "OCT", 10, "NOV", 11, "DEC", 12), LEFT(Data!F277, 2)))</f>
        <v>45528</v>
      </c>
      <c r="G277" t="str">
        <f>IF(ISBLANK(Data!G277), "", Data!G277)</f>
        <v>SAT</v>
      </c>
      <c r="H277" t="str">
        <f>IF(ISBLANK(Data!H277), "", Data!H277)</f>
        <v/>
      </c>
      <c r="I277" t="str">
        <f>IF(ISBLANK(Data!I277), "", Data!I277)</f>
        <v>C</v>
      </c>
      <c r="J277" t="str">
        <f>IF(ISBLANK(Data!J277), "", Data!J277)</f>
        <v>TOS</v>
      </c>
      <c r="K277" s="2" cm="1">
        <f t="array" ref="K277">IF(ISBLANK(Data!K277), "", DATE(2000 + RIGHT(Data!K277, 2), _xlfn.SWITCH(MID(Data!K277, 3, 3), "JAN", 1, "FEB", 2, "MAR", 3, "APR", 4, "MAY", 5, "JUN", 6, "JUL", 7, "AUG", 8, "SEP", 9, "OCT", 10, "NOV", 11, "DEC", 12), LEFT(Data!K277, 2)))</f>
        <v>45542</v>
      </c>
      <c r="L277" t="str">
        <f>IF(ISBLANK(Data!L277), "", Data!L277)</f>
        <v>SAT</v>
      </c>
      <c r="M277" t="str">
        <f>IF(ISBLANK(Data!M277), "", Data!M277)</f>
        <v>ERBACH,CORINNA</v>
      </c>
      <c r="N277" t="str">
        <f>IF(ISBLANK(Data!N277), "", Data!N277)</f>
        <v>LM</v>
      </c>
      <c r="O277" s="2" cm="1">
        <f t="array" ref="O277">IF(ISBLANK(Data!O277), "", DATE(2000 + RIGHT(Data!O277, 2), _xlfn.SWITCH(MID(Data!O277, 3, 3), "JAN", 1, "FEB", 2, "MAR", 3, "APR", 4, "MAY", 5, "JUN", 6, "JUL", 7, "AUG", 8, "SEP", 9, "OCT", 10, "NOV", 11, "DEC", 12), LEFT(Data!O277, 2)))</f>
        <v>61049</v>
      </c>
      <c r="P277" t="str">
        <f>IF(ISBLANK(Data!P277), "", Data!P277)</f>
        <v>1XX1</v>
      </c>
      <c r="Q277" t="str">
        <f>IF(ISBLANK(Data!Q277), "", Data!Q277)</f>
        <v>914556254239</v>
      </c>
      <c r="R277" t="str">
        <f>IF(ISBLANK(Data!R277), "", Data!R277)</f>
        <v>AV871105250009TE55625423</v>
      </c>
      <c r="S277" t="str">
        <f>IF(ISBLANK(Data!S277), "", Data!S277)</f>
        <v>CH</v>
      </c>
      <c r="T277" s="1" t="str">
        <f>IF(ISBLANK(Data!T277),"",(Data!T277))</f>
        <v/>
      </c>
      <c r="U277" t="str">
        <f>IF(ISBLANK(Data!U277), "", Data!U277)</f>
        <v/>
      </c>
      <c r="V277" t="str">
        <f>IF(ISBLANK(Data!V277), "", Data!V277)</f>
        <v>PARK RUE</v>
      </c>
      <c r="W277" t="str">
        <f>IF(ISBLANK(Data!W277), "", Data!W277)</f>
        <v/>
      </c>
      <c r="X277" t="str">
        <f>IF(ISBLANK(Data!X277), "", Data!X277)</f>
        <v>90015,PARIS                ,DE</v>
      </c>
      <c r="Y277" t="str">
        <f>IF(ISBLANK(Data!Y277), "", Data!Y277)</f>
        <v/>
      </c>
      <c r="Z277" t="str">
        <f>IF(ISBLANK(Data!Z277), "", Data!Z277)</f>
        <v>T/0183164K/P/QN</v>
      </c>
      <c r="AA277" t="str">
        <f>IF(ISBLANK(Data!AA277), "", Data!AA277)</f>
        <v>+33186269080</v>
      </c>
      <c r="AB277" t="str">
        <f>IF(ISBLANK(Data!AB277), "", Data!AB277)</f>
        <v>1093.95EUR/</v>
      </c>
      <c r="AC277" t="str">
        <f>IF(ISBLANK(Data!AC277), "", Data!AC277)</f>
        <v>M742001</v>
      </c>
      <c r="AD277" t="str">
        <f>IF(ISBLANK(Data!AD277), "", Data!AD277)</f>
        <v/>
      </c>
      <c r="AE277" t="str">
        <f>IF(ISBLANK(Data!AE277), "", Data!AE277)</f>
        <v/>
      </c>
      <c r="AF277" s="7">
        <f>IF(ISBLANK(Data!AF277), 0, _xlfn.NUMBERVALUE(SUBSTITUTE(Data!AF277, ".", ",")))</f>
        <v>1093.95</v>
      </c>
      <c r="AG277" t="str">
        <f>IF(ISBLANK(Data!AG277), "", Data!AG277)</f>
        <v>EUR</v>
      </c>
      <c r="AH277" s="6">
        <f>IF(ISBLANK(Data!AH277), 0, _xlfn.NUMBERVALUE(SUBSTITUTE(Data!AH277, ".", ",")))</f>
        <v>1093.31</v>
      </c>
      <c r="AI277" s="7">
        <f>IF(ISBLANK(Data!AI277), "", _xlfn.NUMBERVALUE(SUBSTITUTE(Data!AI277, ".", ",")))</f>
        <v>12000</v>
      </c>
      <c r="AJ277" s="7">
        <f>IF(ISBLANK(Data!AJ277), "", _xlfn.NUMBERVALUE(SUBSTITUTE(Data!AJ277, ".", ",")))</f>
        <v>12000</v>
      </c>
      <c r="AK277" s="7" t="str">
        <f>IF(ISBLANK(Data!AK277), "", _xlfn.NUMBERVALUE(SUBSTITUTE(Data!AK277, ".", ",")))</f>
        <v/>
      </c>
      <c r="AL277">
        <f>IF(ISBLANK(Data!AL277), "", Data!AL277)</f>
        <v>0</v>
      </c>
      <c r="AM277" s="15">
        <f>Table2[[#This Row],[DATE_IN]]-Table2[[#This Row],[DATE_OUT]]</f>
        <v>14</v>
      </c>
      <c r="AN277" s="7" t="str">
        <f>IF(MID(RIGHT(Table2[[#This Row],[ADDR3]],3),1,1)=",",RIGHT(Table2[[#This Row],[ADDR3]],2),"")</f>
        <v>DE</v>
      </c>
      <c r="AO277" s="7" t="str">
        <f>MID(Table2[[#This Row],[RES]],11,2)</f>
        <v>DE</v>
      </c>
      <c r="AP277" s="7">
        <f>_xlfn.XLOOKUP(AG277,Table3[CURRENCY],Table3[CONVERSION RATE],0)*Table2[[#This Row],[ORIGINAL PRICE]]</f>
        <v>13086.920700000001</v>
      </c>
      <c r="AQ277" s="7">
        <f>_xlfn.XLOOKUP(AG277,Table3[CURRENCY],Table3[CONVERSION RATE],0)*Table2[[#This Row],[ORIGINAL PREPAYMENT]]</f>
        <v>13094.581500000002</v>
      </c>
      <c r="AR277" s="7"/>
      <c r="AS277" s="15"/>
    </row>
    <row r="278" spans="1:45" x14ac:dyDescent="0.25">
      <c r="A278" t="str">
        <f>IF(ISBLANK(Data!A278), "", Data!A278)</f>
        <v>A</v>
      </c>
      <c r="B278" s="2" cm="1">
        <f t="array" ref="B278">IF(ISBLANK(Data!B278), "", DATE(2000 + RIGHT(Data!B278, 2), _xlfn.SWITCH(MID(Data!B278, 3, 3), "JAN", 1, "FEB", 2, "MAR", 3, "APR", 4, "MAY", 5, "JUN", 6, "JUL", 7, "AUG", 8, "SEP", 9, "OCT", 10, "NOV", 11, "DEC", 12), LEFT(Data!B278, 2)))</f>
        <v>45320</v>
      </c>
      <c r="C278" t="str">
        <f>IF(ISBLANK(Data!C278), "", Data!C278)</f>
        <v>3716-7624-BE-4</v>
      </c>
      <c r="D278" t="str">
        <f>IF(ISBLANK(Data!D278), "", Data!D278)</f>
        <v/>
      </c>
      <c r="E278" t="str">
        <f>IF(ISBLANK(Data!E278), "", Data!E278)</f>
        <v>TOS</v>
      </c>
      <c r="F278" s="2" cm="1">
        <f t="array" ref="F278">IF(ISBLANK(Data!F278), "", DATE(2000 + RIGHT(Data!F278, 2), _xlfn.SWITCH(MID(Data!F278, 3, 3), "JAN", 1, "FEB", 2, "MAR", 3, "APR", 4, "MAY", 5, "JUN", 6, "JUL", 7, "AUG", 8, "SEP", 9, "OCT", 10, "NOV", 11, "DEC", 12), LEFT(Data!F278, 2)))</f>
        <v>45528</v>
      </c>
      <c r="G278" t="str">
        <f>IF(ISBLANK(Data!G278), "", Data!G278)</f>
        <v>SAT</v>
      </c>
      <c r="H278" t="str">
        <f>IF(ISBLANK(Data!H278), "", Data!H278)</f>
        <v>SK4406</v>
      </c>
      <c r="I278" t="str">
        <f>IF(ISBLANK(Data!I278), "", Data!I278)</f>
        <v>B</v>
      </c>
      <c r="J278" t="str">
        <f>IF(ISBLANK(Data!J278), "", Data!J278)</f>
        <v>TOS</v>
      </c>
      <c r="K278" s="2" cm="1">
        <f t="array" ref="K278">IF(ISBLANK(Data!K278), "", DATE(2000 + RIGHT(Data!K278, 2), _xlfn.SWITCH(MID(Data!K278, 3, 3), "JAN", 1, "FEB", 2, "MAR", 3, "APR", 4, "MAY", 5, "JUN", 6, "JUL", 7, "AUG", 8, "SEP", 9, "OCT", 10, "NOV", 11, "DEC", 12), LEFT(Data!K278, 2)))</f>
        <v>45536</v>
      </c>
      <c r="L278" t="str">
        <f>IF(ISBLANK(Data!L278), "", Data!L278)</f>
        <v>SUN</v>
      </c>
      <c r="M278" t="str">
        <f>IF(ISBLANK(Data!M278), "", Data!M278)</f>
        <v>OLMANE,INETA</v>
      </c>
      <c r="N278" t="str">
        <f>IF(ISBLANK(Data!N278), "", Data!N278)</f>
        <v>LJ</v>
      </c>
      <c r="O278" s="2" cm="1">
        <f t="array" ref="O278">IF(ISBLANK(Data!O278), "", DATE(2000 + RIGHT(Data!O278, 2), _xlfn.SWITCH(MID(Data!O278, 3, 3), "JAN", 1, "FEB", 2, "MAR", 3, "APR", 4, "MAY", 5, "JUN", 6, "JUL", 7, "AUG", 8, "SEP", 9, "OCT", 10, "NOV", 11, "DEC", 12), LEFT(Data!O278, 2)))</f>
        <v>70860</v>
      </c>
      <c r="P278" t="str">
        <f>IF(ISBLANK(Data!P278), "", Data!P278)</f>
        <v>1XX1</v>
      </c>
      <c r="Q278" t="str">
        <f>IF(ISBLANK(Data!Q278), "", Data!Q278)</f>
        <v>784289988</v>
      </c>
      <c r="R278" t="str">
        <f>IF(ISBLANK(Data!R278), "", Data!R278)</f>
        <v>AV868109400002TE37167624</v>
      </c>
      <c r="S278" t="str">
        <f>IF(ISBLANK(Data!S278), "", Data!S278)</f>
        <v>CH</v>
      </c>
      <c r="T278" s="1" t="str">
        <f>IF(ISBLANK(Data!T278),"",(Data!T278))</f>
        <v/>
      </c>
      <c r="U278" t="str">
        <f>IF(ISBLANK(Data!U278), "", Data!U278)</f>
        <v/>
      </c>
      <c r="V278" t="str">
        <f>IF(ISBLANK(Data!V278), "", Data!V278)</f>
        <v/>
      </c>
      <c r="W278" t="str">
        <f>IF(ISBLANK(Data!W278), "", Data!W278)</f>
        <v/>
      </c>
      <c r="X278" t="str">
        <f>IF(ISBLANK(Data!X278), "", Data!X278)</f>
        <v/>
      </c>
      <c r="Y278" t="str">
        <f>IF(ISBLANK(Data!Y278), "", Data!Y278)</f>
        <v/>
      </c>
      <c r="Z278" t="str">
        <f>IF(ISBLANK(Data!Z278), "", Data!Z278)</f>
        <v>T/0151196Q/P/T6</v>
      </c>
      <c r="AA278" t="str">
        <f>IF(ISBLANK(Data!AA278), "", Data!AA278)</f>
        <v>+32488602394</v>
      </c>
      <c r="AB278" t="str">
        <f>IF(ISBLANK(Data!AB278), "", Data!AB278)</f>
        <v>ADD/</v>
      </c>
      <c r="AC278" t="str">
        <f>IF(ISBLANK(Data!AC278), "", Data!AC278)</f>
        <v>S606700</v>
      </c>
      <c r="AD278" t="str">
        <f>IF(ISBLANK(Data!AD278), "", Data!AD278)</f>
        <v/>
      </c>
      <c r="AE278" t="str">
        <f>IF(ISBLANK(Data!AE278), "", Data!AE278)</f>
        <v/>
      </c>
      <c r="AF278" s="7">
        <f>IF(ISBLANK(Data!AF278), 0, _xlfn.NUMBERVALUE(SUBSTITUTE(Data!AF278, ".", ",")))</f>
        <v>500.36</v>
      </c>
      <c r="AG278" t="str">
        <f>IF(ISBLANK(Data!AG278), "", Data!AG278)</f>
        <v>EUR</v>
      </c>
      <c r="AH278" s="6">
        <f>IF(ISBLANK(Data!AH278), 0, _xlfn.NUMBERVALUE(SUBSTITUTE(Data!AH278, ".", ",")))</f>
        <v>499.74</v>
      </c>
      <c r="AI278" s="7">
        <f>IF(ISBLANK(Data!AI278), "", _xlfn.NUMBERVALUE(SUBSTITUTE(Data!AI278, ".", ",")))</f>
        <v>12000</v>
      </c>
      <c r="AJ278" s="7">
        <f>IF(ISBLANK(Data!AJ278), "", _xlfn.NUMBERVALUE(SUBSTITUTE(Data!AJ278, ".", ",")))</f>
        <v>12000</v>
      </c>
      <c r="AK278" s="7" t="str">
        <f>IF(ISBLANK(Data!AK278), "", _xlfn.NUMBERVALUE(SUBSTITUTE(Data!AK278, ".", ",")))</f>
        <v/>
      </c>
      <c r="AL278">
        <f>IF(ISBLANK(Data!AL278), "", Data!AL278)</f>
        <v>0</v>
      </c>
      <c r="AM278" s="15">
        <f>Table2[[#This Row],[DATE_IN]]-Table2[[#This Row],[DATE_OUT]]</f>
        <v>8</v>
      </c>
      <c r="AN278" s="7" t="str">
        <f>IF(MID(RIGHT(Table2[[#This Row],[ADDR3]],3),1,1)=",",RIGHT(Table2[[#This Row],[ADDR3]],2),"")</f>
        <v/>
      </c>
      <c r="AO278" s="7" t="str">
        <f>MID(Table2[[#This Row],[RES]],11,2)</f>
        <v>BE</v>
      </c>
      <c r="AP278" s="7">
        <f>_xlfn.XLOOKUP(AG278,Table3[CURRENCY],Table3[CONVERSION RATE],0)*Table2[[#This Row],[ORIGINAL PRICE]]</f>
        <v>5981.8878000000004</v>
      </c>
      <c r="AQ278" s="7">
        <f>_xlfn.XLOOKUP(AG278,Table3[CURRENCY],Table3[CONVERSION RATE],0)*Table2[[#This Row],[ORIGINAL PREPAYMENT]]</f>
        <v>5989.3092000000006</v>
      </c>
      <c r="AR278" s="7"/>
      <c r="AS278" s="15"/>
    </row>
    <row r="279" spans="1:45" x14ac:dyDescent="0.25">
      <c r="A279" t="str">
        <f>IF(ISBLANK(Data!A279), "", Data!A279)</f>
        <v>A</v>
      </c>
      <c r="B279" s="2" cm="1">
        <f t="array" ref="B279">IF(ISBLANK(Data!B279), "", DATE(2000 + RIGHT(Data!B279, 2), _xlfn.SWITCH(MID(Data!B279, 3, 3), "JAN", 1, "FEB", 2, "MAR", 3, "APR", 4, "MAY", 5, "JUN", 6, "JUL", 7, "AUG", 8, "SEP", 9, "OCT", 10, "NOV", 11, "DEC", 12), LEFT(Data!B279, 2)))</f>
        <v>45341</v>
      </c>
      <c r="C279" t="str">
        <f>IF(ISBLANK(Data!C279), "", Data!C279)</f>
        <v>3907-9084-IT-2</v>
      </c>
      <c r="D279" t="str">
        <f>IF(ISBLANK(Data!D279), "", Data!D279)</f>
        <v/>
      </c>
      <c r="E279" t="str">
        <f>IF(ISBLANK(Data!E279), "", Data!E279)</f>
        <v>TOS</v>
      </c>
      <c r="F279" s="2" cm="1">
        <f t="array" ref="F279">IF(ISBLANK(Data!F279), "", DATE(2000 + RIGHT(Data!F279, 2), _xlfn.SWITCH(MID(Data!F279, 3, 3), "JAN", 1, "FEB", 2, "MAR", 3, "APR", 4, "MAY", 5, "JUN", 6, "JUL", 7, "AUG", 8, "SEP", 9, "OCT", 10, "NOV", 11, "DEC", 12), LEFT(Data!F279, 2)))</f>
        <v>45528</v>
      </c>
      <c r="G279" t="str">
        <f>IF(ISBLANK(Data!G279), "", Data!G279)</f>
        <v>SAT</v>
      </c>
      <c r="H279" t="str">
        <f>IF(ISBLANK(Data!H279), "", Data!H279)</f>
        <v>LX8318</v>
      </c>
      <c r="I279" t="str">
        <f>IF(ISBLANK(Data!I279), "", Data!I279)</f>
        <v>C</v>
      </c>
      <c r="J279" t="str">
        <f>IF(ISBLANK(Data!J279), "", Data!J279)</f>
        <v>TOS</v>
      </c>
      <c r="K279" s="2" cm="1">
        <f t="array" ref="K279">IF(ISBLANK(Data!K279), "", DATE(2000 + RIGHT(Data!K279, 2), _xlfn.SWITCH(MID(Data!K279, 3, 3), "JAN", 1, "FEB", 2, "MAR", 3, "APR", 4, "MAY", 5, "JUN", 6, "JUL", 7, "AUG", 8, "SEP", 9, "OCT", 10, "NOV", 11, "DEC", 12), LEFT(Data!K279, 2)))</f>
        <v>45536</v>
      </c>
      <c r="L279" t="str">
        <f>IF(ISBLANK(Data!L279), "", Data!L279)</f>
        <v>SUN</v>
      </c>
      <c r="M279" t="str">
        <f>IF(ISBLANK(Data!M279), "", Data!M279)</f>
        <v>SCALCINATI,GIOELE</v>
      </c>
      <c r="N279" t="str">
        <f>IF(ISBLANK(Data!N279), "", Data!N279)</f>
        <v>LJ</v>
      </c>
      <c r="O279" s="2" t="str" cm="1">
        <f t="array" ref="O279">IF(ISBLANK(Data!O279), "", DATE(2000 + RIGHT(Data!O279, 2), _xlfn.SWITCH(MID(Data!O279, 3, 3), "JAN", 1, "FEB", 2, "MAR", 3, "APR", 4, "MAY", 5, "JUN", 6, "JUL", 7, "AUG", 8, "SEP", 9, "OCT", 10, "NOV", 11, "DEC", 12), LEFT(Data!O279, 2)))</f>
        <v/>
      </c>
      <c r="P279" t="str">
        <f>IF(ISBLANK(Data!P279), "", Data!P279)</f>
        <v>1XX1</v>
      </c>
      <c r="Q279" t="str">
        <f>IF(ISBLANK(Data!Q279), "", Data!Q279)</f>
        <v>20875443</v>
      </c>
      <c r="R279" t="str">
        <f>IF(ISBLANK(Data!R279), "", Data!R279)</f>
        <v>AV872113030003TE39079084</v>
      </c>
      <c r="S279" t="str">
        <f>IF(ISBLANK(Data!S279), "", Data!S279)</f>
        <v>CH</v>
      </c>
      <c r="T279" s="1" t="str">
        <f>IF(ISBLANK(Data!T279),"",(Data!T279))</f>
        <v/>
      </c>
      <c r="U279" t="str">
        <f>IF(ISBLANK(Data!U279), "", Data!U279)</f>
        <v/>
      </c>
      <c r="V279" t="str">
        <f>IF(ISBLANK(Data!V279), "", Data!V279)</f>
        <v/>
      </c>
      <c r="W279" t="str">
        <f>IF(ISBLANK(Data!W279), "", Data!W279)</f>
        <v/>
      </c>
      <c r="X279" t="str">
        <f>IF(ISBLANK(Data!X279), "", Data!X279)</f>
        <v/>
      </c>
      <c r="Y279" t="str">
        <f>IF(ISBLANK(Data!Y279), "", Data!Y279)</f>
        <v/>
      </c>
      <c r="Z279" t="str">
        <f>IF(ISBLANK(Data!Z279), "", Data!Z279)</f>
        <v>T/0123922L/P/AE</v>
      </c>
      <c r="AA279" t="str">
        <f>IF(ISBLANK(Data!AA279), "", Data!AA279)</f>
        <v>393280428653</v>
      </c>
      <c r="AB279" t="str">
        <f>IF(ISBLANK(Data!AB279), "", Data!AB279)</f>
        <v>1X CHILDSEAT 9-18KG/</v>
      </c>
      <c r="AC279" t="str">
        <f>IF(ISBLANK(Data!AC279), "", Data!AC279)</f>
        <v>E503700</v>
      </c>
      <c r="AD279" t="str">
        <f>IF(ISBLANK(Data!AD279), "", Data!AD279)</f>
        <v/>
      </c>
      <c r="AE279" t="str">
        <f>IF(ISBLANK(Data!AE279), "", Data!AE279)</f>
        <v/>
      </c>
      <c r="AF279" s="7">
        <f>IF(ISBLANK(Data!AF279), 0, _xlfn.NUMBERVALUE(SUBSTITUTE(Data!AF279, ".", ",")))</f>
        <v>857.98</v>
      </c>
      <c r="AG279" t="str">
        <f>IF(ISBLANK(Data!AG279), "", Data!AG279)</f>
        <v>EUR</v>
      </c>
      <c r="AH279" s="6">
        <f>IF(ISBLANK(Data!AH279), 0, _xlfn.NUMBERVALUE(SUBSTITUTE(Data!AH279, ".", ",")))</f>
        <v>857.42</v>
      </c>
      <c r="AI279" s="7">
        <f>IF(ISBLANK(Data!AI279), "", _xlfn.NUMBERVALUE(SUBSTITUTE(Data!AI279, ".", ",")))</f>
        <v>12000</v>
      </c>
      <c r="AJ279" s="7">
        <f>IF(ISBLANK(Data!AJ279), "", _xlfn.NUMBERVALUE(SUBSTITUTE(Data!AJ279, ".", ",")))</f>
        <v>12000</v>
      </c>
      <c r="AK279" s="7" t="str">
        <f>IF(ISBLANK(Data!AK279), "", _xlfn.NUMBERVALUE(SUBSTITUTE(Data!AK279, ".", ",")))</f>
        <v/>
      </c>
      <c r="AL279">
        <f>IF(ISBLANK(Data!AL279), "", Data!AL279)</f>
        <v>0</v>
      </c>
      <c r="AM279" s="15">
        <f>Table2[[#This Row],[DATE_IN]]-Table2[[#This Row],[DATE_OUT]]</f>
        <v>8</v>
      </c>
      <c r="AN279" s="7" t="str">
        <f>IF(MID(RIGHT(Table2[[#This Row],[ADDR3]],3),1,1)=",",RIGHT(Table2[[#This Row],[ADDR3]],2),"")</f>
        <v/>
      </c>
      <c r="AO279" s="7" t="str">
        <f>MID(Table2[[#This Row],[RES]],11,2)</f>
        <v>IT</v>
      </c>
      <c r="AP279" s="7">
        <f>_xlfn.XLOOKUP(AG279,Table3[CURRENCY],Table3[CONVERSION RATE],0)*Table2[[#This Row],[ORIGINAL PRICE]]</f>
        <v>10263.3174</v>
      </c>
      <c r="AQ279" s="7">
        <f>_xlfn.XLOOKUP(AG279,Table3[CURRENCY],Table3[CONVERSION RATE],0)*Table2[[#This Row],[ORIGINAL PREPAYMENT]]</f>
        <v>10270.020600000002</v>
      </c>
      <c r="AR279" s="7"/>
      <c r="AS279" s="15"/>
    </row>
    <row r="280" spans="1:45" x14ac:dyDescent="0.25">
      <c r="A280" t="str">
        <f>IF(ISBLANK(Data!A280), "", Data!A280)</f>
        <v>A</v>
      </c>
      <c r="B280" s="2" cm="1">
        <f t="array" ref="B280">IF(ISBLANK(Data!B280), "", DATE(2000 + RIGHT(Data!B280, 2), _xlfn.SWITCH(MID(Data!B280, 3, 3), "JAN", 1, "FEB", 2, "MAR", 3, "APR", 4, "MAY", 5, "JUN", 6, "JUL", 7, "AUG", 8, "SEP", 9, "OCT", 10, "NOV", 11, "DEC", 12), LEFT(Data!B280, 2)))</f>
        <v>45397</v>
      </c>
      <c r="C280" t="str">
        <f>IF(ISBLANK(Data!C280), "", Data!C280)</f>
        <v>4450-7966-FR-6</v>
      </c>
      <c r="D280" t="str">
        <f>IF(ISBLANK(Data!D280), "", Data!D280)</f>
        <v/>
      </c>
      <c r="E280" t="str">
        <f>IF(ISBLANK(Data!E280), "", Data!E280)</f>
        <v>TOS</v>
      </c>
      <c r="F280" s="2" cm="1">
        <f t="array" ref="F280">IF(ISBLANK(Data!F280), "", DATE(2000 + RIGHT(Data!F280, 2), _xlfn.SWITCH(MID(Data!F280, 3, 3), "JAN", 1, "FEB", 2, "MAR", 3, "APR", 4, "MAY", 5, "JUN", 6, "JUL", 7, "AUG", 8, "SEP", 9, "OCT", 10, "NOV", 11, "DEC", 12), LEFT(Data!F280, 2)))</f>
        <v>45528</v>
      </c>
      <c r="G280" t="str">
        <f>IF(ISBLANK(Data!G280), "", Data!G280)</f>
        <v>SAT</v>
      </c>
      <c r="H280" t="str">
        <f>IF(ISBLANK(Data!H280), "", Data!H280)</f>
        <v>WI</v>
      </c>
      <c r="I280" t="str">
        <f>IF(ISBLANK(Data!I280), "", Data!I280)</f>
        <v>C</v>
      </c>
      <c r="J280" t="str">
        <f>IF(ISBLANK(Data!J280), "", Data!J280)</f>
        <v>TOS</v>
      </c>
      <c r="K280" s="2" cm="1">
        <f t="array" ref="K280">IF(ISBLANK(Data!K280), "", DATE(2000 + RIGHT(Data!K280, 2), _xlfn.SWITCH(MID(Data!K280, 3, 3), "JAN", 1, "FEB", 2, "MAR", 3, "APR", 4, "MAY", 5, "JUN", 6, "JUL", 7, "AUG", 8, "SEP", 9, "OCT", 10, "NOV", 11, "DEC", 12), LEFT(Data!K280, 2)))</f>
        <v>45531</v>
      </c>
      <c r="L280" t="str">
        <f>IF(ISBLANK(Data!L280), "", Data!L280)</f>
        <v>TUE</v>
      </c>
      <c r="M280" t="str">
        <f>IF(ISBLANK(Data!M280), "", Data!M280)</f>
        <v>WILMART,NATHALIE</v>
      </c>
      <c r="N280" t="str">
        <f>IF(ISBLANK(Data!N280), "", Data!N280)</f>
        <v>P6</v>
      </c>
      <c r="O280" s="2" cm="1">
        <f t="array" ref="O280">IF(ISBLANK(Data!O280), "", DATE(2000 + RIGHT(Data!O280, 2), _xlfn.SWITCH(MID(Data!O280, 3, 3), "JAN", 1, "FEB", 2, "MAR", 3, "APR", 4, "MAY", 5, "JUN", 6, "JUL", 7, "AUG", 8, "SEP", 9, "OCT", 10, "NOV", 11, "DEC", 12), LEFT(Data!O280, 2)))</f>
        <v>70860</v>
      </c>
      <c r="P280" t="str">
        <f>IF(ISBLANK(Data!P280), "", Data!P280)</f>
        <v>1XX1</v>
      </c>
      <c r="Q280" t="str">
        <f>IF(ISBLANK(Data!Q280), "", Data!Q280)</f>
        <v>750637966</v>
      </c>
      <c r="R280" t="str">
        <f>IF(ISBLANK(Data!R280), "", Data!R280)</f>
        <v>AV868109400002TE44507966</v>
      </c>
      <c r="S280" t="str">
        <f>IF(ISBLANK(Data!S280), "", Data!S280)</f>
        <v>CH</v>
      </c>
      <c r="T280" s="1" t="str">
        <f>IF(ISBLANK(Data!T280),"",(Data!T280))</f>
        <v/>
      </c>
      <c r="U280" t="str">
        <f>IF(ISBLANK(Data!U280), "", Data!U280)</f>
        <v/>
      </c>
      <c r="V280" t="str">
        <f>IF(ISBLANK(Data!V280), "", Data!V280)</f>
        <v/>
      </c>
      <c r="W280" t="str">
        <f>IF(ISBLANK(Data!W280), "", Data!W280)</f>
        <v/>
      </c>
      <c r="X280" t="str">
        <f>IF(ISBLANK(Data!X280), "", Data!X280)</f>
        <v/>
      </c>
      <c r="Y280" t="str">
        <f>IF(ISBLANK(Data!Y280), "", Data!Y280)</f>
        <v/>
      </c>
      <c r="Z280" t="str">
        <f>IF(ISBLANK(Data!Z280), "", Data!Z280)</f>
        <v>T/0151196Q/P/T6</v>
      </c>
      <c r="AA280" t="str">
        <f>IF(ISBLANK(Data!AA280), "", Data!AA280)</f>
        <v>+330763327787</v>
      </c>
      <c r="AB280" t="str">
        <f>IF(ISBLANK(Data!AB280), "", Data!AB280)</f>
        <v/>
      </c>
      <c r="AC280" t="str">
        <f>IF(ISBLANK(Data!AC280), "", Data!AC280)</f>
        <v>S606700</v>
      </c>
      <c r="AD280" t="str">
        <f>IF(ISBLANK(Data!AD280), "", Data!AD280)</f>
        <v/>
      </c>
      <c r="AE280" t="str">
        <f>IF(ISBLANK(Data!AE280), "", Data!AE280)</f>
        <v/>
      </c>
      <c r="AF280" s="7">
        <f>IF(ISBLANK(Data!AF280), 0, _xlfn.NUMBERVALUE(SUBSTITUTE(Data!AF280, ".", ",")))</f>
        <v>473.26</v>
      </c>
      <c r="AG280" t="str">
        <f>IF(ISBLANK(Data!AG280), "", Data!AG280)</f>
        <v>EUR</v>
      </c>
      <c r="AH280" s="6">
        <f>IF(ISBLANK(Data!AH280), 0, _xlfn.NUMBERVALUE(SUBSTITUTE(Data!AH280, ".", ",")))</f>
        <v>473.09</v>
      </c>
      <c r="AI280" s="7">
        <f>IF(ISBLANK(Data!AI280), "", _xlfn.NUMBERVALUE(SUBSTITUTE(Data!AI280, ".", ",")))</f>
        <v>12000</v>
      </c>
      <c r="AJ280" s="7">
        <f>IF(ISBLANK(Data!AJ280), "", _xlfn.NUMBERVALUE(SUBSTITUTE(Data!AJ280, ".", ",")))</f>
        <v>12000</v>
      </c>
      <c r="AK280" s="7" t="str">
        <f>IF(ISBLANK(Data!AK280), "", _xlfn.NUMBERVALUE(SUBSTITUTE(Data!AK280, ".", ",")))</f>
        <v/>
      </c>
      <c r="AL280">
        <f>IF(ISBLANK(Data!AL280), "", Data!AL280)</f>
        <v>0</v>
      </c>
      <c r="AM280" s="15">
        <f>Table2[[#This Row],[DATE_IN]]-Table2[[#This Row],[DATE_OUT]]</f>
        <v>3</v>
      </c>
      <c r="AN280" s="7" t="str">
        <f>IF(MID(RIGHT(Table2[[#This Row],[ADDR3]],3),1,1)=",",RIGHT(Table2[[#This Row],[ADDR3]],2),"")</f>
        <v/>
      </c>
      <c r="AO280" s="7" t="str">
        <f>MID(Table2[[#This Row],[RES]],11,2)</f>
        <v>FR</v>
      </c>
      <c r="AP280" s="7">
        <f>_xlfn.XLOOKUP(AG280,Table3[CURRENCY],Table3[CONVERSION RATE],0)*Table2[[#This Row],[ORIGINAL PRICE]]</f>
        <v>5662.8873000000003</v>
      </c>
      <c r="AQ280" s="7">
        <f>_xlfn.XLOOKUP(AG280,Table3[CURRENCY],Table3[CONVERSION RATE],0)*Table2[[#This Row],[ORIGINAL PREPAYMENT]]</f>
        <v>5664.9222</v>
      </c>
      <c r="AR280" s="7"/>
      <c r="AS280" s="15"/>
    </row>
    <row r="281" spans="1:45" x14ac:dyDescent="0.25">
      <c r="A281" t="str">
        <f>IF(ISBLANK(Data!A281), "", Data!A281)</f>
        <v>A</v>
      </c>
      <c r="B281" s="2" cm="1">
        <f t="array" ref="B281">IF(ISBLANK(Data!B281), "", DATE(2000 + RIGHT(Data!B281, 2), _xlfn.SWITCH(MID(Data!B281, 3, 3), "JAN", 1, "FEB", 2, "MAR", 3, "APR", 4, "MAY", 5, "JUN", 6, "JUL", 7, "AUG", 8, "SEP", 9, "OCT", 10, "NOV", 11, "DEC", 12), LEFT(Data!B281, 2)))</f>
        <v>45322</v>
      </c>
      <c r="C281" t="str">
        <f>IF(ISBLANK(Data!C281), "", Data!C281)</f>
        <v>3743-7117-IT-4</v>
      </c>
      <c r="D281" t="str">
        <f>IF(ISBLANK(Data!D281), "", Data!D281)</f>
        <v/>
      </c>
      <c r="E281" t="str">
        <f>IF(ISBLANK(Data!E281), "", Data!E281)</f>
        <v>TOS</v>
      </c>
      <c r="F281" s="2" cm="1">
        <f t="array" ref="F281">IF(ISBLANK(Data!F281), "", DATE(2000 + RIGHT(Data!F281, 2), _xlfn.SWITCH(MID(Data!F281, 3, 3), "JAN", 1, "FEB", 2, "MAR", 3, "APR", 4, "MAY", 5, "JUN", 6, "JUL", 7, "AUG", 8, "SEP", 9, "OCT", 10, "NOV", 11, "DEC", 12), LEFT(Data!F281, 2)))</f>
        <v>45529</v>
      </c>
      <c r="G281" t="str">
        <f>IF(ISBLANK(Data!G281), "", Data!G281)</f>
        <v>SUN</v>
      </c>
      <c r="H281" t="str">
        <f>IF(ISBLANK(Data!H281), "", Data!H281)</f>
        <v>WI</v>
      </c>
      <c r="I281" t="str">
        <f>IF(ISBLANK(Data!I281), "", Data!I281)</f>
        <v>B</v>
      </c>
      <c r="J281" t="str">
        <f>IF(ISBLANK(Data!J281), "", Data!J281)</f>
        <v>SVJ</v>
      </c>
      <c r="K281" s="2" cm="1">
        <f t="array" ref="K281">IF(ISBLANK(Data!K281), "", DATE(2000 + RIGHT(Data!K281, 2), _xlfn.SWITCH(MID(Data!K281, 3, 3), "JAN", 1, "FEB", 2, "MAR", 3, "APR", 4, "MAY", 5, "JUN", 6, "JUL", 7, "AUG", 8, "SEP", 9, "OCT", 10, "NOV", 11, "DEC", 12), LEFT(Data!K281, 2)))</f>
        <v>45536</v>
      </c>
      <c r="L281" t="str">
        <f>IF(ISBLANK(Data!L281), "", Data!L281)</f>
        <v>SUN</v>
      </c>
      <c r="M281" t="str">
        <f>IF(ISBLANK(Data!M281), "", Data!M281)</f>
        <v>MACCIO,MATTEO</v>
      </c>
      <c r="N281" t="str">
        <f>IF(ISBLANK(Data!N281), "", Data!N281)</f>
        <v>LJ</v>
      </c>
      <c r="O281" s="2" cm="1">
        <f t="array" ref="O281">IF(ISBLANK(Data!O281), "", DATE(2000 + RIGHT(Data!O281, 2), _xlfn.SWITCH(MID(Data!O281, 3, 3), "JAN", 1, "FEB", 2, "MAR", 3, "APR", 4, "MAY", 5, "JUN", 6, "JUL", 7, "AUG", 8, "SEP", 9, "OCT", 10, "NOV", 11, "DEC", 12), LEFT(Data!O281, 2)))</f>
        <v>70860</v>
      </c>
      <c r="P281" t="str">
        <f>IF(ISBLANK(Data!P281), "", Data!P281)</f>
        <v>1XX1</v>
      </c>
      <c r="Q281" t="str">
        <f>IF(ISBLANK(Data!Q281), "", Data!Q281)</f>
        <v>734578200</v>
      </c>
      <c r="R281" t="str">
        <f>IF(ISBLANK(Data!R281), "", Data!R281)</f>
        <v>AV868109400002TE37437117</v>
      </c>
      <c r="S281" t="str">
        <f>IF(ISBLANK(Data!S281), "", Data!S281)</f>
        <v>CH</v>
      </c>
      <c r="T281" s="1" t="str">
        <f>IF(ISBLANK(Data!T281),"",(Data!T281))</f>
        <v/>
      </c>
      <c r="U281" t="str">
        <f>IF(ISBLANK(Data!U281), "", Data!U281)</f>
        <v/>
      </c>
      <c r="V281" t="str">
        <f>IF(ISBLANK(Data!V281), "", Data!V281)</f>
        <v/>
      </c>
      <c r="W281" t="str">
        <f>IF(ISBLANK(Data!W281), "", Data!W281)</f>
        <v/>
      </c>
      <c r="X281" t="str">
        <f>IF(ISBLANK(Data!X281), "", Data!X281)</f>
        <v/>
      </c>
      <c r="Y281" t="str">
        <f>IF(ISBLANK(Data!Y281), "", Data!Y281)</f>
        <v/>
      </c>
      <c r="Z281" t="str">
        <f>IF(ISBLANK(Data!Z281), "", Data!Z281)</f>
        <v>T/0151196Q/P/T6</v>
      </c>
      <c r="AA281" t="str">
        <f>IF(ISBLANK(Data!AA281), "", Data!AA281)</f>
        <v>+393346550841</v>
      </c>
      <c r="AB281" t="str">
        <f>IF(ISBLANK(Data!AB281), "", Data!AB281)</f>
        <v/>
      </c>
      <c r="AC281" t="str">
        <f>IF(ISBLANK(Data!AC281), "", Data!AC281)</f>
        <v>M308101</v>
      </c>
      <c r="AD281" t="str">
        <f>IF(ISBLANK(Data!AD281), "", Data!AD281)</f>
        <v/>
      </c>
      <c r="AE281" t="str">
        <f>IF(ISBLANK(Data!AE281), "", Data!AE281)</f>
        <v/>
      </c>
      <c r="AF281" s="7">
        <f>IF(ISBLANK(Data!AF281), 0, _xlfn.NUMBERVALUE(SUBSTITUTE(Data!AF281, ".", ",")))</f>
        <v>979.54</v>
      </c>
      <c r="AG281" t="str">
        <f>IF(ISBLANK(Data!AG281), "", Data!AG281)</f>
        <v>EUR</v>
      </c>
      <c r="AH281" s="6">
        <f>IF(ISBLANK(Data!AH281), 0, _xlfn.NUMBERVALUE(SUBSTITUTE(Data!AH281, ".", ",")))</f>
        <v>963.55</v>
      </c>
      <c r="AI281" s="7">
        <f>IF(ISBLANK(Data!AI281), "", _xlfn.NUMBERVALUE(SUBSTITUTE(Data!AI281, ".", ",")))</f>
        <v>12000</v>
      </c>
      <c r="AJ281" s="7">
        <f>IF(ISBLANK(Data!AJ281), "", _xlfn.NUMBERVALUE(SUBSTITUTE(Data!AJ281, ".", ",")))</f>
        <v>12000</v>
      </c>
      <c r="AK281" s="7">
        <f>IF(ISBLANK(Data!AK281), "", _xlfn.NUMBERVALUE(SUBSTITUTE(Data!AK281, ".", ",")))</f>
        <v>4500</v>
      </c>
      <c r="AL281">
        <f>IF(ISBLANK(Data!AL281), "", Data!AL281)</f>
        <v>0</v>
      </c>
      <c r="AM281" s="15">
        <f>Table2[[#This Row],[DATE_IN]]-Table2[[#This Row],[DATE_OUT]]</f>
        <v>7</v>
      </c>
      <c r="AN281" s="7" t="str">
        <f>IF(MID(RIGHT(Table2[[#This Row],[ADDR3]],3),1,1)=",",RIGHT(Table2[[#This Row],[ADDR3]],2),"")</f>
        <v/>
      </c>
      <c r="AO281" s="7" t="str">
        <f>MID(Table2[[#This Row],[RES]],11,2)</f>
        <v>IT</v>
      </c>
      <c r="AP281" s="7">
        <f>_xlfn.XLOOKUP(AG281,Table3[CURRENCY],Table3[CONVERSION RATE],0)*Table2[[#This Row],[ORIGINAL PRICE]]</f>
        <v>11533.693499999999</v>
      </c>
      <c r="AQ281" s="7">
        <f>_xlfn.XLOOKUP(AG281,Table3[CURRENCY],Table3[CONVERSION RATE],0)*Table2[[#This Row],[ORIGINAL PREPAYMENT]]</f>
        <v>11725.093800000001</v>
      </c>
      <c r="AR281" s="7"/>
      <c r="AS281" s="15"/>
    </row>
    <row r="282" spans="1:45" x14ac:dyDescent="0.25">
      <c r="A282" t="str">
        <f>IF(ISBLANK(Data!A282), "", Data!A282)</f>
        <v>A</v>
      </c>
      <c r="B282" s="2" cm="1">
        <f t="array" ref="B282">IF(ISBLANK(Data!B282), "", DATE(2000 + RIGHT(Data!B282, 2), _xlfn.SWITCH(MID(Data!B282, 3, 3), "JAN", 1, "FEB", 2, "MAR", 3, "APR", 4, "MAY", 5, "JUN", 6, "JUL", 7, "AUG", 8, "SEP", 9, "OCT", 10, "NOV", 11, "DEC", 12), LEFT(Data!B282, 2)))</f>
        <v>45330</v>
      </c>
      <c r="C282" t="str">
        <f>IF(ISBLANK(Data!C282), "", Data!C282)</f>
        <v>3817-3408-CH-0</v>
      </c>
      <c r="D282" t="str">
        <f>IF(ISBLANK(Data!D282), "", Data!D282)</f>
        <v/>
      </c>
      <c r="E282" t="str">
        <f>IF(ISBLANK(Data!E282), "", Data!E282)</f>
        <v>TOS</v>
      </c>
      <c r="F282" s="2" cm="1">
        <f t="array" ref="F282">IF(ISBLANK(Data!F282), "", DATE(2000 + RIGHT(Data!F282, 2), _xlfn.SWITCH(MID(Data!F282, 3, 3), "JAN", 1, "FEB", 2, "MAR", 3, "APR", 4, "MAY", 5, "JUN", 6, "JUL", 7, "AUG", 8, "SEP", 9, "OCT", 10, "NOV", 11, "DEC", 12), LEFT(Data!F282, 2)))</f>
        <v>45529</v>
      </c>
      <c r="G282" t="str">
        <f>IF(ISBLANK(Data!G282), "", Data!G282)</f>
        <v>SUN</v>
      </c>
      <c r="H282" t="str">
        <f>IF(ISBLANK(Data!H282), "", Data!H282)</f>
        <v>WI</v>
      </c>
      <c r="I282" t="str">
        <f>IF(ISBLANK(Data!I282), "", Data!I282)</f>
        <v>E</v>
      </c>
      <c r="J282" t="str">
        <f>IF(ISBLANK(Data!J282), "", Data!J282)</f>
        <v>TOS</v>
      </c>
      <c r="K282" s="2" cm="1">
        <f t="array" ref="K282">IF(ISBLANK(Data!K282), "", DATE(2000 + RIGHT(Data!K282, 2), _xlfn.SWITCH(MID(Data!K282, 3, 3), "JAN", 1, "FEB", 2, "MAR", 3, "APR", 4, "MAY", 5, "JUN", 6, "JUL", 7, "AUG", 8, "SEP", 9, "OCT", 10, "NOV", 11, "DEC", 12), LEFT(Data!K282, 2)))</f>
        <v>45540</v>
      </c>
      <c r="L282" t="str">
        <f>IF(ISBLANK(Data!L282), "", Data!L282)</f>
        <v>THU</v>
      </c>
      <c r="M282" t="str">
        <f>IF(ISBLANK(Data!M282), "", Data!M282)</f>
        <v>NUSSBAUMER,RAMON</v>
      </c>
      <c r="N282" t="str">
        <f>IF(ISBLANK(Data!N282), "", Data!N282)</f>
        <v>LJ</v>
      </c>
      <c r="O282" s="2" cm="1">
        <f t="array" ref="O282">IF(ISBLANK(Data!O282), "", DATE(2000 + RIGHT(Data!O282, 2), _xlfn.SWITCH(MID(Data!O282, 3, 3), "JAN", 1, "FEB", 2, "MAR", 3, "APR", 4, "MAY", 5, "JUN", 6, "JUL", 7, "AUG", 8, "SEP", 9, "OCT", 10, "NOV", 11, "DEC", 12), LEFT(Data!O282, 2)))</f>
        <v>70860</v>
      </c>
      <c r="P282" t="str">
        <f>IF(ISBLANK(Data!P282), "", Data!P282)</f>
        <v>1XX1</v>
      </c>
      <c r="Q282" t="str">
        <f>IF(ISBLANK(Data!Q282), "", Data!Q282)</f>
        <v>712372792</v>
      </c>
      <c r="R282" t="str">
        <f>IF(ISBLANK(Data!R282), "", Data!R282)</f>
        <v>AV868109400002TE38173408</v>
      </c>
      <c r="S282" t="str">
        <f>IF(ISBLANK(Data!S282), "", Data!S282)</f>
        <v>CH</v>
      </c>
      <c r="T282" s="1" t="str">
        <f>IF(ISBLANK(Data!T282),"",(Data!T282))</f>
        <v/>
      </c>
      <c r="U282" t="str">
        <f>IF(ISBLANK(Data!U282), "", Data!U282)</f>
        <v/>
      </c>
      <c r="V282" t="str">
        <f>IF(ISBLANK(Data!V282), "", Data!V282)</f>
        <v/>
      </c>
      <c r="W282" t="str">
        <f>IF(ISBLANK(Data!W282), "", Data!W282)</f>
        <v/>
      </c>
      <c r="X282" t="str">
        <f>IF(ISBLANK(Data!X282), "", Data!X282)</f>
        <v/>
      </c>
      <c r="Y282" t="str">
        <f>IF(ISBLANK(Data!Y282), "", Data!Y282)</f>
        <v/>
      </c>
      <c r="Z282" t="str">
        <f>IF(ISBLANK(Data!Z282), "", Data!Z282)</f>
        <v>T/0151196Q/P/T6</v>
      </c>
      <c r="AA282" t="str">
        <f>IF(ISBLANK(Data!AA282), "", Data!AA282)</f>
        <v>+41798982145</v>
      </c>
      <c r="AB282" t="str">
        <f>IF(ISBLANK(Data!AB282), "", Data!AB282)</f>
        <v/>
      </c>
      <c r="AC282" t="str">
        <f>IF(ISBLANK(Data!AC282), "", Data!AC282)</f>
        <v>M308101</v>
      </c>
      <c r="AD282" t="str">
        <f>IF(ISBLANK(Data!AD282), "", Data!AD282)</f>
        <v/>
      </c>
      <c r="AE282" t="str">
        <f>IF(ISBLANK(Data!AE282), "", Data!AE282)</f>
        <v/>
      </c>
      <c r="AF282" s="7">
        <f>IF(ISBLANK(Data!AF282), 0, _xlfn.NUMBERVALUE(SUBSTITUTE(Data!AF282, ".", ",")))</f>
        <v>1920.31</v>
      </c>
      <c r="AG282" t="str">
        <f>IF(ISBLANK(Data!AG282), "", Data!AG282)</f>
        <v>EUR</v>
      </c>
      <c r="AH282" s="6">
        <f>IF(ISBLANK(Data!AH282), 0, _xlfn.NUMBERVALUE(SUBSTITUTE(Data!AH282, ".", ",")))</f>
        <v>1919.57</v>
      </c>
      <c r="AI282" s="7">
        <f>IF(ISBLANK(Data!AI282), "", _xlfn.NUMBERVALUE(SUBSTITUTE(Data!AI282, ".", ",")))</f>
        <v>12000</v>
      </c>
      <c r="AJ282" s="7">
        <f>IF(ISBLANK(Data!AJ282), "", _xlfn.NUMBERVALUE(SUBSTITUTE(Data!AJ282, ".", ",")))</f>
        <v>12000</v>
      </c>
      <c r="AK282" s="7" t="str">
        <f>IF(ISBLANK(Data!AK282), "", _xlfn.NUMBERVALUE(SUBSTITUTE(Data!AK282, ".", ",")))</f>
        <v/>
      </c>
      <c r="AL282">
        <f>IF(ISBLANK(Data!AL282), "", Data!AL282)</f>
        <v>0</v>
      </c>
      <c r="AM282" s="15">
        <f>Table2[[#This Row],[DATE_IN]]-Table2[[#This Row],[DATE_OUT]]</f>
        <v>11</v>
      </c>
      <c r="AN282" s="7" t="str">
        <f>IF(MID(RIGHT(Table2[[#This Row],[ADDR3]],3),1,1)=",",RIGHT(Table2[[#This Row],[ADDR3]],2),"")</f>
        <v/>
      </c>
      <c r="AO282" s="7" t="str">
        <f>MID(Table2[[#This Row],[RES]],11,2)</f>
        <v>CH</v>
      </c>
      <c r="AP282" s="7">
        <f>_xlfn.XLOOKUP(AG282,Table3[CURRENCY],Table3[CONVERSION RATE],0)*Table2[[#This Row],[ORIGINAL PRICE]]</f>
        <v>22977.252899999999</v>
      </c>
      <c r="AQ282" s="7">
        <f>_xlfn.XLOOKUP(AG282,Table3[CURRENCY],Table3[CONVERSION RATE],0)*Table2[[#This Row],[ORIGINAL PREPAYMENT]]</f>
        <v>22986.110700000001</v>
      </c>
      <c r="AR282" s="7"/>
      <c r="AS282" s="15"/>
    </row>
    <row r="283" spans="1:45" x14ac:dyDescent="0.25">
      <c r="A283" t="str">
        <f>IF(ISBLANK(Data!A283), "", Data!A283)</f>
        <v>A</v>
      </c>
      <c r="B283" s="2" cm="1">
        <f t="array" ref="B283">IF(ISBLANK(Data!B283), "", DATE(2000 + RIGHT(Data!B283, 2), _xlfn.SWITCH(MID(Data!B283, 3, 3), "JAN", 1, "FEB", 2, "MAR", 3, "APR", 4, "MAY", 5, "JUN", 6, "JUL", 7, "AUG", 8, "SEP", 9, "OCT", 10, "NOV", 11, "DEC", 12), LEFT(Data!B283, 2)))</f>
        <v>45332</v>
      </c>
      <c r="C283" t="str">
        <f>IF(ISBLANK(Data!C283), "", Data!C283)</f>
        <v>3833-6861-NO-3</v>
      </c>
      <c r="D283" t="str">
        <f>IF(ISBLANK(Data!D283), "", Data!D283)</f>
        <v>7BX177</v>
      </c>
      <c r="E283" t="str">
        <f>IF(ISBLANK(Data!E283), "", Data!E283)</f>
        <v>TOS</v>
      </c>
      <c r="F283" s="2" cm="1">
        <f t="array" ref="F283">IF(ISBLANK(Data!F283), "", DATE(2000 + RIGHT(Data!F283, 2), _xlfn.SWITCH(MID(Data!F283, 3, 3), "JAN", 1, "FEB", 2, "MAR", 3, "APR", 4, "MAY", 5, "JUN", 6, "JUL", 7, "AUG", 8, "SEP", 9, "OCT", 10, "NOV", 11, "DEC", 12), LEFT(Data!F283, 2)))</f>
        <v>45529</v>
      </c>
      <c r="G283" t="str">
        <f>IF(ISBLANK(Data!G283), "", Data!G283)</f>
        <v>SUN</v>
      </c>
      <c r="H283" t="str">
        <f>IF(ISBLANK(Data!H283), "", Data!H283)</f>
        <v>DY396</v>
      </c>
      <c r="I283" t="str">
        <f>IF(ISBLANK(Data!I283), "", Data!I283)</f>
        <v>C</v>
      </c>
      <c r="J283" t="str">
        <f>IF(ISBLANK(Data!J283), "", Data!J283)</f>
        <v>TOS</v>
      </c>
      <c r="K283" s="2" cm="1">
        <f t="array" ref="K283">IF(ISBLANK(Data!K283), "", DATE(2000 + RIGHT(Data!K283, 2), _xlfn.SWITCH(MID(Data!K283, 3, 3), "JAN", 1, "FEB", 2, "MAR", 3, "APR", 4, "MAY", 5, "JUN", 6, "JUL", 7, "AUG", 8, "SEP", 9, "OCT", 10, "NOV", 11, "DEC", 12), LEFT(Data!K283, 2)))</f>
        <v>45541</v>
      </c>
      <c r="L283" t="str">
        <f>IF(ISBLANK(Data!L283), "", Data!L283)</f>
        <v>FRI</v>
      </c>
      <c r="M283" t="str">
        <f>IF(ISBLANK(Data!M283), "", Data!M283)</f>
        <v>PETROPOULOS,DIMITRIOS,HERR</v>
      </c>
      <c r="N283" t="str">
        <f>IF(ISBLANK(Data!N283), "", Data!N283)</f>
        <v>JN</v>
      </c>
      <c r="O283" s="2" cm="1">
        <f t="array" ref="O283">IF(ISBLANK(Data!O283), "", DATE(2000 + RIGHT(Data!O283, 2), _xlfn.SWITCH(MID(Data!O283, 3, 3), "JAN", 1, "FEB", 2, "MAR", 3, "APR", 4, "MAY", 5, "JUN", 6, "JUL", 7, "AUG", 8, "SEP", 9, "OCT", 10, "NOV", 11, "DEC", 12), LEFT(Data!O283, 2)))</f>
        <v>68782</v>
      </c>
      <c r="P283" t="str">
        <f>IF(ISBLANK(Data!P283), "", Data!P283)</f>
        <v>1001</v>
      </c>
      <c r="Q283" t="str">
        <f>IF(ISBLANK(Data!Q283), "", Data!Q283)</f>
        <v/>
      </c>
      <c r="R283" t="str">
        <f>IF(ISBLANK(Data!R283), "", Data!R283)</f>
        <v>CX416598XXXXXX0359</v>
      </c>
      <c r="S283" t="str">
        <f>IF(ISBLANK(Data!S283), "", Data!S283)</f>
        <v>CV</v>
      </c>
      <c r="T283" s="1" t="str">
        <f>IF(ISBLANK(Data!T283),"",(Data!T283))</f>
        <v>03/27</v>
      </c>
      <c r="U283" t="str">
        <f>IF(ISBLANK(Data!U283), "", Data!U283)</f>
        <v/>
      </c>
      <c r="V283" t="str">
        <f>IF(ISBLANK(Data!V283), "", Data!V283)</f>
        <v>MALTROSTVEIEN 22</v>
      </c>
      <c r="W283" t="str">
        <f>IF(ISBLANK(Data!W283), "", Data!W283)</f>
        <v/>
      </c>
      <c r="X283" t="str">
        <f>IF(ISBLANK(Data!X283), "", Data!X283)</f>
        <v>0786,OSLO                  ,NO</v>
      </c>
      <c r="Y283" t="str">
        <f>IF(ISBLANK(Data!Y283), "", Data!Y283)</f>
        <v>GRXX540152367</v>
      </c>
      <c r="Z283" t="str">
        <f>IF(ISBLANK(Data!Z283), "", Data!Z283)</f>
        <v>P/N5</v>
      </c>
      <c r="AA283" t="str">
        <f>IF(ISBLANK(Data!AA283), "", Data!AA283)</f>
        <v>+36-204685771</v>
      </c>
      <c r="AB283" t="str">
        <f>IF(ISBLANK(Data!AB283), "", Data!AB283)</f>
        <v>CP1/</v>
      </c>
      <c r="AC283" t="str">
        <f>IF(ISBLANK(Data!AC283), "", Data!AC283)</f>
        <v/>
      </c>
      <c r="AD283" t="str">
        <f>IF(ISBLANK(Data!AD283), "", Data!AD283)</f>
        <v/>
      </c>
      <c r="AE283" t="str">
        <f>IF(ISBLANK(Data!AE283), "", Data!AE283)</f>
        <v/>
      </c>
      <c r="AF283" s="7">
        <f>IF(ISBLANK(Data!AF283), 0, _xlfn.NUMBERVALUE(SUBSTITUTE(Data!AF283, ".", ",")))</f>
        <v>0</v>
      </c>
      <c r="AG283" t="str">
        <f>IF(ISBLANK(Data!AG283), "", Data!AG283)</f>
        <v>NKR</v>
      </c>
      <c r="AH283" s="6">
        <f>IF(ISBLANK(Data!AH283), 0, _xlfn.NUMBERVALUE(SUBSTITUTE(Data!AH283, ".", ",")))</f>
        <v>14937.45</v>
      </c>
      <c r="AI283" s="7">
        <f>IF(ISBLANK(Data!AI283), "", _xlfn.NUMBERVALUE(SUBSTITUTE(Data!AI283, ".", ",")))</f>
        <v>12000</v>
      </c>
      <c r="AJ283" s="7">
        <f>IF(ISBLANK(Data!AJ283), "", _xlfn.NUMBERVALUE(SUBSTITUTE(Data!AJ283, ".", ",")))</f>
        <v>12000</v>
      </c>
      <c r="AK283" s="7" t="str">
        <f>IF(ISBLANK(Data!AK283), "", _xlfn.NUMBERVALUE(SUBSTITUTE(Data!AK283, ".", ",")))</f>
        <v/>
      </c>
      <c r="AL283">
        <f>IF(ISBLANK(Data!AL283), "", Data!AL283)</f>
        <v>0</v>
      </c>
      <c r="AM283" s="15">
        <f>Table2[[#This Row],[DATE_IN]]-Table2[[#This Row],[DATE_OUT]]</f>
        <v>12</v>
      </c>
      <c r="AN283" s="7" t="str">
        <f>IF(MID(RIGHT(Table2[[#This Row],[ADDR3]],3),1,1)=",",RIGHT(Table2[[#This Row],[ADDR3]],2),"")</f>
        <v>NO</v>
      </c>
      <c r="AO283" s="7" t="str">
        <f>MID(Table2[[#This Row],[RES]],11,2)</f>
        <v>NO</v>
      </c>
      <c r="AP283" s="7">
        <f>_xlfn.XLOOKUP(AG283,Table3[CURRENCY],Table3[CONVERSION RATE],0)*Table2[[#This Row],[ORIGINAL PRICE]]</f>
        <v>14937.45</v>
      </c>
      <c r="AQ283" s="7">
        <f>_xlfn.XLOOKUP(AG283,Table3[CURRENCY],Table3[CONVERSION RATE],0)*Table2[[#This Row],[ORIGINAL PREPAYMENT]]</f>
        <v>0</v>
      </c>
      <c r="AR283" s="7"/>
      <c r="AS283" s="15"/>
    </row>
    <row r="284" spans="1:45" x14ac:dyDescent="0.25">
      <c r="A284" t="str">
        <f>IF(ISBLANK(Data!A284), "", Data!A284)</f>
        <v>A</v>
      </c>
      <c r="B284" s="2" cm="1">
        <f t="array" ref="B284">IF(ISBLANK(Data!B284), "", DATE(2000 + RIGHT(Data!B284, 2), _xlfn.SWITCH(MID(Data!B284, 3, 3), "JAN", 1, "FEB", 2, "MAR", 3, "APR", 4, "MAY", 5, "JUN", 6, "JUL", 7, "AUG", 8, "SEP", 9, "OCT", 10, "NOV", 11, "DEC", 12), LEFT(Data!B284, 2)))</f>
        <v>45390</v>
      </c>
      <c r="C284" t="str">
        <f>IF(ISBLANK(Data!C284), "", Data!C284)</f>
        <v>4379-0928-FR-6</v>
      </c>
      <c r="D284" t="str">
        <f>IF(ISBLANK(Data!D284), "", Data!D284)</f>
        <v>8LH39R</v>
      </c>
      <c r="E284" t="str">
        <f>IF(ISBLANK(Data!E284), "", Data!E284)</f>
        <v>TOS</v>
      </c>
      <c r="F284" s="2" cm="1">
        <f t="array" ref="F284">IF(ISBLANK(Data!F284), "", DATE(2000 + RIGHT(Data!F284, 2), _xlfn.SWITCH(MID(Data!F284, 3, 3), "JAN", 1, "FEB", 2, "MAR", 3, "APR", 4, "MAY", 5, "JUN", 6, "JUL", 7, "AUG", 8, "SEP", 9, "OCT", 10, "NOV", 11, "DEC", 12), LEFT(Data!F284, 2)))</f>
        <v>45529</v>
      </c>
      <c r="G284" t="str">
        <f>IF(ISBLANK(Data!G284), "", Data!G284)</f>
        <v>SUN</v>
      </c>
      <c r="H284" t="str">
        <f>IF(ISBLANK(Data!H284), "", Data!H284)</f>
        <v/>
      </c>
      <c r="I284" t="str">
        <f>IF(ISBLANK(Data!I284), "", Data!I284)</f>
        <v>C</v>
      </c>
      <c r="J284" t="str">
        <f>IF(ISBLANK(Data!J284), "", Data!J284)</f>
        <v>TOS</v>
      </c>
      <c r="K284" s="2" cm="1">
        <f t="array" ref="K284">IF(ISBLANK(Data!K284), "", DATE(2000 + RIGHT(Data!K284, 2), _xlfn.SWITCH(MID(Data!K284, 3, 3), "JAN", 1, "FEB", 2, "MAR", 3, "APR", 4, "MAY", 5, "JUN", 6, "JUL", 7, "AUG", 8, "SEP", 9, "OCT", 10, "NOV", 11, "DEC", 12), LEFT(Data!K284, 2)))</f>
        <v>45536</v>
      </c>
      <c r="L284" t="str">
        <f>IF(ISBLANK(Data!L284), "", Data!L284)</f>
        <v>SUN</v>
      </c>
      <c r="M284" t="str">
        <f>IF(ISBLANK(Data!M284), "", Data!M284)</f>
        <v>POUJADE,FLAVIA,MME</v>
      </c>
      <c r="N284" t="str">
        <f>IF(ISBLANK(Data!N284), "", Data!N284)</f>
        <v>LJ</v>
      </c>
      <c r="O284" s="2" t="str" cm="1">
        <f t="array" ref="O284">IF(ISBLANK(Data!O284), "", DATE(2000 + RIGHT(Data!O284, 2), _xlfn.SWITCH(MID(Data!O284, 3, 3), "JAN", 1, "FEB", 2, "MAR", 3, "APR", 4, "MAY", 5, "JUN", 6, "JUL", 7, "AUG", 8, "SEP", 9, "OCT", 10, "NOV", 11, "DEC", 12), LEFT(Data!O284, 2)))</f>
        <v/>
      </c>
      <c r="P284" t="str">
        <f>IF(ISBLANK(Data!P284), "", Data!P284)</f>
        <v>1001</v>
      </c>
      <c r="Q284" t="str">
        <f>IF(ISBLANK(Data!Q284), "", Data!Q284)</f>
        <v>M/127124</v>
      </c>
      <c r="R284" t="str">
        <f>IF(ISBLANK(Data!R284), "", Data!R284)</f>
        <v>AV898110190003TE93758481</v>
      </c>
      <c r="S284" t="str">
        <f>IF(ISBLANK(Data!S284), "", Data!S284)</f>
        <v>CH</v>
      </c>
      <c r="T284" s="1" t="str">
        <f>IF(ISBLANK(Data!T284),"",(Data!T284))</f>
        <v/>
      </c>
      <c r="U284" t="str">
        <f>IF(ISBLANK(Data!U284), "", Data!U284)</f>
        <v/>
      </c>
      <c r="V284" t="str">
        <f>IF(ISBLANK(Data!V284), "", Data!V284)</f>
        <v>16 RUE CHARLEMAGNE</v>
      </c>
      <c r="W284" t="str">
        <f>IF(ISBLANK(Data!W284), "", Data!W284)</f>
        <v/>
      </c>
      <c r="X284" t="str">
        <f>IF(ISBLANK(Data!X284), "", Data!X284)</f>
        <v>75004,PARIS                ,FR</v>
      </c>
      <c r="Y284" t="str">
        <f>IF(ISBLANK(Data!Y284), "", Data!Y284)</f>
        <v/>
      </c>
      <c r="Z284" t="str">
        <f>IF(ISBLANK(Data!Z284), "", Data!Z284)</f>
        <v>T/0104786R/0139182L</v>
      </c>
      <c r="AA284" t="str">
        <f>IF(ISBLANK(Data!AA284), "", Data!AA284)</f>
        <v>+33-688092798/EM</v>
      </c>
      <c r="AB284" t="str">
        <f>IF(ISBLANK(Data!AB284), "", Data!AB284)</f>
        <v>CP1/</v>
      </c>
      <c r="AC284" t="str">
        <f>IF(ISBLANK(Data!AC284), "", Data!AC284)</f>
        <v>O421501</v>
      </c>
      <c r="AD284" t="str">
        <f>IF(ISBLANK(Data!AD284), "", Data!AD284)</f>
        <v/>
      </c>
      <c r="AE284" t="str">
        <f>IF(ISBLANK(Data!AE284), "", Data!AE284)</f>
        <v/>
      </c>
      <c r="AF284" s="7">
        <f>IF(ISBLANK(Data!AF284), 0, _xlfn.NUMBERVALUE(SUBSTITUTE(Data!AF284, ".", ",")))</f>
        <v>864.18</v>
      </c>
      <c r="AG284" t="str">
        <f>IF(ISBLANK(Data!AG284), "", Data!AG284)</f>
        <v>EUR</v>
      </c>
      <c r="AH284" s="6">
        <f>IF(ISBLANK(Data!AH284), 0, _xlfn.NUMBERVALUE(SUBSTITUTE(Data!AH284, ".", ",")))</f>
        <v>864.03</v>
      </c>
      <c r="AI284" s="7">
        <f>IF(ISBLANK(Data!AI284), "", _xlfn.NUMBERVALUE(SUBSTITUTE(Data!AI284, ".", ",")))</f>
        <v>12000</v>
      </c>
      <c r="AJ284" s="7">
        <f>IF(ISBLANK(Data!AJ284), "", _xlfn.NUMBERVALUE(SUBSTITUTE(Data!AJ284, ".", ",")))</f>
        <v>12000</v>
      </c>
      <c r="AK284" s="7" t="str">
        <f>IF(ISBLANK(Data!AK284), "", _xlfn.NUMBERVALUE(SUBSTITUTE(Data!AK284, ".", ",")))</f>
        <v/>
      </c>
      <c r="AL284">
        <f>IF(ISBLANK(Data!AL284), "", Data!AL284)</f>
        <v>0</v>
      </c>
      <c r="AM284" s="15">
        <f>Table2[[#This Row],[DATE_IN]]-Table2[[#This Row],[DATE_OUT]]</f>
        <v>7</v>
      </c>
      <c r="AN284" s="7" t="str">
        <f>IF(MID(RIGHT(Table2[[#This Row],[ADDR3]],3),1,1)=",",RIGHT(Table2[[#This Row],[ADDR3]],2),"")</f>
        <v>FR</v>
      </c>
      <c r="AO284" s="7" t="str">
        <f>MID(Table2[[#This Row],[RES]],11,2)</f>
        <v>FR</v>
      </c>
      <c r="AP284" s="7">
        <f>_xlfn.XLOOKUP(AG284,Table3[CURRENCY],Table3[CONVERSION RATE],0)*Table2[[#This Row],[ORIGINAL PRICE]]</f>
        <v>10342.4391</v>
      </c>
      <c r="AQ284" s="7">
        <f>_xlfn.XLOOKUP(AG284,Table3[CURRENCY],Table3[CONVERSION RATE],0)*Table2[[#This Row],[ORIGINAL PREPAYMENT]]</f>
        <v>10344.2346</v>
      </c>
      <c r="AR284" s="7"/>
      <c r="AS284" s="15"/>
    </row>
    <row r="285" spans="1:45" x14ac:dyDescent="0.25">
      <c r="A285" t="str">
        <f>IF(ISBLANK(Data!A285), "", Data!A285)</f>
        <v>A</v>
      </c>
      <c r="B285" s="2" cm="1">
        <f t="array" ref="B285">IF(ISBLANK(Data!B285), "", DATE(2000 + RIGHT(Data!B285, 2), _xlfn.SWITCH(MID(Data!B285, 3, 3), "JAN", 1, "FEB", 2, "MAR", 3, "APR", 4, "MAY", 5, "JUN", 6, "JUL", 7, "AUG", 8, "SEP", 9, "OCT", 10, "NOV", 11, "DEC", 12), LEFT(Data!B285, 2)))</f>
        <v>45253</v>
      </c>
      <c r="C285" t="str">
        <f>IF(ISBLANK(Data!C285), "", Data!C285)</f>
        <v>3186-3054-DE-6</v>
      </c>
      <c r="D285" t="str">
        <f>IF(ISBLANK(Data!D285), "", Data!D285)</f>
        <v>3KU51R</v>
      </c>
      <c r="E285" t="str">
        <f>IF(ISBLANK(Data!E285), "", Data!E285)</f>
        <v>TOS</v>
      </c>
      <c r="F285" s="2" cm="1">
        <f t="array" ref="F285">IF(ISBLANK(Data!F285), "", DATE(2000 + RIGHT(Data!F285, 2), _xlfn.SWITCH(MID(Data!F285, 3, 3), "JAN", 1, "FEB", 2, "MAR", 3, "APR", 4, "MAY", 5, "JUN", 6, "JUL", 7, "AUG", 8, "SEP", 9, "OCT", 10, "NOV", 11, "DEC", 12), LEFT(Data!F285, 2)))</f>
        <v>45530</v>
      </c>
      <c r="G285" t="str">
        <f>IF(ISBLANK(Data!G285), "", Data!G285)</f>
        <v>MON</v>
      </c>
      <c r="H285" t="str">
        <f>IF(ISBLANK(Data!H285), "", Data!H285)</f>
        <v/>
      </c>
      <c r="I285" t="str">
        <f>IF(ISBLANK(Data!I285), "", Data!I285)</f>
        <v>C</v>
      </c>
      <c r="J285" t="str">
        <f>IF(ISBLANK(Data!J285), "", Data!J285)</f>
        <v>TOS</v>
      </c>
      <c r="K285" s="2" cm="1">
        <f t="array" ref="K285">IF(ISBLANK(Data!K285), "", DATE(2000 + RIGHT(Data!K285, 2), _xlfn.SWITCH(MID(Data!K285, 3, 3), "JAN", 1, "FEB", 2, "MAR", 3, "APR", 4, "MAY", 5, "JUN", 6, "JUL", 7, "AUG", 8, "SEP", 9, "OCT", 10, "NOV", 11, "DEC", 12), LEFT(Data!K285, 2)))</f>
        <v>45538</v>
      </c>
      <c r="L285" t="str">
        <f>IF(ISBLANK(Data!L285), "", Data!L285)</f>
        <v>TUE</v>
      </c>
      <c r="M285" t="str">
        <f>IF(ISBLANK(Data!M285), "", Data!M285)</f>
        <v>SCHUBERT,VOLKMAR RUDIGER</v>
      </c>
      <c r="N285" t="str">
        <f>IF(ISBLANK(Data!N285), "", Data!N285)</f>
        <v>LJ</v>
      </c>
      <c r="O285" s="2" cm="1">
        <f t="array" ref="O285">IF(ISBLANK(Data!O285), "", DATE(2000 + RIGHT(Data!O285, 2), _xlfn.SWITCH(MID(Data!O285, 3, 3), "JAN", 1, "FEB", 2, "MAR", 3, "APR", 4, "MAY", 5, "JUN", 6, "JUL", 7, "AUG", 8, "SEP", 9, "OCT", 10, "NOV", 11, "DEC", 12), LEFT(Data!O285, 2)))</f>
        <v>61049</v>
      </c>
      <c r="P285" t="str">
        <f>IF(ISBLANK(Data!P285), "", Data!P285)</f>
        <v>1XX1</v>
      </c>
      <c r="Q285" t="str">
        <f>IF(ISBLANK(Data!Q285), "", Data!Q285)</f>
        <v>983014453031</v>
      </c>
      <c r="R285" t="str">
        <f>IF(ISBLANK(Data!R285), "", Data!R285)</f>
        <v>AV871105250009TE01445303</v>
      </c>
      <c r="S285" t="str">
        <f>IF(ISBLANK(Data!S285), "", Data!S285)</f>
        <v>CH</v>
      </c>
      <c r="T285" s="1" t="str">
        <f>IF(ISBLANK(Data!T285),"",(Data!T285))</f>
        <v/>
      </c>
      <c r="U285" t="str">
        <f>IF(ISBLANK(Data!U285), "", Data!U285)</f>
        <v/>
      </c>
      <c r="V285" t="str">
        <f>IF(ISBLANK(Data!V285), "", Data!V285)</f>
        <v>PARK RUE</v>
      </c>
      <c r="W285" t="str">
        <f>IF(ISBLANK(Data!W285), "", Data!W285)</f>
        <v/>
      </c>
      <c r="X285" t="str">
        <f>IF(ISBLANK(Data!X285), "", Data!X285)</f>
        <v>90015,PARIS                ,DE</v>
      </c>
      <c r="Y285" t="str">
        <f>IF(ISBLANK(Data!Y285), "", Data!Y285)</f>
        <v/>
      </c>
      <c r="Z285" t="str">
        <f>IF(ISBLANK(Data!Z285), "", Data!Z285)</f>
        <v>T/0183164K/P/QN</v>
      </c>
      <c r="AA285" t="str">
        <f>IF(ISBLANK(Data!AA285), "", Data!AA285)</f>
        <v>+33186269080</v>
      </c>
      <c r="AB285" t="str">
        <f>IF(ISBLANK(Data!AB285), "", Data!AB285)</f>
        <v>602.13EUR/</v>
      </c>
      <c r="AC285" t="str">
        <f>IF(ISBLANK(Data!AC285), "", Data!AC285)</f>
        <v>M742001</v>
      </c>
      <c r="AD285" t="str">
        <f>IF(ISBLANK(Data!AD285), "", Data!AD285)</f>
        <v/>
      </c>
      <c r="AE285" t="str">
        <f>IF(ISBLANK(Data!AE285), "", Data!AE285)</f>
        <v/>
      </c>
      <c r="AF285" s="7">
        <f>IF(ISBLANK(Data!AF285), 0, _xlfn.NUMBERVALUE(SUBSTITUTE(Data!AF285, ".", ",")))</f>
        <v>602.13</v>
      </c>
      <c r="AG285" t="str">
        <f>IF(ISBLANK(Data!AG285), "", Data!AG285)</f>
        <v>EUR</v>
      </c>
      <c r="AH285" s="6">
        <f>IF(ISBLANK(Data!AH285), 0, _xlfn.NUMBERVALUE(SUBSTITUTE(Data!AH285, ".", ",")))</f>
        <v>674.61</v>
      </c>
      <c r="AI285" s="7">
        <f>IF(ISBLANK(Data!AI285), "", _xlfn.NUMBERVALUE(SUBSTITUTE(Data!AI285, ".", ",")))</f>
        <v>12000</v>
      </c>
      <c r="AJ285" s="7">
        <f>IF(ISBLANK(Data!AJ285), "", _xlfn.NUMBERVALUE(SUBSTITUTE(Data!AJ285, ".", ",")))</f>
        <v>12000</v>
      </c>
      <c r="AK285" s="7" t="str">
        <f>IF(ISBLANK(Data!AK285), "", _xlfn.NUMBERVALUE(SUBSTITUTE(Data!AK285, ".", ",")))</f>
        <v/>
      </c>
      <c r="AL285">
        <f>IF(ISBLANK(Data!AL285), "", Data!AL285)</f>
        <v>0</v>
      </c>
      <c r="AM285" s="15">
        <f>Table2[[#This Row],[DATE_IN]]-Table2[[#This Row],[DATE_OUT]]</f>
        <v>8</v>
      </c>
      <c r="AN285" s="7" t="str">
        <f>IF(MID(RIGHT(Table2[[#This Row],[ADDR3]],3),1,1)=",",RIGHT(Table2[[#This Row],[ADDR3]],2),"")</f>
        <v>DE</v>
      </c>
      <c r="AO285" s="7" t="str">
        <f>MID(Table2[[#This Row],[RES]],11,2)</f>
        <v>DE</v>
      </c>
      <c r="AP285" s="7">
        <f>_xlfn.XLOOKUP(AG285,Table3[CURRENCY],Table3[CONVERSION RATE],0)*Table2[[#This Row],[ORIGINAL PRICE]]</f>
        <v>8075.0817000000006</v>
      </c>
      <c r="AQ285" s="7">
        <f>_xlfn.XLOOKUP(AG285,Table3[CURRENCY],Table3[CONVERSION RATE],0)*Table2[[#This Row],[ORIGINAL PREPAYMENT]]</f>
        <v>7207.4961000000003</v>
      </c>
      <c r="AR285" s="7"/>
      <c r="AS285" s="15"/>
    </row>
    <row r="286" spans="1:45" x14ac:dyDescent="0.25">
      <c r="A286" t="str">
        <f>IF(ISBLANK(Data!A286), "", Data!A286)</f>
        <v>A</v>
      </c>
      <c r="B286" s="2" cm="1">
        <f t="array" ref="B286">IF(ISBLANK(Data!B286), "", DATE(2000 + RIGHT(Data!B286, 2), _xlfn.SWITCH(MID(Data!B286, 3, 3), "JAN", 1, "FEB", 2, "MAR", 3, "APR", 4, "MAY", 5, "JUN", 6, "JUL", 7, "AUG", 8, "SEP", 9, "OCT", 10, "NOV", 11, "DEC", 12), LEFT(Data!B286, 2)))</f>
        <v>45293</v>
      </c>
      <c r="C286" t="str">
        <f>IF(ISBLANK(Data!C286), "", Data!C286)</f>
        <v>3463-8834-DE-6</v>
      </c>
      <c r="D286" t="str">
        <f>IF(ISBLANK(Data!D286), "", Data!D286)</f>
        <v/>
      </c>
      <c r="E286" t="str">
        <f>IF(ISBLANK(Data!E286), "", Data!E286)</f>
        <v>TOS</v>
      </c>
      <c r="F286" s="2" cm="1">
        <f t="array" ref="F286">IF(ISBLANK(Data!F286), "", DATE(2000 + RIGHT(Data!F286, 2), _xlfn.SWITCH(MID(Data!F286, 3, 3), "JAN", 1, "FEB", 2, "MAR", 3, "APR", 4, "MAY", 5, "JUN", 6, "JUL", 7, "AUG", 8, "SEP", 9, "OCT", 10, "NOV", 11, "DEC", 12), LEFT(Data!F286, 2)))</f>
        <v>45530</v>
      </c>
      <c r="G286" t="str">
        <f>IF(ISBLANK(Data!G286), "", Data!G286)</f>
        <v>MON</v>
      </c>
      <c r="H286" t="str">
        <f>IF(ISBLANK(Data!H286), "", Data!H286)</f>
        <v>WI</v>
      </c>
      <c r="I286" t="str">
        <f>IF(ISBLANK(Data!I286), "", Data!I286)</f>
        <v>C</v>
      </c>
      <c r="J286" t="str">
        <f>IF(ISBLANK(Data!J286), "", Data!J286)</f>
        <v>TOS</v>
      </c>
      <c r="K286" s="2" cm="1">
        <f t="array" ref="K286">IF(ISBLANK(Data!K286), "", DATE(2000 + RIGHT(Data!K286, 2), _xlfn.SWITCH(MID(Data!K286, 3, 3), "JAN", 1, "FEB", 2, "MAR", 3, "APR", 4, "MAY", 5, "JUN", 6, "JUL", 7, "AUG", 8, "SEP", 9, "OCT", 10, "NOV", 11, "DEC", 12), LEFT(Data!K286, 2)))</f>
        <v>45542</v>
      </c>
      <c r="L286" t="str">
        <f>IF(ISBLANK(Data!L286), "", Data!L286)</f>
        <v>SAT</v>
      </c>
      <c r="M286" t="str">
        <f>IF(ISBLANK(Data!M286), "", Data!M286)</f>
        <v>WUENSCHE,DANIEL</v>
      </c>
      <c r="N286" t="str">
        <f>IF(ISBLANK(Data!N286), "", Data!N286)</f>
        <v>LJ</v>
      </c>
      <c r="O286" s="2" cm="1">
        <f t="array" ref="O286">IF(ISBLANK(Data!O286), "", DATE(2000 + RIGHT(Data!O286, 2), _xlfn.SWITCH(MID(Data!O286, 3, 3), "JAN", 1, "FEB", 2, "MAR", 3, "APR", 4, "MAY", 5, "JUN", 6, "JUL", 7, "AUG", 8, "SEP", 9, "OCT", 10, "NOV", 11, "DEC", 12), LEFT(Data!O286, 2)))</f>
        <v>70860</v>
      </c>
      <c r="P286" t="str">
        <f>IF(ISBLANK(Data!P286), "", Data!P286)</f>
        <v>1XX1</v>
      </c>
      <c r="Q286" t="str">
        <f>IF(ISBLANK(Data!Q286), "", Data!Q286)</f>
        <v>757460695</v>
      </c>
      <c r="R286" t="str">
        <f>IF(ISBLANK(Data!R286), "", Data!R286)</f>
        <v>AV868109400002TE34638834</v>
      </c>
      <c r="S286" t="str">
        <f>IF(ISBLANK(Data!S286), "", Data!S286)</f>
        <v>CH</v>
      </c>
      <c r="T286" s="1" t="str">
        <f>IF(ISBLANK(Data!T286),"",(Data!T286))</f>
        <v/>
      </c>
      <c r="U286" t="str">
        <f>IF(ISBLANK(Data!U286), "", Data!U286)</f>
        <v/>
      </c>
      <c r="V286" t="str">
        <f>IF(ISBLANK(Data!V286), "", Data!V286)</f>
        <v/>
      </c>
      <c r="W286" t="str">
        <f>IF(ISBLANK(Data!W286), "", Data!W286)</f>
        <v/>
      </c>
      <c r="X286" t="str">
        <f>IF(ISBLANK(Data!X286), "", Data!X286)</f>
        <v/>
      </c>
      <c r="Y286" t="str">
        <f>IF(ISBLANK(Data!Y286), "", Data!Y286)</f>
        <v/>
      </c>
      <c r="Z286" t="str">
        <f>IF(ISBLANK(Data!Z286), "", Data!Z286)</f>
        <v>T/0151196Q/P/T6</v>
      </c>
      <c r="AA286" t="str">
        <f>IF(ISBLANK(Data!AA286), "", Data!AA286)</f>
        <v>00491629393052</v>
      </c>
      <c r="AB286" t="str">
        <f>IF(ISBLANK(Data!AB286), "", Data!AB286)</f>
        <v/>
      </c>
      <c r="AC286" t="str">
        <f>IF(ISBLANK(Data!AC286), "", Data!AC286)</f>
        <v>S606700</v>
      </c>
      <c r="AD286" t="str">
        <f>IF(ISBLANK(Data!AD286), "", Data!AD286)</f>
        <v/>
      </c>
      <c r="AE286" t="str">
        <f>IF(ISBLANK(Data!AE286), "", Data!AE286)</f>
        <v/>
      </c>
      <c r="AF286" s="7">
        <f>IF(ISBLANK(Data!AF286), 0, _xlfn.NUMBERVALUE(SUBSTITUTE(Data!AF286, ".", ",")))</f>
        <v>808.65</v>
      </c>
      <c r="AG286" t="str">
        <f>IF(ISBLANK(Data!AG286), "", Data!AG286)</f>
        <v>EUR</v>
      </c>
      <c r="AH286" s="6">
        <f>IF(ISBLANK(Data!AH286), 0, _xlfn.NUMBERVALUE(SUBSTITUTE(Data!AH286, ".", ",")))</f>
        <v>809.19</v>
      </c>
      <c r="AI286" s="7">
        <f>IF(ISBLANK(Data!AI286), "", _xlfn.NUMBERVALUE(SUBSTITUTE(Data!AI286, ".", ",")))</f>
        <v>12000</v>
      </c>
      <c r="AJ286" s="7">
        <f>IF(ISBLANK(Data!AJ286), "", _xlfn.NUMBERVALUE(SUBSTITUTE(Data!AJ286, ".", ",")))</f>
        <v>12000</v>
      </c>
      <c r="AK286" s="7" t="str">
        <f>IF(ISBLANK(Data!AK286), "", _xlfn.NUMBERVALUE(SUBSTITUTE(Data!AK286, ".", ",")))</f>
        <v/>
      </c>
      <c r="AL286">
        <f>IF(ISBLANK(Data!AL286), "", Data!AL286)</f>
        <v>0</v>
      </c>
      <c r="AM286" s="15">
        <f>Table2[[#This Row],[DATE_IN]]-Table2[[#This Row],[DATE_OUT]]</f>
        <v>12</v>
      </c>
      <c r="AN286" s="7" t="str">
        <f>IF(MID(RIGHT(Table2[[#This Row],[ADDR3]],3),1,1)=",",RIGHT(Table2[[#This Row],[ADDR3]],2),"")</f>
        <v/>
      </c>
      <c r="AO286" s="7" t="str">
        <f>MID(Table2[[#This Row],[RES]],11,2)</f>
        <v>DE</v>
      </c>
      <c r="AP286" s="7">
        <f>_xlfn.XLOOKUP(AG286,Table3[CURRENCY],Table3[CONVERSION RATE],0)*Table2[[#This Row],[ORIGINAL PRICE]]</f>
        <v>9686.0043000000005</v>
      </c>
      <c r="AQ286" s="7">
        <f>_xlfn.XLOOKUP(AG286,Table3[CURRENCY],Table3[CONVERSION RATE],0)*Table2[[#This Row],[ORIGINAL PREPAYMENT]]</f>
        <v>9679.540500000001</v>
      </c>
      <c r="AR286" s="7"/>
      <c r="AS286" s="15"/>
    </row>
    <row r="287" spans="1:45" x14ac:dyDescent="0.25">
      <c r="A287" t="str">
        <f>IF(ISBLANK(Data!A287), "", Data!A287)</f>
        <v>A</v>
      </c>
      <c r="B287" s="2" cm="1">
        <f t="array" ref="B287">IF(ISBLANK(Data!B287), "", DATE(2000 + RIGHT(Data!B287, 2), _xlfn.SWITCH(MID(Data!B287, 3, 3), "JAN", 1, "FEB", 2, "MAR", 3, "APR", 4, "MAY", 5, "JUN", 6, "JUL", 7, "AUG", 8, "SEP", 9, "OCT", 10, "NOV", 11, "DEC", 12), LEFT(Data!B287, 2)))</f>
        <v>45313</v>
      </c>
      <c r="C287" t="str">
        <f>IF(ISBLANK(Data!C287), "", Data!C287)</f>
        <v>3653-1671-DE-1</v>
      </c>
      <c r="D287" t="str">
        <f>IF(ISBLANK(Data!D287), "", Data!D287)</f>
        <v/>
      </c>
      <c r="E287" t="str">
        <f>IF(ISBLANK(Data!E287), "", Data!E287)</f>
        <v>TOS</v>
      </c>
      <c r="F287" s="2" cm="1">
        <f t="array" ref="F287">IF(ISBLANK(Data!F287), "", DATE(2000 + RIGHT(Data!F287, 2), _xlfn.SWITCH(MID(Data!F287, 3, 3), "JAN", 1, "FEB", 2, "MAR", 3, "APR", 4, "MAY", 5, "JUN", 6, "JUL", 7, "AUG", 8, "SEP", 9, "OCT", 10, "NOV", 11, "DEC", 12), LEFT(Data!F287, 2)))</f>
        <v>45530</v>
      </c>
      <c r="G287" t="str">
        <f>IF(ISBLANK(Data!G287), "", Data!G287)</f>
        <v>MON</v>
      </c>
      <c r="H287" t="str">
        <f>IF(ISBLANK(Data!H287), "", Data!H287)</f>
        <v>OS329</v>
      </c>
      <c r="I287" t="str">
        <f>IF(ISBLANK(Data!I287), "", Data!I287)</f>
        <v>B</v>
      </c>
      <c r="J287" t="str">
        <f>IF(ISBLANK(Data!J287), "", Data!J287)</f>
        <v>TOS</v>
      </c>
      <c r="K287" s="2" cm="1">
        <f t="array" ref="K287">IF(ISBLANK(Data!K287), "", DATE(2000 + RIGHT(Data!K287, 2), _xlfn.SWITCH(MID(Data!K287, 3, 3), "JAN", 1, "FEB", 2, "MAR", 3, "APR", 4, "MAY", 5, "JUN", 6, "JUL", 7, "AUG", 8, "SEP", 9, "OCT", 10, "NOV", 11, "DEC", 12), LEFT(Data!K287, 2)))</f>
        <v>45547</v>
      </c>
      <c r="L287" t="str">
        <f>IF(ISBLANK(Data!L287), "", Data!L287)</f>
        <v>THU</v>
      </c>
      <c r="M287" t="str">
        <f>IF(ISBLANK(Data!M287), "", Data!M287)</f>
        <v>WEINMANN,CHRISTINE</v>
      </c>
      <c r="N287" t="str">
        <f>IF(ISBLANK(Data!N287), "", Data!N287)</f>
        <v>LM</v>
      </c>
      <c r="O287" s="2" cm="1">
        <f t="array" ref="O287">IF(ISBLANK(Data!O287), "", DATE(2000 + RIGHT(Data!O287, 2), _xlfn.SWITCH(MID(Data!O287, 3, 3), "JAN", 1, "FEB", 2, "MAR", 3, "APR", 4, "MAY", 5, "JUN", 6, "JUL", 7, "AUG", 8, "SEP", 9, "OCT", 10, "NOV", 11, "DEC", 12), LEFT(Data!O287, 2)))</f>
        <v>70860</v>
      </c>
      <c r="P287" t="str">
        <f>IF(ISBLANK(Data!P287), "", Data!P287)</f>
        <v>1XX1</v>
      </c>
      <c r="Q287" t="str">
        <f>IF(ISBLANK(Data!Q287), "", Data!Q287)</f>
        <v>716129199</v>
      </c>
      <c r="R287" t="str">
        <f>IF(ISBLANK(Data!R287), "", Data!R287)</f>
        <v>AV868109400002TE36531671</v>
      </c>
      <c r="S287" t="str">
        <f>IF(ISBLANK(Data!S287), "", Data!S287)</f>
        <v>CH</v>
      </c>
      <c r="T287" s="1" t="str">
        <f>IF(ISBLANK(Data!T287),"",(Data!T287))</f>
        <v/>
      </c>
      <c r="U287" t="str">
        <f>IF(ISBLANK(Data!U287), "", Data!U287)</f>
        <v/>
      </c>
      <c r="V287" t="str">
        <f>IF(ISBLANK(Data!V287), "", Data!V287)</f>
        <v/>
      </c>
      <c r="W287" t="str">
        <f>IF(ISBLANK(Data!W287), "", Data!W287)</f>
        <v/>
      </c>
      <c r="X287" t="str">
        <f>IF(ISBLANK(Data!X287), "", Data!X287)</f>
        <v/>
      </c>
      <c r="Y287" t="str">
        <f>IF(ISBLANK(Data!Y287), "", Data!Y287)</f>
        <v/>
      </c>
      <c r="Z287" t="str">
        <f>IF(ISBLANK(Data!Z287), "", Data!Z287)</f>
        <v>T/0151196Q/P/T6</v>
      </c>
      <c r="AA287" t="str">
        <f>IF(ISBLANK(Data!AA287), "", Data!AA287)</f>
        <v>+4901718072615</v>
      </c>
      <c r="AB287" t="str">
        <f>IF(ISBLANK(Data!AB287), "", Data!AB287)</f>
        <v/>
      </c>
      <c r="AC287" t="str">
        <f>IF(ISBLANK(Data!AC287), "", Data!AC287)</f>
        <v>M308101</v>
      </c>
      <c r="AD287" t="str">
        <f>IF(ISBLANK(Data!AD287), "", Data!AD287)</f>
        <v/>
      </c>
      <c r="AE287" t="str">
        <f>IF(ISBLANK(Data!AE287), "", Data!AE287)</f>
        <v/>
      </c>
      <c r="AF287" s="7">
        <f>IF(ISBLANK(Data!AF287), 0, _xlfn.NUMBERVALUE(SUBSTITUTE(Data!AF287, ".", ",")))</f>
        <v>1210.2</v>
      </c>
      <c r="AG287" t="str">
        <f>IF(ISBLANK(Data!AG287), "", Data!AG287)</f>
        <v>EUR</v>
      </c>
      <c r="AH287" s="6">
        <f>IF(ISBLANK(Data!AH287), 0, _xlfn.NUMBERVALUE(SUBSTITUTE(Data!AH287, ".", ",")))</f>
        <v>1209.56</v>
      </c>
      <c r="AI287" s="7">
        <f>IF(ISBLANK(Data!AI287), "", _xlfn.NUMBERVALUE(SUBSTITUTE(Data!AI287, ".", ",")))</f>
        <v>12000</v>
      </c>
      <c r="AJ287" s="7">
        <f>IF(ISBLANK(Data!AJ287), "", _xlfn.NUMBERVALUE(SUBSTITUTE(Data!AJ287, ".", ",")))</f>
        <v>12000</v>
      </c>
      <c r="AK287" s="7" t="str">
        <f>IF(ISBLANK(Data!AK287), "", _xlfn.NUMBERVALUE(SUBSTITUTE(Data!AK287, ".", ",")))</f>
        <v/>
      </c>
      <c r="AL287">
        <f>IF(ISBLANK(Data!AL287), "", Data!AL287)</f>
        <v>0</v>
      </c>
      <c r="AM287" s="15">
        <f>Table2[[#This Row],[DATE_IN]]-Table2[[#This Row],[DATE_OUT]]</f>
        <v>17</v>
      </c>
      <c r="AN287" s="7" t="str">
        <f>IF(MID(RIGHT(Table2[[#This Row],[ADDR3]],3),1,1)=",",RIGHT(Table2[[#This Row],[ADDR3]],2),"")</f>
        <v/>
      </c>
      <c r="AO287" s="7" t="str">
        <f>MID(Table2[[#This Row],[RES]],11,2)</f>
        <v>DE</v>
      </c>
      <c r="AP287" s="7">
        <f>_xlfn.XLOOKUP(AG287,Table3[CURRENCY],Table3[CONVERSION RATE],0)*Table2[[#This Row],[ORIGINAL PRICE]]</f>
        <v>14478.433199999999</v>
      </c>
      <c r="AQ287" s="7">
        <f>_xlfn.XLOOKUP(AG287,Table3[CURRENCY],Table3[CONVERSION RATE],0)*Table2[[#This Row],[ORIGINAL PREPAYMENT]]</f>
        <v>14486.094000000001</v>
      </c>
      <c r="AR287" s="7"/>
      <c r="AS287" s="15"/>
    </row>
    <row r="288" spans="1:45" x14ac:dyDescent="0.25">
      <c r="A288" t="str">
        <f>IF(ISBLANK(Data!A288), "", Data!A288)</f>
        <v>A</v>
      </c>
      <c r="B288" s="2" cm="1">
        <f t="array" ref="B288">IF(ISBLANK(Data!B288), "", DATE(2000 + RIGHT(Data!B288, 2), _xlfn.SWITCH(MID(Data!B288, 3, 3), "JAN", 1, "FEB", 2, "MAR", 3, "APR", 4, "MAY", 5, "JUN", 6, "JUL", 7, "AUG", 8, "SEP", 9, "OCT", 10, "NOV", 11, "DEC", 12), LEFT(Data!B288, 2)))</f>
        <v>45328</v>
      </c>
      <c r="C288" t="str">
        <f>IF(ISBLANK(Data!C288), "", Data!C288)</f>
        <v>3792-5062-NL-0</v>
      </c>
      <c r="D288" t="str">
        <f>IF(ISBLANK(Data!D288), "", Data!D288)</f>
        <v/>
      </c>
      <c r="E288" t="str">
        <f>IF(ISBLANK(Data!E288), "", Data!E288)</f>
        <v>TOS</v>
      </c>
      <c r="F288" s="2" cm="1">
        <f t="array" ref="F288">IF(ISBLANK(Data!F288), "", DATE(2000 + RIGHT(Data!F288, 2), _xlfn.SWITCH(MID(Data!F288, 3, 3), "JAN", 1, "FEB", 2, "MAR", 3, "APR", 4, "MAY", 5, "JUN", 6, "JUL", 7, "AUG", 8, "SEP", 9, "OCT", 10, "NOV", 11, "DEC", 12), LEFT(Data!F288, 2)))</f>
        <v>45530</v>
      </c>
      <c r="G288" t="str">
        <f>IF(ISBLANK(Data!G288), "", Data!G288)</f>
        <v>MON</v>
      </c>
      <c r="H288" t="str">
        <f>IF(ISBLANK(Data!H288), "", Data!H288)</f>
        <v>SK4418</v>
      </c>
      <c r="I288" t="str">
        <f>IF(ISBLANK(Data!I288), "", Data!I288)</f>
        <v>C</v>
      </c>
      <c r="J288" t="str">
        <f>IF(ISBLANK(Data!J288), "", Data!J288)</f>
        <v>TOS</v>
      </c>
      <c r="K288" s="2" cm="1">
        <f t="array" ref="K288">IF(ISBLANK(Data!K288), "", DATE(2000 + RIGHT(Data!K288, 2), _xlfn.SWITCH(MID(Data!K288, 3, 3), "JAN", 1, "FEB", 2, "MAR", 3, "APR", 4, "MAY", 5, "JUN", 6, "JUL", 7, "AUG", 8, "SEP", 9, "OCT", 10, "NOV", 11, "DEC", 12), LEFT(Data!K288, 2)))</f>
        <v>45546</v>
      </c>
      <c r="L288" t="str">
        <f>IF(ISBLANK(Data!L288), "", Data!L288)</f>
        <v>WED</v>
      </c>
      <c r="M288" t="str">
        <f>IF(ISBLANK(Data!M288), "", Data!M288)</f>
        <v>MAGER,MINKE</v>
      </c>
      <c r="N288" t="str">
        <f>IF(ISBLANK(Data!N288), "", Data!N288)</f>
        <v>LM</v>
      </c>
      <c r="O288" s="2" t="str" cm="1">
        <f t="array" ref="O288">IF(ISBLANK(Data!O288), "", DATE(2000 + RIGHT(Data!O288, 2), _xlfn.SWITCH(MID(Data!O288, 3, 3), "JAN", 1, "FEB", 2, "MAR", 3, "APR", 4, "MAY", 5, "JUN", 6, "JUL", 7, "AUG", 8, "SEP", 9, "OCT", 10, "NOV", 11, "DEC", 12), LEFT(Data!O288, 2)))</f>
        <v/>
      </c>
      <c r="P288" t="str">
        <f>IF(ISBLANK(Data!P288), "", Data!P288)</f>
        <v>1XX1</v>
      </c>
      <c r="Q288" t="str">
        <f>IF(ISBLANK(Data!Q288), "", Data!Q288)</f>
        <v>41356960/H/4135</v>
      </c>
      <c r="R288" t="str">
        <f>IF(ISBLANK(Data!R288), "", Data!R288)</f>
        <v>AV873143670008TE37925062</v>
      </c>
      <c r="S288" t="str">
        <f>IF(ISBLANK(Data!S288), "", Data!S288)</f>
        <v>CH</v>
      </c>
      <c r="T288" s="1" t="str">
        <f>IF(ISBLANK(Data!T288),"",(Data!T288))</f>
        <v/>
      </c>
      <c r="U288" t="str">
        <f>IF(ISBLANK(Data!U288), "", Data!U288)</f>
        <v/>
      </c>
      <c r="V288" t="str">
        <f>IF(ISBLANK(Data!V288), "", Data!V288)</f>
        <v/>
      </c>
      <c r="W288" t="str">
        <f>IF(ISBLANK(Data!W288), "", Data!W288)</f>
        <v/>
      </c>
      <c r="X288" t="str">
        <f>IF(ISBLANK(Data!X288), "", Data!X288)</f>
        <v/>
      </c>
      <c r="Y288" t="str">
        <f>IF(ISBLANK(Data!Y288), "", Data!Y288)</f>
        <v/>
      </c>
      <c r="Z288" t="str">
        <f>IF(ISBLANK(Data!Z288), "", Data!Z288)</f>
        <v>T/0154254P/P/YB</v>
      </c>
      <c r="AA288" t="str">
        <f>IF(ISBLANK(Data!AA288), "", Data!AA288)</f>
        <v>31-102-950126</v>
      </c>
      <c r="AB288" t="str">
        <f>IF(ISBLANK(Data!AB288), "", Data!AB288)</f>
        <v/>
      </c>
      <c r="AC288" t="str">
        <f>IF(ISBLANK(Data!AC288), "", Data!AC288)</f>
        <v>V513100</v>
      </c>
      <c r="AD288" t="str">
        <f>IF(ISBLANK(Data!AD288), "", Data!AD288)</f>
        <v/>
      </c>
      <c r="AE288" t="str">
        <f>IF(ISBLANK(Data!AE288), "", Data!AE288)</f>
        <v/>
      </c>
      <c r="AF288" s="7">
        <f>IF(ISBLANK(Data!AF288), 0, _xlfn.NUMBERVALUE(SUBSTITUTE(Data!AF288, ".", ",")))</f>
        <v>1601.38</v>
      </c>
      <c r="AG288" t="str">
        <f>IF(ISBLANK(Data!AG288), "", Data!AG288)</f>
        <v>EUR</v>
      </c>
      <c r="AH288" s="6">
        <f>IF(ISBLANK(Data!AH288), 0, _xlfn.NUMBERVALUE(SUBSTITUTE(Data!AH288, ".", ",")))</f>
        <v>1600.63</v>
      </c>
      <c r="AI288" s="7">
        <f>IF(ISBLANK(Data!AI288), "", _xlfn.NUMBERVALUE(SUBSTITUTE(Data!AI288, ".", ",")))</f>
        <v>12000</v>
      </c>
      <c r="AJ288" s="7">
        <f>IF(ISBLANK(Data!AJ288), "", _xlfn.NUMBERVALUE(SUBSTITUTE(Data!AJ288, ".", ",")))</f>
        <v>12000</v>
      </c>
      <c r="AK288" s="7" t="str">
        <f>IF(ISBLANK(Data!AK288), "", _xlfn.NUMBERVALUE(SUBSTITUTE(Data!AK288, ".", ",")))</f>
        <v/>
      </c>
      <c r="AL288">
        <f>IF(ISBLANK(Data!AL288), "", Data!AL288)</f>
        <v>0</v>
      </c>
      <c r="AM288" s="15">
        <f>Table2[[#This Row],[DATE_IN]]-Table2[[#This Row],[DATE_OUT]]</f>
        <v>16</v>
      </c>
      <c r="AN288" s="7" t="str">
        <f>IF(MID(RIGHT(Table2[[#This Row],[ADDR3]],3),1,1)=",",RIGHT(Table2[[#This Row],[ADDR3]],2),"")</f>
        <v/>
      </c>
      <c r="AO288" s="7" t="str">
        <f>MID(Table2[[#This Row],[RES]],11,2)</f>
        <v>NL</v>
      </c>
      <c r="AP288" s="7">
        <f>_xlfn.XLOOKUP(AG288,Table3[CURRENCY],Table3[CONVERSION RATE],0)*Table2[[#This Row],[ORIGINAL PRICE]]</f>
        <v>19159.541100000002</v>
      </c>
      <c r="AQ288" s="7">
        <f>_xlfn.XLOOKUP(AG288,Table3[CURRENCY],Table3[CONVERSION RATE],0)*Table2[[#This Row],[ORIGINAL PREPAYMENT]]</f>
        <v>19168.518600000003</v>
      </c>
      <c r="AR288" s="7"/>
      <c r="AS288" s="15"/>
    </row>
    <row r="289" spans="1:45" x14ac:dyDescent="0.25">
      <c r="A289" t="str">
        <f>IF(ISBLANK(Data!A289), "", Data!A289)</f>
        <v>A</v>
      </c>
      <c r="B289" s="2" cm="1">
        <f t="array" ref="B289">IF(ISBLANK(Data!B289), "", DATE(2000 + RIGHT(Data!B289, 2), _xlfn.SWITCH(MID(Data!B289, 3, 3), "JAN", 1, "FEB", 2, "MAR", 3, "APR", 4, "MAY", 5, "JUN", 6, "JUL", 7, "AUG", 8, "SEP", 9, "OCT", 10, "NOV", 11, "DEC", 12), LEFT(Data!B289, 2)))</f>
        <v>45349</v>
      </c>
      <c r="C289" t="str">
        <f>IF(ISBLANK(Data!C289), "", Data!C289)</f>
        <v>3995-0778-DE-0</v>
      </c>
      <c r="D289" t="str">
        <f>IF(ISBLANK(Data!D289), "", Data!D289)</f>
        <v/>
      </c>
      <c r="E289" t="str">
        <f>IF(ISBLANK(Data!E289), "", Data!E289)</f>
        <v>TOS</v>
      </c>
      <c r="F289" s="2" cm="1">
        <f t="array" ref="F289">IF(ISBLANK(Data!F289), "", DATE(2000 + RIGHT(Data!F289, 2), _xlfn.SWITCH(MID(Data!F289, 3, 3), "JAN", 1, "FEB", 2, "MAR", 3, "APR", 4, "MAY", 5, "JUN", 6, "JUL", 7, "AUG", 8, "SEP", 9, "OCT", 10, "NOV", 11, "DEC", 12), LEFT(Data!F289, 2)))</f>
        <v>45530</v>
      </c>
      <c r="G289" t="str">
        <f>IF(ISBLANK(Data!G289), "", Data!G289)</f>
        <v>MON</v>
      </c>
      <c r="H289" t="str">
        <f>IF(ISBLANK(Data!H289), "", Data!H289)</f>
        <v>SK4424</v>
      </c>
      <c r="I289" t="str">
        <f>IF(ISBLANK(Data!I289), "", Data!I289)</f>
        <v>E</v>
      </c>
      <c r="J289" t="str">
        <f>IF(ISBLANK(Data!J289), "", Data!J289)</f>
        <v>TOS</v>
      </c>
      <c r="K289" s="2" cm="1">
        <f t="array" ref="K289">IF(ISBLANK(Data!K289), "", DATE(2000 + RIGHT(Data!K289, 2), _xlfn.SWITCH(MID(Data!K289, 3, 3), "JAN", 1, "FEB", 2, "MAR", 3, "APR", 4, "MAY", 5, "JUN", 6, "JUL", 7, "AUG", 8, "SEP", 9, "OCT", 10, "NOV", 11, "DEC", 12), LEFT(Data!K289, 2)))</f>
        <v>45537</v>
      </c>
      <c r="L289" t="str">
        <f>IF(ISBLANK(Data!L289), "", Data!L289)</f>
        <v>MON</v>
      </c>
      <c r="M289" t="str">
        <f>IF(ISBLANK(Data!M289), "", Data!M289)</f>
        <v>REX,SVEN ERIK</v>
      </c>
      <c r="N289" t="str">
        <f>IF(ISBLANK(Data!N289), "", Data!N289)</f>
        <v>LJ</v>
      </c>
      <c r="O289" s="2" cm="1">
        <f t="array" ref="O289">IF(ISBLANK(Data!O289), "", DATE(2000 + RIGHT(Data!O289, 2), _xlfn.SWITCH(MID(Data!O289, 3, 3), "JAN", 1, "FEB", 2, "MAR", 3, "APR", 4, "MAY", 5, "JUN", 6, "JUL", 7, "AUG", 8, "SEP", 9, "OCT", 10, "NOV", 11, "DEC", 12), LEFT(Data!O289, 2)))</f>
        <v>70860</v>
      </c>
      <c r="P289" t="str">
        <f>IF(ISBLANK(Data!P289), "", Data!P289)</f>
        <v>1XX1</v>
      </c>
      <c r="Q289" t="str">
        <f>IF(ISBLANK(Data!Q289), "", Data!Q289)</f>
        <v>764825761</v>
      </c>
      <c r="R289" t="str">
        <f>IF(ISBLANK(Data!R289), "", Data!R289)</f>
        <v>AV868109400002TE39950778</v>
      </c>
      <c r="S289" t="str">
        <f>IF(ISBLANK(Data!S289), "", Data!S289)</f>
        <v>CH</v>
      </c>
      <c r="T289" s="1" t="str">
        <f>IF(ISBLANK(Data!T289),"",(Data!T289))</f>
        <v/>
      </c>
      <c r="U289" t="str">
        <f>IF(ISBLANK(Data!U289), "", Data!U289)</f>
        <v/>
      </c>
      <c r="V289" t="str">
        <f>IF(ISBLANK(Data!V289), "", Data!V289)</f>
        <v/>
      </c>
      <c r="W289" t="str">
        <f>IF(ISBLANK(Data!W289), "", Data!W289)</f>
        <v/>
      </c>
      <c r="X289" t="str">
        <f>IF(ISBLANK(Data!X289), "", Data!X289)</f>
        <v/>
      </c>
      <c r="Y289" t="str">
        <f>IF(ISBLANK(Data!Y289), "", Data!Y289)</f>
        <v/>
      </c>
      <c r="Z289" t="str">
        <f>IF(ISBLANK(Data!Z289), "", Data!Z289)</f>
        <v>T/0151196Q/P/T6</v>
      </c>
      <c r="AA289" t="str">
        <f>IF(ISBLANK(Data!AA289), "", Data!AA289)</f>
        <v>+491626270703</v>
      </c>
      <c r="AB289" t="str">
        <f>IF(ISBLANK(Data!AB289), "", Data!AB289)</f>
        <v>ADD/</v>
      </c>
      <c r="AC289" t="str">
        <f>IF(ISBLANK(Data!AC289), "", Data!AC289)</f>
        <v>S606700</v>
      </c>
      <c r="AD289" t="str">
        <f>IF(ISBLANK(Data!AD289), "", Data!AD289)</f>
        <v/>
      </c>
      <c r="AE289" t="str">
        <f>IF(ISBLANK(Data!AE289), "", Data!AE289)</f>
        <v/>
      </c>
      <c r="AF289" s="7">
        <f>IF(ISBLANK(Data!AF289), 0, _xlfn.NUMBERVALUE(SUBSTITUTE(Data!AF289, ".", ",")))</f>
        <v>992.63</v>
      </c>
      <c r="AG289" t="str">
        <f>IF(ISBLANK(Data!AG289), "", Data!AG289)</f>
        <v>EUR</v>
      </c>
      <c r="AH289" s="6">
        <f>IF(ISBLANK(Data!AH289), 0, _xlfn.NUMBERVALUE(SUBSTITUTE(Data!AH289, ".", ",")))</f>
        <v>991.91</v>
      </c>
      <c r="AI289" s="7">
        <f>IF(ISBLANK(Data!AI289), "", _xlfn.NUMBERVALUE(SUBSTITUTE(Data!AI289, ".", ",")))</f>
        <v>12000</v>
      </c>
      <c r="AJ289" s="7">
        <f>IF(ISBLANK(Data!AJ289), "", _xlfn.NUMBERVALUE(SUBSTITUTE(Data!AJ289, ".", ",")))</f>
        <v>12000</v>
      </c>
      <c r="AK289" s="7" t="str">
        <f>IF(ISBLANK(Data!AK289), "", _xlfn.NUMBERVALUE(SUBSTITUTE(Data!AK289, ".", ",")))</f>
        <v/>
      </c>
      <c r="AL289">
        <f>IF(ISBLANK(Data!AL289), "", Data!AL289)</f>
        <v>0</v>
      </c>
      <c r="AM289" s="15">
        <f>Table2[[#This Row],[DATE_IN]]-Table2[[#This Row],[DATE_OUT]]</f>
        <v>7</v>
      </c>
      <c r="AN289" s="7" t="str">
        <f>IF(MID(RIGHT(Table2[[#This Row],[ADDR3]],3),1,1)=",",RIGHT(Table2[[#This Row],[ADDR3]],2),"")</f>
        <v/>
      </c>
      <c r="AO289" s="7" t="str">
        <f>MID(Table2[[#This Row],[RES]],11,2)</f>
        <v>DE</v>
      </c>
      <c r="AP289" s="7">
        <f>_xlfn.XLOOKUP(AG289,Table3[CURRENCY],Table3[CONVERSION RATE],0)*Table2[[#This Row],[ORIGINAL PRICE]]</f>
        <v>11873.162700000001</v>
      </c>
      <c r="AQ289" s="7">
        <f>_xlfn.XLOOKUP(AG289,Table3[CURRENCY],Table3[CONVERSION RATE],0)*Table2[[#This Row],[ORIGINAL PREPAYMENT]]</f>
        <v>11881.7811</v>
      </c>
      <c r="AR289" s="7"/>
      <c r="AS289" s="15"/>
    </row>
    <row r="290" spans="1:45" x14ac:dyDescent="0.25">
      <c r="A290" t="str">
        <f>IF(ISBLANK(Data!A290), "", Data!A290)</f>
        <v>A</v>
      </c>
      <c r="B290" s="2" cm="1">
        <f t="array" ref="B290">IF(ISBLANK(Data!B290), "", DATE(2000 + RIGHT(Data!B290, 2), _xlfn.SWITCH(MID(Data!B290, 3, 3), "JAN", 1, "FEB", 2, "MAR", 3, "APR", 4, "MAY", 5, "JUN", 6, "JUL", 7, "AUG", 8, "SEP", 9, "OCT", 10, "NOV", 11, "DEC", 12), LEFT(Data!B290, 2)))</f>
        <v>45405</v>
      </c>
      <c r="C290" t="str">
        <f>IF(ISBLANK(Data!C290), "", Data!C290)</f>
        <v>4531-0969-DE-4</v>
      </c>
      <c r="D290" t="str">
        <f>IF(ISBLANK(Data!D290), "", Data!D290)</f>
        <v/>
      </c>
      <c r="E290" t="str">
        <f>IF(ISBLANK(Data!E290), "", Data!E290)</f>
        <v>TOS</v>
      </c>
      <c r="F290" s="2" cm="1">
        <f t="array" ref="F290">IF(ISBLANK(Data!F290), "", DATE(2000 + RIGHT(Data!F290, 2), _xlfn.SWITCH(MID(Data!F290, 3, 3), "JAN", 1, "FEB", 2, "MAR", 3, "APR", 4, "MAY", 5, "JUN", 6, "JUL", 7, "AUG", 8, "SEP", 9, "OCT", 10, "NOV", 11, "DEC", 12), LEFT(Data!F290, 2)))</f>
        <v>45530</v>
      </c>
      <c r="G290" t="str">
        <f>IF(ISBLANK(Data!G290), "", Data!G290)</f>
        <v>MON</v>
      </c>
      <c r="H290" t="str">
        <f>IF(ISBLANK(Data!H290), "", Data!H290)</f>
        <v>WI</v>
      </c>
      <c r="I290" t="str">
        <f>IF(ISBLANK(Data!I290), "", Data!I290)</f>
        <v>C</v>
      </c>
      <c r="J290" t="str">
        <f>IF(ISBLANK(Data!J290), "", Data!J290)</f>
        <v>TOS</v>
      </c>
      <c r="K290" s="2" cm="1">
        <f t="array" ref="K290">IF(ISBLANK(Data!K290), "", DATE(2000 + RIGHT(Data!K290, 2), _xlfn.SWITCH(MID(Data!K290, 3, 3), "JAN", 1, "FEB", 2, "MAR", 3, "APR", 4, "MAY", 5, "JUN", 6, "JUL", 7, "AUG", 8, "SEP", 9, "OCT", 10, "NOV", 11, "DEC", 12), LEFT(Data!K290, 2)))</f>
        <v>45537</v>
      </c>
      <c r="L290" t="str">
        <f>IF(ISBLANK(Data!L290), "", Data!L290)</f>
        <v>MON</v>
      </c>
      <c r="M290" t="str">
        <f>IF(ISBLANK(Data!M290), "", Data!M290)</f>
        <v>RODRIGUES LOPES,RAFAEL</v>
      </c>
      <c r="N290" t="str">
        <f>IF(ISBLANK(Data!N290), "", Data!N290)</f>
        <v>LJ</v>
      </c>
      <c r="O290" s="2" cm="1">
        <f t="array" ref="O290">IF(ISBLANK(Data!O290), "", DATE(2000 + RIGHT(Data!O290, 2), _xlfn.SWITCH(MID(Data!O290, 3, 3), "JAN", 1, "FEB", 2, "MAR", 3, "APR", 4, "MAY", 5, "JUN", 6, "JUL", 7, "AUG", 8, "SEP", 9, "OCT", 10, "NOV", 11, "DEC", 12), LEFT(Data!O290, 2)))</f>
        <v>70860</v>
      </c>
      <c r="P290" t="str">
        <f>IF(ISBLANK(Data!P290), "", Data!P290)</f>
        <v>1XX1</v>
      </c>
      <c r="Q290" t="str">
        <f>IF(ISBLANK(Data!Q290), "", Data!Q290)</f>
        <v>763006809</v>
      </c>
      <c r="R290" t="str">
        <f>IF(ISBLANK(Data!R290), "", Data!R290)</f>
        <v>AV868109400002TE45310969</v>
      </c>
      <c r="S290" t="str">
        <f>IF(ISBLANK(Data!S290), "", Data!S290)</f>
        <v>CH</v>
      </c>
      <c r="T290" s="1" t="str">
        <f>IF(ISBLANK(Data!T290),"",(Data!T290))</f>
        <v/>
      </c>
      <c r="U290" t="str">
        <f>IF(ISBLANK(Data!U290), "", Data!U290)</f>
        <v/>
      </c>
      <c r="V290" t="str">
        <f>IF(ISBLANK(Data!V290), "", Data!V290)</f>
        <v/>
      </c>
      <c r="W290" t="str">
        <f>IF(ISBLANK(Data!W290), "", Data!W290)</f>
        <v/>
      </c>
      <c r="X290" t="str">
        <f>IF(ISBLANK(Data!X290), "", Data!X290)</f>
        <v/>
      </c>
      <c r="Y290" t="str">
        <f>IF(ISBLANK(Data!Y290), "", Data!Y290)</f>
        <v/>
      </c>
      <c r="Z290" t="str">
        <f>IF(ISBLANK(Data!Z290), "", Data!Z290)</f>
        <v>T/0151196Q/P/T6</v>
      </c>
      <c r="AA290" t="str">
        <f>IF(ISBLANK(Data!AA290), "", Data!AA290)</f>
        <v>+4915257899243</v>
      </c>
      <c r="AB290" t="str">
        <f>IF(ISBLANK(Data!AB290), "", Data!AB290)</f>
        <v/>
      </c>
      <c r="AC290" t="str">
        <f>IF(ISBLANK(Data!AC290), "", Data!AC290)</f>
        <v>S606700</v>
      </c>
      <c r="AD290" t="str">
        <f>IF(ISBLANK(Data!AD290), "", Data!AD290)</f>
        <v/>
      </c>
      <c r="AE290" t="str">
        <f>IF(ISBLANK(Data!AE290), "", Data!AE290)</f>
        <v/>
      </c>
      <c r="AF290" s="7">
        <f>IF(ISBLANK(Data!AF290), 0, _xlfn.NUMBERVALUE(SUBSTITUTE(Data!AF290, ".", ",")))</f>
        <v>846.86</v>
      </c>
      <c r="AG290" t="str">
        <f>IF(ISBLANK(Data!AG290), "", Data!AG290)</f>
        <v>EUR</v>
      </c>
      <c r="AH290" s="6">
        <f>IF(ISBLANK(Data!AH290), 0, _xlfn.NUMBERVALUE(SUBSTITUTE(Data!AH290, ".", ",")))</f>
        <v>846.69</v>
      </c>
      <c r="AI290" s="7">
        <f>IF(ISBLANK(Data!AI290), "", _xlfn.NUMBERVALUE(SUBSTITUTE(Data!AI290, ".", ",")))</f>
        <v>12000</v>
      </c>
      <c r="AJ290" s="7">
        <f>IF(ISBLANK(Data!AJ290), "", _xlfn.NUMBERVALUE(SUBSTITUTE(Data!AJ290, ".", ",")))</f>
        <v>12000</v>
      </c>
      <c r="AK290" s="7" t="str">
        <f>IF(ISBLANK(Data!AK290), "", _xlfn.NUMBERVALUE(SUBSTITUTE(Data!AK290, ".", ",")))</f>
        <v/>
      </c>
      <c r="AL290">
        <f>IF(ISBLANK(Data!AL290), "", Data!AL290)</f>
        <v>0</v>
      </c>
      <c r="AM290" s="15">
        <f>Table2[[#This Row],[DATE_IN]]-Table2[[#This Row],[DATE_OUT]]</f>
        <v>7</v>
      </c>
      <c r="AN290" s="7" t="str">
        <f>IF(MID(RIGHT(Table2[[#This Row],[ADDR3]],3),1,1)=",",RIGHT(Table2[[#This Row],[ADDR3]],2),"")</f>
        <v/>
      </c>
      <c r="AO290" s="7" t="str">
        <f>MID(Table2[[#This Row],[RES]],11,2)</f>
        <v>DE</v>
      </c>
      <c r="AP290" s="7">
        <f>_xlfn.XLOOKUP(AG290,Table3[CURRENCY],Table3[CONVERSION RATE],0)*Table2[[#This Row],[ORIGINAL PRICE]]</f>
        <v>10134.879300000001</v>
      </c>
      <c r="AQ290" s="7">
        <f>_xlfn.XLOOKUP(AG290,Table3[CURRENCY],Table3[CONVERSION RATE],0)*Table2[[#This Row],[ORIGINAL PREPAYMENT]]</f>
        <v>10136.914200000001</v>
      </c>
      <c r="AR290" s="7"/>
      <c r="AS290" s="15"/>
    </row>
    <row r="291" spans="1:45" x14ac:dyDescent="0.25">
      <c r="A291" t="str">
        <f>IF(ISBLANK(Data!A291), "", Data!A291)</f>
        <v>A</v>
      </c>
      <c r="B291" s="2" cm="1">
        <f t="array" ref="B291">IF(ISBLANK(Data!B291), "", DATE(2000 + RIGHT(Data!B291, 2), _xlfn.SWITCH(MID(Data!B291, 3, 3), "JAN", 1, "FEB", 2, "MAR", 3, "APR", 4, "MAY", 5, "JUN", 6, "JUL", 7, "AUG", 8, "SEP", 9, "OCT", 10, "NOV", 11, "DEC", 12), LEFT(Data!B291, 2)))</f>
        <v>45442</v>
      </c>
      <c r="C291" t="str">
        <f>IF(ISBLANK(Data!C291), "", Data!C291)</f>
        <v>4891-2268-IN-6</v>
      </c>
      <c r="D291" t="str">
        <f>IF(ISBLANK(Data!D291), "", Data!D291)</f>
        <v/>
      </c>
      <c r="E291" t="str">
        <f>IF(ISBLANK(Data!E291), "", Data!E291)</f>
        <v>TOS</v>
      </c>
      <c r="F291" s="2" cm="1">
        <f t="array" ref="F291">IF(ISBLANK(Data!F291), "", DATE(2000 + RIGHT(Data!F291, 2), _xlfn.SWITCH(MID(Data!F291, 3, 3), "JAN", 1, "FEB", 2, "MAR", 3, "APR", 4, "MAY", 5, "JUN", 6, "JUL", 7, "AUG", 8, "SEP", 9, "OCT", 10, "NOV", 11, "DEC", 12), LEFT(Data!F291, 2)))</f>
        <v>45530</v>
      </c>
      <c r="G291" t="str">
        <f>IF(ISBLANK(Data!G291), "", Data!G291)</f>
        <v>MON</v>
      </c>
      <c r="H291" t="str">
        <f>IF(ISBLANK(Data!H291), "", Data!H291)</f>
        <v>DY397</v>
      </c>
      <c r="I291" t="str">
        <f>IF(ISBLANK(Data!I291), "", Data!I291)</f>
        <v>E</v>
      </c>
      <c r="J291" t="str">
        <f>IF(ISBLANK(Data!J291), "", Data!J291)</f>
        <v>TOS</v>
      </c>
      <c r="K291" s="2" cm="1">
        <f t="array" ref="K291">IF(ISBLANK(Data!K291), "", DATE(2000 + RIGHT(Data!K291, 2), _xlfn.SWITCH(MID(Data!K291, 3, 3), "JAN", 1, "FEB", 2, "MAR", 3, "APR", 4, "MAY", 5, "JUN", 6, "JUL", 7, "AUG", 8, "SEP", 9, "OCT", 10, "NOV", 11, "DEC", 12), LEFT(Data!K291, 2)))</f>
        <v>45535</v>
      </c>
      <c r="L291" t="str">
        <f>IF(ISBLANK(Data!L291), "", Data!L291)</f>
        <v>SAT</v>
      </c>
      <c r="M291" t="str">
        <f>IF(ISBLANK(Data!M291), "", Data!M291)</f>
        <v>SHASHANK,MR</v>
      </c>
      <c r="N291" t="str">
        <f>IF(ISBLANK(Data!N291), "", Data!N291)</f>
        <v>2R</v>
      </c>
      <c r="O291" s="2" t="str" cm="1">
        <f t="array" ref="O291">IF(ISBLANK(Data!O291), "", DATE(2000 + RIGHT(Data!O291, 2), _xlfn.SWITCH(MID(Data!O291, 3, 3), "JAN", 1, "FEB", 2, "MAR", 3, "APR", 4, "MAY", 5, "JUN", 6, "JUL", 7, "AUG", 8, "SEP", 9, "OCT", 10, "NOV", 11, "DEC", 12), LEFT(Data!O291, 2)))</f>
        <v/>
      </c>
      <c r="P291" t="str">
        <f>IF(ISBLANK(Data!P291), "", Data!P291)</f>
        <v>1001</v>
      </c>
      <c r="Q291" t="str">
        <f>IF(ISBLANK(Data!Q291), "", Data!Q291)</f>
        <v/>
      </c>
      <c r="R291" t="str">
        <f>IF(ISBLANK(Data!R291), "", Data!R291)</f>
        <v/>
      </c>
      <c r="S291" t="str">
        <f>IF(ISBLANK(Data!S291), "", Data!S291)</f>
        <v/>
      </c>
      <c r="T291" s="1" t="str">
        <f>IF(ISBLANK(Data!T291),"",(Data!T291))</f>
        <v/>
      </c>
      <c r="U291" t="str">
        <f>IF(ISBLANK(Data!U291), "", Data!U291)</f>
        <v/>
      </c>
      <c r="V291" t="str">
        <f>IF(ISBLANK(Data!V291), "", Data!V291)</f>
        <v/>
      </c>
      <c r="W291" t="str">
        <f>IF(ISBLANK(Data!W291), "", Data!W291)</f>
        <v/>
      </c>
      <c r="X291" t="str">
        <f>IF(ISBLANK(Data!X291), "", Data!X291)</f>
        <v/>
      </c>
      <c r="Y291" t="str">
        <f>IF(ISBLANK(Data!Y291), "", Data!Y291)</f>
        <v/>
      </c>
      <c r="Z291" t="str">
        <f>IF(ISBLANK(Data!Z291), "", Data!Z291)</f>
        <v>P/I1</v>
      </c>
      <c r="AA291" t="str">
        <f>IF(ISBLANK(Data!AA291), "", Data!AA291)</f>
        <v>919725329790</v>
      </c>
      <c r="AB291" t="str">
        <f>IF(ISBLANK(Data!AB291), "", Data!AB291)</f>
        <v/>
      </c>
      <c r="AC291" t="str">
        <f>IF(ISBLANK(Data!AC291), "", Data!AC291)</f>
        <v>D008400</v>
      </c>
      <c r="AD291" t="str">
        <f>IF(ISBLANK(Data!AD291), "", Data!AD291)</f>
        <v/>
      </c>
      <c r="AE291" t="str">
        <f>IF(ISBLANK(Data!AE291), "", Data!AE291)</f>
        <v/>
      </c>
      <c r="AF291" s="7">
        <f>IF(ISBLANK(Data!AF291), 0, _xlfn.NUMBERVALUE(SUBSTITUTE(Data!AF291, ".", ",")))</f>
        <v>0</v>
      </c>
      <c r="AG291" t="str">
        <f>IF(ISBLANK(Data!AG291), "", Data!AG291)</f>
        <v/>
      </c>
      <c r="AH291" s="6">
        <f>IF(ISBLANK(Data!AH291), 0, _xlfn.NUMBERVALUE(SUBSTITUTE(Data!AH291, ".", ",")))</f>
        <v>0</v>
      </c>
      <c r="AI291" s="7" t="str">
        <f>IF(ISBLANK(Data!AI291), "", _xlfn.NUMBERVALUE(SUBSTITUTE(Data!AI291, ".", ",")))</f>
        <v/>
      </c>
      <c r="AJ291" s="7" t="str">
        <f>IF(ISBLANK(Data!AJ291), "", _xlfn.NUMBERVALUE(SUBSTITUTE(Data!AJ291, ".", ",")))</f>
        <v/>
      </c>
      <c r="AK291" s="7" t="str">
        <f>IF(ISBLANK(Data!AK291), "", _xlfn.NUMBERVALUE(SUBSTITUTE(Data!AK291, ".", ",")))</f>
        <v/>
      </c>
      <c r="AL291">
        <f>IF(ISBLANK(Data!AL291), "", Data!AL291)</f>
        <v>0</v>
      </c>
      <c r="AM291" s="15">
        <f>Table2[[#This Row],[DATE_IN]]-Table2[[#This Row],[DATE_OUT]]</f>
        <v>5</v>
      </c>
      <c r="AN291" s="7" t="str">
        <f>IF(MID(RIGHT(Table2[[#This Row],[ADDR3]],3),1,1)=",",RIGHT(Table2[[#This Row],[ADDR3]],2),"")</f>
        <v/>
      </c>
      <c r="AO291" s="7" t="str">
        <f>MID(Table2[[#This Row],[RES]],11,2)</f>
        <v>IN</v>
      </c>
      <c r="AP291" s="7">
        <f>_xlfn.XLOOKUP(AG291,Table3[CURRENCY],Table3[CONVERSION RATE],0)*Table2[[#This Row],[ORIGINAL PRICE]]</f>
        <v>0</v>
      </c>
      <c r="AQ291" s="7">
        <f>_xlfn.XLOOKUP(AG291,Table3[CURRENCY],Table3[CONVERSION RATE],0)*Table2[[#This Row],[ORIGINAL PREPAYMENT]]</f>
        <v>0</v>
      </c>
      <c r="AR291" s="7"/>
      <c r="AS291" s="15"/>
    </row>
    <row r="292" spans="1:45" x14ac:dyDescent="0.25">
      <c r="A292" t="str">
        <f>IF(ISBLANK(Data!A292), "", Data!A292)</f>
        <v>A</v>
      </c>
      <c r="B292" s="2" cm="1">
        <f t="array" ref="B292">IF(ISBLANK(Data!B292), "", DATE(2000 + RIGHT(Data!B292, 2), _xlfn.SWITCH(MID(Data!B292, 3, 3), "JAN", 1, "FEB", 2, "MAR", 3, "APR", 4, "MAY", 5, "JUN", 6, "JUL", 7, "AUG", 8, "SEP", 9, "OCT", 10, "NOV", 11, "DEC", 12), LEFT(Data!B292, 2)))</f>
        <v>45442</v>
      </c>
      <c r="C292" t="str">
        <f>IF(ISBLANK(Data!C292), "", Data!C292)</f>
        <v>4891-2408-IN-6</v>
      </c>
      <c r="D292" t="str">
        <f>IF(ISBLANK(Data!D292), "", Data!D292)</f>
        <v/>
      </c>
      <c r="E292" t="str">
        <f>IF(ISBLANK(Data!E292), "", Data!E292)</f>
        <v>TOS</v>
      </c>
      <c r="F292" s="2" cm="1">
        <f t="array" ref="F292">IF(ISBLANK(Data!F292), "", DATE(2000 + RIGHT(Data!F292, 2), _xlfn.SWITCH(MID(Data!F292, 3, 3), "JAN", 1, "FEB", 2, "MAR", 3, "APR", 4, "MAY", 5, "JUN", 6, "JUL", 7, "AUG", 8, "SEP", 9, "OCT", 10, "NOV", 11, "DEC", 12), LEFT(Data!F292, 2)))</f>
        <v>45530</v>
      </c>
      <c r="G292" t="str">
        <f>IF(ISBLANK(Data!G292), "", Data!G292)</f>
        <v>MON</v>
      </c>
      <c r="H292" t="str">
        <f>IF(ISBLANK(Data!H292), "", Data!H292)</f>
        <v>DY397</v>
      </c>
      <c r="I292" t="str">
        <f>IF(ISBLANK(Data!I292), "", Data!I292)</f>
        <v>E</v>
      </c>
      <c r="J292" t="str">
        <f>IF(ISBLANK(Data!J292), "", Data!J292)</f>
        <v>TOS</v>
      </c>
      <c r="K292" s="2" cm="1">
        <f t="array" ref="K292">IF(ISBLANK(Data!K292), "", DATE(2000 + RIGHT(Data!K292, 2), _xlfn.SWITCH(MID(Data!K292, 3, 3), "JAN", 1, "FEB", 2, "MAR", 3, "APR", 4, "MAY", 5, "JUN", 6, "JUL", 7, "AUG", 8, "SEP", 9, "OCT", 10, "NOV", 11, "DEC", 12), LEFT(Data!K292, 2)))</f>
        <v>45535</v>
      </c>
      <c r="L292" t="str">
        <f>IF(ISBLANK(Data!L292), "", Data!L292)</f>
        <v>SAT</v>
      </c>
      <c r="M292" t="str">
        <f>IF(ISBLANK(Data!M292), "", Data!M292)</f>
        <v>SHASHANK,MR</v>
      </c>
      <c r="N292" t="str">
        <f>IF(ISBLANK(Data!N292), "", Data!N292)</f>
        <v>EO</v>
      </c>
      <c r="O292" s="2" t="str" cm="1">
        <f t="array" ref="O292">IF(ISBLANK(Data!O292), "", DATE(2000 + RIGHT(Data!O292, 2), _xlfn.SWITCH(MID(Data!O292, 3, 3), "JAN", 1, "FEB", 2, "MAR", 3, "APR", 4, "MAY", 5, "JUN", 6, "JUL", 7, "AUG", 8, "SEP", 9, "OCT", 10, "NOV", 11, "DEC", 12), LEFT(Data!O292, 2)))</f>
        <v/>
      </c>
      <c r="P292" t="str">
        <f>IF(ISBLANK(Data!P292), "", Data!P292)</f>
        <v/>
      </c>
      <c r="Q292" t="str">
        <f>IF(ISBLANK(Data!Q292), "", Data!Q292)</f>
        <v/>
      </c>
      <c r="R292" t="str">
        <f>IF(ISBLANK(Data!R292), "", Data!R292)</f>
        <v/>
      </c>
      <c r="S292" t="str">
        <f>IF(ISBLANK(Data!S292), "", Data!S292)</f>
        <v/>
      </c>
      <c r="T292" s="1" t="str">
        <f>IF(ISBLANK(Data!T292),"",(Data!T292))</f>
        <v/>
      </c>
      <c r="U292" t="str">
        <f>IF(ISBLANK(Data!U292), "", Data!U292)</f>
        <v/>
      </c>
      <c r="V292" t="str">
        <f>IF(ISBLANK(Data!V292), "", Data!V292)</f>
        <v/>
      </c>
      <c r="W292" t="str">
        <f>IF(ISBLANK(Data!W292), "", Data!W292)</f>
        <v/>
      </c>
      <c r="X292" t="str">
        <f>IF(ISBLANK(Data!X292), "", Data!X292)</f>
        <v/>
      </c>
      <c r="Y292" t="str">
        <f>IF(ISBLANK(Data!Y292), "", Data!Y292)</f>
        <v/>
      </c>
      <c r="Z292" t="str">
        <f>IF(ISBLANK(Data!Z292), "", Data!Z292)</f>
        <v>P/I1</v>
      </c>
      <c r="AA292" t="str">
        <f>IF(ISBLANK(Data!AA292), "", Data!AA292)</f>
        <v>919725329790</v>
      </c>
      <c r="AB292" t="str">
        <f>IF(ISBLANK(Data!AB292), "", Data!AB292)</f>
        <v/>
      </c>
      <c r="AC292" t="str">
        <f>IF(ISBLANK(Data!AC292), "", Data!AC292)</f>
        <v>B270898</v>
      </c>
      <c r="AD292" t="str">
        <f>IF(ISBLANK(Data!AD292), "", Data!AD292)</f>
        <v/>
      </c>
      <c r="AE292" t="str">
        <f>IF(ISBLANK(Data!AE292), "", Data!AE292)</f>
        <v/>
      </c>
      <c r="AF292" s="7">
        <f>IF(ISBLANK(Data!AF292), 0, _xlfn.NUMBERVALUE(SUBSTITUTE(Data!AF292, ".", ",")))</f>
        <v>0</v>
      </c>
      <c r="AG292" t="str">
        <f>IF(ISBLANK(Data!AG292), "", Data!AG292)</f>
        <v/>
      </c>
      <c r="AH292" s="6">
        <f>IF(ISBLANK(Data!AH292), 0, _xlfn.NUMBERVALUE(SUBSTITUTE(Data!AH292, ".", ",")))</f>
        <v>0</v>
      </c>
      <c r="AI292" s="7" t="str">
        <f>IF(ISBLANK(Data!AI292), "", _xlfn.NUMBERVALUE(SUBSTITUTE(Data!AI292, ".", ",")))</f>
        <v/>
      </c>
      <c r="AJ292" s="7" t="str">
        <f>IF(ISBLANK(Data!AJ292), "", _xlfn.NUMBERVALUE(SUBSTITUTE(Data!AJ292, ".", ",")))</f>
        <v/>
      </c>
      <c r="AK292" s="7" t="str">
        <f>IF(ISBLANK(Data!AK292), "", _xlfn.NUMBERVALUE(SUBSTITUTE(Data!AK292, ".", ",")))</f>
        <v/>
      </c>
      <c r="AL292">
        <f>IF(ISBLANK(Data!AL292), "", Data!AL292)</f>
        <v>0</v>
      </c>
      <c r="AM292" s="15">
        <f>Table2[[#This Row],[DATE_IN]]-Table2[[#This Row],[DATE_OUT]]</f>
        <v>5</v>
      </c>
      <c r="AN292" s="7" t="str">
        <f>IF(MID(RIGHT(Table2[[#This Row],[ADDR3]],3),1,1)=",",RIGHT(Table2[[#This Row],[ADDR3]],2),"")</f>
        <v/>
      </c>
      <c r="AO292" s="7" t="str">
        <f>MID(Table2[[#This Row],[RES]],11,2)</f>
        <v>IN</v>
      </c>
      <c r="AP292" s="7">
        <f>_xlfn.XLOOKUP(AG292,Table3[CURRENCY],Table3[CONVERSION RATE],0)*Table2[[#This Row],[ORIGINAL PRICE]]</f>
        <v>0</v>
      </c>
      <c r="AQ292" s="7">
        <f>_xlfn.XLOOKUP(AG292,Table3[CURRENCY],Table3[CONVERSION RATE],0)*Table2[[#This Row],[ORIGINAL PREPAYMENT]]</f>
        <v>0</v>
      </c>
      <c r="AR292" s="7"/>
      <c r="AS292" s="15"/>
    </row>
    <row r="293" spans="1:45" x14ac:dyDescent="0.25">
      <c r="A293" t="str">
        <f>IF(ISBLANK(Data!A293), "", Data!A293)</f>
        <v>A</v>
      </c>
      <c r="B293" s="2" cm="1">
        <f t="array" ref="B293">IF(ISBLANK(Data!B293), "", DATE(2000 + RIGHT(Data!B293, 2), _xlfn.SWITCH(MID(Data!B293, 3, 3), "JAN", 1, "FEB", 2, "MAR", 3, "APR", 4, "MAY", 5, "JUN", 6, "JUL", 7, "AUG", 8, "SEP", 9, "OCT", 10, "NOV", 11, "DEC", 12), LEFT(Data!B293, 2)))</f>
        <v>45473</v>
      </c>
      <c r="C293" t="str">
        <f>IF(ISBLANK(Data!C293), "", Data!C293)</f>
        <v>0191-4016-NO-6</v>
      </c>
      <c r="D293" t="str">
        <f>IF(ISBLANK(Data!D293), "", Data!D293)</f>
        <v/>
      </c>
      <c r="E293" t="str">
        <f>IF(ISBLANK(Data!E293), "", Data!E293)</f>
        <v>TOS</v>
      </c>
      <c r="F293" s="2" cm="1">
        <f t="array" ref="F293">IF(ISBLANK(Data!F293), "", DATE(2000 + RIGHT(Data!F293, 2), _xlfn.SWITCH(MID(Data!F293, 3, 3), "JAN", 1, "FEB", 2, "MAR", 3, "APR", 4, "MAY", 5, "JUN", 6, "JUL", 7, "AUG", 8, "SEP", 9, "OCT", 10, "NOV", 11, "DEC", 12), LEFT(Data!F293, 2)))</f>
        <v>45531</v>
      </c>
      <c r="G293" t="str">
        <f>IF(ISBLANK(Data!G293), "", Data!G293)</f>
        <v>TUE</v>
      </c>
      <c r="H293" t="str">
        <f>IF(ISBLANK(Data!H293), "", Data!H293)</f>
        <v/>
      </c>
      <c r="I293" t="str">
        <f>IF(ISBLANK(Data!I293), "", Data!I293)</f>
        <v>E</v>
      </c>
      <c r="J293" t="str">
        <f>IF(ISBLANK(Data!J293), "", Data!J293)</f>
        <v>TOS</v>
      </c>
      <c r="K293" s="2" cm="1">
        <f t="array" ref="K293">IF(ISBLANK(Data!K293), "", DATE(2000 + RIGHT(Data!K293, 2), _xlfn.SWITCH(MID(Data!K293, 3, 3), "JAN", 1, "FEB", 2, "MAR", 3, "APR", 4, "MAY", 5, "JUN", 6, "JUL", 7, "AUG", 8, "SEP", 9, "OCT", 10, "NOV", 11, "DEC", 12), LEFT(Data!K293, 2)))</f>
        <v>45538</v>
      </c>
      <c r="L293" t="str">
        <f>IF(ISBLANK(Data!L293), "", Data!L293)</f>
        <v>TUE</v>
      </c>
      <c r="M293" t="str">
        <f>IF(ISBLANK(Data!M293), "", Data!M293)</f>
        <v>TRITT,ARTUR,HERR</v>
      </c>
      <c r="N293" t="str">
        <f>IF(ISBLANK(Data!N293), "", Data!N293)</f>
        <v>JN</v>
      </c>
      <c r="O293" s="2" t="str" cm="1">
        <f t="array" ref="O293">IF(ISBLANK(Data!O293), "", DATE(2000 + RIGHT(Data!O293, 2), _xlfn.SWITCH(MID(Data!O293, 3, 3), "JAN", 1, "FEB", 2, "MAR", 3, "APR", 4, "MAY", 5, "JUN", 6, "JUL", 7, "AUG", 8, "SEP", 9, "OCT", 10, "NOV", 11, "DEC", 12), LEFT(Data!O293, 2)))</f>
        <v/>
      </c>
      <c r="P293" t="str">
        <f>IF(ISBLANK(Data!P293), "", Data!P293)</f>
        <v>1001</v>
      </c>
      <c r="Q293" t="str">
        <f>IF(ISBLANK(Data!Q293), "", Data!Q293)</f>
        <v/>
      </c>
      <c r="R293" t="str">
        <f>IF(ISBLANK(Data!R293), "", Data!R293)</f>
        <v>CX469279XXXXXX7227</v>
      </c>
      <c r="S293" t="str">
        <f>IF(ISBLANK(Data!S293), "", Data!S293)</f>
        <v>CV</v>
      </c>
      <c r="T293" s="1" t="str">
        <f>IF(ISBLANK(Data!T293),"",(Data!T293))</f>
        <v>11/24</v>
      </c>
      <c r="U293" t="str">
        <f>IF(ISBLANK(Data!U293), "", Data!U293)</f>
        <v/>
      </c>
      <c r="V293" t="str">
        <f>IF(ISBLANK(Data!V293), "", Data!V293)</f>
        <v>LAVRANS VEI 12</v>
      </c>
      <c r="W293" t="str">
        <f>IF(ISBLANK(Data!W293), "", Data!W293)</f>
        <v/>
      </c>
      <c r="X293" t="str">
        <f>IF(ISBLANK(Data!X293), "", Data!X293)</f>
        <v>0670,OSLO                  ,NO</v>
      </c>
      <c r="Y293" t="str">
        <f>IF(ISBLANK(Data!Y293), "", Data!Y293)</f>
        <v>PLXX10676636</v>
      </c>
      <c r="Z293" t="str">
        <f>IF(ISBLANK(Data!Z293), "", Data!Z293)</f>
        <v>P/N5</v>
      </c>
      <c r="AA293" t="str">
        <f>IF(ISBLANK(Data!AA293), "", Data!AA293)</f>
        <v>+-4790080082</v>
      </c>
      <c r="AB293" t="str">
        <f>IF(ISBLANK(Data!AB293), "", Data!AB293)</f>
        <v>/ADD/</v>
      </c>
      <c r="AC293" t="str">
        <f>IF(ISBLANK(Data!AC293), "", Data!AC293)</f>
        <v>O250801</v>
      </c>
      <c r="AD293" t="str">
        <f>IF(ISBLANK(Data!AD293), "", Data!AD293)</f>
        <v/>
      </c>
      <c r="AE293" t="str">
        <f>IF(ISBLANK(Data!AE293), "", Data!AE293)</f>
        <v>SK/EBS642164347</v>
      </c>
      <c r="AF293" s="7">
        <f>IF(ISBLANK(Data!AF293), 0, _xlfn.NUMBERVALUE(SUBSTITUTE(Data!AF293, ".", ",")))</f>
        <v>0</v>
      </c>
      <c r="AG293" t="str">
        <f>IF(ISBLANK(Data!AG293), "", Data!AG293)</f>
        <v>NKR</v>
      </c>
      <c r="AH293" s="6">
        <f>IF(ISBLANK(Data!AH293), 0, _xlfn.NUMBERVALUE(SUBSTITUTE(Data!AH293, ".", ",")))</f>
        <v>11944.62</v>
      </c>
      <c r="AI293" s="7">
        <f>IF(ISBLANK(Data!AI293), "", _xlfn.NUMBERVALUE(SUBSTITUTE(Data!AI293, ".", ",")))</f>
        <v>12000</v>
      </c>
      <c r="AJ293" s="7">
        <f>IF(ISBLANK(Data!AJ293), "", _xlfn.NUMBERVALUE(SUBSTITUTE(Data!AJ293, ".", ",")))</f>
        <v>12000</v>
      </c>
      <c r="AK293" s="7" t="str">
        <f>IF(ISBLANK(Data!AK293), "", _xlfn.NUMBERVALUE(SUBSTITUTE(Data!AK293, ".", ",")))</f>
        <v/>
      </c>
      <c r="AL293">
        <f>IF(ISBLANK(Data!AL293), "", Data!AL293)</f>
        <v>0</v>
      </c>
      <c r="AM293" s="15">
        <f>Table2[[#This Row],[DATE_IN]]-Table2[[#This Row],[DATE_OUT]]</f>
        <v>7</v>
      </c>
      <c r="AN293" s="7" t="str">
        <f>IF(MID(RIGHT(Table2[[#This Row],[ADDR3]],3),1,1)=",",RIGHT(Table2[[#This Row],[ADDR3]],2),"")</f>
        <v>NO</v>
      </c>
      <c r="AO293" s="7" t="str">
        <f>MID(Table2[[#This Row],[RES]],11,2)</f>
        <v>NO</v>
      </c>
      <c r="AP293" s="7">
        <f>_xlfn.XLOOKUP(AG293,Table3[CURRENCY],Table3[CONVERSION RATE],0)*Table2[[#This Row],[ORIGINAL PRICE]]</f>
        <v>11944.62</v>
      </c>
      <c r="AQ293" s="7">
        <f>_xlfn.XLOOKUP(AG293,Table3[CURRENCY],Table3[CONVERSION RATE],0)*Table2[[#This Row],[ORIGINAL PREPAYMENT]]</f>
        <v>0</v>
      </c>
      <c r="AR293" s="7"/>
      <c r="AS293" s="15"/>
    </row>
    <row r="294" spans="1:45" x14ac:dyDescent="0.25">
      <c r="A294" t="str">
        <f>IF(ISBLANK(Data!A294), "", Data!A294)</f>
        <v>A</v>
      </c>
      <c r="B294" s="2" cm="1">
        <f t="array" ref="B294">IF(ISBLANK(Data!B294), "", DATE(2000 + RIGHT(Data!B294, 2), _xlfn.SWITCH(MID(Data!B294, 3, 3), "JAN", 1, "FEB", 2, "MAR", 3, "APR", 4, "MAY", 5, "JUN", 6, "JUL", 7, "AUG", 8, "SEP", 9, "OCT", 10, "NOV", 11, "DEC", 12), LEFT(Data!B294, 2)))</f>
        <v>45313</v>
      </c>
      <c r="C294" t="str">
        <f>IF(ISBLANK(Data!C294), "", Data!C294)</f>
        <v>3651-5319-DE-1</v>
      </c>
      <c r="D294" t="str">
        <f>IF(ISBLANK(Data!D294), "", Data!D294)</f>
        <v/>
      </c>
      <c r="E294" t="str">
        <f>IF(ISBLANK(Data!E294), "", Data!E294)</f>
        <v>TOS</v>
      </c>
      <c r="F294" s="2" cm="1">
        <f t="array" ref="F294">IF(ISBLANK(Data!F294), "", DATE(2000 + RIGHT(Data!F294, 2), _xlfn.SWITCH(MID(Data!F294, 3, 3), "JAN", 1, "FEB", 2, "MAR", 3, "APR", 4, "MAY", 5, "JUN", 6, "JUL", 7, "AUG", 8, "SEP", 9, "OCT", 10, "NOV", 11, "DEC", 12), LEFT(Data!F294, 2)))</f>
        <v>45531</v>
      </c>
      <c r="G294" t="str">
        <f>IF(ISBLANK(Data!G294), "", Data!G294)</f>
        <v>TUE</v>
      </c>
      <c r="H294" t="str">
        <f>IF(ISBLANK(Data!H294), "", Data!H294)</f>
        <v>WI</v>
      </c>
      <c r="I294" t="str">
        <f>IF(ISBLANK(Data!I294), "", Data!I294)</f>
        <v>C</v>
      </c>
      <c r="J294" t="str">
        <f>IF(ISBLANK(Data!J294), "", Data!J294)</f>
        <v>TOS</v>
      </c>
      <c r="K294" s="2" cm="1">
        <f t="array" ref="K294">IF(ISBLANK(Data!K294), "", DATE(2000 + RIGHT(Data!K294, 2), _xlfn.SWITCH(MID(Data!K294, 3, 3), "JAN", 1, "FEB", 2, "MAR", 3, "APR", 4, "MAY", 5, "JUN", 6, "JUL", 7, "AUG", 8, "SEP", 9, "OCT", 10, "NOV", 11, "DEC", 12), LEFT(Data!K294, 2)))</f>
        <v>45552</v>
      </c>
      <c r="L294" t="str">
        <f>IF(ISBLANK(Data!L294), "", Data!L294)</f>
        <v>TUE</v>
      </c>
      <c r="M294" t="str">
        <f>IF(ISBLANK(Data!M294), "", Data!M294)</f>
        <v>NAEGELE,MELANIE</v>
      </c>
      <c r="N294" t="str">
        <f>IF(ISBLANK(Data!N294), "", Data!N294)</f>
        <v>LV</v>
      </c>
      <c r="O294" s="2" t="str" cm="1">
        <f t="array" ref="O294">IF(ISBLANK(Data!O294), "", DATE(2000 + RIGHT(Data!O294, 2), _xlfn.SWITCH(MID(Data!O294, 3, 3), "JAN", 1, "FEB", 2, "MAR", 3, "APR", 4, "MAY", 5, "JUN", 6, "JUL", 7, "AUG", 8, "SEP", 9, "OCT", 10, "NOV", 11, "DEC", 12), LEFT(Data!O294, 2)))</f>
        <v/>
      </c>
      <c r="P294" t="str">
        <f>IF(ISBLANK(Data!P294), "", Data!P294)</f>
        <v>1XX1</v>
      </c>
      <c r="Q294" t="str">
        <f>IF(ISBLANK(Data!Q294), "", Data!Q294)</f>
        <v>NO102936670</v>
      </c>
      <c r="R294" t="str">
        <f>IF(ISBLANK(Data!R294), "", Data!R294)</f>
        <v>AV873091080168TE36515319</v>
      </c>
      <c r="S294" t="str">
        <f>IF(ISBLANK(Data!S294), "", Data!S294)</f>
        <v>CH</v>
      </c>
      <c r="T294" s="1" t="str">
        <f>IF(ISBLANK(Data!T294),"",(Data!T294))</f>
        <v/>
      </c>
      <c r="U294" t="str">
        <f>IF(ISBLANK(Data!U294), "", Data!U294)</f>
        <v/>
      </c>
      <c r="V294" t="str">
        <f>IF(ISBLANK(Data!V294), "", Data!V294)</f>
        <v/>
      </c>
      <c r="W294" t="str">
        <f>IF(ISBLANK(Data!W294), "", Data!W294)</f>
        <v/>
      </c>
      <c r="X294" t="str">
        <f>IF(ISBLANK(Data!X294), "", Data!X294)</f>
        <v/>
      </c>
      <c r="Y294" t="str">
        <f>IF(ISBLANK(Data!Y294), "", Data!Y294)</f>
        <v/>
      </c>
      <c r="Z294" t="str">
        <f>IF(ISBLANK(Data!Z294), "", Data!Z294)</f>
        <v>T/0115150M/P/KU</v>
      </c>
      <c r="AA294" t="str">
        <f>IF(ISBLANK(Data!AA294), "", Data!AA294)</f>
        <v>004982199949983</v>
      </c>
      <c r="AB294" t="str">
        <f>IF(ISBLANK(Data!AB294), "", Data!AB294)</f>
        <v/>
      </c>
      <c r="AC294" t="str">
        <f>IF(ISBLANK(Data!AC294), "", Data!AC294)</f>
        <v>U829701</v>
      </c>
      <c r="AD294" t="str">
        <f>IF(ISBLANK(Data!AD294), "", Data!AD294)</f>
        <v/>
      </c>
      <c r="AE294" t="str">
        <f>IF(ISBLANK(Data!AE294), "", Data!AE294)</f>
        <v/>
      </c>
      <c r="AF294" s="7">
        <f>IF(ISBLANK(Data!AF294), 0, _xlfn.NUMBERVALUE(SUBSTITUTE(Data!AF294, ".", ",")))</f>
        <v>1526.39</v>
      </c>
      <c r="AG294" t="str">
        <f>IF(ISBLANK(Data!AG294), "", Data!AG294)</f>
        <v>EUR</v>
      </c>
      <c r="AH294" s="6">
        <f>IF(ISBLANK(Data!AH294), 0, _xlfn.NUMBERVALUE(SUBSTITUTE(Data!AH294, ".", ",")))</f>
        <v>1525.74</v>
      </c>
      <c r="AI294" s="7">
        <f>IF(ISBLANK(Data!AI294), "", _xlfn.NUMBERVALUE(SUBSTITUTE(Data!AI294, ".", ",")))</f>
        <v>12000</v>
      </c>
      <c r="AJ294" s="7">
        <f>IF(ISBLANK(Data!AJ294), "", _xlfn.NUMBERVALUE(SUBSTITUTE(Data!AJ294, ".", ",")))</f>
        <v>12000</v>
      </c>
      <c r="AK294" s="7" t="str">
        <f>IF(ISBLANK(Data!AK294), "", _xlfn.NUMBERVALUE(SUBSTITUTE(Data!AK294, ".", ",")))</f>
        <v/>
      </c>
      <c r="AL294">
        <f>IF(ISBLANK(Data!AL294), "", Data!AL294)</f>
        <v>0</v>
      </c>
      <c r="AM294" s="15">
        <f>Table2[[#This Row],[DATE_IN]]-Table2[[#This Row],[DATE_OUT]]</f>
        <v>21</v>
      </c>
      <c r="AN294" s="7" t="str">
        <f>IF(MID(RIGHT(Table2[[#This Row],[ADDR3]],3),1,1)=",",RIGHT(Table2[[#This Row],[ADDR3]],2),"")</f>
        <v/>
      </c>
      <c r="AO294" s="7" t="str">
        <f>MID(Table2[[#This Row],[RES]],11,2)</f>
        <v>DE</v>
      </c>
      <c r="AP294" s="7">
        <f>_xlfn.XLOOKUP(AG294,Table3[CURRENCY],Table3[CONVERSION RATE],0)*Table2[[#This Row],[ORIGINAL PRICE]]</f>
        <v>18263.107800000002</v>
      </c>
      <c r="AQ294" s="7">
        <f>_xlfn.XLOOKUP(AG294,Table3[CURRENCY],Table3[CONVERSION RATE],0)*Table2[[#This Row],[ORIGINAL PREPAYMENT]]</f>
        <v>18270.888300000002</v>
      </c>
      <c r="AR294" s="7"/>
      <c r="AS294" s="15"/>
    </row>
    <row r="295" spans="1:45" x14ac:dyDescent="0.25">
      <c r="A295" t="str">
        <f>IF(ISBLANK(Data!A295), "", Data!A295)</f>
        <v>A</v>
      </c>
      <c r="B295" s="2" cm="1">
        <f t="array" ref="B295">IF(ISBLANK(Data!B295), "", DATE(2000 + RIGHT(Data!B295, 2), _xlfn.SWITCH(MID(Data!B295, 3, 3), "JAN", 1, "FEB", 2, "MAR", 3, "APR", 4, "MAY", 5, "JUN", 6, "JUL", 7, "AUG", 8, "SEP", 9, "OCT", 10, "NOV", 11, "DEC", 12), LEFT(Data!B295, 2)))</f>
        <v>45317</v>
      </c>
      <c r="C295" t="str">
        <f>IF(ISBLANK(Data!C295), "", Data!C295)</f>
        <v>3698-6922-DE-0</v>
      </c>
      <c r="D295" t="str">
        <f>IF(ISBLANK(Data!D295), "", Data!D295)</f>
        <v/>
      </c>
      <c r="E295" t="str">
        <f>IF(ISBLANK(Data!E295), "", Data!E295)</f>
        <v>TOS</v>
      </c>
      <c r="F295" s="2" cm="1">
        <f t="array" ref="F295">IF(ISBLANK(Data!F295), "", DATE(2000 + RIGHT(Data!F295, 2), _xlfn.SWITCH(MID(Data!F295, 3, 3), "JAN", 1, "FEB", 2, "MAR", 3, "APR", 4, "MAY", 5, "JUN", 6, "JUL", 7, "AUG", 8, "SEP", 9, "OCT", 10, "NOV", 11, "DEC", 12), LEFT(Data!F295, 2)))</f>
        <v>45531</v>
      </c>
      <c r="G295" t="str">
        <f>IF(ISBLANK(Data!G295), "", Data!G295)</f>
        <v>TUE</v>
      </c>
      <c r="H295" t="str">
        <f>IF(ISBLANK(Data!H295), "", Data!H295)</f>
        <v>LH870</v>
      </c>
      <c r="I295" t="str">
        <f>IF(ISBLANK(Data!I295), "", Data!I295)</f>
        <v>B</v>
      </c>
      <c r="J295" t="str">
        <f>IF(ISBLANK(Data!J295), "", Data!J295)</f>
        <v>TOS</v>
      </c>
      <c r="K295" s="2" cm="1">
        <f t="array" ref="K295">IF(ISBLANK(Data!K295), "", DATE(2000 + RIGHT(Data!K295, 2), _xlfn.SWITCH(MID(Data!K295, 3, 3), "JAN", 1, "FEB", 2, "MAR", 3, "APR", 4, "MAY", 5, "JUN", 6, "JUL", 7, "AUG", 8, "SEP", 9, "OCT", 10, "NOV", 11, "DEC", 12), LEFT(Data!K295, 2)))</f>
        <v>45545</v>
      </c>
      <c r="L295" t="str">
        <f>IF(ISBLANK(Data!L295), "", Data!L295)</f>
        <v>TUE</v>
      </c>
      <c r="M295" t="str">
        <f>IF(ISBLANK(Data!M295), "", Data!M295)</f>
        <v>PAPKE,DANIEL</v>
      </c>
      <c r="N295" t="str">
        <f>IF(ISBLANK(Data!N295), "", Data!N295)</f>
        <v>LM</v>
      </c>
      <c r="O295" s="2" t="str" cm="1">
        <f t="array" ref="O295">IF(ISBLANK(Data!O295), "", DATE(2000 + RIGHT(Data!O295, 2), _xlfn.SWITCH(MID(Data!O295, 3, 3), "JAN", 1, "FEB", 2, "MAR", 3, "APR", 4, "MAY", 5, "JUN", 6, "JUL", 7, "AUG", 8, "SEP", 9, "OCT", 10, "NOV", 11, "DEC", 12), LEFT(Data!O295, 2)))</f>
        <v/>
      </c>
      <c r="P295" t="str">
        <f>IF(ISBLANK(Data!P295), "", Data!P295)</f>
        <v>1XX1</v>
      </c>
      <c r="Q295" t="str">
        <f>IF(ISBLANK(Data!Q295), "", Data!Q295)</f>
        <v>NO307675560</v>
      </c>
      <c r="R295" t="str">
        <f>IF(ISBLANK(Data!R295), "", Data!R295)</f>
        <v>AV873091080168TE36986922</v>
      </c>
      <c r="S295" t="str">
        <f>IF(ISBLANK(Data!S295), "", Data!S295)</f>
        <v>CH</v>
      </c>
      <c r="T295" s="1" t="str">
        <f>IF(ISBLANK(Data!T295),"",(Data!T295))</f>
        <v/>
      </c>
      <c r="U295" t="str">
        <f>IF(ISBLANK(Data!U295), "", Data!U295)</f>
        <v/>
      </c>
      <c r="V295" t="str">
        <f>IF(ISBLANK(Data!V295), "", Data!V295)</f>
        <v/>
      </c>
      <c r="W295" t="str">
        <f>IF(ISBLANK(Data!W295), "", Data!W295)</f>
        <v/>
      </c>
      <c r="X295" t="str">
        <f>IF(ISBLANK(Data!X295), "", Data!X295)</f>
        <v/>
      </c>
      <c r="Y295" t="str">
        <f>IF(ISBLANK(Data!Y295), "", Data!Y295)</f>
        <v/>
      </c>
      <c r="Z295" t="str">
        <f>IF(ISBLANK(Data!Z295), "", Data!Z295)</f>
        <v>T/0115150M/P/KU</v>
      </c>
      <c r="AA295" t="str">
        <f>IF(ISBLANK(Data!AA295), "", Data!AA295)</f>
        <v>004982199949983</v>
      </c>
      <c r="AB295" t="str">
        <f>IF(ISBLANK(Data!AB295), "", Data!AB295)</f>
        <v/>
      </c>
      <c r="AC295" t="str">
        <f>IF(ISBLANK(Data!AC295), "", Data!AC295)</f>
        <v>U829701</v>
      </c>
      <c r="AD295" t="str">
        <f>IF(ISBLANK(Data!AD295), "", Data!AD295)</f>
        <v/>
      </c>
      <c r="AE295" t="str">
        <f>IF(ISBLANK(Data!AE295), "", Data!AE295)</f>
        <v/>
      </c>
      <c r="AF295" s="7">
        <f>IF(ISBLANK(Data!AF295), 0, _xlfn.NUMBERVALUE(SUBSTITUTE(Data!AF295, ".", ",")))</f>
        <v>939.69</v>
      </c>
      <c r="AG295" t="str">
        <f>IF(ISBLANK(Data!AG295), "", Data!AG295)</f>
        <v>EUR</v>
      </c>
      <c r="AH295" s="6">
        <f>IF(ISBLANK(Data!AH295), 0, _xlfn.NUMBERVALUE(SUBSTITUTE(Data!AH295, ".", ",")))</f>
        <v>939.08</v>
      </c>
      <c r="AI295" s="7">
        <f>IF(ISBLANK(Data!AI295), "", _xlfn.NUMBERVALUE(SUBSTITUTE(Data!AI295, ".", ",")))</f>
        <v>12000</v>
      </c>
      <c r="AJ295" s="7">
        <f>IF(ISBLANK(Data!AJ295), "", _xlfn.NUMBERVALUE(SUBSTITUTE(Data!AJ295, ".", ",")))</f>
        <v>12000</v>
      </c>
      <c r="AK295" s="7" t="str">
        <f>IF(ISBLANK(Data!AK295), "", _xlfn.NUMBERVALUE(SUBSTITUTE(Data!AK295, ".", ",")))</f>
        <v/>
      </c>
      <c r="AL295">
        <f>IF(ISBLANK(Data!AL295), "", Data!AL295)</f>
        <v>0</v>
      </c>
      <c r="AM295" s="15">
        <f>Table2[[#This Row],[DATE_IN]]-Table2[[#This Row],[DATE_OUT]]</f>
        <v>14</v>
      </c>
      <c r="AN295" s="7" t="str">
        <f>IF(MID(RIGHT(Table2[[#This Row],[ADDR3]],3),1,1)=",",RIGHT(Table2[[#This Row],[ADDR3]],2),"")</f>
        <v/>
      </c>
      <c r="AO295" s="7" t="str">
        <f>MID(Table2[[#This Row],[RES]],11,2)</f>
        <v>DE</v>
      </c>
      <c r="AP295" s="7">
        <f>_xlfn.XLOOKUP(AG295,Table3[CURRENCY],Table3[CONVERSION RATE],0)*Table2[[#This Row],[ORIGINAL PRICE]]</f>
        <v>11240.787600000001</v>
      </c>
      <c r="AQ295" s="7">
        <f>_xlfn.XLOOKUP(AG295,Table3[CURRENCY],Table3[CONVERSION RATE],0)*Table2[[#This Row],[ORIGINAL PREPAYMENT]]</f>
        <v>11248.089300000001</v>
      </c>
      <c r="AR295" s="7"/>
      <c r="AS295" s="15"/>
    </row>
    <row r="296" spans="1:45" x14ac:dyDescent="0.25">
      <c r="A296" t="str">
        <f>IF(ISBLANK(Data!A296), "", Data!A296)</f>
        <v>A</v>
      </c>
      <c r="B296" s="2" cm="1">
        <f t="array" ref="B296">IF(ISBLANK(Data!B296), "", DATE(2000 + RIGHT(Data!B296, 2), _xlfn.SWITCH(MID(Data!B296, 3, 3), "JAN", 1, "FEB", 2, "MAR", 3, "APR", 4, "MAY", 5, "JUN", 6, "JUL", 7, "AUG", 8, "SEP", 9, "OCT", 10, "NOV", 11, "DEC", 12), LEFT(Data!B296, 2)))</f>
        <v>45483</v>
      </c>
      <c r="C296" t="str">
        <f>IF(ISBLANK(Data!C296), "", Data!C296)</f>
        <v>0283-6479-NO-2</v>
      </c>
      <c r="D296" t="str">
        <f>IF(ISBLANK(Data!D296), "", Data!D296)</f>
        <v>9QH35M</v>
      </c>
      <c r="E296" t="str">
        <f>IF(ISBLANK(Data!E296), "", Data!E296)</f>
        <v>TOS</v>
      </c>
      <c r="F296" s="2" cm="1">
        <f t="array" ref="F296">IF(ISBLANK(Data!F296), "", DATE(2000 + RIGHT(Data!F296, 2), _xlfn.SWITCH(MID(Data!F296, 3, 3), "JAN", 1, "FEB", 2, "MAR", 3, "APR", 4, "MAY", 5, "JUN", 6, "JUL", 7, "AUG", 8, "SEP", 9, "OCT", 10, "NOV", 11, "DEC", 12), LEFT(Data!F296, 2)))</f>
        <v>45532</v>
      </c>
      <c r="G296" t="str">
        <f>IF(ISBLANK(Data!G296), "", Data!G296)</f>
        <v>WED</v>
      </c>
      <c r="H296" t="str">
        <f>IF(ISBLANK(Data!H296), "", Data!H296)</f>
        <v>SK4409</v>
      </c>
      <c r="I296" t="str">
        <f>IF(ISBLANK(Data!I296), "", Data!I296)</f>
        <v>E</v>
      </c>
      <c r="J296" t="str">
        <f>IF(ISBLANK(Data!J296), "", Data!J296)</f>
        <v>TOS</v>
      </c>
      <c r="K296" s="2" cm="1">
        <f t="array" ref="K296">IF(ISBLANK(Data!K296), "", DATE(2000 + RIGHT(Data!K296, 2), _xlfn.SWITCH(MID(Data!K296, 3, 3), "JAN", 1, "FEB", 2, "MAR", 3, "APR", 4, "MAY", 5, "JUN", 6, "JUL", 7, "AUG", 8, "SEP", 9, "OCT", 10, "NOV", 11, "DEC", 12), LEFT(Data!K296, 2)))</f>
        <v>45532</v>
      </c>
      <c r="L296" t="str">
        <f>IF(ISBLANK(Data!L296), "", Data!L296)</f>
        <v>WED</v>
      </c>
      <c r="M296" t="str">
        <f>IF(ISBLANK(Data!M296), "", Data!M296)</f>
        <v>FIGENSCHAU,VERONIKAMS</v>
      </c>
      <c r="N296" t="str">
        <f>IF(ISBLANK(Data!N296), "", Data!N296)</f>
        <v>QY</v>
      </c>
      <c r="O296" s="2" t="str" cm="1">
        <f t="array" ref="O296">IF(ISBLANK(Data!O296), "", DATE(2000 + RIGHT(Data!O296, 2), _xlfn.SWITCH(MID(Data!O296, 3, 3), "JAN", 1, "FEB", 2, "MAR", 3, "APR", 4, "MAY", 5, "JUN", 6, "JUL", 7, "AUG", 8, "SEP", 9, "OCT", 10, "NOV", 11, "DEC", 12), LEFT(Data!O296, 2)))</f>
        <v/>
      </c>
      <c r="P296" t="str">
        <f>IF(ISBLANK(Data!P296), "", Data!P296)</f>
        <v>1XX1</v>
      </c>
      <c r="Q296" t="str">
        <f>IF(ISBLANK(Data!Q296), "", Data!Q296)</f>
        <v/>
      </c>
      <c r="R296" t="str">
        <f>IF(ISBLANK(Data!R296), "", Data!R296)</f>
        <v>AV858103750106FE02836479</v>
      </c>
      <c r="S296" t="str">
        <f>IF(ISBLANK(Data!S296), "", Data!S296)</f>
        <v>NA</v>
      </c>
      <c r="T296" s="1" t="str">
        <f>IF(ISBLANK(Data!T296),"",(Data!T296))</f>
        <v/>
      </c>
      <c r="U296" t="str">
        <f>IF(ISBLANK(Data!U296), "", Data!U296)</f>
        <v>ALTA KOMMUNE</v>
      </c>
      <c r="V296" t="str">
        <f>IF(ISBLANK(Data!V296), "", Data!V296)</f>
        <v>SANDFALLVEIEN 1</v>
      </c>
      <c r="W296" t="str">
        <f>IF(ISBLANK(Data!W296), "", Data!W296)</f>
        <v/>
      </c>
      <c r="X296" t="str">
        <f>IF(ISBLANK(Data!X296), "", Data!X296)</f>
        <v>9510 ALTA                  ,NO</v>
      </c>
      <c r="Y296" t="str">
        <f>IF(ISBLANK(Data!Y296), "", Data!Y296)</f>
        <v/>
      </c>
      <c r="Z296" t="str">
        <f>IF(ISBLANK(Data!Z296), "", Data!Z296)</f>
        <v>T/60201260/P/1G</v>
      </c>
      <c r="AA296" t="str">
        <f>IF(ISBLANK(Data!AA296), "", Data!AA296)</f>
        <v/>
      </c>
      <c r="AB296" t="str">
        <f>IF(ISBLANK(Data!AB296), "", Data!AB296)</f>
        <v/>
      </c>
      <c r="AC296" t="str">
        <f>IF(ISBLANK(Data!AC296), "", Data!AC296)</f>
        <v>X996610</v>
      </c>
      <c r="AD296" t="str">
        <f>IF(ISBLANK(Data!AD296), "", Data!AD296)</f>
        <v>999999999</v>
      </c>
      <c r="AE296" t="str">
        <f>IF(ISBLANK(Data!AE296), "", Data!AE296)</f>
        <v/>
      </c>
      <c r="AF296" s="7">
        <f>IF(ISBLANK(Data!AF296), 0, _xlfn.NUMBERVALUE(SUBSTITUTE(Data!AF296, ".", ",")))</f>
        <v>0</v>
      </c>
      <c r="AG296" t="str">
        <f>IF(ISBLANK(Data!AG296), "", Data!AG296)</f>
        <v/>
      </c>
      <c r="AH296" s="6">
        <f>IF(ISBLANK(Data!AH296), 0, _xlfn.NUMBERVALUE(SUBSTITUTE(Data!AH296, ".", ",")))</f>
        <v>0</v>
      </c>
      <c r="AI296" s="7" t="str">
        <f>IF(ISBLANK(Data!AI296), "", _xlfn.NUMBERVALUE(SUBSTITUTE(Data!AI296, ".", ",")))</f>
        <v/>
      </c>
      <c r="AJ296" s="7" t="str">
        <f>IF(ISBLANK(Data!AJ296), "", _xlfn.NUMBERVALUE(SUBSTITUTE(Data!AJ296, ".", ",")))</f>
        <v/>
      </c>
      <c r="AK296" s="7" t="str">
        <f>IF(ISBLANK(Data!AK296), "", _xlfn.NUMBERVALUE(SUBSTITUTE(Data!AK296, ".", ",")))</f>
        <v/>
      </c>
      <c r="AL296">
        <f>IF(ISBLANK(Data!AL296), "", Data!AL296)</f>
        <v>0</v>
      </c>
      <c r="AM296" s="15">
        <f>Table2[[#This Row],[DATE_IN]]-Table2[[#This Row],[DATE_OUT]]</f>
        <v>0</v>
      </c>
      <c r="AN296" s="7" t="str">
        <f>IF(MID(RIGHT(Table2[[#This Row],[ADDR3]],3),1,1)=",",RIGHT(Table2[[#This Row],[ADDR3]],2),"")</f>
        <v>NO</v>
      </c>
      <c r="AO296" s="7" t="str">
        <f>MID(Table2[[#This Row],[RES]],11,2)</f>
        <v>NO</v>
      </c>
      <c r="AP296" s="7">
        <f>_xlfn.XLOOKUP(AG296,Table3[CURRENCY],Table3[CONVERSION RATE],0)*Table2[[#This Row],[ORIGINAL PRICE]]</f>
        <v>0</v>
      </c>
      <c r="AQ296" s="7">
        <f>_xlfn.XLOOKUP(AG296,Table3[CURRENCY],Table3[CONVERSION RATE],0)*Table2[[#This Row],[ORIGINAL PREPAYMENT]]</f>
        <v>0</v>
      </c>
      <c r="AR296" s="7"/>
      <c r="AS296" s="15"/>
    </row>
    <row r="297" spans="1:45" x14ac:dyDescent="0.25">
      <c r="A297" t="str">
        <f>IF(ISBLANK(Data!A297), "", Data!A297)</f>
        <v>A</v>
      </c>
      <c r="B297" s="2" cm="1">
        <f t="array" ref="B297">IF(ISBLANK(Data!B297), "", DATE(2000 + RIGHT(Data!B297, 2), _xlfn.SWITCH(MID(Data!B297, 3, 3), "JAN", 1, "FEB", 2, "MAR", 3, "APR", 4, "MAY", 5, "JUN", 6, "JUL", 7, "AUG", 8, "SEP", 9, "OCT", 10, "NOV", 11, "DEC", 12), LEFT(Data!B297, 2)))</f>
        <v>45290</v>
      </c>
      <c r="C297" t="str">
        <f>IF(ISBLANK(Data!C297), "", Data!C297)</f>
        <v>3451-3053-AT-1</v>
      </c>
      <c r="D297" t="str">
        <f>IF(ISBLANK(Data!D297), "", Data!D297)</f>
        <v/>
      </c>
      <c r="E297" t="str">
        <f>IF(ISBLANK(Data!E297), "", Data!E297)</f>
        <v>TOS</v>
      </c>
      <c r="F297" s="2" cm="1">
        <f t="array" ref="F297">IF(ISBLANK(Data!F297), "", DATE(2000 + RIGHT(Data!F297, 2), _xlfn.SWITCH(MID(Data!F297, 3, 3), "JAN", 1, "FEB", 2, "MAR", 3, "APR", 4, "MAY", 5, "JUN", 6, "JUL", 7, "AUG", 8, "SEP", 9, "OCT", 10, "NOV", 11, "DEC", 12), LEFT(Data!F297, 2)))</f>
        <v>45532</v>
      </c>
      <c r="G297" t="str">
        <f>IF(ISBLANK(Data!G297), "", Data!G297)</f>
        <v>WED</v>
      </c>
      <c r="H297" t="str">
        <f>IF(ISBLANK(Data!H297), "", Data!H297)</f>
        <v/>
      </c>
      <c r="I297" t="str">
        <f>IF(ISBLANK(Data!I297), "", Data!I297)</f>
        <v>B</v>
      </c>
      <c r="J297" t="str">
        <f>IF(ISBLANK(Data!J297), "", Data!J297)</f>
        <v>TOS</v>
      </c>
      <c r="K297" s="2" cm="1">
        <f t="array" ref="K297">IF(ISBLANK(Data!K297), "", DATE(2000 + RIGHT(Data!K297, 2), _xlfn.SWITCH(MID(Data!K297, 3, 3), "JAN", 1, "FEB", 2, "MAR", 3, "APR", 4, "MAY", 5, "JUN", 6, "JUL", 7, "AUG", 8, "SEP", 9, "OCT", 10, "NOV", 11, "DEC", 12), LEFT(Data!K297, 2)))</f>
        <v>45540</v>
      </c>
      <c r="L297" t="str">
        <f>IF(ISBLANK(Data!L297), "", Data!L297)</f>
        <v>THU</v>
      </c>
      <c r="M297" t="str">
        <f>IF(ISBLANK(Data!M297), "", Data!M297)</f>
        <v>MARXGUT,SIMON</v>
      </c>
      <c r="N297" t="str">
        <f>IF(ISBLANK(Data!N297), "", Data!N297)</f>
        <v>LJ</v>
      </c>
      <c r="O297" s="2" t="str" cm="1">
        <f t="array" ref="O297">IF(ISBLANK(Data!O297), "", DATE(2000 + RIGHT(Data!O297, 2), _xlfn.SWITCH(MID(Data!O297, 3, 3), "JAN", 1, "FEB", 2, "MAR", 3, "APR", 4, "MAY", 5, "JUN", 6, "JUL", 7, "AUG", 8, "SEP", 9, "OCT", 10, "NOV", 11, "DEC", 12), LEFT(Data!O297, 2)))</f>
        <v/>
      </c>
      <c r="P297" t="str">
        <f>IF(ISBLANK(Data!P297), "", Data!P297)</f>
        <v>1XX1</v>
      </c>
      <c r="Q297" t="str">
        <f>IF(ISBLANK(Data!Q297), "", Data!Q297)</f>
        <v>/H/77165684</v>
      </c>
      <c r="R297" t="str">
        <f>IF(ISBLANK(Data!R297), "", Data!R297)</f>
        <v/>
      </c>
      <c r="S297" t="str">
        <f>IF(ISBLANK(Data!S297), "", Data!S297)</f>
        <v/>
      </c>
      <c r="T297" s="1" t="str">
        <f>IF(ISBLANK(Data!T297),"",(Data!T297))</f>
        <v/>
      </c>
      <c r="U297" t="str">
        <f>IF(ISBLANK(Data!U297), "", Data!U297)</f>
        <v/>
      </c>
      <c r="V297" t="str">
        <f>IF(ISBLANK(Data!V297), "", Data!V297)</f>
        <v/>
      </c>
      <c r="W297" t="str">
        <f>IF(ISBLANK(Data!W297), "", Data!W297)</f>
        <v/>
      </c>
      <c r="X297" t="str">
        <f>IF(ISBLANK(Data!X297), "", Data!X297)</f>
        <v/>
      </c>
      <c r="Y297" t="str">
        <f>IF(ISBLANK(Data!Y297), "", Data!Y297)</f>
        <v/>
      </c>
      <c r="Z297" t="str">
        <f>IF(ISBLANK(Data!Z297), "", Data!Z297)</f>
        <v>P/WC</v>
      </c>
      <c r="AA297" t="str">
        <f>IF(ISBLANK(Data!AA297), "", Data!AA297)</f>
        <v>+436648224458</v>
      </c>
      <c r="AB297" t="str">
        <f>IF(ISBLANK(Data!AB297), "", Data!AB297)</f>
        <v/>
      </c>
      <c r="AC297" t="str">
        <f>IF(ISBLANK(Data!AC297), "", Data!AC297)</f>
        <v/>
      </c>
      <c r="AD297" t="str">
        <f>IF(ISBLANK(Data!AD297), "", Data!AD297)</f>
        <v/>
      </c>
      <c r="AE297" t="str">
        <f>IF(ISBLANK(Data!AE297), "", Data!AE297)</f>
        <v/>
      </c>
      <c r="AF297" s="7">
        <f>IF(ISBLANK(Data!AF297), 0, _xlfn.NUMBERVALUE(SUBSTITUTE(Data!AF297, ".", ",")))</f>
        <v>0</v>
      </c>
      <c r="AG297" t="str">
        <f>IF(ISBLANK(Data!AG297), "", Data!AG297)</f>
        <v>EUR</v>
      </c>
      <c r="AH297" s="6">
        <f>IF(ISBLANK(Data!AH297), 0, _xlfn.NUMBERVALUE(SUBSTITUTE(Data!AH297, ".", ",")))</f>
        <v>553.22</v>
      </c>
      <c r="AI297" s="7">
        <f>IF(ISBLANK(Data!AI297), "", _xlfn.NUMBERVALUE(SUBSTITUTE(Data!AI297, ".", ",")))</f>
        <v>12000</v>
      </c>
      <c r="AJ297" s="7">
        <f>IF(ISBLANK(Data!AJ297), "", _xlfn.NUMBERVALUE(SUBSTITUTE(Data!AJ297, ".", ",")))</f>
        <v>12000</v>
      </c>
      <c r="AK297" s="7" t="str">
        <f>IF(ISBLANK(Data!AK297), "", _xlfn.NUMBERVALUE(SUBSTITUTE(Data!AK297, ".", ",")))</f>
        <v/>
      </c>
      <c r="AL297">
        <f>IF(ISBLANK(Data!AL297), "", Data!AL297)</f>
        <v>0</v>
      </c>
      <c r="AM297" s="15">
        <f>Table2[[#This Row],[DATE_IN]]-Table2[[#This Row],[DATE_OUT]]</f>
        <v>8</v>
      </c>
      <c r="AN297" s="7" t="str">
        <f>IF(MID(RIGHT(Table2[[#This Row],[ADDR3]],3),1,1)=",",RIGHT(Table2[[#This Row],[ADDR3]],2),"")</f>
        <v/>
      </c>
      <c r="AO297" s="7" t="str">
        <f>MID(Table2[[#This Row],[RES]],11,2)</f>
        <v>AT</v>
      </c>
      <c r="AP297" s="7">
        <f>_xlfn.XLOOKUP(AG297,Table3[CURRENCY],Table3[CONVERSION RATE],0)*Table2[[#This Row],[ORIGINAL PRICE]]</f>
        <v>6622.0434000000005</v>
      </c>
      <c r="AQ297" s="7">
        <f>_xlfn.XLOOKUP(AG297,Table3[CURRENCY],Table3[CONVERSION RATE],0)*Table2[[#This Row],[ORIGINAL PREPAYMENT]]</f>
        <v>0</v>
      </c>
      <c r="AR297" s="7"/>
      <c r="AS297" s="15"/>
    </row>
    <row r="298" spans="1:45" x14ac:dyDescent="0.25">
      <c r="A298" t="str">
        <f>IF(ISBLANK(Data!A298), "", Data!A298)</f>
        <v>A</v>
      </c>
      <c r="B298" s="2" cm="1">
        <f t="array" ref="B298">IF(ISBLANK(Data!B298), "", DATE(2000 + RIGHT(Data!B298, 2), _xlfn.SWITCH(MID(Data!B298, 3, 3), "JAN", 1, "FEB", 2, "MAR", 3, "APR", 4, "MAY", 5, "JUN", 6, "JUL", 7, "AUG", 8, "SEP", 9, "OCT", 10, "NOV", 11, "DEC", 12), LEFT(Data!B298, 2)))</f>
        <v>45306</v>
      </c>
      <c r="C298" t="str">
        <f>IF(ISBLANK(Data!C298), "", Data!C298)</f>
        <v>3590-1548-CS-4</v>
      </c>
      <c r="D298" t="str">
        <f>IF(ISBLANK(Data!D298), "", Data!D298)</f>
        <v/>
      </c>
      <c r="E298" t="str">
        <f>IF(ISBLANK(Data!E298), "", Data!E298)</f>
        <v>TOS</v>
      </c>
      <c r="F298" s="2" cm="1">
        <f t="array" ref="F298">IF(ISBLANK(Data!F298), "", DATE(2000 + RIGHT(Data!F298, 2), _xlfn.SWITCH(MID(Data!F298, 3, 3), "JAN", 1, "FEB", 2, "MAR", 3, "APR", 4, "MAY", 5, "JUN", 6, "JUL", 7, "AUG", 8, "SEP", 9, "OCT", 10, "NOV", 11, "DEC", 12), LEFT(Data!F298, 2)))</f>
        <v>45532</v>
      </c>
      <c r="G298" t="str">
        <f>IF(ISBLANK(Data!G298), "", Data!G298)</f>
        <v>WED</v>
      </c>
      <c r="H298" t="str">
        <f>IF(ISBLANK(Data!H298), "", Data!H298)</f>
        <v>DY1503</v>
      </c>
      <c r="I298" t="str">
        <f>IF(ISBLANK(Data!I298), "", Data!I298)</f>
        <v>B</v>
      </c>
      <c r="J298" t="str">
        <f>IF(ISBLANK(Data!J298), "", Data!J298)</f>
        <v>TOS</v>
      </c>
      <c r="K298" s="2" cm="1">
        <f t="array" ref="K298">IF(ISBLANK(Data!K298), "", DATE(2000 + RIGHT(Data!K298, 2), _xlfn.SWITCH(MID(Data!K298, 3, 3), "JAN", 1, "FEB", 2, "MAR", 3, "APR", 4, "MAY", 5, "JUN", 6, "JUL", 7, "AUG", 8, "SEP", 9, "OCT", 10, "NOV", 11, "DEC", 12), LEFT(Data!K298, 2)))</f>
        <v>45543</v>
      </c>
      <c r="L298" t="str">
        <f>IF(ISBLANK(Data!L298), "", Data!L298)</f>
        <v>SUN</v>
      </c>
      <c r="M298" t="str">
        <f>IF(ISBLANK(Data!M298), "", Data!M298)</f>
        <v>PRIHODA,VLADIMIR</v>
      </c>
      <c r="N298" t="str">
        <f>IF(ISBLANK(Data!N298), "", Data!N298)</f>
        <v>LJ</v>
      </c>
      <c r="O298" s="2" t="str" cm="1">
        <f t="array" ref="O298">IF(ISBLANK(Data!O298), "", DATE(2000 + RIGHT(Data!O298, 2), _xlfn.SWITCH(MID(Data!O298, 3, 3), "JAN", 1, "FEB", 2, "MAR", 3, "APR", 4, "MAY", 5, "JUN", 6, "JUL", 7, "AUG", 8, "SEP", 9, "OCT", 10, "NOV", 11, "DEC", 12), LEFT(Data!O298, 2)))</f>
        <v/>
      </c>
      <c r="P298" t="str">
        <f>IF(ISBLANK(Data!P298), "", Data!P298)</f>
        <v>1XX1</v>
      </c>
      <c r="Q298" t="str">
        <f>IF(ISBLANK(Data!Q298), "", Data!Q298)</f>
        <v>NO302264720</v>
      </c>
      <c r="R298" t="str">
        <f>IF(ISBLANK(Data!R298), "", Data!R298)</f>
        <v>AV873091080168TE35901548</v>
      </c>
      <c r="S298" t="str">
        <f>IF(ISBLANK(Data!S298), "", Data!S298)</f>
        <v>CH</v>
      </c>
      <c r="T298" s="1" t="str">
        <f>IF(ISBLANK(Data!T298),"",(Data!T298))</f>
        <v/>
      </c>
      <c r="U298" t="str">
        <f>IF(ISBLANK(Data!U298), "", Data!U298)</f>
        <v/>
      </c>
      <c r="V298" t="str">
        <f>IF(ISBLANK(Data!V298), "", Data!V298)</f>
        <v/>
      </c>
      <c r="W298" t="str">
        <f>IF(ISBLANK(Data!W298), "", Data!W298)</f>
        <v/>
      </c>
      <c r="X298" t="str">
        <f>IF(ISBLANK(Data!X298), "", Data!X298)</f>
        <v/>
      </c>
      <c r="Y298" t="str">
        <f>IF(ISBLANK(Data!Y298), "", Data!Y298)</f>
        <v/>
      </c>
      <c r="Z298" t="str">
        <f>IF(ISBLANK(Data!Z298), "", Data!Z298)</f>
        <v>T/0115150M/P/KU</v>
      </c>
      <c r="AA298" t="str">
        <f>IF(ISBLANK(Data!AA298), "", Data!AA298)</f>
        <v>724256954</v>
      </c>
      <c r="AB298" t="str">
        <f>IF(ISBLANK(Data!AB298), "", Data!AB298)</f>
        <v/>
      </c>
      <c r="AC298" t="str">
        <f>IF(ISBLANK(Data!AC298), "", Data!AC298)</f>
        <v>U829701</v>
      </c>
      <c r="AD298" t="str">
        <f>IF(ISBLANK(Data!AD298), "", Data!AD298)</f>
        <v/>
      </c>
      <c r="AE298" t="str">
        <f>IF(ISBLANK(Data!AE298), "", Data!AE298)</f>
        <v/>
      </c>
      <c r="AF298" s="7">
        <f>IF(ISBLANK(Data!AF298), 0, _xlfn.NUMBERVALUE(SUBSTITUTE(Data!AF298, ".", ",")))</f>
        <v>760.19</v>
      </c>
      <c r="AG298" t="str">
        <f>IF(ISBLANK(Data!AG298), "", Data!AG298)</f>
        <v>EUR</v>
      </c>
      <c r="AH298" s="6">
        <f>IF(ISBLANK(Data!AH298), 0, _xlfn.NUMBERVALUE(SUBSTITUTE(Data!AH298, ".", ",")))</f>
        <v>759.45</v>
      </c>
      <c r="AI298" s="7">
        <f>IF(ISBLANK(Data!AI298), "", _xlfn.NUMBERVALUE(SUBSTITUTE(Data!AI298, ".", ",")))</f>
        <v>12000</v>
      </c>
      <c r="AJ298" s="7">
        <f>IF(ISBLANK(Data!AJ298), "", _xlfn.NUMBERVALUE(SUBSTITUTE(Data!AJ298, ".", ",")))</f>
        <v>12000</v>
      </c>
      <c r="AK298" s="7" t="str">
        <f>IF(ISBLANK(Data!AK298), "", _xlfn.NUMBERVALUE(SUBSTITUTE(Data!AK298, ".", ",")))</f>
        <v/>
      </c>
      <c r="AL298">
        <f>IF(ISBLANK(Data!AL298), "", Data!AL298)</f>
        <v>0</v>
      </c>
      <c r="AM298" s="15">
        <f>Table2[[#This Row],[DATE_IN]]-Table2[[#This Row],[DATE_OUT]]</f>
        <v>11</v>
      </c>
      <c r="AN298" s="7" t="str">
        <f>IF(MID(RIGHT(Table2[[#This Row],[ADDR3]],3),1,1)=",",RIGHT(Table2[[#This Row],[ADDR3]],2),"")</f>
        <v/>
      </c>
      <c r="AO298" s="7" t="str">
        <f>MID(Table2[[#This Row],[RES]],11,2)</f>
        <v>CS</v>
      </c>
      <c r="AP298" s="7">
        <f>_xlfn.XLOOKUP(AG298,Table3[CURRENCY],Table3[CONVERSION RATE],0)*Table2[[#This Row],[ORIGINAL PRICE]]</f>
        <v>9090.6165000000019</v>
      </c>
      <c r="AQ298" s="7">
        <f>_xlfn.XLOOKUP(AG298,Table3[CURRENCY],Table3[CONVERSION RATE],0)*Table2[[#This Row],[ORIGINAL PREPAYMENT]]</f>
        <v>9099.4743000000017</v>
      </c>
      <c r="AR298" s="7"/>
      <c r="AS298" s="15"/>
    </row>
    <row r="299" spans="1:45" x14ac:dyDescent="0.25">
      <c r="A299" t="str">
        <f>IF(ISBLANK(Data!A299), "", Data!A299)</f>
        <v>A</v>
      </c>
      <c r="B299" s="2" cm="1">
        <f t="array" ref="B299">IF(ISBLANK(Data!B299), "", DATE(2000 + RIGHT(Data!B299, 2), _xlfn.SWITCH(MID(Data!B299, 3, 3), "JAN", 1, "FEB", 2, "MAR", 3, "APR", 4, "MAY", 5, "JUN", 6, "JUL", 7, "AUG", 8, "SEP", 9, "OCT", 10, "NOV", 11, "DEC", 12), LEFT(Data!B299, 2)))</f>
        <v>45307</v>
      </c>
      <c r="C299" t="str">
        <f>IF(ISBLANK(Data!C299), "", Data!C299)</f>
        <v>3601-9962-CH-6</v>
      </c>
      <c r="D299" t="str">
        <f>IF(ISBLANK(Data!D299), "", Data!D299)</f>
        <v/>
      </c>
      <c r="E299" t="str">
        <f>IF(ISBLANK(Data!E299), "", Data!E299)</f>
        <v>TOS</v>
      </c>
      <c r="F299" s="2" cm="1">
        <f t="array" ref="F299">IF(ISBLANK(Data!F299), "", DATE(2000 + RIGHT(Data!F299, 2), _xlfn.SWITCH(MID(Data!F299, 3, 3), "JAN", 1, "FEB", 2, "MAR", 3, "APR", 4, "MAY", 5, "JUN", 6, "JUL", 7, "AUG", 8, "SEP", 9, "OCT", 10, "NOV", 11, "DEC", 12), LEFT(Data!F299, 2)))</f>
        <v>45532</v>
      </c>
      <c r="G299" t="str">
        <f>IF(ISBLANK(Data!G299), "", Data!G299)</f>
        <v>WED</v>
      </c>
      <c r="H299" t="str">
        <f>IF(ISBLANK(Data!H299), "", Data!H299)</f>
        <v>WI</v>
      </c>
      <c r="I299" t="str">
        <f>IF(ISBLANK(Data!I299), "", Data!I299)</f>
        <v>E</v>
      </c>
      <c r="J299" t="str">
        <f>IF(ISBLANK(Data!J299), "", Data!J299)</f>
        <v>TOS</v>
      </c>
      <c r="K299" s="2" cm="1">
        <f t="array" ref="K299">IF(ISBLANK(Data!K299), "", DATE(2000 + RIGHT(Data!K299, 2), _xlfn.SWITCH(MID(Data!K299, 3, 3), "JAN", 1, "FEB", 2, "MAR", 3, "APR", 4, "MAY", 5, "JUN", 6, "JUL", 7, "AUG", 8, "SEP", 9, "OCT", 10, "NOV", 11, "DEC", 12), LEFT(Data!K299, 2)))</f>
        <v>45538</v>
      </c>
      <c r="L299" t="str">
        <f>IF(ISBLANK(Data!L299), "", Data!L299)</f>
        <v>TUE</v>
      </c>
      <c r="M299" t="str">
        <f>IF(ISBLANK(Data!M299), "", Data!M299)</f>
        <v>LUDE,PASCAL MARCEL</v>
      </c>
      <c r="N299" t="str">
        <f>IF(ISBLANK(Data!N299), "", Data!N299)</f>
        <v>LJ</v>
      </c>
      <c r="O299" s="2" cm="1">
        <f t="array" ref="O299">IF(ISBLANK(Data!O299), "", DATE(2000 + RIGHT(Data!O299, 2), _xlfn.SWITCH(MID(Data!O299, 3, 3), "JAN", 1, "FEB", 2, "MAR", 3, "APR", 4, "MAY", 5, "JUN", 6, "JUL", 7, "AUG", 8, "SEP", 9, "OCT", 10, "NOV", 11, "DEC", 12), LEFT(Data!O299, 2)))</f>
        <v>71956</v>
      </c>
      <c r="P299" t="str">
        <f>IF(ISBLANK(Data!P299), "", Data!P299)</f>
        <v>1XX1</v>
      </c>
      <c r="Q299" t="str">
        <f>IF(ISBLANK(Data!Q299), "", Data!Q299)</f>
        <v>789658908</v>
      </c>
      <c r="R299" t="str">
        <f>IF(ISBLANK(Data!R299), "", Data!R299)</f>
        <v>AV868109400002TE36019962</v>
      </c>
      <c r="S299" t="str">
        <f>IF(ISBLANK(Data!S299), "", Data!S299)</f>
        <v>CH</v>
      </c>
      <c r="T299" s="1" t="str">
        <f>IF(ISBLANK(Data!T299),"",(Data!T299))</f>
        <v/>
      </c>
      <c r="U299" t="str">
        <f>IF(ISBLANK(Data!U299), "", Data!U299)</f>
        <v/>
      </c>
      <c r="V299" t="str">
        <f>IF(ISBLANK(Data!V299), "", Data!V299)</f>
        <v/>
      </c>
      <c r="W299" t="str">
        <f>IF(ISBLANK(Data!W299), "", Data!W299)</f>
        <v/>
      </c>
      <c r="X299" t="str">
        <f>IF(ISBLANK(Data!X299), "", Data!X299)</f>
        <v/>
      </c>
      <c r="Y299" t="str">
        <f>IF(ISBLANK(Data!Y299), "", Data!Y299)</f>
        <v/>
      </c>
      <c r="Z299" t="str">
        <f>IF(ISBLANK(Data!Z299), "", Data!Z299)</f>
        <v>T/0151196Q/P/T6</v>
      </c>
      <c r="AA299" t="str">
        <f>IF(ISBLANK(Data!AA299), "", Data!AA299)</f>
        <v>+41793388946</v>
      </c>
      <c r="AB299" t="str">
        <f>IF(ISBLANK(Data!AB299), "", Data!AB299)</f>
        <v>ADD/</v>
      </c>
      <c r="AC299" t="str">
        <f>IF(ISBLANK(Data!AC299), "", Data!AC299)</f>
        <v>S606700</v>
      </c>
      <c r="AD299" t="str">
        <f>IF(ISBLANK(Data!AD299), "", Data!AD299)</f>
        <v/>
      </c>
      <c r="AE299" t="str">
        <f>IF(ISBLANK(Data!AE299), "", Data!AE299)</f>
        <v/>
      </c>
      <c r="AF299" s="7">
        <f>IF(ISBLANK(Data!AF299), 0, _xlfn.NUMBERVALUE(SUBSTITUTE(Data!AF299, ".", ",")))</f>
        <v>652.17999999999995</v>
      </c>
      <c r="AG299" t="str">
        <f>IF(ISBLANK(Data!AG299), "", Data!AG299)</f>
        <v>EUR</v>
      </c>
      <c r="AH299" s="6">
        <f>IF(ISBLANK(Data!AH299), 0, _xlfn.NUMBERVALUE(SUBSTITUTE(Data!AH299, ".", ",")))</f>
        <v>651.45000000000005</v>
      </c>
      <c r="AI299" s="7">
        <f>IF(ISBLANK(Data!AI299), "", _xlfn.NUMBERVALUE(SUBSTITUTE(Data!AI299, ".", ",")))</f>
        <v>12000</v>
      </c>
      <c r="AJ299" s="7">
        <f>IF(ISBLANK(Data!AJ299), "", _xlfn.NUMBERVALUE(SUBSTITUTE(Data!AJ299, ".", ",")))</f>
        <v>12000</v>
      </c>
      <c r="AK299" s="7" t="str">
        <f>IF(ISBLANK(Data!AK299), "", _xlfn.NUMBERVALUE(SUBSTITUTE(Data!AK299, ".", ",")))</f>
        <v/>
      </c>
      <c r="AL299">
        <f>IF(ISBLANK(Data!AL299), "", Data!AL299)</f>
        <v>0</v>
      </c>
      <c r="AM299" s="15">
        <f>Table2[[#This Row],[DATE_IN]]-Table2[[#This Row],[DATE_OUT]]</f>
        <v>6</v>
      </c>
      <c r="AN299" s="7" t="str">
        <f>IF(MID(RIGHT(Table2[[#This Row],[ADDR3]],3),1,1)=",",RIGHT(Table2[[#This Row],[ADDR3]],2),"")</f>
        <v/>
      </c>
      <c r="AO299" s="7" t="str">
        <f>MID(Table2[[#This Row],[RES]],11,2)</f>
        <v>CH</v>
      </c>
      <c r="AP299" s="7">
        <f>_xlfn.XLOOKUP(AG299,Table3[CURRENCY],Table3[CONVERSION RATE],0)*Table2[[#This Row],[ORIGINAL PRICE]]</f>
        <v>7797.8565000000008</v>
      </c>
      <c r="AQ299" s="7">
        <f>_xlfn.XLOOKUP(AG299,Table3[CURRENCY],Table3[CONVERSION RATE],0)*Table2[[#This Row],[ORIGINAL PREPAYMENT]]</f>
        <v>7806.5945999999994</v>
      </c>
      <c r="AR299" s="7"/>
      <c r="AS299" s="15"/>
    </row>
    <row r="300" spans="1:45" x14ac:dyDescent="0.25">
      <c r="A300" t="str">
        <f>IF(ISBLANK(Data!A300), "", Data!A300)</f>
        <v>A</v>
      </c>
      <c r="B300" s="2" cm="1">
        <f t="array" ref="B300">IF(ISBLANK(Data!B300), "", DATE(2000 + RIGHT(Data!B300, 2), _xlfn.SWITCH(MID(Data!B300, 3, 3), "JAN", 1, "FEB", 2, "MAR", 3, "APR", 4, "MAY", 5, "JUN", 6, "JUL", 7, "AUG", 8, "SEP", 9, "OCT", 10, "NOV", 11, "DEC", 12), LEFT(Data!B300, 2)))</f>
        <v>45323</v>
      </c>
      <c r="C300" t="str">
        <f>IF(ISBLANK(Data!C300), "", Data!C300)</f>
        <v>3752-7353-GB-3</v>
      </c>
      <c r="D300" t="str">
        <f>IF(ISBLANK(Data!D300), "", Data!D300)</f>
        <v>9ZU85K</v>
      </c>
      <c r="E300" t="str">
        <f>IF(ISBLANK(Data!E300), "", Data!E300)</f>
        <v>TOS</v>
      </c>
      <c r="F300" s="2" cm="1">
        <f t="array" ref="F300">IF(ISBLANK(Data!F300), "", DATE(2000 + RIGHT(Data!F300, 2), _xlfn.SWITCH(MID(Data!F300, 3, 3), "JAN", 1, "FEB", 2, "MAR", 3, "APR", 4, "MAY", 5, "JUN", 6, "JUL", 7, "AUG", 8, "SEP", 9, "OCT", 10, "NOV", 11, "DEC", 12), LEFT(Data!F300, 2)))</f>
        <v>45533</v>
      </c>
      <c r="G300" t="str">
        <f>IF(ISBLANK(Data!G300), "", Data!G300)</f>
        <v>THU</v>
      </c>
      <c r="H300" t="str">
        <f>IF(ISBLANK(Data!H300), "", Data!H300)</f>
        <v>SK4452</v>
      </c>
      <c r="I300" t="str">
        <f>IF(ISBLANK(Data!I300), "", Data!I300)</f>
        <v>H</v>
      </c>
      <c r="J300" t="str">
        <f>IF(ISBLANK(Data!J300), "", Data!J300)</f>
        <v>TOS</v>
      </c>
      <c r="K300" s="2" cm="1">
        <f t="array" ref="K300">IF(ISBLANK(Data!K300), "", DATE(2000 + RIGHT(Data!K300, 2), _xlfn.SWITCH(MID(Data!K300, 3, 3), "JAN", 1, "FEB", 2, "MAR", 3, "APR", 4, "MAY", 5, "JUN", 6, "JUL", 7, "AUG", 8, "SEP", 9, "OCT", 10, "NOV", 11, "DEC", 12), LEFT(Data!K300, 2)))</f>
        <v>45540</v>
      </c>
      <c r="L300" t="str">
        <f>IF(ISBLANK(Data!L300), "", Data!L300)</f>
        <v>THU</v>
      </c>
      <c r="M300" t="str">
        <f>IF(ISBLANK(Data!M300), "", Data!M300)</f>
        <v>FOORD,ROBERT</v>
      </c>
      <c r="N300" t="str">
        <f>IF(ISBLANK(Data!N300), "", Data!N300)</f>
        <v>MM</v>
      </c>
      <c r="O300" s="2" cm="1">
        <f t="array" ref="O300">IF(ISBLANK(Data!O300), "", DATE(2000 + RIGHT(Data!O300, 2), _xlfn.SWITCH(MID(Data!O300, 3, 3), "JAN", 1, "FEB", 2, "MAR", 3, "APR", 4, "MAY", 5, "JUN", 6, "JUL", 7, "AUG", 8, "SEP", 9, "OCT", 10, "NOV", 11, "DEC", 12), LEFT(Data!O300, 2)))</f>
        <v>61049</v>
      </c>
      <c r="P300" t="str">
        <f>IF(ISBLANK(Data!P300), "", Data!P300)</f>
        <v>1XX1</v>
      </c>
      <c r="Q300" t="str">
        <f>IF(ISBLANK(Data!Q300), "", Data!Q300)</f>
        <v>497321259</v>
      </c>
      <c r="R300" t="str">
        <f>IF(ISBLANK(Data!R300), "", Data!R300)</f>
        <v>AV871098700002TE49732125</v>
      </c>
      <c r="S300" t="str">
        <f>IF(ISBLANK(Data!S300), "", Data!S300)</f>
        <v>CH</v>
      </c>
      <c r="T300" s="1" t="str">
        <f>IF(ISBLANK(Data!T300),"",(Data!T300))</f>
        <v/>
      </c>
      <c r="U300" t="str">
        <f>IF(ISBLANK(Data!U300), "", Data!U300)</f>
        <v/>
      </c>
      <c r="V300" t="str">
        <f>IF(ISBLANK(Data!V300), "", Data!V300)</f>
        <v>PARK RUE</v>
      </c>
      <c r="W300" t="str">
        <f>IF(ISBLANK(Data!W300), "", Data!W300)</f>
        <v/>
      </c>
      <c r="X300" t="str">
        <f>IF(ISBLANK(Data!X300), "", Data!X300)</f>
        <v>PARIS 90015                ,GB</v>
      </c>
      <c r="Y300" t="str">
        <f>IF(ISBLANK(Data!Y300), "", Data!Y300)</f>
        <v/>
      </c>
      <c r="Z300" t="str">
        <f>IF(ISBLANK(Data!Z300), "", Data!Z300)</f>
        <v>T/0130126Q/P/QN</v>
      </c>
      <c r="AA300" t="str">
        <f>IF(ISBLANK(Data!AA300), "", Data!AA300)</f>
        <v>+33186269080</v>
      </c>
      <c r="AB300" t="str">
        <f>IF(ISBLANK(Data!AB300), "", Data!AB300)</f>
        <v>586.53GBP/</v>
      </c>
      <c r="AC300" t="str">
        <f>IF(ISBLANK(Data!AC300), "", Data!AC300)</f>
        <v>X717701</v>
      </c>
      <c r="AD300" t="str">
        <f>IF(ISBLANK(Data!AD300), "", Data!AD300)</f>
        <v/>
      </c>
      <c r="AE300" t="str">
        <f>IF(ISBLANK(Data!AE300), "", Data!AE300)</f>
        <v/>
      </c>
      <c r="AF300" s="7">
        <f>IF(ISBLANK(Data!AF300), 0, _xlfn.NUMBERVALUE(SUBSTITUTE(Data!AF300, ".", ",")))</f>
        <v>586.53</v>
      </c>
      <c r="AG300" t="str">
        <f>IF(ISBLANK(Data!AG300), "", Data!AG300)</f>
        <v>UKL</v>
      </c>
      <c r="AH300" s="6">
        <f>IF(ISBLANK(Data!AH300), 0, _xlfn.NUMBERVALUE(SUBSTITUTE(Data!AH300, ".", ",")))</f>
        <v>585.70000000000005</v>
      </c>
      <c r="AI300" s="7">
        <f>IF(ISBLANK(Data!AI300), "", _xlfn.NUMBERVALUE(SUBSTITUTE(Data!AI300, ".", ",")))</f>
        <v>12000</v>
      </c>
      <c r="AJ300" s="7">
        <f>IF(ISBLANK(Data!AJ300), "", _xlfn.NUMBERVALUE(SUBSTITUTE(Data!AJ300, ".", ",")))</f>
        <v>12000</v>
      </c>
      <c r="AK300" s="7" t="str">
        <f>IF(ISBLANK(Data!AK300), "", _xlfn.NUMBERVALUE(SUBSTITUTE(Data!AK300, ".", ",")))</f>
        <v/>
      </c>
      <c r="AL300">
        <f>IF(ISBLANK(Data!AL300), "", Data!AL300)</f>
        <v>0</v>
      </c>
      <c r="AM300" s="15">
        <f>Table2[[#This Row],[DATE_IN]]-Table2[[#This Row],[DATE_OUT]]</f>
        <v>7</v>
      </c>
      <c r="AN300" s="7" t="str">
        <f>IF(MID(RIGHT(Table2[[#This Row],[ADDR3]],3),1,1)=",",RIGHT(Table2[[#This Row],[ADDR3]],2),"")</f>
        <v>GB</v>
      </c>
      <c r="AO300" s="7" t="str">
        <f>MID(Table2[[#This Row],[RES]],11,2)</f>
        <v>GB</v>
      </c>
      <c r="AP300" s="7">
        <f>_xlfn.XLOOKUP(AG300,Table3[CURRENCY],Table3[CONVERSION RATE],0)*Table2[[#This Row],[ORIGINAL PRICE]]</f>
        <v>8346.2250000000004</v>
      </c>
      <c r="AQ300" s="7">
        <f>_xlfn.XLOOKUP(AG300,Table3[CURRENCY],Table3[CONVERSION RATE],0)*Table2[[#This Row],[ORIGINAL PREPAYMENT]]</f>
        <v>8358.0524999999998</v>
      </c>
      <c r="AR300" s="7"/>
      <c r="AS300" s="15"/>
    </row>
    <row r="301" spans="1:45" x14ac:dyDescent="0.25">
      <c r="A301" t="str">
        <f>IF(ISBLANK(Data!A301), "", Data!A301)</f>
        <v>A</v>
      </c>
      <c r="B301" s="2" cm="1">
        <f t="array" ref="B301">IF(ISBLANK(Data!B301), "", DATE(2000 + RIGHT(Data!B301, 2), _xlfn.SWITCH(MID(Data!B301, 3, 3), "JAN", 1, "FEB", 2, "MAR", 3, "APR", 4, "MAY", 5, "JUN", 6, "JUL", 7, "AUG", 8, "SEP", 9, "OCT", 10, "NOV", 11, "DEC", 12), LEFT(Data!B301, 2)))</f>
        <v>45383</v>
      </c>
      <c r="C301" t="str">
        <f>IF(ISBLANK(Data!C301), "", Data!C301)</f>
        <v>4308-8890-TH-5</v>
      </c>
      <c r="D301" t="str">
        <f>IF(ISBLANK(Data!D301), "", Data!D301)</f>
        <v/>
      </c>
      <c r="E301" t="str">
        <f>IF(ISBLANK(Data!E301), "", Data!E301)</f>
        <v>TOS</v>
      </c>
      <c r="F301" s="2" cm="1">
        <f t="array" ref="F301">IF(ISBLANK(Data!F301), "", DATE(2000 + RIGHT(Data!F301, 2), _xlfn.SWITCH(MID(Data!F301, 3, 3), "JAN", 1, "FEB", 2, "MAR", 3, "APR", 4, "MAY", 5, "JUN", 6, "JUL", 7, "AUG", 8, "SEP", 9, "OCT", 10, "NOV", 11, "DEC", 12), LEFT(Data!F301, 2)))</f>
        <v>45533</v>
      </c>
      <c r="G301" t="str">
        <f>IF(ISBLANK(Data!G301), "", Data!G301)</f>
        <v>THU</v>
      </c>
      <c r="H301" t="str">
        <f>IF(ISBLANK(Data!H301), "", Data!H301)</f>
        <v>WF622</v>
      </c>
      <c r="I301" t="str">
        <f>IF(ISBLANK(Data!I301), "", Data!I301)</f>
        <v>H</v>
      </c>
      <c r="J301" t="str">
        <f>IF(ISBLANK(Data!J301), "", Data!J301)</f>
        <v>LKN</v>
      </c>
      <c r="K301" s="2" cm="1">
        <f t="array" ref="K301">IF(ISBLANK(Data!K301), "", DATE(2000 + RIGHT(Data!K301, 2), _xlfn.SWITCH(MID(Data!K301, 3, 3), "JAN", 1, "FEB", 2, "MAR", 3, "APR", 4, "MAY", 5, "JUN", 6, "JUL", 7, "AUG", 8, "SEP", 9, "OCT", 10, "NOV", 11, "DEC", 12), LEFT(Data!K301, 2)))</f>
        <v>45539</v>
      </c>
      <c r="L301" t="str">
        <f>IF(ISBLANK(Data!L301), "", Data!L301)</f>
        <v>WED</v>
      </c>
      <c r="M301" t="str">
        <f>IF(ISBLANK(Data!M301), "", Data!M301)</f>
        <v>JIRARATTANASOPA,NONGNAPA</v>
      </c>
      <c r="N301" t="str">
        <f>IF(ISBLANK(Data!N301), "", Data!N301)</f>
        <v>LY</v>
      </c>
      <c r="O301" s="2" t="str" cm="1">
        <f t="array" ref="O301">IF(ISBLANK(Data!O301), "", DATE(2000 + RIGHT(Data!O301, 2), _xlfn.SWITCH(MID(Data!O301, 3, 3), "JAN", 1, "FEB", 2, "MAR", 3, "APR", 4, "MAY", 5, "JUN", 6, "JUL", 7, "AUG", 8, "SEP", 9, "OCT", 10, "NOV", 11, "DEC", 12), LEFT(Data!O301, 2)))</f>
        <v/>
      </c>
      <c r="P301" t="str">
        <f>IF(ISBLANK(Data!P301), "", Data!P301)</f>
        <v>1001</v>
      </c>
      <c r="Q301" t="str">
        <f>IF(ISBLANK(Data!Q301), "", Data!Q301)</f>
        <v/>
      </c>
      <c r="R301" t="str">
        <f>IF(ISBLANK(Data!R301), "", Data!R301)</f>
        <v/>
      </c>
      <c r="S301" t="str">
        <f>IF(ISBLANK(Data!S301), "", Data!S301)</f>
        <v/>
      </c>
      <c r="T301" s="1" t="str">
        <f>IF(ISBLANK(Data!T301),"",(Data!T301))</f>
        <v/>
      </c>
      <c r="U301" t="str">
        <f>IF(ISBLANK(Data!U301), "", Data!U301)</f>
        <v/>
      </c>
      <c r="V301" t="str">
        <f>IF(ISBLANK(Data!V301), "", Data!V301)</f>
        <v/>
      </c>
      <c r="W301" t="str">
        <f>IF(ISBLANK(Data!W301), "", Data!W301)</f>
        <v/>
      </c>
      <c r="X301" t="str">
        <f>IF(ISBLANK(Data!X301), "", Data!X301)</f>
        <v/>
      </c>
      <c r="Y301" t="str">
        <f>IF(ISBLANK(Data!Y301), "", Data!Y301)</f>
        <v/>
      </c>
      <c r="Z301" t="str">
        <f>IF(ISBLANK(Data!Z301), "", Data!Z301)</f>
        <v>P/I1</v>
      </c>
      <c r="AA301" t="str">
        <f>IF(ISBLANK(Data!AA301), "", Data!AA301)</f>
        <v>6-6897626147</v>
      </c>
      <c r="AB301" t="str">
        <f>IF(ISBLANK(Data!AB301), "", Data!AB301)</f>
        <v/>
      </c>
      <c r="AC301" t="str">
        <f>IF(ISBLANK(Data!AC301), "", Data!AC301)</f>
        <v/>
      </c>
      <c r="AD301" t="str">
        <f>IF(ISBLANK(Data!AD301), "", Data!AD301)</f>
        <v/>
      </c>
      <c r="AE301" t="str">
        <f>IF(ISBLANK(Data!AE301), "", Data!AE301)</f>
        <v/>
      </c>
      <c r="AF301" s="7">
        <f>IF(ISBLANK(Data!AF301), 0, _xlfn.NUMBERVALUE(SUBSTITUTE(Data!AF301, ".", ",")))</f>
        <v>0</v>
      </c>
      <c r="AG301" t="str">
        <f>IF(ISBLANK(Data!AG301), "", Data!AG301)</f>
        <v>NKR</v>
      </c>
      <c r="AH301" s="6">
        <f>IF(ISBLANK(Data!AH301), 0, _xlfn.NUMBERVALUE(SUBSTITUTE(Data!AH301, ".", ",")))</f>
        <v>20174.73</v>
      </c>
      <c r="AI301" s="7">
        <f>IF(ISBLANK(Data!AI301), "", _xlfn.NUMBERVALUE(SUBSTITUTE(Data!AI301, ".", ",")))</f>
        <v>12000</v>
      </c>
      <c r="AJ301" s="7">
        <f>IF(ISBLANK(Data!AJ301), "", _xlfn.NUMBERVALUE(SUBSTITUTE(Data!AJ301, ".", ",")))</f>
        <v>12000</v>
      </c>
      <c r="AK301" s="7">
        <f>IF(ISBLANK(Data!AK301), "", _xlfn.NUMBERVALUE(SUBSTITUTE(Data!AK301, ".", ",")))</f>
        <v>4500</v>
      </c>
      <c r="AL301">
        <f>IF(ISBLANK(Data!AL301), "", Data!AL301)</f>
        <v>0</v>
      </c>
      <c r="AM301" s="15">
        <f>Table2[[#This Row],[DATE_IN]]-Table2[[#This Row],[DATE_OUT]]</f>
        <v>6</v>
      </c>
      <c r="AN301" s="7" t="str">
        <f>IF(MID(RIGHT(Table2[[#This Row],[ADDR3]],3),1,1)=",",RIGHT(Table2[[#This Row],[ADDR3]],2),"")</f>
        <v/>
      </c>
      <c r="AO301" s="7" t="str">
        <f>MID(Table2[[#This Row],[RES]],11,2)</f>
        <v>TH</v>
      </c>
      <c r="AP301" s="7">
        <f>_xlfn.XLOOKUP(AG301,Table3[CURRENCY],Table3[CONVERSION RATE],0)*Table2[[#This Row],[ORIGINAL PRICE]]</f>
        <v>20174.73</v>
      </c>
      <c r="AQ301" s="7">
        <f>_xlfn.XLOOKUP(AG301,Table3[CURRENCY],Table3[CONVERSION RATE],0)*Table2[[#This Row],[ORIGINAL PREPAYMENT]]</f>
        <v>0</v>
      </c>
      <c r="AR301" s="7"/>
      <c r="AS301" s="15"/>
    </row>
    <row r="302" spans="1:45" x14ac:dyDescent="0.25">
      <c r="A302" t="str">
        <f>IF(ISBLANK(Data!A302), "", Data!A302)</f>
        <v>A</v>
      </c>
      <c r="B302" s="2" cm="1">
        <f t="array" ref="B302">IF(ISBLANK(Data!B302), "", DATE(2000 + RIGHT(Data!B302, 2), _xlfn.SWITCH(MID(Data!B302, 3, 3), "JAN", 1, "FEB", 2, "MAR", 3, "APR", 4, "MAY", 5, "JUN", 6, "JUL", 7, "AUG", 8, "SEP", 9, "OCT", 10, "NOV", 11, "DEC", 12), LEFT(Data!B302, 2)))</f>
        <v>45404</v>
      </c>
      <c r="C302" t="str">
        <f>IF(ISBLANK(Data!C302), "", Data!C302)</f>
        <v>4518-7573-US-4</v>
      </c>
      <c r="D302" t="str">
        <f>IF(ISBLANK(Data!D302), "", Data!D302)</f>
        <v>Y2349S</v>
      </c>
      <c r="E302" t="str">
        <f>IF(ISBLANK(Data!E302), "", Data!E302)</f>
        <v>TOS</v>
      </c>
      <c r="F302" s="2" cm="1">
        <f t="array" ref="F302">IF(ISBLANK(Data!F302), "", DATE(2000 + RIGHT(Data!F302, 2), _xlfn.SWITCH(MID(Data!F302, 3, 3), "JAN", 1, "FEB", 2, "MAR", 3, "APR", 4, "MAY", 5, "JUN", 6, "JUL", 7, "AUG", 8, "SEP", 9, "OCT", 10, "NOV", 11, "DEC", 12), LEFT(Data!F302, 2)))</f>
        <v>45533</v>
      </c>
      <c r="G302" t="str">
        <f>IF(ISBLANK(Data!G302), "", Data!G302)</f>
        <v>THU</v>
      </c>
      <c r="H302" t="str">
        <f>IF(ISBLANK(Data!H302), "", Data!H302)</f>
        <v/>
      </c>
      <c r="I302" t="str">
        <f>IF(ISBLANK(Data!I302), "", Data!I302)</f>
        <v>H</v>
      </c>
      <c r="J302" t="str">
        <f>IF(ISBLANK(Data!J302), "", Data!J302)</f>
        <v>TOS</v>
      </c>
      <c r="K302" s="2" cm="1">
        <f t="array" ref="K302">IF(ISBLANK(Data!K302), "", DATE(2000 + RIGHT(Data!K302, 2), _xlfn.SWITCH(MID(Data!K302, 3, 3), "JAN", 1, "FEB", 2, "MAR", 3, "APR", 4, "MAY", 5, "JUN", 6, "JUL", 7, "AUG", 8, "SEP", 9, "OCT", 10, "NOV", 11, "DEC", 12), LEFT(Data!K302, 2)))</f>
        <v>45536</v>
      </c>
      <c r="L302" t="str">
        <f>IF(ISBLANK(Data!L302), "", Data!L302)</f>
        <v>SUN</v>
      </c>
      <c r="M302" t="str">
        <f>IF(ISBLANK(Data!M302), "", Data!M302)</f>
        <v>BUSH,LINDSEY</v>
      </c>
      <c r="N302" t="str">
        <f>IF(ISBLANK(Data!N302), "", Data!N302)</f>
        <v>QA</v>
      </c>
      <c r="O302" s="2" cm="1">
        <f t="array" ref="O302">IF(ISBLANK(Data!O302), "", DATE(2000 + RIGHT(Data!O302, 2), _xlfn.SWITCH(MID(Data!O302, 3, 3), "JAN", 1, "FEB", 2, "MAR", 3, "APR", 4, "MAY", 5, "JUN", 6, "JUL", 7, "AUG", 8, "SEP", 9, "OCT", 10, "NOV", 11, "DEC", 12), LEFT(Data!O302, 2)))</f>
        <v>69832</v>
      </c>
      <c r="P302" t="str">
        <f>IF(ISBLANK(Data!P302), "", Data!P302)</f>
        <v>00XX</v>
      </c>
      <c r="Q302" t="str">
        <f>IF(ISBLANK(Data!Q302), "", Data!Q302)</f>
        <v/>
      </c>
      <c r="R302" t="str">
        <f>IF(ISBLANK(Data!R302), "", Data!R302)</f>
        <v>AV768000105918T451875734</v>
      </c>
      <c r="S302" t="str">
        <f>IF(ISBLANK(Data!S302), "", Data!S302)</f>
        <v>CH</v>
      </c>
      <c r="T302" s="1" t="str">
        <f>IF(ISBLANK(Data!T302),"",(Data!T302))</f>
        <v/>
      </c>
      <c r="U302" t="str">
        <f>IF(ISBLANK(Data!U302), "", Data!U302)</f>
        <v/>
      </c>
      <c r="V302" t="str">
        <f>IF(ISBLANK(Data!V302), "", Data!V302)</f>
        <v>1727 N RHODES ST</v>
      </c>
      <c r="W302" t="str">
        <f>IF(ISBLANK(Data!W302), "", Data!W302)</f>
        <v>APT 234</v>
      </c>
      <c r="X302" t="str">
        <f>IF(ISBLANK(Data!X302), "", Data!X302)</f>
        <v>ARLINGTON,VA,22201,US</v>
      </c>
      <c r="Y302" t="str">
        <f>IF(ISBLANK(Data!Y302), "", Data!Y302)</f>
        <v>USVAC69674817</v>
      </c>
      <c r="Z302" t="str">
        <f>IF(ISBLANK(Data!Z302), "", Data!Z302)</f>
        <v>T/0168652M/P/I1</v>
      </c>
      <c r="AA302" t="str">
        <f>IF(ISBLANK(Data!AA302), "", Data!AA302)</f>
        <v>8282448813</v>
      </c>
      <c r="AB302" t="str">
        <f>IF(ISBLANK(Data!AB302), "", Data!AB302)</f>
        <v/>
      </c>
      <c r="AC302" t="str">
        <f>IF(ISBLANK(Data!AC302), "", Data!AC302)</f>
        <v>O519400</v>
      </c>
      <c r="AD302" t="str">
        <f>IF(ISBLANK(Data!AD302), "", Data!AD302)</f>
        <v/>
      </c>
      <c r="AE302" t="str">
        <f>IF(ISBLANK(Data!AE302), "", Data!AE302)</f>
        <v/>
      </c>
      <c r="AF302" s="7">
        <f>IF(ISBLANK(Data!AF302), 0, _xlfn.NUMBERVALUE(SUBSTITUTE(Data!AF302, ".", ",")))</f>
        <v>1305.53</v>
      </c>
      <c r="AG302" t="str">
        <f>IF(ISBLANK(Data!AG302), "", Data!AG302)</f>
        <v>USD</v>
      </c>
      <c r="AH302" s="6">
        <f>IF(ISBLANK(Data!AH302), 0, _xlfn.NUMBERVALUE(SUBSTITUTE(Data!AH302, ".", ",")))</f>
        <v>1305.75</v>
      </c>
      <c r="AI302" s="7">
        <f>IF(ISBLANK(Data!AI302), "", _xlfn.NUMBERVALUE(SUBSTITUTE(Data!AI302, ".", ",")))</f>
        <v>500000</v>
      </c>
      <c r="AJ302" s="7">
        <f>IF(ISBLANK(Data!AJ302), "", _xlfn.NUMBERVALUE(SUBSTITUTE(Data!AJ302, ".", ",")))</f>
        <v>500000</v>
      </c>
      <c r="AK302" s="7" t="str">
        <f>IF(ISBLANK(Data!AK302), "", _xlfn.NUMBERVALUE(SUBSTITUTE(Data!AK302, ".", ",")))</f>
        <v/>
      </c>
      <c r="AL302">
        <f>IF(ISBLANK(Data!AL302), "", Data!AL302)</f>
        <v>0</v>
      </c>
      <c r="AM302" s="15">
        <f>Table2[[#This Row],[DATE_IN]]-Table2[[#This Row],[DATE_OUT]]</f>
        <v>3</v>
      </c>
      <c r="AN302" s="7" t="str">
        <f>IF(MID(RIGHT(Table2[[#This Row],[ADDR3]],3),1,1)=",",RIGHT(Table2[[#This Row],[ADDR3]],2),"")</f>
        <v>US</v>
      </c>
      <c r="AO302" s="7" t="str">
        <f>MID(Table2[[#This Row],[RES]],11,2)</f>
        <v>US</v>
      </c>
      <c r="AP302" s="7">
        <f>_xlfn.XLOOKUP(AG302,Table3[CURRENCY],Table3[CONVERSION RATE],0)*Table2[[#This Row],[ORIGINAL PRICE]]</f>
        <v>14415.48</v>
      </c>
      <c r="AQ302" s="7">
        <f>_xlfn.XLOOKUP(AG302,Table3[CURRENCY],Table3[CONVERSION RATE],0)*Table2[[#This Row],[ORIGINAL PREPAYMENT]]</f>
        <v>14413.051199999998</v>
      </c>
      <c r="AR302" s="7"/>
      <c r="AS302" s="15"/>
    </row>
    <row r="303" spans="1:45" x14ac:dyDescent="0.25">
      <c r="A303" t="str">
        <f>IF(ISBLANK(Data!A303), "", Data!A303)</f>
        <v>A</v>
      </c>
      <c r="B303" s="2" cm="1">
        <f t="array" ref="B303">IF(ISBLANK(Data!B303), "", DATE(2000 + RIGHT(Data!B303, 2), _xlfn.SWITCH(MID(Data!B303, 3, 3), "JAN", 1, "FEB", 2, "MAR", 3, "APR", 4, "MAY", 5, "JUN", 6, "JUL", 7, "AUG", 8, "SEP", 9, "OCT", 10, "NOV", 11, "DEC", 12), LEFT(Data!B303, 2)))</f>
        <v>45426</v>
      </c>
      <c r="C303" t="str">
        <f>IF(ISBLANK(Data!C303), "", Data!C303)</f>
        <v>4734-3199-AU-1</v>
      </c>
      <c r="D303" t="str">
        <f>IF(ISBLANK(Data!D303), "", Data!D303)</f>
        <v/>
      </c>
      <c r="E303" t="str">
        <f>IF(ISBLANK(Data!E303), "", Data!E303)</f>
        <v>TOS</v>
      </c>
      <c r="F303" s="2" cm="1">
        <f t="array" ref="F303">IF(ISBLANK(Data!F303), "", DATE(2000 + RIGHT(Data!F303, 2), _xlfn.SWITCH(MID(Data!F303, 3, 3), "JAN", 1, "FEB", 2, "MAR", 3, "APR", 4, "MAY", 5, "JUN", 6, "JUL", 7, "AUG", 8, "SEP", 9, "OCT", 10, "NOV", 11, "DEC", 12), LEFT(Data!F303, 2)))</f>
        <v>45533</v>
      </c>
      <c r="G303" t="str">
        <f>IF(ISBLANK(Data!G303), "", Data!G303)</f>
        <v>THU</v>
      </c>
      <c r="H303" t="str">
        <f>IF(ISBLANK(Data!H303), "", Data!H303)</f>
        <v>DY</v>
      </c>
      <c r="I303" t="str">
        <f>IF(ISBLANK(Data!I303), "", Data!I303)</f>
        <v>E</v>
      </c>
      <c r="J303" t="str">
        <f>IF(ISBLANK(Data!J303), "", Data!J303)</f>
        <v>TOS</v>
      </c>
      <c r="K303" s="2" cm="1">
        <f t="array" ref="K303">IF(ISBLANK(Data!K303), "", DATE(2000 + RIGHT(Data!K303, 2), _xlfn.SWITCH(MID(Data!K303, 3, 3), "JAN", 1, "FEB", 2, "MAR", 3, "APR", 4, "MAY", 5, "JUN", 6, "JUL", 7, "AUG", 8, "SEP", 9, "OCT", 10, "NOV", 11, "DEC", 12), LEFT(Data!K303, 2)))</f>
        <v>45539</v>
      </c>
      <c r="L303" t="str">
        <f>IF(ISBLANK(Data!L303), "", Data!L303)</f>
        <v>WED</v>
      </c>
      <c r="M303" t="str">
        <f>IF(ISBLANK(Data!M303), "", Data!M303)</f>
        <v>PUJAR,SOHAN</v>
      </c>
      <c r="N303" t="str">
        <f>IF(ISBLANK(Data!N303), "", Data!N303)</f>
        <v>LY</v>
      </c>
      <c r="O303" s="2" t="str" cm="1">
        <f t="array" ref="O303">IF(ISBLANK(Data!O303), "", DATE(2000 + RIGHT(Data!O303, 2), _xlfn.SWITCH(MID(Data!O303, 3, 3), "JAN", 1, "FEB", 2, "MAR", 3, "APR", 4, "MAY", 5, "JUN", 6, "JUL", 7, "AUG", 8, "SEP", 9, "OCT", 10, "NOV", 11, "DEC", 12), LEFT(Data!O303, 2)))</f>
        <v/>
      </c>
      <c r="P303" t="str">
        <f>IF(ISBLANK(Data!P303), "", Data!P303)</f>
        <v>1101</v>
      </c>
      <c r="Q303" t="str">
        <f>IF(ISBLANK(Data!Q303), "", Data!Q303)</f>
        <v/>
      </c>
      <c r="R303" t="str">
        <f>IF(ISBLANK(Data!R303), "", Data!R303)</f>
        <v/>
      </c>
      <c r="S303" t="str">
        <f>IF(ISBLANK(Data!S303), "", Data!S303)</f>
        <v/>
      </c>
      <c r="T303" s="1" t="str">
        <f>IF(ISBLANK(Data!T303),"",(Data!T303))</f>
        <v/>
      </c>
      <c r="U303" t="str">
        <f>IF(ISBLANK(Data!U303), "", Data!U303)</f>
        <v/>
      </c>
      <c r="V303" t="str">
        <f>IF(ISBLANK(Data!V303), "", Data!V303)</f>
        <v/>
      </c>
      <c r="W303" t="str">
        <f>IF(ISBLANK(Data!W303), "", Data!W303)</f>
        <v/>
      </c>
      <c r="X303" t="str">
        <f>IF(ISBLANK(Data!X303), "", Data!X303)</f>
        <v/>
      </c>
      <c r="Y303" t="str">
        <f>IF(ISBLANK(Data!Y303), "", Data!Y303)</f>
        <v/>
      </c>
      <c r="Z303" t="str">
        <f>IF(ISBLANK(Data!Z303), "", Data!Z303)</f>
        <v>P/I1</v>
      </c>
      <c r="AA303" t="str">
        <f>IF(ISBLANK(Data!AA303), "", Data!AA303)</f>
        <v>6-1431696549</v>
      </c>
      <c r="AB303" t="str">
        <f>IF(ISBLANK(Data!AB303), "", Data!AB303)</f>
        <v/>
      </c>
      <c r="AC303" t="str">
        <f>IF(ISBLANK(Data!AC303), "", Data!AC303)</f>
        <v/>
      </c>
      <c r="AD303" t="str">
        <f>IF(ISBLANK(Data!AD303), "", Data!AD303)</f>
        <v/>
      </c>
      <c r="AE303" t="str">
        <f>IF(ISBLANK(Data!AE303), "", Data!AE303)</f>
        <v>QF/1944285673</v>
      </c>
      <c r="AF303" s="7">
        <f>IF(ISBLANK(Data!AF303), 0, _xlfn.NUMBERVALUE(SUBSTITUTE(Data!AF303, ".", ",")))</f>
        <v>0</v>
      </c>
      <c r="AG303" t="str">
        <f>IF(ISBLANK(Data!AG303), "", Data!AG303)</f>
        <v>NKR</v>
      </c>
      <c r="AH303" s="6">
        <f>IF(ISBLANK(Data!AH303), 0, _xlfn.NUMBERVALUE(SUBSTITUTE(Data!AH303, ".", ",")))</f>
        <v>15181.41</v>
      </c>
      <c r="AI303" s="7">
        <f>IF(ISBLANK(Data!AI303), "", _xlfn.NUMBERVALUE(SUBSTITUTE(Data!AI303, ".", ",")))</f>
        <v>12000</v>
      </c>
      <c r="AJ303" s="7">
        <f>IF(ISBLANK(Data!AJ303), "", _xlfn.NUMBERVALUE(SUBSTITUTE(Data!AJ303, ".", ",")))</f>
        <v>12000</v>
      </c>
      <c r="AK303" s="7" t="str">
        <f>IF(ISBLANK(Data!AK303), "", _xlfn.NUMBERVALUE(SUBSTITUTE(Data!AK303, ".", ",")))</f>
        <v/>
      </c>
      <c r="AL303">
        <f>IF(ISBLANK(Data!AL303), "", Data!AL303)</f>
        <v>0</v>
      </c>
      <c r="AM303" s="15">
        <f>Table2[[#This Row],[DATE_IN]]-Table2[[#This Row],[DATE_OUT]]</f>
        <v>6</v>
      </c>
      <c r="AN303" s="7" t="str">
        <f>IF(MID(RIGHT(Table2[[#This Row],[ADDR3]],3),1,1)=",",RIGHT(Table2[[#This Row],[ADDR3]],2),"")</f>
        <v/>
      </c>
      <c r="AO303" s="7" t="str">
        <f>MID(Table2[[#This Row],[RES]],11,2)</f>
        <v>AU</v>
      </c>
      <c r="AP303" s="7">
        <f>_xlfn.XLOOKUP(AG303,Table3[CURRENCY],Table3[CONVERSION RATE],0)*Table2[[#This Row],[ORIGINAL PRICE]]</f>
        <v>15181.41</v>
      </c>
      <c r="AQ303" s="7">
        <f>_xlfn.XLOOKUP(AG303,Table3[CURRENCY],Table3[CONVERSION RATE],0)*Table2[[#This Row],[ORIGINAL PREPAYMENT]]</f>
        <v>0</v>
      </c>
      <c r="AR303" s="7"/>
      <c r="AS303" s="15"/>
    </row>
    <row r="304" spans="1:45" x14ac:dyDescent="0.25">
      <c r="A304" t="str">
        <f>IF(ISBLANK(Data!A304), "", Data!A304)</f>
        <v>A</v>
      </c>
      <c r="B304" s="2" cm="1">
        <f t="array" ref="B304">IF(ISBLANK(Data!B304), "", DATE(2000 + RIGHT(Data!B304, 2), _xlfn.SWITCH(MID(Data!B304, 3, 3), "JAN", 1, "FEB", 2, "MAR", 3, "APR", 4, "MAY", 5, "JUN", 6, "JUL", 7, "AUG", 8, "SEP", 9, "OCT", 10, "NOV", 11, "DEC", 12), LEFT(Data!B304, 2)))</f>
        <v>45483</v>
      </c>
      <c r="C304" t="str">
        <f>IF(ISBLANK(Data!C304), "", Data!C304)</f>
        <v>0285-9440-NO-3</v>
      </c>
      <c r="D304" t="str">
        <f>IF(ISBLANK(Data!D304), "", Data!D304)</f>
        <v>8FM57M</v>
      </c>
      <c r="E304" t="str">
        <f>IF(ISBLANK(Data!E304), "", Data!E304)</f>
        <v>TOS</v>
      </c>
      <c r="F304" s="2" cm="1">
        <f t="array" ref="F304">IF(ISBLANK(Data!F304), "", DATE(2000 + RIGHT(Data!F304, 2), _xlfn.SWITCH(MID(Data!F304, 3, 3), "JAN", 1, "FEB", 2, "MAR", 3, "APR", 4, "MAY", 5, "JUN", 6, "JUL", 7, "AUG", 8, "SEP", 9, "OCT", 10, "NOV", 11, "DEC", 12), LEFT(Data!F304, 2)))</f>
        <v>45534</v>
      </c>
      <c r="G304" t="str">
        <f>IF(ISBLANK(Data!G304), "", Data!G304)</f>
        <v>FRI</v>
      </c>
      <c r="H304" t="str">
        <f>IF(ISBLANK(Data!H304), "", Data!H304)</f>
        <v/>
      </c>
      <c r="I304" t="str">
        <f>IF(ISBLANK(Data!I304), "", Data!I304)</f>
        <v>C</v>
      </c>
      <c r="J304" t="str">
        <f>IF(ISBLANK(Data!J304), "", Data!J304)</f>
        <v>TOS</v>
      </c>
      <c r="K304" s="2" cm="1">
        <f t="array" ref="K304">IF(ISBLANK(Data!K304), "", DATE(2000 + RIGHT(Data!K304, 2), _xlfn.SWITCH(MID(Data!K304, 3, 3), "JAN", 1, "FEB", 2, "MAR", 3, "APR", 4, "MAY", 5, "JUN", 6, "JUL", 7, "AUG", 8, "SEP", 9, "OCT", 10, "NOV", 11, "DEC", 12), LEFT(Data!K304, 2)))</f>
        <v>45540</v>
      </c>
      <c r="L304" t="str">
        <f>IF(ISBLANK(Data!L304), "", Data!L304)</f>
        <v>THU</v>
      </c>
      <c r="M304" t="str">
        <f>IF(ISBLANK(Data!M304), "", Data!M304)</f>
        <v>HELGESEN,ANN KARIN,DR</v>
      </c>
      <c r="N304" t="str">
        <f>IF(ISBLANK(Data!N304), "", Data!N304)</f>
        <v>JN</v>
      </c>
      <c r="O304" s="2" cm="1">
        <f t="array" ref="O304">IF(ISBLANK(Data!O304), "", DATE(2000 + RIGHT(Data!O304, 2), _xlfn.SWITCH(MID(Data!O304, 3, 3), "JAN", 1, "FEB", 2, "MAR", 3, "APR", 4, "MAY", 5, "JUN", 6, "JUL", 7, "AUG", 8, "SEP", 9, "OCT", 10, "NOV", 11, "DEC", 12), LEFT(Data!O304, 2)))</f>
        <v>59489</v>
      </c>
      <c r="P304" t="str">
        <f>IF(ISBLANK(Data!P304), "", Data!P304)</f>
        <v>1001</v>
      </c>
      <c r="Q304" t="str">
        <f>IF(ISBLANK(Data!Q304), "", Data!Q304)</f>
        <v/>
      </c>
      <c r="R304" t="str">
        <f>IF(ISBLANK(Data!R304), "", Data!R304)</f>
        <v>CM540123XXXXXX0416</v>
      </c>
      <c r="S304" t="str">
        <f>IF(ISBLANK(Data!S304), "", Data!S304)</f>
        <v>CV</v>
      </c>
      <c r="T304" s="1" t="str">
        <f>IF(ISBLANK(Data!T304),"",(Data!T304))</f>
        <v>12/25</v>
      </c>
      <c r="U304" t="str">
        <f>IF(ISBLANK(Data!U304), "", Data!U304)</f>
        <v/>
      </c>
      <c r="V304" t="str">
        <f>IF(ISBLANK(Data!V304), "", Data!V304)</f>
        <v>GRAGASSVINGEN 2</v>
      </c>
      <c r="W304" t="str">
        <f>IF(ISBLANK(Data!W304), "", Data!W304)</f>
        <v/>
      </c>
      <c r="X304" t="str">
        <f>IF(ISBLANK(Data!X304), "", Data!X304)</f>
        <v>1679,KRAKEROEY             ,NO</v>
      </c>
      <c r="Y304" t="str">
        <f>IF(ISBLANK(Data!Y304), "", Data!Y304)</f>
        <v>NOXX03010146706</v>
      </c>
      <c r="Z304" t="str">
        <f>IF(ISBLANK(Data!Z304), "", Data!Z304)</f>
        <v>P/N5</v>
      </c>
      <c r="AA304" t="str">
        <f>IF(ISBLANK(Data!AA304), "", Data!AA304)</f>
        <v>+7-41644245</v>
      </c>
      <c r="AB304" t="str">
        <f>IF(ISBLANK(Data!AB304), "", Data!AB304)</f>
        <v>/RSN/CP1/</v>
      </c>
      <c r="AC304" t="str">
        <f>IF(ISBLANK(Data!AC304), "", Data!AC304)</f>
        <v>U044101</v>
      </c>
      <c r="AD304" t="str">
        <f>IF(ISBLANK(Data!AD304), "", Data!AD304)</f>
        <v/>
      </c>
      <c r="AE304" t="str">
        <f>IF(ISBLANK(Data!AE304), "", Data!AE304)</f>
        <v/>
      </c>
      <c r="AF304" s="7">
        <f>IF(ISBLANK(Data!AF304), 0, _xlfn.NUMBERVALUE(SUBSTITUTE(Data!AF304, ".", ",")))</f>
        <v>0</v>
      </c>
      <c r="AG304" t="str">
        <f>IF(ISBLANK(Data!AG304), "", Data!AG304)</f>
        <v>NKR</v>
      </c>
      <c r="AH304" s="6">
        <f>IF(ISBLANK(Data!AH304), 0, _xlfn.NUMBERVALUE(SUBSTITUTE(Data!AH304, ".", ",")))</f>
        <v>10501.92</v>
      </c>
      <c r="AI304" s="7">
        <f>IF(ISBLANK(Data!AI304), "", _xlfn.NUMBERVALUE(SUBSTITUTE(Data!AI304, ".", ",")))</f>
        <v>12000</v>
      </c>
      <c r="AJ304" s="7">
        <f>IF(ISBLANK(Data!AJ304), "", _xlfn.NUMBERVALUE(SUBSTITUTE(Data!AJ304, ".", ",")))</f>
        <v>12000</v>
      </c>
      <c r="AK304" s="7" t="str">
        <f>IF(ISBLANK(Data!AK304), "", _xlfn.NUMBERVALUE(SUBSTITUTE(Data!AK304, ".", ",")))</f>
        <v/>
      </c>
      <c r="AL304">
        <f>IF(ISBLANK(Data!AL304), "", Data!AL304)</f>
        <v>0</v>
      </c>
      <c r="AM304" s="15">
        <f>Table2[[#This Row],[DATE_IN]]-Table2[[#This Row],[DATE_OUT]]</f>
        <v>6</v>
      </c>
      <c r="AN304" s="7" t="str">
        <f>IF(MID(RIGHT(Table2[[#This Row],[ADDR3]],3),1,1)=",",RIGHT(Table2[[#This Row],[ADDR3]],2),"")</f>
        <v>NO</v>
      </c>
      <c r="AO304" s="7" t="str">
        <f>MID(Table2[[#This Row],[RES]],11,2)</f>
        <v>NO</v>
      </c>
      <c r="AP304" s="7">
        <f>_xlfn.XLOOKUP(AG304,Table3[CURRENCY],Table3[CONVERSION RATE],0)*Table2[[#This Row],[ORIGINAL PRICE]]</f>
        <v>10501.92</v>
      </c>
      <c r="AQ304" s="7">
        <f>_xlfn.XLOOKUP(AG304,Table3[CURRENCY],Table3[CONVERSION RATE],0)*Table2[[#This Row],[ORIGINAL PREPAYMENT]]</f>
        <v>0</v>
      </c>
      <c r="AR304" s="7"/>
      <c r="AS304" s="15"/>
    </row>
    <row r="305" spans="1:45" x14ac:dyDescent="0.25">
      <c r="A305" t="str">
        <f>IF(ISBLANK(Data!A305), "", Data!A305)</f>
        <v>A</v>
      </c>
      <c r="B305" s="2" cm="1">
        <f t="array" ref="B305">IF(ISBLANK(Data!B305), "", DATE(2000 + RIGHT(Data!B305, 2), _xlfn.SWITCH(MID(Data!B305, 3, 3), "JAN", 1, "FEB", 2, "MAR", 3, "APR", 4, "MAY", 5, "JUN", 6, "JUL", 7, "AUG", 8, "SEP", 9, "OCT", 10, "NOV", 11, "DEC", 12), LEFT(Data!B305, 2)))</f>
        <v>45289</v>
      </c>
      <c r="C305" t="str">
        <f>IF(ISBLANK(Data!C305), "", Data!C305)</f>
        <v>3444-4381-GB-6</v>
      </c>
      <c r="D305" t="str">
        <f>IF(ISBLANK(Data!D305), "", Data!D305)</f>
        <v/>
      </c>
      <c r="E305" t="str">
        <f>IF(ISBLANK(Data!E305), "", Data!E305)</f>
        <v>TOS</v>
      </c>
      <c r="F305" s="2" cm="1">
        <f t="array" ref="F305">IF(ISBLANK(Data!F305), "", DATE(2000 + RIGHT(Data!F305, 2), _xlfn.SWITCH(MID(Data!F305, 3, 3), "JAN", 1, "FEB", 2, "MAR", 3, "APR", 4, "MAY", 5, "JUN", 6, "JUL", 7, "AUG", 8, "SEP", 9, "OCT", 10, "NOV", 11, "DEC", 12), LEFT(Data!F305, 2)))</f>
        <v>45534</v>
      </c>
      <c r="G305" t="str">
        <f>IF(ISBLANK(Data!G305), "", Data!G305)</f>
        <v>FRI</v>
      </c>
      <c r="H305" t="str">
        <f>IF(ISBLANK(Data!H305), "", Data!H305)</f>
        <v/>
      </c>
      <c r="I305" t="str">
        <f>IF(ISBLANK(Data!I305), "", Data!I305)</f>
        <v>E</v>
      </c>
      <c r="J305" t="str">
        <f>IF(ISBLANK(Data!J305), "", Data!J305)</f>
        <v>TOS</v>
      </c>
      <c r="K305" s="2" cm="1">
        <f t="array" ref="K305">IF(ISBLANK(Data!K305), "", DATE(2000 + RIGHT(Data!K305, 2), _xlfn.SWITCH(MID(Data!K305, 3, 3), "JAN", 1, "FEB", 2, "MAR", 3, "APR", 4, "MAY", 5, "JUN", 6, "JUL", 7, "AUG", 8, "SEP", 9, "OCT", 10, "NOV", 11, "DEC", 12), LEFT(Data!K305, 2)))</f>
        <v>45541</v>
      </c>
      <c r="L305" t="str">
        <f>IF(ISBLANK(Data!L305), "", Data!L305)</f>
        <v>FRI</v>
      </c>
      <c r="M305" t="str">
        <f>IF(ISBLANK(Data!M305), "", Data!M305)</f>
        <v>NEWBY,RICHARD,MR</v>
      </c>
      <c r="N305" t="str">
        <f>IF(ISBLANK(Data!N305), "", Data!N305)</f>
        <v>OH</v>
      </c>
      <c r="O305" s="2" t="str" cm="1">
        <f t="array" ref="O305">IF(ISBLANK(Data!O305), "", DATE(2000 + RIGHT(Data!O305, 2), _xlfn.SWITCH(MID(Data!O305, 3, 3), "JAN", 1, "FEB", 2, "MAR", 3, "APR", 4, "MAY", 5, "JUN", 6, "JUL", 7, "AUG", 8, "SEP", 9, "OCT", 10, "NOV", 11, "DEC", 12), LEFT(Data!O305, 2)))</f>
        <v/>
      </c>
      <c r="P305" t="str">
        <f>IF(ISBLANK(Data!P305), "", Data!P305)</f>
        <v>3003</v>
      </c>
      <c r="Q305" t="str">
        <f>IF(ISBLANK(Data!Q305), "", Data!Q305)</f>
        <v/>
      </c>
      <c r="R305" t="str">
        <f>IF(ISBLANK(Data!R305), "", Data!R305)</f>
        <v>CX492913XXXXXX9004</v>
      </c>
      <c r="S305" t="str">
        <f>IF(ISBLANK(Data!S305), "", Data!S305)</f>
        <v>CV</v>
      </c>
      <c r="T305" s="1" t="str">
        <f>IF(ISBLANK(Data!T305),"",(Data!T305))</f>
        <v>06/28</v>
      </c>
      <c r="U305" t="str">
        <f>IF(ISBLANK(Data!U305), "", Data!U305)</f>
        <v/>
      </c>
      <c r="V305" t="str">
        <f>IF(ISBLANK(Data!V305), "", Data!V305)</f>
        <v>24 BEAUCHAMP AVENUE</v>
      </c>
      <c r="W305" t="str">
        <f>IF(ISBLANK(Data!W305), "", Data!W305)</f>
        <v>LEAMINGTON SPA</v>
      </c>
      <c r="X305" t="str">
        <f>IF(ISBLANK(Data!X305), "", Data!X305)</f>
        <v>LEAMINGTON SPA CV325TA,GB</v>
      </c>
      <c r="Y305" t="str">
        <f>IF(ISBLANK(Data!Y305), "", Data!Y305)</f>
        <v/>
      </c>
      <c r="Z305" t="str">
        <f>IF(ISBLANK(Data!Z305), "", Data!Z305)</f>
        <v>P/N5</v>
      </c>
      <c r="AA305" t="str">
        <f>IF(ISBLANK(Data!AA305), "", Data!AA305)</f>
        <v>+44-7928709527</v>
      </c>
      <c r="AB305" t="str">
        <f>IF(ISBLANK(Data!AB305), "", Data!AB305)</f>
        <v>/ADD/CP3/</v>
      </c>
      <c r="AC305" t="str">
        <f>IF(ISBLANK(Data!AC305), "", Data!AC305)</f>
        <v/>
      </c>
      <c r="AD305" t="str">
        <f>IF(ISBLANK(Data!AD305), "", Data!AD305)</f>
        <v/>
      </c>
      <c r="AE305" t="str">
        <f>IF(ISBLANK(Data!AE305), "", Data!AE305)</f>
        <v/>
      </c>
      <c r="AF305" s="7">
        <f>IF(ISBLANK(Data!AF305), 0, _xlfn.NUMBERVALUE(SUBSTITUTE(Data!AF305, ".", ",")))</f>
        <v>0</v>
      </c>
      <c r="AG305" t="str">
        <f>IF(ISBLANK(Data!AG305), "", Data!AG305)</f>
        <v>UKL</v>
      </c>
      <c r="AH305" s="6">
        <f>IF(ISBLANK(Data!AH305), 0, _xlfn.NUMBERVALUE(SUBSTITUTE(Data!AH305, ".", ",")))</f>
        <v>1086.79</v>
      </c>
      <c r="AI305" s="7">
        <f>IF(ISBLANK(Data!AI305), "", _xlfn.NUMBERVALUE(SUBSTITUTE(Data!AI305, ".", ",")))</f>
        <v>0</v>
      </c>
      <c r="AJ305" s="7">
        <f>IF(ISBLANK(Data!AJ305), "", _xlfn.NUMBERVALUE(SUBSTITUTE(Data!AJ305, ".", ",")))</f>
        <v>0</v>
      </c>
      <c r="AK305" s="7" t="str">
        <f>IF(ISBLANK(Data!AK305), "", _xlfn.NUMBERVALUE(SUBSTITUTE(Data!AK305, ".", ",")))</f>
        <v/>
      </c>
      <c r="AL305">
        <f>IF(ISBLANK(Data!AL305), "", Data!AL305)</f>
        <v>0</v>
      </c>
      <c r="AM305" s="15">
        <f>Table2[[#This Row],[DATE_IN]]-Table2[[#This Row],[DATE_OUT]]</f>
        <v>7</v>
      </c>
      <c r="AN305" s="7" t="str">
        <f>IF(MID(RIGHT(Table2[[#This Row],[ADDR3]],3),1,1)=",",RIGHT(Table2[[#This Row],[ADDR3]],2),"")</f>
        <v>GB</v>
      </c>
      <c r="AO305" s="7" t="str">
        <f>MID(Table2[[#This Row],[RES]],11,2)</f>
        <v>GB</v>
      </c>
      <c r="AP305" s="7">
        <f>_xlfn.XLOOKUP(AG305,Table3[CURRENCY],Table3[CONVERSION RATE],0)*Table2[[#This Row],[ORIGINAL PRICE]]</f>
        <v>15486.7575</v>
      </c>
      <c r="AQ305" s="7">
        <f>_xlfn.XLOOKUP(AG305,Table3[CURRENCY],Table3[CONVERSION RATE],0)*Table2[[#This Row],[ORIGINAL PREPAYMENT]]</f>
        <v>0</v>
      </c>
      <c r="AR305" s="7"/>
      <c r="AS305" s="15"/>
    </row>
    <row r="306" spans="1:45" x14ac:dyDescent="0.25">
      <c r="A306" t="str">
        <f>IF(ISBLANK(Data!A306), "", Data!A306)</f>
        <v>A</v>
      </c>
      <c r="B306" s="2" cm="1">
        <f t="array" ref="B306">IF(ISBLANK(Data!B306), "", DATE(2000 + RIGHT(Data!B306, 2), _xlfn.SWITCH(MID(Data!B306, 3, 3), "JAN", 1, "FEB", 2, "MAR", 3, "APR", 4, "MAY", 5, "JUN", 6, "JUL", 7, "AUG", 8, "SEP", 9, "OCT", 10, "NOV", 11, "DEC", 12), LEFT(Data!B306, 2)))</f>
        <v>45309</v>
      </c>
      <c r="C306" t="str">
        <f>IF(ISBLANK(Data!C306), "", Data!C306)</f>
        <v>3617-8705-DE-3</v>
      </c>
      <c r="D306" t="str">
        <f>IF(ISBLANK(Data!D306), "", Data!D306)</f>
        <v/>
      </c>
      <c r="E306" t="str">
        <f>IF(ISBLANK(Data!E306), "", Data!E306)</f>
        <v>TOS</v>
      </c>
      <c r="F306" s="2" cm="1">
        <f t="array" ref="F306">IF(ISBLANK(Data!F306), "", DATE(2000 + RIGHT(Data!F306, 2), _xlfn.SWITCH(MID(Data!F306, 3, 3), "JAN", 1, "FEB", 2, "MAR", 3, "APR", 4, "MAY", 5, "JUN", 6, "JUL", 7, "AUG", 8, "SEP", 9, "OCT", 10, "NOV", 11, "DEC", 12), LEFT(Data!F306, 2)))</f>
        <v>45534</v>
      </c>
      <c r="G306" t="str">
        <f>IF(ISBLANK(Data!G306), "", Data!G306)</f>
        <v>FRI</v>
      </c>
      <c r="H306" t="str">
        <f>IF(ISBLANK(Data!H306), "", Data!H306)</f>
        <v/>
      </c>
      <c r="I306" t="str">
        <f>IF(ISBLANK(Data!I306), "", Data!I306)</f>
        <v>C</v>
      </c>
      <c r="J306" t="str">
        <f>IF(ISBLANK(Data!J306), "", Data!J306)</f>
        <v>TOS</v>
      </c>
      <c r="K306" s="2" cm="1">
        <f t="array" ref="K306">IF(ISBLANK(Data!K306), "", DATE(2000 + RIGHT(Data!K306, 2), _xlfn.SWITCH(MID(Data!K306, 3, 3), "JAN", 1, "FEB", 2, "MAR", 3, "APR", 4, "MAY", 5, "JUN", 6, "JUL", 7, "AUG", 8, "SEP", 9, "OCT", 10, "NOV", 11, "DEC", 12), LEFT(Data!K306, 2)))</f>
        <v>45541</v>
      </c>
      <c r="L306" t="str">
        <f>IF(ISBLANK(Data!L306), "", Data!L306)</f>
        <v>FRI</v>
      </c>
      <c r="M306" t="str">
        <f>IF(ISBLANK(Data!M306), "", Data!M306)</f>
        <v>SEEGELKEN,THOMAS MR</v>
      </c>
      <c r="N306" t="str">
        <f>IF(ISBLANK(Data!N306), "", Data!N306)</f>
        <v>LJ</v>
      </c>
      <c r="O306" s="2" t="str" cm="1">
        <f t="array" ref="O306">IF(ISBLANK(Data!O306), "", DATE(2000 + RIGHT(Data!O306, 2), _xlfn.SWITCH(MID(Data!O306, 3, 3), "JAN", 1, "FEB", 2, "MAR", 3, "APR", 4, "MAY", 5, "JUN", 6, "JUL", 7, "AUG", 8, "SEP", 9, "OCT", 10, "NOV", 11, "DEC", 12), LEFT(Data!O306, 2)))</f>
        <v/>
      </c>
      <c r="P306" t="str">
        <f>IF(ISBLANK(Data!P306), "", Data!P306)</f>
        <v>1XX1</v>
      </c>
      <c r="Q306" t="str">
        <f>IF(ISBLANK(Data!Q306), "", Data!Q306)</f>
        <v/>
      </c>
      <c r="R306" t="str">
        <f>IF(ISBLANK(Data!R306), "", Data!R306)</f>
        <v/>
      </c>
      <c r="S306" t="str">
        <f>IF(ISBLANK(Data!S306), "", Data!S306)</f>
        <v/>
      </c>
      <c r="T306" s="1" t="str">
        <f>IF(ISBLANK(Data!T306),"",(Data!T306))</f>
        <v/>
      </c>
      <c r="U306" t="str">
        <f>IF(ISBLANK(Data!U306), "", Data!U306)</f>
        <v/>
      </c>
      <c r="V306" t="str">
        <f>IF(ISBLANK(Data!V306), "", Data!V306)</f>
        <v/>
      </c>
      <c r="W306" t="str">
        <f>IF(ISBLANK(Data!W306), "", Data!W306)</f>
        <v/>
      </c>
      <c r="X306" t="str">
        <f>IF(ISBLANK(Data!X306), "", Data!X306)</f>
        <v/>
      </c>
      <c r="Y306" t="str">
        <f>IF(ISBLANK(Data!Y306), "", Data!Y306)</f>
        <v/>
      </c>
      <c r="Z306" t="str">
        <f>IF(ISBLANK(Data!Z306), "", Data!Z306)</f>
        <v>T/0102211R/P/1A</v>
      </c>
      <c r="AA306" t="str">
        <f>IF(ISBLANK(Data!AA306), "", Data!AA306)</f>
        <v>00493518470593</v>
      </c>
      <c r="AB306" t="str">
        <f>IF(ISBLANK(Data!AB306), "", Data!AB306)</f>
        <v/>
      </c>
      <c r="AC306" t="str">
        <f>IF(ISBLANK(Data!AC306), "", Data!AC306)</f>
        <v/>
      </c>
      <c r="AD306" t="str">
        <f>IF(ISBLANK(Data!AD306), "", Data!AD306)</f>
        <v>999999999</v>
      </c>
      <c r="AE306" t="str">
        <f>IF(ISBLANK(Data!AE306), "", Data!AE306)</f>
        <v/>
      </c>
      <c r="AF306" s="7">
        <f>IF(ISBLANK(Data!AF306), 0, _xlfn.NUMBERVALUE(SUBSTITUTE(Data!AF306, ".", ",")))</f>
        <v>0</v>
      </c>
      <c r="AG306" t="str">
        <f>IF(ISBLANK(Data!AG306), "", Data!AG306)</f>
        <v>EUR</v>
      </c>
      <c r="AH306" s="6">
        <f>IF(ISBLANK(Data!AH306), 0, _xlfn.NUMBERVALUE(SUBSTITUTE(Data!AH306, ".", ",")))</f>
        <v>767.69</v>
      </c>
      <c r="AI306" s="7">
        <f>IF(ISBLANK(Data!AI306), "", _xlfn.NUMBERVALUE(SUBSTITUTE(Data!AI306, ".", ",")))</f>
        <v>0</v>
      </c>
      <c r="AJ306" s="7">
        <f>IF(ISBLANK(Data!AJ306), "", _xlfn.NUMBERVALUE(SUBSTITUTE(Data!AJ306, ".", ",")))</f>
        <v>0</v>
      </c>
      <c r="AK306" s="7" t="str">
        <f>IF(ISBLANK(Data!AK306), "", _xlfn.NUMBERVALUE(SUBSTITUTE(Data!AK306, ".", ",")))</f>
        <v/>
      </c>
      <c r="AL306">
        <f>IF(ISBLANK(Data!AL306), "", Data!AL306)</f>
        <v>0</v>
      </c>
      <c r="AM306" s="15">
        <f>Table2[[#This Row],[DATE_IN]]-Table2[[#This Row],[DATE_OUT]]</f>
        <v>7</v>
      </c>
      <c r="AN306" s="7" t="str">
        <f>IF(MID(RIGHT(Table2[[#This Row],[ADDR3]],3),1,1)=",",RIGHT(Table2[[#This Row],[ADDR3]],2),"")</f>
        <v/>
      </c>
      <c r="AO306" s="7" t="str">
        <f>MID(Table2[[#This Row],[RES]],11,2)</f>
        <v>DE</v>
      </c>
      <c r="AP306" s="7">
        <f>_xlfn.XLOOKUP(AG306,Table3[CURRENCY],Table3[CONVERSION RATE],0)*Table2[[#This Row],[ORIGINAL PRICE]]</f>
        <v>9189.2493000000013</v>
      </c>
      <c r="AQ306" s="7">
        <f>_xlfn.XLOOKUP(AG306,Table3[CURRENCY],Table3[CONVERSION RATE],0)*Table2[[#This Row],[ORIGINAL PREPAYMENT]]</f>
        <v>0</v>
      </c>
      <c r="AR306" s="7"/>
      <c r="AS306" s="15"/>
    </row>
    <row r="307" spans="1:45" x14ac:dyDescent="0.25">
      <c r="A307" t="str">
        <f>IF(ISBLANK(Data!A307), "", Data!A307)</f>
        <v>A</v>
      </c>
      <c r="B307" s="2" cm="1">
        <f t="array" ref="B307">IF(ISBLANK(Data!B307), "", DATE(2000 + RIGHT(Data!B307, 2), _xlfn.SWITCH(MID(Data!B307, 3, 3), "JAN", 1, "FEB", 2, "MAR", 3, "APR", 4, "MAY", 5, "JUN", 6, "JUL", 7, "AUG", 8, "SEP", 9, "OCT", 10, "NOV", 11, "DEC", 12), LEFT(Data!B307, 2)))</f>
        <v>45316</v>
      </c>
      <c r="C307" t="str">
        <f>IF(ISBLANK(Data!C307), "", Data!C307)</f>
        <v>3685-8238-SG-4</v>
      </c>
      <c r="D307" t="str">
        <f>IF(ISBLANK(Data!D307), "", Data!D307)</f>
        <v/>
      </c>
      <c r="E307" t="str">
        <f>IF(ISBLANK(Data!E307), "", Data!E307)</f>
        <v>TOS</v>
      </c>
      <c r="F307" s="2" cm="1">
        <f t="array" ref="F307">IF(ISBLANK(Data!F307), "", DATE(2000 + RIGHT(Data!F307, 2), _xlfn.SWITCH(MID(Data!F307, 3, 3), "JAN", 1, "FEB", 2, "MAR", 3, "APR", 4, "MAY", 5, "JUN", 6, "JUL", 7, "AUG", 8, "SEP", 9, "OCT", 10, "NOV", 11, "DEC", 12), LEFT(Data!F307, 2)))</f>
        <v>45534</v>
      </c>
      <c r="G307" t="str">
        <f>IF(ISBLANK(Data!G307), "", Data!G307)</f>
        <v>FRI</v>
      </c>
      <c r="H307" t="str">
        <f>IF(ISBLANK(Data!H307), "", Data!H307)</f>
        <v>WI</v>
      </c>
      <c r="I307" t="str">
        <f>IF(ISBLANK(Data!I307), "", Data!I307)</f>
        <v>B</v>
      </c>
      <c r="J307" t="str">
        <f>IF(ISBLANK(Data!J307), "", Data!J307)</f>
        <v>TOS</v>
      </c>
      <c r="K307" s="2" cm="1">
        <f t="array" ref="K307">IF(ISBLANK(Data!K307), "", DATE(2000 + RIGHT(Data!K307, 2), _xlfn.SWITCH(MID(Data!K307, 3, 3), "JAN", 1, "FEB", 2, "MAR", 3, "APR", 4, "MAY", 5, "JUN", 6, "JUL", 7, "AUG", 8, "SEP", 9, "OCT", 10, "NOV", 11, "DEC", 12), LEFT(Data!K307, 2)))</f>
        <v>45547</v>
      </c>
      <c r="L307" t="str">
        <f>IF(ISBLANK(Data!L307), "", Data!L307)</f>
        <v>THU</v>
      </c>
      <c r="M307" t="str">
        <f>IF(ISBLANK(Data!M307), "", Data!M307)</f>
        <v>HOE,SHAWN</v>
      </c>
      <c r="N307" t="str">
        <f>IF(ISBLANK(Data!N307), "", Data!N307)</f>
        <v>LY</v>
      </c>
      <c r="O307" s="2" cm="1">
        <f t="array" ref="O307">IF(ISBLANK(Data!O307), "", DATE(2000 + RIGHT(Data!O307, 2), _xlfn.SWITCH(MID(Data!O307, 3, 3), "JAN", 1, "FEB", 2, "MAR", 3, "APR", 4, "MAY", 5, "JUN", 6, "JUL", 7, "AUG", 8, "SEP", 9, "OCT", 10, "NOV", 11, "DEC", 12), LEFT(Data!O307, 2)))</f>
        <v>72686</v>
      </c>
      <c r="P307" t="str">
        <f>IF(ISBLANK(Data!P307), "", Data!P307)</f>
        <v>1XX1</v>
      </c>
      <c r="Q307" t="str">
        <f>IF(ISBLANK(Data!Q307), "", Data!Q307)</f>
        <v>735434700</v>
      </c>
      <c r="R307" t="str">
        <f>IF(ISBLANK(Data!R307), "", Data!R307)</f>
        <v>AV868109620005TE36858238</v>
      </c>
      <c r="S307" t="str">
        <f>IF(ISBLANK(Data!S307), "", Data!S307)</f>
        <v>CH</v>
      </c>
      <c r="T307" s="1" t="str">
        <f>IF(ISBLANK(Data!T307),"",(Data!T307))</f>
        <v/>
      </c>
      <c r="U307" t="str">
        <f>IF(ISBLANK(Data!U307), "", Data!U307)</f>
        <v/>
      </c>
      <c r="V307" t="str">
        <f>IF(ISBLANK(Data!V307), "", Data!V307)</f>
        <v/>
      </c>
      <c r="W307" t="str">
        <f>IF(ISBLANK(Data!W307), "", Data!W307)</f>
        <v/>
      </c>
      <c r="X307" t="str">
        <f>IF(ISBLANK(Data!X307), "", Data!X307)</f>
        <v/>
      </c>
      <c r="Y307" t="str">
        <f>IF(ISBLANK(Data!Y307), "", Data!Y307)</f>
        <v/>
      </c>
      <c r="Z307" t="str">
        <f>IF(ISBLANK(Data!Z307), "", Data!Z307)</f>
        <v>T/0151211Q/P/T6</v>
      </c>
      <c r="AA307" t="str">
        <f>IF(ISBLANK(Data!AA307), "", Data!AA307)</f>
        <v>+6597511274</v>
      </c>
      <c r="AB307" t="str">
        <f>IF(ISBLANK(Data!AB307), "", Data!AB307)</f>
        <v/>
      </c>
      <c r="AC307" t="str">
        <f>IF(ISBLANK(Data!AC307), "", Data!AC307)</f>
        <v>M308101</v>
      </c>
      <c r="AD307" t="str">
        <f>IF(ISBLANK(Data!AD307), "", Data!AD307)</f>
        <v/>
      </c>
      <c r="AE307" t="str">
        <f>IF(ISBLANK(Data!AE307), "", Data!AE307)</f>
        <v/>
      </c>
      <c r="AF307" s="7">
        <f>IF(ISBLANK(Data!AF307), 0, _xlfn.NUMBERVALUE(SUBSTITUTE(Data!AF307, ".", ",")))</f>
        <v>9131.48</v>
      </c>
      <c r="AG307" t="str">
        <f>IF(ISBLANK(Data!AG307), "", Data!AG307)</f>
        <v>NKR</v>
      </c>
      <c r="AH307" s="6">
        <f>IF(ISBLANK(Data!AH307), 0, _xlfn.NUMBERVALUE(SUBSTITUTE(Data!AH307, ".", ",")))</f>
        <v>9131.48</v>
      </c>
      <c r="AI307" s="7">
        <f>IF(ISBLANK(Data!AI307), "", _xlfn.NUMBERVALUE(SUBSTITUTE(Data!AI307, ".", ",")))</f>
        <v>12000</v>
      </c>
      <c r="AJ307" s="7">
        <f>IF(ISBLANK(Data!AJ307), "", _xlfn.NUMBERVALUE(SUBSTITUTE(Data!AJ307, ".", ",")))</f>
        <v>12000</v>
      </c>
      <c r="AK307" s="7" t="str">
        <f>IF(ISBLANK(Data!AK307), "", _xlfn.NUMBERVALUE(SUBSTITUTE(Data!AK307, ".", ",")))</f>
        <v/>
      </c>
      <c r="AL307">
        <f>IF(ISBLANK(Data!AL307), "", Data!AL307)</f>
        <v>0</v>
      </c>
      <c r="AM307" s="15">
        <f>Table2[[#This Row],[DATE_IN]]-Table2[[#This Row],[DATE_OUT]]</f>
        <v>13</v>
      </c>
      <c r="AN307" s="7" t="str">
        <f>IF(MID(RIGHT(Table2[[#This Row],[ADDR3]],3),1,1)=",",RIGHT(Table2[[#This Row],[ADDR3]],2),"")</f>
        <v/>
      </c>
      <c r="AO307" s="7" t="str">
        <f>MID(Table2[[#This Row],[RES]],11,2)</f>
        <v>SG</v>
      </c>
      <c r="AP307" s="7">
        <f>_xlfn.XLOOKUP(AG307,Table3[CURRENCY],Table3[CONVERSION RATE],0)*Table2[[#This Row],[ORIGINAL PRICE]]</f>
        <v>9131.48</v>
      </c>
      <c r="AQ307" s="7">
        <f>_xlfn.XLOOKUP(AG307,Table3[CURRENCY],Table3[CONVERSION RATE],0)*Table2[[#This Row],[ORIGINAL PREPAYMENT]]</f>
        <v>9131.48</v>
      </c>
      <c r="AR307" s="7"/>
      <c r="AS307" s="15"/>
    </row>
    <row r="308" spans="1:45" x14ac:dyDescent="0.25">
      <c r="A308" t="str">
        <f>IF(ISBLANK(Data!A308), "", Data!A308)</f>
        <v>A</v>
      </c>
      <c r="B308" s="2" cm="1">
        <f t="array" ref="B308">IF(ISBLANK(Data!B308), "", DATE(2000 + RIGHT(Data!B308, 2), _xlfn.SWITCH(MID(Data!B308, 3, 3), "JAN", 1, "FEB", 2, "MAR", 3, "APR", 4, "MAY", 5, "JUN", 6, "JUL", 7, "AUG", 8, "SEP", 9, "OCT", 10, "NOV", 11, "DEC", 12), LEFT(Data!B308, 2)))</f>
        <v>45346</v>
      </c>
      <c r="C308" t="str">
        <f>IF(ISBLANK(Data!C308), "", Data!C308)</f>
        <v>3962-6581-AU-1</v>
      </c>
      <c r="D308" t="str">
        <f>IF(ISBLANK(Data!D308), "", Data!D308)</f>
        <v/>
      </c>
      <c r="E308" t="str">
        <f>IF(ISBLANK(Data!E308), "", Data!E308)</f>
        <v>TOS</v>
      </c>
      <c r="F308" s="2" cm="1">
        <f t="array" ref="F308">IF(ISBLANK(Data!F308), "", DATE(2000 + RIGHT(Data!F308, 2), _xlfn.SWITCH(MID(Data!F308, 3, 3), "JAN", 1, "FEB", 2, "MAR", 3, "APR", 4, "MAY", 5, "JUN", 6, "JUL", 7, "AUG", 8, "SEP", 9, "OCT", 10, "NOV", 11, "DEC", 12), LEFT(Data!F308, 2)))</f>
        <v>45534</v>
      </c>
      <c r="G308" t="str">
        <f>IF(ISBLANK(Data!G308), "", Data!G308)</f>
        <v>FRI</v>
      </c>
      <c r="H308" t="str">
        <f>IF(ISBLANK(Data!H308), "", Data!H308)</f>
        <v/>
      </c>
      <c r="I308" t="str">
        <f>IF(ISBLANK(Data!I308), "", Data!I308)</f>
        <v>C</v>
      </c>
      <c r="J308" t="str">
        <f>IF(ISBLANK(Data!J308), "", Data!J308)</f>
        <v>TOS</v>
      </c>
      <c r="K308" s="2" cm="1">
        <f t="array" ref="K308">IF(ISBLANK(Data!K308), "", DATE(2000 + RIGHT(Data!K308, 2), _xlfn.SWITCH(MID(Data!K308, 3, 3), "JAN", 1, "FEB", 2, "MAR", 3, "APR", 4, "MAY", 5, "JUN", 6, "JUL", 7, "AUG", 8, "SEP", 9, "OCT", 10, "NOV", 11, "DEC", 12), LEFT(Data!K308, 2)))</f>
        <v>45546</v>
      </c>
      <c r="L308" t="str">
        <f>IF(ISBLANK(Data!L308), "", Data!L308)</f>
        <v>WED</v>
      </c>
      <c r="M308" t="str">
        <f>IF(ISBLANK(Data!M308), "", Data!M308)</f>
        <v>GROOM,CHRISTOPHER</v>
      </c>
      <c r="N308" t="str">
        <f>IF(ISBLANK(Data!N308), "", Data!N308)</f>
        <v>LY</v>
      </c>
      <c r="O308" s="2" t="str" cm="1">
        <f t="array" ref="O308">IF(ISBLANK(Data!O308), "", DATE(2000 + RIGHT(Data!O308, 2), _xlfn.SWITCH(MID(Data!O308, 3, 3), "JAN", 1, "FEB", 2, "MAR", 3, "APR", 4, "MAY", 5, "JUN", 6, "JUL", 7, "AUG", 8, "SEP", 9, "OCT", 10, "NOV", 11, "DEC", 12), LEFT(Data!O308, 2)))</f>
        <v/>
      </c>
      <c r="P308" t="str">
        <f>IF(ISBLANK(Data!P308), "", Data!P308)</f>
        <v>1XX1</v>
      </c>
      <c r="Q308" t="str">
        <f>IF(ISBLANK(Data!Q308), "", Data!Q308)</f>
        <v>4503355</v>
      </c>
      <c r="R308" t="str">
        <f>IF(ISBLANK(Data!R308), "", Data!R308)</f>
        <v>AV872113030003TE39626581</v>
      </c>
      <c r="S308" t="str">
        <f>IF(ISBLANK(Data!S308), "", Data!S308)</f>
        <v>CH</v>
      </c>
      <c r="T308" s="1" t="str">
        <f>IF(ISBLANK(Data!T308),"",(Data!T308))</f>
        <v/>
      </c>
      <c r="U308" t="str">
        <f>IF(ISBLANK(Data!U308), "", Data!U308)</f>
        <v/>
      </c>
      <c r="V308" t="str">
        <f>IF(ISBLANK(Data!V308), "", Data!V308)</f>
        <v/>
      </c>
      <c r="W308" t="str">
        <f>IF(ISBLANK(Data!W308), "", Data!W308)</f>
        <v/>
      </c>
      <c r="X308" t="str">
        <f>IF(ISBLANK(Data!X308), "", Data!X308)</f>
        <v/>
      </c>
      <c r="Y308" t="str">
        <f>IF(ISBLANK(Data!Y308), "", Data!Y308)</f>
        <v/>
      </c>
      <c r="Z308" t="str">
        <f>IF(ISBLANK(Data!Z308), "", Data!Z308)</f>
        <v>T/0123922L/P/AE</v>
      </c>
      <c r="AA308" t="str">
        <f>IF(ISBLANK(Data!AA308), "", Data!AA308)</f>
        <v>61414993196</v>
      </c>
      <c r="AB308" t="str">
        <f>IF(ISBLANK(Data!AB308), "", Data!AB308)</f>
        <v>G-P-S/</v>
      </c>
      <c r="AC308" t="str">
        <f>IF(ISBLANK(Data!AC308), "", Data!AC308)</f>
        <v>E500800</v>
      </c>
      <c r="AD308" t="str">
        <f>IF(ISBLANK(Data!AD308), "", Data!AD308)</f>
        <v/>
      </c>
      <c r="AE308" t="str">
        <f>IF(ISBLANK(Data!AE308), "", Data!AE308)</f>
        <v/>
      </c>
      <c r="AF308" s="7">
        <f>IF(ISBLANK(Data!AF308), 0, _xlfn.NUMBERVALUE(SUBSTITUTE(Data!AF308, ".", ",")))</f>
        <v>13218.35</v>
      </c>
      <c r="AG308" t="str">
        <f>IF(ISBLANK(Data!AG308), "", Data!AG308)</f>
        <v>NKR</v>
      </c>
      <c r="AH308" s="6">
        <f>IF(ISBLANK(Data!AH308), 0, _xlfn.NUMBERVALUE(SUBSTITUTE(Data!AH308, ".", ",")))</f>
        <v>13218.35</v>
      </c>
      <c r="AI308" s="7">
        <f>IF(ISBLANK(Data!AI308), "", _xlfn.NUMBERVALUE(SUBSTITUTE(Data!AI308, ".", ",")))</f>
        <v>12000</v>
      </c>
      <c r="AJ308" s="7">
        <f>IF(ISBLANK(Data!AJ308), "", _xlfn.NUMBERVALUE(SUBSTITUTE(Data!AJ308, ".", ",")))</f>
        <v>12000</v>
      </c>
      <c r="AK308" s="7" t="str">
        <f>IF(ISBLANK(Data!AK308), "", _xlfn.NUMBERVALUE(SUBSTITUTE(Data!AK308, ".", ",")))</f>
        <v/>
      </c>
      <c r="AL308">
        <f>IF(ISBLANK(Data!AL308), "", Data!AL308)</f>
        <v>0</v>
      </c>
      <c r="AM308" s="15">
        <f>Table2[[#This Row],[DATE_IN]]-Table2[[#This Row],[DATE_OUT]]</f>
        <v>12</v>
      </c>
      <c r="AN308" s="7" t="str">
        <f>IF(MID(RIGHT(Table2[[#This Row],[ADDR3]],3),1,1)=",",RIGHT(Table2[[#This Row],[ADDR3]],2),"")</f>
        <v/>
      </c>
      <c r="AO308" s="7" t="str">
        <f>MID(Table2[[#This Row],[RES]],11,2)</f>
        <v>AU</v>
      </c>
      <c r="AP308" s="7">
        <f>_xlfn.XLOOKUP(AG308,Table3[CURRENCY],Table3[CONVERSION RATE],0)*Table2[[#This Row],[ORIGINAL PRICE]]</f>
        <v>13218.35</v>
      </c>
      <c r="AQ308" s="7">
        <f>_xlfn.XLOOKUP(AG308,Table3[CURRENCY],Table3[CONVERSION RATE],0)*Table2[[#This Row],[ORIGINAL PREPAYMENT]]</f>
        <v>13218.35</v>
      </c>
      <c r="AR308" s="7"/>
      <c r="AS308" s="15"/>
    </row>
    <row r="309" spans="1:45" x14ac:dyDescent="0.25">
      <c r="A309" t="str">
        <f>IF(ISBLANK(Data!A309), "", Data!A309)</f>
        <v>A</v>
      </c>
      <c r="B309" s="2" cm="1">
        <f t="array" ref="B309">IF(ISBLANK(Data!B309), "", DATE(2000 + RIGHT(Data!B309, 2), _xlfn.SWITCH(MID(Data!B309, 3, 3), "JAN", 1, "FEB", 2, "MAR", 3, "APR", 4, "MAY", 5, "JUN", 6, "JUL", 7, "AUG", 8, "SEP", 9, "OCT", 10, "NOV", 11, "DEC", 12), LEFT(Data!B309, 2)))</f>
        <v>45347</v>
      </c>
      <c r="C309" t="str">
        <f>IF(ISBLANK(Data!C309), "", Data!C309)</f>
        <v>3971-5750-ES-4</v>
      </c>
      <c r="D309" t="str">
        <f>IF(ISBLANK(Data!D309), "", Data!D309)</f>
        <v/>
      </c>
      <c r="E309" t="str">
        <f>IF(ISBLANK(Data!E309), "", Data!E309)</f>
        <v>TOS</v>
      </c>
      <c r="F309" s="2" cm="1">
        <f t="array" ref="F309">IF(ISBLANK(Data!F309), "", DATE(2000 + RIGHT(Data!F309, 2), _xlfn.SWITCH(MID(Data!F309, 3, 3), "JAN", 1, "FEB", 2, "MAR", 3, "APR", 4, "MAY", 5, "JUN", 6, "JUL", 7, "AUG", 8, "SEP", 9, "OCT", 10, "NOV", 11, "DEC", 12), LEFT(Data!F309, 2)))</f>
        <v>45534</v>
      </c>
      <c r="G309" t="str">
        <f>IF(ISBLANK(Data!G309), "", Data!G309)</f>
        <v>FRI</v>
      </c>
      <c r="H309" t="str">
        <f>IF(ISBLANK(Data!H309), "", Data!H309)</f>
        <v>SK4425</v>
      </c>
      <c r="I309" t="str">
        <f>IF(ISBLANK(Data!I309), "", Data!I309)</f>
        <v>C</v>
      </c>
      <c r="J309" t="str">
        <f>IF(ISBLANK(Data!J309), "", Data!J309)</f>
        <v>TOS</v>
      </c>
      <c r="K309" s="2" cm="1">
        <f t="array" ref="K309">IF(ISBLANK(Data!K309), "", DATE(2000 + RIGHT(Data!K309, 2), _xlfn.SWITCH(MID(Data!K309, 3, 3), "JAN", 1, "FEB", 2, "MAR", 3, "APR", 4, "MAY", 5, "JUN", 6, "JUL", 7, "AUG", 8, "SEP", 9, "OCT", 10, "NOV", 11, "DEC", 12), LEFT(Data!K309, 2)))</f>
        <v>45545</v>
      </c>
      <c r="L309" t="str">
        <f>IF(ISBLANK(Data!L309), "", Data!L309)</f>
        <v>TUE</v>
      </c>
      <c r="M309" t="str">
        <f>IF(ISBLANK(Data!M309), "", Data!M309)</f>
        <v>ESQUIUS BERENGUERAS,FERRAN</v>
      </c>
      <c r="N309" t="str">
        <f>IF(ISBLANK(Data!N309), "", Data!N309)</f>
        <v>LJ</v>
      </c>
      <c r="O309" s="2" cm="1">
        <f t="array" ref="O309">IF(ISBLANK(Data!O309), "", DATE(2000 + RIGHT(Data!O309, 2), _xlfn.SWITCH(MID(Data!O309, 3, 3), "JAN", 1, "FEB", 2, "MAR", 3, "APR", 4, "MAY", 5, "JUN", 6, "JUL", 7, "AUG", 8, "SEP", 9, "OCT", 10, "NOV", 11, "DEC", 12), LEFT(Data!O309, 2)))</f>
        <v>70860</v>
      </c>
      <c r="P309" t="str">
        <f>IF(ISBLANK(Data!P309), "", Data!P309)</f>
        <v>1XX1</v>
      </c>
      <c r="Q309" t="str">
        <f>IF(ISBLANK(Data!Q309), "", Data!Q309)</f>
        <v>799548994</v>
      </c>
      <c r="R309" t="str">
        <f>IF(ISBLANK(Data!R309), "", Data!R309)</f>
        <v>AV868109400002TE39715750</v>
      </c>
      <c r="S309" t="str">
        <f>IF(ISBLANK(Data!S309), "", Data!S309)</f>
        <v>CH</v>
      </c>
      <c r="T309" s="1" t="str">
        <f>IF(ISBLANK(Data!T309),"",(Data!T309))</f>
        <v/>
      </c>
      <c r="U309" t="str">
        <f>IF(ISBLANK(Data!U309), "", Data!U309)</f>
        <v/>
      </c>
      <c r="V309" t="str">
        <f>IF(ISBLANK(Data!V309), "", Data!V309)</f>
        <v/>
      </c>
      <c r="W309" t="str">
        <f>IF(ISBLANK(Data!W309), "", Data!W309)</f>
        <v/>
      </c>
      <c r="X309" t="str">
        <f>IF(ISBLANK(Data!X309), "", Data!X309)</f>
        <v/>
      </c>
      <c r="Y309" t="str">
        <f>IF(ISBLANK(Data!Y309), "", Data!Y309)</f>
        <v/>
      </c>
      <c r="Z309" t="str">
        <f>IF(ISBLANK(Data!Z309), "", Data!Z309)</f>
        <v>T/0151196Q/P/T6</v>
      </c>
      <c r="AA309" t="str">
        <f>IF(ISBLANK(Data!AA309), "", Data!AA309)</f>
        <v>+34628233700</v>
      </c>
      <c r="AB309" t="str">
        <f>IF(ISBLANK(Data!AB309), "", Data!AB309)</f>
        <v/>
      </c>
      <c r="AC309" t="str">
        <f>IF(ISBLANK(Data!AC309), "", Data!AC309)</f>
        <v>S606700</v>
      </c>
      <c r="AD309" t="str">
        <f>IF(ISBLANK(Data!AD309), "", Data!AD309)</f>
        <v/>
      </c>
      <c r="AE309" t="str">
        <f>IF(ISBLANK(Data!AE309), "", Data!AE309)</f>
        <v/>
      </c>
      <c r="AF309" s="7">
        <f>IF(ISBLANK(Data!AF309), 0, _xlfn.NUMBERVALUE(SUBSTITUTE(Data!AF309, ".", ",")))</f>
        <v>1065.8800000000001</v>
      </c>
      <c r="AG309" t="str">
        <f>IF(ISBLANK(Data!AG309), "", Data!AG309)</f>
        <v>EUR</v>
      </c>
      <c r="AH309" s="6">
        <f>IF(ISBLANK(Data!AH309), 0, _xlfn.NUMBERVALUE(SUBSTITUTE(Data!AH309, ".", ",")))</f>
        <v>1065.1600000000001</v>
      </c>
      <c r="AI309" s="7">
        <f>IF(ISBLANK(Data!AI309), "", _xlfn.NUMBERVALUE(SUBSTITUTE(Data!AI309, ".", ",")))</f>
        <v>12000</v>
      </c>
      <c r="AJ309" s="7">
        <f>IF(ISBLANK(Data!AJ309), "", _xlfn.NUMBERVALUE(SUBSTITUTE(Data!AJ309, ".", ",")))</f>
        <v>12000</v>
      </c>
      <c r="AK309" s="7" t="str">
        <f>IF(ISBLANK(Data!AK309), "", _xlfn.NUMBERVALUE(SUBSTITUTE(Data!AK309, ".", ",")))</f>
        <v/>
      </c>
      <c r="AL309">
        <f>IF(ISBLANK(Data!AL309), "", Data!AL309)</f>
        <v>0</v>
      </c>
      <c r="AM309" s="15">
        <f>Table2[[#This Row],[DATE_IN]]-Table2[[#This Row],[DATE_OUT]]</f>
        <v>11</v>
      </c>
      <c r="AN309" s="7" t="str">
        <f>IF(MID(RIGHT(Table2[[#This Row],[ADDR3]],3),1,1)=",",RIGHT(Table2[[#This Row],[ADDR3]],2),"")</f>
        <v/>
      </c>
      <c r="AO309" s="7" t="str">
        <f>MID(Table2[[#This Row],[RES]],11,2)</f>
        <v>ES</v>
      </c>
      <c r="AP309" s="7">
        <f>_xlfn.XLOOKUP(AG309,Table3[CURRENCY],Table3[CONVERSION RATE],0)*Table2[[#This Row],[ORIGINAL PRICE]]</f>
        <v>12749.965200000002</v>
      </c>
      <c r="AQ309" s="7">
        <f>_xlfn.XLOOKUP(AG309,Table3[CURRENCY],Table3[CONVERSION RATE],0)*Table2[[#This Row],[ORIGINAL PREPAYMENT]]</f>
        <v>12758.583600000002</v>
      </c>
      <c r="AR309" s="7"/>
      <c r="AS309" s="15"/>
    </row>
    <row r="310" spans="1:45" x14ac:dyDescent="0.25">
      <c r="A310" t="str">
        <f>IF(ISBLANK(Data!A310), "", Data!A310)</f>
        <v>A</v>
      </c>
      <c r="B310" s="2" cm="1">
        <f t="array" ref="B310">IF(ISBLANK(Data!B310), "", DATE(2000 + RIGHT(Data!B310, 2), _xlfn.SWITCH(MID(Data!B310, 3, 3), "JAN", 1, "FEB", 2, "MAR", 3, "APR", 4, "MAY", 5, "JUN", 6, "JUL", 7, "AUG", 8, "SEP", 9, "OCT", 10, "NOV", 11, "DEC", 12), LEFT(Data!B310, 2)))</f>
        <v>45350</v>
      </c>
      <c r="C310" t="str">
        <f>IF(ISBLANK(Data!C310), "", Data!C310)</f>
        <v>4000-3364-AU-2</v>
      </c>
      <c r="D310" t="str">
        <f>IF(ISBLANK(Data!D310), "", Data!D310)</f>
        <v/>
      </c>
      <c r="E310" t="str">
        <f>IF(ISBLANK(Data!E310), "", Data!E310)</f>
        <v>TOS</v>
      </c>
      <c r="F310" s="2" cm="1">
        <f t="array" ref="F310">IF(ISBLANK(Data!F310), "", DATE(2000 + RIGHT(Data!F310, 2), _xlfn.SWITCH(MID(Data!F310, 3, 3), "JAN", 1, "FEB", 2, "MAR", 3, "APR", 4, "MAY", 5, "JUN", 6, "JUL", 7, "AUG", 8, "SEP", 9, "OCT", 10, "NOV", 11, "DEC", 12), LEFT(Data!F310, 2)))</f>
        <v>45534</v>
      </c>
      <c r="G310" t="str">
        <f>IF(ISBLANK(Data!G310), "", Data!G310)</f>
        <v>FRI</v>
      </c>
      <c r="H310" t="str">
        <f>IF(ISBLANK(Data!H310), "", Data!H310)</f>
        <v>SK4416</v>
      </c>
      <c r="I310" t="str">
        <f>IF(ISBLANK(Data!I310), "", Data!I310)</f>
        <v>C</v>
      </c>
      <c r="J310" t="str">
        <f>IF(ISBLANK(Data!J310), "", Data!J310)</f>
        <v>TOS</v>
      </c>
      <c r="K310" s="2" cm="1">
        <f t="array" ref="K310">IF(ISBLANK(Data!K310), "", DATE(2000 + RIGHT(Data!K310, 2), _xlfn.SWITCH(MID(Data!K310, 3, 3), "JAN", 1, "FEB", 2, "MAR", 3, "APR", 4, "MAY", 5, "JUN", 6, "JUL", 7, "AUG", 8, "SEP", 9, "OCT", 10, "NOV", 11, "DEC", 12), LEFT(Data!K310, 2)))</f>
        <v>45539</v>
      </c>
      <c r="L310" t="str">
        <f>IF(ISBLANK(Data!L310), "", Data!L310)</f>
        <v>WED</v>
      </c>
      <c r="M310" t="str">
        <f>IF(ISBLANK(Data!M310), "", Data!M310)</f>
        <v>HARBINSON,KATHRYN</v>
      </c>
      <c r="N310" t="str">
        <f>IF(ISBLANK(Data!N310), "", Data!N310)</f>
        <v>LY</v>
      </c>
      <c r="O310" s="2" t="str" cm="1">
        <f t="array" ref="O310">IF(ISBLANK(Data!O310), "", DATE(2000 + RIGHT(Data!O310, 2), _xlfn.SWITCH(MID(Data!O310, 3, 3), "JAN", 1, "FEB", 2, "MAR", 3, "APR", 4, "MAY", 5, "JUN", 6, "JUL", 7, "AUG", 8, "SEP", 9, "OCT", 10, "NOV", 11, "DEC", 12), LEFT(Data!O310, 2)))</f>
        <v/>
      </c>
      <c r="P310" t="str">
        <f>IF(ISBLANK(Data!P310), "", Data!P310)</f>
        <v>1001</v>
      </c>
      <c r="Q310" t="str">
        <f>IF(ISBLANK(Data!Q310), "", Data!Q310)</f>
        <v/>
      </c>
      <c r="R310" t="str">
        <f>IF(ISBLANK(Data!R310), "", Data!R310)</f>
        <v/>
      </c>
      <c r="S310" t="str">
        <f>IF(ISBLANK(Data!S310), "", Data!S310)</f>
        <v/>
      </c>
      <c r="T310" s="1" t="str">
        <f>IF(ISBLANK(Data!T310),"",(Data!T310))</f>
        <v/>
      </c>
      <c r="U310" t="str">
        <f>IF(ISBLANK(Data!U310), "", Data!U310)</f>
        <v/>
      </c>
      <c r="V310" t="str">
        <f>IF(ISBLANK(Data!V310), "", Data!V310)</f>
        <v/>
      </c>
      <c r="W310" t="str">
        <f>IF(ISBLANK(Data!W310), "", Data!W310)</f>
        <v/>
      </c>
      <c r="X310" t="str">
        <f>IF(ISBLANK(Data!X310), "", Data!X310)</f>
        <v/>
      </c>
      <c r="Y310" t="str">
        <f>IF(ISBLANK(Data!Y310), "", Data!Y310)</f>
        <v/>
      </c>
      <c r="Z310" t="str">
        <f>IF(ISBLANK(Data!Z310), "", Data!Z310)</f>
        <v>T/0164964P/P/I1</v>
      </c>
      <c r="AA310" t="str">
        <f>IF(ISBLANK(Data!AA310), "", Data!AA310)</f>
        <v>61417253022</v>
      </c>
      <c r="AB310" t="str">
        <f>IF(ISBLANK(Data!AB310), "", Data!AB310)</f>
        <v/>
      </c>
      <c r="AC310" t="str">
        <f>IF(ISBLANK(Data!AC310), "", Data!AC310)</f>
        <v/>
      </c>
      <c r="AD310" t="str">
        <f>IF(ISBLANK(Data!AD310), "", Data!AD310)</f>
        <v/>
      </c>
      <c r="AE310" t="str">
        <f>IF(ISBLANK(Data!AE310), "", Data!AE310)</f>
        <v/>
      </c>
      <c r="AF310" s="7">
        <f>IF(ISBLANK(Data!AF310), 0, _xlfn.NUMBERVALUE(SUBSTITUTE(Data!AF310, ".", ",")))</f>
        <v>0</v>
      </c>
      <c r="AG310" t="str">
        <f>IF(ISBLANK(Data!AG310), "", Data!AG310)</f>
        <v>NKR</v>
      </c>
      <c r="AH310" s="6">
        <f>IF(ISBLANK(Data!AH310), 0, _xlfn.NUMBERVALUE(SUBSTITUTE(Data!AH310, ".", ",")))</f>
        <v>6774.05</v>
      </c>
      <c r="AI310" s="7">
        <f>IF(ISBLANK(Data!AI310), "", _xlfn.NUMBERVALUE(SUBSTITUTE(Data!AI310, ".", ",")))</f>
        <v>12000</v>
      </c>
      <c r="AJ310" s="7">
        <f>IF(ISBLANK(Data!AJ310), "", _xlfn.NUMBERVALUE(SUBSTITUTE(Data!AJ310, ".", ",")))</f>
        <v>12000</v>
      </c>
      <c r="AK310" s="7" t="str">
        <f>IF(ISBLANK(Data!AK310), "", _xlfn.NUMBERVALUE(SUBSTITUTE(Data!AK310, ".", ",")))</f>
        <v/>
      </c>
      <c r="AL310">
        <f>IF(ISBLANK(Data!AL310), "", Data!AL310)</f>
        <v>0</v>
      </c>
      <c r="AM310" s="15">
        <f>Table2[[#This Row],[DATE_IN]]-Table2[[#This Row],[DATE_OUT]]</f>
        <v>5</v>
      </c>
      <c r="AN310" s="7" t="str">
        <f>IF(MID(RIGHT(Table2[[#This Row],[ADDR3]],3),1,1)=",",RIGHT(Table2[[#This Row],[ADDR3]],2),"")</f>
        <v/>
      </c>
      <c r="AO310" s="7" t="str">
        <f>MID(Table2[[#This Row],[RES]],11,2)</f>
        <v>AU</v>
      </c>
      <c r="AP310" s="7">
        <f>_xlfn.XLOOKUP(AG310,Table3[CURRENCY],Table3[CONVERSION RATE],0)*Table2[[#This Row],[ORIGINAL PRICE]]</f>
        <v>6774.05</v>
      </c>
      <c r="AQ310" s="7">
        <f>_xlfn.XLOOKUP(AG310,Table3[CURRENCY],Table3[CONVERSION RATE],0)*Table2[[#This Row],[ORIGINAL PREPAYMENT]]</f>
        <v>0</v>
      </c>
      <c r="AR310" s="7"/>
      <c r="AS310" s="15"/>
    </row>
    <row r="311" spans="1:45" x14ac:dyDescent="0.25">
      <c r="A311" t="str">
        <f>IF(ISBLANK(Data!A311), "", Data!A311)</f>
        <v>A</v>
      </c>
      <c r="B311" s="2" cm="1">
        <f t="array" ref="B311">IF(ISBLANK(Data!B311), "", DATE(2000 + RIGHT(Data!B311, 2), _xlfn.SWITCH(MID(Data!B311, 3, 3), "JAN", 1, "FEB", 2, "MAR", 3, "APR", 4, "MAY", 5, "JUN", 6, "JUL", 7, "AUG", 8, "SEP", 9, "OCT", 10, "NOV", 11, "DEC", 12), LEFT(Data!B311, 2)))</f>
        <v>45421</v>
      </c>
      <c r="C311" t="str">
        <f>IF(ISBLANK(Data!C311), "", Data!C311)</f>
        <v>4685-4700-NO-4</v>
      </c>
      <c r="D311" t="str">
        <f>IF(ISBLANK(Data!D311), "", Data!D311)</f>
        <v/>
      </c>
      <c r="E311" t="str">
        <f>IF(ISBLANK(Data!E311), "", Data!E311)</f>
        <v>TOS</v>
      </c>
      <c r="F311" s="2" cm="1">
        <f t="array" ref="F311">IF(ISBLANK(Data!F311), "", DATE(2000 + RIGHT(Data!F311, 2), _xlfn.SWITCH(MID(Data!F311, 3, 3), "JAN", 1, "FEB", 2, "MAR", 3, "APR", 4, "MAY", 5, "JUN", 6, "JUL", 7, "AUG", 8, "SEP", 9, "OCT", 10, "NOV", 11, "DEC", 12), LEFT(Data!F311, 2)))</f>
        <v>45534</v>
      </c>
      <c r="G311" t="str">
        <f>IF(ISBLANK(Data!G311), "", Data!G311)</f>
        <v>FRI</v>
      </c>
      <c r="H311" t="str">
        <f>IF(ISBLANK(Data!H311), "", Data!H311)</f>
        <v/>
      </c>
      <c r="I311" t="str">
        <f>IF(ISBLANK(Data!I311), "", Data!I311)</f>
        <v>C</v>
      </c>
      <c r="J311" t="str">
        <f>IF(ISBLANK(Data!J311), "", Data!J311)</f>
        <v>TOS</v>
      </c>
      <c r="K311" s="2" cm="1">
        <f t="array" ref="K311">IF(ISBLANK(Data!K311), "", DATE(2000 + RIGHT(Data!K311, 2), _xlfn.SWITCH(MID(Data!K311, 3, 3), "JAN", 1, "FEB", 2, "MAR", 3, "APR", 4, "MAY", 5, "JUN", 6, "JUL", 7, "AUG", 8, "SEP", 9, "OCT", 10, "NOV", 11, "DEC", 12), LEFT(Data!K311, 2)))</f>
        <v>45536</v>
      </c>
      <c r="L311" t="str">
        <f>IF(ISBLANK(Data!L311), "", Data!L311)</f>
        <v>SUN</v>
      </c>
      <c r="M311" t="str">
        <f>IF(ISBLANK(Data!M311), "", Data!M311)</f>
        <v>BROERVIK,KNUT</v>
      </c>
      <c r="N311" t="str">
        <f>IF(ISBLANK(Data!N311), "", Data!N311)</f>
        <v>JC</v>
      </c>
      <c r="O311" s="2" t="str" cm="1">
        <f t="array" ref="O311">IF(ISBLANK(Data!O311), "", DATE(2000 + RIGHT(Data!O311, 2), _xlfn.SWITCH(MID(Data!O311, 3, 3), "JAN", 1, "FEB", 2, "MAR", 3, "APR", 4, "MAY", 5, "JUN", 6, "JUL", 7, "AUG", 8, "SEP", 9, "OCT", 10, "NOV", 11, "DEC", 12), LEFT(Data!O311, 2)))</f>
        <v/>
      </c>
      <c r="P311" t="str">
        <f>IF(ISBLANK(Data!P311), "", Data!P311)</f>
        <v>1001</v>
      </c>
      <c r="Q311" t="str">
        <f>IF(ISBLANK(Data!Q311), "", Data!Q311)</f>
        <v/>
      </c>
      <c r="R311" t="str">
        <f>IF(ISBLANK(Data!R311), "", Data!R311)</f>
        <v/>
      </c>
      <c r="S311" t="str">
        <f>IF(ISBLANK(Data!S311), "", Data!S311)</f>
        <v/>
      </c>
      <c r="T311" s="1" t="str">
        <f>IF(ISBLANK(Data!T311),"",(Data!T311))</f>
        <v/>
      </c>
      <c r="U311" t="str">
        <f>IF(ISBLANK(Data!U311), "", Data!U311)</f>
        <v/>
      </c>
      <c r="V311" t="str">
        <f>IF(ISBLANK(Data!V311), "", Data!V311)</f>
        <v/>
      </c>
      <c r="W311" t="str">
        <f>IF(ISBLANK(Data!W311), "", Data!W311)</f>
        <v/>
      </c>
      <c r="X311" t="str">
        <f>IF(ISBLANK(Data!X311), "", Data!X311)</f>
        <v/>
      </c>
      <c r="Y311" t="str">
        <f>IF(ISBLANK(Data!Y311), "", Data!Y311)</f>
        <v/>
      </c>
      <c r="Z311" t="str">
        <f>IF(ISBLANK(Data!Z311), "", Data!Z311)</f>
        <v>T/0118521R/P/IJ</v>
      </c>
      <c r="AA311" t="str">
        <f>IF(ISBLANK(Data!AA311), "", Data!AA311)</f>
        <v>004748101892</v>
      </c>
      <c r="AB311" t="str">
        <f>IF(ISBLANK(Data!AB311), "", Data!AB311)</f>
        <v/>
      </c>
      <c r="AC311" t="str">
        <f>IF(ISBLANK(Data!AC311), "", Data!AC311)</f>
        <v>N070000</v>
      </c>
      <c r="AD311" t="str">
        <f>IF(ISBLANK(Data!AD311), "", Data!AD311)</f>
        <v/>
      </c>
      <c r="AE311" t="str">
        <f>IF(ISBLANK(Data!AE311), "", Data!AE311)</f>
        <v/>
      </c>
      <c r="AF311" s="7">
        <f>IF(ISBLANK(Data!AF311), 0, _xlfn.NUMBERVALUE(SUBSTITUTE(Data!AF311, ".", ",")))</f>
        <v>0</v>
      </c>
      <c r="AG311" t="str">
        <f>IF(ISBLANK(Data!AG311), "", Data!AG311)</f>
        <v>NKR</v>
      </c>
      <c r="AH311" s="6">
        <f>IF(ISBLANK(Data!AH311), 0, _xlfn.NUMBERVALUE(SUBSTITUTE(Data!AH311, ".", ",")))</f>
        <v>4811.9399999999996</v>
      </c>
      <c r="AI311" s="7">
        <f>IF(ISBLANK(Data!AI311), "", _xlfn.NUMBERVALUE(SUBSTITUTE(Data!AI311, ".", ",")))</f>
        <v>12000</v>
      </c>
      <c r="AJ311" s="7">
        <f>IF(ISBLANK(Data!AJ311), "", _xlfn.NUMBERVALUE(SUBSTITUTE(Data!AJ311, ".", ",")))</f>
        <v>12000</v>
      </c>
      <c r="AK311" s="7" t="str">
        <f>IF(ISBLANK(Data!AK311), "", _xlfn.NUMBERVALUE(SUBSTITUTE(Data!AK311, ".", ",")))</f>
        <v/>
      </c>
      <c r="AL311">
        <f>IF(ISBLANK(Data!AL311), "", Data!AL311)</f>
        <v>0</v>
      </c>
      <c r="AM311" s="15">
        <f>Table2[[#This Row],[DATE_IN]]-Table2[[#This Row],[DATE_OUT]]</f>
        <v>2</v>
      </c>
      <c r="AN311" s="7" t="str">
        <f>IF(MID(RIGHT(Table2[[#This Row],[ADDR3]],3),1,1)=",",RIGHT(Table2[[#This Row],[ADDR3]],2),"")</f>
        <v/>
      </c>
      <c r="AO311" s="7" t="str">
        <f>MID(Table2[[#This Row],[RES]],11,2)</f>
        <v>NO</v>
      </c>
      <c r="AP311" s="7">
        <f>_xlfn.XLOOKUP(AG311,Table3[CURRENCY],Table3[CONVERSION RATE],0)*Table2[[#This Row],[ORIGINAL PRICE]]</f>
        <v>4811.9399999999996</v>
      </c>
      <c r="AQ311" s="7">
        <f>_xlfn.XLOOKUP(AG311,Table3[CURRENCY],Table3[CONVERSION RATE],0)*Table2[[#This Row],[ORIGINAL PREPAYMENT]]</f>
        <v>0</v>
      </c>
      <c r="AR311" s="7"/>
      <c r="AS311" s="15"/>
    </row>
    <row r="312" spans="1:45" x14ac:dyDescent="0.25">
      <c r="A312" t="str">
        <f>IF(ISBLANK(Data!A312), "", Data!A312)</f>
        <v>A</v>
      </c>
      <c r="B312" s="2" cm="1">
        <f t="array" ref="B312">IF(ISBLANK(Data!B312), "", DATE(2000 + RIGHT(Data!B312, 2), _xlfn.SWITCH(MID(Data!B312, 3, 3), "JAN", 1, "FEB", 2, "MAR", 3, "APR", 4, "MAY", 5, "JUN", 6, "JUL", 7, "AUG", 8, "SEP", 9, "OCT", 10, "NOV", 11, "DEC", 12), LEFT(Data!B312, 2)))</f>
        <v>45390</v>
      </c>
      <c r="C312" t="str">
        <f>IF(ISBLANK(Data!C312), "", Data!C312)</f>
        <v>4379-6792-TB-4</v>
      </c>
      <c r="D312" t="str">
        <f>IF(ISBLANK(Data!D312), "", Data!D312)</f>
        <v/>
      </c>
      <c r="E312" t="str">
        <f>IF(ISBLANK(Data!E312), "", Data!E312)</f>
        <v>TOS</v>
      </c>
      <c r="F312" s="2" cm="1">
        <f t="array" ref="F312">IF(ISBLANK(Data!F312), "", DATE(2000 + RIGHT(Data!F312, 2), _xlfn.SWITCH(MID(Data!F312, 3, 3), "JAN", 1, "FEB", 2, "MAR", 3, "APR", 4, "MAY", 5, "JUN", 6, "JUL", 7, "AUG", 8, "SEP", 9, "OCT", 10, "NOV", 11, "DEC", 12), LEFT(Data!F312, 2)))</f>
        <v>45535</v>
      </c>
      <c r="G312" t="str">
        <f>IF(ISBLANK(Data!G312), "", Data!G312)</f>
        <v>SAT</v>
      </c>
      <c r="H312" t="str">
        <f>IF(ISBLANK(Data!H312), "", Data!H312)</f>
        <v/>
      </c>
      <c r="I312" t="str">
        <f>IF(ISBLANK(Data!I312), "", Data!I312)</f>
        <v>E</v>
      </c>
      <c r="J312" t="str">
        <f>IF(ISBLANK(Data!J312), "", Data!J312)</f>
        <v>TR7</v>
      </c>
      <c r="K312" s="2" cm="1">
        <f t="array" ref="K312">IF(ISBLANK(Data!K312), "", DATE(2000 + RIGHT(Data!K312, 2), _xlfn.SWITCH(MID(Data!K312, 3, 3), "JAN", 1, "FEB", 2, "MAR", 3, "APR", 4, "MAY", 5, "JUN", 6, "JUL", 7, "AUG", 8, "SEP", 9, "OCT", 10, "NOV", 11, "DEC", 12), LEFT(Data!K312, 2)))</f>
        <v>45539</v>
      </c>
      <c r="L312" t="str">
        <f>IF(ISBLANK(Data!L312), "", Data!L312)</f>
        <v>WED</v>
      </c>
      <c r="M312" t="str">
        <f>IF(ISBLANK(Data!M312), "", Data!M312)</f>
        <v>KO,FU SUNG</v>
      </c>
      <c r="N312" t="str">
        <f>IF(ISBLANK(Data!N312), "", Data!N312)</f>
        <v>1J</v>
      </c>
      <c r="O312" s="2" t="str" cm="1">
        <f t="array" ref="O312">IF(ISBLANK(Data!O312), "", DATE(2000 + RIGHT(Data!O312, 2), _xlfn.SWITCH(MID(Data!O312, 3, 3), "JAN", 1, "FEB", 2, "MAR", 3, "APR", 4, "MAY", 5, "JUN", 6, "JUL", 7, "AUG", 8, "SEP", 9, "OCT", 10, "NOV", 11, "DEC", 12), LEFT(Data!O312, 2)))</f>
        <v/>
      </c>
      <c r="P312" t="str">
        <f>IF(ISBLANK(Data!P312), "", Data!P312)</f>
        <v>3001</v>
      </c>
      <c r="Q312" t="str">
        <f>IF(ISBLANK(Data!Q312), "", Data!Q312)</f>
        <v/>
      </c>
      <c r="R312" t="str">
        <f>IF(ISBLANK(Data!R312), "", Data!R312)</f>
        <v/>
      </c>
      <c r="S312" t="str">
        <f>IF(ISBLANK(Data!S312), "", Data!S312)</f>
        <v/>
      </c>
      <c r="T312" s="1" t="str">
        <f>IF(ISBLANK(Data!T312),"",(Data!T312))</f>
        <v/>
      </c>
      <c r="U312" t="str">
        <f>IF(ISBLANK(Data!U312), "", Data!U312)</f>
        <v/>
      </c>
      <c r="V312" t="str">
        <f>IF(ISBLANK(Data!V312), "", Data!V312)</f>
        <v/>
      </c>
      <c r="W312" t="str">
        <f>IF(ISBLANK(Data!W312), "", Data!W312)</f>
        <v/>
      </c>
      <c r="X312" t="str">
        <f>IF(ISBLANK(Data!X312), "", Data!X312)</f>
        <v/>
      </c>
      <c r="Y312" t="str">
        <f>IF(ISBLANK(Data!Y312), "", Data!Y312)</f>
        <v/>
      </c>
      <c r="Z312" t="str">
        <f>IF(ISBLANK(Data!Z312), "", Data!Z312)</f>
        <v>T/0118521R/P/IJ</v>
      </c>
      <c r="AA312" t="str">
        <f>IF(ISBLANK(Data!AA312), "", Data!AA312)</f>
        <v>0937807821</v>
      </c>
      <c r="AB312" t="str">
        <f>IF(ISBLANK(Data!AB312), "", Data!AB312)</f>
        <v/>
      </c>
      <c r="AC312" t="str">
        <f>IF(ISBLANK(Data!AC312), "", Data!AC312)</f>
        <v>N070000</v>
      </c>
      <c r="AD312" t="str">
        <f>IF(ISBLANK(Data!AD312), "", Data!AD312)</f>
        <v/>
      </c>
      <c r="AE312" t="str">
        <f>IF(ISBLANK(Data!AE312), "", Data!AE312)</f>
        <v/>
      </c>
      <c r="AF312" s="7">
        <f>IF(ISBLANK(Data!AF312), 0, _xlfn.NUMBERVALUE(SUBSTITUTE(Data!AF312, ".", ",")))</f>
        <v>0</v>
      </c>
      <c r="AG312" t="str">
        <f>IF(ISBLANK(Data!AG312), "", Data!AG312)</f>
        <v>NKR</v>
      </c>
      <c r="AH312" s="6">
        <f>IF(ISBLANK(Data!AH312), 0, _xlfn.NUMBERVALUE(SUBSTITUTE(Data!AH312, ".", ",")))</f>
        <v>11493.38</v>
      </c>
      <c r="AI312" s="7">
        <f>IF(ISBLANK(Data!AI312), "", _xlfn.NUMBERVALUE(SUBSTITUTE(Data!AI312, ".", ",")))</f>
        <v>0</v>
      </c>
      <c r="AJ312" s="7">
        <f>IF(ISBLANK(Data!AJ312), "", _xlfn.NUMBERVALUE(SUBSTITUTE(Data!AJ312, ".", ",")))</f>
        <v>12000</v>
      </c>
      <c r="AK312" s="7" t="str">
        <f>IF(ISBLANK(Data!AK312), "", _xlfn.NUMBERVALUE(SUBSTITUTE(Data!AK312, ".", ",")))</f>
        <v/>
      </c>
      <c r="AL312">
        <f>IF(ISBLANK(Data!AL312), "", Data!AL312)</f>
        <v>0</v>
      </c>
      <c r="AM312" s="15">
        <f>Table2[[#This Row],[DATE_IN]]-Table2[[#This Row],[DATE_OUT]]</f>
        <v>4</v>
      </c>
      <c r="AN312" s="7" t="str">
        <f>IF(MID(RIGHT(Table2[[#This Row],[ADDR3]],3),1,1)=",",RIGHT(Table2[[#This Row],[ADDR3]],2),"")</f>
        <v/>
      </c>
      <c r="AO312" s="7" t="str">
        <f>MID(Table2[[#This Row],[RES]],11,2)</f>
        <v>TB</v>
      </c>
      <c r="AP312" s="7">
        <f>_xlfn.XLOOKUP(AG312,Table3[CURRENCY],Table3[CONVERSION RATE],0)*Table2[[#This Row],[ORIGINAL PRICE]]</f>
        <v>11493.38</v>
      </c>
      <c r="AQ312" s="7">
        <f>_xlfn.XLOOKUP(AG312,Table3[CURRENCY],Table3[CONVERSION RATE],0)*Table2[[#This Row],[ORIGINAL PREPAYMENT]]</f>
        <v>0</v>
      </c>
      <c r="AR312" s="7"/>
      <c r="AS312" s="15"/>
    </row>
    <row r="313" spans="1:45" x14ac:dyDescent="0.25">
      <c r="A313" t="str">
        <f>IF(ISBLANK(Data!A313), "", Data!A313)</f>
        <v>A</v>
      </c>
      <c r="B313" s="2" cm="1">
        <f t="array" ref="B313">IF(ISBLANK(Data!B313), "", DATE(2000 + RIGHT(Data!B313, 2), _xlfn.SWITCH(MID(Data!B313, 3, 3), "JAN", 1, "FEB", 2, "MAR", 3, "APR", 4, "MAY", 5, "JUN", 6, "JUL", 7, "AUG", 8, "SEP", 9, "OCT", 10, "NOV", 11, "DEC", 12), LEFT(Data!B313, 2)))</f>
        <v>45424</v>
      </c>
      <c r="C313" t="str">
        <f>IF(ISBLANK(Data!C313), "", Data!C313)</f>
        <v>4714-7855-US-6</v>
      </c>
      <c r="D313" t="str">
        <f>IF(ISBLANK(Data!D313), "", Data!D313)</f>
        <v>S4K643</v>
      </c>
      <c r="E313" t="str">
        <f>IF(ISBLANK(Data!E313), "", Data!E313)</f>
        <v>TOS</v>
      </c>
      <c r="F313" s="2" cm="1">
        <f t="array" ref="F313">IF(ISBLANK(Data!F313), "", DATE(2000 + RIGHT(Data!F313, 2), _xlfn.SWITCH(MID(Data!F313, 3, 3), "JAN", 1, "FEB", 2, "MAR", 3, "APR", 4, "MAY", 5, "JUN", 6, "JUL", 7, "AUG", 8, "SEP", 9, "OCT", 10, "NOV", 11, "DEC", 12), LEFT(Data!F313, 2)))</f>
        <v>45535</v>
      </c>
      <c r="G313" t="str">
        <f>IF(ISBLANK(Data!G313), "", Data!G313)</f>
        <v>SAT</v>
      </c>
      <c r="H313" t="str">
        <f>IF(ISBLANK(Data!H313), "", Data!H313)</f>
        <v/>
      </c>
      <c r="I313" t="str">
        <f>IF(ISBLANK(Data!I313), "", Data!I313)</f>
        <v>E</v>
      </c>
      <c r="J313" t="str">
        <f>IF(ISBLANK(Data!J313), "", Data!J313)</f>
        <v>TOS</v>
      </c>
      <c r="K313" s="2" cm="1">
        <f t="array" ref="K313">IF(ISBLANK(Data!K313), "", DATE(2000 + RIGHT(Data!K313, 2), _xlfn.SWITCH(MID(Data!K313, 3, 3), "JAN", 1, "FEB", 2, "MAR", 3, "APR", 4, "MAY", 5, "JUN", 6, "JUL", 7, "AUG", 8, "SEP", 9, "OCT", 10, "NOV", 11, "DEC", 12), LEFT(Data!K313, 2)))</f>
        <v>45541</v>
      </c>
      <c r="L313" t="str">
        <f>IF(ISBLANK(Data!L313), "", Data!L313)</f>
        <v>FRI</v>
      </c>
      <c r="M313" t="str">
        <f>IF(ISBLANK(Data!M313), "", Data!M313)</f>
        <v>UPADHYAYA,ROHIT</v>
      </c>
      <c r="N313" t="str">
        <f>IF(ISBLANK(Data!N313), "", Data!N313)</f>
        <v>24</v>
      </c>
      <c r="O313" s="2" cm="1">
        <f t="array" ref="O313">IF(ISBLANK(Data!O313), "", DATE(2000 + RIGHT(Data!O313, 2), _xlfn.SWITCH(MID(Data!O313, 3, 3), "JAN", 1, "FEB", 2, "MAR", 3, "APR", 4, "MAY", 5, "JUN", 6, "JUL", 7, "AUG", 8, "SEP", 9, "OCT", 10, "NOV", 11, "DEC", 12), LEFT(Data!O313, 2)))</f>
        <v>69480</v>
      </c>
      <c r="P313" t="str">
        <f>IF(ISBLANK(Data!P313), "", Data!P313)</f>
        <v>10X1</v>
      </c>
      <c r="Q313" t="str">
        <f>IF(ISBLANK(Data!Q313), "", Data!Q313)</f>
        <v/>
      </c>
      <c r="R313" t="str">
        <f>IF(ISBLANK(Data!R313), "", Data!R313)</f>
        <v>CX414709XXXXXX2335</v>
      </c>
      <c r="S313" t="str">
        <f>IF(ISBLANK(Data!S313), "", Data!S313)</f>
        <v>CV</v>
      </c>
      <c r="T313" s="1" t="str">
        <f>IF(ISBLANK(Data!T313),"",(Data!T313))</f>
        <v>09/26</v>
      </c>
      <c r="U313" t="str">
        <f>IF(ISBLANK(Data!U313), "", Data!U313)</f>
        <v/>
      </c>
      <c r="V313" t="str">
        <f>IF(ISBLANK(Data!V313), "", Data!V313)</f>
        <v>530 MANSION CT</v>
      </c>
      <c r="W313" t="str">
        <f>IF(ISBLANK(Data!W313), "", Data!W313)</f>
        <v>APT 308</v>
      </c>
      <c r="X313" t="str">
        <f>IF(ISBLANK(Data!X313), "", Data!X313)</f>
        <v>SANTA CLARA,CA,95054,US</v>
      </c>
      <c r="Y313" t="str">
        <f>IF(ISBLANK(Data!Y313), "", Data!Y313)</f>
        <v>USCAY4820559</v>
      </c>
      <c r="Z313" t="str">
        <f>IF(ISBLANK(Data!Z313), "", Data!Z313)</f>
        <v>T/0148945P/P/7D</v>
      </c>
      <c r="AA313" t="str">
        <f>IF(ISBLANK(Data!AA313), "", Data!AA313)</f>
        <v>4122517558</v>
      </c>
      <c r="AB313" t="str">
        <f>IF(ISBLANK(Data!AB313), "", Data!AB313)</f>
        <v>PRESIDENTS CLUB SM</v>
      </c>
      <c r="AC313" t="str">
        <f>IF(ISBLANK(Data!AC313), "", Data!AC313)</f>
        <v>D674090</v>
      </c>
      <c r="AD313" t="str">
        <f>IF(ISBLANK(Data!AD313), "", Data!AD313)</f>
        <v/>
      </c>
      <c r="AE313" t="str">
        <f>IF(ISBLANK(Data!AE313), "", Data!AE313)</f>
        <v>KF/8853370215</v>
      </c>
      <c r="AF313" s="7">
        <f>IF(ISBLANK(Data!AF313), 0, _xlfn.NUMBERVALUE(SUBSTITUTE(Data!AF313, ".", ",")))</f>
        <v>0</v>
      </c>
      <c r="AG313" t="str">
        <f>IF(ISBLANK(Data!AG313), "", Data!AG313)</f>
        <v/>
      </c>
      <c r="AH313" s="6">
        <f>IF(ISBLANK(Data!AH313), 0, _xlfn.NUMBERVALUE(SUBSTITUTE(Data!AH313, ".", ",")))</f>
        <v>0</v>
      </c>
      <c r="AI313" s="7" t="str">
        <f>IF(ISBLANK(Data!AI313), "", _xlfn.NUMBERVALUE(SUBSTITUTE(Data!AI313, ".", ",")))</f>
        <v/>
      </c>
      <c r="AJ313" s="7" t="str">
        <f>IF(ISBLANK(Data!AJ313), "", _xlfn.NUMBERVALUE(SUBSTITUTE(Data!AJ313, ".", ",")))</f>
        <v/>
      </c>
      <c r="AK313" s="7" t="str">
        <f>IF(ISBLANK(Data!AK313), "", _xlfn.NUMBERVALUE(SUBSTITUTE(Data!AK313, ".", ",")))</f>
        <v/>
      </c>
      <c r="AL313">
        <f>IF(ISBLANK(Data!AL313), "", Data!AL313)</f>
        <v>0</v>
      </c>
      <c r="AM313" s="15">
        <f>Table2[[#This Row],[DATE_IN]]-Table2[[#This Row],[DATE_OUT]]</f>
        <v>6</v>
      </c>
      <c r="AN313" s="7" t="str">
        <f>IF(MID(RIGHT(Table2[[#This Row],[ADDR3]],3),1,1)=",",RIGHT(Table2[[#This Row],[ADDR3]],2),"")</f>
        <v>US</v>
      </c>
      <c r="AO313" s="7" t="str">
        <f>MID(Table2[[#This Row],[RES]],11,2)</f>
        <v>US</v>
      </c>
      <c r="AP313" s="7">
        <f>_xlfn.XLOOKUP(AG313,Table3[CURRENCY],Table3[CONVERSION RATE],0)*Table2[[#This Row],[ORIGINAL PRICE]]</f>
        <v>0</v>
      </c>
      <c r="AQ313" s="7">
        <f>_xlfn.XLOOKUP(AG313,Table3[CURRENCY],Table3[CONVERSION RATE],0)*Table2[[#This Row],[ORIGINAL PREPAYMENT]]</f>
        <v>0</v>
      </c>
      <c r="AR313" s="7"/>
      <c r="AS313" s="15"/>
    </row>
    <row r="314" spans="1:45" x14ac:dyDescent="0.25">
      <c r="A314" t="str">
        <f>IF(ISBLANK(Data!A314), "", Data!A314)</f>
        <v>A</v>
      </c>
      <c r="B314" s="2" cm="1">
        <f t="array" ref="B314">IF(ISBLANK(Data!B314), "", DATE(2000 + RIGHT(Data!B314, 2), _xlfn.SWITCH(MID(Data!B314, 3, 3), "JAN", 1, "FEB", 2, "MAR", 3, "APR", 4, "MAY", 5, "JUN", 6, "JUL", 7, "AUG", 8, "SEP", 9, "OCT", 10, "NOV", 11, "DEC", 12), LEFT(Data!B314, 2)))</f>
        <v>45431</v>
      </c>
      <c r="C314" t="str">
        <f>IF(ISBLANK(Data!C314), "", Data!C314)</f>
        <v>4780-2593-CH-6</v>
      </c>
      <c r="D314" t="str">
        <f>IF(ISBLANK(Data!D314), "", Data!D314)</f>
        <v/>
      </c>
      <c r="E314" t="str">
        <f>IF(ISBLANK(Data!E314), "", Data!E314)</f>
        <v>TOS</v>
      </c>
      <c r="F314" s="2" cm="1">
        <f t="array" ref="F314">IF(ISBLANK(Data!F314), "", DATE(2000 + RIGHT(Data!F314, 2), _xlfn.SWITCH(MID(Data!F314, 3, 3), "JAN", 1, "FEB", 2, "MAR", 3, "APR", 4, "MAY", 5, "JUN", 6, "JUL", 7, "AUG", 8, "SEP", 9, "OCT", 10, "NOV", 11, "DEC", 12), LEFT(Data!F314, 2)))</f>
        <v>45535</v>
      </c>
      <c r="G314" t="str">
        <f>IF(ISBLANK(Data!G314), "", Data!G314)</f>
        <v>SAT</v>
      </c>
      <c r="H314" t="str">
        <f>IF(ISBLANK(Data!H314), "", Data!H314)</f>
        <v>AY935</v>
      </c>
      <c r="I314" t="str">
        <f>IF(ISBLANK(Data!I314), "", Data!I314)</f>
        <v>C</v>
      </c>
      <c r="J314" t="str">
        <f>IF(ISBLANK(Data!J314), "", Data!J314)</f>
        <v>OSL</v>
      </c>
      <c r="K314" s="2" cm="1">
        <f t="array" ref="K314">IF(ISBLANK(Data!K314), "", DATE(2000 + RIGHT(Data!K314, 2), _xlfn.SWITCH(MID(Data!K314, 3, 3), "JAN", 1, "FEB", 2, "MAR", 3, "APR", 4, "MAY", 5, "JUN", 6, "JUL", 7, "AUG", 8, "SEP", 9, "OCT", 10, "NOV", 11, "DEC", 12), LEFT(Data!K314, 2)))</f>
        <v>45549</v>
      </c>
      <c r="L314" t="str">
        <f>IF(ISBLANK(Data!L314), "", Data!L314)</f>
        <v>SAT</v>
      </c>
      <c r="M314" t="str">
        <f>IF(ISBLANK(Data!M314), "", Data!M314)</f>
        <v>BERNHARD,JOEL</v>
      </c>
      <c r="N314" t="str">
        <f>IF(ISBLANK(Data!N314), "", Data!N314)</f>
        <v>LM</v>
      </c>
      <c r="O314" s="2" t="str" cm="1">
        <f t="array" ref="O314">IF(ISBLANK(Data!O314), "", DATE(2000 + RIGHT(Data!O314, 2), _xlfn.SWITCH(MID(Data!O314, 3, 3), "JAN", 1, "FEB", 2, "MAR", 3, "APR", 4, "MAY", 5, "JUN", 6, "JUL", 7, "AUG", 8, "SEP", 9, "OCT", 10, "NOV", 11, "DEC", 12), LEFT(Data!O314, 2)))</f>
        <v/>
      </c>
      <c r="P314" t="str">
        <f>IF(ISBLANK(Data!P314), "", Data!P314)</f>
        <v>1XX1</v>
      </c>
      <c r="Q314" t="str">
        <f>IF(ISBLANK(Data!Q314), "", Data!Q314)</f>
        <v>21186360</v>
      </c>
      <c r="R314" t="str">
        <f>IF(ISBLANK(Data!R314), "", Data!R314)</f>
        <v>AV872113030003TE47802593</v>
      </c>
      <c r="S314" t="str">
        <f>IF(ISBLANK(Data!S314), "", Data!S314)</f>
        <v>CH</v>
      </c>
      <c r="T314" s="1" t="str">
        <f>IF(ISBLANK(Data!T314),"",(Data!T314))</f>
        <v/>
      </c>
      <c r="U314" t="str">
        <f>IF(ISBLANK(Data!U314), "", Data!U314)</f>
        <v/>
      </c>
      <c r="V314" t="str">
        <f>IF(ISBLANK(Data!V314), "", Data!V314)</f>
        <v/>
      </c>
      <c r="W314" t="str">
        <f>IF(ISBLANK(Data!W314), "", Data!W314)</f>
        <v/>
      </c>
      <c r="X314" t="str">
        <f>IF(ISBLANK(Data!X314), "", Data!X314)</f>
        <v/>
      </c>
      <c r="Y314" t="str">
        <f>IF(ISBLANK(Data!Y314), "", Data!Y314)</f>
        <v/>
      </c>
      <c r="Z314" t="str">
        <f>IF(ISBLANK(Data!Z314), "", Data!Z314)</f>
        <v>T/0123922L/P/AE</v>
      </c>
      <c r="AA314" t="str">
        <f>IF(ISBLANK(Data!AA314), "", Data!AA314)</f>
        <v>41792145643</v>
      </c>
      <c r="AB314" t="str">
        <f>IF(ISBLANK(Data!AB314), "", Data!AB314)</f>
        <v>REQUEST 1X NAVIGATIONSSYS</v>
      </c>
      <c r="AC314" t="str">
        <f>IF(ISBLANK(Data!AC314), "", Data!AC314)</f>
        <v>O803000</v>
      </c>
      <c r="AD314" t="str">
        <f>IF(ISBLANK(Data!AD314), "", Data!AD314)</f>
        <v/>
      </c>
      <c r="AE314" t="str">
        <f>IF(ISBLANK(Data!AE314), "", Data!AE314)</f>
        <v/>
      </c>
      <c r="AF314" s="7">
        <f>IF(ISBLANK(Data!AF314), 0, _xlfn.NUMBERVALUE(SUBSTITUTE(Data!AF314, ".", ",")))</f>
        <v>3051.08</v>
      </c>
      <c r="AG314" t="str">
        <f>IF(ISBLANK(Data!AG314), "", Data!AG314)</f>
        <v>EUR</v>
      </c>
      <c r="AH314" s="6">
        <f>IF(ISBLANK(Data!AH314), 0, _xlfn.NUMBERVALUE(SUBSTITUTE(Data!AH314, ".", ",")))</f>
        <v>3043.89</v>
      </c>
      <c r="AI314" s="7">
        <f>IF(ISBLANK(Data!AI314), "", _xlfn.NUMBERVALUE(SUBSTITUTE(Data!AI314, ".", ",")))</f>
        <v>12000</v>
      </c>
      <c r="AJ314" s="7">
        <f>IF(ISBLANK(Data!AJ314), "", _xlfn.NUMBERVALUE(SUBSTITUTE(Data!AJ314, ".", ",")))</f>
        <v>12000</v>
      </c>
      <c r="AK314" s="7">
        <f>IF(ISBLANK(Data!AK314), "", _xlfn.NUMBERVALUE(SUBSTITUTE(Data!AK314, ".", ",")))</f>
        <v>10000</v>
      </c>
      <c r="AL314">
        <f>IF(ISBLANK(Data!AL314), "", Data!AL314)</f>
        <v>0</v>
      </c>
      <c r="AM314" s="15">
        <f>Table2[[#This Row],[DATE_IN]]-Table2[[#This Row],[DATE_OUT]]</f>
        <v>14</v>
      </c>
      <c r="AN314" s="7" t="str">
        <f>IF(MID(RIGHT(Table2[[#This Row],[ADDR3]],3),1,1)=",",RIGHT(Table2[[#This Row],[ADDR3]],2),"")</f>
        <v/>
      </c>
      <c r="AO314" s="7" t="str">
        <f>MID(Table2[[#This Row],[RES]],11,2)</f>
        <v>CH</v>
      </c>
      <c r="AP314" s="7">
        <f>_xlfn.XLOOKUP(AG314,Table3[CURRENCY],Table3[CONVERSION RATE],0)*Table2[[#This Row],[ORIGINAL PRICE]]</f>
        <v>36435.363299999997</v>
      </c>
      <c r="AQ314" s="7">
        <f>_xlfn.XLOOKUP(AG314,Table3[CURRENCY],Table3[CONVERSION RATE],0)*Table2[[#This Row],[ORIGINAL PREPAYMENT]]</f>
        <v>36521.427600000003</v>
      </c>
      <c r="AR314" s="7"/>
      <c r="AS314" s="15"/>
    </row>
    <row r="315" spans="1:45" x14ac:dyDescent="0.25">
      <c r="A315" t="str">
        <f>IF(ISBLANK(Data!A315), "", Data!A315)</f>
        <v>A</v>
      </c>
      <c r="B315" s="2" cm="1">
        <f t="array" ref="B315">IF(ISBLANK(Data!B315), "", DATE(2000 + RIGHT(Data!B315, 2), _xlfn.SWITCH(MID(Data!B315, 3, 3), "JAN", 1, "FEB", 2, "MAR", 3, "APR", 4, "MAY", 5, "JUN", 6, "JUL", 7, "AUG", 8, "SEP", 9, "OCT", 10, "NOV", 11, "DEC", 12), LEFT(Data!B315, 2)))</f>
        <v>45456</v>
      </c>
      <c r="C315" t="str">
        <f>IF(ISBLANK(Data!C315), "", Data!C315)</f>
        <v>0030-7271-NO-6</v>
      </c>
      <c r="D315" t="str">
        <f>IF(ISBLANK(Data!D315), "", Data!D315)</f>
        <v>U7A438</v>
      </c>
      <c r="E315" t="str">
        <f>IF(ISBLANK(Data!E315), "", Data!E315)</f>
        <v>TOS</v>
      </c>
      <c r="F315" s="2" cm="1">
        <f t="array" ref="F315">IF(ISBLANK(Data!F315), "", DATE(2000 + RIGHT(Data!F315, 2), _xlfn.SWITCH(MID(Data!F315, 3, 3), "JAN", 1, "FEB", 2, "MAR", 3, "APR", 4, "MAY", 5, "JUN", 6, "JUL", 7, "AUG", 8, "SEP", 9, "OCT", 10, "NOV", 11, "DEC", 12), LEFT(Data!F315, 2)))</f>
        <v>45536</v>
      </c>
      <c r="G315" t="str">
        <f>IF(ISBLANK(Data!G315), "", Data!G315)</f>
        <v>SUN</v>
      </c>
      <c r="H315" t="str">
        <f>IF(ISBLANK(Data!H315), "", Data!H315)</f>
        <v>WI</v>
      </c>
      <c r="I315" t="str">
        <f>IF(ISBLANK(Data!I315), "", Data!I315)</f>
        <v>N</v>
      </c>
      <c r="J315" t="str">
        <f>IF(ISBLANK(Data!J315), "", Data!J315)</f>
        <v>TOS</v>
      </c>
      <c r="K315" s="2" cm="1">
        <f t="array" ref="K315">IF(ISBLANK(Data!K315), "", DATE(2000 + RIGHT(Data!K315, 2), _xlfn.SWITCH(MID(Data!K315, 3, 3), "JAN", 1, "FEB", 2, "MAR", 3, "APR", 4, "MAY", 5, "JUN", 6, "JUL", 7, "AUG", 8, "SEP", 9, "OCT", 10, "NOV", 11, "DEC", 12), LEFT(Data!K315, 2)))</f>
        <v>45541</v>
      </c>
      <c r="L315" t="str">
        <f>IF(ISBLANK(Data!L315), "", Data!L315)</f>
        <v>FRI</v>
      </c>
      <c r="M315" t="str">
        <f>IF(ISBLANK(Data!M315), "", Data!M315)</f>
        <v>MELLARD,JARAD</v>
      </c>
      <c r="N315" t="str">
        <f>IF(ISBLANK(Data!N315), "", Data!N315)</f>
        <v>JD</v>
      </c>
      <c r="O315" s="2" t="str" cm="1">
        <f t="array" ref="O315">IF(ISBLANK(Data!O315), "", DATE(2000 + RIGHT(Data!O315, 2), _xlfn.SWITCH(MID(Data!O315, 3, 3), "JAN", 1, "FEB", 2, "MAR", 3, "APR", 4, "MAY", 5, "JUN", 6, "JUL", 7, "AUG", 8, "SEP", 9, "OCT", 10, "NOV", 11, "DEC", 12), LEFT(Data!O315, 2)))</f>
        <v/>
      </c>
      <c r="P315" t="str">
        <f>IF(ISBLANK(Data!P315), "", Data!P315)</f>
        <v>1XX1</v>
      </c>
      <c r="Q315" t="str">
        <f>IF(ISBLANK(Data!Q315), "", Data!Q315)</f>
        <v>600061978</v>
      </c>
      <c r="R315" t="str">
        <f>IF(ISBLANK(Data!R315), "", Data!R315)</f>
        <v>AV858035221549</v>
      </c>
      <c r="S315" t="str">
        <f>IF(ISBLANK(Data!S315), "", Data!S315)</f>
        <v>NA</v>
      </c>
      <c r="T315" s="1" t="str">
        <f>IF(ISBLANK(Data!T315),"",(Data!T315))</f>
        <v/>
      </c>
      <c r="U315" t="str">
        <f>IF(ISBLANK(Data!U315), "", Data!U315)</f>
        <v>UIT</v>
      </c>
      <c r="V315" t="str">
        <f>IF(ISBLANK(Data!V315), "", Data!V315)</f>
        <v/>
      </c>
      <c r="W315" t="str">
        <f>IF(ISBLANK(Data!W315), "", Data!W315)</f>
        <v>TORE.HAUKAS@UIT.NO</v>
      </c>
      <c r="X315" t="str">
        <f>IF(ISBLANK(Data!X315), "", Data!X315)</f>
        <v/>
      </c>
      <c r="Y315" t="str">
        <f>IF(ISBLANK(Data!Y315), "", Data!Y315)</f>
        <v>NOXX01</v>
      </c>
      <c r="Z315" t="str">
        <f>IF(ISBLANK(Data!Z315), "", Data!Z315)</f>
        <v/>
      </c>
      <c r="AA315" t="str">
        <f>IF(ISBLANK(Data!AA315), "", Data!AA315)</f>
        <v>+47-77646134/</v>
      </c>
      <c r="AB315" t="str">
        <f>IF(ISBLANK(Data!AB315), "", Data!AB315)</f>
        <v>ADD AUGUST GJESTVANG</v>
      </c>
      <c r="AC315" t="str">
        <f>IF(ISBLANK(Data!AC315), "", Data!AC315)</f>
        <v>N073055</v>
      </c>
      <c r="AD315" t="str">
        <f>IF(ISBLANK(Data!AD315), "", Data!AD315)</f>
        <v>89027</v>
      </c>
      <c r="AE315" t="str">
        <f>IF(ISBLANK(Data!AE315), "", Data!AE315)</f>
        <v/>
      </c>
      <c r="AF315" s="7">
        <f>IF(ISBLANK(Data!AF315), 0, _xlfn.NUMBERVALUE(SUBSTITUTE(Data!AF315, ".", ",")))</f>
        <v>0</v>
      </c>
      <c r="AG315" t="str">
        <f>IF(ISBLANK(Data!AG315), "", Data!AG315)</f>
        <v>NKR</v>
      </c>
      <c r="AH315" s="6">
        <f>IF(ISBLANK(Data!AH315), 0, _xlfn.NUMBERVALUE(SUBSTITUTE(Data!AH315, ".", ",")))</f>
        <v>8940.94</v>
      </c>
      <c r="AI315" s="7">
        <f>IF(ISBLANK(Data!AI315), "", _xlfn.NUMBERVALUE(SUBSTITUTE(Data!AI315, ".", ",")))</f>
        <v>15000</v>
      </c>
      <c r="AJ315" s="7">
        <f>IF(ISBLANK(Data!AJ315), "", _xlfn.NUMBERVALUE(SUBSTITUTE(Data!AJ315, ".", ",")))</f>
        <v>15000</v>
      </c>
      <c r="AK315" s="7" t="str">
        <f>IF(ISBLANK(Data!AK315), "", _xlfn.NUMBERVALUE(SUBSTITUTE(Data!AK315, ".", ",")))</f>
        <v/>
      </c>
      <c r="AL315">
        <f>IF(ISBLANK(Data!AL315), "", Data!AL315)</f>
        <v>0</v>
      </c>
      <c r="AM315" s="15">
        <f>Table2[[#This Row],[DATE_IN]]-Table2[[#This Row],[DATE_OUT]]</f>
        <v>5</v>
      </c>
      <c r="AN315" s="7" t="str">
        <f>IF(MID(RIGHT(Table2[[#This Row],[ADDR3]],3),1,1)=",",RIGHT(Table2[[#This Row],[ADDR3]],2),"")</f>
        <v/>
      </c>
      <c r="AO315" s="7" t="str">
        <f>MID(Table2[[#This Row],[RES]],11,2)</f>
        <v>NO</v>
      </c>
      <c r="AP315" s="7">
        <f>_xlfn.XLOOKUP(AG315,Table3[CURRENCY],Table3[CONVERSION RATE],0)*Table2[[#This Row],[ORIGINAL PRICE]]</f>
        <v>8940.94</v>
      </c>
      <c r="AQ315" s="7">
        <f>_xlfn.XLOOKUP(AG315,Table3[CURRENCY],Table3[CONVERSION RATE],0)*Table2[[#This Row],[ORIGINAL PREPAYMENT]]</f>
        <v>0</v>
      </c>
      <c r="AR315" s="7"/>
      <c r="AS315" s="15"/>
    </row>
    <row r="316" spans="1:45" x14ac:dyDescent="0.25">
      <c r="A316" t="str">
        <f>IF(ISBLANK(Data!A316), "", Data!A316)</f>
        <v>A</v>
      </c>
      <c r="B316" s="2" cm="1">
        <f t="array" ref="B316">IF(ISBLANK(Data!B316), "", DATE(2000 + RIGHT(Data!B316, 2), _xlfn.SWITCH(MID(Data!B316, 3, 3), "JAN", 1, "FEB", 2, "MAR", 3, "APR", 4, "MAY", 5, "JUN", 6, "JUL", 7, "AUG", 8, "SEP", 9, "OCT", 10, "NOV", 11, "DEC", 12), LEFT(Data!B316, 2)))</f>
        <v>45457</v>
      </c>
      <c r="C316" t="str">
        <f>IF(ISBLANK(Data!C316), "", Data!C316)</f>
        <v>0039-9393-NO-1</v>
      </c>
      <c r="D316" t="str">
        <f>IF(ISBLANK(Data!D316), "", Data!D316)</f>
        <v>U7A438</v>
      </c>
      <c r="E316" t="str">
        <f>IF(ISBLANK(Data!E316), "", Data!E316)</f>
        <v>TOS</v>
      </c>
      <c r="F316" s="2" cm="1">
        <f t="array" ref="F316">IF(ISBLANK(Data!F316), "", DATE(2000 + RIGHT(Data!F316, 2), _xlfn.SWITCH(MID(Data!F316, 3, 3), "JAN", 1, "FEB", 2, "MAR", 3, "APR", 4, "MAY", 5, "JUN", 6, "JUL", 7, "AUG", 8, "SEP", 9, "OCT", 10, "NOV", 11, "DEC", 12), LEFT(Data!F316, 2)))</f>
        <v>45536</v>
      </c>
      <c r="G316" t="str">
        <f>IF(ISBLANK(Data!G316), "", Data!G316)</f>
        <v>SUN</v>
      </c>
      <c r="H316" t="str">
        <f>IF(ISBLANK(Data!H316), "", Data!H316)</f>
        <v>WI</v>
      </c>
      <c r="I316" t="str">
        <f>IF(ISBLANK(Data!I316), "", Data!I316)</f>
        <v>N</v>
      </c>
      <c r="J316" t="str">
        <f>IF(ISBLANK(Data!J316), "", Data!J316)</f>
        <v>TOS</v>
      </c>
      <c r="K316" s="2" cm="1">
        <f t="array" ref="K316">IF(ISBLANK(Data!K316), "", DATE(2000 + RIGHT(Data!K316, 2), _xlfn.SWITCH(MID(Data!K316, 3, 3), "JAN", 1, "FEB", 2, "MAR", 3, "APR", 4, "MAY", 5, "JUN", 6, "JUL", 7, "AUG", 8, "SEP", 9, "OCT", 10, "NOV", 11, "DEC", 12), LEFT(Data!K316, 2)))</f>
        <v>45541</v>
      </c>
      <c r="L316" t="str">
        <f>IF(ISBLANK(Data!L316), "", Data!L316)</f>
        <v>FRI</v>
      </c>
      <c r="M316" t="str">
        <f>IF(ISBLANK(Data!M316), "", Data!M316)</f>
        <v>BREITSCHOPF,EVA</v>
      </c>
      <c r="N316" t="str">
        <f>IF(ISBLANK(Data!N316), "", Data!N316)</f>
        <v>JD</v>
      </c>
      <c r="O316" s="2" t="str" cm="1">
        <f t="array" ref="O316">IF(ISBLANK(Data!O316), "", DATE(2000 + RIGHT(Data!O316, 2), _xlfn.SWITCH(MID(Data!O316, 3, 3), "JAN", 1, "FEB", 2, "MAR", 3, "APR", 4, "MAY", 5, "JUN", 6, "JUL", 7, "AUG", 8, "SEP", 9, "OCT", 10, "NOV", 11, "DEC", 12), LEFT(Data!O316, 2)))</f>
        <v/>
      </c>
      <c r="P316" t="str">
        <f>IF(ISBLANK(Data!P316), "", Data!P316)</f>
        <v>1XX1</v>
      </c>
      <c r="Q316" t="str">
        <f>IF(ISBLANK(Data!Q316), "", Data!Q316)</f>
        <v>600061978</v>
      </c>
      <c r="R316" t="str">
        <f>IF(ISBLANK(Data!R316), "", Data!R316)</f>
        <v>AV858035221549</v>
      </c>
      <c r="S316" t="str">
        <f>IF(ISBLANK(Data!S316), "", Data!S316)</f>
        <v>NA</v>
      </c>
      <c r="T316" s="1" t="str">
        <f>IF(ISBLANK(Data!T316),"",(Data!T316))</f>
        <v/>
      </c>
      <c r="U316" t="str">
        <f>IF(ISBLANK(Data!U316), "", Data!U316)</f>
        <v>UIT</v>
      </c>
      <c r="V316" t="str">
        <f>IF(ISBLANK(Data!V316), "", Data!V316)</f>
        <v/>
      </c>
      <c r="W316" t="str">
        <f>IF(ISBLANK(Data!W316), "", Data!W316)</f>
        <v>TORE.HAUKAS@UIT.NO</v>
      </c>
      <c r="X316" t="str">
        <f>IF(ISBLANK(Data!X316), "", Data!X316)</f>
        <v/>
      </c>
      <c r="Y316" t="str">
        <f>IF(ISBLANK(Data!Y316), "", Data!Y316)</f>
        <v>NOXX01</v>
      </c>
      <c r="Z316" t="str">
        <f>IF(ISBLANK(Data!Z316), "", Data!Z316)</f>
        <v/>
      </c>
      <c r="AA316" t="str">
        <f>IF(ISBLANK(Data!AA316), "", Data!AA316)</f>
        <v>+47-77646134/</v>
      </c>
      <c r="AB316" t="str">
        <f>IF(ISBLANK(Data!AB316), "", Data!AB316)</f>
        <v>ADD MARKUS MOLIS</v>
      </c>
      <c r="AC316" t="str">
        <f>IF(ISBLANK(Data!AC316), "", Data!AC316)</f>
        <v>N073055</v>
      </c>
      <c r="AD316" t="str">
        <f>IF(ISBLANK(Data!AD316), "", Data!AD316)</f>
        <v>89027</v>
      </c>
      <c r="AE316" t="str">
        <f>IF(ISBLANK(Data!AE316), "", Data!AE316)</f>
        <v/>
      </c>
      <c r="AF316" s="7">
        <f>IF(ISBLANK(Data!AF316), 0, _xlfn.NUMBERVALUE(SUBSTITUTE(Data!AF316, ".", ",")))</f>
        <v>0</v>
      </c>
      <c r="AG316" t="str">
        <f>IF(ISBLANK(Data!AG316), "", Data!AG316)</f>
        <v>NKR</v>
      </c>
      <c r="AH316" s="6">
        <f>IF(ISBLANK(Data!AH316), 0, _xlfn.NUMBERVALUE(SUBSTITUTE(Data!AH316, ".", ",")))</f>
        <v>8940.94</v>
      </c>
      <c r="AI316" s="7">
        <f>IF(ISBLANK(Data!AI316), "", _xlfn.NUMBERVALUE(SUBSTITUTE(Data!AI316, ".", ",")))</f>
        <v>15000</v>
      </c>
      <c r="AJ316" s="7">
        <f>IF(ISBLANK(Data!AJ316), "", _xlfn.NUMBERVALUE(SUBSTITUTE(Data!AJ316, ".", ",")))</f>
        <v>15000</v>
      </c>
      <c r="AK316" s="7" t="str">
        <f>IF(ISBLANK(Data!AK316), "", _xlfn.NUMBERVALUE(SUBSTITUTE(Data!AK316, ".", ",")))</f>
        <v/>
      </c>
      <c r="AL316">
        <f>IF(ISBLANK(Data!AL316), "", Data!AL316)</f>
        <v>0</v>
      </c>
      <c r="AM316" s="15">
        <f>Table2[[#This Row],[DATE_IN]]-Table2[[#This Row],[DATE_OUT]]</f>
        <v>5</v>
      </c>
      <c r="AN316" s="7" t="str">
        <f>IF(MID(RIGHT(Table2[[#This Row],[ADDR3]],3),1,1)=",",RIGHT(Table2[[#This Row],[ADDR3]],2),"")</f>
        <v/>
      </c>
      <c r="AO316" s="7" t="str">
        <f>MID(Table2[[#This Row],[RES]],11,2)</f>
        <v>NO</v>
      </c>
      <c r="AP316" s="7">
        <f>_xlfn.XLOOKUP(AG316,Table3[CURRENCY],Table3[CONVERSION RATE],0)*Table2[[#This Row],[ORIGINAL PRICE]]</f>
        <v>8940.94</v>
      </c>
      <c r="AQ316" s="7">
        <f>_xlfn.XLOOKUP(AG316,Table3[CURRENCY],Table3[CONVERSION RATE],0)*Table2[[#This Row],[ORIGINAL PREPAYMENT]]</f>
        <v>0</v>
      </c>
      <c r="AR316" s="7"/>
      <c r="AS316" s="15"/>
    </row>
    <row r="317" spans="1:45" x14ac:dyDescent="0.25">
      <c r="A317" t="str">
        <f>IF(ISBLANK(Data!A317), "", Data!A317)</f>
        <v>A</v>
      </c>
      <c r="B317" s="2" cm="1">
        <f t="array" ref="B317">IF(ISBLANK(Data!B317), "", DATE(2000 + RIGHT(Data!B317, 2), _xlfn.SWITCH(MID(Data!B317, 3, 3), "JAN", 1, "FEB", 2, "MAR", 3, "APR", 4, "MAY", 5, "JUN", 6, "JUL", 7, "AUG", 8, "SEP", 9, "OCT", 10, "NOV", 11, "DEC", 12), LEFT(Data!B317, 2)))</f>
        <v>45236</v>
      </c>
      <c r="C317" t="str">
        <f>IF(ISBLANK(Data!C317), "", Data!C317)</f>
        <v>3041-1073-DE-0</v>
      </c>
      <c r="D317" t="str">
        <f>IF(ISBLANK(Data!D317), "", Data!D317)</f>
        <v/>
      </c>
      <c r="E317" t="str">
        <f>IF(ISBLANK(Data!E317), "", Data!E317)</f>
        <v>TOS</v>
      </c>
      <c r="F317" s="2" cm="1">
        <f t="array" ref="F317">IF(ISBLANK(Data!F317), "", DATE(2000 + RIGHT(Data!F317, 2), _xlfn.SWITCH(MID(Data!F317, 3, 3), "JAN", 1, "FEB", 2, "MAR", 3, "APR", 4, "MAY", 5, "JUN", 6, "JUL", 7, "AUG", 8, "SEP", 9, "OCT", 10, "NOV", 11, "DEC", 12), LEFT(Data!F317, 2)))</f>
        <v>45536</v>
      </c>
      <c r="G317" t="str">
        <f>IF(ISBLANK(Data!G317), "", Data!G317)</f>
        <v>SUN</v>
      </c>
      <c r="H317" t="str">
        <f>IF(ISBLANK(Data!H317), "", Data!H317)</f>
        <v>LH870</v>
      </c>
      <c r="I317" t="str">
        <f>IF(ISBLANK(Data!I317), "", Data!I317)</f>
        <v>A</v>
      </c>
      <c r="J317" t="str">
        <f>IF(ISBLANK(Data!J317), "", Data!J317)</f>
        <v>TOS</v>
      </c>
      <c r="K317" s="2" cm="1">
        <f t="array" ref="K317">IF(ISBLANK(Data!K317), "", DATE(2000 + RIGHT(Data!K317, 2), _xlfn.SWITCH(MID(Data!K317, 3, 3), "JAN", 1, "FEB", 2, "MAR", 3, "APR", 4, "MAY", 5, "JUN", 6, "JUL", 7, "AUG", 8, "SEP", 9, "OCT", 10, "NOV", 11, "DEC", 12), LEFT(Data!K317, 2)))</f>
        <v>45556</v>
      </c>
      <c r="L317" t="str">
        <f>IF(ISBLANK(Data!L317), "", Data!L317)</f>
        <v>SAT</v>
      </c>
      <c r="M317" t="str">
        <f>IF(ISBLANK(Data!M317), "", Data!M317)</f>
        <v>BOSE,MARKUS</v>
      </c>
      <c r="N317" t="str">
        <f>IF(ISBLANK(Data!N317), "", Data!N317)</f>
        <v>LM</v>
      </c>
      <c r="O317" s="2" cm="1">
        <f t="array" ref="O317">IF(ISBLANK(Data!O317), "", DATE(2000 + RIGHT(Data!O317, 2), _xlfn.SWITCH(MID(Data!O317, 3, 3), "JAN", 1, "FEB", 2, "MAR", 3, "APR", 4, "MAY", 5, "JUN", 6, "JUL", 7, "AUG", 8, "SEP", 9, "OCT", 10, "NOV", 11, "DEC", 12), LEFT(Data!O317, 2)))</f>
        <v>70495</v>
      </c>
      <c r="P317" t="str">
        <f>IF(ISBLANK(Data!P317), "", Data!P317)</f>
        <v>1XX1</v>
      </c>
      <c r="Q317" t="str">
        <f>IF(ISBLANK(Data!Q317), "", Data!Q317)</f>
        <v>778471681</v>
      </c>
      <c r="R317" t="str">
        <f>IF(ISBLANK(Data!R317), "", Data!R317)</f>
        <v>AV868109400002TE30411073</v>
      </c>
      <c r="S317" t="str">
        <f>IF(ISBLANK(Data!S317), "", Data!S317)</f>
        <v>CH</v>
      </c>
      <c r="T317" s="1" t="str">
        <f>IF(ISBLANK(Data!T317),"",(Data!T317))</f>
        <v/>
      </c>
      <c r="U317" t="str">
        <f>IF(ISBLANK(Data!U317), "", Data!U317)</f>
        <v/>
      </c>
      <c r="V317" t="str">
        <f>IF(ISBLANK(Data!V317), "", Data!V317)</f>
        <v/>
      </c>
      <c r="W317" t="str">
        <f>IF(ISBLANK(Data!W317), "", Data!W317)</f>
        <v/>
      </c>
      <c r="X317" t="str">
        <f>IF(ISBLANK(Data!X317), "", Data!X317)</f>
        <v/>
      </c>
      <c r="Y317" t="str">
        <f>IF(ISBLANK(Data!Y317), "", Data!Y317)</f>
        <v/>
      </c>
      <c r="Z317" t="str">
        <f>IF(ISBLANK(Data!Z317), "", Data!Z317)</f>
        <v>T/0151196Q/P/T6</v>
      </c>
      <c r="AA317" t="str">
        <f>IF(ISBLANK(Data!AA317), "", Data!AA317)</f>
        <v>+491728546859</v>
      </c>
      <c r="AB317" t="str">
        <f>IF(ISBLANK(Data!AB317), "", Data!AB317)</f>
        <v/>
      </c>
      <c r="AC317" t="str">
        <f>IF(ISBLANK(Data!AC317), "", Data!AC317)</f>
        <v>M308101</v>
      </c>
      <c r="AD317" t="str">
        <f>IF(ISBLANK(Data!AD317), "", Data!AD317)</f>
        <v/>
      </c>
      <c r="AE317" t="str">
        <f>IF(ISBLANK(Data!AE317), "", Data!AE317)</f>
        <v/>
      </c>
      <c r="AF317" s="7">
        <f>IF(ISBLANK(Data!AF317), 0, _xlfn.NUMBERVALUE(SUBSTITUTE(Data!AF317, ".", ",")))</f>
        <v>845.76</v>
      </c>
      <c r="AG317" t="str">
        <f>IF(ISBLANK(Data!AG317), "", Data!AG317)</f>
        <v>EUR</v>
      </c>
      <c r="AH317" s="6">
        <f>IF(ISBLANK(Data!AH317), 0, _xlfn.NUMBERVALUE(SUBSTITUTE(Data!AH317, ".", ",")))</f>
        <v>843.41</v>
      </c>
      <c r="AI317" s="7">
        <f>IF(ISBLANK(Data!AI317), "", _xlfn.NUMBERVALUE(SUBSTITUTE(Data!AI317, ".", ",")))</f>
        <v>9500</v>
      </c>
      <c r="AJ317" s="7">
        <f>IF(ISBLANK(Data!AJ317), "", _xlfn.NUMBERVALUE(SUBSTITUTE(Data!AJ317, ".", ",")))</f>
        <v>9500</v>
      </c>
      <c r="AK317" s="7" t="str">
        <f>IF(ISBLANK(Data!AK317), "", _xlfn.NUMBERVALUE(SUBSTITUTE(Data!AK317, ".", ",")))</f>
        <v/>
      </c>
      <c r="AL317">
        <f>IF(ISBLANK(Data!AL317), "", Data!AL317)</f>
        <v>0</v>
      </c>
      <c r="AM317" s="15">
        <f>Table2[[#This Row],[DATE_IN]]-Table2[[#This Row],[DATE_OUT]]</f>
        <v>20</v>
      </c>
      <c r="AN317" s="7" t="str">
        <f>IF(MID(RIGHT(Table2[[#This Row],[ADDR3]],3),1,1)=",",RIGHT(Table2[[#This Row],[ADDR3]],2),"")</f>
        <v/>
      </c>
      <c r="AO317" s="7" t="str">
        <f>MID(Table2[[#This Row],[RES]],11,2)</f>
        <v>DE</v>
      </c>
      <c r="AP317" s="7">
        <f>_xlfn.XLOOKUP(AG317,Table3[CURRENCY],Table3[CONVERSION RATE],0)*Table2[[#This Row],[ORIGINAL PRICE]]</f>
        <v>10095.617700000001</v>
      </c>
      <c r="AQ317" s="7">
        <f>_xlfn.XLOOKUP(AG317,Table3[CURRENCY],Table3[CONVERSION RATE],0)*Table2[[#This Row],[ORIGINAL PREPAYMENT]]</f>
        <v>10123.7472</v>
      </c>
      <c r="AR317" s="7"/>
      <c r="AS317" s="15"/>
    </row>
    <row r="318" spans="1:45" x14ac:dyDescent="0.25">
      <c r="A318" t="str">
        <f>IF(ISBLANK(Data!A318), "", Data!A318)</f>
        <v>A</v>
      </c>
      <c r="B318" s="2" cm="1">
        <f t="array" ref="B318">IF(ISBLANK(Data!B318), "", DATE(2000 + RIGHT(Data!B318, 2), _xlfn.SWITCH(MID(Data!B318, 3, 3), "JAN", 1, "FEB", 2, "MAR", 3, "APR", 4, "MAY", 5, "JUN", 6, "JUL", 7, "AUG", 8, "SEP", 9, "OCT", 10, "NOV", 11, "DEC", 12), LEFT(Data!B318, 2)))</f>
        <v>45279</v>
      </c>
      <c r="C318" t="str">
        <f>IF(ISBLANK(Data!C318), "", Data!C318)</f>
        <v>3387-4675-DE-2</v>
      </c>
      <c r="D318" t="str">
        <f>IF(ISBLANK(Data!D318), "", Data!D318)</f>
        <v/>
      </c>
      <c r="E318" t="str">
        <f>IF(ISBLANK(Data!E318), "", Data!E318)</f>
        <v>TOS</v>
      </c>
      <c r="F318" s="2" cm="1">
        <f t="array" ref="F318">IF(ISBLANK(Data!F318), "", DATE(2000 + RIGHT(Data!F318, 2), _xlfn.SWITCH(MID(Data!F318, 3, 3), "JAN", 1, "FEB", 2, "MAR", 3, "APR", 4, "MAY", 5, "JUN", 6, "JUL", 7, "AUG", 8, "SEP", 9, "OCT", 10, "NOV", 11, "DEC", 12), LEFT(Data!F318, 2)))</f>
        <v>45536</v>
      </c>
      <c r="G318" t="str">
        <f>IF(ISBLANK(Data!G318), "", Data!G318)</f>
        <v>SUN</v>
      </c>
      <c r="H318" t="str">
        <f>IF(ISBLANK(Data!H318), "", Data!H318)</f>
        <v>SK4416</v>
      </c>
      <c r="I318" t="str">
        <f>IF(ISBLANK(Data!I318), "", Data!I318)</f>
        <v>H</v>
      </c>
      <c r="J318" t="str">
        <f>IF(ISBLANK(Data!J318), "", Data!J318)</f>
        <v>TOS</v>
      </c>
      <c r="K318" s="2" cm="1">
        <f t="array" ref="K318">IF(ISBLANK(Data!K318), "", DATE(2000 + RIGHT(Data!K318, 2), _xlfn.SWITCH(MID(Data!K318, 3, 3), "JAN", 1, "FEB", 2, "MAR", 3, "APR", 4, "MAY", 5, "JUN", 6, "JUL", 7, "AUG", 8, "SEP", 9, "OCT", 10, "NOV", 11, "DEC", 12), LEFT(Data!K318, 2)))</f>
        <v>45551</v>
      </c>
      <c r="L318" t="str">
        <f>IF(ISBLANK(Data!L318), "", Data!L318)</f>
        <v>MON</v>
      </c>
      <c r="M318" t="str">
        <f>IF(ISBLANK(Data!M318), "", Data!M318)</f>
        <v>GRABHER,SIMON</v>
      </c>
      <c r="N318" t="str">
        <f>IF(ISBLANK(Data!N318), "", Data!N318)</f>
        <v>LM</v>
      </c>
      <c r="O318" s="2" t="str" cm="1">
        <f t="array" ref="O318">IF(ISBLANK(Data!O318), "", DATE(2000 + RIGHT(Data!O318, 2), _xlfn.SWITCH(MID(Data!O318, 3, 3), "JAN", 1, "FEB", 2, "MAR", 3, "APR", 4, "MAY", 5, "JUN", 6, "JUL", 7, "AUG", 8, "SEP", 9, "OCT", 10, "NOV", 11, "DEC", 12), LEFT(Data!O318, 2)))</f>
        <v/>
      </c>
      <c r="P318" t="str">
        <f>IF(ISBLANK(Data!P318), "", Data!P318)</f>
        <v>1XX1</v>
      </c>
      <c r="Q318" t="str">
        <f>IF(ISBLANK(Data!Q318), "", Data!Q318)</f>
        <v>20692875</v>
      </c>
      <c r="R318" t="str">
        <f>IF(ISBLANK(Data!R318), "", Data!R318)</f>
        <v>AV872113030003TE33874675</v>
      </c>
      <c r="S318" t="str">
        <f>IF(ISBLANK(Data!S318), "", Data!S318)</f>
        <v>CH</v>
      </c>
      <c r="T318" s="1" t="str">
        <f>IF(ISBLANK(Data!T318),"",(Data!T318))</f>
        <v/>
      </c>
      <c r="U318" t="str">
        <f>IF(ISBLANK(Data!U318), "", Data!U318)</f>
        <v/>
      </c>
      <c r="V318" t="str">
        <f>IF(ISBLANK(Data!V318), "", Data!V318)</f>
        <v/>
      </c>
      <c r="W318" t="str">
        <f>IF(ISBLANK(Data!W318), "", Data!W318)</f>
        <v/>
      </c>
      <c r="X318" t="str">
        <f>IF(ISBLANK(Data!X318), "", Data!X318)</f>
        <v/>
      </c>
      <c r="Y318" t="str">
        <f>IF(ISBLANK(Data!Y318), "", Data!Y318)</f>
        <v/>
      </c>
      <c r="Z318" t="str">
        <f>IF(ISBLANK(Data!Z318), "", Data!Z318)</f>
        <v>T/0123922L/P/AE</v>
      </c>
      <c r="AA318" t="str">
        <f>IF(ISBLANK(Data!AA318), "", Data!AA318)</f>
        <v>4366475049843</v>
      </c>
      <c r="AB318" t="str">
        <f>IF(ISBLANK(Data!AB318), "", Data!AB318)</f>
        <v>FERRY TRAVEL LYNGSEIDET -</v>
      </c>
      <c r="AC318" t="str">
        <f>IF(ISBLANK(Data!AC318), "", Data!AC318)</f>
        <v>E500800</v>
      </c>
      <c r="AD318" t="str">
        <f>IF(ISBLANK(Data!AD318), "", Data!AD318)</f>
        <v/>
      </c>
      <c r="AE318" t="str">
        <f>IF(ISBLANK(Data!AE318), "", Data!AE318)</f>
        <v/>
      </c>
      <c r="AF318" s="7">
        <f>IF(ISBLANK(Data!AF318), 0, _xlfn.NUMBERVALUE(SUBSTITUTE(Data!AF318, ".", ",")))</f>
        <v>920.66</v>
      </c>
      <c r="AG318" t="str">
        <f>IF(ISBLANK(Data!AG318), "", Data!AG318)</f>
        <v>EUR</v>
      </c>
      <c r="AH318" s="6">
        <f>IF(ISBLANK(Data!AH318), 0, _xlfn.NUMBERVALUE(SUBSTITUTE(Data!AH318, ".", ",")))</f>
        <v>920.77</v>
      </c>
      <c r="AI318" s="7">
        <f>IF(ISBLANK(Data!AI318), "", _xlfn.NUMBERVALUE(SUBSTITUTE(Data!AI318, ".", ",")))</f>
        <v>12000</v>
      </c>
      <c r="AJ318" s="7">
        <f>IF(ISBLANK(Data!AJ318), "", _xlfn.NUMBERVALUE(SUBSTITUTE(Data!AJ318, ".", ",")))</f>
        <v>12000</v>
      </c>
      <c r="AK318" s="7" t="str">
        <f>IF(ISBLANK(Data!AK318), "", _xlfn.NUMBERVALUE(SUBSTITUTE(Data!AK318, ".", ",")))</f>
        <v/>
      </c>
      <c r="AL318">
        <f>IF(ISBLANK(Data!AL318), "", Data!AL318)</f>
        <v>0</v>
      </c>
      <c r="AM318" s="15">
        <f>Table2[[#This Row],[DATE_IN]]-Table2[[#This Row],[DATE_OUT]]</f>
        <v>15</v>
      </c>
      <c r="AN318" s="7" t="str">
        <f>IF(MID(RIGHT(Table2[[#This Row],[ADDR3]],3),1,1)=",",RIGHT(Table2[[#This Row],[ADDR3]],2),"")</f>
        <v/>
      </c>
      <c r="AO318" s="7" t="str">
        <f>MID(Table2[[#This Row],[RES]],11,2)</f>
        <v>DE</v>
      </c>
      <c r="AP318" s="7">
        <f>_xlfn.XLOOKUP(AG318,Table3[CURRENCY],Table3[CONVERSION RATE],0)*Table2[[#This Row],[ORIGINAL PRICE]]</f>
        <v>11021.616900000001</v>
      </c>
      <c r="AQ318" s="7">
        <f>_xlfn.XLOOKUP(AG318,Table3[CURRENCY],Table3[CONVERSION RATE],0)*Table2[[#This Row],[ORIGINAL PREPAYMENT]]</f>
        <v>11020.3002</v>
      </c>
      <c r="AR318" s="7"/>
      <c r="AS318" s="15"/>
    </row>
    <row r="319" spans="1:45" x14ac:dyDescent="0.25">
      <c r="A319" t="str">
        <f>IF(ISBLANK(Data!A319), "", Data!A319)</f>
        <v>A</v>
      </c>
      <c r="B319" s="2" cm="1">
        <f t="array" ref="B319">IF(ISBLANK(Data!B319), "", DATE(2000 + RIGHT(Data!B319, 2), _xlfn.SWITCH(MID(Data!B319, 3, 3), "JAN", 1, "FEB", 2, "MAR", 3, "APR", 4, "MAY", 5, "JUN", 6, "JUL", 7, "AUG", 8, "SEP", 9, "OCT", 10, "NOV", 11, "DEC", 12), LEFT(Data!B319, 2)))</f>
        <v>45298</v>
      </c>
      <c r="C319" t="str">
        <f>IF(ISBLANK(Data!C319), "", Data!C319)</f>
        <v>3511-2064-IT-1</v>
      </c>
      <c r="D319" t="str">
        <f>IF(ISBLANK(Data!D319), "", Data!D319)</f>
        <v/>
      </c>
      <c r="E319" t="str">
        <f>IF(ISBLANK(Data!E319), "", Data!E319)</f>
        <v>TOS</v>
      </c>
      <c r="F319" s="2" cm="1">
        <f t="array" ref="F319">IF(ISBLANK(Data!F319), "", DATE(2000 + RIGHT(Data!F319, 2), _xlfn.SWITCH(MID(Data!F319, 3, 3), "JAN", 1, "FEB", 2, "MAR", 3, "APR", 4, "MAY", 5, "JUN", 6, "JUL", 7, "AUG", 8, "SEP", 9, "OCT", 10, "NOV", 11, "DEC", 12), LEFT(Data!F319, 2)))</f>
        <v>45536</v>
      </c>
      <c r="G319" t="str">
        <f>IF(ISBLANK(Data!G319), "", Data!G319)</f>
        <v>SUN</v>
      </c>
      <c r="H319" t="str">
        <f>IF(ISBLANK(Data!H319), "", Data!H319)</f>
        <v>WI</v>
      </c>
      <c r="I319" t="str">
        <f>IF(ISBLANK(Data!I319), "", Data!I319)</f>
        <v>H</v>
      </c>
      <c r="J319" t="str">
        <f>IF(ISBLANK(Data!J319), "", Data!J319)</f>
        <v>LKN</v>
      </c>
      <c r="K319" s="2" cm="1">
        <f t="array" ref="K319">IF(ISBLANK(Data!K319), "", DATE(2000 + RIGHT(Data!K319, 2), _xlfn.SWITCH(MID(Data!K319, 3, 3), "JAN", 1, "FEB", 2, "MAR", 3, "APR", 4, "MAY", 5, "JUN", 6, "JUL", 7, "AUG", 8, "SEP", 9, "OCT", 10, "NOV", 11, "DEC", 12), LEFT(Data!K319, 2)))</f>
        <v>45539</v>
      </c>
      <c r="L319" t="str">
        <f>IF(ISBLANK(Data!L319), "", Data!L319)</f>
        <v>WED</v>
      </c>
      <c r="M319" t="str">
        <f>IF(ISBLANK(Data!M319), "", Data!M319)</f>
        <v>DITTA,GIUSEPPE NICOLA</v>
      </c>
      <c r="N319" t="str">
        <f>IF(ISBLANK(Data!N319), "", Data!N319)</f>
        <v>JV</v>
      </c>
      <c r="O319" s="2" cm="1">
        <f t="array" ref="O319">IF(ISBLANK(Data!O319), "", DATE(2000 + RIGHT(Data!O319, 2), _xlfn.SWITCH(MID(Data!O319, 3, 3), "JAN", 1, "FEB", 2, "MAR", 3, "APR", 4, "MAY", 5, "JUN", 6, "JUL", 7, "AUG", 8, "SEP", 9, "OCT", 10, "NOV", 11, "DEC", 12), LEFT(Data!O319, 2)))</f>
        <v>70860</v>
      </c>
      <c r="P319" t="str">
        <f>IF(ISBLANK(Data!P319), "", Data!P319)</f>
        <v>1XX1</v>
      </c>
      <c r="Q319" t="str">
        <f>IF(ISBLANK(Data!Q319), "", Data!Q319)</f>
        <v>714622036</v>
      </c>
      <c r="R319" t="str">
        <f>IF(ISBLANK(Data!R319), "", Data!R319)</f>
        <v>AV868109400002TE35112064</v>
      </c>
      <c r="S319" t="str">
        <f>IF(ISBLANK(Data!S319), "", Data!S319)</f>
        <v>CH</v>
      </c>
      <c r="T319" s="1" t="str">
        <f>IF(ISBLANK(Data!T319),"",(Data!T319))</f>
        <v/>
      </c>
      <c r="U319" t="str">
        <f>IF(ISBLANK(Data!U319), "", Data!U319)</f>
        <v/>
      </c>
      <c r="V319" t="str">
        <f>IF(ISBLANK(Data!V319), "", Data!V319)</f>
        <v/>
      </c>
      <c r="W319" t="str">
        <f>IF(ISBLANK(Data!W319), "", Data!W319)</f>
        <v/>
      </c>
      <c r="X319" t="str">
        <f>IF(ISBLANK(Data!X319), "", Data!X319)</f>
        <v/>
      </c>
      <c r="Y319" t="str">
        <f>IF(ISBLANK(Data!Y319), "", Data!Y319)</f>
        <v/>
      </c>
      <c r="Z319" t="str">
        <f>IF(ISBLANK(Data!Z319), "", Data!Z319)</f>
        <v>T/0151196Q/P/T6</v>
      </c>
      <c r="AA319" t="str">
        <f>IF(ISBLANK(Data!AA319), "", Data!AA319)</f>
        <v>+393282596827</v>
      </c>
      <c r="AB319" t="str">
        <f>IF(ISBLANK(Data!AB319), "", Data!AB319)</f>
        <v>ADD/</v>
      </c>
      <c r="AC319" t="str">
        <f>IF(ISBLANK(Data!AC319), "", Data!AC319)</f>
        <v>S606700</v>
      </c>
      <c r="AD319" t="str">
        <f>IF(ISBLANK(Data!AD319), "", Data!AD319)</f>
        <v/>
      </c>
      <c r="AE319" t="str">
        <f>IF(ISBLANK(Data!AE319), "", Data!AE319)</f>
        <v/>
      </c>
      <c r="AF319" s="7">
        <f>IF(ISBLANK(Data!AF319), 0, _xlfn.NUMBERVALUE(SUBSTITUTE(Data!AF319, ".", ",")))</f>
        <v>735.8</v>
      </c>
      <c r="AG319" t="str">
        <f>IF(ISBLANK(Data!AG319), "", Data!AG319)</f>
        <v>EUR</v>
      </c>
      <c r="AH319" s="6">
        <f>IF(ISBLANK(Data!AH319), 0, _xlfn.NUMBERVALUE(SUBSTITUTE(Data!AH319, ".", ",")))</f>
        <v>716.67</v>
      </c>
      <c r="AI319" s="7">
        <f>IF(ISBLANK(Data!AI319), "", _xlfn.NUMBERVALUE(SUBSTITUTE(Data!AI319, ".", ",")))</f>
        <v>12000</v>
      </c>
      <c r="AJ319" s="7">
        <f>IF(ISBLANK(Data!AJ319), "", _xlfn.NUMBERVALUE(SUBSTITUTE(Data!AJ319, ".", ",")))</f>
        <v>12000</v>
      </c>
      <c r="AK319" s="7">
        <f>IF(ISBLANK(Data!AK319), "", _xlfn.NUMBERVALUE(SUBSTITUTE(Data!AK319, ".", ",")))</f>
        <v>4500</v>
      </c>
      <c r="AL319">
        <f>IF(ISBLANK(Data!AL319), "", Data!AL319)</f>
        <v>0</v>
      </c>
      <c r="AM319" s="15">
        <f>Table2[[#This Row],[DATE_IN]]-Table2[[#This Row],[DATE_OUT]]</f>
        <v>3</v>
      </c>
      <c r="AN319" s="7" t="str">
        <f>IF(MID(RIGHT(Table2[[#This Row],[ADDR3]],3),1,1)=",",RIGHT(Table2[[#This Row],[ADDR3]],2),"")</f>
        <v/>
      </c>
      <c r="AO319" s="7" t="str">
        <f>MID(Table2[[#This Row],[RES]],11,2)</f>
        <v>IT</v>
      </c>
      <c r="AP319" s="7">
        <f>_xlfn.XLOOKUP(AG319,Table3[CURRENCY],Table3[CONVERSION RATE],0)*Table2[[#This Row],[ORIGINAL PRICE]]</f>
        <v>8578.5398999999998</v>
      </c>
      <c r="AQ319" s="7">
        <f>_xlfn.XLOOKUP(AG319,Table3[CURRENCY],Table3[CONVERSION RATE],0)*Table2[[#This Row],[ORIGINAL PREPAYMENT]]</f>
        <v>8807.5259999999998</v>
      </c>
      <c r="AR319" s="7"/>
      <c r="AS319" s="15"/>
    </row>
    <row r="320" spans="1:45" x14ac:dyDescent="0.25">
      <c r="A320" t="str">
        <f>IF(ISBLANK(Data!A320), "", Data!A320)</f>
        <v>A</v>
      </c>
      <c r="B320" s="2" cm="1">
        <f t="array" ref="B320">IF(ISBLANK(Data!B320), "", DATE(2000 + RIGHT(Data!B320, 2), _xlfn.SWITCH(MID(Data!B320, 3, 3), "JAN", 1, "FEB", 2, "MAR", 3, "APR", 4, "MAY", 5, "JUN", 6, "JUL", 7, "AUG", 8, "SEP", 9, "OCT", 10, "NOV", 11, "DEC", 12), LEFT(Data!B320, 2)))</f>
        <v>45305</v>
      </c>
      <c r="C320" t="str">
        <f>IF(ISBLANK(Data!C320), "", Data!C320)</f>
        <v>3577-7435-DE-1</v>
      </c>
      <c r="D320" t="str">
        <f>IF(ISBLANK(Data!D320), "", Data!D320)</f>
        <v/>
      </c>
      <c r="E320" t="str">
        <f>IF(ISBLANK(Data!E320), "", Data!E320)</f>
        <v>TOS</v>
      </c>
      <c r="F320" s="2" cm="1">
        <f t="array" ref="F320">IF(ISBLANK(Data!F320), "", DATE(2000 + RIGHT(Data!F320, 2), _xlfn.SWITCH(MID(Data!F320, 3, 3), "JAN", 1, "FEB", 2, "MAR", 3, "APR", 4, "MAY", 5, "JUN", 6, "JUL", 7, "AUG", 8, "SEP", 9, "OCT", 10, "NOV", 11, "DEC", 12), LEFT(Data!F320, 2)))</f>
        <v>45536</v>
      </c>
      <c r="G320" t="str">
        <f>IF(ISBLANK(Data!G320), "", Data!G320)</f>
        <v>SUN</v>
      </c>
      <c r="H320" t="str">
        <f>IF(ISBLANK(Data!H320), "", Data!H320)</f>
        <v>WI</v>
      </c>
      <c r="I320" t="str">
        <f>IF(ISBLANK(Data!I320), "", Data!I320)</f>
        <v>B</v>
      </c>
      <c r="J320" t="str">
        <f>IF(ISBLANK(Data!J320), "", Data!J320)</f>
        <v>TOS</v>
      </c>
      <c r="K320" s="2" cm="1">
        <f t="array" ref="K320">IF(ISBLANK(Data!K320), "", DATE(2000 + RIGHT(Data!K320, 2), _xlfn.SWITCH(MID(Data!K320, 3, 3), "JAN", 1, "FEB", 2, "MAR", 3, "APR", 4, "MAY", 5, "JUN", 6, "JUL", 7, "AUG", 8, "SEP", 9, "OCT", 10, "NOV", 11, "DEC", 12), LEFT(Data!K320, 2)))</f>
        <v>45549</v>
      </c>
      <c r="L320" t="str">
        <f>IF(ISBLANK(Data!L320), "", Data!L320)</f>
        <v>SAT</v>
      </c>
      <c r="M320" t="str">
        <f>IF(ISBLANK(Data!M320), "", Data!M320)</f>
        <v>BIESENBACH,SARAH</v>
      </c>
      <c r="N320" t="str">
        <f>IF(ISBLANK(Data!N320), "", Data!N320)</f>
        <v>LM</v>
      </c>
      <c r="O320" s="2" cm="1">
        <f t="array" ref="O320">IF(ISBLANK(Data!O320), "", DATE(2000 + RIGHT(Data!O320, 2), _xlfn.SWITCH(MID(Data!O320, 3, 3), "JAN", 1, "FEB", 2, "MAR", 3, "APR", 4, "MAY", 5, "JUN", 6, "JUL", 7, "AUG", 8, "SEP", 9, "OCT", 10, "NOV", 11, "DEC", 12), LEFT(Data!O320, 2)))</f>
        <v>70860</v>
      </c>
      <c r="P320" t="str">
        <f>IF(ISBLANK(Data!P320), "", Data!P320)</f>
        <v>1XX1</v>
      </c>
      <c r="Q320" t="str">
        <f>IF(ISBLANK(Data!Q320), "", Data!Q320)</f>
        <v>782743722</v>
      </c>
      <c r="R320" t="str">
        <f>IF(ISBLANK(Data!R320), "", Data!R320)</f>
        <v>AV868109400002TE35777435</v>
      </c>
      <c r="S320" t="str">
        <f>IF(ISBLANK(Data!S320), "", Data!S320)</f>
        <v>CH</v>
      </c>
      <c r="T320" s="1" t="str">
        <f>IF(ISBLANK(Data!T320),"",(Data!T320))</f>
        <v/>
      </c>
      <c r="U320" t="str">
        <f>IF(ISBLANK(Data!U320), "", Data!U320)</f>
        <v/>
      </c>
      <c r="V320" t="str">
        <f>IF(ISBLANK(Data!V320), "", Data!V320)</f>
        <v/>
      </c>
      <c r="W320" t="str">
        <f>IF(ISBLANK(Data!W320), "", Data!W320)</f>
        <v/>
      </c>
      <c r="X320" t="str">
        <f>IF(ISBLANK(Data!X320), "", Data!X320)</f>
        <v/>
      </c>
      <c r="Y320" t="str">
        <f>IF(ISBLANK(Data!Y320), "", Data!Y320)</f>
        <v/>
      </c>
      <c r="Z320" t="str">
        <f>IF(ISBLANK(Data!Z320), "", Data!Z320)</f>
        <v>T/0151196Q/P/T6</v>
      </c>
      <c r="AA320" t="str">
        <f>IF(ISBLANK(Data!AA320), "", Data!AA320)</f>
        <v>+4915732110206</v>
      </c>
      <c r="AB320" t="str">
        <f>IF(ISBLANK(Data!AB320), "", Data!AB320)</f>
        <v/>
      </c>
      <c r="AC320" t="str">
        <f>IF(ISBLANK(Data!AC320), "", Data!AC320)</f>
        <v>S606700</v>
      </c>
      <c r="AD320" t="str">
        <f>IF(ISBLANK(Data!AD320), "", Data!AD320)</f>
        <v/>
      </c>
      <c r="AE320" t="str">
        <f>IF(ISBLANK(Data!AE320), "", Data!AE320)</f>
        <v/>
      </c>
      <c r="AF320" s="7">
        <f>IF(ISBLANK(Data!AF320), 0, _xlfn.NUMBERVALUE(SUBSTITUTE(Data!AF320, ".", ",")))</f>
        <v>533.75</v>
      </c>
      <c r="AG320" t="str">
        <f>IF(ISBLANK(Data!AG320), "", Data!AG320)</f>
        <v>EUR</v>
      </c>
      <c r="AH320" s="6">
        <f>IF(ISBLANK(Data!AH320), 0, _xlfn.NUMBERVALUE(SUBSTITUTE(Data!AH320, ".", ",")))</f>
        <v>533.02</v>
      </c>
      <c r="AI320" s="7">
        <f>IF(ISBLANK(Data!AI320), "", _xlfn.NUMBERVALUE(SUBSTITUTE(Data!AI320, ".", ",")))</f>
        <v>12000</v>
      </c>
      <c r="AJ320" s="7">
        <f>IF(ISBLANK(Data!AJ320), "", _xlfn.NUMBERVALUE(SUBSTITUTE(Data!AJ320, ".", ",")))</f>
        <v>12000</v>
      </c>
      <c r="AK320" s="7" t="str">
        <f>IF(ISBLANK(Data!AK320), "", _xlfn.NUMBERVALUE(SUBSTITUTE(Data!AK320, ".", ",")))</f>
        <v/>
      </c>
      <c r="AL320">
        <f>IF(ISBLANK(Data!AL320), "", Data!AL320)</f>
        <v>0</v>
      </c>
      <c r="AM320" s="15">
        <f>Table2[[#This Row],[DATE_IN]]-Table2[[#This Row],[DATE_OUT]]</f>
        <v>13</v>
      </c>
      <c r="AN320" s="7" t="str">
        <f>IF(MID(RIGHT(Table2[[#This Row],[ADDR3]],3),1,1)=",",RIGHT(Table2[[#This Row],[ADDR3]],2),"")</f>
        <v/>
      </c>
      <c r="AO320" s="7" t="str">
        <f>MID(Table2[[#This Row],[RES]],11,2)</f>
        <v>DE</v>
      </c>
      <c r="AP320" s="7">
        <f>_xlfn.XLOOKUP(AG320,Table3[CURRENCY],Table3[CONVERSION RATE],0)*Table2[[#This Row],[ORIGINAL PRICE]]</f>
        <v>6380.2493999999997</v>
      </c>
      <c r="AQ320" s="7">
        <f>_xlfn.XLOOKUP(AG320,Table3[CURRENCY],Table3[CONVERSION RATE],0)*Table2[[#This Row],[ORIGINAL PREPAYMENT]]</f>
        <v>6388.9875000000002</v>
      </c>
      <c r="AR320" s="7"/>
      <c r="AS320" s="15"/>
    </row>
    <row r="321" spans="1:45" x14ac:dyDescent="0.25">
      <c r="A321" t="str">
        <f>IF(ISBLANK(Data!A321), "", Data!A321)</f>
        <v>A</v>
      </c>
      <c r="B321" s="2" cm="1">
        <f t="array" ref="B321">IF(ISBLANK(Data!B321), "", DATE(2000 + RIGHT(Data!B321, 2), _xlfn.SWITCH(MID(Data!B321, 3, 3), "JAN", 1, "FEB", 2, "MAR", 3, "APR", 4, "MAY", 5, "JUN", 6, "JUL", 7, "AUG", 8, "SEP", 9, "OCT", 10, "NOV", 11, "DEC", 12), LEFT(Data!B321, 2)))</f>
        <v>45312</v>
      </c>
      <c r="C321" t="str">
        <f>IF(ISBLANK(Data!C321), "", Data!C321)</f>
        <v>3647-3179-US-1</v>
      </c>
      <c r="D321" t="str">
        <f>IF(ISBLANK(Data!D321), "", Data!D321)</f>
        <v/>
      </c>
      <c r="E321" t="str">
        <f>IF(ISBLANK(Data!E321), "", Data!E321)</f>
        <v>TOS</v>
      </c>
      <c r="F321" s="2" cm="1">
        <f t="array" ref="F321">IF(ISBLANK(Data!F321), "", DATE(2000 + RIGHT(Data!F321, 2), _xlfn.SWITCH(MID(Data!F321, 3, 3), "JAN", 1, "FEB", 2, "MAR", 3, "APR", 4, "MAY", 5, "JUN", 6, "JUL", 7, "AUG", 8, "SEP", 9, "OCT", 10, "NOV", 11, "DEC", 12), LEFT(Data!F321, 2)))</f>
        <v>45536</v>
      </c>
      <c r="G321" t="str">
        <f>IF(ISBLANK(Data!G321), "", Data!G321)</f>
        <v>SUN</v>
      </c>
      <c r="H321" t="str">
        <f>IF(ISBLANK(Data!H321), "", Data!H321)</f>
        <v/>
      </c>
      <c r="I321" t="str">
        <f>IF(ISBLANK(Data!I321), "", Data!I321)</f>
        <v>C</v>
      </c>
      <c r="J321" t="str">
        <f>IF(ISBLANK(Data!J321), "", Data!J321)</f>
        <v>TOS</v>
      </c>
      <c r="K321" s="2" cm="1">
        <f t="array" ref="K321">IF(ISBLANK(Data!K321), "", DATE(2000 + RIGHT(Data!K321, 2), _xlfn.SWITCH(MID(Data!K321, 3, 3), "JAN", 1, "FEB", 2, "MAR", 3, "APR", 4, "MAY", 5, "JUN", 6, "JUL", 7, "AUG", 8, "SEP", 9, "OCT", 10, "NOV", 11, "DEC", 12), LEFT(Data!K321, 2)))</f>
        <v>45543</v>
      </c>
      <c r="L321" t="str">
        <f>IF(ISBLANK(Data!L321), "", Data!L321)</f>
        <v>SUN</v>
      </c>
      <c r="M321" t="str">
        <f>IF(ISBLANK(Data!M321), "", Data!M321)</f>
        <v>BARON,JACOB</v>
      </c>
      <c r="N321" t="str">
        <f>IF(ISBLANK(Data!N321), "", Data!N321)</f>
        <v>RN</v>
      </c>
      <c r="O321" s="2" cm="1">
        <f t="array" ref="O321">IF(ISBLANK(Data!O321), "", DATE(2000 + RIGHT(Data!O321, 2), _xlfn.SWITCH(MID(Data!O321, 3, 3), "JAN", 1, "FEB", 2, "MAR", 3, "APR", 4, "MAY", 5, "JUN", 6, "JUL", 7, "AUG", 8, "SEP", 9, "OCT", 10, "NOV", 11, "DEC", 12), LEFT(Data!O321, 2)))</f>
        <v>72208</v>
      </c>
      <c r="P321" t="str">
        <f>IF(ISBLANK(Data!P321), "", Data!P321)</f>
        <v>X00X</v>
      </c>
      <c r="Q321" t="str">
        <f>IF(ISBLANK(Data!Q321), "", Data!Q321)</f>
        <v/>
      </c>
      <c r="R321" t="str">
        <f>IF(ISBLANK(Data!R321), "", Data!R321)</f>
        <v>AV768000105918T364731791</v>
      </c>
      <c r="S321" t="str">
        <f>IF(ISBLANK(Data!S321), "", Data!S321)</f>
        <v>CH</v>
      </c>
      <c r="T321" s="1" t="str">
        <f>IF(ISBLANK(Data!T321),"",(Data!T321))</f>
        <v/>
      </c>
      <c r="U321" t="str">
        <f>IF(ISBLANK(Data!U321), "", Data!U321)</f>
        <v/>
      </c>
      <c r="V321" t="str">
        <f>IF(ISBLANK(Data!V321), "", Data!V321)</f>
        <v>467 TYRELLA AVENUE</v>
      </c>
      <c r="W321" t="str">
        <f>IF(ISBLANK(Data!W321), "", Data!W321)</f>
        <v/>
      </c>
      <c r="X321" t="str">
        <f>IF(ISBLANK(Data!X321), "", Data!X321)</f>
        <v>MOUNTAIN VIEW,CA,94043,US</v>
      </c>
      <c r="Y321" t="str">
        <f>IF(ISBLANK(Data!Y321), "", Data!Y321)</f>
        <v>USCAY1642593</v>
      </c>
      <c r="Z321" t="str">
        <f>IF(ISBLANK(Data!Z321), "", Data!Z321)</f>
        <v>T/0168652M/P/I1</v>
      </c>
      <c r="AA321" t="str">
        <f>IF(ISBLANK(Data!AA321), "", Data!AA321)</f>
        <v>5703511997</v>
      </c>
      <c r="AB321" t="str">
        <f>IF(ISBLANK(Data!AB321), "", Data!AB321)</f>
        <v>OCI</v>
      </c>
      <c r="AC321" t="str">
        <f>IF(ISBLANK(Data!AC321), "", Data!AC321)</f>
        <v>A737990</v>
      </c>
      <c r="AD321" t="str">
        <f>IF(ISBLANK(Data!AD321), "", Data!AD321)</f>
        <v/>
      </c>
      <c r="AE321" t="str">
        <f>IF(ISBLANK(Data!AE321), "", Data!AE321)</f>
        <v/>
      </c>
      <c r="AF321" s="7">
        <f>IF(ISBLANK(Data!AF321), 0, _xlfn.NUMBERVALUE(SUBSTITUTE(Data!AF321, ".", ",")))</f>
        <v>592.1</v>
      </c>
      <c r="AG321" t="str">
        <f>IF(ISBLANK(Data!AG321), "", Data!AG321)</f>
        <v>USD</v>
      </c>
      <c r="AH321" s="6">
        <f>IF(ISBLANK(Data!AH321), 0, _xlfn.NUMBERVALUE(SUBSTITUTE(Data!AH321, ".", ",")))</f>
        <v>591.45000000000005</v>
      </c>
      <c r="AI321" s="7">
        <f>IF(ISBLANK(Data!AI321), "", _xlfn.NUMBERVALUE(SUBSTITUTE(Data!AI321, ".", ",")))</f>
        <v>450000</v>
      </c>
      <c r="AJ321" s="7">
        <f>IF(ISBLANK(Data!AJ321), "", _xlfn.NUMBERVALUE(SUBSTITUTE(Data!AJ321, ".", ",")))</f>
        <v>450000</v>
      </c>
      <c r="AK321" s="7" t="str">
        <f>IF(ISBLANK(Data!AK321), "", _xlfn.NUMBERVALUE(SUBSTITUTE(Data!AK321, ".", ",")))</f>
        <v/>
      </c>
      <c r="AL321">
        <f>IF(ISBLANK(Data!AL321), "", Data!AL321)</f>
        <v>0</v>
      </c>
      <c r="AM321" s="15">
        <f>Table2[[#This Row],[DATE_IN]]-Table2[[#This Row],[DATE_OUT]]</f>
        <v>7</v>
      </c>
      <c r="AN321" s="7" t="str">
        <f>IF(MID(RIGHT(Table2[[#This Row],[ADDR3]],3),1,1)=",",RIGHT(Table2[[#This Row],[ADDR3]],2),"")</f>
        <v>US</v>
      </c>
      <c r="AO321" s="7" t="str">
        <f>MID(Table2[[#This Row],[RES]],11,2)</f>
        <v>US</v>
      </c>
      <c r="AP321" s="7">
        <f>_xlfn.XLOOKUP(AG321,Table3[CURRENCY],Table3[CONVERSION RATE],0)*Table2[[#This Row],[ORIGINAL PRICE]]</f>
        <v>6529.6080000000002</v>
      </c>
      <c r="AQ321" s="7">
        <f>_xlfn.XLOOKUP(AG321,Table3[CURRENCY],Table3[CONVERSION RATE],0)*Table2[[#This Row],[ORIGINAL PREPAYMENT]]</f>
        <v>6536.7839999999997</v>
      </c>
      <c r="AR321" s="7"/>
      <c r="AS321" s="15"/>
    </row>
    <row r="322" spans="1:45" x14ac:dyDescent="0.25">
      <c r="A322" t="str">
        <f>IF(ISBLANK(Data!A322), "", Data!A322)</f>
        <v>A</v>
      </c>
      <c r="B322" s="2" cm="1">
        <f t="array" ref="B322">IF(ISBLANK(Data!B322), "", DATE(2000 + RIGHT(Data!B322, 2), _xlfn.SWITCH(MID(Data!B322, 3, 3), "JAN", 1, "FEB", 2, "MAR", 3, "APR", 4, "MAY", 5, "JUN", 6, "JUL", 7, "AUG", 8, "SEP", 9, "OCT", 10, "NOV", 11, "DEC", 12), LEFT(Data!B322, 2)))</f>
        <v>45332</v>
      </c>
      <c r="C322" t="str">
        <f>IF(ISBLANK(Data!C322), "", Data!C322)</f>
        <v>3835-2967-IT-2</v>
      </c>
      <c r="D322" t="str">
        <f>IF(ISBLANK(Data!D322), "", Data!D322)</f>
        <v/>
      </c>
      <c r="E322" t="str">
        <f>IF(ISBLANK(Data!E322), "", Data!E322)</f>
        <v>TOS</v>
      </c>
      <c r="F322" s="2" cm="1">
        <f t="array" ref="F322">IF(ISBLANK(Data!F322), "", DATE(2000 + RIGHT(Data!F322, 2), _xlfn.SWITCH(MID(Data!F322, 3, 3), "JAN", 1, "FEB", 2, "MAR", 3, "APR", 4, "MAY", 5, "JUN", 6, "JUL", 7, "AUG", 8, "SEP", 9, "OCT", 10, "NOV", 11, "DEC", 12), LEFT(Data!F322, 2)))</f>
        <v>45536</v>
      </c>
      <c r="G322" t="str">
        <f>IF(ISBLANK(Data!G322), "", Data!G322)</f>
        <v>SUN</v>
      </c>
      <c r="H322" t="str">
        <f>IF(ISBLANK(Data!H322), "", Data!H322)</f>
        <v/>
      </c>
      <c r="I322" t="str">
        <f>IF(ISBLANK(Data!I322), "", Data!I322)</f>
        <v>B</v>
      </c>
      <c r="J322" t="str">
        <f>IF(ISBLANK(Data!J322), "", Data!J322)</f>
        <v>TOS</v>
      </c>
      <c r="K322" s="2" cm="1">
        <f t="array" ref="K322">IF(ISBLANK(Data!K322), "", DATE(2000 + RIGHT(Data!K322, 2), _xlfn.SWITCH(MID(Data!K322, 3, 3), "JAN", 1, "FEB", 2, "MAR", 3, "APR", 4, "MAY", 5, "JUN", 6, "JUL", 7, "AUG", 8, "SEP", 9, "OCT", 10, "NOV", 11, "DEC", 12), LEFT(Data!K322, 2)))</f>
        <v>45542</v>
      </c>
      <c r="L322" t="str">
        <f>IF(ISBLANK(Data!L322), "", Data!L322)</f>
        <v>SAT</v>
      </c>
      <c r="M322" t="str">
        <f>IF(ISBLANK(Data!M322), "", Data!M322)</f>
        <v>DI VITA,FEDERICO</v>
      </c>
      <c r="N322" t="str">
        <f>IF(ISBLANK(Data!N322), "", Data!N322)</f>
        <v>LJ</v>
      </c>
      <c r="O322" s="2" t="str" cm="1">
        <f t="array" ref="O322">IF(ISBLANK(Data!O322), "", DATE(2000 + RIGHT(Data!O322, 2), _xlfn.SWITCH(MID(Data!O322, 3, 3), "JAN", 1, "FEB", 2, "MAR", 3, "APR", 4, "MAY", 5, "JUN", 6, "JUL", 7, "AUG", 8, "SEP", 9, "OCT", 10, "NOV", 11, "DEC", 12), LEFT(Data!O322, 2)))</f>
        <v/>
      </c>
      <c r="P322" t="str">
        <f>IF(ISBLANK(Data!P322), "", Data!P322)</f>
        <v>1XX1</v>
      </c>
      <c r="Q322" t="str">
        <f>IF(ISBLANK(Data!Q322), "", Data!Q322)</f>
        <v>DC-7170206-DTDV</v>
      </c>
      <c r="R322" t="str">
        <f>IF(ISBLANK(Data!R322), "", Data!R322)</f>
        <v>AV868112900006TE38352967</v>
      </c>
      <c r="S322" t="str">
        <f>IF(ISBLANK(Data!S322), "", Data!S322)</f>
        <v>CH</v>
      </c>
      <c r="T322" s="1" t="str">
        <f>IF(ISBLANK(Data!T322),"",(Data!T322))</f>
        <v/>
      </c>
      <c r="U322" t="str">
        <f>IF(ISBLANK(Data!U322), "", Data!U322)</f>
        <v/>
      </c>
      <c r="V322" t="str">
        <f>IF(ISBLANK(Data!V322), "", Data!V322)</f>
        <v/>
      </c>
      <c r="W322" t="str">
        <f>IF(ISBLANK(Data!W322), "", Data!W322)</f>
        <v/>
      </c>
      <c r="X322" t="str">
        <f>IF(ISBLANK(Data!X322), "", Data!X322)</f>
        <v/>
      </c>
      <c r="Y322" t="str">
        <f>IF(ISBLANK(Data!Y322), "", Data!Y322)</f>
        <v/>
      </c>
      <c r="Z322" t="str">
        <f>IF(ISBLANK(Data!Z322), "", Data!Z322)</f>
        <v>T/0101415R/P/EO</v>
      </c>
      <c r="AA322" t="str">
        <f>IF(ISBLANK(Data!AA322), "", Data!AA322)</f>
        <v>+39 3496599010</v>
      </c>
      <c r="AB322" t="str">
        <f>IF(ISBLANK(Data!AB322), "", Data!AB322)</f>
        <v>DC-7170206-DTDV/</v>
      </c>
      <c r="AC322" t="str">
        <f>IF(ISBLANK(Data!AC322), "", Data!AC322)</f>
        <v>S311900</v>
      </c>
      <c r="AD322" t="str">
        <f>IF(ISBLANK(Data!AD322), "", Data!AD322)</f>
        <v/>
      </c>
      <c r="AE322" t="str">
        <f>IF(ISBLANK(Data!AE322), "", Data!AE322)</f>
        <v/>
      </c>
      <c r="AF322" s="7">
        <f>IF(ISBLANK(Data!AF322), 0, _xlfn.NUMBERVALUE(SUBSTITUTE(Data!AF322, ".", ",")))</f>
        <v>281.7</v>
      </c>
      <c r="AG322" t="str">
        <f>IF(ISBLANK(Data!AG322), "", Data!AG322)</f>
        <v>EUR</v>
      </c>
      <c r="AH322" s="6">
        <f>IF(ISBLANK(Data!AH322), 0, _xlfn.NUMBERVALUE(SUBSTITUTE(Data!AH322, ".", ",")))</f>
        <v>281.07</v>
      </c>
      <c r="AI322" s="7">
        <f>IF(ISBLANK(Data!AI322), "", _xlfn.NUMBERVALUE(SUBSTITUTE(Data!AI322, ".", ",")))</f>
        <v>12000</v>
      </c>
      <c r="AJ322" s="7">
        <f>IF(ISBLANK(Data!AJ322), "", _xlfn.NUMBERVALUE(SUBSTITUTE(Data!AJ322, ".", ",")))</f>
        <v>12000</v>
      </c>
      <c r="AK322" s="7" t="str">
        <f>IF(ISBLANK(Data!AK322), "", _xlfn.NUMBERVALUE(SUBSTITUTE(Data!AK322, ".", ",")))</f>
        <v/>
      </c>
      <c r="AL322">
        <f>IF(ISBLANK(Data!AL322), "", Data!AL322)</f>
        <v>0</v>
      </c>
      <c r="AM322" s="15">
        <f>Table2[[#This Row],[DATE_IN]]-Table2[[#This Row],[DATE_OUT]]</f>
        <v>6</v>
      </c>
      <c r="AN322" s="7" t="str">
        <f>IF(MID(RIGHT(Table2[[#This Row],[ADDR3]],3),1,1)=",",RIGHT(Table2[[#This Row],[ADDR3]],2),"")</f>
        <v/>
      </c>
      <c r="AO322" s="7" t="str">
        <f>MID(Table2[[#This Row],[RES]],11,2)</f>
        <v>IT</v>
      </c>
      <c r="AP322" s="7">
        <f>_xlfn.XLOOKUP(AG322,Table3[CURRENCY],Table3[CONVERSION RATE],0)*Table2[[#This Row],[ORIGINAL PRICE]]</f>
        <v>3364.4079000000002</v>
      </c>
      <c r="AQ322" s="7">
        <f>_xlfn.XLOOKUP(AG322,Table3[CURRENCY],Table3[CONVERSION RATE],0)*Table2[[#This Row],[ORIGINAL PREPAYMENT]]</f>
        <v>3371.9490000000001</v>
      </c>
      <c r="AR322" s="7"/>
      <c r="AS322" s="15"/>
    </row>
    <row r="323" spans="1:45" x14ac:dyDescent="0.25">
      <c r="A323" t="str">
        <f>IF(ISBLANK(Data!A323), "", Data!A323)</f>
        <v>A</v>
      </c>
      <c r="B323" s="2" cm="1">
        <f t="array" ref="B323">IF(ISBLANK(Data!B323), "", DATE(2000 + RIGHT(Data!B323, 2), _xlfn.SWITCH(MID(Data!B323, 3, 3), "JAN", 1, "FEB", 2, "MAR", 3, "APR", 4, "MAY", 5, "JUN", 6, "JUL", 7, "AUG", 8, "SEP", 9, "OCT", 10, "NOV", 11, "DEC", 12), LEFT(Data!B323, 2)))</f>
        <v>45343</v>
      </c>
      <c r="C323" t="str">
        <f>IF(ISBLANK(Data!C323), "", Data!C323)</f>
        <v>3939-3594-AU-2</v>
      </c>
      <c r="D323" t="str">
        <f>IF(ISBLANK(Data!D323), "", Data!D323)</f>
        <v/>
      </c>
      <c r="E323" t="str">
        <f>IF(ISBLANK(Data!E323), "", Data!E323)</f>
        <v>TOS</v>
      </c>
      <c r="F323" s="2" cm="1">
        <f t="array" ref="F323">IF(ISBLANK(Data!F323), "", DATE(2000 + RIGHT(Data!F323, 2), _xlfn.SWITCH(MID(Data!F323, 3, 3), "JAN", 1, "FEB", 2, "MAR", 3, "APR", 4, "MAY", 5, "JUN", 6, "JUL", 7, "AUG", 8, "SEP", 9, "OCT", 10, "NOV", 11, "DEC", 12), LEFT(Data!F323, 2)))</f>
        <v>45536</v>
      </c>
      <c r="G323" t="str">
        <f>IF(ISBLANK(Data!G323), "", Data!G323)</f>
        <v>SUN</v>
      </c>
      <c r="H323" t="str">
        <f>IF(ISBLANK(Data!H323), "", Data!H323)</f>
        <v>WF913</v>
      </c>
      <c r="I323" t="str">
        <f>IF(ISBLANK(Data!I323), "", Data!I323)</f>
        <v>C</v>
      </c>
      <c r="J323" t="str">
        <f>IF(ISBLANK(Data!J323), "", Data!J323)</f>
        <v>TOS</v>
      </c>
      <c r="K323" s="2" cm="1">
        <f t="array" ref="K323">IF(ISBLANK(Data!K323), "", DATE(2000 + RIGHT(Data!K323, 2), _xlfn.SWITCH(MID(Data!K323, 3, 3), "JAN", 1, "FEB", 2, "MAR", 3, "APR", 4, "MAY", 5, "JUN", 6, "JUL", 7, "AUG", 8, "SEP", 9, "OCT", 10, "NOV", 11, "DEC", 12), LEFT(Data!K323, 2)))</f>
        <v>45540</v>
      </c>
      <c r="L323" t="str">
        <f>IF(ISBLANK(Data!L323), "", Data!L323)</f>
        <v>THU</v>
      </c>
      <c r="M323" t="str">
        <f>IF(ISBLANK(Data!M323), "", Data!M323)</f>
        <v>STEWART,SALLY</v>
      </c>
      <c r="N323" t="str">
        <f>IF(ISBLANK(Data!N323), "", Data!N323)</f>
        <v>JX</v>
      </c>
      <c r="O323" s="2" t="str" cm="1">
        <f t="array" ref="O323">IF(ISBLANK(Data!O323), "", DATE(2000 + RIGHT(Data!O323, 2), _xlfn.SWITCH(MID(Data!O323, 3, 3), "JAN", 1, "FEB", 2, "MAR", 3, "APR", 4, "MAY", 5, "JUN", 6, "JUL", 7, "AUG", 8, "SEP", 9, "OCT", 10, "NOV", 11, "DEC", 12), LEFT(Data!O323, 2)))</f>
        <v/>
      </c>
      <c r="P323" t="str">
        <f>IF(ISBLANK(Data!P323), "", Data!P323)</f>
        <v>1XX1</v>
      </c>
      <c r="Q323" t="str">
        <f>IF(ISBLANK(Data!Q323), "", Data!Q323)</f>
        <v>4502034</v>
      </c>
      <c r="R323" t="str">
        <f>IF(ISBLANK(Data!R323), "", Data!R323)</f>
        <v>AV872113030003TE39393594</v>
      </c>
      <c r="S323" t="str">
        <f>IF(ISBLANK(Data!S323), "", Data!S323)</f>
        <v>CH</v>
      </c>
      <c r="T323" s="1" t="str">
        <f>IF(ISBLANK(Data!T323),"",(Data!T323))</f>
        <v/>
      </c>
      <c r="U323" t="str">
        <f>IF(ISBLANK(Data!U323), "", Data!U323)</f>
        <v/>
      </c>
      <c r="V323" t="str">
        <f>IF(ISBLANK(Data!V323), "", Data!V323)</f>
        <v/>
      </c>
      <c r="W323" t="str">
        <f>IF(ISBLANK(Data!W323), "", Data!W323)</f>
        <v/>
      </c>
      <c r="X323" t="str">
        <f>IF(ISBLANK(Data!X323), "", Data!X323)</f>
        <v/>
      </c>
      <c r="Y323" t="str">
        <f>IF(ISBLANK(Data!Y323), "", Data!Y323)</f>
        <v/>
      </c>
      <c r="Z323" t="str">
        <f>IF(ISBLANK(Data!Z323), "", Data!Z323)</f>
        <v>T/0123922L/P/AE</v>
      </c>
      <c r="AA323" t="str">
        <f>IF(ISBLANK(Data!AA323), "", Data!AA323)</f>
        <v>61417509626</v>
      </c>
      <c r="AB323" t="str">
        <f>IF(ISBLANK(Data!AB323), "", Data!AB323)</f>
        <v/>
      </c>
      <c r="AC323" t="str">
        <f>IF(ISBLANK(Data!AC323), "", Data!AC323)</f>
        <v>E500800</v>
      </c>
      <c r="AD323" t="str">
        <f>IF(ISBLANK(Data!AD323), "", Data!AD323)</f>
        <v/>
      </c>
      <c r="AE323" t="str">
        <f>IF(ISBLANK(Data!AE323), "", Data!AE323)</f>
        <v/>
      </c>
      <c r="AF323" s="7">
        <f>IF(ISBLANK(Data!AF323), 0, _xlfn.NUMBERVALUE(SUBSTITUTE(Data!AF323, ".", ",")))</f>
        <v>3603.63</v>
      </c>
      <c r="AG323" t="str">
        <f>IF(ISBLANK(Data!AG323), "", Data!AG323)</f>
        <v>NKR</v>
      </c>
      <c r="AH323" s="6">
        <f>IF(ISBLANK(Data!AH323), 0, _xlfn.NUMBERVALUE(SUBSTITUTE(Data!AH323, ".", ",")))</f>
        <v>3603.63</v>
      </c>
      <c r="AI323" s="7">
        <f>IF(ISBLANK(Data!AI323), "", _xlfn.NUMBERVALUE(SUBSTITUTE(Data!AI323, ".", ",")))</f>
        <v>12000</v>
      </c>
      <c r="AJ323" s="7">
        <f>IF(ISBLANK(Data!AJ323), "", _xlfn.NUMBERVALUE(SUBSTITUTE(Data!AJ323, ".", ",")))</f>
        <v>12000</v>
      </c>
      <c r="AK323" s="7" t="str">
        <f>IF(ISBLANK(Data!AK323), "", _xlfn.NUMBERVALUE(SUBSTITUTE(Data!AK323, ".", ",")))</f>
        <v/>
      </c>
      <c r="AL323">
        <f>IF(ISBLANK(Data!AL323), "", Data!AL323)</f>
        <v>0</v>
      </c>
      <c r="AM323" s="15">
        <f>Table2[[#This Row],[DATE_IN]]-Table2[[#This Row],[DATE_OUT]]</f>
        <v>4</v>
      </c>
      <c r="AN323" s="7" t="str">
        <f>IF(MID(RIGHT(Table2[[#This Row],[ADDR3]],3),1,1)=",",RIGHT(Table2[[#This Row],[ADDR3]],2),"")</f>
        <v/>
      </c>
      <c r="AO323" s="7" t="str">
        <f>MID(Table2[[#This Row],[RES]],11,2)</f>
        <v>AU</v>
      </c>
      <c r="AP323" s="7">
        <f>_xlfn.XLOOKUP(AG323,Table3[CURRENCY],Table3[CONVERSION RATE],0)*Table2[[#This Row],[ORIGINAL PRICE]]</f>
        <v>3603.63</v>
      </c>
      <c r="AQ323" s="7">
        <f>_xlfn.XLOOKUP(AG323,Table3[CURRENCY],Table3[CONVERSION RATE],0)*Table2[[#This Row],[ORIGINAL PREPAYMENT]]</f>
        <v>3603.63</v>
      </c>
      <c r="AR323" s="7"/>
      <c r="AS323" s="15"/>
    </row>
    <row r="324" spans="1:45" x14ac:dyDescent="0.25">
      <c r="A324" t="str">
        <f>IF(ISBLANK(Data!A324), "", Data!A324)</f>
        <v>A</v>
      </c>
      <c r="B324" s="2" cm="1">
        <f t="array" ref="B324">IF(ISBLANK(Data!B324), "", DATE(2000 + RIGHT(Data!B324, 2), _xlfn.SWITCH(MID(Data!B324, 3, 3), "JAN", 1, "FEB", 2, "MAR", 3, "APR", 4, "MAY", 5, "JUN", 6, "JUL", 7, "AUG", 8, "SEP", 9, "OCT", 10, "NOV", 11, "DEC", 12), LEFT(Data!B324, 2)))</f>
        <v>45346</v>
      </c>
      <c r="C324" t="str">
        <f>IF(ISBLANK(Data!C324), "", Data!C324)</f>
        <v>3964-1718-DE-4</v>
      </c>
      <c r="D324" t="str">
        <f>IF(ISBLANK(Data!D324), "", Data!D324)</f>
        <v>8LH41R</v>
      </c>
      <c r="E324" t="str">
        <f>IF(ISBLANK(Data!E324), "", Data!E324)</f>
        <v>TOS</v>
      </c>
      <c r="F324" s="2" cm="1">
        <f t="array" ref="F324">IF(ISBLANK(Data!F324), "", DATE(2000 + RIGHT(Data!F324, 2), _xlfn.SWITCH(MID(Data!F324, 3, 3), "JAN", 1, "FEB", 2, "MAR", 3, "APR", 4, "MAY", 5, "JUN", 6, "JUL", 7, "AUG", 8, "SEP", 9, "OCT", 10, "NOV", 11, "DEC", 12), LEFT(Data!F324, 2)))</f>
        <v>45536</v>
      </c>
      <c r="G324" t="str">
        <f>IF(ISBLANK(Data!G324), "", Data!G324)</f>
        <v>SUN</v>
      </c>
      <c r="H324" t="str">
        <f>IF(ISBLANK(Data!H324), "", Data!H324)</f>
        <v/>
      </c>
      <c r="I324" t="str">
        <f>IF(ISBLANK(Data!I324), "", Data!I324)</f>
        <v>C</v>
      </c>
      <c r="J324" t="str">
        <f>IF(ISBLANK(Data!J324), "", Data!J324)</f>
        <v>TOS</v>
      </c>
      <c r="K324" s="2" cm="1">
        <f t="array" ref="K324">IF(ISBLANK(Data!K324), "", DATE(2000 + RIGHT(Data!K324, 2), _xlfn.SWITCH(MID(Data!K324, 3, 3), "JAN", 1, "FEB", 2, "MAR", 3, "APR", 4, "MAY", 5, "JUN", 6, "JUL", 7, "AUG", 8, "SEP", 9, "OCT", 10, "NOV", 11, "DEC", 12), LEFT(Data!K324, 2)))</f>
        <v>45548</v>
      </c>
      <c r="L324" t="str">
        <f>IF(ISBLANK(Data!L324), "", Data!L324)</f>
        <v>FRI</v>
      </c>
      <c r="M324" t="str">
        <f>IF(ISBLANK(Data!M324), "", Data!M324)</f>
        <v>BRANDL,SOPHIE,FRAU</v>
      </c>
      <c r="N324" t="str">
        <f>IF(ISBLANK(Data!N324), "", Data!N324)</f>
        <v>LJ</v>
      </c>
      <c r="O324" s="2" cm="1">
        <f t="array" ref="O324">IF(ISBLANK(Data!O324), "", DATE(2000 + RIGHT(Data!O324, 2), _xlfn.SWITCH(MID(Data!O324, 3, 3), "JAN", 1, "FEB", 2, "MAR", 3, "APR", 4, "MAY", 5, "JUN", 6, "JUL", 7, "AUG", 8, "SEP", 9, "OCT", 10, "NOV", 11, "DEC", 12), LEFT(Data!O324, 2)))</f>
        <v>37242</v>
      </c>
      <c r="P324" t="str">
        <f>IF(ISBLANK(Data!P324), "", Data!P324)</f>
        <v>1001</v>
      </c>
      <c r="Q324" t="str">
        <f>IF(ISBLANK(Data!Q324), "", Data!Q324)</f>
        <v>M/003429</v>
      </c>
      <c r="R324" t="str">
        <f>IF(ISBLANK(Data!R324), "", Data!R324)</f>
        <v>AV898110210009TE93417073</v>
      </c>
      <c r="S324" t="str">
        <f>IF(ISBLANK(Data!S324), "", Data!S324)</f>
        <v>CH</v>
      </c>
      <c r="T324" s="1" t="str">
        <f>IF(ISBLANK(Data!T324),"",(Data!T324))</f>
        <v/>
      </c>
      <c r="U324" t="str">
        <f>IF(ISBLANK(Data!U324), "", Data!U324)</f>
        <v/>
      </c>
      <c r="V324" t="str">
        <f>IF(ISBLANK(Data!V324), "", Data!V324)</f>
        <v>JOHANN-SCHUETZ-STRASSE 37</v>
      </c>
      <c r="W324" t="str">
        <f>IF(ISBLANK(Data!W324), "", Data!W324)</f>
        <v/>
      </c>
      <c r="X324" t="str">
        <f>IF(ISBLANK(Data!X324), "", Data!X324)</f>
        <v>87435,KEMPTEN              ,DE</v>
      </c>
      <c r="Y324" t="str">
        <f>IF(ISBLANK(Data!Y324), "", Data!Y324)</f>
        <v/>
      </c>
      <c r="Z324" t="str">
        <f>IF(ISBLANK(Data!Z324), "", Data!Z324)</f>
        <v>T/0104801R/P/N5</v>
      </c>
      <c r="AA324" t="str">
        <f>IF(ISBLANK(Data!AA324), "", Data!AA324)</f>
        <v>+49-15902482543/EM</v>
      </c>
      <c r="AB324" t="str">
        <f>IF(ISBLANK(Data!AB324), "", Data!AB324)</f>
        <v>/ADD/CP1/</v>
      </c>
      <c r="AC324" t="str">
        <f>IF(ISBLANK(Data!AC324), "", Data!AC324)</f>
        <v/>
      </c>
      <c r="AD324" t="str">
        <f>IF(ISBLANK(Data!AD324), "", Data!AD324)</f>
        <v/>
      </c>
      <c r="AE324" t="str">
        <f>IF(ISBLANK(Data!AE324), "", Data!AE324)</f>
        <v/>
      </c>
      <c r="AF324" s="7">
        <f>IF(ISBLANK(Data!AF324), 0, _xlfn.NUMBERVALUE(SUBSTITUTE(Data!AF324, ".", ",")))</f>
        <v>722.68</v>
      </c>
      <c r="AG324" t="str">
        <f>IF(ISBLANK(Data!AG324), "", Data!AG324)</f>
        <v>EUR</v>
      </c>
      <c r="AH324" s="6">
        <f>IF(ISBLANK(Data!AH324), 0, _xlfn.NUMBERVALUE(SUBSTITUTE(Data!AH324, ".", ",")))</f>
        <v>674.07</v>
      </c>
      <c r="AI324" s="7">
        <f>IF(ISBLANK(Data!AI324), "", _xlfn.NUMBERVALUE(SUBSTITUTE(Data!AI324, ".", ",")))</f>
        <v>12000</v>
      </c>
      <c r="AJ324" s="7">
        <f>IF(ISBLANK(Data!AJ324), "", _xlfn.NUMBERVALUE(SUBSTITUTE(Data!AJ324, ".", ",")))</f>
        <v>12000</v>
      </c>
      <c r="AK324" s="7" t="str">
        <f>IF(ISBLANK(Data!AK324), "", _xlfn.NUMBERVALUE(SUBSTITUTE(Data!AK324, ".", ",")))</f>
        <v/>
      </c>
      <c r="AL324">
        <f>IF(ISBLANK(Data!AL324), "", Data!AL324)</f>
        <v>0</v>
      </c>
      <c r="AM324" s="15">
        <f>Table2[[#This Row],[DATE_IN]]-Table2[[#This Row],[DATE_OUT]]</f>
        <v>12</v>
      </c>
      <c r="AN324" s="7" t="str">
        <f>IF(MID(RIGHT(Table2[[#This Row],[ADDR3]],3),1,1)=",",RIGHT(Table2[[#This Row],[ADDR3]],2),"")</f>
        <v>DE</v>
      </c>
      <c r="AO324" s="7" t="str">
        <f>MID(Table2[[#This Row],[RES]],11,2)</f>
        <v>DE</v>
      </c>
      <c r="AP324" s="7">
        <f>_xlfn.XLOOKUP(AG324,Table3[CURRENCY],Table3[CONVERSION RATE],0)*Table2[[#This Row],[ORIGINAL PRICE]]</f>
        <v>8068.6179000000011</v>
      </c>
      <c r="AQ324" s="7">
        <f>_xlfn.XLOOKUP(AG324,Table3[CURRENCY],Table3[CONVERSION RATE],0)*Table2[[#This Row],[ORIGINAL PREPAYMENT]]</f>
        <v>8650.4796000000006</v>
      </c>
      <c r="AR324" s="7"/>
      <c r="AS324" s="15"/>
    </row>
    <row r="325" spans="1:45" x14ac:dyDescent="0.25">
      <c r="A325" t="str">
        <f>IF(ISBLANK(Data!A325), "", Data!A325)</f>
        <v>A</v>
      </c>
      <c r="B325" s="2" cm="1">
        <f t="array" ref="B325">IF(ISBLANK(Data!B325), "", DATE(2000 + RIGHT(Data!B325, 2), _xlfn.SWITCH(MID(Data!B325, 3, 3), "JAN", 1, "FEB", 2, "MAR", 3, "APR", 4, "MAY", 5, "JUN", 6, "JUL", 7, "AUG", 8, "SEP", 9, "OCT", 10, "NOV", 11, "DEC", 12), LEFT(Data!B325, 2)))</f>
        <v>45347</v>
      </c>
      <c r="C325" t="str">
        <f>IF(ISBLANK(Data!C325), "", Data!C325)</f>
        <v>3970-1638-DE-4</v>
      </c>
      <c r="D325" t="str">
        <f>IF(ISBLANK(Data!D325), "", Data!D325)</f>
        <v/>
      </c>
      <c r="E325" t="str">
        <f>IF(ISBLANK(Data!E325), "", Data!E325)</f>
        <v>TOS</v>
      </c>
      <c r="F325" s="2" cm="1">
        <f t="array" ref="F325">IF(ISBLANK(Data!F325), "", DATE(2000 + RIGHT(Data!F325, 2), _xlfn.SWITCH(MID(Data!F325, 3, 3), "JAN", 1, "FEB", 2, "MAR", 3, "APR", 4, "MAY", 5, "JUN", 6, "JUL", 7, "AUG", 8, "SEP", 9, "OCT", 10, "NOV", 11, "DEC", 12), LEFT(Data!F325, 2)))</f>
        <v>45536</v>
      </c>
      <c r="G325" t="str">
        <f>IF(ISBLANK(Data!G325), "", Data!G325)</f>
        <v>SUN</v>
      </c>
      <c r="H325" t="str">
        <f>IF(ISBLANK(Data!H325), "", Data!H325)</f>
        <v>DY378</v>
      </c>
      <c r="I325" t="str">
        <f>IF(ISBLANK(Data!I325), "", Data!I325)</f>
        <v>E</v>
      </c>
      <c r="J325" t="str">
        <f>IF(ISBLANK(Data!J325), "", Data!J325)</f>
        <v>TOS</v>
      </c>
      <c r="K325" s="2" cm="1">
        <f t="array" ref="K325">IF(ISBLANK(Data!K325), "", DATE(2000 + RIGHT(Data!K325, 2), _xlfn.SWITCH(MID(Data!K325, 3, 3), "JAN", 1, "FEB", 2, "MAR", 3, "APR", 4, "MAY", 5, "JUN", 6, "JUL", 7, "AUG", 8, "SEP", 9, "OCT", 10, "NOV", 11, "DEC", 12), LEFT(Data!K325, 2)))</f>
        <v>45551</v>
      </c>
      <c r="L325" t="str">
        <f>IF(ISBLANK(Data!L325), "", Data!L325)</f>
        <v>MON</v>
      </c>
      <c r="M325" t="str">
        <f>IF(ISBLANK(Data!M325), "", Data!M325)</f>
        <v>FISCHER,CHRISTIAN</v>
      </c>
      <c r="N325" t="str">
        <f>IF(ISBLANK(Data!N325), "", Data!N325)</f>
        <v>LM</v>
      </c>
      <c r="O325" s="2" cm="1">
        <f t="array" ref="O325">IF(ISBLANK(Data!O325), "", DATE(2000 + RIGHT(Data!O325, 2), _xlfn.SWITCH(MID(Data!O325, 3, 3), "JAN", 1, "FEB", 2, "MAR", 3, "APR", 4, "MAY", 5, "JUN", 6, "JUL", 7, "AUG", 8, "SEP", 9, "OCT", 10, "NOV", 11, "DEC", 12), LEFT(Data!O325, 2)))</f>
        <v>63090</v>
      </c>
      <c r="P325" t="str">
        <f>IF(ISBLANK(Data!P325), "", Data!P325)</f>
        <v>1XX1</v>
      </c>
      <c r="Q325" t="str">
        <f>IF(ISBLANK(Data!Q325), "", Data!Q325)</f>
        <v>12345678</v>
      </c>
      <c r="R325" t="str">
        <f>IF(ISBLANK(Data!R325), "", Data!R325)</f>
        <v>AV872124160005TE39701638</v>
      </c>
      <c r="S325" t="str">
        <f>IF(ISBLANK(Data!S325), "", Data!S325)</f>
        <v>CH</v>
      </c>
      <c r="T325" s="1" t="str">
        <f>IF(ISBLANK(Data!T325),"",(Data!T325))</f>
        <v/>
      </c>
      <c r="U325" t="str">
        <f>IF(ISBLANK(Data!U325), "", Data!U325)</f>
        <v/>
      </c>
      <c r="V325" t="str">
        <f>IF(ISBLANK(Data!V325), "", Data!V325)</f>
        <v>HAASESTR. 4</v>
      </c>
      <c r="W325" t="str">
        <f>IF(ISBLANK(Data!W325), "", Data!W325)</f>
        <v/>
      </c>
      <c r="X325" t="str">
        <f>IF(ISBLANK(Data!X325), "", Data!X325)</f>
        <v>10245 BERLIN               ,DE</v>
      </c>
      <c r="Y325" t="str">
        <f>IF(ISBLANK(Data!Y325), "", Data!Y325)</f>
        <v/>
      </c>
      <c r="Z325" t="str">
        <f>IF(ISBLANK(Data!Z325), "", Data!Z325)</f>
        <v>T/0139510P/P/4L</v>
      </c>
      <c r="AA325" t="str">
        <f>IF(ISBLANK(Data!AA325), "", Data!AA325)</f>
        <v>0049 89708091293</v>
      </c>
      <c r="AB325" t="str">
        <f>IF(ISBLANK(Data!AB325), "", Data!AB325)</f>
        <v/>
      </c>
      <c r="AC325" t="str">
        <f>IF(ISBLANK(Data!AC325), "", Data!AC325)</f>
        <v>F266400</v>
      </c>
      <c r="AD325" t="str">
        <f>IF(ISBLANK(Data!AD325), "", Data!AD325)</f>
        <v/>
      </c>
      <c r="AE325" t="str">
        <f>IF(ISBLANK(Data!AE325), "", Data!AE325)</f>
        <v/>
      </c>
      <c r="AF325" s="7">
        <f>IF(ISBLANK(Data!AF325), 0, _xlfn.NUMBERVALUE(SUBSTITUTE(Data!AF325, ".", ",")))</f>
        <v>1028.6099999999999</v>
      </c>
      <c r="AG325" t="str">
        <f>IF(ISBLANK(Data!AG325), "", Data!AG325)</f>
        <v>EUR</v>
      </c>
      <c r="AH325" s="6">
        <f>IF(ISBLANK(Data!AH325), 0, _xlfn.NUMBERVALUE(SUBSTITUTE(Data!AH325, ".", ",")))</f>
        <v>1027.8900000000001</v>
      </c>
      <c r="AI325" s="7">
        <f>IF(ISBLANK(Data!AI325), "", _xlfn.NUMBERVALUE(SUBSTITUTE(Data!AI325, ".", ",")))</f>
        <v>12000</v>
      </c>
      <c r="AJ325" s="7">
        <f>IF(ISBLANK(Data!AJ325), "", _xlfn.NUMBERVALUE(SUBSTITUTE(Data!AJ325, ".", ",")))</f>
        <v>12000</v>
      </c>
      <c r="AK325" s="7" t="str">
        <f>IF(ISBLANK(Data!AK325), "", _xlfn.NUMBERVALUE(SUBSTITUTE(Data!AK325, ".", ",")))</f>
        <v/>
      </c>
      <c r="AL325">
        <f>IF(ISBLANK(Data!AL325), "", Data!AL325)</f>
        <v>0</v>
      </c>
      <c r="AM325" s="15">
        <f>Table2[[#This Row],[DATE_IN]]-Table2[[#This Row],[DATE_OUT]]</f>
        <v>15</v>
      </c>
      <c r="AN325" s="7" t="str">
        <f>IF(MID(RIGHT(Table2[[#This Row],[ADDR3]],3),1,1)=",",RIGHT(Table2[[#This Row],[ADDR3]],2),"")</f>
        <v>DE</v>
      </c>
      <c r="AO325" s="7" t="str">
        <f>MID(Table2[[#This Row],[RES]],11,2)</f>
        <v>DE</v>
      </c>
      <c r="AP325" s="7">
        <f>_xlfn.XLOOKUP(AG325,Table3[CURRENCY],Table3[CONVERSION RATE],0)*Table2[[#This Row],[ORIGINAL PRICE]]</f>
        <v>12303.843300000002</v>
      </c>
      <c r="AQ325" s="7">
        <f>_xlfn.XLOOKUP(AG325,Table3[CURRENCY],Table3[CONVERSION RATE],0)*Table2[[#This Row],[ORIGINAL PREPAYMENT]]</f>
        <v>12312.4617</v>
      </c>
      <c r="AR325" s="7"/>
      <c r="AS325" s="15"/>
    </row>
    <row r="326" spans="1:45" x14ac:dyDescent="0.25">
      <c r="A326" t="str">
        <f>IF(ISBLANK(Data!A326), "", Data!A326)</f>
        <v>A</v>
      </c>
      <c r="B326" s="2" cm="1">
        <f t="array" ref="B326">IF(ISBLANK(Data!B326), "", DATE(2000 + RIGHT(Data!B326, 2), _xlfn.SWITCH(MID(Data!B326, 3, 3), "JAN", 1, "FEB", 2, "MAR", 3, "APR", 4, "MAY", 5, "JUN", 6, "JUL", 7, "AUG", 8, "SEP", 9, "OCT", 10, "NOV", 11, "DEC", 12), LEFT(Data!B326, 2)))</f>
        <v>45350</v>
      </c>
      <c r="C326" t="str">
        <f>IF(ISBLANK(Data!C326), "", Data!C326)</f>
        <v>4001-5529-FR-1</v>
      </c>
      <c r="D326" t="str">
        <f>IF(ISBLANK(Data!D326), "", Data!D326)</f>
        <v/>
      </c>
      <c r="E326" t="str">
        <f>IF(ISBLANK(Data!E326), "", Data!E326)</f>
        <v>TOS</v>
      </c>
      <c r="F326" s="2" cm="1">
        <f t="array" ref="F326">IF(ISBLANK(Data!F326), "", DATE(2000 + RIGHT(Data!F326, 2), _xlfn.SWITCH(MID(Data!F326, 3, 3), "JAN", 1, "FEB", 2, "MAR", 3, "APR", 4, "MAY", 5, "JUN", 6, "JUL", 7, "AUG", 8, "SEP", 9, "OCT", 10, "NOV", 11, "DEC", 12), LEFT(Data!F326, 2)))</f>
        <v>45536</v>
      </c>
      <c r="G326" t="str">
        <f>IF(ISBLANK(Data!G326), "", Data!G326)</f>
        <v>SUN</v>
      </c>
      <c r="H326" t="str">
        <f>IF(ISBLANK(Data!H326), "", Data!H326)</f>
        <v>WI</v>
      </c>
      <c r="I326" t="str">
        <f>IF(ISBLANK(Data!I326), "", Data!I326)</f>
        <v>C</v>
      </c>
      <c r="J326" t="str">
        <f>IF(ISBLANK(Data!J326), "", Data!J326)</f>
        <v>TOS</v>
      </c>
      <c r="K326" s="2" cm="1">
        <f t="array" ref="K326">IF(ISBLANK(Data!K326), "", DATE(2000 + RIGHT(Data!K326, 2), _xlfn.SWITCH(MID(Data!K326, 3, 3), "JAN", 1, "FEB", 2, "MAR", 3, "APR", 4, "MAY", 5, "JUN", 6, "JUL", 7, "AUG", 8, "SEP", 9, "OCT", 10, "NOV", 11, "DEC", 12), LEFT(Data!K326, 2)))</f>
        <v>45547</v>
      </c>
      <c r="L326" t="str">
        <f>IF(ISBLANK(Data!L326), "", Data!L326)</f>
        <v>THU</v>
      </c>
      <c r="M326" t="str">
        <f>IF(ISBLANK(Data!M326), "", Data!M326)</f>
        <v>DEMANGEL,CLEMENT</v>
      </c>
      <c r="N326" t="str">
        <f>IF(ISBLANK(Data!N326), "", Data!N326)</f>
        <v>LJ</v>
      </c>
      <c r="O326" s="2" cm="1">
        <f t="array" ref="O326">IF(ISBLANK(Data!O326), "", DATE(2000 + RIGHT(Data!O326, 2), _xlfn.SWITCH(MID(Data!O326, 3, 3), "JAN", 1, "FEB", 2, "MAR", 3, "APR", 4, "MAY", 5, "JUN", 6, "JUL", 7, "AUG", 8, "SEP", 9, "OCT", 10, "NOV", 11, "DEC", 12), LEFT(Data!O326, 2)))</f>
        <v>70860</v>
      </c>
      <c r="P326" t="str">
        <f>IF(ISBLANK(Data!P326), "", Data!P326)</f>
        <v>1XX1</v>
      </c>
      <c r="Q326" t="str">
        <f>IF(ISBLANK(Data!Q326), "", Data!Q326)</f>
        <v>727285124</v>
      </c>
      <c r="R326" t="str">
        <f>IF(ISBLANK(Data!R326), "", Data!R326)</f>
        <v>AV868109400002TE40015529</v>
      </c>
      <c r="S326" t="str">
        <f>IF(ISBLANK(Data!S326), "", Data!S326)</f>
        <v>CH</v>
      </c>
      <c r="T326" s="1" t="str">
        <f>IF(ISBLANK(Data!T326),"",(Data!T326))</f>
        <v/>
      </c>
      <c r="U326" t="str">
        <f>IF(ISBLANK(Data!U326), "", Data!U326)</f>
        <v/>
      </c>
      <c r="V326" t="str">
        <f>IF(ISBLANK(Data!V326), "", Data!V326)</f>
        <v/>
      </c>
      <c r="W326" t="str">
        <f>IF(ISBLANK(Data!W326), "", Data!W326)</f>
        <v/>
      </c>
      <c r="X326" t="str">
        <f>IF(ISBLANK(Data!X326), "", Data!X326)</f>
        <v/>
      </c>
      <c r="Y326" t="str">
        <f>IF(ISBLANK(Data!Y326), "", Data!Y326)</f>
        <v/>
      </c>
      <c r="Z326" t="str">
        <f>IF(ISBLANK(Data!Z326), "", Data!Z326)</f>
        <v>T/0151196Q/P/T6</v>
      </c>
      <c r="AA326" t="str">
        <f>IF(ISBLANK(Data!AA326), "", Data!AA326)</f>
        <v>+33618899590</v>
      </c>
      <c r="AB326" t="str">
        <f>IF(ISBLANK(Data!AB326), "", Data!AB326)</f>
        <v/>
      </c>
      <c r="AC326" t="str">
        <f>IF(ISBLANK(Data!AC326), "", Data!AC326)</f>
        <v>S606700</v>
      </c>
      <c r="AD326" t="str">
        <f>IF(ISBLANK(Data!AD326), "", Data!AD326)</f>
        <v/>
      </c>
      <c r="AE326" t="str">
        <f>IF(ISBLANK(Data!AE326), "", Data!AE326)</f>
        <v/>
      </c>
      <c r="AF326" s="7">
        <f>IF(ISBLANK(Data!AF326), 0, _xlfn.NUMBERVALUE(SUBSTITUTE(Data!AF326, ".", ",")))</f>
        <v>480</v>
      </c>
      <c r="AG326" t="str">
        <f>IF(ISBLANK(Data!AG326), "", Data!AG326)</f>
        <v>EUR</v>
      </c>
      <c r="AH326" s="6">
        <f>IF(ISBLANK(Data!AH326), 0, _xlfn.NUMBERVALUE(SUBSTITUTE(Data!AH326, ".", ",")))</f>
        <v>479.28</v>
      </c>
      <c r="AI326" s="7">
        <f>IF(ISBLANK(Data!AI326), "", _xlfn.NUMBERVALUE(SUBSTITUTE(Data!AI326, ".", ",")))</f>
        <v>12000</v>
      </c>
      <c r="AJ326" s="7">
        <f>IF(ISBLANK(Data!AJ326), "", _xlfn.NUMBERVALUE(SUBSTITUTE(Data!AJ326, ".", ",")))</f>
        <v>12000</v>
      </c>
      <c r="AK326" s="7" t="str">
        <f>IF(ISBLANK(Data!AK326), "", _xlfn.NUMBERVALUE(SUBSTITUTE(Data!AK326, ".", ",")))</f>
        <v/>
      </c>
      <c r="AL326">
        <f>IF(ISBLANK(Data!AL326), "", Data!AL326)</f>
        <v>0</v>
      </c>
      <c r="AM326" s="15">
        <f>Table2[[#This Row],[DATE_IN]]-Table2[[#This Row],[DATE_OUT]]</f>
        <v>11</v>
      </c>
      <c r="AN326" s="7" t="str">
        <f>IF(MID(RIGHT(Table2[[#This Row],[ADDR3]],3),1,1)=",",RIGHT(Table2[[#This Row],[ADDR3]],2),"")</f>
        <v/>
      </c>
      <c r="AO326" s="7" t="str">
        <f>MID(Table2[[#This Row],[RES]],11,2)</f>
        <v>FR</v>
      </c>
      <c r="AP326" s="7">
        <f>_xlfn.XLOOKUP(AG326,Table3[CURRENCY],Table3[CONVERSION RATE],0)*Table2[[#This Row],[ORIGINAL PRICE]]</f>
        <v>5736.9816000000001</v>
      </c>
      <c r="AQ326" s="7">
        <f>_xlfn.XLOOKUP(AG326,Table3[CURRENCY],Table3[CONVERSION RATE],0)*Table2[[#This Row],[ORIGINAL PREPAYMENT]]</f>
        <v>5745.6</v>
      </c>
      <c r="AR326" s="7"/>
      <c r="AS326" s="15"/>
    </row>
    <row r="327" spans="1:45" x14ac:dyDescent="0.25">
      <c r="A327" t="str">
        <f>IF(ISBLANK(Data!A327), "", Data!A327)</f>
        <v>A</v>
      </c>
      <c r="B327" s="2" cm="1">
        <f t="array" ref="B327">IF(ISBLANK(Data!B327), "", DATE(2000 + RIGHT(Data!B327, 2), _xlfn.SWITCH(MID(Data!B327, 3, 3), "JAN", 1, "FEB", 2, "MAR", 3, "APR", 4, "MAY", 5, "JUN", 6, "JUL", 7, "AUG", 8, "SEP", 9, "OCT", 10, "NOV", 11, "DEC", 12), LEFT(Data!B327, 2)))</f>
        <v>45352</v>
      </c>
      <c r="C327" t="str">
        <f>IF(ISBLANK(Data!C327), "", Data!C327)</f>
        <v>4021-0279-PT-4</v>
      </c>
      <c r="D327" t="str">
        <f>IF(ISBLANK(Data!D327), "", Data!D327)</f>
        <v/>
      </c>
      <c r="E327" t="str">
        <f>IF(ISBLANK(Data!E327), "", Data!E327)</f>
        <v>TOS</v>
      </c>
      <c r="F327" s="2" cm="1">
        <f t="array" ref="F327">IF(ISBLANK(Data!F327), "", DATE(2000 + RIGHT(Data!F327, 2), _xlfn.SWITCH(MID(Data!F327, 3, 3), "JAN", 1, "FEB", 2, "MAR", 3, "APR", 4, "MAY", 5, "JUN", 6, "JUL", 7, "AUG", 8, "SEP", 9, "OCT", 10, "NOV", 11, "DEC", 12), LEFT(Data!F327, 2)))</f>
        <v>45536</v>
      </c>
      <c r="G327" t="str">
        <f>IF(ISBLANK(Data!G327), "", Data!G327)</f>
        <v>SUN</v>
      </c>
      <c r="H327" t="str">
        <f>IF(ISBLANK(Data!H327), "", Data!H327)</f>
        <v/>
      </c>
      <c r="I327" t="str">
        <f>IF(ISBLANK(Data!I327), "", Data!I327)</f>
        <v>N</v>
      </c>
      <c r="J327" t="str">
        <f>IF(ISBLANK(Data!J327), "", Data!J327)</f>
        <v>TOS</v>
      </c>
      <c r="K327" s="2" cm="1">
        <f t="array" ref="K327">IF(ISBLANK(Data!K327), "", DATE(2000 + RIGHT(Data!K327, 2), _xlfn.SWITCH(MID(Data!K327, 3, 3), "JAN", 1, "FEB", 2, "MAR", 3, "APR", 4, "MAY", 5, "JUN", 6, "JUL", 7, "AUG", 8, "SEP", 9, "OCT", 10, "NOV", 11, "DEC", 12), LEFT(Data!K327, 2)))</f>
        <v>45546</v>
      </c>
      <c r="L327" t="str">
        <f>IF(ISBLANK(Data!L327), "", Data!L327)</f>
        <v>WED</v>
      </c>
      <c r="M327" t="str">
        <f>IF(ISBLANK(Data!M327), "", Data!M327)</f>
        <v>RODRIGUES SALLA,DANIELE,SENHOR</v>
      </c>
      <c r="N327" t="str">
        <f>IF(ISBLANK(Data!N327), "", Data!N327)</f>
        <v>NH</v>
      </c>
      <c r="O327" s="2" t="str" cm="1">
        <f t="array" ref="O327">IF(ISBLANK(Data!O327), "", DATE(2000 + RIGHT(Data!O327, 2), _xlfn.SWITCH(MID(Data!O327, 3, 3), "JAN", 1, "FEB", 2, "MAR", 3, "APR", 4, "MAY", 5, "JUN", 6, "JUL", 7, "AUG", 8, "SEP", 9, "OCT", 10, "NOV", 11, "DEC", 12), LEFT(Data!O327, 2)))</f>
        <v/>
      </c>
      <c r="P327" t="str">
        <f>IF(ISBLANK(Data!P327), "", Data!P327)</f>
        <v>1001</v>
      </c>
      <c r="Q327" t="str">
        <f>IF(ISBLANK(Data!Q327), "", Data!Q327)</f>
        <v/>
      </c>
      <c r="R327" t="str">
        <f>IF(ISBLANK(Data!R327), "", Data!R327)</f>
        <v>CM534696XXXXXX6660</v>
      </c>
      <c r="S327" t="str">
        <f>IF(ISBLANK(Data!S327), "", Data!S327)</f>
        <v>CV</v>
      </c>
      <c r="T327" s="1" t="str">
        <f>IF(ISBLANK(Data!T327),"",(Data!T327))</f>
        <v>10/32</v>
      </c>
      <c r="U327" t="str">
        <f>IF(ISBLANK(Data!U327), "", Data!U327)</f>
        <v/>
      </c>
      <c r="V327" t="str">
        <f>IF(ISBLANK(Data!V327), "", Data!V327)</f>
        <v>RUA DOS VIANAS, 380 - 112 C</v>
      </c>
      <c r="W327" t="str">
        <f>IF(ISBLANK(Data!W327), "", Data!W327)</f>
        <v>BAETA NEVES</v>
      </c>
      <c r="X327" t="str">
        <f>IF(ISBLANK(Data!X327), "", Data!X327)</f>
        <v>09760000,SAO BERNARDO DO C,BR</v>
      </c>
      <c r="Y327" t="str">
        <f>IF(ISBLANK(Data!Y327), "", Data!Y327)</f>
        <v/>
      </c>
      <c r="Z327" t="str">
        <f>IF(ISBLANK(Data!Z327), "", Data!Z327)</f>
        <v>P/N5</v>
      </c>
      <c r="AA327" t="str">
        <f>IF(ISBLANK(Data!AA327), "", Data!AA327)</f>
        <v>+55-11981237418</v>
      </c>
      <c r="AB327" t="str">
        <f>IF(ISBLANK(Data!AB327), "", Data!AB327)</f>
        <v>/RSN/ADD/CP1/</v>
      </c>
      <c r="AC327" t="str">
        <f>IF(ISBLANK(Data!AC327), "", Data!AC327)</f>
        <v/>
      </c>
      <c r="AD327" t="str">
        <f>IF(ISBLANK(Data!AD327), "", Data!AD327)</f>
        <v/>
      </c>
      <c r="AE327" t="str">
        <f>IF(ISBLANK(Data!AE327), "", Data!AE327)</f>
        <v>AD/D9RE350</v>
      </c>
      <c r="AF327" s="7">
        <f>IF(ISBLANK(Data!AF327), 0, _xlfn.NUMBERVALUE(SUBSTITUTE(Data!AF327, ".", ",")))</f>
        <v>0</v>
      </c>
      <c r="AG327" t="str">
        <f>IF(ISBLANK(Data!AG327), "", Data!AG327)</f>
        <v>EUR</v>
      </c>
      <c r="AH327" s="6">
        <f>IF(ISBLANK(Data!AH327), 0, _xlfn.NUMBERVALUE(SUBSTITUTE(Data!AH327, ".", ",")))</f>
        <v>1658.62</v>
      </c>
      <c r="AI327" s="7">
        <f>IF(ISBLANK(Data!AI327), "", _xlfn.NUMBERVALUE(SUBSTITUTE(Data!AI327, ".", ",")))</f>
        <v>20000</v>
      </c>
      <c r="AJ327" s="7">
        <f>IF(ISBLANK(Data!AJ327), "", _xlfn.NUMBERVALUE(SUBSTITUTE(Data!AJ327, ".", ",")))</f>
        <v>20000</v>
      </c>
      <c r="AK327" s="7" t="str">
        <f>IF(ISBLANK(Data!AK327), "", _xlfn.NUMBERVALUE(SUBSTITUTE(Data!AK327, ".", ",")))</f>
        <v/>
      </c>
      <c r="AL327">
        <f>IF(ISBLANK(Data!AL327), "", Data!AL327)</f>
        <v>0</v>
      </c>
      <c r="AM327" s="15">
        <f>Table2[[#This Row],[DATE_IN]]-Table2[[#This Row],[DATE_OUT]]</f>
        <v>10</v>
      </c>
      <c r="AN327" s="7" t="str">
        <f>IF(MID(RIGHT(Table2[[#This Row],[ADDR3]],3),1,1)=",",RIGHT(Table2[[#This Row],[ADDR3]],2),"")</f>
        <v>BR</v>
      </c>
      <c r="AO327" s="7" t="str">
        <f>MID(Table2[[#This Row],[RES]],11,2)</f>
        <v>PT</v>
      </c>
      <c r="AP327" s="7">
        <f>_xlfn.XLOOKUP(AG327,Table3[CURRENCY],Table3[CONVERSION RATE],0)*Table2[[#This Row],[ORIGINAL PRICE]]</f>
        <v>19853.681400000001</v>
      </c>
      <c r="AQ327" s="7">
        <f>_xlfn.XLOOKUP(AG327,Table3[CURRENCY],Table3[CONVERSION RATE],0)*Table2[[#This Row],[ORIGINAL PREPAYMENT]]</f>
        <v>0</v>
      </c>
      <c r="AR327" s="7"/>
      <c r="AS327" s="15"/>
    </row>
    <row r="328" spans="1:45" x14ac:dyDescent="0.25">
      <c r="A328" t="str">
        <f>IF(ISBLANK(Data!A328), "", Data!A328)</f>
        <v>A</v>
      </c>
      <c r="B328" s="2" cm="1">
        <f t="array" ref="B328">IF(ISBLANK(Data!B328), "", DATE(2000 + RIGHT(Data!B328, 2), _xlfn.SWITCH(MID(Data!B328, 3, 3), "JAN", 1, "FEB", 2, "MAR", 3, "APR", 4, "MAY", 5, "JUN", 6, "JUL", 7, "AUG", 8, "SEP", 9, "OCT", 10, "NOV", 11, "DEC", 12), LEFT(Data!B328, 2)))</f>
        <v>45378</v>
      </c>
      <c r="C328" t="str">
        <f>IF(ISBLANK(Data!C328), "", Data!C328)</f>
        <v>4277-5882-DE-2</v>
      </c>
      <c r="D328" t="str">
        <f>IF(ISBLANK(Data!D328), "", Data!D328)</f>
        <v/>
      </c>
      <c r="E328" t="str">
        <f>IF(ISBLANK(Data!E328), "", Data!E328)</f>
        <v>TOS</v>
      </c>
      <c r="F328" s="2" cm="1">
        <f t="array" ref="F328">IF(ISBLANK(Data!F328), "", DATE(2000 + RIGHT(Data!F328, 2), _xlfn.SWITCH(MID(Data!F328, 3, 3), "JAN", 1, "FEB", 2, "MAR", 3, "APR", 4, "MAY", 5, "JUN", 6, "JUL", 7, "AUG", 8, "SEP", 9, "OCT", 10, "NOV", 11, "DEC", 12), LEFT(Data!F328, 2)))</f>
        <v>45536</v>
      </c>
      <c r="G328" t="str">
        <f>IF(ISBLANK(Data!G328), "", Data!G328)</f>
        <v>SUN</v>
      </c>
      <c r="H328" t="str">
        <f>IF(ISBLANK(Data!H328), "", Data!H328)</f>
        <v>WI</v>
      </c>
      <c r="I328" t="str">
        <f>IF(ISBLANK(Data!I328), "", Data!I328)</f>
        <v>C</v>
      </c>
      <c r="J328" t="str">
        <f>IF(ISBLANK(Data!J328), "", Data!J328)</f>
        <v>TOS</v>
      </c>
      <c r="K328" s="2" cm="1">
        <f t="array" ref="K328">IF(ISBLANK(Data!K328), "", DATE(2000 + RIGHT(Data!K328, 2), _xlfn.SWITCH(MID(Data!K328, 3, 3), "JAN", 1, "FEB", 2, "MAR", 3, "APR", 4, "MAY", 5, "JUN", 6, "JUL", 7, "AUG", 8, "SEP", 9, "OCT", 10, "NOV", 11, "DEC", 12), LEFT(Data!K328, 2)))</f>
        <v>45546</v>
      </c>
      <c r="L328" t="str">
        <f>IF(ISBLANK(Data!L328), "", Data!L328)</f>
        <v>WED</v>
      </c>
      <c r="M328" t="str">
        <f>IF(ISBLANK(Data!M328), "", Data!M328)</f>
        <v>KEGELE,CHRISTINE</v>
      </c>
      <c r="N328" t="str">
        <f>IF(ISBLANK(Data!N328), "", Data!N328)</f>
        <v>LJ</v>
      </c>
      <c r="O328" s="2" cm="1">
        <f t="array" ref="O328">IF(ISBLANK(Data!O328), "", DATE(2000 + RIGHT(Data!O328, 2), _xlfn.SWITCH(MID(Data!O328, 3, 3), "JAN", 1, "FEB", 2, "MAR", 3, "APR", 4, "MAY", 5, "JUN", 6, "JUL", 7, "AUG", 8, "SEP", 9, "OCT", 10, "NOV", 11, "DEC", 12), LEFT(Data!O328, 2)))</f>
        <v>72321</v>
      </c>
      <c r="P328" t="str">
        <f>IF(ISBLANK(Data!P328), "", Data!P328)</f>
        <v>1XX1</v>
      </c>
      <c r="Q328" t="str">
        <f>IF(ISBLANK(Data!Q328), "", Data!Q328)</f>
        <v>723798719</v>
      </c>
      <c r="R328" t="str">
        <f>IF(ISBLANK(Data!R328), "", Data!R328)</f>
        <v>AV868109400002TE42775882</v>
      </c>
      <c r="S328" t="str">
        <f>IF(ISBLANK(Data!S328), "", Data!S328)</f>
        <v>CH</v>
      </c>
      <c r="T328" s="1" t="str">
        <f>IF(ISBLANK(Data!T328),"",(Data!T328))</f>
        <v/>
      </c>
      <c r="U328" t="str">
        <f>IF(ISBLANK(Data!U328), "", Data!U328)</f>
        <v/>
      </c>
      <c r="V328" t="str">
        <f>IF(ISBLANK(Data!V328), "", Data!V328)</f>
        <v/>
      </c>
      <c r="W328" t="str">
        <f>IF(ISBLANK(Data!W328), "", Data!W328)</f>
        <v/>
      </c>
      <c r="X328" t="str">
        <f>IF(ISBLANK(Data!X328), "", Data!X328)</f>
        <v/>
      </c>
      <c r="Y328" t="str">
        <f>IF(ISBLANK(Data!Y328), "", Data!Y328)</f>
        <v/>
      </c>
      <c r="Z328" t="str">
        <f>IF(ISBLANK(Data!Z328), "", Data!Z328)</f>
        <v>T/0151196Q/P/T6</v>
      </c>
      <c r="AA328" t="str">
        <f>IF(ISBLANK(Data!AA328), "", Data!AA328)</f>
        <v>+436502024659</v>
      </c>
      <c r="AB328" t="str">
        <f>IF(ISBLANK(Data!AB328), "", Data!AB328)</f>
        <v>ADD/</v>
      </c>
      <c r="AC328" t="str">
        <f>IF(ISBLANK(Data!AC328), "", Data!AC328)</f>
        <v>S606700</v>
      </c>
      <c r="AD328" t="str">
        <f>IF(ISBLANK(Data!AD328), "", Data!AD328)</f>
        <v/>
      </c>
      <c r="AE328" t="str">
        <f>IF(ISBLANK(Data!AE328), "", Data!AE328)</f>
        <v/>
      </c>
      <c r="AF328" s="7">
        <f>IF(ISBLANK(Data!AF328), 0, _xlfn.NUMBERVALUE(SUBSTITUTE(Data!AF328, ".", ",")))</f>
        <v>453.72</v>
      </c>
      <c r="AG328" t="str">
        <f>IF(ISBLANK(Data!AG328), "", Data!AG328)</f>
        <v>EUR</v>
      </c>
      <c r="AH328" s="6">
        <f>IF(ISBLANK(Data!AH328), 0, _xlfn.NUMBERVALUE(SUBSTITUTE(Data!AH328, ".", ",")))</f>
        <v>453.39</v>
      </c>
      <c r="AI328" s="7">
        <f>IF(ISBLANK(Data!AI328), "", _xlfn.NUMBERVALUE(SUBSTITUTE(Data!AI328, ".", ",")))</f>
        <v>12000</v>
      </c>
      <c r="AJ328" s="7">
        <f>IF(ISBLANK(Data!AJ328), "", _xlfn.NUMBERVALUE(SUBSTITUTE(Data!AJ328, ".", ",")))</f>
        <v>12000</v>
      </c>
      <c r="AK328" s="7" t="str">
        <f>IF(ISBLANK(Data!AK328), "", _xlfn.NUMBERVALUE(SUBSTITUTE(Data!AK328, ".", ",")))</f>
        <v/>
      </c>
      <c r="AL328">
        <f>IF(ISBLANK(Data!AL328), "", Data!AL328)</f>
        <v>0</v>
      </c>
      <c r="AM328" s="15">
        <f>Table2[[#This Row],[DATE_IN]]-Table2[[#This Row],[DATE_OUT]]</f>
        <v>10</v>
      </c>
      <c r="AN328" s="7" t="str">
        <f>IF(MID(RIGHT(Table2[[#This Row],[ADDR3]],3),1,1)=",",RIGHT(Table2[[#This Row],[ADDR3]],2),"")</f>
        <v/>
      </c>
      <c r="AO328" s="7" t="str">
        <f>MID(Table2[[#This Row],[RES]],11,2)</f>
        <v>DE</v>
      </c>
      <c r="AP328" s="7">
        <f>_xlfn.XLOOKUP(AG328,Table3[CURRENCY],Table3[CONVERSION RATE],0)*Table2[[#This Row],[ORIGINAL PRICE]]</f>
        <v>5427.0783000000001</v>
      </c>
      <c r="AQ328" s="7">
        <f>_xlfn.XLOOKUP(AG328,Table3[CURRENCY],Table3[CONVERSION RATE],0)*Table2[[#This Row],[ORIGINAL PREPAYMENT]]</f>
        <v>5431.0284000000011</v>
      </c>
      <c r="AR328" s="7"/>
      <c r="AS328" s="15"/>
    </row>
    <row r="329" spans="1:45" x14ac:dyDescent="0.25">
      <c r="A329" t="str">
        <f>IF(ISBLANK(Data!A329), "", Data!A329)</f>
        <v>A</v>
      </c>
      <c r="B329" s="2" cm="1">
        <f t="array" ref="B329">IF(ISBLANK(Data!B329), "", DATE(2000 + RIGHT(Data!B329, 2), _xlfn.SWITCH(MID(Data!B329, 3, 3), "JAN", 1, "FEB", 2, "MAR", 3, "APR", 4, "MAY", 5, "JUN", 6, "JUL", 7, "AUG", 8, "SEP", 9, "OCT", 10, "NOV", 11, "DEC", 12), LEFT(Data!B329, 2)))</f>
        <v>45382</v>
      </c>
      <c r="C329" t="str">
        <f>IF(ISBLANK(Data!C329), "", Data!C329)</f>
        <v>4305-2164-ES-1</v>
      </c>
      <c r="D329" t="str">
        <f>IF(ISBLANK(Data!D329), "", Data!D329)</f>
        <v/>
      </c>
      <c r="E329" t="str">
        <f>IF(ISBLANK(Data!E329), "", Data!E329)</f>
        <v>TOS</v>
      </c>
      <c r="F329" s="2" cm="1">
        <f t="array" ref="F329">IF(ISBLANK(Data!F329), "", DATE(2000 + RIGHT(Data!F329, 2), _xlfn.SWITCH(MID(Data!F329, 3, 3), "JAN", 1, "FEB", 2, "MAR", 3, "APR", 4, "MAY", 5, "JUN", 6, "JUL", 7, "AUG", 8, "SEP", 9, "OCT", 10, "NOV", 11, "DEC", 12), LEFT(Data!F329, 2)))</f>
        <v>45536</v>
      </c>
      <c r="G329" t="str">
        <f>IF(ISBLANK(Data!G329), "", Data!G329)</f>
        <v>SUN</v>
      </c>
      <c r="H329" t="str">
        <f>IF(ISBLANK(Data!H329), "", Data!H329)</f>
        <v>WI</v>
      </c>
      <c r="I329" t="str">
        <f>IF(ISBLANK(Data!I329), "", Data!I329)</f>
        <v>H</v>
      </c>
      <c r="J329" t="str">
        <f>IF(ISBLANK(Data!J329), "", Data!J329)</f>
        <v>TOS</v>
      </c>
      <c r="K329" s="2" cm="1">
        <f t="array" ref="K329">IF(ISBLANK(Data!K329), "", DATE(2000 + RIGHT(Data!K329, 2), _xlfn.SWITCH(MID(Data!K329, 3, 3), "JAN", 1, "FEB", 2, "MAR", 3, "APR", 4, "MAY", 5, "JUN", 6, "JUL", 7, "AUG", 8, "SEP", 9, "OCT", 10, "NOV", 11, "DEC", 12), LEFT(Data!K329, 2)))</f>
        <v>45546</v>
      </c>
      <c r="L329" t="str">
        <f>IF(ISBLANK(Data!L329), "", Data!L329)</f>
        <v>WED</v>
      </c>
      <c r="M329" t="str">
        <f>IF(ISBLANK(Data!M329), "", Data!M329)</f>
        <v>ALAY CAMPILLO,JORDI</v>
      </c>
      <c r="N329" t="str">
        <f>IF(ISBLANK(Data!N329), "", Data!N329)</f>
        <v>LJ</v>
      </c>
      <c r="O329" s="2" t="str" cm="1">
        <f t="array" ref="O329">IF(ISBLANK(Data!O329), "", DATE(2000 + RIGHT(Data!O329, 2), _xlfn.SWITCH(MID(Data!O329, 3, 3), "JAN", 1, "FEB", 2, "MAR", 3, "APR", 4, "MAY", 5, "JUN", 6, "JUL", 7, "AUG", 8, "SEP", 9, "OCT", 10, "NOV", 11, "DEC", 12), LEFT(Data!O329, 2)))</f>
        <v/>
      </c>
      <c r="P329" t="str">
        <f>IF(ISBLANK(Data!P329), "", Data!P329)</f>
        <v>1XX1</v>
      </c>
      <c r="Q329" t="str">
        <f>IF(ISBLANK(Data!Q329), "", Data!Q329)</f>
        <v>NO342985520</v>
      </c>
      <c r="R329" t="str">
        <f>IF(ISBLANK(Data!R329), "", Data!R329)</f>
        <v>AV873091080168TE43052164</v>
      </c>
      <c r="S329" t="str">
        <f>IF(ISBLANK(Data!S329), "", Data!S329)</f>
        <v>CH</v>
      </c>
      <c r="T329" s="1" t="str">
        <f>IF(ISBLANK(Data!T329),"",(Data!T329))</f>
        <v/>
      </c>
      <c r="U329" t="str">
        <f>IF(ISBLANK(Data!U329), "", Data!U329)</f>
        <v/>
      </c>
      <c r="V329" t="str">
        <f>IF(ISBLANK(Data!V329), "", Data!V329)</f>
        <v/>
      </c>
      <c r="W329" t="str">
        <f>IF(ISBLANK(Data!W329), "", Data!W329)</f>
        <v/>
      </c>
      <c r="X329" t="str">
        <f>IF(ISBLANK(Data!X329), "", Data!X329)</f>
        <v/>
      </c>
      <c r="Y329" t="str">
        <f>IF(ISBLANK(Data!Y329), "", Data!Y329)</f>
        <v/>
      </c>
      <c r="Z329" t="str">
        <f>IF(ISBLANK(Data!Z329), "", Data!Z329)</f>
        <v>T/0115150M/P/KU</v>
      </c>
      <c r="AA329" t="str">
        <f>IF(ISBLANK(Data!AA329), "", Data!AA329)</f>
        <v>924924020</v>
      </c>
      <c r="AB329" t="str">
        <f>IF(ISBLANK(Data!AB329), "", Data!AB329)</f>
        <v/>
      </c>
      <c r="AC329" t="str">
        <f>IF(ISBLANK(Data!AC329), "", Data!AC329)</f>
        <v>U829701</v>
      </c>
      <c r="AD329" t="str">
        <f>IF(ISBLANK(Data!AD329), "", Data!AD329)</f>
        <v/>
      </c>
      <c r="AE329" t="str">
        <f>IF(ISBLANK(Data!AE329), "", Data!AE329)</f>
        <v/>
      </c>
      <c r="AF329" s="7">
        <f>IF(ISBLANK(Data!AF329), 0, _xlfn.NUMBERVALUE(SUBSTITUTE(Data!AF329, ".", ",")))</f>
        <v>733.35</v>
      </c>
      <c r="AG329" t="str">
        <f>IF(ISBLANK(Data!AG329), "", Data!AG329)</f>
        <v>EUR</v>
      </c>
      <c r="AH329" s="6">
        <f>IF(ISBLANK(Data!AH329), 0, _xlfn.NUMBERVALUE(SUBSTITUTE(Data!AH329, ".", ",")))</f>
        <v>733.16</v>
      </c>
      <c r="AI329" s="7">
        <f>IF(ISBLANK(Data!AI329), "", _xlfn.NUMBERVALUE(SUBSTITUTE(Data!AI329, ".", ",")))</f>
        <v>12000</v>
      </c>
      <c r="AJ329" s="7">
        <f>IF(ISBLANK(Data!AJ329), "", _xlfn.NUMBERVALUE(SUBSTITUTE(Data!AJ329, ".", ",")))</f>
        <v>12000</v>
      </c>
      <c r="AK329" s="7" t="str">
        <f>IF(ISBLANK(Data!AK329), "", _xlfn.NUMBERVALUE(SUBSTITUTE(Data!AK329, ".", ",")))</f>
        <v/>
      </c>
      <c r="AL329">
        <f>IF(ISBLANK(Data!AL329), "", Data!AL329)</f>
        <v>0</v>
      </c>
      <c r="AM329" s="15">
        <f>Table2[[#This Row],[DATE_IN]]-Table2[[#This Row],[DATE_OUT]]</f>
        <v>10</v>
      </c>
      <c r="AN329" s="7" t="str">
        <f>IF(MID(RIGHT(Table2[[#This Row],[ADDR3]],3),1,1)=",",RIGHT(Table2[[#This Row],[ADDR3]],2),"")</f>
        <v/>
      </c>
      <c r="AO329" s="7" t="str">
        <f>MID(Table2[[#This Row],[RES]],11,2)</f>
        <v>ES</v>
      </c>
      <c r="AP329" s="7">
        <f>_xlfn.XLOOKUP(AG329,Table3[CURRENCY],Table3[CONVERSION RATE],0)*Table2[[#This Row],[ORIGINAL PRICE]]</f>
        <v>8775.9251999999997</v>
      </c>
      <c r="AQ329" s="7">
        <f>_xlfn.XLOOKUP(AG329,Table3[CURRENCY],Table3[CONVERSION RATE],0)*Table2[[#This Row],[ORIGINAL PREPAYMENT]]</f>
        <v>8778.1995000000006</v>
      </c>
      <c r="AR329" s="7"/>
      <c r="AS329" s="15"/>
    </row>
    <row r="330" spans="1:45" x14ac:dyDescent="0.25">
      <c r="A330" t="str">
        <f>IF(ISBLANK(Data!A330), "", Data!A330)</f>
        <v>A</v>
      </c>
      <c r="B330" s="2" cm="1">
        <f t="array" ref="B330">IF(ISBLANK(Data!B330), "", DATE(2000 + RIGHT(Data!B330, 2), _xlfn.SWITCH(MID(Data!B330, 3, 3), "JAN", 1, "FEB", 2, "MAR", 3, "APR", 4, "MAY", 5, "JUN", 6, "JUL", 7, "AUG", 8, "SEP", 9, "OCT", 10, "NOV", 11, "DEC", 12), LEFT(Data!B330, 2)))</f>
        <v>45384</v>
      </c>
      <c r="C330" t="str">
        <f>IF(ISBLANK(Data!C330), "", Data!C330)</f>
        <v>4319-4587-DK-2</v>
      </c>
      <c r="D330" t="str">
        <f>IF(ISBLANK(Data!D330), "", Data!D330)</f>
        <v/>
      </c>
      <c r="E330" t="str">
        <f>IF(ISBLANK(Data!E330), "", Data!E330)</f>
        <v>TOS</v>
      </c>
      <c r="F330" s="2" cm="1">
        <f t="array" ref="F330">IF(ISBLANK(Data!F330), "", DATE(2000 + RIGHT(Data!F330, 2), _xlfn.SWITCH(MID(Data!F330, 3, 3), "JAN", 1, "FEB", 2, "MAR", 3, "APR", 4, "MAY", 5, "JUN", 6, "JUL", 7, "AUG", 8, "SEP", 9, "OCT", 10, "NOV", 11, "DEC", 12), LEFT(Data!F330, 2)))</f>
        <v>45536</v>
      </c>
      <c r="G330" t="str">
        <f>IF(ISBLANK(Data!G330), "", Data!G330)</f>
        <v>SUN</v>
      </c>
      <c r="H330" t="str">
        <f>IF(ISBLANK(Data!H330), "", Data!H330)</f>
        <v/>
      </c>
      <c r="I330" t="str">
        <f>IF(ISBLANK(Data!I330), "", Data!I330)</f>
        <v>E</v>
      </c>
      <c r="J330" t="str">
        <f>IF(ISBLANK(Data!J330), "", Data!J330)</f>
        <v>TOS</v>
      </c>
      <c r="K330" s="2" cm="1">
        <f t="array" ref="K330">IF(ISBLANK(Data!K330), "", DATE(2000 + RIGHT(Data!K330, 2), _xlfn.SWITCH(MID(Data!K330, 3, 3), "JAN", 1, "FEB", 2, "MAR", 3, "APR", 4, "MAY", 5, "JUN", 6, "JUL", 7, "AUG", 8, "SEP", 9, "OCT", 10, "NOV", 11, "DEC", 12), LEFT(Data!K330, 2)))</f>
        <v>45544</v>
      </c>
      <c r="L330" t="str">
        <f>IF(ISBLANK(Data!L330), "", Data!L330)</f>
        <v>MON</v>
      </c>
      <c r="M330" t="str">
        <f>IF(ISBLANK(Data!M330), "", Data!M330)</f>
        <v>GARCIA ALVES,ITALO</v>
      </c>
      <c r="N330" t="str">
        <f>IF(ISBLANK(Data!N330), "", Data!N330)</f>
        <v>LY</v>
      </c>
      <c r="O330" s="2" t="str" cm="1">
        <f t="array" ref="O330">IF(ISBLANK(Data!O330), "", DATE(2000 + RIGHT(Data!O330, 2), _xlfn.SWITCH(MID(Data!O330, 3, 3), "JAN", 1, "FEB", 2, "MAR", 3, "APR", 4, "MAY", 5, "JUN", 6, "JUL", 7, "AUG", 8, "SEP", 9, "OCT", 10, "NOV", 11, "DEC", 12), LEFT(Data!O330, 2)))</f>
        <v/>
      </c>
      <c r="P330" t="str">
        <f>IF(ISBLANK(Data!P330), "", Data!P330)</f>
        <v>1001</v>
      </c>
      <c r="Q330" t="str">
        <f>IF(ISBLANK(Data!Q330), "", Data!Q330)</f>
        <v/>
      </c>
      <c r="R330" t="str">
        <f>IF(ISBLANK(Data!R330), "", Data!R330)</f>
        <v/>
      </c>
      <c r="S330" t="str">
        <f>IF(ISBLANK(Data!S330), "", Data!S330)</f>
        <v/>
      </c>
      <c r="T330" s="1" t="str">
        <f>IF(ISBLANK(Data!T330),"",(Data!T330))</f>
        <v/>
      </c>
      <c r="U330" t="str">
        <f>IF(ISBLANK(Data!U330), "", Data!U330)</f>
        <v/>
      </c>
      <c r="V330" t="str">
        <f>IF(ISBLANK(Data!V330), "", Data!V330)</f>
        <v/>
      </c>
      <c r="W330" t="str">
        <f>IF(ISBLANK(Data!W330), "", Data!W330)</f>
        <v/>
      </c>
      <c r="X330" t="str">
        <f>IF(ISBLANK(Data!X330), "", Data!X330)</f>
        <v/>
      </c>
      <c r="Y330" t="str">
        <f>IF(ISBLANK(Data!Y330), "", Data!Y330)</f>
        <v/>
      </c>
      <c r="Z330" t="str">
        <f>IF(ISBLANK(Data!Z330), "", Data!Z330)</f>
        <v>T/0118521R/P/IJ</v>
      </c>
      <c r="AA330" t="str">
        <f>IF(ISBLANK(Data!AA330), "", Data!AA330)</f>
        <v>91115769</v>
      </c>
      <c r="AB330" t="str">
        <f>IF(ISBLANK(Data!AB330), "", Data!AB330)</f>
        <v/>
      </c>
      <c r="AC330" t="str">
        <f>IF(ISBLANK(Data!AC330), "", Data!AC330)</f>
        <v>K126200</v>
      </c>
      <c r="AD330" t="str">
        <f>IF(ISBLANK(Data!AD330), "", Data!AD330)</f>
        <v/>
      </c>
      <c r="AE330" t="str">
        <f>IF(ISBLANK(Data!AE330), "", Data!AE330)</f>
        <v/>
      </c>
      <c r="AF330" s="7">
        <f>IF(ISBLANK(Data!AF330), 0, _xlfn.NUMBERVALUE(SUBSTITUTE(Data!AF330, ".", ",")))</f>
        <v>0</v>
      </c>
      <c r="AG330" t="str">
        <f>IF(ISBLANK(Data!AG330), "", Data!AG330)</f>
        <v>NKR</v>
      </c>
      <c r="AH330" s="6">
        <f>IF(ISBLANK(Data!AH330), 0, _xlfn.NUMBERVALUE(SUBSTITUTE(Data!AH330, ".", ",")))</f>
        <v>5494.41</v>
      </c>
      <c r="AI330" s="7">
        <f>IF(ISBLANK(Data!AI330), "", _xlfn.NUMBERVALUE(SUBSTITUTE(Data!AI330, ".", ",")))</f>
        <v>12000</v>
      </c>
      <c r="AJ330" s="7">
        <f>IF(ISBLANK(Data!AJ330), "", _xlfn.NUMBERVALUE(SUBSTITUTE(Data!AJ330, ".", ",")))</f>
        <v>12000</v>
      </c>
      <c r="AK330" s="7" t="str">
        <f>IF(ISBLANK(Data!AK330), "", _xlfn.NUMBERVALUE(SUBSTITUTE(Data!AK330, ".", ",")))</f>
        <v/>
      </c>
      <c r="AL330">
        <f>IF(ISBLANK(Data!AL330), "", Data!AL330)</f>
        <v>0</v>
      </c>
      <c r="AM330" s="15">
        <f>Table2[[#This Row],[DATE_IN]]-Table2[[#This Row],[DATE_OUT]]</f>
        <v>8</v>
      </c>
      <c r="AN330" s="7" t="str">
        <f>IF(MID(RIGHT(Table2[[#This Row],[ADDR3]],3),1,1)=",",RIGHT(Table2[[#This Row],[ADDR3]],2),"")</f>
        <v/>
      </c>
      <c r="AO330" s="7" t="str">
        <f>MID(Table2[[#This Row],[RES]],11,2)</f>
        <v>DK</v>
      </c>
      <c r="AP330" s="7">
        <f>_xlfn.XLOOKUP(AG330,Table3[CURRENCY],Table3[CONVERSION RATE],0)*Table2[[#This Row],[ORIGINAL PRICE]]</f>
        <v>5494.41</v>
      </c>
      <c r="AQ330" s="7">
        <f>_xlfn.XLOOKUP(AG330,Table3[CURRENCY],Table3[CONVERSION RATE],0)*Table2[[#This Row],[ORIGINAL PREPAYMENT]]</f>
        <v>0</v>
      </c>
      <c r="AR330" s="7"/>
      <c r="AS330" s="15"/>
    </row>
    <row r="331" spans="1:45" x14ac:dyDescent="0.25">
      <c r="A331" t="str">
        <f>IF(ISBLANK(Data!A331), "", Data!A331)</f>
        <v>A</v>
      </c>
      <c r="B331" s="2" cm="1">
        <f t="array" ref="B331">IF(ISBLANK(Data!B331), "", DATE(2000 + RIGHT(Data!B331, 2), _xlfn.SWITCH(MID(Data!B331, 3, 3), "JAN", 1, "FEB", 2, "MAR", 3, "APR", 4, "MAY", 5, "JUN", 6, "JUL", 7, "AUG", 8, "SEP", 9, "OCT", 10, "NOV", 11, "DEC", 12), LEFT(Data!B331, 2)))</f>
        <v>45389</v>
      </c>
      <c r="C331" t="str">
        <f>IF(ISBLANK(Data!C331), "", Data!C331)</f>
        <v>4372-1364-CS-1</v>
      </c>
      <c r="D331" t="str">
        <f>IF(ISBLANK(Data!D331), "", Data!D331)</f>
        <v/>
      </c>
      <c r="E331" t="str">
        <f>IF(ISBLANK(Data!E331), "", Data!E331)</f>
        <v>TOS</v>
      </c>
      <c r="F331" s="2" cm="1">
        <f t="array" ref="F331">IF(ISBLANK(Data!F331), "", DATE(2000 + RIGHT(Data!F331, 2), _xlfn.SWITCH(MID(Data!F331, 3, 3), "JAN", 1, "FEB", 2, "MAR", 3, "APR", 4, "MAY", 5, "JUN", 6, "JUL", 7, "AUG", 8, "SEP", 9, "OCT", 10, "NOV", 11, "DEC", 12), LEFT(Data!F331, 2)))</f>
        <v>45536</v>
      </c>
      <c r="G331" t="str">
        <f>IF(ISBLANK(Data!G331), "", Data!G331)</f>
        <v>SUN</v>
      </c>
      <c r="H331" t="str">
        <f>IF(ISBLANK(Data!H331), "", Data!H331)</f>
        <v>W61771</v>
      </c>
      <c r="I331" t="str">
        <f>IF(ISBLANK(Data!I331), "", Data!I331)</f>
        <v>B</v>
      </c>
      <c r="J331" t="str">
        <f>IF(ISBLANK(Data!J331), "", Data!J331)</f>
        <v>TOS</v>
      </c>
      <c r="K331" s="2" cm="1">
        <f t="array" ref="K331">IF(ISBLANK(Data!K331), "", DATE(2000 + RIGHT(Data!K331, 2), _xlfn.SWITCH(MID(Data!K331, 3, 3), "JAN", 1, "FEB", 2, "MAR", 3, "APR", 4, "MAY", 5, "JUN", 6, "JUL", 7, "AUG", 8, "SEP", 9, "OCT", 10, "NOV", 11, "DEC", 12), LEFT(Data!K331, 2)))</f>
        <v>45542</v>
      </c>
      <c r="L331" t="str">
        <f>IF(ISBLANK(Data!L331), "", Data!L331)</f>
        <v>SAT</v>
      </c>
      <c r="M331" t="str">
        <f>IF(ISBLANK(Data!M331), "", Data!M331)</f>
        <v>FUKALOVA,VERONIKA</v>
      </c>
      <c r="N331" t="str">
        <f>IF(ISBLANK(Data!N331), "", Data!N331)</f>
        <v>LJ</v>
      </c>
      <c r="O331" s="2" cm="1">
        <f t="array" ref="O331">IF(ISBLANK(Data!O331), "", DATE(2000 + RIGHT(Data!O331, 2), _xlfn.SWITCH(MID(Data!O331, 3, 3), "JAN", 1, "FEB", 2, "MAR", 3, "APR", 4, "MAY", 5, "JUN", 6, "JUL", 7, "AUG", 8, "SEP", 9, "OCT", 10, "NOV", 11, "DEC", 12), LEFT(Data!O331, 2)))</f>
        <v>69399</v>
      </c>
      <c r="P331" t="str">
        <f>IF(ISBLANK(Data!P331), "", Data!P331)</f>
        <v>1XX1</v>
      </c>
      <c r="Q331" t="str">
        <f>IF(ISBLANK(Data!Q331), "", Data!Q331)</f>
        <v>710207187</v>
      </c>
      <c r="R331" t="str">
        <f>IF(ISBLANK(Data!R331), "", Data!R331)</f>
        <v>AV868109400002TE43721364</v>
      </c>
      <c r="S331" t="str">
        <f>IF(ISBLANK(Data!S331), "", Data!S331)</f>
        <v>CH</v>
      </c>
      <c r="T331" s="1" t="str">
        <f>IF(ISBLANK(Data!T331),"",(Data!T331))</f>
        <v/>
      </c>
      <c r="U331" t="str">
        <f>IF(ISBLANK(Data!U331), "", Data!U331)</f>
        <v/>
      </c>
      <c r="V331" t="str">
        <f>IF(ISBLANK(Data!V331), "", Data!V331)</f>
        <v/>
      </c>
      <c r="W331" t="str">
        <f>IF(ISBLANK(Data!W331), "", Data!W331)</f>
        <v/>
      </c>
      <c r="X331" t="str">
        <f>IF(ISBLANK(Data!X331), "", Data!X331)</f>
        <v/>
      </c>
      <c r="Y331" t="str">
        <f>IF(ISBLANK(Data!Y331), "", Data!Y331)</f>
        <v/>
      </c>
      <c r="Z331" t="str">
        <f>IF(ISBLANK(Data!Z331), "", Data!Z331)</f>
        <v>T/0151196Q/P/T6</v>
      </c>
      <c r="AA331" t="str">
        <f>IF(ISBLANK(Data!AA331), "", Data!AA331)</f>
        <v>+420736254887</v>
      </c>
      <c r="AB331" t="str">
        <f>IF(ISBLANK(Data!AB331), "", Data!AB331)</f>
        <v/>
      </c>
      <c r="AC331" t="str">
        <f>IF(ISBLANK(Data!AC331), "", Data!AC331)</f>
        <v>S606700</v>
      </c>
      <c r="AD331" t="str">
        <f>IF(ISBLANK(Data!AD331), "", Data!AD331)</f>
        <v/>
      </c>
      <c r="AE331" t="str">
        <f>IF(ISBLANK(Data!AE331), "", Data!AE331)</f>
        <v/>
      </c>
      <c r="AF331" s="7">
        <f>IF(ISBLANK(Data!AF331), 0, _xlfn.NUMBERVALUE(SUBSTITUTE(Data!AF331, ".", ",")))</f>
        <v>293.19</v>
      </c>
      <c r="AG331" t="str">
        <f>IF(ISBLANK(Data!AG331), "", Data!AG331)</f>
        <v>EUR</v>
      </c>
      <c r="AH331" s="6">
        <f>IF(ISBLANK(Data!AH331), 0, _xlfn.NUMBERVALUE(SUBSTITUTE(Data!AH331, ".", ",")))</f>
        <v>293.04000000000002</v>
      </c>
      <c r="AI331" s="7">
        <f>IF(ISBLANK(Data!AI331), "", _xlfn.NUMBERVALUE(SUBSTITUTE(Data!AI331, ".", ",")))</f>
        <v>12000</v>
      </c>
      <c r="AJ331" s="7">
        <f>IF(ISBLANK(Data!AJ331), "", _xlfn.NUMBERVALUE(SUBSTITUTE(Data!AJ331, ".", ",")))</f>
        <v>12000</v>
      </c>
      <c r="AK331" s="7" t="str">
        <f>IF(ISBLANK(Data!AK331), "", _xlfn.NUMBERVALUE(SUBSTITUTE(Data!AK331, ".", ",")))</f>
        <v/>
      </c>
      <c r="AL331">
        <f>IF(ISBLANK(Data!AL331), "", Data!AL331)</f>
        <v>0</v>
      </c>
      <c r="AM331" s="15">
        <f>Table2[[#This Row],[DATE_IN]]-Table2[[#This Row],[DATE_OUT]]</f>
        <v>6</v>
      </c>
      <c r="AN331" s="7" t="str">
        <f>IF(MID(RIGHT(Table2[[#This Row],[ADDR3]],3),1,1)=",",RIGHT(Table2[[#This Row],[ADDR3]],2),"")</f>
        <v/>
      </c>
      <c r="AO331" s="7" t="str">
        <f>MID(Table2[[#This Row],[RES]],11,2)</f>
        <v>CS</v>
      </c>
      <c r="AP331" s="7">
        <f>_xlfn.XLOOKUP(AG331,Table3[CURRENCY],Table3[CONVERSION RATE],0)*Table2[[#This Row],[ORIGINAL PRICE]]</f>
        <v>3507.6888000000004</v>
      </c>
      <c r="AQ331" s="7">
        <f>_xlfn.XLOOKUP(AG331,Table3[CURRENCY],Table3[CONVERSION RATE],0)*Table2[[#This Row],[ORIGINAL PREPAYMENT]]</f>
        <v>3509.4843000000001</v>
      </c>
      <c r="AR331" s="7"/>
      <c r="AS331" s="15"/>
    </row>
    <row r="332" spans="1:45" x14ac:dyDescent="0.25">
      <c r="A332" t="str">
        <f>IF(ISBLANK(Data!A332), "", Data!A332)</f>
        <v>A</v>
      </c>
      <c r="B332" s="2" cm="1">
        <f t="array" ref="B332">IF(ISBLANK(Data!B332), "", DATE(2000 + RIGHT(Data!B332, 2), _xlfn.SWITCH(MID(Data!B332, 3, 3), "JAN", 1, "FEB", 2, "MAR", 3, "APR", 4, "MAY", 5, "JUN", 6, "JUL", 7, "AUG", 8, "SEP", 9, "OCT", 10, "NOV", 11, "DEC", 12), LEFT(Data!B332, 2)))</f>
        <v>45400</v>
      </c>
      <c r="C332" t="str">
        <f>IF(ISBLANK(Data!C332), "", Data!C332)</f>
        <v>4488-9756-US-2</v>
      </c>
      <c r="D332" t="str">
        <f>IF(ISBLANK(Data!D332), "", Data!D332)</f>
        <v/>
      </c>
      <c r="E332" t="str">
        <f>IF(ISBLANK(Data!E332), "", Data!E332)</f>
        <v>TOS</v>
      </c>
      <c r="F332" s="2" cm="1">
        <f t="array" ref="F332">IF(ISBLANK(Data!F332), "", DATE(2000 + RIGHT(Data!F332, 2), _xlfn.SWITCH(MID(Data!F332, 3, 3), "JAN", 1, "FEB", 2, "MAR", 3, "APR", 4, "MAY", 5, "JUN", 6, "JUL", 7, "AUG", 8, "SEP", 9, "OCT", 10, "NOV", 11, "DEC", 12), LEFT(Data!F332, 2)))</f>
        <v>45536</v>
      </c>
      <c r="G332" t="str">
        <f>IF(ISBLANK(Data!G332), "", Data!G332)</f>
        <v>SUN</v>
      </c>
      <c r="H332" t="str">
        <f>IF(ISBLANK(Data!H332), "", Data!H332)</f>
        <v/>
      </c>
      <c r="I332" t="str">
        <f>IF(ISBLANK(Data!I332), "", Data!I332)</f>
        <v>C</v>
      </c>
      <c r="J332" t="str">
        <f>IF(ISBLANK(Data!J332), "", Data!J332)</f>
        <v>TOS</v>
      </c>
      <c r="K332" s="2" cm="1">
        <f t="array" ref="K332">IF(ISBLANK(Data!K332), "", DATE(2000 + RIGHT(Data!K332, 2), _xlfn.SWITCH(MID(Data!K332, 3, 3), "JAN", 1, "FEB", 2, "MAR", 3, "APR", 4, "MAY", 5, "JUN", 6, "JUL", 7, "AUG", 8, "SEP", 9, "OCT", 10, "NOV", 11, "DEC", 12), LEFT(Data!K332, 2)))</f>
        <v>45540</v>
      </c>
      <c r="L332" t="str">
        <f>IF(ISBLANK(Data!L332), "", Data!L332)</f>
        <v>THU</v>
      </c>
      <c r="M332" t="str">
        <f>IF(ISBLANK(Data!M332), "", Data!M332)</f>
        <v>SHISHODIA,MAYANK SINGH</v>
      </c>
      <c r="N332" t="str">
        <f>IF(ISBLANK(Data!N332), "", Data!N332)</f>
        <v>RN</v>
      </c>
      <c r="O332" s="2" t="str" cm="1">
        <f t="array" ref="O332">IF(ISBLANK(Data!O332), "", DATE(2000 + RIGHT(Data!O332, 2), _xlfn.SWITCH(MID(Data!O332, 3, 3), "JAN", 1, "FEB", 2, "MAR", 3, "APR", 4, "MAY", 5, "JUN", 6, "JUL", 7, "AUG", 8, "SEP", 9, "OCT", 10, "NOV", 11, "DEC", 12), LEFT(Data!O332, 2)))</f>
        <v/>
      </c>
      <c r="P332" t="str">
        <f>IF(ISBLANK(Data!P332), "", Data!P332)</f>
        <v/>
      </c>
      <c r="Q332" t="str">
        <f>IF(ISBLANK(Data!Q332), "", Data!Q332)</f>
        <v/>
      </c>
      <c r="R332" t="str">
        <f>IF(ISBLANK(Data!R332), "", Data!R332)</f>
        <v/>
      </c>
      <c r="S332" t="str">
        <f>IF(ISBLANK(Data!S332), "", Data!S332)</f>
        <v/>
      </c>
      <c r="T332" s="1" t="str">
        <f>IF(ISBLANK(Data!T332),"",(Data!T332))</f>
        <v/>
      </c>
      <c r="U332" t="str">
        <f>IF(ISBLANK(Data!U332), "", Data!U332)</f>
        <v/>
      </c>
      <c r="V332" t="str">
        <f>IF(ISBLANK(Data!V332), "", Data!V332)</f>
        <v/>
      </c>
      <c r="W332" t="str">
        <f>IF(ISBLANK(Data!W332), "", Data!W332)</f>
        <v/>
      </c>
      <c r="X332" t="str">
        <f>IF(ISBLANK(Data!X332), "", Data!X332)</f>
        <v/>
      </c>
      <c r="Y332" t="str">
        <f>IF(ISBLANK(Data!Y332), "", Data!Y332)</f>
        <v/>
      </c>
      <c r="Z332" t="str">
        <f>IF(ISBLANK(Data!Z332), "", Data!Z332)</f>
        <v>T/0148945P/P/7D</v>
      </c>
      <c r="AA332" t="str">
        <f>IF(ISBLANK(Data!AA332), "", Data!AA332)</f>
        <v>4126364098</v>
      </c>
      <c r="AB332" t="str">
        <f>IF(ISBLANK(Data!AB332), "", Data!AB332)</f>
        <v/>
      </c>
      <c r="AC332" t="str">
        <f>IF(ISBLANK(Data!AC332), "", Data!AC332)</f>
        <v>D674090</v>
      </c>
      <c r="AD332" t="str">
        <f>IF(ISBLANK(Data!AD332), "", Data!AD332)</f>
        <v/>
      </c>
      <c r="AE332" t="str">
        <f>IF(ISBLANK(Data!AE332), "", Data!AE332)</f>
        <v/>
      </c>
      <c r="AF332" s="7">
        <f>IF(ISBLANK(Data!AF332), 0, _xlfn.NUMBERVALUE(SUBSTITUTE(Data!AF332, ".", ",")))</f>
        <v>0</v>
      </c>
      <c r="AG332" t="str">
        <f>IF(ISBLANK(Data!AG332), "", Data!AG332)</f>
        <v>USD</v>
      </c>
      <c r="AH332" s="6">
        <f>IF(ISBLANK(Data!AH332), 0, _xlfn.NUMBERVALUE(SUBSTITUTE(Data!AH332, ".", ",")))</f>
        <v>484.47</v>
      </c>
      <c r="AI332" s="7">
        <f>IF(ISBLANK(Data!AI332), "", _xlfn.NUMBERVALUE(SUBSTITUTE(Data!AI332, ".", ",")))</f>
        <v>450000</v>
      </c>
      <c r="AJ332" s="7">
        <f>IF(ISBLANK(Data!AJ332), "", _xlfn.NUMBERVALUE(SUBSTITUTE(Data!AJ332, ".", ",")))</f>
        <v>450000</v>
      </c>
      <c r="AK332" s="7" t="str">
        <f>IF(ISBLANK(Data!AK332), "", _xlfn.NUMBERVALUE(SUBSTITUTE(Data!AK332, ".", ",")))</f>
        <v/>
      </c>
      <c r="AL332">
        <f>IF(ISBLANK(Data!AL332), "", Data!AL332)</f>
        <v>0</v>
      </c>
      <c r="AM332" s="15">
        <f>Table2[[#This Row],[DATE_IN]]-Table2[[#This Row],[DATE_OUT]]</f>
        <v>4</v>
      </c>
      <c r="AN332" s="7" t="str">
        <f>IF(MID(RIGHT(Table2[[#This Row],[ADDR3]],3),1,1)=",",RIGHT(Table2[[#This Row],[ADDR3]],2),"")</f>
        <v/>
      </c>
      <c r="AO332" s="7" t="str">
        <f>MID(Table2[[#This Row],[RES]],11,2)</f>
        <v>US</v>
      </c>
      <c r="AP332" s="7">
        <f>_xlfn.XLOOKUP(AG332,Table3[CURRENCY],Table3[CONVERSION RATE],0)*Table2[[#This Row],[ORIGINAL PRICE]]</f>
        <v>5348.5487999999996</v>
      </c>
      <c r="AQ332" s="7">
        <f>_xlfn.XLOOKUP(AG332,Table3[CURRENCY],Table3[CONVERSION RATE],0)*Table2[[#This Row],[ORIGINAL PREPAYMENT]]</f>
        <v>0</v>
      </c>
      <c r="AR332" s="7"/>
      <c r="AS332" s="15"/>
    </row>
    <row r="333" spans="1:45" x14ac:dyDescent="0.25">
      <c r="A333" t="str">
        <f>IF(ISBLANK(Data!A333), "", Data!A333)</f>
        <v>A</v>
      </c>
      <c r="B333" s="2" cm="1">
        <f t="array" ref="B333">IF(ISBLANK(Data!B333), "", DATE(2000 + RIGHT(Data!B333, 2), _xlfn.SWITCH(MID(Data!B333, 3, 3), "JAN", 1, "FEB", 2, "MAR", 3, "APR", 4, "MAY", 5, "JUN", 6, "JUL", 7, "AUG", 8, "SEP", 9, "OCT", 10, "NOV", 11, "DEC", 12), LEFT(Data!B333, 2)))</f>
        <v>45407</v>
      </c>
      <c r="C333" t="str">
        <f>IF(ISBLANK(Data!C333), "", Data!C333)</f>
        <v>4548-9236-ES-2</v>
      </c>
      <c r="D333" t="str">
        <f>IF(ISBLANK(Data!D333), "", Data!D333)</f>
        <v>7EY514</v>
      </c>
      <c r="E333" t="str">
        <f>IF(ISBLANK(Data!E333), "", Data!E333)</f>
        <v>TOS</v>
      </c>
      <c r="F333" s="2" cm="1">
        <f t="array" ref="F333">IF(ISBLANK(Data!F333), "", DATE(2000 + RIGHT(Data!F333, 2), _xlfn.SWITCH(MID(Data!F333, 3, 3), "JAN", 1, "FEB", 2, "MAR", 3, "APR", 4, "MAY", 5, "JUN", 6, "JUL", 7, "AUG", 8, "SEP", 9, "OCT", 10, "NOV", 11, "DEC", 12), LEFT(Data!F333, 2)))</f>
        <v>45536</v>
      </c>
      <c r="G333" t="str">
        <f>IF(ISBLANK(Data!G333), "", Data!G333)</f>
        <v>SUN</v>
      </c>
      <c r="H333" t="str">
        <f>IF(ISBLANK(Data!H333), "", Data!H333)</f>
        <v>DY374</v>
      </c>
      <c r="I333" t="str">
        <f>IF(ISBLANK(Data!I333), "", Data!I333)</f>
        <v>C</v>
      </c>
      <c r="J333" t="str">
        <f>IF(ISBLANK(Data!J333), "", Data!J333)</f>
        <v>TOS</v>
      </c>
      <c r="K333" s="2" cm="1">
        <f t="array" ref="K333">IF(ISBLANK(Data!K333), "", DATE(2000 + RIGHT(Data!K333, 2), _xlfn.SWITCH(MID(Data!K333, 3, 3), "JAN", 1, "FEB", 2, "MAR", 3, "APR", 4, "MAY", 5, "JUN", 6, "JUL", 7, "AUG", 8, "SEP", 9, "OCT", 10, "NOV", 11, "DEC", 12), LEFT(Data!K333, 2)))</f>
        <v>45544</v>
      </c>
      <c r="L333" t="str">
        <f>IF(ISBLANK(Data!L333), "", Data!L333)</f>
        <v>MON</v>
      </c>
      <c r="M333" t="str">
        <f>IF(ISBLANK(Data!M333), "", Data!M333)</f>
        <v>GONZALEZ PEREZ,CRISTOBAL,SR</v>
      </c>
      <c r="N333" t="str">
        <f>IF(ISBLANK(Data!N333), "", Data!N333)</f>
        <v>NH</v>
      </c>
      <c r="O333" s="2" cm="1">
        <f t="array" ref="O333">IF(ISBLANK(Data!O333), "", DATE(2000 + RIGHT(Data!O333, 2), _xlfn.SWITCH(MID(Data!O333, 3, 3), "JAN", 1, "FEB", 2, "MAR", 3, "APR", 4, "MAY", 5, "JUN", 6, "JUL", 7, "AUG", 8, "SEP", 9, "OCT", 10, "NOV", 11, "DEC", 12), LEFT(Data!O333, 2)))</f>
        <v>68916</v>
      </c>
      <c r="P333" t="str">
        <f>IF(ISBLANK(Data!P333), "", Data!P333)</f>
        <v>3003</v>
      </c>
      <c r="Q333" t="str">
        <f>IF(ISBLANK(Data!Q333), "", Data!Q333)</f>
        <v/>
      </c>
      <c r="R333" t="str">
        <f>IF(ISBLANK(Data!R333), "", Data!R333)</f>
        <v>CX476665XXXXXX5226</v>
      </c>
      <c r="S333" t="str">
        <f>IF(ISBLANK(Data!S333), "", Data!S333)</f>
        <v>CV</v>
      </c>
      <c r="T333" s="1" t="str">
        <f>IF(ISBLANK(Data!T333),"",(Data!T333))</f>
        <v>09/26</v>
      </c>
      <c r="U333" t="str">
        <f>IF(ISBLANK(Data!U333), "", Data!U333)</f>
        <v/>
      </c>
      <c r="V333" t="str">
        <f>IF(ISBLANK(Data!V333), "", Data!V333)</f>
        <v>CALLE ALCALDE MANDILLO TEJERA</v>
      </c>
      <c r="W333" t="str">
        <f>IF(ISBLANK(Data!W333), "", Data!W333)</f>
        <v>NUMERO 4, BLOQUE 4, 8B</v>
      </c>
      <c r="X333" t="str">
        <f>IF(ISBLANK(Data!X333), "", Data!X333)</f>
        <v>38007,SANTA CRUZ DE TEN,ES</v>
      </c>
      <c r="Y333" t="str">
        <f>IF(ISBLANK(Data!Y333), "", Data!Y333)</f>
        <v>ESXX78855913E</v>
      </c>
      <c r="Z333" t="str">
        <f>IF(ISBLANK(Data!Z333), "", Data!Z333)</f>
        <v>P/N5</v>
      </c>
      <c r="AA333" t="str">
        <f>IF(ISBLANK(Data!AA333), "", Data!AA333)</f>
        <v>637202789</v>
      </c>
      <c r="AB333" t="str">
        <f>IF(ISBLANK(Data!AB333), "", Data!AB333)</f>
        <v>/RSN/CP3/</v>
      </c>
      <c r="AC333" t="str">
        <f>IF(ISBLANK(Data!AC333), "", Data!AC333)</f>
        <v/>
      </c>
      <c r="AD333" t="str">
        <f>IF(ISBLANK(Data!AD333), "", Data!AD333)</f>
        <v/>
      </c>
      <c r="AE333" t="str">
        <f>IF(ISBLANK(Data!AE333), "", Data!AE333)</f>
        <v/>
      </c>
      <c r="AF333" s="7">
        <f>IF(ISBLANK(Data!AF333), 0, _xlfn.NUMBERVALUE(SUBSTITUTE(Data!AF333, ".", ",")))</f>
        <v>0</v>
      </c>
      <c r="AG333" t="str">
        <f>IF(ISBLANK(Data!AG333), "", Data!AG333)</f>
        <v>EUR</v>
      </c>
      <c r="AH333" s="6">
        <f>IF(ISBLANK(Data!AH333), 0, _xlfn.NUMBERVALUE(SUBSTITUTE(Data!AH333, ".", ",")))</f>
        <v>742.92</v>
      </c>
      <c r="AI333" s="7">
        <f>IF(ISBLANK(Data!AI333), "", _xlfn.NUMBERVALUE(SUBSTITUTE(Data!AI333, ".", ",")))</f>
        <v>0</v>
      </c>
      <c r="AJ333" s="7">
        <f>IF(ISBLANK(Data!AJ333), "", _xlfn.NUMBERVALUE(SUBSTITUTE(Data!AJ333, ".", ",")))</f>
        <v>0</v>
      </c>
      <c r="AK333" s="7" t="str">
        <f>IF(ISBLANK(Data!AK333), "", _xlfn.NUMBERVALUE(SUBSTITUTE(Data!AK333, ".", ",")))</f>
        <v/>
      </c>
      <c r="AL333">
        <f>IF(ISBLANK(Data!AL333), "", Data!AL333)</f>
        <v>0</v>
      </c>
      <c r="AM333" s="15">
        <f>Table2[[#This Row],[DATE_IN]]-Table2[[#This Row],[DATE_OUT]]</f>
        <v>8</v>
      </c>
      <c r="AN333" s="7" t="str">
        <f>IF(MID(RIGHT(Table2[[#This Row],[ADDR3]],3),1,1)=",",RIGHT(Table2[[#This Row],[ADDR3]],2),"")</f>
        <v>ES</v>
      </c>
      <c r="AO333" s="7" t="str">
        <f>MID(Table2[[#This Row],[RES]],11,2)</f>
        <v>ES</v>
      </c>
      <c r="AP333" s="7">
        <f>_xlfn.XLOOKUP(AG333,Table3[CURRENCY],Table3[CONVERSION RATE],0)*Table2[[#This Row],[ORIGINAL PRICE]]</f>
        <v>8892.7523999999994</v>
      </c>
      <c r="AQ333" s="7">
        <f>_xlfn.XLOOKUP(AG333,Table3[CURRENCY],Table3[CONVERSION RATE],0)*Table2[[#This Row],[ORIGINAL PREPAYMENT]]</f>
        <v>0</v>
      </c>
      <c r="AR333" s="7"/>
      <c r="AS333" s="15"/>
    </row>
    <row r="334" spans="1:45" x14ac:dyDescent="0.25">
      <c r="A334" t="str">
        <f>IF(ISBLANK(Data!A334), "", Data!A334)</f>
        <v>A</v>
      </c>
      <c r="B334" s="2" cm="1">
        <f t="array" ref="B334">IF(ISBLANK(Data!B334), "", DATE(2000 + RIGHT(Data!B334, 2), _xlfn.SWITCH(MID(Data!B334, 3, 3), "JAN", 1, "FEB", 2, "MAR", 3, "APR", 4, "MAY", 5, "JUN", 6, "JUL", 7, "AUG", 8, "SEP", 9, "OCT", 10, "NOV", 11, "DEC", 12), LEFT(Data!B334, 2)))</f>
        <v>45409</v>
      </c>
      <c r="C334" t="str">
        <f>IF(ISBLANK(Data!C334), "", Data!C334)</f>
        <v>4568-6229-DE-1</v>
      </c>
      <c r="D334" t="str">
        <f>IF(ISBLANK(Data!D334), "", Data!D334)</f>
        <v>8LH41R</v>
      </c>
      <c r="E334" t="str">
        <f>IF(ISBLANK(Data!E334), "", Data!E334)</f>
        <v>TOS</v>
      </c>
      <c r="F334" s="2" cm="1">
        <f t="array" ref="F334">IF(ISBLANK(Data!F334), "", DATE(2000 + RIGHT(Data!F334, 2), _xlfn.SWITCH(MID(Data!F334, 3, 3), "JAN", 1, "FEB", 2, "MAR", 3, "APR", 4, "MAY", 5, "JUN", 6, "JUL", 7, "AUG", 8, "SEP", 9, "OCT", 10, "NOV", 11, "DEC", 12), LEFT(Data!F334, 2)))</f>
        <v>45536</v>
      </c>
      <c r="G334" t="str">
        <f>IF(ISBLANK(Data!G334), "", Data!G334)</f>
        <v>SUN</v>
      </c>
      <c r="H334" t="str">
        <f>IF(ISBLANK(Data!H334), "", Data!H334)</f>
        <v>AY945</v>
      </c>
      <c r="I334" t="str">
        <f>IF(ISBLANK(Data!I334), "", Data!I334)</f>
        <v>E</v>
      </c>
      <c r="J334" t="str">
        <f>IF(ISBLANK(Data!J334), "", Data!J334)</f>
        <v>TOS</v>
      </c>
      <c r="K334" s="2" cm="1">
        <f t="array" ref="K334">IF(ISBLANK(Data!K334), "", DATE(2000 + RIGHT(Data!K334, 2), _xlfn.SWITCH(MID(Data!K334, 3, 3), "JAN", 1, "FEB", 2, "MAR", 3, "APR", 4, "MAY", 5, "JUN", 6, "JUL", 7, "AUG", 8, "SEP", 9, "OCT", 10, "NOV", 11, "DEC", 12), LEFT(Data!K334, 2)))</f>
        <v>45549</v>
      </c>
      <c r="L334" t="str">
        <f>IF(ISBLANK(Data!L334), "", Data!L334)</f>
        <v>SAT</v>
      </c>
      <c r="M334" t="str">
        <f>IF(ISBLANK(Data!M334), "", Data!M334)</f>
        <v>BADER,HARALD,HERR</v>
      </c>
      <c r="N334" t="str">
        <f>IF(ISBLANK(Data!N334), "", Data!N334)</f>
        <v>LJ</v>
      </c>
      <c r="O334" s="2" t="str" cm="1">
        <f t="array" ref="O334">IF(ISBLANK(Data!O334), "", DATE(2000 + RIGHT(Data!O334, 2), _xlfn.SWITCH(MID(Data!O334, 3, 3), "JAN", 1, "FEB", 2, "MAR", 3, "APR", 4, "MAY", 5, "JUN", 6, "JUL", 7, "AUG", 8, "SEP", 9, "OCT", 10, "NOV", 11, "DEC", 12), LEFT(Data!O334, 2)))</f>
        <v/>
      </c>
      <c r="P334" t="str">
        <f>IF(ISBLANK(Data!P334), "", Data!P334)</f>
        <v>3003</v>
      </c>
      <c r="Q334" t="str">
        <f>IF(ISBLANK(Data!Q334), "", Data!Q334)</f>
        <v>M/061189</v>
      </c>
      <c r="R334" t="str">
        <f>IF(ISBLANK(Data!R334), "", Data!R334)</f>
        <v>AV898110210009TE93910936</v>
      </c>
      <c r="S334" t="str">
        <f>IF(ISBLANK(Data!S334), "", Data!S334)</f>
        <v>CH</v>
      </c>
      <c r="T334" s="1" t="str">
        <f>IF(ISBLANK(Data!T334),"",(Data!T334))</f>
        <v/>
      </c>
      <c r="U334" t="str">
        <f>IF(ISBLANK(Data!U334), "", Data!U334)</f>
        <v/>
      </c>
      <c r="V334" t="str">
        <f>IF(ISBLANK(Data!V334), "", Data!V334)</f>
        <v>JURASTRASSE 10</v>
      </c>
      <c r="W334" t="str">
        <f>IF(ISBLANK(Data!W334), "", Data!W334)</f>
        <v/>
      </c>
      <c r="X334" t="str">
        <f>IF(ISBLANK(Data!X334), "", Data!X334)</f>
        <v>4410,LIESTAL               ,CH</v>
      </c>
      <c r="Y334" t="str">
        <f>IF(ISBLANK(Data!Y334), "", Data!Y334)</f>
        <v/>
      </c>
      <c r="Z334" t="str">
        <f>IF(ISBLANK(Data!Z334), "", Data!Z334)</f>
        <v>T/0104801R/P/N5</v>
      </c>
      <c r="AA334" t="str">
        <f>IF(ISBLANK(Data!AA334), "", Data!AA334)</f>
        <v>+41-793499341/EM</v>
      </c>
      <c r="AB334" t="str">
        <f>IF(ISBLANK(Data!AB334), "", Data!AB334)</f>
        <v>/ADD/CP2/</v>
      </c>
      <c r="AC334" t="str">
        <f>IF(ISBLANK(Data!AC334), "", Data!AC334)</f>
        <v/>
      </c>
      <c r="AD334" t="str">
        <f>IF(ISBLANK(Data!AD334), "", Data!AD334)</f>
        <v/>
      </c>
      <c r="AE334" t="str">
        <f>IF(ISBLANK(Data!AE334), "", Data!AE334)</f>
        <v/>
      </c>
      <c r="AF334" s="7">
        <f>IF(ISBLANK(Data!AF334), 0, _xlfn.NUMBERVALUE(SUBSTITUTE(Data!AF334, ".", ",")))</f>
        <v>1468.15</v>
      </c>
      <c r="AG334" t="str">
        <f>IF(ISBLANK(Data!AG334), "", Data!AG334)</f>
        <v>EUR</v>
      </c>
      <c r="AH334" s="6">
        <f>IF(ISBLANK(Data!AH334), 0, _xlfn.NUMBERVALUE(SUBSTITUTE(Data!AH334, ".", ",")))</f>
        <v>1411.97</v>
      </c>
      <c r="AI334" s="7">
        <f>IF(ISBLANK(Data!AI334), "", _xlfn.NUMBERVALUE(SUBSTITUTE(Data!AI334, ".", ",")))</f>
        <v>0</v>
      </c>
      <c r="AJ334" s="7">
        <f>IF(ISBLANK(Data!AJ334), "", _xlfn.NUMBERVALUE(SUBSTITUTE(Data!AJ334, ".", ",")))</f>
        <v>0</v>
      </c>
      <c r="AK334" s="7" t="str">
        <f>IF(ISBLANK(Data!AK334), "", _xlfn.NUMBERVALUE(SUBSTITUTE(Data!AK334, ".", ",")))</f>
        <v/>
      </c>
      <c r="AL334">
        <f>IF(ISBLANK(Data!AL334), "", Data!AL334)</f>
        <v>0</v>
      </c>
      <c r="AM334" s="15">
        <f>Table2[[#This Row],[DATE_IN]]-Table2[[#This Row],[DATE_OUT]]</f>
        <v>13</v>
      </c>
      <c r="AN334" s="7" t="str">
        <f>IF(MID(RIGHT(Table2[[#This Row],[ADDR3]],3),1,1)=",",RIGHT(Table2[[#This Row],[ADDR3]],2),"")</f>
        <v>CH</v>
      </c>
      <c r="AO334" s="7" t="str">
        <f>MID(Table2[[#This Row],[RES]],11,2)</f>
        <v>DE</v>
      </c>
      <c r="AP334" s="7">
        <f>_xlfn.XLOOKUP(AG334,Table3[CURRENCY],Table3[CONVERSION RATE],0)*Table2[[#This Row],[ORIGINAL PRICE]]</f>
        <v>16901.280900000002</v>
      </c>
      <c r="AQ334" s="7">
        <f>_xlfn.XLOOKUP(AG334,Table3[CURRENCY],Table3[CONVERSION RATE],0)*Table2[[#This Row],[ORIGINAL PREPAYMENT]]</f>
        <v>17573.755500000003</v>
      </c>
      <c r="AR334" s="7"/>
      <c r="AS334" s="15"/>
    </row>
    <row r="335" spans="1:45" x14ac:dyDescent="0.25">
      <c r="A335" t="str">
        <f>IF(ISBLANK(Data!A335), "", Data!A335)</f>
        <v>A</v>
      </c>
      <c r="B335" s="2" cm="1">
        <f t="array" ref="B335">IF(ISBLANK(Data!B335), "", DATE(2000 + RIGHT(Data!B335, 2), _xlfn.SWITCH(MID(Data!B335, 3, 3), "JAN", 1, "FEB", 2, "MAR", 3, "APR", 4, "MAY", 5, "JUN", 6, "JUL", 7, "AUG", 8, "SEP", 9, "OCT", 10, "NOV", 11, "DEC", 12), LEFT(Data!B335, 2)))</f>
        <v>45410</v>
      </c>
      <c r="C335" t="str">
        <f>IF(ISBLANK(Data!C335), "", Data!C335)</f>
        <v>4576-7489-DE-5</v>
      </c>
      <c r="D335" t="str">
        <f>IF(ISBLANK(Data!D335), "", Data!D335)</f>
        <v/>
      </c>
      <c r="E335" t="str">
        <f>IF(ISBLANK(Data!E335), "", Data!E335)</f>
        <v>TOS</v>
      </c>
      <c r="F335" s="2" cm="1">
        <f t="array" ref="F335">IF(ISBLANK(Data!F335), "", DATE(2000 + RIGHT(Data!F335, 2), _xlfn.SWITCH(MID(Data!F335, 3, 3), "JAN", 1, "FEB", 2, "MAR", 3, "APR", 4, "MAY", 5, "JUN", 6, "JUL", 7, "AUG", 8, "SEP", 9, "OCT", 10, "NOV", 11, "DEC", 12), LEFT(Data!F335, 2)))</f>
        <v>45536</v>
      </c>
      <c r="G335" t="str">
        <f>IF(ISBLANK(Data!G335), "", Data!G335)</f>
        <v>SUN</v>
      </c>
      <c r="H335" t="str">
        <f>IF(ISBLANK(Data!H335), "", Data!H335)</f>
        <v>WI</v>
      </c>
      <c r="I335" t="str">
        <f>IF(ISBLANK(Data!I335), "", Data!I335)</f>
        <v>B</v>
      </c>
      <c r="J335" t="str">
        <f>IF(ISBLANK(Data!J335), "", Data!J335)</f>
        <v>TOS</v>
      </c>
      <c r="K335" s="2" cm="1">
        <f t="array" ref="K335">IF(ISBLANK(Data!K335), "", DATE(2000 + RIGHT(Data!K335, 2), _xlfn.SWITCH(MID(Data!K335, 3, 3), "JAN", 1, "FEB", 2, "MAR", 3, "APR", 4, "MAY", 5, "JUN", 6, "JUL", 7, "AUG", 8, "SEP", 9, "OCT", 10, "NOV", 11, "DEC", 12), LEFT(Data!K335, 2)))</f>
        <v>45541</v>
      </c>
      <c r="L335" t="str">
        <f>IF(ISBLANK(Data!L335), "", Data!L335)</f>
        <v>FRI</v>
      </c>
      <c r="M335" t="str">
        <f>IF(ISBLANK(Data!M335), "", Data!M335)</f>
        <v>KLINKERT,NATASCHA</v>
      </c>
      <c r="N335" t="str">
        <f>IF(ISBLANK(Data!N335), "", Data!N335)</f>
        <v>LJ</v>
      </c>
      <c r="O335" s="2" cm="1">
        <f t="array" ref="O335">IF(ISBLANK(Data!O335), "", DATE(2000 + RIGHT(Data!O335, 2), _xlfn.SWITCH(MID(Data!O335, 3, 3), "JAN", 1, "FEB", 2, "MAR", 3, "APR", 4, "MAY", 5, "JUN", 6, "JUL", 7, "AUG", 8, "SEP", 9, "OCT", 10, "NOV", 11, "DEC", 12), LEFT(Data!O335, 2)))</f>
        <v>70860</v>
      </c>
      <c r="P335" t="str">
        <f>IF(ISBLANK(Data!P335), "", Data!P335)</f>
        <v>1XX1</v>
      </c>
      <c r="Q335" t="str">
        <f>IF(ISBLANK(Data!Q335), "", Data!Q335)</f>
        <v>723799045</v>
      </c>
      <c r="R335" t="str">
        <f>IF(ISBLANK(Data!R335), "", Data!R335)</f>
        <v>AV868109400002TE45767489</v>
      </c>
      <c r="S335" t="str">
        <f>IF(ISBLANK(Data!S335), "", Data!S335)</f>
        <v>CH</v>
      </c>
      <c r="T335" s="1" t="str">
        <f>IF(ISBLANK(Data!T335),"",(Data!T335))</f>
        <v/>
      </c>
      <c r="U335" t="str">
        <f>IF(ISBLANK(Data!U335), "", Data!U335)</f>
        <v/>
      </c>
      <c r="V335" t="str">
        <f>IF(ISBLANK(Data!V335), "", Data!V335)</f>
        <v/>
      </c>
      <c r="W335" t="str">
        <f>IF(ISBLANK(Data!W335), "", Data!W335)</f>
        <v/>
      </c>
      <c r="X335" t="str">
        <f>IF(ISBLANK(Data!X335), "", Data!X335)</f>
        <v/>
      </c>
      <c r="Y335" t="str">
        <f>IF(ISBLANK(Data!Y335), "", Data!Y335)</f>
        <v/>
      </c>
      <c r="Z335" t="str">
        <f>IF(ISBLANK(Data!Z335), "", Data!Z335)</f>
        <v>T/0151196Q/P/T6</v>
      </c>
      <c r="AA335" t="str">
        <f>IF(ISBLANK(Data!AA335), "", Data!AA335)</f>
        <v>+491784498999</v>
      </c>
      <c r="AB335" t="str">
        <f>IF(ISBLANK(Data!AB335), "", Data!AB335)</f>
        <v>ADD/</v>
      </c>
      <c r="AC335" t="str">
        <f>IF(ISBLANK(Data!AC335), "", Data!AC335)</f>
        <v>S606700</v>
      </c>
      <c r="AD335" t="str">
        <f>IF(ISBLANK(Data!AD335), "", Data!AD335)</f>
        <v/>
      </c>
      <c r="AE335" t="str">
        <f>IF(ISBLANK(Data!AE335), "", Data!AE335)</f>
        <v/>
      </c>
      <c r="AF335" s="7">
        <f>IF(ISBLANK(Data!AF335), 0, _xlfn.NUMBERVALUE(SUBSTITUTE(Data!AF335, ".", ",")))</f>
        <v>264.57</v>
      </c>
      <c r="AG335" t="str">
        <f>IF(ISBLANK(Data!AG335), "", Data!AG335)</f>
        <v>EUR</v>
      </c>
      <c r="AH335" s="6">
        <f>IF(ISBLANK(Data!AH335), 0, _xlfn.NUMBERVALUE(SUBSTITUTE(Data!AH335, ".", ",")))</f>
        <v>437.19</v>
      </c>
      <c r="AI335" s="7">
        <f>IF(ISBLANK(Data!AI335), "", _xlfn.NUMBERVALUE(SUBSTITUTE(Data!AI335, ".", ",")))</f>
        <v>12000</v>
      </c>
      <c r="AJ335" s="7">
        <f>IF(ISBLANK(Data!AJ335), "", _xlfn.NUMBERVALUE(SUBSTITUTE(Data!AJ335, ".", ",")))</f>
        <v>12000</v>
      </c>
      <c r="AK335" s="7" t="str">
        <f>IF(ISBLANK(Data!AK335), "", _xlfn.NUMBERVALUE(SUBSTITUTE(Data!AK335, ".", ",")))</f>
        <v/>
      </c>
      <c r="AL335">
        <f>IF(ISBLANK(Data!AL335), "", Data!AL335)</f>
        <v>0</v>
      </c>
      <c r="AM335" s="15">
        <f>Table2[[#This Row],[DATE_IN]]-Table2[[#This Row],[DATE_OUT]]</f>
        <v>5</v>
      </c>
      <c r="AN335" s="7" t="str">
        <f>IF(MID(RIGHT(Table2[[#This Row],[ADDR3]],3),1,1)=",",RIGHT(Table2[[#This Row],[ADDR3]],2),"")</f>
        <v/>
      </c>
      <c r="AO335" s="7" t="str">
        <f>MID(Table2[[#This Row],[RES]],11,2)</f>
        <v>DE</v>
      </c>
      <c r="AP335" s="7">
        <f>_xlfn.XLOOKUP(AG335,Table3[CURRENCY],Table3[CONVERSION RATE],0)*Table2[[#This Row],[ORIGINAL PRICE]]</f>
        <v>5233.1643000000004</v>
      </c>
      <c r="AQ335" s="7">
        <f>_xlfn.XLOOKUP(AG335,Table3[CURRENCY],Table3[CONVERSION RATE],0)*Table2[[#This Row],[ORIGINAL PREPAYMENT]]</f>
        <v>3166.9029</v>
      </c>
      <c r="AR335" s="7"/>
      <c r="AS335" s="15"/>
    </row>
    <row r="336" spans="1:45" x14ac:dyDescent="0.25">
      <c r="A336" t="str">
        <f>IF(ISBLANK(Data!A336), "", Data!A336)</f>
        <v>A</v>
      </c>
      <c r="B336" s="2" cm="1">
        <f t="array" ref="B336">IF(ISBLANK(Data!B336), "", DATE(2000 + RIGHT(Data!B336, 2), _xlfn.SWITCH(MID(Data!B336, 3, 3), "JAN", 1, "FEB", 2, "MAR", 3, "APR", 4, "MAY", 5, "JUN", 6, "JUL", 7, "AUG", 8, "SEP", 9, "OCT", 10, "NOV", 11, "DEC", 12), LEFT(Data!B336, 2)))</f>
        <v>45411</v>
      </c>
      <c r="C336" t="str">
        <f>IF(ISBLANK(Data!C336), "", Data!C336)</f>
        <v>4582-0394-FR-4</v>
      </c>
      <c r="D336" t="str">
        <f>IF(ISBLANK(Data!D336), "", Data!D336)</f>
        <v>3KU51R</v>
      </c>
      <c r="E336" t="str">
        <f>IF(ISBLANK(Data!E336), "", Data!E336)</f>
        <v>TOS</v>
      </c>
      <c r="F336" s="2" cm="1">
        <f t="array" ref="F336">IF(ISBLANK(Data!F336), "", DATE(2000 + RIGHT(Data!F336, 2), _xlfn.SWITCH(MID(Data!F336, 3, 3), "JAN", 1, "FEB", 2, "MAR", 3, "APR", 4, "MAY", 5, "JUN", 6, "JUL", 7, "AUG", 8, "SEP", 9, "OCT", 10, "NOV", 11, "DEC", 12), LEFT(Data!F336, 2)))</f>
        <v>45536</v>
      </c>
      <c r="G336" t="str">
        <f>IF(ISBLANK(Data!G336), "", Data!G336)</f>
        <v>SUN</v>
      </c>
      <c r="H336" t="str">
        <f>IF(ISBLANK(Data!H336), "", Data!H336)</f>
        <v/>
      </c>
      <c r="I336" t="str">
        <f>IF(ISBLANK(Data!I336), "", Data!I336)</f>
        <v>C</v>
      </c>
      <c r="J336" t="str">
        <f>IF(ISBLANK(Data!J336), "", Data!J336)</f>
        <v>TOS</v>
      </c>
      <c r="K336" s="2" cm="1">
        <f t="array" ref="K336">IF(ISBLANK(Data!K336), "", DATE(2000 + RIGHT(Data!K336, 2), _xlfn.SWITCH(MID(Data!K336, 3, 3), "JAN", 1, "FEB", 2, "MAR", 3, "APR", 4, "MAY", 5, "JUN", 6, "JUL", 7, "AUG", 8, "SEP", 9, "OCT", 10, "NOV", 11, "DEC", 12), LEFT(Data!K336, 2)))</f>
        <v>45551</v>
      </c>
      <c r="L336" t="str">
        <f>IF(ISBLANK(Data!L336), "", Data!L336)</f>
        <v>MON</v>
      </c>
      <c r="M336" t="str">
        <f>IF(ISBLANK(Data!M336), "", Data!M336)</f>
        <v>RIBES,PATRICK</v>
      </c>
      <c r="N336" t="str">
        <f>IF(ISBLANK(Data!N336), "", Data!N336)</f>
        <v>LM</v>
      </c>
      <c r="O336" s="2" cm="1">
        <f t="array" ref="O336">IF(ISBLANK(Data!O336), "", DATE(2000 + RIGHT(Data!O336, 2), _xlfn.SWITCH(MID(Data!O336, 3, 3), "JAN", 1, "FEB", 2, "MAR", 3, "APR", 4, "MAY", 5, "JUN", 6, "JUL", 7, "AUG", 8, "SEP", 9, "OCT", 10, "NOV", 11, "DEC", 12), LEFT(Data!O336, 2)))</f>
        <v>61049</v>
      </c>
      <c r="P336" t="str">
        <f>IF(ISBLANK(Data!P336), "", Data!P336)</f>
        <v>1XX1</v>
      </c>
      <c r="Q336" t="str">
        <f>IF(ISBLANK(Data!Q336), "", Data!Q336)</f>
        <v>991141517</v>
      </c>
      <c r="R336" t="str">
        <f>IF(ISBLANK(Data!R336), "", Data!R336)</f>
        <v>AV871105250009TE99114151</v>
      </c>
      <c r="S336" t="str">
        <f>IF(ISBLANK(Data!S336), "", Data!S336)</f>
        <v>CH</v>
      </c>
      <c r="T336" s="1" t="str">
        <f>IF(ISBLANK(Data!T336),"",(Data!T336))</f>
        <v/>
      </c>
      <c r="U336" t="str">
        <f>IF(ISBLANK(Data!U336), "", Data!U336)</f>
        <v/>
      </c>
      <c r="V336" t="str">
        <f>IF(ISBLANK(Data!V336), "", Data!V336)</f>
        <v>PARK RUE</v>
      </c>
      <c r="W336" t="str">
        <f>IF(ISBLANK(Data!W336), "", Data!W336)</f>
        <v/>
      </c>
      <c r="X336" t="str">
        <f>IF(ISBLANK(Data!X336), "", Data!X336)</f>
        <v>90015,PARIS                ,FR</v>
      </c>
      <c r="Y336" t="str">
        <f>IF(ISBLANK(Data!Y336), "", Data!Y336)</f>
        <v/>
      </c>
      <c r="Z336" t="str">
        <f>IF(ISBLANK(Data!Z336), "", Data!Z336)</f>
        <v>T/0183164K/P/QN</v>
      </c>
      <c r="AA336" t="str">
        <f>IF(ISBLANK(Data!AA336), "", Data!AA336)</f>
        <v>+33186269080</v>
      </c>
      <c r="AB336" t="str">
        <f>IF(ISBLANK(Data!AB336), "", Data!AB336)</f>
        <v>725.74EUR/</v>
      </c>
      <c r="AC336" t="str">
        <f>IF(ISBLANK(Data!AC336), "", Data!AC336)</f>
        <v>M742001</v>
      </c>
      <c r="AD336" t="str">
        <f>IF(ISBLANK(Data!AD336), "", Data!AD336)</f>
        <v/>
      </c>
      <c r="AE336" t="str">
        <f>IF(ISBLANK(Data!AE336), "", Data!AE336)</f>
        <v/>
      </c>
      <c r="AF336" s="7">
        <f>IF(ISBLANK(Data!AF336), 0, _xlfn.NUMBERVALUE(SUBSTITUTE(Data!AF336, ".", ",")))</f>
        <v>725.74</v>
      </c>
      <c r="AG336" t="str">
        <f>IF(ISBLANK(Data!AG336), "", Data!AG336)</f>
        <v>EUR</v>
      </c>
      <c r="AH336" s="6">
        <f>IF(ISBLANK(Data!AH336), 0, _xlfn.NUMBERVALUE(SUBSTITUTE(Data!AH336, ".", ",")))</f>
        <v>725.59</v>
      </c>
      <c r="AI336" s="7">
        <f>IF(ISBLANK(Data!AI336), "", _xlfn.NUMBERVALUE(SUBSTITUTE(Data!AI336, ".", ",")))</f>
        <v>12000</v>
      </c>
      <c r="AJ336" s="7">
        <f>IF(ISBLANK(Data!AJ336), "", _xlfn.NUMBERVALUE(SUBSTITUTE(Data!AJ336, ".", ",")))</f>
        <v>12000</v>
      </c>
      <c r="AK336" s="7" t="str">
        <f>IF(ISBLANK(Data!AK336), "", _xlfn.NUMBERVALUE(SUBSTITUTE(Data!AK336, ".", ",")))</f>
        <v/>
      </c>
      <c r="AL336">
        <f>IF(ISBLANK(Data!AL336), "", Data!AL336)</f>
        <v>0</v>
      </c>
      <c r="AM336" s="15">
        <f>Table2[[#This Row],[DATE_IN]]-Table2[[#This Row],[DATE_OUT]]</f>
        <v>15</v>
      </c>
      <c r="AN336" s="7" t="str">
        <f>IF(MID(RIGHT(Table2[[#This Row],[ADDR3]],3),1,1)=",",RIGHT(Table2[[#This Row],[ADDR3]],2),"")</f>
        <v>FR</v>
      </c>
      <c r="AO336" s="7" t="str">
        <f>MID(Table2[[#This Row],[RES]],11,2)</f>
        <v>FR</v>
      </c>
      <c r="AP336" s="7">
        <f>_xlfn.XLOOKUP(AG336,Table3[CURRENCY],Table3[CONVERSION RATE],0)*Table2[[#This Row],[ORIGINAL PRICE]]</f>
        <v>8685.3123000000014</v>
      </c>
      <c r="AQ336" s="7">
        <f>_xlfn.XLOOKUP(AG336,Table3[CURRENCY],Table3[CONVERSION RATE],0)*Table2[[#This Row],[ORIGINAL PREPAYMENT]]</f>
        <v>8687.1077999999998</v>
      </c>
      <c r="AR336" s="7"/>
      <c r="AS336" s="15"/>
    </row>
    <row r="337" spans="1:45" x14ac:dyDescent="0.25">
      <c r="A337" t="str">
        <f>IF(ISBLANK(Data!A337), "", Data!A337)</f>
        <v>A</v>
      </c>
      <c r="B337" s="2" cm="1">
        <f t="array" ref="B337">IF(ISBLANK(Data!B337), "", DATE(2000 + RIGHT(Data!B337, 2), _xlfn.SWITCH(MID(Data!B337, 3, 3), "JAN", 1, "FEB", 2, "MAR", 3, "APR", 4, "MAY", 5, "JUN", 6, "JUL", 7, "AUG", 8, "SEP", 9, "OCT", 10, "NOV", 11, "DEC", 12), LEFT(Data!B337, 2)))</f>
        <v>45433</v>
      </c>
      <c r="C337" t="str">
        <f>IF(ISBLANK(Data!C337), "", Data!C337)</f>
        <v>4796-9849-CA-4</v>
      </c>
      <c r="D337" t="str">
        <f>IF(ISBLANK(Data!D337), "", Data!D337)</f>
        <v/>
      </c>
      <c r="E337" t="str">
        <f>IF(ISBLANK(Data!E337), "", Data!E337)</f>
        <v>TOS</v>
      </c>
      <c r="F337" s="2" cm="1">
        <f t="array" ref="F337">IF(ISBLANK(Data!F337), "", DATE(2000 + RIGHT(Data!F337, 2), _xlfn.SWITCH(MID(Data!F337, 3, 3), "JAN", 1, "FEB", 2, "MAR", 3, "APR", 4, "MAY", 5, "JUN", 6, "JUL", 7, "AUG", 8, "SEP", 9, "OCT", 10, "NOV", 11, "DEC", 12), LEFT(Data!F337, 2)))</f>
        <v>45536</v>
      </c>
      <c r="G337" t="str">
        <f>IF(ISBLANK(Data!G337), "", Data!G337)</f>
        <v>SUN</v>
      </c>
      <c r="H337" t="str">
        <f>IF(ISBLANK(Data!H337), "", Data!H337)</f>
        <v/>
      </c>
      <c r="I337" t="str">
        <f>IF(ISBLANK(Data!I337), "", Data!I337)</f>
        <v>B</v>
      </c>
      <c r="J337" t="str">
        <f>IF(ISBLANK(Data!J337), "", Data!J337)</f>
        <v>EVE</v>
      </c>
      <c r="K337" s="2" cm="1">
        <f t="array" ref="K337">IF(ISBLANK(Data!K337), "", DATE(2000 + RIGHT(Data!K337, 2), _xlfn.SWITCH(MID(Data!K337, 3, 3), "JAN", 1, "FEB", 2, "MAR", 3, "APR", 4, "MAY", 5, "JUN", 6, "JUL", 7, "AUG", 8, "SEP", 9, "OCT", 10, "NOV", 11, "DEC", 12), LEFT(Data!K337, 2)))</f>
        <v>45545</v>
      </c>
      <c r="L337" t="str">
        <f>IF(ISBLANK(Data!L337), "", Data!L337)</f>
        <v>TUE</v>
      </c>
      <c r="M337" t="str">
        <f>IF(ISBLANK(Data!M337), "", Data!M337)</f>
        <v>BOUFFARDLARIVIERE,ALEXAND</v>
      </c>
      <c r="N337" t="str">
        <f>IF(ISBLANK(Data!N337), "", Data!N337)</f>
        <v>RN</v>
      </c>
      <c r="O337" s="2" t="str" cm="1">
        <f t="array" ref="O337">IF(ISBLANK(Data!O337), "", DATE(2000 + RIGHT(Data!O337, 2), _xlfn.SWITCH(MID(Data!O337, 3, 3), "JAN", 1, "FEB", 2, "MAR", 3, "APR", 4, "MAY", 5, "JUN", 6, "JUL", 7, "AUG", 8, "SEP", 9, "OCT", 10, "NOV", 11, "DEC", 12), LEFT(Data!O337, 2)))</f>
        <v/>
      </c>
      <c r="P337" t="str">
        <f>IF(ISBLANK(Data!P337), "", Data!P337)</f>
        <v/>
      </c>
      <c r="Q337" t="str">
        <f>IF(ISBLANK(Data!Q337), "", Data!Q337)</f>
        <v/>
      </c>
      <c r="R337" t="str">
        <f>IF(ISBLANK(Data!R337), "", Data!R337)</f>
        <v/>
      </c>
      <c r="S337" t="str">
        <f>IF(ISBLANK(Data!S337), "", Data!S337)</f>
        <v/>
      </c>
      <c r="T337" s="1" t="str">
        <f>IF(ISBLANK(Data!T337),"",(Data!T337))</f>
        <v/>
      </c>
      <c r="U337" t="str">
        <f>IF(ISBLANK(Data!U337), "", Data!U337)</f>
        <v/>
      </c>
      <c r="V337" t="str">
        <f>IF(ISBLANK(Data!V337), "", Data!V337)</f>
        <v/>
      </c>
      <c r="W337" t="str">
        <f>IF(ISBLANK(Data!W337), "", Data!W337)</f>
        <v/>
      </c>
      <c r="X337" t="str">
        <f>IF(ISBLANK(Data!X337), "", Data!X337)</f>
        <v/>
      </c>
      <c r="Y337" t="str">
        <f>IF(ISBLANK(Data!Y337), "", Data!Y337)</f>
        <v/>
      </c>
      <c r="Z337" t="str">
        <f>IF(ISBLANK(Data!Z337), "", Data!Z337)</f>
        <v>T/67503111/P/1A</v>
      </c>
      <c r="AA337" t="str">
        <f>IF(ISBLANK(Data!AA337), "", Data!AA337)</f>
        <v>0014502718513</v>
      </c>
      <c r="AB337" t="str">
        <f>IF(ISBLANK(Data!AB337), "", Data!AB337)</f>
        <v/>
      </c>
      <c r="AC337" t="str">
        <f>IF(ISBLANK(Data!AC337), "", Data!AC337)</f>
        <v>D103900</v>
      </c>
      <c r="AD337" t="str">
        <f>IF(ISBLANK(Data!AD337), "", Data!AD337)</f>
        <v>999999999</v>
      </c>
      <c r="AE337" t="str">
        <f>IF(ISBLANK(Data!AE337), "", Data!AE337)</f>
        <v/>
      </c>
      <c r="AF337" s="7">
        <f>IF(ISBLANK(Data!AF337), 0, _xlfn.NUMBERVALUE(SUBSTITUTE(Data!AF337, ".", ",")))</f>
        <v>0</v>
      </c>
      <c r="AG337" t="str">
        <f>IF(ISBLANK(Data!AG337), "", Data!AG337)</f>
        <v>USD</v>
      </c>
      <c r="AH337" s="6">
        <f>IF(ISBLANK(Data!AH337), 0, _xlfn.NUMBERVALUE(SUBSTITUTE(Data!AH337, ".", ",")))</f>
        <v>1023.09</v>
      </c>
      <c r="AI337" s="7">
        <f>IF(ISBLANK(Data!AI337), "", _xlfn.NUMBERVALUE(SUBSTITUTE(Data!AI337, ".", ",")))</f>
        <v>0</v>
      </c>
      <c r="AJ337" s="7">
        <f>IF(ISBLANK(Data!AJ337), "", _xlfn.NUMBERVALUE(SUBSTITUTE(Data!AJ337, ".", ",")))</f>
        <v>0</v>
      </c>
      <c r="AK337" s="7">
        <f>IF(ISBLANK(Data!AK337), "", _xlfn.NUMBERVALUE(SUBSTITUTE(Data!AK337, ".", ",")))</f>
        <v>4000</v>
      </c>
      <c r="AL337">
        <f>IF(ISBLANK(Data!AL337), "", Data!AL337)</f>
        <v>0</v>
      </c>
      <c r="AM337" s="15">
        <f>Table2[[#This Row],[DATE_IN]]-Table2[[#This Row],[DATE_OUT]]</f>
        <v>9</v>
      </c>
      <c r="AN337" s="7" t="str">
        <f>IF(MID(RIGHT(Table2[[#This Row],[ADDR3]],3),1,1)=",",RIGHT(Table2[[#This Row],[ADDR3]],2),"")</f>
        <v/>
      </c>
      <c r="AO337" s="7" t="str">
        <f>MID(Table2[[#This Row],[RES]],11,2)</f>
        <v>CA</v>
      </c>
      <c r="AP337" s="7">
        <f>_xlfn.XLOOKUP(AG337,Table3[CURRENCY],Table3[CONVERSION RATE],0)*Table2[[#This Row],[ORIGINAL PRICE]]</f>
        <v>11294.9136</v>
      </c>
      <c r="AQ337" s="7">
        <f>_xlfn.XLOOKUP(AG337,Table3[CURRENCY],Table3[CONVERSION RATE],0)*Table2[[#This Row],[ORIGINAL PREPAYMENT]]</f>
        <v>0</v>
      </c>
      <c r="AR337" s="7"/>
      <c r="AS337" s="15"/>
    </row>
    <row r="338" spans="1:45" x14ac:dyDescent="0.25">
      <c r="A338" t="str">
        <f>IF(ISBLANK(Data!A338), "", Data!A338)</f>
        <v>A</v>
      </c>
      <c r="B338" s="2" cm="1">
        <f t="array" ref="B338">IF(ISBLANK(Data!B338), "", DATE(2000 + RIGHT(Data!B338, 2), _xlfn.SWITCH(MID(Data!B338, 3, 3), "JAN", 1, "FEB", 2, "MAR", 3, "APR", 4, "MAY", 5, "JUN", 6, "JUL", 7, "AUG", 8, "SEP", 9, "OCT", 10, "NOV", 11, "DEC", 12), LEFT(Data!B338, 2)))</f>
        <v>45433</v>
      </c>
      <c r="C338" t="str">
        <f>IF(ISBLANK(Data!C338), "", Data!C338)</f>
        <v>4806-7017-DK-5</v>
      </c>
      <c r="D338" t="str">
        <f>IF(ISBLANK(Data!D338), "", Data!D338)</f>
        <v/>
      </c>
      <c r="E338" t="str">
        <f>IF(ISBLANK(Data!E338), "", Data!E338)</f>
        <v>TOS</v>
      </c>
      <c r="F338" s="2" cm="1">
        <f t="array" ref="F338">IF(ISBLANK(Data!F338), "", DATE(2000 + RIGHT(Data!F338, 2), _xlfn.SWITCH(MID(Data!F338, 3, 3), "JAN", 1, "FEB", 2, "MAR", 3, "APR", 4, "MAY", 5, "JUN", 6, "JUL", 7, "AUG", 8, "SEP", 9, "OCT", 10, "NOV", 11, "DEC", 12), LEFT(Data!F338, 2)))</f>
        <v>45536</v>
      </c>
      <c r="G338" t="str">
        <f>IF(ISBLANK(Data!G338), "", Data!G338)</f>
        <v>SUN</v>
      </c>
      <c r="H338" t="str">
        <f>IF(ISBLANK(Data!H338), "", Data!H338)</f>
        <v>SK4420</v>
      </c>
      <c r="I338" t="str">
        <f>IF(ISBLANK(Data!I338), "", Data!I338)</f>
        <v>K</v>
      </c>
      <c r="J338" t="str">
        <f>IF(ISBLANK(Data!J338), "", Data!J338)</f>
        <v>TOS</v>
      </c>
      <c r="K338" s="2" cm="1">
        <f t="array" ref="K338">IF(ISBLANK(Data!K338), "", DATE(2000 + RIGHT(Data!K338, 2), _xlfn.SWITCH(MID(Data!K338, 3, 3), "JAN", 1, "FEB", 2, "MAR", 3, "APR", 4, "MAY", 5, "JUN", 6, "JUL", 7, "AUG", 8, "SEP", 9, "OCT", 10, "NOV", 11, "DEC", 12), LEFT(Data!K338, 2)))</f>
        <v>45542</v>
      </c>
      <c r="L338" t="str">
        <f>IF(ISBLANK(Data!L338), "", Data!L338)</f>
        <v>SAT</v>
      </c>
      <c r="M338" t="str">
        <f>IF(ISBLANK(Data!M338), "", Data!M338)</f>
        <v>HOGENHAUG,MIKKEL</v>
      </c>
      <c r="N338" t="str">
        <f>IF(ISBLANK(Data!N338), "", Data!N338)</f>
        <v>LY</v>
      </c>
      <c r="O338" s="2" t="str" cm="1">
        <f t="array" ref="O338">IF(ISBLANK(Data!O338), "", DATE(2000 + RIGHT(Data!O338, 2), _xlfn.SWITCH(MID(Data!O338, 3, 3), "JAN", 1, "FEB", 2, "MAR", 3, "APR", 4, "MAY", 5, "JUN", 6, "JUL", 7, "AUG", 8, "SEP", 9, "OCT", 10, "NOV", 11, "DEC", 12), LEFT(Data!O338, 2)))</f>
        <v/>
      </c>
      <c r="P338" t="str">
        <f>IF(ISBLANK(Data!P338), "", Data!P338)</f>
        <v>1001</v>
      </c>
      <c r="Q338" t="str">
        <f>IF(ISBLANK(Data!Q338), "", Data!Q338)</f>
        <v/>
      </c>
      <c r="R338" t="str">
        <f>IF(ISBLANK(Data!R338), "", Data!R338)</f>
        <v/>
      </c>
      <c r="S338" t="str">
        <f>IF(ISBLANK(Data!S338), "", Data!S338)</f>
        <v/>
      </c>
      <c r="T338" s="1" t="str">
        <f>IF(ISBLANK(Data!T338),"",(Data!T338))</f>
        <v/>
      </c>
      <c r="U338" t="str">
        <f>IF(ISBLANK(Data!U338), "", Data!U338)</f>
        <v/>
      </c>
      <c r="V338" t="str">
        <f>IF(ISBLANK(Data!V338), "", Data!V338)</f>
        <v/>
      </c>
      <c r="W338" t="str">
        <f>IF(ISBLANK(Data!W338), "", Data!W338)</f>
        <v/>
      </c>
      <c r="X338" t="str">
        <f>IF(ISBLANK(Data!X338), "", Data!X338)</f>
        <v/>
      </c>
      <c r="Y338" t="str">
        <f>IF(ISBLANK(Data!Y338), "", Data!Y338)</f>
        <v/>
      </c>
      <c r="Z338" t="str">
        <f>IF(ISBLANK(Data!Z338), "", Data!Z338)</f>
        <v>T/0115393R/P/IJ</v>
      </c>
      <c r="AA338" t="str">
        <f>IF(ISBLANK(Data!AA338), "", Data!AA338)</f>
        <v>93951845</v>
      </c>
      <c r="AB338" t="str">
        <f>IF(ISBLANK(Data!AB338), "", Data!AB338)</f>
        <v/>
      </c>
      <c r="AC338" t="str">
        <f>IF(ISBLANK(Data!AC338), "", Data!AC338)</f>
        <v>N008200</v>
      </c>
      <c r="AD338" t="str">
        <f>IF(ISBLANK(Data!AD338), "", Data!AD338)</f>
        <v/>
      </c>
      <c r="AE338" t="str">
        <f>IF(ISBLANK(Data!AE338), "", Data!AE338)</f>
        <v/>
      </c>
      <c r="AF338" s="7">
        <f>IF(ISBLANK(Data!AF338), 0, _xlfn.NUMBERVALUE(SUBSTITUTE(Data!AF338, ".", ",")))</f>
        <v>0</v>
      </c>
      <c r="AG338" t="str">
        <f>IF(ISBLANK(Data!AG338), "", Data!AG338)</f>
        <v>NKR</v>
      </c>
      <c r="AH338" s="6">
        <f>IF(ISBLANK(Data!AH338), 0, _xlfn.NUMBERVALUE(SUBSTITUTE(Data!AH338, ".", ",")))</f>
        <v>4299.29</v>
      </c>
      <c r="AI338" s="7">
        <f>IF(ISBLANK(Data!AI338), "", _xlfn.NUMBERVALUE(SUBSTITUTE(Data!AI338, ".", ",")))</f>
        <v>12000</v>
      </c>
      <c r="AJ338" s="7">
        <f>IF(ISBLANK(Data!AJ338), "", _xlfn.NUMBERVALUE(SUBSTITUTE(Data!AJ338, ".", ",")))</f>
        <v>12000</v>
      </c>
      <c r="AK338" s="7" t="str">
        <f>IF(ISBLANK(Data!AK338), "", _xlfn.NUMBERVALUE(SUBSTITUTE(Data!AK338, ".", ",")))</f>
        <v/>
      </c>
      <c r="AL338">
        <f>IF(ISBLANK(Data!AL338), "", Data!AL338)</f>
        <v>0</v>
      </c>
      <c r="AM338" s="15">
        <f>Table2[[#This Row],[DATE_IN]]-Table2[[#This Row],[DATE_OUT]]</f>
        <v>6</v>
      </c>
      <c r="AN338" s="7" t="str">
        <f>IF(MID(RIGHT(Table2[[#This Row],[ADDR3]],3),1,1)=",",RIGHT(Table2[[#This Row],[ADDR3]],2),"")</f>
        <v/>
      </c>
      <c r="AO338" s="7" t="str">
        <f>MID(Table2[[#This Row],[RES]],11,2)</f>
        <v>DK</v>
      </c>
      <c r="AP338" s="7">
        <f>_xlfn.XLOOKUP(AG338,Table3[CURRENCY],Table3[CONVERSION RATE],0)*Table2[[#This Row],[ORIGINAL PRICE]]</f>
        <v>4299.29</v>
      </c>
      <c r="AQ338" s="7">
        <f>_xlfn.XLOOKUP(AG338,Table3[CURRENCY],Table3[CONVERSION RATE],0)*Table2[[#This Row],[ORIGINAL PREPAYMENT]]</f>
        <v>0</v>
      </c>
      <c r="AR338" s="7"/>
      <c r="AS338" s="15"/>
    </row>
    <row r="339" spans="1:45" x14ac:dyDescent="0.25">
      <c r="A339" t="str">
        <f>IF(ISBLANK(Data!A339), "", Data!A339)</f>
        <v>A</v>
      </c>
      <c r="B339" s="2" cm="1">
        <f t="array" ref="B339">IF(ISBLANK(Data!B339), "", DATE(2000 + RIGHT(Data!B339, 2), _xlfn.SWITCH(MID(Data!B339, 3, 3), "JAN", 1, "FEB", 2, "MAR", 3, "APR", 4, "MAY", 5, "JUN", 6, "JUL", 7, "AUG", 8, "SEP", 9, "OCT", 10, "NOV", 11, "DEC", 12), LEFT(Data!B339, 2)))</f>
        <v>45295</v>
      </c>
      <c r="C339" t="str">
        <f>IF(ISBLANK(Data!C339), "", Data!C339)</f>
        <v>3484-0624-DE-0</v>
      </c>
      <c r="D339" t="str">
        <f>IF(ISBLANK(Data!D339), "", Data!D339)</f>
        <v/>
      </c>
      <c r="E339" t="str">
        <f>IF(ISBLANK(Data!E339), "", Data!E339)</f>
        <v>TOS</v>
      </c>
      <c r="F339" s="2" cm="1">
        <f t="array" ref="F339">IF(ISBLANK(Data!F339), "", DATE(2000 + RIGHT(Data!F339, 2), _xlfn.SWITCH(MID(Data!F339, 3, 3), "JAN", 1, "FEB", 2, "MAR", 3, "APR", 4, "MAY", 5, "JUN", 6, "JUL", 7, "AUG", 8, "SEP", 9, "OCT", 10, "NOV", 11, "DEC", 12), LEFT(Data!F339, 2)))</f>
        <v>45537</v>
      </c>
      <c r="G339" t="str">
        <f>IF(ISBLANK(Data!G339), "", Data!G339)</f>
        <v>MON</v>
      </c>
      <c r="H339" t="str">
        <f>IF(ISBLANK(Data!H339), "", Data!H339)</f>
        <v>WI</v>
      </c>
      <c r="I339" t="str">
        <f>IF(ISBLANK(Data!I339), "", Data!I339)</f>
        <v>B</v>
      </c>
      <c r="J339" t="str">
        <f>IF(ISBLANK(Data!J339), "", Data!J339)</f>
        <v>TOS</v>
      </c>
      <c r="K339" s="2" cm="1">
        <f t="array" ref="K339">IF(ISBLANK(Data!K339), "", DATE(2000 + RIGHT(Data!K339, 2), _xlfn.SWITCH(MID(Data!K339, 3, 3), "JAN", 1, "FEB", 2, "MAR", 3, "APR", 4, "MAY", 5, "JUN", 6, "JUL", 7, "AUG", 8, "SEP", 9, "OCT", 10, "NOV", 11, "DEC", 12), LEFT(Data!K339, 2)))</f>
        <v>45544</v>
      </c>
      <c r="L339" t="str">
        <f>IF(ISBLANK(Data!L339), "", Data!L339)</f>
        <v>MON</v>
      </c>
      <c r="M339" t="str">
        <f>IF(ISBLANK(Data!M339), "", Data!M339)</f>
        <v>STRUNZ,JANA</v>
      </c>
      <c r="N339" t="str">
        <f>IF(ISBLANK(Data!N339), "", Data!N339)</f>
        <v>LJ</v>
      </c>
      <c r="O339" s="2" cm="1">
        <f t="array" ref="O339">IF(ISBLANK(Data!O339), "", DATE(2000 + RIGHT(Data!O339, 2), _xlfn.SWITCH(MID(Data!O339, 3, 3), "JAN", 1, "FEB", 2, "MAR", 3, "APR", 4, "MAY", 5, "JUN", 6, "JUL", 7, "AUG", 8, "SEP", 9, "OCT", 10, "NOV", 11, "DEC", 12), LEFT(Data!O339, 2)))</f>
        <v>62459</v>
      </c>
      <c r="P339" t="str">
        <f>IF(ISBLANK(Data!P339), "", Data!P339)</f>
        <v>1XX1</v>
      </c>
      <c r="Q339" t="str">
        <f>IF(ISBLANK(Data!Q339), "", Data!Q339)</f>
        <v>775514916</v>
      </c>
      <c r="R339" t="str">
        <f>IF(ISBLANK(Data!R339), "", Data!R339)</f>
        <v>AV868109400002TE34840624</v>
      </c>
      <c r="S339" t="str">
        <f>IF(ISBLANK(Data!S339), "", Data!S339)</f>
        <v>CH</v>
      </c>
      <c r="T339" s="1" t="str">
        <f>IF(ISBLANK(Data!T339),"",(Data!T339))</f>
        <v/>
      </c>
      <c r="U339" t="str">
        <f>IF(ISBLANK(Data!U339), "", Data!U339)</f>
        <v/>
      </c>
      <c r="V339" t="str">
        <f>IF(ISBLANK(Data!V339), "", Data!V339)</f>
        <v/>
      </c>
      <c r="W339" t="str">
        <f>IF(ISBLANK(Data!W339), "", Data!W339)</f>
        <v/>
      </c>
      <c r="X339" t="str">
        <f>IF(ISBLANK(Data!X339), "", Data!X339)</f>
        <v/>
      </c>
      <c r="Y339" t="str">
        <f>IF(ISBLANK(Data!Y339), "", Data!Y339)</f>
        <v/>
      </c>
      <c r="Z339" t="str">
        <f>IF(ISBLANK(Data!Z339), "", Data!Z339)</f>
        <v>T/0151196Q/P/T6</v>
      </c>
      <c r="AA339" t="str">
        <f>IF(ISBLANK(Data!AA339), "", Data!AA339)</f>
        <v>+491702844329</v>
      </c>
      <c r="AB339" t="str">
        <f>IF(ISBLANK(Data!AB339), "", Data!AB339)</f>
        <v>ADD/</v>
      </c>
      <c r="AC339" t="str">
        <f>IF(ISBLANK(Data!AC339), "", Data!AC339)</f>
        <v>S606700</v>
      </c>
      <c r="AD339" t="str">
        <f>IF(ISBLANK(Data!AD339), "", Data!AD339)</f>
        <v/>
      </c>
      <c r="AE339" t="str">
        <f>IF(ISBLANK(Data!AE339), "", Data!AE339)</f>
        <v/>
      </c>
      <c r="AF339" s="7">
        <f>IF(ISBLANK(Data!AF339), 0, _xlfn.NUMBERVALUE(SUBSTITUTE(Data!AF339, ".", ",")))</f>
        <v>278.57</v>
      </c>
      <c r="AG339" t="str">
        <f>IF(ISBLANK(Data!AG339), "", Data!AG339)</f>
        <v>EUR</v>
      </c>
      <c r="AH339" s="6">
        <f>IF(ISBLANK(Data!AH339), 0, _xlfn.NUMBERVALUE(SUBSTITUTE(Data!AH339, ".", ",")))</f>
        <v>279.10000000000002</v>
      </c>
      <c r="AI339" s="7">
        <f>IF(ISBLANK(Data!AI339), "", _xlfn.NUMBERVALUE(SUBSTITUTE(Data!AI339, ".", ",")))</f>
        <v>12000</v>
      </c>
      <c r="AJ339" s="7">
        <f>IF(ISBLANK(Data!AJ339), "", _xlfn.NUMBERVALUE(SUBSTITUTE(Data!AJ339, ".", ",")))</f>
        <v>12000</v>
      </c>
      <c r="AK339" s="7" t="str">
        <f>IF(ISBLANK(Data!AK339), "", _xlfn.NUMBERVALUE(SUBSTITUTE(Data!AK339, ".", ",")))</f>
        <v/>
      </c>
      <c r="AL339">
        <f>IF(ISBLANK(Data!AL339), "", Data!AL339)</f>
        <v>0</v>
      </c>
      <c r="AM339" s="15">
        <f>Table2[[#This Row],[DATE_IN]]-Table2[[#This Row],[DATE_OUT]]</f>
        <v>7</v>
      </c>
      <c r="AN339" s="7" t="str">
        <f>IF(MID(RIGHT(Table2[[#This Row],[ADDR3]],3),1,1)=",",RIGHT(Table2[[#This Row],[ADDR3]],2),"")</f>
        <v/>
      </c>
      <c r="AO339" s="7" t="str">
        <f>MID(Table2[[#This Row],[RES]],11,2)</f>
        <v>DE</v>
      </c>
      <c r="AP339" s="7">
        <f>_xlfn.XLOOKUP(AG339,Table3[CURRENCY],Table3[CONVERSION RATE],0)*Table2[[#This Row],[ORIGINAL PRICE]]</f>
        <v>3340.8270000000002</v>
      </c>
      <c r="AQ339" s="7">
        <f>_xlfn.XLOOKUP(AG339,Table3[CURRENCY],Table3[CONVERSION RATE],0)*Table2[[#This Row],[ORIGINAL PREPAYMENT]]</f>
        <v>3334.4829</v>
      </c>
      <c r="AR339" s="7"/>
      <c r="AS339" s="15"/>
    </row>
    <row r="340" spans="1:45" x14ac:dyDescent="0.25">
      <c r="A340" t="str">
        <f>IF(ISBLANK(Data!A340), "", Data!A340)</f>
        <v>A</v>
      </c>
      <c r="B340" s="2" cm="1">
        <f t="array" ref="B340">IF(ISBLANK(Data!B340), "", DATE(2000 + RIGHT(Data!B340, 2), _xlfn.SWITCH(MID(Data!B340, 3, 3), "JAN", 1, "FEB", 2, "MAR", 3, "APR", 4, "MAY", 5, "JUN", 6, "JUL", 7, "AUG", 8, "SEP", 9, "OCT", 10, "NOV", 11, "DEC", 12), LEFT(Data!B340, 2)))</f>
        <v>45337</v>
      </c>
      <c r="C340" t="str">
        <f>IF(ISBLANK(Data!C340), "", Data!C340)</f>
        <v>3879-3447-DE-0</v>
      </c>
      <c r="D340" t="str">
        <f>IF(ISBLANK(Data!D340), "", Data!D340)</f>
        <v/>
      </c>
      <c r="E340" t="str">
        <f>IF(ISBLANK(Data!E340), "", Data!E340)</f>
        <v>TOS</v>
      </c>
      <c r="F340" s="2" cm="1">
        <f t="array" ref="F340">IF(ISBLANK(Data!F340), "", DATE(2000 + RIGHT(Data!F340, 2), _xlfn.SWITCH(MID(Data!F340, 3, 3), "JAN", 1, "FEB", 2, "MAR", 3, "APR", 4, "MAY", 5, "JUN", 6, "JUL", 7, "AUG", 8, "SEP", 9, "OCT", 10, "NOV", 11, "DEC", 12), LEFT(Data!F340, 2)))</f>
        <v>45537</v>
      </c>
      <c r="G340" t="str">
        <f>IF(ISBLANK(Data!G340), "", Data!G340)</f>
        <v>MON</v>
      </c>
      <c r="H340" t="str">
        <f>IF(ISBLANK(Data!H340), "", Data!H340)</f>
        <v>WI</v>
      </c>
      <c r="I340" t="str">
        <f>IF(ISBLANK(Data!I340), "", Data!I340)</f>
        <v>B</v>
      </c>
      <c r="J340" t="str">
        <f>IF(ISBLANK(Data!J340), "", Data!J340)</f>
        <v>TOS</v>
      </c>
      <c r="K340" s="2" cm="1">
        <f t="array" ref="K340">IF(ISBLANK(Data!K340), "", DATE(2000 + RIGHT(Data!K340, 2), _xlfn.SWITCH(MID(Data!K340, 3, 3), "JAN", 1, "FEB", 2, "MAR", 3, "APR", 4, "MAY", 5, "JUN", 6, "JUL", 7, "AUG", 8, "SEP", 9, "OCT", 10, "NOV", 11, "DEC", 12), LEFT(Data!K340, 2)))</f>
        <v>45547</v>
      </c>
      <c r="L340" t="str">
        <f>IF(ISBLANK(Data!L340), "", Data!L340)</f>
        <v>THU</v>
      </c>
      <c r="M340" t="str">
        <f>IF(ISBLANK(Data!M340), "", Data!M340)</f>
        <v>KROMPA,JOHANNA KATHARINA</v>
      </c>
      <c r="N340" t="str">
        <f>IF(ISBLANK(Data!N340), "", Data!N340)</f>
        <v>LJ</v>
      </c>
      <c r="O340" s="2" cm="1">
        <f t="array" ref="O340">IF(ISBLANK(Data!O340), "", DATE(2000 + RIGHT(Data!O340, 2), _xlfn.SWITCH(MID(Data!O340, 3, 3), "JAN", 1, "FEB", 2, "MAR", 3, "APR", 4, "MAY", 5, "JUN", 6, "JUL", 7, "AUG", 8, "SEP", 9, "OCT", 10, "NOV", 11, "DEC", 12), LEFT(Data!O340, 2)))</f>
        <v>36892</v>
      </c>
      <c r="P340" t="str">
        <f>IF(ISBLANK(Data!P340), "", Data!P340)</f>
        <v>1XX1</v>
      </c>
      <c r="Q340" t="str">
        <f>IF(ISBLANK(Data!Q340), "", Data!Q340)</f>
        <v>761246817</v>
      </c>
      <c r="R340" t="str">
        <f>IF(ISBLANK(Data!R340), "", Data!R340)</f>
        <v>AV868109400002TE38793447</v>
      </c>
      <c r="S340" t="str">
        <f>IF(ISBLANK(Data!S340), "", Data!S340)</f>
        <v>CH</v>
      </c>
      <c r="T340" s="1" t="str">
        <f>IF(ISBLANK(Data!T340),"",(Data!T340))</f>
        <v/>
      </c>
      <c r="U340" t="str">
        <f>IF(ISBLANK(Data!U340), "", Data!U340)</f>
        <v/>
      </c>
      <c r="V340" t="str">
        <f>IF(ISBLANK(Data!V340), "", Data!V340)</f>
        <v/>
      </c>
      <c r="W340" t="str">
        <f>IF(ISBLANK(Data!W340), "", Data!W340)</f>
        <v/>
      </c>
      <c r="X340" t="str">
        <f>IF(ISBLANK(Data!X340), "", Data!X340)</f>
        <v/>
      </c>
      <c r="Y340" t="str">
        <f>IF(ISBLANK(Data!Y340), "", Data!Y340)</f>
        <v/>
      </c>
      <c r="Z340" t="str">
        <f>IF(ISBLANK(Data!Z340), "", Data!Z340)</f>
        <v>T/0151196Q/P/T6</v>
      </c>
      <c r="AA340" t="str">
        <f>IF(ISBLANK(Data!AA340), "", Data!AA340)</f>
        <v>+491638843484</v>
      </c>
      <c r="AB340" t="str">
        <f>IF(ISBLANK(Data!AB340), "", Data!AB340)</f>
        <v>ADD/</v>
      </c>
      <c r="AC340" t="str">
        <f>IF(ISBLANK(Data!AC340), "", Data!AC340)</f>
        <v>S606700</v>
      </c>
      <c r="AD340" t="str">
        <f>IF(ISBLANK(Data!AD340), "", Data!AD340)</f>
        <v/>
      </c>
      <c r="AE340" t="str">
        <f>IF(ISBLANK(Data!AE340), "", Data!AE340)</f>
        <v/>
      </c>
      <c r="AF340" s="7">
        <f>IF(ISBLANK(Data!AF340), 0, _xlfn.NUMBERVALUE(SUBSTITUTE(Data!AF340, ".", ",")))</f>
        <v>399.03</v>
      </c>
      <c r="AG340" t="str">
        <f>IF(ISBLANK(Data!AG340), "", Data!AG340)</f>
        <v>EUR</v>
      </c>
      <c r="AH340" s="6">
        <f>IF(ISBLANK(Data!AH340), 0, _xlfn.NUMBERVALUE(SUBSTITUTE(Data!AH340, ".", ",")))</f>
        <v>504.64</v>
      </c>
      <c r="AI340" s="7">
        <f>IF(ISBLANK(Data!AI340), "", _xlfn.NUMBERVALUE(SUBSTITUTE(Data!AI340, ".", ",")))</f>
        <v>12000</v>
      </c>
      <c r="AJ340" s="7">
        <f>IF(ISBLANK(Data!AJ340), "", _xlfn.NUMBERVALUE(SUBSTITUTE(Data!AJ340, ".", ",")))</f>
        <v>12000</v>
      </c>
      <c r="AK340" s="7" t="str">
        <f>IF(ISBLANK(Data!AK340), "", _xlfn.NUMBERVALUE(SUBSTITUTE(Data!AK340, ".", ",")))</f>
        <v/>
      </c>
      <c r="AL340">
        <f>IF(ISBLANK(Data!AL340), "", Data!AL340)</f>
        <v>0</v>
      </c>
      <c r="AM340" s="15">
        <f>Table2[[#This Row],[DATE_IN]]-Table2[[#This Row],[DATE_OUT]]</f>
        <v>10</v>
      </c>
      <c r="AN340" s="7" t="str">
        <f>IF(MID(RIGHT(Table2[[#This Row],[ADDR3]],3),1,1)=",",RIGHT(Table2[[#This Row],[ADDR3]],2),"")</f>
        <v/>
      </c>
      <c r="AO340" s="7" t="str">
        <f>MID(Table2[[#This Row],[RES]],11,2)</f>
        <v>DE</v>
      </c>
      <c r="AP340" s="7">
        <f>_xlfn.XLOOKUP(AG340,Table3[CURRENCY],Table3[CONVERSION RATE],0)*Table2[[#This Row],[ORIGINAL PRICE]]</f>
        <v>6040.5407999999998</v>
      </c>
      <c r="AQ340" s="7">
        <f>_xlfn.XLOOKUP(AG340,Table3[CURRENCY],Table3[CONVERSION RATE],0)*Table2[[#This Row],[ORIGINAL PREPAYMENT]]</f>
        <v>4776.3891000000003</v>
      </c>
      <c r="AR340" s="7"/>
      <c r="AS340" s="15"/>
    </row>
    <row r="341" spans="1:45" x14ac:dyDescent="0.25">
      <c r="A341" t="str">
        <f>IF(ISBLANK(Data!A341), "", Data!A341)</f>
        <v>A</v>
      </c>
      <c r="B341" s="2" cm="1">
        <f t="array" ref="B341">IF(ISBLANK(Data!B341), "", DATE(2000 + RIGHT(Data!B341, 2), _xlfn.SWITCH(MID(Data!B341, 3, 3), "JAN", 1, "FEB", 2, "MAR", 3, "APR", 4, "MAY", 5, "JUN", 6, "JUL", 7, "AUG", 8, "SEP", 9, "OCT", 10, "NOV", 11, "DEC", 12), LEFT(Data!B341, 2)))</f>
        <v>45352</v>
      </c>
      <c r="C341" t="str">
        <f>IF(ISBLANK(Data!C341), "", Data!C341)</f>
        <v>4023-3337-FR-4</v>
      </c>
      <c r="D341" t="str">
        <f>IF(ISBLANK(Data!D341), "", Data!D341)</f>
        <v>BF010N</v>
      </c>
      <c r="E341" t="str">
        <f>IF(ISBLANK(Data!E341), "", Data!E341)</f>
        <v>TOS</v>
      </c>
      <c r="F341" s="2" cm="1">
        <f t="array" ref="F341">IF(ISBLANK(Data!F341), "", DATE(2000 + RIGHT(Data!F341, 2), _xlfn.SWITCH(MID(Data!F341, 3, 3), "JAN", 1, "FEB", 2, "MAR", 3, "APR", 4, "MAY", 5, "JUN", 6, "JUL", 7, "AUG", 8, "SEP", 9, "OCT", 10, "NOV", 11, "DEC", 12), LEFT(Data!F341, 2)))</f>
        <v>45537</v>
      </c>
      <c r="G341" t="str">
        <f>IF(ISBLANK(Data!G341), "", Data!G341)</f>
        <v>MON</v>
      </c>
      <c r="H341" t="str">
        <f>IF(ISBLANK(Data!H341), "", Data!H341)</f>
        <v>ZZ1</v>
      </c>
      <c r="I341" t="str">
        <f>IF(ISBLANK(Data!I341), "", Data!I341)</f>
        <v>B</v>
      </c>
      <c r="J341" t="str">
        <f>IF(ISBLANK(Data!J341), "", Data!J341)</f>
        <v>TOS</v>
      </c>
      <c r="K341" s="2" cm="1">
        <f t="array" ref="K341">IF(ISBLANK(Data!K341), "", DATE(2000 + RIGHT(Data!K341, 2), _xlfn.SWITCH(MID(Data!K341, 3, 3), "JAN", 1, "FEB", 2, "MAR", 3, "APR", 4, "MAY", 5, "JUN", 6, "JUL", 7, "AUG", 8, "SEP", 9, "OCT", 10, "NOV", 11, "DEC", 12), LEFT(Data!K341, 2)))</f>
        <v>45545</v>
      </c>
      <c r="L341" t="str">
        <f>IF(ISBLANK(Data!L341), "", Data!L341)</f>
        <v>TUE</v>
      </c>
      <c r="M341" t="str">
        <f>IF(ISBLANK(Data!M341), "", Data!M341)</f>
        <v>TETARD,DIDIER</v>
      </c>
      <c r="N341" t="str">
        <f>IF(ISBLANK(Data!N341), "", Data!N341)</f>
        <v>SC</v>
      </c>
      <c r="O341" s="2" cm="1">
        <f t="array" ref="O341">IF(ISBLANK(Data!O341), "", DATE(2000 + RIGHT(Data!O341, 2), _xlfn.SWITCH(MID(Data!O341, 3, 3), "JAN", 1, "FEB", 2, "MAR", 3, "APR", 4, "MAY", 5, "JUN", 6, "JUL", 7, "AUG", 8, "SEP", 9, "OCT", 10, "NOV", 11, "DEC", 12), LEFT(Data!O341, 2)))</f>
        <v>56455</v>
      </c>
      <c r="P341" t="str">
        <f>IF(ISBLANK(Data!P341), "", Data!P341)</f>
        <v>1XX1</v>
      </c>
      <c r="Q341" t="str">
        <f>IF(ISBLANK(Data!Q341), "", Data!Q341)</f>
        <v>3021584</v>
      </c>
      <c r="R341" t="str">
        <f>IF(ISBLANK(Data!R341), "", Data!R341)</f>
        <v>AV871096700004TE08368093</v>
      </c>
      <c r="S341" t="str">
        <f>IF(ISBLANK(Data!S341), "", Data!S341)</f>
        <v>CH</v>
      </c>
      <c r="T341" s="1" t="str">
        <f>IF(ISBLANK(Data!T341),"",(Data!T341))</f>
        <v/>
      </c>
      <c r="U341" t="str">
        <f>IF(ISBLANK(Data!U341), "", Data!U341)</f>
        <v/>
      </c>
      <c r="V341" t="str">
        <f>IF(ISBLANK(Data!V341), "", Data!V341)</f>
        <v/>
      </c>
      <c r="W341" t="str">
        <f>IF(ISBLANK(Data!W341), "", Data!W341)</f>
        <v/>
      </c>
      <c r="X341" t="str">
        <f>IF(ISBLANK(Data!X341), "", Data!X341)</f>
        <v/>
      </c>
      <c r="Y341" t="str">
        <f>IF(ISBLANK(Data!Y341), "", Data!Y341)</f>
        <v/>
      </c>
      <c r="Z341" t="str">
        <f>IF(ISBLANK(Data!Z341), "", Data!Z341)</f>
        <v>T/0110180M/05643</v>
      </c>
      <c r="AA341" t="str">
        <f>IF(ISBLANK(Data!AA341), "", Data!AA341)</f>
        <v>0821330030</v>
      </c>
      <c r="AB341" t="str">
        <f>IF(ISBLANK(Data!AB341), "", Data!AB341)</f>
        <v>1GPS</v>
      </c>
      <c r="AC341" t="str">
        <f>IF(ISBLANK(Data!AC341), "", Data!AC341)</f>
        <v>O927101</v>
      </c>
      <c r="AD341" t="str">
        <f>IF(ISBLANK(Data!AD341), "", Data!AD341)</f>
        <v/>
      </c>
      <c r="AE341" t="str">
        <f>IF(ISBLANK(Data!AE341), "", Data!AE341)</f>
        <v/>
      </c>
      <c r="AF341" s="7">
        <f>IF(ISBLANK(Data!AF341), 0, _xlfn.NUMBERVALUE(SUBSTITUTE(Data!AF341, ".", ",")))</f>
        <v>0</v>
      </c>
      <c r="AG341" t="str">
        <f>IF(ISBLANK(Data!AG341), "", Data!AG341)</f>
        <v>EUR</v>
      </c>
      <c r="AH341" s="6">
        <f>IF(ISBLANK(Data!AH341), 0, _xlfn.NUMBERVALUE(SUBSTITUTE(Data!AH341, ".", ",")))</f>
        <v>0</v>
      </c>
      <c r="AI341" s="7">
        <f>IF(ISBLANK(Data!AI341), "", _xlfn.NUMBERVALUE(SUBSTITUTE(Data!AI341, ".", ",")))</f>
        <v>12000</v>
      </c>
      <c r="AJ341" s="7">
        <f>IF(ISBLANK(Data!AJ341), "", _xlfn.NUMBERVALUE(SUBSTITUTE(Data!AJ341, ".", ",")))</f>
        <v>12000</v>
      </c>
      <c r="AK341" s="7" t="str">
        <f>IF(ISBLANK(Data!AK341), "", _xlfn.NUMBERVALUE(SUBSTITUTE(Data!AK341, ".", ",")))</f>
        <v/>
      </c>
      <c r="AL341">
        <f>IF(ISBLANK(Data!AL341), "", Data!AL341)</f>
        <v>1</v>
      </c>
      <c r="AM341" s="15">
        <f>Table2[[#This Row],[DATE_IN]]-Table2[[#This Row],[DATE_OUT]]</f>
        <v>8</v>
      </c>
      <c r="AN341" s="7" t="str">
        <f>IF(MID(RIGHT(Table2[[#This Row],[ADDR3]],3),1,1)=",",RIGHT(Table2[[#This Row],[ADDR3]],2),"")</f>
        <v/>
      </c>
      <c r="AO341" s="7" t="str">
        <f>MID(Table2[[#This Row],[RES]],11,2)</f>
        <v>FR</v>
      </c>
      <c r="AP341" s="7">
        <f>_xlfn.XLOOKUP(AG341,Table3[CURRENCY],Table3[CONVERSION RATE],0)*Table2[[#This Row],[ORIGINAL PRICE]]</f>
        <v>0</v>
      </c>
      <c r="AQ341" s="7">
        <f>_xlfn.XLOOKUP(AG341,Table3[CURRENCY],Table3[CONVERSION RATE],0)*Table2[[#This Row],[ORIGINAL PREPAYMENT]]</f>
        <v>0</v>
      </c>
      <c r="AR341" s="7"/>
      <c r="AS341" s="15"/>
    </row>
    <row r="342" spans="1:45" x14ac:dyDescent="0.25">
      <c r="A342" t="str">
        <f>IF(ISBLANK(Data!A342), "", Data!A342)</f>
        <v>A</v>
      </c>
      <c r="B342" s="2" cm="1">
        <f t="array" ref="B342">IF(ISBLANK(Data!B342), "", DATE(2000 + RIGHT(Data!B342, 2), _xlfn.SWITCH(MID(Data!B342, 3, 3), "JAN", 1, "FEB", 2, "MAR", 3, "APR", 4, "MAY", 5, "JUN", 6, "JUL", 7, "AUG", 8, "SEP", 9, "OCT", 10, "NOV", 11, "DEC", 12), LEFT(Data!B342, 2)))</f>
        <v>45359</v>
      </c>
      <c r="C342" t="str">
        <f>IF(ISBLANK(Data!C342), "", Data!C342)</f>
        <v>4099-3752-GB-2</v>
      </c>
      <c r="D342" t="str">
        <f>IF(ISBLANK(Data!D342), "", Data!D342)</f>
        <v/>
      </c>
      <c r="E342" t="str">
        <f>IF(ISBLANK(Data!E342), "", Data!E342)</f>
        <v>TOS</v>
      </c>
      <c r="F342" s="2" cm="1">
        <f t="array" ref="F342">IF(ISBLANK(Data!F342), "", DATE(2000 + RIGHT(Data!F342, 2), _xlfn.SWITCH(MID(Data!F342, 3, 3), "JAN", 1, "FEB", 2, "MAR", 3, "APR", 4, "MAY", 5, "JUN", 6, "JUL", 7, "AUG", 8, "SEP", 9, "OCT", 10, "NOV", 11, "DEC", 12), LEFT(Data!F342, 2)))</f>
        <v>45537</v>
      </c>
      <c r="G342" t="str">
        <f>IF(ISBLANK(Data!G342), "", Data!G342)</f>
        <v>MON</v>
      </c>
      <c r="H342" t="str">
        <f>IF(ISBLANK(Data!H342), "", Data!H342)</f>
        <v>WI</v>
      </c>
      <c r="I342" t="str">
        <f>IF(ISBLANK(Data!I342), "", Data!I342)</f>
        <v>B</v>
      </c>
      <c r="J342" t="str">
        <f>IF(ISBLANK(Data!J342), "", Data!J342)</f>
        <v>TOS</v>
      </c>
      <c r="K342" s="2" cm="1">
        <f t="array" ref="K342">IF(ISBLANK(Data!K342), "", DATE(2000 + RIGHT(Data!K342, 2), _xlfn.SWITCH(MID(Data!K342, 3, 3), "JAN", 1, "FEB", 2, "MAR", 3, "APR", 4, "MAY", 5, "JUN", 6, "JUL", 7, "AUG", 8, "SEP", 9, "OCT", 10, "NOV", 11, "DEC", 12), LEFT(Data!K342, 2)))</f>
        <v>45542</v>
      </c>
      <c r="L342" t="str">
        <f>IF(ISBLANK(Data!L342), "", Data!L342)</f>
        <v>SAT</v>
      </c>
      <c r="M342" t="str">
        <f>IF(ISBLANK(Data!M342), "", Data!M342)</f>
        <v>WALKER,GLEN</v>
      </c>
      <c r="N342" t="str">
        <f>IF(ISBLANK(Data!N342), "", Data!N342)</f>
        <v>MM</v>
      </c>
      <c r="O342" s="2" cm="1">
        <f t="array" ref="O342">IF(ISBLANK(Data!O342), "", DATE(2000 + RIGHT(Data!O342, 2), _xlfn.SWITCH(MID(Data!O342, 3, 3), "JAN", 1, "FEB", 2, "MAR", 3, "APR", 4, "MAY", 5, "JUN", 6, "JUL", 7, "AUG", 8, "SEP", 9, "OCT", 10, "NOV", 11, "DEC", 12), LEFT(Data!O342, 2)))</f>
        <v>60998</v>
      </c>
      <c r="P342" t="str">
        <f>IF(ISBLANK(Data!P342), "", Data!P342)</f>
        <v>1XX1</v>
      </c>
      <c r="Q342" t="str">
        <f>IF(ISBLANK(Data!Q342), "", Data!Q342)</f>
        <v>739372675</v>
      </c>
      <c r="R342" t="str">
        <f>IF(ISBLANK(Data!R342), "", Data!R342)</f>
        <v>AV868109160002TE40993752</v>
      </c>
      <c r="S342" t="str">
        <f>IF(ISBLANK(Data!S342), "", Data!S342)</f>
        <v>CH</v>
      </c>
      <c r="T342" s="1" t="str">
        <f>IF(ISBLANK(Data!T342),"",(Data!T342))</f>
        <v/>
      </c>
      <c r="U342" t="str">
        <f>IF(ISBLANK(Data!U342), "", Data!U342)</f>
        <v/>
      </c>
      <c r="V342" t="str">
        <f>IF(ISBLANK(Data!V342), "", Data!V342)</f>
        <v/>
      </c>
      <c r="W342" t="str">
        <f>IF(ISBLANK(Data!W342), "", Data!W342)</f>
        <v/>
      </c>
      <c r="X342" t="str">
        <f>IF(ISBLANK(Data!X342), "", Data!X342)</f>
        <v/>
      </c>
      <c r="Y342" t="str">
        <f>IF(ISBLANK(Data!Y342), "", Data!Y342)</f>
        <v/>
      </c>
      <c r="Z342" t="str">
        <f>IF(ISBLANK(Data!Z342), "", Data!Z342)</f>
        <v>T/0151185Q/P/T6</v>
      </c>
      <c r="AA342" t="str">
        <f>IF(ISBLANK(Data!AA342), "", Data!AA342)</f>
        <v>+447806716235</v>
      </c>
      <c r="AB342" t="str">
        <f>IF(ISBLANK(Data!AB342), "", Data!AB342)</f>
        <v/>
      </c>
      <c r="AC342" t="str">
        <f>IF(ISBLANK(Data!AC342), "", Data!AC342)</f>
        <v>S606700</v>
      </c>
      <c r="AD342" t="str">
        <f>IF(ISBLANK(Data!AD342), "", Data!AD342)</f>
        <v/>
      </c>
      <c r="AE342" t="str">
        <f>IF(ISBLANK(Data!AE342), "", Data!AE342)</f>
        <v/>
      </c>
      <c r="AF342" s="7">
        <f>IF(ISBLANK(Data!AF342), 0, _xlfn.NUMBERVALUE(SUBSTITUTE(Data!AF342, ".", ",")))</f>
        <v>217.83</v>
      </c>
      <c r="AG342" t="str">
        <f>IF(ISBLANK(Data!AG342), "", Data!AG342)</f>
        <v>UKL</v>
      </c>
      <c r="AH342" s="6">
        <f>IF(ISBLANK(Data!AH342), 0, _xlfn.NUMBERVALUE(SUBSTITUTE(Data!AH342, ".", ",")))</f>
        <v>217.14</v>
      </c>
      <c r="AI342" s="7">
        <f>IF(ISBLANK(Data!AI342), "", _xlfn.NUMBERVALUE(SUBSTITUTE(Data!AI342, ".", ",")))</f>
        <v>12000</v>
      </c>
      <c r="AJ342" s="7">
        <f>IF(ISBLANK(Data!AJ342), "", _xlfn.NUMBERVALUE(SUBSTITUTE(Data!AJ342, ".", ",")))</f>
        <v>12000</v>
      </c>
      <c r="AK342" s="7" t="str">
        <f>IF(ISBLANK(Data!AK342), "", _xlfn.NUMBERVALUE(SUBSTITUTE(Data!AK342, ".", ",")))</f>
        <v/>
      </c>
      <c r="AL342">
        <f>IF(ISBLANK(Data!AL342), "", Data!AL342)</f>
        <v>0</v>
      </c>
      <c r="AM342" s="15">
        <f>Table2[[#This Row],[DATE_IN]]-Table2[[#This Row],[DATE_OUT]]</f>
        <v>5</v>
      </c>
      <c r="AN342" s="7" t="str">
        <f>IF(MID(RIGHT(Table2[[#This Row],[ADDR3]],3),1,1)=",",RIGHT(Table2[[#This Row],[ADDR3]],2),"")</f>
        <v/>
      </c>
      <c r="AO342" s="7" t="str">
        <f>MID(Table2[[#This Row],[RES]],11,2)</f>
        <v>GB</v>
      </c>
      <c r="AP342" s="7">
        <f>_xlfn.XLOOKUP(AG342,Table3[CURRENCY],Table3[CONVERSION RATE],0)*Table2[[#This Row],[ORIGINAL PRICE]]</f>
        <v>3094.2449999999999</v>
      </c>
      <c r="AQ342" s="7">
        <f>_xlfn.XLOOKUP(AG342,Table3[CURRENCY],Table3[CONVERSION RATE],0)*Table2[[#This Row],[ORIGINAL PREPAYMENT]]</f>
        <v>3104.0775000000003</v>
      </c>
      <c r="AR342" s="7"/>
      <c r="AS342" s="15"/>
    </row>
    <row r="343" spans="1:45" x14ac:dyDescent="0.25">
      <c r="A343" t="str">
        <f>IF(ISBLANK(Data!A343), "", Data!A343)</f>
        <v>A</v>
      </c>
      <c r="B343" s="2" cm="1">
        <f t="array" ref="B343">IF(ISBLANK(Data!B343), "", DATE(2000 + RIGHT(Data!B343, 2), _xlfn.SWITCH(MID(Data!B343, 3, 3), "JAN", 1, "FEB", 2, "MAR", 3, "APR", 4, "MAY", 5, "JUN", 6, "JUL", 7, "AUG", 8, "SEP", 9, "OCT", 10, "NOV", 11, "DEC", 12), LEFT(Data!B343, 2)))</f>
        <v>45376</v>
      </c>
      <c r="C343" t="str">
        <f>IF(ISBLANK(Data!C343), "", Data!C343)</f>
        <v>4251-8357-BE-0</v>
      </c>
      <c r="D343" t="str">
        <f>IF(ISBLANK(Data!D343), "", Data!D343)</f>
        <v/>
      </c>
      <c r="E343" t="str">
        <f>IF(ISBLANK(Data!E343), "", Data!E343)</f>
        <v>TOS</v>
      </c>
      <c r="F343" s="2" cm="1">
        <f t="array" ref="F343">IF(ISBLANK(Data!F343), "", DATE(2000 + RIGHT(Data!F343, 2), _xlfn.SWITCH(MID(Data!F343, 3, 3), "JAN", 1, "FEB", 2, "MAR", 3, "APR", 4, "MAY", 5, "JUN", 6, "JUL", 7, "AUG", 8, "SEP", 9, "OCT", 10, "NOV", 11, "DEC", 12), LEFT(Data!F343, 2)))</f>
        <v>45537</v>
      </c>
      <c r="G343" t="str">
        <f>IF(ISBLANK(Data!G343), "", Data!G343)</f>
        <v>MON</v>
      </c>
      <c r="H343" t="str">
        <f>IF(ISBLANK(Data!H343), "", Data!H343)</f>
        <v>SK4418</v>
      </c>
      <c r="I343" t="str">
        <f>IF(ISBLANK(Data!I343), "", Data!I343)</f>
        <v>C</v>
      </c>
      <c r="J343" t="str">
        <f>IF(ISBLANK(Data!J343), "", Data!J343)</f>
        <v>TOS</v>
      </c>
      <c r="K343" s="2" cm="1">
        <f t="array" ref="K343">IF(ISBLANK(Data!K343), "", DATE(2000 + RIGHT(Data!K343, 2), _xlfn.SWITCH(MID(Data!K343, 3, 3), "JAN", 1, "FEB", 2, "MAR", 3, "APR", 4, "MAY", 5, "JUN", 6, "JUL", 7, "AUG", 8, "SEP", 9, "OCT", 10, "NOV", 11, "DEC", 12), LEFT(Data!K343, 2)))</f>
        <v>45547</v>
      </c>
      <c r="L343" t="str">
        <f>IF(ISBLANK(Data!L343), "", Data!L343)</f>
        <v>THU</v>
      </c>
      <c r="M343" t="str">
        <f>IF(ISBLANK(Data!M343), "", Data!M343)</f>
        <v>STROECKX,YANI</v>
      </c>
      <c r="N343" t="str">
        <f>IF(ISBLANK(Data!N343), "", Data!N343)</f>
        <v>LJ</v>
      </c>
      <c r="O343" s="2" t="str" cm="1">
        <f t="array" ref="O343">IF(ISBLANK(Data!O343), "", DATE(2000 + RIGHT(Data!O343, 2), _xlfn.SWITCH(MID(Data!O343, 3, 3), "JAN", 1, "FEB", 2, "MAR", 3, "APR", 4, "MAY", 5, "JUN", 6, "JUL", 7, "AUG", 8, "SEP", 9, "OCT", 10, "NOV", 11, "DEC", 12), LEFT(Data!O343, 2)))</f>
        <v/>
      </c>
      <c r="P343" t="str">
        <f>IF(ISBLANK(Data!P343), "", Data!P343)</f>
        <v>1001</v>
      </c>
      <c r="Q343" t="str">
        <f>IF(ISBLANK(Data!Q343), "", Data!Q343)</f>
        <v/>
      </c>
      <c r="R343" t="str">
        <f>IF(ISBLANK(Data!R343), "", Data!R343)</f>
        <v/>
      </c>
      <c r="S343" t="str">
        <f>IF(ISBLANK(Data!S343), "", Data!S343)</f>
        <v/>
      </c>
      <c r="T343" s="1" t="str">
        <f>IF(ISBLANK(Data!T343),"",(Data!T343))</f>
        <v/>
      </c>
      <c r="U343" t="str">
        <f>IF(ISBLANK(Data!U343), "", Data!U343)</f>
        <v/>
      </c>
      <c r="V343" t="str">
        <f>IF(ISBLANK(Data!V343), "", Data!V343)</f>
        <v/>
      </c>
      <c r="W343" t="str">
        <f>IF(ISBLANK(Data!W343), "", Data!W343)</f>
        <v/>
      </c>
      <c r="X343" t="str">
        <f>IF(ISBLANK(Data!X343), "", Data!X343)</f>
        <v/>
      </c>
      <c r="Y343" t="str">
        <f>IF(ISBLANK(Data!Y343), "", Data!Y343)</f>
        <v/>
      </c>
      <c r="Z343" t="str">
        <f>IF(ISBLANK(Data!Z343), "", Data!Z343)</f>
        <v>T/0115393R/P/IJ</v>
      </c>
      <c r="AA343" t="str">
        <f>IF(ISBLANK(Data!AA343), "", Data!AA343)</f>
        <v>479528764</v>
      </c>
      <c r="AB343" t="str">
        <f>IF(ISBLANK(Data!AB343), "", Data!AB343)</f>
        <v/>
      </c>
      <c r="AC343" t="str">
        <f>IF(ISBLANK(Data!AC343), "", Data!AC343)</f>
        <v>N008200</v>
      </c>
      <c r="AD343" t="str">
        <f>IF(ISBLANK(Data!AD343), "", Data!AD343)</f>
        <v/>
      </c>
      <c r="AE343" t="str">
        <f>IF(ISBLANK(Data!AE343), "", Data!AE343)</f>
        <v/>
      </c>
      <c r="AF343" s="7">
        <f>IF(ISBLANK(Data!AF343), 0, _xlfn.NUMBERVALUE(SUBSTITUTE(Data!AF343, ".", ",")))</f>
        <v>0</v>
      </c>
      <c r="AG343" t="str">
        <f>IF(ISBLANK(Data!AG343), "", Data!AG343)</f>
        <v>EUR</v>
      </c>
      <c r="AH343" s="6">
        <f>IF(ISBLANK(Data!AH343), 0, _xlfn.NUMBERVALUE(SUBSTITUTE(Data!AH343, ".", ",")))</f>
        <v>460.38</v>
      </c>
      <c r="AI343" s="7">
        <f>IF(ISBLANK(Data!AI343), "", _xlfn.NUMBERVALUE(SUBSTITUTE(Data!AI343, ".", ",")))</f>
        <v>12000</v>
      </c>
      <c r="AJ343" s="7">
        <f>IF(ISBLANK(Data!AJ343), "", _xlfn.NUMBERVALUE(SUBSTITUTE(Data!AJ343, ".", ",")))</f>
        <v>12000</v>
      </c>
      <c r="AK343" s="7" t="str">
        <f>IF(ISBLANK(Data!AK343), "", _xlfn.NUMBERVALUE(SUBSTITUTE(Data!AK343, ".", ",")))</f>
        <v/>
      </c>
      <c r="AL343">
        <f>IF(ISBLANK(Data!AL343), "", Data!AL343)</f>
        <v>0</v>
      </c>
      <c r="AM343" s="15">
        <f>Table2[[#This Row],[DATE_IN]]-Table2[[#This Row],[DATE_OUT]]</f>
        <v>10</v>
      </c>
      <c r="AN343" s="7" t="str">
        <f>IF(MID(RIGHT(Table2[[#This Row],[ADDR3]],3),1,1)=",",RIGHT(Table2[[#This Row],[ADDR3]],2),"")</f>
        <v/>
      </c>
      <c r="AO343" s="7" t="str">
        <f>MID(Table2[[#This Row],[RES]],11,2)</f>
        <v>BE</v>
      </c>
      <c r="AP343" s="7">
        <f>_xlfn.XLOOKUP(AG343,Table3[CURRENCY],Table3[CONVERSION RATE],0)*Table2[[#This Row],[ORIGINAL PRICE]]</f>
        <v>5510.7485999999999</v>
      </c>
      <c r="AQ343" s="7">
        <f>_xlfn.XLOOKUP(AG343,Table3[CURRENCY],Table3[CONVERSION RATE],0)*Table2[[#This Row],[ORIGINAL PREPAYMENT]]</f>
        <v>0</v>
      </c>
      <c r="AR343" s="7"/>
      <c r="AS343" s="15"/>
    </row>
    <row r="344" spans="1:45" x14ac:dyDescent="0.25">
      <c r="A344" t="str">
        <f>IF(ISBLANK(Data!A344), "", Data!A344)</f>
        <v>A</v>
      </c>
      <c r="B344" s="2" cm="1">
        <f t="array" ref="B344">IF(ISBLANK(Data!B344), "", DATE(2000 + RIGHT(Data!B344, 2), _xlfn.SWITCH(MID(Data!B344, 3, 3), "JAN", 1, "FEB", 2, "MAR", 3, "APR", 4, "MAY", 5, "JUN", 6, "JUL", 7, "AUG", 8, "SEP", 9, "OCT", 10, "NOV", 11, "DEC", 12), LEFT(Data!B344, 2)))</f>
        <v>45423</v>
      </c>
      <c r="C344" t="str">
        <f>IF(ISBLANK(Data!C344), "", Data!C344)</f>
        <v>4707-9816-DK-0</v>
      </c>
      <c r="D344" t="str">
        <f>IF(ISBLANK(Data!D344), "", Data!D344)</f>
        <v/>
      </c>
      <c r="E344" t="str">
        <f>IF(ISBLANK(Data!E344), "", Data!E344)</f>
        <v>TOS</v>
      </c>
      <c r="F344" s="2" cm="1">
        <f t="array" ref="F344">IF(ISBLANK(Data!F344), "", DATE(2000 + RIGHT(Data!F344, 2), _xlfn.SWITCH(MID(Data!F344, 3, 3), "JAN", 1, "FEB", 2, "MAR", 3, "APR", 4, "MAY", 5, "JUN", 6, "JUL", 7, "AUG", 8, "SEP", 9, "OCT", 10, "NOV", 11, "DEC", 12), LEFT(Data!F344, 2)))</f>
        <v>45537</v>
      </c>
      <c r="G344" t="str">
        <f>IF(ISBLANK(Data!G344), "", Data!G344)</f>
        <v>MON</v>
      </c>
      <c r="H344" t="str">
        <f>IF(ISBLANK(Data!H344), "", Data!H344)</f>
        <v/>
      </c>
      <c r="I344" t="str">
        <f>IF(ISBLANK(Data!I344), "", Data!I344)</f>
        <v>E</v>
      </c>
      <c r="J344" t="str">
        <f>IF(ISBLANK(Data!J344), "", Data!J344)</f>
        <v>TOS</v>
      </c>
      <c r="K344" s="2" cm="1">
        <f t="array" ref="K344">IF(ISBLANK(Data!K344), "", DATE(2000 + RIGHT(Data!K344, 2), _xlfn.SWITCH(MID(Data!K344, 3, 3), "JAN", 1, "FEB", 2, "MAR", 3, "APR", 4, "MAY", 5, "JUN", 6, "JUL", 7, "AUG", 8, "SEP", 9, "OCT", 10, "NOV", 11, "DEC", 12), LEFT(Data!K344, 2)))</f>
        <v>45543</v>
      </c>
      <c r="L344" t="str">
        <f>IF(ISBLANK(Data!L344), "", Data!L344)</f>
        <v>SUN</v>
      </c>
      <c r="M344" t="str">
        <f>IF(ISBLANK(Data!M344), "", Data!M344)</f>
        <v>GARCIA ALVES,ITALO</v>
      </c>
      <c r="N344" t="str">
        <f>IF(ISBLANK(Data!N344), "", Data!N344)</f>
        <v>LY</v>
      </c>
      <c r="O344" s="2" t="str" cm="1">
        <f t="array" ref="O344">IF(ISBLANK(Data!O344), "", DATE(2000 + RIGHT(Data!O344, 2), _xlfn.SWITCH(MID(Data!O344, 3, 3), "JAN", 1, "FEB", 2, "MAR", 3, "APR", 4, "MAY", 5, "JUN", 6, "JUL", 7, "AUG", 8, "SEP", 9, "OCT", 10, "NOV", 11, "DEC", 12), LEFT(Data!O344, 2)))</f>
        <v/>
      </c>
      <c r="P344" t="str">
        <f>IF(ISBLANK(Data!P344), "", Data!P344)</f>
        <v>1001</v>
      </c>
      <c r="Q344" t="str">
        <f>IF(ISBLANK(Data!Q344), "", Data!Q344)</f>
        <v/>
      </c>
      <c r="R344" t="str">
        <f>IF(ISBLANK(Data!R344), "", Data!R344)</f>
        <v/>
      </c>
      <c r="S344" t="str">
        <f>IF(ISBLANK(Data!S344), "", Data!S344)</f>
        <v/>
      </c>
      <c r="T344" s="1" t="str">
        <f>IF(ISBLANK(Data!T344),"",(Data!T344))</f>
        <v/>
      </c>
      <c r="U344" t="str">
        <f>IF(ISBLANK(Data!U344), "", Data!U344)</f>
        <v/>
      </c>
      <c r="V344" t="str">
        <f>IF(ISBLANK(Data!V344), "", Data!V344)</f>
        <v/>
      </c>
      <c r="W344" t="str">
        <f>IF(ISBLANK(Data!W344), "", Data!W344)</f>
        <v/>
      </c>
      <c r="X344" t="str">
        <f>IF(ISBLANK(Data!X344), "", Data!X344)</f>
        <v/>
      </c>
      <c r="Y344" t="str">
        <f>IF(ISBLANK(Data!Y344), "", Data!Y344)</f>
        <v/>
      </c>
      <c r="Z344" t="str">
        <f>IF(ISBLANK(Data!Z344), "", Data!Z344)</f>
        <v>T/0118521R/P/IJ</v>
      </c>
      <c r="AA344" t="str">
        <f>IF(ISBLANK(Data!AA344), "", Data!AA344)</f>
        <v>91115769</v>
      </c>
      <c r="AB344" t="str">
        <f>IF(ISBLANK(Data!AB344), "", Data!AB344)</f>
        <v/>
      </c>
      <c r="AC344" t="str">
        <f>IF(ISBLANK(Data!AC344), "", Data!AC344)</f>
        <v>K126200</v>
      </c>
      <c r="AD344" t="str">
        <f>IF(ISBLANK(Data!AD344), "", Data!AD344)</f>
        <v/>
      </c>
      <c r="AE344" t="str">
        <f>IF(ISBLANK(Data!AE344), "", Data!AE344)</f>
        <v/>
      </c>
      <c r="AF344" s="7">
        <f>IF(ISBLANK(Data!AF344), 0, _xlfn.NUMBERVALUE(SUBSTITUTE(Data!AF344, ".", ",")))</f>
        <v>0</v>
      </c>
      <c r="AG344" t="str">
        <f>IF(ISBLANK(Data!AG344), "", Data!AG344)</f>
        <v>NKR</v>
      </c>
      <c r="AH344" s="6">
        <f>IF(ISBLANK(Data!AH344), 0, _xlfn.NUMBERVALUE(SUBSTITUTE(Data!AH344, ".", ",")))</f>
        <v>4418.3500000000004</v>
      </c>
      <c r="AI344" s="7">
        <f>IF(ISBLANK(Data!AI344), "", _xlfn.NUMBERVALUE(SUBSTITUTE(Data!AI344, ".", ",")))</f>
        <v>12000</v>
      </c>
      <c r="AJ344" s="7">
        <f>IF(ISBLANK(Data!AJ344), "", _xlfn.NUMBERVALUE(SUBSTITUTE(Data!AJ344, ".", ",")))</f>
        <v>12000</v>
      </c>
      <c r="AK344" s="7" t="str">
        <f>IF(ISBLANK(Data!AK344), "", _xlfn.NUMBERVALUE(SUBSTITUTE(Data!AK344, ".", ",")))</f>
        <v/>
      </c>
      <c r="AL344">
        <f>IF(ISBLANK(Data!AL344), "", Data!AL344)</f>
        <v>0</v>
      </c>
      <c r="AM344" s="15">
        <f>Table2[[#This Row],[DATE_IN]]-Table2[[#This Row],[DATE_OUT]]</f>
        <v>6</v>
      </c>
      <c r="AN344" s="7" t="str">
        <f>IF(MID(RIGHT(Table2[[#This Row],[ADDR3]],3),1,1)=",",RIGHT(Table2[[#This Row],[ADDR3]],2),"")</f>
        <v/>
      </c>
      <c r="AO344" s="7" t="str">
        <f>MID(Table2[[#This Row],[RES]],11,2)</f>
        <v>DK</v>
      </c>
      <c r="AP344" s="7">
        <f>_xlfn.XLOOKUP(AG344,Table3[CURRENCY],Table3[CONVERSION RATE],0)*Table2[[#This Row],[ORIGINAL PRICE]]</f>
        <v>4418.3500000000004</v>
      </c>
      <c r="AQ344" s="7">
        <f>_xlfn.XLOOKUP(AG344,Table3[CURRENCY],Table3[CONVERSION RATE],0)*Table2[[#This Row],[ORIGINAL PREPAYMENT]]</f>
        <v>0</v>
      </c>
      <c r="AR344" s="7"/>
      <c r="AS344" s="15"/>
    </row>
    <row r="345" spans="1:45" x14ac:dyDescent="0.25">
      <c r="A345" t="str">
        <f>IF(ISBLANK(Data!A345), "", Data!A345)</f>
        <v>A</v>
      </c>
      <c r="B345" s="2" cm="1">
        <f t="array" ref="B345">IF(ISBLANK(Data!B345), "", DATE(2000 + RIGHT(Data!B345, 2), _xlfn.SWITCH(MID(Data!B345, 3, 3), "JAN", 1, "FEB", 2, "MAR", 3, "APR", 4, "MAY", 5, "JUN", 6, "JUL", 7, "AUG", 8, "SEP", 9, "OCT", 10, "NOV", 11, "DEC", 12), LEFT(Data!B345, 2)))</f>
        <v>45427</v>
      </c>
      <c r="C345" t="str">
        <f>IF(ISBLANK(Data!C345), "", Data!C345)</f>
        <v>4748-0620-ES-5</v>
      </c>
      <c r="D345" t="str">
        <f>IF(ISBLANK(Data!D345), "", Data!D345)</f>
        <v>8LH94R</v>
      </c>
      <c r="E345" t="str">
        <f>IF(ISBLANK(Data!E345), "", Data!E345)</f>
        <v>TOS</v>
      </c>
      <c r="F345" s="2" cm="1">
        <f t="array" ref="F345">IF(ISBLANK(Data!F345), "", DATE(2000 + RIGHT(Data!F345, 2), _xlfn.SWITCH(MID(Data!F345, 3, 3), "JAN", 1, "FEB", 2, "MAR", 3, "APR", 4, "MAY", 5, "JUN", 6, "JUL", 7, "AUG", 8, "SEP", 9, "OCT", 10, "NOV", 11, "DEC", 12), LEFT(Data!F345, 2)))</f>
        <v>45537</v>
      </c>
      <c r="G345" t="str">
        <f>IF(ISBLANK(Data!G345), "", Data!G345)</f>
        <v>MON</v>
      </c>
      <c r="H345" t="str">
        <f>IF(ISBLANK(Data!H345), "", Data!H345)</f>
        <v>SK4424</v>
      </c>
      <c r="I345" t="str">
        <f>IF(ISBLANK(Data!I345), "", Data!I345)</f>
        <v>C</v>
      </c>
      <c r="J345" t="str">
        <f>IF(ISBLANK(Data!J345), "", Data!J345)</f>
        <v>TOS</v>
      </c>
      <c r="K345" s="2" cm="1">
        <f t="array" ref="K345">IF(ISBLANK(Data!K345), "", DATE(2000 + RIGHT(Data!K345, 2), _xlfn.SWITCH(MID(Data!K345, 3, 3), "JAN", 1, "FEB", 2, "MAR", 3, "APR", 4, "MAY", 5, "JUN", 6, "JUL", 7, "AUG", 8, "SEP", 9, "OCT", 10, "NOV", 11, "DEC", 12), LEFT(Data!K345, 2)))</f>
        <v>45545</v>
      </c>
      <c r="L345" t="str">
        <f>IF(ISBLANK(Data!L345), "", Data!L345)</f>
        <v>TUE</v>
      </c>
      <c r="M345" t="str">
        <f>IF(ISBLANK(Data!M345), "", Data!M345)</f>
        <v>QUETGLAS ORDOVAS,EVA MARIA,SRT</v>
      </c>
      <c r="N345" t="str">
        <f>IF(ISBLANK(Data!N345), "", Data!N345)</f>
        <v>LJ</v>
      </c>
      <c r="O345" s="2" t="str" cm="1">
        <f t="array" ref="O345">IF(ISBLANK(Data!O345), "", DATE(2000 + RIGHT(Data!O345, 2), _xlfn.SWITCH(MID(Data!O345, 3, 3), "JAN", 1, "FEB", 2, "MAR", 3, "APR", 4, "MAY", 5, "JUN", 6, "JUL", 7, "AUG", 8, "SEP", 9, "OCT", 10, "NOV", 11, "DEC", 12), LEFT(Data!O345, 2)))</f>
        <v/>
      </c>
      <c r="P345" t="str">
        <f>IF(ISBLANK(Data!P345), "", Data!P345)</f>
        <v>3003</v>
      </c>
      <c r="Q345" t="str">
        <f>IF(ISBLANK(Data!Q345), "", Data!Q345)</f>
        <v>M/248769</v>
      </c>
      <c r="R345" t="str">
        <f>IF(ISBLANK(Data!R345), "", Data!R345)</f>
        <v>AV898110710008TE94059082</v>
      </c>
      <c r="S345" t="str">
        <f>IF(ISBLANK(Data!S345), "", Data!S345)</f>
        <v>CH</v>
      </c>
      <c r="T345" s="1" t="str">
        <f>IF(ISBLANK(Data!T345),"",(Data!T345))</f>
        <v/>
      </c>
      <c r="U345" t="str">
        <f>IF(ISBLANK(Data!U345), "", Data!U345)</f>
        <v/>
      </c>
      <c r="V345" t="str">
        <f>IF(ISBLANK(Data!V345), "", Data!V345)</f>
        <v>FRA FRANCESC PALOU, 4, 2-A</v>
      </c>
      <c r="W345" t="str">
        <f>IF(ISBLANK(Data!W345), "", Data!W345)</f>
        <v/>
      </c>
      <c r="X345" t="str">
        <f>IF(ISBLANK(Data!X345), "", Data!X345)</f>
        <v>07010,PALMA                ,ES</v>
      </c>
      <c r="Y345" t="str">
        <f>IF(ISBLANK(Data!Y345), "", Data!Y345)</f>
        <v/>
      </c>
      <c r="Z345" t="str">
        <f>IF(ISBLANK(Data!Z345), "", Data!Z345)</f>
        <v>T/0105291R/P/N5</v>
      </c>
      <c r="AA345" t="str">
        <f>IF(ISBLANK(Data!AA345), "", Data!AA345)</f>
        <v>+34-655540108/EM</v>
      </c>
      <c r="AB345" t="str">
        <f>IF(ISBLANK(Data!AB345), "", Data!AB345)</f>
        <v>/RSN/CP3/</v>
      </c>
      <c r="AC345" t="str">
        <f>IF(ISBLANK(Data!AC345), "", Data!AC345)</f>
        <v/>
      </c>
      <c r="AD345" t="str">
        <f>IF(ISBLANK(Data!AD345), "", Data!AD345)</f>
        <v/>
      </c>
      <c r="AE345" t="str">
        <f>IF(ISBLANK(Data!AE345), "", Data!AE345)</f>
        <v/>
      </c>
      <c r="AF345" s="7">
        <f>IF(ISBLANK(Data!AF345), 0, _xlfn.NUMBERVALUE(SUBSTITUTE(Data!AF345, ".", ",")))</f>
        <v>704.65</v>
      </c>
      <c r="AG345" t="str">
        <f>IF(ISBLANK(Data!AG345), "", Data!AG345)</f>
        <v>EUR</v>
      </c>
      <c r="AH345" s="6">
        <f>IF(ISBLANK(Data!AH345), 0, _xlfn.NUMBERVALUE(SUBSTITUTE(Data!AH345, ".", ",")))</f>
        <v>680.99</v>
      </c>
      <c r="AI345" s="7">
        <f>IF(ISBLANK(Data!AI345), "", _xlfn.NUMBERVALUE(SUBSTITUTE(Data!AI345, ".", ",")))</f>
        <v>0</v>
      </c>
      <c r="AJ345" s="7">
        <f>IF(ISBLANK(Data!AJ345), "", _xlfn.NUMBERVALUE(SUBSTITUTE(Data!AJ345, ".", ",")))</f>
        <v>0</v>
      </c>
      <c r="AK345" s="7" t="str">
        <f>IF(ISBLANK(Data!AK345), "", _xlfn.NUMBERVALUE(SUBSTITUTE(Data!AK345, ".", ",")))</f>
        <v/>
      </c>
      <c r="AL345">
        <f>IF(ISBLANK(Data!AL345), "", Data!AL345)</f>
        <v>0</v>
      </c>
      <c r="AM345" s="15">
        <f>Table2[[#This Row],[DATE_IN]]-Table2[[#This Row],[DATE_OUT]]</f>
        <v>8</v>
      </c>
      <c r="AN345" s="7" t="str">
        <f>IF(MID(RIGHT(Table2[[#This Row],[ADDR3]],3),1,1)=",",RIGHT(Table2[[#This Row],[ADDR3]],2),"")</f>
        <v>ES</v>
      </c>
      <c r="AO345" s="7" t="str">
        <f>MID(Table2[[#This Row],[RES]],11,2)</f>
        <v>ES</v>
      </c>
      <c r="AP345" s="7">
        <f>_xlfn.XLOOKUP(AG345,Table3[CURRENCY],Table3[CONVERSION RATE],0)*Table2[[#This Row],[ORIGINAL PRICE]]</f>
        <v>8151.4503000000004</v>
      </c>
      <c r="AQ345" s="7">
        <f>_xlfn.XLOOKUP(AG345,Table3[CURRENCY],Table3[CONVERSION RATE],0)*Table2[[#This Row],[ORIGINAL PREPAYMENT]]</f>
        <v>8434.6605</v>
      </c>
      <c r="AR345" s="7"/>
      <c r="AS345" s="15"/>
    </row>
    <row r="346" spans="1:45" x14ac:dyDescent="0.25">
      <c r="A346" t="str">
        <f>IF(ISBLANK(Data!A346), "", Data!A346)</f>
        <v>A</v>
      </c>
      <c r="B346" s="2" cm="1">
        <f t="array" ref="B346">IF(ISBLANK(Data!B346), "", DATE(2000 + RIGHT(Data!B346, 2), _xlfn.SWITCH(MID(Data!B346, 3, 3), "JAN", 1, "FEB", 2, "MAR", 3, "APR", 4, "MAY", 5, "JUN", 6, "JUL", 7, "AUG", 8, "SEP", 9, "OCT", 10, "NOV", 11, "DEC", 12), LEFT(Data!B346, 2)))</f>
        <v>45436</v>
      </c>
      <c r="C346" t="str">
        <f>IF(ISBLANK(Data!C346), "", Data!C346)</f>
        <v>4833-1103-NO-2</v>
      </c>
      <c r="D346" t="str">
        <f>IF(ISBLANK(Data!D346), "", Data!D346)</f>
        <v>8CR24K</v>
      </c>
      <c r="E346" t="str">
        <f>IF(ISBLANK(Data!E346), "", Data!E346)</f>
        <v>TOS</v>
      </c>
      <c r="F346" s="2" cm="1">
        <f t="array" ref="F346">IF(ISBLANK(Data!F346), "", DATE(2000 + RIGHT(Data!F346, 2), _xlfn.SWITCH(MID(Data!F346, 3, 3), "JAN", 1, "FEB", 2, "MAR", 3, "APR", 4, "MAY", 5, "JUN", 6, "JUL", 7, "AUG", 8, "SEP", 9, "OCT", 10, "NOV", 11, "DEC", 12), LEFT(Data!F346, 2)))</f>
        <v>45537</v>
      </c>
      <c r="G346" t="str">
        <f>IF(ISBLANK(Data!G346), "", Data!G346)</f>
        <v>MON</v>
      </c>
      <c r="H346" t="str">
        <f>IF(ISBLANK(Data!H346), "", Data!H346)</f>
        <v/>
      </c>
      <c r="I346" t="str">
        <f>IF(ISBLANK(Data!I346), "", Data!I346)</f>
        <v>E</v>
      </c>
      <c r="J346" t="str">
        <f>IF(ISBLANK(Data!J346), "", Data!J346)</f>
        <v>TOS</v>
      </c>
      <c r="K346" s="2" cm="1">
        <f t="array" ref="K346">IF(ISBLANK(Data!K346), "", DATE(2000 + RIGHT(Data!K346, 2), _xlfn.SWITCH(MID(Data!K346, 3, 3), "JAN", 1, "FEB", 2, "MAR", 3, "APR", 4, "MAY", 5, "JUN", 6, "JUL", 7, "AUG", 8, "SEP", 9, "OCT", 10, "NOV", 11, "DEC", 12), LEFT(Data!K346, 2)))</f>
        <v>45541</v>
      </c>
      <c r="L346" t="str">
        <f>IF(ISBLANK(Data!L346), "", Data!L346)</f>
        <v>FRI</v>
      </c>
      <c r="M346" t="str">
        <f>IF(ISBLANK(Data!M346), "", Data!M346)</f>
        <v>HEDENSTAD,MARTIN</v>
      </c>
      <c r="N346" t="str">
        <f>IF(ISBLANK(Data!N346), "", Data!N346)</f>
        <v>JG</v>
      </c>
      <c r="O346" s="2" cm="1">
        <f t="array" ref="O346">IF(ISBLANK(Data!O346), "", DATE(2000 + RIGHT(Data!O346, 2), _xlfn.SWITCH(MID(Data!O346, 3, 3), "JAN", 1, "FEB", 2, "MAR", 3, "APR", 4, "MAY", 5, "JUN", 6, "JUL", 7, "AUG", 8, "SEP", 9, "OCT", 10, "NOV", 11, "DEC", 12), LEFT(Data!O346, 2)))</f>
        <v>65562</v>
      </c>
      <c r="P346" t="str">
        <f>IF(ISBLANK(Data!P346), "", Data!P346)</f>
        <v>1001</v>
      </c>
      <c r="Q346" t="str">
        <f>IF(ISBLANK(Data!Q346), "", Data!Q346)</f>
        <v>M/408668</v>
      </c>
      <c r="R346" t="str">
        <f>IF(ISBLANK(Data!R346), "", Data!R346)</f>
        <v>AV898110510002TE48331103</v>
      </c>
      <c r="S346" t="str">
        <f>IF(ISBLANK(Data!S346), "", Data!S346)</f>
        <v>CH</v>
      </c>
      <c r="T346" s="1" t="str">
        <f>IF(ISBLANK(Data!T346),"",(Data!T346))</f>
        <v/>
      </c>
      <c r="U346" t="str">
        <f>IF(ISBLANK(Data!U346), "", Data!U346)</f>
        <v/>
      </c>
      <c r="V346" t="str">
        <f>IF(ISBLANK(Data!V346), "", Data!V346)</f>
        <v>IVAR REITENSVEI 53</v>
      </c>
      <c r="W346" t="str">
        <f>IF(ISBLANK(Data!W346), "", Data!W346)</f>
        <v/>
      </c>
      <c r="X346" t="str">
        <f>IF(ISBLANK(Data!X346), "", Data!X346)</f>
        <v>7091,TILLER                ,NO</v>
      </c>
      <c r="Y346" t="str">
        <f>IF(ISBLANK(Data!Y346), "", Data!Y346)</f>
        <v>NOXX07030007970</v>
      </c>
      <c r="Z346" t="str">
        <f>IF(ISBLANK(Data!Z346), "", Data!Z346)</f>
        <v>T/0105103R</v>
      </c>
      <c r="AA346" t="str">
        <f>IF(ISBLANK(Data!AA346), "", Data!AA346)</f>
        <v>+47-95705161</v>
      </c>
      <c r="AB346" t="str">
        <f>IF(ISBLANK(Data!AB346), "", Data!AB346)</f>
        <v>PREFERRED WITH MRA/CP1</v>
      </c>
      <c r="AC346" t="str">
        <f>IF(ISBLANK(Data!AC346), "", Data!AC346)</f>
        <v/>
      </c>
      <c r="AD346" t="str">
        <f>IF(ISBLANK(Data!AD346), "", Data!AD346)</f>
        <v/>
      </c>
      <c r="AE346" t="str">
        <f>IF(ISBLANK(Data!AE346), "", Data!AE346)</f>
        <v>SK/EBB609543897</v>
      </c>
      <c r="AF346" s="7">
        <f>IF(ISBLANK(Data!AF346), 0, _xlfn.NUMBERVALUE(SUBSTITUTE(Data!AF346, ".", ",")))</f>
        <v>12822.58</v>
      </c>
      <c r="AG346" t="str">
        <f>IF(ISBLANK(Data!AG346), "", Data!AG346)</f>
        <v>NKR</v>
      </c>
      <c r="AH346" s="6">
        <f>IF(ISBLANK(Data!AH346), 0, _xlfn.NUMBERVALUE(SUBSTITUTE(Data!AH346, ".", ",")))</f>
        <v>14742.58</v>
      </c>
      <c r="AI346" s="7">
        <f>IF(ISBLANK(Data!AI346), "", _xlfn.NUMBERVALUE(SUBSTITUTE(Data!AI346, ".", ",")))</f>
        <v>12000</v>
      </c>
      <c r="AJ346" s="7">
        <f>IF(ISBLANK(Data!AJ346), "", _xlfn.NUMBERVALUE(SUBSTITUTE(Data!AJ346, ".", ",")))</f>
        <v>12000</v>
      </c>
      <c r="AK346" s="7" t="str">
        <f>IF(ISBLANK(Data!AK346), "", _xlfn.NUMBERVALUE(SUBSTITUTE(Data!AK346, ".", ",")))</f>
        <v/>
      </c>
      <c r="AL346">
        <f>IF(ISBLANK(Data!AL346), "", Data!AL346)</f>
        <v>0</v>
      </c>
      <c r="AM346" s="15">
        <f>Table2[[#This Row],[DATE_IN]]-Table2[[#This Row],[DATE_OUT]]</f>
        <v>4</v>
      </c>
      <c r="AN346" s="7" t="str">
        <f>IF(MID(RIGHT(Table2[[#This Row],[ADDR3]],3),1,1)=",",RIGHT(Table2[[#This Row],[ADDR3]],2),"")</f>
        <v>NO</v>
      </c>
      <c r="AO346" s="7" t="str">
        <f>MID(Table2[[#This Row],[RES]],11,2)</f>
        <v>NO</v>
      </c>
      <c r="AP346" s="7">
        <f>_xlfn.XLOOKUP(AG346,Table3[CURRENCY],Table3[CONVERSION RATE],0)*Table2[[#This Row],[ORIGINAL PRICE]]</f>
        <v>14742.58</v>
      </c>
      <c r="AQ346" s="7">
        <f>_xlfn.XLOOKUP(AG346,Table3[CURRENCY],Table3[CONVERSION RATE],0)*Table2[[#This Row],[ORIGINAL PREPAYMENT]]</f>
        <v>12822.58</v>
      </c>
      <c r="AR346" s="7"/>
      <c r="AS346" s="15"/>
    </row>
    <row r="347" spans="1:45" x14ac:dyDescent="0.25">
      <c r="A347" t="str">
        <f>IF(ISBLANK(Data!A347), "", Data!A347)</f>
        <v>A</v>
      </c>
      <c r="B347" s="2" cm="1">
        <f t="array" ref="B347">IF(ISBLANK(Data!B347), "", DATE(2000 + RIGHT(Data!B347, 2), _xlfn.SWITCH(MID(Data!B347, 3, 3), "JAN", 1, "FEB", 2, "MAR", 3, "APR", 4, "MAY", 5, "JUN", 6, "JUL", 7, "AUG", 8, "SEP", 9, "OCT", 10, "NOV", 11, "DEC", 12), LEFT(Data!B347, 2)))</f>
        <v>45492</v>
      </c>
      <c r="C347" t="str">
        <f>IF(ISBLANK(Data!C347), "", Data!C347)</f>
        <v>0371-6493-NO-4</v>
      </c>
      <c r="D347" t="str">
        <f>IF(ISBLANK(Data!D347), "", Data!D347)</f>
        <v>U7A428</v>
      </c>
      <c r="E347" t="str">
        <f>IF(ISBLANK(Data!E347), "", Data!E347)</f>
        <v>TOS</v>
      </c>
      <c r="F347" s="2" cm="1">
        <f t="array" ref="F347">IF(ISBLANK(Data!F347), "", DATE(2000 + RIGHT(Data!F347, 2), _xlfn.SWITCH(MID(Data!F347, 3, 3), "JAN", 1, "FEB", 2, "MAR", 3, "APR", 4, "MAY", 5, "JUN", 6, "JUL", 7, "AUG", 8, "SEP", 9, "OCT", 10, "NOV", 11, "DEC", 12), LEFT(Data!F347, 2)))</f>
        <v>45538</v>
      </c>
      <c r="G347" t="str">
        <f>IF(ISBLANK(Data!G347), "", Data!G347)</f>
        <v>TUE</v>
      </c>
      <c r="H347" t="str">
        <f>IF(ISBLANK(Data!H347), "", Data!H347)</f>
        <v>SK4552</v>
      </c>
      <c r="I347" t="str">
        <f>IF(ISBLANK(Data!I347), "", Data!I347)</f>
        <v>E</v>
      </c>
      <c r="J347" t="str">
        <f>IF(ISBLANK(Data!J347), "", Data!J347)</f>
        <v>TOS</v>
      </c>
      <c r="K347" s="2" cm="1">
        <f t="array" ref="K347">IF(ISBLANK(Data!K347), "", DATE(2000 + RIGHT(Data!K347, 2), _xlfn.SWITCH(MID(Data!K347, 3, 3), "JAN", 1, "FEB", 2, "MAR", 3, "APR", 4, "MAY", 5, "JUN", 6, "JUL", 7, "AUG", 8, "SEP", 9, "OCT", 10, "NOV", 11, "DEC", 12), LEFT(Data!K347, 2)))</f>
        <v>45540</v>
      </c>
      <c r="L347" t="str">
        <f>IF(ISBLANK(Data!L347), "", Data!L347)</f>
        <v>THU</v>
      </c>
      <c r="M347" t="str">
        <f>IF(ISBLANK(Data!M347), "", Data!M347)</f>
        <v>SIVERTSEN,WENCHE BRIT MS</v>
      </c>
      <c r="N347" t="str">
        <f>IF(ISBLANK(Data!N347), "", Data!N347)</f>
        <v>JD</v>
      </c>
      <c r="O347" s="2" t="str" cm="1">
        <f t="array" ref="O347">IF(ISBLANK(Data!O347), "", DATE(2000 + RIGHT(Data!O347, 2), _xlfn.SWITCH(MID(Data!O347, 3, 3), "JAN", 1, "FEB", 2, "MAR", 3, "APR", 4, "MAY", 5, "JUN", 6, "JUL", 7, "AUG", 8, "SEP", 9, "OCT", 10, "NOV", 11, "DEC", 12), LEFT(Data!O347, 2)))</f>
        <v/>
      </c>
      <c r="P347" t="str">
        <f>IF(ISBLANK(Data!P347), "", Data!P347)</f>
        <v>1XX1</v>
      </c>
      <c r="Q347" t="str">
        <f>IF(ISBLANK(Data!Q347), "", Data!Q347)</f>
        <v/>
      </c>
      <c r="R347" t="str">
        <f>IF(ISBLANK(Data!R347), "", Data!R347)</f>
        <v>CM541306XXXXXX8300</v>
      </c>
      <c r="S347" t="str">
        <f>IF(ISBLANK(Data!S347), "", Data!S347)</f>
        <v>NA</v>
      </c>
      <c r="T347" s="1" t="str">
        <f>IF(ISBLANK(Data!T347),"",(Data!T347))</f>
        <v>07/24</v>
      </c>
      <c r="U347" t="str">
        <f>IF(ISBLANK(Data!U347), "", Data!U347)</f>
        <v>STATENS VEGVESEN</v>
      </c>
      <c r="V347" t="str">
        <f>IF(ISBLANK(Data!V347), "", Data!V347)</f>
        <v>INNSPURTEN 11C</v>
      </c>
      <c r="W347" t="str">
        <f>IF(ISBLANK(Data!W347), "", Data!W347)</f>
        <v/>
      </c>
      <c r="X347" t="str">
        <f>IF(ISBLANK(Data!X347), "", Data!X347)</f>
        <v>,NO</v>
      </c>
      <c r="Y347" t="str">
        <f>IF(ISBLANK(Data!Y347), "", Data!Y347)</f>
        <v/>
      </c>
      <c r="Z347" t="str">
        <f>IF(ISBLANK(Data!Z347), "", Data!Z347)</f>
        <v>T/60230586/P/1A</v>
      </c>
      <c r="AA347" t="str">
        <f>IF(ISBLANK(Data!AA347), "", Data!AA347)</f>
        <v>004797500190</v>
      </c>
      <c r="AB347" t="str">
        <f>IF(ISBLANK(Data!AB347), "", Data!AB347)</f>
        <v/>
      </c>
      <c r="AC347" t="str">
        <f>IF(ISBLANK(Data!AC347), "", Data!AC347)</f>
        <v>N073054</v>
      </c>
      <c r="AD347" t="str">
        <f>IF(ISBLANK(Data!AD347), "", Data!AD347)</f>
        <v>999999999</v>
      </c>
      <c r="AE347" t="str">
        <f>IF(ISBLANK(Data!AE347), "", Data!AE347)</f>
        <v/>
      </c>
      <c r="AF347" s="7">
        <f>IF(ISBLANK(Data!AF347), 0, _xlfn.NUMBERVALUE(SUBSTITUTE(Data!AF347, ".", ",")))</f>
        <v>0</v>
      </c>
      <c r="AG347" t="str">
        <f>IF(ISBLANK(Data!AG347), "", Data!AG347)</f>
        <v>NKR</v>
      </c>
      <c r="AH347" s="6">
        <f>IF(ISBLANK(Data!AH347), 0, _xlfn.NUMBERVALUE(SUBSTITUTE(Data!AH347, ".", ",")))</f>
        <v>3292</v>
      </c>
      <c r="AI347" s="7">
        <f>IF(ISBLANK(Data!AI347), "", _xlfn.NUMBERVALUE(SUBSTITUTE(Data!AI347, ".", ",")))</f>
        <v>0</v>
      </c>
      <c r="AJ347" s="7">
        <f>IF(ISBLANK(Data!AJ347), "", _xlfn.NUMBERVALUE(SUBSTITUTE(Data!AJ347, ".", ",")))</f>
        <v>0</v>
      </c>
      <c r="AK347" s="7" t="str">
        <f>IF(ISBLANK(Data!AK347), "", _xlfn.NUMBERVALUE(SUBSTITUTE(Data!AK347, ".", ",")))</f>
        <v/>
      </c>
      <c r="AL347">
        <f>IF(ISBLANK(Data!AL347), "", Data!AL347)</f>
        <v>0</v>
      </c>
      <c r="AM347" s="15">
        <f>Table2[[#This Row],[DATE_IN]]-Table2[[#This Row],[DATE_OUT]]</f>
        <v>2</v>
      </c>
      <c r="AN347" s="7" t="str">
        <f>IF(MID(RIGHT(Table2[[#This Row],[ADDR3]],3),1,1)=",",RIGHT(Table2[[#This Row],[ADDR3]],2),"")</f>
        <v>NO</v>
      </c>
      <c r="AO347" s="7" t="str">
        <f>MID(Table2[[#This Row],[RES]],11,2)</f>
        <v>NO</v>
      </c>
      <c r="AP347" s="7">
        <f>_xlfn.XLOOKUP(AG347,Table3[CURRENCY],Table3[CONVERSION RATE],0)*Table2[[#This Row],[ORIGINAL PRICE]]</f>
        <v>3292</v>
      </c>
      <c r="AQ347" s="7">
        <f>_xlfn.XLOOKUP(AG347,Table3[CURRENCY],Table3[CONVERSION RATE],0)*Table2[[#This Row],[ORIGINAL PREPAYMENT]]</f>
        <v>0</v>
      </c>
      <c r="AR347" s="7"/>
      <c r="AS347" s="15"/>
    </row>
    <row r="348" spans="1:45" x14ac:dyDescent="0.25">
      <c r="A348" t="str">
        <f>IF(ISBLANK(Data!A348), "", Data!A348)</f>
        <v>A</v>
      </c>
      <c r="B348" s="2" cm="1">
        <f t="array" ref="B348">IF(ISBLANK(Data!B348), "", DATE(2000 + RIGHT(Data!B348, 2), _xlfn.SWITCH(MID(Data!B348, 3, 3), "JAN", 1, "FEB", 2, "MAR", 3, "APR", 4, "MAY", 5, "JUN", 6, "JUL", 7, "AUG", 8, "SEP", 9, "OCT", 10, "NOV", 11, "DEC", 12), LEFT(Data!B348, 2)))</f>
        <v>45344</v>
      </c>
      <c r="C348" t="str">
        <f>IF(ISBLANK(Data!C348), "", Data!C348)</f>
        <v>3944-9144-IT-0</v>
      </c>
      <c r="D348" t="str">
        <f>IF(ISBLANK(Data!D348), "", Data!D348)</f>
        <v/>
      </c>
      <c r="E348" t="str">
        <f>IF(ISBLANK(Data!E348), "", Data!E348)</f>
        <v>TOS</v>
      </c>
      <c r="F348" s="2" cm="1">
        <f t="array" ref="F348">IF(ISBLANK(Data!F348), "", DATE(2000 + RIGHT(Data!F348, 2), _xlfn.SWITCH(MID(Data!F348, 3, 3), "JAN", 1, "FEB", 2, "MAR", 3, "APR", 4, "MAY", 5, "JUN", 6, "JUL", 7, "AUG", 8, "SEP", 9, "OCT", 10, "NOV", 11, "DEC", 12), LEFT(Data!F348, 2)))</f>
        <v>45538</v>
      </c>
      <c r="G348" t="str">
        <f>IF(ISBLANK(Data!G348), "", Data!G348)</f>
        <v>TUE</v>
      </c>
      <c r="H348" t="str">
        <f>IF(ISBLANK(Data!H348), "", Data!H348)</f>
        <v>WI</v>
      </c>
      <c r="I348" t="str">
        <f>IF(ISBLANK(Data!I348), "", Data!I348)</f>
        <v>C</v>
      </c>
      <c r="J348" t="str">
        <f>IF(ISBLANK(Data!J348), "", Data!J348)</f>
        <v>TOS</v>
      </c>
      <c r="K348" s="2" cm="1">
        <f t="array" ref="K348">IF(ISBLANK(Data!K348), "", DATE(2000 + RIGHT(Data!K348, 2), _xlfn.SWITCH(MID(Data!K348, 3, 3), "JAN", 1, "FEB", 2, "MAR", 3, "APR", 4, "MAY", 5, "JUN", 6, "JUL", 7, "AUG", 8, "SEP", 9, "OCT", 10, "NOV", 11, "DEC", 12), LEFT(Data!K348, 2)))</f>
        <v>45543</v>
      </c>
      <c r="L348" t="str">
        <f>IF(ISBLANK(Data!L348), "", Data!L348)</f>
        <v>SUN</v>
      </c>
      <c r="M348" t="str">
        <f>IF(ISBLANK(Data!M348), "", Data!M348)</f>
        <v>MAIOLINI,GIANNETTO</v>
      </c>
      <c r="N348" t="str">
        <f>IF(ISBLANK(Data!N348), "", Data!N348)</f>
        <v>LJ</v>
      </c>
      <c r="O348" s="2" cm="1">
        <f t="array" ref="O348">IF(ISBLANK(Data!O348), "", DATE(2000 + RIGHT(Data!O348, 2), _xlfn.SWITCH(MID(Data!O348, 3, 3), "JAN", 1, "FEB", 2, "MAR", 3, "APR", 4, "MAY", 5, "JUN", 6, "JUL", 7, "AUG", 8, "SEP", 9, "OCT", 10, "NOV", 11, "DEC", 12), LEFT(Data!O348, 2)))</f>
        <v>55519</v>
      </c>
      <c r="P348" t="str">
        <f>IF(ISBLANK(Data!P348), "", Data!P348)</f>
        <v>1XX1</v>
      </c>
      <c r="Q348" t="str">
        <f>IF(ISBLANK(Data!Q348), "", Data!Q348)</f>
        <v>744864881</v>
      </c>
      <c r="R348" t="str">
        <f>IF(ISBLANK(Data!R348), "", Data!R348)</f>
        <v>AV868109400002TE39449144</v>
      </c>
      <c r="S348" t="str">
        <f>IF(ISBLANK(Data!S348), "", Data!S348)</f>
        <v>CH</v>
      </c>
      <c r="T348" s="1" t="str">
        <f>IF(ISBLANK(Data!T348),"",(Data!T348))</f>
        <v/>
      </c>
      <c r="U348" t="str">
        <f>IF(ISBLANK(Data!U348), "", Data!U348)</f>
        <v/>
      </c>
      <c r="V348" t="str">
        <f>IF(ISBLANK(Data!V348), "", Data!V348)</f>
        <v/>
      </c>
      <c r="W348" t="str">
        <f>IF(ISBLANK(Data!W348), "", Data!W348)</f>
        <v/>
      </c>
      <c r="X348" t="str">
        <f>IF(ISBLANK(Data!X348), "", Data!X348)</f>
        <v/>
      </c>
      <c r="Y348" t="str">
        <f>IF(ISBLANK(Data!Y348), "", Data!Y348)</f>
        <v/>
      </c>
      <c r="Z348" t="str">
        <f>IF(ISBLANK(Data!Z348), "", Data!Z348)</f>
        <v>T/0151196Q/P/T6</v>
      </c>
      <c r="AA348" t="str">
        <f>IF(ISBLANK(Data!AA348), "", Data!AA348)</f>
        <v>+393468498311</v>
      </c>
      <c r="AB348" t="str">
        <f>IF(ISBLANK(Data!AB348), "", Data!AB348)</f>
        <v/>
      </c>
      <c r="AC348" t="str">
        <f>IF(ISBLANK(Data!AC348), "", Data!AC348)</f>
        <v>S606700</v>
      </c>
      <c r="AD348" t="str">
        <f>IF(ISBLANK(Data!AD348), "", Data!AD348)</f>
        <v/>
      </c>
      <c r="AE348" t="str">
        <f>IF(ISBLANK(Data!AE348), "", Data!AE348)</f>
        <v/>
      </c>
      <c r="AF348" s="7">
        <f>IF(ISBLANK(Data!AF348), 0, _xlfn.NUMBERVALUE(SUBSTITUTE(Data!AF348, ".", ",")))</f>
        <v>279.61</v>
      </c>
      <c r="AG348" t="str">
        <f>IF(ISBLANK(Data!AG348), "", Data!AG348)</f>
        <v>EUR</v>
      </c>
      <c r="AH348" s="6">
        <f>IF(ISBLANK(Data!AH348), 0, _xlfn.NUMBERVALUE(SUBSTITUTE(Data!AH348, ".", ",")))</f>
        <v>279.05</v>
      </c>
      <c r="AI348" s="7">
        <f>IF(ISBLANK(Data!AI348), "", _xlfn.NUMBERVALUE(SUBSTITUTE(Data!AI348, ".", ",")))</f>
        <v>12000</v>
      </c>
      <c r="AJ348" s="7">
        <f>IF(ISBLANK(Data!AJ348), "", _xlfn.NUMBERVALUE(SUBSTITUTE(Data!AJ348, ".", ",")))</f>
        <v>12000</v>
      </c>
      <c r="AK348" s="7" t="str">
        <f>IF(ISBLANK(Data!AK348), "", _xlfn.NUMBERVALUE(SUBSTITUTE(Data!AK348, ".", ",")))</f>
        <v/>
      </c>
      <c r="AL348">
        <f>IF(ISBLANK(Data!AL348), "", Data!AL348)</f>
        <v>0</v>
      </c>
      <c r="AM348" s="15">
        <f>Table2[[#This Row],[DATE_IN]]-Table2[[#This Row],[DATE_OUT]]</f>
        <v>5</v>
      </c>
      <c r="AN348" s="7" t="str">
        <f>IF(MID(RIGHT(Table2[[#This Row],[ADDR3]],3),1,1)=",",RIGHT(Table2[[#This Row],[ADDR3]],2),"")</f>
        <v/>
      </c>
      <c r="AO348" s="7" t="str">
        <f>MID(Table2[[#This Row],[RES]],11,2)</f>
        <v>IT</v>
      </c>
      <c r="AP348" s="7">
        <f>_xlfn.XLOOKUP(AG348,Table3[CURRENCY],Table3[CONVERSION RATE],0)*Table2[[#This Row],[ORIGINAL PRICE]]</f>
        <v>3340.2285000000002</v>
      </c>
      <c r="AQ348" s="7">
        <f>_xlfn.XLOOKUP(AG348,Table3[CURRENCY],Table3[CONVERSION RATE],0)*Table2[[#This Row],[ORIGINAL PREPAYMENT]]</f>
        <v>3346.9317000000005</v>
      </c>
      <c r="AR348" s="7"/>
      <c r="AS348" s="15"/>
    </row>
    <row r="349" spans="1:45" x14ac:dyDescent="0.25">
      <c r="A349" t="str">
        <f>IF(ISBLANK(Data!A349), "", Data!A349)</f>
        <v>A</v>
      </c>
      <c r="B349" s="2" cm="1">
        <f t="array" ref="B349">IF(ISBLANK(Data!B349), "", DATE(2000 + RIGHT(Data!B349, 2), _xlfn.SWITCH(MID(Data!B349, 3, 3), "JAN", 1, "FEB", 2, "MAR", 3, "APR", 4, "MAY", 5, "JUN", 6, "JUL", 7, "AUG", 8, "SEP", 9, "OCT", 10, "NOV", 11, "DEC", 12), LEFT(Data!B349, 2)))</f>
        <v>45375</v>
      </c>
      <c r="C349" t="str">
        <f>IF(ISBLANK(Data!C349), "", Data!C349)</f>
        <v>4244-8562-ES-2</v>
      </c>
      <c r="D349" t="str">
        <f>IF(ISBLANK(Data!D349), "", Data!D349)</f>
        <v/>
      </c>
      <c r="E349" t="str">
        <f>IF(ISBLANK(Data!E349), "", Data!E349)</f>
        <v>TOS</v>
      </c>
      <c r="F349" s="2" cm="1">
        <f t="array" ref="F349">IF(ISBLANK(Data!F349), "", DATE(2000 + RIGHT(Data!F349, 2), _xlfn.SWITCH(MID(Data!F349, 3, 3), "JAN", 1, "FEB", 2, "MAR", 3, "APR", 4, "MAY", 5, "JUN", 6, "JUL", 7, "AUG", 8, "SEP", 9, "OCT", 10, "NOV", 11, "DEC", 12), LEFT(Data!F349, 2)))</f>
        <v>45538</v>
      </c>
      <c r="G349" t="str">
        <f>IF(ISBLANK(Data!G349), "", Data!G349)</f>
        <v>TUE</v>
      </c>
      <c r="H349" t="str">
        <f>IF(ISBLANK(Data!H349), "", Data!H349)</f>
        <v>DY374</v>
      </c>
      <c r="I349" t="str">
        <f>IF(ISBLANK(Data!I349), "", Data!I349)</f>
        <v>C</v>
      </c>
      <c r="J349" t="str">
        <f>IF(ISBLANK(Data!J349), "", Data!J349)</f>
        <v>TOS</v>
      </c>
      <c r="K349" s="2" cm="1">
        <f t="array" ref="K349">IF(ISBLANK(Data!K349), "", DATE(2000 + RIGHT(Data!K349, 2), _xlfn.SWITCH(MID(Data!K349, 3, 3), "JAN", 1, "FEB", 2, "MAR", 3, "APR", 4, "MAY", 5, "JUN", 6, "JUL", 7, "AUG", 8, "SEP", 9, "OCT", 10, "NOV", 11, "DEC", 12), LEFT(Data!K349, 2)))</f>
        <v>45549</v>
      </c>
      <c r="L349" t="str">
        <f>IF(ISBLANK(Data!L349), "", Data!L349)</f>
        <v>SAT</v>
      </c>
      <c r="M349" t="str">
        <f>IF(ISBLANK(Data!M349), "", Data!M349)</f>
        <v>GARCIA PARDO,JAVIER</v>
      </c>
      <c r="N349" t="str">
        <f>IF(ISBLANK(Data!N349), "", Data!N349)</f>
        <v>LJ</v>
      </c>
      <c r="O349" s="2" cm="1">
        <f t="array" ref="O349">IF(ISBLANK(Data!O349), "", DATE(2000 + RIGHT(Data!O349, 2), _xlfn.SWITCH(MID(Data!O349, 3, 3), "JAN", 1, "FEB", 2, "MAR", 3, "APR", 4, "MAY", 5, "JUN", 6, "JUL", 7, "AUG", 8, "SEP", 9, "OCT", 10, "NOV", 11, "DEC", 12), LEFT(Data!O349, 2)))</f>
        <v>70860</v>
      </c>
      <c r="P349" t="str">
        <f>IF(ISBLANK(Data!P349), "", Data!P349)</f>
        <v>1XX1</v>
      </c>
      <c r="Q349" t="str">
        <f>IF(ISBLANK(Data!Q349), "", Data!Q349)</f>
        <v>780917732</v>
      </c>
      <c r="R349" t="str">
        <f>IF(ISBLANK(Data!R349), "", Data!R349)</f>
        <v>AV868109400002TE42448562</v>
      </c>
      <c r="S349" t="str">
        <f>IF(ISBLANK(Data!S349), "", Data!S349)</f>
        <v>CH</v>
      </c>
      <c r="T349" s="1" t="str">
        <f>IF(ISBLANK(Data!T349),"",(Data!T349))</f>
        <v/>
      </c>
      <c r="U349" t="str">
        <f>IF(ISBLANK(Data!U349), "", Data!U349)</f>
        <v/>
      </c>
      <c r="V349" t="str">
        <f>IF(ISBLANK(Data!V349), "", Data!V349)</f>
        <v/>
      </c>
      <c r="W349" t="str">
        <f>IF(ISBLANK(Data!W349), "", Data!W349)</f>
        <v/>
      </c>
      <c r="X349" t="str">
        <f>IF(ISBLANK(Data!X349), "", Data!X349)</f>
        <v/>
      </c>
      <c r="Y349" t="str">
        <f>IF(ISBLANK(Data!Y349), "", Data!Y349)</f>
        <v/>
      </c>
      <c r="Z349" t="str">
        <f>IF(ISBLANK(Data!Z349), "", Data!Z349)</f>
        <v>T/0151196Q/P/T6</v>
      </c>
      <c r="AA349" t="str">
        <f>IF(ISBLANK(Data!AA349), "", Data!AA349)</f>
        <v>+34610079942</v>
      </c>
      <c r="AB349" t="str">
        <f>IF(ISBLANK(Data!AB349), "", Data!AB349)</f>
        <v/>
      </c>
      <c r="AC349" t="str">
        <f>IF(ISBLANK(Data!AC349), "", Data!AC349)</f>
        <v>S606700</v>
      </c>
      <c r="AD349" t="str">
        <f>IF(ISBLANK(Data!AD349), "", Data!AD349)</f>
        <v/>
      </c>
      <c r="AE349" t="str">
        <f>IF(ISBLANK(Data!AE349), "", Data!AE349)</f>
        <v/>
      </c>
      <c r="AF349" s="7">
        <f>IF(ISBLANK(Data!AF349), 0, _xlfn.NUMBERVALUE(SUBSTITUTE(Data!AF349, ".", ",")))</f>
        <v>498.24</v>
      </c>
      <c r="AG349" t="str">
        <f>IF(ISBLANK(Data!AG349), "", Data!AG349)</f>
        <v>EUR</v>
      </c>
      <c r="AH349" s="6">
        <f>IF(ISBLANK(Data!AH349), 0, _xlfn.NUMBERVALUE(SUBSTITUTE(Data!AH349, ".", ",")))</f>
        <v>497.9</v>
      </c>
      <c r="AI349" s="7">
        <f>IF(ISBLANK(Data!AI349), "", _xlfn.NUMBERVALUE(SUBSTITUTE(Data!AI349, ".", ",")))</f>
        <v>12000</v>
      </c>
      <c r="AJ349" s="7">
        <f>IF(ISBLANK(Data!AJ349), "", _xlfn.NUMBERVALUE(SUBSTITUTE(Data!AJ349, ".", ",")))</f>
        <v>12000</v>
      </c>
      <c r="AK349" s="7" t="str">
        <f>IF(ISBLANK(Data!AK349), "", _xlfn.NUMBERVALUE(SUBSTITUTE(Data!AK349, ".", ",")))</f>
        <v/>
      </c>
      <c r="AL349">
        <f>IF(ISBLANK(Data!AL349), "", Data!AL349)</f>
        <v>0</v>
      </c>
      <c r="AM349" s="15">
        <f>Table2[[#This Row],[DATE_IN]]-Table2[[#This Row],[DATE_OUT]]</f>
        <v>11</v>
      </c>
      <c r="AN349" s="7" t="str">
        <f>IF(MID(RIGHT(Table2[[#This Row],[ADDR3]],3),1,1)=",",RIGHT(Table2[[#This Row],[ADDR3]],2),"")</f>
        <v/>
      </c>
      <c r="AO349" s="7" t="str">
        <f>MID(Table2[[#This Row],[RES]],11,2)</f>
        <v>ES</v>
      </c>
      <c r="AP349" s="7">
        <f>_xlfn.XLOOKUP(AG349,Table3[CURRENCY],Table3[CONVERSION RATE],0)*Table2[[#This Row],[ORIGINAL PRICE]]</f>
        <v>5959.8630000000003</v>
      </c>
      <c r="AQ349" s="7">
        <f>_xlfn.XLOOKUP(AG349,Table3[CURRENCY],Table3[CONVERSION RATE],0)*Table2[[#This Row],[ORIGINAL PREPAYMENT]]</f>
        <v>5963.9328000000005</v>
      </c>
      <c r="AR349" s="7"/>
      <c r="AS349" s="15"/>
    </row>
    <row r="350" spans="1:45" x14ac:dyDescent="0.25">
      <c r="A350" t="str">
        <f>IF(ISBLANK(Data!A350), "", Data!A350)</f>
        <v>A</v>
      </c>
      <c r="B350" s="2" cm="1">
        <f t="array" ref="B350">IF(ISBLANK(Data!B350), "", DATE(2000 + RIGHT(Data!B350, 2), _xlfn.SWITCH(MID(Data!B350, 3, 3), "JAN", 1, "FEB", 2, "MAR", 3, "APR", 4, "MAY", 5, "JUN", 6, "JUL", 7, "AUG", 8, "SEP", 9, "OCT", 10, "NOV", 11, "DEC", 12), LEFT(Data!B350, 2)))</f>
        <v>45407</v>
      </c>
      <c r="C350" t="str">
        <f>IF(ISBLANK(Data!C350), "", Data!C350)</f>
        <v>4548-3727-US-2</v>
      </c>
      <c r="D350" t="str">
        <f>IF(ISBLANK(Data!D350), "", Data!D350)</f>
        <v/>
      </c>
      <c r="E350" t="str">
        <f>IF(ISBLANK(Data!E350), "", Data!E350)</f>
        <v>TOS</v>
      </c>
      <c r="F350" s="2" cm="1">
        <f t="array" ref="F350">IF(ISBLANK(Data!F350), "", DATE(2000 + RIGHT(Data!F350, 2), _xlfn.SWITCH(MID(Data!F350, 3, 3), "JAN", 1, "FEB", 2, "MAR", 3, "APR", 4, "MAY", 5, "JUN", 6, "JUL", 7, "AUG", 8, "SEP", 9, "OCT", 10, "NOV", 11, "DEC", 12), LEFT(Data!F350, 2)))</f>
        <v>45538</v>
      </c>
      <c r="G350" t="str">
        <f>IF(ISBLANK(Data!G350), "", Data!G350)</f>
        <v>TUE</v>
      </c>
      <c r="H350" t="str">
        <f>IF(ISBLANK(Data!H350), "", Data!H350)</f>
        <v/>
      </c>
      <c r="I350" t="str">
        <f>IF(ISBLANK(Data!I350), "", Data!I350)</f>
        <v>H</v>
      </c>
      <c r="J350" t="str">
        <f>IF(ISBLANK(Data!J350), "", Data!J350)</f>
        <v>TOS</v>
      </c>
      <c r="K350" s="2" cm="1">
        <f t="array" ref="K350">IF(ISBLANK(Data!K350), "", DATE(2000 + RIGHT(Data!K350, 2), _xlfn.SWITCH(MID(Data!K350, 3, 3), "JAN", 1, "FEB", 2, "MAR", 3, "APR", 4, "MAY", 5, "JUN", 6, "JUL", 7, "AUG", 8, "SEP", 9, "OCT", 10, "NOV", 11, "DEC", 12), LEFT(Data!K350, 2)))</f>
        <v>45539</v>
      </c>
      <c r="L350" t="str">
        <f>IF(ISBLANK(Data!L350), "", Data!L350)</f>
        <v>WED</v>
      </c>
      <c r="M350" t="str">
        <f>IF(ISBLANK(Data!M350), "", Data!M350)</f>
        <v>LOR,YENG</v>
      </c>
      <c r="N350" t="str">
        <f>IF(ISBLANK(Data!N350), "", Data!N350)</f>
        <v>Q6</v>
      </c>
      <c r="O350" s="2" t="str" cm="1">
        <f t="array" ref="O350">IF(ISBLANK(Data!O350), "", DATE(2000 + RIGHT(Data!O350, 2), _xlfn.SWITCH(MID(Data!O350, 3, 3), "JAN", 1, "FEB", 2, "MAR", 3, "APR", 4, "MAY", 5, "JUN", 6, "JUL", 7, "AUG", 8, "SEP", 9, "OCT", 10, "NOV", 11, "DEC", 12), LEFT(Data!O350, 2)))</f>
        <v/>
      </c>
      <c r="P350" t="str">
        <f>IF(ISBLANK(Data!P350), "", Data!P350)</f>
        <v/>
      </c>
      <c r="Q350" t="str">
        <f>IF(ISBLANK(Data!Q350), "", Data!Q350)</f>
        <v/>
      </c>
      <c r="R350" t="str">
        <f>IF(ISBLANK(Data!R350), "", Data!R350)</f>
        <v/>
      </c>
      <c r="S350" t="str">
        <f>IF(ISBLANK(Data!S350), "", Data!S350)</f>
        <v/>
      </c>
      <c r="T350" s="1" t="str">
        <f>IF(ISBLANK(Data!T350),"",(Data!T350))</f>
        <v/>
      </c>
      <c r="U350" t="str">
        <f>IF(ISBLANK(Data!U350), "", Data!U350)</f>
        <v/>
      </c>
      <c r="V350" t="str">
        <f>IF(ISBLANK(Data!V350), "", Data!V350)</f>
        <v/>
      </c>
      <c r="W350" t="str">
        <f>IF(ISBLANK(Data!W350), "", Data!W350)</f>
        <v/>
      </c>
      <c r="X350" t="str">
        <f>IF(ISBLANK(Data!X350), "", Data!X350)</f>
        <v/>
      </c>
      <c r="Y350" t="str">
        <f>IF(ISBLANK(Data!Y350), "", Data!Y350)</f>
        <v/>
      </c>
      <c r="Z350" t="str">
        <f>IF(ISBLANK(Data!Z350), "", Data!Z350)</f>
        <v>T/11617270/P/1A</v>
      </c>
      <c r="AA350" t="str">
        <f>IF(ISBLANK(Data!AA350), "", Data!AA350)</f>
        <v>0016513087020</v>
      </c>
      <c r="AB350" t="str">
        <f>IF(ISBLANK(Data!AB350), "", Data!AB350)</f>
        <v/>
      </c>
      <c r="AC350" t="str">
        <f>IF(ISBLANK(Data!AC350), "", Data!AC350)</f>
        <v>D103900</v>
      </c>
      <c r="AD350" t="str">
        <f>IF(ISBLANK(Data!AD350), "", Data!AD350)</f>
        <v>999999999</v>
      </c>
      <c r="AE350" t="str">
        <f>IF(ISBLANK(Data!AE350), "", Data!AE350)</f>
        <v/>
      </c>
      <c r="AF350" s="7">
        <f>IF(ISBLANK(Data!AF350), 0, _xlfn.NUMBERVALUE(SUBSTITUTE(Data!AF350, ".", ",")))</f>
        <v>0</v>
      </c>
      <c r="AG350" t="str">
        <f>IF(ISBLANK(Data!AG350), "", Data!AG350)</f>
        <v>USD</v>
      </c>
      <c r="AH350" s="6">
        <f>IF(ISBLANK(Data!AH350), 0, _xlfn.NUMBERVALUE(SUBSTITUTE(Data!AH350, ".", ",")))</f>
        <v>166.04</v>
      </c>
      <c r="AI350" s="7">
        <f>IF(ISBLANK(Data!AI350), "", _xlfn.NUMBERVALUE(SUBSTITUTE(Data!AI350, ".", ",")))</f>
        <v>0</v>
      </c>
      <c r="AJ350" s="7">
        <f>IF(ISBLANK(Data!AJ350), "", _xlfn.NUMBERVALUE(SUBSTITUTE(Data!AJ350, ".", ",")))</f>
        <v>0</v>
      </c>
      <c r="AK350" s="7" t="str">
        <f>IF(ISBLANK(Data!AK350), "", _xlfn.NUMBERVALUE(SUBSTITUTE(Data!AK350, ".", ",")))</f>
        <v/>
      </c>
      <c r="AL350">
        <f>IF(ISBLANK(Data!AL350), "", Data!AL350)</f>
        <v>0</v>
      </c>
      <c r="AM350" s="15">
        <f>Table2[[#This Row],[DATE_IN]]-Table2[[#This Row],[DATE_OUT]]</f>
        <v>1</v>
      </c>
      <c r="AN350" s="7" t="str">
        <f>IF(MID(RIGHT(Table2[[#This Row],[ADDR3]],3),1,1)=",",RIGHT(Table2[[#This Row],[ADDR3]],2),"")</f>
        <v/>
      </c>
      <c r="AO350" s="7" t="str">
        <f>MID(Table2[[#This Row],[RES]],11,2)</f>
        <v>US</v>
      </c>
      <c r="AP350" s="7">
        <f>_xlfn.XLOOKUP(AG350,Table3[CURRENCY],Table3[CONVERSION RATE],0)*Table2[[#This Row],[ORIGINAL PRICE]]</f>
        <v>1833.0815999999998</v>
      </c>
      <c r="AQ350" s="7">
        <f>_xlfn.XLOOKUP(AG350,Table3[CURRENCY],Table3[CONVERSION RATE],0)*Table2[[#This Row],[ORIGINAL PREPAYMENT]]</f>
        <v>0</v>
      </c>
      <c r="AR350" s="7"/>
      <c r="AS350" s="15"/>
    </row>
    <row r="351" spans="1:45" x14ac:dyDescent="0.25">
      <c r="A351" t="str">
        <f>IF(ISBLANK(Data!A351), "", Data!A351)</f>
        <v>A</v>
      </c>
      <c r="B351" s="2" cm="1">
        <f t="array" ref="B351">IF(ISBLANK(Data!B351), "", DATE(2000 + RIGHT(Data!B351, 2), _xlfn.SWITCH(MID(Data!B351, 3, 3), "JAN", 1, "FEB", 2, "MAR", 3, "APR", 4, "MAY", 5, "JUN", 6, "JUL", 7, "AUG", 8, "SEP", 9, "OCT", 10, "NOV", 11, "DEC", 12), LEFT(Data!B351, 2)))</f>
        <v>45430</v>
      </c>
      <c r="C351" t="str">
        <f>IF(ISBLANK(Data!C351), "", Data!C351)</f>
        <v>4777-1135-DE-6</v>
      </c>
      <c r="D351" t="str">
        <f>IF(ISBLANK(Data!D351), "", Data!D351)</f>
        <v/>
      </c>
      <c r="E351" t="str">
        <f>IF(ISBLANK(Data!E351), "", Data!E351)</f>
        <v>TOS</v>
      </c>
      <c r="F351" s="2" cm="1">
        <f t="array" ref="F351">IF(ISBLANK(Data!F351), "", DATE(2000 + RIGHT(Data!F351, 2), _xlfn.SWITCH(MID(Data!F351, 3, 3), "JAN", 1, "FEB", 2, "MAR", 3, "APR", 4, "MAY", 5, "JUN", 6, "JUL", 7, "AUG", 8, "SEP", 9, "OCT", 10, "NOV", 11, "DEC", 12), LEFT(Data!F351, 2)))</f>
        <v>45538</v>
      </c>
      <c r="G351" t="str">
        <f>IF(ISBLANK(Data!G351), "", Data!G351)</f>
        <v>TUE</v>
      </c>
      <c r="H351" t="str">
        <f>IF(ISBLANK(Data!H351), "", Data!H351)</f>
        <v>SK4422</v>
      </c>
      <c r="I351" t="str">
        <f>IF(ISBLANK(Data!I351), "", Data!I351)</f>
        <v>C</v>
      </c>
      <c r="J351" t="str">
        <f>IF(ISBLANK(Data!J351), "", Data!J351)</f>
        <v>TOS</v>
      </c>
      <c r="K351" s="2" cm="1">
        <f t="array" ref="K351">IF(ISBLANK(Data!K351), "", DATE(2000 + RIGHT(Data!K351, 2), _xlfn.SWITCH(MID(Data!K351, 3, 3), "JAN", 1, "FEB", 2, "MAR", 3, "APR", 4, "MAY", 5, "JUN", 6, "JUL", 7, "AUG", 8, "SEP", 9, "OCT", 10, "NOV", 11, "DEC", 12), LEFT(Data!K351, 2)))</f>
        <v>45550</v>
      </c>
      <c r="L351" t="str">
        <f>IF(ISBLANK(Data!L351), "", Data!L351)</f>
        <v>SUN</v>
      </c>
      <c r="M351" t="str">
        <f>IF(ISBLANK(Data!M351), "", Data!M351)</f>
        <v>GAST,FRANK</v>
      </c>
      <c r="N351" t="str">
        <f>IF(ISBLANK(Data!N351), "", Data!N351)</f>
        <v>LJ</v>
      </c>
      <c r="O351" s="2" t="str" cm="1">
        <f t="array" ref="O351">IF(ISBLANK(Data!O351), "", DATE(2000 + RIGHT(Data!O351, 2), _xlfn.SWITCH(MID(Data!O351, 3, 3), "JAN", 1, "FEB", 2, "MAR", 3, "APR", 4, "MAY", 5, "JUN", 6, "JUL", 7, "AUG", 8, "SEP", 9, "OCT", 10, "NOV", 11, "DEC", 12), LEFT(Data!O351, 2)))</f>
        <v/>
      </c>
      <c r="P351" t="str">
        <f>IF(ISBLANK(Data!P351), "", Data!P351)</f>
        <v>1XX1</v>
      </c>
      <c r="Q351" t="str">
        <f>IF(ISBLANK(Data!Q351), "", Data!Q351)</f>
        <v>21195730</v>
      </c>
      <c r="R351" t="str">
        <f>IF(ISBLANK(Data!R351), "", Data!R351)</f>
        <v>AV872113030003TE47771135</v>
      </c>
      <c r="S351" t="str">
        <f>IF(ISBLANK(Data!S351), "", Data!S351)</f>
        <v>CH</v>
      </c>
      <c r="T351" s="1" t="str">
        <f>IF(ISBLANK(Data!T351),"",(Data!T351))</f>
        <v/>
      </c>
      <c r="U351" t="str">
        <f>IF(ISBLANK(Data!U351), "", Data!U351)</f>
        <v/>
      </c>
      <c r="V351" t="str">
        <f>IF(ISBLANK(Data!V351), "", Data!V351)</f>
        <v/>
      </c>
      <c r="W351" t="str">
        <f>IF(ISBLANK(Data!W351), "", Data!W351)</f>
        <v/>
      </c>
      <c r="X351" t="str">
        <f>IF(ISBLANK(Data!X351), "", Data!X351)</f>
        <v/>
      </c>
      <c r="Y351" t="str">
        <f>IF(ISBLANK(Data!Y351), "", Data!Y351)</f>
        <v/>
      </c>
      <c r="Z351" t="str">
        <f>IF(ISBLANK(Data!Z351), "", Data!Z351)</f>
        <v>T/0123922L/P/AE</v>
      </c>
      <c r="AA351" t="str">
        <f>IF(ISBLANK(Data!AA351), "", Data!AA351)</f>
        <v>491707865657</v>
      </c>
      <c r="AB351" t="str">
        <f>IF(ISBLANK(Data!AB351), "", Data!AB351)</f>
        <v/>
      </c>
      <c r="AC351" t="str">
        <f>IF(ISBLANK(Data!AC351), "", Data!AC351)</f>
        <v>E500800</v>
      </c>
      <c r="AD351" t="str">
        <f>IF(ISBLANK(Data!AD351), "", Data!AD351)</f>
        <v/>
      </c>
      <c r="AE351" t="str">
        <f>IF(ISBLANK(Data!AE351), "", Data!AE351)</f>
        <v/>
      </c>
      <c r="AF351" s="7">
        <f>IF(ISBLANK(Data!AF351), 0, _xlfn.NUMBERVALUE(SUBSTITUTE(Data!AF351, ".", ",")))</f>
        <v>621.39</v>
      </c>
      <c r="AG351" t="str">
        <f>IF(ISBLANK(Data!AG351), "", Data!AG351)</f>
        <v>EUR</v>
      </c>
      <c r="AH351" s="6">
        <f>IF(ISBLANK(Data!AH351), 0, _xlfn.NUMBERVALUE(SUBSTITUTE(Data!AH351, ".", ",")))</f>
        <v>621.27</v>
      </c>
      <c r="AI351" s="7">
        <f>IF(ISBLANK(Data!AI351), "", _xlfn.NUMBERVALUE(SUBSTITUTE(Data!AI351, ".", ",")))</f>
        <v>12000</v>
      </c>
      <c r="AJ351" s="7">
        <f>IF(ISBLANK(Data!AJ351), "", _xlfn.NUMBERVALUE(SUBSTITUTE(Data!AJ351, ".", ",")))</f>
        <v>12000</v>
      </c>
      <c r="AK351" s="7" t="str">
        <f>IF(ISBLANK(Data!AK351), "", _xlfn.NUMBERVALUE(SUBSTITUTE(Data!AK351, ".", ",")))</f>
        <v/>
      </c>
      <c r="AL351">
        <f>IF(ISBLANK(Data!AL351), "", Data!AL351)</f>
        <v>0</v>
      </c>
      <c r="AM351" s="15">
        <f>Table2[[#This Row],[DATE_IN]]-Table2[[#This Row],[DATE_OUT]]</f>
        <v>12</v>
      </c>
      <c r="AN351" s="7" t="str">
        <f>IF(MID(RIGHT(Table2[[#This Row],[ADDR3]],3),1,1)=",",RIGHT(Table2[[#This Row],[ADDR3]],2),"")</f>
        <v/>
      </c>
      <c r="AO351" s="7" t="str">
        <f>MID(Table2[[#This Row],[RES]],11,2)</f>
        <v>DE</v>
      </c>
      <c r="AP351" s="7">
        <f>_xlfn.XLOOKUP(AG351,Table3[CURRENCY],Table3[CONVERSION RATE],0)*Table2[[#This Row],[ORIGINAL PRICE]]</f>
        <v>7436.6019000000006</v>
      </c>
      <c r="AQ351" s="7">
        <f>_xlfn.XLOOKUP(AG351,Table3[CURRENCY],Table3[CONVERSION RATE],0)*Table2[[#This Row],[ORIGINAL PREPAYMENT]]</f>
        <v>7438.0383000000002</v>
      </c>
      <c r="AR351" s="7"/>
      <c r="AS351" s="15"/>
    </row>
    <row r="352" spans="1:45" x14ac:dyDescent="0.25">
      <c r="A352" t="str">
        <f>IF(ISBLANK(Data!A352), "", Data!A352)</f>
        <v>A</v>
      </c>
      <c r="B352" s="2" cm="1">
        <f t="array" ref="B352">IF(ISBLANK(Data!B352), "", DATE(2000 + RIGHT(Data!B352, 2), _xlfn.SWITCH(MID(Data!B352, 3, 3), "JAN", 1, "FEB", 2, "MAR", 3, "APR", 4, "MAY", 5, "JUN", 6, "JUL", 7, "AUG", 8, "SEP", 9, "OCT", 10, "NOV", 11, "DEC", 12), LEFT(Data!B352, 2)))</f>
        <v>45431</v>
      </c>
      <c r="C352" t="str">
        <f>IF(ISBLANK(Data!C352), "", Data!C352)</f>
        <v>4780-7743-DE-4</v>
      </c>
      <c r="D352" t="str">
        <f>IF(ISBLANK(Data!D352), "", Data!D352)</f>
        <v/>
      </c>
      <c r="E352" t="str">
        <f>IF(ISBLANK(Data!E352), "", Data!E352)</f>
        <v>TOS</v>
      </c>
      <c r="F352" s="2" cm="1">
        <f t="array" ref="F352">IF(ISBLANK(Data!F352), "", DATE(2000 + RIGHT(Data!F352, 2), _xlfn.SWITCH(MID(Data!F352, 3, 3), "JAN", 1, "FEB", 2, "MAR", 3, "APR", 4, "MAY", 5, "JUN", 6, "JUL", 7, "AUG", 8, "SEP", 9, "OCT", 10, "NOV", 11, "DEC", 12), LEFT(Data!F352, 2)))</f>
        <v>45538</v>
      </c>
      <c r="G352" t="str">
        <f>IF(ISBLANK(Data!G352), "", Data!G352)</f>
        <v>TUE</v>
      </c>
      <c r="H352" t="str">
        <f>IF(ISBLANK(Data!H352), "", Data!H352)</f>
        <v>SK4422</v>
      </c>
      <c r="I352" t="str">
        <f>IF(ISBLANK(Data!I352), "", Data!I352)</f>
        <v>C</v>
      </c>
      <c r="J352" t="str">
        <f>IF(ISBLANK(Data!J352), "", Data!J352)</f>
        <v>TOS</v>
      </c>
      <c r="K352" s="2" cm="1">
        <f t="array" ref="K352">IF(ISBLANK(Data!K352), "", DATE(2000 + RIGHT(Data!K352, 2), _xlfn.SWITCH(MID(Data!K352, 3, 3), "JAN", 1, "FEB", 2, "MAR", 3, "APR", 4, "MAY", 5, "JUN", 6, "JUL", 7, "AUG", 8, "SEP", 9, "OCT", 10, "NOV", 11, "DEC", 12), LEFT(Data!K352, 2)))</f>
        <v>45547</v>
      </c>
      <c r="L352" t="str">
        <f>IF(ISBLANK(Data!L352), "", Data!L352)</f>
        <v>THU</v>
      </c>
      <c r="M352" t="str">
        <f>IF(ISBLANK(Data!M352), "", Data!M352)</f>
        <v>STRUCK,MARION</v>
      </c>
      <c r="N352" t="str">
        <f>IF(ISBLANK(Data!N352), "", Data!N352)</f>
        <v>LJ</v>
      </c>
      <c r="O352" s="2" t="str" cm="1">
        <f t="array" ref="O352">IF(ISBLANK(Data!O352), "", DATE(2000 + RIGHT(Data!O352, 2), _xlfn.SWITCH(MID(Data!O352, 3, 3), "JAN", 1, "FEB", 2, "MAR", 3, "APR", 4, "MAY", 5, "JUN", 6, "JUL", 7, "AUG", 8, "SEP", 9, "OCT", 10, "NOV", 11, "DEC", 12), LEFT(Data!O352, 2)))</f>
        <v/>
      </c>
      <c r="P352" t="str">
        <f>IF(ISBLANK(Data!P352), "", Data!P352)</f>
        <v>1XX1</v>
      </c>
      <c r="Q352" t="str">
        <f>IF(ISBLANK(Data!Q352), "", Data!Q352)</f>
        <v>21196970</v>
      </c>
      <c r="R352" t="str">
        <f>IF(ISBLANK(Data!R352), "", Data!R352)</f>
        <v>AV872113030003TE47807743</v>
      </c>
      <c r="S352" t="str">
        <f>IF(ISBLANK(Data!S352), "", Data!S352)</f>
        <v>CH</v>
      </c>
      <c r="T352" s="1" t="str">
        <f>IF(ISBLANK(Data!T352),"",(Data!T352))</f>
        <v/>
      </c>
      <c r="U352" t="str">
        <f>IF(ISBLANK(Data!U352), "", Data!U352)</f>
        <v/>
      </c>
      <c r="V352" t="str">
        <f>IF(ISBLANK(Data!V352), "", Data!V352)</f>
        <v/>
      </c>
      <c r="W352" t="str">
        <f>IF(ISBLANK(Data!W352), "", Data!W352)</f>
        <v/>
      </c>
      <c r="X352" t="str">
        <f>IF(ISBLANK(Data!X352), "", Data!X352)</f>
        <v/>
      </c>
      <c r="Y352" t="str">
        <f>IF(ISBLANK(Data!Y352), "", Data!Y352)</f>
        <v/>
      </c>
      <c r="Z352" t="str">
        <f>IF(ISBLANK(Data!Z352), "", Data!Z352)</f>
        <v>T/0123922L/P/AE</v>
      </c>
      <c r="AA352" t="str">
        <f>IF(ISBLANK(Data!AA352), "", Data!AA352)</f>
        <v>4915205119820</v>
      </c>
      <c r="AB352" t="str">
        <f>IF(ISBLANK(Data!AB352), "", Data!AB352)</f>
        <v/>
      </c>
      <c r="AC352" t="str">
        <f>IF(ISBLANK(Data!AC352), "", Data!AC352)</f>
        <v>E500800</v>
      </c>
      <c r="AD352" t="str">
        <f>IF(ISBLANK(Data!AD352), "", Data!AD352)</f>
        <v/>
      </c>
      <c r="AE352" t="str">
        <f>IF(ISBLANK(Data!AE352), "", Data!AE352)</f>
        <v/>
      </c>
      <c r="AF352" s="7">
        <f>IF(ISBLANK(Data!AF352), 0, _xlfn.NUMBERVALUE(SUBSTITUTE(Data!AF352, ".", ",")))</f>
        <v>458.91</v>
      </c>
      <c r="AG352" t="str">
        <f>IF(ISBLANK(Data!AG352), "", Data!AG352)</f>
        <v>EUR</v>
      </c>
      <c r="AH352" s="6">
        <f>IF(ISBLANK(Data!AH352), 0, _xlfn.NUMBERVALUE(SUBSTITUTE(Data!AH352, ".", ",")))</f>
        <v>458.78</v>
      </c>
      <c r="AI352" s="7">
        <f>IF(ISBLANK(Data!AI352), "", _xlfn.NUMBERVALUE(SUBSTITUTE(Data!AI352, ".", ",")))</f>
        <v>12000</v>
      </c>
      <c r="AJ352" s="7">
        <f>IF(ISBLANK(Data!AJ352), "", _xlfn.NUMBERVALUE(SUBSTITUTE(Data!AJ352, ".", ",")))</f>
        <v>12000</v>
      </c>
      <c r="AK352" s="7" t="str">
        <f>IF(ISBLANK(Data!AK352), "", _xlfn.NUMBERVALUE(SUBSTITUTE(Data!AK352, ".", ",")))</f>
        <v/>
      </c>
      <c r="AL352">
        <f>IF(ISBLANK(Data!AL352), "", Data!AL352)</f>
        <v>0</v>
      </c>
      <c r="AM352" s="15">
        <f>Table2[[#This Row],[DATE_IN]]-Table2[[#This Row],[DATE_OUT]]</f>
        <v>9</v>
      </c>
      <c r="AN352" s="7" t="str">
        <f>IF(MID(RIGHT(Table2[[#This Row],[ADDR3]],3),1,1)=",",RIGHT(Table2[[#This Row],[ADDR3]],2),"")</f>
        <v/>
      </c>
      <c r="AO352" s="7" t="str">
        <f>MID(Table2[[#This Row],[RES]],11,2)</f>
        <v>DE</v>
      </c>
      <c r="AP352" s="7">
        <f>_xlfn.XLOOKUP(AG352,Table3[CURRENCY],Table3[CONVERSION RATE],0)*Table2[[#This Row],[ORIGINAL PRICE]]</f>
        <v>5491.5965999999999</v>
      </c>
      <c r="AQ352" s="7">
        <f>_xlfn.XLOOKUP(AG352,Table3[CURRENCY],Table3[CONVERSION RATE],0)*Table2[[#This Row],[ORIGINAL PREPAYMENT]]</f>
        <v>5493.1527000000006</v>
      </c>
      <c r="AR352" s="7"/>
      <c r="AS352" s="15"/>
    </row>
    <row r="353" spans="1:45" x14ac:dyDescent="0.25">
      <c r="A353" t="str">
        <f>IF(ISBLANK(Data!A353), "", Data!A353)</f>
        <v>A</v>
      </c>
      <c r="B353" s="2" cm="1">
        <f t="array" ref="B353">IF(ISBLANK(Data!B353), "", DATE(2000 + RIGHT(Data!B353, 2), _xlfn.SWITCH(MID(Data!B353, 3, 3), "JAN", 1, "FEB", 2, "MAR", 3, "APR", 4, "MAY", 5, "JUN", 6, "JUL", 7, "AUG", 8, "SEP", 9, "OCT", 10, "NOV", 11, "DEC", 12), LEFT(Data!B353, 2)))</f>
        <v>45348</v>
      </c>
      <c r="C353" t="str">
        <f>IF(ISBLANK(Data!C353), "", Data!C353)</f>
        <v>3976-8746-DE-3</v>
      </c>
      <c r="D353" t="str">
        <f>IF(ISBLANK(Data!D353), "", Data!D353)</f>
        <v/>
      </c>
      <c r="E353" t="str">
        <f>IF(ISBLANK(Data!E353), "", Data!E353)</f>
        <v>TOS</v>
      </c>
      <c r="F353" s="2" cm="1">
        <f t="array" ref="F353">IF(ISBLANK(Data!F353), "", DATE(2000 + RIGHT(Data!F353, 2), _xlfn.SWITCH(MID(Data!F353, 3, 3), "JAN", 1, "FEB", 2, "MAR", 3, "APR", 4, "MAY", 5, "JUN", 6, "JUL", 7, "AUG", 8, "SEP", 9, "OCT", 10, "NOV", 11, "DEC", 12), LEFT(Data!F353, 2)))</f>
        <v>45539</v>
      </c>
      <c r="G353" t="str">
        <f>IF(ISBLANK(Data!G353), "", Data!G353)</f>
        <v>WED</v>
      </c>
      <c r="H353" t="str">
        <f>IF(ISBLANK(Data!H353), "", Data!H353)</f>
        <v>SK4424</v>
      </c>
      <c r="I353" t="str">
        <f>IF(ISBLANK(Data!I353), "", Data!I353)</f>
        <v>C</v>
      </c>
      <c r="J353" t="str">
        <f>IF(ISBLANK(Data!J353), "", Data!J353)</f>
        <v>TOS</v>
      </c>
      <c r="K353" s="2" cm="1">
        <f t="array" ref="K353">IF(ISBLANK(Data!K353), "", DATE(2000 + RIGHT(Data!K353, 2), _xlfn.SWITCH(MID(Data!K353, 3, 3), "JAN", 1, "FEB", 2, "MAR", 3, "APR", 4, "MAY", 5, "JUN", 6, "JUL", 7, "AUG", 8, "SEP", 9, "OCT", 10, "NOV", 11, "DEC", 12), LEFT(Data!K353, 2)))</f>
        <v>45555</v>
      </c>
      <c r="L353" t="str">
        <f>IF(ISBLANK(Data!L353), "", Data!L353)</f>
        <v>FRI</v>
      </c>
      <c r="M353" t="str">
        <f>IF(ISBLANK(Data!M353), "", Data!M353)</f>
        <v>ZELLER,DANIEL</v>
      </c>
      <c r="N353" t="str">
        <f>IF(ISBLANK(Data!N353), "", Data!N353)</f>
        <v>NI</v>
      </c>
      <c r="O353" s="2" t="str" cm="1">
        <f t="array" ref="O353">IF(ISBLANK(Data!O353), "", DATE(2000 + RIGHT(Data!O353, 2), _xlfn.SWITCH(MID(Data!O353, 3, 3), "JAN", 1, "FEB", 2, "MAR", 3, "APR", 4, "MAY", 5, "JUN", 6, "JUL", 7, "AUG", 8, "SEP", 9, "OCT", 10, "NOV", 11, "DEC", 12), LEFT(Data!O353, 2)))</f>
        <v/>
      </c>
      <c r="P353" t="str">
        <f>IF(ISBLANK(Data!P353), "", Data!P353)</f>
        <v>3003</v>
      </c>
      <c r="Q353" t="str">
        <f>IF(ISBLANK(Data!Q353), "", Data!Q353)</f>
        <v/>
      </c>
      <c r="R353" t="str">
        <f>IF(ISBLANK(Data!R353), "", Data!R353)</f>
        <v>CX422174XXXXXX9926</v>
      </c>
      <c r="S353" t="str">
        <f>IF(ISBLANK(Data!S353), "", Data!S353)</f>
        <v>CV</v>
      </c>
      <c r="T353" s="1" t="str">
        <f>IF(ISBLANK(Data!T353),"",(Data!T353))</f>
        <v>11/26</v>
      </c>
      <c r="U353" t="str">
        <f>IF(ISBLANK(Data!U353), "", Data!U353)</f>
        <v/>
      </c>
      <c r="V353" t="str">
        <f>IF(ISBLANK(Data!V353), "", Data!V353)</f>
        <v/>
      </c>
      <c r="W353" t="str">
        <f>IF(ISBLANK(Data!W353), "", Data!W353)</f>
        <v>DANIEL ZELLER</v>
      </c>
      <c r="X353" t="str">
        <f>IF(ISBLANK(Data!X353), "", Data!X353)</f>
        <v>98553,SCHLEUSINGEN OT,DE</v>
      </c>
      <c r="Y353" t="str">
        <f>IF(ISBLANK(Data!Y353), "", Data!Y353)</f>
        <v/>
      </c>
      <c r="Z353" t="str">
        <f>IF(ISBLANK(Data!Z353), "", Data!Z353)</f>
        <v>P/N5</v>
      </c>
      <c r="AA353" t="str">
        <f>IF(ISBLANK(Data!AA353), "", Data!AA353)</f>
        <v>+49-1714546423</v>
      </c>
      <c r="AB353" t="str">
        <f>IF(ISBLANK(Data!AB353), "", Data!AB353)</f>
        <v>/CP2</v>
      </c>
      <c r="AC353" t="str">
        <f>IF(ISBLANK(Data!AC353), "", Data!AC353)</f>
        <v/>
      </c>
      <c r="AD353" t="str">
        <f>IF(ISBLANK(Data!AD353), "", Data!AD353)</f>
        <v/>
      </c>
      <c r="AE353" t="str">
        <f>IF(ISBLANK(Data!AE353), "", Data!AE353)</f>
        <v/>
      </c>
      <c r="AF353" s="7">
        <f>IF(ISBLANK(Data!AF353), 0, _xlfn.NUMBERVALUE(SUBSTITUTE(Data!AF353, ".", ",")))</f>
        <v>0</v>
      </c>
      <c r="AG353" t="str">
        <f>IF(ISBLANK(Data!AG353), "", Data!AG353)</f>
        <v>EUR</v>
      </c>
      <c r="AH353" s="6">
        <f>IF(ISBLANK(Data!AH353), 0, _xlfn.NUMBERVALUE(SUBSTITUTE(Data!AH353, ".", ",")))</f>
        <v>1311.58</v>
      </c>
      <c r="AI353" s="7">
        <f>IF(ISBLANK(Data!AI353), "", _xlfn.NUMBERVALUE(SUBSTITUTE(Data!AI353, ".", ",")))</f>
        <v>0</v>
      </c>
      <c r="AJ353" s="7">
        <f>IF(ISBLANK(Data!AJ353), "", _xlfn.NUMBERVALUE(SUBSTITUTE(Data!AJ353, ".", ",")))</f>
        <v>0</v>
      </c>
      <c r="AK353" s="7" t="str">
        <f>IF(ISBLANK(Data!AK353), "", _xlfn.NUMBERVALUE(SUBSTITUTE(Data!AK353, ".", ",")))</f>
        <v/>
      </c>
      <c r="AL353">
        <f>IF(ISBLANK(Data!AL353), "", Data!AL353)</f>
        <v>0</v>
      </c>
      <c r="AM353" s="15">
        <f>Table2[[#This Row],[DATE_IN]]-Table2[[#This Row],[DATE_OUT]]</f>
        <v>16</v>
      </c>
      <c r="AN353" s="7" t="str">
        <f>IF(MID(RIGHT(Table2[[#This Row],[ADDR3]],3),1,1)=",",RIGHT(Table2[[#This Row],[ADDR3]],2),"")</f>
        <v>DE</v>
      </c>
      <c r="AO353" s="7" t="str">
        <f>MID(Table2[[#This Row],[RES]],11,2)</f>
        <v>DE</v>
      </c>
      <c r="AP353" s="7">
        <f>_xlfn.XLOOKUP(AG353,Table3[CURRENCY],Table3[CONVERSION RATE],0)*Table2[[#This Row],[ORIGINAL PRICE]]</f>
        <v>15699.6126</v>
      </c>
      <c r="AQ353" s="7">
        <f>_xlfn.XLOOKUP(AG353,Table3[CURRENCY],Table3[CONVERSION RATE],0)*Table2[[#This Row],[ORIGINAL PREPAYMENT]]</f>
        <v>0</v>
      </c>
      <c r="AR353" s="7"/>
      <c r="AS353" s="15"/>
    </row>
    <row r="354" spans="1:45" x14ac:dyDescent="0.25">
      <c r="A354" t="str">
        <f>IF(ISBLANK(Data!A354), "", Data!A354)</f>
        <v>A</v>
      </c>
      <c r="B354" s="2" cm="1">
        <f t="array" ref="B354">IF(ISBLANK(Data!B354), "", DATE(2000 + RIGHT(Data!B354, 2), _xlfn.SWITCH(MID(Data!B354, 3, 3), "JAN", 1, "FEB", 2, "MAR", 3, "APR", 4, "MAY", 5, "JUN", 6, "JUL", 7, "AUG", 8, "SEP", 9, "OCT", 10, "NOV", 11, "DEC", 12), LEFT(Data!B354, 2)))</f>
        <v>45389</v>
      </c>
      <c r="C354" t="str">
        <f>IF(ISBLANK(Data!C354), "", Data!C354)</f>
        <v>4370-9839-NO-5</v>
      </c>
      <c r="D354" t="str">
        <f>IF(ISBLANK(Data!D354), "", Data!D354)</f>
        <v/>
      </c>
      <c r="E354" t="str">
        <f>IF(ISBLANK(Data!E354), "", Data!E354)</f>
        <v>TOS</v>
      </c>
      <c r="F354" s="2" cm="1">
        <f t="array" ref="F354">IF(ISBLANK(Data!F354), "", DATE(2000 + RIGHT(Data!F354, 2), _xlfn.SWITCH(MID(Data!F354, 3, 3), "JAN", 1, "FEB", 2, "MAR", 3, "APR", 4, "MAY", 5, "JUN", 6, "JUL", 7, "AUG", 8, "SEP", 9, "OCT", 10, "NOV", 11, "DEC", 12), LEFT(Data!F354, 2)))</f>
        <v>45539</v>
      </c>
      <c r="G354" t="str">
        <f>IF(ISBLANK(Data!G354), "", Data!G354)</f>
        <v>WED</v>
      </c>
      <c r="H354" t="str">
        <f>IF(ISBLANK(Data!H354), "", Data!H354)</f>
        <v>SK4416</v>
      </c>
      <c r="I354" t="str">
        <f>IF(ISBLANK(Data!I354), "", Data!I354)</f>
        <v>E</v>
      </c>
      <c r="J354" t="str">
        <f>IF(ISBLANK(Data!J354), "", Data!J354)</f>
        <v>TOS</v>
      </c>
      <c r="K354" s="2" cm="1">
        <f t="array" ref="K354">IF(ISBLANK(Data!K354), "", DATE(2000 + RIGHT(Data!K354, 2), _xlfn.SWITCH(MID(Data!K354, 3, 3), "JAN", 1, "FEB", 2, "MAR", 3, "APR", 4, "MAY", 5, "JUN", 6, "JUL", 7, "AUG", 8, "SEP", 9, "OCT", 10, "NOV", 11, "DEC", 12), LEFT(Data!K354, 2)))</f>
        <v>45544</v>
      </c>
      <c r="L354" t="str">
        <f>IF(ISBLANK(Data!L354), "", Data!L354)</f>
        <v>MON</v>
      </c>
      <c r="M354" t="str">
        <f>IF(ISBLANK(Data!M354), "", Data!M354)</f>
        <v>KOLBERG,JENS PETTER KAMPEN</v>
      </c>
      <c r="N354" t="str">
        <f>IF(ISBLANK(Data!N354), "", Data!N354)</f>
        <v>JG</v>
      </c>
      <c r="O354" s="2" t="str" cm="1">
        <f t="array" ref="O354">IF(ISBLANK(Data!O354), "", DATE(2000 + RIGHT(Data!O354, 2), _xlfn.SWITCH(MID(Data!O354, 3, 3), "JAN", 1, "FEB", 2, "MAR", 3, "APR", 4, "MAY", 5, "JUN", 6, "JUL", 7, "AUG", 8, "SEP", 9, "OCT", 10, "NOV", 11, "DEC", 12), LEFT(Data!O354, 2)))</f>
        <v/>
      </c>
      <c r="P354" t="str">
        <f>IF(ISBLANK(Data!P354), "", Data!P354)</f>
        <v>1001</v>
      </c>
      <c r="Q354" t="str">
        <f>IF(ISBLANK(Data!Q354), "", Data!Q354)</f>
        <v/>
      </c>
      <c r="R354" t="str">
        <f>IF(ISBLANK(Data!R354), "", Data!R354)</f>
        <v/>
      </c>
      <c r="S354" t="str">
        <f>IF(ISBLANK(Data!S354), "", Data!S354)</f>
        <v/>
      </c>
      <c r="T354" s="1" t="str">
        <f>IF(ISBLANK(Data!T354),"",(Data!T354))</f>
        <v/>
      </c>
      <c r="U354" t="str">
        <f>IF(ISBLANK(Data!U354), "", Data!U354)</f>
        <v/>
      </c>
      <c r="V354" t="str">
        <f>IF(ISBLANK(Data!V354), "", Data!V354)</f>
        <v/>
      </c>
      <c r="W354" t="str">
        <f>IF(ISBLANK(Data!W354), "", Data!W354)</f>
        <v/>
      </c>
      <c r="X354" t="str">
        <f>IF(ISBLANK(Data!X354), "", Data!X354)</f>
        <v/>
      </c>
      <c r="Y354" t="str">
        <f>IF(ISBLANK(Data!Y354), "", Data!Y354)</f>
        <v/>
      </c>
      <c r="Z354" t="str">
        <f>IF(ISBLANK(Data!Z354), "", Data!Z354)</f>
        <v>T/0115393R/P/IJ</v>
      </c>
      <c r="AA354" t="str">
        <f>IF(ISBLANK(Data!AA354), "", Data!AA354)</f>
        <v>48389118</v>
      </c>
      <c r="AB354" t="str">
        <f>IF(ISBLANK(Data!AB354), "", Data!AB354)</f>
        <v/>
      </c>
      <c r="AC354" t="str">
        <f>IF(ISBLANK(Data!AC354), "", Data!AC354)</f>
        <v>N008200</v>
      </c>
      <c r="AD354" t="str">
        <f>IF(ISBLANK(Data!AD354), "", Data!AD354)</f>
        <v/>
      </c>
      <c r="AE354" t="str">
        <f>IF(ISBLANK(Data!AE354), "", Data!AE354)</f>
        <v/>
      </c>
      <c r="AF354" s="7">
        <f>IF(ISBLANK(Data!AF354), 0, _xlfn.NUMBERVALUE(SUBSTITUTE(Data!AF354, ".", ",")))</f>
        <v>0</v>
      </c>
      <c r="AG354" t="str">
        <f>IF(ISBLANK(Data!AG354), "", Data!AG354)</f>
        <v>NKR</v>
      </c>
      <c r="AH354" s="6">
        <f>IF(ISBLANK(Data!AH354), 0, _xlfn.NUMBERVALUE(SUBSTITUTE(Data!AH354, ".", ",")))</f>
        <v>6722.31</v>
      </c>
      <c r="AI354" s="7">
        <f>IF(ISBLANK(Data!AI354), "", _xlfn.NUMBERVALUE(SUBSTITUTE(Data!AI354, ".", ",")))</f>
        <v>12000</v>
      </c>
      <c r="AJ354" s="7">
        <f>IF(ISBLANK(Data!AJ354), "", _xlfn.NUMBERVALUE(SUBSTITUTE(Data!AJ354, ".", ",")))</f>
        <v>12000</v>
      </c>
      <c r="AK354" s="7" t="str">
        <f>IF(ISBLANK(Data!AK354), "", _xlfn.NUMBERVALUE(SUBSTITUTE(Data!AK354, ".", ",")))</f>
        <v/>
      </c>
      <c r="AL354">
        <f>IF(ISBLANK(Data!AL354), "", Data!AL354)</f>
        <v>0</v>
      </c>
      <c r="AM354" s="15">
        <f>Table2[[#This Row],[DATE_IN]]-Table2[[#This Row],[DATE_OUT]]</f>
        <v>5</v>
      </c>
      <c r="AN354" s="7" t="str">
        <f>IF(MID(RIGHT(Table2[[#This Row],[ADDR3]],3),1,1)=",",RIGHT(Table2[[#This Row],[ADDR3]],2),"")</f>
        <v/>
      </c>
      <c r="AO354" s="7" t="str">
        <f>MID(Table2[[#This Row],[RES]],11,2)</f>
        <v>NO</v>
      </c>
      <c r="AP354" s="7">
        <f>_xlfn.XLOOKUP(AG354,Table3[CURRENCY],Table3[CONVERSION RATE],0)*Table2[[#This Row],[ORIGINAL PRICE]]</f>
        <v>6722.31</v>
      </c>
      <c r="AQ354" s="7">
        <f>_xlfn.XLOOKUP(AG354,Table3[CURRENCY],Table3[CONVERSION RATE],0)*Table2[[#This Row],[ORIGINAL PREPAYMENT]]</f>
        <v>0</v>
      </c>
      <c r="AR354" s="7"/>
      <c r="AS354" s="15"/>
    </row>
    <row r="355" spans="1:45" x14ac:dyDescent="0.25">
      <c r="A355" t="str">
        <f>IF(ISBLANK(Data!A355), "", Data!A355)</f>
        <v>A</v>
      </c>
      <c r="B355" s="2" cm="1">
        <f t="array" ref="B355">IF(ISBLANK(Data!B355), "", DATE(2000 + RIGHT(Data!B355, 2), _xlfn.SWITCH(MID(Data!B355, 3, 3), "JAN", 1, "FEB", 2, "MAR", 3, "APR", 4, "MAY", 5, "JUN", 6, "JUL", 7, "AUG", 8, "SEP", 9, "OCT", 10, "NOV", 11, "DEC", 12), LEFT(Data!B355, 2)))</f>
        <v>45410</v>
      </c>
      <c r="C355" t="str">
        <f>IF(ISBLANK(Data!C355), "", Data!C355)</f>
        <v>4573-9415-AU-1</v>
      </c>
      <c r="D355" t="str">
        <f>IF(ISBLANK(Data!D355), "", Data!D355)</f>
        <v/>
      </c>
      <c r="E355" t="str">
        <f>IF(ISBLANK(Data!E355), "", Data!E355)</f>
        <v>TOS</v>
      </c>
      <c r="F355" s="2" cm="1">
        <f t="array" ref="F355">IF(ISBLANK(Data!F355), "", DATE(2000 + RIGHT(Data!F355, 2), _xlfn.SWITCH(MID(Data!F355, 3, 3), "JAN", 1, "FEB", 2, "MAR", 3, "APR", 4, "MAY", 5, "JUN", 6, "JUL", 7, "AUG", 8, "SEP", 9, "OCT", 10, "NOV", 11, "DEC", 12), LEFT(Data!F355, 2)))</f>
        <v>45539</v>
      </c>
      <c r="G355" t="str">
        <f>IF(ISBLANK(Data!G355), "", Data!G355)</f>
        <v>WED</v>
      </c>
      <c r="H355" t="str">
        <f>IF(ISBLANK(Data!H355), "", Data!H355)</f>
        <v>SK4416</v>
      </c>
      <c r="I355" t="str">
        <f>IF(ISBLANK(Data!I355), "", Data!I355)</f>
        <v>C</v>
      </c>
      <c r="J355" t="str">
        <f>IF(ISBLANK(Data!J355), "", Data!J355)</f>
        <v>TOS</v>
      </c>
      <c r="K355" s="2" cm="1">
        <f t="array" ref="K355">IF(ISBLANK(Data!K355), "", DATE(2000 + RIGHT(Data!K355, 2), _xlfn.SWITCH(MID(Data!K355, 3, 3), "JAN", 1, "FEB", 2, "MAR", 3, "APR", 4, "MAY", 5, "JUN", 6, "JUL", 7, "AUG", 8, "SEP", 9, "OCT", 10, "NOV", 11, "DEC", 12), LEFT(Data!K355, 2)))</f>
        <v>45541</v>
      </c>
      <c r="L355" t="str">
        <f>IF(ISBLANK(Data!L355), "", Data!L355)</f>
        <v>FRI</v>
      </c>
      <c r="M355" t="str">
        <f>IF(ISBLANK(Data!M355), "", Data!M355)</f>
        <v>TURNER,SAMUEL</v>
      </c>
      <c r="N355" t="str">
        <f>IF(ISBLANK(Data!N355), "", Data!N355)</f>
        <v>JX</v>
      </c>
      <c r="O355" s="2" t="str" cm="1">
        <f t="array" ref="O355">IF(ISBLANK(Data!O355), "", DATE(2000 + RIGHT(Data!O355, 2), _xlfn.SWITCH(MID(Data!O355, 3, 3), "JAN", 1, "FEB", 2, "MAR", 3, "APR", 4, "MAY", 5, "JUN", 6, "JUL", 7, "AUG", 8, "SEP", 9, "OCT", 10, "NOV", 11, "DEC", 12), LEFT(Data!O355, 2)))</f>
        <v/>
      </c>
      <c r="P355" t="str">
        <f>IF(ISBLANK(Data!P355), "", Data!P355)</f>
        <v>1001</v>
      </c>
      <c r="Q355" t="str">
        <f>IF(ISBLANK(Data!Q355), "", Data!Q355)</f>
        <v/>
      </c>
      <c r="R355" t="str">
        <f>IF(ISBLANK(Data!R355), "", Data!R355)</f>
        <v/>
      </c>
      <c r="S355" t="str">
        <f>IF(ISBLANK(Data!S355), "", Data!S355)</f>
        <v/>
      </c>
      <c r="T355" s="1" t="str">
        <f>IF(ISBLANK(Data!T355),"",(Data!T355))</f>
        <v/>
      </c>
      <c r="U355" t="str">
        <f>IF(ISBLANK(Data!U355), "", Data!U355)</f>
        <v/>
      </c>
      <c r="V355" t="str">
        <f>IF(ISBLANK(Data!V355), "", Data!V355)</f>
        <v/>
      </c>
      <c r="W355" t="str">
        <f>IF(ISBLANK(Data!W355), "", Data!W355)</f>
        <v/>
      </c>
      <c r="X355" t="str">
        <f>IF(ISBLANK(Data!X355), "", Data!X355)</f>
        <v/>
      </c>
      <c r="Y355" t="str">
        <f>IF(ISBLANK(Data!Y355), "", Data!Y355)</f>
        <v/>
      </c>
      <c r="Z355" t="str">
        <f>IF(ISBLANK(Data!Z355), "", Data!Z355)</f>
        <v>P/I1</v>
      </c>
      <c r="AA355" t="str">
        <f>IF(ISBLANK(Data!AA355), "", Data!AA355)</f>
        <v>0449862352</v>
      </c>
      <c r="AB355" t="str">
        <f>IF(ISBLANK(Data!AB355), "", Data!AB355)</f>
        <v/>
      </c>
      <c r="AC355" t="str">
        <f>IF(ISBLANK(Data!AC355), "", Data!AC355)</f>
        <v/>
      </c>
      <c r="AD355" t="str">
        <f>IF(ISBLANK(Data!AD355), "", Data!AD355)</f>
        <v/>
      </c>
      <c r="AE355" t="str">
        <f>IF(ISBLANK(Data!AE355), "", Data!AE355)</f>
        <v>QF/1978774576</v>
      </c>
      <c r="AF355" s="7">
        <f>IF(ISBLANK(Data!AF355), 0, _xlfn.NUMBERVALUE(SUBSTITUTE(Data!AF355, ".", ",")))</f>
        <v>0</v>
      </c>
      <c r="AG355" t="str">
        <f>IF(ISBLANK(Data!AG355), "", Data!AG355)</f>
        <v>NKR</v>
      </c>
      <c r="AH355" s="6">
        <f>IF(ISBLANK(Data!AH355), 0, _xlfn.NUMBERVALUE(SUBSTITUTE(Data!AH355, ".", ",")))</f>
        <v>2284.75</v>
      </c>
      <c r="AI355" s="7">
        <f>IF(ISBLANK(Data!AI355), "", _xlfn.NUMBERVALUE(SUBSTITUTE(Data!AI355, ".", ",")))</f>
        <v>12000</v>
      </c>
      <c r="AJ355" s="7">
        <f>IF(ISBLANK(Data!AJ355), "", _xlfn.NUMBERVALUE(SUBSTITUTE(Data!AJ355, ".", ",")))</f>
        <v>12000</v>
      </c>
      <c r="AK355" s="7" t="str">
        <f>IF(ISBLANK(Data!AK355), "", _xlfn.NUMBERVALUE(SUBSTITUTE(Data!AK355, ".", ",")))</f>
        <v/>
      </c>
      <c r="AL355">
        <f>IF(ISBLANK(Data!AL355), "", Data!AL355)</f>
        <v>0</v>
      </c>
      <c r="AM355" s="15">
        <f>Table2[[#This Row],[DATE_IN]]-Table2[[#This Row],[DATE_OUT]]</f>
        <v>2</v>
      </c>
      <c r="AN355" s="7" t="str">
        <f>IF(MID(RIGHT(Table2[[#This Row],[ADDR3]],3),1,1)=",",RIGHT(Table2[[#This Row],[ADDR3]],2),"")</f>
        <v/>
      </c>
      <c r="AO355" s="7" t="str">
        <f>MID(Table2[[#This Row],[RES]],11,2)</f>
        <v>AU</v>
      </c>
      <c r="AP355" s="7">
        <f>_xlfn.XLOOKUP(AG355,Table3[CURRENCY],Table3[CONVERSION RATE],0)*Table2[[#This Row],[ORIGINAL PRICE]]</f>
        <v>2284.75</v>
      </c>
      <c r="AQ355" s="7">
        <f>_xlfn.XLOOKUP(AG355,Table3[CURRENCY],Table3[CONVERSION RATE],0)*Table2[[#This Row],[ORIGINAL PREPAYMENT]]</f>
        <v>0</v>
      </c>
      <c r="AR355" s="7"/>
      <c r="AS355" s="15"/>
    </row>
    <row r="356" spans="1:45" x14ac:dyDescent="0.25">
      <c r="A356" t="str">
        <f>IF(ISBLANK(Data!A356), "", Data!A356)</f>
        <v>A</v>
      </c>
      <c r="B356" s="2" cm="1">
        <f t="array" ref="B356">IF(ISBLANK(Data!B356), "", DATE(2000 + RIGHT(Data!B356, 2), _xlfn.SWITCH(MID(Data!B356, 3, 3), "JAN", 1, "FEB", 2, "MAR", 3, "APR", 4, "MAY", 5, "JUN", 6, "JUL", 7, "AUG", 8, "SEP", 9, "OCT", 10, "NOV", 11, "DEC", 12), LEFT(Data!B356, 2)))</f>
        <v>45434</v>
      </c>
      <c r="C356" t="str">
        <f>IF(ISBLANK(Data!C356), "", Data!C356)</f>
        <v>4812-0839-AU-4</v>
      </c>
      <c r="D356" t="str">
        <f>IF(ISBLANK(Data!D356), "", Data!D356)</f>
        <v/>
      </c>
      <c r="E356" t="str">
        <f>IF(ISBLANK(Data!E356), "", Data!E356)</f>
        <v>TOS</v>
      </c>
      <c r="F356" s="2" cm="1">
        <f t="array" ref="F356">IF(ISBLANK(Data!F356), "", DATE(2000 + RIGHT(Data!F356, 2), _xlfn.SWITCH(MID(Data!F356, 3, 3), "JAN", 1, "FEB", 2, "MAR", 3, "APR", 4, "MAY", 5, "JUN", 6, "JUL", 7, "AUG", 8, "SEP", 9, "OCT", 10, "NOV", 11, "DEC", 12), LEFT(Data!F356, 2)))</f>
        <v>45539</v>
      </c>
      <c r="G356" t="str">
        <f>IF(ISBLANK(Data!G356), "", Data!G356)</f>
        <v>WED</v>
      </c>
      <c r="H356" t="str">
        <f>IF(ISBLANK(Data!H356), "", Data!H356)</f>
        <v>DY378</v>
      </c>
      <c r="I356" t="str">
        <f>IF(ISBLANK(Data!I356), "", Data!I356)</f>
        <v>C</v>
      </c>
      <c r="J356" t="str">
        <f>IF(ISBLANK(Data!J356), "", Data!J356)</f>
        <v>TOS</v>
      </c>
      <c r="K356" s="2" cm="1">
        <f t="array" ref="K356">IF(ISBLANK(Data!K356), "", DATE(2000 + RIGHT(Data!K356, 2), _xlfn.SWITCH(MID(Data!K356, 3, 3), "JAN", 1, "FEB", 2, "MAR", 3, "APR", 4, "MAY", 5, "JUN", 6, "JUL", 7, "AUG", 8, "SEP", 9, "OCT", 10, "NOV", 11, "DEC", 12), LEFT(Data!K356, 2)))</f>
        <v>45546</v>
      </c>
      <c r="L356" t="str">
        <f>IF(ISBLANK(Data!L356), "", Data!L356)</f>
        <v>WED</v>
      </c>
      <c r="M356" t="str">
        <f>IF(ISBLANK(Data!M356), "", Data!M356)</f>
        <v>SNOWDON,GEORGIA</v>
      </c>
      <c r="N356" t="str">
        <f>IF(ISBLANK(Data!N356), "", Data!N356)</f>
        <v>LY</v>
      </c>
      <c r="O356" s="2" cm="1">
        <f t="array" ref="O356">IF(ISBLANK(Data!O356), "", DATE(2000 + RIGHT(Data!O356, 2), _xlfn.SWITCH(MID(Data!O356, 3, 3), "JAN", 1, "FEB", 2, "MAR", 3, "APR", 4, "MAY", 5, "JUN", 6, "JUL", 7, "AUG", 8, "SEP", 9, "OCT", 10, "NOV", 11, "DEC", 12), LEFT(Data!O356, 2)))</f>
        <v>72667</v>
      </c>
      <c r="P356" t="str">
        <f>IF(ISBLANK(Data!P356), "", Data!P356)</f>
        <v>1001</v>
      </c>
      <c r="Q356" t="str">
        <f>IF(ISBLANK(Data!Q356), "", Data!Q356)</f>
        <v/>
      </c>
      <c r="R356" t="str">
        <f>IF(ISBLANK(Data!R356), "", Data!R356)</f>
        <v/>
      </c>
      <c r="S356" t="str">
        <f>IF(ISBLANK(Data!S356), "", Data!S356)</f>
        <v/>
      </c>
      <c r="T356" s="1" t="str">
        <f>IF(ISBLANK(Data!T356),"",(Data!T356))</f>
        <v/>
      </c>
      <c r="U356" t="str">
        <f>IF(ISBLANK(Data!U356), "", Data!U356)</f>
        <v/>
      </c>
      <c r="V356" t="str">
        <f>IF(ISBLANK(Data!V356), "", Data!V356)</f>
        <v/>
      </c>
      <c r="W356" t="str">
        <f>IF(ISBLANK(Data!W356), "", Data!W356)</f>
        <v/>
      </c>
      <c r="X356" t="str">
        <f>IF(ISBLANK(Data!X356), "", Data!X356)</f>
        <v/>
      </c>
      <c r="Y356" t="str">
        <f>IF(ISBLANK(Data!Y356), "", Data!Y356)</f>
        <v>AUXX21863583</v>
      </c>
      <c r="Z356" t="str">
        <f>IF(ISBLANK(Data!Z356), "", Data!Z356)</f>
        <v>P/I1</v>
      </c>
      <c r="AA356" t="str">
        <f>IF(ISBLANK(Data!AA356), "", Data!AA356)</f>
        <v>0423325580</v>
      </c>
      <c r="AB356" t="str">
        <f>IF(ISBLANK(Data!AB356), "", Data!AB356)</f>
        <v/>
      </c>
      <c r="AC356" t="str">
        <f>IF(ISBLANK(Data!AC356), "", Data!AC356)</f>
        <v/>
      </c>
      <c r="AD356" t="str">
        <f>IF(ISBLANK(Data!AD356), "", Data!AD356)</f>
        <v/>
      </c>
      <c r="AE356" t="str">
        <f>IF(ISBLANK(Data!AE356), "", Data!AE356)</f>
        <v>QF/1955116114</v>
      </c>
      <c r="AF356" s="7">
        <f>IF(ISBLANK(Data!AF356), 0, _xlfn.NUMBERVALUE(SUBSTITUTE(Data!AF356, ".", ",")))</f>
        <v>0</v>
      </c>
      <c r="AG356" t="str">
        <f>IF(ISBLANK(Data!AG356), "", Data!AG356)</f>
        <v>NKR</v>
      </c>
      <c r="AH356" s="6">
        <f>IF(ISBLANK(Data!AH356), 0, _xlfn.NUMBERVALUE(SUBSTITUTE(Data!AH356, ".", ",")))</f>
        <v>3451.35</v>
      </c>
      <c r="AI356" s="7">
        <f>IF(ISBLANK(Data!AI356), "", _xlfn.NUMBERVALUE(SUBSTITUTE(Data!AI356, ".", ",")))</f>
        <v>12000</v>
      </c>
      <c r="AJ356" s="7">
        <f>IF(ISBLANK(Data!AJ356), "", _xlfn.NUMBERVALUE(SUBSTITUTE(Data!AJ356, ".", ",")))</f>
        <v>12000</v>
      </c>
      <c r="AK356" s="7" t="str">
        <f>IF(ISBLANK(Data!AK356), "", _xlfn.NUMBERVALUE(SUBSTITUTE(Data!AK356, ".", ",")))</f>
        <v/>
      </c>
      <c r="AL356">
        <f>IF(ISBLANK(Data!AL356), "", Data!AL356)</f>
        <v>0</v>
      </c>
      <c r="AM356" s="15">
        <f>Table2[[#This Row],[DATE_IN]]-Table2[[#This Row],[DATE_OUT]]</f>
        <v>7</v>
      </c>
      <c r="AN356" s="7" t="str">
        <f>IF(MID(RIGHT(Table2[[#This Row],[ADDR3]],3),1,1)=",",RIGHT(Table2[[#This Row],[ADDR3]],2),"")</f>
        <v/>
      </c>
      <c r="AO356" s="7" t="str">
        <f>MID(Table2[[#This Row],[RES]],11,2)</f>
        <v>AU</v>
      </c>
      <c r="AP356" s="7">
        <f>_xlfn.XLOOKUP(AG356,Table3[CURRENCY],Table3[CONVERSION RATE],0)*Table2[[#This Row],[ORIGINAL PRICE]]</f>
        <v>3451.35</v>
      </c>
      <c r="AQ356" s="7">
        <f>_xlfn.XLOOKUP(AG356,Table3[CURRENCY],Table3[CONVERSION RATE],0)*Table2[[#This Row],[ORIGINAL PREPAYMENT]]</f>
        <v>0</v>
      </c>
      <c r="AR356" s="7"/>
      <c r="AS356" s="15"/>
    </row>
    <row r="357" spans="1:45" x14ac:dyDescent="0.25">
      <c r="A357" t="str">
        <f>IF(ISBLANK(Data!A357), "", Data!A357)</f>
        <v>A</v>
      </c>
      <c r="B357" s="2" cm="1">
        <f t="array" ref="B357">IF(ISBLANK(Data!B357), "", DATE(2000 + RIGHT(Data!B357, 2), _xlfn.SWITCH(MID(Data!B357, 3, 3), "JAN", 1, "FEB", 2, "MAR", 3, "APR", 4, "MAY", 5, "JUN", 6, "JUL", 7, "AUG", 8, "SEP", 9, "OCT", 10, "NOV", 11, "DEC", 12), LEFT(Data!B357, 2)))</f>
        <v>45482</v>
      </c>
      <c r="C357" t="str">
        <f>IF(ISBLANK(Data!C357), "", Data!C357)</f>
        <v>0273-0196-BR-0</v>
      </c>
      <c r="D357" t="str">
        <f>IF(ISBLANK(Data!D357), "", Data!D357)</f>
        <v>8WP56C</v>
      </c>
      <c r="E357" t="str">
        <f>IF(ISBLANK(Data!E357), "", Data!E357)</f>
        <v>TOS</v>
      </c>
      <c r="F357" s="2" cm="1">
        <f t="array" ref="F357">IF(ISBLANK(Data!F357), "", DATE(2000 + RIGHT(Data!F357, 2), _xlfn.SWITCH(MID(Data!F357, 3, 3), "JAN", 1, "FEB", 2, "MAR", 3, "APR", 4, "MAY", 5, "JUN", 6, "JUL", 7, "AUG", 8, "SEP", 9, "OCT", 10, "NOV", 11, "DEC", 12), LEFT(Data!F357, 2)))</f>
        <v>45540</v>
      </c>
      <c r="G357" t="str">
        <f>IF(ISBLANK(Data!G357), "", Data!G357)</f>
        <v>THU</v>
      </c>
      <c r="H357" t="str">
        <f>IF(ISBLANK(Data!H357), "", Data!H357)</f>
        <v/>
      </c>
      <c r="I357" t="str">
        <f>IF(ISBLANK(Data!I357), "", Data!I357)</f>
        <v>E</v>
      </c>
      <c r="J357" t="str">
        <f>IF(ISBLANK(Data!J357), "", Data!J357)</f>
        <v>TOS</v>
      </c>
      <c r="K357" s="2" cm="1">
        <f t="array" ref="K357">IF(ISBLANK(Data!K357), "", DATE(2000 + RIGHT(Data!K357, 2), _xlfn.SWITCH(MID(Data!K357, 3, 3), "JAN", 1, "FEB", 2, "MAR", 3, "APR", 4, "MAY", 5, "JUN", 6, "JUL", 7, "AUG", 8, "SEP", 9, "OCT", 10, "NOV", 11, "DEC", 12), LEFT(Data!K357, 2)))</f>
        <v>45543</v>
      </c>
      <c r="L357" t="str">
        <f>IF(ISBLANK(Data!L357), "", Data!L357)</f>
        <v>SUN</v>
      </c>
      <c r="M357" t="str">
        <f>IF(ISBLANK(Data!M357), "", Data!M357)</f>
        <v>CORDEIRO,DIEGO</v>
      </c>
      <c r="N357" t="str">
        <f>IF(ISBLANK(Data!N357), "", Data!N357)</f>
        <v>2H</v>
      </c>
      <c r="O357" s="2" cm="1">
        <f t="array" ref="O357">IF(ISBLANK(Data!O357), "", DATE(2000 + RIGHT(Data!O357, 2), _xlfn.SWITCH(MID(Data!O357, 3, 3), "JAN", 1, "FEB", 2, "MAR", 3, "APR", 4, "MAY", 5, "JUN", 6, "JUL", 7, "AUG", 8, "SEP", 9, "OCT", 10, "NOV", 11, "DEC", 12), LEFT(Data!O357, 2)))</f>
        <v>68599</v>
      </c>
      <c r="P357" t="str">
        <f>IF(ISBLANK(Data!P357), "", Data!P357)</f>
        <v>1001</v>
      </c>
      <c r="Q357" t="str">
        <f>IF(ISBLANK(Data!Q357), "", Data!Q357)</f>
        <v/>
      </c>
      <c r="R357" t="str">
        <f>IF(ISBLANK(Data!R357), "", Data!R357)</f>
        <v>CM522840XXXXXX7261</v>
      </c>
      <c r="S357" t="str">
        <f>IF(ISBLANK(Data!S357), "", Data!S357)</f>
        <v>CV</v>
      </c>
      <c r="T357" s="1" t="str">
        <f>IF(ISBLANK(Data!T357),"",(Data!T357))</f>
        <v>05/28</v>
      </c>
      <c r="U357" t="str">
        <f>IF(ISBLANK(Data!U357), "", Data!U357)</f>
        <v/>
      </c>
      <c r="V357" t="str">
        <f>IF(ISBLANK(Data!V357), "", Data!V357)</f>
        <v>AVENIDA SANTO AMARO 3131 CAMPO</v>
      </c>
      <c r="W357" t="str">
        <f>IF(ISBLANK(Data!W357), "", Data!W357)</f>
        <v>CITY: SAO PAULO - STATE: SAO P</v>
      </c>
      <c r="X357" t="str">
        <f>IF(ISBLANK(Data!X357), "", Data!X357)</f>
        <v>ZIP CODE 04555-000         ,BR</v>
      </c>
      <c r="Y357" t="str">
        <f>IF(ISBLANK(Data!Y357), "", Data!Y357)</f>
        <v>BRXX03841260801</v>
      </c>
      <c r="Z357" t="str">
        <f>IF(ISBLANK(Data!Z357), "", Data!Z357)</f>
        <v>P/I1</v>
      </c>
      <c r="AA357" t="str">
        <f>IF(ISBLANK(Data!AA357), "", Data!AA357)</f>
        <v>551-1914195803</v>
      </c>
      <c r="AB357" t="str">
        <f>IF(ISBLANK(Data!AB357), "", Data!AB357)</f>
        <v/>
      </c>
      <c r="AC357" t="str">
        <f>IF(ISBLANK(Data!AC357), "", Data!AC357)</f>
        <v>B771090</v>
      </c>
      <c r="AD357" t="str">
        <f>IF(ISBLANK(Data!AD357), "", Data!AD357)</f>
        <v/>
      </c>
      <c r="AE357" t="str">
        <f>IF(ISBLANK(Data!AE357), "", Data!AE357)</f>
        <v/>
      </c>
      <c r="AF357" s="7">
        <f>IF(ISBLANK(Data!AF357), 0, _xlfn.NUMBERVALUE(SUBSTITUTE(Data!AF357, ".", ",")))</f>
        <v>0</v>
      </c>
      <c r="AG357" t="str">
        <f>IF(ISBLANK(Data!AG357), "", Data!AG357)</f>
        <v/>
      </c>
      <c r="AH357" s="6">
        <f>IF(ISBLANK(Data!AH357), 0, _xlfn.NUMBERVALUE(SUBSTITUTE(Data!AH357, ".", ",")))</f>
        <v>0</v>
      </c>
      <c r="AI357" s="7" t="str">
        <f>IF(ISBLANK(Data!AI357), "", _xlfn.NUMBERVALUE(SUBSTITUTE(Data!AI357, ".", ",")))</f>
        <v/>
      </c>
      <c r="AJ357" s="7" t="str">
        <f>IF(ISBLANK(Data!AJ357), "", _xlfn.NUMBERVALUE(SUBSTITUTE(Data!AJ357, ".", ",")))</f>
        <v/>
      </c>
      <c r="AK357" s="7" t="str">
        <f>IF(ISBLANK(Data!AK357), "", _xlfn.NUMBERVALUE(SUBSTITUTE(Data!AK357, ".", ",")))</f>
        <v/>
      </c>
      <c r="AL357">
        <f>IF(ISBLANK(Data!AL357), "", Data!AL357)</f>
        <v>0</v>
      </c>
      <c r="AM357" s="15">
        <f>Table2[[#This Row],[DATE_IN]]-Table2[[#This Row],[DATE_OUT]]</f>
        <v>3</v>
      </c>
      <c r="AN357" s="7" t="str">
        <f>IF(MID(RIGHT(Table2[[#This Row],[ADDR3]],3),1,1)=",",RIGHT(Table2[[#This Row],[ADDR3]],2),"")</f>
        <v>BR</v>
      </c>
      <c r="AO357" s="7" t="str">
        <f>MID(Table2[[#This Row],[RES]],11,2)</f>
        <v>BR</v>
      </c>
      <c r="AP357" s="7">
        <f>_xlfn.XLOOKUP(AG357,Table3[CURRENCY],Table3[CONVERSION RATE],0)*Table2[[#This Row],[ORIGINAL PRICE]]</f>
        <v>0</v>
      </c>
      <c r="AQ357" s="7">
        <f>_xlfn.XLOOKUP(AG357,Table3[CURRENCY],Table3[CONVERSION RATE],0)*Table2[[#This Row],[ORIGINAL PREPAYMENT]]</f>
        <v>0</v>
      </c>
      <c r="AR357" s="7"/>
      <c r="AS357" s="15"/>
    </row>
    <row r="358" spans="1:45" x14ac:dyDescent="0.25">
      <c r="A358" t="str">
        <f>IF(ISBLANK(Data!A358), "", Data!A358)</f>
        <v>A</v>
      </c>
      <c r="B358" s="2" cm="1">
        <f t="array" ref="B358">IF(ISBLANK(Data!B358), "", DATE(2000 + RIGHT(Data!B358, 2), _xlfn.SWITCH(MID(Data!B358, 3, 3), "JAN", 1, "FEB", 2, "MAR", 3, "APR", 4, "MAY", 5, "JUN", 6, "JUL", 7, "AUG", 8, "SEP", 9, "OCT", 10, "NOV", 11, "DEC", 12), LEFT(Data!B358, 2)))</f>
        <v>45359</v>
      </c>
      <c r="C358" t="str">
        <f>IF(ISBLANK(Data!C358), "", Data!C358)</f>
        <v>4101-0423-DE-6</v>
      </c>
      <c r="D358" t="str">
        <f>IF(ISBLANK(Data!D358), "", Data!D358)</f>
        <v>3KU51R</v>
      </c>
      <c r="E358" t="str">
        <f>IF(ISBLANK(Data!E358), "", Data!E358)</f>
        <v>TOS</v>
      </c>
      <c r="F358" s="2" cm="1">
        <f t="array" ref="F358">IF(ISBLANK(Data!F358), "", DATE(2000 + RIGHT(Data!F358, 2), _xlfn.SWITCH(MID(Data!F358, 3, 3), "JAN", 1, "FEB", 2, "MAR", 3, "APR", 4, "MAY", 5, "JUN", 6, "JUL", 7, "AUG", 8, "SEP", 9, "OCT", 10, "NOV", 11, "DEC", 12), LEFT(Data!F358, 2)))</f>
        <v>45540</v>
      </c>
      <c r="G358" t="str">
        <f>IF(ISBLANK(Data!G358), "", Data!G358)</f>
        <v>THU</v>
      </c>
      <c r="H358" t="str">
        <f>IF(ISBLANK(Data!H358), "", Data!H358)</f>
        <v>LH6218</v>
      </c>
      <c r="I358" t="str">
        <f>IF(ISBLANK(Data!I358), "", Data!I358)</f>
        <v>H</v>
      </c>
      <c r="J358" t="str">
        <f>IF(ISBLANK(Data!J358), "", Data!J358)</f>
        <v>TOS</v>
      </c>
      <c r="K358" s="2" cm="1">
        <f t="array" ref="K358">IF(ISBLANK(Data!K358), "", DATE(2000 + RIGHT(Data!K358, 2), _xlfn.SWITCH(MID(Data!K358, 3, 3), "JAN", 1, "FEB", 2, "MAR", 3, "APR", 4, "MAY", 5, "JUN", 6, "JUL", 7, "AUG", 8, "SEP", 9, "OCT", 10, "NOV", 11, "DEC", 12), LEFT(Data!K358, 2)))</f>
        <v>45551</v>
      </c>
      <c r="L358" t="str">
        <f>IF(ISBLANK(Data!L358), "", Data!L358)</f>
        <v>MON</v>
      </c>
      <c r="M358" t="str">
        <f>IF(ISBLANK(Data!M358), "", Data!M358)</f>
        <v>SEILER,MATHIAS,HERR</v>
      </c>
      <c r="N358" t="str">
        <f>IF(ISBLANK(Data!N358), "", Data!N358)</f>
        <v>LJ</v>
      </c>
      <c r="O358" s="2" cm="1">
        <f t="array" ref="O358">IF(ISBLANK(Data!O358), "", DATE(2000 + RIGHT(Data!O358, 2), _xlfn.SWITCH(MID(Data!O358, 3, 3), "JAN", 1, "FEB", 2, "MAR", 3, "APR", 4, "MAY", 5, "JUN", 6, "JUL", 7, "AUG", 8, "SEP", 9, "OCT", 10, "NOV", 11, "DEC", 12), LEFT(Data!O358, 2)))</f>
        <v>59587</v>
      </c>
      <c r="P358" t="str">
        <f>IF(ISBLANK(Data!P358), "", Data!P358)</f>
        <v>1001</v>
      </c>
      <c r="Q358" t="str">
        <f>IF(ISBLANK(Data!Q358), "", Data!Q358)</f>
        <v>916397403912</v>
      </c>
      <c r="R358" t="str">
        <f>IF(ISBLANK(Data!R358), "", Data!R358)</f>
        <v>AV871105250009TE39740391</v>
      </c>
      <c r="S358" t="str">
        <f>IF(ISBLANK(Data!S358), "", Data!S358)</f>
        <v>CH</v>
      </c>
      <c r="T358" s="1" t="str">
        <f>IF(ISBLANK(Data!T358),"",(Data!T358))</f>
        <v/>
      </c>
      <c r="U358" t="str">
        <f>IF(ISBLANK(Data!U358), "", Data!U358)</f>
        <v>BSP RESERVATIONS</v>
      </c>
      <c r="V358" t="str">
        <f>IF(ISBLANK(Data!V358), "", Data!V358)</f>
        <v>ALTE ZIEGELEI 18</v>
      </c>
      <c r="W358" t="str">
        <f>IF(ISBLANK(Data!W358), "", Data!W358)</f>
        <v/>
      </c>
      <c r="X358" t="str">
        <f>IF(ISBLANK(Data!X358), "", Data!X358)</f>
        <v>79595,RUEMMINGEN,DE</v>
      </c>
      <c r="Y358" t="str">
        <f>IF(ISBLANK(Data!Y358), "", Data!Y358)</f>
        <v>DEXXA3403844661</v>
      </c>
      <c r="Z358" t="str">
        <f>IF(ISBLANK(Data!Z358), "", Data!Z358)</f>
        <v>T/0183164K/P/QN</v>
      </c>
      <c r="AA358" t="str">
        <f>IF(ISBLANK(Data!AA358), "", Data!AA358)</f>
        <v>+49-1707943449</v>
      </c>
      <c r="AB358" t="str">
        <f>IF(ISBLANK(Data!AB358), "", Data!AB358)</f>
        <v>OCI/GPS/CP1/</v>
      </c>
      <c r="AC358" t="str">
        <f>IF(ISBLANK(Data!AC358), "", Data!AC358)</f>
        <v>X717701</v>
      </c>
      <c r="AD358" t="str">
        <f>IF(ISBLANK(Data!AD358), "", Data!AD358)</f>
        <v/>
      </c>
      <c r="AE358" t="str">
        <f>IF(ISBLANK(Data!AE358), "", Data!AE358)</f>
        <v/>
      </c>
      <c r="AF358" s="7">
        <f>IF(ISBLANK(Data!AF358), 0, _xlfn.NUMBERVALUE(SUBSTITUTE(Data!AF358, ".", ",")))</f>
        <v>733.64</v>
      </c>
      <c r="AG358" t="str">
        <f>IF(ISBLANK(Data!AG358), "", Data!AG358)</f>
        <v>EUR</v>
      </c>
      <c r="AH358" s="6">
        <f>IF(ISBLANK(Data!AH358), 0, _xlfn.NUMBERVALUE(SUBSTITUTE(Data!AH358, ".", ",")))</f>
        <v>733.16</v>
      </c>
      <c r="AI358" s="7">
        <f>IF(ISBLANK(Data!AI358), "", _xlfn.NUMBERVALUE(SUBSTITUTE(Data!AI358, ".", ",")))</f>
        <v>12000</v>
      </c>
      <c r="AJ358" s="7">
        <f>IF(ISBLANK(Data!AJ358), "", _xlfn.NUMBERVALUE(SUBSTITUTE(Data!AJ358, ".", ",")))</f>
        <v>12000</v>
      </c>
      <c r="AK358" s="7" t="str">
        <f>IF(ISBLANK(Data!AK358), "", _xlfn.NUMBERVALUE(SUBSTITUTE(Data!AK358, ".", ",")))</f>
        <v/>
      </c>
      <c r="AL358">
        <f>IF(ISBLANK(Data!AL358), "", Data!AL358)</f>
        <v>0</v>
      </c>
      <c r="AM358" s="15">
        <f>Table2[[#This Row],[DATE_IN]]-Table2[[#This Row],[DATE_OUT]]</f>
        <v>11</v>
      </c>
      <c r="AN358" s="7" t="str">
        <f>IF(MID(RIGHT(Table2[[#This Row],[ADDR3]],3),1,1)=",",RIGHT(Table2[[#This Row],[ADDR3]],2),"")</f>
        <v>DE</v>
      </c>
      <c r="AO358" s="7" t="str">
        <f>MID(Table2[[#This Row],[RES]],11,2)</f>
        <v>DE</v>
      </c>
      <c r="AP358" s="7">
        <f>_xlfn.XLOOKUP(AG358,Table3[CURRENCY],Table3[CONVERSION RATE],0)*Table2[[#This Row],[ORIGINAL PRICE]]</f>
        <v>8775.9251999999997</v>
      </c>
      <c r="AQ358" s="7">
        <f>_xlfn.XLOOKUP(AG358,Table3[CURRENCY],Table3[CONVERSION RATE],0)*Table2[[#This Row],[ORIGINAL PREPAYMENT]]</f>
        <v>8781.6707999999999</v>
      </c>
      <c r="AR358" s="7"/>
      <c r="AS358" s="15"/>
    </row>
    <row r="359" spans="1:45" x14ac:dyDescent="0.25">
      <c r="A359" t="str">
        <f>IF(ISBLANK(Data!A359), "", Data!A359)</f>
        <v>A</v>
      </c>
      <c r="B359" s="2" cm="1">
        <f t="array" ref="B359">IF(ISBLANK(Data!B359), "", DATE(2000 + RIGHT(Data!B359, 2), _xlfn.SWITCH(MID(Data!B359, 3, 3), "JAN", 1, "FEB", 2, "MAR", 3, "APR", 4, "MAY", 5, "JUN", 6, "JUL", 7, "AUG", 8, "SEP", 9, "OCT", 10, "NOV", 11, "DEC", 12), LEFT(Data!B359, 2)))</f>
        <v>45407</v>
      </c>
      <c r="C359" t="str">
        <f>IF(ISBLANK(Data!C359), "", Data!C359)</f>
        <v>4554-4566-NO-4</v>
      </c>
      <c r="D359" t="str">
        <f>IF(ISBLANK(Data!D359), "", Data!D359)</f>
        <v/>
      </c>
      <c r="E359" t="str">
        <f>IF(ISBLANK(Data!E359), "", Data!E359)</f>
        <v>TOS</v>
      </c>
      <c r="F359" s="2" cm="1">
        <f t="array" ref="F359">IF(ISBLANK(Data!F359), "", DATE(2000 + RIGHT(Data!F359, 2), _xlfn.SWITCH(MID(Data!F359, 3, 3), "JAN", 1, "FEB", 2, "MAR", 3, "APR", 4, "MAY", 5, "JUN", 6, "JUL", 7, "AUG", 8, "SEP", 9, "OCT", 10, "NOV", 11, "DEC", 12), LEFT(Data!F359, 2)))</f>
        <v>45540</v>
      </c>
      <c r="G359" t="str">
        <f>IF(ISBLANK(Data!G359), "", Data!G359)</f>
        <v>THU</v>
      </c>
      <c r="H359" t="str">
        <f>IF(ISBLANK(Data!H359), "", Data!H359)</f>
        <v>WF1343</v>
      </c>
      <c r="I359" t="str">
        <f>IF(ISBLANK(Data!I359), "", Data!I359)</f>
        <v>C</v>
      </c>
      <c r="J359" t="str">
        <f>IF(ISBLANK(Data!J359), "", Data!J359)</f>
        <v>TOS</v>
      </c>
      <c r="K359" s="2" cm="1">
        <f t="array" ref="K359">IF(ISBLANK(Data!K359), "", DATE(2000 + RIGHT(Data!K359, 2), _xlfn.SWITCH(MID(Data!K359, 3, 3), "JAN", 1, "FEB", 2, "MAR", 3, "APR", 4, "MAY", 5, "JUN", 6, "JUL", 7, "AUG", 8, "SEP", 9, "OCT", 10, "NOV", 11, "DEC", 12), LEFT(Data!K359, 2)))</f>
        <v>45544</v>
      </c>
      <c r="L359" t="str">
        <f>IF(ISBLANK(Data!L359), "", Data!L359)</f>
        <v>MON</v>
      </c>
      <c r="M359" t="str">
        <f>IF(ISBLANK(Data!M359), "", Data!M359)</f>
        <v>KIND,AMUND</v>
      </c>
      <c r="N359" t="str">
        <f>IF(ISBLANK(Data!N359), "", Data!N359)</f>
        <v>JG</v>
      </c>
      <c r="O359" s="2" cm="1">
        <f t="array" ref="O359">IF(ISBLANK(Data!O359), "", DATE(2000 + RIGHT(Data!O359, 2), _xlfn.SWITCH(MID(Data!O359, 3, 3), "JAN", 1, "FEB", 2, "MAR", 3, "APR", 4, "MAY", 5, "JUN", 6, "JUL", 7, "AUG", 8, "SEP", 9, "OCT", 10, "NOV", 11, "DEC", 12), LEFT(Data!O359, 2)))</f>
        <v>70860</v>
      </c>
      <c r="P359" t="str">
        <f>IF(ISBLANK(Data!P359), "", Data!P359)</f>
        <v>1XX1</v>
      </c>
      <c r="Q359" t="str">
        <f>IF(ISBLANK(Data!Q359), "", Data!Q359)</f>
        <v>792436874</v>
      </c>
      <c r="R359" t="str">
        <f>IF(ISBLANK(Data!R359), "", Data!R359)</f>
        <v>AV868109620005TE45544566</v>
      </c>
      <c r="S359" t="str">
        <f>IF(ISBLANK(Data!S359), "", Data!S359)</f>
        <v>CH</v>
      </c>
      <c r="T359" s="1" t="str">
        <f>IF(ISBLANK(Data!T359),"",(Data!T359))</f>
        <v/>
      </c>
      <c r="U359" t="str">
        <f>IF(ISBLANK(Data!U359), "", Data!U359)</f>
        <v/>
      </c>
      <c r="V359" t="str">
        <f>IF(ISBLANK(Data!V359), "", Data!V359)</f>
        <v/>
      </c>
      <c r="W359" t="str">
        <f>IF(ISBLANK(Data!W359), "", Data!W359)</f>
        <v/>
      </c>
      <c r="X359" t="str">
        <f>IF(ISBLANK(Data!X359), "", Data!X359)</f>
        <v/>
      </c>
      <c r="Y359" t="str">
        <f>IF(ISBLANK(Data!Y359), "", Data!Y359)</f>
        <v/>
      </c>
      <c r="Z359" t="str">
        <f>IF(ISBLANK(Data!Z359), "", Data!Z359)</f>
        <v>T/0151211Q/P/T6</v>
      </c>
      <c r="AA359" t="str">
        <f>IF(ISBLANK(Data!AA359), "", Data!AA359)</f>
        <v>+4792419910</v>
      </c>
      <c r="AB359" t="str">
        <f>IF(ISBLANK(Data!AB359), "", Data!AB359)</f>
        <v/>
      </c>
      <c r="AC359" t="str">
        <f>IF(ISBLANK(Data!AC359), "", Data!AC359)</f>
        <v>S606700</v>
      </c>
      <c r="AD359" t="str">
        <f>IF(ISBLANK(Data!AD359), "", Data!AD359)</f>
        <v/>
      </c>
      <c r="AE359" t="str">
        <f>IF(ISBLANK(Data!AE359), "", Data!AE359)</f>
        <v/>
      </c>
      <c r="AF359" s="7">
        <f>IF(ISBLANK(Data!AF359), 0, _xlfn.NUMBERVALUE(SUBSTITUTE(Data!AF359, ".", ",")))</f>
        <v>2808.26</v>
      </c>
      <c r="AG359" t="str">
        <f>IF(ISBLANK(Data!AG359), "", Data!AG359)</f>
        <v>NKR</v>
      </c>
      <c r="AH359" s="6">
        <f>IF(ISBLANK(Data!AH359), 0, _xlfn.NUMBERVALUE(SUBSTITUTE(Data!AH359, ".", ",")))</f>
        <v>2808.26</v>
      </c>
      <c r="AI359" s="7">
        <f>IF(ISBLANK(Data!AI359), "", _xlfn.NUMBERVALUE(SUBSTITUTE(Data!AI359, ".", ",")))</f>
        <v>12000</v>
      </c>
      <c r="AJ359" s="7">
        <f>IF(ISBLANK(Data!AJ359), "", _xlfn.NUMBERVALUE(SUBSTITUTE(Data!AJ359, ".", ",")))</f>
        <v>12000</v>
      </c>
      <c r="AK359" s="7" t="str">
        <f>IF(ISBLANK(Data!AK359), "", _xlfn.NUMBERVALUE(SUBSTITUTE(Data!AK359, ".", ",")))</f>
        <v/>
      </c>
      <c r="AL359">
        <f>IF(ISBLANK(Data!AL359), "", Data!AL359)</f>
        <v>0</v>
      </c>
      <c r="AM359" s="15">
        <f>Table2[[#This Row],[DATE_IN]]-Table2[[#This Row],[DATE_OUT]]</f>
        <v>4</v>
      </c>
      <c r="AN359" s="7" t="str">
        <f>IF(MID(RIGHT(Table2[[#This Row],[ADDR3]],3),1,1)=",",RIGHT(Table2[[#This Row],[ADDR3]],2),"")</f>
        <v/>
      </c>
      <c r="AO359" s="7" t="str">
        <f>MID(Table2[[#This Row],[RES]],11,2)</f>
        <v>NO</v>
      </c>
      <c r="AP359" s="7">
        <f>_xlfn.XLOOKUP(AG359,Table3[CURRENCY],Table3[CONVERSION RATE],0)*Table2[[#This Row],[ORIGINAL PRICE]]</f>
        <v>2808.26</v>
      </c>
      <c r="AQ359" s="7">
        <f>_xlfn.XLOOKUP(AG359,Table3[CURRENCY],Table3[CONVERSION RATE],0)*Table2[[#This Row],[ORIGINAL PREPAYMENT]]</f>
        <v>2808.26</v>
      </c>
      <c r="AR359" s="7"/>
      <c r="AS359" s="15"/>
    </row>
    <row r="360" spans="1:45" x14ac:dyDescent="0.25">
      <c r="A360" t="str">
        <f>IF(ISBLANK(Data!A360), "", Data!A360)</f>
        <v>A</v>
      </c>
      <c r="B360" s="2" cm="1">
        <f t="array" ref="B360">IF(ISBLANK(Data!B360), "", DATE(2000 + RIGHT(Data!B360, 2), _xlfn.SWITCH(MID(Data!B360, 3, 3), "JAN", 1, "FEB", 2, "MAR", 3, "APR", 4, "MAY", 5, "JUN", 6, "JUL", 7, "AUG", 8, "SEP", 9, "OCT", 10, "NOV", 11, "DEC", 12), LEFT(Data!B360, 2)))</f>
        <v>45407</v>
      </c>
      <c r="C360" t="str">
        <f>IF(ISBLANK(Data!C360), "", Data!C360)</f>
        <v>4555-2666-NO-5</v>
      </c>
      <c r="D360" t="str">
        <f>IF(ISBLANK(Data!D360), "", Data!D360)</f>
        <v>9SH89U</v>
      </c>
      <c r="E360" t="str">
        <f>IF(ISBLANK(Data!E360), "", Data!E360)</f>
        <v>TOS</v>
      </c>
      <c r="F360" s="2" cm="1">
        <f t="array" ref="F360">IF(ISBLANK(Data!F360), "", DATE(2000 + RIGHT(Data!F360, 2), _xlfn.SWITCH(MID(Data!F360, 3, 3), "JAN", 1, "FEB", 2, "MAR", 3, "APR", 4, "MAY", 5, "JUN", 6, "JUL", 7, "AUG", 8, "SEP", 9, "OCT", 10, "NOV", 11, "DEC", 12), LEFT(Data!F360, 2)))</f>
        <v>45540</v>
      </c>
      <c r="G360" t="str">
        <f>IF(ISBLANK(Data!G360), "", Data!G360)</f>
        <v>THU</v>
      </c>
      <c r="H360" t="str">
        <f>IF(ISBLANK(Data!H360), "", Data!H360)</f>
        <v>SK4414</v>
      </c>
      <c r="I360" t="str">
        <f>IF(ISBLANK(Data!I360), "", Data!I360)</f>
        <v>N</v>
      </c>
      <c r="J360" t="str">
        <f>IF(ISBLANK(Data!J360), "", Data!J360)</f>
        <v>TOS</v>
      </c>
      <c r="K360" s="2" cm="1">
        <f t="array" ref="K360">IF(ISBLANK(Data!K360), "", DATE(2000 + RIGHT(Data!K360, 2), _xlfn.SWITCH(MID(Data!K360, 3, 3), "JAN", 1, "FEB", 2, "MAR", 3, "APR", 4, "MAY", 5, "JUN", 6, "JUL", 7, "AUG", 8, "SEP", 9, "OCT", 10, "NOV", 11, "DEC", 12), LEFT(Data!K360, 2)))</f>
        <v>45544</v>
      </c>
      <c r="L360" t="str">
        <f>IF(ISBLANK(Data!L360), "", Data!L360)</f>
        <v>MON</v>
      </c>
      <c r="M360" t="str">
        <f>IF(ISBLANK(Data!M360), "", Data!M360)</f>
        <v>HANSSON,VEGARD,HERR</v>
      </c>
      <c r="N360" t="str">
        <f>IF(ISBLANK(Data!N360), "", Data!N360)</f>
        <v>JC</v>
      </c>
      <c r="O360" s="2" cm="1">
        <f t="array" ref="O360">IF(ISBLANK(Data!O360), "", DATE(2000 + RIGHT(Data!O360, 2), _xlfn.SWITCH(MID(Data!O360, 3, 3), "JAN", 1, "FEB", 2, "MAR", 3, "APR", 4, "MAY", 5, "JUN", 6, "JUL", 7, "AUG", 8, "SEP", 9, "OCT", 10, "NOV", 11, "DEC", 12), LEFT(Data!O360, 2)))</f>
        <v>63190</v>
      </c>
      <c r="P360" t="str">
        <f>IF(ISBLANK(Data!P360), "", Data!P360)</f>
        <v>1001</v>
      </c>
      <c r="Q360" t="str">
        <f>IF(ISBLANK(Data!Q360), "", Data!Q360)</f>
        <v>M/247028</v>
      </c>
      <c r="R360" t="str">
        <f>IF(ISBLANK(Data!R360), "", Data!R360)</f>
        <v>AV898110510002TE93900925</v>
      </c>
      <c r="S360" t="str">
        <f>IF(ISBLANK(Data!S360), "", Data!S360)</f>
        <v>CH</v>
      </c>
      <c r="T360" s="1" t="str">
        <f>IF(ISBLANK(Data!T360),"",(Data!T360))</f>
        <v/>
      </c>
      <c r="U360" t="str">
        <f>IF(ISBLANK(Data!U360), "", Data!U360)</f>
        <v/>
      </c>
      <c r="V360" t="str">
        <f>IF(ISBLANK(Data!V360), "", Data!V360)</f>
        <v>BEKKEDALEN 19</v>
      </c>
      <c r="W360" t="str">
        <f>IF(ISBLANK(Data!W360), "", Data!W360)</f>
        <v/>
      </c>
      <c r="X360" t="str">
        <f>IF(ISBLANK(Data!X360), "", Data!X360)</f>
        <v>4638,KRISTIANSAND          ,NO</v>
      </c>
      <c r="Y360" t="str">
        <f>IF(ISBLANK(Data!Y360), "", Data!Y360)</f>
        <v>NOXX92200834986</v>
      </c>
      <c r="Z360" t="str">
        <f>IF(ISBLANK(Data!Z360), "", Data!Z360)</f>
        <v>T/0105103R/P/N5</v>
      </c>
      <c r="AA360" t="str">
        <f>IF(ISBLANK(Data!AA360), "", Data!AA360)</f>
        <v>93096600/EM</v>
      </c>
      <c r="AB360" t="str">
        <f>IF(ISBLANK(Data!AB360), "", Data!AB360)</f>
        <v>/RSN/ADDX2/CP1/</v>
      </c>
      <c r="AC360" t="str">
        <f>IF(ISBLANK(Data!AC360), "", Data!AC360)</f>
        <v>D194200</v>
      </c>
      <c r="AD360" t="str">
        <f>IF(ISBLANK(Data!AD360), "", Data!AD360)</f>
        <v/>
      </c>
      <c r="AE360" t="str">
        <f>IF(ISBLANK(Data!AE360), "", Data!AE360)</f>
        <v>SK/102059342</v>
      </c>
      <c r="AF360" s="7">
        <f>IF(ISBLANK(Data!AF360), 0, _xlfn.NUMBERVALUE(SUBSTITUTE(Data!AF360, ".", ",")))</f>
        <v>8801.61</v>
      </c>
      <c r="AG360" t="str">
        <f>IF(ISBLANK(Data!AG360), "", Data!AG360)</f>
        <v>NKR</v>
      </c>
      <c r="AH360" s="6">
        <f>IF(ISBLANK(Data!AH360), 0, _xlfn.NUMBERVALUE(SUBSTITUTE(Data!AH360, ".", ",")))</f>
        <v>8801.61</v>
      </c>
      <c r="AI360" s="7">
        <f>IF(ISBLANK(Data!AI360), "", _xlfn.NUMBERVALUE(SUBSTITUTE(Data!AI360, ".", ",")))</f>
        <v>20000</v>
      </c>
      <c r="AJ360" s="7">
        <f>IF(ISBLANK(Data!AJ360), "", _xlfn.NUMBERVALUE(SUBSTITUTE(Data!AJ360, ".", ",")))</f>
        <v>20000</v>
      </c>
      <c r="AK360" s="7" t="str">
        <f>IF(ISBLANK(Data!AK360), "", _xlfn.NUMBERVALUE(SUBSTITUTE(Data!AK360, ".", ",")))</f>
        <v/>
      </c>
      <c r="AL360">
        <f>IF(ISBLANK(Data!AL360), "", Data!AL360)</f>
        <v>0</v>
      </c>
      <c r="AM360" s="15">
        <f>Table2[[#This Row],[DATE_IN]]-Table2[[#This Row],[DATE_OUT]]</f>
        <v>4</v>
      </c>
      <c r="AN360" s="7" t="str">
        <f>IF(MID(RIGHT(Table2[[#This Row],[ADDR3]],3),1,1)=",",RIGHT(Table2[[#This Row],[ADDR3]],2),"")</f>
        <v>NO</v>
      </c>
      <c r="AO360" s="7" t="str">
        <f>MID(Table2[[#This Row],[RES]],11,2)</f>
        <v>NO</v>
      </c>
      <c r="AP360" s="7">
        <f>_xlfn.XLOOKUP(AG360,Table3[CURRENCY],Table3[CONVERSION RATE],0)*Table2[[#This Row],[ORIGINAL PRICE]]</f>
        <v>8801.61</v>
      </c>
      <c r="AQ360" s="7">
        <f>_xlfn.XLOOKUP(AG360,Table3[CURRENCY],Table3[CONVERSION RATE],0)*Table2[[#This Row],[ORIGINAL PREPAYMENT]]</f>
        <v>8801.61</v>
      </c>
      <c r="AR360" s="7"/>
      <c r="AS360" s="15"/>
    </row>
    <row r="361" spans="1:45" x14ac:dyDescent="0.25">
      <c r="A361" t="str">
        <f>IF(ISBLANK(Data!A361), "", Data!A361)</f>
        <v>A</v>
      </c>
      <c r="B361" s="2" cm="1">
        <f t="array" ref="B361">IF(ISBLANK(Data!B361), "", DATE(2000 + RIGHT(Data!B361, 2), _xlfn.SWITCH(MID(Data!B361, 3, 3), "JAN", 1, "FEB", 2, "MAR", 3, "APR", 4, "MAY", 5, "JUN", 6, "JUL", 7, "AUG", 8, "SEP", 9, "OCT", 10, "NOV", 11, "DEC", 12), LEFT(Data!B361, 2)))</f>
        <v>45343</v>
      </c>
      <c r="C361" t="str">
        <f>IF(ISBLANK(Data!C361), "", Data!C361)</f>
        <v>3940-2522-US-5</v>
      </c>
      <c r="D361" t="str">
        <f>IF(ISBLANK(Data!D361), "", Data!D361)</f>
        <v>R9497K</v>
      </c>
      <c r="E361" t="str">
        <f>IF(ISBLANK(Data!E361), "", Data!E361)</f>
        <v>TOS</v>
      </c>
      <c r="F361" s="2" cm="1">
        <f t="array" ref="F361">IF(ISBLANK(Data!F361), "", DATE(2000 + RIGHT(Data!F361, 2), _xlfn.SWITCH(MID(Data!F361, 3, 3), "JAN", 1, "FEB", 2, "MAR", 3, "APR", 4, "MAY", 5, "JUN", 6, "JUL", 7, "AUG", 8, "SEP", 9, "OCT", 10, "NOV", 11, "DEC", 12), LEFT(Data!F361, 2)))</f>
        <v>45541</v>
      </c>
      <c r="G361" t="str">
        <f>IF(ISBLANK(Data!G361), "", Data!G361)</f>
        <v>FRI</v>
      </c>
      <c r="H361" t="str">
        <f>IF(ISBLANK(Data!H361), "", Data!H361)</f>
        <v/>
      </c>
      <c r="I361" t="str">
        <f>IF(ISBLANK(Data!I361), "", Data!I361)</f>
        <v>B</v>
      </c>
      <c r="J361" t="str">
        <f>IF(ISBLANK(Data!J361), "", Data!J361)</f>
        <v>TOS</v>
      </c>
      <c r="K361" s="2" cm="1">
        <f t="array" ref="K361">IF(ISBLANK(Data!K361), "", DATE(2000 + RIGHT(Data!K361, 2), _xlfn.SWITCH(MID(Data!K361, 3, 3), "JAN", 1, "FEB", 2, "MAR", 3, "APR", 4, "MAY", 5, "JUN", 6, "JUL", 7, "AUG", 8, "SEP", 9, "OCT", 10, "NOV", 11, "DEC", 12), LEFT(Data!K361, 2)))</f>
        <v>45546</v>
      </c>
      <c r="L361" t="str">
        <f>IF(ISBLANK(Data!L361), "", Data!L361)</f>
        <v>WED</v>
      </c>
      <c r="M361" t="str">
        <f>IF(ISBLANK(Data!M361), "", Data!M361)</f>
        <v>SEMAN,MICA</v>
      </c>
      <c r="N361" t="str">
        <f>IF(ISBLANK(Data!N361), "", Data!N361)</f>
        <v>RX</v>
      </c>
      <c r="O361" s="2" cm="1">
        <f t="array" ref="O361">IF(ISBLANK(Data!O361), "", DATE(2000 + RIGHT(Data!O361, 2), _xlfn.SWITCH(MID(Data!O361, 3, 3), "JAN", 1, "FEB", 2, "MAR", 3, "APR", 4, "MAY", 5, "JUN", 6, "JUL", 7, "AUG", 8, "SEP", 9, "OCT", 10, "NOV", 11, "DEC", 12), LEFT(Data!O361, 2)))</f>
        <v>68941</v>
      </c>
      <c r="P361" t="str">
        <f>IF(ISBLANK(Data!P361), "", Data!P361)</f>
        <v>00XX</v>
      </c>
      <c r="Q361" t="str">
        <f>IF(ISBLANK(Data!Q361), "", Data!Q361)</f>
        <v/>
      </c>
      <c r="R361" t="str">
        <f>IF(ISBLANK(Data!R361), "", Data!R361)</f>
        <v>CX414720XXXXXX6365</v>
      </c>
      <c r="S361" t="str">
        <f>IF(ISBLANK(Data!S361), "", Data!S361)</f>
        <v>CV</v>
      </c>
      <c r="T361" s="1" t="str">
        <f>IF(ISBLANK(Data!T361),"",(Data!T361))</f>
        <v>10/25</v>
      </c>
      <c r="U361" t="str">
        <f>IF(ISBLANK(Data!U361), "", Data!U361)</f>
        <v/>
      </c>
      <c r="V361" t="str">
        <f>IF(ISBLANK(Data!V361), "", Data!V361)</f>
        <v>6214 REIGER AVE</v>
      </c>
      <c r="W361" t="str">
        <f>IF(ISBLANK(Data!W361), "", Data!W361)</f>
        <v/>
      </c>
      <c r="X361" t="str">
        <f>IF(ISBLANK(Data!X361), "", Data!X361)</f>
        <v>DALLAS,TX,75214,US</v>
      </c>
      <c r="Y361" t="str">
        <f>IF(ISBLANK(Data!Y361), "", Data!Y361)</f>
        <v>USTX36575818</v>
      </c>
      <c r="Z361" t="str">
        <f>IF(ISBLANK(Data!Z361), "", Data!Z361)</f>
        <v>P/I1</v>
      </c>
      <c r="AA361" t="str">
        <f>IF(ISBLANK(Data!AA361), "", Data!AA361)</f>
        <v>13045882998</v>
      </c>
      <c r="AB361" t="str">
        <f>IF(ISBLANK(Data!AB361), "", Data!AB361)</f>
        <v>PRESIDENTS CLUB SM</v>
      </c>
      <c r="AC361" t="str">
        <f>IF(ISBLANK(Data!AC361), "", Data!AC361)</f>
        <v>K817127</v>
      </c>
      <c r="AD361" t="str">
        <f>IF(ISBLANK(Data!AD361), "", Data!AD361)</f>
        <v/>
      </c>
      <c r="AE361" t="str">
        <f>IF(ISBLANK(Data!AE361), "", Data!AE361)</f>
        <v>AD/92HKE76</v>
      </c>
      <c r="AF361" s="7">
        <f>IF(ISBLANK(Data!AF361), 0, _xlfn.NUMBERVALUE(SUBSTITUTE(Data!AF361, ".", ",")))</f>
        <v>0</v>
      </c>
      <c r="AG361" t="str">
        <f>IF(ISBLANK(Data!AG361), "", Data!AG361)</f>
        <v>USD</v>
      </c>
      <c r="AH361" s="6">
        <f>IF(ISBLANK(Data!AH361), 0, _xlfn.NUMBERVALUE(SUBSTITUTE(Data!AH361, ".", ",")))</f>
        <v>432.85</v>
      </c>
      <c r="AI361" s="7">
        <f>IF(ISBLANK(Data!AI361), "", _xlfn.NUMBERVALUE(SUBSTITUTE(Data!AI361, ".", ",")))</f>
        <v>380000</v>
      </c>
      <c r="AJ361" s="7">
        <f>IF(ISBLANK(Data!AJ361), "", _xlfn.NUMBERVALUE(SUBSTITUTE(Data!AJ361, ".", ",")))</f>
        <v>380000</v>
      </c>
      <c r="AK361" s="7" t="str">
        <f>IF(ISBLANK(Data!AK361), "", _xlfn.NUMBERVALUE(SUBSTITUTE(Data!AK361, ".", ",")))</f>
        <v/>
      </c>
      <c r="AL361">
        <f>IF(ISBLANK(Data!AL361), "", Data!AL361)</f>
        <v>0</v>
      </c>
      <c r="AM361" s="15">
        <f>Table2[[#This Row],[DATE_IN]]-Table2[[#This Row],[DATE_OUT]]</f>
        <v>5</v>
      </c>
      <c r="AN361" s="7" t="str">
        <f>IF(MID(RIGHT(Table2[[#This Row],[ADDR3]],3),1,1)=",",RIGHT(Table2[[#This Row],[ADDR3]],2),"")</f>
        <v>US</v>
      </c>
      <c r="AO361" s="7" t="str">
        <f>MID(Table2[[#This Row],[RES]],11,2)</f>
        <v>US</v>
      </c>
      <c r="AP361" s="7">
        <f>_xlfn.XLOOKUP(AG361,Table3[CURRENCY],Table3[CONVERSION RATE],0)*Table2[[#This Row],[ORIGINAL PRICE]]</f>
        <v>4778.6639999999998</v>
      </c>
      <c r="AQ361" s="7">
        <f>_xlfn.XLOOKUP(AG361,Table3[CURRENCY],Table3[CONVERSION RATE],0)*Table2[[#This Row],[ORIGINAL PREPAYMENT]]</f>
        <v>0</v>
      </c>
      <c r="AR361" s="7"/>
      <c r="AS361" s="15"/>
    </row>
    <row r="362" spans="1:45" x14ac:dyDescent="0.25">
      <c r="A362" t="str">
        <f>IF(ISBLANK(Data!A362), "", Data!A362)</f>
        <v>A</v>
      </c>
      <c r="B362" s="2" cm="1">
        <f t="array" ref="B362">IF(ISBLANK(Data!B362), "", DATE(2000 + RIGHT(Data!B362, 2), _xlfn.SWITCH(MID(Data!B362, 3, 3), "JAN", 1, "FEB", 2, "MAR", 3, "APR", 4, "MAY", 5, "JUN", 6, "JUL", 7, "AUG", 8, "SEP", 9, "OCT", 10, "NOV", 11, "DEC", 12), LEFT(Data!B362, 2)))</f>
        <v>45354</v>
      </c>
      <c r="C362" t="str">
        <f>IF(ISBLANK(Data!C362), "", Data!C362)</f>
        <v>4042-3234-NL-5</v>
      </c>
      <c r="D362" t="str">
        <f>IF(ISBLANK(Data!D362), "", Data!D362)</f>
        <v/>
      </c>
      <c r="E362" t="str">
        <f>IF(ISBLANK(Data!E362), "", Data!E362)</f>
        <v>TOS</v>
      </c>
      <c r="F362" s="2" cm="1">
        <f t="array" ref="F362">IF(ISBLANK(Data!F362), "", DATE(2000 + RIGHT(Data!F362, 2), _xlfn.SWITCH(MID(Data!F362, 3, 3), "JAN", 1, "FEB", 2, "MAR", 3, "APR", 4, "MAY", 5, "JUN", 6, "JUL", 7, "AUG", 8, "SEP", 9, "OCT", 10, "NOV", 11, "DEC", 12), LEFT(Data!F362, 2)))</f>
        <v>45541</v>
      </c>
      <c r="G362" t="str">
        <f>IF(ISBLANK(Data!G362), "", Data!G362)</f>
        <v>FRI</v>
      </c>
      <c r="H362" t="str">
        <f>IF(ISBLANK(Data!H362), "", Data!H362)</f>
        <v>DY396</v>
      </c>
      <c r="I362" t="str">
        <f>IF(ISBLANK(Data!I362), "", Data!I362)</f>
        <v>C</v>
      </c>
      <c r="J362" t="str">
        <f>IF(ISBLANK(Data!J362), "", Data!J362)</f>
        <v>TOS</v>
      </c>
      <c r="K362" s="2" cm="1">
        <f t="array" ref="K362">IF(ISBLANK(Data!K362), "", DATE(2000 + RIGHT(Data!K362, 2), _xlfn.SWITCH(MID(Data!K362, 3, 3), "JAN", 1, "FEB", 2, "MAR", 3, "APR", 4, "MAY", 5, "JUN", 6, "JUL", 7, "AUG", 8, "SEP", 9, "OCT", 10, "NOV", 11, "DEC", 12), LEFT(Data!K362, 2)))</f>
        <v>45556</v>
      </c>
      <c r="L362" t="str">
        <f>IF(ISBLANK(Data!L362), "", Data!L362)</f>
        <v>SAT</v>
      </c>
      <c r="M362" t="str">
        <f>IF(ISBLANK(Data!M362), "", Data!M362)</f>
        <v>VANDENAKKER,DANIELLEJOHANNAMAR</v>
      </c>
      <c r="N362" t="str">
        <f>IF(ISBLANK(Data!N362), "", Data!N362)</f>
        <v>LM</v>
      </c>
      <c r="O362" s="2" t="str" cm="1">
        <f t="array" ref="O362">IF(ISBLANK(Data!O362), "", DATE(2000 + RIGHT(Data!O362, 2), _xlfn.SWITCH(MID(Data!O362, 3, 3), "JAN", 1, "FEB", 2, "MAR", 3, "APR", 4, "MAY", 5, "JUN", 6, "JUL", 7, "AUG", 8, "SEP", 9, "OCT", 10, "NOV", 11, "DEC", 12), LEFT(Data!O362, 2)))</f>
        <v/>
      </c>
      <c r="P362" t="str">
        <f>IF(ISBLANK(Data!P362), "", Data!P362)</f>
        <v>1XX1</v>
      </c>
      <c r="Q362" t="str">
        <f>IF(ISBLANK(Data!Q362), "", Data!Q362)</f>
        <v>NO327929120</v>
      </c>
      <c r="R362" t="str">
        <f>IF(ISBLANK(Data!R362), "", Data!R362)</f>
        <v>AV873091080168TE40423234</v>
      </c>
      <c r="S362" t="str">
        <f>IF(ISBLANK(Data!S362), "", Data!S362)</f>
        <v>CH</v>
      </c>
      <c r="T362" s="1" t="str">
        <f>IF(ISBLANK(Data!T362),"",(Data!T362))</f>
        <v/>
      </c>
      <c r="U362" t="str">
        <f>IF(ISBLANK(Data!U362), "", Data!U362)</f>
        <v/>
      </c>
      <c r="V362" t="str">
        <f>IF(ISBLANK(Data!V362), "", Data!V362)</f>
        <v/>
      </c>
      <c r="W362" t="str">
        <f>IF(ISBLANK(Data!W362), "", Data!W362)</f>
        <v/>
      </c>
      <c r="X362" t="str">
        <f>IF(ISBLANK(Data!X362), "", Data!X362)</f>
        <v/>
      </c>
      <c r="Y362" t="str">
        <f>IF(ISBLANK(Data!Y362), "", Data!Y362)</f>
        <v/>
      </c>
      <c r="Z362" t="str">
        <f>IF(ISBLANK(Data!Z362), "", Data!Z362)</f>
        <v>T/0115150M/P/KU</v>
      </c>
      <c r="AA362" t="str">
        <f>IF(ISBLANK(Data!AA362), "", Data!AA362)</f>
        <v>647326029</v>
      </c>
      <c r="AB362" t="str">
        <f>IF(ISBLANK(Data!AB362), "", Data!AB362)</f>
        <v/>
      </c>
      <c r="AC362" t="str">
        <f>IF(ISBLANK(Data!AC362), "", Data!AC362)</f>
        <v>U829701</v>
      </c>
      <c r="AD362" t="str">
        <f>IF(ISBLANK(Data!AD362), "", Data!AD362)</f>
        <v/>
      </c>
      <c r="AE362" t="str">
        <f>IF(ISBLANK(Data!AE362), "", Data!AE362)</f>
        <v/>
      </c>
      <c r="AF362" s="7">
        <f>IF(ISBLANK(Data!AF362), 0, _xlfn.NUMBERVALUE(SUBSTITUTE(Data!AF362, ".", ",")))</f>
        <v>767.12</v>
      </c>
      <c r="AG362" t="str">
        <f>IF(ISBLANK(Data!AG362), "", Data!AG362)</f>
        <v>EUR</v>
      </c>
      <c r="AH362" s="6">
        <f>IF(ISBLANK(Data!AH362), 0, _xlfn.NUMBERVALUE(SUBSTITUTE(Data!AH362, ".", ",")))</f>
        <v>766.54</v>
      </c>
      <c r="AI362" s="7">
        <f>IF(ISBLANK(Data!AI362), "", _xlfn.NUMBERVALUE(SUBSTITUTE(Data!AI362, ".", ",")))</f>
        <v>12000</v>
      </c>
      <c r="AJ362" s="7">
        <f>IF(ISBLANK(Data!AJ362), "", _xlfn.NUMBERVALUE(SUBSTITUTE(Data!AJ362, ".", ",")))</f>
        <v>12000</v>
      </c>
      <c r="AK362" s="7" t="str">
        <f>IF(ISBLANK(Data!AK362), "", _xlfn.NUMBERVALUE(SUBSTITUTE(Data!AK362, ".", ",")))</f>
        <v/>
      </c>
      <c r="AL362">
        <f>IF(ISBLANK(Data!AL362), "", Data!AL362)</f>
        <v>0</v>
      </c>
      <c r="AM362" s="15">
        <f>Table2[[#This Row],[DATE_IN]]-Table2[[#This Row],[DATE_OUT]]</f>
        <v>15</v>
      </c>
      <c r="AN362" s="7" t="str">
        <f>IF(MID(RIGHT(Table2[[#This Row],[ADDR3]],3),1,1)=",",RIGHT(Table2[[#This Row],[ADDR3]],2),"")</f>
        <v/>
      </c>
      <c r="AO362" s="7" t="str">
        <f>MID(Table2[[#This Row],[RES]],11,2)</f>
        <v>NL</v>
      </c>
      <c r="AP362" s="7">
        <f>_xlfn.XLOOKUP(AG362,Table3[CURRENCY],Table3[CONVERSION RATE],0)*Table2[[#This Row],[ORIGINAL PRICE]]</f>
        <v>9175.4838</v>
      </c>
      <c r="AQ362" s="7">
        <f>_xlfn.XLOOKUP(AG362,Table3[CURRENCY],Table3[CONVERSION RATE],0)*Table2[[#This Row],[ORIGINAL PREPAYMENT]]</f>
        <v>9182.4264000000003</v>
      </c>
      <c r="AR362" s="7"/>
      <c r="AS362" s="15"/>
    </row>
    <row r="363" spans="1:45" x14ac:dyDescent="0.25">
      <c r="A363" t="str">
        <f>IF(ISBLANK(Data!A363), "", Data!A363)</f>
        <v>A</v>
      </c>
      <c r="B363" s="2" cm="1">
        <f t="array" ref="B363">IF(ISBLANK(Data!B363), "", DATE(2000 + RIGHT(Data!B363, 2), _xlfn.SWITCH(MID(Data!B363, 3, 3), "JAN", 1, "FEB", 2, "MAR", 3, "APR", 4, "MAY", 5, "JUN", 6, "JUL", 7, "AUG", 8, "SEP", 9, "OCT", 10, "NOV", 11, "DEC", 12), LEFT(Data!B363, 2)))</f>
        <v>45383</v>
      </c>
      <c r="C363" t="str">
        <f>IF(ISBLANK(Data!C363), "", Data!C363)</f>
        <v>4312-2168-CH-5</v>
      </c>
      <c r="D363" t="str">
        <f>IF(ISBLANK(Data!D363), "", Data!D363)</f>
        <v>8LH97R</v>
      </c>
      <c r="E363" t="str">
        <f>IF(ISBLANK(Data!E363), "", Data!E363)</f>
        <v>TOS</v>
      </c>
      <c r="F363" s="2" cm="1">
        <f t="array" ref="F363">IF(ISBLANK(Data!F363), "", DATE(2000 + RIGHT(Data!F363, 2), _xlfn.SWITCH(MID(Data!F363, 3, 3), "JAN", 1, "FEB", 2, "MAR", 3, "APR", 4, "MAY", 5, "JUN", 6, "JUL", 7, "AUG", 8, "SEP", 9, "OCT", 10, "NOV", 11, "DEC", 12), LEFT(Data!F363, 2)))</f>
        <v>45541</v>
      </c>
      <c r="G363" t="str">
        <f>IF(ISBLANK(Data!G363), "", Data!G363)</f>
        <v>FRI</v>
      </c>
      <c r="H363" t="str">
        <f>IF(ISBLANK(Data!H363), "", Data!H363)</f>
        <v>SK4434</v>
      </c>
      <c r="I363" t="str">
        <f>IF(ISBLANK(Data!I363), "", Data!I363)</f>
        <v>B</v>
      </c>
      <c r="J363" t="str">
        <f>IF(ISBLANK(Data!J363), "", Data!J363)</f>
        <v>TOS</v>
      </c>
      <c r="K363" s="2" cm="1">
        <f t="array" ref="K363">IF(ISBLANK(Data!K363), "", DATE(2000 + RIGHT(Data!K363, 2), _xlfn.SWITCH(MID(Data!K363, 3, 3), "JAN", 1, "FEB", 2, "MAR", 3, "APR", 4, "MAY", 5, "JUN", 6, "JUL", 7, "AUG", 8, "SEP", 9, "OCT", 10, "NOV", 11, "DEC", 12), LEFT(Data!K363, 2)))</f>
        <v>45549</v>
      </c>
      <c r="L363" t="str">
        <f>IF(ISBLANK(Data!L363), "", Data!L363)</f>
        <v>SAT</v>
      </c>
      <c r="M363" t="str">
        <f>IF(ISBLANK(Data!M363), "", Data!M363)</f>
        <v>EGLI,FABIAN,HERR</v>
      </c>
      <c r="N363" t="str">
        <f>IF(ISBLANK(Data!N363), "", Data!N363)</f>
        <v>LJ</v>
      </c>
      <c r="O363" s="2" t="str" cm="1">
        <f t="array" ref="O363">IF(ISBLANK(Data!O363), "", DATE(2000 + RIGHT(Data!O363, 2), _xlfn.SWITCH(MID(Data!O363, 3, 3), "JAN", 1, "FEB", 2, "MAR", 3, "APR", 4, "MAY", 5, "JUN", 6, "JUL", 7, "AUG", 8, "SEP", 9, "OCT", 10, "NOV", 11, "DEC", 12), LEFT(Data!O363, 2)))</f>
        <v/>
      </c>
      <c r="P363" t="str">
        <f>IF(ISBLANK(Data!P363), "", Data!P363)</f>
        <v>1001</v>
      </c>
      <c r="Q363" t="str">
        <f>IF(ISBLANK(Data!Q363), "", Data!Q363)</f>
        <v>M/007374</v>
      </c>
      <c r="R363" t="str">
        <f>IF(ISBLANK(Data!R363), "", Data!R363)</f>
        <v>AV898110740005TE93700039</v>
      </c>
      <c r="S363" t="str">
        <f>IF(ISBLANK(Data!S363), "", Data!S363)</f>
        <v>CH</v>
      </c>
      <c r="T363" s="1" t="str">
        <f>IF(ISBLANK(Data!T363),"",(Data!T363))</f>
        <v/>
      </c>
      <c r="U363" t="str">
        <f>IF(ISBLANK(Data!U363), "", Data!U363)</f>
        <v/>
      </c>
      <c r="V363" t="str">
        <f>IF(ISBLANK(Data!V363), "", Data!V363)</f>
        <v>KLUSSTRASSE 3</v>
      </c>
      <c r="W363" t="str">
        <f>IF(ISBLANK(Data!W363), "", Data!W363)</f>
        <v/>
      </c>
      <c r="X363" t="str">
        <f>IF(ISBLANK(Data!X363), "", Data!X363)</f>
        <v>8032,ZUERICH               ,CH</v>
      </c>
      <c r="Y363" t="str">
        <f>IF(ISBLANK(Data!Y363), "", Data!Y363)</f>
        <v/>
      </c>
      <c r="Z363" t="str">
        <f>IF(ISBLANK(Data!Z363), "", Data!Z363)</f>
        <v>T/0105324R/P/N5</v>
      </c>
      <c r="AA363" t="str">
        <f>IF(ISBLANK(Data!AA363), "", Data!AA363)</f>
        <v>+41-774209287/EM</v>
      </c>
      <c r="AB363" t="str">
        <f>IF(ISBLANK(Data!AB363), "", Data!AB363)</f>
        <v>/RSN/TEF/CP1/</v>
      </c>
      <c r="AC363" t="str">
        <f>IF(ISBLANK(Data!AC363), "", Data!AC363)</f>
        <v/>
      </c>
      <c r="AD363" t="str">
        <f>IF(ISBLANK(Data!AD363), "", Data!AD363)</f>
        <v/>
      </c>
      <c r="AE363" t="str">
        <f>IF(ISBLANK(Data!AE363), "", Data!AE363)</f>
        <v/>
      </c>
      <c r="AF363" s="7">
        <f>IF(ISBLANK(Data!AF363), 0, _xlfn.NUMBERVALUE(SUBSTITUTE(Data!AF363, ".", ",")))</f>
        <v>603.87</v>
      </c>
      <c r="AG363" t="str">
        <f>IF(ISBLANK(Data!AG363), "", Data!AG363)</f>
        <v>EUR</v>
      </c>
      <c r="AH363" s="6">
        <f>IF(ISBLANK(Data!AH363), 0, _xlfn.NUMBERVALUE(SUBSTITUTE(Data!AH363, ".", ",")))</f>
        <v>366.39</v>
      </c>
      <c r="AI363" s="7">
        <f>IF(ISBLANK(Data!AI363), "", _xlfn.NUMBERVALUE(SUBSTITUTE(Data!AI363, ".", ",")))</f>
        <v>12000</v>
      </c>
      <c r="AJ363" s="7">
        <f>IF(ISBLANK(Data!AJ363), "", _xlfn.NUMBERVALUE(SUBSTITUTE(Data!AJ363, ".", ",")))</f>
        <v>12000</v>
      </c>
      <c r="AK363" s="7" t="str">
        <f>IF(ISBLANK(Data!AK363), "", _xlfn.NUMBERVALUE(SUBSTITUTE(Data!AK363, ".", ",")))</f>
        <v/>
      </c>
      <c r="AL363">
        <f>IF(ISBLANK(Data!AL363), "", Data!AL363)</f>
        <v>0</v>
      </c>
      <c r="AM363" s="15">
        <f>Table2[[#This Row],[DATE_IN]]-Table2[[#This Row],[DATE_OUT]]</f>
        <v>8</v>
      </c>
      <c r="AN363" s="7" t="str">
        <f>IF(MID(RIGHT(Table2[[#This Row],[ADDR3]],3),1,1)=",",RIGHT(Table2[[#This Row],[ADDR3]],2),"")</f>
        <v>CH</v>
      </c>
      <c r="AO363" s="7" t="str">
        <f>MID(Table2[[#This Row],[RES]],11,2)</f>
        <v>CH</v>
      </c>
      <c r="AP363" s="7">
        <f>_xlfn.XLOOKUP(AG363,Table3[CURRENCY],Table3[CONVERSION RATE],0)*Table2[[#This Row],[ORIGINAL PRICE]]</f>
        <v>4385.6882999999998</v>
      </c>
      <c r="AQ363" s="7">
        <f>_xlfn.XLOOKUP(AG363,Table3[CURRENCY],Table3[CONVERSION RATE],0)*Table2[[#This Row],[ORIGINAL PREPAYMENT]]</f>
        <v>7228.3239000000003</v>
      </c>
      <c r="AR363" s="7"/>
      <c r="AS363" s="15"/>
    </row>
    <row r="364" spans="1:45" x14ac:dyDescent="0.25">
      <c r="A364" t="str">
        <f>IF(ISBLANK(Data!A364), "", Data!A364)</f>
        <v>A</v>
      </c>
      <c r="B364" s="2" cm="1">
        <f t="array" ref="B364">IF(ISBLANK(Data!B364), "", DATE(2000 + RIGHT(Data!B364, 2), _xlfn.SWITCH(MID(Data!B364, 3, 3), "JAN", 1, "FEB", 2, "MAR", 3, "APR", 4, "MAY", 5, "JUN", 6, "JUL", 7, "AUG", 8, "SEP", 9, "OCT", 10, "NOV", 11, "DEC", 12), LEFT(Data!B364, 2)))</f>
        <v>45399</v>
      </c>
      <c r="C364" t="str">
        <f>IF(ISBLANK(Data!C364), "", Data!C364)</f>
        <v>4470-3601-NO-5</v>
      </c>
      <c r="D364" t="str">
        <f>IF(ISBLANK(Data!D364), "", Data!D364)</f>
        <v/>
      </c>
      <c r="E364" t="str">
        <f>IF(ISBLANK(Data!E364), "", Data!E364)</f>
        <v>TOS</v>
      </c>
      <c r="F364" s="2" cm="1">
        <f t="array" ref="F364">IF(ISBLANK(Data!F364), "", DATE(2000 + RIGHT(Data!F364, 2), _xlfn.SWITCH(MID(Data!F364, 3, 3), "JAN", 1, "FEB", 2, "MAR", 3, "APR", 4, "MAY", 5, "JUN", 6, "JUL", 7, "AUG", 8, "SEP", 9, "OCT", 10, "NOV", 11, "DEC", 12), LEFT(Data!F364, 2)))</f>
        <v>45541</v>
      </c>
      <c r="G364" t="str">
        <f>IF(ISBLANK(Data!G364), "", Data!G364)</f>
        <v>FRI</v>
      </c>
      <c r="H364" t="str">
        <f>IF(ISBLANK(Data!H364), "", Data!H364)</f>
        <v>WF622</v>
      </c>
      <c r="I364" t="str">
        <f>IF(ISBLANK(Data!I364), "", Data!I364)</f>
        <v>C</v>
      </c>
      <c r="J364" t="str">
        <f>IF(ISBLANK(Data!J364), "", Data!J364)</f>
        <v>TOS</v>
      </c>
      <c r="K364" s="2" cm="1">
        <f t="array" ref="K364">IF(ISBLANK(Data!K364), "", DATE(2000 + RIGHT(Data!K364, 2), _xlfn.SWITCH(MID(Data!K364, 3, 3), "JAN", 1, "FEB", 2, "MAR", 3, "APR", 4, "MAY", 5, "JUN", 6, "JUL", 7, "AUG", 8, "SEP", 9, "OCT", 10, "NOV", 11, "DEC", 12), LEFT(Data!K364, 2)))</f>
        <v>45543</v>
      </c>
      <c r="L364" t="str">
        <f>IF(ISBLANK(Data!L364), "", Data!L364)</f>
        <v>SUN</v>
      </c>
      <c r="M364" t="str">
        <f>IF(ISBLANK(Data!M364), "", Data!M364)</f>
        <v>SOFTELAND,EVA</v>
      </c>
      <c r="N364" t="str">
        <f>IF(ISBLANK(Data!N364), "", Data!N364)</f>
        <v>JC</v>
      </c>
      <c r="O364" s="2" t="str" cm="1">
        <f t="array" ref="O364">IF(ISBLANK(Data!O364), "", DATE(2000 + RIGHT(Data!O364, 2), _xlfn.SWITCH(MID(Data!O364, 3, 3), "JAN", 1, "FEB", 2, "MAR", 3, "APR", 4, "MAY", 5, "JUN", 6, "JUL", 7, "AUG", 8, "SEP", 9, "OCT", 10, "NOV", 11, "DEC", 12), LEFT(Data!O364, 2)))</f>
        <v/>
      </c>
      <c r="P364" t="str">
        <f>IF(ISBLANK(Data!P364), "", Data!P364)</f>
        <v>1XX1</v>
      </c>
      <c r="Q364" t="str">
        <f>IF(ISBLANK(Data!Q364), "", Data!Q364)</f>
        <v>NO109657310</v>
      </c>
      <c r="R364" t="str">
        <f>IF(ISBLANK(Data!R364), "", Data!R364)</f>
        <v>AV873091080200TE44703601</v>
      </c>
      <c r="S364" t="str">
        <f>IF(ISBLANK(Data!S364), "", Data!S364)</f>
        <v>CH</v>
      </c>
      <c r="T364" s="1" t="str">
        <f>IF(ISBLANK(Data!T364),"",(Data!T364))</f>
        <v/>
      </c>
      <c r="U364" t="str">
        <f>IF(ISBLANK(Data!U364), "", Data!U364)</f>
        <v/>
      </c>
      <c r="V364" t="str">
        <f>IF(ISBLANK(Data!V364), "", Data!V364)</f>
        <v/>
      </c>
      <c r="W364" t="str">
        <f>IF(ISBLANK(Data!W364), "", Data!W364)</f>
        <v/>
      </c>
      <c r="X364" t="str">
        <f>IF(ISBLANK(Data!X364), "", Data!X364)</f>
        <v/>
      </c>
      <c r="Y364" t="str">
        <f>IF(ISBLANK(Data!Y364), "", Data!Y364)</f>
        <v/>
      </c>
      <c r="Z364" t="str">
        <f>IF(ISBLANK(Data!Z364), "", Data!Z364)</f>
        <v>T/0172141N/P/KU</v>
      </c>
      <c r="AA364" t="str">
        <f>IF(ISBLANK(Data!AA364), "", Data!AA364)</f>
        <v>90061636</v>
      </c>
      <c r="AB364" t="str">
        <f>IF(ISBLANK(Data!AB364), "", Data!AB364)</f>
        <v/>
      </c>
      <c r="AC364" t="str">
        <f>IF(ISBLANK(Data!AC364), "", Data!AC364)</f>
        <v>U829701</v>
      </c>
      <c r="AD364" t="str">
        <f>IF(ISBLANK(Data!AD364), "", Data!AD364)</f>
        <v/>
      </c>
      <c r="AE364" t="str">
        <f>IF(ISBLANK(Data!AE364), "", Data!AE364)</f>
        <v/>
      </c>
      <c r="AF364" s="7">
        <f>IF(ISBLANK(Data!AF364), 0, _xlfn.NUMBERVALUE(SUBSTITUTE(Data!AF364, ".", ",")))</f>
        <v>2350.2600000000002</v>
      </c>
      <c r="AG364" t="str">
        <f>IF(ISBLANK(Data!AG364), "", Data!AG364)</f>
        <v>NKR</v>
      </c>
      <c r="AH364" s="6">
        <f>IF(ISBLANK(Data!AH364), 0, _xlfn.NUMBERVALUE(SUBSTITUTE(Data!AH364, ".", ",")))</f>
        <v>2350.2600000000002</v>
      </c>
      <c r="AI364" s="7">
        <f>IF(ISBLANK(Data!AI364), "", _xlfn.NUMBERVALUE(SUBSTITUTE(Data!AI364, ".", ",")))</f>
        <v>12000</v>
      </c>
      <c r="AJ364" s="7">
        <f>IF(ISBLANK(Data!AJ364), "", _xlfn.NUMBERVALUE(SUBSTITUTE(Data!AJ364, ".", ",")))</f>
        <v>12000</v>
      </c>
      <c r="AK364" s="7" t="str">
        <f>IF(ISBLANK(Data!AK364), "", _xlfn.NUMBERVALUE(SUBSTITUTE(Data!AK364, ".", ",")))</f>
        <v/>
      </c>
      <c r="AL364">
        <f>IF(ISBLANK(Data!AL364), "", Data!AL364)</f>
        <v>0</v>
      </c>
      <c r="AM364" s="15">
        <f>Table2[[#This Row],[DATE_IN]]-Table2[[#This Row],[DATE_OUT]]</f>
        <v>2</v>
      </c>
      <c r="AN364" s="7" t="str">
        <f>IF(MID(RIGHT(Table2[[#This Row],[ADDR3]],3),1,1)=",",RIGHT(Table2[[#This Row],[ADDR3]],2),"")</f>
        <v/>
      </c>
      <c r="AO364" s="7" t="str">
        <f>MID(Table2[[#This Row],[RES]],11,2)</f>
        <v>NO</v>
      </c>
      <c r="AP364" s="7">
        <f>_xlfn.XLOOKUP(AG364,Table3[CURRENCY],Table3[CONVERSION RATE],0)*Table2[[#This Row],[ORIGINAL PRICE]]</f>
        <v>2350.2600000000002</v>
      </c>
      <c r="AQ364" s="7">
        <f>_xlfn.XLOOKUP(AG364,Table3[CURRENCY],Table3[CONVERSION RATE],0)*Table2[[#This Row],[ORIGINAL PREPAYMENT]]</f>
        <v>2350.2600000000002</v>
      </c>
      <c r="AR364" s="7"/>
      <c r="AS364" s="15"/>
    </row>
    <row r="365" spans="1:45" x14ac:dyDescent="0.25">
      <c r="A365" t="str">
        <f>IF(ISBLANK(Data!A365), "", Data!A365)</f>
        <v>A</v>
      </c>
      <c r="B365" s="2" cm="1">
        <f t="array" ref="B365">IF(ISBLANK(Data!B365), "", DATE(2000 + RIGHT(Data!B365, 2), _xlfn.SWITCH(MID(Data!B365, 3, 3), "JAN", 1, "FEB", 2, "MAR", 3, "APR", 4, "MAY", 5, "JUN", 6, "JUL", 7, "AUG", 8, "SEP", 9, "OCT", 10, "NOV", 11, "DEC", 12), LEFT(Data!B365, 2)))</f>
        <v>45410</v>
      </c>
      <c r="C365" t="str">
        <f>IF(ISBLANK(Data!C365), "", Data!C365)</f>
        <v>4573-2443-US-1</v>
      </c>
      <c r="D365" t="str">
        <f>IF(ISBLANK(Data!D365), "", Data!D365)</f>
        <v/>
      </c>
      <c r="E365" t="str">
        <f>IF(ISBLANK(Data!E365), "", Data!E365)</f>
        <v>TOS</v>
      </c>
      <c r="F365" s="2" cm="1">
        <f t="array" ref="F365">IF(ISBLANK(Data!F365), "", DATE(2000 + RIGHT(Data!F365, 2), _xlfn.SWITCH(MID(Data!F365, 3, 3), "JAN", 1, "FEB", 2, "MAR", 3, "APR", 4, "MAY", 5, "JUN", 6, "JUL", 7, "AUG", 8, "SEP", 9, "OCT", 10, "NOV", 11, "DEC", 12), LEFT(Data!F365, 2)))</f>
        <v>45541</v>
      </c>
      <c r="G365" t="str">
        <f>IF(ISBLANK(Data!G365), "", Data!G365)</f>
        <v>FRI</v>
      </c>
      <c r="H365" t="str">
        <f>IF(ISBLANK(Data!H365), "", Data!H365)</f>
        <v/>
      </c>
      <c r="I365" t="str">
        <f>IF(ISBLANK(Data!I365), "", Data!I365)</f>
        <v>E</v>
      </c>
      <c r="J365" t="str">
        <f>IF(ISBLANK(Data!J365), "", Data!J365)</f>
        <v>TOS</v>
      </c>
      <c r="K365" s="2" cm="1">
        <f t="array" ref="K365">IF(ISBLANK(Data!K365), "", DATE(2000 + RIGHT(Data!K365, 2), _xlfn.SWITCH(MID(Data!K365, 3, 3), "JAN", 1, "FEB", 2, "MAR", 3, "APR", 4, "MAY", 5, "JUN", 6, "JUL", 7, "AUG", 8, "SEP", 9, "OCT", 10, "NOV", 11, "DEC", 12), LEFT(Data!K365, 2)))</f>
        <v>45548</v>
      </c>
      <c r="L365" t="str">
        <f>IF(ISBLANK(Data!L365), "", Data!L365)</f>
        <v>FRI</v>
      </c>
      <c r="M365" t="str">
        <f>IF(ISBLANK(Data!M365), "", Data!M365)</f>
        <v>PHAM,MAI</v>
      </c>
      <c r="N365" t="str">
        <f>IF(ISBLANK(Data!N365), "", Data!N365)</f>
        <v>RN</v>
      </c>
      <c r="O365" s="2" t="str" cm="1">
        <f t="array" ref="O365">IF(ISBLANK(Data!O365), "", DATE(2000 + RIGHT(Data!O365, 2), _xlfn.SWITCH(MID(Data!O365, 3, 3), "JAN", 1, "FEB", 2, "MAR", 3, "APR", 4, "MAY", 5, "JUN", 6, "JUL", 7, "AUG", 8, "SEP", 9, "OCT", 10, "NOV", 11, "DEC", 12), LEFT(Data!O365, 2)))</f>
        <v/>
      </c>
      <c r="P365" t="str">
        <f>IF(ISBLANK(Data!P365), "", Data!P365)</f>
        <v/>
      </c>
      <c r="Q365" t="str">
        <f>IF(ISBLANK(Data!Q365), "", Data!Q365)</f>
        <v/>
      </c>
      <c r="R365" t="str">
        <f>IF(ISBLANK(Data!R365), "", Data!R365)</f>
        <v/>
      </c>
      <c r="S365" t="str">
        <f>IF(ISBLANK(Data!S365), "", Data!S365)</f>
        <v/>
      </c>
      <c r="T365" s="1" t="str">
        <f>IF(ISBLANK(Data!T365),"",(Data!T365))</f>
        <v/>
      </c>
      <c r="U365" t="str">
        <f>IF(ISBLANK(Data!U365), "", Data!U365)</f>
        <v/>
      </c>
      <c r="V365" t="str">
        <f>IF(ISBLANK(Data!V365), "", Data!V365)</f>
        <v/>
      </c>
      <c r="W365" t="str">
        <f>IF(ISBLANK(Data!W365), "", Data!W365)</f>
        <v/>
      </c>
      <c r="X365" t="str">
        <f>IF(ISBLANK(Data!X365), "", Data!X365)</f>
        <v/>
      </c>
      <c r="Y365" t="str">
        <f>IF(ISBLANK(Data!Y365), "", Data!Y365)</f>
        <v/>
      </c>
      <c r="Z365" t="str">
        <f>IF(ISBLANK(Data!Z365), "", Data!Z365)</f>
        <v>T/50671014/P/1A</v>
      </c>
      <c r="AA365" t="str">
        <f>IF(ISBLANK(Data!AA365), "", Data!AA365)</f>
        <v>0018322628828</v>
      </c>
      <c r="AB365" t="str">
        <f>IF(ISBLANK(Data!AB365), "", Data!AB365)</f>
        <v/>
      </c>
      <c r="AC365" t="str">
        <f>IF(ISBLANK(Data!AC365), "", Data!AC365)</f>
        <v/>
      </c>
      <c r="AD365" t="str">
        <f>IF(ISBLANK(Data!AD365), "", Data!AD365)</f>
        <v>999999999</v>
      </c>
      <c r="AE365" t="str">
        <f>IF(ISBLANK(Data!AE365), "", Data!AE365)</f>
        <v/>
      </c>
      <c r="AF365" s="7">
        <f>IF(ISBLANK(Data!AF365), 0, _xlfn.NUMBERVALUE(SUBSTITUTE(Data!AF365, ".", ",")))</f>
        <v>0</v>
      </c>
      <c r="AG365" t="str">
        <f>IF(ISBLANK(Data!AG365), "", Data!AG365)</f>
        <v>USD</v>
      </c>
      <c r="AH365" s="6">
        <f>IF(ISBLANK(Data!AH365), 0, _xlfn.NUMBERVALUE(SUBSTITUTE(Data!AH365, ".", ",")))</f>
        <v>795.3</v>
      </c>
      <c r="AI365" s="7">
        <f>IF(ISBLANK(Data!AI365), "", _xlfn.NUMBERVALUE(SUBSTITUTE(Data!AI365, ".", ",")))</f>
        <v>0</v>
      </c>
      <c r="AJ365" s="7">
        <f>IF(ISBLANK(Data!AJ365), "", _xlfn.NUMBERVALUE(SUBSTITUTE(Data!AJ365, ".", ",")))</f>
        <v>0</v>
      </c>
      <c r="AK365" s="7" t="str">
        <f>IF(ISBLANK(Data!AK365), "", _xlfn.NUMBERVALUE(SUBSTITUTE(Data!AK365, ".", ",")))</f>
        <v/>
      </c>
      <c r="AL365">
        <f>IF(ISBLANK(Data!AL365), "", Data!AL365)</f>
        <v>0</v>
      </c>
      <c r="AM365" s="15">
        <f>Table2[[#This Row],[DATE_IN]]-Table2[[#This Row],[DATE_OUT]]</f>
        <v>7</v>
      </c>
      <c r="AN365" s="7" t="str">
        <f>IF(MID(RIGHT(Table2[[#This Row],[ADDR3]],3),1,1)=",",RIGHT(Table2[[#This Row],[ADDR3]],2),"")</f>
        <v/>
      </c>
      <c r="AO365" s="7" t="str">
        <f>MID(Table2[[#This Row],[RES]],11,2)</f>
        <v>US</v>
      </c>
      <c r="AP365" s="7">
        <f>_xlfn.XLOOKUP(AG365,Table3[CURRENCY],Table3[CONVERSION RATE],0)*Table2[[#This Row],[ORIGINAL PRICE]]</f>
        <v>8780.1119999999992</v>
      </c>
      <c r="AQ365" s="7">
        <f>_xlfn.XLOOKUP(AG365,Table3[CURRENCY],Table3[CONVERSION RATE],0)*Table2[[#This Row],[ORIGINAL PREPAYMENT]]</f>
        <v>0</v>
      </c>
      <c r="AR365" s="7"/>
      <c r="AS365" s="15"/>
    </row>
    <row r="366" spans="1:45" x14ac:dyDescent="0.25">
      <c r="A366" t="str">
        <f>IF(ISBLANK(Data!A366), "", Data!A366)</f>
        <v>A</v>
      </c>
      <c r="B366" s="2" cm="1">
        <f t="array" ref="B366">IF(ISBLANK(Data!B366), "", DATE(2000 + RIGHT(Data!B366, 2), _xlfn.SWITCH(MID(Data!B366, 3, 3), "JAN", 1, "FEB", 2, "MAR", 3, "APR", 4, "MAY", 5, "JUN", 6, "JUL", 7, "AUG", 8, "SEP", 9, "OCT", 10, "NOV", 11, "DEC", 12), LEFT(Data!B366, 2)))</f>
        <v>45204</v>
      </c>
      <c r="C366" t="str">
        <f>IF(ISBLANK(Data!C366), "", Data!C366)</f>
        <v>2755-1290-DE-4</v>
      </c>
      <c r="D366" t="str">
        <f>IF(ISBLANK(Data!D366), "", Data!D366)</f>
        <v/>
      </c>
      <c r="E366" t="str">
        <f>IF(ISBLANK(Data!E366), "", Data!E366)</f>
        <v>TOS</v>
      </c>
      <c r="F366" s="2" cm="1">
        <f t="array" ref="F366">IF(ISBLANK(Data!F366), "", DATE(2000 + RIGHT(Data!F366, 2), _xlfn.SWITCH(MID(Data!F366, 3, 3), "JAN", 1, "FEB", 2, "MAR", 3, "APR", 4, "MAY", 5, "JUN", 6, "JUL", 7, "AUG", 8, "SEP", 9, "OCT", 10, "NOV", 11, "DEC", 12), LEFT(Data!F366, 2)))</f>
        <v>45542</v>
      </c>
      <c r="G366" t="str">
        <f>IF(ISBLANK(Data!G366), "", Data!G366)</f>
        <v>SAT</v>
      </c>
      <c r="H366" t="str">
        <f>IF(ISBLANK(Data!H366), "", Data!H366)</f>
        <v/>
      </c>
      <c r="I366" t="str">
        <f>IF(ISBLANK(Data!I366), "", Data!I366)</f>
        <v>A</v>
      </c>
      <c r="J366" t="str">
        <f>IF(ISBLANK(Data!J366), "", Data!J366)</f>
        <v>TR7</v>
      </c>
      <c r="K366" s="2" cm="1">
        <f t="array" ref="K366">IF(ISBLANK(Data!K366), "", DATE(2000 + RIGHT(Data!K366, 2), _xlfn.SWITCH(MID(Data!K366, 3, 3), "JAN", 1, "FEB", 2, "MAR", 3, "APR", 4, "MAY", 5, "JUN", 6, "JUL", 7, "AUG", 8, "SEP", 9, "OCT", 10, "NOV", 11, "DEC", 12), LEFT(Data!K366, 2)))</f>
        <v>45544</v>
      </c>
      <c r="L366" t="str">
        <f>IF(ISBLANK(Data!L366), "", Data!L366)</f>
        <v>MON</v>
      </c>
      <c r="M366" t="str">
        <f>IF(ISBLANK(Data!M366), "", Data!M366)</f>
        <v>MUELLER,BERNHARD,HERR</v>
      </c>
      <c r="N366" t="str">
        <f>IF(ISBLANK(Data!N366), "", Data!N366)</f>
        <v>PG</v>
      </c>
      <c r="O366" s="2" t="str" cm="1">
        <f t="array" ref="O366">IF(ISBLANK(Data!O366), "", DATE(2000 + RIGHT(Data!O366, 2), _xlfn.SWITCH(MID(Data!O366, 3, 3), "JAN", 1, "FEB", 2, "MAR", 3, "APR", 4, "MAY", 5, "JUN", 6, "JUL", 7, "AUG", 8, "SEP", 9, "OCT", 10, "NOV", 11, "DEC", 12), LEFT(Data!O366, 2)))</f>
        <v/>
      </c>
      <c r="P366" t="str">
        <f>IF(ISBLANK(Data!P366), "", Data!P366)</f>
        <v>1001</v>
      </c>
      <c r="Q366" t="str">
        <f>IF(ISBLANK(Data!Q366), "", Data!Q366)</f>
        <v/>
      </c>
      <c r="R366" t="str">
        <f>IF(ISBLANK(Data!R366), "", Data!R366)</f>
        <v>CM557377XXXXXX8428</v>
      </c>
      <c r="S366" t="str">
        <f>IF(ISBLANK(Data!S366), "", Data!S366)</f>
        <v>CV</v>
      </c>
      <c r="T366" s="1" t="str">
        <f>IF(ISBLANK(Data!T366),"",(Data!T366))</f>
        <v>02/28</v>
      </c>
      <c r="U366" t="str">
        <f>IF(ISBLANK(Data!U366), "", Data!U366)</f>
        <v/>
      </c>
      <c r="V366" t="str">
        <f>IF(ISBLANK(Data!V366), "", Data!V366)</f>
        <v>GEPPING 2</v>
      </c>
      <c r="W366" t="str">
        <f>IF(ISBLANK(Data!W366), "", Data!W366)</f>
        <v/>
      </c>
      <c r="X366" t="str">
        <f>IF(ISBLANK(Data!X366), "", Data!X366)</f>
        <v>83404,AINRING              ,DE</v>
      </c>
      <c r="Y366" t="str">
        <f>IF(ISBLANK(Data!Y366), "", Data!Y366)</f>
        <v/>
      </c>
      <c r="Z366" t="str">
        <f>IF(ISBLANK(Data!Z366), "", Data!Z366)</f>
        <v>P/N5</v>
      </c>
      <c r="AA366" t="str">
        <f>IF(ISBLANK(Data!AA366), "", Data!AA366)</f>
        <v>+49-17664222809</v>
      </c>
      <c r="AB366" t="str">
        <f>IF(ISBLANK(Data!AB366), "", Data!AB366)</f>
        <v>/RSN/ADD/</v>
      </c>
      <c r="AC366" t="str">
        <f>IF(ISBLANK(Data!AC366), "", Data!AC366)</f>
        <v/>
      </c>
      <c r="AD366" t="str">
        <f>IF(ISBLANK(Data!AD366), "", Data!AD366)</f>
        <v/>
      </c>
      <c r="AE366" t="str">
        <f>IF(ISBLANK(Data!AE366), "", Data!AE366)</f>
        <v/>
      </c>
      <c r="AF366" s="7">
        <f>IF(ISBLANK(Data!AF366), 0, _xlfn.NUMBERVALUE(SUBSTITUTE(Data!AF366, ".", ",")))</f>
        <v>0</v>
      </c>
      <c r="AG366" t="str">
        <f>IF(ISBLANK(Data!AG366), "", Data!AG366)</f>
        <v>EUR</v>
      </c>
      <c r="AH366" s="6">
        <f>IF(ISBLANK(Data!AH366), 0, _xlfn.NUMBERVALUE(SUBSTITUTE(Data!AH366, ".", ",")))</f>
        <v>171.62</v>
      </c>
      <c r="AI366" s="7">
        <f>IF(ISBLANK(Data!AI366), "", _xlfn.NUMBERVALUE(SUBSTITUTE(Data!AI366, ".", ",")))</f>
        <v>9500</v>
      </c>
      <c r="AJ366" s="7">
        <f>IF(ISBLANK(Data!AJ366), "", _xlfn.NUMBERVALUE(SUBSTITUTE(Data!AJ366, ".", ",")))</f>
        <v>9500</v>
      </c>
      <c r="AK366" s="7" t="str">
        <f>IF(ISBLANK(Data!AK366), "", _xlfn.NUMBERVALUE(SUBSTITUTE(Data!AK366, ".", ",")))</f>
        <v/>
      </c>
      <c r="AL366">
        <f>IF(ISBLANK(Data!AL366), "", Data!AL366)</f>
        <v>0</v>
      </c>
      <c r="AM366" s="15">
        <f>Table2[[#This Row],[DATE_IN]]-Table2[[#This Row],[DATE_OUT]]</f>
        <v>2</v>
      </c>
      <c r="AN366" s="7" t="str">
        <f>IF(MID(RIGHT(Table2[[#This Row],[ADDR3]],3),1,1)=",",RIGHT(Table2[[#This Row],[ADDR3]],2),"")</f>
        <v>DE</v>
      </c>
      <c r="AO366" s="7" t="str">
        <f>MID(Table2[[#This Row],[RES]],11,2)</f>
        <v>DE</v>
      </c>
      <c r="AP366" s="7">
        <f>_xlfn.XLOOKUP(AG366,Table3[CURRENCY],Table3[CONVERSION RATE],0)*Table2[[#This Row],[ORIGINAL PRICE]]</f>
        <v>2054.2914000000001</v>
      </c>
      <c r="AQ366" s="7">
        <f>_xlfn.XLOOKUP(AG366,Table3[CURRENCY],Table3[CONVERSION RATE],0)*Table2[[#This Row],[ORIGINAL PREPAYMENT]]</f>
        <v>0</v>
      </c>
      <c r="AR366" s="7"/>
      <c r="AS366" s="15"/>
    </row>
    <row r="367" spans="1:45" x14ac:dyDescent="0.25">
      <c r="A367" t="str">
        <f>IF(ISBLANK(Data!A367), "", Data!A367)</f>
        <v>A</v>
      </c>
      <c r="B367" s="2" cm="1">
        <f t="array" ref="B367">IF(ISBLANK(Data!B367), "", DATE(2000 + RIGHT(Data!B367, 2), _xlfn.SWITCH(MID(Data!B367, 3, 3), "JAN", 1, "FEB", 2, "MAR", 3, "APR", 4, "MAY", 5, "JUN", 6, "JUL", 7, "AUG", 8, "SEP", 9, "OCT", 10, "NOV", 11, "DEC", 12), LEFT(Data!B367, 2)))</f>
        <v>45312</v>
      </c>
      <c r="C367" t="str">
        <f>IF(ISBLANK(Data!C367), "", Data!C367)</f>
        <v>3643-2171-CH-6</v>
      </c>
      <c r="D367" t="str">
        <f>IF(ISBLANK(Data!D367), "", Data!D367)</f>
        <v>7BM390</v>
      </c>
      <c r="E367" t="str">
        <f>IF(ISBLANK(Data!E367), "", Data!E367)</f>
        <v>TOS</v>
      </c>
      <c r="F367" s="2" cm="1">
        <f t="array" ref="F367">IF(ISBLANK(Data!F367), "", DATE(2000 + RIGHT(Data!F367, 2), _xlfn.SWITCH(MID(Data!F367, 3, 3), "JAN", 1, "FEB", 2, "MAR", 3, "APR", 4, "MAY", 5, "JUN", 6, "JUL", 7, "AUG", 8, "SEP", 9, "OCT", 10, "NOV", 11, "DEC", 12), LEFT(Data!F367, 2)))</f>
        <v>45542</v>
      </c>
      <c r="G367" t="str">
        <f>IF(ISBLANK(Data!G367), "", Data!G367)</f>
        <v>SAT</v>
      </c>
      <c r="H367" t="str">
        <f>IF(ISBLANK(Data!H367), "", Data!H367)</f>
        <v>LX8318</v>
      </c>
      <c r="I367" t="str">
        <f>IF(ISBLANK(Data!I367), "", Data!I367)</f>
        <v>E</v>
      </c>
      <c r="J367" t="str">
        <f>IF(ISBLANK(Data!J367), "", Data!J367)</f>
        <v>TOS</v>
      </c>
      <c r="K367" s="2" cm="1">
        <f t="array" ref="K367">IF(ISBLANK(Data!K367), "", DATE(2000 + RIGHT(Data!K367, 2), _xlfn.SWITCH(MID(Data!K367, 3, 3), "JAN", 1, "FEB", 2, "MAR", 3, "APR", 4, "MAY", 5, "JUN", 6, "JUL", 7, "AUG", 8, "SEP", 9, "OCT", 10, "NOV", 11, "DEC", 12), LEFT(Data!K367, 2)))</f>
        <v>45556</v>
      </c>
      <c r="L367" t="str">
        <f>IF(ISBLANK(Data!L367), "", Data!L367)</f>
        <v>SAT</v>
      </c>
      <c r="M367" t="str">
        <f>IF(ISBLANK(Data!M367), "", Data!M367)</f>
        <v>RUSSO,LAURA,FRAU</v>
      </c>
      <c r="N367" t="str">
        <f>IF(ISBLANK(Data!N367), "", Data!N367)</f>
        <v>LM</v>
      </c>
      <c r="O367" s="2" cm="1">
        <f t="array" ref="O367">IF(ISBLANK(Data!O367), "", DATE(2000 + RIGHT(Data!O367, 2), _xlfn.SWITCH(MID(Data!O367, 3, 3), "JAN", 1, "FEB", 2, "MAR", 3, "APR", 4, "MAY", 5, "JUN", 6, "JUL", 7, "AUG", 8, "SEP", 9, "OCT", 10, "NOV", 11, "DEC", 12), LEFT(Data!O367, 2)))</f>
        <v>71485</v>
      </c>
      <c r="P367" t="str">
        <f>IF(ISBLANK(Data!P367), "", Data!P367)</f>
        <v>1001</v>
      </c>
      <c r="Q367" t="str">
        <f>IF(ISBLANK(Data!Q367), "", Data!Q367)</f>
        <v>M/206600</v>
      </c>
      <c r="R367" t="str">
        <f>IF(ISBLANK(Data!R367), "", Data!R367)</f>
        <v>AV898110740005TE93171250</v>
      </c>
      <c r="S367" t="str">
        <f>IF(ISBLANK(Data!S367), "", Data!S367)</f>
        <v>CH</v>
      </c>
      <c r="T367" s="1" t="str">
        <f>IF(ISBLANK(Data!T367),"",(Data!T367))</f>
        <v/>
      </c>
      <c r="U367" t="str">
        <f>IF(ISBLANK(Data!U367), "", Data!U367)</f>
        <v/>
      </c>
      <c r="V367" t="str">
        <f>IF(ISBLANK(Data!V367), "", Data!V367)</f>
        <v>OBERE GOLDEY 10</v>
      </c>
      <c r="W367" t="str">
        <f>IF(ISBLANK(Data!W367), "", Data!W367)</f>
        <v/>
      </c>
      <c r="X367" t="str">
        <f>IF(ISBLANK(Data!X367), "", Data!X367)</f>
        <v>3800,UNTERSEEN             ,CH</v>
      </c>
      <c r="Y367" t="str">
        <f>IF(ISBLANK(Data!Y367), "", Data!Y367)</f>
        <v>CHXX007694204003</v>
      </c>
      <c r="Z367" t="str">
        <f>IF(ISBLANK(Data!Z367), "", Data!Z367)</f>
        <v>T/0105324R/P/N5</v>
      </c>
      <c r="AA367" t="str">
        <f>IF(ISBLANK(Data!AA367), "", Data!AA367)</f>
        <v>+41-795516912/EM</v>
      </c>
      <c r="AB367" t="str">
        <f>IF(ISBLANK(Data!AB367), "", Data!AB367)</f>
        <v>CP1/</v>
      </c>
      <c r="AC367" t="str">
        <f>IF(ISBLANK(Data!AC367), "", Data!AC367)</f>
        <v>J186900</v>
      </c>
      <c r="AD367" t="str">
        <f>IF(ISBLANK(Data!AD367), "", Data!AD367)</f>
        <v/>
      </c>
      <c r="AE367" t="str">
        <f>IF(ISBLANK(Data!AE367), "", Data!AE367)</f>
        <v/>
      </c>
      <c r="AF367" s="7">
        <f>IF(ISBLANK(Data!AF367), 0, _xlfn.NUMBERVALUE(SUBSTITUTE(Data!AF367, ".", ",")))</f>
        <v>942.87</v>
      </c>
      <c r="AG367" t="str">
        <f>IF(ISBLANK(Data!AG367), "", Data!AG367)</f>
        <v>EUR</v>
      </c>
      <c r="AH367" s="6">
        <f>IF(ISBLANK(Data!AH367), 0, _xlfn.NUMBERVALUE(SUBSTITUTE(Data!AH367, ".", ",")))</f>
        <v>957.75</v>
      </c>
      <c r="AI367" s="7">
        <f>IF(ISBLANK(Data!AI367), "", _xlfn.NUMBERVALUE(SUBSTITUTE(Data!AI367, ".", ",")))</f>
        <v>12000</v>
      </c>
      <c r="AJ367" s="7">
        <f>IF(ISBLANK(Data!AJ367), "", _xlfn.NUMBERVALUE(SUBSTITUTE(Data!AJ367, ".", ",")))</f>
        <v>12000</v>
      </c>
      <c r="AK367" s="7" t="str">
        <f>IF(ISBLANK(Data!AK367), "", _xlfn.NUMBERVALUE(SUBSTITUTE(Data!AK367, ".", ",")))</f>
        <v/>
      </c>
      <c r="AL367">
        <f>IF(ISBLANK(Data!AL367), "", Data!AL367)</f>
        <v>0</v>
      </c>
      <c r="AM367" s="15">
        <f>Table2[[#This Row],[DATE_IN]]-Table2[[#This Row],[DATE_OUT]]</f>
        <v>14</v>
      </c>
      <c r="AN367" s="7" t="str">
        <f>IF(MID(RIGHT(Table2[[#This Row],[ADDR3]],3),1,1)=",",RIGHT(Table2[[#This Row],[ADDR3]],2),"")</f>
        <v>CH</v>
      </c>
      <c r="AO367" s="7" t="str">
        <f>MID(Table2[[#This Row],[RES]],11,2)</f>
        <v>CH</v>
      </c>
      <c r="AP367" s="7">
        <f>_xlfn.XLOOKUP(AG367,Table3[CURRENCY],Table3[CONVERSION RATE],0)*Table2[[#This Row],[ORIGINAL PRICE]]</f>
        <v>11464.2675</v>
      </c>
      <c r="AQ367" s="7">
        <f>_xlfn.XLOOKUP(AG367,Table3[CURRENCY],Table3[CONVERSION RATE],0)*Table2[[#This Row],[ORIGINAL PREPAYMENT]]</f>
        <v>11286.153900000001</v>
      </c>
      <c r="AR367" s="7"/>
      <c r="AS367" s="15"/>
    </row>
    <row r="368" spans="1:45" x14ac:dyDescent="0.25">
      <c r="A368" t="str">
        <f>IF(ISBLANK(Data!A368), "", Data!A368)</f>
        <v>A</v>
      </c>
      <c r="B368" s="2" cm="1">
        <f t="array" ref="B368">IF(ISBLANK(Data!B368), "", DATE(2000 + RIGHT(Data!B368, 2), _xlfn.SWITCH(MID(Data!B368, 3, 3), "JAN", 1, "FEB", 2, "MAR", 3, "APR", 4, "MAY", 5, "JUN", 6, "JUL", 7, "AUG", 8, "SEP", 9, "OCT", 10, "NOV", 11, "DEC", 12), LEFT(Data!B368, 2)))</f>
        <v>45333</v>
      </c>
      <c r="C368" t="str">
        <f>IF(ISBLANK(Data!C368), "", Data!C368)</f>
        <v>3840-1601-CH-0</v>
      </c>
      <c r="D368" t="str">
        <f>IF(ISBLANK(Data!D368), "", Data!D368)</f>
        <v>8LH97R</v>
      </c>
      <c r="E368" t="str">
        <f>IF(ISBLANK(Data!E368), "", Data!E368)</f>
        <v>TOS</v>
      </c>
      <c r="F368" s="2" cm="1">
        <f t="array" ref="F368">IF(ISBLANK(Data!F368), "", DATE(2000 + RIGHT(Data!F368, 2), _xlfn.SWITCH(MID(Data!F368, 3, 3), "JAN", 1, "FEB", 2, "MAR", 3, "APR", 4, "MAY", 5, "JUN", 6, "JUL", 7, "AUG", 8, "SEP", 9, "OCT", 10, "NOV", 11, "DEC", 12), LEFT(Data!F368, 2)))</f>
        <v>45542</v>
      </c>
      <c r="G368" t="str">
        <f>IF(ISBLANK(Data!G368), "", Data!G368)</f>
        <v>SAT</v>
      </c>
      <c r="H368" t="str">
        <f>IF(ISBLANK(Data!H368), "", Data!H368)</f>
        <v>LX8318</v>
      </c>
      <c r="I368" t="str">
        <f>IF(ISBLANK(Data!I368), "", Data!I368)</f>
        <v>E</v>
      </c>
      <c r="J368" t="str">
        <f>IF(ISBLANK(Data!J368), "", Data!J368)</f>
        <v>TOS</v>
      </c>
      <c r="K368" s="2" cm="1">
        <f t="array" ref="K368">IF(ISBLANK(Data!K368), "", DATE(2000 + RIGHT(Data!K368, 2), _xlfn.SWITCH(MID(Data!K368, 3, 3), "JAN", 1, "FEB", 2, "MAR", 3, "APR", 4, "MAY", 5, "JUN", 6, "JUL", 7, "AUG", 8, "SEP", 9, "OCT", 10, "NOV", 11, "DEC", 12), LEFT(Data!K368, 2)))</f>
        <v>45556</v>
      </c>
      <c r="L368" t="str">
        <f>IF(ISBLANK(Data!L368), "", Data!L368)</f>
        <v>SAT</v>
      </c>
      <c r="M368" t="str">
        <f>IF(ISBLANK(Data!M368), "", Data!M368)</f>
        <v>SPYCHER,SAMUEL CHRISTOPH JOHAN</v>
      </c>
      <c r="N368" t="str">
        <f>IF(ISBLANK(Data!N368), "", Data!N368)</f>
        <v>LM</v>
      </c>
      <c r="O368" s="2" t="str" cm="1">
        <f t="array" ref="O368">IF(ISBLANK(Data!O368), "", DATE(2000 + RIGHT(Data!O368, 2), _xlfn.SWITCH(MID(Data!O368, 3, 3), "JAN", 1, "FEB", 2, "MAR", 3, "APR", 4, "MAY", 5, "JUN", 6, "JUL", 7, "AUG", 8, "SEP", 9, "OCT", 10, "NOV", 11, "DEC", 12), LEFT(Data!O368, 2)))</f>
        <v/>
      </c>
      <c r="P368" t="str">
        <f>IF(ISBLANK(Data!P368), "", Data!P368)</f>
        <v>1001</v>
      </c>
      <c r="Q368" t="str">
        <f>IF(ISBLANK(Data!Q368), "", Data!Q368)</f>
        <v>M/027519</v>
      </c>
      <c r="R368" t="str">
        <f>IF(ISBLANK(Data!R368), "", Data!R368)</f>
        <v>AV898110740005TE93327482</v>
      </c>
      <c r="S368" t="str">
        <f>IF(ISBLANK(Data!S368), "", Data!S368)</f>
        <v>CH</v>
      </c>
      <c r="T368" s="1" t="str">
        <f>IF(ISBLANK(Data!T368),"",(Data!T368))</f>
        <v/>
      </c>
      <c r="U368" t="str">
        <f>IF(ISBLANK(Data!U368), "", Data!U368)</f>
        <v/>
      </c>
      <c r="V368" t="str">
        <f>IF(ISBLANK(Data!V368), "", Data!V368)</f>
        <v>BERNSTRASSE 72</v>
      </c>
      <c r="W368" t="str">
        <f>IF(ISBLANK(Data!W368), "", Data!W368)</f>
        <v/>
      </c>
      <c r="X368" t="str">
        <f>IF(ISBLANK(Data!X368), "", Data!X368)</f>
        <v>4922,BUETZBERG             ,CH</v>
      </c>
      <c r="Y368" t="str">
        <f>IF(ISBLANK(Data!Y368), "", Data!Y368)</f>
        <v/>
      </c>
      <c r="Z368" t="str">
        <f>IF(ISBLANK(Data!Z368), "", Data!Z368)</f>
        <v>T/0105324R/P/N5</v>
      </c>
      <c r="AA368" t="str">
        <f>IF(ISBLANK(Data!AA368), "", Data!AA368)</f>
        <v>+41-797500139/EM</v>
      </c>
      <c r="AB368" t="str">
        <f>IF(ISBLANK(Data!AB368), "", Data!AB368)</f>
        <v>/ADD/CP1/</v>
      </c>
      <c r="AC368" t="str">
        <f>IF(ISBLANK(Data!AC368), "", Data!AC368)</f>
        <v/>
      </c>
      <c r="AD368" t="str">
        <f>IF(ISBLANK(Data!AD368), "", Data!AD368)</f>
        <v/>
      </c>
      <c r="AE368" t="str">
        <f>IF(ISBLANK(Data!AE368), "", Data!AE368)</f>
        <v>LH/992003327937235</v>
      </c>
      <c r="AF368" s="7">
        <f>IF(ISBLANK(Data!AF368), 0, _xlfn.NUMBERVALUE(SUBSTITUTE(Data!AF368, ".", ",")))</f>
        <v>982.4</v>
      </c>
      <c r="AG368" t="str">
        <f>IF(ISBLANK(Data!AG368), "", Data!AG368)</f>
        <v>EUR</v>
      </c>
      <c r="AH368" s="6">
        <f>IF(ISBLANK(Data!AH368), 0, _xlfn.NUMBERVALUE(SUBSTITUTE(Data!AH368, ".", ",")))</f>
        <v>957.75</v>
      </c>
      <c r="AI368" s="7">
        <f>IF(ISBLANK(Data!AI368), "", _xlfn.NUMBERVALUE(SUBSTITUTE(Data!AI368, ".", ",")))</f>
        <v>12000</v>
      </c>
      <c r="AJ368" s="7">
        <f>IF(ISBLANK(Data!AJ368), "", _xlfn.NUMBERVALUE(SUBSTITUTE(Data!AJ368, ".", ",")))</f>
        <v>12000</v>
      </c>
      <c r="AK368" s="7" t="str">
        <f>IF(ISBLANK(Data!AK368), "", _xlfn.NUMBERVALUE(SUBSTITUTE(Data!AK368, ".", ",")))</f>
        <v/>
      </c>
      <c r="AL368">
        <f>IF(ISBLANK(Data!AL368), "", Data!AL368)</f>
        <v>0</v>
      </c>
      <c r="AM368" s="15">
        <f>Table2[[#This Row],[DATE_IN]]-Table2[[#This Row],[DATE_OUT]]</f>
        <v>14</v>
      </c>
      <c r="AN368" s="7" t="str">
        <f>IF(MID(RIGHT(Table2[[#This Row],[ADDR3]],3),1,1)=",",RIGHT(Table2[[#This Row],[ADDR3]],2),"")</f>
        <v>CH</v>
      </c>
      <c r="AO368" s="7" t="str">
        <f>MID(Table2[[#This Row],[RES]],11,2)</f>
        <v>CH</v>
      </c>
      <c r="AP368" s="7">
        <f>_xlfn.XLOOKUP(AG368,Table3[CURRENCY],Table3[CONVERSION RATE],0)*Table2[[#This Row],[ORIGINAL PRICE]]</f>
        <v>11464.2675</v>
      </c>
      <c r="AQ368" s="7">
        <f>_xlfn.XLOOKUP(AG368,Table3[CURRENCY],Table3[CONVERSION RATE],0)*Table2[[#This Row],[ORIGINAL PREPAYMENT]]</f>
        <v>11759.328</v>
      </c>
      <c r="AR368" s="7"/>
      <c r="AS368" s="15"/>
    </row>
    <row r="369" spans="1:45" x14ac:dyDescent="0.25">
      <c r="A369" t="str">
        <f>IF(ISBLANK(Data!A369), "", Data!A369)</f>
        <v>A</v>
      </c>
      <c r="B369" s="2" cm="1">
        <f t="array" ref="B369">IF(ISBLANK(Data!B369), "", DATE(2000 + RIGHT(Data!B369, 2), _xlfn.SWITCH(MID(Data!B369, 3, 3), "JAN", 1, "FEB", 2, "MAR", 3, "APR", 4, "MAY", 5, "JUN", 6, "JUL", 7, "AUG", 8, "SEP", 9, "OCT", 10, "NOV", 11, "DEC", 12), LEFT(Data!B369, 2)))</f>
        <v>45375</v>
      </c>
      <c r="C369" t="str">
        <f>IF(ISBLANK(Data!C369), "", Data!C369)</f>
        <v>4244-2693-CH-6</v>
      </c>
      <c r="D369" t="str">
        <f>IF(ISBLANK(Data!D369), "", Data!D369)</f>
        <v>8LH97R</v>
      </c>
      <c r="E369" t="str">
        <f>IF(ISBLANK(Data!E369), "", Data!E369)</f>
        <v>TOS</v>
      </c>
      <c r="F369" s="2" cm="1">
        <f t="array" ref="F369">IF(ISBLANK(Data!F369), "", DATE(2000 + RIGHT(Data!F369, 2), _xlfn.SWITCH(MID(Data!F369, 3, 3), "JAN", 1, "FEB", 2, "MAR", 3, "APR", 4, "MAY", 5, "JUN", 6, "JUL", 7, "AUG", 8, "SEP", 9, "OCT", 10, "NOV", 11, "DEC", 12), LEFT(Data!F369, 2)))</f>
        <v>45542</v>
      </c>
      <c r="G369" t="str">
        <f>IF(ISBLANK(Data!G369), "", Data!G369)</f>
        <v>SAT</v>
      </c>
      <c r="H369" t="str">
        <f>IF(ISBLANK(Data!H369), "", Data!H369)</f>
        <v>WK318</v>
      </c>
      <c r="I369" t="str">
        <f>IF(ISBLANK(Data!I369), "", Data!I369)</f>
        <v>H</v>
      </c>
      <c r="J369" t="str">
        <f>IF(ISBLANK(Data!J369), "", Data!J369)</f>
        <v>TOS</v>
      </c>
      <c r="K369" s="2" cm="1">
        <f t="array" ref="K369">IF(ISBLANK(Data!K369), "", DATE(2000 + RIGHT(Data!K369, 2), _xlfn.SWITCH(MID(Data!K369, 3, 3), "JAN", 1, "FEB", 2, "MAR", 3, "APR", 4, "MAY", 5, "JUN", 6, "JUL", 7, "AUG", 8, "SEP", 9, "OCT", 10, "NOV", 11, "DEC", 12), LEFT(Data!K369, 2)))</f>
        <v>45556</v>
      </c>
      <c r="L369" t="str">
        <f>IF(ISBLANK(Data!L369), "", Data!L369)</f>
        <v>SAT</v>
      </c>
      <c r="M369" t="str">
        <f>IF(ISBLANK(Data!M369), "", Data!M369)</f>
        <v>NUSSBAUMER,ROLAND,HERR</v>
      </c>
      <c r="N369" t="str">
        <f>IF(ISBLANK(Data!N369), "", Data!N369)</f>
        <v>LM</v>
      </c>
      <c r="O369" s="2" t="str" cm="1">
        <f t="array" ref="O369">IF(ISBLANK(Data!O369), "", DATE(2000 + RIGHT(Data!O369, 2), _xlfn.SWITCH(MID(Data!O369, 3, 3), "JAN", 1, "FEB", 2, "MAR", 3, "APR", 4, "MAY", 5, "JUN", 6, "JUL", 7, "AUG", 8, "SEP", 9, "OCT", 10, "NOV", 11, "DEC", 12), LEFT(Data!O369, 2)))</f>
        <v/>
      </c>
      <c r="P369" t="str">
        <f>IF(ISBLANK(Data!P369), "", Data!P369)</f>
        <v>1001</v>
      </c>
      <c r="Q369" t="str">
        <f>IF(ISBLANK(Data!Q369), "", Data!Q369)</f>
        <v>M/006509</v>
      </c>
      <c r="R369" t="str">
        <f>IF(ISBLANK(Data!R369), "", Data!R369)</f>
        <v>AV898110740005TE93642393</v>
      </c>
      <c r="S369" t="str">
        <f>IF(ISBLANK(Data!S369), "", Data!S369)</f>
        <v>CH</v>
      </c>
      <c r="T369" s="1" t="str">
        <f>IF(ISBLANK(Data!T369),"",(Data!T369))</f>
        <v/>
      </c>
      <c r="U369" t="str">
        <f>IF(ISBLANK(Data!U369), "", Data!U369)</f>
        <v/>
      </c>
      <c r="V369" t="str">
        <f>IF(ISBLANK(Data!V369), "", Data!V369)</f>
        <v>FRICKBERGSTRASSE 2B</v>
      </c>
      <c r="W369" t="str">
        <f>IF(ISBLANK(Data!W369), "", Data!W369)</f>
        <v/>
      </c>
      <c r="X369" t="str">
        <f>IF(ISBLANK(Data!X369), "", Data!X369)</f>
        <v>5070,FRICK                 ,CH</v>
      </c>
      <c r="Y369" t="str">
        <f>IF(ISBLANK(Data!Y369), "", Data!Y369)</f>
        <v/>
      </c>
      <c r="Z369" t="str">
        <f>IF(ISBLANK(Data!Z369), "", Data!Z369)</f>
        <v>T/0105324R/0197514P</v>
      </c>
      <c r="AA369" t="str">
        <f>IF(ISBLANK(Data!AA369), "", Data!AA369)</f>
        <v>+41-796918220/EM</v>
      </c>
      <c r="AB369" t="str">
        <f>IF(ISBLANK(Data!AB369), "", Data!AB369)</f>
        <v>/ADD/CP1/</v>
      </c>
      <c r="AC369" t="str">
        <f>IF(ISBLANK(Data!AC369), "", Data!AC369)</f>
        <v/>
      </c>
      <c r="AD369" t="str">
        <f>IF(ISBLANK(Data!AD369), "", Data!AD369)</f>
        <v/>
      </c>
      <c r="AE369" t="str">
        <f>IF(ISBLANK(Data!AE369), "", Data!AE369)</f>
        <v>LH/992006703866365</v>
      </c>
      <c r="AF369" s="7">
        <f>IF(ISBLANK(Data!AF369), 0, _xlfn.NUMBERVALUE(SUBSTITUTE(Data!AF369, ".", ",")))</f>
        <v>976.04</v>
      </c>
      <c r="AG369" t="str">
        <f>IF(ISBLANK(Data!AG369), "", Data!AG369)</f>
        <v>EUR</v>
      </c>
      <c r="AH369" s="6">
        <f>IF(ISBLANK(Data!AH369), 0, _xlfn.NUMBERVALUE(SUBSTITUTE(Data!AH369, ".", ",")))</f>
        <v>905.17</v>
      </c>
      <c r="AI369" s="7">
        <f>IF(ISBLANK(Data!AI369), "", _xlfn.NUMBERVALUE(SUBSTITUTE(Data!AI369, ".", ",")))</f>
        <v>12000</v>
      </c>
      <c r="AJ369" s="7">
        <f>IF(ISBLANK(Data!AJ369), "", _xlfn.NUMBERVALUE(SUBSTITUTE(Data!AJ369, ".", ",")))</f>
        <v>12000</v>
      </c>
      <c r="AK369" s="7" t="str">
        <f>IF(ISBLANK(Data!AK369), "", _xlfn.NUMBERVALUE(SUBSTITUTE(Data!AK369, ".", ",")))</f>
        <v/>
      </c>
      <c r="AL369">
        <f>IF(ISBLANK(Data!AL369), "", Data!AL369)</f>
        <v>0</v>
      </c>
      <c r="AM369" s="15">
        <f>Table2[[#This Row],[DATE_IN]]-Table2[[#This Row],[DATE_OUT]]</f>
        <v>14</v>
      </c>
      <c r="AN369" s="7" t="str">
        <f>IF(MID(RIGHT(Table2[[#This Row],[ADDR3]],3),1,1)=",",RIGHT(Table2[[#This Row],[ADDR3]],2),"")</f>
        <v>CH</v>
      </c>
      <c r="AO369" s="7" t="str">
        <f>MID(Table2[[#This Row],[RES]],11,2)</f>
        <v>CH</v>
      </c>
      <c r="AP369" s="7">
        <f>_xlfn.XLOOKUP(AG369,Table3[CURRENCY],Table3[CONVERSION RATE],0)*Table2[[#This Row],[ORIGINAL PRICE]]</f>
        <v>10834.884900000001</v>
      </c>
      <c r="AQ369" s="7">
        <f>_xlfn.XLOOKUP(AG369,Table3[CURRENCY],Table3[CONVERSION RATE],0)*Table2[[#This Row],[ORIGINAL PREPAYMENT]]</f>
        <v>11683.1988</v>
      </c>
      <c r="AR369" s="7"/>
      <c r="AS369" s="15"/>
    </row>
    <row r="370" spans="1:45" x14ac:dyDescent="0.25">
      <c r="A370" t="str">
        <f>IF(ISBLANK(Data!A370), "", Data!A370)</f>
        <v>A</v>
      </c>
      <c r="B370" s="2" cm="1">
        <f t="array" ref="B370">IF(ISBLANK(Data!B370), "", DATE(2000 + RIGHT(Data!B370, 2), _xlfn.SWITCH(MID(Data!B370, 3, 3), "JAN", 1, "FEB", 2, "MAR", 3, "APR", 4, "MAY", 5, "JUN", 6, "JUL", 7, "AUG", 8, "SEP", 9, "OCT", 10, "NOV", 11, "DEC", 12), LEFT(Data!B370, 2)))</f>
        <v>45381</v>
      </c>
      <c r="C370" t="str">
        <f>IF(ISBLANK(Data!C370), "", Data!C370)</f>
        <v>4299-4063-CH-0</v>
      </c>
      <c r="D370" t="str">
        <f>IF(ISBLANK(Data!D370), "", Data!D370)</f>
        <v/>
      </c>
      <c r="E370" t="str">
        <f>IF(ISBLANK(Data!E370), "", Data!E370)</f>
        <v>TOS</v>
      </c>
      <c r="F370" s="2" cm="1">
        <f t="array" ref="F370">IF(ISBLANK(Data!F370), "", DATE(2000 + RIGHT(Data!F370, 2), _xlfn.SWITCH(MID(Data!F370, 3, 3), "JAN", 1, "FEB", 2, "MAR", 3, "APR", 4, "MAY", 5, "JUN", 6, "JUL", 7, "AUG", 8, "SEP", 9, "OCT", 10, "NOV", 11, "DEC", 12), LEFT(Data!F370, 2)))</f>
        <v>45542</v>
      </c>
      <c r="G370" t="str">
        <f>IF(ISBLANK(Data!G370), "", Data!G370)</f>
        <v>SAT</v>
      </c>
      <c r="H370" t="str">
        <f>IF(ISBLANK(Data!H370), "", Data!H370)</f>
        <v>WK318</v>
      </c>
      <c r="I370" t="str">
        <f>IF(ISBLANK(Data!I370), "", Data!I370)</f>
        <v>H</v>
      </c>
      <c r="J370" t="str">
        <f>IF(ISBLANK(Data!J370), "", Data!J370)</f>
        <v>TOS</v>
      </c>
      <c r="K370" s="2" cm="1">
        <f t="array" ref="K370">IF(ISBLANK(Data!K370), "", DATE(2000 + RIGHT(Data!K370, 2), _xlfn.SWITCH(MID(Data!K370, 3, 3), "JAN", 1, "FEB", 2, "MAR", 3, "APR", 4, "MAY", 5, "JUN", 6, "JUL", 7, "AUG", 8, "SEP", 9, "OCT", 10, "NOV", 11, "DEC", 12), LEFT(Data!K370, 2)))</f>
        <v>45549</v>
      </c>
      <c r="L370" t="str">
        <f>IF(ISBLANK(Data!L370), "", Data!L370)</f>
        <v>SAT</v>
      </c>
      <c r="M370" t="str">
        <f>IF(ISBLANK(Data!M370), "", Data!M370)</f>
        <v>BLATTER,MARTIN</v>
      </c>
      <c r="N370" t="str">
        <f>IF(ISBLANK(Data!N370), "", Data!N370)</f>
        <v>LJ</v>
      </c>
      <c r="O370" s="2" cm="1">
        <f t="array" ref="O370">IF(ISBLANK(Data!O370), "", DATE(2000 + RIGHT(Data!O370, 2), _xlfn.SWITCH(MID(Data!O370, 3, 3), "JAN", 1, "FEB", 2, "MAR", 3, "APR", 4, "MAY", 5, "JUN", 6, "JUL", 7, "AUG", 8, "SEP", 9, "OCT", 10, "NOV", 11, "DEC", 12), LEFT(Data!O370, 2)))</f>
        <v>70860</v>
      </c>
      <c r="P370" t="str">
        <f>IF(ISBLANK(Data!P370), "", Data!P370)</f>
        <v>1XX1</v>
      </c>
      <c r="Q370" t="str">
        <f>IF(ISBLANK(Data!Q370), "", Data!Q370)</f>
        <v>759888892</v>
      </c>
      <c r="R370" t="str">
        <f>IF(ISBLANK(Data!R370), "", Data!R370)</f>
        <v>AV868109400002TE42994063</v>
      </c>
      <c r="S370" t="str">
        <f>IF(ISBLANK(Data!S370), "", Data!S370)</f>
        <v>CH</v>
      </c>
      <c r="T370" s="1" t="str">
        <f>IF(ISBLANK(Data!T370),"",(Data!T370))</f>
        <v/>
      </c>
      <c r="U370" t="str">
        <f>IF(ISBLANK(Data!U370), "", Data!U370)</f>
        <v/>
      </c>
      <c r="V370" t="str">
        <f>IF(ISBLANK(Data!V370), "", Data!V370)</f>
        <v/>
      </c>
      <c r="W370" t="str">
        <f>IF(ISBLANK(Data!W370), "", Data!W370)</f>
        <v/>
      </c>
      <c r="X370" t="str">
        <f>IF(ISBLANK(Data!X370), "", Data!X370)</f>
        <v/>
      </c>
      <c r="Y370" t="str">
        <f>IF(ISBLANK(Data!Y370), "", Data!Y370)</f>
        <v/>
      </c>
      <c r="Z370" t="str">
        <f>IF(ISBLANK(Data!Z370), "", Data!Z370)</f>
        <v>T/0151196Q/P/T6</v>
      </c>
      <c r="AA370" t="str">
        <f>IF(ISBLANK(Data!AA370), "", Data!AA370)</f>
        <v>+41763952757</v>
      </c>
      <c r="AB370" t="str">
        <f>IF(ISBLANK(Data!AB370), "", Data!AB370)</f>
        <v/>
      </c>
      <c r="AC370" t="str">
        <f>IF(ISBLANK(Data!AC370), "", Data!AC370)</f>
        <v>M308101</v>
      </c>
      <c r="AD370" t="str">
        <f>IF(ISBLANK(Data!AD370), "", Data!AD370)</f>
        <v/>
      </c>
      <c r="AE370" t="str">
        <f>IF(ISBLANK(Data!AE370), "", Data!AE370)</f>
        <v/>
      </c>
      <c r="AF370" s="7">
        <f>IF(ISBLANK(Data!AF370), 0, _xlfn.NUMBERVALUE(SUBSTITUTE(Data!AF370, ".", ",")))</f>
        <v>468.73</v>
      </c>
      <c r="AG370" t="str">
        <f>IF(ISBLANK(Data!AG370), "", Data!AG370)</f>
        <v>EUR</v>
      </c>
      <c r="AH370" s="6">
        <f>IF(ISBLANK(Data!AH370), 0, _xlfn.NUMBERVALUE(SUBSTITUTE(Data!AH370, ".", ",")))</f>
        <v>468.54</v>
      </c>
      <c r="AI370" s="7">
        <f>IF(ISBLANK(Data!AI370), "", _xlfn.NUMBERVALUE(SUBSTITUTE(Data!AI370, ".", ",")))</f>
        <v>12000</v>
      </c>
      <c r="AJ370" s="7">
        <f>IF(ISBLANK(Data!AJ370), "", _xlfn.NUMBERVALUE(SUBSTITUTE(Data!AJ370, ".", ",")))</f>
        <v>12000</v>
      </c>
      <c r="AK370" s="7" t="str">
        <f>IF(ISBLANK(Data!AK370), "", _xlfn.NUMBERVALUE(SUBSTITUTE(Data!AK370, ".", ",")))</f>
        <v/>
      </c>
      <c r="AL370">
        <f>IF(ISBLANK(Data!AL370), "", Data!AL370)</f>
        <v>0</v>
      </c>
      <c r="AM370" s="15">
        <f>Table2[[#This Row],[DATE_IN]]-Table2[[#This Row],[DATE_OUT]]</f>
        <v>7</v>
      </c>
      <c r="AN370" s="7" t="str">
        <f>IF(MID(RIGHT(Table2[[#This Row],[ADDR3]],3),1,1)=",",RIGHT(Table2[[#This Row],[ADDR3]],2),"")</f>
        <v/>
      </c>
      <c r="AO370" s="7" t="str">
        <f>MID(Table2[[#This Row],[RES]],11,2)</f>
        <v>CH</v>
      </c>
      <c r="AP370" s="7">
        <f>_xlfn.XLOOKUP(AG370,Table3[CURRENCY],Table3[CONVERSION RATE],0)*Table2[[#This Row],[ORIGINAL PRICE]]</f>
        <v>5608.4238000000005</v>
      </c>
      <c r="AQ370" s="7">
        <f>_xlfn.XLOOKUP(AG370,Table3[CURRENCY],Table3[CONVERSION RATE],0)*Table2[[#This Row],[ORIGINAL PREPAYMENT]]</f>
        <v>5610.6981000000005</v>
      </c>
      <c r="AR370" s="7"/>
      <c r="AS370" s="15"/>
    </row>
    <row r="371" spans="1:45" x14ac:dyDescent="0.25">
      <c r="A371" t="str">
        <f>IF(ISBLANK(Data!A371), "", Data!A371)</f>
        <v>A</v>
      </c>
      <c r="B371" s="2" cm="1">
        <f t="array" ref="B371">IF(ISBLANK(Data!B371), "", DATE(2000 + RIGHT(Data!B371, 2), _xlfn.SWITCH(MID(Data!B371, 3, 3), "JAN", 1, "FEB", 2, "MAR", 3, "APR", 4, "MAY", 5, "JUN", 6, "JUL", 7, "AUG", 8, "SEP", 9, "OCT", 10, "NOV", 11, "DEC", 12), LEFT(Data!B371, 2)))</f>
        <v>45400</v>
      </c>
      <c r="C371" t="str">
        <f>IF(ISBLANK(Data!C371), "", Data!C371)</f>
        <v>4485-6458-NL-3</v>
      </c>
      <c r="D371" t="str">
        <f>IF(ISBLANK(Data!D371), "", Data!D371)</f>
        <v/>
      </c>
      <c r="E371" t="str">
        <f>IF(ISBLANK(Data!E371), "", Data!E371)</f>
        <v>TOS</v>
      </c>
      <c r="F371" s="2" cm="1">
        <f t="array" ref="F371">IF(ISBLANK(Data!F371), "", DATE(2000 + RIGHT(Data!F371, 2), _xlfn.SWITCH(MID(Data!F371, 3, 3), "JAN", 1, "FEB", 2, "MAR", 3, "APR", 4, "MAY", 5, "JUN", 6, "JUL", 7, "AUG", 8, "SEP", 9, "OCT", 10, "NOV", 11, "DEC", 12), LEFT(Data!F371, 2)))</f>
        <v>45542</v>
      </c>
      <c r="G371" t="str">
        <f>IF(ISBLANK(Data!G371), "", Data!G371)</f>
        <v>SAT</v>
      </c>
      <c r="H371" t="str">
        <f>IF(ISBLANK(Data!H371), "", Data!H371)</f>
        <v>KL2796</v>
      </c>
      <c r="I371" t="str">
        <f>IF(ISBLANK(Data!I371), "", Data!I371)</f>
        <v>E</v>
      </c>
      <c r="J371" t="str">
        <f>IF(ISBLANK(Data!J371), "", Data!J371)</f>
        <v>TOS</v>
      </c>
      <c r="K371" s="2" cm="1">
        <f t="array" ref="K371">IF(ISBLANK(Data!K371), "", DATE(2000 + RIGHT(Data!K371, 2), _xlfn.SWITCH(MID(Data!K371, 3, 3), "JAN", 1, "FEB", 2, "MAR", 3, "APR", 4, "MAY", 5, "JUN", 6, "JUL", 7, "AUG", 8, "SEP", 9, "OCT", 10, "NOV", 11, "DEC", 12), LEFT(Data!K371, 2)))</f>
        <v>45550</v>
      </c>
      <c r="L371" t="str">
        <f>IF(ISBLANK(Data!L371), "", Data!L371)</f>
        <v>SUN</v>
      </c>
      <c r="M371" t="str">
        <f>IF(ISBLANK(Data!M371), "", Data!M371)</f>
        <v>BERNARDS,KOEN</v>
      </c>
      <c r="N371" t="str">
        <f>IF(ISBLANK(Data!N371), "", Data!N371)</f>
        <v>LJ</v>
      </c>
      <c r="O371" s="2" cm="1">
        <f t="array" ref="O371">IF(ISBLANK(Data!O371), "", DATE(2000 + RIGHT(Data!O371, 2), _xlfn.SWITCH(MID(Data!O371, 3, 3), "JAN", 1, "FEB", 2, "MAR", 3, "APR", 4, "MAY", 5, "JUN", 6, "JUL", 7, "AUG", 8, "SEP", 9, "OCT", 10, "NOV", 11, "DEC", 12), LEFT(Data!O371, 2)))</f>
        <v>70860</v>
      </c>
      <c r="P371" t="str">
        <f>IF(ISBLANK(Data!P371), "", Data!P371)</f>
        <v>1XX1</v>
      </c>
      <c r="Q371" t="str">
        <f>IF(ISBLANK(Data!Q371), "", Data!Q371)</f>
        <v>717308260</v>
      </c>
      <c r="R371" t="str">
        <f>IF(ISBLANK(Data!R371), "", Data!R371)</f>
        <v>AV868109400002TE44856458</v>
      </c>
      <c r="S371" t="str">
        <f>IF(ISBLANK(Data!S371), "", Data!S371)</f>
        <v>CH</v>
      </c>
      <c r="T371" s="1" t="str">
        <f>IF(ISBLANK(Data!T371),"",(Data!T371))</f>
        <v/>
      </c>
      <c r="U371" t="str">
        <f>IF(ISBLANK(Data!U371), "", Data!U371)</f>
        <v/>
      </c>
      <c r="V371" t="str">
        <f>IF(ISBLANK(Data!V371), "", Data!V371)</f>
        <v/>
      </c>
      <c r="W371" t="str">
        <f>IF(ISBLANK(Data!W371), "", Data!W371)</f>
        <v/>
      </c>
      <c r="X371" t="str">
        <f>IF(ISBLANK(Data!X371), "", Data!X371)</f>
        <v/>
      </c>
      <c r="Y371" t="str">
        <f>IF(ISBLANK(Data!Y371), "", Data!Y371)</f>
        <v/>
      </c>
      <c r="Z371" t="str">
        <f>IF(ISBLANK(Data!Z371), "", Data!Z371)</f>
        <v>T/0151196Q/P/T6</v>
      </c>
      <c r="AA371" t="str">
        <f>IF(ISBLANK(Data!AA371), "", Data!AA371)</f>
        <v>+31636550022</v>
      </c>
      <c r="AB371" t="str">
        <f>IF(ISBLANK(Data!AB371), "", Data!AB371)</f>
        <v>ADD/</v>
      </c>
      <c r="AC371" t="str">
        <f>IF(ISBLANK(Data!AC371), "", Data!AC371)</f>
        <v>S606700</v>
      </c>
      <c r="AD371" t="str">
        <f>IF(ISBLANK(Data!AD371), "", Data!AD371)</f>
        <v/>
      </c>
      <c r="AE371" t="str">
        <f>IF(ISBLANK(Data!AE371), "", Data!AE371)</f>
        <v/>
      </c>
      <c r="AF371" s="7">
        <f>IF(ISBLANK(Data!AF371), 0, _xlfn.NUMBERVALUE(SUBSTITUTE(Data!AF371, ".", ",")))</f>
        <v>542.71</v>
      </c>
      <c r="AG371" t="str">
        <f>IF(ISBLANK(Data!AG371), "", Data!AG371)</f>
        <v>EUR</v>
      </c>
      <c r="AH371" s="6">
        <f>IF(ISBLANK(Data!AH371), 0, _xlfn.NUMBERVALUE(SUBSTITUTE(Data!AH371, ".", ",")))</f>
        <v>542.42999999999995</v>
      </c>
      <c r="AI371" s="7">
        <f>IF(ISBLANK(Data!AI371), "", _xlfn.NUMBERVALUE(SUBSTITUTE(Data!AI371, ".", ",")))</f>
        <v>12000</v>
      </c>
      <c r="AJ371" s="7">
        <f>IF(ISBLANK(Data!AJ371), "", _xlfn.NUMBERVALUE(SUBSTITUTE(Data!AJ371, ".", ",")))</f>
        <v>12000</v>
      </c>
      <c r="AK371" s="7" t="str">
        <f>IF(ISBLANK(Data!AK371), "", _xlfn.NUMBERVALUE(SUBSTITUTE(Data!AK371, ".", ",")))</f>
        <v/>
      </c>
      <c r="AL371">
        <f>IF(ISBLANK(Data!AL371), "", Data!AL371)</f>
        <v>0</v>
      </c>
      <c r="AM371" s="15">
        <f>Table2[[#This Row],[DATE_IN]]-Table2[[#This Row],[DATE_OUT]]</f>
        <v>8</v>
      </c>
      <c r="AN371" s="7" t="str">
        <f>IF(MID(RIGHT(Table2[[#This Row],[ADDR3]],3),1,1)=",",RIGHT(Table2[[#This Row],[ADDR3]],2),"")</f>
        <v/>
      </c>
      <c r="AO371" s="7" t="str">
        <f>MID(Table2[[#This Row],[RES]],11,2)</f>
        <v>NL</v>
      </c>
      <c r="AP371" s="7">
        <f>_xlfn.XLOOKUP(AG371,Table3[CURRENCY],Table3[CONVERSION RATE],0)*Table2[[#This Row],[ORIGINAL PRICE]]</f>
        <v>6492.8870999999999</v>
      </c>
      <c r="AQ371" s="7">
        <f>_xlfn.XLOOKUP(AG371,Table3[CURRENCY],Table3[CONVERSION RATE],0)*Table2[[#This Row],[ORIGINAL PREPAYMENT]]</f>
        <v>6496.2387000000008</v>
      </c>
      <c r="AR371" s="7"/>
      <c r="AS371" s="15"/>
    </row>
    <row r="372" spans="1:45" x14ac:dyDescent="0.25">
      <c r="A372" t="str">
        <f>IF(ISBLANK(Data!A372), "", Data!A372)</f>
        <v>A</v>
      </c>
      <c r="B372" s="2" cm="1">
        <f t="array" ref="B372">IF(ISBLANK(Data!B372), "", DATE(2000 + RIGHT(Data!B372, 2), _xlfn.SWITCH(MID(Data!B372, 3, 3), "JAN", 1, "FEB", 2, "MAR", 3, "APR", 4, "MAY", 5, "JUN", 6, "JUL", 7, "AUG", 8, "SEP", 9, "OCT", 10, "NOV", 11, "DEC", 12), LEFT(Data!B372, 2)))</f>
        <v>45434</v>
      </c>
      <c r="C372" t="str">
        <f>IF(ISBLANK(Data!C372), "", Data!C372)</f>
        <v>4815-7880-DE-1</v>
      </c>
      <c r="D372" t="str">
        <f>IF(ISBLANK(Data!D372), "", Data!D372)</f>
        <v/>
      </c>
      <c r="E372" t="str">
        <f>IF(ISBLANK(Data!E372), "", Data!E372)</f>
        <v>TOS</v>
      </c>
      <c r="F372" s="2" cm="1">
        <f t="array" ref="F372">IF(ISBLANK(Data!F372), "", DATE(2000 + RIGHT(Data!F372, 2), _xlfn.SWITCH(MID(Data!F372, 3, 3), "JAN", 1, "FEB", 2, "MAR", 3, "APR", 4, "MAY", 5, "JUN", 6, "JUL", 7, "AUG", 8, "SEP", 9, "OCT", 10, "NOV", 11, "DEC", 12), LEFT(Data!F372, 2)))</f>
        <v>45542</v>
      </c>
      <c r="G372" t="str">
        <f>IF(ISBLANK(Data!G372), "", Data!G372)</f>
        <v>SAT</v>
      </c>
      <c r="H372" t="str">
        <f>IF(ISBLANK(Data!H372), "", Data!H372)</f>
        <v>LH870</v>
      </c>
      <c r="I372" t="str">
        <f>IF(ISBLANK(Data!I372), "", Data!I372)</f>
        <v>C</v>
      </c>
      <c r="J372" t="str">
        <f>IF(ISBLANK(Data!J372), "", Data!J372)</f>
        <v>TOS</v>
      </c>
      <c r="K372" s="2" cm="1">
        <f t="array" ref="K372">IF(ISBLANK(Data!K372), "", DATE(2000 + RIGHT(Data!K372, 2), _xlfn.SWITCH(MID(Data!K372, 3, 3), "JAN", 1, "FEB", 2, "MAR", 3, "APR", 4, "MAY", 5, "JUN", 6, "JUL", 7, "AUG", 8, "SEP", 9, "OCT", 10, "NOV", 11, "DEC", 12), LEFT(Data!K372, 2)))</f>
        <v>45549</v>
      </c>
      <c r="L372" t="str">
        <f>IF(ISBLANK(Data!L372), "", Data!L372)</f>
        <v>SAT</v>
      </c>
      <c r="M372" t="str">
        <f>IF(ISBLANK(Data!M372), "", Data!M372)</f>
        <v>WESTPHAL,STEFAN</v>
      </c>
      <c r="N372" t="str">
        <f>IF(ISBLANK(Data!N372), "", Data!N372)</f>
        <v>LJ</v>
      </c>
      <c r="O372" s="2" t="str" cm="1">
        <f t="array" ref="O372">IF(ISBLANK(Data!O372), "", DATE(2000 + RIGHT(Data!O372, 2), _xlfn.SWITCH(MID(Data!O372, 3, 3), "JAN", 1, "FEB", 2, "MAR", 3, "APR", 4, "MAY", 5, "JUN", 6, "JUL", 7, "AUG", 8, "SEP", 9, "OCT", 10, "NOV", 11, "DEC", 12), LEFT(Data!O372, 2)))</f>
        <v/>
      </c>
      <c r="P372" t="str">
        <f>IF(ISBLANK(Data!P372), "", Data!P372)</f>
        <v>1XX1</v>
      </c>
      <c r="Q372" t="str">
        <f>IF(ISBLANK(Data!Q372), "", Data!Q372)</f>
        <v>NO129635070</v>
      </c>
      <c r="R372" t="str">
        <f>IF(ISBLANK(Data!R372), "", Data!R372)</f>
        <v>AV873091080168TE48157880</v>
      </c>
      <c r="S372" t="str">
        <f>IF(ISBLANK(Data!S372), "", Data!S372)</f>
        <v>CH</v>
      </c>
      <c r="T372" s="1" t="str">
        <f>IF(ISBLANK(Data!T372),"",(Data!T372))</f>
        <v/>
      </c>
      <c r="U372" t="str">
        <f>IF(ISBLANK(Data!U372), "", Data!U372)</f>
        <v/>
      </c>
      <c r="V372" t="str">
        <f>IF(ISBLANK(Data!V372), "", Data!V372)</f>
        <v/>
      </c>
      <c r="W372" t="str">
        <f>IF(ISBLANK(Data!W372), "", Data!W372)</f>
        <v/>
      </c>
      <c r="X372" t="str">
        <f>IF(ISBLANK(Data!X372), "", Data!X372)</f>
        <v/>
      </c>
      <c r="Y372" t="str">
        <f>IF(ISBLANK(Data!Y372), "", Data!Y372)</f>
        <v/>
      </c>
      <c r="Z372" t="str">
        <f>IF(ISBLANK(Data!Z372), "", Data!Z372)</f>
        <v>T/0115150M/P/KU</v>
      </c>
      <c r="AA372" t="str">
        <f>IF(ISBLANK(Data!AA372), "", Data!AA372)</f>
        <v>1799090867</v>
      </c>
      <c r="AB372" t="str">
        <f>IF(ISBLANK(Data!AB372), "", Data!AB372)</f>
        <v/>
      </c>
      <c r="AC372" t="str">
        <f>IF(ISBLANK(Data!AC372), "", Data!AC372)</f>
        <v>U829701</v>
      </c>
      <c r="AD372" t="str">
        <f>IF(ISBLANK(Data!AD372), "", Data!AD372)</f>
        <v/>
      </c>
      <c r="AE372" t="str">
        <f>IF(ISBLANK(Data!AE372), "", Data!AE372)</f>
        <v/>
      </c>
      <c r="AF372" s="7">
        <f>IF(ISBLANK(Data!AF372), 0, _xlfn.NUMBERVALUE(SUBSTITUTE(Data!AF372, ".", ",")))</f>
        <v>350.25</v>
      </c>
      <c r="AG372" t="str">
        <f>IF(ISBLANK(Data!AG372), "", Data!AG372)</f>
        <v>EUR</v>
      </c>
      <c r="AH372" s="6">
        <f>IF(ISBLANK(Data!AH372), 0, _xlfn.NUMBERVALUE(SUBSTITUTE(Data!AH372, ".", ",")))</f>
        <v>350.13</v>
      </c>
      <c r="AI372" s="7">
        <f>IF(ISBLANK(Data!AI372), "", _xlfn.NUMBERVALUE(SUBSTITUTE(Data!AI372, ".", ",")))</f>
        <v>12000</v>
      </c>
      <c r="AJ372" s="7">
        <f>IF(ISBLANK(Data!AJ372), "", _xlfn.NUMBERVALUE(SUBSTITUTE(Data!AJ372, ".", ",")))</f>
        <v>12000</v>
      </c>
      <c r="AK372" s="7" t="str">
        <f>IF(ISBLANK(Data!AK372), "", _xlfn.NUMBERVALUE(SUBSTITUTE(Data!AK372, ".", ",")))</f>
        <v/>
      </c>
      <c r="AL372">
        <f>IF(ISBLANK(Data!AL372), "", Data!AL372)</f>
        <v>0</v>
      </c>
      <c r="AM372" s="15">
        <f>Table2[[#This Row],[DATE_IN]]-Table2[[#This Row],[DATE_OUT]]</f>
        <v>7</v>
      </c>
      <c r="AN372" s="7" t="str">
        <f>IF(MID(RIGHT(Table2[[#This Row],[ADDR3]],3),1,1)=",",RIGHT(Table2[[#This Row],[ADDR3]],2),"")</f>
        <v/>
      </c>
      <c r="AO372" s="7" t="str">
        <f>MID(Table2[[#This Row],[RES]],11,2)</f>
        <v>DE</v>
      </c>
      <c r="AP372" s="7">
        <f>_xlfn.XLOOKUP(AG372,Table3[CURRENCY],Table3[CONVERSION RATE],0)*Table2[[#This Row],[ORIGINAL PRICE]]</f>
        <v>4191.0560999999998</v>
      </c>
      <c r="AQ372" s="7">
        <f>_xlfn.XLOOKUP(AG372,Table3[CURRENCY],Table3[CONVERSION RATE],0)*Table2[[#This Row],[ORIGINAL PREPAYMENT]]</f>
        <v>4192.4925000000003</v>
      </c>
      <c r="AR372" s="7"/>
      <c r="AS372" s="15"/>
    </row>
    <row r="373" spans="1:45" x14ac:dyDescent="0.25">
      <c r="A373" t="str">
        <f>IF(ISBLANK(Data!A373), "", Data!A373)</f>
        <v>A</v>
      </c>
      <c r="B373" s="2" cm="1">
        <f t="array" ref="B373">IF(ISBLANK(Data!B373), "", DATE(2000 + RIGHT(Data!B373, 2), _xlfn.SWITCH(MID(Data!B373, 3, 3), "JAN", 1, "FEB", 2, "MAR", 3, "APR", 4, "MAY", 5, "JUN", 6, "JUL", 7, "AUG", 8, "SEP", 9, "OCT", 10, "NOV", 11, "DEC", 12), LEFT(Data!B373, 2)))</f>
        <v>45378</v>
      </c>
      <c r="C373" t="str">
        <f>IF(ISBLANK(Data!C373), "", Data!C373)</f>
        <v>4278-8914-FR-0</v>
      </c>
      <c r="D373" t="str">
        <f>IF(ISBLANK(Data!D373), "", Data!D373)</f>
        <v>3KU51R</v>
      </c>
      <c r="E373" t="str">
        <f>IF(ISBLANK(Data!E373), "", Data!E373)</f>
        <v>TOS</v>
      </c>
      <c r="F373" s="2" cm="1">
        <f t="array" ref="F373">IF(ISBLANK(Data!F373), "", DATE(2000 + RIGHT(Data!F373, 2), _xlfn.SWITCH(MID(Data!F373, 3, 3), "JAN", 1, "FEB", 2, "MAR", 3, "APR", 4, "MAY", 5, "JUN", 6, "JUL", 7, "AUG", 8, "SEP", 9, "OCT", 10, "NOV", 11, "DEC", 12), LEFT(Data!F373, 2)))</f>
        <v>45543</v>
      </c>
      <c r="G373" t="str">
        <f>IF(ISBLANK(Data!G373), "", Data!G373)</f>
        <v>SUN</v>
      </c>
      <c r="H373" t="str">
        <f>IF(ISBLANK(Data!H373), "", Data!H373)</f>
        <v/>
      </c>
      <c r="I373" t="str">
        <f>IF(ISBLANK(Data!I373), "", Data!I373)</f>
        <v>E</v>
      </c>
      <c r="J373" t="str">
        <f>IF(ISBLANK(Data!J373), "", Data!J373)</f>
        <v>TOS</v>
      </c>
      <c r="K373" s="2" cm="1">
        <f t="array" ref="K373">IF(ISBLANK(Data!K373), "", DATE(2000 + RIGHT(Data!K373, 2), _xlfn.SWITCH(MID(Data!K373, 3, 3), "JAN", 1, "FEB", 2, "MAR", 3, "APR", 4, "MAY", 5, "JUN", 6, "JUL", 7, "AUG", 8, "SEP", 9, "OCT", 10, "NOV", 11, "DEC", 12), LEFT(Data!K373, 2)))</f>
        <v>45549</v>
      </c>
      <c r="L373" t="str">
        <f>IF(ISBLANK(Data!L373), "", Data!L373)</f>
        <v>SAT</v>
      </c>
      <c r="M373" t="str">
        <f>IF(ISBLANK(Data!M373), "", Data!M373)</f>
        <v>AUZEMERY,EMILIE</v>
      </c>
      <c r="N373" t="str">
        <f>IF(ISBLANK(Data!N373), "", Data!N373)</f>
        <v>LJ</v>
      </c>
      <c r="O373" s="2" cm="1">
        <f t="array" ref="O373">IF(ISBLANK(Data!O373), "", DATE(2000 + RIGHT(Data!O373, 2), _xlfn.SWITCH(MID(Data!O373, 3, 3), "JAN", 1, "FEB", 2, "MAR", 3, "APR", 4, "MAY", 5, "JUN", 6, "JUL", 7, "AUG", 8, "SEP", 9, "OCT", 10, "NOV", 11, "DEC", 12), LEFT(Data!O373, 2)))</f>
        <v>61049</v>
      </c>
      <c r="P373" t="str">
        <f>IF(ISBLANK(Data!P373), "", Data!P373)</f>
        <v>1XX1</v>
      </c>
      <c r="Q373" t="str">
        <f>IF(ISBLANK(Data!Q373), "", Data!Q373)</f>
        <v>608806252</v>
      </c>
      <c r="R373" t="str">
        <f>IF(ISBLANK(Data!R373), "", Data!R373)</f>
        <v>AV871105250009TE60880625</v>
      </c>
      <c r="S373" t="str">
        <f>IF(ISBLANK(Data!S373), "", Data!S373)</f>
        <v>CH</v>
      </c>
      <c r="T373" s="1" t="str">
        <f>IF(ISBLANK(Data!T373),"",(Data!T373))</f>
        <v/>
      </c>
      <c r="U373" t="str">
        <f>IF(ISBLANK(Data!U373), "", Data!U373)</f>
        <v/>
      </c>
      <c r="V373" t="str">
        <f>IF(ISBLANK(Data!V373), "", Data!V373)</f>
        <v>PARK RUE</v>
      </c>
      <c r="W373" t="str">
        <f>IF(ISBLANK(Data!W373), "", Data!W373)</f>
        <v/>
      </c>
      <c r="X373" t="str">
        <f>IF(ISBLANK(Data!X373), "", Data!X373)</f>
        <v>90015,PARIS                ,FR</v>
      </c>
      <c r="Y373" t="str">
        <f>IF(ISBLANK(Data!Y373), "", Data!Y373)</f>
        <v/>
      </c>
      <c r="Z373" t="str">
        <f>IF(ISBLANK(Data!Z373), "", Data!Z373)</f>
        <v>T/0183164K/P/QN</v>
      </c>
      <c r="AA373" t="str">
        <f>IF(ISBLANK(Data!AA373), "", Data!AA373)</f>
        <v>+33186269080</v>
      </c>
      <c r="AB373" t="str">
        <f>IF(ISBLANK(Data!AB373), "", Data!AB373)</f>
        <v>478.94EUR/</v>
      </c>
      <c r="AC373" t="str">
        <f>IF(ISBLANK(Data!AC373), "", Data!AC373)</f>
        <v>X717701</v>
      </c>
      <c r="AD373" t="str">
        <f>IF(ISBLANK(Data!AD373), "", Data!AD373)</f>
        <v/>
      </c>
      <c r="AE373" t="str">
        <f>IF(ISBLANK(Data!AE373), "", Data!AE373)</f>
        <v/>
      </c>
      <c r="AF373" s="7">
        <f>IF(ISBLANK(Data!AF373), 0, _xlfn.NUMBERVALUE(SUBSTITUTE(Data!AF373, ".", ",")))</f>
        <v>478.94</v>
      </c>
      <c r="AG373" t="str">
        <f>IF(ISBLANK(Data!AG373), "", Data!AG373)</f>
        <v>EUR</v>
      </c>
      <c r="AH373" s="6">
        <f>IF(ISBLANK(Data!AH373), 0, _xlfn.NUMBERVALUE(SUBSTITUTE(Data!AH373, ".", ",")))</f>
        <v>478.6</v>
      </c>
      <c r="AI373" s="7">
        <f>IF(ISBLANK(Data!AI373), "", _xlfn.NUMBERVALUE(SUBSTITUTE(Data!AI373, ".", ",")))</f>
        <v>12000</v>
      </c>
      <c r="AJ373" s="7">
        <f>IF(ISBLANK(Data!AJ373), "", _xlfn.NUMBERVALUE(SUBSTITUTE(Data!AJ373, ".", ",")))</f>
        <v>12000</v>
      </c>
      <c r="AK373" s="7" t="str">
        <f>IF(ISBLANK(Data!AK373), "", _xlfn.NUMBERVALUE(SUBSTITUTE(Data!AK373, ".", ",")))</f>
        <v/>
      </c>
      <c r="AL373">
        <f>IF(ISBLANK(Data!AL373), "", Data!AL373)</f>
        <v>0</v>
      </c>
      <c r="AM373" s="15">
        <f>Table2[[#This Row],[DATE_IN]]-Table2[[#This Row],[DATE_OUT]]</f>
        <v>6</v>
      </c>
      <c r="AN373" s="7" t="str">
        <f>IF(MID(RIGHT(Table2[[#This Row],[ADDR3]],3),1,1)=",",RIGHT(Table2[[#This Row],[ADDR3]],2),"")</f>
        <v>FR</v>
      </c>
      <c r="AO373" s="7" t="str">
        <f>MID(Table2[[#This Row],[RES]],11,2)</f>
        <v>FR</v>
      </c>
      <c r="AP373" s="7">
        <f>_xlfn.XLOOKUP(AG373,Table3[CURRENCY],Table3[CONVERSION RATE],0)*Table2[[#This Row],[ORIGINAL PRICE]]</f>
        <v>5728.8420000000006</v>
      </c>
      <c r="AQ373" s="7">
        <f>_xlfn.XLOOKUP(AG373,Table3[CURRENCY],Table3[CONVERSION RATE],0)*Table2[[#This Row],[ORIGINAL PREPAYMENT]]</f>
        <v>5732.9117999999999</v>
      </c>
      <c r="AR373" s="7"/>
      <c r="AS373" s="15"/>
    </row>
    <row r="374" spans="1:45" x14ac:dyDescent="0.25">
      <c r="A374" t="str">
        <f>IF(ISBLANK(Data!A374), "", Data!A374)</f>
        <v>A</v>
      </c>
      <c r="B374" s="2" cm="1">
        <f t="array" ref="B374">IF(ISBLANK(Data!B374), "", DATE(2000 + RIGHT(Data!B374, 2), _xlfn.SWITCH(MID(Data!B374, 3, 3), "JAN", 1, "FEB", 2, "MAR", 3, "APR", 4, "MAY", 5, "JUN", 6, "JUL", 7, "AUG", 8, "SEP", 9, "OCT", 10, "NOV", 11, "DEC", 12), LEFT(Data!B374, 2)))</f>
        <v>45381</v>
      </c>
      <c r="C374" t="str">
        <f>IF(ISBLANK(Data!C374), "", Data!C374)</f>
        <v>4301-7003-DE-1</v>
      </c>
      <c r="D374" t="str">
        <f>IF(ISBLANK(Data!D374), "", Data!D374)</f>
        <v/>
      </c>
      <c r="E374" t="str">
        <f>IF(ISBLANK(Data!E374), "", Data!E374)</f>
        <v>TOS</v>
      </c>
      <c r="F374" s="2" cm="1">
        <f t="array" ref="F374">IF(ISBLANK(Data!F374), "", DATE(2000 + RIGHT(Data!F374, 2), _xlfn.SWITCH(MID(Data!F374, 3, 3), "JAN", 1, "FEB", 2, "MAR", 3, "APR", 4, "MAY", 5, "JUN", 6, "JUL", 7, "AUG", 8, "SEP", 9, "OCT", 10, "NOV", 11, "DEC", 12), LEFT(Data!F374, 2)))</f>
        <v>45543</v>
      </c>
      <c r="G374" t="str">
        <f>IF(ISBLANK(Data!G374), "", Data!G374)</f>
        <v>SUN</v>
      </c>
      <c r="H374" t="str">
        <f>IF(ISBLANK(Data!H374), "", Data!H374)</f>
        <v>WI</v>
      </c>
      <c r="I374" t="str">
        <f>IF(ISBLANK(Data!I374), "", Data!I374)</f>
        <v>C</v>
      </c>
      <c r="J374" t="str">
        <f>IF(ISBLANK(Data!J374), "", Data!J374)</f>
        <v>TOS</v>
      </c>
      <c r="K374" s="2" cm="1">
        <f t="array" ref="K374">IF(ISBLANK(Data!K374), "", DATE(2000 + RIGHT(Data!K374, 2), _xlfn.SWITCH(MID(Data!K374, 3, 3), "JAN", 1, "FEB", 2, "MAR", 3, "APR", 4, "MAY", 5, "JUN", 6, "JUL", 7, "AUG", 8, "SEP", 9, "OCT", 10, "NOV", 11, "DEC", 12), LEFT(Data!K374, 2)))</f>
        <v>45551</v>
      </c>
      <c r="L374" t="str">
        <f>IF(ISBLANK(Data!L374), "", Data!L374)</f>
        <v>MON</v>
      </c>
      <c r="M374" t="str">
        <f>IF(ISBLANK(Data!M374), "", Data!M374)</f>
        <v>BERENZ,MATTHIAS</v>
      </c>
      <c r="N374" t="str">
        <f>IF(ISBLANK(Data!N374), "", Data!N374)</f>
        <v>LJ</v>
      </c>
      <c r="O374" s="2" cm="1">
        <f t="array" ref="O374">IF(ISBLANK(Data!O374), "", DATE(2000 + RIGHT(Data!O374, 2), _xlfn.SWITCH(MID(Data!O374, 3, 3), "JAN", 1, "FEB", 2, "MAR", 3, "APR", 4, "MAY", 5, "JUN", 6, "JUL", 7, "AUG", 8, "SEP", 9, "OCT", 10, "NOV", 11, "DEC", 12), LEFT(Data!O374, 2)))</f>
        <v>70860</v>
      </c>
      <c r="P374" t="str">
        <f>IF(ISBLANK(Data!P374), "", Data!P374)</f>
        <v>1XX1</v>
      </c>
      <c r="Q374" t="str">
        <f>IF(ISBLANK(Data!Q374), "", Data!Q374)</f>
        <v>791230862</v>
      </c>
      <c r="R374" t="str">
        <f>IF(ISBLANK(Data!R374), "", Data!R374)</f>
        <v>AV868109400002TE43017003</v>
      </c>
      <c r="S374" t="str">
        <f>IF(ISBLANK(Data!S374), "", Data!S374)</f>
        <v>CH</v>
      </c>
      <c r="T374" s="1" t="str">
        <f>IF(ISBLANK(Data!T374),"",(Data!T374))</f>
        <v/>
      </c>
      <c r="U374" t="str">
        <f>IF(ISBLANK(Data!U374), "", Data!U374)</f>
        <v/>
      </c>
      <c r="V374" t="str">
        <f>IF(ISBLANK(Data!V374), "", Data!V374)</f>
        <v/>
      </c>
      <c r="W374" t="str">
        <f>IF(ISBLANK(Data!W374), "", Data!W374)</f>
        <v/>
      </c>
      <c r="X374" t="str">
        <f>IF(ISBLANK(Data!X374), "", Data!X374)</f>
        <v/>
      </c>
      <c r="Y374" t="str">
        <f>IF(ISBLANK(Data!Y374), "", Data!Y374)</f>
        <v/>
      </c>
      <c r="Z374" t="str">
        <f>IF(ISBLANK(Data!Z374), "", Data!Z374)</f>
        <v>T/0151196Q/P/T6</v>
      </c>
      <c r="AA374" t="str">
        <f>IF(ISBLANK(Data!AA374), "", Data!AA374)</f>
        <v>+4917662955862</v>
      </c>
      <c r="AB374" t="str">
        <f>IF(ISBLANK(Data!AB374), "", Data!AB374)</f>
        <v>ADD/</v>
      </c>
      <c r="AC374" t="str">
        <f>IF(ISBLANK(Data!AC374), "", Data!AC374)</f>
        <v>M308101</v>
      </c>
      <c r="AD374" t="str">
        <f>IF(ISBLANK(Data!AD374), "", Data!AD374)</f>
        <v/>
      </c>
      <c r="AE374" t="str">
        <f>IF(ISBLANK(Data!AE374), "", Data!AE374)</f>
        <v/>
      </c>
      <c r="AF374" s="7">
        <f>IF(ISBLANK(Data!AF374), 0, _xlfn.NUMBERVALUE(SUBSTITUTE(Data!AF374, ".", ",")))</f>
        <v>447.39</v>
      </c>
      <c r="AG374" t="str">
        <f>IF(ISBLANK(Data!AG374), "", Data!AG374)</f>
        <v>EUR</v>
      </c>
      <c r="AH374" s="6">
        <f>IF(ISBLANK(Data!AH374), 0, _xlfn.NUMBERVALUE(SUBSTITUTE(Data!AH374, ".", ",")))</f>
        <v>447.2</v>
      </c>
      <c r="AI374" s="7">
        <f>IF(ISBLANK(Data!AI374), "", _xlfn.NUMBERVALUE(SUBSTITUTE(Data!AI374, ".", ",")))</f>
        <v>12000</v>
      </c>
      <c r="AJ374" s="7">
        <f>IF(ISBLANK(Data!AJ374), "", _xlfn.NUMBERVALUE(SUBSTITUTE(Data!AJ374, ".", ",")))</f>
        <v>12000</v>
      </c>
      <c r="AK374" s="7" t="str">
        <f>IF(ISBLANK(Data!AK374), "", _xlfn.NUMBERVALUE(SUBSTITUTE(Data!AK374, ".", ",")))</f>
        <v/>
      </c>
      <c r="AL374">
        <f>IF(ISBLANK(Data!AL374), "", Data!AL374)</f>
        <v>0</v>
      </c>
      <c r="AM374" s="15">
        <f>Table2[[#This Row],[DATE_IN]]-Table2[[#This Row],[DATE_OUT]]</f>
        <v>8</v>
      </c>
      <c r="AN374" s="7" t="str">
        <f>IF(MID(RIGHT(Table2[[#This Row],[ADDR3]],3),1,1)=",",RIGHT(Table2[[#This Row],[ADDR3]],2),"")</f>
        <v/>
      </c>
      <c r="AO374" s="7" t="str">
        <f>MID(Table2[[#This Row],[RES]],11,2)</f>
        <v>DE</v>
      </c>
      <c r="AP374" s="7">
        <f>_xlfn.XLOOKUP(AG374,Table3[CURRENCY],Table3[CONVERSION RATE],0)*Table2[[#This Row],[ORIGINAL PRICE]]</f>
        <v>5352.9840000000004</v>
      </c>
      <c r="AQ374" s="7">
        <f>_xlfn.XLOOKUP(AG374,Table3[CURRENCY],Table3[CONVERSION RATE],0)*Table2[[#This Row],[ORIGINAL PREPAYMENT]]</f>
        <v>5355.2583000000004</v>
      </c>
      <c r="AR374" s="7"/>
      <c r="AS374" s="15"/>
    </row>
    <row r="375" spans="1:45" x14ac:dyDescent="0.25">
      <c r="A375" t="str">
        <f>IF(ISBLANK(Data!A375), "", Data!A375)</f>
        <v>A</v>
      </c>
      <c r="B375" s="2" cm="1">
        <f t="array" ref="B375">IF(ISBLANK(Data!B375), "", DATE(2000 + RIGHT(Data!B375, 2), _xlfn.SWITCH(MID(Data!B375, 3, 3), "JAN", 1, "FEB", 2, "MAR", 3, "APR", 4, "MAY", 5, "JUN", 6, "JUL", 7, "AUG", 8, "SEP", 9, "OCT", 10, "NOV", 11, "DEC", 12), LEFT(Data!B375, 2)))</f>
        <v>45392</v>
      </c>
      <c r="C375" t="str">
        <f>IF(ISBLANK(Data!C375), "", Data!C375)</f>
        <v>4400-4972-ES-4</v>
      </c>
      <c r="D375" t="str">
        <f>IF(ISBLANK(Data!D375), "", Data!D375)</f>
        <v/>
      </c>
      <c r="E375" t="str">
        <f>IF(ISBLANK(Data!E375), "", Data!E375)</f>
        <v>TOS</v>
      </c>
      <c r="F375" s="2" cm="1">
        <f t="array" ref="F375">IF(ISBLANK(Data!F375), "", DATE(2000 + RIGHT(Data!F375, 2), _xlfn.SWITCH(MID(Data!F375, 3, 3), "JAN", 1, "FEB", 2, "MAR", 3, "APR", 4, "MAY", 5, "JUN", 6, "JUL", 7, "AUG", 8, "SEP", 9, "OCT", 10, "NOV", 11, "DEC", 12), LEFT(Data!F375, 2)))</f>
        <v>45543</v>
      </c>
      <c r="G375" t="str">
        <f>IF(ISBLANK(Data!G375), "", Data!G375)</f>
        <v>SUN</v>
      </c>
      <c r="H375" t="str">
        <f>IF(ISBLANK(Data!H375), "", Data!H375)</f>
        <v>DY396</v>
      </c>
      <c r="I375" t="str">
        <f>IF(ISBLANK(Data!I375), "", Data!I375)</f>
        <v>K</v>
      </c>
      <c r="J375" t="str">
        <f>IF(ISBLANK(Data!J375), "", Data!J375)</f>
        <v>TOS</v>
      </c>
      <c r="K375" s="2" cm="1">
        <f t="array" ref="K375">IF(ISBLANK(Data!K375), "", DATE(2000 + RIGHT(Data!K375, 2), _xlfn.SWITCH(MID(Data!K375, 3, 3), "JAN", 1, "FEB", 2, "MAR", 3, "APR", 4, "MAY", 5, "JUN", 6, "JUL", 7, "AUG", 8, "SEP", 9, "OCT", 10, "NOV", 11, "DEC", 12), LEFT(Data!K375, 2)))</f>
        <v>45547</v>
      </c>
      <c r="L375" t="str">
        <f>IF(ISBLANK(Data!L375), "", Data!L375)</f>
        <v>THU</v>
      </c>
      <c r="M375" t="str">
        <f>IF(ISBLANK(Data!M375), "", Data!M375)</f>
        <v>ALONSO DIAZ,MIGUEL ANGEL</v>
      </c>
      <c r="N375" t="str">
        <f>IF(ISBLANK(Data!N375), "", Data!N375)</f>
        <v>LJ</v>
      </c>
      <c r="O375" s="2" cm="1">
        <f t="array" ref="O375">IF(ISBLANK(Data!O375), "", DATE(2000 + RIGHT(Data!O375, 2), _xlfn.SWITCH(MID(Data!O375, 3, 3), "JAN", 1, "FEB", 2, "MAR", 3, "APR", 4, "MAY", 5, "JUN", 6, "JUL", 7, "AUG", 8, "SEP", 9, "OCT", 10, "NOV", 11, "DEC", 12), LEFT(Data!O375, 2)))</f>
        <v>70860</v>
      </c>
      <c r="P375" t="str">
        <f>IF(ISBLANK(Data!P375), "", Data!P375)</f>
        <v>1XX1</v>
      </c>
      <c r="Q375" t="str">
        <f>IF(ISBLANK(Data!Q375), "", Data!Q375)</f>
        <v>793941681</v>
      </c>
      <c r="R375" t="str">
        <f>IF(ISBLANK(Data!R375), "", Data!R375)</f>
        <v>AV868109400002TE44004972</v>
      </c>
      <c r="S375" t="str">
        <f>IF(ISBLANK(Data!S375), "", Data!S375)</f>
        <v>CH</v>
      </c>
      <c r="T375" s="1" t="str">
        <f>IF(ISBLANK(Data!T375),"",(Data!T375))</f>
        <v/>
      </c>
      <c r="U375" t="str">
        <f>IF(ISBLANK(Data!U375), "", Data!U375)</f>
        <v/>
      </c>
      <c r="V375" t="str">
        <f>IF(ISBLANK(Data!V375), "", Data!V375)</f>
        <v/>
      </c>
      <c r="W375" t="str">
        <f>IF(ISBLANK(Data!W375), "", Data!W375)</f>
        <v/>
      </c>
      <c r="X375" t="str">
        <f>IF(ISBLANK(Data!X375), "", Data!X375)</f>
        <v/>
      </c>
      <c r="Y375" t="str">
        <f>IF(ISBLANK(Data!Y375), "", Data!Y375)</f>
        <v/>
      </c>
      <c r="Z375" t="str">
        <f>IF(ISBLANK(Data!Z375), "", Data!Z375)</f>
        <v>T/0151196Q/P/T6</v>
      </c>
      <c r="AA375" t="str">
        <f>IF(ISBLANK(Data!AA375), "", Data!AA375)</f>
        <v>+34620173941</v>
      </c>
      <c r="AB375" t="str">
        <f>IF(ISBLANK(Data!AB375), "", Data!AB375)</f>
        <v/>
      </c>
      <c r="AC375" t="str">
        <f>IF(ISBLANK(Data!AC375), "", Data!AC375)</f>
        <v>S606700</v>
      </c>
      <c r="AD375" t="str">
        <f>IF(ISBLANK(Data!AD375), "", Data!AD375)</f>
        <v/>
      </c>
      <c r="AE375" t="str">
        <f>IF(ISBLANK(Data!AE375), "", Data!AE375)</f>
        <v/>
      </c>
      <c r="AF375" s="7">
        <f>IF(ISBLANK(Data!AF375), 0, _xlfn.NUMBERVALUE(SUBSTITUTE(Data!AF375, ".", ",")))</f>
        <v>413.14</v>
      </c>
      <c r="AG375" t="str">
        <f>IF(ISBLANK(Data!AG375), "", Data!AG375)</f>
        <v>EUR</v>
      </c>
      <c r="AH375" s="6">
        <f>IF(ISBLANK(Data!AH375), 0, _xlfn.NUMBERVALUE(SUBSTITUTE(Data!AH375, ".", ",")))</f>
        <v>412.98</v>
      </c>
      <c r="AI375" s="7">
        <f>IF(ISBLANK(Data!AI375), "", _xlfn.NUMBERVALUE(SUBSTITUTE(Data!AI375, ".", ",")))</f>
        <v>12000</v>
      </c>
      <c r="AJ375" s="7">
        <f>IF(ISBLANK(Data!AJ375), "", _xlfn.NUMBERVALUE(SUBSTITUTE(Data!AJ375, ".", ",")))</f>
        <v>12000</v>
      </c>
      <c r="AK375" s="7" t="str">
        <f>IF(ISBLANK(Data!AK375), "", _xlfn.NUMBERVALUE(SUBSTITUTE(Data!AK375, ".", ",")))</f>
        <v/>
      </c>
      <c r="AL375">
        <f>IF(ISBLANK(Data!AL375), "", Data!AL375)</f>
        <v>0</v>
      </c>
      <c r="AM375" s="15">
        <f>Table2[[#This Row],[DATE_IN]]-Table2[[#This Row],[DATE_OUT]]</f>
        <v>4</v>
      </c>
      <c r="AN375" s="7" t="str">
        <f>IF(MID(RIGHT(Table2[[#This Row],[ADDR3]],3),1,1)=",",RIGHT(Table2[[#This Row],[ADDR3]],2),"")</f>
        <v/>
      </c>
      <c r="AO375" s="7" t="str">
        <f>MID(Table2[[#This Row],[RES]],11,2)</f>
        <v>ES</v>
      </c>
      <c r="AP375" s="7">
        <f>_xlfn.XLOOKUP(AG375,Table3[CURRENCY],Table3[CONVERSION RATE],0)*Table2[[#This Row],[ORIGINAL PRICE]]</f>
        <v>4943.3706000000002</v>
      </c>
      <c r="AQ375" s="7">
        <f>_xlfn.XLOOKUP(AG375,Table3[CURRENCY],Table3[CONVERSION RATE],0)*Table2[[#This Row],[ORIGINAL PREPAYMENT]]</f>
        <v>4945.2857999999997</v>
      </c>
      <c r="AR375" s="7"/>
      <c r="AS375" s="15"/>
    </row>
    <row r="376" spans="1:45" x14ac:dyDescent="0.25">
      <c r="A376" t="str">
        <f>IF(ISBLANK(Data!A376), "", Data!A376)</f>
        <v>A</v>
      </c>
      <c r="B376" s="2" cm="1">
        <f t="array" ref="B376">IF(ISBLANK(Data!B376), "", DATE(2000 + RIGHT(Data!B376, 2), _xlfn.SWITCH(MID(Data!B376, 3, 3), "JAN", 1, "FEB", 2, "MAR", 3, "APR", 4, "MAY", 5, "JUN", 6, "JUL", 7, "AUG", 8, "SEP", 9, "OCT", 10, "NOV", 11, "DEC", 12), LEFT(Data!B376, 2)))</f>
        <v>45397</v>
      </c>
      <c r="C376" t="str">
        <f>IF(ISBLANK(Data!C376), "", Data!C376)</f>
        <v>4446-8577-CH-6</v>
      </c>
      <c r="D376" t="str">
        <f>IF(ISBLANK(Data!D376), "", Data!D376)</f>
        <v>8LH97R</v>
      </c>
      <c r="E376" t="str">
        <f>IF(ISBLANK(Data!E376), "", Data!E376)</f>
        <v>TOS</v>
      </c>
      <c r="F376" s="2" cm="1">
        <f t="array" ref="F376">IF(ISBLANK(Data!F376), "", DATE(2000 + RIGHT(Data!F376, 2), _xlfn.SWITCH(MID(Data!F376, 3, 3), "JAN", 1, "FEB", 2, "MAR", 3, "APR", 4, "MAY", 5, "JUN", 6, "JUL", 7, "AUG", 8, "SEP", 9, "OCT", 10, "NOV", 11, "DEC", 12), LEFT(Data!F376, 2)))</f>
        <v>45543</v>
      </c>
      <c r="G376" t="str">
        <f>IF(ISBLANK(Data!G376), "", Data!G376)</f>
        <v>SUN</v>
      </c>
      <c r="H376" t="str">
        <f>IF(ISBLANK(Data!H376), "", Data!H376)</f>
        <v>WF913</v>
      </c>
      <c r="I376" t="str">
        <f>IF(ISBLANK(Data!I376), "", Data!I376)</f>
        <v>B</v>
      </c>
      <c r="J376" t="str">
        <f>IF(ISBLANK(Data!J376), "", Data!J376)</f>
        <v>TRD</v>
      </c>
      <c r="K376" s="2" cm="1">
        <f t="array" ref="K376">IF(ISBLANK(Data!K376), "", DATE(2000 + RIGHT(Data!K376, 2), _xlfn.SWITCH(MID(Data!K376, 3, 3), "JAN", 1, "FEB", 2, "MAR", 3, "APR", 4, "MAY", 5, "JUN", 6, "JUL", 7, "AUG", 8, "SEP", 9, "OCT", 10, "NOV", 11, "DEC", 12), LEFT(Data!K376, 2)))</f>
        <v>45556</v>
      </c>
      <c r="L376" t="str">
        <f>IF(ISBLANK(Data!L376), "", Data!L376)</f>
        <v>SAT</v>
      </c>
      <c r="M376" t="str">
        <f>IF(ISBLANK(Data!M376), "", Data!M376)</f>
        <v>BUECHEL,INGRID THERESIA,FRAU</v>
      </c>
      <c r="N376" t="str">
        <f>IF(ISBLANK(Data!N376), "", Data!N376)</f>
        <v>LJ</v>
      </c>
      <c r="O376" s="2" t="str" cm="1">
        <f t="array" ref="O376">IF(ISBLANK(Data!O376), "", DATE(2000 + RIGHT(Data!O376, 2), _xlfn.SWITCH(MID(Data!O376, 3, 3), "JAN", 1, "FEB", 2, "MAR", 3, "APR", 4, "MAY", 5, "JUN", 6, "JUL", 7, "AUG", 8, "SEP", 9, "OCT", 10, "NOV", 11, "DEC", 12), LEFT(Data!O376, 2)))</f>
        <v/>
      </c>
      <c r="P376" t="str">
        <f>IF(ISBLANK(Data!P376), "", Data!P376)</f>
        <v>3003</v>
      </c>
      <c r="Q376" t="str">
        <f>IF(ISBLANK(Data!Q376), "", Data!Q376)</f>
        <v>M/927246</v>
      </c>
      <c r="R376" t="str">
        <f>IF(ISBLANK(Data!R376), "", Data!R376)</f>
        <v>AV898110740005TE93814974</v>
      </c>
      <c r="S376" t="str">
        <f>IF(ISBLANK(Data!S376), "", Data!S376)</f>
        <v>CH</v>
      </c>
      <c r="T376" s="1" t="str">
        <f>IF(ISBLANK(Data!T376),"",(Data!T376))</f>
        <v/>
      </c>
      <c r="U376" t="str">
        <f>IF(ISBLANK(Data!U376), "", Data!U376)</f>
        <v>REISEKOMPLIZEN GMBH</v>
      </c>
      <c r="V376" t="str">
        <f>IF(ISBLANK(Data!V376), "", Data!V376)</f>
        <v>STANSSTADERSTRASSE 32</v>
      </c>
      <c r="W376" t="str">
        <f>IF(ISBLANK(Data!W376), "", Data!W376)</f>
        <v/>
      </c>
      <c r="X376" t="str">
        <f>IF(ISBLANK(Data!X376), "", Data!X376)</f>
        <v>6370,STANS                 ,CH</v>
      </c>
      <c r="Y376" t="str">
        <f>IF(ISBLANK(Data!Y376), "", Data!Y376)</f>
        <v/>
      </c>
      <c r="Z376" t="str">
        <f>IF(ISBLANK(Data!Z376), "", Data!Z376)</f>
        <v>T/0105324R/P/N5</v>
      </c>
      <c r="AA376" t="str">
        <f>IF(ISBLANK(Data!AA376), "", Data!AA376)</f>
        <v>+41-796293623/EM</v>
      </c>
      <c r="AB376" t="str">
        <f>IF(ISBLANK(Data!AB376), "", Data!AB376)</f>
        <v>CP2/</v>
      </c>
      <c r="AC376" t="str">
        <f>IF(ISBLANK(Data!AC376), "", Data!AC376)</f>
        <v/>
      </c>
      <c r="AD376" t="str">
        <f>IF(ISBLANK(Data!AD376), "", Data!AD376)</f>
        <v/>
      </c>
      <c r="AE376" t="str">
        <f>IF(ISBLANK(Data!AE376), "", Data!AE376)</f>
        <v/>
      </c>
      <c r="AF376" s="7">
        <f>IF(ISBLANK(Data!AF376), 0, _xlfn.NUMBERVALUE(SUBSTITUTE(Data!AF376, ".", ",")))</f>
        <v>2183.8200000000002</v>
      </c>
      <c r="AG376" t="str">
        <f>IF(ISBLANK(Data!AG376), "", Data!AG376)</f>
        <v>EUR</v>
      </c>
      <c r="AH376" s="6">
        <f>IF(ISBLANK(Data!AH376), 0, _xlfn.NUMBERVALUE(SUBSTITUTE(Data!AH376, ".", ",")))</f>
        <v>2104.37</v>
      </c>
      <c r="AI376" s="7">
        <f>IF(ISBLANK(Data!AI376), "", _xlfn.NUMBERVALUE(SUBSTITUTE(Data!AI376, ".", ",")))</f>
        <v>0</v>
      </c>
      <c r="AJ376" s="7">
        <f>IF(ISBLANK(Data!AJ376), "", _xlfn.NUMBERVALUE(SUBSTITUTE(Data!AJ376, ".", ",")))</f>
        <v>0</v>
      </c>
      <c r="AK376" s="7">
        <f>IF(ISBLANK(Data!AK376), "", _xlfn.NUMBERVALUE(SUBSTITUTE(Data!AK376, ".", ",")))</f>
        <v>10000</v>
      </c>
      <c r="AL376">
        <f>IF(ISBLANK(Data!AL376), "", Data!AL376)</f>
        <v>0</v>
      </c>
      <c r="AM376" s="15">
        <f>Table2[[#This Row],[DATE_IN]]-Table2[[#This Row],[DATE_OUT]]</f>
        <v>13</v>
      </c>
      <c r="AN376" s="7" t="str">
        <f>IF(MID(RIGHT(Table2[[#This Row],[ADDR3]],3),1,1)=",",RIGHT(Table2[[#This Row],[ADDR3]],2),"")</f>
        <v>CH</v>
      </c>
      <c r="AO376" s="7" t="str">
        <f>MID(Table2[[#This Row],[RES]],11,2)</f>
        <v>CH</v>
      </c>
      <c r="AP376" s="7">
        <f>_xlfn.XLOOKUP(AG376,Table3[CURRENCY],Table3[CONVERSION RATE],0)*Table2[[#This Row],[ORIGINAL PRICE]]</f>
        <v>25189.3089</v>
      </c>
      <c r="AQ376" s="7">
        <f>_xlfn.XLOOKUP(AG376,Table3[CURRENCY],Table3[CONVERSION RATE],0)*Table2[[#This Row],[ORIGINAL PREPAYMENT]]</f>
        <v>26140.325400000002</v>
      </c>
      <c r="AR376" s="7"/>
      <c r="AS376" s="15"/>
    </row>
    <row r="377" spans="1:45" x14ac:dyDescent="0.25">
      <c r="A377" t="str">
        <f>IF(ISBLANK(Data!A377), "", Data!A377)</f>
        <v>A</v>
      </c>
      <c r="B377" s="2" cm="1">
        <f t="array" ref="B377">IF(ISBLANK(Data!B377), "", DATE(2000 + RIGHT(Data!B377, 2), _xlfn.SWITCH(MID(Data!B377, 3, 3), "JAN", 1, "FEB", 2, "MAR", 3, "APR", 4, "MAY", 5, "JUN", 6, "JUL", 7, "AUG", 8, "SEP", 9, "OCT", 10, "NOV", 11, "DEC", 12), LEFT(Data!B377, 2)))</f>
        <v>45434</v>
      </c>
      <c r="C377" t="str">
        <f>IF(ISBLANK(Data!C377), "", Data!C377)</f>
        <v>4810-4749-SG-0</v>
      </c>
      <c r="D377" t="str">
        <f>IF(ISBLANK(Data!D377), "", Data!D377)</f>
        <v/>
      </c>
      <c r="E377" t="str">
        <f>IF(ISBLANK(Data!E377), "", Data!E377)</f>
        <v>TOS</v>
      </c>
      <c r="F377" s="2" cm="1">
        <f t="array" ref="F377">IF(ISBLANK(Data!F377), "", DATE(2000 + RIGHT(Data!F377, 2), _xlfn.SWITCH(MID(Data!F377, 3, 3), "JAN", 1, "FEB", 2, "MAR", 3, "APR", 4, "MAY", 5, "JUN", 6, "JUL", 7, "AUG", 8, "SEP", 9, "OCT", 10, "NOV", 11, "DEC", 12), LEFT(Data!F377, 2)))</f>
        <v>45543</v>
      </c>
      <c r="G377" t="str">
        <f>IF(ISBLANK(Data!G377), "", Data!G377)</f>
        <v>SUN</v>
      </c>
      <c r="H377" t="str">
        <f>IF(ISBLANK(Data!H377), "", Data!H377)</f>
        <v>SK4420</v>
      </c>
      <c r="I377" t="str">
        <f>IF(ISBLANK(Data!I377), "", Data!I377)</f>
        <v>C</v>
      </c>
      <c r="J377" t="str">
        <f>IF(ISBLANK(Data!J377), "", Data!J377)</f>
        <v>TOS</v>
      </c>
      <c r="K377" s="2" cm="1">
        <f t="array" ref="K377">IF(ISBLANK(Data!K377), "", DATE(2000 + RIGHT(Data!K377, 2), _xlfn.SWITCH(MID(Data!K377, 3, 3), "JAN", 1, "FEB", 2, "MAR", 3, "APR", 4, "MAY", 5, "JUN", 6, "JUL", 7, "AUG", 8, "SEP", 9, "OCT", 10, "NOV", 11, "DEC", 12), LEFT(Data!K377, 2)))</f>
        <v>45545</v>
      </c>
      <c r="L377" t="str">
        <f>IF(ISBLANK(Data!L377), "", Data!L377)</f>
        <v>TUE</v>
      </c>
      <c r="M377" t="str">
        <f>IF(ISBLANK(Data!M377), "", Data!M377)</f>
        <v>CHUA,TECK KEONG</v>
      </c>
      <c r="N377" t="str">
        <f>IF(ISBLANK(Data!N377), "", Data!N377)</f>
        <v>JX</v>
      </c>
      <c r="O377" s="2" cm="1">
        <f t="array" ref="O377">IF(ISBLANK(Data!O377), "", DATE(2000 + RIGHT(Data!O377, 2), _xlfn.SWITCH(MID(Data!O377, 3, 3), "JAN", 1, "FEB", 2, "MAR", 3, "APR", 4, "MAY", 5, "JUN", 6, "JUL", 7, "AUG", 8, "SEP", 9, "OCT", 10, "NOV", 11, "DEC", 12), LEFT(Data!O377, 2)))</f>
        <v>70860</v>
      </c>
      <c r="P377" t="str">
        <f>IF(ISBLANK(Data!P377), "", Data!P377)</f>
        <v>1XX1</v>
      </c>
      <c r="Q377" t="str">
        <f>IF(ISBLANK(Data!Q377), "", Data!Q377)</f>
        <v>734283245</v>
      </c>
      <c r="R377" t="str">
        <f>IF(ISBLANK(Data!R377), "", Data!R377)</f>
        <v>AV868109620005TE48104749</v>
      </c>
      <c r="S377" t="str">
        <f>IF(ISBLANK(Data!S377), "", Data!S377)</f>
        <v>CH</v>
      </c>
      <c r="T377" s="1" t="str">
        <f>IF(ISBLANK(Data!T377),"",(Data!T377))</f>
        <v/>
      </c>
      <c r="U377" t="str">
        <f>IF(ISBLANK(Data!U377), "", Data!U377)</f>
        <v/>
      </c>
      <c r="V377" t="str">
        <f>IF(ISBLANK(Data!V377), "", Data!V377)</f>
        <v/>
      </c>
      <c r="W377" t="str">
        <f>IF(ISBLANK(Data!W377), "", Data!W377)</f>
        <v/>
      </c>
      <c r="X377" t="str">
        <f>IF(ISBLANK(Data!X377), "", Data!X377)</f>
        <v/>
      </c>
      <c r="Y377" t="str">
        <f>IF(ISBLANK(Data!Y377), "", Data!Y377)</f>
        <v/>
      </c>
      <c r="Z377" t="str">
        <f>IF(ISBLANK(Data!Z377), "", Data!Z377)</f>
        <v>T/0151211Q/P/T6</v>
      </c>
      <c r="AA377" t="str">
        <f>IF(ISBLANK(Data!AA377), "", Data!AA377)</f>
        <v>+6588361689</v>
      </c>
      <c r="AB377" t="str">
        <f>IF(ISBLANK(Data!AB377), "", Data!AB377)</f>
        <v/>
      </c>
      <c r="AC377" t="str">
        <f>IF(ISBLANK(Data!AC377), "", Data!AC377)</f>
        <v>S606700</v>
      </c>
      <c r="AD377" t="str">
        <f>IF(ISBLANK(Data!AD377), "", Data!AD377)</f>
        <v/>
      </c>
      <c r="AE377" t="str">
        <f>IF(ISBLANK(Data!AE377), "", Data!AE377)</f>
        <v/>
      </c>
      <c r="AF377" s="7">
        <f>IF(ISBLANK(Data!AF377), 0, _xlfn.NUMBERVALUE(SUBSTITUTE(Data!AF377, ".", ",")))</f>
        <v>1866.75</v>
      </c>
      <c r="AG377" t="str">
        <f>IF(ISBLANK(Data!AG377), "", Data!AG377)</f>
        <v>NKR</v>
      </c>
      <c r="AH377" s="6">
        <f>IF(ISBLANK(Data!AH377), 0, _xlfn.NUMBERVALUE(SUBSTITUTE(Data!AH377, ".", ",")))</f>
        <v>2588.33</v>
      </c>
      <c r="AI377" s="7">
        <f>IF(ISBLANK(Data!AI377), "", _xlfn.NUMBERVALUE(SUBSTITUTE(Data!AI377, ".", ",")))</f>
        <v>12000</v>
      </c>
      <c r="AJ377" s="7">
        <f>IF(ISBLANK(Data!AJ377), "", _xlfn.NUMBERVALUE(SUBSTITUTE(Data!AJ377, ".", ",")))</f>
        <v>12000</v>
      </c>
      <c r="AK377" s="7" t="str">
        <f>IF(ISBLANK(Data!AK377), "", _xlfn.NUMBERVALUE(SUBSTITUTE(Data!AK377, ".", ",")))</f>
        <v/>
      </c>
      <c r="AL377">
        <f>IF(ISBLANK(Data!AL377), "", Data!AL377)</f>
        <v>0</v>
      </c>
      <c r="AM377" s="15">
        <f>Table2[[#This Row],[DATE_IN]]-Table2[[#This Row],[DATE_OUT]]</f>
        <v>2</v>
      </c>
      <c r="AN377" s="7" t="str">
        <f>IF(MID(RIGHT(Table2[[#This Row],[ADDR3]],3),1,1)=",",RIGHT(Table2[[#This Row],[ADDR3]],2),"")</f>
        <v/>
      </c>
      <c r="AO377" s="7" t="str">
        <f>MID(Table2[[#This Row],[RES]],11,2)</f>
        <v>SG</v>
      </c>
      <c r="AP377" s="7">
        <f>_xlfn.XLOOKUP(AG377,Table3[CURRENCY],Table3[CONVERSION RATE],0)*Table2[[#This Row],[ORIGINAL PRICE]]</f>
        <v>2588.33</v>
      </c>
      <c r="AQ377" s="7">
        <f>_xlfn.XLOOKUP(AG377,Table3[CURRENCY],Table3[CONVERSION RATE],0)*Table2[[#This Row],[ORIGINAL PREPAYMENT]]</f>
        <v>1866.75</v>
      </c>
      <c r="AR377" s="7"/>
      <c r="AS377" s="15"/>
    </row>
    <row r="378" spans="1:45" x14ac:dyDescent="0.25">
      <c r="A378" t="str">
        <f>IF(ISBLANK(Data!A378), "", Data!A378)</f>
        <v>A</v>
      </c>
      <c r="B378" s="2" cm="1">
        <f t="array" ref="B378">IF(ISBLANK(Data!B378), "", DATE(2000 + RIGHT(Data!B378, 2), _xlfn.SWITCH(MID(Data!B378, 3, 3), "JAN", 1, "FEB", 2, "MAR", 3, "APR", 4, "MAY", 5, "JUN", 6, "JUL", 7, "AUG", 8, "SEP", 9, "OCT", 10, "NOV", 11, "DEC", 12), LEFT(Data!B378, 2)))</f>
        <v>45490</v>
      </c>
      <c r="C378" t="str">
        <f>IF(ISBLANK(Data!C378), "", Data!C378)</f>
        <v>0357-3093-AU-6</v>
      </c>
      <c r="D378" t="str">
        <f>IF(ISBLANK(Data!D378), "", Data!D378)</f>
        <v>F3K691</v>
      </c>
      <c r="E378" t="str">
        <f>IF(ISBLANK(Data!E378), "", Data!E378)</f>
        <v>TOS</v>
      </c>
      <c r="F378" s="2" cm="1">
        <f t="array" ref="F378">IF(ISBLANK(Data!F378), "", DATE(2000 + RIGHT(Data!F378, 2), _xlfn.SWITCH(MID(Data!F378, 3, 3), "JAN", 1, "FEB", 2, "MAR", 3, "APR", 4, "MAY", 5, "JUN", 6, "JUL", 7, "AUG", 8, "SEP", 9, "OCT", 10, "NOV", 11, "DEC", 12), LEFT(Data!F378, 2)))</f>
        <v>45544</v>
      </c>
      <c r="G378" t="str">
        <f>IF(ISBLANK(Data!G378), "", Data!G378)</f>
        <v>MON</v>
      </c>
      <c r="H378" t="str">
        <f>IF(ISBLANK(Data!H378), "", Data!H378)</f>
        <v>DY374</v>
      </c>
      <c r="I378" t="str">
        <f>IF(ISBLANK(Data!I378), "", Data!I378)</f>
        <v>E</v>
      </c>
      <c r="J378" t="str">
        <f>IF(ISBLANK(Data!J378), "", Data!J378)</f>
        <v>TOS</v>
      </c>
      <c r="K378" s="2" cm="1">
        <f t="array" ref="K378">IF(ISBLANK(Data!K378), "", DATE(2000 + RIGHT(Data!K378, 2), _xlfn.SWITCH(MID(Data!K378, 3, 3), "JAN", 1, "FEB", 2, "MAR", 3, "APR", 4, "MAY", 5, "JUN", 6, "JUL", 7, "AUG", 8, "SEP", 9, "OCT", 10, "NOV", 11, "DEC", 12), LEFT(Data!K378, 2)))</f>
        <v>45544</v>
      </c>
      <c r="L378" t="str">
        <f>IF(ISBLANK(Data!L378), "", Data!L378)</f>
        <v>MON</v>
      </c>
      <c r="M378" t="str">
        <f>IF(ISBLANK(Data!M378), "", Data!M378)</f>
        <v>JANZ,ANTHONY</v>
      </c>
      <c r="N378" t="str">
        <f>IF(ISBLANK(Data!N378), "", Data!N378)</f>
        <v/>
      </c>
      <c r="O378" s="2" cm="1">
        <f t="array" ref="O378">IF(ISBLANK(Data!O378), "", DATE(2000 + RIGHT(Data!O378, 2), _xlfn.SWITCH(MID(Data!O378, 3, 3), "JAN", 1, "FEB", 2, "MAR", 3, "APR", 4, "MAY", 5, "JUN", 6, "JUL", 7, "AUG", 8, "SEP", 9, "OCT", 10, "NOV", 11, "DEC", 12), LEFT(Data!O378, 2)))</f>
        <v>59100</v>
      </c>
      <c r="P378" t="str">
        <f>IF(ISBLANK(Data!P378), "", Data!P378)</f>
        <v>1001</v>
      </c>
      <c r="Q378" t="str">
        <f>IF(ISBLANK(Data!Q378), "", Data!Q378)</f>
        <v/>
      </c>
      <c r="R378" t="str">
        <f>IF(ISBLANK(Data!R378), "", Data!R378)</f>
        <v>CX460184XXXXXX3713</v>
      </c>
      <c r="S378" t="str">
        <f>IF(ISBLANK(Data!S378), "", Data!S378)</f>
        <v>CV</v>
      </c>
      <c r="T378" s="1" t="str">
        <f>IF(ISBLANK(Data!T378),"",(Data!T378))</f>
        <v>02/27</v>
      </c>
      <c r="U378" t="str">
        <f>IF(ISBLANK(Data!U378), "", Data!U378)</f>
        <v/>
      </c>
      <c r="V378" t="str">
        <f>IF(ISBLANK(Data!V378), "", Data!V378)</f>
        <v>1500 7TH ST</v>
      </c>
      <c r="W378" t="str">
        <f>IF(ISBLANK(Data!W378), "", Data!W378)</f>
        <v>9F</v>
      </c>
      <c r="X378" t="str">
        <f>IF(ISBLANK(Data!X378), "", Data!X378)</f>
        <v>SACRAMENTO,CA,95814,US</v>
      </c>
      <c r="Y378" t="str">
        <f>IF(ISBLANK(Data!Y378), "", Data!Y378)</f>
        <v>USCAY4714823</v>
      </c>
      <c r="Z378" t="str">
        <f>IF(ISBLANK(Data!Z378), "", Data!Z378)</f>
        <v>P/I1</v>
      </c>
      <c r="AA378" t="str">
        <f>IF(ISBLANK(Data!AA378), "", Data!AA378)</f>
        <v>6-1417800133</v>
      </c>
      <c r="AB378" t="str">
        <f>IF(ISBLANK(Data!AB378), "", Data!AB378)</f>
        <v>OCI</v>
      </c>
      <c r="AC378" t="str">
        <f>IF(ISBLANK(Data!AC378), "", Data!AC378)</f>
        <v>J888888</v>
      </c>
      <c r="AD378" t="str">
        <f>IF(ISBLANK(Data!AD378), "", Data!AD378)</f>
        <v/>
      </c>
      <c r="AE378" t="str">
        <f>IF(ISBLANK(Data!AE378), "", Data!AE378)</f>
        <v>QF/1909236158</v>
      </c>
      <c r="AF378" s="7">
        <f>IF(ISBLANK(Data!AF378), 0, _xlfn.NUMBERVALUE(SUBSTITUTE(Data!AF378, ".", ",")))</f>
        <v>0</v>
      </c>
      <c r="AG378" t="str">
        <f>IF(ISBLANK(Data!AG378), "", Data!AG378)</f>
        <v/>
      </c>
      <c r="AH378" s="6">
        <f>IF(ISBLANK(Data!AH378), 0, _xlfn.NUMBERVALUE(SUBSTITUTE(Data!AH378, ".", ",")))</f>
        <v>0</v>
      </c>
      <c r="AI378" s="7" t="str">
        <f>IF(ISBLANK(Data!AI378), "", _xlfn.NUMBERVALUE(SUBSTITUTE(Data!AI378, ".", ",")))</f>
        <v/>
      </c>
      <c r="AJ378" s="7" t="str">
        <f>IF(ISBLANK(Data!AJ378), "", _xlfn.NUMBERVALUE(SUBSTITUTE(Data!AJ378, ".", ",")))</f>
        <v/>
      </c>
      <c r="AK378" s="7" t="str">
        <f>IF(ISBLANK(Data!AK378), "", _xlfn.NUMBERVALUE(SUBSTITUTE(Data!AK378, ".", ",")))</f>
        <v/>
      </c>
      <c r="AL378">
        <f>IF(ISBLANK(Data!AL378), "", Data!AL378)</f>
        <v>0</v>
      </c>
      <c r="AM378" s="15">
        <f>Table2[[#This Row],[DATE_IN]]-Table2[[#This Row],[DATE_OUT]]</f>
        <v>0</v>
      </c>
      <c r="AN378" s="7" t="str">
        <f>IF(MID(RIGHT(Table2[[#This Row],[ADDR3]],3),1,1)=",",RIGHT(Table2[[#This Row],[ADDR3]],2),"")</f>
        <v>US</v>
      </c>
      <c r="AO378" s="7" t="str">
        <f>MID(Table2[[#This Row],[RES]],11,2)</f>
        <v>AU</v>
      </c>
      <c r="AP378" s="7">
        <f>_xlfn.XLOOKUP(AG378,Table3[CURRENCY],Table3[CONVERSION RATE],0)*Table2[[#This Row],[ORIGINAL PRICE]]</f>
        <v>0</v>
      </c>
      <c r="AQ378" s="7">
        <f>_xlfn.XLOOKUP(AG378,Table3[CURRENCY],Table3[CONVERSION RATE],0)*Table2[[#This Row],[ORIGINAL PREPAYMENT]]</f>
        <v>0</v>
      </c>
      <c r="AR378" s="7"/>
      <c r="AS378" s="15"/>
    </row>
    <row r="379" spans="1:45" x14ac:dyDescent="0.25">
      <c r="A379" t="str">
        <f>IF(ISBLANK(Data!A379), "", Data!A379)</f>
        <v>A</v>
      </c>
      <c r="B379" s="2" cm="1">
        <f t="array" ref="B379">IF(ISBLANK(Data!B379), "", DATE(2000 + RIGHT(Data!B379, 2), _xlfn.SWITCH(MID(Data!B379, 3, 3), "JAN", 1, "FEB", 2, "MAR", 3, "APR", 4, "MAY", 5, "JUN", 6, "JUL", 7, "AUG", 8, "SEP", 9, "OCT", 10, "NOV", 11, "DEC", 12), LEFT(Data!B379, 2)))</f>
        <v>45405</v>
      </c>
      <c r="C379" t="str">
        <f>IF(ISBLANK(Data!C379), "", Data!C379)</f>
        <v>4527-6332-FR-3</v>
      </c>
      <c r="D379" t="str">
        <f>IF(ISBLANK(Data!D379), "", Data!D379)</f>
        <v/>
      </c>
      <c r="E379" t="str">
        <f>IF(ISBLANK(Data!E379), "", Data!E379)</f>
        <v>TOS</v>
      </c>
      <c r="F379" s="2" cm="1">
        <f t="array" ref="F379">IF(ISBLANK(Data!F379), "", DATE(2000 + RIGHT(Data!F379, 2), _xlfn.SWITCH(MID(Data!F379, 3, 3), "JAN", 1, "FEB", 2, "MAR", 3, "APR", 4, "MAY", 5, "JUN", 6, "JUL", 7, "AUG", 8, "SEP", 9, "OCT", 10, "NOV", 11, "DEC", 12), LEFT(Data!F379, 2)))</f>
        <v>45544</v>
      </c>
      <c r="G379" t="str">
        <f>IF(ISBLANK(Data!G379), "", Data!G379)</f>
        <v>MON</v>
      </c>
      <c r="H379" t="str">
        <f>IF(ISBLANK(Data!H379), "", Data!H379)</f>
        <v>SK4432</v>
      </c>
      <c r="I379" t="str">
        <f>IF(ISBLANK(Data!I379), "", Data!I379)</f>
        <v>C</v>
      </c>
      <c r="J379" t="str">
        <f>IF(ISBLANK(Data!J379), "", Data!J379)</f>
        <v>TOS</v>
      </c>
      <c r="K379" s="2" cm="1">
        <f t="array" ref="K379">IF(ISBLANK(Data!K379), "", DATE(2000 + RIGHT(Data!K379, 2), _xlfn.SWITCH(MID(Data!K379, 3, 3), "JAN", 1, "FEB", 2, "MAR", 3, "APR", 4, "MAY", 5, "JUN", 6, "JUL", 7, "AUG", 8, "SEP", 9, "OCT", 10, "NOV", 11, "DEC", 12), LEFT(Data!K379, 2)))</f>
        <v>45553</v>
      </c>
      <c r="L379" t="str">
        <f>IF(ISBLANK(Data!L379), "", Data!L379)</f>
        <v>WED</v>
      </c>
      <c r="M379" t="str">
        <f>IF(ISBLANK(Data!M379), "", Data!M379)</f>
        <v>CRESTIAN,STEPHANE</v>
      </c>
      <c r="N379" t="str">
        <f>IF(ISBLANK(Data!N379), "", Data!N379)</f>
        <v>LJ</v>
      </c>
      <c r="O379" s="2" t="str" cm="1">
        <f t="array" ref="O379">IF(ISBLANK(Data!O379), "", DATE(2000 + RIGHT(Data!O379, 2), _xlfn.SWITCH(MID(Data!O379, 3, 3), "JAN", 1, "FEB", 2, "MAR", 3, "APR", 4, "MAY", 5, "JUN", 6, "JUL", 7, "AUG", 8, "SEP", 9, "OCT", 10, "NOV", 11, "DEC", 12), LEFT(Data!O379, 2)))</f>
        <v/>
      </c>
      <c r="P379" t="str">
        <f>IF(ISBLANK(Data!P379), "", Data!P379)</f>
        <v/>
      </c>
      <c r="Q379" t="str">
        <f>IF(ISBLANK(Data!Q379), "", Data!Q379)</f>
        <v>0492812745</v>
      </c>
      <c r="R379" t="str">
        <f>IF(ISBLANK(Data!R379), "", Data!R379)</f>
        <v>AV871119246175TE45276332</v>
      </c>
      <c r="S379" t="str">
        <f>IF(ISBLANK(Data!S379), "", Data!S379)</f>
        <v>CH</v>
      </c>
      <c r="T379" s="1" t="str">
        <f>IF(ISBLANK(Data!T379),"",(Data!T379))</f>
        <v/>
      </c>
      <c r="U379" t="str">
        <f>IF(ISBLANK(Data!U379), "", Data!U379)</f>
        <v/>
      </c>
      <c r="V379" t="str">
        <f>IF(ISBLANK(Data!V379), "", Data!V379)</f>
        <v/>
      </c>
      <c r="W379" t="str">
        <f>IF(ISBLANK(Data!W379), "", Data!W379)</f>
        <v/>
      </c>
      <c r="X379" t="str">
        <f>IF(ISBLANK(Data!X379), "", Data!X379)</f>
        <v/>
      </c>
      <c r="Y379" t="str">
        <f>IF(ISBLANK(Data!Y379), "", Data!Y379)</f>
        <v/>
      </c>
      <c r="Z379" t="str">
        <f>IF(ISBLANK(Data!Z379), "", Data!Z379)</f>
        <v>T/0174834H/07171</v>
      </c>
      <c r="AA379" t="str">
        <f>IF(ISBLANK(Data!AA379), "", Data!AA379)</f>
        <v>33615116053</v>
      </c>
      <c r="AB379" t="str">
        <f>IF(ISBLANK(Data!AB379), "", Data!AB379)</f>
        <v>1TEF</v>
      </c>
      <c r="AC379" t="str">
        <f>IF(ISBLANK(Data!AC379), "", Data!AC379)</f>
        <v>O580206</v>
      </c>
      <c r="AD379" t="str">
        <f>IF(ISBLANK(Data!AD379), "", Data!AD379)</f>
        <v>CECILE</v>
      </c>
      <c r="AE379" t="str">
        <f>IF(ISBLANK(Data!AE379), "", Data!AE379)</f>
        <v/>
      </c>
      <c r="AF379" s="7">
        <f>IF(ISBLANK(Data!AF379), 0, _xlfn.NUMBERVALUE(SUBSTITUTE(Data!AF379, ".", ",")))</f>
        <v>458.93</v>
      </c>
      <c r="AG379" t="str">
        <f>IF(ISBLANK(Data!AG379), "", Data!AG379)</f>
        <v>EUR</v>
      </c>
      <c r="AH379" s="6">
        <f>IF(ISBLANK(Data!AH379), 0, _xlfn.NUMBERVALUE(SUBSTITUTE(Data!AH379, ".", ",")))</f>
        <v>542.82000000000005</v>
      </c>
      <c r="AI379" s="7">
        <f>IF(ISBLANK(Data!AI379), "", _xlfn.NUMBERVALUE(SUBSTITUTE(Data!AI379, ".", ",")))</f>
        <v>12000</v>
      </c>
      <c r="AJ379" s="7">
        <f>IF(ISBLANK(Data!AJ379), "", _xlfn.NUMBERVALUE(SUBSTITUTE(Data!AJ379, ".", ",")))</f>
        <v>12000</v>
      </c>
      <c r="AK379" s="7" t="str">
        <f>IF(ISBLANK(Data!AK379), "", _xlfn.NUMBERVALUE(SUBSTITUTE(Data!AK379, ".", ",")))</f>
        <v/>
      </c>
      <c r="AL379">
        <f>IF(ISBLANK(Data!AL379), "", Data!AL379)</f>
        <v>0</v>
      </c>
      <c r="AM379" s="15">
        <f>Table2[[#This Row],[DATE_IN]]-Table2[[#This Row],[DATE_OUT]]</f>
        <v>9</v>
      </c>
      <c r="AN379" s="7" t="str">
        <f>IF(MID(RIGHT(Table2[[#This Row],[ADDR3]],3),1,1)=",",RIGHT(Table2[[#This Row],[ADDR3]],2),"")</f>
        <v/>
      </c>
      <c r="AO379" s="7" t="str">
        <f>MID(Table2[[#This Row],[RES]],11,2)</f>
        <v>FR</v>
      </c>
      <c r="AP379" s="7">
        <f>_xlfn.XLOOKUP(AG379,Table3[CURRENCY],Table3[CONVERSION RATE],0)*Table2[[#This Row],[ORIGINAL PRICE]]</f>
        <v>6497.5554000000011</v>
      </c>
      <c r="AQ379" s="7">
        <f>_xlfn.XLOOKUP(AG379,Table3[CURRENCY],Table3[CONVERSION RATE],0)*Table2[[#This Row],[ORIGINAL PREPAYMENT]]</f>
        <v>5493.3921</v>
      </c>
      <c r="AR379" s="7"/>
      <c r="AS379" s="15"/>
    </row>
    <row r="380" spans="1:45" x14ac:dyDescent="0.25">
      <c r="A380" t="str">
        <f>IF(ISBLANK(Data!A380), "", Data!A380)</f>
        <v>A</v>
      </c>
      <c r="B380" s="2" cm="1">
        <f t="array" ref="B380">IF(ISBLANK(Data!B380), "", DATE(2000 + RIGHT(Data!B380, 2), _xlfn.SWITCH(MID(Data!B380, 3, 3), "JAN", 1, "FEB", 2, "MAR", 3, "APR", 4, "MAY", 5, "JUN", 6, "JUL", 7, "AUG", 8, "SEP", 9, "OCT", 10, "NOV", 11, "DEC", 12), LEFT(Data!B380, 2)))</f>
        <v>45414</v>
      </c>
      <c r="C380" t="str">
        <f>IF(ISBLANK(Data!C380), "", Data!C380)</f>
        <v>4614-4356-TB-6</v>
      </c>
      <c r="D380" t="str">
        <f>IF(ISBLANK(Data!D380), "", Data!D380)</f>
        <v/>
      </c>
      <c r="E380" t="str">
        <f>IF(ISBLANK(Data!E380), "", Data!E380)</f>
        <v>TOS</v>
      </c>
      <c r="F380" s="2" cm="1">
        <f t="array" ref="F380">IF(ISBLANK(Data!F380), "", DATE(2000 + RIGHT(Data!F380, 2), _xlfn.SWITCH(MID(Data!F380, 3, 3), "JAN", 1, "FEB", 2, "MAR", 3, "APR", 4, "MAY", 5, "JUN", 6, "JUL", 7, "AUG", 8, "SEP", 9, "OCT", 10, "NOV", 11, "DEC", 12), LEFT(Data!F380, 2)))</f>
        <v>45544</v>
      </c>
      <c r="G380" t="str">
        <f>IF(ISBLANK(Data!G380), "", Data!G380)</f>
        <v>MON</v>
      </c>
      <c r="H380" t="str">
        <f>IF(ISBLANK(Data!H380), "", Data!H380)</f>
        <v>SK1491</v>
      </c>
      <c r="I380" t="str">
        <f>IF(ISBLANK(Data!I380), "", Data!I380)</f>
        <v>H</v>
      </c>
      <c r="J380" t="str">
        <f>IF(ISBLANK(Data!J380), "", Data!J380)</f>
        <v>TOS</v>
      </c>
      <c r="K380" s="2" cm="1">
        <f t="array" ref="K380">IF(ISBLANK(Data!K380), "", DATE(2000 + RIGHT(Data!K380, 2), _xlfn.SWITCH(MID(Data!K380, 3, 3), "JAN", 1, "FEB", 2, "MAR", 3, "APR", 4, "MAY", 5, "JUN", 6, "JUL", 7, "AUG", 8, "SEP", 9, "OCT", 10, "NOV", 11, "DEC", 12), LEFT(Data!K380, 2)))</f>
        <v>45548</v>
      </c>
      <c r="L380" t="str">
        <f>IF(ISBLANK(Data!L380), "", Data!L380)</f>
        <v>FRI</v>
      </c>
      <c r="M380" t="str">
        <f>IF(ISBLANK(Data!M380), "", Data!M380)</f>
        <v>WEN,SHUHSIEN</v>
      </c>
      <c r="N380" t="str">
        <f>IF(ISBLANK(Data!N380), "", Data!N380)</f>
        <v>JX</v>
      </c>
      <c r="O380" s="2" cm="1">
        <f t="array" ref="O380">IF(ISBLANK(Data!O380), "", DATE(2000 + RIGHT(Data!O380, 2), _xlfn.SWITCH(MID(Data!O380, 3, 3), "JAN", 1, "FEB", 2, "MAR", 3, "APR", 4, "MAY", 5, "JUN", 6, "JUL", 7, "AUG", 8, "SEP", 9, "OCT", 10, "NOV", 11, "DEC", 12), LEFT(Data!O380, 2)))</f>
        <v>70860</v>
      </c>
      <c r="P380" t="str">
        <f>IF(ISBLANK(Data!P380), "", Data!P380)</f>
        <v>1XX1</v>
      </c>
      <c r="Q380" t="str">
        <f>IF(ISBLANK(Data!Q380), "", Data!Q380)</f>
        <v>782524753</v>
      </c>
      <c r="R380" t="str">
        <f>IF(ISBLANK(Data!R380), "", Data!R380)</f>
        <v>AV868109620005TE46144356</v>
      </c>
      <c r="S380" t="str">
        <f>IF(ISBLANK(Data!S380), "", Data!S380)</f>
        <v>CH</v>
      </c>
      <c r="T380" s="1" t="str">
        <f>IF(ISBLANK(Data!T380),"",(Data!T380))</f>
        <v/>
      </c>
      <c r="U380" t="str">
        <f>IF(ISBLANK(Data!U380), "", Data!U380)</f>
        <v/>
      </c>
      <c r="V380" t="str">
        <f>IF(ISBLANK(Data!V380), "", Data!V380)</f>
        <v/>
      </c>
      <c r="W380" t="str">
        <f>IF(ISBLANK(Data!W380), "", Data!W380)</f>
        <v/>
      </c>
      <c r="X380" t="str">
        <f>IF(ISBLANK(Data!X380), "", Data!X380)</f>
        <v/>
      </c>
      <c r="Y380" t="str">
        <f>IF(ISBLANK(Data!Y380), "", Data!Y380)</f>
        <v/>
      </c>
      <c r="Z380" t="str">
        <f>IF(ISBLANK(Data!Z380), "", Data!Z380)</f>
        <v>T/0151211Q/P/T6</v>
      </c>
      <c r="AA380" t="str">
        <f>IF(ISBLANK(Data!AA380), "", Data!AA380)</f>
        <v>+886935761030</v>
      </c>
      <c r="AB380" t="str">
        <f>IF(ISBLANK(Data!AB380), "", Data!AB380)</f>
        <v/>
      </c>
      <c r="AC380" t="str">
        <f>IF(ISBLANK(Data!AC380), "", Data!AC380)</f>
        <v>M308101</v>
      </c>
      <c r="AD380" t="str">
        <f>IF(ISBLANK(Data!AD380), "", Data!AD380)</f>
        <v/>
      </c>
      <c r="AE380" t="str">
        <f>IF(ISBLANK(Data!AE380), "", Data!AE380)</f>
        <v/>
      </c>
      <c r="AF380" s="7">
        <f>IF(ISBLANK(Data!AF380), 0, _xlfn.NUMBERVALUE(SUBSTITUTE(Data!AF380, ".", ",")))</f>
        <v>3751.06</v>
      </c>
      <c r="AG380" t="str">
        <f>IF(ISBLANK(Data!AG380), "", Data!AG380)</f>
        <v>NKR</v>
      </c>
      <c r="AH380" s="6">
        <f>IF(ISBLANK(Data!AH380), 0, _xlfn.NUMBERVALUE(SUBSTITUTE(Data!AH380, ".", ",")))</f>
        <v>3751.06</v>
      </c>
      <c r="AI380" s="7">
        <f>IF(ISBLANK(Data!AI380), "", _xlfn.NUMBERVALUE(SUBSTITUTE(Data!AI380, ".", ",")))</f>
        <v>12000</v>
      </c>
      <c r="AJ380" s="7">
        <f>IF(ISBLANK(Data!AJ380), "", _xlfn.NUMBERVALUE(SUBSTITUTE(Data!AJ380, ".", ",")))</f>
        <v>12000</v>
      </c>
      <c r="AK380" s="7" t="str">
        <f>IF(ISBLANK(Data!AK380), "", _xlfn.NUMBERVALUE(SUBSTITUTE(Data!AK380, ".", ",")))</f>
        <v/>
      </c>
      <c r="AL380">
        <f>IF(ISBLANK(Data!AL380), "", Data!AL380)</f>
        <v>0</v>
      </c>
      <c r="AM380" s="15">
        <f>Table2[[#This Row],[DATE_IN]]-Table2[[#This Row],[DATE_OUT]]</f>
        <v>4</v>
      </c>
      <c r="AN380" s="7" t="str">
        <f>IF(MID(RIGHT(Table2[[#This Row],[ADDR3]],3),1,1)=",",RIGHT(Table2[[#This Row],[ADDR3]],2),"")</f>
        <v/>
      </c>
      <c r="AO380" s="7" t="str">
        <f>MID(Table2[[#This Row],[RES]],11,2)</f>
        <v>TB</v>
      </c>
      <c r="AP380" s="7">
        <f>_xlfn.XLOOKUP(AG380,Table3[CURRENCY],Table3[CONVERSION RATE],0)*Table2[[#This Row],[ORIGINAL PRICE]]</f>
        <v>3751.06</v>
      </c>
      <c r="AQ380" s="7">
        <f>_xlfn.XLOOKUP(AG380,Table3[CURRENCY],Table3[CONVERSION RATE],0)*Table2[[#This Row],[ORIGINAL PREPAYMENT]]</f>
        <v>3751.06</v>
      </c>
      <c r="AR380" s="7"/>
      <c r="AS380" s="15"/>
    </row>
    <row r="381" spans="1:45" x14ac:dyDescent="0.25">
      <c r="A381" t="str">
        <f>IF(ISBLANK(Data!A381), "", Data!A381)</f>
        <v>A</v>
      </c>
      <c r="B381" s="2" cm="1">
        <f t="array" ref="B381">IF(ISBLANK(Data!B381), "", DATE(2000 + RIGHT(Data!B381, 2), _xlfn.SWITCH(MID(Data!B381, 3, 3), "JAN", 1, "FEB", 2, "MAR", 3, "APR", 4, "MAY", 5, "JUN", 6, "JUL", 7, "AUG", 8, "SEP", 9, "OCT", 10, "NOV", 11, "DEC", 12), LEFT(Data!B381, 2)))</f>
        <v>45414</v>
      </c>
      <c r="C381" t="str">
        <f>IF(ISBLANK(Data!C381), "", Data!C381)</f>
        <v>4616-2350-FR-3</v>
      </c>
      <c r="D381" t="str">
        <f>IF(ISBLANK(Data!D381), "", Data!D381)</f>
        <v/>
      </c>
      <c r="E381" t="str">
        <f>IF(ISBLANK(Data!E381), "", Data!E381)</f>
        <v>TOS</v>
      </c>
      <c r="F381" s="2" cm="1">
        <f t="array" ref="F381">IF(ISBLANK(Data!F381), "", DATE(2000 + RIGHT(Data!F381, 2), _xlfn.SWITCH(MID(Data!F381, 3, 3), "JAN", 1, "FEB", 2, "MAR", 3, "APR", 4, "MAY", 5, "JUN", 6, "JUL", 7, "AUG", 8, "SEP", 9, "OCT", 10, "NOV", 11, "DEC", 12), LEFT(Data!F381, 2)))</f>
        <v>45544</v>
      </c>
      <c r="G381" t="str">
        <f>IF(ISBLANK(Data!G381), "", Data!G381)</f>
        <v>MON</v>
      </c>
      <c r="H381" t="str">
        <f>IF(ISBLANK(Data!H381), "", Data!H381)</f>
        <v>SK4432</v>
      </c>
      <c r="I381" t="str">
        <f>IF(ISBLANK(Data!I381), "", Data!I381)</f>
        <v>C</v>
      </c>
      <c r="J381" t="str">
        <f>IF(ISBLANK(Data!J381), "", Data!J381)</f>
        <v>TOS</v>
      </c>
      <c r="K381" s="2" cm="1">
        <f t="array" ref="K381">IF(ISBLANK(Data!K381), "", DATE(2000 + RIGHT(Data!K381, 2), _xlfn.SWITCH(MID(Data!K381, 3, 3), "JAN", 1, "FEB", 2, "MAR", 3, "APR", 4, "MAY", 5, "JUN", 6, "JUL", 7, "AUG", 8, "SEP", 9, "OCT", 10, "NOV", 11, "DEC", 12), LEFT(Data!K381, 2)))</f>
        <v>45553</v>
      </c>
      <c r="L381" t="str">
        <f>IF(ISBLANK(Data!L381), "", Data!L381)</f>
        <v>WED</v>
      </c>
      <c r="M381" t="str">
        <f>IF(ISBLANK(Data!M381), "", Data!M381)</f>
        <v>PRADERE,DANIEL</v>
      </c>
      <c r="N381" t="str">
        <f>IF(ISBLANK(Data!N381), "", Data!N381)</f>
        <v>LJ</v>
      </c>
      <c r="O381" s="2" cm="1">
        <f t="array" ref="O381">IF(ISBLANK(Data!O381), "", DATE(2000 + RIGHT(Data!O381, 2), _xlfn.SWITCH(MID(Data!O381, 3, 3), "JAN", 1, "FEB", 2, "MAR", 3, "APR", 4, "MAY", 5, "JUN", 6, "JUL", 7, "AUG", 8, "SEP", 9, "OCT", 10, "NOV", 11, "DEC", 12), LEFT(Data!O381, 2)))</f>
        <v>57978</v>
      </c>
      <c r="P381" t="str">
        <f>IF(ISBLANK(Data!P381), "", Data!P381)</f>
        <v>1XX1</v>
      </c>
      <c r="Q381" t="str">
        <f>IF(ISBLANK(Data!Q381), "", Data!Q381)</f>
        <v>33612101695</v>
      </c>
      <c r="R381" t="str">
        <f>IF(ISBLANK(Data!R381), "", Data!R381)</f>
        <v>AV871119246175TE46162350</v>
      </c>
      <c r="S381" t="str">
        <f>IF(ISBLANK(Data!S381), "", Data!S381)</f>
        <v>CH</v>
      </c>
      <c r="T381" s="1" t="str">
        <f>IF(ISBLANK(Data!T381),"",(Data!T381))</f>
        <v/>
      </c>
      <c r="U381" t="str">
        <f>IF(ISBLANK(Data!U381), "", Data!U381)</f>
        <v/>
      </c>
      <c r="V381" t="str">
        <f>IF(ISBLANK(Data!V381), "", Data!V381)</f>
        <v/>
      </c>
      <c r="W381" t="str">
        <f>IF(ISBLANK(Data!W381), "", Data!W381)</f>
        <v/>
      </c>
      <c r="X381" t="str">
        <f>IF(ISBLANK(Data!X381), "", Data!X381)</f>
        <v/>
      </c>
      <c r="Y381" t="str">
        <f>IF(ISBLANK(Data!Y381), "", Data!Y381)</f>
        <v/>
      </c>
      <c r="Z381" t="str">
        <f>IF(ISBLANK(Data!Z381), "", Data!Z381)</f>
        <v>T/0174834H/07171</v>
      </c>
      <c r="AA381" t="str">
        <f>IF(ISBLANK(Data!AA381), "", Data!AA381)</f>
        <v>33612101695</v>
      </c>
      <c r="AB381" t="str">
        <f>IF(ISBLANK(Data!AB381), "", Data!AB381)</f>
        <v>1TEF</v>
      </c>
      <c r="AC381" t="str">
        <f>IF(ISBLANK(Data!AC381), "", Data!AC381)</f>
        <v>O580206</v>
      </c>
      <c r="AD381" t="str">
        <f>IF(ISBLANK(Data!AD381), "", Data!AD381)</f>
        <v>CECILE</v>
      </c>
      <c r="AE381" t="str">
        <f>IF(ISBLANK(Data!AE381), "", Data!AE381)</f>
        <v/>
      </c>
      <c r="AF381" s="7">
        <f>IF(ISBLANK(Data!AF381), 0, _xlfn.NUMBERVALUE(SUBSTITUTE(Data!AF381, ".", ",")))</f>
        <v>458.93</v>
      </c>
      <c r="AG381" t="str">
        <f>IF(ISBLANK(Data!AG381), "", Data!AG381)</f>
        <v>EUR</v>
      </c>
      <c r="AH381" s="6">
        <f>IF(ISBLANK(Data!AH381), 0, _xlfn.NUMBERVALUE(SUBSTITUTE(Data!AH381, ".", ",")))</f>
        <v>458.78</v>
      </c>
      <c r="AI381" s="7">
        <f>IF(ISBLANK(Data!AI381), "", _xlfn.NUMBERVALUE(SUBSTITUTE(Data!AI381, ".", ",")))</f>
        <v>12000</v>
      </c>
      <c r="AJ381" s="7">
        <f>IF(ISBLANK(Data!AJ381), "", _xlfn.NUMBERVALUE(SUBSTITUTE(Data!AJ381, ".", ",")))</f>
        <v>12000</v>
      </c>
      <c r="AK381" s="7" t="str">
        <f>IF(ISBLANK(Data!AK381), "", _xlfn.NUMBERVALUE(SUBSTITUTE(Data!AK381, ".", ",")))</f>
        <v/>
      </c>
      <c r="AL381">
        <f>IF(ISBLANK(Data!AL381), "", Data!AL381)</f>
        <v>0</v>
      </c>
      <c r="AM381" s="15">
        <f>Table2[[#This Row],[DATE_IN]]-Table2[[#This Row],[DATE_OUT]]</f>
        <v>9</v>
      </c>
      <c r="AN381" s="7" t="str">
        <f>IF(MID(RIGHT(Table2[[#This Row],[ADDR3]],3),1,1)=",",RIGHT(Table2[[#This Row],[ADDR3]],2),"")</f>
        <v/>
      </c>
      <c r="AO381" s="7" t="str">
        <f>MID(Table2[[#This Row],[RES]],11,2)</f>
        <v>FR</v>
      </c>
      <c r="AP381" s="7">
        <f>_xlfn.XLOOKUP(AG381,Table3[CURRENCY],Table3[CONVERSION RATE],0)*Table2[[#This Row],[ORIGINAL PRICE]]</f>
        <v>5491.5965999999999</v>
      </c>
      <c r="AQ381" s="7">
        <f>_xlfn.XLOOKUP(AG381,Table3[CURRENCY],Table3[CONVERSION RATE],0)*Table2[[#This Row],[ORIGINAL PREPAYMENT]]</f>
        <v>5493.3921</v>
      </c>
      <c r="AR381" s="7"/>
      <c r="AS381" s="15"/>
    </row>
    <row r="382" spans="1:45" x14ac:dyDescent="0.25">
      <c r="A382" t="str">
        <f>IF(ISBLANK(Data!A382), "", Data!A382)</f>
        <v>A</v>
      </c>
      <c r="B382" s="2" cm="1">
        <f t="array" ref="B382">IF(ISBLANK(Data!B382), "", DATE(2000 + RIGHT(Data!B382, 2), _xlfn.SWITCH(MID(Data!B382, 3, 3), "JAN", 1, "FEB", 2, "MAR", 3, "APR", 4, "MAY", 5, "JUN", 6, "JUL", 7, "AUG", 8, "SEP", 9, "OCT", 10, "NOV", 11, "DEC", 12), LEFT(Data!B382, 2)))</f>
        <v>45192</v>
      </c>
      <c r="C382" t="str">
        <f>IF(ISBLANK(Data!C382), "", Data!C382)</f>
        <v>2638-1677-AU-0</v>
      </c>
      <c r="D382" t="str">
        <f>IF(ISBLANK(Data!D382), "", Data!D382)</f>
        <v>5CY68Z</v>
      </c>
      <c r="E382" t="str">
        <f>IF(ISBLANK(Data!E382), "", Data!E382)</f>
        <v>TOS</v>
      </c>
      <c r="F382" s="2" cm="1">
        <f t="array" ref="F382">IF(ISBLANK(Data!F382), "", DATE(2000 + RIGHT(Data!F382, 2), _xlfn.SWITCH(MID(Data!F382, 3, 3), "JAN", 1, "FEB", 2, "MAR", 3, "APR", 4, "MAY", 5, "JUN", 6, "JUL", 7, "AUG", 8, "SEP", 9, "OCT", 10, "NOV", 11, "DEC", 12), LEFT(Data!F382, 2)))</f>
        <v>45545</v>
      </c>
      <c r="G382" t="str">
        <f>IF(ISBLANK(Data!G382), "", Data!G382)</f>
        <v>TUE</v>
      </c>
      <c r="H382" t="str">
        <f>IF(ISBLANK(Data!H382), "", Data!H382)</f>
        <v/>
      </c>
      <c r="I382" t="str">
        <f>IF(ISBLANK(Data!I382), "", Data!I382)</f>
        <v>C</v>
      </c>
      <c r="J382" t="str">
        <f>IF(ISBLANK(Data!J382), "", Data!J382)</f>
        <v>TOS</v>
      </c>
      <c r="K382" s="2" cm="1">
        <f t="array" ref="K382">IF(ISBLANK(Data!K382), "", DATE(2000 + RIGHT(Data!K382, 2), _xlfn.SWITCH(MID(Data!K382, 3, 3), "JAN", 1, "FEB", 2, "MAR", 3, "APR", 4, "MAY", 5, "JUN", 6, "JUL", 7, "AUG", 8, "SEP", 9, "OCT", 10, "NOV", 11, "DEC", 12), LEFT(Data!K382, 2)))</f>
        <v>45559</v>
      </c>
      <c r="L382" t="str">
        <f>IF(ISBLANK(Data!L382), "", Data!L382)</f>
        <v>TUE</v>
      </c>
      <c r="M382" t="str">
        <f>IF(ISBLANK(Data!M382), "", Data!M382)</f>
        <v>REHKOPF,DAVID</v>
      </c>
      <c r="N382" t="str">
        <f>IF(ISBLANK(Data!N382), "", Data!N382)</f>
        <v>MK</v>
      </c>
      <c r="O382" s="2" cm="1">
        <f t="array" ref="O382">IF(ISBLANK(Data!O382), "", DATE(2000 + RIGHT(Data!O382, 2), _xlfn.SWITCH(MID(Data!O382, 3, 3), "JAN", 1, "FEB", 2, "MAR", 3, "APR", 4, "MAY", 5, "JUN", 6, "JUL", 7, "AUG", 8, "SEP", 9, "OCT", 10, "NOV", 11, "DEC", 12), LEFT(Data!O382, 2)))</f>
        <v>59438</v>
      </c>
      <c r="P382" t="str">
        <f>IF(ISBLANK(Data!P382), "", Data!P382)</f>
        <v>1001</v>
      </c>
      <c r="Q382" t="str">
        <f>IF(ISBLANK(Data!Q382), "", Data!Q382)</f>
        <v/>
      </c>
      <c r="R382" t="str">
        <f>IF(ISBLANK(Data!R382), "", Data!R382)</f>
        <v>CA376039XXXXX6004</v>
      </c>
      <c r="S382" t="str">
        <f>IF(ISBLANK(Data!S382), "", Data!S382)</f>
        <v>CV</v>
      </c>
      <c r="T382" s="1" t="str">
        <f>IF(ISBLANK(Data!T382),"",(Data!T382))</f>
        <v>12/24</v>
      </c>
      <c r="U382" t="str">
        <f>IF(ISBLANK(Data!U382), "", Data!U382)</f>
        <v/>
      </c>
      <c r="V382" t="str">
        <f>IF(ISBLANK(Data!V382), "", Data!V382)</f>
        <v>46-501 GLEBE POINT RD</v>
      </c>
      <c r="W382" t="str">
        <f>IF(ISBLANK(Data!W382), "", Data!W382)</f>
        <v/>
      </c>
      <c r="X382" t="str">
        <f>IF(ISBLANK(Data!X382), "", Data!X382)</f>
        <v>GLBE NSW 2037              ,AU</v>
      </c>
      <c r="Y382" t="str">
        <f>IF(ISBLANK(Data!Y382), "", Data!Y382)</f>
        <v>AUXX4630ED</v>
      </c>
      <c r="Z382" t="str">
        <f>IF(ISBLANK(Data!Z382), "", Data!Z382)</f>
        <v>P/I1</v>
      </c>
      <c r="AA382" t="str">
        <f>IF(ISBLANK(Data!AA382), "", Data!AA382)</f>
        <v>0414430519</v>
      </c>
      <c r="AB382" t="str">
        <f>IF(ISBLANK(Data!AB382), "", Data!AB382)</f>
        <v>PRESIDENTS CLUB</v>
      </c>
      <c r="AC382" t="str">
        <f>IF(ISBLANK(Data!AC382), "", Data!AC382)</f>
        <v>P469100</v>
      </c>
      <c r="AD382" t="str">
        <f>IF(ISBLANK(Data!AD382), "", Data!AD382)</f>
        <v/>
      </c>
      <c r="AE382" t="str">
        <f>IF(ISBLANK(Data!AE382), "", Data!AE382)</f>
        <v>QF/0223976</v>
      </c>
      <c r="AF382" s="7">
        <f>IF(ISBLANK(Data!AF382), 0, _xlfn.NUMBERVALUE(SUBSTITUTE(Data!AF382, ".", ",")))</f>
        <v>0</v>
      </c>
      <c r="AG382" t="str">
        <f>IF(ISBLANK(Data!AG382), "", Data!AG382)</f>
        <v>NKR</v>
      </c>
      <c r="AH382" s="6">
        <f>IF(ISBLANK(Data!AH382), 0, _xlfn.NUMBERVALUE(SUBSTITUTE(Data!AH382, ".", ",")))</f>
        <v>6363.31</v>
      </c>
      <c r="AI382" s="7">
        <f>IF(ISBLANK(Data!AI382), "", _xlfn.NUMBERVALUE(SUBSTITUTE(Data!AI382, ".", ",")))</f>
        <v>12000</v>
      </c>
      <c r="AJ382" s="7">
        <f>IF(ISBLANK(Data!AJ382), "", _xlfn.NUMBERVALUE(SUBSTITUTE(Data!AJ382, ".", ",")))</f>
        <v>12000</v>
      </c>
      <c r="AK382" s="7" t="str">
        <f>IF(ISBLANK(Data!AK382), "", _xlfn.NUMBERVALUE(SUBSTITUTE(Data!AK382, ".", ",")))</f>
        <v/>
      </c>
      <c r="AL382">
        <f>IF(ISBLANK(Data!AL382), "", Data!AL382)</f>
        <v>0</v>
      </c>
      <c r="AM382" s="15">
        <f>Table2[[#This Row],[DATE_IN]]-Table2[[#This Row],[DATE_OUT]]</f>
        <v>14</v>
      </c>
      <c r="AN382" s="7" t="str">
        <f>IF(MID(RIGHT(Table2[[#This Row],[ADDR3]],3),1,1)=",",RIGHT(Table2[[#This Row],[ADDR3]],2),"")</f>
        <v>AU</v>
      </c>
      <c r="AO382" s="7" t="str">
        <f>MID(Table2[[#This Row],[RES]],11,2)</f>
        <v>AU</v>
      </c>
      <c r="AP382" s="7">
        <f>_xlfn.XLOOKUP(AG382,Table3[CURRENCY],Table3[CONVERSION RATE],0)*Table2[[#This Row],[ORIGINAL PRICE]]</f>
        <v>6363.31</v>
      </c>
      <c r="AQ382" s="7">
        <f>_xlfn.XLOOKUP(AG382,Table3[CURRENCY],Table3[CONVERSION RATE],0)*Table2[[#This Row],[ORIGINAL PREPAYMENT]]</f>
        <v>0</v>
      </c>
      <c r="AR382" s="7"/>
      <c r="AS382" s="15"/>
    </row>
    <row r="383" spans="1:45" x14ac:dyDescent="0.25">
      <c r="A383" t="str">
        <f>IF(ISBLANK(Data!A383), "", Data!A383)</f>
        <v>A</v>
      </c>
      <c r="B383" s="2" cm="1">
        <f t="array" ref="B383">IF(ISBLANK(Data!B383), "", DATE(2000 + RIGHT(Data!B383, 2), _xlfn.SWITCH(MID(Data!B383, 3, 3), "JAN", 1, "FEB", 2, "MAR", 3, "APR", 4, "MAY", 5, "JUN", 6, "JUL", 7, "AUG", 8, "SEP", 9, "OCT", 10, "NOV", 11, "DEC", 12), LEFT(Data!B383, 2)))</f>
        <v>45307</v>
      </c>
      <c r="C383" t="str">
        <f>IF(ISBLANK(Data!C383), "", Data!C383)</f>
        <v>3599-7005-DE-2</v>
      </c>
      <c r="D383" t="str">
        <f>IF(ISBLANK(Data!D383), "", Data!D383)</f>
        <v/>
      </c>
      <c r="E383" t="str">
        <f>IF(ISBLANK(Data!E383), "", Data!E383)</f>
        <v>TOS</v>
      </c>
      <c r="F383" s="2" cm="1">
        <f t="array" ref="F383">IF(ISBLANK(Data!F383), "", DATE(2000 + RIGHT(Data!F383, 2), _xlfn.SWITCH(MID(Data!F383, 3, 3), "JAN", 1, "FEB", 2, "MAR", 3, "APR", 4, "MAY", 5, "JUN", 6, "JUL", 7, "AUG", 8, "SEP", 9, "OCT", 10, "NOV", 11, "DEC", 12), LEFT(Data!F383, 2)))</f>
        <v>45545</v>
      </c>
      <c r="G383" t="str">
        <f>IF(ISBLANK(Data!G383), "", Data!G383)</f>
        <v>TUE</v>
      </c>
      <c r="H383" t="str">
        <f>IF(ISBLANK(Data!H383), "", Data!H383)</f>
        <v>LH870</v>
      </c>
      <c r="I383" t="str">
        <f>IF(ISBLANK(Data!I383), "", Data!I383)</f>
        <v>C</v>
      </c>
      <c r="J383" t="str">
        <f>IF(ISBLANK(Data!J383), "", Data!J383)</f>
        <v>TOS</v>
      </c>
      <c r="K383" s="2" cm="1">
        <f t="array" ref="K383">IF(ISBLANK(Data!K383), "", DATE(2000 + RIGHT(Data!K383, 2), _xlfn.SWITCH(MID(Data!K383, 3, 3), "JAN", 1, "FEB", 2, "MAR", 3, "APR", 4, "MAY", 5, "JUN", 6, "JUL", 7, "AUG", 8, "SEP", 9, "OCT", 10, "NOV", 11, "DEC", 12), LEFT(Data!K383, 2)))</f>
        <v>45559</v>
      </c>
      <c r="L383" t="str">
        <f>IF(ISBLANK(Data!L383), "", Data!L383)</f>
        <v>TUE</v>
      </c>
      <c r="M383" t="str">
        <f>IF(ISBLANK(Data!M383), "", Data!M383)</f>
        <v>SCHNEIDER,JOCHEN</v>
      </c>
      <c r="N383" t="str">
        <f>IF(ISBLANK(Data!N383), "", Data!N383)</f>
        <v>LM</v>
      </c>
      <c r="O383" s="2" cm="1">
        <f t="array" ref="O383">IF(ISBLANK(Data!O383), "", DATE(2000 + RIGHT(Data!O383, 2), _xlfn.SWITCH(MID(Data!O383, 3, 3), "JAN", 1, "FEB", 2, "MAR", 3, "APR", 4, "MAY", 5, "JUN", 6, "JUL", 7, "AUG", 8, "SEP", 9, "OCT", 10, "NOV", 11, "DEC", 12), LEFT(Data!O383, 2)))</f>
        <v>70860</v>
      </c>
      <c r="P383" t="str">
        <f>IF(ISBLANK(Data!P383), "", Data!P383)</f>
        <v>1XX1</v>
      </c>
      <c r="Q383" t="str">
        <f>IF(ISBLANK(Data!Q383), "", Data!Q383)</f>
        <v>761106959</v>
      </c>
      <c r="R383" t="str">
        <f>IF(ISBLANK(Data!R383), "", Data!R383)</f>
        <v>AV868109400002TE35997005</v>
      </c>
      <c r="S383" t="str">
        <f>IF(ISBLANK(Data!S383), "", Data!S383)</f>
        <v>CH</v>
      </c>
      <c r="T383" s="1" t="str">
        <f>IF(ISBLANK(Data!T383),"",(Data!T383))</f>
        <v/>
      </c>
      <c r="U383" t="str">
        <f>IF(ISBLANK(Data!U383), "", Data!U383)</f>
        <v/>
      </c>
      <c r="V383" t="str">
        <f>IF(ISBLANK(Data!V383), "", Data!V383)</f>
        <v/>
      </c>
      <c r="W383" t="str">
        <f>IF(ISBLANK(Data!W383), "", Data!W383)</f>
        <v/>
      </c>
      <c r="X383" t="str">
        <f>IF(ISBLANK(Data!X383), "", Data!X383)</f>
        <v/>
      </c>
      <c r="Y383" t="str">
        <f>IF(ISBLANK(Data!Y383), "", Data!Y383)</f>
        <v/>
      </c>
      <c r="Z383" t="str">
        <f>IF(ISBLANK(Data!Z383), "", Data!Z383)</f>
        <v>T/0151196Q/P/T6</v>
      </c>
      <c r="AA383" t="str">
        <f>IF(ISBLANK(Data!AA383), "", Data!AA383)</f>
        <v>+4915119541935</v>
      </c>
      <c r="AB383" t="str">
        <f>IF(ISBLANK(Data!AB383), "", Data!AB383)</f>
        <v>ADD/</v>
      </c>
      <c r="AC383" t="str">
        <f>IF(ISBLANK(Data!AC383), "", Data!AC383)</f>
        <v>S606700</v>
      </c>
      <c r="AD383" t="str">
        <f>IF(ISBLANK(Data!AD383), "", Data!AD383)</f>
        <v/>
      </c>
      <c r="AE383" t="str">
        <f>IF(ISBLANK(Data!AE383), "", Data!AE383)</f>
        <v/>
      </c>
      <c r="AF383" s="7">
        <f>IF(ISBLANK(Data!AF383), 0, _xlfn.NUMBERVALUE(SUBSTITUTE(Data!AF383, ".", ",")))</f>
        <v>580.87</v>
      </c>
      <c r="AG383" t="str">
        <f>IF(ISBLANK(Data!AG383), "", Data!AG383)</f>
        <v>EUR</v>
      </c>
      <c r="AH383" s="6">
        <f>IF(ISBLANK(Data!AH383), 0, _xlfn.NUMBERVALUE(SUBSTITUTE(Data!AH383, ".", ",")))</f>
        <v>580.14</v>
      </c>
      <c r="AI383" s="7">
        <f>IF(ISBLANK(Data!AI383), "", _xlfn.NUMBERVALUE(SUBSTITUTE(Data!AI383, ".", ",")))</f>
        <v>12000</v>
      </c>
      <c r="AJ383" s="7">
        <f>IF(ISBLANK(Data!AJ383), "", _xlfn.NUMBERVALUE(SUBSTITUTE(Data!AJ383, ".", ",")))</f>
        <v>12000</v>
      </c>
      <c r="AK383" s="7" t="str">
        <f>IF(ISBLANK(Data!AK383), "", _xlfn.NUMBERVALUE(SUBSTITUTE(Data!AK383, ".", ",")))</f>
        <v/>
      </c>
      <c r="AL383">
        <f>IF(ISBLANK(Data!AL383), "", Data!AL383)</f>
        <v>0</v>
      </c>
      <c r="AM383" s="15">
        <f>Table2[[#This Row],[DATE_IN]]-Table2[[#This Row],[DATE_OUT]]</f>
        <v>14</v>
      </c>
      <c r="AN383" s="7" t="str">
        <f>IF(MID(RIGHT(Table2[[#This Row],[ADDR3]],3),1,1)=",",RIGHT(Table2[[#This Row],[ADDR3]],2),"")</f>
        <v/>
      </c>
      <c r="AO383" s="7" t="str">
        <f>MID(Table2[[#This Row],[RES]],11,2)</f>
        <v>DE</v>
      </c>
      <c r="AP383" s="7">
        <f>_xlfn.XLOOKUP(AG383,Table3[CURRENCY],Table3[CONVERSION RATE],0)*Table2[[#This Row],[ORIGINAL PRICE]]</f>
        <v>6944.2758000000003</v>
      </c>
      <c r="AQ383" s="7">
        <f>_xlfn.XLOOKUP(AG383,Table3[CURRENCY],Table3[CONVERSION RATE],0)*Table2[[#This Row],[ORIGINAL PREPAYMENT]]</f>
        <v>6953.0139000000008</v>
      </c>
      <c r="AR383" s="7"/>
      <c r="AS383" s="15"/>
    </row>
    <row r="384" spans="1:45" x14ac:dyDescent="0.25">
      <c r="A384" t="str">
        <f>IF(ISBLANK(Data!A384), "", Data!A384)</f>
        <v>A</v>
      </c>
      <c r="B384" s="2" cm="1">
        <f t="array" ref="B384">IF(ISBLANK(Data!B384), "", DATE(2000 + RIGHT(Data!B384, 2), _xlfn.SWITCH(MID(Data!B384, 3, 3), "JAN", 1, "FEB", 2, "MAR", 3, "APR", 4, "MAY", 5, "JUN", 6, "JUL", 7, "AUG", 8, "SEP", 9, "OCT", 10, "NOV", 11, "DEC", 12), LEFT(Data!B384, 2)))</f>
        <v>45328</v>
      </c>
      <c r="C384" t="str">
        <f>IF(ISBLANK(Data!C384), "", Data!C384)</f>
        <v>3795-7119-DE-4</v>
      </c>
      <c r="D384" t="str">
        <f>IF(ISBLANK(Data!D384), "", Data!D384)</f>
        <v/>
      </c>
      <c r="E384" t="str">
        <f>IF(ISBLANK(Data!E384), "", Data!E384)</f>
        <v>TOS</v>
      </c>
      <c r="F384" s="2" cm="1">
        <f t="array" ref="F384">IF(ISBLANK(Data!F384), "", DATE(2000 + RIGHT(Data!F384, 2), _xlfn.SWITCH(MID(Data!F384, 3, 3), "JAN", 1, "FEB", 2, "MAR", 3, "APR", 4, "MAY", 5, "JUN", 6, "JUL", 7, "AUG", 8, "SEP", 9, "OCT", 10, "NOV", 11, "DEC", 12), LEFT(Data!F384, 2)))</f>
        <v>45545</v>
      </c>
      <c r="G384" t="str">
        <f>IF(ISBLANK(Data!G384), "", Data!G384)</f>
        <v>TUE</v>
      </c>
      <c r="H384" t="str">
        <f>IF(ISBLANK(Data!H384), "", Data!H384)</f>
        <v>LH870</v>
      </c>
      <c r="I384" t="str">
        <f>IF(ISBLANK(Data!I384), "", Data!I384)</f>
        <v>C</v>
      </c>
      <c r="J384" t="str">
        <f>IF(ISBLANK(Data!J384), "", Data!J384)</f>
        <v>TOS</v>
      </c>
      <c r="K384" s="2" cm="1">
        <f t="array" ref="K384">IF(ISBLANK(Data!K384), "", DATE(2000 + RIGHT(Data!K384, 2), _xlfn.SWITCH(MID(Data!K384, 3, 3), "JAN", 1, "FEB", 2, "MAR", 3, "APR", 4, "MAY", 5, "JUN", 6, "JUL", 7, "AUG", 8, "SEP", 9, "OCT", 10, "NOV", 11, "DEC", 12), LEFT(Data!K384, 2)))</f>
        <v>45555</v>
      </c>
      <c r="L384" t="str">
        <f>IF(ISBLANK(Data!L384), "", Data!L384)</f>
        <v>FRI</v>
      </c>
      <c r="M384" t="str">
        <f>IF(ISBLANK(Data!M384), "", Data!M384)</f>
        <v>AUGL,SIMON</v>
      </c>
      <c r="N384" t="str">
        <f>IF(ISBLANK(Data!N384), "", Data!N384)</f>
        <v>LJ</v>
      </c>
      <c r="O384" s="2" cm="1">
        <f t="array" ref="O384">IF(ISBLANK(Data!O384), "", DATE(2000 + RIGHT(Data!O384, 2), _xlfn.SWITCH(MID(Data!O384, 3, 3), "JAN", 1, "FEB", 2, "MAR", 3, "APR", 4, "MAY", 5, "JUN", 6, "JUL", 7, "AUG", 8, "SEP", 9, "OCT", 10, "NOV", 11, "DEC", 12), LEFT(Data!O384, 2)))</f>
        <v>70860</v>
      </c>
      <c r="P384" t="str">
        <f>IF(ISBLANK(Data!P384), "", Data!P384)</f>
        <v>1XX1</v>
      </c>
      <c r="Q384" t="str">
        <f>IF(ISBLANK(Data!Q384), "", Data!Q384)</f>
        <v>791650184</v>
      </c>
      <c r="R384" t="str">
        <f>IF(ISBLANK(Data!R384), "", Data!R384)</f>
        <v>AV868109400002TE37957119</v>
      </c>
      <c r="S384" t="str">
        <f>IF(ISBLANK(Data!S384), "", Data!S384)</f>
        <v>CH</v>
      </c>
      <c r="T384" s="1" t="str">
        <f>IF(ISBLANK(Data!T384),"",(Data!T384))</f>
        <v/>
      </c>
      <c r="U384" t="str">
        <f>IF(ISBLANK(Data!U384), "", Data!U384)</f>
        <v/>
      </c>
      <c r="V384" t="str">
        <f>IF(ISBLANK(Data!V384), "", Data!V384)</f>
        <v/>
      </c>
      <c r="W384" t="str">
        <f>IF(ISBLANK(Data!W384), "", Data!W384)</f>
        <v/>
      </c>
      <c r="X384" t="str">
        <f>IF(ISBLANK(Data!X384), "", Data!X384)</f>
        <v/>
      </c>
      <c r="Y384" t="str">
        <f>IF(ISBLANK(Data!Y384), "", Data!Y384)</f>
        <v/>
      </c>
      <c r="Z384" t="str">
        <f>IF(ISBLANK(Data!Z384), "", Data!Z384)</f>
        <v>T/0151196Q/P/T6</v>
      </c>
      <c r="AA384" t="str">
        <f>IF(ISBLANK(Data!AA384), "", Data!AA384)</f>
        <v>+436605464991</v>
      </c>
      <c r="AB384" t="str">
        <f>IF(ISBLANK(Data!AB384), "", Data!AB384)</f>
        <v/>
      </c>
      <c r="AC384" t="str">
        <f>IF(ISBLANK(Data!AC384), "", Data!AC384)</f>
        <v>S606700</v>
      </c>
      <c r="AD384" t="str">
        <f>IF(ISBLANK(Data!AD384), "", Data!AD384)</f>
        <v/>
      </c>
      <c r="AE384" t="str">
        <f>IF(ISBLANK(Data!AE384), "", Data!AE384)</f>
        <v/>
      </c>
      <c r="AF384" s="7">
        <f>IF(ISBLANK(Data!AF384), 0, _xlfn.NUMBERVALUE(SUBSTITUTE(Data!AF384, ".", ",")))</f>
        <v>433.28</v>
      </c>
      <c r="AG384" t="str">
        <f>IF(ISBLANK(Data!AG384), "", Data!AG384)</f>
        <v>EUR</v>
      </c>
      <c r="AH384" s="6">
        <f>IF(ISBLANK(Data!AH384), 0, _xlfn.NUMBERVALUE(SUBSTITUTE(Data!AH384, ".", ",")))</f>
        <v>432.53</v>
      </c>
      <c r="AI384" s="7">
        <f>IF(ISBLANK(Data!AI384), "", _xlfn.NUMBERVALUE(SUBSTITUTE(Data!AI384, ".", ",")))</f>
        <v>12000</v>
      </c>
      <c r="AJ384" s="7">
        <f>IF(ISBLANK(Data!AJ384), "", _xlfn.NUMBERVALUE(SUBSTITUTE(Data!AJ384, ".", ",")))</f>
        <v>12000</v>
      </c>
      <c r="AK384" s="7" t="str">
        <f>IF(ISBLANK(Data!AK384), "", _xlfn.NUMBERVALUE(SUBSTITUTE(Data!AK384, ".", ",")))</f>
        <v/>
      </c>
      <c r="AL384">
        <f>IF(ISBLANK(Data!AL384), "", Data!AL384)</f>
        <v>0</v>
      </c>
      <c r="AM384" s="15">
        <f>Table2[[#This Row],[DATE_IN]]-Table2[[#This Row],[DATE_OUT]]</f>
        <v>10</v>
      </c>
      <c r="AN384" s="7" t="str">
        <f>IF(MID(RIGHT(Table2[[#This Row],[ADDR3]],3),1,1)=",",RIGHT(Table2[[#This Row],[ADDR3]],2),"")</f>
        <v/>
      </c>
      <c r="AO384" s="7" t="str">
        <f>MID(Table2[[#This Row],[RES]],11,2)</f>
        <v>DE</v>
      </c>
      <c r="AP384" s="7">
        <f>_xlfn.XLOOKUP(AG384,Table3[CURRENCY],Table3[CONVERSION RATE],0)*Table2[[#This Row],[ORIGINAL PRICE]]</f>
        <v>5177.3841000000002</v>
      </c>
      <c r="AQ384" s="7">
        <f>_xlfn.XLOOKUP(AG384,Table3[CURRENCY],Table3[CONVERSION RATE],0)*Table2[[#This Row],[ORIGINAL PREPAYMENT]]</f>
        <v>5186.3616000000002</v>
      </c>
      <c r="AR384" s="7"/>
      <c r="AS384" s="15"/>
    </row>
    <row r="385" spans="1:45" x14ac:dyDescent="0.25">
      <c r="A385" t="str">
        <f>IF(ISBLANK(Data!A385), "", Data!A385)</f>
        <v>A</v>
      </c>
      <c r="B385" s="2" cm="1">
        <f t="array" ref="B385">IF(ISBLANK(Data!B385), "", DATE(2000 + RIGHT(Data!B385, 2), _xlfn.SWITCH(MID(Data!B385, 3, 3), "JAN", 1, "FEB", 2, "MAR", 3, "APR", 4, "MAY", 5, "JUN", 6, "JUL", 7, "AUG", 8, "SEP", 9, "OCT", 10, "NOV", 11, "DEC", 12), LEFT(Data!B385, 2)))</f>
        <v>45361</v>
      </c>
      <c r="C385" t="str">
        <f>IF(ISBLANK(Data!C385), "", Data!C385)</f>
        <v>4110-6558-DE-3</v>
      </c>
      <c r="D385" t="str">
        <f>IF(ISBLANK(Data!D385), "", Data!D385)</f>
        <v>3KU51R</v>
      </c>
      <c r="E385" t="str">
        <f>IF(ISBLANK(Data!E385), "", Data!E385)</f>
        <v>TOS</v>
      </c>
      <c r="F385" s="2" cm="1">
        <f t="array" ref="F385">IF(ISBLANK(Data!F385), "", DATE(2000 + RIGHT(Data!F385, 2), _xlfn.SWITCH(MID(Data!F385, 3, 3), "JAN", 1, "FEB", 2, "MAR", 3, "APR", 4, "MAY", 5, "JUN", 6, "JUL", 7, "AUG", 8, "SEP", 9, "OCT", 10, "NOV", 11, "DEC", 12), LEFT(Data!F385, 2)))</f>
        <v>45545</v>
      </c>
      <c r="G385" t="str">
        <f>IF(ISBLANK(Data!G385), "", Data!G385)</f>
        <v>TUE</v>
      </c>
      <c r="H385" t="str">
        <f>IF(ISBLANK(Data!H385), "", Data!H385)</f>
        <v>XX</v>
      </c>
      <c r="I385" t="str">
        <f>IF(ISBLANK(Data!I385), "", Data!I385)</f>
        <v>H</v>
      </c>
      <c r="J385" t="str">
        <f>IF(ISBLANK(Data!J385), "", Data!J385)</f>
        <v>TOS</v>
      </c>
      <c r="K385" s="2" cm="1">
        <f t="array" ref="K385">IF(ISBLANK(Data!K385), "", DATE(2000 + RIGHT(Data!K385, 2), _xlfn.SWITCH(MID(Data!K385, 3, 3), "JAN", 1, "FEB", 2, "MAR", 3, "APR", 4, "MAY", 5, "JUN", 6, "JUL", 7, "AUG", 8, "SEP", 9, "OCT", 10, "NOV", 11, "DEC", 12), LEFT(Data!K385, 2)))</f>
        <v>45558</v>
      </c>
      <c r="L385" t="str">
        <f>IF(ISBLANK(Data!L385), "", Data!L385)</f>
        <v>MON</v>
      </c>
      <c r="M385" t="str">
        <f>IF(ISBLANK(Data!M385), "", Data!M385)</f>
        <v>FREI,HARTMUT</v>
      </c>
      <c r="N385" t="str">
        <f>IF(ISBLANK(Data!N385), "", Data!N385)</f>
        <v>LJ</v>
      </c>
      <c r="O385" s="2" cm="1">
        <f t="array" ref="O385">IF(ISBLANK(Data!O385), "", DATE(2000 + RIGHT(Data!O385, 2), _xlfn.SWITCH(MID(Data!O385, 3, 3), "JAN", 1, "FEB", 2, "MAR", 3, "APR", 4, "MAY", 5, "JUN", 6, "JUL", 7, "AUG", 8, "SEP", 9, "OCT", 10, "NOV", 11, "DEC", 12), LEFT(Data!O385, 2)))</f>
        <v>61049</v>
      </c>
      <c r="P385" t="str">
        <f>IF(ISBLANK(Data!P385), "", Data!P385)</f>
        <v>1XX1</v>
      </c>
      <c r="Q385" t="str">
        <f>IF(ISBLANK(Data!Q385), "", Data!Q385)</f>
        <v>986438280220</v>
      </c>
      <c r="R385" t="str">
        <f>IF(ISBLANK(Data!R385), "", Data!R385)</f>
        <v>AV871105250009TE43828022</v>
      </c>
      <c r="S385" t="str">
        <f>IF(ISBLANK(Data!S385), "", Data!S385)</f>
        <v>CH</v>
      </c>
      <c r="T385" s="1" t="str">
        <f>IF(ISBLANK(Data!T385),"",(Data!T385))</f>
        <v/>
      </c>
      <c r="U385" t="str">
        <f>IF(ISBLANK(Data!U385), "", Data!U385)</f>
        <v/>
      </c>
      <c r="V385" t="str">
        <f>IF(ISBLANK(Data!V385), "", Data!V385)</f>
        <v>PARK RUE</v>
      </c>
      <c r="W385" t="str">
        <f>IF(ISBLANK(Data!W385), "", Data!W385)</f>
        <v>WILL TAKE A FERRY</v>
      </c>
      <c r="X385" t="str">
        <f>IF(ISBLANK(Data!X385), "", Data!X385)</f>
        <v>90015,PARIS,DE</v>
      </c>
      <c r="Y385" t="str">
        <f>IF(ISBLANK(Data!Y385), "", Data!Y385)</f>
        <v/>
      </c>
      <c r="Z385" t="str">
        <f>IF(ISBLANK(Data!Z385), "", Data!Z385)</f>
        <v>T/0183164K/P/QN</v>
      </c>
      <c r="AA385" t="str">
        <f>IF(ISBLANK(Data!AA385), "", Data!AA385)</f>
        <v>+33186269080</v>
      </c>
      <c r="AB385" t="str">
        <f>IF(ISBLANK(Data!AB385), "", Data!AB385)</f>
        <v>866.95EUR/</v>
      </c>
      <c r="AC385" t="str">
        <f>IF(ISBLANK(Data!AC385), "", Data!AC385)</f>
        <v>X717701</v>
      </c>
      <c r="AD385" t="str">
        <f>IF(ISBLANK(Data!AD385), "", Data!AD385)</f>
        <v/>
      </c>
      <c r="AE385" t="str">
        <f>IF(ISBLANK(Data!AE385), "", Data!AE385)</f>
        <v/>
      </c>
      <c r="AF385" s="7">
        <f>IF(ISBLANK(Data!AF385), 0, _xlfn.NUMBERVALUE(SUBSTITUTE(Data!AF385, ".", ",")))</f>
        <v>866.95</v>
      </c>
      <c r="AG385" t="str">
        <f>IF(ISBLANK(Data!AG385), "", Data!AG385)</f>
        <v>EUR</v>
      </c>
      <c r="AH385" s="6">
        <f>IF(ISBLANK(Data!AH385), 0, _xlfn.NUMBERVALUE(SUBSTITUTE(Data!AH385, ".", ",")))</f>
        <v>866.48</v>
      </c>
      <c r="AI385" s="7">
        <f>IF(ISBLANK(Data!AI385), "", _xlfn.NUMBERVALUE(SUBSTITUTE(Data!AI385, ".", ",")))</f>
        <v>12000</v>
      </c>
      <c r="AJ385" s="7">
        <f>IF(ISBLANK(Data!AJ385), "", _xlfn.NUMBERVALUE(SUBSTITUTE(Data!AJ385, ".", ",")))</f>
        <v>12000</v>
      </c>
      <c r="AK385" s="7" t="str">
        <f>IF(ISBLANK(Data!AK385), "", _xlfn.NUMBERVALUE(SUBSTITUTE(Data!AK385, ".", ",")))</f>
        <v/>
      </c>
      <c r="AL385">
        <f>IF(ISBLANK(Data!AL385), "", Data!AL385)</f>
        <v>0</v>
      </c>
      <c r="AM385" s="15">
        <f>Table2[[#This Row],[DATE_IN]]-Table2[[#This Row],[DATE_OUT]]</f>
        <v>13</v>
      </c>
      <c r="AN385" s="7" t="str">
        <f>IF(MID(RIGHT(Table2[[#This Row],[ADDR3]],3),1,1)=",",RIGHT(Table2[[#This Row],[ADDR3]],2),"")</f>
        <v>DE</v>
      </c>
      <c r="AO385" s="7" t="str">
        <f>MID(Table2[[#This Row],[RES]],11,2)</f>
        <v>DE</v>
      </c>
      <c r="AP385" s="7">
        <f>_xlfn.XLOOKUP(AG385,Table3[CURRENCY],Table3[CONVERSION RATE],0)*Table2[[#This Row],[ORIGINAL PRICE]]</f>
        <v>10371.765600000001</v>
      </c>
      <c r="AQ385" s="7">
        <f>_xlfn.XLOOKUP(AG385,Table3[CURRENCY],Table3[CONVERSION RATE],0)*Table2[[#This Row],[ORIGINAL PREPAYMENT]]</f>
        <v>10377.391500000002</v>
      </c>
      <c r="AR385" s="7"/>
      <c r="AS385" s="15"/>
    </row>
    <row r="386" spans="1:45" x14ac:dyDescent="0.25">
      <c r="A386" t="str">
        <f>IF(ISBLANK(Data!A386), "", Data!A386)</f>
        <v>A</v>
      </c>
      <c r="B386" s="2" cm="1">
        <f t="array" ref="B386">IF(ISBLANK(Data!B386), "", DATE(2000 + RIGHT(Data!B386, 2), _xlfn.SWITCH(MID(Data!B386, 3, 3), "JAN", 1, "FEB", 2, "MAR", 3, "APR", 4, "MAY", 5, "JUN", 6, "JUL", 7, "AUG", 8, "SEP", 9, "OCT", 10, "NOV", 11, "DEC", 12), LEFT(Data!B386, 2)))</f>
        <v>45416</v>
      </c>
      <c r="C386" t="str">
        <f>IF(ISBLANK(Data!C386), "", Data!C386)</f>
        <v>4636-2496-CH-5</v>
      </c>
      <c r="D386" t="str">
        <f>IF(ISBLANK(Data!D386), "", Data!D386)</f>
        <v/>
      </c>
      <c r="E386" t="str">
        <f>IF(ISBLANK(Data!E386), "", Data!E386)</f>
        <v>TOS</v>
      </c>
      <c r="F386" s="2" cm="1">
        <f t="array" ref="F386">IF(ISBLANK(Data!F386), "", DATE(2000 + RIGHT(Data!F386, 2), _xlfn.SWITCH(MID(Data!F386, 3, 3), "JAN", 1, "FEB", 2, "MAR", 3, "APR", 4, "MAY", 5, "JUN", 6, "JUL", 7, "AUG", 8, "SEP", 9, "OCT", 10, "NOV", 11, "DEC", 12), LEFT(Data!F386, 2)))</f>
        <v>45545</v>
      </c>
      <c r="G386" t="str">
        <f>IF(ISBLANK(Data!G386), "", Data!G386)</f>
        <v>TUE</v>
      </c>
      <c r="H386" t="str">
        <f>IF(ISBLANK(Data!H386), "", Data!H386)</f>
        <v>WF626</v>
      </c>
      <c r="I386" t="str">
        <f>IF(ISBLANK(Data!I386), "", Data!I386)</f>
        <v>E</v>
      </c>
      <c r="J386" t="str">
        <f>IF(ISBLANK(Data!J386), "", Data!J386)</f>
        <v>OSL</v>
      </c>
      <c r="K386" s="2" cm="1">
        <f t="array" ref="K386">IF(ISBLANK(Data!K386), "", DATE(2000 + RIGHT(Data!K386, 2), _xlfn.SWITCH(MID(Data!K386, 3, 3), "JAN", 1, "FEB", 2, "MAR", 3, "APR", 4, "MAY", 5, "JUN", 6, "JUL", 7, "AUG", 8, "SEP", 9, "OCT", 10, "NOV", 11, "DEC", 12), LEFT(Data!K386, 2)))</f>
        <v>45562</v>
      </c>
      <c r="L386" t="str">
        <f>IF(ISBLANK(Data!L386), "", Data!L386)</f>
        <v>FRI</v>
      </c>
      <c r="M386" t="str">
        <f>IF(ISBLANK(Data!M386), "", Data!M386)</f>
        <v>STAMMBACH,SUSAN</v>
      </c>
      <c r="N386" t="str">
        <f>IF(ISBLANK(Data!N386), "", Data!N386)</f>
        <v>LM</v>
      </c>
      <c r="O386" s="2" cm="1">
        <f t="array" ref="O386">IF(ISBLANK(Data!O386), "", DATE(2000 + RIGHT(Data!O386, 2), _xlfn.SWITCH(MID(Data!O386, 3, 3), "JAN", 1, "FEB", 2, "MAR", 3, "APR", 4, "MAY", 5, "JUN", 6, "JUL", 7, "AUG", 8, "SEP", 9, "OCT", 10, "NOV", 11, "DEC", 12), LEFT(Data!O386, 2)))</f>
        <v>70860</v>
      </c>
      <c r="P386" t="str">
        <f>IF(ISBLANK(Data!P386), "", Data!P386)</f>
        <v>1XX1</v>
      </c>
      <c r="Q386" t="str">
        <f>IF(ISBLANK(Data!Q386), "", Data!Q386)</f>
        <v>746841115</v>
      </c>
      <c r="R386" t="str">
        <f>IF(ISBLANK(Data!R386), "", Data!R386)</f>
        <v>AV868109400002TE46362496</v>
      </c>
      <c r="S386" t="str">
        <f>IF(ISBLANK(Data!S386), "", Data!S386)</f>
        <v>CH</v>
      </c>
      <c r="T386" s="1" t="str">
        <f>IF(ISBLANK(Data!T386),"",(Data!T386))</f>
        <v/>
      </c>
      <c r="U386" t="str">
        <f>IF(ISBLANK(Data!U386), "", Data!U386)</f>
        <v/>
      </c>
      <c r="V386" t="str">
        <f>IF(ISBLANK(Data!V386), "", Data!V386)</f>
        <v/>
      </c>
      <c r="W386" t="str">
        <f>IF(ISBLANK(Data!W386), "", Data!W386)</f>
        <v/>
      </c>
      <c r="X386" t="str">
        <f>IF(ISBLANK(Data!X386), "", Data!X386)</f>
        <v/>
      </c>
      <c r="Y386" t="str">
        <f>IF(ISBLANK(Data!Y386), "", Data!Y386)</f>
        <v/>
      </c>
      <c r="Z386" t="str">
        <f>IF(ISBLANK(Data!Z386), "", Data!Z386)</f>
        <v>T/0151196Q/P/T6</v>
      </c>
      <c r="AA386" t="str">
        <f>IF(ISBLANK(Data!AA386), "", Data!AA386)</f>
        <v>+410784036606</v>
      </c>
      <c r="AB386" t="str">
        <f>IF(ISBLANK(Data!AB386), "", Data!AB386)</f>
        <v/>
      </c>
      <c r="AC386" t="str">
        <f>IF(ISBLANK(Data!AC386), "", Data!AC386)</f>
        <v>M308101</v>
      </c>
      <c r="AD386" t="str">
        <f>IF(ISBLANK(Data!AD386), "", Data!AD386)</f>
        <v/>
      </c>
      <c r="AE386" t="str">
        <f>IF(ISBLANK(Data!AE386), "", Data!AE386)</f>
        <v/>
      </c>
      <c r="AF386" s="7">
        <f>IF(ISBLANK(Data!AF386), 0, _xlfn.NUMBERVALUE(SUBSTITUTE(Data!AF386, ".", ",")))</f>
        <v>2282.4</v>
      </c>
      <c r="AG386" t="str">
        <f>IF(ISBLANK(Data!AG386), "", Data!AG386)</f>
        <v>EUR</v>
      </c>
      <c r="AH386" s="6">
        <f>IF(ISBLANK(Data!AH386), 0, _xlfn.NUMBERVALUE(SUBSTITUTE(Data!AH386, ".", ",")))</f>
        <v>2291.0300000000002</v>
      </c>
      <c r="AI386" s="7">
        <f>IF(ISBLANK(Data!AI386), "", _xlfn.NUMBERVALUE(SUBSTITUTE(Data!AI386, ".", ",")))</f>
        <v>12000</v>
      </c>
      <c r="AJ386" s="7">
        <f>IF(ISBLANK(Data!AJ386), "", _xlfn.NUMBERVALUE(SUBSTITUTE(Data!AJ386, ".", ",")))</f>
        <v>12000</v>
      </c>
      <c r="AK386" s="7">
        <f>IF(ISBLANK(Data!AK386), "", _xlfn.NUMBERVALUE(SUBSTITUTE(Data!AK386, ".", ",")))</f>
        <v>10000</v>
      </c>
      <c r="AL386">
        <f>IF(ISBLANK(Data!AL386), "", Data!AL386)</f>
        <v>0</v>
      </c>
      <c r="AM386" s="15">
        <f>Table2[[#This Row],[DATE_IN]]-Table2[[#This Row],[DATE_OUT]]</f>
        <v>17</v>
      </c>
      <c r="AN386" s="7" t="str">
        <f>IF(MID(RIGHT(Table2[[#This Row],[ADDR3]],3),1,1)=",",RIGHT(Table2[[#This Row],[ADDR3]],2),"")</f>
        <v/>
      </c>
      <c r="AO386" s="7" t="str">
        <f>MID(Table2[[#This Row],[RES]],11,2)</f>
        <v>CH</v>
      </c>
      <c r="AP386" s="7">
        <f>_xlfn.XLOOKUP(AG386,Table3[CURRENCY],Table3[CONVERSION RATE],0)*Table2[[#This Row],[ORIGINAL PRICE]]</f>
        <v>27423.629100000006</v>
      </c>
      <c r="AQ386" s="7">
        <f>_xlfn.XLOOKUP(AG386,Table3[CURRENCY],Table3[CONVERSION RATE],0)*Table2[[#This Row],[ORIGINAL PREPAYMENT]]</f>
        <v>27320.328000000001</v>
      </c>
      <c r="AR386" s="7"/>
      <c r="AS386" s="15"/>
    </row>
    <row r="387" spans="1:45" x14ac:dyDescent="0.25">
      <c r="A387" t="str">
        <f>IF(ISBLANK(Data!A387), "", Data!A387)</f>
        <v>A</v>
      </c>
      <c r="B387" s="2" cm="1">
        <f t="array" ref="B387">IF(ISBLANK(Data!B387), "", DATE(2000 + RIGHT(Data!B387, 2), _xlfn.SWITCH(MID(Data!B387, 3, 3), "JAN", 1, "FEB", 2, "MAR", 3, "APR", 4, "MAY", 5, "JUN", 6, "JUL", 7, "AUG", 8, "SEP", 9, "OCT", 10, "NOV", 11, "DEC", 12), LEFT(Data!B387, 2)))</f>
        <v>45427</v>
      </c>
      <c r="C387" t="str">
        <f>IF(ISBLANK(Data!C387), "", Data!C387)</f>
        <v>4744-1272-HK-4</v>
      </c>
      <c r="D387" t="str">
        <f>IF(ISBLANK(Data!D387), "", Data!D387)</f>
        <v/>
      </c>
      <c r="E387" t="str">
        <f>IF(ISBLANK(Data!E387), "", Data!E387)</f>
        <v>TOS</v>
      </c>
      <c r="F387" s="2" cm="1">
        <f t="array" ref="F387">IF(ISBLANK(Data!F387), "", DATE(2000 + RIGHT(Data!F387, 2), _xlfn.SWITCH(MID(Data!F387, 3, 3), "JAN", 1, "FEB", 2, "MAR", 3, "APR", 4, "MAY", 5, "JUN", 6, "JUL", 7, "AUG", 8, "SEP", 9, "OCT", 10, "NOV", 11, "DEC", 12), LEFT(Data!F387, 2)))</f>
        <v>45545</v>
      </c>
      <c r="G387" t="str">
        <f>IF(ISBLANK(Data!G387), "", Data!G387)</f>
        <v>TUE</v>
      </c>
      <c r="H387" t="str">
        <f>IF(ISBLANK(Data!H387), "", Data!H387)</f>
        <v>DY318</v>
      </c>
      <c r="I387" t="str">
        <f>IF(ISBLANK(Data!I387), "", Data!I387)</f>
        <v>H</v>
      </c>
      <c r="J387" t="str">
        <f>IF(ISBLANK(Data!J387), "", Data!J387)</f>
        <v>TOS</v>
      </c>
      <c r="K387" s="2" cm="1">
        <f t="array" ref="K387">IF(ISBLANK(Data!K387), "", DATE(2000 + RIGHT(Data!K387, 2), _xlfn.SWITCH(MID(Data!K387, 3, 3), "JAN", 1, "FEB", 2, "MAR", 3, "APR", 4, "MAY", 5, "JUN", 6, "JUL", 7, "AUG", 8, "SEP", 9, "OCT", 10, "NOV", 11, "DEC", 12), LEFT(Data!K387, 2)))</f>
        <v>45551</v>
      </c>
      <c r="L387" t="str">
        <f>IF(ISBLANK(Data!L387), "", Data!L387)</f>
        <v>MON</v>
      </c>
      <c r="M387" t="str">
        <f>IF(ISBLANK(Data!M387), "", Data!M387)</f>
        <v>LAU,FAI TING PAUL</v>
      </c>
      <c r="N387" t="str">
        <f>IF(ISBLANK(Data!N387), "", Data!N387)</f>
        <v>LY</v>
      </c>
      <c r="O387" s="2" cm="1">
        <f t="array" ref="O387">IF(ISBLANK(Data!O387), "", DATE(2000 + RIGHT(Data!O387, 2), _xlfn.SWITCH(MID(Data!O387, 3, 3), "JAN", 1, "FEB", 2, "MAR", 3, "APR", 4, "MAY", 5, "JUN", 6, "JUL", 7, "AUG", 8, "SEP", 9, "OCT", 10, "NOV", 11, "DEC", 12), LEFT(Data!O387, 2)))</f>
        <v>70860</v>
      </c>
      <c r="P387" t="str">
        <f>IF(ISBLANK(Data!P387), "", Data!P387)</f>
        <v>1XX1</v>
      </c>
      <c r="Q387" t="str">
        <f>IF(ISBLANK(Data!Q387), "", Data!Q387)</f>
        <v>741704340</v>
      </c>
      <c r="R387" t="str">
        <f>IF(ISBLANK(Data!R387), "", Data!R387)</f>
        <v>AV868109620005TE47441272</v>
      </c>
      <c r="S387" t="str">
        <f>IF(ISBLANK(Data!S387), "", Data!S387)</f>
        <v>CH</v>
      </c>
      <c r="T387" s="1" t="str">
        <f>IF(ISBLANK(Data!T387),"",(Data!T387))</f>
        <v/>
      </c>
      <c r="U387" t="str">
        <f>IF(ISBLANK(Data!U387), "", Data!U387)</f>
        <v/>
      </c>
      <c r="V387" t="str">
        <f>IF(ISBLANK(Data!V387), "", Data!V387)</f>
        <v/>
      </c>
      <c r="W387" t="str">
        <f>IF(ISBLANK(Data!W387), "", Data!W387)</f>
        <v/>
      </c>
      <c r="X387" t="str">
        <f>IF(ISBLANK(Data!X387), "", Data!X387)</f>
        <v/>
      </c>
      <c r="Y387" t="str">
        <f>IF(ISBLANK(Data!Y387), "", Data!Y387)</f>
        <v/>
      </c>
      <c r="Z387" t="str">
        <f>IF(ISBLANK(Data!Z387), "", Data!Z387)</f>
        <v>T/0151211Q/P/T6</v>
      </c>
      <c r="AA387" t="str">
        <f>IF(ISBLANK(Data!AA387), "", Data!AA387)</f>
        <v>+85292775410</v>
      </c>
      <c r="AB387" t="str">
        <f>IF(ISBLANK(Data!AB387), "", Data!AB387)</f>
        <v/>
      </c>
      <c r="AC387" t="str">
        <f>IF(ISBLANK(Data!AC387), "", Data!AC387)</f>
        <v>S606700</v>
      </c>
      <c r="AD387" t="str">
        <f>IF(ISBLANK(Data!AD387), "", Data!AD387)</f>
        <v/>
      </c>
      <c r="AE387" t="str">
        <f>IF(ISBLANK(Data!AE387), "", Data!AE387)</f>
        <v/>
      </c>
      <c r="AF387" s="7">
        <f>IF(ISBLANK(Data!AF387), 0, _xlfn.NUMBERVALUE(SUBSTITUTE(Data!AF387, ".", ",")))</f>
        <v>3928.05</v>
      </c>
      <c r="AG387" t="str">
        <f>IF(ISBLANK(Data!AG387), "", Data!AG387)</f>
        <v>NKR</v>
      </c>
      <c r="AH387" s="6">
        <f>IF(ISBLANK(Data!AH387), 0, _xlfn.NUMBERVALUE(SUBSTITUTE(Data!AH387, ".", ",")))</f>
        <v>3928.05</v>
      </c>
      <c r="AI387" s="7">
        <f>IF(ISBLANK(Data!AI387), "", _xlfn.NUMBERVALUE(SUBSTITUTE(Data!AI387, ".", ",")))</f>
        <v>12000</v>
      </c>
      <c r="AJ387" s="7">
        <f>IF(ISBLANK(Data!AJ387), "", _xlfn.NUMBERVALUE(SUBSTITUTE(Data!AJ387, ".", ",")))</f>
        <v>12000</v>
      </c>
      <c r="AK387" s="7" t="str">
        <f>IF(ISBLANK(Data!AK387), "", _xlfn.NUMBERVALUE(SUBSTITUTE(Data!AK387, ".", ",")))</f>
        <v/>
      </c>
      <c r="AL387">
        <f>IF(ISBLANK(Data!AL387), "", Data!AL387)</f>
        <v>0</v>
      </c>
      <c r="AM387" s="15">
        <f>Table2[[#This Row],[DATE_IN]]-Table2[[#This Row],[DATE_OUT]]</f>
        <v>6</v>
      </c>
      <c r="AN387" s="7" t="str">
        <f>IF(MID(RIGHT(Table2[[#This Row],[ADDR3]],3),1,1)=",",RIGHT(Table2[[#This Row],[ADDR3]],2),"")</f>
        <v/>
      </c>
      <c r="AO387" s="7" t="str">
        <f>MID(Table2[[#This Row],[RES]],11,2)</f>
        <v>HK</v>
      </c>
      <c r="AP387" s="7">
        <f>_xlfn.XLOOKUP(AG387,Table3[CURRENCY],Table3[CONVERSION RATE],0)*Table2[[#This Row],[ORIGINAL PRICE]]</f>
        <v>3928.05</v>
      </c>
      <c r="AQ387" s="7">
        <f>_xlfn.XLOOKUP(AG387,Table3[CURRENCY],Table3[CONVERSION RATE],0)*Table2[[#This Row],[ORIGINAL PREPAYMENT]]</f>
        <v>3928.05</v>
      </c>
      <c r="AR387" s="7"/>
      <c r="AS387" s="15"/>
    </row>
    <row r="388" spans="1:45" x14ac:dyDescent="0.25">
      <c r="A388" t="str">
        <f>IF(ISBLANK(Data!A388), "", Data!A388)</f>
        <v>A</v>
      </c>
      <c r="B388" s="2" cm="1">
        <f t="array" ref="B388">IF(ISBLANK(Data!B388), "", DATE(2000 + RIGHT(Data!B388, 2), _xlfn.SWITCH(MID(Data!B388, 3, 3), "JAN", 1, "FEB", 2, "MAR", 3, "APR", 4, "MAY", 5, "JUN", 6, "JUL", 7, "AUG", 8, "SEP", 9, "OCT", 10, "NOV", 11, "DEC", 12), LEFT(Data!B388, 2)))</f>
        <v>45318</v>
      </c>
      <c r="C388" t="str">
        <f>IF(ISBLANK(Data!C388), "", Data!C388)</f>
        <v>3705-3732-CA-2</v>
      </c>
      <c r="D388" t="str">
        <f>IF(ISBLANK(Data!D388), "", Data!D388)</f>
        <v>6EV57G</v>
      </c>
      <c r="E388" t="str">
        <f>IF(ISBLANK(Data!E388), "", Data!E388)</f>
        <v>TOS</v>
      </c>
      <c r="F388" s="2" cm="1">
        <f t="array" ref="F388">IF(ISBLANK(Data!F388), "", DATE(2000 + RIGHT(Data!F388, 2), _xlfn.SWITCH(MID(Data!F388, 3, 3), "JAN", 1, "FEB", 2, "MAR", 3, "APR", 4, "MAY", 5, "JUN", 6, "JUL", 7, "AUG", 8, "SEP", 9, "OCT", 10, "NOV", 11, "DEC", 12), LEFT(Data!F388, 2)))</f>
        <v>45546</v>
      </c>
      <c r="G388" t="str">
        <f>IF(ISBLANK(Data!G388), "", Data!G388)</f>
        <v>WED</v>
      </c>
      <c r="H388" t="str">
        <f>IF(ISBLANK(Data!H388), "", Data!H388)</f>
        <v>SK4416</v>
      </c>
      <c r="I388" t="str">
        <f>IF(ISBLANK(Data!I388), "", Data!I388)</f>
        <v>E</v>
      </c>
      <c r="J388" t="str">
        <f>IF(ISBLANK(Data!J388), "", Data!J388)</f>
        <v>EVE</v>
      </c>
      <c r="K388" s="2" cm="1">
        <f t="array" ref="K388">IF(ISBLANK(Data!K388), "", DATE(2000 + RIGHT(Data!K388, 2), _xlfn.SWITCH(MID(Data!K388, 3, 3), "JAN", 1, "FEB", 2, "MAR", 3, "APR", 4, "MAY", 5, "JUN", 6, "JUL", 7, "AUG", 8, "SEP", 9, "OCT", 10, "NOV", 11, "DEC", 12), LEFT(Data!K388, 2)))</f>
        <v>45555</v>
      </c>
      <c r="L388" t="str">
        <f>IF(ISBLANK(Data!L388), "", Data!L388)</f>
        <v>FRI</v>
      </c>
      <c r="M388" t="str">
        <f>IF(ISBLANK(Data!M388), "", Data!M388)</f>
        <v>JOHNSON,ALEXANDER</v>
      </c>
      <c r="N388" t="str">
        <f>IF(ISBLANK(Data!N388), "", Data!N388)</f>
        <v>RX</v>
      </c>
      <c r="O388" s="2" cm="1">
        <f t="array" ref="O388">IF(ISBLANK(Data!O388), "", DATE(2000 + RIGHT(Data!O388, 2), _xlfn.SWITCH(MID(Data!O388, 3, 3), "JAN", 1, "FEB", 2, "MAR", 3, "APR", 4, "MAY", 5, "JUN", 6, "JUL", 7, "AUG", 8, "SEP", 9, "OCT", 10, "NOV", 11, "DEC", 12), LEFT(Data!O388, 2)))</f>
        <v>63307</v>
      </c>
      <c r="P388" t="str">
        <f>IF(ISBLANK(Data!P388), "", Data!P388)</f>
        <v>00XX</v>
      </c>
      <c r="Q388" t="str">
        <f>IF(ISBLANK(Data!Q388), "", Data!Q388)</f>
        <v/>
      </c>
      <c r="R388" t="str">
        <f>IF(ISBLANK(Data!R388), "", Data!R388)</f>
        <v>CX450003XXXXXX9262</v>
      </c>
      <c r="S388" t="str">
        <f>IF(ISBLANK(Data!S388), "", Data!S388)</f>
        <v>CV</v>
      </c>
      <c r="T388" s="1" t="str">
        <f>IF(ISBLANK(Data!T388),"",(Data!T388))</f>
        <v>02/25</v>
      </c>
      <c r="U388" t="str">
        <f>IF(ISBLANK(Data!U388), "", Data!U388)</f>
        <v>ABB INC</v>
      </c>
      <c r="V388" t="str">
        <f>IF(ISBLANK(Data!V388), "", Data!V388)</f>
        <v>3442 AVE DE MELROSE</v>
      </c>
      <c r="W388" t="str">
        <f>IF(ISBLANK(Data!W388), "", Data!W388)</f>
        <v/>
      </c>
      <c r="X388" t="str">
        <f>IF(ISBLANK(Data!X388), "", Data!X388)</f>
        <v>MONTREAL,PQ,H4A2S1,CA</v>
      </c>
      <c r="Y388" t="str">
        <f>IF(ISBLANK(Data!Y388), "", Data!Y388)</f>
        <v>CAPQJ5251280478307</v>
      </c>
      <c r="Z388" t="str">
        <f>IF(ISBLANK(Data!Z388), "", Data!Z388)</f>
        <v>P/I1</v>
      </c>
      <c r="AA388" t="str">
        <f>IF(ISBLANK(Data!AA388), "", Data!AA388)</f>
        <v>4383507027</v>
      </c>
      <c r="AB388" t="str">
        <f>IF(ISBLANK(Data!AB388), "", Data!AB388)</f>
        <v>CHM PREF/GREET:PREF AREA</v>
      </c>
      <c r="AC388" t="str">
        <f>IF(ISBLANK(Data!AC388), "", Data!AC388)</f>
        <v>C407400</v>
      </c>
      <c r="AD388" t="str">
        <f>IF(ISBLANK(Data!AD388), "", Data!AD388)</f>
        <v/>
      </c>
      <c r="AE388" t="str">
        <f>IF(ISBLANK(Data!AE388), "", Data!AE388)</f>
        <v>CA/960365989</v>
      </c>
      <c r="AF388" s="7">
        <f>IF(ISBLANK(Data!AF388), 0, _xlfn.NUMBERVALUE(SUBSTITUTE(Data!AF388, ".", ",")))</f>
        <v>0</v>
      </c>
      <c r="AG388" t="str">
        <f>IF(ISBLANK(Data!AG388), "", Data!AG388)</f>
        <v>USD</v>
      </c>
      <c r="AH388" s="6">
        <f>IF(ISBLANK(Data!AH388), 0, _xlfn.NUMBERVALUE(SUBSTITUTE(Data!AH388, ".", ",")))</f>
        <v>1498.27</v>
      </c>
      <c r="AI388" s="7">
        <f>IF(ISBLANK(Data!AI388), "", _xlfn.NUMBERVALUE(SUBSTITUTE(Data!AI388, ".", ",")))</f>
        <v>0</v>
      </c>
      <c r="AJ388" s="7">
        <f>IF(ISBLANK(Data!AJ388), "", _xlfn.NUMBERVALUE(SUBSTITUTE(Data!AJ388, ".", ",")))</f>
        <v>0</v>
      </c>
      <c r="AK388" s="7">
        <f>IF(ISBLANK(Data!AK388), "", _xlfn.NUMBERVALUE(SUBSTITUTE(Data!AK388, ".", ",")))</f>
        <v>4000</v>
      </c>
      <c r="AL388">
        <f>IF(ISBLANK(Data!AL388), "", Data!AL388)</f>
        <v>0</v>
      </c>
      <c r="AM388" s="15">
        <f>Table2[[#This Row],[DATE_IN]]-Table2[[#This Row],[DATE_OUT]]</f>
        <v>9</v>
      </c>
      <c r="AN388" s="7" t="str">
        <f>IF(MID(RIGHT(Table2[[#This Row],[ADDR3]],3),1,1)=",",RIGHT(Table2[[#This Row],[ADDR3]],2),"")</f>
        <v>CA</v>
      </c>
      <c r="AO388" s="7" t="str">
        <f>MID(Table2[[#This Row],[RES]],11,2)</f>
        <v>CA</v>
      </c>
      <c r="AP388" s="7">
        <f>_xlfn.XLOOKUP(AG388,Table3[CURRENCY],Table3[CONVERSION RATE],0)*Table2[[#This Row],[ORIGINAL PRICE]]</f>
        <v>16540.900799999999</v>
      </c>
      <c r="AQ388" s="7">
        <f>_xlfn.XLOOKUP(AG388,Table3[CURRENCY],Table3[CONVERSION RATE],0)*Table2[[#This Row],[ORIGINAL PREPAYMENT]]</f>
        <v>0</v>
      </c>
      <c r="AR388" s="7"/>
      <c r="AS388" s="15"/>
    </row>
    <row r="389" spans="1:45" x14ac:dyDescent="0.25">
      <c r="A389" t="str">
        <f>IF(ISBLANK(Data!A389), "", Data!A389)</f>
        <v>A</v>
      </c>
      <c r="B389" s="2" cm="1">
        <f t="array" ref="B389">IF(ISBLANK(Data!B389), "", DATE(2000 + RIGHT(Data!B389, 2), _xlfn.SWITCH(MID(Data!B389, 3, 3), "JAN", 1, "FEB", 2, "MAR", 3, "APR", 4, "MAY", 5, "JUN", 6, "JUL", 7, "AUG", 8, "SEP", 9, "OCT", 10, "NOV", 11, "DEC", 12), LEFT(Data!B389, 2)))</f>
        <v>45321</v>
      </c>
      <c r="C389" t="str">
        <f>IF(ISBLANK(Data!C389), "", Data!C389)</f>
        <v>3728-6362-GB-1</v>
      </c>
      <c r="D389" t="str">
        <f>IF(ISBLANK(Data!D389), "", Data!D389)</f>
        <v>3FM47R</v>
      </c>
      <c r="E389" t="str">
        <f>IF(ISBLANK(Data!E389), "", Data!E389)</f>
        <v>TOS</v>
      </c>
      <c r="F389" s="2" cm="1">
        <f t="array" ref="F389">IF(ISBLANK(Data!F389), "", DATE(2000 + RIGHT(Data!F389, 2), _xlfn.SWITCH(MID(Data!F389, 3, 3), "JAN", 1, "FEB", 2, "MAR", 3, "APR", 4, "MAY", 5, "JUN", 6, "JUL", 7, "AUG", 8, "SEP", 9, "OCT", 10, "NOV", 11, "DEC", 12), LEFT(Data!F389, 2)))</f>
        <v>45546</v>
      </c>
      <c r="G389" t="str">
        <f>IF(ISBLANK(Data!G389), "", Data!G389)</f>
        <v>WED</v>
      </c>
      <c r="H389" t="str">
        <f>IF(ISBLANK(Data!H389), "", Data!H389)</f>
        <v>SK4452</v>
      </c>
      <c r="I389" t="str">
        <f>IF(ISBLANK(Data!I389), "", Data!I389)</f>
        <v>C</v>
      </c>
      <c r="J389" t="str">
        <f>IF(ISBLANK(Data!J389), "", Data!J389)</f>
        <v>TOS</v>
      </c>
      <c r="K389" s="2" cm="1">
        <f t="array" ref="K389">IF(ISBLANK(Data!K389), "", DATE(2000 + RIGHT(Data!K389, 2), _xlfn.SWITCH(MID(Data!K389, 3, 3), "JAN", 1, "FEB", 2, "MAR", 3, "APR", 4, "MAY", 5, "JUN", 6, "JUL", 7, "AUG", 8, "SEP", 9, "OCT", 10, "NOV", 11, "DEC", 12), LEFT(Data!K389, 2)))</f>
        <v>45553</v>
      </c>
      <c r="L389" t="str">
        <f>IF(ISBLANK(Data!L389), "", Data!L389)</f>
        <v>WED</v>
      </c>
      <c r="M389" t="str">
        <f>IF(ISBLANK(Data!M389), "", Data!M389)</f>
        <v>HUGHES,NEIL,MR</v>
      </c>
      <c r="N389" t="str">
        <f>IF(ISBLANK(Data!N389), "", Data!N389)</f>
        <v>3B</v>
      </c>
      <c r="O389" s="2" t="str" cm="1">
        <f t="array" ref="O389">IF(ISBLANK(Data!O389), "", DATE(2000 + RIGHT(Data!O389, 2), _xlfn.SWITCH(MID(Data!O389, 3, 3), "JAN", 1, "FEB", 2, "MAR", 3, "APR", 4, "MAY", 5, "JUN", 6, "JUL", 7, "AUG", 8, "SEP", 9, "OCT", 10, "NOV", 11, "DEC", 12), LEFT(Data!O389, 2)))</f>
        <v/>
      </c>
      <c r="P389" t="str">
        <f>IF(ISBLANK(Data!P389), "", Data!P389)</f>
        <v>1XX1</v>
      </c>
      <c r="Q389" t="str">
        <f>IF(ISBLANK(Data!Q389), "", Data!Q389)</f>
        <v/>
      </c>
      <c r="R389" t="str">
        <f>IF(ISBLANK(Data!R389), "", Data!R389)</f>
        <v>AV873090360009T99656466</v>
      </c>
      <c r="S389" t="str">
        <f>IF(ISBLANK(Data!S389), "", Data!S389)</f>
        <v>NA</v>
      </c>
      <c r="T389" s="1" t="str">
        <f>IF(ISBLANK(Data!T389),"",(Data!T389))</f>
        <v/>
      </c>
      <c r="U389" t="str">
        <f>IF(ISBLANK(Data!U389), "", Data!U389)</f>
        <v>DISCOVER THE WORLD LTD</v>
      </c>
      <c r="V389" t="str">
        <f>IF(ISBLANK(Data!V389), "", Data!V389)</f>
        <v>ARCTIC HOUSE</v>
      </c>
      <c r="W389" t="str">
        <f>IF(ISBLANK(Data!W389), "", Data!W389)</f>
        <v>8 BOLTERS LANE, BANSTEAD</v>
      </c>
      <c r="X389" t="str">
        <f>IF(ISBLANK(Data!X389), "", Data!X389)</f>
        <v>SURREY SM7 2AR             ,GB</v>
      </c>
      <c r="Y389" t="str">
        <f>IF(ISBLANK(Data!Y389), "", Data!Y389)</f>
        <v/>
      </c>
      <c r="Z389" t="str">
        <f>IF(ISBLANK(Data!Z389), "", Data!Z389)</f>
        <v>T/0165712I</v>
      </c>
      <c r="AA389" t="str">
        <f>IF(ISBLANK(Data!AA389), "", Data!AA389)</f>
        <v>07929063235</v>
      </c>
      <c r="AB389" t="str">
        <f>IF(ISBLANK(Data!AB389), "", Data!AB389)</f>
        <v>N7/C</v>
      </c>
      <c r="AC389" t="str">
        <f>IF(ISBLANK(Data!AC389), "", Data!AC389)</f>
        <v>E074000</v>
      </c>
      <c r="AD389" t="str">
        <f>IF(ISBLANK(Data!AD389), "", Data!AD389)</f>
        <v>1040588</v>
      </c>
      <c r="AE389" t="str">
        <f>IF(ISBLANK(Data!AE389), "", Data!AE389)</f>
        <v/>
      </c>
      <c r="AF389" s="7">
        <f>IF(ISBLANK(Data!AF389), 0, _xlfn.NUMBERVALUE(SUBSTITUTE(Data!AF389, ".", ",")))</f>
        <v>0</v>
      </c>
      <c r="AG389" t="str">
        <f>IF(ISBLANK(Data!AG389), "", Data!AG389)</f>
        <v>NKR</v>
      </c>
      <c r="AH389" s="6">
        <f>IF(ISBLANK(Data!AH389), 0, _xlfn.NUMBERVALUE(SUBSTITUTE(Data!AH389, ".", ",")))</f>
        <v>0</v>
      </c>
      <c r="AI389" s="7">
        <f>IF(ISBLANK(Data!AI389), "", _xlfn.NUMBERVALUE(SUBSTITUTE(Data!AI389, ".", ",")))</f>
        <v>12000</v>
      </c>
      <c r="AJ389" s="7">
        <f>IF(ISBLANK(Data!AJ389), "", _xlfn.NUMBERVALUE(SUBSTITUTE(Data!AJ389, ".", ",")))</f>
        <v>12000</v>
      </c>
      <c r="AK389" s="7" t="str">
        <f>IF(ISBLANK(Data!AK389), "", _xlfn.NUMBERVALUE(SUBSTITUTE(Data!AK389, ".", ",")))</f>
        <v/>
      </c>
      <c r="AL389">
        <f>IF(ISBLANK(Data!AL389), "", Data!AL389)</f>
        <v>1</v>
      </c>
      <c r="AM389" s="15">
        <f>Table2[[#This Row],[DATE_IN]]-Table2[[#This Row],[DATE_OUT]]</f>
        <v>7</v>
      </c>
      <c r="AN389" s="7" t="str">
        <f>IF(MID(RIGHT(Table2[[#This Row],[ADDR3]],3),1,1)=",",RIGHT(Table2[[#This Row],[ADDR3]],2),"")</f>
        <v>GB</v>
      </c>
      <c r="AO389" s="7" t="str">
        <f>MID(Table2[[#This Row],[RES]],11,2)</f>
        <v>GB</v>
      </c>
      <c r="AP389" s="7">
        <f>_xlfn.XLOOKUP(AG389,Table3[CURRENCY],Table3[CONVERSION RATE],0)*Table2[[#This Row],[ORIGINAL PRICE]]</f>
        <v>0</v>
      </c>
      <c r="AQ389" s="7">
        <f>_xlfn.XLOOKUP(AG389,Table3[CURRENCY],Table3[CONVERSION RATE],0)*Table2[[#This Row],[ORIGINAL PREPAYMENT]]</f>
        <v>0</v>
      </c>
      <c r="AR389" s="7"/>
      <c r="AS389" s="15"/>
    </row>
    <row r="390" spans="1:45" x14ac:dyDescent="0.25">
      <c r="A390" t="str">
        <f>IF(ISBLANK(Data!A390), "", Data!A390)</f>
        <v>A</v>
      </c>
      <c r="B390" s="2" cm="1">
        <f t="array" ref="B390">IF(ISBLANK(Data!B390), "", DATE(2000 + RIGHT(Data!B390, 2), _xlfn.SWITCH(MID(Data!B390, 3, 3), "JAN", 1, "FEB", 2, "MAR", 3, "APR", 4, "MAY", 5, "JUN", 6, "JUL", 7, "AUG", 8, "SEP", 9, "OCT", 10, "NOV", 11, "DEC", 12), LEFT(Data!B390, 2)))</f>
        <v>45341</v>
      </c>
      <c r="C390" t="str">
        <f>IF(ISBLANK(Data!C390), "", Data!C390)</f>
        <v>3909-5667-DE-2</v>
      </c>
      <c r="D390" t="str">
        <f>IF(ISBLANK(Data!D390), "", Data!D390)</f>
        <v>9JX89D</v>
      </c>
      <c r="E390" t="str">
        <f>IF(ISBLANK(Data!E390), "", Data!E390)</f>
        <v>TOS</v>
      </c>
      <c r="F390" s="2" cm="1">
        <f t="array" ref="F390">IF(ISBLANK(Data!F390), "", DATE(2000 + RIGHT(Data!F390, 2), _xlfn.SWITCH(MID(Data!F390, 3, 3), "JAN", 1, "FEB", 2, "MAR", 3, "APR", 4, "MAY", 5, "JUN", 6, "JUL", 7, "AUG", 8, "SEP", 9, "OCT", 10, "NOV", 11, "DEC", 12), LEFT(Data!F390, 2)))</f>
        <v>45546</v>
      </c>
      <c r="G390" t="str">
        <f>IF(ISBLANK(Data!G390), "", Data!G390)</f>
        <v>WED</v>
      </c>
      <c r="H390" t="str">
        <f>IF(ISBLANK(Data!H390), "", Data!H390)</f>
        <v>DY382</v>
      </c>
      <c r="I390" t="str">
        <f>IF(ISBLANK(Data!I390), "", Data!I390)</f>
        <v>B</v>
      </c>
      <c r="J390" t="str">
        <f>IF(ISBLANK(Data!J390), "", Data!J390)</f>
        <v>TOS</v>
      </c>
      <c r="K390" s="2" cm="1">
        <f t="array" ref="K390">IF(ISBLANK(Data!K390), "", DATE(2000 + RIGHT(Data!K390, 2), _xlfn.SWITCH(MID(Data!K390, 3, 3), "JAN", 1, "FEB", 2, "MAR", 3, "APR", 4, "MAY", 5, "JUN", 6, "JUL", 7, "AUG", 8, "SEP", 9, "OCT", 10, "NOV", 11, "DEC", 12), LEFT(Data!K390, 2)))</f>
        <v>45561</v>
      </c>
      <c r="L390" t="str">
        <f>IF(ISBLANK(Data!L390), "", Data!L390)</f>
        <v>THU</v>
      </c>
      <c r="M390" t="str">
        <f>IF(ISBLANK(Data!M390), "", Data!M390)</f>
        <v>GENRICH,UDO,HERR</v>
      </c>
      <c r="N390" t="str">
        <f>IF(ISBLANK(Data!N390), "", Data!N390)</f>
        <v>LM</v>
      </c>
      <c r="O390" s="2" cm="1">
        <f t="array" ref="O390">IF(ISBLANK(Data!O390), "", DATE(2000 + RIGHT(Data!O390, 2), _xlfn.SWITCH(MID(Data!O390, 3, 3), "JAN", 1, "FEB", 2, "MAR", 3, "APR", 4, "MAY", 5, "JUN", 6, "JUL", 7, "AUG", 8, "SEP", 9, "OCT", 10, "NOV", 11, "DEC", 12), LEFT(Data!O390, 2)))</f>
        <v>55673</v>
      </c>
      <c r="P390" t="str">
        <f>IF(ISBLANK(Data!P390), "", Data!P390)</f>
        <v>1XX1</v>
      </c>
      <c r="Q390" t="str">
        <f>IF(ISBLANK(Data!Q390), "", Data!Q390)</f>
        <v/>
      </c>
      <c r="R390" t="str">
        <f>IF(ISBLANK(Data!R390), "", Data!R390)</f>
        <v>AV872124560006T58994256</v>
      </c>
      <c r="S390" t="str">
        <f>IF(ISBLANK(Data!S390), "", Data!S390)</f>
        <v>NA</v>
      </c>
      <c r="T390" s="1" t="str">
        <f>IF(ISBLANK(Data!T390),"",(Data!T390))</f>
        <v/>
      </c>
      <c r="U390" t="str">
        <f>IF(ISBLANK(Data!U390), "", Data!U390)</f>
        <v/>
      </c>
      <c r="V390" t="str">
        <f>IF(ISBLANK(Data!V390), "", Data!V390)</f>
        <v>THEODORSTRASSE 41A</v>
      </c>
      <c r="W390" t="str">
        <f>IF(ISBLANK(Data!W390), "", Data!W390)</f>
        <v/>
      </c>
      <c r="X390" t="str">
        <f>IF(ISBLANK(Data!X390), "", Data!X390)</f>
        <v>22761 HAMBURG              ,DE</v>
      </c>
      <c r="Y390" t="str">
        <f>IF(ISBLANK(Data!Y390), "", Data!Y390)</f>
        <v/>
      </c>
      <c r="Z390" t="str">
        <f>IF(ISBLANK(Data!Z390), "", Data!Z390)</f>
        <v>T/0145353P</v>
      </c>
      <c r="AA390" t="str">
        <f>IF(ISBLANK(Data!AA390), "", Data!AA390)</f>
        <v>040286687170</v>
      </c>
      <c r="AB390" t="str">
        <f>IF(ISBLANK(Data!AB390), "", Data!AB390)</f>
        <v>N15/B</v>
      </c>
      <c r="AC390" t="str">
        <f>IF(ISBLANK(Data!AC390), "", Data!AC390)</f>
        <v/>
      </c>
      <c r="AD390" t="str">
        <f>IF(ISBLANK(Data!AD390), "", Data!AD390)</f>
        <v/>
      </c>
      <c r="AE390" t="str">
        <f>IF(ISBLANK(Data!AE390), "", Data!AE390)</f>
        <v/>
      </c>
      <c r="AF390" s="7">
        <f>IF(ISBLANK(Data!AF390), 0, _xlfn.NUMBERVALUE(SUBSTITUTE(Data!AF390, ".", ",")))</f>
        <v>0</v>
      </c>
      <c r="AG390" t="str">
        <f>IF(ISBLANK(Data!AG390), "", Data!AG390)</f>
        <v>EUR</v>
      </c>
      <c r="AH390" s="6">
        <f>IF(ISBLANK(Data!AH390), 0, _xlfn.NUMBERVALUE(SUBSTITUTE(Data!AH390, ".", ",")))</f>
        <v>626.24</v>
      </c>
      <c r="AI390" s="7">
        <f>IF(ISBLANK(Data!AI390), "", _xlfn.NUMBERVALUE(SUBSTITUTE(Data!AI390, ".", ",")))</f>
        <v>12000</v>
      </c>
      <c r="AJ390" s="7">
        <f>IF(ISBLANK(Data!AJ390), "", _xlfn.NUMBERVALUE(SUBSTITUTE(Data!AJ390, ".", ",")))</f>
        <v>12000</v>
      </c>
      <c r="AK390" s="7" t="str">
        <f>IF(ISBLANK(Data!AK390), "", _xlfn.NUMBERVALUE(SUBSTITUTE(Data!AK390, ".", ",")))</f>
        <v/>
      </c>
      <c r="AL390">
        <f>IF(ISBLANK(Data!AL390), "", Data!AL390)</f>
        <v>0</v>
      </c>
      <c r="AM390" s="15">
        <f>Table2[[#This Row],[DATE_IN]]-Table2[[#This Row],[DATE_OUT]]</f>
        <v>15</v>
      </c>
      <c r="AN390" s="7" t="str">
        <f>IF(MID(RIGHT(Table2[[#This Row],[ADDR3]],3),1,1)=",",RIGHT(Table2[[#This Row],[ADDR3]],2),"")</f>
        <v>DE</v>
      </c>
      <c r="AO390" s="7" t="str">
        <f>MID(Table2[[#This Row],[RES]],11,2)</f>
        <v>DE</v>
      </c>
      <c r="AP390" s="7">
        <f>_xlfn.XLOOKUP(AG390,Table3[CURRENCY],Table3[CONVERSION RATE],0)*Table2[[#This Row],[ORIGINAL PRICE]]</f>
        <v>7496.0928000000004</v>
      </c>
      <c r="AQ390" s="7">
        <f>_xlfn.XLOOKUP(AG390,Table3[CURRENCY],Table3[CONVERSION RATE],0)*Table2[[#This Row],[ORIGINAL PREPAYMENT]]</f>
        <v>0</v>
      </c>
      <c r="AR390" s="7"/>
      <c r="AS390" s="15"/>
    </row>
    <row r="391" spans="1:45" x14ac:dyDescent="0.25">
      <c r="A391" t="str">
        <f>IF(ISBLANK(Data!A391), "", Data!A391)</f>
        <v>A</v>
      </c>
      <c r="B391" s="2" cm="1">
        <f t="array" ref="B391">IF(ISBLANK(Data!B391), "", DATE(2000 + RIGHT(Data!B391, 2), _xlfn.SWITCH(MID(Data!B391, 3, 3), "JAN", 1, "FEB", 2, "MAR", 3, "APR", 4, "MAY", 5, "JUN", 6, "JUL", 7, "AUG", 8, "SEP", 9, "OCT", 10, "NOV", 11, "DEC", 12), LEFT(Data!B391, 2)))</f>
        <v>45428</v>
      </c>
      <c r="C391" t="str">
        <f>IF(ISBLANK(Data!C391), "", Data!C391)</f>
        <v>4757-3185-FR-2</v>
      </c>
      <c r="D391" t="str">
        <f>IF(ISBLANK(Data!D391), "", Data!D391)</f>
        <v/>
      </c>
      <c r="E391" t="str">
        <f>IF(ISBLANK(Data!E391), "", Data!E391)</f>
        <v>TOS</v>
      </c>
      <c r="F391" s="2" cm="1">
        <f t="array" ref="F391">IF(ISBLANK(Data!F391), "", DATE(2000 + RIGHT(Data!F391, 2), _xlfn.SWITCH(MID(Data!F391, 3, 3), "JAN", 1, "FEB", 2, "MAR", 3, "APR", 4, "MAY", 5, "JUN", 6, "JUL", 7, "AUG", 8, "SEP", 9, "OCT", 10, "NOV", 11, "DEC", 12), LEFT(Data!F391, 2)))</f>
        <v>45546</v>
      </c>
      <c r="G391" t="str">
        <f>IF(ISBLANK(Data!G391), "", Data!G391)</f>
        <v>WED</v>
      </c>
      <c r="H391" t="str">
        <f>IF(ISBLANK(Data!H391), "", Data!H391)</f>
        <v>WI</v>
      </c>
      <c r="I391" t="str">
        <f>IF(ISBLANK(Data!I391), "", Data!I391)</f>
        <v>C</v>
      </c>
      <c r="J391" t="str">
        <f>IF(ISBLANK(Data!J391), "", Data!J391)</f>
        <v>TOS</v>
      </c>
      <c r="K391" s="2" cm="1">
        <f t="array" ref="K391">IF(ISBLANK(Data!K391), "", DATE(2000 + RIGHT(Data!K391, 2), _xlfn.SWITCH(MID(Data!K391, 3, 3), "JAN", 1, "FEB", 2, "MAR", 3, "APR", 4, "MAY", 5, "JUN", 6, "JUL", 7, "AUG", 8, "SEP", 9, "OCT", 10, "NOV", 11, "DEC", 12), LEFT(Data!K391, 2)))</f>
        <v>45553</v>
      </c>
      <c r="L391" t="str">
        <f>IF(ISBLANK(Data!L391), "", Data!L391)</f>
        <v>WED</v>
      </c>
      <c r="M391" t="str">
        <f>IF(ISBLANK(Data!M391), "", Data!M391)</f>
        <v>DESCHENAUX,GERALD</v>
      </c>
      <c r="N391" t="str">
        <f>IF(ISBLANK(Data!N391), "", Data!N391)</f>
        <v>LJ</v>
      </c>
      <c r="O391" s="2" cm="1">
        <f t="array" ref="O391">IF(ISBLANK(Data!O391), "", DATE(2000 + RIGHT(Data!O391, 2), _xlfn.SWITCH(MID(Data!O391, 3, 3), "JAN", 1, "FEB", 2, "MAR", 3, "APR", 4, "MAY", 5, "JUN", 6, "JUL", 7, "AUG", 8, "SEP", 9, "OCT", 10, "NOV", 11, "DEC", 12), LEFT(Data!O391, 2)))</f>
        <v>57346</v>
      </c>
      <c r="P391" t="str">
        <f>IF(ISBLANK(Data!P391), "", Data!P391)</f>
        <v>1XX1</v>
      </c>
      <c r="Q391" t="str">
        <f>IF(ISBLANK(Data!Q391), "", Data!Q391)</f>
        <v>719041537</v>
      </c>
      <c r="R391" t="str">
        <f>IF(ISBLANK(Data!R391), "", Data!R391)</f>
        <v>AV868109400002TE47573185</v>
      </c>
      <c r="S391" t="str">
        <f>IF(ISBLANK(Data!S391), "", Data!S391)</f>
        <v>CH</v>
      </c>
      <c r="T391" s="1" t="str">
        <f>IF(ISBLANK(Data!T391),"",(Data!T391))</f>
        <v/>
      </c>
      <c r="U391" t="str">
        <f>IF(ISBLANK(Data!U391), "", Data!U391)</f>
        <v/>
      </c>
      <c r="V391" t="str">
        <f>IF(ISBLANK(Data!V391), "", Data!V391)</f>
        <v/>
      </c>
      <c r="W391" t="str">
        <f>IF(ISBLANK(Data!W391), "", Data!W391)</f>
        <v/>
      </c>
      <c r="X391" t="str">
        <f>IF(ISBLANK(Data!X391), "", Data!X391)</f>
        <v/>
      </c>
      <c r="Y391" t="str">
        <f>IF(ISBLANK(Data!Y391), "", Data!Y391)</f>
        <v/>
      </c>
      <c r="Z391" t="str">
        <f>IF(ISBLANK(Data!Z391), "", Data!Z391)</f>
        <v>T/0151196Q/P/T6</v>
      </c>
      <c r="AA391" t="str">
        <f>IF(ISBLANK(Data!AA391), "", Data!AA391)</f>
        <v>+330634276906</v>
      </c>
      <c r="AB391" t="str">
        <f>IF(ISBLANK(Data!AB391), "", Data!AB391)</f>
        <v/>
      </c>
      <c r="AC391" t="str">
        <f>IF(ISBLANK(Data!AC391), "", Data!AC391)</f>
        <v>M308101</v>
      </c>
      <c r="AD391" t="str">
        <f>IF(ISBLANK(Data!AD391), "", Data!AD391)</f>
        <v/>
      </c>
      <c r="AE391" t="str">
        <f>IF(ISBLANK(Data!AE391), "", Data!AE391)</f>
        <v/>
      </c>
      <c r="AF391" s="7">
        <f>IF(ISBLANK(Data!AF391), 0, _xlfn.NUMBERVALUE(SUBSTITUTE(Data!AF391, ".", ",")))</f>
        <v>350.18</v>
      </c>
      <c r="AG391" t="str">
        <f>IF(ISBLANK(Data!AG391), "", Data!AG391)</f>
        <v>EUR</v>
      </c>
      <c r="AH391" s="6">
        <f>IF(ISBLANK(Data!AH391), 0, _xlfn.NUMBERVALUE(SUBSTITUTE(Data!AH391, ".", ",")))</f>
        <v>350.13</v>
      </c>
      <c r="AI391" s="7">
        <f>IF(ISBLANK(Data!AI391), "", _xlfn.NUMBERVALUE(SUBSTITUTE(Data!AI391, ".", ",")))</f>
        <v>12000</v>
      </c>
      <c r="AJ391" s="7">
        <f>IF(ISBLANK(Data!AJ391), "", _xlfn.NUMBERVALUE(SUBSTITUTE(Data!AJ391, ".", ",")))</f>
        <v>12000</v>
      </c>
      <c r="AK391" s="7" t="str">
        <f>IF(ISBLANK(Data!AK391), "", _xlfn.NUMBERVALUE(SUBSTITUTE(Data!AK391, ".", ",")))</f>
        <v/>
      </c>
      <c r="AL391">
        <f>IF(ISBLANK(Data!AL391), "", Data!AL391)</f>
        <v>0</v>
      </c>
      <c r="AM391" s="15">
        <f>Table2[[#This Row],[DATE_IN]]-Table2[[#This Row],[DATE_OUT]]</f>
        <v>7</v>
      </c>
      <c r="AN391" s="7" t="str">
        <f>IF(MID(RIGHT(Table2[[#This Row],[ADDR3]],3),1,1)=",",RIGHT(Table2[[#This Row],[ADDR3]],2),"")</f>
        <v/>
      </c>
      <c r="AO391" s="7" t="str">
        <f>MID(Table2[[#This Row],[RES]],11,2)</f>
        <v>FR</v>
      </c>
      <c r="AP391" s="7">
        <f>_xlfn.XLOOKUP(AG391,Table3[CURRENCY],Table3[CONVERSION RATE],0)*Table2[[#This Row],[ORIGINAL PRICE]]</f>
        <v>4191.0560999999998</v>
      </c>
      <c r="AQ391" s="7">
        <f>_xlfn.XLOOKUP(AG391,Table3[CURRENCY],Table3[CONVERSION RATE],0)*Table2[[#This Row],[ORIGINAL PREPAYMENT]]</f>
        <v>4191.6546000000008</v>
      </c>
      <c r="AR391" s="7"/>
      <c r="AS391" s="15"/>
    </row>
    <row r="392" spans="1:45" x14ac:dyDescent="0.25">
      <c r="A392" t="str">
        <f>IF(ISBLANK(Data!A392), "", Data!A392)</f>
        <v>A</v>
      </c>
      <c r="B392" s="2" cm="1">
        <f t="array" ref="B392">IF(ISBLANK(Data!B392), "", DATE(2000 + RIGHT(Data!B392, 2), _xlfn.SWITCH(MID(Data!B392, 3, 3), "JAN", 1, "FEB", 2, "MAR", 3, "APR", 4, "MAY", 5, "JUN", 6, "JUL", 7, "AUG", 8, "SEP", 9, "OCT", 10, "NOV", 11, "DEC", 12), LEFT(Data!B392, 2)))</f>
        <v>45449</v>
      </c>
      <c r="C392" t="str">
        <f>IF(ISBLANK(Data!C392), "", Data!C392)</f>
        <v>4959-1917-GB-4</v>
      </c>
      <c r="D392" t="str">
        <f>IF(ISBLANK(Data!D392), "", Data!D392)</f>
        <v>U0T152</v>
      </c>
      <c r="E392" t="str">
        <f>IF(ISBLANK(Data!E392), "", Data!E392)</f>
        <v>TOS</v>
      </c>
      <c r="F392" s="2" cm="1">
        <f t="array" ref="F392">IF(ISBLANK(Data!F392), "", DATE(2000 + RIGHT(Data!F392, 2), _xlfn.SWITCH(MID(Data!F392, 3, 3), "JAN", 1, "FEB", 2, "MAR", 3, "APR", 4, "MAY", 5, "JUN", 6, "JUL", 7, "AUG", 8, "SEP", 9, "OCT", 10, "NOV", 11, "DEC", 12), LEFT(Data!F392, 2)))</f>
        <v>45546</v>
      </c>
      <c r="G392" t="str">
        <f>IF(ISBLANK(Data!G392), "", Data!G392)</f>
        <v>WED</v>
      </c>
      <c r="H392" t="str">
        <f>IF(ISBLANK(Data!H392), "", Data!H392)</f>
        <v>SK4416</v>
      </c>
      <c r="I392" t="str">
        <f>IF(ISBLANK(Data!I392), "", Data!I392)</f>
        <v>I</v>
      </c>
      <c r="J392" t="str">
        <f>IF(ISBLANK(Data!J392), "", Data!J392)</f>
        <v>TOS</v>
      </c>
      <c r="K392" s="2" cm="1">
        <f t="array" ref="K392">IF(ISBLANK(Data!K392), "", DATE(2000 + RIGHT(Data!K392, 2), _xlfn.SWITCH(MID(Data!K392, 3, 3), "JAN", 1, "FEB", 2, "MAR", 3, "APR", 4, "MAY", 5, "JUN", 6, "JUL", 7, "AUG", 8, "SEP", 9, "OCT", 10, "NOV", 11, "DEC", 12), LEFT(Data!K392, 2)))</f>
        <v>45556</v>
      </c>
      <c r="L392" t="str">
        <f>IF(ISBLANK(Data!L392), "", Data!L392)</f>
        <v>SAT</v>
      </c>
      <c r="M392" t="str">
        <f>IF(ISBLANK(Data!M392), "", Data!M392)</f>
        <v>LOFQUIST,JON,MR</v>
      </c>
      <c r="N392" t="str">
        <f>IF(ISBLANK(Data!N392), "", Data!N392)</f>
        <v>3B</v>
      </c>
      <c r="O392" s="2" t="str" cm="1">
        <f t="array" ref="O392">IF(ISBLANK(Data!O392), "", DATE(2000 + RIGHT(Data!O392, 2), _xlfn.SWITCH(MID(Data!O392, 3, 3), "JAN", 1, "FEB", 2, "MAR", 3, "APR", 4, "MAY", 5, "JUN", 6, "JUL", 7, "AUG", 8, "SEP", 9, "OCT", 10, "NOV", 11, "DEC", 12), LEFT(Data!O392, 2)))</f>
        <v/>
      </c>
      <c r="P392" t="str">
        <f>IF(ISBLANK(Data!P392), "", Data!P392)</f>
        <v>1XX1</v>
      </c>
      <c r="Q392" t="str">
        <f>IF(ISBLANK(Data!Q392), "", Data!Q392)</f>
        <v/>
      </c>
      <c r="R392" t="str">
        <f>IF(ISBLANK(Data!R392), "", Data!R392)</f>
        <v>AV873140100025T49591917</v>
      </c>
      <c r="S392" t="str">
        <f>IF(ISBLANK(Data!S392), "", Data!S392)</f>
        <v>CH</v>
      </c>
      <c r="T392" s="1" t="str">
        <f>IF(ISBLANK(Data!T392),"",(Data!T392))</f>
        <v/>
      </c>
      <c r="U392" t="str">
        <f>IF(ISBLANK(Data!U392), "", Data!U392)</f>
        <v>INNTRAVEL LIMITED</v>
      </c>
      <c r="V392" t="str">
        <f>IF(ISBLANK(Data!V392), "", Data!V392)</f>
        <v>NEAR CASTLE HOWARD</v>
      </c>
      <c r="W392" t="str">
        <f>IF(ISBLANK(Data!W392), "", Data!W392)</f>
        <v/>
      </c>
      <c r="X392" t="str">
        <f>IF(ISBLANK(Data!X392), "", Data!X392)</f>
        <v>YORK YO60 7JU              ,GB</v>
      </c>
      <c r="Y392" t="str">
        <f>IF(ISBLANK(Data!Y392), "", Data!Y392)</f>
        <v/>
      </c>
      <c r="Z392" t="str">
        <f>IF(ISBLANK(Data!Z392), "", Data!Z392)</f>
        <v>T/0109174R</v>
      </c>
      <c r="AA392" t="str">
        <f>IF(ISBLANK(Data!AA392), "", Data!AA392)</f>
        <v>01653617771</v>
      </c>
      <c r="AB392" t="str">
        <f>IF(ISBLANK(Data!AB392), "", Data!AB392)</f>
        <v>N10/I</v>
      </c>
      <c r="AC392" t="str">
        <f>IF(ISBLANK(Data!AC392), "", Data!AC392)</f>
        <v>K833302</v>
      </c>
      <c r="AD392" t="str">
        <f>IF(ISBLANK(Data!AD392), "", Data!AD392)</f>
        <v>F5281</v>
      </c>
      <c r="AE392" t="str">
        <f>IF(ISBLANK(Data!AE392), "", Data!AE392)</f>
        <v/>
      </c>
      <c r="AF392" s="7">
        <f>IF(ISBLANK(Data!AF392), 0, _xlfn.NUMBERVALUE(SUBSTITUTE(Data!AF392, ".", ",")))</f>
        <v>0</v>
      </c>
      <c r="AG392" t="str">
        <f>IF(ISBLANK(Data!AG392), "", Data!AG392)</f>
        <v>NKR</v>
      </c>
      <c r="AH392" s="6">
        <f>IF(ISBLANK(Data!AH392), 0, _xlfn.NUMBERVALUE(SUBSTITUTE(Data!AH392, ".", ",")))</f>
        <v>0</v>
      </c>
      <c r="AI392" s="7">
        <f>IF(ISBLANK(Data!AI392), "", _xlfn.NUMBERVALUE(SUBSTITUTE(Data!AI392, ".", ",")))</f>
        <v>12000</v>
      </c>
      <c r="AJ392" s="7">
        <f>IF(ISBLANK(Data!AJ392), "", _xlfn.NUMBERVALUE(SUBSTITUTE(Data!AJ392, ".", ",")))</f>
        <v>12000</v>
      </c>
      <c r="AK392" s="7" t="str">
        <f>IF(ISBLANK(Data!AK392), "", _xlfn.NUMBERVALUE(SUBSTITUTE(Data!AK392, ".", ",")))</f>
        <v/>
      </c>
      <c r="AL392">
        <f>IF(ISBLANK(Data!AL392), "", Data!AL392)</f>
        <v>1</v>
      </c>
      <c r="AM392" s="15">
        <f>Table2[[#This Row],[DATE_IN]]-Table2[[#This Row],[DATE_OUT]]</f>
        <v>10</v>
      </c>
      <c r="AN392" s="7" t="str">
        <f>IF(MID(RIGHT(Table2[[#This Row],[ADDR3]],3),1,1)=",",RIGHT(Table2[[#This Row],[ADDR3]],2),"")</f>
        <v>GB</v>
      </c>
      <c r="AO392" s="7" t="str">
        <f>MID(Table2[[#This Row],[RES]],11,2)</f>
        <v>GB</v>
      </c>
      <c r="AP392" s="7">
        <f>_xlfn.XLOOKUP(AG392,Table3[CURRENCY],Table3[CONVERSION RATE],0)*Table2[[#This Row],[ORIGINAL PRICE]]</f>
        <v>0</v>
      </c>
      <c r="AQ392" s="7">
        <f>_xlfn.XLOOKUP(AG392,Table3[CURRENCY],Table3[CONVERSION RATE],0)*Table2[[#This Row],[ORIGINAL PREPAYMENT]]</f>
        <v>0</v>
      </c>
      <c r="AR392" s="7"/>
      <c r="AS392" s="15"/>
    </row>
    <row r="393" spans="1:45" x14ac:dyDescent="0.25">
      <c r="A393" t="str">
        <f>IF(ISBLANK(Data!A393), "", Data!A393)</f>
        <v>A</v>
      </c>
      <c r="B393" s="2" cm="1">
        <f t="array" ref="B393">IF(ISBLANK(Data!B393), "", DATE(2000 + RIGHT(Data!B393, 2), _xlfn.SWITCH(MID(Data!B393, 3, 3), "JAN", 1, "FEB", 2, "MAR", 3, "APR", 4, "MAY", 5, "JUN", 6, "JUL", 7, "AUG", 8, "SEP", 9, "OCT", 10, "NOV", 11, "DEC", 12), LEFT(Data!B393, 2)))</f>
        <v>45289</v>
      </c>
      <c r="C393" t="str">
        <f>IF(ISBLANK(Data!C393), "", Data!C393)</f>
        <v>3447-5675-NO-3</v>
      </c>
      <c r="D393" t="str">
        <f>IF(ISBLANK(Data!D393), "", Data!D393)</f>
        <v>8DS01B</v>
      </c>
      <c r="E393" t="str">
        <f>IF(ISBLANK(Data!E393), "", Data!E393)</f>
        <v>TOS</v>
      </c>
      <c r="F393" s="2" cm="1">
        <f t="array" ref="F393">IF(ISBLANK(Data!F393), "", DATE(2000 + RIGHT(Data!F393, 2), _xlfn.SWITCH(MID(Data!F393, 3, 3), "JAN", 1, "FEB", 2, "MAR", 3, "APR", 4, "MAY", 5, "JUN", 6, "JUL", 7, "AUG", 8, "SEP", 9, "OCT", 10, "NOV", 11, "DEC", 12), LEFT(Data!F393, 2)))</f>
        <v>45547</v>
      </c>
      <c r="G393" t="str">
        <f>IF(ISBLANK(Data!G393), "", Data!G393)</f>
        <v>THU</v>
      </c>
      <c r="H393" t="str">
        <f>IF(ISBLANK(Data!H393), "", Data!H393)</f>
        <v/>
      </c>
      <c r="I393" t="str">
        <f>IF(ISBLANK(Data!I393), "", Data!I393)</f>
        <v>E</v>
      </c>
      <c r="J393" t="str">
        <f>IF(ISBLANK(Data!J393), "", Data!J393)</f>
        <v>TOS</v>
      </c>
      <c r="K393" s="2" cm="1">
        <f t="array" ref="K393">IF(ISBLANK(Data!K393), "", DATE(2000 + RIGHT(Data!K393, 2), _xlfn.SWITCH(MID(Data!K393, 3, 3), "JAN", 1, "FEB", 2, "MAR", 3, "APR", 4, "MAY", 5, "JUN", 6, "JUL", 7, "AUG", 8, "SEP", 9, "OCT", 10, "NOV", 11, "DEC", 12), LEFT(Data!K393, 2)))</f>
        <v>45551</v>
      </c>
      <c r="L393" t="str">
        <f>IF(ISBLANK(Data!L393), "", Data!L393)</f>
        <v>MON</v>
      </c>
      <c r="M393" t="str">
        <f>IF(ISBLANK(Data!M393), "", Data!M393)</f>
        <v>MELLINGEN KALDAL,KATRINE,FRU</v>
      </c>
      <c r="N393" t="str">
        <f>IF(ISBLANK(Data!N393), "", Data!N393)</f>
        <v>JN</v>
      </c>
      <c r="O393" s="2" cm="1">
        <f t="array" ref="O393">IF(ISBLANK(Data!O393), "", DATE(2000 + RIGHT(Data!O393, 2), _xlfn.SWITCH(MID(Data!O393, 3, 3), "JAN", 1, "FEB", 2, "MAR", 3, "APR", 4, "MAY", 5, "JUN", 6, "JUL", 7, "AUG", 8, "SEP", 9, "OCT", 10, "NOV", 11, "DEC", 12), LEFT(Data!O393, 2)))</f>
        <v>64510</v>
      </c>
      <c r="P393" t="str">
        <f>IF(ISBLANK(Data!P393), "", Data!P393)</f>
        <v>1001</v>
      </c>
      <c r="Q393" t="str">
        <f>IF(ISBLANK(Data!Q393), "", Data!Q393)</f>
        <v/>
      </c>
      <c r="R393" t="str">
        <f>IF(ISBLANK(Data!R393), "", Data!R393)</f>
        <v>CX411002XXXXXX4144</v>
      </c>
      <c r="S393" t="str">
        <f>IF(ISBLANK(Data!S393), "", Data!S393)</f>
        <v>CV</v>
      </c>
      <c r="T393" s="1" t="str">
        <f>IF(ISBLANK(Data!T393),"",(Data!T393))</f>
        <v>02/25</v>
      </c>
      <c r="U393" t="str">
        <f>IF(ISBLANK(Data!U393), "", Data!U393)</f>
        <v/>
      </c>
      <c r="V393" t="str">
        <f>IF(ISBLANK(Data!V393), "", Data!V393)</f>
        <v>G.M. BRYDESVEI 17</v>
      </c>
      <c r="W393" t="str">
        <f>IF(ISBLANK(Data!W393), "", Data!W393)</f>
        <v/>
      </c>
      <c r="X393" t="str">
        <f>IF(ISBLANK(Data!X393), "", Data!X393)</f>
        <v>1390,VOLLEN                ,NO</v>
      </c>
      <c r="Y393" t="str">
        <f>IF(ISBLANK(Data!Y393), "", Data!Y393)</f>
        <v>NOXX08990004205</v>
      </c>
      <c r="Z393" t="str">
        <f>IF(ISBLANK(Data!Z393), "", Data!Z393)</f>
        <v>P/N5</v>
      </c>
      <c r="AA393" t="str">
        <f>IF(ISBLANK(Data!AA393), "", Data!AA393)</f>
        <v>+47-91563388</v>
      </c>
      <c r="AB393" t="str">
        <f>IF(ISBLANK(Data!AB393), "", Data!AB393)</f>
        <v>/ADD/</v>
      </c>
      <c r="AC393" t="str">
        <f>IF(ISBLANK(Data!AC393), "", Data!AC393)</f>
        <v>O250801</v>
      </c>
      <c r="AD393" t="str">
        <f>IF(ISBLANK(Data!AD393), "", Data!AD393)</f>
        <v/>
      </c>
      <c r="AE393" t="str">
        <f>IF(ISBLANK(Data!AE393), "", Data!AE393)</f>
        <v/>
      </c>
      <c r="AF393" s="7">
        <f>IF(ISBLANK(Data!AF393), 0, _xlfn.NUMBERVALUE(SUBSTITUTE(Data!AF393, ".", ",")))</f>
        <v>0</v>
      </c>
      <c r="AG393" t="str">
        <f>IF(ISBLANK(Data!AG393), "", Data!AG393)</f>
        <v>NKR</v>
      </c>
      <c r="AH393" s="6">
        <f>IF(ISBLANK(Data!AH393), 0, _xlfn.NUMBERVALUE(SUBSTITUTE(Data!AH393, ".", ",")))</f>
        <v>3753.86</v>
      </c>
      <c r="AI393" s="7">
        <f>IF(ISBLANK(Data!AI393), "", _xlfn.NUMBERVALUE(SUBSTITUTE(Data!AI393, ".", ",")))</f>
        <v>0</v>
      </c>
      <c r="AJ393" s="7">
        <f>IF(ISBLANK(Data!AJ393), "", _xlfn.NUMBERVALUE(SUBSTITUTE(Data!AJ393, ".", ",")))</f>
        <v>0</v>
      </c>
      <c r="AK393" s="7" t="str">
        <f>IF(ISBLANK(Data!AK393), "", _xlfn.NUMBERVALUE(SUBSTITUTE(Data!AK393, ".", ",")))</f>
        <v/>
      </c>
      <c r="AL393">
        <f>IF(ISBLANK(Data!AL393), "", Data!AL393)</f>
        <v>0</v>
      </c>
      <c r="AM393" s="15">
        <f>Table2[[#This Row],[DATE_IN]]-Table2[[#This Row],[DATE_OUT]]</f>
        <v>4</v>
      </c>
      <c r="AN393" s="7" t="str">
        <f>IF(MID(RIGHT(Table2[[#This Row],[ADDR3]],3),1,1)=",",RIGHT(Table2[[#This Row],[ADDR3]],2),"")</f>
        <v>NO</v>
      </c>
      <c r="AO393" s="7" t="str">
        <f>MID(Table2[[#This Row],[RES]],11,2)</f>
        <v>NO</v>
      </c>
      <c r="AP393" s="7">
        <f>_xlfn.XLOOKUP(AG393,Table3[CURRENCY],Table3[CONVERSION RATE],0)*Table2[[#This Row],[ORIGINAL PRICE]]</f>
        <v>3753.86</v>
      </c>
      <c r="AQ393" s="7">
        <f>_xlfn.XLOOKUP(AG393,Table3[CURRENCY],Table3[CONVERSION RATE],0)*Table2[[#This Row],[ORIGINAL PREPAYMENT]]</f>
        <v>0</v>
      </c>
      <c r="AR393" s="7"/>
      <c r="AS393" s="15"/>
    </row>
    <row r="394" spans="1:45" x14ac:dyDescent="0.25">
      <c r="A394" t="str">
        <f>IF(ISBLANK(Data!A394), "", Data!A394)</f>
        <v>A</v>
      </c>
      <c r="B394" s="2" cm="1">
        <f t="array" ref="B394">IF(ISBLANK(Data!B394), "", DATE(2000 + RIGHT(Data!B394, 2), _xlfn.SWITCH(MID(Data!B394, 3, 3), "JAN", 1, "FEB", 2, "MAR", 3, "APR", 4, "MAY", 5, "JUN", 6, "JUL", 7, "AUG", 8, "SEP", 9, "OCT", 10, "NOV", 11, "DEC", 12), LEFT(Data!B394, 2)))</f>
        <v>45343</v>
      </c>
      <c r="C394" t="str">
        <f>IF(ISBLANK(Data!C394), "", Data!C394)</f>
        <v>3937-1535-US-0</v>
      </c>
      <c r="D394" t="str">
        <f>IF(ISBLANK(Data!D394), "", Data!D394)</f>
        <v/>
      </c>
      <c r="E394" t="str">
        <f>IF(ISBLANK(Data!E394), "", Data!E394)</f>
        <v>TOS</v>
      </c>
      <c r="F394" s="2" cm="1">
        <f t="array" ref="F394">IF(ISBLANK(Data!F394), "", DATE(2000 + RIGHT(Data!F394, 2), _xlfn.SWITCH(MID(Data!F394, 3, 3), "JAN", 1, "FEB", 2, "MAR", 3, "APR", 4, "MAY", 5, "JUN", 6, "JUL", 7, "AUG", 8, "SEP", 9, "OCT", 10, "NOV", 11, "DEC", 12), LEFT(Data!F394, 2)))</f>
        <v>45547</v>
      </c>
      <c r="G394" t="str">
        <f>IF(ISBLANK(Data!G394), "", Data!G394)</f>
        <v>THU</v>
      </c>
      <c r="H394" t="str">
        <f>IF(ISBLANK(Data!H394), "", Data!H394)</f>
        <v/>
      </c>
      <c r="I394" t="str">
        <f>IF(ISBLANK(Data!I394), "", Data!I394)</f>
        <v>E</v>
      </c>
      <c r="J394" t="str">
        <f>IF(ISBLANK(Data!J394), "", Data!J394)</f>
        <v>TOS</v>
      </c>
      <c r="K394" s="2" cm="1">
        <f t="array" ref="K394">IF(ISBLANK(Data!K394), "", DATE(2000 + RIGHT(Data!K394, 2), _xlfn.SWITCH(MID(Data!K394, 3, 3), "JAN", 1, "FEB", 2, "MAR", 3, "APR", 4, "MAY", 5, "JUN", 6, "JUL", 7, "AUG", 8, "SEP", 9, "OCT", 10, "NOV", 11, "DEC", 12), LEFT(Data!K394, 2)))</f>
        <v>45550</v>
      </c>
      <c r="L394" t="str">
        <f>IF(ISBLANK(Data!L394), "", Data!L394)</f>
        <v>SUN</v>
      </c>
      <c r="M394" t="str">
        <f>IF(ISBLANK(Data!M394), "", Data!M394)</f>
        <v>POOLE,CLIVE</v>
      </c>
      <c r="N394" t="str">
        <f>IF(ISBLANK(Data!N394), "", Data!N394)</f>
        <v>QQ</v>
      </c>
      <c r="O394" s="2" t="str" cm="1">
        <f t="array" ref="O394">IF(ISBLANK(Data!O394), "", DATE(2000 + RIGHT(Data!O394, 2), _xlfn.SWITCH(MID(Data!O394, 3, 3), "JAN", 1, "FEB", 2, "MAR", 3, "APR", 4, "MAY", 5, "JUN", 6, "JUL", 7, "AUG", 8, "SEP", 9, "OCT", 10, "NOV", 11, "DEC", 12), LEFT(Data!O394, 2)))</f>
        <v/>
      </c>
      <c r="P394" t="str">
        <f>IF(ISBLANK(Data!P394), "", Data!P394)</f>
        <v>1001</v>
      </c>
      <c r="Q394" t="str">
        <f>IF(ISBLANK(Data!Q394), "", Data!Q394)</f>
        <v/>
      </c>
      <c r="R394" t="str">
        <f>IF(ISBLANK(Data!R394), "", Data!R394)</f>
        <v/>
      </c>
      <c r="S394" t="str">
        <f>IF(ISBLANK(Data!S394), "", Data!S394)</f>
        <v/>
      </c>
      <c r="T394" s="1" t="str">
        <f>IF(ISBLANK(Data!T394),"",(Data!T394))</f>
        <v/>
      </c>
      <c r="U394" t="str">
        <f>IF(ISBLANK(Data!U394), "", Data!U394)</f>
        <v/>
      </c>
      <c r="V394" t="str">
        <f>IF(ISBLANK(Data!V394), "", Data!V394)</f>
        <v/>
      </c>
      <c r="W394" t="str">
        <f>IF(ISBLANK(Data!W394), "", Data!W394)</f>
        <v/>
      </c>
      <c r="X394" t="str">
        <f>IF(ISBLANK(Data!X394), "", Data!X394)</f>
        <v/>
      </c>
      <c r="Y394" t="str">
        <f>IF(ISBLANK(Data!Y394), "", Data!Y394)</f>
        <v/>
      </c>
      <c r="Z394" t="str">
        <f>IF(ISBLANK(Data!Z394), "", Data!Z394)</f>
        <v>P/I1</v>
      </c>
      <c r="AA394" t="str">
        <f>IF(ISBLANK(Data!AA394), "", Data!AA394)</f>
        <v>4048244835</v>
      </c>
      <c r="AB394" t="str">
        <f>IF(ISBLANK(Data!AB394), "", Data!AB394)</f>
        <v/>
      </c>
      <c r="AC394" t="str">
        <f>IF(ISBLANK(Data!AC394), "", Data!AC394)</f>
        <v/>
      </c>
      <c r="AD394" t="str">
        <f>IF(ISBLANK(Data!AD394), "", Data!AD394)</f>
        <v/>
      </c>
      <c r="AE394" t="str">
        <f>IF(ISBLANK(Data!AE394), "", Data!AE394)</f>
        <v/>
      </c>
      <c r="AF394" s="7">
        <f>IF(ISBLANK(Data!AF394), 0, _xlfn.NUMBERVALUE(SUBSTITUTE(Data!AF394, ".", ",")))</f>
        <v>0</v>
      </c>
      <c r="AG394" t="str">
        <f>IF(ISBLANK(Data!AG394), "", Data!AG394)</f>
        <v>USD</v>
      </c>
      <c r="AH394" s="6">
        <f>IF(ISBLANK(Data!AH394), 0, _xlfn.NUMBERVALUE(SUBSTITUTE(Data!AH394, ".", ",")))</f>
        <v>609.94000000000005</v>
      </c>
      <c r="AI394" s="7">
        <f>IF(ISBLANK(Data!AI394), "", _xlfn.NUMBERVALUE(SUBSTITUTE(Data!AI394, ".", ",")))</f>
        <v>12000</v>
      </c>
      <c r="AJ394" s="7">
        <f>IF(ISBLANK(Data!AJ394), "", _xlfn.NUMBERVALUE(SUBSTITUTE(Data!AJ394, ".", ",")))</f>
        <v>12000</v>
      </c>
      <c r="AK394" s="7" t="str">
        <f>IF(ISBLANK(Data!AK394), "", _xlfn.NUMBERVALUE(SUBSTITUTE(Data!AK394, ".", ",")))</f>
        <v/>
      </c>
      <c r="AL394">
        <f>IF(ISBLANK(Data!AL394), "", Data!AL394)</f>
        <v>0</v>
      </c>
      <c r="AM394" s="15">
        <f>Table2[[#This Row],[DATE_IN]]-Table2[[#This Row],[DATE_OUT]]</f>
        <v>3</v>
      </c>
      <c r="AN394" s="7" t="str">
        <f>IF(MID(RIGHT(Table2[[#This Row],[ADDR3]],3),1,1)=",",RIGHT(Table2[[#This Row],[ADDR3]],2),"")</f>
        <v/>
      </c>
      <c r="AO394" s="7" t="str">
        <f>MID(Table2[[#This Row],[RES]],11,2)</f>
        <v>US</v>
      </c>
      <c r="AP394" s="7">
        <f>_xlfn.XLOOKUP(AG394,Table3[CURRENCY],Table3[CONVERSION RATE],0)*Table2[[#This Row],[ORIGINAL PRICE]]</f>
        <v>6733.7376000000004</v>
      </c>
      <c r="AQ394" s="7">
        <f>_xlfn.XLOOKUP(AG394,Table3[CURRENCY],Table3[CONVERSION RATE],0)*Table2[[#This Row],[ORIGINAL PREPAYMENT]]</f>
        <v>0</v>
      </c>
      <c r="AR394" s="7"/>
      <c r="AS394" s="15"/>
    </row>
    <row r="395" spans="1:45" x14ac:dyDescent="0.25">
      <c r="A395" t="str">
        <f>IF(ISBLANK(Data!A395), "", Data!A395)</f>
        <v>A</v>
      </c>
      <c r="B395" s="2" cm="1">
        <f t="array" ref="B395">IF(ISBLANK(Data!B395), "", DATE(2000 + RIGHT(Data!B395, 2), _xlfn.SWITCH(MID(Data!B395, 3, 3), "JAN", 1, "FEB", 2, "MAR", 3, "APR", 4, "MAY", 5, "JUN", 6, "JUL", 7, "AUG", 8, "SEP", 9, "OCT", 10, "NOV", 11, "DEC", 12), LEFT(Data!B395, 2)))</f>
        <v>45385</v>
      </c>
      <c r="C395" t="str">
        <f>IF(ISBLANK(Data!C395), "", Data!C395)</f>
        <v>4337-9545-NO-6</v>
      </c>
      <c r="D395" t="str">
        <f>IF(ISBLANK(Data!D395), "", Data!D395)</f>
        <v/>
      </c>
      <c r="E395" t="str">
        <f>IF(ISBLANK(Data!E395), "", Data!E395)</f>
        <v>TOS</v>
      </c>
      <c r="F395" s="2" cm="1">
        <f t="array" ref="F395">IF(ISBLANK(Data!F395), "", DATE(2000 + RIGHT(Data!F395, 2), _xlfn.SWITCH(MID(Data!F395, 3, 3), "JAN", 1, "FEB", 2, "MAR", 3, "APR", 4, "MAY", 5, "JUN", 6, "JUL", 7, "AUG", 8, "SEP", 9, "OCT", 10, "NOV", 11, "DEC", 12), LEFT(Data!F395, 2)))</f>
        <v>45547</v>
      </c>
      <c r="G395" t="str">
        <f>IF(ISBLANK(Data!G395), "", Data!G395)</f>
        <v>THU</v>
      </c>
      <c r="H395" t="str">
        <f>IF(ISBLANK(Data!H395), "", Data!H395)</f>
        <v/>
      </c>
      <c r="I395" t="str">
        <f>IF(ISBLANK(Data!I395), "", Data!I395)</f>
        <v>H</v>
      </c>
      <c r="J395" t="str">
        <f>IF(ISBLANK(Data!J395), "", Data!J395)</f>
        <v>TOS</v>
      </c>
      <c r="K395" s="2" cm="1">
        <f t="array" ref="K395">IF(ISBLANK(Data!K395), "", DATE(2000 + RIGHT(Data!K395, 2), _xlfn.SWITCH(MID(Data!K395, 3, 3), "JAN", 1, "FEB", 2, "MAR", 3, "APR", 4, "MAY", 5, "JUN", 6, "JUL", 7, "AUG", 8, "SEP", 9, "OCT", 10, "NOV", 11, "DEC", 12), LEFT(Data!K395, 2)))</f>
        <v>45551</v>
      </c>
      <c r="L395" t="str">
        <f>IF(ISBLANK(Data!L395), "", Data!L395)</f>
        <v>MON</v>
      </c>
      <c r="M395" t="str">
        <f>IF(ISBLANK(Data!M395), "", Data!M395)</f>
        <v>FINNSETH,ORJAN</v>
      </c>
      <c r="N395" t="str">
        <f>IF(ISBLANK(Data!N395), "", Data!N395)</f>
        <v>JG</v>
      </c>
      <c r="O395" s="2" t="str" cm="1">
        <f t="array" ref="O395">IF(ISBLANK(Data!O395), "", DATE(2000 + RIGHT(Data!O395, 2), _xlfn.SWITCH(MID(Data!O395, 3, 3), "JAN", 1, "FEB", 2, "MAR", 3, "APR", 4, "MAY", 5, "JUN", 6, "JUL", 7, "AUG", 8, "SEP", 9, "OCT", 10, "NOV", 11, "DEC", 12), LEFT(Data!O395, 2)))</f>
        <v/>
      </c>
      <c r="P395" t="str">
        <f>IF(ISBLANK(Data!P395), "", Data!P395)</f>
        <v>1001</v>
      </c>
      <c r="Q395" t="str">
        <f>IF(ISBLANK(Data!Q395), "", Data!Q395)</f>
        <v/>
      </c>
      <c r="R395" t="str">
        <f>IF(ISBLANK(Data!R395), "", Data!R395)</f>
        <v/>
      </c>
      <c r="S395" t="str">
        <f>IF(ISBLANK(Data!S395), "", Data!S395)</f>
        <v/>
      </c>
      <c r="T395" s="1" t="str">
        <f>IF(ISBLANK(Data!T395),"",(Data!T395))</f>
        <v/>
      </c>
      <c r="U395" t="str">
        <f>IF(ISBLANK(Data!U395), "", Data!U395)</f>
        <v/>
      </c>
      <c r="V395" t="str">
        <f>IF(ISBLANK(Data!V395), "", Data!V395)</f>
        <v/>
      </c>
      <c r="W395" t="str">
        <f>IF(ISBLANK(Data!W395), "", Data!W395)</f>
        <v/>
      </c>
      <c r="X395" t="str">
        <f>IF(ISBLANK(Data!X395), "", Data!X395)</f>
        <v/>
      </c>
      <c r="Y395" t="str">
        <f>IF(ISBLANK(Data!Y395), "", Data!Y395)</f>
        <v/>
      </c>
      <c r="Z395" t="str">
        <f>IF(ISBLANK(Data!Z395), "", Data!Z395)</f>
        <v>T/0118521R/P/IJ</v>
      </c>
      <c r="AA395" t="str">
        <f>IF(ISBLANK(Data!AA395), "", Data!AA395)</f>
        <v>93228894</v>
      </c>
      <c r="AB395" t="str">
        <f>IF(ISBLANK(Data!AB395), "", Data!AB395)</f>
        <v/>
      </c>
      <c r="AC395" t="str">
        <f>IF(ISBLANK(Data!AC395), "", Data!AC395)</f>
        <v>N070000</v>
      </c>
      <c r="AD395" t="str">
        <f>IF(ISBLANK(Data!AD395), "", Data!AD395)</f>
        <v/>
      </c>
      <c r="AE395" t="str">
        <f>IF(ISBLANK(Data!AE395), "", Data!AE395)</f>
        <v/>
      </c>
      <c r="AF395" s="7">
        <f>IF(ISBLANK(Data!AF395), 0, _xlfn.NUMBERVALUE(SUBSTITUTE(Data!AF395, ".", ",")))</f>
        <v>0</v>
      </c>
      <c r="AG395" t="str">
        <f>IF(ISBLANK(Data!AG395), "", Data!AG395)</f>
        <v>NKR</v>
      </c>
      <c r="AH395" s="6">
        <f>IF(ISBLANK(Data!AH395), 0, _xlfn.NUMBERVALUE(SUBSTITUTE(Data!AH395, ".", ",")))</f>
        <v>3882.67</v>
      </c>
      <c r="AI395" s="7">
        <f>IF(ISBLANK(Data!AI395), "", _xlfn.NUMBERVALUE(SUBSTITUTE(Data!AI395, ".", ",")))</f>
        <v>12000</v>
      </c>
      <c r="AJ395" s="7">
        <f>IF(ISBLANK(Data!AJ395), "", _xlfn.NUMBERVALUE(SUBSTITUTE(Data!AJ395, ".", ",")))</f>
        <v>12000</v>
      </c>
      <c r="AK395" s="7" t="str">
        <f>IF(ISBLANK(Data!AK395), "", _xlfn.NUMBERVALUE(SUBSTITUTE(Data!AK395, ".", ",")))</f>
        <v/>
      </c>
      <c r="AL395">
        <f>IF(ISBLANK(Data!AL395), "", Data!AL395)</f>
        <v>0</v>
      </c>
      <c r="AM395" s="15">
        <f>Table2[[#This Row],[DATE_IN]]-Table2[[#This Row],[DATE_OUT]]</f>
        <v>4</v>
      </c>
      <c r="AN395" s="7" t="str">
        <f>IF(MID(RIGHT(Table2[[#This Row],[ADDR3]],3),1,1)=",",RIGHT(Table2[[#This Row],[ADDR3]],2),"")</f>
        <v/>
      </c>
      <c r="AO395" s="7" t="str">
        <f>MID(Table2[[#This Row],[RES]],11,2)</f>
        <v>NO</v>
      </c>
      <c r="AP395" s="7">
        <f>_xlfn.XLOOKUP(AG395,Table3[CURRENCY],Table3[CONVERSION RATE],0)*Table2[[#This Row],[ORIGINAL PRICE]]</f>
        <v>3882.67</v>
      </c>
      <c r="AQ395" s="7">
        <f>_xlfn.XLOOKUP(AG395,Table3[CURRENCY],Table3[CONVERSION RATE],0)*Table2[[#This Row],[ORIGINAL PREPAYMENT]]</f>
        <v>0</v>
      </c>
      <c r="AR395" s="7"/>
      <c r="AS395" s="15"/>
    </row>
    <row r="396" spans="1:45" x14ac:dyDescent="0.25">
      <c r="A396" t="str">
        <f>IF(ISBLANK(Data!A396), "", Data!A396)</f>
        <v>A</v>
      </c>
      <c r="B396" s="2" cm="1">
        <f t="array" ref="B396">IF(ISBLANK(Data!B396), "", DATE(2000 + RIGHT(Data!B396, 2), _xlfn.SWITCH(MID(Data!B396, 3, 3), "JAN", 1, "FEB", 2, "MAR", 3, "APR", 4, "MAY", 5, "JUN", 6, "JUL", 7, "AUG", 8, "SEP", 9, "OCT", 10, "NOV", 11, "DEC", 12), LEFT(Data!B396, 2)))</f>
        <v>45404</v>
      </c>
      <c r="C396" t="str">
        <f>IF(ISBLANK(Data!C396), "", Data!C396)</f>
        <v>4516-5047-NO-4</v>
      </c>
      <c r="D396" t="str">
        <f>IF(ISBLANK(Data!D396), "", Data!D396)</f>
        <v>9CY48Q</v>
      </c>
      <c r="E396" t="str">
        <f>IF(ISBLANK(Data!E396), "", Data!E396)</f>
        <v>TOS</v>
      </c>
      <c r="F396" s="2" cm="1">
        <f t="array" ref="F396">IF(ISBLANK(Data!F396), "", DATE(2000 + RIGHT(Data!F396, 2), _xlfn.SWITCH(MID(Data!F396, 3, 3), "JAN", 1, "FEB", 2, "MAR", 3, "APR", 4, "MAY", 5, "JUN", 6, "JUL", 7, "AUG", 8, "SEP", 9, "OCT", 10, "NOV", 11, "DEC", 12), LEFT(Data!F396, 2)))</f>
        <v>45547</v>
      </c>
      <c r="G396" t="str">
        <f>IF(ISBLANK(Data!G396), "", Data!G396)</f>
        <v>THU</v>
      </c>
      <c r="H396" t="str">
        <f>IF(ISBLANK(Data!H396), "", Data!H396)</f>
        <v>SK4418</v>
      </c>
      <c r="I396" t="str">
        <f>IF(ISBLANK(Data!I396), "", Data!I396)</f>
        <v>H</v>
      </c>
      <c r="J396" t="str">
        <f>IF(ISBLANK(Data!J396), "", Data!J396)</f>
        <v>TOS</v>
      </c>
      <c r="K396" s="2" cm="1">
        <f t="array" ref="K396">IF(ISBLANK(Data!K396), "", DATE(2000 + RIGHT(Data!K396, 2), _xlfn.SWITCH(MID(Data!K396, 3, 3), "JAN", 1, "FEB", 2, "MAR", 3, "APR", 4, "MAY", 5, "JUN", 6, "JUL", 7, "AUG", 8, "SEP", 9, "OCT", 10, "NOV", 11, "DEC", 12), LEFT(Data!K396, 2)))</f>
        <v>45550</v>
      </c>
      <c r="L396" t="str">
        <f>IF(ISBLANK(Data!L396), "", Data!L396)</f>
        <v>SUN</v>
      </c>
      <c r="M396" t="str">
        <f>IF(ISBLANK(Data!M396), "", Data!M396)</f>
        <v>SELJEVOLL,TORBJOERN,HERR</v>
      </c>
      <c r="N396" t="str">
        <f>IF(ISBLANK(Data!N396), "", Data!N396)</f>
        <v>JF</v>
      </c>
      <c r="O396" s="2" cm="1">
        <f t="array" ref="O396">IF(ISBLANK(Data!O396), "", DATE(2000 + RIGHT(Data!O396, 2), _xlfn.SWITCH(MID(Data!O396, 3, 3), "JAN", 1, "FEB", 2, "MAR", 3, "APR", 4, "MAY", 5, "JUN", 6, "JUL", 7, "AUG", 8, "SEP", 9, "OCT", 10, "NOV", 11, "DEC", 12), LEFT(Data!O396, 2)))</f>
        <v>63467</v>
      </c>
      <c r="P396" t="str">
        <f>IF(ISBLANK(Data!P396), "", Data!P396)</f>
        <v>1001</v>
      </c>
      <c r="Q396" t="str">
        <f>IF(ISBLANK(Data!Q396), "", Data!Q396)</f>
        <v/>
      </c>
      <c r="R396" t="str">
        <f>IF(ISBLANK(Data!R396), "", Data!R396)</f>
        <v>CM540123XXXXXX2383</v>
      </c>
      <c r="S396" t="str">
        <f>IF(ISBLANK(Data!S396), "", Data!S396)</f>
        <v>CV</v>
      </c>
      <c r="T396" s="1" t="str">
        <f>IF(ISBLANK(Data!T396),"",(Data!T396))</f>
        <v>10/26</v>
      </c>
      <c r="U396" t="str">
        <f>IF(ISBLANK(Data!U396), "", Data!U396)</f>
        <v/>
      </c>
      <c r="V396" t="str">
        <f>IF(ISBLANK(Data!V396), "", Data!V396)</f>
        <v>KVERNSTUA 6</v>
      </c>
      <c r="W396" t="str">
        <f>IF(ISBLANK(Data!W396), "", Data!W396)</f>
        <v>32</v>
      </c>
      <c r="X396" t="str">
        <f>IF(ISBLANK(Data!X396), "", Data!X396)</f>
        <v>1482,NITTEDAL              ,NO</v>
      </c>
      <c r="Y396" t="str">
        <f>IF(ISBLANK(Data!Y396), "", Data!Y396)</f>
        <v>NOXX56010080093</v>
      </c>
      <c r="Z396" t="str">
        <f>IF(ISBLANK(Data!Z396), "", Data!Z396)</f>
        <v>P/N5</v>
      </c>
      <c r="AA396" t="str">
        <f>IF(ISBLANK(Data!AA396), "", Data!AA396)</f>
        <v>004790765928</v>
      </c>
      <c r="AB396" t="str">
        <f>IF(ISBLANK(Data!AB396), "", Data!AB396)</f>
        <v>/RSN/CP1/</v>
      </c>
      <c r="AC396" t="str">
        <f>IF(ISBLANK(Data!AC396), "", Data!AC396)</f>
        <v>N072800</v>
      </c>
      <c r="AD396" t="str">
        <f>IF(ISBLANK(Data!AD396), "", Data!AD396)</f>
        <v/>
      </c>
      <c r="AE396" t="str">
        <f>IF(ISBLANK(Data!AE396), "", Data!AE396)</f>
        <v>SK/EBS615731882</v>
      </c>
      <c r="AF396" s="7">
        <f>IF(ISBLANK(Data!AF396), 0, _xlfn.NUMBERVALUE(SUBSTITUTE(Data!AF396, ".", ",")))</f>
        <v>0</v>
      </c>
      <c r="AG396" t="str">
        <f>IF(ISBLANK(Data!AG396), "", Data!AG396)</f>
        <v>NKR</v>
      </c>
      <c r="AH396" s="6">
        <f>IF(ISBLANK(Data!AH396), 0, _xlfn.NUMBERVALUE(SUBSTITUTE(Data!AH396, ".", ",")))</f>
        <v>2279.35</v>
      </c>
      <c r="AI396" s="7">
        <f>IF(ISBLANK(Data!AI396), "", _xlfn.NUMBERVALUE(SUBSTITUTE(Data!AI396, ".", ",")))</f>
        <v>0</v>
      </c>
      <c r="AJ396" s="7">
        <f>IF(ISBLANK(Data!AJ396), "", _xlfn.NUMBERVALUE(SUBSTITUTE(Data!AJ396, ".", ",")))</f>
        <v>0</v>
      </c>
      <c r="AK396" s="7" t="str">
        <f>IF(ISBLANK(Data!AK396), "", _xlfn.NUMBERVALUE(SUBSTITUTE(Data!AK396, ".", ",")))</f>
        <v/>
      </c>
      <c r="AL396">
        <f>IF(ISBLANK(Data!AL396), "", Data!AL396)</f>
        <v>0</v>
      </c>
      <c r="AM396" s="15">
        <f>Table2[[#This Row],[DATE_IN]]-Table2[[#This Row],[DATE_OUT]]</f>
        <v>3</v>
      </c>
      <c r="AN396" s="7" t="str">
        <f>IF(MID(RIGHT(Table2[[#This Row],[ADDR3]],3),1,1)=",",RIGHT(Table2[[#This Row],[ADDR3]],2),"")</f>
        <v>NO</v>
      </c>
      <c r="AO396" s="7" t="str">
        <f>MID(Table2[[#This Row],[RES]],11,2)</f>
        <v>NO</v>
      </c>
      <c r="AP396" s="7">
        <f>_xlfn.XLOOKUP(AG396,Table3[CURRENCY],Table3[CONVERSION RATE],0)*Table2[[#This Row],[ORIGINAL PRICE]]</f>
        <v>2279.35</v>
      </c>
      <c r="AQ396" s="7">
        <f>_xlfn.XLOOKUP(AG396,Table3[CURRENCY],Table3[CONVERSION RATE],0)*Table2[[#This Row],[ORIGINAL PREPAYMENT]]</f>
        <v>0</v>
      </c>
      <c r="AR396" s="7"/>
      <c r="AS396" s="15"/>
    </row>
    <row r="397" spans="1:45" x14ac:dyDescent="0.25">
      <c r="A397" t="str">
        <f>IF(ISBLANK(Data!A397), "", Data!A397)</f>
        <v>A</v>
      </c>
      <c r="B397" s="2" cm="1">
        <f t="array" ref="B397">IF(ISBLANK(Data!B397), "", DATE(2000 + RIGHT(Data!B397, 2), _xlfn.SWITCH(MID(Data!B397, 3, 3), "JAN", 1, "FEB", 2, "MAR", 3, "APR", 4, "MAY", 5, "JUN", 6, "JUL", 7, "AUG", 8, "SEP", 9, "OCT", 10, "NOV", 11, "DEC", 12), LEFT(Data!B397, 2)))</f>
        <v>45334</v>
      </c>
      <c r="C397" t="str">
        <f>IF(ISBLANK(Data!C397), "", Data!C397)</f>
        <v>3847-6682-FR-6</v>
      </c>
      <c r="D397" t="str">
        <f>IF(ISBLANK(Data!D397), "", Data!D397)</f>
        <v>BF010N</v>
      </c>
      <c r="E397" t="str">
        <f>IF(ISBLANK(Data!E397), "", Data!E397)</f>
        <v>TOS</v>
      </c>
      <c r="F397" s="2" cm="1">
        <f t="array" ref="F397">IF(ISBLANK(Data!F397), "", DATE(2000 + RIGHT(Data!F397, 2), _xlfn.SWITCH(MID(Data!F397, 3, 3), "JAN", 1, "FEB", 2, "MAR", 3, "APR", 4, "MAY", 5, "JUN", 6, "JUL", 7, "AUG", 8, "SEP", 9, "OCT", 10, "NOV", 11, "DEC", 12), LEFT(Data!F397, 2)))</f>
        <v>45548</v>
      </c>
      <c r="G397" t="str">
        <f>IF(ISBLANK(Data!G397), "", Data!G397)</f>
        <v>FRI</v>
      </c>
      <c r="H397" t="str">
        <f>IF(ISBLANK(Data!H397), "", Data!H397)</f>
        <v>ZZ1</v>
      </c>
      <c r="I397" t="str">
        <f>IF(ISBLANK(Data!I397), "", Data!I397)</f>
        <v>E</v>
      </c>
      <c r="J397" t="str">
        <f>IF(ISBLANK(Data!J397), "", Data!J397)</f>
        <v>TOS</v>
      </c>
      <c r="K397" s="2" cm="1">
        <f t="array" ref="K397">IF(ISBLANK(Data!K397), "", DATE(2000 + RIGHT(Data!K397, 2), _xlfn.SWITCH(MID(Data!K397, 3, 3), "JAN", 1, "FEB", 2, "MAR", 3, "APR", 4, "MAY", 5, "JUN", 6, "JUL", 7, "AUG", 8, "SEP", 9, "OCT", 10, "NOV", 11, "DEC", 12), LEFT(Data!K397, 2)))</f>
        <v>45556</v>
      </c>
      <c r="L397" t="str">
        <f>IF(ISBLANK(Data!L397), "", Data!L397)</f>
        <v>SAT</v>
      </c>
      <c r="M397" t="str">
        <f>IF(ISBLANK(Data!M397), "", Data!M397)</f>
        <v>LEJEAU,THIERRY</v>
      </c>
      <c r="N397" t="str">
        <f>IF(ISBLANK(Data!N397), "", Data!N397)</f>
        <v>SC</v>
      </c>
      <c r="O397" s="2" cm="1">
        <f t="array" ref="O397">IF(ISBLANK(Data!O397), "", DATE(2000 + RIGHT(Data!O397, 2), _xlfn.SWITCH(MID(Data!O397, 3, 3), "JAN", 1, "FEB", 2, "MAR", 3, "APR", 4, "MAY", 5, "JUN", 6, "JUL", 7, "AUG", 8, "SEP", 9, "OCT", 10, "NOV", 11, "DEC", 12), LEFT(Data!O397, 2)))</f>
        <v>58056</v>
      </c>
      <c r="P397" t="str">
        <f>IF(ISBLANK(Data!P397), "", Data!P397)</f>
        <v>1XX1</v>
      </c>
      <c r="Q397" t="str">
        <f>IF(ISBLANK(Data!Q397), "", Data!Q397)</f>
        <v>3014348</v>
      </c>
      <c r="R397" t="str">
        <f>IF(ISBLANK(Data!R397), "", Data!R397)</f>
        <v>AV871096700004TE08352803</v>
      </c>
      <c r="S397" t="str">
        <f>IF(ISBLANK(Data!S397), "", Data!S397)</f>
        <v>CH</v>
      </c>
      <c r="T397" s="1" t="str">
        <f>IF(ISBLANK(Data!T397),"",(Data!T397))</f>
        <v/>
      </c>
      <c r="U397" t="str">
        <f>IF(ISBLANK(Data!U397), "", Data!U397)</f>
        <v/>
      </c>
      <c r="V397" t="str">
        <f>IF(ISBLANK(Data!V397), "", Data!V397)</f>
        <v/>
      </c>
      <c r="W397" t="str">
        <f>IF(ISBLANK(Data!W397), "", Data!W397)</f>
        <v/>
      </c>
      <c r="X397" t="str">
        <f>IF(ISBLANK(Data!X397), "", Data!X397)</f>
        <v/>
      </c>
      <c r="Y397" t="str">
        <f>IF(ISBLANK(Data!Y397), "", Data!Y397)</f>
        <v/>
      </c>
      <c r="Z397" t="str">
        <f>IF(ISBLANK(Data!Z397), "", Data!Z397)</f>
        <v>T/0110180M/05643</v>
      </c>
      <c r="AA397" t="str">
        <f>IF(ISBLANK(Data!AA397), "", Data!AA397)</f>
        <v>0821330030</v>
      </c>
      <c r="AB397" t="str">
        <f>IF(ISBLANK(Data!AB397), "", Data!AB397)</f>
        <v/>
      </c>
      <c r="AC397" t="str">
        <f>IF(ISBLANK(Data!AC397), "", Data!AC397)</f>
        <v>O927101</v>
      </c>
      <c r="AD397" t="str">
        <f>IF(ISBLANK(Data!AD397), "", Data!AD397)</f>
        <v/>
      </c>
      <c r="AE397" t="str">
        <f>IF(ISBLANK(Data!AE397), "", Data!AE397)</f>
        <v/>
      </c>
      <c r="AF397" s="7">
        <f>IF(ISBLANK(Data!AF397), 0, _xlfn.NUMBERVALUE(SUBSTITUTE(Data!AF397, ".", ",")))</f>
        <v>0</v>
      </c>
      <c r="AG397" t="str">
        <f>IF(ISBLANK(Data!AG397), "", Data!AG397)</f>
        <v>EUR</v>
      </c>
      <c r="AH397" s="6">
        <f>IF(ISBLANK(Data!AH397), 0, _xlfn.NUMBERVALUE(SUBSTITUTE(Data!AH397, ".", ",")))</f>
        <v>0</v>
      </c>
      <c r="AI397" s="7">
        <f>IF(ISBLANK(Data!AI397), "", _xlfn.NUMBERVALUE(SUBSTITUTE(Data!AI397, ".", ",")))</f>
        <v>12000</v>
      </c>
      <c r="AJ397" s="7">
        <f>IF(ISBLANK(Data!AJ397), "", _xlfn.NUMBERVALUE(SUBSTITUTE(Data!AJ397, ".", ",")))</f>
        <v>12000</v>
      </c>
      <c r="AK397" s="7" t="str">
        <f>IF(ISBLANK(Data!AK397), "", _xlfn.NUMBERVALUE(SUBSTITUTE(Data!AK397, ".", ",")))</f>
        <v/>
      </c>
      <c r="AL397">
        <f>IF(ISBLANK(Data!AL397), "", Data!AL397)</f>
        <v>1</v>
      </c>
      <c r="AM397" s="15">
        <f>Table2[[#This Row],[DATE_IN]]-Table2[[#This Row],[DATE_OUT]]</f>
        <v>8</v>
      </c>
      <c r="AN397" s="7" t="str">
        <f>IF(MID(RIGHT(Table2[[#This Row],[ADDR3]],3),1,1)=",",RIGHT(Table2[[#This Row],[ADDR3]],2),"")</f>
        <v/>
      </c>
      <c r="AO397" s="7" t="str">
        <f>MID(Table2[[#This Row],[RES]],11,2)</f>
        <v>FR</v>
      </c>
      <c r="AP397" s="7">
        <f>_xlfn.XLOOKUP(AG397,Table3[CURRENCY],Table3[CONVERSION RATE],0)*Table2[[#This Row],[ORIGINAL PRICE]]</f>
        <v>0</v>
      </c>
      <c r="AQ397" s="7">
        <f>_xlfn.XLOOKUP(AG397,Table3[CURRENCY],Table3[CONVERSION RATE],0)*Table2[[#This Row],[ORIGINAL PREPAYMENT]]</f>
        <v>0</v>
      </c>
      <c r="AR397" s="7"/>
      <c r="AS397" s="15"/>
    </row>
    <row r="398" spans="1:45" x14ac:dyDescent="0.25">
      <c r="A398" t="str">
        <f>IF(ISBLANK(Data!A398), "", Data!A398)</f>
        <v>A</v>
      </c>
      <c r="B398" s="2" cm="1">
        <f t="array" ref="B398">IF(ISBLANK(Data!B398), "", DATE(2000 + RIGHT(Data!B398, 2), _xlfn.SWITCH(MID(Data!B398, 3, 3), "JAN", 1, "FEB", 2, "MAR", 3, "APR", 4, "MAY", 5, "JUN", 6, "JUL", 7, "AUG", 8, "SEP", 9, "OCT", 10, "NOV", 11, "DEC", 12), LEFT(Data!B398, 2)))</f>
        <v>45496</v>
      </c>
      <c r="C398" t="str">
        <f>IF(ISBLANK(Data!C398), "", Data!C398)</f>
        <v>0413-3969-US-0</v>
      </c>
      <c r="D398" t="str">
        <f>IF(ISBLANK(Data!D398), "", Data!D398)</f>
        <v>U9P11R</v>
      </c>
      <c r="E398" t="str">
        <f>IF(ISBLANK(Data!E398), "", Data!E398)</f>
        <v>TOS</v>
      </c>
      <c r="F398" s="2" cm="1">
        <f t="array" ref="F398">IF(ISBLANK(Data!F398), "", DATE(2000 + RIGHT(Data!F398, 2), _xlfn.SWITCH(MID(Data!F398, 3, 3), "JAN", 1, "FEB", 2, "MAR", 3, "APR", 4, "MAY", 5, "JUN", 6, "JUL", 7, "AUG", 8, "SEP", 9, "OCT", 10, "NOV", 11, "DEC", 12), LEFT(Data!F398, 2)))</f>
        <v>45549</v>
      </c>
      <c r="G398" t="str">
        <f>IF(ISBLANK(Data!G398), "", Data!G398)</f>
        <v>SAT</v>
      </c>
      <c r="H398" t="str">
        <f>IF(ISBLANK(Data!H398), "", Data!H398)</f>
        <v/>
      </c>
      <c r="I398" t="str">
        <f>IF(ISBLANK(Data!I398), "", Data!I398)</f>
        <v>E</v>
      </c>
      <c r="J398" t="str">
        <f>IF(ISBLANK(Data!J398), "", Data!J398)</f>
        <v>TOS</v>
      </c>
      <c r="K398" s="2" cm="1">
        <f t="array" ref="K398">IF(ISBLANK(Data!K398), "", DATE(2000 + RIGHT(Data!K398, 2), _xlfn.SWITCH(MID(Data!K398, 3, 3), "JAN", 1, "FEB", 2, "MAR", 3, "APR", 4, "MAY", 5, "JUN", 6, "JUL", 7, "AUG", 8, "SEP", 9, "OCT", 10, "NOV", 11, "DEC", 12), LEFT(Data!K398, 2)))</f>
        <v>45559</v>
      </c>
      <c r="L398" t="str">
        <f>IF(ISBLANK(Data!L398), "", Data!L398)</f>
        <v>TUE</v>
      </c>
      <c r="M398" t="str">
        <f>IF(ISBLANK(Data!M398), "", Data!M398)</f>
        <v>EDWARDS,STEPHEN</v>
      </c>
      <c r="N398" t="str">
        <f>IF(ISBLANK(Data!N398), "", Data!N398)</f>
        <v>RX</v>
      </c>
      <c r="O398" s="2" cm="1">
        <f t="array" ref="O398">IF(ISBLANK(Data!O398), "", DATE(2000 + RIGHT(Data!O398, 2), _xlfn.SWITCH(MID(Data!O398, 3, 3), "JAN", 1, "FEB", 2, "MAR", 3, "APR", 4, "MAY", 5, "JUN", 6, "JUL", 7, "AUG", 8, "SEP", 9, "OCT", 10, "NOV", 11, "DEC", 12), LEFT(Data!O398, 2)))</f>
        <v>62963</v>
      </c>
      <c r="P398" t="str">
        <f>IF(ISBLANK(Data!P398), "", Data!P398)</f>
        <v>00XX</v>
      </c>
      <c r="Q398" t="str">
        <f>IF(ISBLANK(Data!Q398), "", Data!Q398)</f>
        <v/>
      </c>
      <c r="R398" t="str">
        <f>IF(ISBLANK(Data!R398), "", Data!R398)</f>
        <v>CX438857XXXXXX2975</v>
      </c>
      <c r="S398" t="str">
        <f>IF(ISBLANK(Data!S398), "", Data!S398)</f>
        <v>CV</v>
      </c>
      <c r="T398" s="1" t="str">
        <f>IF(ISBLANK(Data!T398),"",(Data!T398))</f>
        <v>12/28</v>
      </c>
      <c r="U398" t="str">
        <f>IF(ISBLANK(Data!U398), "", Data!U398)</f>
        <v>DIGITALNET</v>
      </c>
      <c r="V398" t="str">
        <f>IF(ISBLANK(Data!V398), "", Data!V398)</f>
        <v>444 S DICKS CREEK RD</v>
      </c>
      <c r="W398" t="str">
        <f>IF(ISBLANK(Data!W398), "", Data!W398)</f>
        <v/>
      </c>
      <c r="X398" t="str">
        <f>IF(ISBLANK(Data!X398), "", Data!X398)</f>
        <v>LA FAYETTE,GA,30728,US</v>
      </c>
      <c r="Y398" t="str">
        <f>IF(ISBLANK(Data!Y398), "", Data!Y398)</f>
        <v>USGA059355090</v>
      </c>
      <c r="Z398" t="str">
        <f>IF(ISBLANK(Data!Z398), "", Data!Z398)</f>
        <v>P/I1/0160134P</v>
      </c>
      <c r="AA398" t="str">
        <f>IF(ISBLANK(Data!AA398), "", Data!AA398)</f>
        <v>2023619489</v>
      </c>
      <c r="AB398" t="str">
        <f>IF(ISBLANK(Data!AB398), "", Data!AB398)</f>
        <v/>
      </c>
      <c r="AC398" t="str">
        <f>IF(ISBLANK(Data!AC398), "", Data!AC398)</f>
        <v>B001000</v>
      </c>
      <c r="AD398" t="str">
        <f>IF(ISBLANK(Data!AD398), "", Data!AD398)</f>
        <v/>
      </c>
      <c r="AE398" t="str">
        <f>IF(ISBLANK(Data!AE398), "", Data!AE398)</f>
        <v>UA/VHN97097</v>
      </c>
      <c r="AF398" s="7">
        <f>IF(ISBLANK(Data!AF398), 0, _xlfn.NUMBERVALUE(SUBSTITUTE(Data!AF398, ".", ",")))</f>
        <v>0</v>
      </c>
      <c r="AG398" t="str">
        <f>IF(ISBLANK(Data!AG398), "", Data!AG398)</f>
        <v>USD</v>
      </c>
      <c r="AH398" s="6">
        <f>IF(ISBLANK(Data!AH398), 0, _xlfn.NUMBERVALUE(SUBSTITUTE(Data!AH398, ".", ",")))</f>
        <v>3372.23</v>
      </c>
      <c r="AI398" s="7">
        <f>IF(ISBLANK(Data!AI398), "", _xlfn.NUMBERVALUE(SUBSTITUTE(Data!AI398, ".", ",")))</f>
        <v>630000</v>
      </c>
      <c r="AJ398" s="7">
        <f>IF(ISBLANK(Data!AJ398), "", _xlfn.NUMBERVALUE(SUBSTITUTE(Data!AJ398, ".", ",")))</f>
        <v>630000</v>
      </c>
      <c r="AK398" s="7" t="str">
        <f>IF(ISBLANK(Data!AK398), "", _xlfn.NUMBERVALUE(SUBSTITUTE(Data!AK398, ".", ",")))</f>
        <v/>
      </c>
      <c r="AL398">
        <f>IF(ISBLANK(Data!AL398), "", Data!AL398)</f>
        <v>0</v>
      </c>
      <c r="AM398" s="15">
        <f>Table2[[#This Row],[DATE_IN]]-Table2[[#This Row],[DATE_OUT]]</f>
        <v>10</v>
      </c>
      <c r="AN398" s="7" t="str">
        <f>IF(MID(RIGHT(Table2[[#This Row],[ADDR3]],3),1,1)=",",RIGHT(Table2[[#This Row],[ADDR3]],2),"")</f>
        <v>US</v>
      </c>
      <c r="AO398" s="7" t="str">
        <f>MID(Table2[[#This Row],[RES]],11,2)</f>
        <v>US</v>
      </c>
      <c r="AP398" s="7">
        <f>_xlfn.XLOOKUP(AG398,Table3[CURRENCY],Table3[CONVERSION RATE],0)*Table2[[#This Row],[ORIGINAL PRICE]]</f>
        <v>37229.419199999997</v>
      </c>
      <c r="AQ398" s="7">
        <f>_xlfn.XLOOKUP(AG398,Table3[CURRENCY],Table3[CONVERSION RATE],0)*Table2[[#This Row],[ORIGINAL PREPAYMENT]]</f>
        <v>0</v>
      </c>
      <c r="AR398" s="7"/>
      <c r="AS398" s="15"/>
    </row>
    <row r="399" spans="1:45" x14ac:dyDescent="0.25">
      <c r="A399" t="str">
        <f>IF(ISBLANK(Data!A399), "", Data!A399)</f>
        <v>A</v>
      </c>
      <c r="B399" s="2" cm="1">
        <f t="array" ref="B399">IF(ISBLANK(Data!B399), "", DATE(2000 + RIGHT(Data!B399, 2), _xlfn.SWITCH(MID(Data!B399, 3, 3), "JAN", 1, "FEB", 2, "MAR", 3, "APR", 4, "MAY", 5, "JUN", 6, "JUL", 7, "AUG", 8, "SEP", 9, "OCT", 10, "NOV", 11, "DEC", 12), LEFT(Data!B399, 2)))</f>
        <v>45332</v>
      </c>
      <c r="C399" t="str">
        <f>IF(ISBLANK(Data!C399), "", Data!C399)</f>
        <v>3835-1578-FR-6</v>
      </c>
      <c r="D399" t="str">
        <f>IF(ISBLANK(Data!D399), "", Data!D399)</f>
        <v/>
      </c>
      <c r="E399" t="str">
        <f>IF(ISBLANK(Data!E399), "", Data!E399)</f>
        <v>TOS</v>
      </c>
      <c r="F399" s="2" cm="1">
        <f t="array" ref="F399">IF(ISBLANK(Data!F399), "", DATE(2000 + RIGHT(Data!F399, 2), _xlfn.SWITCH(MID(Data!F399, 3, 3), "JAN", 1, "FEB", 2, "MAR", 3, "APR", 4, "MAY", 5, "JUN", 6, "JUL", 7, "AUG", 8, "SEP", 9, "OCT", 10, "NOV", 11, "DEC", 12), LEFT(Data!F399, 2)))</f>
        <v>45549</v>
      </c>
      <c r="G399" t="str">
        <f>IF(ISBLANK(Data!G399), "", Data!G399)</f>
        <v>SAT</v>
      </c>
      <c r="H399" t="str">
        <f>IF(ISBLANK(Data!H399), "", Data!H399)</f>
        <v>WI</v>
      </c>
      <c r="I399" t="str">
        <f>IF(ISBLANK(Data!I399), "", Data!I399)</f>
        <v>B</v>
      </c>
      <c r="J399" t="str">
        <f>IF(ISBLANK(Data!J399), "", Data!J399)</f>
        <v>TOS</v>
      </c>
      <c r="K399" s="2" cm="1">
        <f t="array" ref="K399">IF(ISBLANK(Data!K399), "", DATE(2000 + RIGHT(Data!K399, 2), _xlfn.SWITCH(MID(Data!K399, 3, 3), "JAN", 1, "FEB", 2, "MAR", 3, "APR", 4, "MAY", 5, "JUN", 6, "JUL", 7, "AUG", 8, "SEP", 9, "OCT", 10, "NOV", 11, "DEC", 12), LEFT(Data!K399, 2)))</f>
        <v>45556</v>
      </c>
      <c r="L399" t="str">
        <f>IF(ISBLANK(Data!L399), "", Data!L399)</f>
        <v>SAT</v>
      </c>
      <c r="M399" t="str">
        <f>IF(ISBLANK(Data!M399), "", Data!M399)</f>
        <v>RAVIER,SYLVIE</v>
      </c>
      <c r="N399" t="str">
        <f>IF(ISBLANK(Data!N399), "", Data!N399)</f>
        <v>LJ</v>
      </c>
      <c r="O399" s="2" cm="1">
        <f t="array" ref="O399">IF(ISBLANK(Data!O399), "", DATE(2000 + RIGHT(Data!O399, 2), _xlfn.SWITCH(MID(Data!O399, 3, 3), "JAN", 1, "FEB", 2, "MAR", 3, "APR", 4, "MAY", 5, "JUN", 6, "JUL", 7, "AUG", 8, "SEP", 9, "OCT", 10, "NOV", 11, "DEC", 12), LEFT(Data!O399, 2)))</f>
        <v>70860</v>
      </c>
      <c r="P399" t="str">
        <f>IF(ISBLANK(Data!P399), "", Data!P399)</f>
        <v>1XX1</v>
      </c>
      <c r="Q399" t="str">
        <f>IF(ISBLANK(Data!Q399), "", Data!Q399)</f>
        <v>749946825</v>
      </c>
      <c r="R399" t="str">
        <f>IF(ISBLANK(Data!R399), "", Data!R399)</f>
        <v>AV868109400002TE38351578</v>
      </c>
      <c r="S399" t="str">
        <f>IF(ISBLANK(Data!S399), "", Data!S399)</f>
        <v>CH</v>
      </c>
      <c r="T399" s="1" t="str">
        <f>IF(ISBLANK(Data!T399),"",(Data!T399))</f>
        <v/>
      </c>
      <c r="U399" t="str">
        <f>IF(ISBLANK(Data!U399), "", Data!U399)</f>
        <v/>
      </c>
      <c r="V399" t="str">
        <f>IF(ISBLANK(Data!V399), "", Data!V399)</f>
        <v/>
      </c>
      <c r="W399" t="str">
        <f>IF(ISBLANK(Data!W399), "", Data!W399)</f>
        <v/>
      </c>
      <c r="X399" t="str">
        <f>IF(ISBLANK(Data!X399), "", Data!X399)</f>
        <v/>
      </c>
      <c r="Y399" t="str">
        <f>IF(ISBLANK(Data!Y399), "", Data!Y399)</f>
        <v/>
      </c>
      <c r="Z399" t="str">
        <f>IF(ISBLANK(Data!Z399), "", Data!Z399)</f>
        <v>T/0151196Q/P/T6</v>
      </c>
      <c r="AA399" t="str">
        <f>IF(ISBLANK(Data!AA399), "", Data!AA399)</f>
        <v>+33630206825</v>
      </c>
      <c r="AB399" t="str">
        <f>IF(ISBLANK(Data!AB399), "", Data!AB399)</f>
        <v/>
      </c>
      <c r="AC399" t="str">
        <f>IF(ISBLANK(Data!AC399), "", Data!AC399)</f>
        <v>S606700</v>
      </c>
      <c r="AD399" t="str">
        <f>IF(ISBLANK(Data!AD399), "", Data!AD399)</f>
        <v/>
      </c>
      <c r="AE399" t="str">
        <f>IF(ISBLANK(Data!AE399), "", Data!AE399)</f>
        <v/>
      </c>
      <c r="AF399" s="7">
        <f>IF(ISBLANK(Data!AF399), 0, _xlfn.NUMBERVALUE(SUBSTITUTE(Data!AF399, ".", ",")))</f>
        <v>279.73</v>
      </c>
      <c r="AG399" t="str">
        <f>IF(ISBLANK(Data!AG399), "", Data!AG399)</f>
        <v>EUR</v>
      </c>
      <c r="AH399" s="6">
        <f>IF(ISBLANK(Data!AH399), 0, _xlfn.NUMBERVALUE(SUBSTITUTE(Data!AH399, ".", ",")))</f>
        <v>279.10000000000002</v>
      </c>
      <c r="AI399" s="7">
        <f>IF(ISBLANK(Data!AI399), "", _xlfn.NUMBERVALUE(SUBSTITUTE(Data!AI399, ".", ",")))</f>
        <v>12000</v>
      </c>
      <c r="AJ399" s="7">
        <f>IF(ISBLANK(Data!AJ399), "", _xlfn.NUMBERVALUE(SUBSTITUTE(Data!AJ399, ".", ",")))</f>
        <v>12000</v>
      </c>
      <c r="AK399" s="7" t="str">
        <f>IF(ISBLANK(Data!AK399), "", _xlfn.NUMBERVALUE(SUBSTITUTE(Data!AK399, ".", ",")))</f>
        <v/>
      </c>
      <c r="AL399">
        <f>IF(ISBLANK(Data!AL399), "", Data!AL399)</f>
        <v>0</v>
      </c>
      <c r="AM399" s="15">
        <f>Table2[[#This Row],[DATE_IN]]-Table2[[#This Row],[DATE_OUT]]</f>
        <v>7</v>
      </c>
      <c r="AN399" s="7" t="str">
        <f>IF(MID(RIGHT(Table2[[#This Row],[ADDR3]],3),1,1)=",",RIGHT(Table2[[#This Row],[ADDR3]],2),"")</f>
        <v/>
      </c>
      <c r="AO399" s="7" t="str">
        <f>MID(Table2[[#This Row],[RES]],11,2)</f>
        <v>FR</v>
      </c>
      <c r="AP399" s="7">
        <f>_xlfn.XLOOKUP(AG399,Table3[CURRENCY],Table3[CONVERSION RATE],0)*Table2[[#This Row],[ORIGINAL PRICE]]</f>
        <v>3340.8270000000002</v>
      </c>
      <c r="AQ399" s="7">
        <f>_xlfn.XLOOKUP(AG399,Table3[CURRENCY],Table3[CONVERSION RATE],0)*Table2[[#This Row],[ORIGINAL PREPAYMENT]]</f>
        <v>3348.3681000000006</v>
      </c>
      <c r="AR399" s="7"/>
      <c r="AS399" s="15"/>
    </row>
    <row r="400" spans="1:45" x14ac:dyDescent="0.25">
      <c r="A400" t="str">
        <f>IF(ISBLANK(Data!A400), "", Data!A400)</f>
        <v>A</v>
      </c>
      <c r="B400" s="2" cm="1">
        <f t="array" ref="B400">IF(ISBLANK(Data!B400), "", DATE(2000 + RIGHT(Data!B400, 2), _xlfn.SWITCH(MID(Data!B400, 3, 3), "JAN", 1, "FEB", 2, "MAR", 3, "APR", 4, "MAY", 5, "JUN", 6, "JUL", 7, "AUG", 8, "SEP", 9, "OCT", 10, "NOV", 11, "DEC", 12), LEFT(Data!B400, 2)))</f>
        <v>45424</v>
      </c>
      <c r="C400" t="str">
        <f>IF(ISBLANK(Data!C400), "", Data!C400)</f>
        <v>4713-4681-FR-6</v>
      </c>
      <c r="D400" t="str">
        <f>IF(ISBLANK(Data!D400), "", Data!D400)</f>
        <v/>
      </c>
      <c r="E400" t="str">
        <f>IF(ISBLANK(Data!E400), "", Data!E400)</f>
        <v>TOS</v>
      </c>
      <c r="F400" s="2" cm="1">
        <f t="array" ref="F400">IF(ISBLANK(Data!F400), "", DATE(2000 + RIGHT(Data!F400, 2), _xlfn.SWITCH(MID(Data!F400, 3, 3), "JAN", 1, "FEB", 2, "MAR", 3, "APR", 4, "MAY", 5, "JUN", 6, "JUL", 7, "AUG", 8, "SEP", 9, "OCT", 10, "NOV", 11, "DEC", 12), LEFT(Data!F400, 2)))</f>
        <v>45549</v>
      </c>
      <c r="G400" t="str">
        <f>IF(ISBLANK(Data!G400), "", Data!G400)</f>
        <v>SAT</v>
      </c>
      <c r="H400" t="str">
        <f>IF(ISBLANK(Data!H400), "", Data!H400)</f>
        <v>AF1220</v>
      </c>
      <c r="I400" t="str">
        <f>IF(ISBLANK(Data!I400), "", Data!I400)</f>
        <v>H</v>
      </c>
      <c r="J400" t="str">
        <f>IF(ISBLANK(Data!J400), "", Data!J400)</f>
        <v>TOS</v>
      </c>
      <c r="K400" s="2" cm="1">
        <f t="array" ref="K400">IF(ISBLANK(Data!K400), "", DATE(2000 + RIGHT(Data!K400, 2), _xlfn.SWITCH(MID(Data!K400, 3, 3), "JAN", 1, "FEB", 2, "MAR", 3, "APR", 4, "MAY", 5, "JUN", 6, "JUL", 7, "AUG", 8, "SEP", 9, "OCT", 10, "NOV", 11, "DEC", 12), LEFT(Data!K400, 2)))</f>
        <v>45562</v>
      </c>
      <c r="L400" t="str">
        <f>IF(ISBLANK(Data!L400), "", Data!L400)</f>
        <v>FRI</v>
      </c>
      <c r="M400" t="str">
        <f>IF(ISBLANK(Data!M400), "", Data!M400)</f>
        <v>BERGER,FABIEN</v>
      </c>
      <c r="N400" t="str">
        <f>IF(ISBLANK(Data!N400), "", Data!N400)</f>
        <v>LJ</v>
      </c>
      <c r="O400" s="2" cm="1">
        <f t="array" ref="O400">IF(ISBLANK(Data!O400), "", DATE(2000 + RIGHT(Data!O400, 2), _xlfn.SWITCH(MID(Data!O400, 3, 3), "JAN", 1, "FEB", 2, "MAR", 3, "APR", 4, "MAY", 5, "JUN", 6, "JUL", 7, "AUG", 8, "SEP", 9, "OCT", 10, "NOV", 11, "DEC", 12), LEFT(Data!O400, 2)))</f>
        <v>71590</v>
      </c>
      <c r="P400" t="str">
        <f>IF(ISBLANK(Data!P400), "", Data!P400)</f>
        <v>1XX1</v>
      </c>
      <c r="Q400" t="str">
        <f>IF(ISBLANK(Data!Q400), "", Data!Q400)</f>
        <v>737281417</v>
      </c>
      <c r="R400" t="str">
        <f>IF(ISBLANK(Data!R400), "", Data!R400)</f>
        <v>AV868109400002TE47134681</v>
      </c>
      <c r="S400" t="str">
        <f>IF(ISBLANK(Data!S400), "", Data!S400)</f>
        <v>CH</v>
      </c>
      <c r="T400" s="1" t="str">
        <f>IF(ISBLANK(Data!T400),"",(Data!T400))</f>
        <v/>
      </c>
      <c r="U400" t="str">
        <f>IF(ISBLANK(Data!U400), "", Data!U400)</f>
        <v/>
      </c>
      <c r="V400" t="str">
        <f>IF(ISBLANK(Data!V400), "", Data!V400)</f>
        <v/>
      </c>
      <c r="W400" t="str">
        <f>IF(ISBLANK(Data!W400), "", Data!W400)</f>
        <v/>
      </c>
      <c r="X400" t="str">
        <f>IF(ISBLANK(Data!X400), "", Data!X400)</f>
        <v/>
      </c>
      <c r="Y400" t="str">
        <f>IF(ISBLANK(Data!Y400), "", Data!Y400)</f>
        <v/>
      </c>
      <c r="Z400" t="str">
        <f>IF(ISBLANK(Data!Z400), "", Data!Z400)</f>
        <v>T/0151196Q/P/T6</v>
      </c>
      <c r="AA400" t="str">
        <f>IF(ISBLANK(Data!AA400), "", Data!AA400)</f>
        <v>+330673827343</v>
      </c>
      <c r="AB400" t="str">
        <f>IF(ISBLANK(Data!AB400), "", Data!AB400)</f>
        <v/>
      </c>
      <c r="AC400" t="str">
        <f>IF(ISBLANK(Data!AC400), "", Data!AC400)</f>
        <v>M308101</v>
      </c>
      <c r="AD400" t="str">
        <f>IF(ISBLANK(Data!AD400), "", Data!AD400)</f>
        <v/>
      </c>
      <c r="AE400" t="str">
        <f>IF(ISBLANK(Data!AE400), "", Data!AE400)</f>
        <v/>
      </c>
      <c r="AF400" s="7">
        <f>IF(ISBLANK(Data!AF400), 0, _xlfn.NUMBERVALUE(SUBSTITUTE(Data!AF400, ".", ",")))</f>
        <v>867.72</v>
      </c>
      <c r="AG400" t="str">
        <f>IF(ISBLANK(Data!AG400), "", Data!AG400)</f>
        <v>EUR</v>
      </c>
      <c r="AH400" s="6">
        <f>IF(ISBLANK(Data!AH400), 0, _xlfn.NUMBERVALUE(SUBSTITUTE(Data!AH400, ".", ",")))</f>
        <v>867.67</v>
      </c>
      <c r="AI400" s="7">
        <f>IF(ISBLANK(Data!AI400), "", _xlfn.NUMBERVALUE(SUBSTITUTE(Data!AI400, ".", ",")))</f>
        <v>12000</v>
      </c>
      <c r="AJ400" s="7">
        <f>IF(ISBLANK(Data!AJ400), "", _xlfn.NUMBERVALUE(SUBSTITUTE(Data!AJ400, ".", ",")))</f>
        <v>12000</v>
      </c>
      <c r="AK400" s="7" t="str">
        <f>IF(ISBLANK(Data!AK400), "", _xlfn.NUMBERVALUE(SUBSTITUTE(Data!AK400, ".", ",")))</f>
        <v/>
      </c>
      <c r="AL400">
        <f>IF(ISBLANK(Data!AL400), "", Data!AL400)</f>
        <v>0</v>
      </c>
      <c r="AM400" s="15">
        <f>Table2[[#This Row],[DATE_IN]]-Table2[[#This Row],[DATE_OUT]]</f>
        <v>13</v>
      </c>
      <c r="AN400" s="7" t="str">
        <f>IF(MID(RIGHT(Table2[[#This Row],[ADDR3]],3),1,1)=",",RIGHT(Table2[[#This Row],[ADDR3]],2),"")</f>
        <v/>
      </c>
      <c r="AO400" s="7" t="str">
        <f>MID(Table2[[#This Row],[RES]],11,2)</f>
        <v>FR</v>
      </c>
      <c r="AP400" s="7">
        <f>_xlfn.XLOOKUP(AG400,Table3[CURRENCY],Table3[CONVERSION RATE],0)*Table2[[#This Row],[ORIGINAL PRICE]]</f>
        <v>10386.009900000001</v>
      </c>
      <c r="AQ400" s="7">
        <f>_xlfn.XLOOKUP(AG400,Table3[CURRENCY],Table3[CONVERSION RATE],0)*Table2[[#This Row],[ORIGINAL PREPAYMENT]]</f>
        <v>10386.608400000001</v>
      </c>
      <c r="AR400" s="7"/>
      <c r="AS400" s="15"/>
    </row>
    <row r="401" spans="1:45" x14ac:dyDescent="0.25">
      <c r="A401" t="str">
        <f>IF(ISBLANK(Data!A401), "", Data!A401)</f>
        <v>A</v>
      </c>
      <c r="B401" s="2" cm="1">
        <f t="array" ref="B401">IF(ISBLANK(Data!B401), "", DATE(2000 + RIGHT(Data!B401, 2), _xlfn.SWITCH(MID(Data!B401, 3, 3), "JAN", 1, "FEB", 2, "MAR", 3, "APR", 4, "MAY", 5, "JUN", 6, "JUL", 7, "AUG", 8, "SEP", 9, "OCT", 10, "NOV", 11, "DEC", 12), LEFT(Data!B401, 2)))</f>
        <v>45449</v>
      </c>
      <c r="C401" t="str">
        <f>IF(ISBLANK(Data!C401), "", Data!C401)</f>
        <v>4958-9488-SG-4</v>
      </c>
      <c r="D401" t="str">
        <f>IF(ISBLANK(Data!D401), "", Data!D401)</f>
        <v>8QX62A</v>
      </c>
      <c r="E401" t="str">
        <f>IF(ISBLANK(Data!E401), "", Data!E401)</f>
        <v>TOS</v>
      </c>
      <c r="F401" s="2" cm="1">
        <f t="array" ref="F401">IF(ISBLANK(Data!F401), "", DATE(2000 + RIGHT(Data!F401, 2), _xlfn.SWITCH(MID(Data!F401, 3, 3), "JAN", 1, "FEB", 2, "MAR", 3, "APR", 4, "MAY", 5, "JUN", 6, "JUL", 7, "AUG", 8, "SEP", 9, "OCT", 10, "NOV", 11, "DEC", 12), LEFT(Data!F401, 2)))</f>
        <v>45549</v>
      </c>
      <c r="G401" t="str">
        <f>IF(ISBLANK(Data!G401), "", Data!G401)</f>
        <v>SAT</v>
      </c>
      <c r="H401" t="str">
        <f>IF(ISBLANK(Data!H401), "", Data!H401)</f>
        <v>WF624</v>
      </c>
      <c r="I401" t="str">
        <f>IF(ISBLANK(Data!I401), "", Data!I401)</f>
        <v>E</v>
      </c>
      <c r="J401" t="str">
        <f>IF(ISBLANK(Data!J401), "", Data!J401)</f>
        <v>TOS</v>
      </c>
      <c r="K401" s="2" cm="1">
        <f t="array" ref="K401">IF(ISBLANK(Data!K401), "", DATE(2000 + RIGHT(Data!K401, 2), _xlfn.SWITCH(MID(Data!K401, 3, 3), "JAN", 1, "FEB", 2, "MAR", 3, "APR", 4, "MAY", 5, "JUN", 6, "JUL", 7, "AUG", 8, "SEP", 9, "OCT", 10, "NOV", 11, "DEC", 12), LEFT(Data!K401, 2)))</f>
        <v>45553</v>
      </c>
      <c r="L401" t="str">
        <f>IF(ISBLANK(Data!L401), "", Data!L401)</f>
        <v>WED</v>
      </c>
      <c r="M401" t="str">
        <f>IF(ISBLANK(Data!M401), "", Data!M401)</f>
        <v>HO,KHAI WENG</v>
      </c>
      <c r="N401" t="str">
        <f>IF(ISBLANK(Data!N401), "", Data!N401)</f>
        <v>1J</v>
      </c>
      <c r="O401" s="2" cm="1">
        <f t="array" ref="O401">IF(ISBLANK(Data!O401), "", DATE(2000 + RIGHT(Data!O401, 2), _xlfn.SWITCH(MID(Data!O401, 3, 3), "JAN", 1, "FEB", 2, "MAR", 3, "APR", 4, "MAY", 5, "JUN", 6, "JUL", 7, "AUG", 8, "SEP", 9, "OCT", 10, "NOV", 11, "DEC", 12), LEFT(Data!O401, 2)))</f>
        <v>65251</v>
      </c>
      <c r="P401" t="str">
        <f>IF(ISBLANK(Data!P401), "", Data!P401)</f>
        <v>1001</v>
      </c>
      <c r="Q401" t="str">
        <f>IF(ISBLANK(Data!Q401), "", Data!Q401)</f>
        <v/>
      </c>
      <c r="R401" t="str">
        <f>IF(ISBLANK(Data!R401), "", Data!R401)</f>
        <v>CA376215XXXXX4003</v>
      </c>
      <c r="S401" t="str">
        <f>IF(ISBLANK(Data!S401), "", Data!S401)</f>
        <v>CV</v>
      </c>
      <c r="T401" s="1" t="str">
        <f>IF(ISBLANK(Data!T401),"",(Data!T401))</f>
        <v>08/28</v>
      </c>
      <c r="U401" t="str">
        <f>IF(ISBLANK(Data!U401), "", Data!U401)</f>
        <v/>
      </c>
      <c r="V401" t="str">
        <f>IF(ISBLANK(Data!V401), "", Data!V401)</f>
        <v>2 SHUNFU ROAD #17-03</v>
      </c>
      <c r="W401" t="str">
        <f>IF(ISBLANK(Data!W401), "", Data!W401)</f>
        <v/>
      </c>
      <c r="X401" t="str">
        <f>IF(ISBLANK(Data!X401), "", Data!X401)</f>
        <v>SINGAPORE 575742           ,SG</v>
      </c>
      <c r="Y401" t="str">
        <f>IF(ISBLANK(Data!Y401), "", Data!Y401)</f>
        <v>SGXXS7825058E</v>
      </c>
      <c r="Z401" t="str">
        <f>IF(ISBLANK(Data!Z401), "", Data!Z401)</f>
        <v>P/I1</v>
      </c>
      <c r="AA401" t="str">
        <f>IF(ISBLANK(Data!AA401), "", Data!AA401)</f>
        <v>6592770104</v>
      </c>
      <c r="AB401" t="str">
        <f>IF(ISBLANK(Data!AB401), "", Data!AB401)</f>
        <v>PREFERRED WITH MRA</v>
      </c>
      <c r="AC401" t="str">
        <f>IF(ISBLANK(Data!AC401), "", Data!AC401)</f>
        <v/>
      </c>
      <c r="AD401" t="str">
        <f>IF(ISBLANK(Data!AD401), "", Data!AD401)</f>
        <v/>
      </c>
      <c r="AE401" t="str">
        <f>IF(ISBLANK(Data!AE401), "", Data!AE401)</f>
        <v/>
      </c>
      <c r="AF401" s="7">
        <f>IF(ISBLANK(Data!AF401), 0, _xlfn.NUMBERVALUE(SUBSTITUTE(Data!AF401, ".", ",")))</f>
        <v>0</v>
      </c>
      <c r="AG401" t="str">
        <f>IF(ISBLANK(Data!AG401), "", Data!AG401)</f>
        <v>NKR</v>
      </c>
      <c r="AH401" s="6">
        <f>IF(ISBLANK(Data!AH401), 0, _xlfn.NUMBERVALUE(SUBSTITUTE(Data!AH401, ".", ",")))</f>
        <v>11046.96</v>
      </c>
      <c r="AI401" s="7">
        <f>IF(ISBLANK(Data!AI401), "", _xlfn.NUMBERVALUE(SUBSTITUTE(Data!AI401, ".", ",")))</f>
        <v>12000</v>
      </c>
      <c r="AJ401" s="7">
        <f>IF(ISBLANK(Data!AJ401), "", _xlfn.NUMBERVALUE(SUBSTITUTE(Data!AJ401, ".", ",")))</f>
        <v>12000</v>
      </c>
      <c r="AK401" s="7" t="str">
        <f>IF(ISBLANK(Data!AK401), "", _xlfn.NUMBERVALUE(SUBSTITUTE(Data!AK401, ".", ",")))</f>
        <v/>
      </c>
      <c r="AL401">
        <f>IF(ISBLANK(Data!AL401), "", Data!AL401)</f>
        <v>0</v>
      </c>
      <c r="AM401" s="15">
        <f>Table2[[#This Row],[DATE_IN]]-Table2[[#This Row],[DATE_OUT]]</f>
        <v>4</v>
      </c>
      <c r="AN401" s="7" t="str">
        <f>IF(MID(RIGHT(Table2[[#This Row],[ADDR3]],3),1,1)=",",RIGHT(Table2[[#This Row],[ADDR3]],2),"")</f>
        <v>SG</v>
      </c>
      <c r="AO401" s="7" t="str">
        <f>MID(Table2[[#This Row],[RES]],11,2)</f>
        <v>SG</v>
      </c>
      <c r="AP401" s="7">
        <f>_xlfn.XLOOKUP(AG401,Table3[CURRENCY],Table3[CONVERSION RATE],0)*Table2[[#This Row],[ORIGINAL PRICE]]</f>
        <v>11046.96</v>
      </c>
      <c r="AQ401" s="7">
        <f>_xlfn.XLOOKUP(AG401,Table3[CURRENCY],Table3[CONVERSION RATE],0)*Table2[[#This Row],[ORIGINAL PREPAYMENT]]</f>
        <v>0</v>
      </c>
      <c r="AR401" s="7"/>
      <c r="AS401" s="15"/>
    </row>
    <row r="402" spans="1:45" x14ac:dyDescent="0.25">
      <c r="A402" t="str">
        <f>IF(ISBLANK(Data!A402), "", Data!A402)</f>
        <v>A</v>
      </c>
      <c r="B402" s="2" cm="1">
        <f t="array" ref="B402">IF(ISBLANK(Data!B402), "", DATE(2000 + RIGHT(Data!B402, 2), _xlfn.SWITCH(MID(Data!B402, 3, 3), "JAN", 1, "FEB", 2, "MAR", 3, "APR", 4, "MAY", 5, "JUN", 6, "JUL", 7, "AUG", 8, "SEP", 9, "OCT", 10, "NOV", 11, "DEC", 12), LEFT(Data!B402, 2)))</f>
        <v>45336</v>
      </c>
      <c r="C402" t="str">
        <f>IF(ISBLANK(Data!C402), "", Data!C402)</f>
        <v>3865-9024-CN-5</v>
      </c>
      <c r="D402" t="str">
        <f>IF(ISBLANK(Data!D402), "", Data!D402)</f>
        <v/>
      </c>
      <c r="E402" t="str">
        <f>IF(ISBLANK(Data!E402), "", Data!E402)</f>
        <v>TOS</v>
      </c>
      <c r="F402" s="2" cm="1">
        <f t="array" ref="F402">IF(ISBLANK(Data!F402), "", DATE(2000 + RIGHT(Data!F402, 2), _xlfn.SWITCH(MID(Data!F402, 3, 3), "JAN", 1, "FEB", 2, "MAR", 3, "APR", 4, "MAY", 5, "JUN", 6, "JUL", 7, "AUG", 8, "SEP", 9, "OCT", 10, "NOV", 11, "DEC", 12), LEFT(Data!F402, 2)))</f>
        <v>45550</v>
      </c>
      <c r="G402" t="str">
        <f>IF(ISBLANK(Data!G402), "", Data!G402)</f>
        <v>SUN</v>
      </c>
      <c r="H402" t="str">
        <f>IF(ISBLANK(Data!H402), "", Data!H402)</f>
        <v>DY374</v>
      </c>
      <c r="I402" t="str">
        <f>IF(ISBLANK(Data!I402), "", Data!I402)</f>
        <v>H</v>
      </c>
      <c r="J402" t="str">
        <f>IF(ISBLANK(Data!J402), "", Data!J402)</f>
        <v>TOS</v>
      </c>
      <c r="K402" s="2" cm="1">
        <f t="array" ref="K402">IF(ISBLANK(Data!K402), "", DATE(2000 + RIGHT(Data!K402, 2), _xlfn.SWITCH(MID(Data!K402, 3, 3), "JAN", 1, "FEB", 2, "MAR", 3, "APR", 4, "MAY", 5, "JUN", 6, "JUL", 7, "AUG", 8, "SEP", 9, "OCT", 10, "NOV", 11, "DEC", 12), LEFT(Data!K402, 2)))</f>
        <v>45557</v>
      </c>
      <c r="L402" t="str">
        <f>IF(ISBLANK(Data!L402), "", Data!L402)</f>
        <v>SUN</v>
      </c>
      <c r="M402" t="str">
        <f>IF(ISBLANK(Data!M402), "", Data!M402)</f>
        <v>CHEN,YUPING</v>
      </c>
      <c r="N402" t="str">
        <f>IF(ISBLANK(Data!N402), "", Data!N402)</f>
        <v>LY</v>
      </c>
      <c r="O402" s="2" cm="1">
        <f t="array" ref="O402">IF(ISBLANK(Data!O402), "", DATE(2000 + RIGHT(Data!O402, 2), _xlfn.SWITCH(MID(Data!O402, 3, 3), "JAN", 1, "FEB", 2, "MAR", 3, "APR", 4, "MAY", 5, "JUN", 6, "JUL", 7, "AUG", 8, "SEP", 9, "OCT", 10, "NOV", 11, "DEC", 12), LEFT(Data!O402, 2)))</f>
        <v>65064</v>
      </c>
      <c r="P402" t="str">
        <f>IF(ISBLANK(Data!P402), "", Data!P402)</f>
        <v>1XX1</v>
      </c>
      <c r="Q402" t="str">
        <f>IF(ISBLANK(Data!Q402), "", Data!Q402)</f>
        <v>85309153</v>
      </c>
      <c r="R402" t="str">
        <f>IF(ISBLANK(Data!R402), "", Data!R402)</f>
        <v>AV868105160006TE38659024</v>
      </c>
      <c r="S402" t="str">
        <f>IF(ISBLANK(Data!S402), "", Data!S402)</f>
        <v>CH</v>
      </c>
      <c r="T402" s="1" t="str">
        <f>IF(ISBLANK(Data!T402),"",(Data!T402))</f>
        <v/>
      </c>
      <c r="U402" t="str">
        <f>IF(ISBLANK(Data!U402), "", Data!U402)</f>
        <v/>
      </c>
      <c r="V402" t="str">
        <f>IF(ISBLANK(Data!V402), "", Data!V402)</f>
        <v/>
      </c>
      <c r="W402" t="str">
        <f>IF(ISBLANK(Data!W402), "", Data!W402)</f>
        <v/>
      </c>
      <c r="X402" t="str">
        <f>IF(ISBLANK(Data!X402), "", Data!X402)</f>
        <v/>
      </c>
      <c r="Y402" t="str">
        <f>IF(ISBLANK(Data!Y402), "", Data!Y402)</f>
        <v/>
      </c>
      <c r="Z402" t="str">
        <f>IF(ISBLANK(Data!Z402), "", Data!Z402)</f>
        <v>T/0106724P/P/ZS</v>
      </c>
      <c r="AA402" t="str">
        <f>IF(ISBLANK(Data!AA402), "", Data!AA402)</f>
        <v>0086 (10) 86448992</v>
      </c>
      <c r="AB402" t="str">
        <f>IF(ISBLANK(Data!AB402), "", Data!AB402)</f>
        <v/>
      </c>
      <c r="AC402" t="str">
        <f>IF(ISBLANK(Data!AC402), "", Data!AC402)</f>
        <v>G081100</v>
      </c>
      <c r="AD402" t="str">
        <f>IF(ISBLANK(Data!AD402), "", Data!AD402)</f>
        <v/>
      </c>
      <c r="AE402" t="str">
        <f>IF(ISBLANK(Data!AE402), "", Data!AE402)</f>
        <v/>
      </c>
      <c r="AF402" s="7">
        <f>IF(ISBLANK(Data!AF402), 0, _xlfn.NUMBERVALUE(SUBSTITUTE(Data!AF402, ".", ",")))</f>
        <v>4277.91</v>
      </c>
      <c r="AG402" t="str">
        <f>IF(ISBLANK(Data!AG402), "", Data!AG402)</f>
        <v>NKR</v>
      </c>
      <c r="AH402" s="6">
        <f>IF(ISBLANK(Data!AH402), 0, _xlfn.NUMBERVALUE(SUBSTITUTE(Data!AH402, ".", ",")))</f>
        <v>4277.91</v>
      </c>
      <c r="AI402" s="7">
        <f>IF(ISBLANK(Data!AI402), "", _xlfn.NUMBERVALUE(SUBSTITUTE(Data!AI402, ".", ",")))</f>
        <v>12000</v>
      </c>
      <c r="AJ402" s="7">
        <f>IF(ISBLANK(Data!AJ402), "", _xlfn.NUMBERVALUE(SUBSTITUTE(Data!AJ402, ".", ",")))</f>
        <v>12000</v>
      </c>
      <c r="AK402" s="7" t="str">
        <f>IF(ISBLANK(Data!AK402), "", _xlfn.NUMBERVALUE(SUBSTITUTE(Data!AK402, ".", ",")))</f>
        <v/>
      </c>
      <c r="AL402">
        <f>IF(ISBLANK(Data!AL402), "", Data!AL402)</f>
        <v>0</v>
      </c>
      <c r="AM402" s="15">
        <f>Table2[[#This Row],[DATE_IN]]-Table2[[#This Row],[DATE_OUT]]</f>
        <v>7</v>
      </c>
      <c r="AN402" s="7" t="str">
        <f>IF(MID(RIGHT(Table2[[#This Row],[ADDR3]],3),1,1)=",",RIGHT(Table2[[#This Row],[ADDR3]],2),"")</f>
        <v/>
      </c>
      <c r="AO402" s="7" t="str">
        <f>MID(Table2[[#This Row],[RES]],11,2)</f>
        <v>CN</v>
      </c>
      <c r="AP402" s="7">
        <f>_xlfn.XLOOKUP(AG402,Table3[CURRENCY],Table3[CONVERSION RATE],0)*Table2[[#This Row],[ORIGINAL PRICE]]</f>
        <v>4277.91</v>
      </c>
      <c r="AQ402" s="7">
        <f>_xlfn.XLOOKUP(AG402,Table3[CURRENCY],Table3[CONVERSION RATE],0)*Table2[[#This Row],[ORIGINAL PREPAYMENT]]</f>
        <v>4277.91</v>
      </c>
      <c r="AR402" s="7"/>
      <c r="AS402" s="15"/>
    </row>
    <row r="403" spans="1:45" x14ac:dyDescent="0.25">
      <c r="A403" t="str">
        <f>IF(ISBLANK(Data!A403), "", Data!A403)</f>
        <v>A</v>
      </c>
      <c r="B403" s="2" cm="1">
        <f t="array" ref="B403">IF(ISBLANK(Data!B403), "", DATE(2000 + RIGHT(Data!B403, 2), _xlfn.SWITCH(MID(Data!B403, 3, 3), "JAN", 1, "FEB", 2, "MAR", 3, "APR", 4, "MAY", 5, "JUN", 6, "JUL", 7, "AUG", 8, "SEP", 9, "OCT", 10, "NOV", 11, "DEC", 12), LEFT(Data!B403, 2)))</f>
        <v>45388</v>
      </c>
      <c r="C403" t="str">
        <f>IF(ISBLANK(Data!C403), "", Data!C403)</f>
        <v>4369-0761-AU-2</v>
      </c>
      <c r="D403" t="str">
        <f>IF(ISBLANK(Data!D403), "", Data!D403)</f>
        <v/>
      </c>
      <c r="E403" t="str">
        <f>IF(ISBLANK(Data!E403), "", Data!E403)</f>
        <v>TOS</v>
      </c>
      <c r="F403" s="2" cm="1">
        <f t="array" ref="F403">IF(ISBLANK(Data!F403), "", DATE(2000 + RIGHT(Data!F403, 2), _xlfn.SWITCH(MID(Data!F403, 3, 3), "JAN", 1, "FEB", 2, "MAR", 3, "APR", 4, "MAY", 5, "JUN", 6, "JUL", 7, "AUG", 8, "SEP", 9, "OCT", 10, "NOV", 11, "DEC", 12), LEFT(Data!F403, 2)))</f>
        <v>45550</v>
      </c>
      <c r="G403" t="str">
        <f>IF(ISBLANK(Data!G403), "", Data!G403)</f>
        <v>SUN</v>
      </c>
      <c r="H403" t="str">
        <f>IF(ISBLANK(Data!H403), "", Data!H403)</f>
        <v/>
      </c>
      <c r="I403" t="str">
        <f>IF(ISBLANK(Data!I403), "", Data!I403)</f>
        <v>M</v>
      </c>
      <c r="J403" t="str">
        <f>IF(ISBLANK(Data!J403), "", Data!J403)</f>
        <v>TOS</v>
      </c>
      <c r="K403" s="2" cm="1">
        <f t="array" ref="K403">IF(ISBLANK(Data!K403), "", DATE(2000 + RIGHT(Data!K403, 2), _xlfn.SWITCH(MID(Data!K403, 3, 3), "JAN", 1, "FEB", 2, "MAR", 3, "APR", 4, "MAY", 5, "JUN", 6, "JUL", 7, "AUG", 8, "SEP", 9, "OCT", 10, "NOV", 11, "DEC", 12), LEFT(Data!K403, 2)))</f>
        <v>45558</v>
      </c>
      <c r="L403" t="str">
        <f>IF(ISBLANK(Data!L403), "", Data!L403)</f>
        <v>MON</v>
      </c>
      <c r="M403" t="str">
        <f>IF(ISBLANK(Data!M403), "", Data!M403)</f>
        <v>LARCOMBE,JAMES</v>
      </c>
      <c r="N403" t="str">
        <f>IF(ISBLANK(Data!N403), "", Data!N403)</f>
        <v>LY</v>
      </c>
      <c r="O403" s="2" t="str" cm="1">
        <f t="array" ref="O403">IF(ISBLANK(Data!O403), "", DATE(2000 + RIGHT(Data!O403, 2), _xlfn.SWITCH(MID(Data!O403, 3, 3), "JAN", 1, "FEB", 2, "MAR", 3, "APR", 4, "MAY", 5, "JUN", 6, "JUL", 7, "AUG", 8, "SEP", 9, "OCT", 10, "NOV", 11, "DEC", 12), LEFT(Data!O403, 2)))</f>
        <v/>
      </c>
      <c r="P403" t="str">
        <f>IF(ISBLANK(Data!P403), "", Data!P403)</f>
        <v>1001</v>
      </c>
      <c r="Q403" t="str">
        <f>IF(ISBLANK(Data!Q403), "", Data!Q403)</f>
        <v/>
      </c>
      <c r="R403" t="str">
        <f>IF(ISBLANK(Data!R403), "", Data!R403)</f>
        <v/>
      </c>
      <c r="S403" t="str">
        <f>IF(ISBLANK(Data!S403), "", Data!S403)</f>
        <v/>
      </c>
      <c r="T403" s="1" t="str">
        <f>IF(ISBLANK(Data!T403),"",(Data!T403))</f>
        <v/>
      </c>
      <c r="U403" t="str">
        <f>IF(ISBLANK(Data!U403), "", Data!U403)</f>
        <v/>
      </c>
      <c r="V403" t="str">
        <f>IF(ISBLANK(Data!V403), "", Data!V403)</f>
        <v/>
      </c>
      <c r="W403" t="str">
        <f>IF(ISBLANK(Data!W403), "", Data!W403)</f>
        <v/>
      </c>
      <c r="X403" t="str">
        <f>IF(ISBLANK(Data!X403), "", Data!X403)</f>
        <v/>
      </c>
      <c r="Y403" t="str">
        <f>IF(ISBLANK(Data!Y403), "", Data!Y403)</f>
        <v/>
      </c>
      <c r="Z403" t="str">
        <f>IF(ISBLANK(Data!Z403), "", Data!Z403)</f>
        <v>P/I1</v>
      </c>
      <c r="AA403" t="str">
        <f>IF(ISBLANK(Data!AA403), "", Data!AA403)</f>
        <v>6-1415084514</v>
      </c>
      <c r="AB403" t="str">
        <f>IF(ISBLANK(Data!AB403), "", Data!AB403)</f>
        <v/>
      </c>
      <c r="AC403" t="str">
        <f>IF(ISBLANK(Data!AC403), "", Data!AC403)</f>
        <v>O519400</v>
      </c>
      <c r="AD403" t="str">
        <f>IF(ISBLANK(Data!AD403), "", Data!AD403)</f>
        <v/>
      </c>
      <c r="AE403" t="str">
        <f>IF(ISBLANK(Data!AE403), "", Data!AE403)</f>
        <v>QF/0506539</v>
      </c>
      <c r="AF403" s="7">
        <f>IF(ISBLANK(Data!AF403), 0, _xlfn.NUMBERVALUE(SUBSTITUTE(Data!AF403, ".", ",")))</f>
        <v>0</v>
      </c>
      <c r="AG403" t="str">
        <f>IF(ISBLANK(Data!AG403), "", Data!AG403)</f>
        <v>NKR</v>
      </c>
      <c r="AH403" s="6">
        <f>IF(ISBLANK(Data!AH403), 0, _xlfn.NUMBERVALUE(SUBSTITUTE(Data!AH403, ".", ",")))</f>
        <v>10852.58</v>
      </c>
      <c r="AI403" s="7">
        <f>IF(ISBLANK(Data!AI403), "", _xlfn.NUMBERVALUE(SUBSTITUTE(Data!AI403, ".", ",")))</f>
        <v>20000</v>
      </c>
      <c r="AJ403" s="7">
        <f>IF(ISBLANK(Data!AJ403), "", _xlfn.NUMBERVALUE(SUBSTITUTE(Data!AJ403, ".", ",")))</f>
        <v>20000</v>
      </c>
      <c r="AK403" s="7" t="str">
        <f>IF(ISBLANK(Data!AK403), "", _xlfn.NUMBERVALUE(SUBSTITUTE(Data!AK403, ".", ",")))</f>
        <v/>
      </c>
      <c r="AL403">
        <f>IF(ISBLANK(Data!AL403), "", Data!AL403)</f>
        <v>0</v>
      </c>
      <c r="AM403" s="15">
        <f>Table2[[#This Row],[DATE_IN]]-Table2[[#This Row],[DATE_OUT]]</f>
        <v>8</v>
      </c>
      <c r="AN403" s="7" t="str">
        <f>IF(MID(RIGHT(Table2[[#This Row],[ADDR3]],3),1,1)=",",RIGHT(Table2[[#This Row],[ADDR3]],2),"")</f>
        <v/>
      </c>
      <c r="AO403" s="7" t="str">
        <f>MID(Table2[[#This Row],[RES]],11,2)</f>
        <v>AU</v>
      </c>
      <c r="AP403" s="7">
        <f>_xlfn.XLOOKUP(AG403,Table3[CURRENCY],Table3[CONVERSION RATE],0)*Table2[[#This Row],[ORIGINAL PRICE]]</f>
        <v>10852.58</v>
      </c>
      <c r="AQ403" s="7">
        <f>_xlfn.XLOOKUP(AG403,Table3[CURRENCY],Table3[CONVERSION RATE],0)*Table2[[#This Row],[ORIGINAL PREPAYMENT]]</f>
        <v>0</v>
      </c>
      <c r="AR403" s="7"/>
      <c r="AS403" s="15"/>
    </row>
    <row r="404" spans="1:45" x14ac:dyDescent="0.25">
      <c r="A404" t="str">
        <f>IF(ISBLANK(Data!A404), "", Data!A404)</f>
        <v>A</v>
      </c>
      <c r="B404" s="2" cm="1">
        <f t="array" ref="B404">IF(ISBLANK(Data!B404), "", DATE(2000 + RIGHT(Data!B404, 2), _xlfn.SWITCH(MID(Data!B404, 3, 3), "JAN", 1, "FEB", 2, "MAR", 3, "APR", 4, "MAY", 5, "JUN", 6, "JUL", 7, "AUG", 8, "SEP", 9, "OCT", 10, "NOV", 11, "DEC", 12), LEFT(Data!B404, 2)))</f>
        <v>45422</v>
      </c>
      <c r="C404" t="str">
        <f>IF(ISBLANK(Data!C404), "", Data!C404)</f>
        <v>4694-7312-AU-6</v>
      </c>
      <c r="D404" t="str">
        <f>IF(ISBLANK(Data!D404), "", Data!D404)</f>
        <v/>
      </c>
      <c r="E404" t="str">
        <f>IF(ISBLANK(Data!E404), "", Data!E404)</f>
        <v>TOS</v>
      </c>
      <c r="F404" s="2" cm="1">
        <f t="array" ref="F404">IF(ISBLANK(Data!F404), "", DATE(2000 + RIGHT(Data!F404, 2), _xlfn.SWITCH(MID(Data!F404, 3, 3), "JAN", 1, "FEB", 2, "MAR", 3, "APR", 4, "MAY", 5, "JUN", 6, "JUL", 7, "AUG", 8, "SEP", 9, "OCT", 10, "NOV", 11, "DEC", 12), LEFT(Data!F404, 2)))</f>
        <v>45550</v>
      </c>
      <c r="G404" t="str">
        <f>IF(ISBLANK(Data!G404), "", Data!G404)</f>
        <v>SUN</v>
      </c>
      <c r="H404" t="str">
        <f>IF(ISBLANK(Data!H404), "", Data!H404)</f>
        <v/>
      </c>
      <c r="I404" t="str">
        <f>IF(ISBLANK(Data!I404), "", Data!I404)</f>
        <v>E</v>
      </c>
      <c r="J404" t="str">
        <f>IF(ISBLANK(Data!J404), "", Data!J404)</f>
        <v>TOS</v>
      </c>
      <c r="K404" s="2" cm="1">
        <f t="array" ref="K404">IF(ISBLANK(Data!K404), "", DATE(2000 + RIGHT(Data!K404, 2), _xlfn.SWITCH(MID(Data!K404, 3, 3), "JAN", 1, "FEB", 2, "MAR", 3, "APR", 4, "MAY", 5, "JUN", 6, "JUL", 7, "AUG", 8, "SEP", 9, "OCT", 10, "NOV", 11, "DEC", 12), LEFT(Data!K404, 2)))</f>
        <v>45554</v>
      </c>
      <c r="L404" t="str">
        <f>IF(ISBLANK(Data!L404), "", Data!L404)</f>
        <v>THU</v>
      </c>
      <c r="M404" t="str">
        <f>IF(ISBLANK(Data!M404), "", Data!M404)</f>
        <v>O SULLIVAN,JOHN</v>
      </c>
      <c r="N404" t="str">
        <f>IF(ISBLANK(Data!N404), "", Data!N404)</f>
        <v>LY</v>
      </c>
      <c r="O404" s="2" t="str" cm="1">
        <f t="array" ref="O404">IF(ISBLANK(Data!O404), "", DATE(2000 + RIGHT(Data!O404, 2), _xlfn.SWITCH(MID(Data!O404, 3, 3), "JAN", 1, "FEB", 2, "MAR", 3, "APR", 4, "MAY", 5, "JUN", 6, "JUL", 7, "AUG", 8, "SEP", 9, "OCT", 10, "NOV", 11, "DEC", 12), LEFT(Data!O404, 2)))</f>
        <v/>
      </c>
      <c r="P404" t="str">
        <f>IF(ISBLANK(Data!P404), "", Data!P404)</f>
        <v>1XX1</v>
      </c>
      <c r="Q404" t="str">
        <f>IF(ISBLANK(Data!Q404), "", Data!Q404)</f>
        <v>4543782</v>
      </c>
      <c r="R404" t="str">
        <f>IF(ISBLANK(Data!R404), "", Data!R404)</f>
        <v>AV872113030003TE46947312</v>
      </c>
      <c r="S404" t="str">
        <f>IF(ISBLANK(Data!S404), "", Data!S404)</f>
        <v>CH</v>
      </c>
      <c r="T404" s="1" t="str">
        <f>IF(ISBLANK(Data!T404),"",(Data!T404))</f>
        <v/>
      </c>
      <c r="U404" t="str">
        <f>IF(ISBLANK(Data!U404), "", Data!U404)</f>
        <v/>
      </c>
      <c r="V404" t="str">
        <f>IF(ISBLANK(Data!V404), "", Data!V404)</f>
        <v/>
      </c>
      <c r="W404" t="str">
        <f>IF(ISBLANK(Data!W404), "", Data!W404)</f>
        <v/>
      </c>
      <c r="X404" t="str">
        <f>IF(ISBLANK(Data!X404), "", Data!X404)</f>
        <v/>
      </c>
      <c r="Y404" t="str">
        <f>IF(ISBLANK(Data!Y404), "", Data!Y404)</f>
        <v/>
      </c>
      <c r="Z404" t="str">
        <f>IF(ISBLANK(Data!Z404), "", Data!Z404)</f>
        <v>T/0123922L/P/AE</v>
      </c>
      <c r="AA404" t="str">
        <f>IF(ISBLANK(Data!AA404), "", Data!AA404)</f>
        <v>61417827952</v>
      </c>
      <c r="AB404" t="str">
        <f>IF(ISBLANK(Data!AB404), "", Data!AB404)</f>
        <v/>
      </c>
      <c r="AC404" t="str">
        <f>IF(ISBLANK(Data!AC404), "", Data!AC404)</f>
        <v>E500800</v>
      </c>
      <c r="AD404" t="str">
        <f>IF(ISBLANK(Data!AD404), "", Data!AD404)</f>
        <v/>
      </c>
      <c r="AE404" t="str">
        <f>IF(ISBLANK(Data!AE404), "", Data!AE404)</f>
        <v/>
      </c>
      <c r="AF404" s="7">
        <f>IF(ISBLANK(Data!AF404), 0, _xlfn.NUMBERVALUE(SUBSTITUTE(Data!AF404, ".", ",")))</f>
        <v>4645.8999999999996</v>
      </c>
      <c r="AG404" t="str">
        <f>IF(ISBLANK(Data!AG404), "", Data!AG404)</f>
        <v>NKR</v>
      </c>
      <c r="AH404" s="6">
        <f>IF(ISBLANK(Data!AH404), 0, _xlfn.NUMBERVALUE(SUBSTITUTE(Data!AH404, ".", ",")))</f>
        <v>4645.8999999999996</v>
      </c>
      <c r="AI404" s="7">
        <f>IF(ISBLANK(Data!AI404), "", _xlfn.NUMBERVALUE(SUBSTITUTE(Data!AI404, ".", ",")))</f>
        <v>12000</v>
      </c>
      <c r="AJ404" s="7">
        <f>IF(ISBLANK(Data!AJ404), "", _xlfn.NUMBERVALUE(SUBSTITUTE(Data!AJ404, ".", ",")))</f>
        <v>12000</v>
      </c>
      <c r="AK404" s="7" t="str">
        <f>IF(ISBLANK(Data!AK404), "", _xlfn.NUMBERVALUE(SUBSTITUTE(Data!AK404, ".", ",")))</f>
        <v/>
      </c>
      <c r="AL404">
        <f>IF(ISBLANK(Data!AL404), "", Data!AL404)</f>
        <v>0</v>
      </c>
      <c r="AM404" s="15">
        <f>Table2[[#This Row],[DATE_IN]]-Table2[[#This Row],[DATE_OUT]]</f>
        <v>4</v>
      </c>
      <c r="AN404" s="7" t="str">
        <f>IF(MID(RIGHT(Table2[[#This Row],[ADDR3]],3),1,1)=",",RIGHT(Table2[[#This Row],[ADDR3]],2),"")</f>
        <v/>
      </c>
      <c r="AO404" s="7" t="str">
        <f>MID(Table2[[#This Row],[RES]],11,2)</f>
        <v>AU</v>
      </c>
      <c r="AP404" s="7">
        <f>_xlfn.XLOOKUP(AG404,Table3[CURRENCY],Table3[CONVERSION RATE],0)*Table2[[#This Row],[ORIGINAL PRICE]]</f>
        <v>4645.8999999999996</v>
      </c>
      <c r="AQ404" s="7">
        <f>_xlfn.XLOOKUP(AG404,Table3[CURRENCY],Table3[CONVERSION RATE],0)*Table2[[#This Row],[ORIGINAL PREPAYMENT]]</f>
        <v>4645.8999999999996</v>
      </c>
      <c r="AR404" s="7"/>
      <c r="AS404" s="15"/>
    </row>
    <row r="405" spans="1:45" x14ac:dyDescent="0.25">
      <c r="A405" t="str">
        <f>IF(ISBLANK(Data!A405), "", Data!A405)</f>
        <v>A</v>
      </c>
      <c r="B405" s="2" cm="1">
        <f t="array" ref="B405">IF(ISBLANK(Data!B405), "", DATE(2000 + RIGHT(Data!B405, 2), _xlfn.SWITCH(MID(Data!B405, 3, 3), "JAN", 1, "FEB", 2, "MAR", 3, "APR", 4, "MAY", 5, "JUN", 6, "JUL", 7, "AUG", 8, "SEP", 9, "OCT", 10, "NOV", 11, "DEC", 12), LEFT(Data!B405, 2)))</f>
        <v>45425</v>
      </c>
      <c r="C405" t="str">
        <f>IF(ISBLANK(Data!C405), "", Data!C405)</f>
        <v>4717-2365-AU-2</v>
      </c>
      <c r="D405" t="str">
        <f>IF(ISBLANK(Data!D405), "", Data!D405)</f>
        <v/>
      </c>
      <c r="E405" t="str">
        <f>IF(ISBLANK(Data!E405), "", Data!E405)</f>
        <v>TOS</v>
      </c>
      <c r="F405" s="2" cm="1">
        <f t="array" ref="F405">IF(ISBLANK(Data!F405), "", DATE(2000 + RIGHT(Data!F405, 2), _xlfn.SWITCH(MID(Data!F405, 3, 3), "JAN", 1, "FEB", 2, "MAR", 3, "APR", 4, "MAY", 5, "JUN", 6, "JUL", 7, "AUG", 8, "SEP", 9, "OCT", 10, "NOV", 11, "DEC", 12), LEFT(Data!F405, 2)))</f>
        <v>45550</v>
      </c>
      <c r="G405" t="str">
        <f>IF(ISBLANK(Data!G405), "", Data!G405)</f>
        <v>SUN</v>
      </c>
      <c r="H405" t="str">
        <f>IF(ISBLANK(Data!H405), "", Data!H405)</f>
        <v/>
      </c>
      <c r="I405" t="str">
        <f>IF(ISBLANK(Data!I405), "", Data!I405)</f>
        <v>E</v>
      </c>
      <c r="J405" t="str">
        <f>IF(ISBLANK(Data!J405), "", Data!J405)</f>
        <v>TOS</v>
      </c>
      <c r="K405" s="2" cm="1">
        <f t="array" ref="K405">IF(ISBLANK(Data!K405), "", DATE(2000 + RIGHT(Data!K405, 2), _xlfn.SWITCH(MID(Data!K405, 3, 3), "JAN", 1, "FEB", 2, "MAR", 3, "APR", 4, "MAY", 5, "JUN", 6, "JUL", 7, "AUG", 8, "SEP", 9, "OCT", 10, "NOV", 11, "DEC", 12), LEFT(Data!K405, 2)))</f>
        <v>45554</v>
      </c>
      <c r="L405" t="str">
        <f>IF(ISBLANK(Data!L405), "", Data!L405)</f>
        <v>THU</v>
      </c>
      <c r="M405" t="str">
        <f>IF(ISBLANK(Data!M405), "", Data!M405)</f>
        <v>FREEMAN,ANTHONY</v>
      </c>
      <c r="N405" t="str">
        <f>IF(ISBLANK(Data!N405), "", Data!N405)</f>
        <v>LY</v>
      </c>
      <c r="O405" s="2" t="str" cm="1">
        <f t="array" ref="O405">IF(ISBLANK(Data!O405), "", DATE(2000 + RIGHT(Data!O405, 2), _xlfn.SWITCH(MID(Data!O405, 3, 3), "JAN", 1, "FEB", 2, "MAR", 3, "APR", 4, "MAY", 5, "JUN", 6, "JUL", 7, "AUG", 8, "SEP", 9, "OCT", 10, "NOV", 11, "DEC", 12), LEFT(Data!O405, 2)))</f>
        <v/>
      </c>
      <c r="P405" t="str">
        <f>IF(ISBLANK(Data!P405), "", Data!P405)</f>
        <v>1XX1</v>
      </c>
      <c r="Q405" t="str">
        <f>IF(ISBLANK(Data!Q405), "", Data!Q405)</f>
        <v>4545109</v>
      </c>
      <c r="R405" t="str">
        <f>IF(ISBLANK(Data!R405), "", Data!R405)</f>
        <v>AV872113030003TE47172365</v>
      </c>
      <c r="S405" t="str">
        <f>IF(ISBLANK(Data!S405), "", Data!S405)</f>
        <v>CH</v>
      </c>
      <c r="T405" s="1" t="str">
        <f>IF(ISBLANK(Data!T405),"",(Data!T405))</f>
        <v/>
      </c>
      <c r="U405" t="str">
        <f>IF(ISBLANK(Data!U405), "", Data!U405)</f>
        <v/>
      </c>
      <c r="V405" t="str">
        <f>IF(ISBLANK(Data!V405), "", Data!V405)</f>
        <v/>
      </c>
      <c r="W405" t="str">
        <f>IF(ISBLANK(Data!W405), "", Data!W405)</f>
        <v/>
      </c>
      <c r="X405" t="str">
        <f>IF(ISBLANK(Data!X405), "", Data!X405)</f>
        <v/>
      </c>
      <c r="Y405" t="str">
        <f>IF(ISBLANK(Data!Y405), "", Data!Y405)</f>
        <v/>
      </c>
      <c r="Z405" t="str">
        <f>IF(ISBLANK(Data!Z405), "", Data!Z405)</f>
        <v>T/0123922L/P/AE</v>
      </c>
      <c r="AA405" t="str">
        <f>IF(ISBLANK(Data!AA405), "", Data!AA405)</f>
        <v>61401676135</v>
      </c>
      <c r="AB405" t="str">
        <f>IF(ISBLANK(Data!AB405), "", Data!AB405)</f>
        <v/>
      </c>
      <c r="AC405" t="str">
        <f>IF(ISBLANK(Data!AC405), "", Data!AC405)</f>
        <v>E500800</v>
      </c>
      <c r="AD405" t="str">
        <f>IF(ISBLANK(Data!AD405), "", Data!AD405)</f>
        <v/>
      </c>
      <c r="AE405" t="str">
        <f>IF(ISBLANK(Data!AE405), "", Data!AE405)</f>
        <v/>
      </c>
      <c r="AF405" s="7">
        <f>IF(ISBLANK(Data!AF405), 0, _xlfn.NUMBERVALUE(SUBSTITUTE(Data!AF405, ".", ",")))</f>
        <v>4645.8999999999996</v>
      </c>
      <c r="AG405" t="str">
        <f>IF(ISBLANK(Data!AG405), "", Data!AG405)</f>
        <v>NKR</v>
      </c>
      <c r="AH405" s="6">
        <f>IF(ISBLANK(Data!AH405), 0, _xlfn.NUMBERVALUE(SUBSTITUTE(Data!AH405, ".", ",")))</f>
        <v>4645.8999999999996</v>
      </c>
      <c r="AI405" s="7">
        <f>IF(ISBLANK(Data!AI405), "", _xlfn.NUMBERVALUE(SUBSTITUTE(Data!AI405, ".", ",")))</f>
        <v>12000</v>
      </c>
      <c r="AJ405" s="7">
        <f>IF(ISBLANK(Data!AJ405), "", _xlfn.NUMBERVALUE(SUBSTITUTE(Data!AJ405, ".", ",")))</f>
        <v>12000</v>
      </c>
      <c r="AK405" s="7" t="str">
        <f>IF(ISBLANK(Data!AK405), "", _xlfn.NUMBERVALUE(SUBSTITUTE(Data!AK405, ".", ",")))</f>
        <v/>
      </c>
      <c r="AL405">
        <f>IF(ISBLANK(Data!AL405), "", Data!AL405)</f>
        <v>0</v>
      </c>
      <c r="AM405" s="15">
        <f>Table2[[#This Row],[DATE_IN]]-Table2[[#This Row],[DATE_OUT]]</f>
        <v>4</v>
      </c>
      <c r="AN405" s="7" t="str">
        <f>IF(MID(RIGHT(Table2[[#This Row],[ADDR3]],3),1,1)=",",RIGHT(Table2[[#This Row],[ADDR3]],2),"")</f>
        <v/>
      </c>
      <c r="AO405" s="7" t="str">
        <f>MID(Table2[[#This Row],[RES]],11,2)</f>
        <v>AU</v>
      </c>
      <c r="AP405" s="7">
        <f>_xlfn.XLOOKUP(AG405,Table3[CURRENCY],Table3[CONVERSION RATE],0)*Table2[[#This Row],[ORIGINAL PRICE]]</f>
        <v>4645.8999999999996</v>
      </c>
      <c r="AQ405" s="7">
        <f>_xlfn.XLOOKUP(AG405,Table3[CURRENCY],Table3[CONVERSION RATE],0)*Table2[[#This Row],[ORIGINAL PREPAYMENT]]</f>
        <v>4645.8999999999996</v>
      </c>
      <c r="AR405" s="7"/>
      <c r="AS405" s="15"/>
    </row>
    <row r="406" spans="1:45" x14ac:dyDescent="0.25">
      <c r="A406" t="str">
        <f>IF(ISBLANK(Data!A406), "", Data!A406)</f>
        <v>A</v>
      </c>
      <c r="B406" s="2" cm="1">
        <f t="array" ref="B406">IF(ISBLANK(Data!B406), "", DATE(2000 + RIGHT(Data!B406, 2), _xlfn.SWITCH(MID(Data!B406, 3, 3), "JAN", 1, "FEB", 2, "MAR", 3, "APR", 4, "MAY", 5, "JUN", 6, "JUL", 7, "AUG", 8, "SEP", 9, "OCT", 10, "NOV", 11, "DEC", 12), LEFT(Data!B406, 2)))</f>
        <v>45308</v>
      </c>
      <c r="C406" t="str">
        <f>IF(ISBLANK(Data!C406), "", Data!C406)</f>
        <v>3607-5300-GB-2</v>
      </c>
      <c r="D406" t="str">
        <f>IF(ISBLANK(Data!D406), "", Data!D406)</f>
        <v/>
      </c>
      <c r="E406" t="str">
        <f>IF(ISBLANK(Data!E406), "", Data!E406)</f>
        <v>TOS</v>
      </c>
      <c r="F406" s="2" cm="1">
        <f t="array" ref="F406">IF(ISBLANK(Data!F406), "", DATE(2000 + RIGHT(Data!F406, 2), _xlfn.SWITCH(MID(Data!F406, 3, 3), "JAN", 1, "FEB", 2, "MAR", 3, "APR", 4, "MAY", 5, "JUN", 6, "JUL", 7, "AUG", 8, "SEP", 9, "OCT", 10, "NOV", 11, "DEC", 12), LEFT(Data!F406, 2)))</f>
        <v>45551</v>
      </c>
      <c r="G406" t="str">
        <f>IF(ISBLANK(Data!G406), "", Data!G406)</f>
        <v>MON</v>
      </c>
      <c r="H406" t="str">
        <f>IF(ISBLANK(Data!H406), "", Data!H406)</f>
        <v>DY1791</v>
      </c>
      <c r="I406" t="str">
        <f>IF(ISBLANK(Data!I406), "", Data!I406)</f>
        <v>B</v>
      </c>
      <c r="J406" t="str">
        <f>IF(ISBLANK(Data!J406), "", Data!J406)</f>
        <v>TOS</v>
      </c>
      <c r="K406" s="2" cm="1">
        <f t="array" ref="K406">IF(ISBLANK(Data!K406), "", DATE(2000 + RIGHT(Data!K406, 2), _xlfn.SWITCH(MID(Data!K406, 3, 3), "JAN", 1, "FEB", 2, "MAR", 3, "APR", 4, "MAY", 5, "JUN", 6, "JUL", 7, "AUG", 8, "SEP", 9, "OCT", 10, "NOV", 11, "DEC", 12), LEFT(Data!K406, 2)))</f>
        <v>45557</v>
      </c>
      <c r="L406" t="str">
        <f>IF(ISBLANK(Data!L406), "", Data!L406)</f>
        <v>SUN</v>
      </c>
      <c r="M406" t="str">
        <f>IF(ISBLANK(Data!M406), "", Data!M406)</f>
        <v>WARD,DREW,MR</v>
      </c>
      <c r="N406" t="str">
        <f>IF(ISBLANK(Data!N406), "", Data!N406)</f>
        <v>MM</v>
      </c>
      <c r="O406" s="2" t="str" cm="1">
        <f t="array" ref="O406">IF(ISBLANK(Data!O406), "", DATE(2000 + RIGHT(Data!O406, 2), _xlfn.SWITCH(MID(Data!O406, 3, 3), "JAN", 1, "FEB", 2, "MAR", 3, "APR", 4, "MAY", 5, "JUN", 6, "JUL", 7, "AUG", 8, "SEP", 9, "OCT", 10, "NOV", 11, "DEC", 12), LEFT(Data!O406, 2)))</f>
        <v/>
      </c>
      <c r="P406" t="str">
        <f>IF(ISBLANK(Data!P406), "", Data!P406)</f>
        <v>1XX1</v>
      </c>
      <c r="Q406" t="str">
        <f>IF(ISBLANK(Data!Q406), "", Data!Q406)</f>
        <v/>
      </c>
      <c r="R406" t="str">
        <f>IF(ISBLANK(Data!R406), "", Data!R406)</f>
        <v>CX485720XXXXXX2985</v>
      </c>
      <c r="S406" t="str">
        <f>IF(ISBLANK(Data!S406), "", Data!S406)</f>
        <v>CV</v>
      </c>
      <c r="T406" s="1" t="str">
        <f>IF(ISBLANK(Data!T406),"",(Data!T406))</f>
        <v>10/24</v>
      </c>
      <c r="U406" t="str">
        <f>IF(ISBLANK(Data!U406), "", Data!U406)</f>
        <v/>
      </c>
      <c r="V406" t="str">
        <f>IF(ISBLANK(Data!V406), "", Data!V406)</f>
        <v>UK</v>
      </c>
      <c r="W406" t="str">
        <f>IF(ISBLANK(Data!W406), "", Data!W406)</f>
        <v/>
      </c>
      <c r="X406" t="str">
        <f>IF(ISBLANK(Data!X406), "", Data!X406)</f>
        <v>1234 1234                  ,GB</v>
      </c>
      <c r="Y406" t="str">
        <f>IF(ISBLANK(Data!Y406), "", Data!Y406)</f>
        <v/>
      </c>
      <c r="Z406" t="str">
        <f>IF(ISBLANK(Data!Z406), "", Data!Z406)</f>
        <v>T/0198601I</v>
      </c>
      <c r="AA406" t="str">
        <f>IF(ISBLANK(Data!AA406), "", Data!AA406)</f>
        <v>01132899281</v>
      </c>
      <c r="AB406" t="str">
        <f>IF(ISBLANK(Data!AB406), "", Data!AB406)</f>
        <v/>
      </c>
      <c r="AC406" t="str">
        <f>IF(ISBLANK(Data!AC406), "", Data!AC406)</f>
        <v>N211202</v>
      </c>
      <c r="AD406" t="str">
        <f>IF(ISBLANK(Data!AD406), "", Data!AD406)</f>
        <v/>
      </c>
      <c r="AE406" t="str">
        <f>IF(ISBLANK(Data!AE406), "", Data!AE406)</f>
        <v/>
      </c>
      <c r="AF406" s="7">
        <f>IF(ISBLANK(Data!AF406), 0, _xlfn.NUMBERVALUE(SUBSTITUTE(Data!AF406, ".", ",")))</f>
        <v>0</v>
      </c>
      <c r="AG406" t="str">
        <f>IF(ISBLANK(Data!AG406), "", Data!AG406)</f>
        <v>UKL</v>
      </c>
      <c r="AH406" s="6">
        <f>IF(ISBLANK(Data!AH406), 0, _xlfn.NUMBERVALUE(SUBSTITUTE(Data!AH406, ".", ",")))</f>
        <v>234.75</v>
      </c>
      <c r="AI406" s="7">
        <f>IF(ISBLANK(Data!AI406), "", _xlfn.NUMBERVALUE(SUBSTITUTE(Data!AI406, ".", ",")))</f>
        <v>12000</v>
      </c>
      <c r="AJ406" s="7">
        <f>IF(ISBLANK(Data!AJ406), "", _xlfn.NUMBERVALUE(SUBSTITUTE(Data!AJ406, ".", ",")))</f>
        <v>12000</v>
      </c>
      <c r="AK406" s="7" t="str">
        <f>IF(ISBLANK(Data!AK406), "", _xlfn.NUMBERVALUE(SUBSTITUTE(Data!AK406, ".", ",")))</f>
        <v/>
      </c>
      <c r="AL406">
        <f>IF(ISBLANK(Data!AL406), "", Data!AL406)</f>
        <v>0</v>
      </c>
      <c r="AM406" s="15">
        <f>Table2[[#This Row],[DATE_IN]]-Table2[[#This Row],[DATE_OUT]]</f>
        <v>6</v>
      </c>
      <c r="AN406" s="7" t="str">
        <f>IF(MID(RIGHT(Table2[[#This Row],[ADDR3]],3),1,1)=",",RIGHT(Table2[[#This Row],[ADDR3]],2),"")</f>
        <v>GB</v>
      </c>
      <c r="AO406" s="7" t="str">
        <f>MID(Table2[[#This Row],[RES]],11,2)</f>
        <v>GB</v>
      </c>
      <c r="AP406" s="7">
        <f>_xlfn.XLOOKUP(AG406,Table3[CURRENCY],Table3[CONVERSION RATE],0)*Table2[[#This Row],[ORIGINAL PRICE]]</f>
        <v>3345.1875</v>
      </c>
      <c r="AQ406" s="7">
        <f>_xlfn.XLOOKUP(AG406,Table3[CURRENCY],Table3[CONVERSION RATE],0)*Table2[[#This Row],[ORIGINAL PREPAYMENT]]</f>
        <v>0</v>
      </c>
      <c r="AR406" s="7"/>
      <c r="AS406" s="15"/>
    </row>
    <row r="407" spans="1:45" x14ac:dyDescent="0.25">
      <c r="A407" t="str">
        <f>IF(ISBLANK(Data!A407), "", Data!A407)</f>
        <v>A</v>
      </c>
      <c r="B407" s="2" cm="1">
        <f t="array" ref="B407">IF(ISBLANK(Data!B407), "", DATE(2000 + RIGHT(Data!B407, 2), _xlfn.SWITCH(MID(Data!B407, 3, 3), "JAN", 1, "FEB", 2, "MAR", 3, "APR", 4, "MAY", 5, "JUN", 6, "JUL", 7, "AUG", 8, "SEP", 9, "OCT", 10, "NOV", 11, "DEC", 12), LEFT(Data!B407, 2)))</f>
        <v>45402</v>
      </c>
      <c r="C407" t="str">
        <f>IF(ISBLANK(Data!C407), "", Data!C407)</f>
        <v>4501-5154-CH-2</v>
      </c>
      <c r="D407" t="str">
        <f>IF(ISBLANK(Data!D407), "", Data!D407)</f>
        <v/>
      </c>
      <c r="E407" t="str">
        <f>IF(ISBLANK(Data!E407), "", Data!E407)</f>
        <v>TOS</v>
      </c>
      <c r="F407" s="2" cm="1">
        <f t="array" ref="F407">IF(ISBLANK(Data!F407), "", DATE(2000 + RIGHT(Data!F407, 2), _xlfn.SWITCH(MID(Data!F407, 3, 3), "JAN", 1, "FEB", 2, "MAR", 3, "APR", 4, "MAY", 5, "JUN", 6, "JUL", 7, "AUG", 8, "SEP", 9, "OCT", 10, "NOV", 11, "DEC", 12), LEFT(Data!F407, 2)))</f>
        <v>45551</v>
      </c>
      <c r="G407" t="str">
        <f>IF(ISBLANK(Data!G407), "", Data!G407)</f>
        <v>MON</v>
      </c>
      <c r="H407" t="str">
        <f>IF(ISBLANK(Data!H407), "", Data!H407)</f>
        <v>WI</v>
      </c>
      <c r="I407" t="str">
        <f>IF(ISBLANK(Data!I407), "", Data!I407)</f>
        <v>C</v>
      </c>
      <c r="J407" t="str">
        <f>IF(ISBLANK(Data!J407), "", Data!J407)</f>
        <v>TOS</v>
      </c>
      <c r="K407" s="2" cm="1">
        <f t="array" ref="K407">IF(ISBLANK(Data!K407), "", DATE(2000 + RIGHT(Data!K407, 2), _xlfn.SWITCH(MID(Data!K407, 3, 3), "JAN", 1, "FEB", 2, "MAR", 3, "APR", 4, "MAY", 5, "JUN", 6, "JUL", 7, "AUG", 8, "SEP", 9, "OCT", 10, "NOV", 11, "DEC", 12), LEFT(Data!K407, 2)))</f>
        <v>45563</v>
      </c>
      <c r="L407" t="str">
        <f>IF(ISBLANK(Data!L407), "", Data!L407)</f>
        <v>SAT</v>
      </c>
      <c r="M407" t="str">
        <f>IF(ISBLANK(Data!M407), "", Data!M407)</f>
        <v>DI GIOVANNI,MASSIMO</v>
      </c>
      <c r="N407" t="str">
        <f>IF(ISBLANK(Data!N407), "", Data!N407)</f>
        <v>LJ</v>
      </c>
      <c r="O407" s="2" cm="1">
        <f t="array" ref="O407">IF(ISBLANK(Data!O407), "", DATE(2000 + RIGHT(Data!O407, 2), _xlfn.SWITCH(MID(Data!O407, 3, 3), "JAN", 1, "FEB", 2, "MAR", 3, "APR", 4, "MAY", 5, "JUN", 6, "JUL", 7, "AUG", 8, "SEP", 9, "OCT", 10, "NOV", 11, "DEC", 12), LEFT(Data!O407, 2)))</f>
        <v>70860</v>
      </c>
      <c r="P407" t="str">
        <f>IF(ISBLANK(Data!P407), "", Data!P407)</f>
        <v>1XX1</v>
      </c>
      <c r="Q407" t="str">
        <f>IF(ISBLANK(Data!Q407), "", Data!Q407)</f>
        <v>722504297</v>
      </c>
      <c r="R407" t="str">
        <f>IF(ISBLANK(Data!R407), "", Data!R407)</f>
        <v>AV868109400002TE45015154</v>
      </c>
      <c r="S407" t="str">
        <f>IF(ISBLANK(Data!S407), "", Data!S407)</f>
        <v>CH</v>
      </c>
      <c r="T407" s="1" t="str">
        <f>IF(ISBLANK(Data!T407),"",(Data!T407))</f>
        <v/>
      </c>
      <c r="U407" t="str">
        <f>IF(ISBLANK(Data!U407), "", Data!U407)</f>
        <v/>
      </c>
      <c r="V407" t="str">
        <f>IF(ISBLANK(Data!V407), "", Data!V407)</f>
        <v/>
      </c>
      <c r="W407" t="str">
        <f>IF(ISBLANK(Data!W407), "", Data!W407)</f>
        <v/>
      </c>
      <c r="X407" t="str">
        <f>IF(ISBLANK(Data!X407), "", Data!X407)</f>
        <v/>
      </c>
      <c r="Y407" t="str">
        <f>IF(ISBLANK(Data!Y407), "", Data!Y407)</f>
        <v/>
      </c>
      <c r="Z407" t="str">
        <f>IF(ISBLANK(Data!Z407), "", Data!Z407)</f>
        <v>T/0151196Q/P/T6</v>
      </c>
      <c r="AA407" t="str">
        <f>IF(ISBLANK(Data!AA407), "", Data!AA407)</f>
        <v>+41797001335</v>
      </c>
      <c r="AB407" t="str">
        <f>IF(ISBLANK(Data!AB407), "", Data!AB407)</f>
        <v/>
      </c>
      <c r="AC407" t="str">
        <f>IF(ISBLANK(Data!AC407), "", Data!AC407)</f>
        <v>S606700</v>
      </c>
      <c r="AD407" t="str">
        <f>IF(ISBLANK(Data!AD407), "", Data!AD407)</f>
        <v/>
      </c>
      <c r="AE407" t="str">
        <f>IF(ISBLANK(Data!AE407), "", Data!AE407)</f>
        <v/>
      </c>
      <c r="AF407" s="7">
        <f>IF(ISBLANK(Data!AF407), 0, _xlfn.NUMBERVALUE(SUBSTITUTE(Data!AF407, ".", ",")))</f>
        <v>542.58000000000004</v>
      </c>
      <c r="AG407" t="str">
        <f>IF(ISBLANK(Data!AG407), "", Data!AG407)</f>
        <v>EUR</v>
      </c>
      <c r="AH407" s="6">
        <f>IF(ISBLANK(Data!AH407), 0, _xlfn.NUMBERVALUE(SUBSTITUTE(Data!AH407, ".", ",")))</f>
        <v>542.41999999999996</v>
      </c>
      <c r="AI407" s="7">
        <f>IF(ISBLANK(Data!AI407), "", _xlfn.NUMBERVALUE(SUBSTITUTE(Data!AI407, ".", ",")))</f>
        <v>12000</v>
      </c>
      <c r="AJ407" s="7">
        <f>IF(ISBLANK(Data!AJ407), "", _xlfn.NUMBERVALUE(SUBSTITUTE(Data!AJ407, ".", ",")))</f>
        <v>12000</v>
      </c>
      <c r="AK407" s="7" t="str">
        <f>IF(ISBLANK(Data!AK407), "", _xlfn.NUMBERVALUE(SUBSTITUTE(Data!AK407, ".", ",")))</f>
        <v/>
      </c>
      <c r="AL407">
        <f>IF(ISBLANK(Data!AL407), "", Data!AL407)</f>
        <v>0</v>
      </c>
      <c r="AM407" s="15">
        <f>Table2[[#This Row],[DATE_IN]]-Table2[[#This Row],[DATE_OUT]]</f>
        <v>12</v>
      </c>
      <c r="AN407" s="7" t="str">
        <f>IF(MID(RIGHT(Table2[[#This Row],[ADDR3]],3),1,1)=",",RIGHT(Table2[[#This Row],[ADDR3]],2),"")</f>
        <v/>
      </c>
      <c r="AO407" s="7" t="str">
        <f>MID(Table2[[#This Row],[RES]],11,2)</f>
        <v>CH</v>
      </c>
      <c r="AP407" s="7">
        <f>_xlfn.XLOOKUP(AG407,Table3[CURRENCY],Table3[CONVERSION RATE],0)*Table2[[#This Row],[ORIGINAL PRICE]]</f>
        <v>6492.7673999999997</v>
      </c>
      <c r="AQ407" s="7">
        <f>_xlfn.XLOOKUP(AG407,Table3[CURRENCY],Table3[CONVERSION RATE],0)*Table2[[#This Row],[ORIGINAL PREPAYMENT]]</f>
        <v>6494.682600000001</v>
      </c>
      <c r="AR407" s="7"/>
      <c r="AS407" s="15"/>
    </row>
    <row r="408" spans="1:45" x14ac:dyDescent="0.25">
      <c r="A408" t="str">
        <f>IF(ISBLANK(Data!A408), "", Data!A408)</f>
        <v>A</v>
      </c>
      <c r="B408" s="2" cm="1">
        <f t="array" ref="B408">IF(ISBLANK(Data!B408), "", DATE(2000 + RIGHT(Data!B408, 2), _xlfn.SWITCH(MID(Data!B408, 3, 3), "JAN", 1, "FEB", 2, "MAR", 3, "APR", 4, "MAY", 5, "JUN", 6, "JUL", 7, "AUG", 8, "SEP", 9, "OCT", 10, "NOV", 11, "DEC", 12), LEFT(Data!B408, 2)))</f>
        <v>45416</v>
      </c>
      <c r="C408" t="str">
        <f>IF(ISBLANK(Data!C408), "", Data!C408)</f>
        <v>4636-1834-CN-1</v>
      </c>
      <c r="D408" t="str">
        <f>IF(ISBLANK(Data!D408), "", Data!D408)</f>
        <v/>
      </c>
      <c r="E408" t="str">
        <f>IF(ISBLANK(Data!E408), "", Data!E408)</f>
        <v>TOS</v>
      </c>
      <c r="F408" s="2" cm="1">
        <f t="array" ref="F408">IF(ISBLANK(Data!F408), "", DATE(2000 + RIGHT(Data!F408, 2), _xlfn.SWITCH(MID(Data!F408, 3, 3), "JAN", 1, "FEB", 2, "MAR", 3, "APR", 4, "MAY", 5, "JUN", 6, "JUL", 7, "AUG", 8, "SEP", 9, "OCT", 10, "NOV", 11, "DEC", 12), LEFT(Data!F408, 2)))</f>
        <v>45552</v>
      </c>
      <c r="G408" t="str">
        <f>IF(ISBLANK(Data!G408), "", Data!G408)</f>
        <v>TUE</v>
      </c>
      <c r="H408" t="str">
        <f>IF(ISBLANK(Data!H408), "", Data!H408)</f>
        <v>WI</v>
      </c>
      <c r="I408" t="str">
        <f>IF(ISBLANK(Data!I408), "", Data!I408)</f>
        <v>H</v>
      </c>
      <c r="J408" t="str">
        <f>IF(ISBLANK(Data!J408), "", Data!J408)</f>
        <v>TOS</v>
      </c>
      <c r="K408" s="2" cm="1">
        <f t="array" ref="K408">IF(ISBLANK(Data!K408), "", DATE(2000 + RIGHT(Data!K408, 2), _xlfn.SWITCH(MID(Data!K408, 3, 3), "JAN", 1, "FEB", 2, "MAR", 3, "APR", 4, "MAY", 5, "JUN", 6, "JUL", 7, "AUG", 8, "SEP", 9, "OCT", 10, "NOV", 11, "DEC", 12), LEFT(Data!K408, 2)))</f>
        <v>45555</v>
      </c>
      <c r="L408" t="str">
        <f>IF(ISBLANK(Data!L408), "", Data!L408)</f>
        <v>FRI</v>
      </c>
      <c r="M408" t="str">
        <f>IF(ISBLANK(Data!M408), "", Data!M408)</f>
        <v>XU,KEHUA</v>
      </c>
      <c r="N408" t="str">
        <f>IF(ISBLANK(Data!N408), "", Data!N408)</f>
        <v>JX</v>
      </c>
      <c r="O408" s="2" cm="1">
        <f t="array" ref="O408">IF(ISBLANK(Data!O408), "", DATE(2000 + RIGHT(Data!O408, 2), _xlfn.SWITCH(MID(Data!O408, 3, 3), "JAN", 1, "FEB", 2, "MAR", 3, "APR", 4, "MAY", 5, "JUN", 6, "JUL", 7, "AUG", 8, "SEP", 9, "OCT", 10, "NOV", 11, "DEC", 12), LEFT(Data!O408, 2)))</f>
        <v>67213</v>
      </c>
      <c r="P408" t="str">
        <f>IF(ISBLANK(Data!P408), "", Data!P408)</f>
        <v>1XX1</v>
      </c>
      <c r="Q408" t="str">
        <f>IF(ISBLANK(Data!Q408), "", Data!Q408)</f>
        <v>85309153</v>
      </c>
      <c r="R408" t="str">
        <f>IF(ISBLANK(Data!R408), "", Data!R408)</f>
        <v>AV868105160006TE46361834</v>
      </c>
      <c r="S408" t="str">
        <f>IF(ISBLANK(Data!S408), "", Data!S408)</f>
        <v>CH</v>
      </c>
      <c r="T408" s="1" t="str">
        <f>IF(ISBLANK(Data!T408),"",(Data!T408))</f>
        <v/>
      </c>
      <c r="U408" t="str">
        <f>IF(ISBLANK(Data!U408), "", Data!U408)</f>
        <v/>
      </c>
      <c r="V408" t="str">
        <f>IF(ISBLANK(Data!V408), "", Data!V408)</f>
        <v/>
      </c>
      <c r="W408" t="str">
        <f>IF(ISBLANK(Data!W408), "", Data!W408)</f>
        <v/>
      </c>
      <c r="X408" t="str">
        <f>IF(ISBLANK(Data!X408), "", Data!X408)</f>
        <v/>
      </c>
      <c r="Y408" t="str">
        <f>IF(ISBLANK(Data!Y408), "", Data!Y408)</f>
        <v/>
      </c>
      <c r="Z408" t="str">
        <f>IF(ISBLANK(Data!Z408), "", Data!Z408)</f>
        <v>T/0106724P/P/ZS</v>
      </c>
      <c r="AA408" t="str">
        <f>IF(ISBLANK(Data!AA408), "", Data!AA408)</f>
        <v>0086 (10) 86448992</v>
      </c>
      <c r="AB408" t="str">
        <f>IF(ISBLANK(Data!AB408), "", Data!AB408)</f>
        <v/>
      </c>
      <c r="AC408" t="str">
        <f>IF(ISBLANK(Data!AC408), "", Data!AC408)</f>
        <v>G081100</v>
      </c>
      <c r="AD408" t="str">
        <f>IF(ISBLANK(Data!AD408), "", Data!AD408)</f>
        <v/>
      </c>
      <c r="AE408" t="str">
        <f>IF(ISBLANK(Data!AE408), "", Data!AE408)</f>
        <v/>
      </c>
      <c r="AF408" s="7">
        <f>IF(ISBLANK(Data!AF408), 0, _xlfn.NUMBERVALUE(SUBSTITUTE(Data!AF408, ".", ",")))</f>
        <v>2492.2399999999998</v>
      </c>
      <c r="AG408" t="str">
        <f>IF(ISBLANK(Data!AG408), "", Data!AG408)</f>
        <v>NKR</v>
      </c>
      <c r="AH408" s="6">
        <f>IF(ISBLANK(Data!AH408), 0, _xlfn.NUMBERVALUE(SUBSTITUTE(Data!AH408, ".", ",")))</f>
        <v>2492.2399999999998</v>
      </c>
      <c r="AI408" s="7">
        <f>IF(ISBLANK(Data!AI408), "", _xlfn.NUMBERVALUE(SUBSTITUTE(Data!AI408, ".", ",")))</f>
        <v>12000</v>
      </c>
      <c r="AJ408" s="7">
        <f>IF(ISBLANK(Data!AJ408), "", _xlfn.NUMBERVALUE(SUBSTITUTE(Data!AJ408, ".", ",")))</f>
        <v>12000</v>
      </c>
      <c r="AK408" s="7" t="str">
        <f>IF(ISBLANK(Data!AK408), "", _xlfn.NUMBERVALUE(SUBSTITUTE(Data!AK408, ".", ",")))</f>
        <v/>
      </c>
      <c r="AL408">
        <f>IF(ISBLANK(Data!AL408), "", Data!AL408)</f>
        <v>0</v>
      </c>
      <c r="AM408" s="15">
        <f>Table2[[#This Row],[DATE_IN]]-Table2[[#This Row],[DATE_OUT]]</f>
        <v>3</v>
      </c>
      <c r="AN408" s="7" t="str">
        <f>IF(MID(RIGHT(Table2[[#This Row],[ADDR3]],3),1,1)=",",RIGHT(Table2[[#This Row],[ADDR3]],2),"")</f>
        <v/>
      </c>
      <c r="AO408" s="7" t="str">
        <f>MID(Table2[[#This Row],[RES]],11,2)</f>
        <v>CN</v>
      </c>
      <c r="AP408" s="7">
        <f>_xlfn.XLOOKUP(AG408,Table3[CURRENCY],Table3[CONVERSION RATE],0)*Table2[[#This Row],[ORIGINAL PRICE]]</f>
        <v>2492.2399999999998</v>
      </c>
      <c r="AQ408" s="7">
        <f>_xlfn.XLOOKUP(AG408,Table3[CURRENCY],Table3[CONVERSION RATE],0)*Table2[[#This Row],[ORIGINAL PREPAYMENT]]</f>
        <v>2492.2399999999998</v>
      </c>
      <c r="AR408" s="7"/>
      <c r="AS408" s="15"/>
    </row>
    <row r="409" spans="1:45" x14ac:dyDescent="0.25">
      <c r="A409" t="str">
        <f>IF(ISBLANK(Data!A409), "", Data!A409)</f>
        <v>A</v>
      </c>
      <c r="B409" s="2" cm="1">
        <f t="array" ref="B409">IF(ISBLANK(Data!B409), "", DATE(2000 + RIGHT(Data!B409, 2), _xlfn.SWITCH(MID(Data!B409, 3, 3), "JAN", 1, "FEB", 2, "MAR", 3, "APR", 4, "MAY", 5, "JUN", 6, "JUL", 7, "AUG", 8, "SEP", 9, "OCT", 10, "NOV", 11, "DEC", 12), LEFT(Data!B409, 2)))</f>
        <v>45433</v>
      </c>
      <c r="C409" t="str">
        <f>IF(ISBLANK(Data!C409), "", Data!C409)</f>
        <v>4800-4381-DE-5</v>
      </c>
      <c r="D409" t="str">
        <f>IF(ISBLANK(Data!D409), "", Data!D409)</f>
        <v/>
      </c>
      <c r="E409" t="str">
        <f>IF(ISBLANK(Data!E409), "", Data!E409)</f>
        <v>TOS</v>
      </c>
      <c r="F409" s="2" cm="1">
        <f t="array" ref="F409">IF(ISBLANK(Data!F409), "", DATE(2000 + RIGHT(Data!F409, 2), _xlfn.SWITCH(MID(Data!F409, 3, 3), "JAN", 1, "FEB", 2, "MAR", 3, "APR", 4, "MAY", 5, "JUN", 6, "JUL", 7, "AUG", 8, "SEP", 9, "OCT", 10, "NOV", 11, "DEC", 12), LEFT(Data!F409, 2)))</f>
        <v>45552</v>
      </c>
      <c r="G409" t="str">
        <f>IF(ISBLANK(Data!G409), "", Data!G409)</f>
        <v>TUE</v>
      </c>
      <c r="H409" t="str">
        <f>IF(ISBLANK(Data!H409), "", Data!H409)</f>
        <v/>
      </c>
      <c r="I409" t="str">
        <f>IF(ISBLANK(Data!I409), "", Data!I409)</f>
        <v>B</v>
      </c>
      <c r="J409" t="str">
        <f>IF(ISBLANK(Data!J409), "", Data!J409)</f>
        <v>TOS</v>
      </c>
      <c r="K409" s="2" cm="1">
        <f t="array" ref="K409">IF(ISBLANK(Data!K409), "", DATE(2000 + RIGHT(Data!K409, 2), _xlfn.SWITCH(MID(Data!K409, 3, 3), "JAN", 1, "FEB", 2, "MAR", 3, "APR", 4, "MAY", 5, "JUN", 6, "JUL", 7, "AUG", 8, "SEP", 9, "OCT", 10, "NOV", 11, "DEC", 12), LEFT(Data!K409, 2)))</f>
        <v>45558</v>
      </c>
      <c r="L409" t="str">
        <f>IF(ISBLANK(Data!L409), "", Data!L409)</f>
        <v>MON</v>
      </c>
      <c r="M409" t="str">
        <f>IF(ISBLANK(Data!M409), "", Data!M409)</f>
        <v>KOCH,MARTIN</v>
      </c>
      <c r="N409" t="str">
        <f>IF(ISBLANK(Data!N409), "", Data!N409)</f>
        <v>LJ</v>
      </c>
      <c r="O409" s="2" t="str" cm="1">
        <f t="array" ref="O409">IF(ISBLANK(Data!O409), "", DATE(2000 + RIGHT(Data!O409, 2), _xlfn.SWITCH(MID(Data!O409, 3, 3), "JAN", 1, "FEB", 2, "MAR", 3, "APR", 4, "MAY", 5, "JUN", 6, "JUL", 7, "AUG", 8, "SEP", 9, "OCT", 10, "NOV", 11, "DEC", 12), LEFT(Data!O409, 2)))</f>
        <v/>
      </c>
      <c r="P409" t="str">
        <f>IF(ISBLANK(Data!P409), "", Data!P409)</f>
        <v>1001</v>
      </c>
      <c r="Q409" t="str">
        <f>IF(ISBLANK(Data!Q409), "", Data!Q409)</f>
        <v/>
      </c>
      <c r="R409" t="str">
        <f>IF(ISBLANK(Data!R409), "", Data!R409)</f>
        <v/>
      </c>
      <c r="S409" t="str">
        <f>IF(ISBLANK(Data!S409), "", Data!S409)</f>
        <v/>
      </c>
      <c r="T409" s="1" t="str">
        <f>IF(ISBLANK(Data!T409),"",(Data!T409))</f>
        <v/>
      </c>
      <c r="U409" t="str">
        <f>IF(ISBLANK(Data!U409), "", Data!U409)</f>
        <v/>
      </c>
      <c r="V409" t="str">
        <f>IF(ISBLANK(Data!V409), "", Data!V409)</f>
        <v/>
      </c>
      <c r="W409" t="str">
        <f>IF(ISBLANK(Data!W409), "", Data!W409)</f>
        <v/>
      </c>
      <c r="X409" t="str">
        <f>IF(ISBLANK(Data!X409), "", Data!X409)</f>
        <v/>
      </c>
      <c r="Y409" t="str">
        <f>IF(ISBLANK(Data!Y409), "", Data!Y409)</f>
        <v/>
      </c>
      <c r="Z409" t="str">
        <f>IF(ISBLANK(Data!Z409), "", Data!Z409)</f>
        <v>T/0115393R/P/IJ</v>
      </c>
      <c r="AA409" t="str">
        <f>IF(ISBLANK(Data!AA409), "", Data!AA409)</f>
        <v>15140207020</v>
      </c>
      <c r="AB409" t="str">
        <f>IF(ISBLANK(Data!AB409), "", Data!AB409)</f>
        <v/>
      </c>
      <c r="AC409" t="str">
        <f>IF(ISBLANK(Data!AC409), "", Data!AC409)</f>
        <v>N008200</v>
      </c>
      <c r="AD409" t="str">
        <f>IF(ISBLANK(Data!AD409), "", Data!AD409)</f>
        <v/>
      </c>
      <c r="AE409" t="str">
        <f>IF(ISBLANK(Data!AE409), "", Data!AE409)</f>
        <v/>
      </c>
      <c r="AF409" s="7">
        <f>IF(ISBLANK(Data!AF409), 0, _xlfn.NUMBERVALUE(SUBSTITUTE(Data!AF409, ".", ",")))</f>
        <v>0</v>
      </c>
      <c r="AG409" t="str">
        <f>IF(ISBLANK(Data!AG409), "", Data!AG409)</f>
        <v>EUR</v>
      </c>
      <c r="AH409" s="6">
        <f>IF(ISBLANK(Data!AH409), 0, _xlfn.NUMBERVALUE(SUBSTITUTE(Data!AH409, ".", ",")))</f>
        <v>275.26</v>
      </c>
      <c r="AI409" s="7">
        <f>IF(ISBLANK(Data!AI409), "", _xlfn.NUMBERVALUE(SUBSTITUTE(Data!AI409, ".", ",")))</f>
        <v>12000</v>
      </c>
      <c r="AJ409" s="7">
        <f>IF(ISBLANK(Data!AJ409), "", _xlfn.NUMBERVALUE(SUBSTITUTE(Data!AJ409, ".", ",")))</f>
        <v>12000</v>
      </c>
      <c r="AK409" s="7" t="str">
        <f>IF(ISBLANK(Data!AK409), "", _xlfn.NUMBERVALUE(SUBSTITUTE(Data!AK409, ".", ",")))</f>
        <v/>
      </c>
      <c r="AL409">
        <f>IF(ISBLANK(Data!AL409), "", Data!AL409)</f>
        <v>0</v>
      </c>
      <c r="AM409" s="15">
        <f>Table2[[#This Row],[DATE_IN]]-Table2[[#This Row],[DATE_OUT]]</f>
        <v>6</v>
      </c>
      <c r="AN409" s="7" t="str">
        <f>IF(MID(RIGHT(Table2[[#This Row],[ADDR3]],3),1,1)=",",RIGHT(Table2[[#This Row],[ADDR3]],2),"")</f>
        <v/>
      </c>
      <c r="AO409" s="7" t="str">
        <f>MID(Table2[[#This Row],[RES]],11,2)</f>
        <v>DE</v>
      </c>
      <c r="AP409" s="7">
        <f>_xlfn.XLOOKUP(AG409,Table3[CURRENCY],Table3[CONVERSION RATE],0)*Table2[[#This Row],[ORIGINAL PRICE]]</f>
        <v>3294.8622</v>
      </c>
      <c r="AQ409" s="7">
        <f>_xlfn.XLOOKUP(AG409,Table3[CURRENCY],Table3[CONVERSION RATE],0)*Table2[[#This Row],[ORIGINAL PREPAYMENT]]</f>
        <v>0</v>
      </c>
      <c r="AR409" s="7"/>
      <c r="AS409" s="15"/>
    </row>
    <row r="410" spans="1:45" x14ac:dyDescent="0.25">
      <c r="A410" t="str">
        <f>IF(ISBLANK(Data!A410), "", Data!A410)</f>
        <v>A</v>
      </c>
      <c r="B410" s="2" cm="1">
        <f t="array" ref="B410">IF(ISBLANK(Data!B410), "", DATE(2000 + RIGHT(Data!B410, 2), _xlfn.SWITCH(MID(Data!B410, 3, 3), "JAN", 1, "FEB", 2, "MAR", 3, "APR", 4, "MAY", 5, "JUN", 6, "JUL", 7, "AUG", 8, "SEP", 9, "OCT", 10, "NOV", 11, "DEC", 12), LEFT(Data!B410, 2)))</f>
        <v>45435</v>
      </c>
      <c r="C410" t="str">
        <f>IF(ISBLANK(Data!C410), "", Data!C410)</f>
        <v>4831-3036-US-2</v>
      </c>
      <c r="D410" t="str">
        <f>IF(ISBLANK(Data!D410), "", Data!D410)</f>
        <v/>
      </c>
      <c r="E410" t="str">
        <f>IF(ISBLANK(Data!E410), "", Data!E410)</f>
        <v>TOS</v>
      </c>
      <c r="F410" s="2" cm="1">
        <f t="array" ref="F410">IF(ISBLANK(Data!F410), "", DATE(2000 + RIGHT(Data!F410, 2), _xlfn.SWITCH(MID(Data!F410, 3, 3), "JAN", 1, "FEB", 2, "MAR", 3, "APR", 4, "MAY", 5, "JUN", 6, "JUL", 7, "AUG", 8, "SEP", 9, "OCT", 10, "NOV", 11, "DEC", 12), LEFT(Data!F410, 2)))</f>
        <v>45552</v>
      </c>
      <c r="G410" t="str">
        <f>IF(ISBLANK(Data!G410), "", Data!G410)</f>
        <v>TUE</v>
      </c>
      <c r="H410" t="str">
        <f>IF(ISBLANK(Data!H410), "", Data!H410)</f>
        <v>SK4406</v>
      </c>
      <c r="I410" t="str">
        <f>IF(ISBLANK(Data!I410), "", Data!I410)</f>
        <v>C</v>
      </c>
      <c r="J410" t="str">
        <f>IF(ISBLANK(Data!J410), "", Data!J410)</f>
        <v>TOS</v>
      </c>
      <c r="K410" s="2" cm="1">
        <f t="array" ref="K410">IF(ISBLANK(Data!K410), "", DATE(2000 + RIGHT(Data!K410, 2), _xlfn.SWITCH(MID(Data!K410, 3, 3), "JAN", 1, "FEB", 2, "MAR", 3, "APR", 4, "MAY", 5, "JUN", 6, "JUL", 7, "AUG", 8, "SEP", 9, "OCT", 10, "NOV", 11, "DEC", 12), LEFT(Data!K410, 2)))</f>
        <v>45554</v>
      </c>
      <c r="L410" t="str">
        <f>IF(ISBLANK(Data!L410), "", Data!L410)</f>
        <v>THU</v>
      </c>
      <c r="M410" t="str">
        <f>IF(ISBLANK(Data!M410), "", Data!M410)</f>
        <v>SCHWIETERMAN,NEAL</v>
      </c>
      <c r="N410" t="str">
        <f>IF(ISBLANK(Data!N410), "", Data!N410)</f>
        <v>Q6</v>
      </c>
      <c r="O410" s="2" t="str" cm="1">
        <f t="array" ref="O410">IF(ISBLANK(Data!O410), "", DATE(2000 + RIGHT(Data!O410, 2), _xlfn.SWITCH(MID(Data!O410, 3, 3), "JAN", 1, "FEB", 2, "MAR", 3, "APR", 4, "MAY", 5, "JUN", 6, "JUL", 7, "AUG", 8, "SEP", 9, "OCT", 10, "NOV", 11, "DEC", 12), LEFT(Data!O410, 2)))</f>
        <v/>
      </c>
      <c r="P410" t="str">
        <f>IF(ISBLANK(Data!P410), "", Data!P410)</f>
        <v/>
      </c>
      <c r="Q410" t="str">
        <f>IF(ISBLANK(Data!Q410), "", Data!Q410)</f>
        <v>NO130408430</v>
      </c>
      <c r="R410" t="str">
        <f>IF(ISBLANK(Data!R410), "", Data!R410)</f>
        <v/>
      </c>
      <c r="S410" t="str">
        <f>IF(ISBLANK(Data!S410), "", Data!S410)</f>
        <v/>
      </c>
      <c r="T410" s="1" t="str">
        <f>IF(ISBLANK(Data!T410),"",(Data!T410))</f>
        <v/>
      </c>
      <c r="U410" t="str">
        <f>IF(ISBLANK(Data!U410), "", Data!U410)</f>
        <v/>
      </c>
      <c r="V410" t="str">
        <f>IF(ISBLANK(Data!V410), "", Data!V410)</f>
        <v/>
      </c>
      <c r="W410" t="str">
        <f>IF(ISBLANK(Data!W410), "", Data!W410)</f>
        <v/>
      </c>
      <c r="X410" t="str">
        <f>IF(ISBLANK(Data!X410), "", Data!X410)</f>
        <v/>
      </c>
      <c r="Y410" t="str">
        <f>IF(ISBLANK(Data!Y410), "", Data!Y410)</f>
        <v/>
      </c>
      <c r="Z410" t="str">
        <f>IF(ISBLANK(Data!Z410), "", Data!Z410)</f>
        <v>T/0124246H/P/CO</v>
      </c>
      <c r="AA410" t="str">
        <f>IF(ISBLANK(Data!AA410), "", Data!AA410)</f>
        <v>9702349740</v>
      </c>
      <c r="AB410" t="str">
        <f>IF(ISBLANK(Data!AB410), "", Data!AB410)</f>
        <v/>
      </c>
      <c r="AC410" t="str">
        <f>IF(ISBLANK(Data!AC410), "", Data!AC410)</f>
        <v>A791500</v>
      </c>
      <c r="AD410" t="str">
        <f>IF(ISBLANK(Data!AD410), "", Data!AD410)</f>
        <v/>
      </c>
      <c r="AE410" t="str">
        <f>IF(ISBLANK(Data!AE410), "", Data!AE410)</f>
        <v>UA/RNJ68498</v>
      </c>
      <c r="AF410" s="7">
        <f>IF(ISBLANK(Data!AF410), 0, _xlfn.NUMBERVALUE(SUBSTITUTE(Data!AF410, ".", ",")))</f>
        <v>0</v>
      </c>
      <c r="AG410" t="str">
        <f>IF(ISBLANK(Data!AG410), "", Data!AG410)</f>
        <v>USD</v>
      </c>
      <c r="AH410" s="6">
        <f>IF(ISBLANK(Data!AH410), 0, _xlfn.NUMBERVALUE(SUBSTITUTE(Data!AH410, ".", ",")))</f>
        <v>991.4</v>
      </c>
      <c r="AI410" s="7">
        <f>IF(ISBLANK(Data!AI410), "", _xlfn.NUMBERVALUE(SUBSTITUTE(Data!AI410, ".", ",")))</f>
        <v>450000</v>
      </c>
      <c r="AJ410" s="7">
        <f>IF(ISBLANK(Data!AJ410), "", _xlfn.NUMBERVALUE(SUBSTITUTE(Data!AJ410, ".", ",")))</f>
        <v>450000</v>
      </c>
      <c r="AK410" s="7" t="str">
        <f>IF(ISBLANK(Data!AK410), "", _xlfn.NUMBERVALUE(SUBSTITUTE(Data!AK410, ".", ",")))</f>
        <v/>
      </c>
      <c r="AL410">
        <f>IF(ISBLANK(Data!AL410), "", Data!AL410)</f>
        <v>0</v>
      </c>
      <c r="AM410" s="15">
        <f>Table2[[#This Row],[DATE_IN]]-Table2[[#This Row],[DATE_OUT]]</f>
        <v>2</v>
      </c>
      <c r="AN410" s="7" t="str">
        <f>IF(MID(RIGHT(Table2[[#This Row],[ADDR3]],3),1,1)=",",RIGHT(Table2[[#This Row],[ADDR3]],2),"")</f>
        <v/>
      </c>
      <c r="AO410" s="7" t="str">
        <f>MID(Table2[[#This Row],[RES]],11,2)</f>
        <v>US</v>
      </c>
      <c r="AP410" s="7">
        <f>_xlfn.XLOOKUP(AG410,Table3[CURRENCY],Table3[CONVERSION RATE],0)*Table2[[#This Row],[ORIGINAL PRICE]]</f>
        <v>10945.055999999999</v>
      </c>
      <c r="AQ410" s="7">
        <f>_xlfn.XLOOKUP(AG410,Table3[CURRENCY],Table3[CONVERSION RATE],0)*Table2[[#This Row],[ORIGINAL PREPAYMENT]]</f>
        <v>0</v>
      </c>
      <c r="AR410" s="7"/>
      <c r="AS410" s="15"/>
    </row>
    <row r="411" spans="1:45" x14ac:dyDescent="0.25">
      <c r="A411" t="str">
        <f>IF(ISBLANK(Data!A411), "", Data!A411)</f>
        <v>A</v>
      </c>
      <c r="B411" s="2" cm="1">
        <f t="array" ref="B411">IF(ISBLANK(Data!B411), "", DATE(2000 + RIGHT(Data!B411, 2), _xlfn.SWITCH(MID(Data!B411, 3, 3), "JAN", 1, "FEB", 2, "MAR", 3, "APR", 4, "MAY", 5, "JUN", 6, "JUL", 7, "AUG", 8, "SEP", 9, "OCT", 10, "NOV", 11, "DEC", 12), LEFT(Data!B411, 2)))</f>
        <v>45297</v>
      </c>
      <c r="C411" t="str">
        <f>IF(ISBLANK(Data!C411), "", Data!C411)</f>
        <v>3504-0148-AU-3</v>
      </c>
      <c r="D411" t="str">
        <f>IF(ISBLANK(Data!D411), "", Data!D411)</f>
        <v/>
      </c>
      <c r="E411" t="str">
        <f>IF(ISBLANK(Data!E411), "", Data!E411)</f>
        <v>TOS</v>
      </c>
      <c r="F411" s="2" cm="1">
        <f t="array" ref="F411">IF(ISBLANK(Data!F411), "", DATE(2000 + RIGHT(Data!F411, 2), _xlfn.SWITCH(MID(Data!F411, 3, 3), "JAN", 1, "FEB", 2, "MAR", 3, "APR", 4, "MAY", 5, "JUN", 6, "JUL", 7, "AUG", 8, "SEP", 9, "OCT", 10, "NOV", 11, "DEC", 12), LEFT(Data!F411, 2)))</f>
        <v>45553</v>
      </c>
      <c r="G411" t="str">
        <f>IF(ISBLANK(Data!G411), "", Data!G411)</f>
        <v>WED</v>
      </c>
      <c r="H411" t="str">
        <f>IF(ISBLANK(Data!H411), "", Data!H411)</f>
        <v>DY</v>
      </c>
      <c r="I411" t="str">
        <f>IF(ISBLANK(Data!I411), "", Data!I411)</f>
        <v>C</v>
      </c>
      <c r="J411" t="str">
        <f>IF(ISBLANK(Data!J411), "", Data!J411)</f>
        <v>TOS</v>
      </c>
      <c r="K411" s="2" cm="1">
        <f t="array" ref="K411">IF(ISBLANK(Data!K411), "", DATE(2000 + RIGHT(Data!K411, 2), _xlfn.SWITCH(MID(Data!K411, 3, 3), "JAN", 1, "FEB", 2, "MAR", 3, "APR", 4, "MAY", 5, "JUN", 6, "JUL", 7, "AUG", 8, "SEP", 9, "OCT", 10, "NOV", 11, "DEC", 12), LEFT(Data!K411, 2)))</f>
        <v>45557</v>
      </c>
      <c r="L411" t="str">
        <f>IF(ISBLANK(Data!L411), "", Data!L411)</f>
        <v>SUN</v>
      </c>
      <c r="M411" t="str">
        <f>IF(ISBLANK(Data!M411), "", Data!M411)</f>
        <v>LAWRENCE,GARY</v>
      </c>
      <c r="N411" t="str">
        <f>IF(ISBLANK(Data!N411), "", Data!N411)</f>
        <v>JX</v>
      </c>
      <c r="O411" s="2" cm="1">
        <f t="array" ref="O411">IF(ISBLANK(Data!O411), "", DATE(2000 + RIGHT(Data!O411, 2), _xlfn.SWITCH(MID(Data!O411, 3, 3), "JAN", 1, "FEB", 2, "MAR", 3, "APR", 4, "MAY", 5, "JUN", 6, "JUL", 7, "AUG", 8, "SEP", 9, "OCT", 10, "NOV", 11, "DEC", 12), LEFT(Data!O411, 2)))</f>
        <v>68479</v>
      </c>
      <c r="P411" t="str">
        <f>IF(ISBLANK(Data!P411), "", Data!P411)</f>
        <v>1001</v>
      </c>
      <c r="Q411" t="str">
        <f>IF(ISBLANK(Data!Q411), "", Data!Q411)</f>
        <v/>
      </c>
      <c r="R411" t="str">
        <f>IF(ISBLANK(Data!R411), "", Data!R411)</f>
        <v>CM552350XXXXXX5359</v>
      </c>
      <c r="S411" t="str">
        <f>IF(ISBLANK(Data!S411), "", Data!S411)</f>
        <v>CV</v>
      </c>
      <c r="T411" s="1" t="str">
        <f>IF(ISBLANK(Data!T411),"",(Data!T411))</f>
        <v>07/26</v>
      </c>
      <c r="U411" t="str">
        <f>IF(ISBLANK(Data!U411), "", Data!U411)</f>
        <v/>
      </c>
      <c r="V411" t="str">
        <f>IF(ISBLANK(Data!V411), "", Data!V411)</f>
        <v>2/85 SUNBEAM ST</v>
      </c>
      <c r="W411" t="str">
        <f>IF(ISBLANK(Data!W411), "", Data!W411)</f>
        <v/>
      </c>
      <c r="X411" t="str">
        <f>IF(ISBLANK(Data!X411), "", Data!X411)</f>
        <v>ANNERLEY QLD 4103,AU</v>
      </c>
      <c r="Y411" t="str">
        <f>IF(ISBLANK(Data!Y411), "", Data!Y411)</f>
        <v>AUXX088480454</v>
      </c>
      <c r="Z411" t="str">
        <f>IF(ISBLANK(Data!Z411), "", Data!Z411)</f>
        <v>T/0148956P/P/I1</v>
      </c>
      <c r="AA411" t="str">
        <f>IF(ISBLANK(Data!AA411), "", Data!AA411)</f>
        <v>0417450701</v>
      </c>
      <c r="AB411" t="str">
        <f>IF(ISBLANK(Data!AB411), "", Data!AB411)</f>
        <v>OCI</v>
      </c>
      <c r="AC411" t="str">
        <f>IF(ISBLANK(Data!AC411), "", Data!AC411)</f>
        <v>D386700</v>
      </c>
      <c r="AD411" t="str">
        <f>IF(ISBLANK(Data!AD411), "", Data!AD411)</f>
        <v/>
      </c>
      <c r="AE411" t="str">
        <f>IF(ISBLANK(Data!AE411), "", Data!AE411)</f>
        <v>QF/1946588934</v>
      </c>
      <c r="AF411" s="7">
        <f>IF(ISBLANK(Data!AF411), 0, _xlfn.NUMBERVALUE(SUBSTITUTE(Data!AF411, ".", ",")))</f>
        <v>0</v>
      </c>
      <c r="AG411" t="str">
        <f>IF(ISBLANK(Data!AG411), "", Data!AG411)</f>
        <v>NKR</v>
      </c>
      <c r="AH411" s="6">
        <f>IF(ISBLANK(Data!AH411), 0, _xlfn.NUMBERVALUE(SUBSTITUTE(Data!AH411, ".", ",")))</f>
        <v>3321.74</v>
      </c>
      <c r="AI411" s="7">
        <f>IF(ISBLANK(Data!AI411), "", _xlfn.NUMBERVALUE(SUBSTITUTE(Data!AI411, ".", ",")))</f>
        <v>12000</v>
      </c>
      <c r="AJ411" s="7">
        <f>IF(ISBLANK(Data!AJ411), "", _xlfn.NUMBERVALUE(SUBSTITUTE(Data!AJ411, ".", ",")))</f>
        <v>12000</v>
      </c>
      <c r="AK411" s="7" t="str">
        <f>IF(ISBLANK(Data!AK411), "", _xlfn.NUMBERVALUE(SUBSTITUTE(Data!AK411, ".", ",")))</f>
        <v/>
      </c>
      <c r="AL411">
        <f>IF(ISBLANK(Data!AL411), "", Data!AL411)</f>
        <v>0</v>
      </c>
      <c r="AM411" s="15">
        <f>Table2[[#This Row],[DATE_IN]]-Table2[[#This Row],[DATE_OUT]]</f>
        <v>4</v>
      </c>
      <c r="AN411" s="7" t="str">
        <f>IF(MID(RIGHT(Table2[[#This Row],[ADDR3]],3),1,1)=",",RIGHT(Table2[[#This Row],[ADDR3]],2),"")</f>
        <v>AU</v>
      </c>
      <c r="AO411" s="7" t="str">
        <f>MID(Table2[[#This Row],[RES]],11,2)</f>
        <v>AU</v>
      </c>
      <c r="AP411" s="7">
        <f>_xlfn.XLOOKUP(AG411,Table3[CURRENCY],Table3[CONVERSION RATE],0)*Table2[[#This Row],[ORIGINAL PRICE]]</f>
        <v>3321.74</v>
      </c>
      <c r="AQ411" s="7">
        <f>_xlfn.XLOOKUP(AG411,Table3[CURRENCY],Table3[CONVERSION RATE],0)*Table2[[#This Row],[ORIGINAL PREPAYMENT]]</f>
        <v>0</v>
      </c>
      <c r="AR411" s="7"/>
      <c r="AS411" s="15"/>
    </row>
    <row r="412" spans="1:45" x14ac:dyDescent="0.25">
      <c r="A412" t="str">
        <f>IF(ISBLANK(Data!A412), "", Data!A412)</f>
        <v>A</v>
      </c>
      <c r="B412" s="2" cm="1">
        <f t="array" ref="B412">IF(ISBLANK(Data!B412), "", DATE(2000 + RIGHT(Data!B412, 2), _xlfn.SWITCH(MID(Data!B412, 3, 3), "JAN", 1, "FEB", 2, "MAR", 3, "APR", 4, "MAY", 5, "JUN", 6, "JUL", 7, "AUG", 8, "SEP", 9, "OCT", 10, "NOV", 11, "DEC", 12), LEFT(Data!B412, 2)))</f>
        <v>45314</v>
      </c>
      <c r="C412" t="str">
        <f>IF(ISBLANK(Data!C412), "", Data!C412)</f>
        <v>3662-1531-FR-2</v>
      </c>
      <c r="D412" t="str">
        <f>IF(ISBLANK(Data!D412), "", Data!D412)</f>
        <v/>
      </c>
      <c r="E412" t="str">
        <f>IF(ISBLANK(Data!E412), "", Data!E412)</f>
        <v>TOS</v>
      </c>
      <c r="F412" s="2" cm="1">
        <f t="array" ref="F412">IF(ISBLANK(Data!F412), "", DATE(2000 + RIGHT(Data!F412, 2), _xlfn.SWITCH(MID(Data!F412, 3, 3), "JAN", 1, "FEB", 2, "MAR", 3, "APR", 4, "MAY", 5, "JUN", 6, "JUL", 7, "AUG", 8, "SEP", 9, "OCT", 10, "NOV", 11, "DEC", 12), LEFT(Data!F412, 2)))</f>
        <v>45553</v>
      </c>
      <c r="G412" t="str">
        <f>IF(ISBLANK(Data!G412), "", Data!G412)</f>
        <v>WED</v>
      </c>
      <c r="H412" t="str">
        <f>IF(ISBLANK(Data!H412), "", Data!H412)</f>
        <v>ZZ1</v>
      </c>
      <c r="I412" t="str">
        <f>IF(ISBLANK(Data!I412), "", Data!I412)</f>
        <v>B</v>
      </c>
      <c r="J412" t="str">
        <f>IF(ISBLANK(Data!J412), "", Data!J412)</f>
        <v>TOS</v>
      </c>
      <c r="K412" s="2" cm="1">
        <f t="array" ref="K412">IF(ISBLANK(Data!K412), "", DATE(2000 + RIGHT(Data!K412, 2), _xlfn.SWITCH(MID(Data!K412, 3, 3), "JAN", 1, "FEB", 2, "MAR", 3, "APR", 4, "MAY", 5, "JUN", 6, "JUL", 7, "AUG", 8, "SEP", 9, "OCT", 10, "NOV", 11, "DEC", 12), LEFT(Data!K412, 2)))</f>
        <v>45561</v>
      </c>
      <c r="L412" t="str">
        <f>IF(ISBLANK(Data!L412), "", Data!L412)</f>
        <v>THU</v>
      </c>
      <c r="M412" t="str">
        <f>IF(ISBLANK(Data!M412), "", Data!M412)</f>
        <v>ROBLIN,XAVIER</v>
      </c>
      <c r="N412" t="str">
        <f>IF(ISBLANK(Data!N412), "", Data!N412)</f>
        <v>NH</v>
      </c>
      <c r="O412" s="2" cm="1">
        <f t="array" ref="O412">IF(ISBLANK(Data!O412), "", DATE(2000 + RIGHT(Data!O412, 2), _xlfn.SWITCH(MID(Data!O412, 3, 3), "JAN", 1, "FEB", 2, "MAR", 3, "APR", 4, "MAY", 5, "JUN", 6, "JUL", 7, "AUG", 8, "SEP", 9, "OCT", 10, "NOV", 11, "DEC", 12), LEFT(Data!O412, 2)))</f>
        <v>57532</v>
      </c>
      <c r="P412" t="str">
        <f>IF(ISBLANK(Data!P412), "", Data!P412)</f>
        <v>1XX1</v>
      </c>
      <c r="Q412" t="str">
        <f>IF(ISBLANK(Data!Q412), "", Data!Q412)</f>
        <v>2994321</v>
      </c>
      <c r="R412" t="str">
        <f>IF(ISBLANK(Data!R412), "", Data!R412)</f>
        <v>AV871096700004TE36621531</v>
      </c>
      <c r="S412" t="str">
        <f>IF(ISBLANK(Data!S412), "", Data!S412)</f>
        <v>CH</v>
      </c>
      <c r="T412" s="1" t="str">
        <f>IF(ISBLANK(Data!T412),"",(Data!T412))</f>
        <v/>
      </c>
      <c r="U412" t="str">
        <f>IF(ISBLANK(Data!U412), "", Data!U412)</f>
        <v/>
      </c>
      <c r="V412" t="str">
        <f>IF(ISBLANK(Data!V412), "", Data!V412)</f>
        <v/>
      </c>
      <c r="W412" t="str">
        <f>IF(ISBLANK(Data!W412), "", Data!W412)</f>
        <v/>
      </c>
      <c r="X412" t="str">
        <f>IF(ISBLANK(Data!X412), "", Data!X412)</f>
        <v/>
      </c>
      <c r="Y412" t="str">
        <f>IF(ISBLANK(Data!Y412), "", Data!Y412)</f>
        <v/>
      </c>
      <c r="Z412" t="str">
        <f>IF(ISBLANK(Data!Z412), "", Data!Z412)</f>
        <v>T/0110180M/05643</v>
      </c>
      <c r="AA412" t="str">
        <f>IF(ISBLANK(Data!AA412), "", Data!AA412)</f>
        <v>0821330030</v>
      </c>
      <c r="AB412" t="str">
        <f>IF(ISBLANK(Data!AB412), "", Data!AB412)</f>
        <v/>
      </c>
      <c r="AC412" t="str">
        <f>IF(ISBLANK(Data!AC412), "", Data!AC412)</f>
        <v>H333320</v>
      </c>
      <c r="AD412" t="str">
        <f>IF(ISBLANK(Data!AD412), "", Data!AD412)</f>
        <v/>
      </c>
      <c r="AE412" t="str">
        <f>IF(ISBLANK(Data!AE412), "", Data!AE412)</f>
        <v/>
      </c>
      <c r="AF412" s="7">
        <f>IF(ISBLANK(Data!AF412), 0, _xlfn.NUMBERVALUE(SUBSTITUTE(Data!AF412, ".", ",")))</f>
        <v>363.59</v>
      </c>
      <c r="AG412" t="str">
        <f>IF(ISBLANK(Data!AG412), "", Data!AG412)</f>
        <v>EUR</v>
      </c>
      <c r="AH412" s="6">
        <f>IF(ISBLANK(Data!AH412), 0, _xlfn.NUMBERVALUE(SUBSTITUTE(Data!AH412, ".", ",")))</f>
        <v>362.95</v>
      </c>
      <c r="AI412" s="7">
        <f>IF(ISBLANK(Data!AI412), "", _xlfn.NUMBERVALUE(SUBSTITUTE(Data!AI412, ".", ",")))</f>
        <v>12000</v>
      </c>
      <c r="AJ412" s="7">
        <f>IF(ISBLANK(Data!AJ412), "", _xlfn.NUMBERVALUE(SUBSTITUTE(Data!AJ412, ".", ",")))</f>
        <v>12000</v>
      </c>
      <c r="AK412" s="7" t="str">
        <f>IF(ISBLANK(Data!AK412), "", _xlfn.NUMBERVALUE(SUBSTITUTE(Data!AK412, ".", ",")))</f>
        <v/>
      </c>
      <c r="AL412">
        <f>IF(ISBLANK(Data!AL412), "", Data!AL412)</f>
        <v>0</v>
      </c>
      <c r="AM412" s="15">
        <f>Table2[[#This Row],[DATE_IN]]-Table2[[#This Row],[DATE_OUT]]</f>
        <v>8</v>
      </c>
      <c r="AN412" s="7" t="str">
        <f>IF(MID(RIGHT(Table2[[#This Row],[ADDR3]],3),1,1)=",",RIGHT(Table2[[#This Row],[ADDR3]],2),"")</f>
        <v/>
      </c>
      <c r="AO412" s="7" t="str">
        <f>MID(Table2[[#This Row],[RES]],11,2)</f>
        <v>FR</v>
      </c>
      <c r="AP412" s="7">
        <f>_xlfn.XLOOKUP(AG412,Table3[CURRENCY],Table3[CONVERSION RATE],0)*Table2[[#This Row],[ORIGINAL PRICE]]</f>
        <v>4344.5115000000005</v>
      </c>
      <c r="AQ412" s="7">
        <f>_xlfn.XLOOKUP(AG412,Table3[CURRENCY],Table3[CONVERSION RATE],0)*Table2[[#This Row],[ORIGINAL PREPAYMENT]]</f>
        <v>4352.1723000000002</v>
      </c>
      <c r="AR412" s="7"/>
      <c r="AS412" s="15"/>
    </row>
    <row r="413" spans="1:45" x14ac:dyDescent="0.25">
      <c r="A413" t="str">
        <f>IF(ISBLANK(Data!A413), "", Data!A413)</f>
        <v>A</v>
      </c>
      <c r="B413" s="2" cm="1">
        <f t="array" ref="B413">IF(ISBLANK(Data!B413), "", DATE(2000 + RIGHT(Data!B413, 2), _xlfn.SWITCH(MID(Data!B413, 3, 3), "JAN", 1, "FEB", 2, "MAR", 3, "APR", 4, "MAY", 5, "JUN", 6, "JUL", 7, "AUG", 8, "SEP", 9, "OCT", 10, "NOV", 11, "DEC", 12), LEFT(Data!B413, 2)))</f>
        <v>45351</v>
      </c>
      <c r="C413" t="str">
        <f>IF(ISBLANK(Data!C413), "", Data!C413)</f>
        <v>4011-6555-IT-3</v>
      </c>
      <c r="D413" t="str">
        <f>IF(ISBLANK(Data!D413), "", Data!D413)</f>
        <v/>
      </c>
      <c r="E413" t="str">
        <f>IF(ISBLANK(Data!E413), "", Data!E413)</f>
        <v>TOS</v>
      </c>
      <c r="F413" s="2" cm="1">
        <f t="array" ref="F413">IF(ISBLANK(Data!F413), "", DATE(2000 + RIGHT(Data!F413, 2), _xlfn.SWITCH(MID(Data!F413, 3, 3), "JAN", 1, "FEB", 2, "MAR", 3, "APR", 4, "MAY", 5, "JUN", 6, "JUL", 7, "AUG", 8, "SEP", 9, "OCT", 10, "NOV", 11, "DEC", 12), LEFT(Data!F413, 2)))</f>
        <v>45553</v>
      </c>
      <c r="G413" t="str">
        <f>IF(ISBLANK(Data!G413), "", Data!G413)</f>
        <v>WED</v>
      </c>
      <c r="H413" t="str">
        <f>IF(ISBLANK(Data!H413), "", Data!H413)</f>
        <v>WI</v>
      </c>
      <c r="I413" t="str">
        <f>IF(ISBLANK(Data!I413), "", Data!I413)</f>
        <v>B</v>
      </c>
      <c r="J413" t="str">
        <f>IF(ISBLANK(Data!J413), "", Data!J413)</f>
        <v>TOS</v>
      </c>
      <c r="K413" s="2" cm="1">
        <f t="array" ref="K413">IF(ISBLANK(Data!K413), "", DATE(2000 + RIGHT(Data!K413, 2), _xlfn.SWITCH(MID(Data!K413, 3, 3), "JAN", 1, "FEB", 2, "MAR", 3, "APR", 4, "MAY", 5, "JUN", 6, "JUL", 7, "AUG", 8, "SEP", 9, "OCT", 10, "NOV", 11, "DEC", 12), LEFT(Data!K413, 2)))</f>
        <v>45560</v>
      </c>
      <c r="L413" t="str">
        <f>IF(ISBLANK(Data!L413), "", Data!L413)</f>
        <v>WED</v>
      </c>
      <c r="M413" t="str">
        <f>IF(ISBLANK(Data!M413), "", Data!M413)</f>
        <v>BENCIVENGA,MAURO</v>
      </c>
      <c r="N413" t="str">
        <f>IF(ISBLANK(Data!N413), "", Data!N413)</f>
        <v>LJ</v>
      </c>
      <c r="O413" s="2" cm="1">
        <f t="array" ref="O413">IF(ISBLANK(Data!O413), "", DATE(2000 + RIGHT(Data!O413, 2), _xlfn.SWITCH(MID(Data!O413, 3, 3), "JAN", 1, "FEB", 2, "MAR", 3, "APR", 4, "MAY", 5, "JUN", 6, "JUL", 7, "AUG", 8, "SEP", 9, "OCT", 10, "NOV", 11, "DEC", 12), LEFT(Data!O413, 2)))</f>
        <v>65016</v>
      </c>
      <c r="P413" t="str">
        <f>IF(ISBLANK(Data!P413), "", Data!P413)</f>
        <v>1XX1</v>
      </c>
      <c r="Q413" t="str">
        <f>IF(ISBLANK(Data!Q413), "", Data!Q413)</f>
        <v>788555410</v>
      </c>
      <c r="R413" t="str">
        <f>IF(ISBLANK(Data!R413), "", Data!R413)</f>
        <v>AV868109400002TE40116555</v>
      </c>
      <c r="S413" t="str">
        <f>IF(ISBLANK(Data!S413), "", Data!S413)</f>
        <v>CH</v>
      </c>
      <c r="T413" s="1" t="str">
        <f>IF(ISBLANK(Data!T413),"",(Data!T413))</f>
        <v/>
      </c>
      <c r="U413" t="str">
        <f>IF(ISBLANK(Data!U413), "", Data!U413)</f>
        <v/>
      </c>
      <c r="V413" t="str">
        <f>IF(ISBLANK(Data!V413), "", Data!V413)</f>
        <v/>
      </c>
      <c r="W413" t="str">
        <f>IF(ISBLANK(Data!W413), "", Data!W413)</f>
        <v/>
      </c>
      <c r="X413" t="str">
        <f>IF(ISBLANK(Data!X413), "", Data!X413)</f>
        <v/>
      </c>
      <c r="Y413" t="str">
        <f>IF(ISBLANK(Data!Y413), "", Data!Y413)</f>
        <v/>
      </c>
      <c r="Z413" t="str">
        <f>IF(ISBLANK(Data!Z413), "", Data!Z413)</f>
        <v>T/0151196Q/P/T6</v>
      </c>
      <c r="AA413" t="str">
        <f>IF(ISBLANK(Data!AA413), "", Data!AA413)</f>
        <v>+393924773488</v>
      </c>
      <c r="AB413" t="str">
        <f>IF(ISBLANK(Data!AB413), "", Data!AB413)</f>
        <v/>
      </c>
      <c r="AC413" t="str">
        <f>IF(ISBLANK(Data!AC413), "", Data!AC413)</f>
        <v>S606700</v>
      </c>
      <c r="AD413" t="str">
        <f>IF(ISBLANK(Data!AD413), "", Data!AD413)</f>
        <v/>
      </c>
      <c r="AE413" t="str">
        <f>IF(ISBLANK(Data!AE413), "", Data!AE413)</f>
        <v/>
      </c>
      <c r="AF413" s="7">
        <f>IF(ISBLANK(Data!AF413), 0, _xlfn.NUMBERVALUE(SUBSTITUTE(Data!AF413, ".", ",")))</f>
        <v>283.29000000000002</v>
      </c>
      <c r="AG413" t="str">
        <f>IF(ISBLANK(Data!AG413), "", Data!AG413)</f>
        <v>EUR</v>
      </c>
      <c r="AH413" s="6">
        <f>IF(ISBLANK(Data!AH413), 0, _xlfn.NUMBERVALUE(SUBSTITUTE(Data!AH413, ".", ",")))</f>
        <v>282.57</v>
      </c>
      <c r="AI413" s="7">
        <f>IF(ISBLANK(Data!AI413), "", _xlfn.NUMBERVALUE(SUBSTITUTE(Data!AI413, ".", ",")))</f>
        <v>12000</v>
      </c>
      <c r="AJ413" s="7">
        <f>IF(ISBLANK(Data!AJ413), "", _xlfn.NUMBERVALUE(SUBSTITUTE(Data!AJ413, ".", ",")))</f>
        <v>12000</v>
      </c>
      <c r="AK413" s="7" t="str">
        <f>IF(ISBLANK(Data!AK413), "", _xlfn.NUMBERVALUE(SUBSTITUTE(Data!AK413, ".", ",")))</f>
        <v/>
      </c>
      <c r="AL413">
        <f>IF(ISBLANK(Data!AL413), "", Data!AL413)</f>
        <v>0</v>
      </c>
      <c r="AM413" s="15">
        <f>Table2[[#This Row],[DATE_IN]]-Table2[[#This Row],[DATE_OUT]]</f>
        <v>7</v>
      </c>
      <c r="AN413" s="7" t="str">
        <f>IF(MID(RIGHT(Table2[[#This Row],[ADDR3]],3),1,1)=",",RIGHT(Table2[[#This Row],[ADDR3]],2),"")</f>
        <v/>
      </c>
      <c r="AO413" s="7" t="str">
        <f>MID(Table2[[#This Row],[RES]],11,2)</f>
        <v>IT</v>
      </c>
      <c r="AP413" s="7">
        <f>_xlfn.XLOOKUP(AG413,Table3[CURRENCY],Table3[CONVERSION RATE],0)*Table2[[#This Row],[ORIGINAL PRICE]]</f>
        <v>3382.3629000000001</v>
      </c>
      <c r="AQ413" s="7">
        <f>_xlfn.XLOOKUP(AG413,Table3[CURRENCY],Table3[CONVERSION RATE],0)*Table2[[#This Row],[ORIGINAL PREPAYMENT]]</f>
        <v>3390.9813000000004</v>
      </c>
      <c r="AR413" s="7"/>
      <c r="AS413" s="15"/>
    </row>
    <row r="414" spans="1:45" x14ac:dyDescent="0.25">
      <c r="A414" t="str">
        <f>IF(ISBLANK(Data!A414), "", Data!A414)</f>
        <v>A</v>
      </c>
      <c r="B414" s="2" cm="1">
        <f t="array" ref="B414">IF(ISBLANK(Data!B414), "", DATE(2000 + RIGHT(Data!B414, 2), _xlfn.SWITCH(MID(Data!B414, 3, 3), "JAN", 1, "FEB", 2, "MAR", 3, "APR", 4, "MAY", 5, "JUN", 6, "JUL", 7, "AUG", 8, "SEP", 9, "OCT", 10, "NOV", 11, "DEC", 12), LEFT(Data!B414, 2)))</f>
        <v>45401</v>
      </c>
      <c r="C414" t="str">
        <f>IF(ISBLANK(Data!C414), "", Data!C414)</f>
        <v>4492-4359-NO-4</v>
      </c>
      <c r="D414" t="str">
        <f>IF(ISBLANK(Data!D414), "", Data!D414)</f>
        <v>D8G44E</v>
      </c>
      <c r="E414" t="str">
        <f>IF(ISBLANK(Data!E414), "", Data!E414)</f>
        <v>TOS</v>
      </c>
      <c r="F414" s="2" cm="1">
        <f t="array" ref="F414">IF(ISBLANK(Data!F414), "", DATE(2000 + RIGHT(Data!F414, 2), _xlfn.SWITCH(MID(Data!F414, 3, 3), "JAN", 1, "FEB", 2, "MAR", 3, "APR", 4, "MAY", 5, "JUN", 6, "JUL", 7, "AUG", 8, "SEP", 9, "OCT", 10, "NOV", 11, "DEC", 12), LEFT(Data!F414, 2)))</f>
        <v>45553</v>
      </c>
      <c r="G414" t="str">
        <f>IF(ISBLANK(Data!G414), "", Data!G414)</f>
        <v>WED</v>
      </c>
      <c r="H414" t="str">
        <f>IF(ISBLANK(Data!H414), "", Data!H414)</f>
        <v>SK4416</v>
      </c>
      <c r="I414" t="str">
        <f>IF(ISBLANK(Data!I414), "", Data!I414)</f>
        <v>C</v>
      </c>
      <c r="J414" t="str">
        <f>IF(ISBLANK(Data!J414), "", Data!J414)</f>
        <v>TR7</v>
      </c>
      <c r="K414" s="2" cm="1">
        <f t="array" ref="K414">IF(ISBLANK(Data!K414), "", DATE(2000 + RIGHT(Data!K414, 2), _xlfn.SWITCH(MID(Data!K414, 3, 3), "JAN", 1, "FEB", 2, "MAR", 3, "APR", 4, "MAY", 5, "JUN", 6, "JUL", 7, "AUG", 8, "SEP", 9, "OCT", 10, "NOV", 11, "DEC", 12), LEFT(Data!K414, 2)))</f>
        <v>45558</v>
      </c>
      <c r="L414" t="str">
        <f>IF(ISBLANK(Data!L414), "", Data!L414)</f>
        <v>MON</v>
      </c>
      <c r="M414" t="str">
        <f>IF(ISBLANK(Data!M414), "", Data!M414)</f>
        <v>HASLE,LARS,HERR</v>
      </c>
      <c r="N414" t="str">
        <f>IF(ISBLANK(Data!N414), "", Data!N414)</f>
        <v>JN</v>
      </c>
      <c r="O414" s="2" cm="1">
        <f t="array" ref="O414">IF(ISBLANK(Data!O414), "", DATE(2000 + RIGHT(Data!O414, 2), _xlfn.SWITCH(MID(Data!O414, 3, 3), "JAN", 1, "FEB", 2, "MAR", 3, "APR", 4, "MAY", 5, "JUN", 6, "JUL", 7, "AUG", 8, "SEP", 9, "OCT", 10, "NOV", 11, "DEC", 12), LEFT(Data!O414, 2)))</f>
        <v>55864</v>
      </c>
      <c r="P414" t="str">
        <f>IF(ISBLANK(Data!P414), "", Data!P414)</f>
        <v>1001</v>
      </c>
      <c r="Q414" t="str">
        <f>IF(ISBLANK(Data!Q414), "", Data!Q414)</f>
        <v/>
      </c>
      <c r="R414" t="str">
        <f>IF(ISBLANK(Data!R414), "", Data!R414)</f>
        <v>CM540123XXXXXX8590</v>
      </c>
      <c r="S414" t="str">
        <f>IF(ISBLANK(Data!S414), "", Data!S414)</f>
        <v>CV</v>
      </c>
      <c r="T414" s="1" t="str">
        <f>IF(ISBLANK(Data!T414),"",(Data!T414))</f>
        <v>11/25</v>
      </c>
      <c r="U414" t="str">
        <f>IF(ISBLANK(Data!U414), "", Data!U414)</f>
        <v>BRITISH AIRWAYS</v>
      </c>
      <c r="V414" t="str">
        <f>IF(ISBLANK(Data!V414), "", Data!V414)</f>
        <v>GEORG FROELICHS VEI 35</v>
      </c>
      <c r="W414" t="str">
        <f>IF(ISBLANK(Data!W414), "", Data!W414)</f>
        <v/>
      </c>
      <c r="X414" t="str">
        <f>IF(ISBLANK(Data!X414), "", Data!X414)</f>
        <v>1482,NITTEDAL              ,NO</v>
      </c>
      <c r="Y414" t="str">
        <f>IF(ISBLANK(Data!Y414), "", Data!Y414)</f>
        <v>NOXX11125238396</v>
      </c>
      <c r="Z414" t="str">
        <f>IF(ISBLANK(Data!Z414), "", Data!Z414)</f>
        <v>P/N5</v>
      </c>
      <c r="AA414" t="str">
        <f>IF(ISBLANK(Data!AA414), "", Data!AA414)</f>
        <v>+47-92838593</v>
      </c>
      <c r="AB414" t="str">
        <f>IF(ISBLANK(Data!AB414), "", Data!AB414)</f>
        <v>/RSN/CP1/</v>
      </c>
      <c r="AC414" t="str">
        <f>IF(ISBLANK(Data!AC414), "", Data!AC414)</f>
        <v>N072800</v>
      </c>
      <c r="AD414" t="str">
        <f>IF(ISBLANK(Data!AD414), "", Data!AD414)</f>
        <v/>
      </c>
      <c r="AE414" t="str">
        <f>IF(ISBLANK(Data!AE414), "", Data!AE414)</f>
        <v>SK/000107441</v>
      </c>
      <c r="AF414" s="7">
        <f>IF(ISBLANK(Data!AF414), 0, _xlfn.NUMBERVALUE(SUBSTITUTE(Data!AF414, ".", ",")))</f>
        <v>0</v>
      </c>
      <c r="AG414" t="str">
        <f>IF(ISBLANK(Data!AG414), "", Data!AG414)</f>
        <v>NKR</v>
      </c>
      <c r="AH414" s="6">
        <f>IF(ISBLANK(Data!AH414), 0, _xlfn.NUMBERVALUE(SUBSTITUTE(Data!AH414, ".", ",")))</f>
        <v>2889.75</v>
      </c>
      <c r="AI414" s="7">
        <f>IF(ISBLANK(Data!AI414), "", _xlfn.NUMBERVALUE(SUBSTITUTE(Data!AI414, ".", ",")))</f>
        <v>12000</v>
      </c>
      <c r="AJ414" s="7">
        <f>IF(ISBLANK(Data!AJ414), "", _xlfn.NUMBERVALUE(SUBSTITUTE(Data!AJ414, ".", ",")))</f>
        <v>12000</v>
      </c>
      <c r="AK414" s="7" t="str">
        <f>IF(ISBLANK(Data!AK414), "", _xlfn.NUMBERVALUE(SUBSTITUTE(Data!AK414, ".", ",")))</f>
        <v/>
      </c>
      <c r="AL414">
        <f>IF(ISBLANK(Data!AL414), "", Data!AL414)</f>
        <v>0</v>
      </c>
      <c r="AM414" s="15">
        <f>Table2[[#This Row],[DATE_IN]]-Table2[[#This Row],[DATE_OUT]]</f>
        <v>5</v>
      </c>
      <c r="AN414" s="7" t="str">
        <f>IF(MID(RIGHT(Table2[[#This Row],[ADDR3]],3),1,1)=",",RIGHT(Table2[[#This Row],[ADDR3]],2),"")</f>
        <v>NO</v>
      </c>
      <c r="AO414" s="7" t="str">
        <f>MID(Table2[[#This Row],[RES]],11,2)</f>
        <v>NO</v>
      </c>
      <c r="AP414" s="7">
        <f>_xlfn.XLOOKUP(AG414,Table3[CURRENCY],Table3[CONVERSION RATE],0)*Table2[[#This Row],[ORIGINAL PRICE]]</f>
        <v>2889.75</v>
      </c>
      <c r="AQ414" s="7">
        <f>_xlfn.XLOOKUP(AG414,Table3[CURRENCY],Table3[CONVERSION RATE],0)*Table2[[#This Row],[ORIGINAL PREPAYMENT]]</f>
        <v>0</v>
      </c>
      <c r="AR414" s="7"/>
      <c r="AS414" s="15"/>
    </row>
    <row r="415" spans="1:45" x14ac:dyDescent="0.25">
      <c r="A415" t="str">
        <f>IF(ISBLANK(Data!A415), "", Data!A415)</f>
        <v>A</v>
      </c>
      <c r="B415" s="2" cm="1">
        <f t="array" ref="B415">IF(ISBLANK(Data!B415), "", DATE(2000 + RIGHT(Data!B415, 2), _xlfn.SWITCH(MID(Data!B415, 3, 3), "JAN", 1, "FEB", 2, "MAR", 3, "APR", 4, "MAY", 5, "JUN", 6, "JUL", 7, "AUG", 8, "SEP", 9, "OCT", 10, "NOV", 11, "DEC", 12), LEFT(Data!B415, 2)))</f>
        <v>45432</v>
      </c>
      <c r="C415" t="str">
        <f>IF(ISBLANK(Data!C415), "", Data!C415)</f>
        <v>4797-3748-US-4</v>
      </c>
      <c r="D415" t="str">
        <f>IF(ISBLANK(Data!D415), "", Data!D415)</f>
        <v>B1Q507</v>
      </c>
      <c r="E415" t="str">
        <f>IF(ISBLANK(Data!E415), "", Data!E415)</f>
        <v>TOS</v>
      </c>
      <c r="F415" s="2" cm="1">
        <f t="array" ref="F415">IF(ISBLANK(Data!F415), "", DATE(2000 + RIGHT(Data!F415, 2), _xlfn.SWITCH(MID(Data!F415, 3, 3), "JAN", 1, "FEB", 2, "MAR", 3, "APR", 4, "MAY", 5, "JUN", 6, "JUL", 7, "AUG", 8, "SEP", 9, "OCT", 10, "NOV", 11, "DEC", 12), LEFT(Data!F415, 2)))</f>
        <v>45553</v>
      </c>
      <c r="G415" t="str">
        <f>IF(ISBLANK(Data!G415), "", Data!G415)</f>
        <v>WED</v>
      </c>
      <c r="H415" t="str">
        <f>IF(ISBLANK(Data!H415), "", Data!H415)</f>
        <v/>
      </c>
      <c r="I415" t="str">
        <f>IF(ISBLANK(Data!I415), "", Data!I415)</f>
        <v>H</v>
      </c>
      <c r="J415" t="str">
        <f>IF(ISBLANK(Data!J415), "", Data!J415)</f>
        <v>TOS</v>
      </c>
      <c r="K415" s="2" cm="1">
        <f t="array" ref="K415">IF(ISBLANK(Data!K415), "", DATE(2000 + RIGHT(Data!K415, 2), _xlfn.SWITCH(MID(Data!K415, 3, 3), "JAN", 1, "FEB", 2, "MAR", 3, "APR", 4, "MAY", 5, "JUN", 6, "JUL", 7, "AUG", 8, "SEP", 9, "OCT", 10, "NOV", 11, "DEC", 12), LEFT(Data!K415, 2)))</f>
        <v>45556</v>
      </c>
      <c r="L415" t="str">
        <f>IF(ISBLANK(Data!L415), "", Data!L415)</f>
        <v>SAT</v>
      </c>
      <c r="M415" t="str">
        <f>IF(ISBLANK(Data!M415), "", Data!M415)</f>
        <v>AXTON,MICHAEL</v>
      </c>
      <c r="N415" t="str">
        <f>IF(ISBLANK(Data!N415), "", Data!N415)</f>
        <v>QA</v>
      </c>
      <c r="O415" s="2" cm="1">
        <f t="array" ref="O415">IF(ISBLANK(Data!O415), "", DATE(2000 + RIGHT(Data!O415, 2), _xlfn.SWITCH(MID(Data!O415, 3, 3), "JAN", 1, "FEB", 2, "MAR", 3, "APR", 4, "MAY", 5, "JUN", 6, "JUL", 7, "AUG", 8, "SEP", 9, "OCT", 10, "NOV", 11, "DEC", 12), LEFT(Data!O415, 2)))</f>
        <v>65161</v>
      </c>
      <c r="P415" t="str">
        <f>IF(ISBLANK(Data!P415), "", Data!P415)</f>
        <v>00XX</v>
      </c>
      <c r="Q415" t="str">
        <f>IF(ISBLANK(Data!Q415), "", Data!Q415)</f>
        <v/>
      </c>
      <c r="R415" t="str">
        <f>IF(ISBLANK(Data!R415), "", Data!R415)</f>
        <v>CX414709XXXXXX9433</v>
      </c>
      <c r="S415" t="str">
        <f>IF(ISBLANK(Data!S415), "", Data!S415)</f>
        <v>CV</v>
      </c>
      <c r="T415" s="1" t="str">
        <f>IF(ISBLANK(Data!T415),"",(Data!T415))</f>
        <v>08/26</v>
      </c>
      <c r="U415" t="str">
        <f>IF(ISBLANK(Data!U415), "", Data!U415)</f>
        <v/>
      </c>
      <c r="V415" t="str">
        <f>IF(ISBLANK(Data!V415), "", Data!V415)</f>
        <v>3901 SHARONDALE DR.</v>
      </c>
      <c r="W415" t="str">
        <f>IF(ISBLANK(Data!W415), "", Data!W415)</f>
        <v/>
      </c>
      <c r="X415" t="str">
        <f>IF(ISBLANK(Data!X415), "", Data!X415)</f>
        <v>FLOWER MOUND,TX,75022,US</v>
      </c>
      <c r="Y415" t="str">
        <f>IF(ISBLANK(Data!Y415), "", Data!Y415)</f>
        <v>USTX25215005</v>
      </c>
      <c r="Z415" t="str">
        <f>IF(ISBLANK(Data!Z415), "", Data!Z415)</f>
        <v>T/0116896L/P/I1</v>
      </c>
      <c r="AA415" t="str">
        <f>IF(ISBLANK(Data!AA415), "", Data!AA415)</f>
        <v>2142354530</v>
      </c>
      <c r="AB415" t="str">
        <f>IF(ISBLANK(Data!AB415), "", Data!AB415)</f>
        <v>PRESIDENT CLUB W</v>
      </c>
      <c r="AC415" t="str">
        <f>IF(ISBLANK(Data!AC415), "", Data!AC415)</f>
        <v>A135600</v>
      </c>
      <c r="AD415" t="str">
        <f>IF(ISBLANK(Data!AD415), "", Data!AD415)</f>
        <v/>
      </c>
      <c r="AE415" t="str">
        <f>IF(ISBLANK(Data!AE415), "", Data!AE415)</f>
        <v/>
      </c>
      <c r="AF415" s="7">
        <f>IF(ISBLANK(Data!AF415), 0, _xlfn.NUMBERVALUE(SUBSTITUTE(Data!AF415, ".", ",")))</f>
        <v>0</v>
      </c>
      <c r="AG415" t="str">
        <f>IF(ISBLANK(Data!AG415), "", Data!AG415)</f>
        <v>USD</v>
      </c>
      <c r="AH415" s="6">
        <f>IF(ISBLANK(Data!AH415), 0, _xlfn.NUMBERVALUE(SUBSTITUTE(Data!AH415, ".", ",")))</f>
        <v>438.59</v>
      </c>
      <c r="AI415" s="7">
        <f>IF(ISBLANK(Data!AI415), "", _xlfn.NUMBERVALUE(SUBSTITUTE(Data!AI415, ".", ",")))</f>
        <v>500000</v>
      </c>
      <c r="AJ415" s="7">
        <f>IF(ISBLANK(Data!AJ415), "", _xlfn.NUMBERVALUE(SUBSTITUTE(Data!AJ415, ".", ",")))</f>
        <v>500000</v>
      </c>
      <c r="AK415" s="7" t="str">
        <f>IF(ISBLANK(Data!AK415), "", _xlfn.NUMBERVALUE(SUBSTITUTE(Data!AK415, ".", ",")))</f>
        <v/>
      </c>
      <c r="AL415">
        <f>IF(ISBLANK(Data!AL415), "", Data!AL415)</f>
        <v>0</v>
      </c>
      <c r="AM415" s="15">
        <f>Table2[[#This Row],[DATE_IN]]-Table2[[#This Row],[DATE_OUT]]</f>
        <v>3</v>
      </c>
      <c r="AN415" s="7" t="str">
        <f>IF(MID(RIGHT(Table2[[#This Row],[ADDR3]],3),1,1)=",",RIGHT(Table2[[#This Row],[ADDR3]],2),"")</f>
        <v>US</v>
      </c>
      <c r="AO415" s="7" t="str">
        <f>MID(Table2[[#This Row],[RES]],11,2)</f>
        <v>US</v>
      </c>
      <c r="AP415" s="7">
        <f>_xlfn.XLOOKUP(AG415,Table3[CURRENCY],Table3[CONVERSION RATE],0)*Table2[[#This Row],[ORIGINAL PRICE]]</f>
        <v>4842.0335999999998</v>
      </c>
      <c r="AQ415" s="7">
        <f>_xlfn.XLOOKUP(AG415,Table3[CURRENCY],Table3[CONVERSION RATE],0)*Table2[[#This Row],[ORIGINAL PREPAYMENT]]</f>
        <v>0</v>
      </c>
      <c r="AR415" s="7"/>
      <c r="AS415" s="15"/>
    </row>
    <row r="416" spans="1:45" x14ac:dyDescent="0.25">
      <c r="A416" t="str">
        <f>IF(ISBLANK(Data!A416), "", Data!A416)</f>
        <v>A</v>
      </c>
      <c r="B416" s="2" cm="1">
        <f t="array" ref="B416">IF(ISBLANK(Data!B416), "", DATE(2000 + RIGHT(Data!B416, 2), _xlfn.SWITCH(MID(Data!B416, 3, 3), "JAN", 1, "FEB", 2, "MAR", 3, "APR", 4, "MAY", 5, "JUN", 6, "JUL", 7, "AUG", 8, "SEP", 9, "OCT", 10, "NOV", 11, "DEC", 12), LEFT(Data!B416, 2)))</f>
        <v>45480</v>
      </c>
      <c r="C416" t="str">
        <f>IF(ISBLANK(Data!C416), "", Data!C416)</f>
        <v>0251-1478-CH-4</v>
      </c>
      <c r="D416" t="str">
        <f>IF(ISBLANK(Data!D416), "", Data!D416)</f>
        <v>8GC91V</v>
      </c>
      <c r="E416" t="str">
        <f>IF(ISBLANK(Data!E416), "", Data!E416)</f>
        <v>TOS</v>
      </c>
      <c r="F416" s="2" cm="1">
        <f t="array" ref="F416">IF(ISBLANK(Data!F416), "", DATE(2000 + RIGHT(Data!F416, 2), _xlfn.SWITCH(MID(Data!F416, 3, 3), "JAN", 1, "FEB", 2, "MAR", 3, "APR", 4, "MAY", 5, "JUN", 6, "JUL", 7, "AUG", 8, "SEP", 9, "OCT", 10, "NOV", 11, "DEC", 12), LEFT(Data!F416, 2)))</f>
        <v>45554</v>
      </c>
      <c r="G416" t="str">
        <f>IF(ISBLANK(Data!G416), "", Data!G416)</f>
        <v>THU</v>
      </c>
      <c r="H416" t="str">
        <f>IF(ISBLANK(Data!H416), "", Data!H416)</f>
        <v/>
      </c>
      <c r="I416" t="str">
        <f>IF(ISBLANK(Data!I416), "", Data!I416)</f>
        <v>K</v>
      </c>
      <c r="J416" t="str">
        <f>IF(ISBLANK(Data!J416), "", Data!J416)</f>
        <v>TOS</v>
      </c>
      <c r="K416" s="2" cm="1">
        <f t="array" ref="K416">IF(ISBLANK(Data!K416), "", DATE(2000 + RIGHT(Data!K416, 2), _xlfn.SWITCH(MID(Data!K416, 3, 3), "JAN", 1, "FEB", 2, "MAR", 3, "APR", 4, "MAY", 5, "JUN", 6, "JUL", 7, "AUG", 8, "SEP", 9, "OCT", 10, "NOV", 11, "DEC", 12), LEFT(Data!K416, 2)))</f>
        <v>45560</v>
      </c>
      <c r="L416" t="str">
        <f>IF(ISBLANK(Data!L416), "", Data!L416)</f>
        <v>WED</v>
      </c>
      <c r="M416" t="str">
        <f>IF(ISBLANK(Data!M416), "", Data!M416)</f>
        <v>GRAF,HANS MARTIN</v>
      </c>
      <c r="N416" t="str">
        <f>IF(ISBLANK(Data!N416), "", Data!N416)</f>
        <v>LJ</v>
      </c>
      <c r="O416" s="2" cm="1">
        <f t="array" ref="O416">IF(ISBLANK(Data!O416), "", DATE(2000 + RIGHT(Data!O416, 2), _xlfn.SWITCH(MID(Data!O416, 3, 3), "JAN", 1, "FEB", 2, "MAR", 3, "APR", 4, "MAY", 5, "JUN", 6, "JUL", 7, "AUG", 8, "SEP", 9, "OCT", 10, "NOV", 11, "DEC", 12), LEFT(Data!O416, 2)))</f>
        <v>58971</v>
      </c>
      <c r="P416" t="str">
        <f>IF(ISBLANK(Data!P416), "", Data!P416)</f>
        <v>1001</v>
      </c>
      <c r="Q416" t="str">
        <f>IF(ISBLANK(Data!Q416), "", Data!Q416)</f>
        <v/>
      </c>
      <c r="R416" t="str">
        <f>IF(ISBLANK(Data!R416), "", Data!R416)</f>
        <v>CM540445XXXXXX2052</v>
      </c>
      <c r="S416" t="str">
        <f>IF(ISBLANK(Data!S416), "", Data!S416)</f>
        <v>CV</v>
      </c>
      <c r="T416" s="1" t="str">
        <f>IF(ISBLANK(Data!T416),"",(Data!T416))</f>
        <v>09/23</v>
      </c>
      <c r="U416" t="str">
        <f>IF(ISBLANK(Data!U416), "", Data!U416)</f>
        <v/>
      </c>
      <c r="V416" t="str">
        <f>IF(ISBLANK(Data!V416), "", Data!V416)</f>
        <v>SONNENBERGSTRASSE 35</v>
      </c>
      <c r="W416" t="str">
        <f>IF(ISBLANK(Data!W416), "", Data!W416)</f>
        <v/>
      </c>
      <c r="X416" t="str">
        <f>IF(ISBLANK(Data!X416), "", Data!X416)</f>
        <v>8800 THALWIL               ,CH</v>
      </c>
      <c r="Y416" t="str">
        <f>IF(ISBLANK(Data!Y416), "", Data!Y416)</f>
        <v>CHXX002501685003</v>
      </c>
      <c r="Z416" t="str">
        <f>IF(ISBLANK(Data!Z416), "", Data!Z416)</f>
        <v>P/I1</v>
      </c>
      <c r="AA416" t="str">
        <f>IF(ISBLANK(Data!AA416), "", Data!AA416)</f>
        <v>4-1794693988</v>
      </c>
      <c r="AB416" t="str">
        <f>IF(ISBLANK(Data!AB416), "", Data!AB416)</f>
        <v>PREFERRED WITH MRA</v>
      </c>
      <c r="AC416" t="str">
        <f>IF(ISBLANK(Data!AC416), "", Data!AC416)</f>
        <v/>
      </c>
      <c r="AD416" t="str">
        <f>IF(ISBLANK(Data!AD416), "", Data!AD416)</f>
        <v/>
      </c>
      <c r="AE416" t="str">
        <f>IF(ISBLANK(Data!AE416), "", Data!AE416)</f>
        <v/>
      </c>
      <c r="AF416" s="7">
        <f>IF(ISBLANK(Data!AF416), 0, _xlfn.NUMBERVALUE(SUBSTITUTE(Data!AF416, ".", ",")))</f>
        <v>0</v>
      </c>
      <c r="AG416" t="str">
        <f>IF(ISBLANK(Data!AG416), "", Data!AG416)</f>
        <v>EUR</v>
      </c>
      <c r="AH416" s="6">
        <f>IF(ISBLANK(Data!AH416), 0, _xlfn.NUMBERVALUE(SUBSTITUTE(Data!AH416, ".", ",")))</f>
        <v>1199.08</v>
      </c>
      <c r="AI416" s="7">
        <f>IF(ISBLANK(Data!AI416), "", _xlfn.NUMBERVALUE(SUBSTITUTE(Data!AI416, ".", ",")))</f>
        <v>12000</v>
      </c>
      <c r="AJ416" s="7">
        <f>IF(ISBLANK(Data!AJ416), "", _xlfn.NUMBERVALUE(SUBSTITUTE(Data!AJ416, ".", ",")))</f>
        <v>12000</v>
      </c>
      <c r="AK416" s="7" t="str">
        <f>IF(ISBLANK(Data!AK416), "", _xlfn.NUMBERVALUE(SUBSTITUTE(Data!AK416, ".", ",")))</f>
        <v/>
      </c>
      <c r="AL416">
        <f>IF(ISBLANK(Data!AL416), "", Data!AL416)</f>
        <v>0</v>
      </c>
      <c r="AM416" s="15">
        <f>Table2[[#This Row],[DATE_IN]]-Table2[[#This Row],[DATE_OUT]]</f>
        <v>6</v>
      </c>
      <c r="AN416" s="7" t="str">
        <f>IF(MID(RIGHT(Table2[[#This Row],[ADDR3]],3),1,1)=",",RIGHT(Table2[[#This Row],[ADDR3]],2),"")</f>
        <v>CH</v>
      </c>
      <c r="AO416" s="7" t="str">
        <f>MID(Table2[[#This Row],[RES]],11,2)</f>
        <v>CH</v>
      </c>
      <c r="AP416" s="7">
        <f>_xlfn.XLOOKUP(AG416,Table3[CURRENCY],Table3[CONVERSION RATE],0)*Table2[[#This Row],[ORIGINAL PRICE]]</f>
        <v>14352.9876</v>
      </c>
      <c r="AQ416" s="7">
        <f>_xlfn.XLOOKUP(AG416,Table3[CURRENCY],Table3[CONVERSION RATE],0)*Table2[[#This Row],[ORIGINAL PREPAYMENT]]</f>
        <v>0</v>
      </c>
      <c r="AR416" s="7"/>
      <c r="AS416" s="15"/>
    </row>
    <row r="417" spans="1:45" x14ac:dyDescent="0.25">
      <c r="A417" t="str">
        <f>IF(ISBLANK(Data!A417), "", Data!A417)</f>
        <v>A</v>
      </c>
      <c r="B417" s="2" cm="1">
        <f t="array" ref="B417">IF(ISBLANK(Data!B417), "", DATE(2000 + RIGHT(Data!B417, 2), _xlfn.SWITCH(MID(Data!B417, 3, 3), "JAN", 1, "FEB", 2, "MAR", 3, "APR", 4, "MAY", 5, "JUN", 6, "JUL", 7, "AUG", 8, "SEP", 9, "OCT", 10, "NOV", 11, "DEC", 12), LEFT(Data!B417, 2)))</f>
        <v>45397</v>
      </c>
      <c r="C417" t="str">
        <f>IF(ISBLANK(Data!C417), "", Data!C417)</f>
        <v>4445-8979-EE-5</v>
      </c>
      <c r="D417" t="str">
        <f>IF(ISBLANK(Data!D417), "", Data!D417)</f>
        <v/>
      </c>
      <c r="E417" t="str">
        <f>IF(ISBLANK(Data!E417), "", Data!E417)</f>
        <v>TOS</v>
      </c>
      <c r="F417" s="2" cm="1">
        <f t="array" ref="F417">IF(ISBLANK(Data!F417), "", DATE(2000 + RIGHT(Data!F417, 2), _xlfn.SWITCH(MID(Data!F417, 3, 3), "JAN", 1, "FEB", 2, "MAR", 3, "APR", 4, "MAY", 5, "JUN", 6, "JUL", 7, "AUG", 8, "SEP", 9, "OCT", 10, "NOV", 11, "DEC", 12), LEFT(Data!F417, 2)))</f>
        <v>45554</v>
      </c>
      <c r="G417" t="str">
        <f>IF(ISBLANK(Data!G417), "", Data!G417)</f>
        <v>THU</v>
      </c>
      <c r="H417" t="str">
        <f>IF(ISBLANK(Data!H417), "", Data!H417)</f>
        <v>SK4418</v>
      </c>
      <c r="I417" t="str">
        <f>IF(ISBLANK(Data!I417), "", Data!I417)</f>
        <v>H</v>
      </c>
      <c r="J417" t="str">
        <f>IF(ISBLANK(Data!J417), "", Data!J417)</f>
        <v>TOS</v>
      </c>
      <c r="K417" s="2" cm="1">
        <f t="array" ref="K417">IF(ISBLANK(Data!K417), "", DATE(2000 + RIGHT(Data!K417, 2), _xlfn.SWITCH(MID(Data!K417, 3, 3), "JAN", 1, "FEB", 2, "MAR", 3, "APR", 4, "MAY", 5, "JUN", 6, "JUL", 7, "AUG", 8, "SEP", 9, "OCT", 10, "NOV", 11, "DEC", 12), LEFT(Data!K417, 2)))</f>
        <v>45557</v>
      </c>
      <c r="L417" t="str">
        <f>IF(ISBLANK(Data!L417), "", Data!L417)</f>
        <v>SUN</v>
      </c>
      <c r="M417" t="str">
        <f>IF(ISBLANK(Data!M417), "", Data!M417)</f>
        <v>SILLUTA,MARGUS</v>
      </c>
      <c r="N417" t="str">
        <f>IF(ISBLANK(Data!N417), "", Data!N417)</f>
        <v>P6</v>
      </c>
      <c r="O417" s="2" cm="1">
        <f t="array" ref="O417">IF(ISBLANK(Data!O417), "", DATE(2000 + RIGHT(Data!O417, 2), _xlfn.SWITCH(MID(Data!O417, 3, 3), "JAN", 1, "FEB", 2, "MAR", 3, "APR", 4, "MAY", 5, "JUN", 6, "JUL", 7, "AUG", 8, "SEP", 9, "OCT", 10, "NOV", 11, "DEC", 12), LEFT(Data!O417, 2)))</f>
        <v>70860</v>
      </c>
      <c r="P417" t="str">
        <f>IF(ISBLANK(Data!P417), "", Data!P417)</f>
        <v>1XX1</v>
      </c>
      <c r="Q417" t="str">
        <f>IF(ISBLANK(Data!Q417), "", Data!Q417)</f>
        <v>798744263</v>
      </c>
      <c r="R417" t="str">
        <f>IF(ISBLANK(Data!R417), "", Data!R417)</f>
        <v>AV868109400002TE44458979</v>
      </c>
      <c r="S417" t="str">
        <f>IF(ISBLANK(Data!S417), "", Data!S417)</f>
        <v>CH</v>
      </c>
      <c r="T417" s="1" t="str">
        <f>IF(ISBLANK(Data!T417),"",(Data!T417))</f>
        <v/>
      </c>
      <c r="U417" t="str">
        <f>IF(ISBLANK(Data!U417), "", Data!U417)</f>
        <v/>
      </c>
      <c r="V417" t="str">
        <f>IF(ISBLANK(Data!V417), "", Data!V417)</f>
        <v/>
      </c>
      <c r="W417" t="str">
        <f>IF(ISBLANK(Data!W417), "", Data!W417)</f>
        <v/>
      </c>
      <c r="X417" t="str">
        <f>IF(ISBLANK(Data!X417), "", Data!X417)</f>
        <v/>
      </c>
      <c r="Y417" t="str">
        <f>IF(ISBLANK(Data!Y417), "", Data!Y417)</f>
        <v/>
      </c>
      <c r="Z417" t="str">
        <f>IF(ISBLANK(Data!Z417), "", Data!Z417)</f>
        <v>T/0151196Q/P/T6</v>
      </c>
      <c r="AA417" t="str">
        <f>IF(ISBLANK(Data!AA417), "", Data!AA417)</f>
        <v>+3725037336</v>
      </c>
      <c r="AB417" t="str">
        <f>IF(ISBLANK(Data!AB417), "", Data!AB417)</f>
        <v/>
      </c>
      <c r="AC417" t="str">
        <f>IF(ISBLANK(Data!AC417), "", Data!AC417)</f>
        <v>M308101</v>
      </c>
      <c r="AD417" t="str">
        <f>IF(ISBLANK(Data!AD417), "", Data!AD417)</f>
        <v/>
      </c>
      <c r="AE417" t="str">
        <f>IF(ISBLANK(Data!AE417), "", Data!AE417)</f>
        <v/>
      </c>
      <c r="AF417" s="7">
        <f>IF(ISBLANK(Data!AF417), 0, _xlfn.NUMBERVALUE(SUBSTITUTE(Data!AF417, ".", ",")))</f>
        <v>247.61</v>
      </c>
      <c r="AG417" t="str">
        <f>IF(ISBLANK(Data!AG417), "", Data!AG417)</f>
        <v>EUR</v>
      </c>
      <c r="AH417" s="6">
        <f>IF(ISBLANK(Data!AH417), 0, _xlfn.NUMBERVALUE(SUBSTITUTE(Data!AH417, ".", ",")))</f>
        <v>247.44</v>
      </c>
      <c r="AI417" s="7">
        <f>IF(ISBLANK(Data!AI417), "", _xlfn.NUMBERVALUE(SUBSTITUTE(Data!AI417, ".", ",")))</f>
        <v>12000</v>
      </c>
      <c r="AJ417" s="7">
        <f>IF(ISBLANK(Data!AJ417), "", _xlfn.NUMBERVALUE(SUBSTITUTE(Data!AJ417, ".", ",")))</f>
        <v>12000</v>
      </c>
      <c r="AK417" s="7" t="str">
        <f>IF(ISBLANK(Data!AK417), "", _xlfn.NUMBERVALUE(SUBSTITUTE(Data!AK417, ".", ",")))</f>
        <v/>
      </c>
      <c r="AL417">
        <f>IF(ISBLANK(Data!AL417), "", Data!AL417)</f>
        <v>0</v>
      </c>
      <c r="AM417" s="15">
        <f>Table2[[#This Row],[DATE_IN]]-Table2[[#This Row],[DATE_OUT]]</f>
        <v>3</v>
      </c>
      <c r="AN417" s="7" t="str">
        <f>IF(MID(RIGHT(Table2[[#This Row],[ADDR3]],3),1,1)=",",RIGHT(Table2[[#This Row],[ADDR3]],2),"")</f>
        <v/>
      </c>
      <c r="AO417" s="7" t="str">
        <f>MID(Table2[[#This Row],[RES]],11,2)</f>
        <v>EE</v>
      </c>
      <c r="AP417" s="7">
        <f>_xlfn.XLOOKUP(AG417,Table3[CURRENCY],Table3[CONVERSION RATE],0)*Table2[[#This Row],[ORIGINAL PRICE]]</f>
        <v>2961.8568</v>
      </c>
      <c r="AQ417" s="7">
        <f>_xlfn.XLOOKUP(AG417,Table3[CURRENCY],Table3[CONVERSION RATE],0)*Table2[[#This Row],[ORIGINAL PREPAYMENT]]</f>
        <v>2963.8917000000001</v>
      </c>
      <c r="AR417" s="7"/>
      <c r="AS417" s="15"/>
    </row>
    <row r="418" spans="1:45" x14ac:dyDescent="0.25">
      <c r="A418" t="str">
        <f>IF(ISBLANK(Data!A418), "", Data!A418)</f>
        <v>A</v>
      </c>
      <c r="B418" s="2" cm="1">
        <f t="array" ref="B418">IF(ISBLANK(Data!B418), "", DATE(2000 + RIGHT(Data!B418, 2), _xlfn.SWITCH(MID(Data!B418, 3, 3), "JAN", 1, "FEB", 2, "MAR", 3, "APR", 4, "MAY", 5, "JUN", 6, "JUL", 7, "AUG", 8, "SEP", 9, "OCT", 10, "NOV", 11, "DEC", 12), LEFT(Data!B418, 2)))</f>
        <v>45408</v>
      </c>
      <c r="C418" t="str">
        <f>IF(ISBLANK(Data!C418), "", Data!C418)</f>
        <v>4560-4537-CS-6</v>
      </c>
      <c r="D418" t="str">
        <f>IF(ISBLANK(Data!D418), "", Data!D418)</f>
        <v>7EZ510</v>
      </c>
      <c r="E418" t="str">
        <f>IF(ISBLANK(Data!E418), "", Data!E418)</f>
        <v>TOS</v>
      </c>
      <c r="F418" s="2" cm="1">
        <f t="array" ref="F418">IF(ISBLANK(Data!F418), "", DATE(2000 + RIGHT(Data!F418, 2), _xlfn.SWITCH(MID(Data!F418, 3, 3), "JAN", 1, "FEB", 2, "MAR", 3, "APR", 4, "MAY", 5, "JUN", 6, "JUL", 7, "AUG", 8, "SEP", 9, "OCT", 10, "NOV", 11, "DEC", 12), LEFT(Data!F418, 2)))</f>
        <v>45554</v>
      </c>
      <c r="G418" t="str">
        <f>IF(ISBLANK(Data!G418), "", Data!G418)</f>
        <v>THU</v>
      </c>
      <c r="H418" t="str">
        <f>IF(ISBLANK(Data!H418), "", Data!H418)</f>
        <v/>
      </c>
      <c r="I418" t="str">
        <f>IF(ISBLANK(Data!I418), "", Data!I418)</f>
        <v>C</v>
      </c>
      <c r="J418" t="str">
        <f>IF(ISBLANK(Data!J418), "", Data!J418)</f>
        <v>TOS</v>
      </c>
      <c r="K418" s="2" cm="1">
        <f t="array" ref="K418">IF(ISBLANK(Data!K418), "", DATE(2000 + RIGHT(Data!K418, 2), _xlfn.SWITCH(MID(Data!K418, 3, 3), "JAN", 1, "FEB", 2, "MAR", 3, "APR", 4, "MAY", 5, "JUN", 6, "JUL", 7, "AUG", 8, "SEP", 9, "OCT", 10, "NOV", 11, "DEC", 12), LEFT(Data!K418, 2)))</f>
        <v>45561</v>
      </c>
      <c r="L418" t="str">
        <f>IF(ISBLANK(Data!L418), "", Data!L418)</f>
        <v>THU</v>
      </c>
      <c r="M418" t="str">
        <f>IF(ISBLANK(Data!M418), "", Data!M418)</f>
        <v>NAVRATIL,TOMAS,PAN</v>
      </c>
      <c r="N418" t="str">
        <f>IF(ISBLANK(Data!N418), "", Data!N418)</f>
        <v>NH</v>
      </c>
      <c r="O418" s="2" cm="1">
        <f t="array" ref="O418">IF(ISBLANK(Data!O418), "", DATE(2000 + RIGHT(Data!O418, 2), _xlfn.SWITCH(MID(Data!O418, 3, 3), "JAN", 1, "FEB", 2, "MAR", 3, "APR", 4, "MAY", 5, "JUN", 6, "JUL", 7, "AUG", 8, "SEP", 9, "OCT", 10, "NOV", 11, "DEC", 12), LEFT(Data!O418, 2)))</f>
        <v>66867</v>
      </c>
      <c r="P418" t="str">
        <f>IF(ISBLANK(Data!P418), "", Data!P418)</f>
        <v>1001</v>
      </c>
      <c r="Q418" t="str">
        <f>IF(ISBLANK(Data!Q418), "", Data!Q418)</f>
        <v/>
      </c>
      <c r="R418" t="str">
        <f>IF(ISBLANK(Data!R418), "", Data!R418)</f>
        <v>CX464461XXXXXX0073</v>
      </c>
      <c r="S418" t="str">
        <f>IF(ISBLANK(Data!S418), "", Data!S418)</f>
        <v>CV</v>
      </c>
      <c r="T418" s="1" t="str">
        <f>IF(ISBLANK(Data!T418),"",(Data!T418))</f>
        <v>09/26</v>
      </c>
      <c r="U418" t="str">
        <f>IF(ISBLANK(Data!U418), "", Data!U418)</f>
        <v>PRECHEZA A.S.</v>
      </c>
      <c r="V418" t="str">
        <f>IF(ISBLANK(Data!V418), "", Data!V418)</f>
        <v>HRANICKA 34/7</v>
      </c>
      <c r="W418" t="str">
        <f>IF(ISBLANK(Data!W418), "", Data!W418)</f>
        <v/>
      </c>
      <c r="X418" t="str">
        <f>IF(ISBLANK(Data!X418), "", Data!X418)</f>
        <v>75124,PRAHA                ,CS</v>
      </c>
      <c r="Y418" t="str">
        <f>IF(ISBLANK(Data!Y418), "", Data!Y418)</f>
        <v>CSXXEN231914</v>
      </c>
      <c r="Z418" t="str">
        <f>IF(ISBLANK(Data!Z418), "", Data!Z418)</f>
        <v>P/N5</v>
      </c>
      <c r="AA418" t="str">
        <f>IF(ISBLANK(Data!AA418), "", Data!AA418)</f>
        <v>+420-725737078</v>
      </c>
      <c r="AB418" t="str">
        <f>IF(ISBLANK(Data!AB418), "", Data!AB418)</f>
        <v>CP1/</v>
      </c>
      <c r="AC418" t="str">
        <f>IF(ISBLANK(Data!AC418), "", Data!AC418)</f>
        <v/>
      </c>
      <c r="AD418" t="str">
        <f>IF(ISBLANK(Data!AD418), "", Data!AD418)</f>
        <v/>
      </c>
      <c r="AE418" t="str">
        <f>IF(ISBLANK(Data!AE418), "", Data!AE418)</f>
        <v/>
      </c>
      <c r="AF418" s="7">
        <f>IF(ISBLANK(Data!AF418), 0, _xlfn.NUMBERVALUE(SUBSTITUTE(Data!AF418, ".", ",")))</f>
        <v>0</v>
      </c>
      <c r="AG418" t="str">
        <f>IF(ISBLANK(Data!AG418), "", Data!AG418)</f>
        <v>EUR</v>
      </c>
      <c r="AH418" s="6">
        <f>IF(ISBLANK(Data!AH418), 0, _xlfn.NUMBERVALUE(SUBSTITUTE(Data!AH418, ".", ",")))</f>
        <v>338.59</v>
      </c>
      <c r="AI418" s="7">
        <f>IF(ISBLANK(Data!AI418), "", _xlfn.NUMBERVALUE(SUBSTITUTE(Data!AI418, ".", ",")))</f>
        <v>12000</v>
      </c>
      <c r="AJ418" s="7">
        <f>IF(ISBLANK(Data!AJ418), "", _xlfn.NUMBERVALUE(SUBSTITUTE(Data!AJ418, ".", ",")))</f>
        <v>12000</v>
      </c>
      <c r="AK418" s="7" t="str">
        <f>IF(ISBLANK(Data!AK418), "", _xlfn.NUMBERVALUE(SUBSTITUTE(Data!AK418, ".", ",")))</f>
        <v/>
      </c>
      <c r="AL418">
        <f>IF(ISBLANK(Data!AL418), "", Data!AL418)</f>
        <v>0</v>
      </c>
      <c r="AM418" s="15">
        <f>Table2[[#This Row],[DATE_IN]]-Table2[[#This Row],[DATE_OUT]]</f>
        <v>7</v>
      </c>
      <c r="AN418" s="7" t="str">
        <f>IF(MID(RIGHT(Table2[[#This Row],[ADDR3]],3),1,1)=",",RIGHT(Table2[[#This Row],[ADDR3]],2),"")</f>
        <v>CS</v>
      </c>
      <c r="AO418" s="7" t="str">
        <f>MID(Table2[[#This Row],[RES]],11,2)</f>
        <v>CS</v>
      </c>
      <c r="AP418" s="7">
        <f>_xlfn.XLOOKUP(AG418,Table3[CURRENCY],Table3[CONVERSION RATE],0)*Table2[[#This Row],[ORIGINAL PRICE]]</f>
        <v>4052.9222999999997</v>
      </c>
      <c r="AQ418" s="7">
        <f>_xlfn.XLOOKUP(AG418,Table3[CURRENCY],Table3[CONVERSION RATE],0)*Table2[[#This Row],[ORIGINAL PREPAYMENT]]</f>
        <v>0</v>
      </c>
      <c r="AR418" s="7"/>
      <c r="AS418" s="15"/>
    </row>
    <row r="419" spans="1:45" x14ac:dyDescent="0.25">
      <c r="A419" t="str">
        <f>IF(ISBLANK(Data!A419), "", Data!A419)</f>
        <v>A</v>
      </c>
      <c r="B419" s="2" cm="1">
        <f t="array" ref="B419">IF(ISBLANK(Data!B419), "", DATE(2000 + RIGHT(Data!B419, 2), _xlfn.SWITCH(MID(Data!B419, 3, 3), "JAN", 1, "FEB", 2, "MAR", 3, "APR", 4, "MAY", 5, "JUN", 6, "JUL", 7, "AUG", 8, "SEP", 9, "OCT", 10, "NOV", 11, "DEC", 12), LEFT(Data!B419, 2)))</f>
        <v>45420</v>
      </c>
      <c r="C419" t="str">
        <f>IF(ISBLANK(Data!C419), "", Data!C419)</f>
        <v>4673-4047-TB-3</v>
      </c>
      <c r="D419" t="str">
        <f>IF(ISBLANK(Data!D419), "", Data!D419)</f>
        <v/>
      </c>
      <c r="E419" t="str">
        <f>IF(ISBLANK(Data!E419), "", Data!E419)</f>
        <v>TOS</v>
      </c>
      <c r="F419" s="2" cm="1">
        <f t="array" ref="F419">IF(ISBLANK(Data!F419), "", DATE(2000 + RIGHT(Data!F419, 2), _xlfn.SWITCH(MID(Data!F419, 3, 3), "JAN", 1, "FEB", 2, "MAR", 3, "APR", 4, "MAY", 5, "JUN", 6, "JUL", 7, "AUG", 8, "SEP", 9, "OCT", 10, "NOV", 11, "DEC", 12), LEFT(Data!F419, 2)))</f>
        <v>45554</v>
      </c>
      <c r="G419" t="str">
        <f>IF(ISBLANK(Data!G419), "", Data!G419)</f>
        <v>THU</v>
      </c>
      <c r="H419" t="str">
        <f>IF(ISBLANK(Data!H419), "", Data!H419)</f>
        <v>SK4418</v>
      </c>
      <c r="I419" t="str">
        <f>IF(ISBLANK(Data!I419), "", Data!I419)</f>
        <v>E</v>
      </c>
      <c r="J419" t="str">
        <f>IF(ISBLANK(Data!J419), "", Data!J419)</f>
        <v>TOS</v>
      </c>
      <c r="K419" s="2" cm="1">
        <f t="array" ref="K419">IF(ISBLANK(Data!K419), "", DATE(2000 + RIGHT(Data!K419, 2), _xlfn.SWITCH(MID(Data!K419, 3, 3), "JAN", 1, "FEB", 2, "MAR", 3, "APR", 4, "MAY", 5, "JUN", 6, "JUL", 7, "AUG", 8, "SEP", 9, "OCT", 10, "NOV", 11, "DEC", 12), LEFT(Data!K419, 2)))</f>
        <v>45568</v>
      </c>
      <c r="L419" t="str">
        <f>IF(ISBLANK(Data!L419), "", Data!L419)</f>
        <v>THU</v>
      </c>
      <c r="M419" t="str">
        <f>IF(ISBLANK(Data!M419), "", Data!M419)</f>
        <v>LIU,JOEY</v>
      </c>
      <c r="N419" t="str">
        <f>IF(ISBLANK(Data!N419), "", Data!N419)</f>
        <v>MK</v>
      </c>
      <c r="O419" s="2" cm="1">
        <f t="array" ref="O419">IF(ISBLANK(Data!O419), "", DATE(2000 + RIGHT(Data!O419, 2), _xlfn.SWITCH(MID(Data!O419, 3, 3), "JAN", 1, "FEB", 2, "MAR", 3, "APR", 4, "MAY", 5, "JUN", 6, "JUL", 7, "AUG", 8, "SEP", 9, "OCT", 10, "NOV", 11, "DEC", 12), LEFT(Data!O419, 2)))</f>
        <v>70860</v>
      </c>
      <c r="P419" t="str">
        <f>IF(ISBLANK(Data!P419), "", Data!P419)</f>
        <v>1XX1</v>
      </c>
      <c r="Q419" t="str">
        <f>IF(ISBLANK(Data!Q419), "", Data!Q419)</f>
        <v>731117549</v>
      </c>
      <c r="R419" t="str">
        <f>IF(ISBLANK(Data!R419), "", Data!R419)</f>
        <v>AV868109620005TE46734047</v>
      </c>
      <c r="S419" t="str">
        <f>IF(ISBLANK(Data!S419), "", Data!S419)</f>
        <v>CH</v>
      </c>
      <c r="T419" s="1" t="str">
        <f>IF(ISBLANK(Data!T419),"",(Data!T419))</f>
        <v/>
      </c>
      <c r="U419" t="str">
        <f>IF(ISBLANK(Data!U419), "", Data!U419)</f>
        <v/>
      </c>
      <c r="V419" t="str">
        <f>IF(ISBLANK(Data!V419), "", Data!V419)</f>
        <v/>
      </c>
      <c r="W419" t="str">
        <f>IF(ISBLANK(Data!W419), "", Data!W419)</f>
        <v/>
      </c>
      <c r="X419" t="str">
        <f>IF(ISBLANK(Data!X419), "", Data!X419)</f>
        <v/>
      </c>
      <c r="Y419" t="str">
        <f>IF(ISBLANK(Data!Y419), "", Data!Y419)</f>
        <v/>
      </c>
      <c r="Z419" t="str">
        <f>IF(ISBLANK(Data!Z419), "", Data!Z419)</f>
        <v>T/0151211Q/P/T6</v>
      </c>
      <c r="AA419" t="str">
        <f>IF(ISBLANK(Data!AA419), "", Data!AA419)</f>
        <v>+886975338639</v>
      </c>
      <c r="AB419" t="str">
        <f>IF(ISBLANK(Data!AB419), "", Data!AB419)</f>
        <v/>
      </c>
      <c r="AC419" t="str">
        <f>IF(ISBLANK(Data!AC419), "", Data!AC419)</f>
        <v>S606700</v>
      </c>
      <c r="AD419" t="str">
        <f>IF(ISBLANK(Data!AD419), "", Data!AD419)</f>
        <v/>
      </c>
      <c r="AE419" t="str">
        <f>IF(ISBLANK(Data!AE419), "", Data!AE419)</f>
        <v/>
      </c>
      <c r="AF419" s="7">
        <f>IF(ISBLANK(Data!AF419), 0, _xlfn.NUMBERVALUE(SUBSTITUTE(Data!AF419, ".", ",")))</f>
        <v>9133.3799999999992</v>
      </c>
      <c r="AG419" t="str">
        <f>IF(ISBLANK(Data!AG419), "", Data!AG419)</f>
        <v>NKR</v>
      </c>
      <c r="AH419" s="6">
        <f>IF(ISBLANK(Data!AH419), 0, _xlfn.NUMBERVALUE(SUBSTITUTE(Data!AH419, ".", ",")))</f>
        <v>9133.3799999999992</v>
      </c>
      <c r="AI419" s="7">
        <f>IF(ISBLANK(Data!AI419), "", _xlfn.NUMBERVALUE(SUBSTITUTE(Data!AI419, ".", ",")))</f>
        <v>12000</v>
      </c>
      <c r="AJ419" s="7">
        <f>IF(ISBLANK(Data!AJ419), "", _xlfn.NUMBERVALUE(SUBSTITUTE(Data!AJ419, ".", ",")))</f>
        <v>12000</v>
      </c>
      <c r="AK419" s="7" t="str">
        <f>IF(ISBLANK(Data!AK419), "", _xlfn.NUMBERVALUE(SUBSTITUTE(Data!AK419, ".", ",")))</f>
        <v/>
      </c>
      <c r="AL419">
        <f>IF(ISBLANK(Data!AL419), "", Data!AL419)</f>
        <v>0</v>
      </c>
      <c r="AM419" s="15">
        <f>Table2[[#This Row],[DATE_IN]]-Table2[[#This Row],[DATE_OUT]]</f>
        <v>14</v>
      </c>
      <c r="AN419" s="7" t="str">
        <f>IF(MID(RIGHT(Table2[[#This Row],[ADDR3]],3),1,1)=",",RIGHT(Table2[[#This Row],[ADDR3]],2),"")</f>
        <v/>
      </c>
      <c r="AO419" s="7" t="str">
        <f>MID(Table2[[#This Row],[RES]],11,2)</f>
        <v>TB</v>
      </c>
      <c r="AP419" s="7">
        <f>_xlfn.XLOOKUP(AG419,Table3[CURRENCY],Table3[CONVERSION RATE],0)*Table2[[#This Row],[ORIGINAL PRICE]]</f>
        <v>9133.3799999999992</v>
      </c>
      <c r="AQ419" s="7">
        <f>_xlfn.XLOOKUP(AG419,Table3[CURRENCY],Table3[CONVERSION RATE],0)*Table2[[#This Row],[ORIGINAL PREPAYMENT]]</f>
        <v>9133.3799999999992</v>
      </c>
      <c r="AR419" s="7"/>
      <c r="AS419" s="15"/>
    </row>
    <row r="420" spans="1:45" x14ac:dyDescent="0.25">
      <c r="A420" t="str">
        <f>IF(ISBLANK(Data!A420), "", Data!A420)</f>
        <v>A</v>
      </c>
      <c r="B420" s="2" cm="1">
        <f t="array" ref="B420">IF(ISBLANK(Data!B420), "", DATE(2000 + RIGHT(Data!B420, 2), _xlfn.SWITCH(MID(Data!B420, 3, 3), "JAN", 1, "FEB", 2, "MAR", 3, "APR", 4, "MAY", 5, "JUN", 6, "JUL", 7, "AUG", 8, "SEP", 9, "OCT", 10, "NOV", 11, "DEC", 12), LEFT(Data!B420, 2)))</f>
        <v>45333</v>
      </c>
      <c r="C420" t="str">
        <f>IF(ISBLANK(Data!C420), "", Data!C420)</f>
        <v>3838-6091-DE-2</v>
      </c>
      <c r="D420" t="str">
        <f>IF(ISBLANK(Data!D420), "", Data!D420)</f>
        <v/>
      </c>
      <c r="E420" t="str">
        <f>IF(ISBLANK(Data!E420), "", Data!E420)</f>
        <v>TOS</v>
      </c>
      <c r="F420" s="2" cm="1">
        <f t="array" ref="F420">IF(ISBLANK(Data!F420), "", DATE(2000 + RIGHT(Data!F420, 2), _xlfn.SWITCH(MID(Data!F420, 3, 3), "JAN", 1, "FEB", 2, "MAR", 3, "APR", 4, "MAY", 5, "JUN", 6, "JUL", 7, "AUG", 8, "SEP", 9, "OCT", 10, "NOV", 11, "DEC", 12), LEFT(Data!F420, 2)))</f>
        <v>45555</v>
      </c>
      <c r="G420" t="str">
        <f>IF(ISBLANK(Data!G420), "", Data!G420)</f>
        <v>FRI</v>
      </c>
      <c r="H420" t="str">
        <f>IF(ISBLANK(Data!H420), "", Data!H420)</f>
        <v>WI</v>
      </c>
      <c r="I420" t="str">
        <f>IF(ISBLANK(Data!I420), "", Data!I420)</f>
        <v>C</v>
      </c>
      <c r="J420" t="str">
        <f>IF(ISBLANK(Data!J420), "", Data!J420)</f>
        <v>TOS</v>
      </c>
      <c r="K420" s="2" cm="1">
        <f t="array" ref="K420">IF(ISBLANK(Data!K420), "", DATE(2000 + RIGHT(Data!K420, 2), _xlfn.SWITCH(MID(Data!K420, 3, 3), "JAN", 1, "FEB", 2, "MAR", 3, "APR", 4, "MAY", 5, "JUN", 6, "JUL", 7, "AUG", 8, "SEP", 9, "OCT", 10, "NOV", 11, "DEC", 12), LEFT(Data!K420, 2)))</f>
        <v>45565</v>
      </c>
      <c r="L420" t="str">
        <f>IF(ISBLANK(Data!L420), "", Data!L420)</f>
        <v>MON</v>
      </c>
      <c r="M420" t="str">
        <f>IF(ISBLANK(Data!M420), "", Data!M420)</f>
        <v>ALLGAIER,MIRIAM</v>
      </c>
      <c r="N420" t="str">
        <f>IF(ISBLANK(Data!N420), "", Data!N420)</f>
        <v>LJ</v>
      </c>
      <c r="O420" s="2" cm="1">
        <f t="array" ref="O420">IF(ISBLANK(Data!O420), "", DATE(2000 + RIGHT(Data!O420, 2), _xlfn.SWITCH(MID(Data!O420, 3, 3), "JAN", 1, "FEB", 2, "MAR", 3, "APR", 4, "MAY", 5, "JUN", 6, "JUL", 7, "AUG", 8, "SEP", 9, "OCT", 10, "NOV", 11, "DEC", 12), LEFT(Data!O420, 2)))</f>
        <v>70860</v>
      </c>
      <c r="P420" t="str">
        <f>IF(ISBLANK(Data!P420), "", Data!P420)</f>
        <v>1XX1</v>
      </c>
      <c r="Q420" t="str">
        <f>IF(ISBLANK(Data!Q420), "", Data!Q420)</f>
        <v>719174389</v>
      </c>
      <c r="R420" t="str">
        <f>IF(ISBLANK(Data!R420), "", Data!R420)</f>
        <v>AV868109400002TE38386091</v>
      </c>
      <c r="S420" t="str">
        <f>IF(ISBLANK(Data!S420), "", Data!S420)</f>
        <v>CH</v>
      </c>
      <c r="T420" s="1" t="str">
        <f>IF(ISBLANK(Data!T420),"",(Data!T420))</f>
        <v/>
      </c>
      <c r="U420" t="str">
        <f>IF(ISBLANK(Data!U420), "", Data!U420)</f>
        <v/>
      </c>
      <c r="V420" t="str">
        <f>IF(ISBLANK(Data!V420), "", Data!V420)</f>
        <v/>
      </c>
      <c r="W420" t="str">
        <f>IF(ISBLANK(Data!W420), "", Data!W420)</f>
        <v/>
      </c>
      <c r="X420" t="str">
        <f>IF(ISBLANK(Data!X420), "", Data!X420)</f>
        <v/>
      </c>
      <c r="Y420" t="str">
        <f>IF(ISBLANK(Data!Y420), "", Data!Y420)</f>
        <v/>
      </c>
      <c r="Z420" t="str">
        <f>IF(ISBLANK(Data!Z420), "", Data!Z420)</f>
        <v>T/0151196Q/P/T6</v>
      </c>
      <c r="AA420" t="str">
        <f>IF(ISBLANK(Data!AA420), "", Data!AA420)</f>
        <v>+4915170036276</v>
      </c>
      <c r="AB420" t="str">
        <f>IF(ISBLANK(Data!AB420), "", Data!AB420)</f>
        <v/>
      </c>
      <c r="AC420" t="str">
        <f>IF(ISBLANK(Data!AC420), "", Data!AC420)</f>
        <v>S606700</v>
      </c>
      <c r="AD420" t="str">
        <f>IF(ISBLANK(Data!AD420), "", Data!AD420)</f>
        <v/>
      </c>
      <c r="AE420" t="str">
        <f>IF(ISBLANK(Data!AE420), "", Data!AE420)</f>
        <v/>
      </c>
      <c r="AF420" s="7">
        <f>IF(ISBLANK(Data!AF420), 0, _xlfn.NUMBERVALUE(SUBSTITUTE(Data!AF420, ".", ",")))</f>
        <v>433.16</v>
      </c>
      <c r="AG420" t="str">
        <f>IF(ISBLANK(Data!AG420), "", Data!AG420)</f>
        <v>EUR</v>
      </c>
      <c r="AH420" s="6">
        <f>IF(ISBLANK(Data!AH420), 0, _xlfn.NUMBERVALUE(SUBSTITUTE(Data!AH420, ".", ",")))</f>
        <v>432.53</v>
      </c>
      <c r="AI420" s="7">
        <f>IF(ISBLANK(Data!AI420), "", _xlfn.NUMBERVALUE(SUBSTITUTE(Data!AI420, ".", ",")))</f>
        <v>12000</v>
      </c>
      <c r="AJ420" s="7">
        <f>IF(ISBLANK(Data!AJ420), "", _xlfn.NUMBERVALUE(SUBSTITUTE(Data!AJ420, ".", ",")))</f>
        <v>12000</v>
      </c>
      <c r="AK420" s="7" t="str">
        <f>IF(ISBLANK(Data!AK420), "", _xlfn.NUMBERVALUE(SUBSTITUTE(Data!AK420, ".", ",")))</f>
        <v/>
      </c>
      <c r="AL420">
        <f>IF(ISBLANK(Data!AL420), "", Data!AL420)</f>
        <v>0</v>
      </c>
      <c r="AM420" s="15">
        <f>Table2[[#This Row],[DATE_IN]]-Table2[[#This Row],[DATE_OUT]]</f>
        <v>10</v>
      </c>
      <c r="AN420" s="7" t="str">
        <f>IF(MID(RIGHT(Table2[[#This Row],[ADDR3]],3),1,1)=",",RIGHT(Table2[[#This Row],[ADDR3]],2),"")</f>
        <v/>
      </c>
      <c r="AO420" s="7" t="str">
        <f>MID(Table2[[#This Row],[RES]],11,2)</f>
        <v>DE</v>
      </c>
      <c r="AP420" s="7">
        <f>_xlfn.XLOOKUP(AG420,Table3[CURRENCY],Table3[CONVERSION RATE],0)*Table2[[#This Row],[ORIGINAL PRICE]]</f>
        <v>5177.3841000000002</v>
      </c>
      <c r="AQ420" s="7">
        <f>_xlfn.XLOOKUP(AG420,Table3[CURRENCY],Table3[CONVERSION RATE],0)*Table2[[#This Row],[ORIGINAL PREPAYMENT]]</f>
        <v>5184.9252000000006</v>
      </c>
      <c r="AR420" s="7"/>
      <c r="AS420" s="15"/>
    </row>
    <row r="421" spans="1:45" x14ac:dyDescent="0.25">
      <c r="A421" t="str">
        <f>IF(ISBLANK(Data!A421), "", Data!A421)</f>
        <v>A</v>
      </c>
      <c r="B421" s="2" cm="1">
        <f t="array" ref="B421">IF(ISBLANK(Data!B421), "", DATE(2000 + RIGHT(Data!B421, 2), _xlfn.SWITCH(MID(Data!B421, 3, 3), "JAN", 1, "FEB", 2, "MAR", 3, "APR", 4, "MAY", 5, "JUN", 6, "JUL", 7, "AUG", 8, "SEP", 9, "OCT", 10, "NOV", 11, "DEC", 12), LEFT(Data!B421, 2)))</f>
        <v>45361</v>
      </c>
      <c r="C421" t="str">
        <f>IF(ISBLANK(Data!C421), "", Data!C421)</f>
        <v>4113-7040-NO-0</v>
      </c>
      <c r="D421" t="str">
        <f>IF(ISBLANK(Data!D421), "", Data!D421)</f>
        <v/>
      </c>
      <c r="E421" t="str">
        <f>IF(ISBLANK(Data!E421), "", Data!E421)</f>
        <v>TOS</v>
      </c>
      <c r="F421" s="2" cm="1">
        <f t="array" ref="F421">IF(ISBLANK(Data!F421), "", DATE(2000 + RIGHT(Data!F421, 2), _xlfn.SWITCH(MID(Data!F421, 3, 3), "JAN", 1, "FEB", 2, "MAR", 3, "APR", 4, "MAY", 5, "JUN", 6, "JUL", 7, "AUG", 8, "SEP", 9, "OCT", 10, "NOV", 11, "DEC", 12), LEFT(Data!F421, 2)))</f>
        <v>45555</v>
      </c>
      <c r="G421" t="str">
        <f>IF(ISBLANK(Data!G421), "", Data!G421)</f>
        <v>FRI</v>
      </c>
      <c r="H421" t="str">
        <f>IF(ISBLANK(Data!H421), "", Data!H421)</f>
        <v/>
      </c>
      <c r="I421" t="str">
        <f>IF(ISBLANK(Data!I421), "", Data!I421)</f>
        <v>B</v>
      </c>
      <c r="J421" t="str">
        <f>IF(ISBLANK(Data!J421), "", Data!J421)</f>
        <v>TOS</v>
      </c>
      <c r="K421" s="2" cm="1">
        <f t="array" ref="K421">IF(ISBLANK(Data!K421), "", DATE(2000 + RIGHT(Data!K421, 2), _xlfn.SWITCH(MID(Data!K421, 3, 3), "JAN", 1, "FEB", 2, "MAR", 3, "APR", 4, "MAY", 5, "JUN", 6, "JUL", 7, "AUG", 8, "SEP", 9, "OCT", 10, "NOV", 11, "DEC", 12), LEFT(Data!K421, 2)))</f>
        <v>45559</v>
      </c>
      <c r="L421" t="str">
        <f>IF(ISBLANK(Data!L421), "", Data!L421)</f>
        <v>TUE</v>
      </c>
      <c r="M421" t="str">
        <f>IF(ISBLANK(Data!M421), "", Data!M421)</f>
        <v>RAFFERTY,KEVIN</v>
      </c>
      <c r="N421" t="str">
        <f>IF(ISBLANK(Data!N421), "", Data!N421)</f>
        <v>JG</v>
      </c>
      <c r="O421" s="2" t="str" cm="1">
        <f t="array" ref="O421">IF(ISBLANK(Data!O421), "", DATE(2000 + RIGHT(Data!O421, 2), _xlfn.SWITCH(MID(Data!O421, 3, 3), "JAN", 1, "FEB", 2, "MAR", 3, "APR", 4, "MAY", 5, "JUN", 6, "JUL", 7, "AUG", 8, "SEP", 9, "OCT", 10, "NOV", 11, "DEC", 12), LEFT(Data!O421, 2)))</f>
        <v/>
      </c>
      <c r="P421" t="str">
        <f>IF(ISBLANK(Data!P421), "", Data!P421)</f>
        <v>1001</v>
      </c>
      <c r="Q421" t="str">
        <f>IF(ISBLANK(Data!Q421), "", Data!Q421)</f>
        <v/>
      </c>
      <c r="R421" t="str">
        <f>IF(ISBLANK(Data!R421), "", Data!R421)</f>
        <v/>
      </c>
      <c r="S421" t="str">
        <f>IF(ISBLANK(Data!S421), "", Data!S421)</f>
        <v/>
      </c>
      <c r="T421" s="1" t="str">
        <f>IF(ISBLANK(Data!T421),"",(Data!T421))</f>
        <v/>
      </c>
      <c r="U421" t="str">
        <f>IF(ISBLANK(Data!U421), "", Data!U421)</f>
        <v/>
      </c>
      <c r="V421" t="str">
        <f>IF(ISBLANK(Data!V421), "", Data!V421)</f>
        <v/>
      </c>
      <c r="W421" t="str">
        <f>IF(ISBLANK(Data!W421), "", Data!W421)</f>
        <v/>
      </c>
      <c r="X421" t="str">
        <f>IF(ISBLANK(Data!X421), "", Data!X421)</f>
        <v/>
      </c>
      <c r="Y421" t="str">
        <f>IF(ISBLANK(Data!Y421), "", Data!Y421)</f>
        <v/>
      </c>
      <c r="Z421" t="str">
        <f>IF(ISBLANK(Data!Z421), "", Data!Z421)</f>
        <v>T/0118521R/P/IJ</v>
      </c>
      <c r="AA421" t="str">
        <f>IF(ISBLANK(Data!AA421), "", Data!AA421)</f>
        <v>7312268340</v>
      </c>
      <c r="AB421" t="str">
        <f>IF(ISBLANK(Data!AB421), "", Data!AB421)</f>
        <v/>
      </c>
      <c r="AC421" t="str">
        <f>IF(ISBLANK(Data!AC421), "", Data!AC421)</f>
        <v>N070000</v>
      </c>
      <c r="AD421" t="str">
        <f>IF(ISBLANK(Data!AD421), "", Data!AD421)</f>
        <v/>
      </c>
      <c r="AE421" t="str">
        <f>IF(ISBLANK(Data!AE421), "", Data!AE421)</f>
        <v/>
      </c>
      <c r="AF421" s="7">
        <f>IF(ISBLANK(Data!AF421), 0, _xlfn.NUMBERVALUE(SUBSTITUTE(Data!AF421, ".", ",")))</f>
        <v>0</v>
      </c>
      <c r="AG421" t="str">
        <f>IF(ISBLANK(Data!AG421), "", Data!AG421)</f>
        <v>NKR</v>
      </c>
      <c r="AH421" s="6">
        <f>IF(ISBLANK(Data!AH421), 0, _xlfn.NUMBERVALUE(SUBSTITUTE(Data!AH421, ".", ",")))</f>
        <v>2652.17</v>
      </c>
      <c r="AI421" s="7">
        <f>IF(ISBLANK(Data!AI421), "", _xlfn.NUMBERVALUE(SUBSTITUTE(Data!AI421, ".", ",")))</f>
        <v>12000</v>
      </c>
      <c r="AJ421" s="7">
        <f>IF(ISBLANK(Data!AJ421), "", _xlfn.NUMBERVALUE(SUBSTITUTE(Data!AJ421, ".", ",")))</f>
        <v>12000</v>
      </c>
      <c r="AK421" s="7" t="str">
        <f>IF(ISBLANK(Data!AK421), "", _xlfn.NUMBERVALUE(SUBSTITUTE(Data!AK421, ".", ",")))</f>
        <v/>
      </c>
      <c r="AL421">
        <f>IF(ISBLANK(Data!AL421), "", Data!AL421)</f>
        <v>0</v>
      </c>
      <c r="AM421" s="15">
        <f>Table2[[#This Row],[DATE_IN]]-Table2[[#This Row],[DATE_OUT]]</f>
        <v>4</v>
      </c>
      <c r="AN421" s="7" t="str">
        <f>IF(MID(RIGHT(Table2[[#This Row],[ADDR3]],3),1,1)=",",RIGHT(Table2[[#This Row],[ADDR3]],2),"")</f>
        <v/>
      </c>
      <c r="AO421" s="7" t="str">
        <f>MID(Table2[[#This Row],[RES]],11,2)</f>
        <v>NO</v>
      </c>
      <c r="AP421" s="7">
        <f>_xlfn.XLOOKUP(AG421,Table3[CURRENCY],Table3[CONVERSION RATE],0)*Table2[[#This Row],[ORIGINAL PRICE]]</f>
        <v>2652.17</v>
      </c>
      <c r="AQ421" s="7">
        <f>_xlfn.XLOOKUP(AG421,Table3[CURRENCY],Table3[CONVERSION RATE],0)*Table2[[#This Row],[ORIGINAL PREPAYMENT]]</f>
        <v>0</v>
      </c>
      <c r="AR421" s="7"/>
      <c r="AS421" s="15"/>
    </row>
    <row r="422" spans="1:45" x14ac:dyDescent="0.25">
      <c r="A422" t="str">
        <f>IF(ISBLANK(Data!A422), "", Data!A422)</f>
        <v>A</v>
      </c>
      <c r="B422" s="2" cm="1">
        <f t="array" ref="B422">IF(ISBLANK(Data!B422), "", DATE(2000 + RIGHT(Data!B422, 2), _xlfn.SWITCH(MID(Data!B422, 3, 3), "JAN", 1, "FEB", 2, "MAR", 3, "APR", 4, "MAY", 5, "JUN", 6, "JUL", 7, "AUG", 8, "SEP", 9, "OCT", 10, "NOV", 11, "DEC", 12), LEFT(Data!B422, 2)))</f>
        <v>45411</v>
      </c>
      <c r="C422" t="str">
        <f>IF(ISBLANK(Data!C422), "", Data!C422)</f>
        <v>4581-2786-CS-5</v>
      </c>
      <c r="D422" t="str">
        <f>IF(ISBLANK(Data!D422), "", Data!D422)</f>
        <v>7EG996</v>
      </c>
      <c r="E422" t="str">
        <f>IF(ISBLANK(Data!E422), "", Data!E422)</f>
        <v>TOS</v>
      </c>
      <c r="F422" s="2" cm="1">
        <f t="array" ref="F422">IF(ISBLANK(Data!F422), "", DATE(2000 + RIGHT(Data!F422, 2), _xlfn.SWITCH(MID(Data!F422, 3, 3), "JAN", 1, "FEB", 2, "MAR", 3, "APR", 4, "MAY", 5, "JUN", 6, "JUL", 7, "AUG", 8, "SEP", 9, "OCT", 10, "NOV", 11, "DEC", 12), LEFT(Data!F422, 2)))</f>
        <v>45555</v>
      </c>
      <c r="G422" t="str">
        <f>IF(ISBLANK(Data!G422), "", Data!G422)</f>
        <v>FRI</v>
      </c>
      <c r="H422" t="str">
        <f>IF(ISBLANK(Data!H422), "", Data!H422)</f>
        <v>DY384</v>
      </c>
      <c r="I422" t="str">
        <f>IF(ISBLANK(Data!I422), "", Data!I422)</f>
        <v>E</v>
      </c>
      <c r="J422" t="str">
        <f>IF(ISBLANK(Data!J422), "", Data!J422)</f>
        <v>TOS</v>
      </c>
      <c r="K422" s="2" cm="1">
        <f t="array" ref="K422">IF(ISBLANK(Data!K422), "", DATE(2000 + RIGHT(Data!K422, 2), _xlfn.SWITCH(MID(Data!K422, 3, 3), "JAN", 1, "FEB", 2, "MAR", 3, "APR", 4, "MAY", 5, "JUN", 6, "JUL", 7, "AUG", 8, "SEP", 9, "OCT", 10, "NOV", 11, "DEC", 12), LEFT(Data!K422, 2)))</f>
        <v>45562</v>
      </c>
      <c r="L422" t="str">
        <f>IF(ISBLANK(Data!L422), "", Data!L422)</f>
        <v>FRI</v>
      </c>
      <c r="M422" t="str">
        <f>IF(ISBLANK(Data!M422), "", Data!M422)</f>
        <v>HEJNA,ZDENEK,PAN</v>
      </c>
      <c r="N422" t="str">
        <f>IF(ISBLANK(Data!N422), "", Data!N422)</f>
        <v>NH</v>
      </c>
      <c r="O422" s="2" cm="1">
        <f t="array" ref="O422">IF(ISBLANK(Data!O422), "", DATE(2000 + RIGHT(Data!O422, 2), _xlfn.SWITCH(MID(Data!O422, 3, 3), "JAN", 1, "FEB", 2, "MAR", 3, "APR", 4, "MAY", 5, "JUN", 6, "JUL", 7, "AUG", 8, "SEP", 9, "OCT", 10, "NOV", 11, "DEC", 12), LEFT(Data!O422, 2)))</f>
        <v>58990</v>
      </c>
      <c r="P422" t="str">
        <f>IF(ISBLANK(Data!P422), "", Data!P422)</f>
        <v>3003</v>
      </c>
      <c r="Q422" t="str">
        <f>IF(ISBLANK(Data!Q422), "", Data!Q422)</f>
        <v/>
      </c>
      <c r="R422" t="str">
        <f>IF(ISBLANK(Data!R422), "", Data!R422)</f>
        <v>CX424336XXXXXX5101</v>
      </c>
      <c r="S422" t="str">
        <f>IF(ISBLANK(Data!S422), "", Data!S422)</f>
        <v>CV</v>
      </c>
      <c r="T422" s="1" t="str">
        <f>IF(ISBLANK(Data!T422),"",(Data!T422))</f>
        <v>11/25</v>
      </c>
      <c r="U422" t="str">
        <f>IF(ISBLANK(Data!U422), "", Data!U422)</f>
        <v/>
      </c>
      <c r="V422" t="str">
        <f>IF(ISBLANK(Data!V422), "", Data!V422)</f>
        <v>NA VRSKACH 1235</v>
      </c>
      <c r="W422" t="str">
        <f>IF(ISBLANK(Data!W422), "", Data!W422)</f>
        <v/>
      </c>
      <c r="X422" t="str">
        <f>IF(ISBLANK(Data!X422), "", Data!X422)</f>
        <v>15600,PRAHA                ,CS</v>
      </c>
      <c r="Y422" t="str">
        <f>IF(ISBLANK(Data!Y422), "", Data!Y422)</f>
        <v>CSXXEN358182</v>
      </c>
      <c r="Z422" t="str">
        <f>IF(ISBLANK(Data!Z422), "", Data!Z422)</f>
        <v>P/N5</v>
      </c>
      <c r="AA422" t="str">
        <f>IF(ISBLANK(Data!AA422), "", Data!AA422)</f>
        <v>+420-606627174</v>
      </c>
      <c r="AB422" t="str">
        <f>IF(ISBLANK(Data!AB422), "", Data!AB422)</f>
        <v>/RSN/ADD/CP3/</v>
      </c>
      <c r="AC422" t="str">
        <f>IF(ISBLANK(Data!AC422), "", Data!AC422)</f>
        <v/>
      </c>
      <c r="AD422" t="str">
        <f>IF(ISBLANK(Data!AD422), "", Data!AD422)</f>
        <v/>
      </c>
      <c r="AE422" t="str">
        <f>IF(ISBLANK(Data!AE422), "", Data!AE422)</f>
        <v/>
      </c>
      <c r="AF422" s="7">
        <f>IF(ISBLANK(Data!AF422), 0, _xlfn.NUMBERVALUE(SUBSTITUTE(Data!AF422, ".", ",")))</f>
        <v>0</v>
      </c>
      <c r="AG422" t="str">
        <f>IF(ISBLANK(Data!AG422), "", Data!AG422)</f>
        <v>EUR</v>
      </c>
      <c r="AH422" s="6">
        <f>IF(ISBLANK(Data!AH422), 0, _xlfn.NUMBERVALUE(SUBSTITUTE(Data!AH422, ".", ",")))</f>
        <v>744.86</v>
      </c>
      <c r="AI422" s="7">
        <f>IF(ISBLANK(Data!AI422), "", _xlfn.NUMBERVALUE(SUBSTITUTE(Data!AI422, ".", ",")))</f>
        <v>0</v>
      </c>
      <c r="AJ422" s="7">
        <f>IF(ISBLANK(Data!AJ422), "", _xlfn.NUMBERVALUE(SUBSTITUTE(Data!AJ422, ".", ",")))</f>
        <v>0</v>
      </c>
      <c r="AK422" s="7" t="str">
        <f>IF(ISBLANK(Data!AK422), "", _xlfn.NUMBERVALUE(SUBSTITUTE(Data!AK422, ".", ",")))</f>
        <v/>
      </c>
      <c r="AL422">
        <f>IF(ISBLANK(Data!AL422), "", Data!AL422)</f>
        <v>0</v>
      </c>
      <c r="AM422" s="15">
        <f>Table2[[#This Row],[DATE_IN]]-Table2[[#This Row],[DATE_OUT]]</f>
        <v>7</v>
      </c>
      <c r="AN422" s="7" t="str">
        <f>IF(MID(RIGHT(Table2[[#This Row],[ADDR3]],3),1,1)=",",RIGHT(Table2[[#This Row],[ADDR3]],2),"")</f>
        <v>CS</v>
      </c>
      <c r="AO422" s="7" t="str">
        <f>MID(Table2[[#This Row],[RES]],11,2)</f>
        <v>CS</v>
      </c>
      <c r="AP422" s="7">
        <f>_xlfn.XLOOKUP(AG422,Table3[CURRENCY],Table3[CONVERSION RATE],0)*Table2[[#This Row],[ORIGINAL PRICE]]</f>
        <v>8915.9742000000006</v>
      </c>
      <c r="AQ422" s="7">
        <f>_xlfn.XLOOKUP(AG422,Table3[CURRENCY],Table3[CONVERSION RATE],0)*Table2[[#This Row],[ORIGINAL PREPAYMENT]]</f>
        <v>0</v>
      </c>
      <c r="AR422" s="7"/>
      <c r="AS422" s="15"/>
    </row>
    <row r="423" spans="1:45" x14ac:dyDescent="0.25">
      <c r="A423" t="str">
        <f>IF(ISBLANK(Data!A423), "", Data!A423)</f>
        <v>A</v>
      </c>
      <c r="B423" s="2" cm="1">
        <f t="array" ref="B423">IF(ISBLANK(Data!B423), "", DATE(2000 + RIGHT(Data!B423, 2), _xlfn.SWITCH(MID(Data!B423, 3, 3), "JAN", 1, "FEB", 2, "MAR", 3, "APR", 4, "MAY", 5, "JUN", 6, "JUL", 7, "AUG", 8, "SEP", 9, "OCT", 10, "NOV", 11, "DEC", 12), LEFT(Data!B423, 2)))</f>
        <v>45421</v>
      </c>
      <c r="C423" t="str">
        <f>IF(ISBLANK(Data!C423), "", Data!C423)</f>
        <v>4688-4232-SG-3</v>
      </c>
      <c r="D423" t="str">
        <f>IF(ISBLANK(Data!D423), "", Data!D423)</f>
        <v/>
      </c>
      <c r="E423" t="str">
        <f>IF(ISBLANK(Data!E423), "", Data!E423)</f>
        <v>TOS</v>
      </c>
      <c r="F423" s="2" cm="1">
        <f t="array" ref="F423">IF(ISBLANK(Data!F423), "", DATE(2000 + RIGHT(Data!F423, 2), _xlfn.SWITCH(MID(Data!F423, 3, 3), "JAN", 1, "FEB", 2, "MAR", 3, "APR", 4, "MAY", 5, "JUN", 6, "JUL", 7, "AUG", 8, "SEP", 9, "OCT", 10, "NOV", 11, "DEC", 12), LEFT(Data!F423, 2)))</f>
        <v>45555</v>
      </c>
      <c r="G423" t="str">
        <f>IF(ISBLANK(Data!G423), "", Data!G423)</f>
        <v>FRI</v>
      </c>
      <c r="H423" t="str">
        <f>IF(ISBLANK(Data!H423), "", Data!H423)</f>
        <v>WF626</v>
      </c>
      <c r="I423" t="str">
        <f>IF(ISBLANK(Data!I423), "", Data!I423)</f>
        <v>C</v>
      </c>
      <c r="J423" t="str">
        <f>IF(ISBLANK(Data!J423), "", Data!J423)</f>
        <v>TOS</v>
      </c>
      <c r="K423" s="2" cm="1">
        <f t="array" ref="K423">IF(ISBLANK(Data!K423), "", DATE(2000 + RIGHT(Data!K423, 2), _xlfn.SWITCH(MID(Data!K423, 3, 3), "JAN", 1, "FEB", 2, "MAR", 3, "APR", 4, "MAY", 5, "JUN", 6, "JUL", 7, "AUG", 8, "SEP", 9, "OCT", 10, "NOV", 11, "DEC", 12), LEFT(Data!K423, 2)))</f>
        <v>45558</v>
      </c>
      <c r="L423" t="str">
        <f>IF(ISBLANK(Data!L423), "", Data!L423)</f>
        <v>MON</v>
      </c>
      <c r="M423" t="str">
        <f>IF(ISBLANK(Data!M423), "", Data!M423)</f>
        <v>K,ASHWINI</v>
      </c>
      <c r="N423" t="str">
        <f>IF(ISBLANK(Data!N423), "", Data!N423)</f>
        <v>1J</v>
      </c>
      <c r="O423" s="2" t="str" cm="1">
        <f t="array" ref="O423">IF(ISBLANK(Data!O423), "", DATE(2000 + RIGHT(Data!O423, 2), _xlfn.SWITCH(MID(Data!O423, 3, 3), "JAN", 1, "FEB", 2, "MAR", 3, "APR", 4, "MAY", 5, "JUN", 6, "JUL", 7, "AUG", 8, "SEP", 9, "OCT", 10, "NOV", 11, "DEC", 12), LEFT(Data!O423, 2)))</f>
        <v/>
      </c>
      <c r="P423" t="str">
        <f>IF(ISBLANK(Data!P423), "", Data!P423)</f>
        <v>1101</v>
      </c>
      <c r="Q423" t="str">
        <f>IF(ISBLANK(Data!Q423), "", Data!Q423)</f>
        <v/>
      </c>
      <c r="R423" t="str">
        <f>IF(ISBLANK(Data!R423), "", Data!R423)</f>
        <v/>
      </c>
      <c r="S423" t="str">
        <f>IF(ISBLANK(Data!S423), "", Data!S423)</f>
        <v/>
      </c>
      <c r="T423" s="1" t="str">
        <f>IF(ISBLANK(Data!T423),"",(Data!T423))</f>
        <v/>
      </c>
      <c r="U423" t="str">
        <f>IF(ISBLANK(Data!U423), "", Data!U423)</f>
        <v/>
      </c>
      <c r="V423" t="str">
        <f>IF(ISBLANK(Data!V423), "", Data!V423)</f>
        <v/>
      </c>
      <c r="W423" t="str">
        <f>IF(ISBLANK(Data!W423), "", Data!W423)</f>
        <v/>
      </c>
      <c r="X423" t="str">
        <f>IF(ISBLANK(Data!X423), "", Data!X423)</f>
        <v/>
      </c>
      <c r="Y423" t="str">
        <f>IF(ISBLANK(Data!Y423), "", Data!Y423)</f>
        <v/>
      </c>
      <c r="Z423" t="str">
        <f>IF(ISBLANK(Data!Z423), "", Data!Z423)</f>
        <v>P/I1</v>
      </c>
      <c r="AA423" t="str">
        <f>IF(ISBLANK(Data!AA423), "", Data!AA423)</f>
        <v>6592212150</v>
      </c>
      <c r="AB423" t="str">
        <f>IF(ISBLANK(Data!AB423), "", Data!AB423)</f>
        <v/>
      </c>
      <c r="AC423" t="str">
        <f>IF(ISBLANK(Data!AC423), "", Data!AC423)</f>
        <v/>
      </c>
      <c r="AD423" t="str">
        <f>IF(ISBLANK(Data!AD423), "", Data!AD423)</f>
        <v/>
      </c>
      <c r="AE423" t="str">
        <f>IF(ISBLANK(Data!AE423), "", Data!AE423)</f>
        <v/>
      </c>
      <c r="AF423" s="7">
        <f>IF(ISBLANK(Data!AF423), 0, _xlfn.NUMBERVALUE(SUBSTITUTE(Data!AF423, ".", ",")))</f>
        <v>0</v>
      </c>
      <c r="AG423" t="str">
        <f>IF(ISBLANK(Data!AG423), "", Data!AG423)</f>
        <v>NKR</v>
      </c>
      <c r="AH423" s="6">
        <f>IF(ISBLANK(Data!AH423), 0, _xlfn.NUMBERVALUE(SUBSTITUTE(Data!AH423, ".", ",")))</f>
        <v>3502.31</v>
      </c>
      <c r="AI423" s="7">
        <f>IF(ISBLANK(Data!AI423), "", _xlfn.NUMBERVALUE(SUBSTITUTE(Data!AI423, ".", ",")))</f>
        <v>12000</v>
      </c>
      <c r="AJ423" s="7">
        <f>IF(ISBLANK(Data!AJ423), "", _xlfn.NUMBERVALUE(SUBSTITUTE(Data!AJ423, ".", ",")))</f>
        <v>12000</v>
      </c>
      <c r="AK423" s="7" t="str">
        <f>IF(ISBLANK(Data!AK423), "", _xlfn.NUMBERVALUE(SUBSTITUTE(Data!AK423, ".", ",")))</f>
        <v/>
      </c>
      <c r="AL423">
        <f>IF(ISBLANK(Data!AL423), "", Data!AL423)</f>
        <v>0</v>
      </c>
      <c r="AM423" s="15">
        <f>Table2[[#This Row],[DATE_IN]]-Table2[[#This Row],[DATE_OUT]]</f>
        <v>3</v>
      </c>
      <c r="AN423" s="7" t="str">
        <f>IF(MID(RIGHT(Table2[[#This Row],[ADDR3]],3),1,1)=",",RIGHT(Table2[[#This Row],[ADDR3]],2),"")</f>
        <v/>
      </c>
      <c r="AO423" s="7" t="str">
        <f>MID(Table2[[#This Row],[RES]],11,2)</f>
        <v>SG</v>
      </c>
      <c r="AP423" s="7">
        <f>_xlfn.XLOOKUP(AG423,Table3[CURRENCY],Table3[CONVERSION RATE],0)*Table2[[#This Row],[ORIGINAL PRICE]]</f>
        <v>3502.31</v>
      </c>
      <c r="AQ423" s="7">
        <f>_xlfn.XLOOKUP(AG423,Table3[CURRENCY],Table3[CONVERSION RATE],0)*Table2[[#This Row],[ORIGINAL PREPAYMENT]]</f>
        <v>0</v>
      </c>
      <c r="AR423" s="7"/>
      <c r="AS423" s="15"/>
    </row>
    <row r="424" spans="1:45" x14ac:dyDescent="0.25">
      <c r="A424" t="str">
        <f>IF(ISBLANK(Data!A424), "", Data!A424)</f>
        <v>A</v>
      </c>
      <c r="B424" s="2" cm="1">
        <f t="array" ref="B424">IF(ISBLANK(Data!B424), "", DATE(2000 + RIGHT(Data!B424, 2), _xlfn.SWITCH(MID(Data!B424, 3, 3), "JAN", 1, "FEB", 2, "MAR", 3, "APR", 4, "MAY", 5, "JUN", 6, "JUL", 7, "AUG", 8, "SEP", 9, "OCT", 10, "NOV", 11, "DEC", 12), LEFT(Data!B424, 2)))</f>
        <v>45237</v>
      </c>
      <c r="C424" t="str">
        <f>IF(ISBLANK(Data!C424), "", Data!C424)</f>
        <v>3051-4061-DE-4</v>
      </c>
      <c r="D424" t="str">
        <f>IF(ISBLANK(Data!D424), "", Data!D424)</f>
        <v/>
      </c>
      <c r="E424" t="str">
        <f>IF(ISBLANK(Data!E424), "", Data!E424)</f>
        <v>TOS</v>
      </c>
      <c r="F424" s="2" cm="1">
        <f t="array" ref="F424">IF(ISBLANK(Data!F424), "", DATE(2000 + RIGHT(Data!F424, 2), _xlfn.SWITCH(MID(Data!F424, 3, 3), "JAN", 1, "FEB", 2, "MAR", 3, "APR", 4, "MAY", 5, "JUN", 6, "JUL", 7, "AUG", 8, "SEP", 9, "OCT", 10, "NOV", 11, "DEC", 12), LEFT(Data!F424, 2)))</f>
        <v>45556</v>
      </c>
      <c r="G424" t="str">
        <f>IF(ISBLANK(Data!G424), "", Data!G424)</f>
        <v>SAT</v>
      </c>
      <c r="H424" t="str">
        <f>IF(ISBLANK(Data!H424), "", Data!H424)</f>
        <v>LH870</v>
      </c>
      <c r="I424" t="str">
        <f>IF(ISBLANK(Data!I424), "", Data!I424)</f>
        <v>C</v>
      </c>
      <c r="J424" t="str">
        <f>IF(ISBLANK(Data!J424), "", Data!J424)</f>
        <v>TOS</v>
      </c>
      <c r="K424" s="2" cm="1">
        <f t="array" ref="K424">IF(ISBLANK(Data!K424), "", DATE(2000 + RIGHT(Data!K424, 2), _xlfn.SWITCH(MID(Data!K424, 3, 3), "JAN", 1, "FEB", 2, "MAR", 3, "APR", 4, "MAY", 5, "JUN", 6, "JUL", 7, "AUG", 8, "SEP", 9, "OCT", 10, "NOV", 11, "DEC", 12), LEFT(Data!K424, 2)))</f>
        <v>45566</v>
      </c>
      <c r="L424" t="str">
        <f>IF(ISBLANK(Data!L424), "", Data!L424)</f>
        <v>TUE</v>
      </c>
      <c r="M424" t="str">
        <f>IF(ISBLANK(Data!M424), "", Data!M424)</f>
        <v>ROEMER,MARIUS</v>
      </c>
      <c r="N424" t="str">
        <f>IF(ISBLANK(Data!N424), "", Data!N424)</f>
        <v>LJ</v>
      </c>
      <c r="O424" s="2" cm="1">
        <f t="array" ref="O424">IF(ISBLANK(Data!O424), "", DATE(2000 + RIGHT(Data!O424, 2), _xlfn.SWITCH(MID(Data!O424, 3, 3), "JAN", 1, "FEB", 2, "MAR", 3, "APR", 4, "MAY", 5, "JUN", 6, "JUL", 7, "AUG", 8, "SEP", 9, "OCT", 10, "NOV", 11, "DEC", 12), LEFT(Data!O424, 2)))</f>
        <v>68251</v>
      </c>
      <c r="P424" t="str">
        <f>IF(ISBLANK(Data!P424), "", Data!P424)</f>
        <v>1XX1</v>
      </c>
      <c r="Q424" t="str">
        <f>IF(ISBLANK(Data!Q424), "", Data!Q424)</f>
        <v>12345678</v>
      </c>
      <c r="R424" t="str">
        <f>IF(ISBLANK(Data!R424), "", Data!R424)</f>
        <v>AV872124160005TE30514061</v>
      </c>
      <c r="S424" t="str">
        <f>IF(ISBLANK(Data!S424), "", Data!S424)</f>
        <v>CH</v>
      </c>
      <c r="T424" s="1" t="str">
        <f>IF(ISBLANK(Data!T424),"",(Data!T424))</f>
        <v/>
      </c>
      <c r="U424" t="str">
        <f>IF(ISBLANK(Data!U424), "", Data!U424)</f>
        <v/>
      </c>
      <c r="V424" t="str">
        <f>IF(ISBLANK(Data!V424), "", Data!V424)</f>
        <v>VON-DEN-DRIESCH-STR. 55</v>
      </c>
      <c r="W424" t="str">
        <f>IF(ISBLANK(Data!W424), "", Data!W424)</f>
        <v/>
      </c>
      <c r="X424" t="str">
        <f>IF(ISBLANK(Data!X424), "", Data!X424)</f>
        <v>53117 BONN                 ,DE</v>
      </c>
      <c r="Y424" t="str">
        <f>IF(ISBLANK(Data!Y424), "", Data!Y424)</f>
        <v/>
      </c>
      <c r="Z424" t="str">
        <f>IF(ISBLANK(Data!Z424), "", Data!Z424)</f>
        <v>T/0139510P/P/4L</v>
      </c>
      <c r="AA424" t="str">
        <f>IF(ISBLANK(Data!AA424), "", Data!AA424)</f>
        <v>0049 89708091293</v>
      </c>
      <c r="AB424" t="str">
        <f>IF(ISBLANK(Data!AB424), "", Data!AB424)</f>
        <v>ADD/</v>
      </c>
      <c r="AC424" t="str">
        <f>IF(ISBLANK(Data!AC424), "", Data!AC424)</f>
        <v>F266400</v>
      </c>
      <c r="AD424" t="str">
        <f>IF(ISBLANK(Data!AD424), "", Data!AD424)</f>
        <v/>
      </c>
      <c r="AE424" t="str">
        <f>IF(ISBLANK(Data!AE424), "", Data!AE424)</f>
        <v/>
      </c>
      <c r="AF424" s="7">
        <f>IF(ISBLANK(Data!AF424), 0, _xlfn.NUMBERVALUE(SUBSTITUTE(Data!AF424, ".", ",")))</f>
        <v>474.29</v>
      </c>
      <c r="AG424" t="str">
        <f>IF(ISBLANK(Data!AG424), "", Data!AG424)</f>
        <v>EUR</v>
      </c>
      <c r="AH424" s="6">
        <f>IF(ISBLANK(Data!AH424), 0, _xlfn.NUMBERVALUE(SUBSTITUTE(Data!AH424, ".", ",")))</f>
        <v>473.1</v>
      </c>
      <c r="AI424" s="7">
        <f>IF(ISBLANK(Data!AI424), "", _xlfn.NUMBERVALUE(SUBSTITUTE(Data!AI424, ".", ",")))</f>
        <v>12000</v>
      </c>
      <c r="AJ424" s="7">
        <f>IF(ISBLANK(Data!AJ424), "", _xlfn.NUMBERVALUE(SUBSTITUTE(Data!AJ424, ".", ",")))</f>
        <v>12000</v>
      </c>
      <c r="AK424" s="7" t="str">
        <f>IF(ISBLANK(Data!AK424), "", _xlfn.NUMBERVALUE(SUBSTITUTE(Data!AK424, ".", ",")))</f>
        <v/>
      </c>
      <c r="AL424">
        <f>IF(ISBLANK(Data!AL424), "", Data!AL424)</f>
        <v>0</v>
      </c>
      <c r="AM424" s="15">
        <f>Table2[[#This Row],[DATE_IN]]-Table2[[#This Row],[DATE_OUT]]</f>
        <v>10</v>
      </c>
      <c r="AN424" s="7" t="str">
        <f>IF(MID(RIGHT(Table2[[#This Row],[ADDR3]],3),1,1)=",",RIGHT(Table2[[#This Row],[ADDR3]],2),"")</f>
        <v>DE</v>
      </c>
      <c r="AO424" s="7" t="str">
        <f>MID(Table2[[#This Row],[RES]],11,2)</f>
        <v>DE</v>
      </c>
      <c r="AP424" s="7">
        <f>_xlfn.XLOOKUP(AG424,Table3[CURRENCY],Table3[CONVERSION RATE],0)*Table2[[#This Row],[ORIGINAL PRICE]]</f>
        <v>5663.0070000000005</v>
      </c>
      <c r="AQ424" s="7">
        <f>_xlfn.XLOOKUP(AG424,Table3[CURRENCY],Table3[CONVERSION RATE],0)*Table2[[#This Row],[ORIGINAL PREPAYMENT]]</f>
        <v>5677.2513000000008</v>
      </c>
      <c r="AR424" s="7"/>
      <c r="AS424" s="15"/>
    </row>
    <row r="425" spans="1:45" x14ac:dyDescent="0.25">
      <c r="A425" t="str">
        <f>IF(ISBLANK(Data!A425), "", Data!A425)</f>
        <v>A</v>
      </c>
      <c r="B425" s="2" cm="1">
        <f t="array" ref="B425">IF(ISBLANK(Data!B425), "", DATE(2000 + RIGHT(Data!B425, 2), _xlfn.SWITCH(MID(Data!B425, 3, 3), "JAN", 1, "FEB", 2, "MAR", 3, "APR", 4, "MAY", 5, "JUN", 6, "JUL", 7, "AUG", 8, "SEP", 9, "OCT", 10, "NOV", 11, "DEC", 12), LEFT(Data!B425, 2)))</f>
        <v>45331</v>
      </c>
      <c r="C425" t="str">
        <f>IF(ISBLANK(Data!C425), "", Data!C425)</f>
        <v>3829-9462-LU-5</v>
      </c>
      <c r="D425" t="str">
        <f>IF(ISBLANK(Data!D425), "", Data!D425)</f>
        <v/>
      </c>
      <c r="E425" t="str">
        <f>IF(ISBLANK(Data!E425), "", Data!E425)</f>
        <v>TOS</v>
      </c>
      <c r="F425" s="2" cm="1">
        <f t="array" ref="F425">IF(ISBLANK(Data!F425), "", DATE(2000 + RIGHT(Data!F425, 2), _xlfn.SWITCH(MID(Data!F425, 3, 3), "JAN", 1, "FEB", 2, "MAR", 3, "APR", 4, "MAY", 5, "JUN", 6, "JUL", 7, "AUG", 8, "SEP", 9, "OCT", 10, "NOV", 11, "DEC", 12), LEFT(Data!F425, 2)))</f>
        <v>45556</v>
      </c>
      <c r="G425" t="str">
        <f>IF(ISBLANK(Data!G425), "", Data!G425)</f>
        <v>SAT</v>
      </c>
      <c r="H425" t="str">
        <f>IF(ISBLANK(Data!H425), "", Data!H425)</f>
        <v>SK4406</v>
      </c>
      <c r="I425" t="str">
        <f>IF(ISBLANK(Data!I425), "", Data!I425)</f>
        <v>E</v>
      </c>
      <c r="J425" t="str">
        <f>IF(ISBLANK(Data!J425), "", Data!J425)</f>
        <v>TOS</v>
      </c>
      <c r="K425" s="2" cm="1">
        <f t="array" ref="K425">IF(ISBLANK(Data!K425), "", DATE(2000 + RIGHT(Data!K425, 2), _xlfn.SWITCH(MID(Data!K425, 3, 3), "JAN", 1, "FEB", 2, "MAR", 3, "APR", 4, "MAY", 5, "JUN", 6, "JUL", 7, "AUG", 8, "SEP", 9, "OCT", 10, "NOV", 11, "DEC", 12), LEFT(Data!K425, 2)))</f>
        <v>45562</v>
      </c>
      <c r="L425" t="str">
        <f>IF(ISBLANK(Data!L425), "", Data!L425)</f>
        <v>FRI</v>
      </c>
      <c r="M425" t="str">
        <f>IF(ISBLANK(Data!M425), "", Data!M425)</f>
        <v>TANG,ZHENJIE J</v>
      </c>
      <c r="N425" t="str">
        <f>IF(ISBLANK(Data!N425), "", Data!N425)</f>
        <v>LJ</v>
      </c>
      <c r="O425" s="2" cm="1">
        <f t="array" ref="O425">IF(ISBLANK(Data!O425), "", DATE(2000 + RIGHT(Data!O425, 2), _xlfn.SWITCH(MID(Data!O425, 3, 3), "JAN", 1, "FEB", 2, "MAR", 3, "APR", 4, "MAY", 5, "JUN", 6, "JUL", 7, "AUG", 8, "SEP", 9, "OCT", 10, "NOV", 11, "DEC", 12), LEFT(Data!O425, 2)))</f>
        <v>60154</v>
      </c>
      <c r="P425" t="str">
        <f>IF(ISBLANK(Data!P425), "", Data!P425)</f>
        <v>0100</v>
      </c>
      <c r="Q425" t="str">
        <f>IF(ISBLANK(Data!Q425), "", Data!Q425)</f>
        <v/>
      </c>
      <c r="R425" t="str">
        <f>IF(ISBLANK(Data!R425), "", Data!R425)</f>
        <v/>
      </c>
      <c r="S425" t="str">
        <f>IF(ISBLANK(Data!S425), "", Data!S425)</f>
        <v/>
      </c>
      <c r="T425" s="1" t="str">
        <f>IF(ISBLANK(Data!T425),"",(Data!T425))</f>
        <v/>
      </c>
      <c r="U425" t="str">
        <f>IF(ISBLANK(Data!U425), "", Data!U425)</f>
        <v/>
      </c>
      <c r="V425" t="str">
        <f>IF(ISBLANK(Data!V425), "", Data!V425)</f>
        <v/>
      </c>
      <c r="W425" t="str">
        <f>IF(ISBLANK(Data!W425), "", Data!W425)</f>
        <v/>
      </c>
      <c r="X425" t="str">
        <f>IF(ISBLANK(Data!X425), "", Data!X425)</f>
        <v/>
      </c>
      <c r="Y425" t="str">
        <f>IF(ISBLANK(Data!Y425), "", Data!Y425)</f>
        <v>USXX****8322</v>
      </c>
      <c r="Z425" t="str">
        <f>IF(ISBLANK(Data!Z425), "", Data!Z425)</f>
        <v>T/0115393R/P/I1</v>
      </c>
      <c r="AA425" t="str">
        <f>IF(ISBLANK(Data!AA425), "", Data!AA425)</f>
        <v>7046513964</v>
      </c>
      <c r="AB425" t="str">
        <f>IF(ISBLANK(Data!AB425), "", Data!AB425)</f>
        <v/>
      </c>
      <c r="AC425" t="str">
        <f>IF(ISBLANK(Data!AC425), "", Data!AC425)</f>
        <v>N070000</v>
      </c>
      <c r="AD425" t="str">
        <f>IF(ISBLANK(Data!AD425), "", Data!AD425)</f>
        <v/>
      </c>
      <c r="AE425" t="str">
        <f>IF(ISBLANK(Data!AE425), "", Data!AE425)</f>
        <v/>
      </c>
      <c r="AF425" s="7">
        <f>IF(ISBLANK(Data!AF425), 0, _xlfn.NUMBERVALUE(SUBSTITUTE(Data!AF425, ".", ",")))</f>
        <v>0</v>
      </c>
      <c r="AG425" t="str">
        <f>IF(ISBLANK(Data!AG425), "", Data!AG425)</f>
        <v>EUR</v>
      </c>
      <c r="AH425" s="6">
        <f>IF(ISBLANK(Data!AH425), 0, _xlfn.NUMBERVALUE(SUBSTITUTE(Data!AH425, ".", ",")))</f>
        <v>423.03</v>
      </c>
      <c r="AI425" s="7">
        <f>IF(ISBLANK(Data!AI425), "", _xlfn.NUMBERVALUE(SUBSTITUTE(Data!AI425, ".", ",")))</f>
        <v>12000</v>
      </c>
      <c r="AJ425" s="7">
        <f>IF(ISBLANK(Data!AJ425), "", _xlfn.NUMBERVALUE(SUBSTITUTE(Data!AJ425, ".", ",")))</f>
        <v>12000</v>
      </c>
      <c r="AK425" s="7" t="str">
        <f>IF(ISBLANK(Data!AK425), "", _xlfn.NUMBERVALUE(SUBSTITUTE(Data!AK425, ".", ",")))</f>
        <v/>
      </c>
      <c r="AL425">
        <f>IF(ISBLANK(Data!AL425), "", Data!AL425)</f>
        <v>0</v>
      </c>
      <c r="AM425" s="15">
        <f>Table2[[#This Row],[DATE_IN]]-Table2[[#This Row],[DATE_OUT]]</f>
        <v>6</v>
      </c>
      <c r="AN425" s="7" t="str">
        <f>IF(MID(RIGHT(Table2[[#This Row],[ADDR3]],3),1,1)=",",RIGHT(Table2[[#This Row],[ADDR3]],2),"")</f>
        <v/>
      </c>
      <c r="AO425" s="7" t="str">
        <f>MID(Table2[[#This Row],[RES]],11,2)</f>
        <v>LU</v>
      </c>
      <c r="AP425" s="7">
        <f>_xlfn.XLOOKUP(AG425,Table3[CURRENCY],Table3[CONVERSION RATE],0)*Table2[[#This Row],[ORIGINAL PRICE]]</f>
        <v>5063.6691000000001</v>
      </c>
      <c r="AQ425" s="7">
        <f>_xlfn.XLOOKUP(AG425,Table3[CURRENCY],Table3[CONVERSION RATE],0)*Table2[[#This Row],[ORIGINAL PREPAYMENT]]</f>
        <v>0</v>
      </c>
      <c r="AR425" s="7"/>
      <c r="AS425" s="15"/>
    </row>
    <row r="426" spans="1:45" x14ac:dyDescent="0.25">
      <c r="A426" t="str">
        <f>IF(ISBLANK(Data!A426), "", Data!A426)</f>
        <v>A</v>
      </c>
      <c r="B426" s="2" cm="1">
        <f t="array" ref="B426">IF(ISBLANK(Data!B426), "", DATE(2000 + RIGHT(Data!B426, 2), _xlfn.SWITCH(MID(Data!B426, 3, 3), "JAN", 1, "FEB", 2, "MAR", 3, "APR", 4, "MAY", 5, "JUN", 6, "JUL", 7, "AUG", 8, "SEP", 9, "OCT", 10, "NOV", 11, "DEC", 12), LEFT(Data!B426, 2)))</f>
        <v>45403</v>
      </c>
      <c r="C426" t="str">
        <f>IF(ISBLANK(Data!C426), "", Data!C426)</f>
        <v>4507-6777-AU-4</v>
      </c>
      <c r="D426" t="str">
        <f>IF(ISBLANK(Data!D426), "", Data!D426)</f>
        <v/>
      </c>
      <c r="E426" t="str">
        <f>IF(ISBLANK(Data!E426), "", Data!E426)</f>
        <v>TOS</v>
      </c>
      <c r="F426" s="2" cm="1">
        <f t="array" ref="F426">IF(ISBLANK(Data!F426), "", DATE(2000 + RIGHT(Data!F426, 2), _xlfn.SWITCH(MID(Data!F426, 3, 3), "JAN", 1, "FEB", 2, "MAR", 3, "APR", 4, "MAY", 5, "JUN", 6, "JUL", 7, "AUG", 8, "SEP", 9, "OCT", 10, "NOV", 11, "DEC", 12), LEFT(Data!F426, 2)))</f>
        <v>45556</v>
      </c>
      <c r="G426" t="str">
        <f>IF(ISBLANK(Data!G426), "", Data!G426)</f>
        <v>SAT</v>
      </c>
      <c r="H426" t="str">
        <f>IF(ISBLANK(Data!H426), "", Data!H426)</f>
        <v>WI</v>
      </c>
      <c r="I426" t="str">
        <f>IF(ISBLANK(Data!I426), "", Data!I426)</f>
        <v>B</v>
      </c>
      <c r="J426" t="str">
        <f>IF(ISBLANK(Data!J426), "", Data!J426)</f>
        <v>TOS</v>
      </c>
      <c r="K426" s="2" cm="1">
        <f t="array" ref="K426">IF(ISBLANK(Data!K426), "", DATE(2000 + RIGHT(Data!K426, 2), _xlfn.SWITCH(MID(Data!K426, 3, 3), "JAN", 1, "FEB", 2, "MAR", 3, "APR", 4, "MAY", 5, "JUN", 6, "JUL", 7, "AUG", 8, "SEP", 9, "OCT", 10, "NOV", 11, "DEC", 12), LEFT(Data!K426, 2)))</f>
        <v>45562</v>
      </c>
      <c r="L426" t="str">
        <f>IF(ISBLANK(Data!L426), "", Data!L426)</f>
        <v>FRI</v>
      </c>
      <c r="M426" t="str">
        <f>IF(ISBLANK(Data!M426), "", Data!M426)</f>
        <v>SOH,SAMUEL</v>
      </c>
      <c r="N426" t="str">
        <f>IF(ISBLANK(Data!N426), "", Data!N426)</f>
        <v>LY</v>
      </c>
      <c r="O426" s="2" cm="1">
        <f t="array" ref="O426">IF(ISBLANK(Data!O426), "", DATE(2000 + RIGHT(Data!O426, 2), _xlfn.SWITCH(MID(Data!O426, 3, 3), "JAN", 1, "FEB", 2, "MAR", 3, "APR", 4, "MAY", 5, "JUN", 6, "JUL", 7, "AUG", 8, "SEP", 9, "OCT", 10, "NOV", 11, "DEC", 12), LEFT(Data!O426, 2)))</f>
        <v>70860</v>
      </c>
      <c r="P426" t="str">
        <f>IF(ISBLANK(Data!P426), "", Data!P426)</f>
        <v>1XX1</v>
      </c>
      <c r="Q426" t="str">
        <f>IF(ISBLANK(Data!Q426), "", Data!Q426)</f>
        <v>766621848</v>
      </c>
      <c r="R426" t="str">
        <f>IF(ISBLANK(Data!R426), "", Data!R426)</f>
        <v>AV868109620005TE45076777</v>
      </c>
      <c r="S426" t="str">
        <f>IF(ISBLANK(Data!S426), "", Data!S426)</f>
        <v>CH</v>
      </c>
      <c r="T426" s="1" t="str">
        <f>IF(ISBLANK(Data!T426),"",(Data!T426))</f>
        <v/>
      </c>
      <c r="U426" t="str">
        <f>IF(ISBLANK(Data!U426), "", Data!U426)</f>
        <v/>
      </c>
      <c r="V426" t="str">
        <f>IF(ISBLANK(Data!V426), "", Data!V426)</f>
        <v/>
      </c>
      <c r="W426" t="str">
        <f>IF(ISBLANK(Data!W426), "", Data!W426)</f>
        <v/>
      </c>
      <c r="X426" t="str">
        <f>IF(ISBLANK(Data!X426), "", Data!X426)</f>
        <v/>
      </c>
      <c r="Y426" t="str">
        <f>IF(ISBLANK(Data!Y426), "", Data!Y426)</f>
        <v/>
      </c>
      <c r="Z426" t="str">
        <f>IF(ISBLANK(Data!Z426), "", Data!Z426)</f>
        <v>T/0151211Q/P/T6</v>
      </c>
      <c r="AA426" t="str">
        <f>IF(ISBLANK(Data!AA426), "", Data!AA426)</f>
        <v>+61429966580</v>
      </c>
      <c r="AB426" t="str">
        <f>IF(ISBLANK(Data!AB426), "", Data!AB426)</f>
        <v/>
      </c>
      <c r="AC426" t="str">
        <f>IF(ISBLANK(Data!AC426), "", Data!AC426)</f>
        <v>S606700</v>
      </c>
      <c r="AD426" t="str">
        <f>IF(ISBLANK(Data!AD426), "", Data!AD426)</f>
        <v/>
      </c>
      <c r="AE426" t="str">
        <f>IF(ISBLANK(Data!AE426), "", Data!AE426)</f>
        <v/>
      </c>
      <c r="AF426" s="7">
        <f>IF(ISBLANK(Data!AF426), 0, _xlfn.NUMBERVALUE(SUBSTITUTE(Data!AF426, ".", ",")))</f>
        <v>2680.59</v>
      </c>
      <c r="AG426" t="str">
        <f>IF(ISBLANK(Data!AG426), "", Data!AG426)</f>
        <v>NKR</v>
      </c>
      <c r="AH426" s="6">
        <f>IF(ISBLANK(Data!AH426), 0, _xlfn.NUMBERVALUE(SUBSTITUTE(Data!AH426, ".", ",")))</f>
        <v>2680.59</v>
      </c>
      <c r="AI426" s="7">
        <f>IF(ISBLANK(Data!AI426), "", _xlfn.NUMBERVALUE(SUBSTITUTE(Data!AI426, ".", ",")))</f>
        <v>12000</v>
      </c>
      <c r="AJ426" s="7">
        <f>IF(ISBLANK(Data!AJ426), "", _xlfn.NUMBERVALUE(SUBSTITUTE(Data!AJ426, ".", ",")))</f>
        <v>12000</v>
      </c>
      <c r="AK426" s="7" t="str">
        <f>IF(ISBLANK(Data!AK426), "", _xlfn.NUMBERVALUE(SUBSTITUTE(Data!AK426, ".", ",")))</f>
        <v/>
      </c>
      <c r="AL426">
        <f>IF(ISBLANK(Data!AL426), "", Data!AL426)</f>
        <v>0</v>
      </c>
      <c r="AM426" s="15">
        <f>Table2[[#This Row],[DATE_IN]]-Table2[[#This Row],[DATE_OUT]]</f>
        <v>6</v>
      </c>
      <c r="AN426" s="7" t="str">
        <f>IF(MID(RIGHT(Table2[[#This Row],[ADDR3]],3),1,1)=",",RIGHT(Table2[[#This Row],[ADDR3]],2),"")</f>
        <v/>
      </c>
      <c r="AO426" s="7" t="str">
        <f>MID(Table2[[#This Row],[RES]],11,2)</f>
        <v>AU</v>
      </c>
      <c r="AP426" s="7">
        <f>_xlfn.XLOOKUP(AG426,Table3[CURRENCY],Table3[CONVERSION RATE],0)*Table2[[#This Row],[ORIGINAL PRICE]]</f>
        <v>2680.59</v>
      </c>
      <c r="AQ426" s="7">
        <f>_xlfn.XLOOKUP(AG426,Table3[CURRENCY],Table3[CONVERSION RATE],0)*Table2[[#This Row],[ORIGINAL PREPAYMENT]]</f>
        <v>2680.59</v>
      </c>
      <c r="AR426" s="7"/>
      <c r="AS426" s="15"/>
    </row>
    <row r="427" spans="1:45" x14ac:dyDescent="0.25">
      <c r="A427" t="str">
        <f>IF(ISBLANK(Data!A427), "", Data!A427)</f>
        <v>A</v>
      </c>
      <c r="B427" s="2" cm="1">
        <f t="array" ref="B427">IF(ISBLANK(Data!B427), "", DATE(2000 + RIGHT(Data!B427, 2), _xlfn.SWITCH(MID(Data!B427, 3, 3), "JAN", 1, "FEB", 2, "MAR", 3, "APR", 4, "MAY", 5, "JUN", 6, "JUL", 7, "AUG", 8, "SEP", 9, "OCT", 10, "NOV", 11, "DEC", 12), LEFT(Data!B427, 2)))</f>
        <v>45419</v>
      </c>
      <c r="C427" t="str">
        <f>IF(ISBLANK(Data!C427), "", Data!C427)</f>
        <v>4662-5189-IT-2</v>
      </c>
      <c r="D427" t="str">
        <f>IF(ISBLANK(Data!D427), "", Data!D427)</f>
        <v/>
      </c>
      <c r="E427" t="str">
        <f>IF(ISBLANK(Data!E427), "", Data!E427)</f>
        <v>TOS</v>
      </c>
      <c r="F427" s="2" cm="1">
        <f t="array" ref="F427">IF(ISBLANK(Data!F427), "", DATE(2000 + RIGHT(Data!F427, 2), _xlfn.SWITCH(MID(Data!F427, 3, 3), "JAN", 1, "FEB", 2, "MAR", 3, "APR", 4, "MAY", 5, "JUN", 6, "JUL", 7, "AUG", 8, "SEP", 9, "OCT", 10, "NOV", 11, "DEC", 12), LEFT(Data!F427, 2)))</f>
        <v>45556</v>
      </c>
      <c r="G427" t="str">
        <f>IF(ISBLANK(Data!G427), "", Data!G427)</f>
        <v>SAT</v>
      </c>
      <c r="H427" t="str">
        <f>IF(ISBLANK(Data!H427), "", Data!H427)</f>
        <v>LH870</v>
      </c>
      <c r="I427" t="str">
        <f>IF(ISBLANK(Data!I427), "", Data!I427)</f>
        <v>E</v>
      </c>
      <c r="J427" t="str">
        <f>IF(ISBLANK(Data!J427), "", Data!J427)</f>
        <v>TOS</v>
      </c>
      <c r="K427" s="2" cm="1">
        <f t="array" ref="K427">IF(ISBLANK(Data!K427), "", DATE(2000 + RIGHT(Data!K427, 2), _xlfn.SWITCH(MID(Data!K427, 3, 3), "JAN", 1, "FEB", 2, "MAR", 3, "APR", 4, "MAY", 5, "JUN", 6, "JUL", 7, "AUG", 8, "SEP", 9, "OCT", 10, "NOV", 11, "DEC", 12), LEFT(Data!K427, 2)))</f>
        <v>45563</v>
      </c>
      <c r="L427" t="str">
        <f>IF(ISBLANK(Data!L427), "", Data!L427)</f>
        <v>SAT</v>
      </c>
      <c r="M427" t="str">
        <f>IF(ISBLANK(Data!M427), "", Data!M427)</f>
        <v>MANTOVANI,LUCA,SIG.</v>
      </c>
      <c r="N427" t="str">
        <f>IF(ISBLANK(Data!N427), "", Data!N427)</f>
        <v>NH</v>
      </c>
      <c r="O427" s="2" t="str" cm="1">
        <f t="array" ref="O427">IF(ISBLANK(Data!O427), "", DATE(2000 + RIGHT(Data!O427, 2), _xlfn.SWITCH(MID(Data!O427, 3, 3), "JAN", 1, "FEB", 2, "MAR", 3, "APR", 4, "MAY", 5, "JUN", 6, "JUL", 7, "AUG", 8, "SEP", 9, "OCT", 10, "NOV", 11, "DEC", 12), LEFT(Data!O427, 2)))</f>
        <v/>
      </c>
      <c r="P427" t="str">
        <f>IF(ISBLANK(Data!P427), "", Data!P427)</f>
        <v>3003</v>
      </c>
      <c r="Q427" t="str">
        <f>IF(ISBLANK(Data!Q427), "", Data!Q427)</f>
        <v/>
      </c>
      <c r="R427" t="str">
        <f>IF(ISBLANK(Data!R427), "", Data!R427)</f>
        <v>CX434994XXXXXX9514</v>
      </c>
      <c r="S427" t="str">
        <f>IF(ISBLANK(Data!S427), "", Data!S427)</f>
        <v>CV</v>
      </c>
      <c r="T427" s="1" t="str">
        <f>IF(ISBLANK(Data!T427),"",(Data!T427))</f>
        <v>07/26</v>
      </c>
      <c r="U427" t="str">
        <f>IF(ISBLANK(Data!U427), "", Data!U427)</f>
        <v/>
      </c>
      <c r="V427" t="str">
        <f>IF(ISBLANK(Data!V427), "", Data!V427)</f>
        <v>VIA PARIGI 19</v>
      </c>
      <c r="W427" t="str">
        <f>IF(ISBLANK(Data!W427), "", Data!W427)</f>
        <v/>
      </c>
      <c r="X427" t="str">
        <f>IF(ISBLANK(Data!X427), "", Data!X427)</f>
        <v>43123,PARMA                ,IT</v>
      </c>
      <c r="Y427" t="str">
        <f>IF(ISBLANK(Data!Y427), "", Data!Y427)</f>
        <v/>
      </c>
      <c r="Z427" t="str">
        <f>IF(ISBLANK(Data!Z427), "", Data!Z427)</f>
        <v>P/N5</v>
      </c>
      <c r="AA427" t="str">
        <f>IF(ISBLANK(Data!AA427), "", Data!AA427)</f>
        <v>+39-3474665870</v>
      </c>
      <c r="AB427" t="str">
        <f>IF(ISBLANK(Data!AB427), "", Data!AB427)</f>
        <v>/RSN/ADD/CP3/</v>
      </c>
      <c r="AC427" t="str">
        <f>IF(ISBLANK(Data!AC427), "", Data!AC427)</f>
        <v/>
      </c>
      <c r="AD427" t="str">
        <f>IF(ISBLANK(Data!AD427), "", Data!AD427)</f>
        <v/>
      </c>
      <c r="AE427" t="str">
        <f>IF(ISBLANK(Data!AE427), "", Data!AE427)</f>
        <v/>
      </c>
      <c r="AF427" s="7">
        <f>IF(ISBLANK(Data!AF427), 0, _xlfn.NUMBERVALUE(SUBSTITUTE(Data!AF427, ".", ",")))</f>
        <v>0</v>
      </c>
      <c r="AG427" t="str">
        <f>IF(ISBLANK(Data!AG427), "", Data!AG427)</f>
        <v>EUR</v>
      </c>
      <c r="AH427" s="6">
        <f>IF(ISBLANK(Data!AH427), 0, _xlfn.NUMBERVALUE(SUBSTITUTE(Data!AH427, ".", ",")))</f>
        <v>784.32</v>
      </c>
      <c r="AI427" s="7">
        <f>IF(ISBLANK(Data!AI427), "", _xlfn.NUMBERVALUE(SUBSTITUTE(Data!AI427, ".", ",")))</f>
        <v>0</v>
      </c>
      <c r="AJ427" s="7">
        <f>IF(ISBLANK(Data!AJ427), "", _xlfn.NUMBERVALUE(SUBSTITUTE(Data!AJ427, ".", ",")))</f>
        <v>0</v>
      </c>
      <c r="AK427" s="7" t="str">
        <f>IF(ISBLANK(Data!AK427), "", _xlfn.NUMBERVALUE(SUBSTITUTE(Data!AK427, ".", ",")))</f>
        <v/>
      </c>
      <c r="AL427">
        <f>IF(ISBLANK(Data!AL427), "", Data!AL427)</f>
        <v>0</v>
      </c>
      <c r="AM427" s="15">
        <f>Table2[[#This Row],[DATE_IN]]-Table2[[#This Row],[DATE_OUT]]</f>
        <v>7</v>
      </c>
      <c r="AN427" s="7" t="str">
        <f>IF(MID(RIGHT(Table2[[#This Row],[ADDR3]],3),1,1)=",",RIGHT(Table2[[#This Row],[ADDR3]],2),"")</f>
        <v>IT</v>
      </c>
      <c r="AO427" s="7" t="str">
        <f>MID(Table2[[#This Row],[RES]],11,2)</f>
        <v>IT</v>
      </c>
      <c r="AP427" s="7">
        <f>_xlfn.XLOOKUP(AG427,Table3[CURRENCY],Table3[CONVERSION RATE],0)*Table2[[#This Row],[ORIGINAL PRICE]]</f>
        <v>9388.3104000000003</v>
      </c>
      <c r="AQ427" s="7">
        <f>_xlfn.XLOOKUP(AG427,Table3[CURRENCY],Table3[CONVERSION RATE],0)*Table2[[#This Row],[ORIGINAL PREPAYMENT]]</f>
        <v>0</v>
      </c>
      <c r="AR427" s="7"/>
      <c r="AS427" s="15"/>
    </row>
    <row r="428" spans="1:45" x14ac:dyDescent="0.25">
      <c r="A428" t="str">
        <f>IF(ISBLANK(Data!A428), "", Data!A428)</f>
        <v>A</v>
      </c>
      <c r="B428" s="2" cm="1">
        <f t="array" ref="B428">IF(ISBLANK(Data!B428), "", DATE(2000 + RIGHT(Data!B428, 2), _xlfn.SWITCH(MID(Data!B428, 3, 3), "JAN", 1, "FEB", 2, "MAR", 3, "APR", 4, "MAY", 5, "JUN", 6, "JUL", 7, "AUG", 8, "SEP", 9, "OCT", 10, "NOV", 11, "DEC", 12), LEFT(Data!B428, 2)))</f>
        <v>45430</v>
      </c>
      <c r="C428" t="str">
        <f>IF(ISBLANK(Data!C428), "", Data!C428)</f>
        <v>4775-8081-FR-0</v>
      </c>
      <c r="D428" t="str">
        <f>IF(ISBLANK(Data!D428), "", Data!D428)</f>
        <v>7BU239</v>
      </c>
      <c r="E428" t="str">
        <f>IF(ISBLANK(Data!E428), "", Data!E428)</f>
        <v>TOS</v>
      </c>
      <c r="F428" s="2" cm="1">
        <f t="array" ref="F428">IF(ISBLANK(Data!F428), "", DATE(2000 + RIGHT(Data!F428, 2), _xlfn.SWITCH(MID(Data!F428, 3, 3), "JAN", 1, "FEB", 2, "MAR", 3, "APR", 4, "MAY", 5, "JUN", 6, "JUL", 7, "AUG", 8, "SEP", 9, "OCT", 10, "NOV", 11, "DEC", 12), LEFT(Data!F428, 2)))</f>
        <v>45556</v>
      </c>
      <c r="G428" t="str">
        <f>IF(ISBLANK(Data!G428), "", Data!G428)</f>
        <v>SAT</v>
      </c>
      <c r="H428" t="str">
        <f>IF(ISBLANK(Data!H428), "", Data!H428)</f>
        <v>AF1220</v>
      </c>
      <c r="I428" t="str">
        <f>IF(ISBLANK(Data!I428), "", Data!I428)</f>
        <v>B</v>
      </c>
      <c r="J428" t="str">
        <f>IF(ISBLANK(Data!J428), "", Data!J428)</f>
        <v>TOS</v>
      </c>
      <c r="K428" s="2" cm="1">
        <f t="array" ref="K428">IF(ISBLANK(Data!K428), "", DATE(2000 + RIGHT(Data!K428, 2), _xlfn.SWITCH(MID(Data!K428, 3, 3), "JAN", 1, "FEB", 2, "MAR", 3, "APR", 4, "MAY", 5, "JUN", 6, "JUL", 7, "AUG", 8, "SEP", 9, "OCT", 10, "NOV", 11, "DEC", 12), LEFT(Data!K428, 2)))</f>
        <v>45562</v>
      </c>
      <c r="L428" t="str">
        <f>IF(ISBLANK(Data!L428), "", Data!L428)</f>
        <v>FRI</v>
      </c>
      <c r="M428" t="str">
        <f>IF(ISBLANK(Data!M428), "", Data!M428)</f>
        <v>TORRES,MARIEADELINE,MLLE</v>
      </c>
      <c r="N428" t="str">
        <f>IF(ISBLANK(Data!N428), "", Data!N428)</f>
        <v>LJ</v>
      </c>
      <c r="O428" s="2" cm="1">
        <f t="array" ref="O428">IF(ISBLANK(Data!O428), "", DATE(2000 + RIGHT(Data!O428, 2), _xlfn.SWITCH(MID(Data!O428, 3, 3), "JAN", 1, "FEB", 2, "MAR", 3, "APR", 4, "MAY", 5, "JUN", 6, "JUL", 7, "AUG", 8, "SEP", 9, "OCT", 10, "NOV", 11, "DEC", 12), LEFT(Data!O428, 2)))</f>
        <v>67723</v>
      </c>
      <c r="P428" t="str">
        <f>IF(ISBLANK(Data!P428), "", Data!P428)</f>
        <v>1001</v>
      </c>
      <c r="Q428" t="str">
        <f>IF(ISBLANK(Data!Q428), "", Data!Q428)</f>
        <v>M/577195</v>
      </c>
      <c r="R428" t="str">
        <f>IF(ISBLANK(Data!R428), "", Data!R428)</f>
        <v>AV898110190003TE94080044</v>
      </c>
      <c r="S428" t="str">
        <f>IF(ISBLANK(Data!S428), "", Data!S428)</f>
        <v>CH</v>
      </c>
      <c r="T428" s="1" t="str">
        <f>IF(ISBLANK(Data!T428),"",(Data!T428))</f>
        <v/>
      </c>
      <c r="U428" t="str">
        <f>IF(ISBLANK(Data!U428), "", Data!U428)</f>
        <v/>
      </c>
      <c r="V428" t="str">
        <f>IF(ISBLANK(Data!V428), "", Data!V428)</f>
        <v>30 A RUE JEAN MARIE PETERS</v>
      </c>
      <c r="W428" t="str">
        <f>IF(ISBLANK(Data!W428), "", Data!W428)</f>
        <v/>
      </c>
      <c r="X428" t="str">
        <f>IF(ISBLANK(Data!X428), "", Data!X428)</f>
        <v>31840,SEILH                ,FR</v>
      </c>
      <c r="Y428" t="str">
        <f>IF(ISBLANK(Data!Y428), "", Data!Y428)</f>
        <v>FRXX030287200440</v>
      </c>
      <c r="Z428" t="str">
        <f>IF(ISBLANK(Data!Z428), "", Data!Z428)</f>
        <v>T/0104786R/0129791M</v>
      </c>
      <c r="AA428" t="str">
        <f>IF(ISBLANK(Data!AA428), "", Data!AA428)</f>
        <v>+33-618085923/EM</v>
      </c>
      <c r="AB428" t="str">
        <f>IF(ISBLANK(Data!AB428), "", Data!AB428)</f>
        <v>/ADD/CP1/</v>
      </c>
      <c r="AC428" t="str">
        <f>IF(ISBLANK(Data!AC428), "", Data!AC428)</f>
        <v>F982700</v>
      </c>
      <c r="AD428" t="str">
        <f>IF(ISBLANK(Data!AD428), "", Data!AD428)</f>
        <v/>
      </c>
      <c r="AE428" t="str">
        <f>IF(ISBLANK(Data!AE428), "", Data!AE428)</f>
        <v>AF/2060069125</v>
      </c>
      <c r="AF428" s="7">
        <f>IF(ISBLANK(Data!AF428), 0, _xlfn.NUMBERVALUE(SUBSTITUTE(Data!AF428, ".", ",")))</f>
        <v>315.79000000000002</v>
      </c>
      <c r="AG428" t="str">
        <f>IF(ISBLANK(Data!AG428), "", Data!AG428)</f>
        <v>EUR</v>
      </c>
      <c r="AH428" s="6">
        <f>IF(ISBLANK(Data!AH428), 0, _xlfn.NUMBERVALUE(SUBSTITUTE(Data!AH428, ".", ",")))</f>
        <v>497.87</v>
      </c>
      <c r="AI428" s="7">
        <f>IF(ISBLANK(Data!AI428), "", _xlfn.NUMBERVALUE(SUBSTITUTE(Data!AI428, ".", ",")))</f>
        <v>12000</v>
      </c>
      <c r="AJ428" s="7">
        <f>IF(ISBLANK(Data!AJ428), "", _xlfn.NUMBERVALUE(SUBSTITUTE(Data!AJ428, ".", ",")))</f>
        <v>12000</v>
      </c>
      <c r="AK428" s="7" t="str">
        <f>IF(ISBLANK(Data!AK428), "", _xlfn.NUMBERVALUE(SUBSTITUTE(Data!AK428, ".", ",")))</f>
        <v/>
      </c>
      <c r="AL428">
        <f>IF(ISBLANK(Data!AL428), "", Data!AL428)</f>
        <v>0</v>
      </c>
      <c r="AM428" s="15">
        <f>Table2[[#This Row],[DATE_IN]]-Table2[[#This Row],[DATE_OUT]]</f>
        <v>6</v>
      </c>
      <c r="AN428" s="7" t="str">
        <f>IF(MID(RIGHT(Table2[[#This Row],[ADDR3]],3),1,1)=",",RIGHT(Table2[[#This Row],[ADDR3]],2),"")</f>
        <v>FR</v>
      </c>
      <c r="AO428" s="7" t="str">
        <f>MID(Table2[[#This Row],[RES]],11,2)</f>
        <v>FR</v>
      </c>
      <c r="AP428" s="7">
        <f>_xlfn.XLOOKUP(AG428,Table3[CURRENCY],Table3[CONVERSION RATE],0)*Table2[[#This Row],[ORIGINAL PRICE]]</f>
        <v>5959.5039000000006</v>
      </c>
      <c r="AQ428" s="7">
        <f>_xlfn.XLOOKUP(AG428,Table3[CURRENCY],Table3[CONVERSION RATE],0)*Table2[[#This Row],[ORIGINAL PREPAYMENT]]</f>
        <v>3780.0063000000005</v>
      </c>
      <c r="AR428" s="7"/>
      <c r="AS428" s="15"/>
    </row>
    <row r="429" spans="1:45" x14ac:dyDescent="0.25">
      <c r="A429" t="str">
        <f>IF(ISBLANK(Data!A429), "", Data!A429)</f>
        <v>A</v>
      </c>
      <c r="B429" s="2" cm="1">
        <f t="array" ref="B429">IF(ISBLANK(Data!B429), "", DATE(2000 + RIGHT(Data!B429, 2), _xlfn.SWITCH(MID(Data!B429, 3, 3), "JAN", 1, "FEB", 2, "MAR", 3, "APR", 4, "MAY", 5, "JUN", 6, "JUL", 7, "AUG", 8, "SEP", 9, "OCT", 10, "NOV", 11, "DEC", 12), LEFT(Data!B429, 2)))</f>
        <v>45463</v>
      </c>
      <c r="C429" t="str">
        <f>IF(ISBLANK(Data!C429), "", Data!C429)</f>
        <v>0096-9796-NO-2</v>
      </c>
      <c r="D429" t="str">
        <f>IF(ISBLANK(Data!D429), "", Data!D429)</f>
        <v/>
      </c>
      <c r="E429" t="str">
        <f>IF(ISBLANK(Data!E429), "", Data!E429)</f>
        <v>TOS</v>
      </c>
      <c r="F429" s="2" cm="1">
        <f t="array" ref="F429">IF(ISBLANK(Data!F429), "", DATE(2000 + RIGHT(Data!F429, 2), _xlfn.SWITCH(MID(Data!F429, 3, 3), "JAN", 1, "FEB", 2, "MAR", 3, "APR", 4, "MAY", 5, "JUN", 6, "JUL", 7, "AUG", 8, "SEP", 9, "OCT", 10, "NOV", 11, "DEC", 12), LEFT(Data!F429, 2)))</f>
        <v>45557</v>
      </c>
      <c r="G429" t="str">
        <f>IF(ISBLANK(Data!G429), "", Data!G429)</f>
        <v>SUN</v>
      </c>
      <c r="H429" t="str">
        <f>IF(ISBLANK(Data!H429), "", Data!H429)</f>
        <v/>
      </c>
      <c r="I429" t="str">
        <f>IF(ISBLANK(Data!I429), "", Data!I429)</f>
        <v>E</v>
      </c>
      <c r="J429" t="str">
        <f>IF(ISBLANK(Data!J429), "", Data!J429)</f>
        <v>TOS</v>
      </c>
      <c r="K429" s="2" cm="1">
        <f t="array" ref="K429">IF(ISBLANK(Data!K429), "", DATE(2000 + RIGHT(Data!K429, 2), _xlfn.SWITCH(MID(Data!K429, 3, 3), "JAN", 1, "FEB", 2, "MAR", 3, "APR", 4, "MAY", 5, "JUN", 6, "JUL", 7, "AUG", 8, "SEP", 9, "OCT", 10, "NOV", 11, "DEC", 12), LEFT(Data!K429, 2)))</f>
        <v>45559</v>
      </c>
      <c r="L429" t="str">
        <f>IF(ISBLANK(Data!L429), "", Data!L429)</f>
        <v>TUE</v>
      </c>
      <c r="M429" t="str">
        <f>IF(ISBLANK(Data!M429), "", Data!M429)</f>
        <v>VILDGREN,CHRISTIANMR</v>
      </c>
      <c r="N429" t="str">
        <f>IF(ISBLANK(Data!N429), "", Data!N429)</f>
        <v>HX</v>
      </c>
      <c r="O429" s="2" t="str" cm="1">
        <f t="array" ref="O429">IF(ISBLANK(Data!O429), "", DATE(2000 + RIGHT(Data!O429, 2), _xlfn.SWITCH(MID(Data!O429, 3, 3), "JAN", 1, "FEB", 2, "MAR", 3, "APR", 4, "MAY", 5, "JUN", 6, "JUL", 7, "AUG", 8, "SEP", 9, "OCT", 10, "NOV", 11, "DEC", 12), LEFT(Data!O429, 2)))</f>
        <v/>
      </c>
      <c r="P429" t="str">
        <f>IF(ISBLANK(Data!P429), "", Data!P429)</f>
        <v>1001</v>
      </c>
      <c r="Q429" t="str">
        <f>IF(ISBLANK(Data!Q429), "", Data!Q429)</f>
        <v/>
      </c>
      <c r="R429" t="str">
        <f>IF(ISBLANK(Data!R429), "", Data!R429)</f>
        <v/>
      </c>
      <c r="S429" t="str">
        <f>IF(ISBLANK(Data!S429), "", Data!S429)</f>
        <v/>
      </c>
      <c r="T429" s="1" t="str">
        <f>IF(ISBLANK(Data!T429),"",(Data!T429))</f>
        <v/>
      </c>
      <c r="U429" t="str">
        <f>IF(ISBLANK(Data!U429), "", Data!U429)</f>
        <v/>
      </c>
      <c r="V429" t="str">
        <f>IF(ISBLANK(Data!V429), "", Data!V429)</f>
        <v/>
      </c>
      <c r="W429" t="str">
        <f>IF(ISBLANK(Data!W429), "", Data!W429)</f>
        <v/>
      </c>
      <c r="X429" t="str">
        <f>IF(ISBLANK(Data!X429), "", Data!X429)</f>
        <v/>
      </c>
      <c r="Y429" t="str">
        <f>IF(ISBLANK(Data!Y429), "", Data!Y429)</f>
        <v/>
      </c>
      <c r="Z429" t="str">
        <f>IF(ISBLANK(Data!Z429), "", Data!Z429)</f>
        <v>T/60201260/P/1G</v>
      </c>
      <c r="AA429" t="str">
        <f>IF(ISBLANK(Data!AA429), "", Data!AA429)</f>
        <v/>
      </c>
      <c r="AB429" t="str">
        <f>IF(ISBLANK(Data!AB429), "", Data!AB429)</f>
        <v/>
      </c>
      <c r="AC429" t="str">
        <f>IF(ISBLANK(Data!AC429), "", Data!AC429)</f>
        <v>H013603</v>
      </c>
      <c r="AD429" t="str">
        <f>IF(ISBLANK(Data!AD429), "", Data!AD429)</f>
        <v>999999999</v>
      </c>
      <c r="AE429" t="str">
        <f>IF(ISBLANK(Data!AE429), "", Data!AE429)</f>
        <v/>
      </c>
      <c r="AF429" s="7">
        <f>IF(ISBLANK(Data!AF429), 0, _xlfn.NUMBERVALUE(SUBSTITUTE(Data!AF429, ".", ",")))</f>
        <v>0</v>
      </c>
      <c r="AG429" t="str">
        <f>IF(ISBLANK(Data!AG429), "", Data!AG429)</f>
        <v>NKR</v>
      </c>
      <c r="AH429" s="6">
        <f>IF(ISBLANK(Data!AH429), 0, _xlfn.NUMBERVALUE(SUBSTITUTE(Data!AH429, ".", ",")))</f>
        <v>2347</v>
      </c>
      <c r="AI429" s="7">
        <f>IF(ISBLANK(Data!AI429), "", _xlfn.NUMBERVALUE(SUBSTITUTE(Data!AI429, ".", ",")))</f>
        <v>0</v>
      </c>
      <c r="AJ429" s="7">
        <f>IF(ISBLANK(Data!AJ429), "", _xlfn.NUMBERVALUE(SUBSTITUTE(Data!AJ429, ".", ",")))</f>
        <v>0</v>
      </c>
      <c r="AK429" s="7" t="str">
        <f>IF(ISBLANK(Data!AK429), "", _xlfn.NUMBERVALUE(SUBSTITUTE(Data!AK429, ".", ",")))</f>
        <v/>
      </c>
      <c r="AL429">
        <f>IF(ISBLANK(Data!AL429), "", Data!AL429)</f>
        <v>0</v>
      </c>
      <c r="AM429" s="15">
        <f>Table2[[#This Row],[DATE_IN]]-Table2[[#This Row],[DATE_OUT]]</f>
        <v>2</v>
      </c>
      <c r="AN429" s="7" t="str">
        <f>IF(MID(RIGHT(Table2[[#This Row],[ADDR3]],3),1,1)=",",RIGHT(Table2[[#This Row],[ADDR3]],2),"")</f>
        <v/>
      </c>
      <c r="AO429" s="7" t="str">
        <f>MID(Table2[[#This Row],[RES]],11,2)</f>
        <v>NO</v>
      </c>
      <c r="AP429" s="7">
        <f>_xlfn.XLOOKUP(AG429,Table3[CURRENCY],Table3[CONVERSION RATE],0)*Table2[[#This Row],[ORIGINAL PRICE]]</f>
        <v>2347</v>
      </c>
      <c r="AQ429" s="7">
        <f>_xlfn.XLOOKUP(AG429,Table3[CURRENCY],Table3[CONVERSION RATE],0)*Table2[[#This Row],[ORIGINAL PREPAYMENT]]</f>
        <v>0</v>
      </c>
      <c r="AR429" s="7"/>
      <c r="AS429" s="15"/>
    </row>
    <row r="430" spans="1:45" x14ac:dyDescent="0.25">
      <c r="A430" t="str">
        <f>IF(ISBLANK(Data!A430), "", Data!A430)</f>
        <v>A</v>
      </c>
      <c r="B430" s="2" cm="1">
        <f t="array" ref="B430">IF(ISBLANK(Data!B430), "", DATE(2000 + RIGHT(Data!B430, 2), _xlfn.SWITCH(MID(Data!B430, 3, 3), "JAN", 1, "FEB", 2, "MAR", 3, "APR", 4, "MAY", 5, "JUN", 6, "JUL", 7, "AUG", 8, "SEP", 9, "OCT", 10, "NOV", 11, "DEC", 12), LEFT(Data!B430, 2)))</f>
        <v>45296</v>
      </c>
      <c r="C430" t="str">
        <f>IF(ISBLANK(Data!C430), "", Data!C430)</f>
        <v>3493-8784-HK-6</v>
      </c>
      <c r="D430" t="str">
        <f>IF(ISBLANK(Data!D430), "", Data!D430)</f>
        <v/>
      </c>
      <c r="E430" t="str">
        <f>IF(ISBLANK(Data!E430), "", Data!E430)</f>
        <v>TOS</v>
      </c>
      <c r="F430" s="2" cm="1">
        <f t="array" ref="F430">IF(ISBLANK(Data!F430), "", DATE(2000 + RIGHT(Data!F430, 2), _xlfn.SWITCH(MID(Data!F430, 3, 3), "JAN", 1, "FEB", 2, "MAR", 3, "APR", 4, "MAY", 5, "JUN", 6, "JUL", 7, "AUG", 8, "SEP", 9, "OCT", 10, "NOV", 11, "DEC", 12), LEFT(Data!F430, 2)))</f>
        <v>45557</v>
      </c>
      <c r="G430" t="str">
        <f>IF(ISBLANK(Data!G430), "", Data!G430)</f>
        <v>SUN</v>
      </c>
      <c r="H430" t="str">
        <f>IF(ISBLANK(Data!H430), "", Data!H430)</f>
        <v>SK4452</v>
      </c>
      <c r="I430" t="str">
        <f>IF(ISBLANK(Data!I430), "", Data!I430)</f>
        <v>E</v>
      </c>
      <c r="J430" t="str">
        <f>IF(ISBLANK(Data!J430), "", Data!J430)</f>
        <v>TOS</v>
      </c>
      <c r="K430" s="2" cm="1">
        <f t="array" ref="K430">IF(ISBLANK(Data!K430), "", DATE(2000 + RIGHT(Data!K430, 2), _xlfn.SWITCH(MID(Data!K430, 3, 3), "JAN", 1, "FEB", 2, "MAR", 3, "APR", 4, "MAY", 5, "JUN", 6, "JUL", 7, "AUG", 8, "SEP", 9, "OCT", 10, "NOV", 11, "DEC", 12), LEFT(Data!K430, 2)))</f>
        <v>45566</v>
      </c>
      <c r="L430" t="str">
        <f>IF(ISBLANK(Data!L430), "", Data!L430)</f>
        <v>TUE</v>
      </c>
      <c r="M430" t="str">
        <f>IF(ISBLANK(Data!M430), "", Data!M430)</f>
        <v>SO,WING HING</v>
      </c>
      <c r="N430" t="str">
        <f>IF(ISBLANK(Data!N430), "", Data!N430)</f>
        <v>LY</v>
      </c>
      <c r="O430" s="2" t="str" cm="1">
        <f t="array" ref="O430">IF(ISBLANK(Data!O430), "", DATE(2000 + RIGHT(Data!O430, 2), _xlfn.SWITCH(MID(Data!O430, 3, 3), "JAN", 1, "FEB", 2, "MAR", 3, "APR", 4, "MAY", 5, "JUN", 6, "JUL", 7, "AUG", 8, "SEP", 9, "OCT", 10, "NOV", 11, "DEC", 12), LEFT(Data!O430, 2)))</f>
        <v/>
      </c>
      <c r="P430" t="str">
        <f>IF(ISBLANK(Data!P430), "", Data!P430)</f>
        <v>1XX1</v>
      </c>
      <c r="Q430" t="str">
        <f>IF(ISBLANK(Data!Q430), "", Data!Q430)</f>
        <v>NO299881480</v>
      </c>
      <c r="R430" t="str">
        <f>IF(ISBLANK(Data!R430), "", Data!R430)</f>
        <v>AV873091080200TE34938784</v>
      </c>
      <c r="S430" t="str">
        <f>IF(ISBLANK(Data!S430), "", Data!S430)</f>
        <v>CH</v>
      </c>
      <c r="T430" s="1" t="str">
        <f>IF(ISBLANK(Data!T430),"",(Data!T430))</f>
        <v/>
      </c>
      <c r="U430" t="str">
        <f>IF(ISBLANK(Data!U430), "", Data!U430)</f>
        <v/>
      </c>
      <c r="V430" t="str">
        <f>IF(ISBLANK(Data!V430), "", Data!V430)</f>
        <v/>
      </c>
      <c r="W430" t="str">
        <f>IF(ISBLANK(Data!W430), "", Data!W430)</f>
        <v/>
      </c>
      <c r="X430" t="str">
        <f>IF(ISBLANK(Data!X430), "", Data!X430)</f>
        <v/>
      </c>
      <c r="Y430" t="str">
        <f>IF(ISBLANK(Data!Y430), "", Data!Y430)</f>
        <v/>
      </c>
      <c r="Z430" t="str">
        <f>IF(ISBLANK(Data!Z430), "", Data!Z430)</f>
        <v>T/0172141N/P/KU</v>
      </c>
      <c r="AA430" t="str">
        <f>IF(ISBLANK(Data!AA430), "", Data!AA430)</f>
        <v>86 90595811</v>
      </c>
      <c r="AB430" t="str">
        <f>IF(ISBLANK(Data!AB430), "", Data!AB430)</f>
        <v/>
      </c>
      <c r="AC430" t="str">
        <f>IF(ISBLANK(Data!AC430), "", Data!AC430)</f>
        <v>U829701</v>
      </c>
      <c r="AD430" t="str">
        <f>IF(ISBLANK(Data!AD430), "", Data!AD430)</f>
        <v/>
      </c>
      <c r="AE430" t="str">
        <f>IF(ISBLANK(Data!AE430), "", Data!AE430)</f>
        <v/>
      </c>
      <c r="AF430" s="7">
        <f>IF(ISBLANK(Data!AF430), 0, _xlfn.NUMBERVALUE(SUBSTITUTE(Data!AF430, ".", ",")))</f>
        <v>7374.39</v>
      </c>
      <c r="AG430" t="str">
        <f>IF(ISBLANK(Data!AG430), "", Data!AG430)</f>
        <v>NKR</v>
      </c>
      <c r="AH430" s="6">
        <f>IF(ISBLANK(Data!AH430), 0, _xlfn.NUMBERVALUE(SUBSTITUTE(Data!AH430, ".", ",")))</f>
        <v>7374.39</v>
      </c>
      <c r="AI430" s="7">
        <f>IF(ISBLANK(Data!AI430), "", _xlfn.NUMBERVALUE(SUBSTITUTE(Data!AI430, ".", ",")))</f>
        <v>12000</v>
      </c>
      <c r="AJ430" s="7">
        <f>IF(ISBLANK(Data!AJ430), "", _xlfn.NUMBERVALUE(SUBSTITUTE(Data!AJ430, ".", ",")))</f>
        <v>12000</v>
      </c>
      <c r="AK430" s="7" t="str">
        <f>IF(ISBLANK(Data!AK430), "", _xlfn.NUMBERVALUE(SUBSTITUTE(Data!AK430, ".", ",")))</f>
        <v/>
      </c>
      <c r="AL430">
        <f>IF(ISBLANK(Data!AL430), "", Data!AL430)</f>
        <v>0</v>
      </c>
      <c r="AM430" s="15">
        <f>Table2[[#This Row],[DATE_IN]]-Table2[[#This Row],[DATE_OUT]]</f>
        <v>9</v>
      </c>
      <c r="AN430" s="7" t="str">
        <f>IF(MID(RIGHT(Table2[[#This Row],[ADDR3]],3),1,1)=",",RIGHT(Table2[[#This Row],[ADDR3]],2),"")</f>
        <v/>
      </c>
      <c r="AO430" s="7" t="str">
        <f>MID(Table2[[#This Row],[RES]],11,2)</f>
        <v>HK</v>
      </c>
      <c r="AP430" s="7">
        <f>_xlfn.XLOOKUP(AG430,Table3[CURRENCY],Table3[CONVERSION RATE],0)*Table2[[#This Row],[ORIGINAL PRICE]]</f>
        <v>7374.39</v>
      </c>
      <c r="AQ430" s="7">
        <f>_xlfn.XLOOKUP(AG430,Table3[CURRENCY],Table3[CONVERSION RATE],0)*Table2[[#This Row],[ORIGINAL PREPAYMENT]]</f>
        <v>7374.39</v>
      </c>
      <c r="AR430" s="7"/>
      <c r="AS430" s="15"/>
    </row>
    <row r="431" spans="1:45" x14ac:dyDescent="0.25">
      <c r="A431" t="str">
        <f>IF(ISBLANK(Data!A431), "", Data!A431)</f>
        <v>A</v>
      </c>
      <c r="B431" s="2" cm="1">
        <f t="array" ref="B431">IF(ISBLANK(Data!B431), "", DATE(2000 + RIGHT(Data!B431, 2), _xlfn.SWITCH(MID(Data!B431, 3, 3), "JAN", 1, "FEB", 2, "MAR", 3, "APR", 4, "MAY", 5, "JUN", 6, "JUL", 7, "AUG", 8, "SEP", 9, "OCT", 10, "NOV", 11, "DEC", 12), LEFT(Data!B431, 2)))</f>
        <v>45352</v>
      </c>
      <c r="C431" t="str">
        <f>IF(ISBLANK(Data!C431), "", Data!C431)</f>
        <v>4032-4050-AU-4</v>
      </c>
      <c r="D431" t="str">
        <f>IF(ISBLANK(Data!D431), "", Data!D431)</f>
        <v/>
      </c>
      <c r="E431" t="str">
        <f>IF(ISBLANK(Data!E431), "", Data!E431)</f>
        <v>TOS</v>
      </c>
      <c r="F431" s="2" cm="1">
        <f t="array" ref="F431">IF(ISBLANK(Data!F431), "", DATE(2000 + RIGHT(Data!F431, 2), _xlfn.SWITCH(MID(Data!F431, 3, 3), "JAN", 1, "FEB", 2, "MAR", 3, "APR", 4, "MAY", 5, "JUN", 6, "JUL", 7, "AUG", 8, "SEP", 9, "OCT", 10, "NOV", 11, "DEC", 12), LEFT(Data!F431, 2)))</f>
        <v>45557</v>
      </c>
      <c r="G431" t="str">
        <f>IF(ISBLANK(Data!G431), "", Data!G431)</f>
        <v>SUN</v>
      </c>
      <c r="H431" t="str">
        <f>IF(ISBLANK(Data!H431), "", Data!H431)</f>
        <v>WF885</v>
      </c>
      <c r="I431" t="str">
        <f>IF(ISBLANK(Data!I431), "", Data!I431)</f>
        <v>C</v>
      </c>
      <c r="J431" t="str">
        <f>IF(ISBLANK(Data!J431), "", Data!J431)</f>
        <v>TOS</v>
      </c>
      <c r="K431" s="2" cm="1">
        <f t="array" ref="K431">IF(ISBLANK(Data!K431), "", DATE(2000 + RIGHT(Data!K431, 2), _xlfn.SWITCH(MID(Data!K431, 3, 3), "JAN", 1, "FEB", 2, "MAR", 3, "APR", 4, "MAY", 5, "JUN", 6, "JUL", 7, "AUG", 8, "SEP", 9, "OCT", 10, "NOV", 11, "DEC", 12), LEFT(Data!K431, 2)))</f>
        <v>45560</v>
      </c>
      <c r="L431" t="str">
        <f>IF(ISBLANK(Data!L431), "", Data!L431)</f>
        <v>WED</v>
      </c>
      <c r="M431" t="str">
        <f>IF(ISBLANK(Data!M431), "", Data!M431)</f>
        <v>STREET,WENDY</v>
      </c>
      <c r="N431" t="str">
        <f>IF(ISBLANK(Data!N431), "", Data!N431)</f>
        <v>JX</v>
      </c>
      <c r="O431" s="2" cm="1">
        <f t="array" ref="O431">IF(ISBLANK(Data!O431), "", DATE(2000 + RIGHT(Data!O431, 2), _xlfn.SWITCH(MID(Data!O431, 3, 3), "JAN", 1, "FEB", 2, "MAR", 3, "APR", 4, "MAY", 5, "JUN", 6, "JUL", 7, "AUG", 8, "SEP", 9, "OCT", 10, "NOV", 11, "DEC", 12), LEFT(Data!O431, 2)))</f>
        <v>61787</v>
      </c>
      <c r="P431" t="str">
        <f>IF(ISBLANK(Data!P431), "", Data!P431)</f>
        <v>1001</v>
      </c>
      <c r="Q431" t="str">
        <f>IF(ISBLANK(Data!Q431), "", Data!Q431)</f>
        <v/>
      </c>
      <c r="R431" t="str">
        <f>IF(ISBLANK(Data!R431), "", Data!R431)</f>
        <v/>
      </c>
      <c r="S431" t="str">
        <f>IF(ISBLANK(Data!S431), "", Data!S431)</f>
        <v/>
      </c>
      <c r="T431" s="1" t="str">
        <f>IF(ISBLANK(Data!T431),"",(Data!T431))</f>
        <v/>
      </c>
      <c r="U431" t="str">
        <f>IF(ISBLANK(Data!U431), "", Data!U431)</f>
        <v/>
      </c>
      <c r="V431" t="str">
        <f>IF(ISBLANK(Data!V431), "", Data!V431)</f>
        <v/>
      </c>
      <c r="W431" t="str">
        <f>IF(ISBLANK(Data!W431), "", Data!W431)</f>
        <v/>
      </c>
      <c r="X431" t="str">
        <f>IF(ISBLANK(Data!X431), "", Data!X431)</f>
        <v/>
      </c>
      <c r="Y431" t="str">
        <f>IF(ISBLANK(Data!Y431), "", Data!Y431)</f>
        <v>AUXX****04CZ</v>
      </c>
      <c r="Z431" t="str">
        <f>IF(ISBLANK(Data!Z431), "", Data!Z431)</f>
        <v>P/I1</v>
      </c>
      <c r="AA431" t="str">
        <f>IF(ISBLANK(Data!AA431), "", Data!AA431)</f>
        <v>0400528961</v>
      </c>
      <c r="AB431" t="str">
        <f>IF(ISBLANK(Data!AB431), "", Data!AB431)</f>
        <v/>
      </c>
      <c r="AC431" t="str">
        <f>IF(ISBLANK(Data!AC431), "", Data!AC431)</f>
        <v/>
      </c>
      <c r="AD431" t="str">
        <f>IF(ISBLANK(Data!AD431), "", Data!AD431)</f>
        <v/>
      </c>
      <c r="AE431" t="str">
        <f>IF(ISBLANK(Data!AE431), "", Data!AE431)</f>
        <v>QF/6791306</v>
      </c>
      <c r="AF431" s="7">
        <f>IF(ISBLANK(Data!AF431), 0, _xlfn.NUMBERVALUE(SUBSTITUTE(Data!AF431, ".", ",")))</f>
        <v>0</v>
      </c>
      <c r="AG431" t="str">
        <f>IF(ISBLANK(Data!AG431), "", Data!AG431)</f>
        <v>NKR</v>
      </c>
      <c r="AH431" s="6">
        <f>IF(ISBLANK(Data!AH431), 0, _xlfn.NUMBERVALUE(SUBSTITUTE(Data!AH431, ".", ",")))</f>
        <v>2615.19</v>
      </c>
      <c r="AI431" s="7">
        <f>IF(ISBLANK(Data!AI431), "", _xlfn.NUMBERVALUE(SUBSTITUTE(Data!AI431, ".", ",")))</f>
        <v>12000</v>
      </c>
      <c r="AJ431" s="7">
        <f>IF(ISBLANK(Data!AJ431), "", _xlfn.NUMBERVALUE(SUBSTITUTE(Data!AJ431, ".", ",")))</f>
        <v>12000</v>
      </c>
      <c r="AK431" s="7" t="str">
        <f>IF(ISBLANK(Data!AK431), "", _xlfn.NUMBERVALUE(SUBSTITUTE(Data!AK431, ".", ",")))</f>
        <v/>
      </c>
      <c r="AL431">
        <f>IF(ISBLANK(Data!AL431), "", Data!AL431)</f>
        <v>0</v>
      </c>
      <c r="AM431" s="15">
        <f>Table2[[#This Row],[DATE_IN]]-Table2[[#This Row],[DATE_OUT]]</f>
        <v>3</v>
      </c>
      <c r="AN431" s="7" t="str">
        <f>IF(MID(RIGHT(Table2[[#This Row],[ADDR3]],3),1,1)=",",RIGHT(Table2[[#This Row],[ADDR3]],2),"")</f>
        <v/>
      </c>
      <c r="AO431" s="7" t="str">
        <f>MID(Table2[[#This Row],[RES]],11,2)</f>
        <v>AU</v>
      </c>
      <c r="AP431" s="7">
        <f>_xlfn.XLOOKUP(AG431,Table3[CURRENCY],Table3[CONVERSION RATE],0)*Table2[[#This Row],[ORIGINAL PRICE]]</f>
        <v>2615.19</v>
      </c>
      <c r="AQ431" s="7">
        <f>_xlfn.XLOOKUP(AG431,Table3[CURRENCY],Table3[CONVERSION RATE],0)*Table2[[#This Row],[ORIGINAL PREPAYMENT]]</f>
        <v>0</v>
      </c>
      <c r="AR431" s="7"/>
      <c r="AS431" s="15"/>
    </row>
    <row r="432" spans="1:45" x14ac:dyDescent="0.25">
      <c r="A432" t="str">
        <f>IF(ISBLANK(Data!A432), "", Data!A432)</f>
        <v>A</v>
      </c>
      <c r="B432" s="2" cm="1">
        <f t="array" ref="B432">IF(ISBLANK(Data!B432), "", DATE(2000 + RIGHT(Data!B432, 2), _xlfn.SWITCH(MID(Data!B432, 3, 3), "JAN", 1, "FEB", 2, "MAR", 3, "APR", 4, "MAY", 5, "JUN", 6, "JUL", 7, "AUG", 8, "SEP", 9, "OCT", 10, "NOV", 11, "DEC", 12), LEFT(Data!B432, 2)))</f>
        <v>45390</v>
      </c>
      <c r="C432" t="str">
        <f>IF(ISBLANK(Data!C432), "", Data!C432)</f>
        <v>4383-3654-NO-4</v>
      </c>
      <c r="D432" t="str">
        <f>IF(ISBLANK(Data!D432), "", Data!D432)</f>
        <v/>
      </c>
      <c r="E432" t="str">
        <f>IF(ISBLANK(Data!E432), "", Data!E432)</f>
        <v>TOS</v>
      </c>
      <c r="F432" s="2" cm="1">
        <f t="array" ref="F432">IF(ISBLANK(Data!F432), "", DATE(2000 + RIGHT(Data!F432, 2), _xlfn.SWITCH(MID(Data!F432, 3, 3), "JAN", 1, "FEB", 2, "MAR", 3, "APR", 4, "MAY", 5, "JUN", 6, "JUL", 7, "AUG", 8, "SEP", 9, "OCT", 10, "NOV", 11, "DEC", 12), LEFT(Data!F432, 2)))</f>
        <v>45557</v>
      </c>
      <c r="G432" t="str">
        <f>IF(ISBLANK(Data!G432), "", Data!G432)</f>
        <v>SUN</v>
      </c>
      <c r="H432" t="str">
        <f>IF(ISBLANK(Data!H432), "", Data!H432)</f>
        <v/>
      </c>
      <c r="I432" t="str">
        <f>IF(ISBLANK(Data!I432), "", Data!I432)</f>
        <v>N</v>
      </c>
      <c r="J432" t="str">
        <f>IF(ISBLANK(Data!J432), "", Data!J432)</f>
        <v>TOS</v>
      </c>
      <c r="K432" s="2" cm="1">
        <f t="array" ref="K432">IF(ISBLANK(Data!K432), "", DATE(2000 + RIGHT(Data!K432, 2), _xlfn.SWITCH(MID(Data!K432, 3, 3), "JAN", 1, "FEB", 2, "MAR", 3, "APR", 4, "MAY", 5, "JUN", 6, "JUL", 7, "AUG", 8, "SEP", 9, "OCT", 10, "NOV", 11, "DEC", 12), LEFT(Data!K432, 2)))</f>
        <v>45569</v>
      </c>
      <c r="L432" t="str">
        <f>IF(ISBLANK(Data!L432), "", Data!L432)</f>
        <v>FRI</v>
      </c>
      <c r="M432" t="str">
        <f>IF(ISBLANK(Data!M432), "", Data!M432)</f>
        <v>MONSEN,HILDE,FRU</v>
      </c>
      <c r="N432" t="str">
        <f>IF(ISBLANK(Data!N432), "", Data!N432)</f>
        <v>JN</v>
      </c>
      <c r="O432" s="2" t="str" cm="1">
        <f t="array" ref="O432">IF(ISBLANK(Data!O432), "", DATE(2000 + RIGHT(Data!O432, 2), _xlfn.SWITCH(MID(Data!O432, 3, 3), "JAN", 1, "FEB", 2, "MAR", 3, "APR", 4, "MAY", 5, "JUN", 6, "JUL", 7, "AUG", 8, "SEP", 9, "OCT", 10, "NOV", 11, "DEC", 12), LEFT(Data!O432, 2)))</f>
        <v/>
      </c>
      <c r="P432" t="str">
        <f>IF(ISBLANK(Data!P432), "", Data!P432)</f>
        <v>1001</v>
      </c>
      <c r="Q432" t="str">
        <f>IF(ISBLANK(Data!Q432), "", Data!Q432)</f>
        <v/>
      </c>
      <c r="R432" t="str">
        <f>IF(ISBLANK(Data!R432), "", Data!R432)</f>
        <v>CX469279XXXXXX8871</v>
      </c>
      <c r="S432" t="str">
        <f>IF(ISBLANK(Data!S432), "", Data!S432)</f>
        <v>CV</v>
      </c>
      <c r="T432" s="1" t="str">
        <f>IF(ISBLANK(Data!T432),"",(Data!T432))</f>
        <v>10/25</v>
      </c>
      <c r="U432" t="str">
        <f>IF(ISBLANK(Data!U432), "", Data!U432)</f>
        <v/>
      </c>
      <c r="V432" t="str">
        <f>IF(ISBLANK(Data!V432), "", Data!V432)</f>
        <v>HAERNESVEGEN 81</v>
      </c>
      <c r="W432" t="str">
        <f>IF(ISBLANK(Data!W432), "", Data!W432)</f>
        <v/>
      </c>
      <c r="X432" t="str">
        <f>IF(ISBLANK(Data!X432), "", Data!X432)</f>
        <v>2116,SANDER                ,NO</v>
      </c>
      <c r="Y432" t="str">
        <f>IF(ISBLANK(Data!Y432), "", Data!Y432)</f>
        <v/>
      </c>
      <c r="Z432" t="str">
        <f>IF(ISBLANK(Data!Z432), "", Data!Z432)</f>
        <v>P/N5</v>
      </c>
      <c r="AA432" t="str">
        <f>IF(ISBLANK(Data!AA432), "", Data!AA432)</f>
        <v>+47-41331500</v>
      </c>
      <c r="AB432" t="str">
        <f>IF(ISBLANK(Data!AB432), "", Data!AB432)</f>
        <v>/ADDX2/</v>
      </c>
      <c r="AC432" t="str">
        <f>IF(ISBLANK(Data!AC432), "", Data!AC432)</f>
        <v>O250801</v>
      </c>
      <c r="AD432" t="str">
        <f>IF(ISBLANK(Data!AD432), "", Data!AD432)</f>
        <v/>
      </c>
      <c r="AE432" t="str">
        <f>IF(ISBLANK(Data!AE432), "", Data!AE432)</f>
        <v>DY/22041595</v>
      </c>
      <c r="AF432" s="7">
        <f>IF(ISBLANK(Data!AF432), 0, _xlfn.NUMBERVALUE(SUBSTITUTE(Data!AF432, ".", ",")))</f>
        <v>0</v>
      </c>
      <c r="AG432" t="str">
        <f>IF(ISBLANK(Data!AG432), "", Data!AG432)</f>
        <v>NKR</v>
      </c>
      <c r="AH432" s="6">
        <f>IF(ISBLANK(Data!AH432), 0, _xlfn.NUMBERVALUE(SUBSTITUTE(Data!AH432, ".", ",")))</f>
        <v>15545.33</v>
      </c>
      <c r="AI432" s="7">
        <f>IF(ISBLANK(Data!AI432), "", _xlfn.NUMBERVALUE(SUBSTITUTE(Data!AI432, ".", ",")))</f>
        <v>20000</v>
      </c>
      <c r="AJ432" s="7">
        <f>IF(ISBLANK(Data!AJ432), "", _xlfn.NUMBERVALUE(SUBSTITUTE(Data!AJ432, ".", ",")))</f>
        <v>20000</v>
      </c>
      <c r="AK432" s="7" t="str">
        <f>IF(ISBLANK(Data!AK432), "", _xlfn.NUMBERVALUE(SUBSTITUTE(Data!AK432, ".", ",")))</f>
        <v/>
      </c>
      <c r="AL432">
        <f>IF(ISBLANK(Data!AL432), "", Data!AL432)</f>
        <v>0</v>
      </c>
      <c r="AM432" s="15">
        <f>Table2[[#This Row],[DATE_IN]]-Table2[[#This Row],[DATE_OUT]]</f>
        <v>12</v>
      </c>
      <c r="AN432" s="7" t="str">
        <f>IF(MID(RIGHT(Table2[[#This Row],[ADDR3]],3),1,1)=",",RIGHT(Table2[[#This Row],[ADDR3]],2),"")</f>
        <v>NO</v>
      </c>
      <c r="AO432" s="7" t="str">
        <f>MID(Table2[[#This Row],[RES]],11,2)</f>
        <v>NO</v>
      </c>
      <c r="AP432" s="7">
        <f>_xlfn.XLOOKUP(AG432,Table3[CURRENCY],Table3[CONVERSION RATE],0)*Table2[[#This Row],[ORIGINAL PRICE]]</f>
        <v>15545.33</v>
      </c>
      <c r="AQ432" s="7">
        <f>_xlfn.XLOOKUP(AG432,Table3[CURRENCY],Table3[CONVERSION RATE],0)*Table2[[#This Row],[ORIGINAL PREPAYMENT]]</f>
        <v>0</v>
      </c>
      <c r="AR432" s="7"/>
      <c r="AS432" s="15"/>
    </row>
    <row r="433" spans="1:45" x14ac:dyDescent="0.25">
      <c r="A433" t="str">
        <f>IF(ISBLANK(Data!A433), "", Data!A433)</f>
        <v>A</v>
      </c>
      <c r="B433" s="2" cm="1">
        <f t="array" ref="B433">IF(ISBLANK(Data!B433), "", DATE(2000 + RIGHT(Data!B433, 2), _xlfn.SWITCH(MID(Data!B433, 3, 3), "JAN", 1, "FEB", 2, "MAR", 3, "APR", 4, "MAY", 5, "JUN", 6, "JUL", 7, "AUG", 8, "SEP", 9, "OCT", 10, "NOV", 11, "DEC", 12), LEFT(Data!B433, 2)))</f>
        <v>45472</v>
      </c>
      <c r="C433" t="str">
        <f>IF(ISBLANK(Data!C433), "", Data!C433)</f>
        <v>0182-1772-TB-1</v>
      </c>
      <c r="D433" t="str">
        <f>IF(ISBLANK(Data!D433), "", Data!D433)</f>
        <v/>
      </c>
      <c r="E433" t="str">
        <f>IF(ISBLANK(Data!E433), "", Data!E433)</f>
        <v>TOS</v>
      </c>
      <c r="F433" s="2" cm="1">
        <f t="array" ref="F433">IF(ISBLANK(Data!F433), "", DATE(2000 + RIGHT(Data!F433, 2), _xlfn.SWITCH(MID(Data!F433, 3, 3), "JAN", 1, "FEB", 2, "MAR", 3, "APR", 4, "MAY", 5, "JUN", 6, "JUL", 7, "AUG", 8, "SEP", 9, "OCT", 10, "NOV", 11, "DEC", 12), LEFT(Data!F433, 2)))</f>
        <v>45558</v>
      </c>
      <c r="G433" t="str">
        <f>IF(ISBLANK(Data!G433), "", Data!G433)</f>
        <v>MON</v>
      </c>
      <c r="H433" t="str">
        <f>IF(ISBLANK(Data!H433), "", Data!H433)</f>
        <v>WI</v>
      </c>
      <c r="I433" t="str">
        <f>IF(ISBLANK(Data!I433), "", Data!I433)</f>
        <v>H</v>
      </c>
      <c r="J433" t="str">
        <f>IF(ISBLANK(Data!J433), "", Data!J433)</f>
        <v>TOS</v>
      </c>
      <c r="K433" s="2" cm="1">
        <f t="array" ref="K433">IF(ISBLANK(Data!K433), "", DATE(2000 + RIGHT(Data!K433, 2), _xlfn.SWITCH(MID(Data!K433, 3, 3), "JAN", 1, "FEB", 2, "MAR", 3, "APR", 4, "MAY", 5, "JUN", 6, "JUL", 7, "AUG", 8, "SEP", 9, "OCT", 10, "NOV", 11, "DEC", 12), LEFT(Data!K433, 2)))</f>
        <v>45562</v>
      </c>
      <c r="L433" t="str">
        <f>IF(ISBLANK(Data!L433), "", Data!L433)</f>
        <v>FRI</v>
      </c>
      <c r="M433" t="str">
        <f>IF(ISBLANK(Data!M433), "", Data!M433)</f>
        <v>MAI,HSIAOWAN</v>
      </c>
      <c r="N433" t="str">
        <f>IF(ISBLANK(Data!N433), "", Data!N433)</f>
        <v>LY</v>
      </c>
      <c r="O433" s="2" cm="1">
        <f t="array" ref="O433">IF(ISBLANK(Data!O433), "", DATE(2000 + RIGHT(Data!O433, 2), _xlfn.SWITCH(MID(Data!O433, 3, 3), "JAN", 1, "FEB", 2, "MAR", 3, "APR", 4, "MAY", 5, "JUN", 6, "JUL", 7, "AUG", 8, "SEP", 9, "OCT", 10, "NOV", 11, "DEC", 12), LEFT(Data!O433, 2)))</f>
        <v>70860</v>
      </c>
      <c r="P433" t="str">
        <f>IF(ISBLANK(Data!P433), "", Data!P433)</f>
        <v>1XX1</v>
      </c>
      <c r="Q433" t="str">
        <f>IF(ISBLANK(Data!Q433), "", Data!Q433)</f>
        <v>733821464</v>
      </c>
      <c r="R433" t="str">
        <f>IF(ISBLANK(Data!R433), "", Data!R433)</f>
        <v>AV868109620005TE01821772</v>
      </c>
      <c r="S433" t="str">
        <f>IF(ISBLANK(Data!S433), "", Data!S433)</f>
        <v>CH</v>
      </c>
      <c r="T433" s="1" t="str">
        <f>IF(ISBLANK(Data!T433),"",(Data!T433))</f>
        <v/>
      </c>
      <c r="U433" t="str">
        <f>IF(ISBLANK(Data!U433), "", Data!U433)</f>
        <v/>
      </c>
      <c r="V433" t="str">
        <f>IF(ISBLANK(Data!V433), "", Data!V433)</f>
        <v/>
      </c>
      <c r="W433" t="str">
        <f>IF(ISBLANK(Data!W433), "", Data!W433)</f>
        <v/>
      </c>
      <c r="X433" t="str">
        <f>IF(ISBLANK(Data!X433), "", Data!X433)</f>
        <v/>
      </c>
      <c r="Y433" t="str">
        <f>IF(ISBLANK(Data!Y433), "", Data!Y433)</f>
        <v/>
      </c>
      <c r="Z433" t="str">
        <f>IF(ISBLANK(Data!Z433), "", Data!Z433)</f>
        <v>T/0151211Q/P/T6</v>
      </c>
      <c r="AA433" t="str">
        <f>IF(ISBLANK(Data!AA433), "", Data!AA433)</f>
        <v>+886925949101</v>
      </c>
      <c r="AB433" t="str">
        <f>IF(ISBLANK(Data!AB433), "", Data!AB433)</f>
        <v/>
      </c>
      <c r="AC433" t="str">
        <f>IF(ISBLANK(Data!AC433), "", Data!AC433)</f>
        <v>M308101</v>
      </c>
      <c r="AD433" t="str">
        <f>IF(ISBLANK(Data!AD433), "", Data!AD433)</f>
        <v/>
      </c>
      <c r="AE433" t="str">
        <f>IF(ISBLANK(Data!AE433), "", Data!AE433)</f>
        <v/>
      </c>
      <c r="AF433" s="7">
        <f>IF(ISBLANK(Data!AF433), 0, _xlfn.NUMBERVALUE(SUBSTITUTE(Data!AF433, ".", ",")))</f>
        <v>4181.51</v>
      </c>
      <c r="AG433" t="str">
        <f>IF(ISBLANK(Data!AG433), "", Data!AG433)</f>
        <v>NKR</v>
      </c>
      <c r="AH433" s="6">
        <f>IF(ISBLANK(Data!AH433), 0, _xlfn.NUMBERVALUE(SUBSTITUTE(Data!AH433, ".", ",")))</f>
        <v>4181.51</v>
      </c>
      <c r="AI433" s="7">
        <f>IF(ISBLANK(Data!AI433), "", _xlfn.NUMBERVALUE(SUBSTITUTE(Data!AI433, ".", ",")))</f>
        <v>12000</v>
      </c>
      <c r="AJ433" s="7">
        <f>IF(ISBLANK(Data!AJ433), "", _xlfn.NUMBERVALUE(SUBSTITUTE(Data!AJ433, ".", ",")))</f>
        <v>12000</v>
      </c>
      <c r="AK433" s="7" t="str">
        <f>IF(ISBLANK(Data!AK433), "", _xlfn.NUMBERVALUE(SUBSTITUTE(Data!AK433, ".", ",")))</f>
        <v/>
      </c>
      <c r="AL433">
        <f>IF(ISBLANK(Data!AL433), "", Data!AL433)</f>
        <v>0</v>
      </c>
      <c r="AM433" s="15">
        <f>Table2[[#This Row],[DATE_IN]]-Table2[[#This Row],[DATE_OUT]]</f>
        <v>4</v>
      </c>
      <c r="AN433" s="7" t="str">
        <f>IF(MID(RIGHT(Table2[[#This Row],[ADDR3]],3),1,1)=",",RIGHT(Table2[[#This Row],[ADDR3]],2),"")</f>
        <v/>
      </c>
      <c r="AO433" s="7" t="str">
        <f>MID(Table2[[#This Row],[RES]],11,2)</f>
        <v>TB</v>
      </c>
      <c r="AP433" s="7">
        <f>_xlfn.XLOOKUP(AG433,Table3[CURRENCY],Table3[CONVERSION RATE],0)*Table2[[#This Row],[ORIGINAL PRICE]]</f>
        <v>4181.51</v>
      </c>
      <c r="AQ433" s="7">
        <f>_xlfn.XLOOKUP(AG433,Table3[CURRENCY],Table3[CONVERSION RATE],0)*Table2[[#This Row],[ORIGINAL PREPAYMENT]]</f>
        <v>4181.51</v>
      </c>
      <c r="AR433" s="7"/>
      <c r="AS433" s="15"/>
    </row>
    <row r="434" spans="1:45" x14ac:dyDescent="0.25">
      <c r="A434" t="str">
        <f>IF(ISBLANK(Data!A434), "", Data!A434)</f>
        <v>A</v>
      </c>
      <c r="B434" s="2" cm="1">
        <f t="array" ref="B434">IF(ISBLANK(Data!B434), "", DATE(2000 + RIGHT(Data!B434, 2), _xlfn.SWITCH(MID(Data!B434, 3, 3), "JAN", 1, "FEB", 2, "MAR", 3, "APR", 4, "MAY", 5, "JUN", 6, "JUL", 7, "AUG", 8, "SEP", 9, "OCT", 10, "NOV", 11, "DEC", 12), LEFT(Data!B434, 2)))</f>
        <v>45482</v>
      </c>
      <c r="C434" t="str">
        <f>IF(ISBLANK(Data!C434), "", Data!C434)</f>
        <v>0270-9030-SG-2</v>
      </c>
      <c r="D434" t="str">
        <f>IF(ISBLANK(Data!D434), "", Data!D434)</f>
        <v/>
      </c>
      <c r="E434" t="str">
        <f>IF(ISBLANK(Data!E434), "", Data!E434)</f>
        <v>TOS</v>
      </c>
      <c r="F434" s="2" cm="1">
        <f t="array" ref="F434">IF(ISBLANK(Data!F434), "", DATE(2000 + RIGHT(Data!F434, 2), _xlfn.SWITCH(MID(Data!F434, 3, 3), "JAN", 1, "FEB", 2, "MAR", 3, "APR", 4, "MAY", 5, "JUN", 6, "JUL", 7, "AUG", 8, "SEP", 9, "OCT", 10, "NOV", 11, "DEC", 12), LEFT(Data!F434, 2)))</f>
        <v>45558</v>
      </c>
      <c r="G434" t="str">
        <f>IF(ISBLANK(Data!G434), "", Data!G434)</f>
        <v>MON</v>
      </c>
      <c r="H434" t="str">
        <f>IF(ISBLANK(Data!H434), "", Data!H434)</f>
        <v>SK</v>
      </c>
      <c r="I434" t="str">
        <f>IF(ISBLANK(Data!I434), "", Data!I434)</f>
        <v>H</v>
      </c>
      <c r="J434" t="str">
        <f>IF(ISBLANK(Data!J434), "", Data!J434)</f>
        <v>TOS</v>
      </c>
      <c r="K434" s="2" cm="1">
        <f t="array" ref="K434">IF(ISBLANK(Data!K434), "", DATE(2000 + RIGHT(Data!K434, 2), _xlfn.SWITCH(MID(Data!K434, 3, 3), "JAN", 1, "FEB", 2, "MAR", 3, "APR", 4, "MAY", 5, "JUN", 6, "JUL", 7, "AUG", 8, "SEP", 9, "OCT", 10, "NOV", 11, "DEC", 12), LEFT(Data!K434, 2)))</f>
        <v>45562</v>
      </c>
      <c r="L434" t="str">
        <f>IF(ISBLANK(Data!L434), "", Data!L434)</f>
        <v>FRI</v>
      </c>
      <c r="M434" t="str">
        <f>IF(ISBLANK(Data!M434), "", Data!M434)</f>
        <v>CHAN,JOHNATHAN</v>
      </c>
      <c r="N434" t="str">
        <f>IF(ISBLANK(Data!N434), "", Data!N434)</f>
        <v>JX</v>
      </c>
      <c r="O434" s="2" t="str" cm="1">
        <f t="array" ref="O434">IF(ISBLANK(Data!O434), "", DATE(2000 + RIGHT(Data!O434, 2), _xlfn.SWITCH(MID(Data!O434, 3, 3), "JAN", 1, "FEB", 2, "MAR", 3, "APR", 4, "MAY", 5, "JUN", 6, "JUL", 7, "AUG", 8, "SEP", 9, "OCT", 10, "NOV", 11, "DEC", 12), LEFT(Data!O434, 2)))</f>
        <v/>
      </c>
      <c r="P434" t="str">
        <f>IF(ISBLANK(Data!P434), "", Data!P434)</f>
        <v>1001</v>
      </c>
      <c r="Q434" t="str">
        <f>IF(ISBLANK(Data!Q434), "", Data!Q434)</f>
        <v/>
      </c>
      <c r="R434" t="str">
        <f>IF(ISBLANK(Data!R434), "", Data!R434)</f>
        <v/>
      </c>
      <c r="S434" t="str">
        <f>IF(ISBLANK(Data!S434), "", Data!S434)</f>
        <v/>
      </c>
      <c r="T434" s="1" t="str">
        <f>IF(ISBLANK(Data!T434),"",(Data!T434))</f>
        <v/>
      </c>
      <c r="U434" t="str">
        <f>IF(ISBLANK(Data!U434), "", Data!U434)</f>
        <v/>
      </c>
      <c r="V434" t="str">
        <f>IF(ISBLANK(Data!V434), "", Data!V434)</f>
        <v/>
      </c>
      <c r="W434" t="str">
        <f>IF(ISBLANK(Data!W434), "", Data!W434)</f>
        <v/>
      </c>
      <c r="X434" t="str">
        <f>IF(ISBLANK(Data!X434), "", Data!X434)</f>
        <v/>
      </c>
      <c r="Y434" t="str">
        <f>IF(ISBLANK(Data!Y434), "", Data!Y434)</f>
        <v/>
      </c>
      <c r="Z434" t="str">
        <f>IF(ISBLANK(Data!Z434), "", Data!Z434)</f>
        <v>T/0119733L/P/I1</v>
      </c>
      <c r="AA434" t="str">
        <f>IF(ISBLANK(Data!AA434), "", Data!AA434)</f>
        <v>659064041</v>
      </c>
      <c r="AB434" t="str">
        <f>IF(ISBLANK(Data!AB434), "", Data!AB434)</f>
        <v/>
      </c>
      <c r="AC434" t="str">
        <f>IF(ISBLANK(Data!AC434), "", Data!AC434)</f>
        <v/>
      </c>
      <c r="AD434" t="str">
        <f>IF(ISBLANK(Data!AD434), "", Data!AD434)</f>
        <v/>
      </c>
      <c r="AE434" t="str">
        <f>IF(ISBLANK(Data!AE434), "", Data!AE434)</f>
        <v/>
      </c>
      <c r="AF434" s="7">
        <f>IF(ISBLANK(Data!AF434), 0, _xlfn.NUMBERVALUE(SUBSTITUTE(Data!AF434, ".", ",")))</f>
        <v>0</v>
      </c>
      <c r="AG434" t="str">
        <f>IF(ISBLANK(Data!AG434), "", Data!AG434)</f>
        <v>NKR</v>
      </c>
      <c r="AH434" s="6">
        <f>IF(ISBLANK(Data!AH434), 0, _xlfn.NUMBERVALUE(SUBSTITUTE(Data!AH434, ".", ",")))</f>
        <v>4251.0600000000004</v>
      </c>
      <c r="AI434" s="7">
        <f>IF(ISBLANK(Data!AI434), "", _xlfn.NUMBERVALUE(SUBSTITUTE(Data!AI434, ".", ",")))</f>
        <v>12000</v>
      </c>
      <c r="AJ434" s="7">
        <f>IF(ISBLANK(Data!AJ434), "", _xlfn.NUMBERVALUE(SUBSTITUTE(Data!AJ434, ".", ",")))</f>
        <v>12000</v>
      </c>
      <c r="AK434" s="7" t="str">
        <f>IF(ISBLANK(Data!AK434), "", _xlfn.NUMBERVALUE(SUBSTITUTE(Data!AK434, ".", ",")))</f>
        <v/>
      </c>
      <c r="AL434">
        <f>IF(ISBLANK(Data!AL434), "", Data!AL434)</f>
        <v>0</v>
      </c>
      <c r="AM434" s="15">
        <f>Table2[[#This Row],[DATE_IN]]-Table2[[#This Row],[DATE_OUT]]</f>
        <v>4</v>
      </c>
      <c r="AN434" s="7" t="str">
        <f>IF(MID(RIGHT(Table2[[#This Row],[ADDR3]],3),1,1)=",",RIGHT(Table2[[#This Row],[ADDR3]],2),"")</f>
        <v/>
      </c>
      <c r="AO434" s="7" t="str">
        <f>MID(Table2[[#This Row],[RES]],11,2)</f>
        <v>SG</v>
      </c>
      <c r="AP434" s="7">
        <f>_xlfn.XLOOKUP(AG434,Table3[CURRENCY],Table3[CONVERSION RATE],0)*Table2[[#This Row],[ORIGINAL PRICE]]</f>
        <v>4251.0600000000004</v>
      </c>
      <c r="AQ434" s="7">
        <f>_xlfn.XLOOKUP(AG434,Table3[CURRENCY],Table3[CONVERSION RATE],0)*Table2[[#This Row],[ORIGINAL PREPAYMENT]]</f>
        <v>0</v>
      </c>
      <c r="AR434" s="7"/>
      <c r="AS434" s="15"/>
    </row>
    <row r="435" spans="1:45" x14ac:dyDescent="0.25">
      <c r="A435" t="str">
        <f>IF(ISBLANK(Data!A435), "", Data!A435)</f>
        <v>A</v>
      </c>
      <c r="B435" s="2" cm="1">
        <f t="array" ref="B435">IF(ISBLANK(Data!B435), "", DATE(2000 + RIGHT(Data!B435, 2), _xlfn.SWITCH(MID(Data!B435, 3, 3), "JAN", 1, "FEB", 2, "MAR", 3, "APR", 4, "MAY", 5, "JUN", 6, "JUL", 7, "AUG", 8, "SEP", 9, "OCT", 10, "NOV", 11, "DEC", 12), LEFT(Data!B435, 2)))</f>
        <v>45493</v>
      </c>
      <c r="C435" t="str">
        <f>IF(ISBLANK(Data!C435), "", Data!C435)</f>
        <v>0382-5354-SG-1</v>
      </c>
      <c r="D435" t="str">
        <f>IF(ISBLANK(Data!D435), "", Data!D435)</f>
        <v/>
      </c>
      <c r="E435" t="str">
        <f>IF(ISBLANK(Data!E435), "", Data!E435)</f>
        <v>TOS</v>
      </c>
      <c r="F435" s="2" cm="1">
        <f t="array" ref="F435">IF(ISBLANK(Data!F435), "", DATE(2000 + RIGHT(Data!F435, 2), _xlfn.SWITCH(MID(Data!F435, 3, 3), "JAN", 1, "FEB", 2, "MAR", 3, "APR", 4, "MAY", 5, "JUN", 6, "JUL", 7, "AUG", 8, "SEP", 9, "OCT", 10, "NOV", 11, "DEC", 12), LEFT(Data!F435, 2)))</f>
        <v>45558</v>
      </c>
      <c r="G435" t="str">
        <f>IF(ISBLANK(Data!G435), "", Data!G435)</f>
        <v>MON</v>
      </c>
      <c r="H435" t="str">
        <f>IF(ISBLANK(Data!H435), "", Data!H435)</f>
        <v>WF867</v>
      </c>
      <c r="I435" t="str">
        <f>IF(ISBLANK(Data!I435), "", Data!I435)</f>
        <v>C</v>
      </c>
      <c r="J435" t="str">
        <f>IF(ISBLANK(Data!J435), "", Data!J435)</f>
        <v>TOS</v>
      </c>
      <c r="K435" s="2" cm="1">
        <f t="array" ref="K435">IF(ISBLANK(Data!K435), "", DATE(2000 + RIGHT(Data!K435, 2), _xlfn.SWITCH(MID(Data!K435, 3, 3), "JAN", 1, "FEB", 2, "MAR", 3, "APR", 4, "MAY", 5, "JUN", 6, "JUL", 7, "AUG", 8, "SEP", 9, "OCT", 10, "NOV", 11, "DEC", 12), LEFT(Data!K435, 2)))</f>
        <v>45561</v>
      </c>
      <c r="L435" t="str">
        <f>IF(ISBLANK(Data!L435), "", Data!L435)</f>
        <v>THU</v>
      </c>
      <c r="M435" t="str">
        <f>IF(ISBLANK(Data!M435), "", Data!M435)</f>
        <v>LEE,LOO</v>
      </c>
      <c r="N435" t="str">
        <f>IF(ISBLANK(Data!N435), "", Data!N435)</f>
        <v>JX</v>
      </c>
      <c r="O435" s="2" cm="1">
        <f t="array" ref="O435">IF(ISBLANK(Data!O435), "", DATE(2000 + RIGHT(Data!O435, 2), _xlfn.SWITCH(MID(Data!O435, 3, 3), "JAN", 1, "FEB", 2, "MAR", 3, "APR", 4, "MAY", 5, "JUN", 6, "JUL", 7, "AUG", 8, "SEP", 9, "OCT", 10, "NOV", 11, "DEC", 12), LEFT(Data!O435, 2)))</f>
        <v>62094</v>
      </c>
      <c r="P435" t="str">
        <f>IF(ISBLANK(Data!P435), "", Data!P435)</f>
        <v>1XX1</v>
      </c>
      <c r="Q435" t="str">
        <f>IF(ISBLANK(Data!Q435), "", Data!Q435)</f>
        <v>793202493</v>
      </c>
      <c r="R435" t="str">
        <f>IF(ISBLANK(Data!R435), "", Data!R435)</f>
        <v>AV868109620005TE03825354</v>
      </c>
      <c r="S435" t="str">
        <f>IF(ISBLANK(Data!S435), "", Data!S435)</f>
        <v>CH</v>
      </c>
      <c r="T435" s="1" t="str">
        <f>IF(ISBLANK(Data!T435),"",(Data!T435))</f>
        <v/>
      </c>
      <c r="U435" t="str">
        <f>IF(ISBLANK(Data!U435), "", Data!U435)</f>
        <v/>
      </c>
      <c r="V435" t="str">
        <f>IF(ISBLANK(Data!V435), "", Data!V435)</f>
        <v/>
      </c>
      <c r="W435" t="str">
        <f>IF(ISBLANK(Data!W435), "", Data!W435)</f>
        <v/>
      </c>
      <c r="X435" t="str">
        <f>IF(ISBLANK(Data!X435), "", Data!X435)</f>
        <v/>
      </c>
      <c r="Y435" t="str">
        <f>IF(ISBLANK(Data!Y435), "", Data!Y435)</f>
        <v/>
      </c>
      <c r="Z435" t="str">
        <f>IF(ISBLANK(Data!Z435), "", Data!Z435)</f>
        <v>T/0151211Q/P/T6</v>
      </c>
      <c r="AA435" t="str">
        <f>IF(ISBLANK(Data!AA435), "", Data!AA435)</f>
        <v>+-6597559492</v>
      </c>
      <c r="AB435" t="str">
        <f>IF(ISBLANK(Data!AB435), "", Data!AB435)</f>
        <v/>
      </c>
      <c r="AC435" t="str">
        <f>IF(ISBLANK(Data!AC435), "", Data!AC435)</f>
        <v>S606700</v>
      </c>
      <c r="AD435" t="str">
        <f>IF(ISBLANK(Data!AD435), "", Data!AD435)</f>
        <v/>
      </c>
      <c r="AE435" t="str">
        <f>IF(ISBLANK(Data!AE435), "", Data!AE435)</f>
        <v/>
      </c>
      <c r="AF435" s="7">
        <f>IF(ISBLANK(Data!AF435), 0, _xlfn.NUMBERVALUE(SUBSTITUTE(Data!AF435, ".", ",")))</f>
        <v>2372.64</v>
      </c>
      <c r="AG435" t="str">
        <f>IF(ISBLANK(Data!AG435), "", Data!AG435)</f>
        <v>NKR</v>
      </c>
      <c r="AH435" s="6">
        <f>IF(ISBLANK(Data!AH435), 0, _xlfn.NUMBERVALUE(SUBSTITUTE(Data!AH435, ".", ",")))</f>
        <v>2372.64</v>
      </c>
      <c r="AI435" s="7">
        <f>IF(ISBLANK(Data!AI435), "", _xlfn.NUMBERVALUE(SUBSTITUTE(Data!AI435, ".", ",")))</f>
        <v>12000</v>
      </c>
      <c r="AJ435" s="7">
        <f>IF(ISBLANK(Data!AJ435), "", _xlfn.NUMBERVALUE(SUBSTITUTE(Data!AJ435, ".", ",")))</f>
        <v>12000</v>
      </c>
      <c r="AK435" s="7" t="str">
        <f>IF(ISBLANK(Data!AK435), "", _xlfn.NUMBERVALUE(SUBSTITUTE(Data!AK435, ".", ",")))</f>
        <v/>
      </c>
      <c r="AL435">
        <f>IF(ISBLANK(Data!AL435), "", Data!AL435)</f>
        <v>0</v>
      </c>
      <c r="AM435" s="15">
        <f>Table2[[#This Row],[DATE_IN]]-Table2[[#This Row],[DATE_OUT]]</f>
        <v>3</v>
      </c>
      <c r="AN435" s="7" t="str">
        <f>IF(MID(RIGHT(Table2[[#This Row],[ADDR3]],3),1,1)=",",RIGHT(Table2[[#This Row],[ADDR3]],2),"")</f>
        <v/>
      </c>
      <c r="AO435" s="7" t="str">
        <f>MID(Table2[[#This Row],[RES]],11,2)</f>
        <v>SG</v>
      </c>
      <c r="AP435" s="7">
        <f>_xlfn.XLOOKUP(AG435,Table3[CURRENCY],Table3[CONVERSION RATE],0)*Table2[[#This Row],[ORIGINAL PRICE]]</f>
        <v>2372.64</v>
      </c>
      <c r="AQ435" s="7">
        <f>_xlfn.XLOOKUP(AG435,Table3[CURRENCY],Table3[CONVERSION RATE],0)*Table2[[#This Row],[ORIGINAL PREPAYMENT]]</f>
        <v>2372.64</v>
      </c>
      <c r="AR435" s="7"/>
      <c r="AS435" s="15"/>
    </row>
    <row r="436" spans="1:45" x14ac:dyDescent="0.25">
      <c r="A436" t="str">
        <f>IF(ISBLANK(Data!A436), "", Data!A436)</f>
        <v>A</v>
      </c>
      <c r="B436" s="2" cm="1">
        <f t="array" ref="B436">IF(ISBLANK(Data!B436), "", DATE(2000 + RIGHT(Data!B436, 2), _xlfn.SWITCH(MID(Data!B436, 3, 3), "JAN", 1, "FEB", 2, "MAR", 3, "APR", 4, "MAY", 5, "JUN", 6, "JUL", 7, "AUG", 8, "SEP", 9, "OCT", 10, "NOV", 11, "DEC", 12), LEFT(Data!B436, 2)))</f>
        <v>45497</v>
      </c>
      <c r="C436" t="str">
        <f>IF(ISBLANK(Data!C436), "", Data!C436)</f>
        <v>0425-6507-US-3</v>
      </c>
      <c r="D436" t="str">
        <f>IF(ISBLANK(Data!D436), "", Data!D436)</f>
        <v/>
      </c>
      <c r="E436" t="str">
        <f>IF(ISBLANK(Data!E436), "", Data!E436)</f>
        <v>TOS</v>
      </c>
      <c r="F436" s="2" cm="1">
        <f t="array" ref="F436">IF(ISBLANK(Data!F436), "", DATE(2000 + RIGHT(Data!F436, 2), _xlfn.SWITCH(MID(Data!F436, 3, 3), "JAN", 1, "FEB", 2, "MAR", 3, "APR", 4, "MAY", 5, "JUN", 6, "JUL", 7, "AUG", 8, "SEP", 9, "OCT", 10, "NOV", 11, "DEC", 12), LEFT(Data!F436, 2)))</f>
        <v>45558</v>
      </c>
      <c r="G436" t="str">
        <f>IF(ISBLANK(Data!G436), "", Data!G436)</f>
        <v>MON</v>
      </c>
      <c r="H436" t="str">
        <f>IF(ISBLANK(Data!H436), "", Data!H436)</f>
        <v>SK4424</v>
      </c>
      <c r="I436" t="str">
        <f>IF(ISBLANK(Data!I436), "", Data!I436)</f>
        <v>D</v>
      </c>
      <c r="J436" t="str">
        <f>IF(ISBLANK(Data!J436), "", Data!J436)</f>
        <v>TOS</v>
      </c>
      <c r="K436" s="2" cm="1">
        <f t="array" ref="K436">IF(ISBLANK(Data!K436), "", DATE(2000 + RIGHT(Data!K436, 2), _xlfn.SWITCH(MID(Data!K436, 3, 3), "JAN", 1, "FEB", 2, "MAR", 3, "APR", 4, "MAY", 5, "JUN", 6, "JUL", 7, "AUG", 8, "SEP", 9, "OCT", 10, "NOV", 11, "DEC", 12), LEFT(Data!K436, 2)))</f>
        <v>45563</v>
      </c>
      <c r="L436" t="str">
        <f>IF(ISBLANK(Data!L436), "", Data!L436)</f>
        <v>SAT</v>
      </c>
      <c r="M436" t="str">
        <f>IF(ISBLANK(Data!M436), "", Data!M436)</f>
        <v>WONG,SANDY</v>
      </c>
      <c r="N436" t="str">
        <f>IF(ISBLANK(Data!N436), "", Data!N436)</f>
        <v>SM</v>
      </c>
      <c r="O436" s="2" cm="1">
        <f t="array" ref="O436">IF(ISBLANK(Data!O436), "", DATE(2000 + RIGHT(Data!O436, 2), _xlfn.SWITCH(MID(Data!O436, 3, 3), "JAN", 1, "FEB", 2, "MAR", 3, "APR", 4, "MAY", 5, "JUN", 6, "JUL", 7, "AUG", 8, "SEP", 9, "OCT", 10, "NOV", 11, "DEC", 12), LEFT(Data!O436, 2)))</f>
        <v>70860</v>
      </c>
      <c r="P436" t="str">
        <f>IF(ISBLANK(Data!P436), "", Data!P436)</f>
        <v>1XX1</v>
      </c>
      <c r="Q436" t="str">
        <f>IF(ISBLANK(Data!Q436), "", Data!Q436)</f>
        <v>780906972</v>
      </c>
      <c r="R436" t="str">
        <f>IF(ISBLANK(Data!R436), "", Data!R436)</f>
        <v>AV868110810009TE04256507</v>
      </c>
      <c r="S436" t="str">
        <f>IF(ISBLANK(Data!S436), "", Data!S436)</f>
        <v>CH</v>
      </c>
      <c r="T436" s="1" t="str">
        <f>IF(ISBLANK(Data!T436),"",(Data!T436))</f>
        <v/>
      </c>
      <c r="U436" t="str">
        <f>IF(ISBLANK(Data!U436), "", Data!U436)</f>
        <v/>
      </c>
      <c r="V436" t="str">
        <f>IF(ISBLANK(Data!V436), "", Data!V436)</f>
        <v/>
      </c>
      <c r="W436" t="str">
        <f>IF(ISBLANK(Data!W436), "", Data!W436)</f>
        <v/>
      </c>
      <c r="X436" t="str">
        <f>IF(ISBLANK(Data!X436), "", Data!X436)</f>
        <v/>
      </c>
      <c r="Y436" t="str">
        <f>IF(ISBLANK(Data!Y436), "", Data!Y436)</f>
        <v/>
      </c>
      <c r="Z436" t="str">
        <f>IF(ISBLANK(Data!Z436), "", Data!Z436)</f>
        <v>T/0151303Q/P/T6</v>
      </c>
      <c r="AA436" t="str">
        <f>IF(ISBLANK(Data!AA436), "", Data!AA436)</f>
        <v>+14152974500</v>
      </c>
      <c r="AB436" t="str">
        <f>IF(ISBLANK(Data!AB436), "", Data!AB436)</f>
        <v>ADD/</v>
      </c>
      <c r="AC436" t="str">
        <f>IF(ISBLANK(Data!AC436), "", Data!AC436)</f>
        <v>S606700</v>
      </c>
      <c r="AD436" t="str">
        <f>IF(ISBLANK(Data!AD436), "", Data!AD436)</f>
        <v/>
      </c>
      <c r="AE436" t="str">
        <f>IF(ISBLANK(Data!AE436), "", Data!AE436)</f>
        <v/>
      </c>
      <c r="AF436" s="7">
        <f>IF(ISBLANK(Data!AF436), 0, _xlfn.NUMBERVALUE(SUBSTITUTE(Data!AF436, ".", ",")))</f>
        <v>522.92999999999995</v>
      </c>
      <c r="AG436" t="str">
        <f>IF(ISBLANK(Data!AG436), "", Data!AG436)</f>
        <v>USD</v>
      </c>
      <c r="AH436" s="6">
        <f>IF(ISBLANK(Data!AH436), 0, _xlfn.NUMBERVALUE(SUBSTITUTE(Data!AH436, ".", ",")))</f>
        <v>522.92999999999995</v>
      </c>
      <c r="AI436" s="7">
        <f>IF(ISBLANK(Data!AI436), "", _xlfn.NUMBERVALUE(SUBSTITUTE(Data!AI436, ".", ",")))</f>
        <v>12000</v>
      </c>
      <c r="AJ436" s="7">
        <f>IF(ISBLANK(Data!AJ436), "", _xlfn.NUMBERVALUE(SUBSTITUTE(Data!AJ436, ".", ",")))</f>
        <v>12000</v>
      </c>
      <c r="AK436" s="7" t="str">
        <f>IF(ISBLANK(Data!AK436), "", _xlfn.NUMBERVALUE(SUBSTITUTE(Data!AK436, ".", ",")))</f>
        <v/>
      </c>
      <c r="AL436">
        <f>IF(ISBLANK(Data!AL436), "", Data!AL436)</f>
        <v>0</v>
      </c>
      <c r="AM436" s="15">
        <f>Table2[[#This Row],[DATE_IN]]-Table2[[#This Row],[DATE_OUT]]</f>
        <v>5</v>
      </c>
      <c r="AN436" s="7" t="str">
        <f>IF(MID(RIGHT(Table2[[#This Row],[ADDR3]],3),1,1)=",",RIGHT(Table2[[#This Row],[ADDR3]],2),"")</f>
        <v/>
      </c>
      <c r="AO436" s="7" t="str">
        <f>MID(Table2[[#This Row],[RES]],11,2)</f>
        <v>US</v>
      </c>
      <c r="AP436" s="7">
        <f>_xlfn.XLOOKUP(AG436,Table3[CURRENCY],Table3[CONVERSION RATE],0)*Table2[[#This Row],[ORIGINAL PRICE]]</f>
        <v>5773.1471999999994</v>
      </c>
      <c r="AQ436" s="7">
        <f>_xlfn.XLOOKUP(AG436,Table3[CURRENCY],Table3[CONVERSION RATE],0)*Table2[[#This Row],[ORIGINAL PREPAYMENT]]</f>
        <v>5773.1471999999994</v>
      </c>
      <c r="AR436" s="7"/>
      <c r="AS436" s="15"/>
    </row>
    <row r="437" spans="1:45" x14ac:dyDescent="0.25">
      <c r="A437" t="str">
        <f>IF(ISBLANK(Data!A437), "", Data!A437)</f>
        <v>A</v>
      </c>
      <c r="B437" s="2" cm="1">
        <f t="array" ref="B437">IF(ISBLANK(Data!B437), "", DATE(2000 + RIGHT(Data!B437, 2), _xlfn.SWITCH(MID(Data!B437, 3, 3), "JAN", 1, "FEB", 2, "MAR", 3, "APR", 4, "MAY", 5, "JUN", 6, "JUL", 7, "AUG", 8, "SEP", 9, "OCT", 10, "NOV", 11, "DEC", 12), LEFT(Data!B437, 2)))</f>
        <v>45288</v>
      </c>
      <c r="C437" t="str">
        <f>IF(ISBLANK(Data!C437), "", Data!C437)</f>
        <v>3436-8879-DE-6</v>
      </c>
      <c r="D437" t="str">
        <f>IF(ISBLANK(Data!D437), "", Data!D437)</f>
        <v/>
      </c>
      <c r="E437" t="str">
        <f>IF(ISBLANK(Data!E437), "", Data!E437)</f>
        <v>TOS</v>
      </c>
      <c r="F437" s="2" cm="1">
        <f t="array" ref="F437">IF(ISBLANK(Data!F437), "", DATE(2000 + RIGHT(Data!F437, 2), _xlfn.SWITCH(MID(Data!F437, 3, 3), "JAN", 1, "FEB", 2, "MAR", 3, "APR", 4, "MAY", 5, "JUN", 6, "JUL", 7, "AUG", 8, "SEP", 9, "OCT", 10, "NOV", 11, "DEC", 12), LEFT(Data!F437, 2)))</f>
        <v>45558</v>
      </c>
      <c r="G437" t="str">
        <f>IF(ISBLANK(Data!G437), "", Data!G437)</f>
        <v>MON</v>
      </c>
      <c r="H437" t="str">
        <f>IF(ISBLANK(Data!H437), "", Data!H437)</f>
        <v/>
      </c>
      <c r="I437" t="str">
        <f>IF(ISBLANK(Data!I437), "", Data!I437)</f>
        <v>B</v>
      </c>
      <c r="J437" t="str">
        <f>IF(ISBLANK(Data!J437), "", Data!J437)</f>
        <v>TOS</v>
      </c>
      <c r="K437" s="2" cm="1">
        <f t="array" ref="K437">IF(ISBLANK(Data!K437), "", DATE(2000 + RIGHT(Data!K437, 2), _xlfn.SWITCH(MID(Data!K437, 3, 3), "JAN", 1, "FEB", 2, "MAR", 3, "APR", 4, "MAY", 5, "JUN", 6, "JUL", 7, "AUG", 8, "SEP", 9, "OCT", 10, "NOV", 11, "DEC", 12), LEFT(Data!K437, 2)))</f>
        <v>45569</v>
      </c>
      <c r="L437" t="str">
        <f>IF(ISBLANK(Data!L437), "", Data!L437)</f>
        <v>FRI</v>
      </c>
      <c r="M437" t="str">
        <f>IF(ISBLANK(Data!M437), "", Data!M437)</f>
        <v>REHM,NIKLAS,HERR</v>
      </c>
      <c r="N437" t="str">
        <f>IF(ISBLANK(Data!N437), "", Data!N437)</f>
        <v>NH</v>
      </c>
      <c r="O437" s="2" t="str" cm="1">
        <f t="array" ref="O437">IF(ISBLANK(Data!O437), "", DATE(2000 + RIGHT(Data!O437, 2), _xlfn.SWITCH(MID(Data!O437, 3, 3), "JAN", 1, "FEB", 2, "MAR", 3, "APR", 4, "MAY", 5, "JUN", 6, "JUL", 7, "AUG", 8, "SEP", 9, "OCT", 10, "NOV", 11, "DEC", 12), LEFT(Data!O437, 2)))</f>
        <v/>
      </c>
      <c r="P437" t="str">
        <f>IF(ISBLANK(Data!P437), "", Data!P437)</f>
        <v>1001</v>
      </c>
      <c r="Q437" t="str">
        <f>IF(ISBLANK(Data!Q437), "", Data!Q437)</f>
        <v/>
      </c>
      <c r="R437" t="str">
        <f>IF(ISBLANK(Data!R437), "", Data!R437)</f>
        <v>CM548602XXXXXX3597</v>
      </c>
      <c r="S437" t="str">
        <f>IF(ISBLANK(Data!S437), "", Data!S437)</f>
        <v>CV</v>
      </c>
      <c r="T437" s="1" t="str">
        <f>IF(ISBLANK(Data!T437),"",(Data!T437))</f>
        <v>09/25</v>
      </c>
      <c r="U437" t="str">
        <f>IF(ISBLANK(Data!U437), "", Data!U437)</f>
        <v/>
      </c>
      <c r="V437" t="str">
        <f>IF(ISBLANK(Data!V437), "", Data!V437)</f>
        <v>PIVITSHEIDER STRASSE 51</v>
      </c>
      <c r="W437" t="str">
        <f>IF(ISBLANK(Data!W437), "", Data!W437)</f>
        <v/>
      </c>
      <c r="X437" t="str">
        <f>IF(ISBLANK(Data!X437), "", Data!X437)</f>
        <v>32832,AUGUSTDORF           ,DE</v>
      </c>
      <c r="Y437" t="str">
        <f>IF(ISBLANK(Data!Y437), "", Data!Y437)</f>
        <v/>
      </c>
      <c r="Z437" t="str">
        <f>IF(ISBLANK(Data!Z437), "", Data!Z437)</f>
        <v>P/N5</v>
      </c>
      <c r="AA437" t="str">
        <f>IF(ISBLANK(Data!AA437), "", Data!AA437)</f>
        <v>+49-1704852132</v>
      </c>
      <c r="AB437" t="str">
        <f>IF(ISBLANK(Data!AB437), "", Data!AB437)</f>
        <v>/ADD/CP1/</v>
      </c>
      <c r="AC437" t="str">
        <f>IF(ISBLANK(Data!AC437), "", Data!AC437)</f>
        <v/>
      </c>
      <c r="AD437" t="str">
        <f>IF(ISBLANK(Data!AD437), "", Data!AD437)</f>
        <v/>
      </c>
      <c r="AE437" t="str">
        <f>IF(ISBLANK(Data!AE437), "", Data!AE437)</f>
        <v/>
      </c>
      <c r="AF437" s="7">
        <f>IF(ISBLANK(Data!AF437), 0, _xlfn.NUMBERVALUE(SUBSTITUTE(Data!AF437, ".", ",")))</f>
        <v>0</v>
      </c>
      <c r="AG437" t="str">
        <f>IF(ISBLANK(Data!AG437), "", Data!AG437)</f>
        <v>EUR</v>
      </c>
      <c r="AH437" s="6">
        <f>IF(ISBLANK(Data!AH437), 0, _xlfn.NUMBERVALUE(SUBSTITUTE(Data!AH437, ".", ",")))</f>
        <v>545.23</v>
      </c>
      <c r="AI437" s="7">
        <f>IF(ISBLANK(Data!AI437), "", _xlfn.NUMBERVALUE(SUBSTITUTE(Data!AI437, ".", ",")))</f>
        <v>12000</v>
      </c>
      <c r="AJ437" s="7">
        <f>IF(ISBLANK(Data!AJ437), "", _xlfn.NUMBERVALUE(SUBSTITUTE(Data!AJ437, ".", ",")))</f>
        <v>12000</v>
      </c>
      <c r="AK437" s="7" t="str">
        <f>IF(ISBLANK(Data!AK437), "", _xlfn.NUMBERVALUE(SUBSTITUTE(Data!AK437, ".", ",")))</f>
        <v/>
      </c>
      <c r="AL437">
        <f>IF(ISBLANK(Data!AL437), "", Data!AL437)</f>
        <v>0</v>
      </c>
      <c r="AM437" s="15">
        <f>Table2[[#This Row],[DATE_IN]]-Table2[[#This Row],[DATE_OUT]]</f>
        <v>11</v>
      </c>
      <c r="AN437" s="7" t="str">
        <f>IF(MID(RIGHT(Table2[[#This Row],[ADDR3]],3),1,1)=",",RIGHT(Table2[[#This Row],[ADDR3]],2),"")</f>
        <v>DE</v>
      </c>
      <c r="AO437" s="7" t="str">
        <f>MID(Table2[[#This Row],[RES]],11,2)</f>
        <v>DE</v>
      </c>
      <c r="AP437" s="7">
        <f>_xlfn.XLOOKUP(AG437,Table3[CURRENCY],Table3[CONVERSION RATE],0)*Table2[[#This Row],[ORIGINAL PRICE]]</f>
        <v>6526.4031000000004</v>
      </c>
      <c r="AQ437" s="7">
        <f>_xlfn.XLOOKUP(AG437,Table3[CURRENCY],Table3[CONVERSION RATE],0)*Table2[[#This Row],[ORIGINAL PREPAYMENT]]</f>
        <v>0</v>
      </c>
      <c r="AR437" s="7"/>
      <c r="AS437" s="15"/>
    </row>
    <row r="438" spans="1:45" x14ac:dyDescent="0.25">
      <c r="A438" t="str">
        <f>IF(ISBLANK(Data!A438), "", Data!A438)</f>
        <v>A</v>
      </c>
      <c r="B438" s="2" cm="1">
        <f t="array" ref="B438">IF(ISBLANK(Data!B438), "", DATE(2000 + RIGHT(Data!B438, 2), _xlfn.SWITCH(MID(Data!B438, 3, 3), "JAN", 1, "FEB", 2, "MAR", 3, "APR", 4, "MAY", 5, "JUN", 6, "JUL", 7, "AUG", 8, "SEP", 9, "OCT", 10, "NOV", 11, "DEC", 12), LEFT(Data!B438, 2)))</f>
        <v>45375</v>
      </c>
      <c r="C438" t="str">
        <f>IF(ISBLANK(Data!C438), "", Data!C438)</f>
        <v>4245-2781-NO-0</v>
      </c>
      <c r="D438" t="str">
        <f>IF(ISBLANK(Data!D438), "", Data!D438)</f>
        <v/>
      </c>
      <c r="E438" t="str">
        <f>IF(ISBLANK(Data!E438), "", Data!E438)</f>
        <v>TOS</v>
      </c>
      <c r="F438" s="2" cm="1">
        <f t="array" ref="F438">IF(ISBLANK(Data!F438), "", DATE(2000 + RIGHT(Data!F438, 2), _xlfn.SWITCH(MID(Data!F438, 3, 3), "JAN", 1, "FEB", 2, "MAR", 3, "APR", 4, "MAY", 5, "JUN", 6, "JUL", 7, "AUG", 8, "SEP", 9, "OCT", 10, "NOV", 11, "DEC", 12), LEFT(Data!F438, 2)))</f>
        <v>45558</v>
      </c>
      <c r="G438" t="str">
        <f>IF(ISBLANK(Data!G438), "", Data!G438)</f>
        <v>MON</v>
      </c>
      <c r="H438" t="str">
        <f>IF(ISBLANK(Data!H438), "", Data!H438)</f>
        <v>WI</v>
      </c>
      <c r="I438" t="str">
        <f>IF(ISBLANK(Data!I438), "", Data!I438)</f>
        <v>C</v>
      </c>
      <c r="J438" t="str">
        <f>IF(ISBLANK(Data!J438), "", Data!J438)</f>
        <v>TOS</v>
      </c>
      <c r="K438" s="2" cm="1">
        <f t="array" ref="K438">IF(ISBLANK(Data!K438), "", DATE(2000 + RIGHT(Data!K438, 2), _xlfn.SWITCH(MID(Data!K438, 3, 3), "JAN", 1, "FEB", 2, "MAR", 3, "APR", 4, "MAY", 5, "JUN", 6, "JUL", 7, "AUG", 8, "SEP", 9, "OCT", 10, "NOV", 11, "DEC", 12), LEFT(Data!K438, 2)))</f>
        <v>45565</v>
      </c>
      <c r="L438" t="str">
        <f>IF(ISBLANK(Data!L438), "", Data!L438)</f>
        <v>MON</v>
      </c>
      <c r="M438" t="str">
        <f>IF(ISBLANK(Data!M438), "", Data!M438)</f>
        <v>BAKKEJORD,SVEIN</v>
      </c>
      <c r="N438" t="str">
        <f>IF(ISBLANK(Data!N438), "", Data!N438)</f>
        <v>JG</v>
      </c>
      <c r="O438" s="2" cm="1">
        <f t="array" ref="O438">IF(ISBLANK(Data!O438), "", DATE(2000 + RIGHT(Data!O438, 2), _xlfn.SWITCH(MID(Data!O438, 3, 3), "JAN", 1, "FEB", 2, "MAR", 3, "APR", 4, "MAY", 5, "JUN", 6, "JUL", 7, "AUG", 8, "SEP", 9, "OCT", 10, "NOV", 11, "DEC", 12), LEFT(Data!O438, 2)))</f>
        <v>72686</v>
      </c>
      <c r="P438" t="str">
        <f>IF(ISBLANK(Data!P438), "", Data!P438)</f>
        <v>1XX1</v>
      </c>
      <c r="Q438" t="str">
        <f>IF(ISBLANK(Data!Q438), "", Data!Q438)</f>
        <v>769704643</v>
      </c>
      <c r="R438" t="str">
        <f>IF(ISBLANK(Data!R438), "", Data!R438)</f>
        <v>AV868109620005TE42452781</v>
      </c>
      <c r="S438" t="str">
        <f>IF(ISBLANK(Data!S438), "", Data!S438)</f>
        <v>CH</v>
      </c>
      <c r="T438" s="1" t="str">
        <f>IF(ISBLANK(Data!T438),"",(Data!T438))</f>
        <v/>
      </c>
      <c r="U438" t="str">
        <f>IF(ISBLANK(Data!U438), "", Data!U438)</f>
        <v/>
      </c>
      <c r="V438" t="str">
        <f>IF(ISBLANK(Data!V438), "", Data!V438)</f>
        <v/>
      </c>
      <c r="W438" t="str">
        <f>IF(ISBLANK(Data!W438), "", Data!W438)</f>
        <v/>
      </c>
      <c r="X438" t="str">
        <f>IF(ISBLANK(Data!X438), "", Data!X438)</f>
        <v/>
      </c>
      <c r="Y438" t="str">
        <f>IF(ISBLANK(Data!Y438), "", Data!Y438)</f>
        <v/>
      </c>
      <c r="Z438" t="str">
        <f>IF(ISBLANK(Data!Z438), "", Data!Z438)</f>
        <v>T/0151211Q/P/T6</v>
      </c>
      <c r="AA438" t="str">
        <f>IF(ISBLANK(Data!AA438), "", Data!AA438)</f>
        <v>+4791333398</v>
      </c>
      <c r="AB438" t="str">
        <f>IF(ISBLANK(Data!AB438), "", Data!AB438)</f>
        <v/>
      </c>
      <c r="AC438" t="str">
        <f>IF(ISBLANK(Data!AC438), "", Data!AC438)</f>
        <v>M308101</v>
      </c>
      <c r="AD438" t="str">
        <f>IF(ISBLANK(Data!AD438), "", Data!AD438)</f>
        <v/>
      </c>
      <c r="AE438" t="str">
        <f>IF(ISBLANK(Data!AE438), "", Data!AE438)</f>
        <v/>
      </c>
      <c r="AF438" s="7">
        <f>IF(ISBLANK(Data!AF438), 0, _xlfn.NUMBERVALUE(SUBSTITUTE(Data!AF438, ".", ",")))</f>
        <v>3451.51</v>
      </c>
      <c r="AG438" t="str">
        <f>IF(ISBLANK(Data!AG438), "", Data!AG438)</f>
        <v>NKR</v>
      </c>
      <c r="AH438" s="6">
        <f>IF(ISBLANK(Data!AH438), 0, _xlfn.NUMBERVALUE(SUBSTITUTE(Data!AH438, ".", ",")))</f>
        <v>3451.51</v>
      </c>
      <c r="AI438" s="7">
        <f>IF(ISBLANK(Data!AI438), "", _xlfn.NUMBERVALUE(SUBSTITUTE(Data!AI438, ".", ",")))</f>
        <v>12000</v>
      </c>
      <c r="AJ438" s="7">
        <f>IF(ISBLANK(Data!AJ438), "", _xlfn.NUMBERVALUE(SUBSTITUTE(Data!AJ438, ".", ",")))</f>
        <v>12000</v>
      </c>
      <c r="AK438" s="7" t="str">
        <f>IF(ISBLANK(Data!AK438), "", _xlfn.NUMBERVALUE(SUBSTITUTE(Data!AK438, ".", ",")))</f>
        <v/>
      </c>
      <c r="AL438">
        <f>IF(ISBLANK(Data!AL438), "", Data!AL438)</f>
        <v>0</v>
      </c>
      <c r="AM438" s="15">
        <f>Table2[[#This Row],[DATE_IN]]-Table2[[#This Row],[DATE_OUT]]</f>
        <v>7</v>
      </c>
      <c r="AN438" s="7" t="str">
        <f>IF(MID(RIGHT(Table2[[#This Row],[ADDR3]],3),1,1)=",",RIGHT(Table2[[#This Row],[ADDR3]],2),"")</f>
        <v/>
      </c>
      <c r="AO438" s="7" t="str">
        <f>MID(Table2[[#This Row],[RES]],11,2)</f>
        <v>NO</v>
      </c>
      <c r="AP438" s="7">
        <f>_xlfn.XLOOKUP(AG438,Table3[CURRENCY],Table3[CONVERSION RATE],0)*Table2[[#This Row],[ORIGINAL PRICE]]</f>
        <v>3451.51</v>
      </c>
      <c r="AQ438" s="7">
        <f>_xlfn.XLOOKUP(AG438,Table3[CURRENCY],Table3[CONVERSION RATE],0)*Table2[[#This Row],[ORIGINAL PREPAYMENT]]</f>
        <v>3451.51</v>
      </c>
      <c r="AR438" s="7"/>
      <c r="AS438" s="15"/>
    </row>
    <row r="439" spans="1:45" x14ac:dyDescent="0.25">
      <c r="A439" t="str">
        <f>IF(ISBLANK(Data!A439), "", Data!A439)</f>
        <v>A</v>
      </c>
      <c r="B439" s="2" cm="1">
        <f t="array" ref="B439">IF(ISBLANK(Data!B439), "", DATE(2000 + RIGHT(Data!B439, 2), _xlfn.SWITCH(MID(Data!B439, 3, 3), "JAN", 1, "FEB", 2, "MAR", 3, "APR", 4, "MAY", 5, "JUN", 6, "JUL", 7, "AUG", 8, "SEP", 9, "OCT", 10, "NOV", 11, "DEC", 12), LEFT(Data!B439, 2)))</f>
        <v>45398</v>
      </c>
      <c r="C439" t="str">
        <f>IF(ISBLANK(Data!C439), "", Data!C439)</f>
        <v>4462-7013-FR-4</v>
      </c>
      <c r="D439" t="str">
        <f>IF(ISBLANK(Data!D439), "", Data!D439)</f>
        <v>BF010N</v>
      </c>
      <c r="E439" t="str">
        <f>IF(ISBLANK(Data!E439), "", Data!E439)</f>
        <v>TOS</v>
      </c>
      <c r="F439" s="2" cm="1">
        <f t="array" ref="F439">IF(ISBLANK(Data!F439), "", DATE(2000 + RIGHT(Data!F439, 2), _xlfn.SWITCH(MID(Data!F439, 3, 3), "JAN", 1, "FEB", 2, "MAR", 3, "APR", 4, "MAY", 5, "JUN", 6, "JUL", 7, "AUG", 8, "SEP", 9, "OCT", 10, "NOV", 11, "DEC", 12), LEFT(Data!F439, 2)))</f>
        <v>45558</v>
      </c>
      <c r="G439" t="str">
        <f>IF(ISBLANK(Data!G439), "", Data!G439)</f>
        <v>MON</v>
      </c>
      <c r="H439" t="str">
        <f>IF(ISBLANK(Data!H439), "", Data!H439)</f>
        <v>ZZ1</v>
      </c>
      <c r="I439" t="str">
        <f>IF(ISBLANK(Data!I439), "", Data!I439)</f>
        <v>B</v>
      </c>
      <c r="J439" t="str">
        <f>IF(ISBLANK(Data!J439), "", Data!J439)</f>
        <v>TR7</v>
      </c>
      <c r="K439" s="2" cm="1">
        <f t="array" ref="K439">IF(ISBLANK(Data!K439), "", DATE(2000 + RIGHT(Data!K439, 2), _xlfn.SWITCH(MID(Data!K439, 3, 3), "JAN", 1, "FEB", 2, "MAR", 3, "APR", 4, "MAY", 5, "JUN", 6, "JUL", 7, "AUG", 8, "SEP", 9, "OCT", 10, "NOV", 11, "DEC", 12), LEFT(Data!K439, 2)))</f>
        <v>45567</v>
      </c>
      <c r="L439" t="str">
        <f>IF(ISBLANK(Data!L439), "", Data!L439)</f>
        <v>WED</v>
      </c>
      <c r="M439" t="str">
        <f>IF(ISBLANK(Data!M439), "", Data!M439)</f>
        <v>KAPFER,DANIEL</v>
      </c>
      <c r="N439" t="str">
        <f>IF(ISBLANK(Data!N439), "", Data!N439)</f>
        <v>SC</v>
      </c>
      <c r="O439" s="2" cm="1">
        <f t="array" ref="O439">IF(ISBLANK(Data!O439), "", DATE(2000 + RIGHT(Data!O439, 2), _xlfn.SWITCH(MID(Data!O439, 3, 3), "JAN", 1, "FEB", 2, "MAR", 3, "APR", 4, "MAY", 5, "JUN", 6, "JUL", 7, "AUG", 8, "SEP", 9, "OCT", 10, "NOV", 11, "DEC", 12), LEFT(Data!O439, 2)))</f>
        <v>57620</v>
      </c>
      <c r="P439" t="str">
        <f>IF(ISBLANK(Data!P439), "", Data!P439)</f>
        <v>1XX1</v>
      </c>
      <c r="Q439" t="str">
        <f>IF(ISBLANK(Data!Q439), "", Data!Q439)</f>
        <v>3030273</v>
      </c>
      <c r="R439" t="str">
        <f>IF(ISBLANK(Data!R439), "", Data!R439)</f>
        <v>AV871096700004TE08410142</v>
      </c>
      <c r="S439" t="str">
        <f>IF(ISBLANK(Data!S439), "", Data!S439)</f>
        <v>CH</v>
      </c>
      <c r="T439" s="1" t="str">
        <f>IF(ISBLANK(Data!T439),"",(Data!T439))</f>
        <v/>
      </c>
      <c r="U439" t="str">
        <f>IF(ISBLANK(Data!U439), "", Data!U439)</f>
        <v/>
      </c>
      <c r="V439" t="str">
        <f>IF(ISBLANK(Data!V439), "", Data!V439)</f>
        <v/>
      </c>
      <c r="W439" t="str">
        <f>IF(ISBLANK(Data!W439), "", Data!W439)</f>
        <v/>
      </c>
      <c r="X439" t="str">
        <f>IF(ISBLANK(Data!X439), "", Data!X439)</f>
        <v/>
      </c>
      <c r="Y439" t="str">
        <f>IF(ISBLANK(Data!Y439), "", Data!Y439)</f>
        <v/>
      </c>
      <c r="Z439" t="str">
        <f>IF(ISBLANK(Data!Z439), "", Data!Z439)</f>
        <v>T/0110180M/05643</v>
      </c>
      <c r="AA439" t="str">
        <f>IF(ISBLANK(Data!AA439), "", Data!AA439)</f>
        <v>0821330030</v>
      </c>
      <c r="AB439" t="str">
        <f>IF(ISBLANK(Data!AB439), "", Data!AB439)</f>
        <v>1GPS</v>
      </c>
      <c r="AC439" t="str">
        <f>IF(ISBLANK(Data!AC439), "", Data!AC439)</f>
        <v>O927101</v>
      </c>
      <c r="AD439" t="str">
        <f>IF(ISBLANK(Data!AD439), "", Data!AD439)</f>
        <v/>
      </c>
      <c r="AE439" t="str">
        <f>IF(ISBLANK(Data!AE439), "", Data!AE439)</f>
        <v/>
      </c>
      <c r="AF439" s="7">
        <f>IF(ISBLANK(Data!AF439), 0, _xlfn.NUMBERVALUE(SUBSTITUTE(Data!AF439, ".", ",")))</f>
        <v>0</v>
      </c>
      <c r="AG439" t="str">
        <f>IF(ISBLANK(Data!AG439), "", Data!AG439)</f>
        <v>EUR</v>
      </c>
      <c r="AH439" s="6">
        <f>IF(ISBLANK(Data!AH439), 0, _xlfn.NUMBERVALUE(SUBSTITUTE(Data!AH439, ".", ",")))</f>
        <v>0</v>
      </c>
      <c r="AI439" s="7">
        <f>IF(ISBLANK(Data!AI439), "", _xlfn.NUMBERVALUE(SUBSTITUTE(Data!AI439, ".", ",")))</f>
        <v>12000</v>
      </c>
      <c r="AJ439" s="7">
        <f>IF(ISBLANK(Data!AJ439), "", _xlfn.NUMBERVALUE(SUBSTITUTE(Data!AJ439, ".", ",")))</f>
        <v>12000</v>
      </c>
      <c r="AK439" s="7" t="str">
        <f>IF(ISBLANK(Data!AK439), "", _xlfn.NUMBERVALUE(SUBSTITUTE(Data!AK439, ".", ",")))</f>
        <v/>
      </c>
      <c r="AL439">
        <f>IF(ISBLANK(Data!AL439), "", Data!AL439)</f>
        <v>1</v>
      </c>
      <c r="AM439" s="15">
        <f>Table2[[#This Row],[DATE_IN]]-Table2[[#This Row],[DATE_OUT]]</f>
        <v>9</v>
      </c>
      <c r="AN439" s="7" t="str">
        <f>IF(MID(RIGHT(Table2[[#This Row],[ADDR3]],3),1,1)=",",RIGHT(Table2[[#This Row],[ADDR3]],2),"")</f>
        <v/>
      </c>
      <c r="AO439" s="7" t="str">
        <f>MID(Table2[[#This Row],[RES]],11,2)</f>
        <v>FR</v>
      </c>
      <c r="AP439" s="7">
        <f>_xlfn.XLOOKUP(AG439,Table3[CURRENCY],Table3[CONVERSION RATE],0)*Table2[[#This Row],[ORIGINAL PRICE]]</f>
        <v>0</v>
      </c>
      <c r="AQ439" s="7">
        <f>_xlfn.XLOOKUP(AG439,Table3[CURRENCY],Table3[CONVERSION RATE],0)*Table2[[#This Row],[ORIGINAL PREPAYMENT]]</f>
        <v>0</v>
      </c>
      <c r="AR439" s="7"/>
      <c r="AS439" s="15"/>
    </row>
    <row r="440" spans="1:45" x14ac:dyDescent="0.25">
      <c r="A440" t="str">
        <f>IF(ISBLANK(Data!A440), "", Data!A440)</f>
        <v>A</v>
      </c>
      <c r="B440" s="2" cm="1">
        <f t="array" ref="B440">IF(ISBLANK(Data!B440), "", DATE(2000 + RIGHT(Data!B440, 2), _xlfn.SWITCH(MID(Data!B440, 3, 3), "JAN", 1, "FEB", 2, "MAR", 3, "APR", 4, "MAY", 5, "JUN", 6, "JUL", 7, "AUG", 8, "SEP", 9, "OCT", 10, "NOV", 11, "DEC", 12), LEFT(Data!B440, 2)))</f>
        <v>45428</v>
      </c>
      <c r="C440" t="str">
        <f>IF(ISBLANK(Data!C440), "", Data!C440)</f>
        <v>4758-8473-TH-2</v>
      </c>
      <c r="D440" t="str">
        <f>IF(ISBLANK(Data!D440), "", Data!D440)</f>
        <v/>
      </c>
      <c r="E440" t="str">
        <f>IF(ISBLANK(Data!E440), "", Data!E440)</f>
        <v>TOS</v>
      </c>
      <c r="F440" s="2" cm="1">
        <f t="array" ref="F440">IF(ISBLANK(Data!F440), "", DATE(2000 + RIGHT(Data!F440, 2), _xlfn.SWITCH(MID(Data!F440, 3, 3), "JAN", 1, "FEB", 2, "MAR", 3, "APR", 4, "MAY", 5, "JUN", 6, "JUL", 7, "AUG", 8, "SEP", 9, "OCT", 10, "NOV", 11, "DEC", 12), LEFT(Data!F440, 2)))</f>
        <v>45558</v>
      </c>
      <c r="G440" t="str">
        <f>IF(ISBLANK(Data!G440), "", Data!G440)</f>
        <v>MON</v>
      </c>
      <c r="H440" t="str">
        <f>IF(ISBLANK(Data!H440), "", Data!H440)</f>
        <v>WI</v>
      </c>
      <c r="I440" t="str">
        <f>IF(ISBLANK(Data!I440), "", Data!I440)</f>
        <v>H</v>
      </c>
      <c r="J440" t="str">
        <f>IF(ISBLANK(Data!J440), "", Data!J440)</f>
        <v>TOS</v>
      </c>
      <c r="K440" s="2" cm="1">
        <f t="array" ref="K440">IF(ISBLANK(Data!K440), "", DATE(2000 + RIGHT(Data!K440, 2), _xlfn.SWITCH(MID(Data!K440, 3, 3), "JAN", 1, "FEB", 2, "MAR", 3, "APR", 4, "MAY", 5, "JUN", 6, "JUL", 7, "AUG", 8, "SEP", 9, "OCT", 10, "NOV", 11, "DEC", 12), LEFT(Data!K440, 2)))</f>
        <v>45565</v>
      </c>
      <c r="L440" t="str">
        <f>IF(ISBLANK(Data!L440), "", Data!L440)</f>
        <v>MON</v>
      </c>
      <c r="M440" t="str">
        <f>IF(ISBLANK(Data!M440), "", Data!M440)</f>
        <v>SUKCHAI,SUTHIS</v>
      </c>
      <c r="N440" t="str">
        <f>IF(ISBLANK(Data!N440), "", Data!N440)</f>
        <v>LY</v>
      </c>
      <c r="O440" s="2" cm="1">
        <f t="array" ref="O440">IF(ISBLANK(Data!O440), "", DATE(2000 + RIGHT(Data!O440, 2), _xlfn.SWITCH(MID(Data!O440, 3, 3), "JAN", 1, "FEB", 2, "MAR", 3, "APR", 4, "MAY", 5, "JUN", 6, "JUL", 7, "AUG", 8, "SEP", 9, "OCT", 10, "NOV", 11, "DEC", 12), LEFT(Data!O440, 2)))</f>
        <v>70860</v>
      </c>
      <c r="P440" t="str">
        <f>IF(ISBLANK(Data!P440), "", Data!P440)</f>
        <v>1XX1</v>
      </c>
      <c r="Q440" t="str">
        <f>IF(ISBLANK(Data!Q440), "", Data!Q440)</f>
        <v>712388499</v>
      </c>
      <c r="R440" t="str">
        <f>IF(ISBLANK(Data!R440), "", Data!R440)</f>
        <v>AV868109620005TE47588473</v>
      </c>
      <c r="S440" t="str">
        <f>IF(ISBLANK(Data!S440), "", Data!S440)</f>
        <v>CH</v>
      </c>
      <c r="T440" s="1" t="str">
        <f>IF(ISBLANK(Data!T440),"",(Data!T440))</f>
        <v/>
      </c>
      <c r="U440" t="str">
        <f>IF(ISBLANK(Data!U440), "", Data!U440)</f>
        <v/>
      </c>
      <c r="V440" t="str">
        <f>IF(ISBLANK(Data!V440), "", Data!V440)</f>
        <v/>
      </c>
      <c r="W440" t="str">
        <f>IF(ISBLANK(Data!W440), "", Data!W440)</f>
        <v/>
      </c>
      <c r="X440" t="str">
        <f>IF(ISBLANK(Data!X440), "", Data!X440)</f>
        <v/>
      </c>
      <c r="Y440" t="str">
        <f>IF(ISBLANK(Data!Y440), "", Data!Y440)</f>
        <v/>
      </c>
      <c r="Z440" t="str">
        <f>IF(ISBLANK(Data!Z440), "", Data!Z440)</f>
        <v>T/0151211Q/P/T6</v>
      </c>
      <c r="AA440" t="str">
        <f>IF(ISBLANK(Data!AA440), "", Data!AA440)</f>
        <v>+66891155904</v>
      </c>
      <c r="AB440" t="str">
        <f>IF(ISBLANK(Data!AB440), "", Data!AB440)</f>
        <v/>
      </c>
      <c r="AC440" t="str">
        <f>IF(ISBLANK(Data!AC440), "", Data!AC440)</f>
        <v>M308101</v>
      </c>
      <c r="AD440" t="str">
        <f>IF(ISBLANK(Data!AD440), "", Data!AD440)</f>
        <v/>
      </c>
      <c r="AE440" t="str">
        <f>IF(ISBLANK(Data!AE440), "", Data!AE440)</f>
        <v/>
      </c>
      <c r="AF440" s="7">
        <f>IF(ISBLANK(Data!AF440), 0, _xlfn.NUMBERVALUE(SUBSTITUTE(Data!AF440, ".", ",")))</f>
        <v>4646.71</v>
      </c>
      <c r="AG440" t="str">
        <f>IF(ISBLANK(Data!AG440), "", Data!AG440)</f>
        <v>NKR</v>
      </c>
      <c r="AH440" s="6">
        <f>IF(ISBLANK(Data!AH440), 0, _xlfn.NUMBERVALUE(SUBSTITUTE(Data!AH440, ".", ",")))</f>
        <v>4646.71</v>
      </c>
      <c r="AI440" s="7">
        <f>IF(ISBLANK(Data!AI440), "", _xlfn.NUMBERVALUE(SUBSTITUTE(Data!AI440, ".", ",")))</f>
        <v>12000</v>
      </c>
      <c r="AJ440" s="7">
        <f>IF(ISBLANK(Data!AJ440), "", _xlfn.NUMBERVALUE(SUBSTITUTE(Data!AJ440, ".", ",")))</f>
        <v>12000</v>
      </c>
      <c r="AK440" s="7" t="str">
        <f>IF(ISBLANK(Data!AK440), "", _xlfn.NUMBERVALUE(SUBSTITUTE(Data!AK440, ".", ",")))</f>
        <v/>
      </c>
      <c r="AL440">
        <f>IF(ISBLANK(Data!AL440), "", Data!AL440)</f>
        <v>0</v>
      </c>
      <c r="AM440" s="15">
        <f>Table2[[#This Row],[DATE_IN]]-Table2[[#This Row],[DATE_OUT]]</f>
        <v>7</v>
      </c>
      <c r="AN440" s="7" t="str">
        <f>IF(MID(RIGHT(Table2[[#This Row],[ADDR3]],3),1,1)=",",RIGHT(Table2[[#This Row],[ADDR3]],2),"")</f>
        <v/>
      </c>
      <c r="AO440" s="7" t="str">
        <f>MID(Table2[[#This Row],[RES]],11,2)</f>
        <v>TH</v>
      </c>
      <c r="AP440" s="7">
        <f>_xlfn.XLOOKUP(AG440,Table3[CURRENCY],Table3[CONVERSION RATE],0)*Table2[[#This Row],[ORIGINAL PRICE]]</f>
        <v>4646.71</v>
      </c>
      <c r="AQ440" s="7">
        <f>_xlfn.XLOOKUP(AG440,Table3[CURRENCY],Table3[CONVERSION RATE],0)*Table2[[#This Row],[ORIGINAL PREPAYMENT]]</f>
        <v>4646.71</v>
      </c>
      <c r="AR440" s="7"/>
      <c r="AS440" s="15"/>
    </row>
    <row r="441" spans="1:45" x14ac:dyDescent="0.25">
      <c r="A441" t="str">
        <f>IF(ISBLANK(Data!A441), "", Data!A441)</f>
        <v>A</v>
      </c>
      <c r="B441" s="2" cm="1">
        <f t="array" ref="B441">IF(ISBLANK(Data!B441), "", DATE(2000 + RIGHT(Data!B441, 2), _xlfn.SWITCH(MID(Data!B441, 3, 3), "JAN", 1, "FEB", 2, "MAR", 3, "APR", 4, "MAY", 5, "JUN", 6, "JUL", 7, "AUG", 8, "SEP", 9, "OCT", 10, "NOV", 11, "DEC", 12), LEFT(Data!B441, 2)))</f>
        <v>45461</v>
      </c>
      <c r="C441" t="str">
        <f>IF(ISBLANK(Data!C441), "", Data!C441)</f>
        <v>0074-7953-HK-3</v>
      </c>
      <c r="D441" t="str">
        <f>IF(ISBLANK(Data!D441), "", Data!D441)</f>
        <v/>
      </c>
      <c r="E441" t="str">
        <f>IF(ISBLANK(Data!E441), "", Data!E441)</f>
        <v>TOS</v>
      </c>
      <c r="F441" s="2" cm="1">
        <f t="array" ref="F441">IF(ISBLANK(Data!F441), "", DATE(2000 + RIGHT(Data!F441, 2), _xlfn.SWITCH(MID(Data!F441, 3, 3), "JAN", 1, "FEB", 2, "MAR", 3, "APR", 4, "MAY", 5, "JUN", 6, "JUL", 7, "AUG", 8, "SEP", 9, "OCT", 10, "NOV", 11, "DEC", 12), LEFT(Data!F441, 2)))</f>
        <v>45559</v>
      </c>
      <c r="G441" t="str">
        <f>IF(ISBLANK(Data!G441), "", Data!G441)</f>
        <v>TUE</v>
      </c>
      <c r="H441" t="str">
        <f>IF(ISBLANK(Data!H441), "", Data!H441)</f>
        <v>AY937</v>
      </c>
      <c r="I441" t="str">
        <f>IF(ISBLANK(Data!I441), "", Data!I441)</f>
        <v>H</v>
      </c>
      <c r="J441" t="str">
        <f>IF(ISBLANK(Data!J441), "", Data!J441)</f>
        <v>TOS</v>
      </c>
      <c r="K441" s="2" cm="1">
        <f t="array" ref="K441">IF(ISBLANK(Data!K441), "", DATE(2000 + RIGHT(Data!K441, 2), _xlfn.SWITCH(MID(Data!K441, 3, 3), "JAN", 1, "FEB", 2, "MAR", 3, "APR", 4, "MAY", 5, "JUN", 6, "JUL", 7, "AUG", 8, "SEP", 9, "OCT", 10, "NOV", 11, "DEC", 12), LEFT(Data!K441, 2)))</f>
        <v>45564</v>
      </c>
      <c r="L441" t="str">
        <f>IF(ISBLANK(Data!L441), "", Data!L441)</f>
        <v>SUN</v>
      </c>
      <c r="M441" t="str">
        <f>IF(ISBLANK(Data!M441), "", Data!M441)</f>
        <v>LEUNG,KAM TAK</v>
      </c>
      <c r="N441" t="str">
        <f>IF(ISBLANK(Data!N441), "", Data!N441)</f>
        <v>LY</v>
      </c>
      <c r="O441" s="2" cm="1">
        <f t="array" ref="O441">IF(ISBLANK(Data!O441), "", DATE(2000 + RIGHT(Data!O441, 2), _xlfn.SWITCH(MID(Data!O441, 3, 3), "JAN", 1, "FEB", 2, "MAR", 3, "APR", 4, "MAY", 5, "JUN", 6, "JUL", 7, "AUG", 8, "SEP", 9, "OCT", 10, "NOV", 11, "DEC", 12), LEFT(Data!O441, 2)))</f>
        <v>70860</v>
      </c>
      <c r="P441" t="str">
        <f>IF(ISBLANK(Data!P441), "", Data!P441)</f>
        <v>1XX1</v>
      </c>
      <c r="Q441" t="str">
        <f>IF(ISBLANK(Data!Q441), "", Data!Q441)</f>
        <v>742957927</v>
      </c>
      <c r="R441" t="str">
        <f>IF(ISBLANK(Data!R441), "", Data!R441)</f>
        <v>AV868109620005TE00747953</v>
      </c>
      <c r="S441" t="str">
        <f>IF(ISBLANK(Data!S441), "", Data!S441)</f>
        <v>CH</v>
      </c>
      <c r="T441" s="1" t="str">
        <f>IF(ISBLANK(Data!T441),"",(Data!T441))</f>
        <v/>
      </c>
      <c r="U441" t="str">
        <f>IF(ISBLANK(Data!U441), "", Data!U441)</f>
        <v/>
      </c>
      <c r="V441" t="str">
        <f>IF(ISBLANK(Data!V441), "", Data!V441)</f>
        <v/>
      </c>
      <c r="W441" t="str">
        <f>IF(ISBLANK(Data!W441), "", Data!W441)</f>
        <v/>
      </c>
      <c r="X441" t="str">
        <f>IF(ISBLANK(Data!X441), "", Data!X441)</f>
        <v/>
      </c>
      <c r="Y441" t="str">
        <f>IF(ISBLANK(Data!Y441), "", Data!Y441)</f>
        <v/>
      </c>
      <c r="Z441" t="str">
        <f>IF(ISBLANK(Data!Z441), "", Data!Z441)</f>
        <v>T/0151211Q/P/T6</v>
      </c>
      <c r="AA441" t="str">
        <f>IF(ISBLANK(Data!AA441), "", Data!AA441)</f>
        <v>+85293453589</v>
      </c>
      <c r="AB441" t="str">
        <f>IF(ISBLANK(Data!AB441), "", Data!AB441)</f>
        <v/>
      </c>
      <c r="AC441" t="str">
        <f>IF(ISBLANK(Data!AC441), "", Data!AC441)</f>
        <v>M308101</v>
      </c>
      <c r="AD441" t="str">
        <f>IF(ISBLANK(Data!AD441), "", Data!AD441)</f>
        <v/>
      </c>
      <c r="AE441" t="str">
        <f>IF(ISBLANK(Data!AE441), "", Data!AE441)</f>
        <v/>
      </c>
      <c r="AF441" s="7">
        <f>IF(ISBLANK(Data!AF441), 0, _xlfn.NUMBERVALUE(SUBSTITUTE(Data!AF441, ".", ",")))</f>
        <v>4181.51</v>
      </c>
      <c r="AG441" t="str">
        <f>IF(ISBLANK(Data!AG441), "", Data!AG441)</f>
        <v>NKR</v>
      </c>
      <c r="AH441" s="6">
        <f>IF(ISBLANK(Data!AH441), 0, _xlfn.NUMBERVALUE(SUBSTITUTE(Data!AH441, ".", ",")))</f>
        <v>4181.51</v>
      </c>
      <c r="AI441" s="7">
        <f>IF(ISBLANK(Data!AI441), "", _xlfn.NUMBERVALUE(SUBSTITUTE(Data!AI441, ".", ",")))</f>
        <v>12000</v>
      </c>
      <c r="AJ441" s="7">
        <f>IF(ISBLANK(Data!AJ441), "", _xlfn.NUMBERVALUE(SUBSTITUTE(Data!AJ441, ".", ",")))</f>
        <v>12000</v>
      </c>
      <c r="AK441" s="7" t="str">
        <f>IF(ISBLANK(Data!AK441), "", _xlfn.NUMBERVALUE(SUBSTITUTE(Data!AK441, ".", ",")))</f>
        <v/>
      </c>
      <c r="AL441">
        <f>IF(ISBLANK(Data!AL441), "", Data!AL441)</f>
        <v>0</v>
      </c>
      <c r="AM441" s="15">
        <f>Table2[[#This Row],[DATE_IN]]-Table2[[#This Row],[DATE_OUT]]</f>
        <v>5</v>
      </c>
      <c r="AN441" s="7" t="str">
        <f>IF(MID(RIGHT(Table2[[#This Row],[ADDR3]],3),1,1)=",",RIGHT(Table2[[#This Row],[ADDR3]],2),"")</f>
        <v/>
      </c>
      <c r="AO441" s="7" t="str">
        <f>MID(Table2[[#This Row],[RES]],11,2)</f>
        <v>HK</v>
      </c>
      <c r="AP441" s="7">
        <f>_xlfn.XLOOKUP(AG441,Table3[CURRENCY],Table3[CONVERSION RATE],0)*Table2[[#This Row],[ORIGINAL PRICE]]</f>
        <v>4181.51</v>
      </c>
      <c r="AQ441" s="7">
        <f>_xlfn.XLOOKUP(AG441,Table3[CURRENCY],Table3[CONVERSION RATE],0)*Table2[[#This Row],[ORIGINAL PREPAYMENT]]</f>
        <v>4181.51</v>
      </c>
      <c r="AR441" s="7"/>
      <c r="AS441" s="15"/>
    </row>
    <row r="442" spans="1:45" x14ac:dyDescent="0.25">
      <c r="A442" t="str">
        <f>IF(ISBLANK(Data!A442), "", Data!A442)</f>
        <v>A</v>
      </c>
      <c r="B442" s="2" cm="1">
        <f t="array" ref="B442">IF(ISBLANK(Data!B442), "", DATE(2000 + RIGHT(Data!B442, 2), _xlfn.SWITCH(MID(Data!B442, 3, 3), "JAN", 1, "FEB", 2, "MAR", 3, "APR", 4, "MAY", 5, "JUN", 6, "JUL", 7, "AUG", 8, "SEP", 9, "OCT", 10, "NOV", 11, "DEC", 12), LEFT(Data!B442, 2)))</f>
        <v>45474</v>
      </c>
      <c r="C442" t="str">
        <f>IF(ISBLANK(Data!C442), "", Data!C442)</f>
        <v>0195-5458-FR-1</v>
      </c>
      <c r="D442" t="str">
        <f>IF(ISBLANK(Data!D442), "", Data!D442)</f>
        <v>8LH39R</v>
      </c>
      <c r="E442" t="str">
        <f>IF(ISBLANK(Data!E442), "", Data!E442)</f>
        <v>TOS</v>
      </c>
      <c r="F442" s="2" cm="1">
        <f t="array" ref="F442">IF(ISBLANK(Data!F442), "", DATE(2000 + RIGHT(Data!F442, 2), _xlfn.SWITCH(MID(Data!F442, 3, 3), "JAN", 1, "FEB", 2, "MAR", 3, "APR", 4, "MAY", 5, "JUN", 6, "JUL", 7, "AUG", 8, "SEP", 9, "OCT", 10, "NOV", 11, "DEC", 12), LEFT(Data!F442, 2)))</f>
        <v>45559</v>
      </c>
      <c r="G442" t="str">
        <f>IF(ISBLANK(Data!G442), "", Data!G442)</f>
        <v>TUE</v>
      </c>
      <c r="H442" t="str">
        <f>IF(ISBLANK(Data!H442), "", Data!H442)</f>
        <v>LH870</v>
      </c>
      <c r="I442" t="str">
        <f>IF(ISBLANK(Data!I442), "", Data!I442)</f>
        <v>H</v>
      </c>
      <c r="J442" t="str">
        <f>IF(ISBLANK(Data!J442), "", Data!J442)</f>
        <v>TOS</v>
      </c>
      <c r="K442" s="2" cm="1">
        <f t="array" ref="K442">IF(ISBLANK(Data!K442), "", DATE(2000 + RIGHT(Data!K442, 2), _xlfn.SWITCH(MID(Data!K442, 3, 3), "JAN", 1, "FEB", 2, "MAR", 3, "APR", 4, "MAY", 5, "JUN", 6, "JUL", 7, "AUG", 8, "SEP", 9, "OCT", 10, "NOV", 11, "DEC", 12), LEFT(Data!K442, 2)))</f>
        <v>45573</v>
      </c>
      <c r="L442" t="str">
        <f>IF(ISBLANK(Data!L442), "", Data!L442)</f>
        <v>TUE</v>
      </c>
      <c r="M442" t="str">
        <f>IF(ISBLANK(Data!M442), "", Data!M442)</f>
        <v>LE GUINIO,JEAN-MARIE,M.</v>
      </c>
      <c r="N442" t="str">
        <f>IF(ISBLANK(Data!N442), "", Data!N442)</f>
        <v>LM</v>
      </c>
      <c r="O442" s="2" t="str" cm="1">
        <f t="array" ref="O442">IF(ISBLANK(Data!O442), "", DATE(2000 + RIGHT(Data!O442, 2), _xlfn.SWITCH(MID(Data!O442, 3, 3), "JAN", 1, "FEB", 2, "MAR", 3, "APR", 4, "MAY", 5, "JUN", 6, "JUL", 7, "AUG", 8, "SEP", 9, "OCT", 10, "NOV", 11, "DEC", 12), LEFT(Data!O442, 2)))</f>
        <v/>
      </c>
      <c r="P442" t="str">
        <f>IF(ISBLANK(Data!P442), "", Data!P442)</f>
        <v>1001</v>
      </c>
      <c r="Q442" t="str">
        <f>IF(ISBLANK(Data!Q442), "", Data!Q442)</f>
        <v>M/510173</v>
      </c>
      <c r="R442" t="str">
        <f>IF(ISBLANK(Data!R442), "", Data!R442)</f>
        <v>AV898110190003TE94457733</v>
      </c>
      <c r="S442" t="str">
        <f>IF(ISBLANK(Data!S442), "", Data!S442)</f>
        <v>CH</v>
      </c>
      <c r="T442" s="1" t="str">
        <f>IF(ISBLANK(Data!T442),"",(Data!T442))</f>
        <v/>
      </c>
      <c r="U442" t="str">
        <f>IF(ISBLANK(Data!U442), "", Data!U442)</f>
        <v/>
      </c>
      <c r="V442" t="str">
        <f>IF(ISBLANK(Data!V442), "", Data!V442)</f>
        <v>52 RUE JOSEPH CHATAIN</v>
      </c>
      <c r="W442" t="str">
        <f>IF(ISBLANK(Data!W442), "", Data!W442)</f>
        <v/>
      </c>
      <c r="X442" t="str">
        <f>IF(ISBLANK(Data!X442), "", Data!X442)</f>
        <v>38920,CROLLES              ,FR</v>
      </c>
      <c r="Y442" t="str">
        <f>IF(ISBLANK(Data!Y442), "", Data!Y442)</f>
        <v/>
      </c>
      <c r="Z442" t="str">
        <f>IF(ISBLANK(Data!Z442), "", Data!Z442)</f>
        <v>T/0104786R/P/N5</v>
      </c>
      <c r="AA442" t="str">
        <f>IF(ISBLANK(Data!AA442), "", Data!AA442)</f>
        <v>+33-614411260/EM</v>
      </c>
      <c r="AB442" t="str">
        <f>IF(ISBLANK(Data!AB442), "", Data!AB442)</f>
        <v>/ADDX2/CP1/</v>
      </c>
      <c r="AC442" t="str">
        <f>IF(ISBLANK(Data!AC442), "", Data!AC442)</f>
        <v/>
      </c>
      <c r="AD442" t="str">
        <f>IF(ISBLANK(Data!AD442), "", Data!AD442)</f>
        <v/>
      </c>
      <c r="AE442" t="str">
        <f>IF(ISBLANK(Data!AE442), "", Data!AE442)</f>
        <v/>
      </c>
      <c r="AF442" s="7">
        <f>IF(ISBLANK(Data!AF442), 0, _xlfn.NUMBERVALUE(SUBSTITUTE(Data!AF442, ".", ",")))</f>
        <v>1031.03</v>
      </c>
      <c r="AG442" t="str">
        <f>IF(ISBLANK(Data!AG442), "", Data!AG442)</f>
        <v>EUR</v>
      </c>
      <c r="AH442" s="6">
        <f>IF(ISBLANK(Data!AH442), 0, _xlfn.NUMBERVALUE(SUBSTITUTE(Data!AH442, ".", ",")))</f>
        <v>908.57</v>
      </c>
      <c r="AI442" s="7">
        <f>IF(ISBLANK(Data!AI442), "", _xlfn.NUMBERVALUE(SUBSTITUTE(Data!AI442, ".", ",")))</f>
        <v>12000</v>
      </c>
      <c r="AJ442" s="7">
        <f>IF(ISBLANK(Data!AJ442), "", _xlfn.NUMBERVALUE(SUBSTITUTE(Data!AJ442, ".", ",")))</f>
        <v>12000</v>
      </c>
      <c r="AK442" s="7" t="str">
        <f>IF(ISBLANK(Data!AK442), "", _xlfn.NUMBERVALUE(SUBSTITUTE(Data!AK442, ".", ",")))</f>
        <v/>
      </c>
      <c r="AL442">
        <f>IF(ISBLANK(Data!AL442), "", Data!AL442)</f>
        <v>0</v>
      </c>
      <c r="AM442" s="15">
        <f>Table2[[#This Row],[DATE_IN]]-Table2[[#This Row],[DATE_OUT]]</f>
        <v>14</v>
      </c>
      <c r="AN442" s="7" t="str">
        <f>IF(MID(RIGHT(Table2[[#This Row],[ADDR3]],3),1,1)=",",RIGHT(Table2[[#This Row],[ADDR3]],2),"")</f>
        <v>FR</v>
      </c>
      <c r="AO442" s="7" t="str">
        <f>MID(Table2[[#This Row],[RES]],11,2)</f>
        <v>FR</v>
      </c>
      <c r="AP442" s="7">
        <f>_xlfn.XLOOKUP(AG442,Table3[CURRENCY],Table3[CONVERSION RATE],0)*Table2[[#This Row],[ORIGINAL PRICE]]</f>
        <v>10875.582900000001</v>
      </c>
      <c r="AQ442" s="7">
        <f>_xlfn.XLOOKUP(AG442,Table3[CURRENCY],Table3[CONVERSION RATE],0)*Table2[[#This Row],[ORIGINAL PREPAYMENT]]</f>
        <v>12341.429100000001</v>
      </c>
      <c r="AR442" s="7"/>
      <c r="AS442" s="15"/>
    </row>
    <row r="443" spans="1:45" x14ac:dyDescent="0.25">
      <c r="A443" t="str">
        <f>IF(ISBLANK(Data!A443), "", Data!A443)</f>
        <v>A</v>
      </c>
      <c r="B443" s="2" cm="1">
        <f t="array" ref="B443">IF(ISBLANK(Data!B443), "", DATE(2000 + RIGHT(Data!B443, 2), _xlfn.SWITCH(MID(Data!B443, 3, 3), "JAN", 1, "FEB", 2, "MAR", 3, "APR", 4, "MAY", 5, "JUN", 6, "JUL", 7, "AUG", 8, "SEP", 9, "OCT", 10, "NOV", 11, "DEC", 12), LEFT(Data!B443, 2)))</f>
        <v>45228</v>
      </c>
      <c r="C443" t="str">
        <f>IF(ISBLANK(Data!C443), "", Data!C443)</f>
        <v>2966-3533-DE-4</v>
      </c>
      <c r="D443" t="str">
        <f>IF(ISBLANK(Data!D443), "", Data!D443)</f>
        <v/>
      </c>
      <c r="E443" t="str">
        <f>IF(ISBLANK(Data!E443), "", Data!E443)</f>
        <v>TOS</v>
      </c>
      <c r="F443" s="2" cm="1">
        <f t="array" ref="F443">IF(ISBLANK(Data!F443), "", DATE(2000 + RIGHT(Data!F443, 2), _xlfn.SWITCH(MID(Data!F443, 3, 3), "JAN", 1, "FEB", 2, "MAR", 3, "APR", 4, "MAY", 5, "JUN", 6, "JUL", 7, "AUG", 8, "SEP", 9, "OCT", 10, "NOV", 11, "DEC", 12), LEFT(Data!F443, 2)))</f>
        <v>45559</v>
      </c>
      <c r="G443" t="str">
        <f>IF(ISBLANK(Data!G443), "", Data!G443)</f>
        <v>TUE</v>
      </c>
      <c r="H443" t="str">
        <f>IF(ISBLANK(Data!H443), "", Data!H443)</f>
        <v>LH870</v>
      </c>
      <c r="I443" t="str">
        <f>IF(ISBLANK(Data!I443), "", Data!I443)</f>
        <v>H</v>
      </c>
      <c r="J443" t="str">
        <f>IF(ISBLANK(Data!J443), "", Data!J443)</f>
        <v>TOS</v>
      </c>
      <c r="K443" s="2" cm="1">
        <f t="array" ref="K443">IF(ISBLANK(Data!K443), "", DATE(2000 + RIGHT(Data!K443, 2), _xlfn.SWITCH(MID(Data!K443, 3, 3), "JAN", 1, "FEB", 2, "MAR", 3, "APR", 4, "MAY", 5, "JUN", 6, "JUL", 7, "AUG", 8, "SEP", 9, "OCT", 10, "NOV", 11, "DEC", 12), LEFT(Data!K443, 2)))</f>
        <v>45577</v>
      </c>
      <c r="L443" t="str">
        <f>IF(ISBLANK(Data!L443), "", Data!L443)</f>
        <v>SAT</v>
      </c>
      <c r="M443" t="str">
        <f>IF(ISBLANK(Data!M443), "", Data!M443)</f>
        <v>VON WIRTH,JUERGEN</v>
      </c>
      <c r="N443" t="str">
        <f>IF(ISBLANK(Data!N443), "", Data!N443)</f>
        <v>LM</v>
      </c>
      <c r="O443" s="2" cm="1">
        <f t="array" ref="O443">IF(ISBLANK(Data!O443), "", DATE(2000 + RIGHT(Data!O443, 2), _xlfn.SWITCH(MID(Data!O443, 3, 3), "JAN", 1, "FEB", 2, "MAR", 3, "APR", 4, "MAY", 5, "JUN", 6, "JUL", 7, "AUG", 8, "SEP", 9, "OCT", 10, "NOV", 11, "DEC", 12), LEFT(Data!O443, 2)))</f>
        <v>61597</v>
      </c>
      <c r="P443" t="str">
        <f>IF(ISBLANK(Data!P443), "", Data!P443)</f>
        <v>1XX1</v>
      </c>
      <c r="Q443" t="str">
        <f>IF(ISBLANK(Data!Q443), "", Data!Q443)</f>
        <v>12345678</v>
      </c>
      <c r="R443" t="str">
        <f>IF(ISBLANK(Data!R443), "", Data!R443)</f>
        <v>AV872124160005TE29663533</v>
      </c>
      <c r="S443" t="str">
        <f>IF(ISBLANK(Data!S443), "", Data!S443)</f>
        <v>CH</v>
      </c>
      <c r="T443" s="1" t="str">
        <f>IF(ISBLANK(Data!T443),"",(Data!T443))</f>
        <v/>
      </c>
      <c r="U443" t="str">
        <f>IF(ISBLANK(Data!U443), "", Data!U443)</f>
        <v/>
      </c>
      <c r="V443" t="str">
        <f>IF(ISBLANK(Data!V443), "", Data!V443)</f>
        <v>REICHENSTEINER STR. 74</v>
      </c>
      <c r="W443" t="str">
        <f>IF(ISBLANK(Data!W443), "", Data!W443)</f>
        <v/>
      </c>
      <c r="X443" t="str">
        <f>IF(ISBLANK(Data!X443), "", Data!X443)</f>
        <v>52156 MONSCHAU             ,DE</v>
      </c>
      <c r="Y443" t="str">
        <f>IF(ISBLANK(Data!Y443), "", Data!Y443)</f>
        <v/>
      </c>
      <c r="Z443" t="str">
        <f>IF(ISBLANK(Data!Z443), "", Data!Z443)</f>
        <v>T/0139510P/P/4L</v>
      </c>
      <c r="AA443" t="str">
        <f>IF(ISBLANK(Data!AA443), "", Data!AA443)</f>
        <v>0049 89708091293</v>
      </c>
      <c r="AB443" t="str">
        <f>IF(ISBLANK(Data!AB443), "", Data!AB443)</f>
        <v/>
      </c>
      <c r="AC443" t="str">
        <f>IF(ISBLANK(Data!AC443), "", Data!AC443)</f>
        <v>F266400</v>
      </c>
      <c r="AD443" t="str">
        <f>IF(ISBLANK(Data!AD443), "", Data!AD443)</f>
        <v/>
      </c>
      <c r="AE443" t="str">
        <f>IF(ISBLANK(Data!AE443), "", Data!AE443)</f>
        <v/>
      </c>
      <c r="AF443" s="7">
        <f>IF(ISBLANK(Data!AF443), 0, _xlfn.NUMBERVALUE(SUBSTITUTE(Data!AF443, ".", ",")))</f>
        <v>1142.46</v>
      </c>
      <c r="AG443" t="str">
        <f>IF(ISBLANK(Data!AG443), "", Data!AG443)</f>
        <v>EUR</v>
      </c>
      <c r="AH443" s="6">
        <f>IF(ISBLANK(Data!AH443), 0, _xlfn.NUMBERVALUE(SUBSTITUTE(Data!AH443, ".", ",")))</f>
        <v>1109.18</v>
      </c>
      <c r="AI443" s="7">
        <f>IF(ISBLANK(Data!AI443), "", _xlfn.NUMBERVALUE(SUBSTITUTE(Data!AI443, ".", ",")))</f>
        <v>15000</v>
      </c>
      <c r="AJ443" s="7">
        <f>IF(ISBLANK(Data!AJ443), "", _xlfn.NUMBERVALUE(SUBSTITUTE(Data!AJ443, ".", ",")))</f>
        <v>15000</v>
      </c>
      <c r="AK443" s="7" t="str">
        <f>IF(ISBLANK(Data!AK443), "", _xlfn.NUMBERVALUE(SUBSTITUTE(Data!AK443, ".", ",")))</f>
        <v/>
      </c>
      <c r="AL443">
        <f>IF(ISBLANK(Data!AL443), "", Data!AL443)</f>
        <v>0</v>
      </c>
      <c r="AM443" s="15">
        <f>Table2[[#This Row],[DATE_IN]]-Table2[[#This Row],[DATE_OUT]]</f>
        <v>18</v>
      </c>
      <c r="AN443" s="7" t="str">
        <f>IF(MID(RIGHT(Table2[[#This Row],[ADDR3]],3),1,1)=",",RIGHT(Table2[[#This Row],[ADDR3]],2),"")</f>
        <v>DE</v>
      </c>
      <c r="AO443" s="7" t="str">
        <f>MID(Table2[[#This Row],[RES]],11,2)</f>
        <v>DE</v>
      </c>
      <c r="AP443" s="7">
        <f>_xlfn.XLOOKUP(AG443,Table3[CURRENCY],Table3[CONVERSION RATE],0)*Table2[[#This Row],[ORIGINAL PRICE]]</f>
        <v>13276.884600000001</v>
      </c>
      <c r="AQ443" s="7">
        <f>_xlfn.XLOOKUP(AG443,Table3[CURRENCY],Table3[CONVERSION RATE],0)*Table2[[#This Row],[ORIGINAL PREPAYMENT]]</f>
        <v>13675.246200000001</v>
      </c>
      <c r="AR443" s="7"/>
      <c r="AS443" s="15"/>
    </row>
    <row r="444" spans="1:45" x14ac:dyDescent="0.25">
      <c r="A444" t="str">
        <f>IF(ISBLANK(Data!A444), "", Data!A444)</f>
        <v>A</v>
      </c>
      <c r="B444" s="2" cm="1">
        <f t="array" ref="B444">IF(ISBLANK(Data!B444), "", DATE(2000 + RIGHT(Data!B444, 2), _xlfn.SWITCH(MID(Data!B444, 3, 3), "JAN", 1, "FEB", 2, "MAR", 3, "APR", 4, "MAY", 5, "JUN", 6, "JUL", 7, "AUG", 8, "SEP", 9, "OCT", 10, "NOV", 11, "DEC", 12), LEFT(Data!B444, 2)))</f>
        <v>45300</v>
      </c>
      <c r="C444" t="str">
        <f>IF(ISBLANK(Data!C444), "", Data!C444)</f>
        <v>3532-8990-GB-4</v>
      </c>
      <c r="D444" t="str">
        <f>IF(ISBLANK(Data!D444), "", Data!D444)</f>
        <v/>
      </c>
      <c r="E444" t="str">
        <f>IF(ISBLANK(Data!E444), "", Data!E444)</f>
        <v>TOS</v>
      </c>
      <c r="F444" s="2" cm="1">
        <f t="array" ref="F444">IF(ISBLANK(Data!F444), "", DATE(2000 + RIGHT(Data!F444, 2), _xlfn.SWITCH(MID(Data!F444, 3, 3), "JAN", 1, "FEB", 2, "MAR", 3, "APR", 4, "MAY", 5, "JUN", 6, "JUL", 7, "AUG", 8, "SEP", 9, "OCT", 10, "NOV", 11, "DEC", 12), LEFT(Data!F444, 2)))</f>
        <v>45559</v>
      </c>
      <c r="G444" t="str">
        <f>IF(ISBLANK(Data!G444), "", Data!G444)</f>
        <v>TUE</v>
      </c>
      <c r="H444" t="str">
        <f>IF(ISBLANK(Data!H444), "", Data!H444)</f>
        <v>WI</v>
      </c>
      <c r="I444" t="str">
        <f>IF(ISBLANK(Data!I444), "", Data!I444)</f>
        <v>B</v>
      </c>
      <c r="J444" t="str">
        <f>IF(ISBLANK(Data!J444), "", Data!J444)</f>
        <v>TOS</v>
      </c>
      <c r="K444" s="2" cm="1">
        <f t="array" ref="K444">IF(ISBLANK(Data!K444), "", DATE(2000 + RIGHT(Data!K444, 2), _xlfn.SWITCH(MID(Data!K444, 3, 3), "JAN", 1, "FEB", 2, "MAR", 3, "APR", 4, "MAY", 5, "JUN", 6, "JUL", 7, "AUG", 8, "SEP", 9, "OCT", 10, "NOV", 11, "DEC", 12), LEFT(Data!K444, 2)))</f>
        <v>45565</v>
      </c>
      <c r="L444" t="str">
        <f>IF(ISBLANK(Data!L444), "", Data!L444)</f>
        <v>MON</v>
      </c>
      <c r="M444" t="str">
        <f>IF(ISBLANK(Data!M444), "", Data!M444)</f>
        <v>COOKE,PAUL</v>
      </c>
      <c r="N444" t="str">
        <f>IF(ISBLANK(Data!N444), "", Data!N444)</f>
        <v>MM</v>
      </c>
      <c r="O444" s="2" cm="1">
        <f t="array" ref="O444">IF(ISBLANK(Data!O444), "", DATE(2000 + RIGHT(Data!O444, 2), _xlfn.SWITCH(MID(Data!O444, 3, 3), "JAN", 1, "FEB", 2, "MAR", 3, "APR", 4, "MAY", 5, "JUN", 6, "JUL", 7, "AUG", 8, "SEP", 9, "OCT", 10, "NOV", 11, "DEC", 12), LEFT(Data!O444, 2)))</f>
        <v>70860</v>
      </c>
      <c r="P444" t="str">
        <f>IF(ISBLANK(Data!P444), "", Data!P444)</f>
        <v>1XX1</v>
      </c>
      <c r="Q444" t="str">
        <f>IF(ISBLANK(Data!Q444), "", Data!Q444)</f>
        <v>769488811</v>
      </c>
      <c r="R444" t="str">
        <f>IF(ISBLANK(Data!R444), "", Data!R444)</f>
        <v>AV868109160002TE35328990</v>
      </c>
      <c r="S444" t="str">
        <f>IF(ISBLANK(Data!S444), "", Data!S444)</f>
        <v>CH</v>
      </c>
      <c r="T444" s="1" t="str">
        <f>IF(ISBLANK(Data!T444),"",(Data!T444))</f>
        <v/>
      </c>
      <c r="U444" t="str">
        <f>IF(ISBLANK(Data!U444), "", Data!U444)</f>
        <v/>
      </c>
      <c r="V444" t="str">
        <f>IF(ISBLANK(Data!V444), "", Data!V444)</f>
        <v/>
      </c>
      <c r="W444" t="str">
        <f>IF(ISBLANK(Data!W444), "", Data!W444)</f>
        <v/>
      </c>
      <c r="X444" t="str">
        <f>IF(ISBLANK(Data!X444), "", Data!X444)</f>
        <v/>
      </c>
      <c r="Y444" t="str">
        <f>IF(ISBLANK(Data!Y444), "", Data!Y444)</f>
        <v/>
      </c>
      <c r="Z444" t="str">
        <f>IF(ISBLANK(Data!Z444), "", Data!Z444)</f>
        <v>T/0151185Q/P/T6</v>
      </c>
      <c r="AA444" t="str">
        <f>IF(ISBLANK(Data!AA444), "", Data!AA444)</f>
        <v>+447593199201</v>
      </c>
      <c r="AB444" t="str">
        <f>IF(ISBLANK(Data!AB444), "", Data!AB444)</f>
        <v/>
      </c>
      <c r="AC444" t="str">
        <f>IF(ISBLANK(Data!AC444), "", Data!AC444)</f>
        <v>S606700</v>
      </c>
      <c r="AD444" t="str">
        <f>IF(ISBLANK(Data!AD444), "", Data!AD444)</f>
        <v/>
      </c>
      <c r="AE444" t="str">
        <f>IF(ISBLANK(Data!AE444), "", Data!AE444)</f>
        <v/>
      </c>
      <c r="AF444" s="7">
        <f>IF(ISBLANK(Data!AF444), 0, _xlfn.NUMBERVALUE(SUBSTITUTE(Data!AF444, ".", ",")))</f>
        <v>216.18</v>
      </c>
      <c r="AG444" t="str">
        <f>IF(ISBLANK(Data!AG444), "", Data!AG444)</f>
        <v>UKL</v>
      </c>
      <c r="AH444" s="6">
        <f>IF(ISBLANK(Data!AH444), 0, _xlfn.NUMBERVALUE(SUBSTITUTE(Data!AH444, ".", ",")))</f>
        <v>215.02</v>
      </c>
      <c r="AI444" s="7">
        <f>IF(ISBLANK(Data!AI444), "", _xlfn.NUMBERVALUE(SUBSTITUTE(Data!AI444, ".", ",")))</f>
        <v>12000</v>
      </c>
      <c r="AJ444" s="7">
        <f>IF(ISBLANK(Data!AJ444), "", _xlfn.NUMBERVALUE(SUBSTITUTE(Data!AJ444, ".", ",")))</f>
        <v>12000</v>
      </c>
      <c r="AK444" s="7" t="str">
        <f>IF(ISBLANK(Data!AK444), "", _xlfn.NUMBERVALUE(SUBSTITUTE(Data!AK444, ".", ",")))</f>
        <v/>
      </c>
      <c r="AL444">
        <f>IF(ISBLANK(Data!AL444), "", Data!AL444)</f>
        <v>0</v>
      </c>
      <c r="AM444" s="15">
        <f>Table2[[#This Row],[DATE_IN]]-Table2[[#This Row],[DATE_OUT]]</f>
        <v>6</v>
      </c>
      <c r="AN444" s="7" t="str">
        <f>IF(MID(RIGHT(Table2[[#This Row],[ADDR3]],3),1,1)=",",RIGHT(Table2[[#This Row],[ADDR3]],2),"")</f>
        <v/>
      </c>
      <c r="AO444" s="7" t="str">
        <f>MID(Table2[[#This Row],[RES]],11,2)</f>
        <v>GB</v>
      </c>
      <c r="AP444" s="7">
        <f>_xlfn.XLOOKUP(AG444,Table3[CURRENCY],Table3[CONVERSION RATE],0)*Table2[[#This Row],[ORIGINAL PRICE]]</f>
        <v>3064.0350000000003</v>
      </c>
      <c r="AQ444" s="7">
        <f>_xlfn.XLOOKUP(AG444,Table3[CURRENCY],Table3[CONVERSION RATE],0)*Table2[[#This Row],[ORIGINAL PREPAYMENT]]</f>
        <v>3080.5650000000001</v>
      </c>
      <c r="AR444" s="7"/>
      <c r="AS444" s="15"/>
    </row>
    <row r="445" spans="1:45" x14ac:dyDescent="0.25">
      <c r="A445" t="str">
        <f>IF(ISBLANK(Data!A445), "", Data!A445)</f>
        <v>A</v>
      </c>
      <c r="B445" s="2" cm="1">
        <f t="array" ref="B445">IF(ISBLANK(Data!B445), "", DATE(2000 + RIGHT(Data!B445, 2), _xlfn.SWITCH(MID(Data!B445, 3, 3), "JAN", 1, "FEB", 2, "MAR", 3, "APR", 4, "MAY", 5, "JUN", 6, "JUL", 7, "AUG", 8, "SEP", 9, "OCT", 10, "NOV", 11, "DEC", 12), LEFT(Data!B445, 2)))</f>
        <v>45319</v>
      </c>
      <c r="C445" t="str">
        <f>IF(ISBLANK(Data!C445), "", Data!C445)</f>
        <v>3711-3104-DE-0</v>
      </c>
      <c r="D445" t="str">
        <f>IF(ISBLANK(Data!D445), "", Data!D445)</f>
        <v>3QX69W</v>
      </c>
      <c r="E445" t="str">
        <f>IF(ISBLANK(Data!E445), "", Data!E445)</f>
        <v>TOS</v>
      </c>
      <c r="F445" s="2" cm="1">
        <f t="array" ref="F445">IF(ISBLANK(Data!F445), "", DATE(2000 + RIGHT(Data!F445, 2), _xlfn.SWITCH(MID(Data!F445, 3, 3), "JAN", 1, "FEB", 2, "MAR", 3, "APR", 4, "MAY", 5, "JUN", 6, "JUL", 7, "AUG", 8, "SEP", 9, "OCT", 10, "NOV", 11, "DEC", 12), LEFT(Data!F445, 2)))</f>
        <v>45559</v>
      </c>
      <c r="G445" t="str">
        <f>IF(ISBLANK(Data!G445), "", Data!G445)</f>
        <v>TUE</v>
      </c>
      <c r="H445" t="str">
        <f>IF(ISBLANK(Data!H445), "", Data!H445)</f>
        <v>LH870</v>
      </c>
      <c r="I445" t="str">
        <f>IF(ISBLANK(Data!I445), "", Data!I445)</f>
        <v>C</v>
      </c>
      <c r="J445" t="str">
        <f>IF(ISBLANK(Data!J445), "", Data!J445)</f>
        <v>TOS</v>
      </c>
      <c r="K445" s="2" cm="1">
        <f t="array" ref="K445">IF(ISBLANK(Data!K445), "", DATE(2000 + RIGHT(Data!K445, 2), _xlfn.SWITCH(MID(Data!K445, 3, 3), "JAN", 1, "FEB", 2, "MAR", 3, "APR", 4, "MAY", 5, "JUN", 6, "JUL", 7, "AUG", 8, "SEP", 9, "OCT", 10, "NOV", 11, "DEC", 12), LEFT(Data!K445, 2)))</f>
        <v>45566</v>
      </c>
      <c r="L445" t="str">
        <f>IF(ISBLANK(Data!L445), "", Data!L445)</f>
        <v>TUE</v>
      </c>
      <c r="M445" t="str">
        <f>IF(ISBLANK(Data!M445), "", Data!M445)</f>
        <v>ROSENKRANZ,VANESSA</v>
      </c>
      <c r="N445" t="str">
        <f>IF(ISBLANK(Data!N445), "", Data!N445)</f>
        <v>LJ</v>
      </c>
      <c r="O445" s="2" t="str" cm="1">
        <f t="array" ref="O445">IF(ISBLANK(Data!O445), "", DATE(2000 + RIGHT(Data!O445, 2), _xlfn.SWITCH(MID(Data!O445, 3, 3), "JAN", 1, "FEB", 2, "MAR", 3, "APR", 4, "MAY", 5, "JUN", 6, "JUL", 7, "AUG", 8, "SEP", 9, "OCT", 10, "NOV", 11, "DEC", 12), LEFT(Data!O445, 2)))</f>
        <v/>
      </c>
      <c r="P445" t="str">
        <f>IF(ISBLANK(Data!P445), "", Data!P445)</f>
        <v>1XX1</v>
      </c>
      <c r="Q445" t="str">
        <f>IF(ISBLANK(Data!Q445), "", Data!Q445)</f>
        <v>CN737459040486</v>
      </c>
      <c r="R445" t="str">
        <f>IF(ISBLANK(Data!R445), "", Data!R445)</f>
        <v>AV872117710006TE12345678</v>
      </c>
      <c r="S445" t="str">
        <f>IF(ISBLANK(Data!S445), "", Data!S445)</f>
        <v>CH</v>
      </c>
      <c r="T445" s="1" t="str">
        <f>IF(ISBLANK(Data!T445),"",(Data!T445))</f>
        <v/>
      </c>
      <c r="U445" t="str">
        <f>IF(ISBLANK(Data!U445), "", Data!U445)</f>
        <v/>
      </c>
      <c r="V445" t="str">
        <f>IF(ISBLANK(Data!V445), "", Data!V445)</f>
        <v>FRIEDRICH-EBERT-RING 20</v>
      </c>
      <c r="W445" t="str">
        <f>IF(ISBLANK(Data!W445), "", Data!W445)</f>
        <v/>
      </c>
      <c r="X445" t="str">
        <f>IF(ISBLANK(Data!X445), "", Data!X445)</f>
        <v>97072,W RZBURG             ,DE</v>
      </c>
      <c r="Y445" t="str">
        <f>IF(ISBLANK(Data!Y445), "", Data!Y445)</f>
        <v/>
      </c>
      <c r="Z445" t="str">
        <f>IF(ISBLANK(Data!Z445), "", Data!Z445)</f>
        <v>T/0194983C/P/FZ</v>
      </c>
      <c r="AA445" t="str">
        <f>IF(ISBLANK(Data!AA445), "", Data!AA445)</f>
        <v>01701783470</v>
      </c>
      <c r="AB445" t="str">
        <f>IF(ISBLANK(Data!AB445), "", Data!AB445)</f>
        <v/>
      </c>
      <c r="AC445" t="str">
        <f>IF(ISBLANK(Data!AC445), "", Data!AC445)</f>
        <v>I932000</v>
      </c>
      <c r="AD445" t="str">
        <f>IF(ISBLANK(Data!AD445), "", Data!AD445)</f>
        <v/>
      </c>
      <c r="AE445" t="str">
        <f>IF(ISBLANK(Data!AE445), "", Data!AE445)</f>
        <v/>
      </c>
      <c r="AF445" s="7">
        <f>IF(ISBLANK(Data!AF445), 0, _xlfn.NUMBERVALUE(SUBSTITUTE(Data!AF445, ".", ",")))</f>
        <v>331.11</v>
      </c>
      <c r="AG445" t="str">
        <f>IF(ISBLANK(Data!AG445), "", Data!AG445)</f>
        <v>EUR</v>
      </c>
      <c r="AH445" s="6">
        <f>IF(ISBLANK(Data!AH445), 0, _xlfn.NUMBERVALUE(SUBSTITUTE(Data!AH445, ".", ",")))</f>
        <v>330.49</v>
      </c>
      <c r="AI445" s="7">
        <f>IF(ISBLANK(Data!AI445), "", _xlfn.NUMBERVALUE(SUBSTITUTE(Data!AI445, ".", ",")))</f>
        <v>12000</v>
      </c>
      <c r="AJ445" s="7">
        <f>IF(ISBLANK(Data!AJ445), "", _xlfn.NUMBERVALUE(SUBSTITUTE(Data!AJ445, ".", ",")))</f>
        <v>12000</v>
      </c>
      <c r="AK445" s="7" t="str">
        <f>IF(ISBLANK(Data!AK445), "", _xlfn.NUMBERVALUE(SUBSTITUTE(Data!AK445, ".", ",")))</f>
        <v/>
      </c>
      <c r="AL445">
        <f>IF(ISBLANK(Data!AL445), "", Data!AL445)</f>
        <v>0</v>
      </c>
      <c r="AM445" s="15">
        <f>Table2[[#This Row],[DATE_IN]]-Table2[[#This Row],[DATE_OUT]]</f>
        <v>7</v>
      </c>
      <c r="AN445" s="7" t="str">
        <f>IF(MID(RIGHT(Table2[[#This Row],[ADDR3]],3),1,1)=",",RIGHT(Table2[[#This Row],[ADDR3]],2),"")</f>
        <v>DE</v>
      </c>
      <c r="AO445" s="7" t="str">
        <f>MID(Table2[[#This Row],[RES]],11,2)</f>
        <v>DE</v>
      </c>
      <c r="AP445" s="7">
        <f>_xlfn.XLOOKUP(AG445,Table3[CURRENCY],Table3[CONVERSION RATE],0)*Table2[[#This Row],[ORIGINAL PRICE]]</f>
        <v>3955.9653000000003</v>
      </c>
      <c r="AQ445" s="7">
        <f>_xlfn.XLOOKUP(AG445,Table3[CURRENCY],Table3[CONVERSION RATE],0)*Table2[[#This Row],[ORIGINAL PREPAYMENT]]</f>
        <v>3963.3867000000005</v>
      </c>
      <c r="AR445" s="7"/>
      <c r="AS445" s="15"/>
    </row>
    <row r="446" spans="1:45" x14ac:dyDescent="0.25">
      <c r="A446" t="str">
        <f>IF(ISBLANK(Data!A446), "", Data!A446)</f>
        <v>A</v>
      </c>
      <c r="B446" s="2" cm="1">
        <f t="array" ref="B446">IF(ISBLANK(Data!B446), "", DATE(2000 + RIGHT(Data!B446, 2), _xlfn.SWITCH(MID(Data!B446, 3, 3), "JAN", 1, "FEB", 2, "MAR", 3, "APR", 4, "MAY", 5, "JUN", 6, "JUL", 7, "AUG", 8, "SEP", 9, "OCT", 10, "NOV", 11, "DEC", 12), LEFT(Data!B446, 2)))</f>
        <v>45369</v>
      </c>
      <c r="C446" t="str">
        <f>IF(ISBLANK(Data!C446), "", Data!C446)</f>
        <v>4188-6085-CN-3</v>
      </c>
      <c r="D446" t="str">
        <f>IF(ISBLANK(Data!D446), "", Data!D446)</f>
        <v/>
      </c>
      <c r="E446" t="str">
        <f>IF(ISBLANK(Data!E446), "", Data!E446)</f>
        <v>TOS</v>
      </c>
      <c r="F446" s="2" cm="1">
        <f t="array" ref="F446">IF(ISBLANK(Data!F446), "", DATE(2000 + RIGHT(Data!F446, 2), _xlfn.SWITCH(MID(Data!F446, 3, 3), "JAN", 1, "FEB", 2, "MAR", 3, "APR", 4, "MAY", 5, "JUN", 6, "JUL", 7, "AUG", 8, "SEP", 9, "OCT", 10, "NOV", 11, "DEC", 12), LEFT(Data!F446, 2)))</f>
        <v>45559</v>
      </c>
      <c r="G446" t="str">
        <f>IF(ISBLANK(Data!G446), "", Data!G446)</f>
        <v>TUE</v>
      </c>
      <c r="H446" t="str">
        <f>IF(ISBLANK(Data!H446), "", Data!H446)</f>
        <v>WI</v>
      </c>
      <c r="I446" t="str">
        <f>IF(ISBLANK(Data!I446), "", Data!I446)</f>
        <v>C</v>
      </c>
      <c r="J446" t="str">
        <f>IF(ISBLANK(Data!J446), "", Data!J446)</f>
        <v>TOS</v>
      </c>
      <c r="K446" s="2" cm="1">
        <f t="array" ref="K446">IF(ISBLANK(Data!K446), "", DATE(2000 + RIGHT(Data!K446, 2), _xlfn.SWITCH(MID(Data!K446, 3, 3), "JAN", 1, "FEB", 2, "MAR", 3, "APR", 4, "MAY", 5, "JUN", 6, "JUL", 7, "AUG", 8, "SEP", 9, "OCT", 10, "NOV", 11, "DEC", 12), LEFT(Data!K446, 2)))</f>
        <v>45563</v>
      </c>
      <c r="L446" t="str">
        <f>IF(ISBLANK(Data!L446), "", Data!L446)</f>
        <v>SAT</v>
      </c>
      <c r="M446" t="str">
        <f>IF(ISBLANK(Data!M446), "", Data!M446)</f>
        <v>CHEN,LIANG</v>
      </c>
      <c r="N446" t="str">
        <f>IF(ISBLANK(Data!N446), "", Data!N446)</f>
        <v>LY</v>
      </c>
      <c r="O446" s="2" cm="1">
        <f t="array" ref="O446">IF(ISBLANK(Data!O446), "", DATE(2000 + RIGHT(Data!O446, 2), _xlfn.SWITCH(MID(Data!O446, 3, 3), "JAN", 1, "FEB", 2, "MAR", 3, "APR", 4, "MAY", 5, "JUN", 6, "JUL", 7, "AUG", 8, "SEP", 9, "OCT", 10, "NOV", 11, "DEC", 12), LEFT(Data!O446, 2)))</f>
        <v>67246</v>
      </c>
      <c r="P446" t="str">
        <f>IF(ISBLANK(Data!P446), "", Data!P446)</f>
        <v>1XX1</v>
      </c>
      <c r="Q446" t="str">
        <f>IF(ISBLANK(Data!Q446), "", Data!Q446)</f>
        <v>85309153</v>
      </c>
      <c r="R446" t="str">
        <f>IF(ISBLANK(Data!R446), "", Data!R446)</f>
        <v>AV868105160006TE41886085</v>
      </c>
      <c r="S446" t="str">
        <f>IF(ISBLANK(Data!S446), "", Data!S446)</f>
        <v>CH</v>
      </c>
      <c r="T446" s="1" t="str">
        <f>IF(ISBLANK(Data!T446),"",(Data!T446))</f>
        <v/>
      </c>
      <c r="U446" t="str">
        <f>IF(ISBLANK(Data!U446), "", Data!U446)</f>
        <v/>
      </c>
      <c r="V446" t="str">
        <f>IF(ISBLANK(Data!V446), "", Data!V446)</f>
        <v/>
      </c>
      <c r="W446" t="str">
        <f>IF(ISBLANK(Data!W446), "", Data!W446)</f>
        <v/>
      </c>
      <c r="X446" t="str">
        <f>IF(ISBLANK(Data!X446), "", Data!X446)</f>
        <v/>
      </c>
      <c r="Y446" t="str">
        <f>IF(ISBLANK(Data!Y446), "", Data!Y446)</f>
        <v/>
      </c>
      <c r="Z446" t="str">
        <f>IF(ISBLANK(Data!Z446), "", Data!Z446)</f>
        <v>T/0106724P/P/ZS</v>
      </c>
      <c r="AA446" t="str">
        <f>IF(ISBLANK(Data!AA446), "", Data!AA446)</f>
        <v>0086 (10) 86448992</v>
      </c>
      <c r="AB446" t="str">
        <f>IF(ISBLANK(Data!AB446), "", Data!AB446)</f>
        <v/>
      </c>
      <c r="AC446" t="str">
        <f>IF(ISBLANK(Data!AC446), "", Data!AC446)</f>
        <v>G082500</v>
      </c>
      <c r="AD446" t="str">
        <f>IF(ISBLANK(Data!AD446), "", Data!AD446)</f>
        <v/>
      </c>
      <c r="AE446" t="str">
        <f>IF(ISBLANK(Data!AE446), "", Data!AE446)</f>
        <v/>
      </c>
      <c r="AF446" s="7">
        <f>IF(ISBLANK(Data!AF446), 0, _xlfn.NUMBERVALUE(SUBSTITUTE(Data!AF446, ".", ",")))</f>
        <v>2817.29</v>
      </c>
      <c r="AG446" t="str">
        <f>IF(ISBLANK(Data!AG446), "", Data!AG446)</f>
        <v>NKR</v>
      </c>
      <c r="AH446" s="6">
        <f>IF(ISBLANK(Data!AH446), 0, _xlfn.NUMBERVALUE(SUBSTITUTE(Data!AH446, ".", ",")))</f>
        <v>2817.29</v>
      </c>
      <c r="AI446" s="7">
        <f>IF(ISBLANK(Data!AI446), "", _xlfn.NUMBERVALUE(SUBSTITUTE(Data!AI446, ".", ",")))</f>
        <v>12000</v>
      </c>
      <c r="AJ446" s="7">
        <f>IF(ISBLANK(Data!AJ446), "", _xlfn.NUMBERVALUE(SUBSTITUTE(Data!AJ446, ".", ",")))</f>
        <v>12000</v>
      </c>
      <c r="AK446" s="7" t="str">
        <f>IF(ISBLANK(Data!AK446), "", _xlfn.NUMBERVALUE(SUBSTITUTE(Data!AK446, ".", ",")))</f>
        <v/>
      </c>
      <c r="AL446">
        <f>IF(ISBLANK(Data!AL446), "", Data!AL446)</f>
        <v>0</v>
      </c>
      <c r="AM446" s="15">
        <f>Table2[[#This Row],[DATE_IN]]-Table2[[#This Row],[DATE_OUT]]</f>
        <v>4</v>
      </c>
      <c r="AN446" s="7" t="str">
        <f>IF(MID(RIGHT(Table2[[#This Row],[ADDR3]],3),1,1)=",",RIGHT(Table2[[#This Row],[ADDR3]],2),"")</f>
        <v/>
      </c>
      <c r="AO446" s="7" t="str">
        <f>MID(Table2[[#This Row],[RES]],11,2)</f>
        <v>CN</v>
      </c>
      <c r="AP446" s="7">
        <f>_xlfn.XLOOKUP(AG446,Table3[CURRENCY],Table3[CONVERSION RATE],0)*Table2[[#This Row],[ORIGINAL PRICE]]</f>
        <v>2817.29</v>
      </c>
      <c r="AQ446" s="7">
        <f>_xlfn.XLOOKUP(AG446,Table3[CURRENCY],Table3[CONVERSION RATE],0)*Table2[[#This Row],[ORIGINAL PREPAYMENT]]</f>
        <v>2817.29</v>
      </c>
      <c r="AR446" s="7"/>
      <c r="AS446" s="15"/>
    </row>
    <row r="447" spans="1:45" x14ac:dyDescent="0.25">
      <c r="A447" t="str">
        <f>IF(ISBLANK(Data!A447), "", Data!A447)</f>
        <v>A</v>
      </c>
      <c r="B447" s="2" cm="1">
        <f t="array" ref="B447">IF(ISBLANK(Data!B447), "", DATE(2000 + RIGHT(Data!B447, 2), _xlfn.SWITCH(MID(Data!B447, 3, 3), "JAN", 1, "FEB", 2, "MAR", 3, "APR", 4, "MAY", 5, "JUN", 6, "JUL", 7, "AUG", 8, "SEP", 9, "OCT", 10, "NOV", 11, "DEC", 12), LEFT(Data!B447, 2)))</f>
        <v>45369</v>
      </c>
      <c r="C447" t="str">
        <f>IF(ISBLANK(Data!C447), "", Data!C447)</f>
        <v>4188-7564-CN-5</v>
      </c>
      <c r="D447" t="str">
        <f>IF(ISBLANK(Data!D447), "", Data!D447)</f>
        <v/>
      </c>
      <c r="E447" t="str">
        <f>IF(ISBLANK(Data!E447), "", Data!E447)</f>
        <v>TOS</v>
      </c>
      <c r="F447" s="2" cm="1">
        <f t="array" ref="F447">IF(ISBLANK(Data!F447), "", DATE(2000 + RIGHT(Data!F447, 2), _xlfn.SWITCH(MID(Data!F447, 3, 3), "JAN", 1, "FEB", 2, "MAR", 3, "APR", 4, "MAY", 5, "JUN", 6, "JUL", 7, "AUG", 8, "SEP", 9, "OCT", 10, "NOV", 11, "DEC", 12), LEFT(Data!F447, 2)))</f>
        <v>45559</v>
      </c>
      <c r="G447" t="str">
        <f>IF(ISBLANK(Data!G447), "", Data!G447)</f>
        <v>TUE</v>
      </c>
      <c r="H447" t="str">
        <f>IF(ISBLANK(Data!H447), "", Data!H447)</f>
        <v>WI</v>
      </c>
      <c r="I447" t="str">
        <f>IF(ISBLANK(Data!I447), "", Data!I447)</f>
        <v>C</v>
      </c>
      <c r="J447" t="str">
        <f>IF(ISBLANK(Data!J447), "", Data!J447)</f>
        <v>TOS</v>
      </c>
      <c r="K447" s="2" cm="1">
        <f t="array" ref="K447">IF(ISBLANK(Data!K447), "", DATE(2000 + RIGHT(Data!K447, 2), _xlfn.SWITCH(MID(Data!K447, 3, 3), "JAN", 1, "FEB", 2, "MAR", 3, "APR", 4, "MAY", 5, "JUN", 6, "JUL", 7, "AUG", 8, "SEP", 9, "OCT", 10, "NOV", 11, "DEC", 12), LEFT(Data!K447, 2)))</f>
        <v>45563</v>
      </c>
      <c r="L447" t="str">
        <f>IF(ISBLANK(Data!L447), "", Data!L447)</f>
        <v>SAT</v>
      </c>
      <c r="M447" t="str">
        <f>IF(ISBLANK(Data!M447), "", Data!M447)</f>
        <v>YU,JING</v>
      </c>
      <c r="N447" t="str">
        <f>IF(ISBLANK(Data!N447), "", Data!N447)</f>
        <v>LY</v>
      </c>
      <c r="O447" s="2" cm="1">
        <f t="array" ref="O447">IF(ISBLANK(Data!O447), "", DATE(2000 + RIGHT(Data!O447, 2), _xlfn.SWITCH(MID(Data!O447, 3, 3), "JAN", 1, "FEB", 2, "MAR", 3, "APR", 4, "MAY", 5, "JUN", 6, "JUL", 7, "AUG", 8, "SEP", 9, "OCT", 10, "NOV", 11, "DEC", 12), LEFT(Data!O447, 2)))</f>
        <v>67142</v>
      </c>
      <c r="P447" t="str">
        <f>IF(ISBLANK(Data!P447), "", Data!P447)</f>
        <v>1XX1</v>
      </c>
      <c r="Q447" t="str">
        <f>IF(ISBLANK(Data!Q447), "", Data!Q447)</f>
        <v>85309153</v>
      </c>
      <c r="R447" t="str">
        <f>IF(ISBLANK(Data!R447), "", Data!R447)</f>
        <v>AV868105160006TE41887564</v>
      </c>
      <c r="S447" t="str">
        <f>IF(ISBLANK(Data!S447), "", Data!S447)</f>
        <v>CH</v>
      </c>
      <c r="T447" s="1" t="str">
        <f>IF(ISBLANK(Data!T447),"",(Data!T447))</f>
        <v/>
      </c>
      <c r="U447" t="str">
        <f>IF(ISBLANK(Data!U447), "", Data!U447)</f>
        <v/>
      </c>
      <c r="V447" t="str">
        <f>IF(ISBLANK(Data!V447), "", Data!V447)</f>
        <v/>
      </c>
      <c r="W447" t="str">
        <f>IF(ISBLANK(Data!W447), "", Data!W447)</f>
        <v/>
      </c>
      <c r="X447" t="str">
        <f>IF(ISBLANK(Data!X447), "", Data!X447)</f>
        <v/>
      </c>
      <c r="Y447" t="str">
        <f>IF(ISBLANK(Data!Y447), "", Data!Y447)</f>
        <v/>
      </c>
      <c r="Z447" t="str">
        <f>IF(ISBLANK(Data!Z447), "", Data!Z447)</f>
        <v>T/0106724P/P/ZS</v>
      </c>
      <c r="AA447" t="str">
        <f>IF(ISBLANK(Data!AA447), "", Data!AA447)</f>
        <v>0086 (10) 86448992</v>
      </c>
      <c r="AB447" t="str">
        <f>IF(ISBLANK(Data!AB447), "", Data!AB447)</f>
        <v/>
      </c>
      <c r="AC447" t="str">
        <f>IF(ISBLANK(Data!AC447), "", Data!AC447)</f>
        <v>G082500</v>
      </c>
      <c r="AD447" t="str">
        <f>IF(ISBLANK(Data!AD447), "", Data!AD447)</f>
        <v/>
      </c>
      <c r="AE447" t="str">
        <f>IF(ISBLANK(Data!AE447), "", Data!AE447)</f>
        <v/>
      </c>
      <c r="AF447" s="7">
        <f>IF(ISBLANK(Data!AF447), 0, _xlfn.NUMBERVALUE(SUBSTITUTE(Data!AF447, ".", ",")))</f>
        <v>2817.29</v>
      </c>
      <c r="AG447" t="str">
        <f>IF(ISBLANK(Data!AG447), "", Data!AG447)</f>
        <v>NKR</v>
      </c>
      <c r="AH447" s="6">
        <f>IF(ISBLANK(Data!AH447), 0, _xlfn.NUMBERVALUE(SUBSTITUTE(Data!AH447, ".", ",")))</f>
        <v>2817.29</v>
      </c>
      <c r="AI447" s="7">
        <f>IF(ISBLANK(Data!AI447), "", _xlfn.NUMBERVALUE(SUBSTITUTE(Data!AI447, ".", ",")))</f>
        <v>12000</v>
      </c>
      <c r="AJ447" s="7">
        <f>IF(ISBLANK(Data!AJ447), "", _xlfn.NUMBERVALUE(SUBSTITUTE(Data!AJ447, ".", ",")))</f>
        <v>12000</v>
      </c>
      <c r="AK447" s="7" t="str">
        <f>IF(ISBLANK(Data!AK447), "", _xlfn.NUMBERVALUE(SUBSTITUTE(Data!AK447, ".", ",")))</f>
        <v/>
      </c>
      <c r="AL447">
        <f>IF(ISBLANK(Data!AL447), "", Data!AL447)</f>
        <v>0</v>
      </c>
      <c r="AM447" s="15">
        <f>Table2[[#This Row],[DATE_IN]]-Table2[[#This Row],[DATE_OUT]]</f>
        <v>4</v>
      </c>
      <c r="AN447" s="7" t="str">
        <f>IF(MID(RIGHT(Table2[[#This Row],[ADDR3]],3),1,1)=",",RIGHT(Table2[[#This Row],[ADDR3]],2),"")</f>
        <v/>
      </c>
      <c r="AO447" s="7" t="str">
        <f>MID(Table2[[#This Row],[RES]],11,2)</f>
        <v>CN</v>
      </c>
      <c r="AP447" s="7">
        <f>_xlfn.XLOOKUP(AG447,Table3[CURRENCY],Table3[CONVERSION RATE],0)*Table2[[#This Row],[ORIGINAL PRICE]]</f>
        <v>2817.29</v>
      </c>
      <c r="AQ447" s="7">
        <f>_xlfn.XLOOKUP(AG447,Table3[CURRENCY],Table3[CONVERSION RATE],0)*Table2[[#This Row],[ORIGINAL PREPAYMENT]]</f>
        <v>2817.29</v>
      </c>
      <c r="AR447" s="7"/>
      <c r="AS447" s="15"/>
    </row>
    <row r="448" spans="1:45" x14ac:dyDescent="0.25">
      <c r="A448" t="str">
        <f>IF(ISBLANK(Data!A448), "", Data!A448)</f>
        <v>A</v>
      </c>
      <c r="B448" s="2" cm="1">
        <f t="array" ref="B448">IF(ISBLANK(Data!B448), "", DATE(2000 + RIGHT(Data!B448, 2), _xlfn.SWITCH(MID(Data!B448, 3, 3), "JAN", 1, "FEB", 2, "MAR", 3, "APR", 4, "MAY", 5, "JUN", 6, "JUL", 7, "AUG", 8, "SEP", 9, "OCT", 10, "NOV", 11, "DEC", 12), LEFT(Data!B448, 2)))</f>
        <v>45405</v>
      </c>
      <c r="C448" t="str">
        <f>IF(ISBLANK(Data!C448), "", Data!C448)</f>
        <v>4531-2268-PL-1</v>
      </c>
      <c r="D448" t="str">
        <f>IF(ISBLANK(Data!D448), "", Data!D448)</f>
        <v/>
      </c>
      <c r="E448" t="str">
        <f>IF(ISBLANK(Data!E448), "", Data!E448)</f>
        <v>TOS</v>
      </c>
      <c r="F448" s="2" cm="1">
        <f t="array" ref="F448">IF(ISBLANK(Data!F448), "", DATE(2000 + RIGHT(Data!F448, 2), _xlfn.SWITCH(MID(Data!F448, 3, 3), "JAN", 1, "FEB", 2, "MAR", 3, "APR", 4, "MAY", 5, "JUN", 6, "JUL", 7, "AUG", 8, "SEP", 9, "OCT", 10, "NOV", 11, "DEC", 12), LEFT(Data!F448, 2)))</f>
        <v>45559</v>
      </c>
      <c r="G448" t="str">
        <f>IF(ISBLANK(Data!G448), "", Data!G448)</f>
        <v>TUE</v>
      </c>
      <c r="H448" t="str">
        <f>IF(ISBLANK(Data!H448), "", Data!H448)</f>
        <v>W61771</v>
      </c>
      <c r="I448" t="str">
        <f>IF(ISBLANK(Data!I448), "", Data!I448)</f>
        <v>K</v>
      </c>
      <c r="J448" t="str">
        <f>IF(ISBLANK(Data!J448), "", Data!J448)</f>
        <v>TOS</v>
      </c>
      <c r="K448" s="2" cm="1">
        <f t="array" ref="K448">IF(ISBLANK(Data!K448), "", DATE(2000 + RIGHT(Data!K448, 2), _xlfn.SWITCH(MID(Data!K448, 3, 3), "JAN", 1, "FEB", 2, "MAR", 3, "APR", 4, "MAY", 5, "JUN", 6, "JUL", 7, "AUG", 8, "SEP", 9, "OCT", 10, "NOV", 11, "DEC", 12), LEFT(Data!K448, 2)))</f>
        <v>45566</v>
      </c>
      <c r="L448" t="str">
        <f>IF(ISBLANK(Data!L448), "", Data!L448)</f>
        <v>TUE</v>
      </c>
      <c r="M448" t="str">
        <f>IF(ISBLANK(Data!M448), "", Data!M448)</f>
        <v>GRZESZCZAK,MACIEJ</v>
      </c>
      <c r="N448" t="str">
        <f>IF(ISBLANK(Data!N448), "", Data!N448)</f>
        <v>LJ</v>
      </c>
      <c r="O448" s="2" cm="1">
        <f t="array" ref="O448">IF(ISBLANK(Data!O448), "", DATE(2000 + RIGHT(Data!O448, 2), _xlfn.SWITCH(MID(Data!O448, 3, 3), "JAN", 1, "FEB", 2, "MAR", 3, "APR", 4, "MAY", 5, "JUN", 6, "JUL", 7, "AUG", 8, "SEP", 9, "OCT", 10, "NOV", 11, "DEC", 12), LEFT(Data!O448, 2)))</f>
        <v>70860</v>
      </c>
      <c r="P448" t="str">
        <f>IF(ISBLANK(Data!P448), "", Data!P448)</f>
        <v>1XX1</v>
      </c>
      <c r="Q448" t="str">
        <f>IF(ISBLANK(Data!Q448), "", Data!Q448)</f>
        <v>711108597</v>
      </c>
      <c r="R448" t="str">
        <f>IF(ISBLANK(Data!R448), "", Data!R448)</f>
        <v>AV868109400002TE45312268</v>
      </c>
      <c r="S448" t="str">
        <f>IF(ISBLANK(Data!S448), "", Data!S448)</f>
        <v>CH</v>
      </c>
      <c r="T448" s="1" t="str">
        <f>IF(ISBLANK(Data!T448),"",(Data!T448))</f>
        <v/>
      </c>
      <c r="U448" t="str">
        <f>IF(ISBLANK(Data!U448), "", Data!U448)</f>
        <v/>
      </c>
      <c r="V448" t="str">
        <f>IF(ISBLANK(Data!V448), "", Data!V448)</f>
        <v/>
      </c>
      <c r="W448" t="str">
        <f>IF(ISBLANK(Data!W448), "", Data!W448)</f>
        <v/>
      </c>
      <c r="X448" t="str">
        <f>IF(ISBLANK(Data!X448), "", Data!X448)</f>
        <v/>
      </c>
      <c r="Y448" t="str">
        <f>IF(ISBLANK(Data!Y448), "", Data!Y448)</f>
        <v/>
      </c>
      <c r="Z448" t="str">
        <f>IF(ISBLANK(Data!Z448), "", Data!Z448)</f>
        <v>T/0151196Q/P/T6</v>
      </c>
      <c r="AA448" t="str">
        <f>IF(ISBLANK(Data!AA448), "", Data!AA448)</f>
        <v>+48728292990</v>
      </c>
      <c r="AB448" t="str">
        <f>IF(ISBLANK(Data!AB448), "", Data!AB448)</f>
        <v>ADD/</v>
      </c>
      <c r="AC448" t="str">
        <f>IF(ISBLANK(Data!AC448), "", Data!AC448)</f>
        <v>S606700</v>
      </c>
      <c r="AD448" t="str">
        <f>IF(ISBLANK(Data!AD448), "", Data!AD448)</f>
        <v/>
      </c>
      <c r="AE448" t="str">
        <f>IF(ISBLANK(Data!AE448), "", Data!AE448)</f>
        <v/>
      </c>
      <c r="AF448" s="7">
        <f>IF(ISBLANK(Data!AF448), 0, _xlfn.NUMBERVALUE(SUBSTITUTE(Data!AF448, ".", ",")))</f>
        <v>463.36</v>
      </c>
      <c r="AG448" t="str">
        <f>IF(ISBLANK(Data!AG448), "", Data!AG448)</f>
        <v>EUR</v>
      </c>
      <c r="AH448" s="6">
        <f>IF(ISBLANK(Data!AH448), 0, _xlfn.NUMBERVALUE(SUBSTITUTE(Data!AH448, ".", ",")))</f>
        <v>463.2</v>
      </c>
      <c r="AI448" s="7">
        <f>IF(ISBLANK(Data!AI448), "", _xlfn.NUMBERVALUE(SUBSTITUTE(Data!AI448, ".", ",")))</f>
        <v>12000</v>
      </c>
      <c r="AJ448" s="7">
        <f>IF(ISBLANK(Data!AJ448), "", _xlfn.NUMBERVALUE(SUBSTITUTE(Data!AJ448, ".", ",")))</f>
        <v>12000</v>
      </c>
      <c r="AK448" s="7" t="str">
        <f>IF(ISBLANK(Data!AK448), "", _xlfn.NUMBERVALUE(SUBSTITUTE(Data!AK448, ".", ",")))</f>
        <v/>
      </c>
      <c r="AL448">
        <f>IF(ISBLANK(Data!AL448), "", Data!AL448)</f>
        <v>0</v>
      </c>
      <c r="AM448" s="15">
        <f>Table2[[#This Row],[DATE_IN]]-Table2[[#This Row],[DATE_OUT]]</f>
        <v>7</v>
      </c>
      <c r="AN448" s="7" t="str">
        <f>IF(MID(RIGHT(Table2[[#This Row],[ADDR3]],3),1,1)=",",RIGHT(Table2[[#This Row],[ADDR3]],2),"")</f>
        <v/>
      </c>
      <c r="AO448" s="7" t="str">
        <f>MID(Table2[[#This Row],[RES]],11,2)</f>
        <v>PL</v>
      </c>
      <c r="AP448" s="7">
        <f>_xlfn.XLOOKUP(AG448,Table3[CURRENCY],Table3[CONVERSION RATE],0)*Table2[[#This Row],[ORIGINAL PRICE]]</f>
        <v>5544.5039999999999</v>
      </c>
      <c r="AQ448" s="7">
        <f>_xlfn.XLOOKUP(AG448,Table3[CURRENCY],Table3[CONVERSION RATE],0)*Table2[[#This Row],[ORIGINAL PREPAYMENT]]</f>
        <v>5546.4192000000003</v>
      </c>
      <c r="AR448" s="7"/>
      <c r="AS448" s="15"/>
    </row>
    <row r="449" spans="1:45" x14ac:dyDescent="0.25">
      <c r="A449" t="str">
        <f>IF(ISBLANK(Data!A449), "", Data!A449)</f>
        <v>A</v>
      </c>
      <c r="B449" s="2" cm="1">
        <f t="array" ref="B449">IF(ISBLANK(Data!B449), "", DATE(2000 + RIGHT(Data!B449, 2), _xlfn.SWITCH(MID(Data!B449, 3, 3), "JAN", 1, "FEB", 2, "MAR", 3, "APR", 4, "MAY", 5, "JUN", 6, "JUL", 7, "AUG", 8, "SEP", 9, "OCT", 10, "NOV", 11, "DEC", 12), LEFT(Data!B449, 2)))</f>
        <v>45416</v>
      </c>
      <c r="C449" t="str">
        <f>IF(ISBLANK(Data!C449), "", Data!C449)</f>
        <v>4639-8867-US-4</v>
      </c>
      <c r="D449" t="str">
        <f>IF(ISBLANK(Data!D449), "", Data!D449)</f>
        <v/>
      </c>
      <c r="E449" t="str">
        <f>IF(ISBLANK(Data!E449), "", Data!E449)</f>
        <v>TOS</v>
      </c>
      <c r="F449" s="2" cm="1">
        <f t="array" ref="F449">IF(ISBLANK(Data!F449), "", DATE(2000 + RIGHT(Data!F449, 2), _xlfn.SWITCH(MID(Data!F449, 3, 3), "JAN", 1, "FEB", 2, "MAR", 3, "APR", 4, "MAY", 5, "JUN", 6, "JUL", 7, "AUG", 8, "SEP", 9, "OCT", 10, "NOV", 11, "DEC", 12), LEFT(Data!F449, 2)))</f>
        <v>45559</v>
      </c>
      <c r="G449" t="str">
        <f>IF(ISBLANK(Data!G449), "", Data!G449)</f>
        <v>TUE</v>
      </c>
      <c r="H449" t="str">
        <f>IF(ISBLANK(Data!H449), "", Data!H449)</f>
        <v>AY935</v>
      </c>
      <c r="I449" t="str">
        <f>IF(ISBLANK(Data!I449), "", Data!I449)</f>
        <v>C</v>
      </c>
      <c r="J449" t="str">
        <f>IF(ISBLANK(Data!J449), "", Data!J449)</f>
        <v>TOS</v>
      </c>
      <c r="K449" s="2" cm="1">
        <f t="array" ref="K449">IF(ISBLANK(Data!K449), "", DATE(2000 + RIGHT(Data!K449, 2), _xlfn.SWITCH(MID(Data!K449, 3, 3), "JAN", 1, "FEB", 2, "MAR", 3, "APR", 4, "MAY", 5, "JUN", 6, "JUL", 7, "AUG", 8, "SEP", 9, "OCT", 10, "NOV", 11, "DEC", 12), LEFT(Data!K449, 2)))</f>
        <v>45564</v>
      </c>
      <c r="L449" t="str">
        <f>IF(ISBLANK(Data!L449), "", Data!L449)</f>
        <v>SUN</v>
      </c>
      <c r="M449" t="str">
        <f>IF(ISBLANK(Data!M449), "", Data!M449)</f>
        <v>ROBINSON,LEAH</v>
      </c>
      <c r="N449" t="str">
        <f>IF(ISBLANK(Data!N449), "", Data!N449)</f>
        <v>SM</v>
      </c>
      <c r="O449" s="2" cm="1">
        <f t="array" ref="O449">IF(ISBLANK(Data!O449), "", DATE(2000 + RIGHT(Data!O449, 2), _xlfn.SWITCH(MID(Data!O449, 3, 3), "JAN", 1, "FEB", 2, "MAR", 3, "APR", 4, "MAY", 5, "JUN", 6, "JUL", 7, "AUG", 8, "SEP", 9, "OCT", 10, "NOV", 11, "DEC", 12), LEFT(Data!O449, 2)))</f>
        <v>70860</v>
      </c>
      <c r="P449" t="str">
        <f>IF(ISBLANK(Data!P449), "", Data!P449)</f>
        <v>1XX1</v>
      </c>
      <c r="Q449" t="str">
        <f>IF(ISBLANK(Data!Q449), "", Data!Q449)</f>
        <v>779475339</v>
      </c>
      <c r="R449" t="str">
        <f>IF(ISBLANK(Data!R449), "", Data!R449)</f>
        <v>AV868110810009TE46398867</v>
      </c>
      <c r="S449" t="str">
        <f>IF(ISBLANK(Data!S449), "", Data!S449)</f>
        <v>CH</v>
      </c>
      <c r="T449" s="1" t="str">
        <f>IF(ISBLANK(Data!T449),"",(Data!T449))</f>
        <v/>
      </c>
      <c r="U449" t="str">
        <f>IF(ISBLANK(Data!U449), "", Data!U449)</f>
        <v/>
      </c>
      <c r="V449" t="str">
        <f>IF(ISBLANK(Data!V449), "", Data!V449)</f>
        <v/>
      </c>
      <c r="W449" t="str">
        <f>IF(ISBLANK(Data!W449), "", Data!W449)</f>
        <v/>
      </c>
      <c r="X449" t="str">
        <f>IF(ISBLANK(Data!X449), "", Data!X449)</f>
        <v/>
      </c>
      <c r="Y449" t="str">
        <f>IF(ISBLANK(Data!Y449), "", Data!Y449)</f>
        <v/>
      </c>
      <c r="Z449" t="str">
        <f>IF(ISBLANK(Data!Z449), "", Data!Z449)</f>
        <v>T/0151303Q/P/T6</v>
      </c>
      <c r="AA449" t="str">
        <f>IF(ISBLANK(Data!AA449), "", Data!AA449)</f>
        <v>+16148136194</v>
      </c>
      <c r="AB449" t="str">
        <f>IF(ISBLANK(Data!AB449), "", Data!AB449)</f>
        <v/>
      </c>
      <c r="AC449" t="str">
        <f>IF(ISBLANK(Data!AC449), "", Data!AC449)</f>
        <v>S606700</v>
      </c>
      <c r="AD449" t="str">
        <f>IF(ISBLANK(Data!AD449), "", Data!AD449)</f>
        <v/>
      </c>
      <c r="AE449" t="str">
        <f>IF(ISBLANK(Data!AE449), "", Data!AE449)</f>
        <v/>
      </c>
      <c r="AF449" s="7">
        <f>IF(ISBLANK(Data!AF449), 0, _xlfn.NUMBERVALUE(SUBSTITUTE(Data!AF449, ".", ",")))</f>
        <v>433.09</v>
      </c>
      <c r="AG449" t="str">
        <f>IF(ISBLANK(Data!AG449), "", Data!AG449)</f>
        <v>USD</v>
      </c>
      <c r="AH449" s="6">
        <f>IF(ISBLANK(Data!AH449), 0, _xlfn.NUMBERVALUE(SUBSTITUTE(Data!AH449, ".", ",")))</f>
        <v>433.7</v>
      </c>
      <c r="AI449" s="7">
        <f>IF(ISBLANK(Data!AI449), "", _xlfn.NUMBERVALUE(SUBSTITUTE(Data!AI449, ".", ",")))</f>
        <v>12000</v>
      </c>
      <c r="AJ449" s="7">
        <f>IF(ISBLANK(Data!AJ449), "", _xlfn.NUMBERVALUE(SUBSTITUTE(Data!AJ449, ".", ",")))</f>
        <v>12000</v>
      </c>
      <c r="AK449" s="7" t="str">
        <f>IF(ISBLANK(Data!AK449), "", _xlfn.NUMBERVALUE(SUBSTITUTE(Data!AK449, ".", ",")))</f>
        <v/>
      </c>
      <c r="AL449">
        <f>IF(ISBLANK(Data!AL449), "", Data!AL449)</f>
        <v>0</v>
      </c>
      <c r="AM449" s="15">
        <f>Table2[[#This Row],[DATE_IN]]-Table2[[#This Row],[DATE_OUT]]</f>
        <v>5</v>
      </c>
      <c r="AN449" s="7" t="str">
        <f>IF(MID(RIGHT(Table2[[#This Row],[ADDR3]],3),1,1)=",",RIGHT(Table2[[#This Row],[ADDR3]],2),"")</f>
        <v/>
      </c>
      <c r="AO449" s="7" t="str">
        <f>MID(Table2[[#This Row],[RES]],11,2)</f>
        <v>US</v>
      </c>
      <c r="AP449" s="7">
        <f>_xlfn.XLOOKUP(AG449,Table3[CURRENCY],Table3[CONVERSION RATE],0)*Table2[[#This Row],[ORIGINAL PRICE]]</f>
        <v>4788.0479999999998</v>
      </c>
      <c r="AQ449" s="7">
        <f>_xlfn.XLOOKUP(AG449,Table3[CURRENCY],Table3[CONVERSION RATE],0)*Table2[[#This Row],[ORIGINAL PREPAYMENT]]</f>
        <v>4781.3135999999995</v>
      </c>
      <c r="AR449" s="7"/>
      <c r="AS449" s="15"/>
    </row>
    <row r="450" spans="1:45" x14ac:dyDescent="0.25">
      <c r="A450" t="str">
        <f>IF(ISBLANK(Data!A450), "", Data!A450)</f>
        <v>A</v>
      </c>
      <c r="B450" s="2" cm="1">
        <f t="array" ref="B450">IF(ISBLANK(Data!B450), "", DATE(2000 + RIGHT(Data!B450, 2), _xlfn.SWITCH(MID(Data!B450, 3, 3), "JAN", 1, "FEB", 2, "MAR", 3, "APR", 4, "MAY", 5, "JUN", 6, "JUL", 7, "AUG", 8, "SEP", 9, "OCT", 10, "NOV", 11, "DEC", 12), LEFT(Data!B450, 2)))</f>
        <v>45430</v>
      </c>
      <c r="C450" t="str">
        <f>IF(ISBLANK(Data!C450), "", Data!C450)</f>
        <v>4775-9163-DE-4</v>
      </c>
      <c r="D450" t="str">
        <f>IF(ISBLANK(Data!D450), "", Data!D450)</f>
        <v/>
      </c>
      <c r="E450" t="str">
        <f>IF(ISBLANK(Data!E450), "", Data!E450)</f>
        <v>TOS</v>
      </c>
      <c r="F450" s="2" cm="1">
        <f t="array" ref="F450">IF(ISBLANK(Data!F450), "", DATE(2000 + RIGHT(Data!F450, 2), _xlfn.SWITCH(MID(Data!F450, 3, 3), "JAN", 1, "FEB", 2, "MAR", 3, "APR", 4, "MAY", 5, "JUN", 6, "JUL", 7, "AUG", 8, "SEP", 9, "OCT", 10, "NOV", 11, "DEC", 12), LEFT(Data!F450, 2)))</f>
        <v>45559</v>
      </c>
      <c r="G450" t="str">
        <f>IF(ISBLANK(Data!G450), "", Data!G450)</f>
        <v>TUE</v>
      </c>
      <c r="H450" t="str">
        <f>IF(ISBLANK(Data!H450), "", Data!H450)</f>
        <v>WI</v>
      </c>
      <c r="I450" t="str">
        <f>IF(ISBLANK(Data!I450), "", Data!I450)</f>
        <v>B</v>
      </c>
      <c r="J450" t="str">
        <f>IF(ISBLANK(Data!J450), "", Data!J450)</f>
        <v>TOS</v>
      </c>
      <c r="K450" s="2" cm="1">
        <f t="array" ref="K450">IF(ISBLANK(Data!K450), "", DATE(2000 + RIGHT(Data!K450, 2), _xlfn.SWITCH(MID(Data!K450, 3, 3), "JAN", 1, "FEB", 2, "MAR", 3, "APR", 4, "MAY", 5, "JUN", 6, "JUL", 7, "AUG", 8, "SEP", 9, "OCT", 10, "NOV", 11, "DEC", 12), LEFT(Data!K450, 2)))</f>
        <v>45570</v>
      </c>
      <c r="L450" t="str">
        <f>IF(ISBLANK(Data!L450), "", Data!L450)</f>
        <v>SAT</v>
      </c>
      <c r="M450" t="str">
        <f>IF(ISBLANK(Data!M450), "", Data!M450)</f>
        <v>WEISS,MICHAEL</v>
      </c>
      <c r="N450" t="str">
        <f>IF(ISBLANK(Data!N450), "", Data!N450)</f>
        <v>LJ</v>
      </c>
      <c r="O450" s="2" cm="1">
        <f t="array" ref="O450">IF(ISBLANK(Data!O450), "", DATE(2000 + RIGHT(Data!O450, 2), _xlfn.SWITCH(MID(Data!O450, 3, 3), "JAN", 1, "FEB", 2, "MAR", 3, "APR", 4, "MAY", 5, "JUN", 6, "JUL", 7, "AUG", 8, "SEP", 9, "OCT", 10, "NOV", 11, "DEC", 12), LEFT(Data!O450, 2)))</f>
        <v>70860</v>
      </c>
      <c r="P450" t="str">
        <f>IF(ISBLANK(Data!P450), "", Data!P450)</f>
        <v>1XX1</v>
      </c>
      <c r="Q450" t="str">
        <f>IF(ISBLANK(Data!Q450), "", Data!Q450)</f>
        <v>740991365</v>
      </c>
      <c r="R450" t="str">
        <f>IF(ISBLANK(Data!R450), "", Data!R450)</f>
        <v>AV868109400002TE47759163</v>
      </c>
      <c r="S450" t="str">
        <f>IF(ISBLANK(Data!S450), "", Data!S450)</f>
        <v>CH</v>
      </c>
      <c r="T450" s="1" t="str">
        <f>IF(ISBLANK(Data!T450),"",(Data!T450))</f>
        <v/>
      </c>
      <c r="U450" t="str">
        <f>IF(ISBLANK(Data!U450), "", Data!U450)</f>
        <v/>
      </c>
      <c r="V450" t="str">
        <f>IF(ISBLANK(Data!V450), "", Data!V450)</f>
        <v/>
      </c>
      <c r="W450" t="str">
        <f>IF(ISBLANK(Data!W450), "", Data!W450)</f>
        <v/>
      </c>
      <c r="X450" t="str">
        <f>IF(ISBLANK(Data!X450), "", Data!X450)</f>
        <v/>
      </c>
      <c r="Y450" t="str">
        <f>IF(ISBLANK(Data!Y450), "", Data!Y450)</f>
        <v/>
      </c>
      <c r="Z450" t="str">
        <f>IF(ISBLANK(Data!Z450), "", Data!Z450)</f>
        <v>T/0151196Q/P/T6</v>
      </c>
      <c r="AA450" t="str">
        <f>IF(ISBLANK(Data!AA450), "", Data!AA450)</f>
        <v>+494917652768397</v>
      </c>
      <c r="AB450" t="str">
        <f>IF(ISBLANK(Data!AB450), "", Data!AB450)</f>
        <v/>
      </c>
      <c r="AC450" t="str">
        <f>IF(ISBLANK(Data!AC450), "", Data!AC450)</f>
        <v>S606700</v>
      </c>
      <c r="AD450" t="str">
        <f>IF(ISBLANK(Data!AD450), "", Data!AD450)</f>
        <v/>
      </c>
      <c r="AE450" t="str">
        <f>IF(ISBLANK(Data!AE450), "", Data!AE450)</f>
        <v/>
      </c>
      <c r="AF450" s="7">
        <f>IF(ISBLANK(Data!AF450), 0, _xlfn.NUMBERVALUE(SUBSTITUTE(Data!AF450, ".", ",")))</f>
        <v>459.24</v>
      </c>
      <c r="AG450" t="str">
        <f>IF(ISBLANK(Data!AG450), "", Data!AG450)</f>
        <v>EUR</v>
      </c>
      <c r="AH450" s="6">
        <f>IF(ISBLANK(Data!AH450), 0, _xlfn.NUMBERVALUE(SUBSTITUTE(Data!AH450, ".", ",")))</f>
        <v>459.11</v>
      </c>
      <c r="AI450" s="7">
        <f>IF(ISBLANK(Data!AI450), "", _xlfn.NUMBERVALUE(SUBSTITUTE(Data!AI450, ".", ",")))</f>
        <v>12000</v>
      </c>
      <c r="AJ450" s="7">
        <f>IF(ISBLANK(Data!AJ450), "", _xlfn.NUMBERVALUE(SUBSTITUTE(Data!AJ450, ".", ",")))</f>
        <v>12000</v>
      </c>
      <c r="AK450" s="7" t="str">
        <f>IF(ISBLANK(Data!AK450), "", _xlfn.NUMBERVALUE(SUBSTITUTE(Data!AK450, ".", ",")))</f>
        <v/>
      </c>
      <c r="AL450">
        <f>IF(ISBLANK(Data!AL450), "", Data!AL450)</f>
        <v>0</v>
      </c>
      <c r="AM450" s="15">
        <f>Table2[[#This Row],[DATE_IN]]-Table2[[#This Row],[DATE_OUT]]</f>
        <v>11</v>
      </c>
      <c r="AN450" s="7" t="str">
        <f>IF(MID(RIGHT(Table2[[#This Row],[ADDR3]],3),1,1)=",",RIGHT(Table2[[#This Row],[ADDR3]],2),"")</f>
        <v/>
      </c>
      <c r="AO450" s="7" t="str">
        <f>MID(Table2[[#This Row],[RES]],11,2)</f>
        <v>DE</v>
      </c>
      <c r="AP450" s="7">
        <f>_xlfn.XLOOKUP(AG450,Table3[CURRENCY],Table3[CONVERSION RATE],0)*Table2[[#This Row],[ORIGINAL PRICE]]</f>
        <v>5495.5467000000008</v>
      </c>
      <c r="AQ450" s="7">
        <f>_xlfn.XLOOKUP(AG450,Table3[CURRENCY],Table3[CONVERSION RATE],0)*Table2[[#This Row],[ORIGINAL PREPAYMENT]]</f>
        <v>5497.1028000000006</v>
      </c>
      <c r="AR450" s="7"/>
      <c r="AS450" s="15"/>
    </row>
    <row r="451" spans="1:45" x14ac:dyDescent="0.25">
      <c r="A451" t="str">
        <f>IF(ISBLANK(Data!A451), "", Data!A451)</f>
        <v>A</v>
      </c>
      <c r="B451" s="2" cm="1">
        <f t="array" ref="B451">IF(ISBLANK(Data!B451), "", DATE(2000 + RIGHT(Data!B451, 2), _xlfn.SWITCH(MID(Data!B451, 3, 3), "JAN", 1, "FEB", 2, "MAR", 3, "APR", 4, "MAY", 5, "JUN", 6, "JUL", 7, "AUG", 8, "SEP", 9, "OCT", 10, "NOV", 11, "DEC", 12), LEFT(Data!B451, 2)))</f>
        <v>45465</v>
      </c>
      <c r="C451" t="str">
        <f>IF(ISBLANK(Data!C451), "", Data!C451)</f>
        <v>0120-8189-CR-3</v>
      </c>
      <c r="D451" t="str">
        <f>IF(ISBLANK(Data!D451), "", Data!D451)</f>
        <v>8VA64C</v>
      </c>
      <c r="E451" t="str">
        <f>IF(ISBLANK(Data!E451), "", Data!E451)</f>
        <v>TOS</v>
      </c>
      <c r="F451" s="2" cm="1">
        <f t="array" ref="F451">IF(ISBLANK(Data!F451), "", DATE(2000 + RIGHT(Data!F451, 2), _xlfn.SWITCH(MID(Data!F451, 3, 3), "JAN", 1, "FEB", 2, "MAR", 3, "APR", 4, "MAY", 5, "JUN", 6, "JUL", 7, "AUG", 8, "SEP", 9, "OCT", 10, "NOV", 11, "DEC", 12), LEFT(Data!F451, 2)))</f>
        <v>45560</v>
      </c>
      <c r="G451" t="str">
        <f>IF(ISBLANK(Data!G451), "", Data!G451)</f>
        <v>WED</v>
      </c>
      <c r="H451" t="str">
        <f>IF(ISBLANK(Data!H451), "", Data!H451)</f>
        <v>AY945</v>
      </c>
      <c r="I451" t="str">
        <f>IF(ISBLANK(Data!I451), "", Data!I451)</f>
        <v>C</v>
      </c>
      <c r="J451" t="str">
        <f>IF(ISBLANK(Data!J451), "", Data!J451)</f>
        <v>TOS</v>
      </c>
      <c r="K451" s="2" cm="1">
        <f t="array" ref="K451">IF(ISBLANK(Data!K451), "", DATE(2000 + RIGHT(Data!K451, 2), _xlfn.SWITCH(MID(Data!K451, 3, 3), "JAN", 1, "FEB", 2, "MAR", 3, "APR", 4, "MAY", 5, "JUN", 6, "JUL", 7, "AUG", 8, "SEP", 9, "OCT", 10, "NOV", 11, "DEC", 12), LEFT(Data!K451, 2)))</f>
        <v>45571</v>
      </c>
      <c r="L451" t="str">
        <f>IF(ISBLANK(Data!L451), "", Data!L451)</f>
        <v>SUN</v>
      </c>
      <c r="M451" t="str">
        <f>IF(ISBLANK(Data!M451), "", Data!M451)</f>
        <v>RAMIREZ,DIEGO</v>
      </c>
      <c r="N451" t="str">
        <f>IF(ISBLANK(Data!N451), "", Data!N451)</f>
        <v>2R</v>
      </c>
      <c r="O451" s="2" cm="1">
        <f t="array" ref="O451">IF(ISBLANK(Data!O451), "", DATE(2000 + RIGHT(Data!O451, 2), _xlfn.SWITCH(MID(Data!O451, 3, 3), "JAN", 1, "FEB", 2, "MAR", 3, "APR", 4, "MAY", 5, "JUN", 6, "JUL", 7, "AUG", 8, "SEP", 9, "OCT", 10, "NOV", 11, "DEC", 12), LEFT(Data!O451, 2)))</f>
        <v>69787</v>
      </c>
      <c r="P451" t="str">
        <f>IF(ISBLANK(Data!P451), "", Data!P451)</f>
        <v>1001</v>
      </c>
      <c r="Q451" t="str">
        <f>IF(ISBLANK(Data!Q451), "", Data!Q451)</f>
        <v/>
      </c>
      <c r="R451" t="str">
        <f>IF(ISBLANK(Data!R451), "", Data!R451)</f>
        <v>CX417335XXXXXX5969</v>
      </c>
      <c r="S451" t="str">
        <f>IF(ISBLANK(Data!S451), "", Data!S451)</f>
        <v>CV</v>
      </c>
      <c r="T451" s="1" t="str">
        <f>IF(ISBLANK(Data!T451),"",(Data!T451))</f>
        <v>12/24</v>
      </c>
      <c r="U451" t="str">
        <f>IF(ISBLANK(Data!U451), "", Data!U451)</f>
        <v/>
      </c>
      <c r="V451" t="str">
        <f>IF(ISBLANK(Data!V451), "", Data!V451)</f>
        <v>CONDOMINIO VILLA CEDROS</v>
      </c>
      <c r="W451" t="str">
        <f>IF(ISBLANK(Data!W451), "", Data!W451)</f>
        <v>CASA 23</v>
      </c>
      <c r="X451" t="str">
        <f>IF(ISBLANK(Data!X451), "", Data!X451)</f>
        <v>SAN JOSE, COSTA RICA       ,CR</v>
      </c>
      <c r="Y451" t="str">
        <f>IF(ISBLANK(Data!Y451), "", Data!Y451)</f>
        <v/>
      </c>
      <c r="Z451" t="str">
        <f>IF(ISBLANK(Data!Z451), "", Data!Z451)</f>
        <v>P/I1</v>
      </c>
      <c r="AA451" t="str">
        <f>IF(ISBLANK(Data!AA451), "", Data!AA451)</f>
        <v>5-0685978006</v>
      </c>
      <c r="AB451" t="str">
        <f>IF(ISBLANK(Data!AB451), "", Data!AB451)</f>
        <v/>
      </c>
      <c r="AC451" t="str">
        <f>IF(ISBLANK(Data!AC451), "", Data!AC451)</f>
        <v>D008491</v>
      </c>
      <c r="AD451" t="str">
        <f>IF(ISBLANK(Data!AD451), "", Data!AD451)</f>
        <v/>
      </c>
      <c r="AE451" t="str">
        <f>IF(ISBLANK(Data!AE451), "", Data!AE451)</f>
        <v>LM/40209057206</v>
      </c>
      <c r="AF451" s="7">
        <f>IF(ISBLANK(Data!AF451), 0, _xlfn.NUMBERVALUE(SUBSTITUTE(Data!AF451, ".", ",")))</f>
        <v>0</v>
      </c>
      <c r="AG451" t="str">
        <f>IF(ISBLANK(Data!AG451), "", Data!AG451)</f>
        <v/>
      </c>
      <c r="AH451" s="6">
        <f>IF(ISBLANK(Data!AH451), 0, _xlfn.NUMBERVALUE(SUBSTITUTE(Data!AH451, ".", ",")))</f>
        <v>0</v>
      </c>
      <c r="AI451" s="7" t="str">
        <f>IF(ISBLANK(Data!AI451), "", _xlfn.NUMBERVALUE(SUBSTITUTE(Data!AI451, ".", ",")))</f>
        <v/>
      </c>
      <c r="AJ451" s="7" t="str">
        <f>IF(ISBLANK(Data!AJ451), "", _xlfn.NUMBERVALUE(SUBSTITUTE(Data!AJ451, ".", ",")))</f>
        <v/>
      </c>
      <c r="AK451" s="7" t="str">
        <f>IF(ISBLANK(Data!AK451), "", _xlfn.NUMBERVALUE(SUBSTITUTE(Data!AK451, ".", ",")))</f>
        <v/>
      </c>
      <c r="AL451">
        <f>IF(ISBLANK(Data!AL451), "", Data!AL451)</f>
        <v>0</v>
      </c>
      <c r="AM451" s="15">
        <f>Table2[[#This Row],[DATE_IN]]-Table2[[#This Row],[DATE_OUT]]</f>
        <v>11</v>
      </c>
      <c r="AN451" s="7" t="str">
        <f>IF(MID(RIGHT(Table2[[#This Row],[ADDR3]],3),1,1)=",",RIGHT(Table2[[#This Row],[ADDR3]],2),"")</f>
        <v>CR</v>
      </c>
      <c r="AO451" s="7" t="str">
        <f>MID(Table2[[#This Row],[RES]],11,2)</f>
        <v>CR</v>
      </c>
      <c r="AP451" s="7">
        <f>_xlfn.XLOOKUP(AG451,Table3[CURRENCY],Table3[CONVERSION RATE],0)*Table2[[#This Row],[ORIGINAL PRICE]]</f>
        <v>0</v>
      </c>
      <c r="AQ451" s="7">
        <f>_xlfn.XLOOKUP(AG451,Table3[CURRENCY],Table3[CONVERSION RATE],0)*Table2[[#This Row],[ORIGINAL PREPAYMENT]]</f>
        <v>0</v>
      </c>
      <c r="AR451" s="7"/>
      <c r="AS451" s="15"/>
    </row>
    <row r="452" spans="1:45" x14ac:dyDescent="0.25">
      <c r="A452" t="str">
        <f>IF(ISBLANK(Data!A452), "", Data!A452)</f>
        <v>A</v>
      </c>
      <c r="B452" s="2" cm="1">
        <f t="array" ref="B452">IF(ISBLANK(Data!B452), "", DATE(2000 + RIGHT(Data!B452, 2), _xlfn.SWITCH(MID(Data!B452, 3, 3), "JAN", 1, "FEB", 2, "MAR", 3, "APR", 4, "MAY", 5, "JUN", 6, "JUL", 7, "AUG", 8, "SEP", 9, "OCT", 10, "NOV", 11, "DEC", 12), LEFT(Data!B452, 2)))</f>
        <v>45480</v>
      </c>
      <c r="C452" t="str">
        <f>IF(ISBLANK(Data!C452), "", Data!C452)</f>
        <v>0250-7249-NO-3</v>
      </c>
      <c r="D452" t="str">
        <f>IF(ISBLANK(Data!D452), "", Data!D452)</f>
        <v>8FD28W</v>
      </c>
      <c r="E452" t="str">
        <f>IF(ISBLANK(Data!E452), "", Data!E452)</f>
        <v>TOS</v>
      </c>
      <c r="F452" s="2" cm="1">
        <f t="array" ref="F452">IF(ISBLANK(Data!F452), "", DATE(2000 + RIGHT(Data!F452, 2), _xlfn.SWITCH(MID(Data!F452, 3, 3), "JAN", 1, "FEB", 2, "MAR", 3, "APR", 4, "MAY", 5, "JUN", 6, "JUL", 7, "AUG", 8, "SEP", 9, "OCT", 10, "NOV", 11, "DEC", 12), LEFT(Data!F452, 2)))</f>
        <v>45560</v>
      </c>
      <c r="G452" t="str">
        <f>IF(ISBLANK(Data!G452), "", Data!G452)</f>
        <v>WED</v>
      </c>
      <c r="H452" t="str">
        <f>IF(ISBLANK(Data!H452), "", Data!H452)</f>
        <v/>
      </c>
      <c r="I452" t="str">
        <f>IF(ISBLANK(Data!I452), "", Data!I452)</f>
        <v>G</v>
      </c>
      <c r="J452" t="str">
        <f>IF(ISBLANK(Data!J452), "", Data!J452)</f>
        <v>TOS</v>
      </c>
      <c r="K452" s="2" cm="1">
        <f t="array" ref="K452">IF(ISBLANK(Data!K452), "", DATE(2000 + RIGHT(Data!K452, 2), _xlfn.SWITCH(MID(Data!K452, 3, 3), "JAN", 1, "FEB", 2, "MAR", 3, "APR", 4, "MAY", 5, "JUN", 6, "JUL", 7, "AUG", 8, "SEP", 9, "OCT", 10, "NOV", 11, "DEC", 12), LEFT(Data!K452, 2)))</f>
        <v>45567</v>
      </c>
      <c r="L452" t="str">
        <f>IF(ISBLANK(Data!L452), "", Data!L452)</f>
        <v>WED</v>
      </c>
      <c r="M452" t="str">
        <f>IF(ISBLANK(Data!M452), "", Data!M452)</f>
        <v>HVAARA,KRISTIAN</v>
      </c>
      <c r="N452" t="str">
        <f>IF(ISBLANK(Data!N452), "", Data!N452)</f>
        <v>JG</v>
      </c>
      <c r="O452" s="2" cm="1">
        <f t="array" ref="O452">IF(ISBLANK(Data!O452), "", DATE(2000 + RIGHT(Data!O452, 2), _xlfn.SWITCH(MID(Data!O452, 3, 3), "JAN", 1, "FEB", 2, "MAR", 3, "APR", 4, "MAY", 5, "JUN", 6, "JUL", 7, "AUG", 8, "SEP", 9, "OCT", 10, "NOV", 11, "DEC", 12), LEFT(Data!O452, 2)))</f>
        <v>66894</v>
      </c>
      <c r="P452" t="str">
        <f>IF(ISBLANK(Data!P452), "", Data!P452)</f>
        <v>1001</v>
      </c>
      <c r="Q452" t="str">
        <f>IF(ISBLANK(Data!Q452), "", Data!Q452)</f>
        <v/>
      </c>
      <c r="R452" t="str">
        <f>IF(ISBLANK(Data!R452), "", Data!R452)</f>
        <v>CM540123XXXXXX7778</v>
      </c>
      <c r="S452" t="str">
        <f>IF(ISBLANK(Data!S452), "", Data!S452)</f>
        <v>CV</v>
      </c>
      <c r="T452" s="1" t="str">
        <f>IF(ISBLANK(Data!T452),"",(Data!T452))</f>
        <v>01/23</v>
      </c>
      <c r="U452" t="str">
        <f>IF(ISBLANK(Data!U452), "", Data!U452)</f>
        <v/>
      </c>
      <c r="V452" t="str">
        <f>IF(ISBLANK(Data!V452), "", Data!V452)</f>
        <v>BLABAERSVINGEN 15A</v>
      </c>
      <c r="W452" t="str">
        <f>IF(ISBLANK(Data!W452), "", Data!W452)</f>
        <v/>
      </c>
      <c r="X452" t="str">
        <f>IF(ISBLANK(Data!X452), "", Data!X452)</f>
        <v>0789 OSLO                  ,NO</v>
      </c>
      <c r="Y452" t="str">
        <f>IF(ISBLANK(Data!Y452), "", Data!Y452)</f>
        <v>NOXX21190075726</v>
      </c>
      <c r="Z452" t="str">
        <f>IF(ISBLANK(Data!Z452), "", Data!Z452)</f>
        <v>T/0118521R/P/IJ</v>
      </c>
      <c r="AA452" t="str">
        <f>IF(ISBLANK(Data!AA452), "", Data!AA452)</f>
        <v>45806854</v>
      </c>
      <c r="AB452" t="str">
        <f>IF(ISBLANK(Data!AB452), "", Data!AB452)</f>
        <v>AVIS PRESIDENTS CLUB</v>
      </c>
      <c r="AC452" t="str">
        <f>IF(ISBLANK(Data!AC452), "", Data!AC452)</f>
        <v>E114500</v>
      </c>
      <c r="AD452" t="str">
        <f>IF(ISBLANK(Data!AD452), "", Data!AD452)</f>
        <v/>
      </c>
      <c r="AE452" t="str">
        <f>IF(ISBLANK(Data!AE452), "", Data!AE452)</f>
        <v/>
      </c>
      <c r="AF452" s="7">
        <f>IF(ISBLANK(Data!AF452), 0, _xlfn.NUMBERVALUE(SUBSTITUTE(Data!AF452, ".", ",")))</f>
        <v>0</v>
      </c>
      <c r="AG452" t="str">
        <f>IF(ISBLANK(Data!AG452), "", Data!AG452)</f>
        <v>NKR</v>
      </c>
      <c r="AH452" s="6">
        <f>IF(ISBLANK(Data!AH452), 0, _xlfn.NUMBERVALUE(SUBSTITUTE(Data!AH452, ".", ",")))</f>
        <v>3687.5</v>
      </c>
      <c r="AI452" s="7">
        <f>IF(ISBLANK(Data!AI452), "", _xlfn.NUMBERVALUE(SUBSTITUTE(Data!AI452, ".", ",")))</f>
        <v>12000</v>
      </c>
      <c r="AJ452" s="7">
        <f>IF(ISBLANK(Data!AJ452), "", _xlfn.NUMBERVALUE(SUBSTITUTE(Data!AJ452, ".", ",")))</f>
        <v>12000</v>
      </c>
      <c r="AK452" s="7" t="str">
        <f>IF(ISBLANK(Data!AK452), "", _xlfn.NUMBERVALUE(SUBSTITUTE(Data!AK452, ".", ",")))</f>
        <v/>
      </c>
      <c r="AL452">
        <f>IF(ISBLANK(Data!AL452), "", Data!AL452)</f>
        <v>0</v>
      </c>
      <c r="AM452" s="15">
        <f>Table2[[#This Row],[DATE_IN]]-Table2[[#This Row],[DATE_OUT]]</f>
        <v>7</v>
      </c>
      <c r="AN452" s="7" t="str">
        <f>IF(MID(RIGHT(Table2[[#This Row],[ADDR3]],3),1,1)=",",RIGHT(Table2[[#This Row],[ADDR3]],2),"")</f>
        <v>NO</v>
      </c>
      <c r="AO452" s="7" t="str">
        <f>MID(Table2[[#This Row],[RES]],11,2)</f>
        <v>NO</v>
      </c>
      <c r="AP452" s="7">
        <f>_xlfn.XLOOKUP(AG452,Table3[CURRENCY],Table3[CONVERSION RATE],0)*Table2[[#This Row],[ORIGINAL PRICE]]</f>
        <v>3687.5</v>
      </c>
      <c r="AQ452" s="7">
        <f>_xlfn.XLOOKUP(AG452,Table3[CURRENCY],Table3[CONVERSION RATE],0)*Table2[[#This Row],[ORIGINAL PREPAYMENT]]</f>
        <v>0</v>
      </c>
      <c r="AR452" s="7"/>
      <c r="AS452" s="15"/>
    </row>
    <row r="453" spans="1:45" x14ac:dyDescent="0.25">
      <c r="A453" t="str">
        <f>IF(ISBLANK(Data!A453), "", Data!A453)</f>
        <v>A</v>
      </c>
      <c r="B453" s="2" cm="1">
        <f t="array" ref="B453">IF(ISBLANK(Data!B453), "", DATE(2000 + RIGHT(Data!B453, 2), _xlfn.SWITCH(MID(Data!B453, 3, 3), "JAN", 1, "FEB", 2, "MAR", 3, "APR", 4, "MAY", 5, "JUN", 6, "JUL", 7, "AUG", 8, "SEP", 9, "OCT", 10, "NOV", 11, "DEC", 12), LEFT(Data!B453, 2)))</f>
        <v>45493</v>
      </c>
      <c r="C453" t="str">
        <f>IF(ISBLANK(Data!C453), "", Data!C453)</f>
        <v>0385-3099-US-5</v>
      </c>
      <c r="D453" t="str">
        <f>IF(ISBLANK(Data!D453), "", Data!D453)</f>
        <v/>
      </c>
      <c r="E453" t="str">
        <f>IF(ISBLANK(Data!E453), "", Data!E453)</f>
        <v>TOS</v>
      </c>
      <c r="F453" s="2" cm="1">
        <f t="array" ref="F453">IF(ISBLANK(Data!F453), "", DATE(2000 + RIGHT(Data!F453, 2), _xlfn.SWITCH(MID(Data!F453, 3, 3), "JAN", 1, "FEB", 2, "MAR", 3, "APR", 4, "MAY", 5, "JUN", 6, "JUL", 7, "AUG", 8, "SEP", 9, "OCT", 10, "NOV", 11, "DEC", 12), LEFT(Data!F453, 2)))</f>
        <v>45560</v>
      </c>
      <c r="G453" t="str">
        <f>IF(ISBLANK(Data!G453), "", Data!G453)</f>
        <v>WED</v>
      </c>
      <c r="H453" t="str">
        <f>IF(ISBLANK(Data!H453), "", Data!H453)</f>
        <v>WI</v>
      </c>
      <c r="I453" t="str">
        <f>IF(ISBLANK(Data!I453), "", Data!I453)</f>
        <v>D</v>
      </c>
      <c r="J453" t="str">
        <f>IF(ISBLANK(Data!J453), "", Data!J453)</f>
        <v>TOS</v>
      </c>
      <c r="K453" s="2" cm="1">
        <f t="array" ref="K453">IF(ISBLANK(Data!K453), "", DATE(2000 + RIGHT(Data!K453, 2), _xlfn.SWITCH(MID(Data!K453, 3, 3), "JAN", 1, "FEB", 2, "MAR", 3, "APR", 4, "MAY", 5, "JUN", 6, "JUL", 7, "AUG", 8, "SEP", 9, "OCT", 10, "NOV", 11, "DEC", 12), LEFT(Data!K453, 2)))</f>
        <v>45566</v>
      </c>
      <c r="L453" t="str">
        <f>IF(ISBLANK(Data!L453), "", Data!L453)</f>
        <v>TUE</v>
      </c>
      <c r="M453" t="str">
        <f>IF(ISBLANK(Data!M453), "", Data!M453)</f>
        <v>CARTER,AURORA</v>
      </c>
      <c r="N453" t="str">
        <f>IF(ISBLANK(Data!N453), "", Data!N453)</f>
        <v>RN</v>
      </c>
      <c r="O453" s="2" cm="1">
        <f t="array" ref="O453">IF(ISBLANK(Data!O453), "", DATE(2000 + RIGHT(Data!O453, 2), _xlfn.SWITCH(MID(Data!O453, 3, 3), "JAN", 1, "FEB", 2, "MAR", 3, "APR", 4, "MAY", 5, "JUN", 6, "JUL", 7, "AUG", 8, "SEP", 9, "OCT", 10, "NOV", 11, "DEC", 12), LEFT(Data!O453, 2)))</f>
        <v>70860</v>
      </c>
      <c r="P453" t="str">
        <f>IF(ISBLANK(Data!P453), "", Data!P453)</f>
        <v/>
      </c>
      <c r="Q453" t="str">
        <f>IF(ISBLANK(Data!Q453), "", Data!Q453)</f>
        <v>730640159</v>
      </c>
      <c r="R453" t="str">
        <f>IF(ISBLANK(Data!R453), "", Data!R453)</f>
        <v>AV868110810009TE03853099</v>
      </c>
      <c r="S453" t="str">
        <f>IF(ISBLANK(Data!S453), "", Data!S453)</f>
        <v>CH</v>
      </c>
      <c r="T453" s="1" t="str">
        <f>IF(ISBLANK(Data!T453),"",(Data!T453))</f>
        <v/>
      </c>
      <c r="U453" t="str">
        <f>IF(ISBLANK(Data!U453), "", Data!U453)</f>
        <v/>
      </c>
      <c r="V453" t="str">
        <f>IF(ISBLANK(Data!V453), "", Data!V453)</f>
        <v/>
      </c>
      <c r="W453" t="str">
        <f>IF(ISBLANK(Data!W453), "", Data!W453)</f>
        <v/>
      </c>
      <c r="X453" t="str">
        <f>IF(ISBLANK(Data!X453), "", Data!X453)</f>
        <v/>
      </c>
      <c r="Y453" t="str">
        <f>IF(ISBLANK(Data!Y453), "", Data!Y453)</f>
        <v/>
      </c>
      <c r="Z453" t="str">
        <f>IF(ISBLANK(Data!Z453), "", Data!Z453)</f>
        <v>T/0151303Q/P/T6</v>
      </c>
      <c r="AA453" t="str">
        <f>IF(ISBLANK(Data!AA453), "", Data!AA453)</f>
        <v>+1-4324135936</v>
      </c>
      <c r="AB453" t="str">
        <f>IF(ISBLANK(Data!AB453), "", Data!AB453)</f>
        <v/>
      </c>
      <c r="AC453" t="str">
        <f>IF(ISBLANK(Data!AC453), "", Data!AC453)</f>
        <v>S606700</v>
      </c>
      <c r="AD453" t="str">
        <f>IF(ISBLANK(Data!AD453), "", Data!AD453)</f>
        <v/>
      </c>
      <c r="AE453" t="str">
        <f>IF(ISBLANK(Data!AE453), "", Data!AE453)</f>
        <v/>
      </c>
      <c r="AF453" s="7">
        <f>IF(ISBLANK(Data!AF453), 0, _xlfn.NUMBERVALUE(SUBSTITUTE(Data!AF453, ".", ",")))</f>
        <v>527.11</v>
      </c>
      <c r="AG453" t="str">
        <f>IF(ISBLANK(Data!AG453), "", Data!AG453)</f>
        <v>USD</v>
      </c>
      <c r="AH453" s="6">
        <f>IF(ISBLANK(Data!AH453), 0, _xlfn.NUMBERVALUE(SUBSTITUTE(Data!AH453, ".", ",")))</f>
        <v>527.11</v>
      </c>
      <c r="AI453" s="7">
        <f>IF(ISBLANK(Data!AI453), "", _xlfn.NUMBERVALUE(SUBSTITUTE(Data!AI453, ".", ",")))</f>
        <v>500000</v>
      </c>
      <c r="AJ453" s="7">
        <f>IF(ISBLANK(Data!AJ453), "", _xlfn.NUMBERVALUE(SUBSTITUTE(Data!AJ453, ".", ",")))</f>
        <v>500000</v>
      </c>
      <c r="AK453" s="7" t="str">
        <f>IF(ISBLANK(Data!AK453), "", _xlfn.NUMBERVALUE(SUBSTITUTE(Data!AK453, ".", ",")))</f>
        <v/>
      </c>
      <c r="AL453">
        <f>IF(ISBLANK(Data!AL453), "", Data!AL453)</f>
        <v>0</v>
      </c>
      <c r="AM453" s="15">
        <f>Table2[[#This Row],[DATE_IN]]-Table2[[#This Row],[DATE_OUT]]</f>
        <v>6</v>
      </c>
      <c r="AN453" s="7" t="str">
        <f>IF(MID(RIGHT(Table2[[#This Row],[ADDR3]],3),1,1)=",",RIGHT(Table2[[#This Row],[ADDR3]],2),"")</f>
        <v/>
      </c>
      <c r="AO453" s="7" t="str">
        <f>MID(Table2[[#This Row],[RES]],11,2)</f>
        <v>US</v>
      </c>
      <c r="AP453" s="7">
        <f>_xlfn.XLOOKUP(AG453,Table3[CURRENCY],Table3[CONVERSION RATE],0)*Table2[[#This Row],[ORIGINAL PRICE]]</f>
        <v>5819.2943999999998</v>
      </c>
      <c r="AQ453" s="7">
        <f>_xlfn.XLOOKUP(AG453,Table3[CURRENCY],Table3[CONVERSION RATE],0)*Table2[[#This Row],[ORIGINAL PREPAYMENT]]</f>
        <v>5819.2943999999998</v>
      </c>
      <c r="AR453" s="7"/>
      <c r="AS453" s="15"/>
    </row>
    <row r="454" spans="1:45" x14ac:dyDescent="0.25">
      <c r="A454" t="str">
        <f>IF(ISBLANK(Data!A454), "", Data!A454)</f>
        <v>A</v>
      </c>
      <c r="B454" s="2" cm="1">
        <f t="array" ref="B454">IF(ISBLANK(Data!B454), "", DATE(2000 + RIGHT(Data!B454, 2), _xlfn.SWITCH(MID(Data!B454, 3, 3), "JAN", 1, "FEB", 2, "MAR", 3, "APR", 4, "MAY", 5, "JUN", 6, "JUL", 7, "AUG", 8, "SEP", 9, "OCT", 10, "NOV", 11, "DEC", 12), LEFT(Data!B454, 2)))</f>
        <v>45496</v>
      </c>
      <c r="C454" t="str">
        <f>IF(ISBLANK(Data!C454), "", Data!C454)</f>
        <v>0410-5587-SG-3</v>
      </c>
      <c r="D454" t="str">
        <f>IF(ISBLANK(Data!D454), "", Data!D454)</f>
        <v>8QG45C</v>
      </c>
      <c r="E454" t="str">
        <f>IF(ISBLANK(Data!E454), "", Data!E454)</f>
        <v>TOS</v>
      </c>
      <c r="F454" s="2" cm="1">
        <f t="array" ref="F454">IF(ISBLANK(Data!F454), "", DATE(2000 + RIGHT(Data!F454, 2), _xlfn.SWITCH(MID(Data!F454, 3, 3), "JAN", 1, "FEB", 2, "MAR", 3, "APR", 4, "MAY", 5, "JUN", 6, "JUL", 7, "AUG", 8, "SEP", 9, "OCT", 10, "NOV", 11, "DEC", 12), LEFT(Data!F454, 2)))</f>
        <v>45560</v>
      </c>
      <c r="G454" t="str">
        <f>IF(ISBLANK(Data!G454), "", Data!G454)</f>
        <v>WED</v>
      </c>
      <c r="H454" t="str">
        <f>IF(ISBLANK(Data!H454), "", Data!H454)</f>
        <v/>
      </c>
      <c r="I454" t="str">
        <f>IF(ISBLANK(Data!I454), "", Data!I454)</f>
        <v>D</v>
      </c>
      <c r="J454" t="str">
        <f>IF(ISBLANK(Data!J454), "", Data!J454)</f>
        <v>TOS</v>
      </c>
      <c r="K454" s="2" cm="1">
        <f t="array" ref="K454">IF(ISBLANK(Data!K454), "", DATE(2000 + RIGHT(Data!K454, 2), _xlfn.SWITCH(MID(Data!K454, 3, 3), "JAN", 1, "FEB", 2, "MAR", 3, "APR", 4, "MAY", 5, "JUN", 6, "JUL", 7, "AUG", 8, "SEP", 9, "OCT", 10, "NOV", 11, "DEC", 12), LEFT(Data!K454, 2)))</f>
        <v>45561</v>
      </c>
      <c r="L454" t="str">
        <f>IF(ISBLANK(Data!L454), "", Data!L454)</f>
        <v>THU</v>
      </c>
      <c r="M454" t="str">
        <f>IF(ISBLANK(Data!M454), "", Data!M454)</f>
        <v>ANG,CHENG,MR</v>
      </c>
      <c r="N454" t="str">
        <f>IF(ISBLANK(Data!N454), "", Data!N454)</f>
        <v>JX</v>
      </c>
      <c r="O454" s="2" cm="1">
        <f t="array" ref="O454">IF(ISBLANK(Data!O454), "", DATE(2000 + RIGHT(Data!O454, 2), _xlfn.SWITCH(MID(Data!O454, 3, 3), "JAN", 1, "FEB", 2, "MAR", 3, "APR", 4, "MAY", 5, "JUN", 6, "JUL", 7, "AUG", 8, "SEP", 9, "OCT", 10, "NOV", 11, "DEC", 12), LEFT(Data!O454, 2)))</f>
        <v>59095</v>
      </c>
      <c r="P454" t="str">
        <f>IF(ISBLANK(Data!P454), "", Data!P454)</f>
        <v>1001</v>
      </c>
      <c r="Q454" t="str">
        <f>IF(ISBLANK(Data!Q454), "", Data!Q454)</f>
        <v/>
      </c>
      <c r="R454" t="str">
        <f>IF(ISBLANK(Data!R454), "", Data!R454)</f>
        <v>CM542550XXXXXX3629</v>
      </c>
      <c r="S454" t="str">
        <f>IF(ISBLANK(Data!S454), "", Data!S454)</f>
        <v>CV</v>
      </c>
      <c r="T454" s="1" t="str">
        <f>IF(ISBLANK(Data!T454),"",(Data!T454))</f>
        <v>11/26</v>
      </c>
      <c r="U454" t="str">
        <f>IF(ISBLANK(Data!U454), "", Data!U454)</f>
        <v>SINGAPORE AIRLINES</v>
      </c>
      <c r="V454" t="str">
        <f>IF(ISBLANK(Data!V454), "", Data!V454)</f>
        <v>#28-96</v>
      </c>
      <c r="W454" t="str">
        <f>IF(ISBLANK(Data!W454), "", Data!W454)</f>
        <v>BLK 33 KEPPEL BAY VIEW</v>
      </c>
      <c r="X454" t="str">
        <f>IF(ISBLANK(Data!X454), "", Data!X454)</f>
        <v>098419,SINGAPORE           ,SG</v>
      </c>
      <c r="Y454" t="str">
        <f>IF(ISBLANK(Data!Y454), "", Data!Y454)</f>
        <v>SGXXS1496977B</v>
      </c>
      <c r="Z454" t="str">
        <f>IF(ISBLANK(Data!Z454), "", Data!Z454)</f>
        <v>P/N5</v>
      </c>
      <c r="AA454" t="str">
        <f>IF(ISBLANK(Data!AA454), "", Data!AA454)</f>
        <v>+-6598766677</v>
      </c>
      <c r="AB454" t="str">
        <f>IF(ISBLANK(Data!AB454), "", Data!AB454)</f>
        <v>/RSN/</v>
      </c>
      <c r="AC454" t="str">
        <f>IF(ISBLANK(Data!AC454), "", Data!AC454)</f>
        <v/>
      </c>
      <c r="AD454" t="str">
        <f>IF(ISBLANK(Data!AD454), "", Data!AD454)</f>
        <v/>
      </c>
      <c r="AE454" t="str">
        <f>IF(ISBLANK(Data!AE454), "", Data!AE454)</f>
        <v>KF/8847600067</v>
      </c>
      <c r="AF454" s="7">
        <f>IF(ISBLANK(Data!AF454), 0, _xlfn.NUMBERVALUE(SUBSTITUTE(Data!AF454, ".", ",")))</f>
        <v>0</v>
      </c>
      <c r="AG454" t="str">
        <f>IF(ISBLANK(Data!AG454), "", Data!AG454)</f>
        <v>NKR</v>
      </c>
      <c r="AH454" s="6">
        <f>IF(ISBLANK(Data!AH454), 0, _xlfn.NUMBERVALUE(SUBSTITUTE(Data!AH454, ".", ",")))</f>
        <v>1408.75</v>
      </c>
      <c r="AI454" s="7">
        <f>IF(ISBLANK(Data!AI454), "", _xlfn.NUMBERVALUE(SUBSTITUTE(Data!AI454, ".", ",")))</f>
        <v>12000</v>
      </c>
      <c r="AJ454" s="7">
        <f>IF(ISBLANK(Data!AJ454), "", _xlfn.NUMBERVALUE(SUBSTITUTE(Data!AJ454, ".", ",")))</f>
        <v>12000</v>
      </c>
      <c r="AK454" s="7" t="str">
        <f>IF(ISBLANK(Data!AK454), "", _xlfn.NUMBERVALUE(SUBSTITUTE(Data!AK454, ".", ",")))</f>
        <v/>
      </c>
      <c r="AL454">
        <f>IF(ISBLANK(Data!AL454), "", Data!AL454)</f>
        <v>0</v>
      </c>
      <c r="AM454" s="15">
        <f>Table2[[#This Row],[DATE_IN]]-Table2[[#This Row],[DATE_OUT]]</f>
        <v>1</v>
      </c>
      <c r="AN454" s="7" t="str">
        <f>IF(MID(RIGHT(Table2[[#This Row],[ADDR3]],3),1,1)=",",RIGHT(Table2[[#This Row],[ADDR3]],2),"")</f>
        <v>SG</v>
      </c>
      <c r="AO454" s="7" t="str">
        <f>MID(Table2[[#This Row],[RES]],11,2)</f>
        <v>SG</v>
      </c>
      <c r="AP454" s="7">
        <f>_xlfn.XLOOKUP(AG454,Table3[CURRENCY],Table3[CONVERSION RATE],0)*Table2[[#This Row],[ORIGINAL PRICE]]</f>
        <v>1408.75</v>
      </c>
      <c r="AQ454" s="7">
        <f>_xlfn.XLOOKUP(AG454,Table3[CURRENCY],Table3[CONVERSION RATE],0)*Table2[[#This Row],[ORIGINAL PREPAYMENT]]</f>
        <v>0</v>
      </c>
      <c r="AR454" s="7"/>
      <c r="AS454" s="15"/>
    </row>
    <row r="455" spans="1:45" x14ac:dyDescent="0.25">
      <c r="A455" t="str">
        <f>IF(ISBLANK(Data!A455), "", Data!A455)</f>
        <v>A</v>
      </c>
      <c r="B455" s="2" cm="1">
        <f t="array" ref="B455">IF(ISBLANK(Data!B455), "", DATE(2000 + RIGHT(Data!B455, 2), _xlfn.SWITCH(MID(Data!B455, 3, 3), "JAN", 1, "FEB", 2, "MAR", 3, "APR", 4, "MAY", 5, "JUN", 6, "JUL", 7, "AUG", 8, "SEP", 9, "OCT", 10, "NOV", 11, "DEC", 12), LEFT(Data!B455, 2)))</f>
        <v>45364</v>
      </c>
      <c r="C455" t="str">
        <f>IF(ISBLANK(Data!C455), "", Data!C455)</f>
        <v>4142-0804-TH-5</v>
      </c>
      <c r="D455" t="str">
        <f>IF(ISBLANK(Data!D455), "", Data!D455)</f>
        <v/>
      </c>
      <c r="E455" t="str">
        <f>IF(ISBLANK(Data!E455), "", Data!E455)</f>
        <v>TOS</v>
      </c>
      <c r="F455" s="2" cm="1">
        <f t="array" ref="F455">IF(ISBLANK(Data!F455), "", DATE(2000 + RIGHT(Data!F455, 2), _xlfn.SWITCH(MID(Data!F455, 3, 3), "JAN", 1, "FEB", 2, "MAR", 3, "APR", 4, "MAY", 5, "JUN", 6, "JUL", 7, "AUG", 8, "SEP", 9, "OCT", 10, "NOV", 11, "DEC", 12), LEFT(Data!F455, 2)))</f>
        <v>45560</v>
      </c>
      <c r="G455" t="str">
        <f>IF(ISBLANK(Data!G455), "", Data!G455)</f>
        <v>WED</v>
      </c>
      <c r="H455" t="str">
        <f>IF(ISBLANK(Data!H455), "", Data!H455)</f>
        <v>TG954</v>
      </c>
      <c r="I455" t="str">
        <f>IF(ISBLANK(Data!I455), "", Data!I455)</f>
        <v>H</v>
      </c>
      <c r="J455" t="str">
        <f>IF(ISBLANK(Data!J455), "", Data!J455)</f>
        <v>LKN</v>
      </c>
      <c r="K455" s="2" cm="1">
        <f t="array" ref="K455">IF(ISBLANK(Data!K455), "", DATE(2000 + RIGHT(Data!K455, 2), _xlfn.SWITCH(MID(Data!K455, 3, 3), "JAN", 1, "FEB", 2, "MAR", 3, "APR", 4, "MAY", 5, "JUN", 6, "JUL", 7, "AUG", 8, "SEP", 9, "OCT", 10, "NOV", 11, "DEC", 12), LEFT(Data!K455, 2)))</f>
        <v>45566</v>
      </c>
      <c r="L455" t="str">
        <f>IF(ISBLANK(Data!L455), "", Data!L455)</f>
        <v>TUE</v>
      </c>
      <c r="M455" t="str">
        <f>IF(ISBLANK(Data!M455), "", Data!M455)</f>
        <v>CHAWEEWANNAKORN,WICHIDA</v>
      </c>
      <c r="N455" t="str">
        <f>IF(ISBLANK(Data!N455), "", Data!N455)</f>
        <v>LY</v>
      </c>
      <c r="O455" s="2" t="str" cm="1">
        <f t="array" ref="O455">IF(ISBLANK(Data!O455), "", DATE(2000 + RIGHT(Data!O455, 2), _xlfn.SWITCH(MID(Data!O455, 3, 3), "JAN", 1, "FEB", 2, "MAR", 3, "APR", 4, "MAY", 5, "JUN", 6, "JUL", 7, "AUG", 8, "SEP", 9, "OCT", 10, "NOV", 11, "DEC", 12), LEFT(Data!O455, 2)))</f>
        <v/>
      </c>
      <c r="P455" t="str">
        <f>IF(ISBLANK(Data!P455), "", Data!P455)</f>
        <v>1101</v>
      </c>
      <c r="Q455" t="str">
        <f>IF(ISBLANK(Data!Q455), "", Data!Q455)</f>
        <v/>
      </c>
      <c r="R455" t="str">
        <f>IF(ISBLANK(Data!R455), "", Data!R455)</f>
        <v/>
      </c>
      <c r="S455" t="str">
        <f>IF(ISBLANK(Data!S455), "", Data!S455)</f>
        <v/>
      </c>
      <c r="T455" s="1" t="str">
        <f>IF(ISBLANK(Data!T455),"",(Data!T455))</f>
        <v/>
      </c>
      <c r="U455" t="str">
        <f>IF(ISBLANK(Data!U455), "", Data!U455)</f>
        <v/>
      </c>
      <c r="V455" t="str">
        <f>IF(ISBLANK(Data!V455), "", Data!V455)</f>
        <v/>
      </c>
      <c r="W455" t="str">
        <f>IF(ISBLANK(Data!W455), "", Data!W455)</f>
        <v/>
      </c>
      <c r="X455" t="str">
        <f>IF(ISBLANK(Data!X455), "", Data!X455)</f>
        <v/>
      </c>
      <c r="Y455" t="str">
        <f>IF(ISBLANK(Data!Y455), "", Data!Y455)</f>
        <v/>
      </c>
      <c r="Z455" t="str">
        <f>IF(ISBLANK(Data!Z455), "", Data!Z455)</f>
        <v>P/I1</v>
      </c>
      <c r="AA455" t="str">
        <f>IF(ISBLANK(Data!AA455), "", Data!AA455)</f>
        <v>660842823599</v>
      </c>
      <c r="AB455" t="str">
        <f>IF(ISBLANK(Data!AB455), "", Data!AB455)</f>
        <v/>
      </c>
      <c r="AC455" t="str">
        <f>IF(ISBLANK(Data!AC455), "", Data!AC455)</f>
        <v/>
      </c>
      <c r="AD455" t="str">
        <f>IF(ISBLANK(Data!AD455), "", Data!AD455)</f>
        <v/>
      </c>
      <c r="AE455" t="str">
        <f>IF(ISBLANK(Data!AE455), "", Data!AE455)</f>
        <v/>
      </c>
      <c r="AF455" s="7">
        <f>IF(ISBLANK(Data!AF455), 0, _xlfn.NUMBERVALUE(SUBSTITUTE(Data!AF455, ".", ",")))</f>
        <v>0</v>
      </c>
      <c r="AG455" t="str">
        <f>IF(ISBLANK(Data!AG455), "", Data!AG455)</f>
        <v>NKR</v>
      </c>
      <c r="AH455" s="6">
        <f>IF(ISBLANK(Data!AH455), 0, _xlfn.NUMBERVALUE(SUBSTITUTE(Data!AH455, ".", ",")))</f>
        <v>9899.89</v>
      </c>
      <c r="AI455" s="7">
        <f>IF(ISBLANK(Data!AI455), "", _xlfn.NUMBERVALUE(SUBSTITUTE(Data!AI455, ".", ",")))</f>
        <v>12000</v>
      </c>
      <c r="AJ455" s="7">
        <f>IF(ISBLANK(Data!AJ455), "", _xlfn.NUMBERVALUE(SUBSTITUTE(Data!AJ455, ".", ",")))</f>
        <v>12000</v>
      </c>
      <c r="AK455" s="7">
        <f>IF(ISBLANK(Data!AK455), "", _xlfn.NUMBERVALUE(SUBSTITUTE(Data!AK455, ".", ",")))</f>
        <v>4500</v>
      </c>
      <c r="AL455">
        <f>IF(ISBLANK(Data!AL455), "", Data!AL455)</f>
        <v>0</v>
      </c>
      <c r="AM455" s="15">
        <f>Table2[[#This Row],[DATE_IN]]-Table2[[#This Row],[DATE_OUT]]</f>
        <v>6</v>
      </c>
      <c r="AN455" s="7" t="str">
        <f>IF(MID(RIGHT(Table2[[#This Row],[ADDR3]],3),1,1)=",",RIGHT(Table2[[#This Row],[ADDR3]],2),"")</f>
        <v/>
      </c>
      <c r="AO455" s="7" t="str">
        <f>MID(Table2[[#This Row],[RES]],11,2)</f>
        <v>TH</v>
      </c>
      <c r="AP455" s="7">
        <f>_xlfn.XLOOKUP(AG455,Table3[CURRENCY],Table3[CONVERSION RATE],0)*Table2[[#This Row],[ORIGINAL PRICE]]</f>
        <v>9899.89</v>
      </c>
      <c r="AQ455" s="7">
        <f>_xlfn.XLOOKUP(AG455,Table3[CURRENCY],Table3[CONVERSION RATE],0)*Table2[[#This Row],[ORIGINAL PREPAYMENT]]</f>
        <v>0</v>
      </c>
      <c r="AR455" s="7"/>
      <c r="AS455" s="15"/>
    </row>
    <row r="456" spans="1:45" x14ac:dyDescent="0.25">
      <c r="A456" t="str">
        <f>IF(ISBLANK(Data!A456), "", Data!A456)</f>
        <v>A</v>
      </c>
      <c r="B456" s="2" cm="1">
        <f t="array" ref="B456">IF(ISBLANK(Data!B456), "", DATE(2000 + RIGHT(Data!B456, 2), _xlfn.SWITCH(MID(Data!B456, 3, 3), "JAN", 1, "FEB", 2, "MAR", 3, "APR", 4, "MAY", 5, "JUN", 6, "JUL", 7, "AUG", 8, "SEP", 9, "OCT", 10, "NOV", 11, "DEC", 12), LEFT(Data!B456, 2)))</f>
        <v>45364</v>
      </c>
      <c r="C456" t="str">
        <f>IF(ISBLANK(Data!C456), "", Data!C456)</f>
        <v>4142-1221-TH-2</v>
      </c>
      <c r="D456" t="str">
        <f>IF(ISBLANK(Data!D456), "", Data!D456)</f>
        <v/>
      </c>
      <c r="E456" t="str">
        <f>IF(ISBLANK(Data!E456), "", Data!E456)</f>
        <v>TOS</v>
      </c>
      <c r="F456" s="2" cm="1">
        <f t="array" ref="F456">IF(ISBLANK(Data!F456), "", DATE(2000 + RIGHT(Data!F456, 2), _xlfn.SWITCH(MID(Data!F456, 3, 3), "JAN", 1, "FEB", 2, "MAR", 3, "APR", 4, "MAY", 5, "JUN", 6, "JUL", 7, "AUG", 8, "SEP", 9, "OCT", 10, "NOV", 11, "DEC", 12), LEFT(Data!F456, 2)))</f>
        <v>45560</v>
      </c>
      <c r="G456" t="str">
        <f>IF(ISBLANK(Data!G456), "", Data!G456)</f>
        <v>WED</v>
      </c>
      <c r="H456" t="str">
        <f>IF(ISBLANK(Data!H456), "", Data!H456)</f>
        <v>TG954</v>
      </c>
      <c r="I456" t="str">
        <f>IF(ISBLANK(Data!I456), "", Data!I456)</f>
        <v>H</v>
      </c>
      <c r="J456" t="str">
        <f>IF(ISBLANK(Data!J456), "", Data!J456)</f>
        <v>LKN</v>
      </c>
      <c r="K456" s="2" cm="1">
        <f t="array" ref="K456">IF(ISBLANK(Data!K456), "", DATE(2000 + RIGHT(Data!K456, 2), _xlfn.SWITCH(MID(Data!K456, 3, 3), "JAN", 1, "FEB", 2, "MAR", 3, "APR", 4, "MAY", 5, "JUN", 6, "JUL", 7, "AUG", 8, "SEP", 9, "OCT", 10, "NOV", 11, "DEC", 12), LEFT(Data!K456, 2)))</f>
        <v>45566</v>
      </c>
      <c r="L456" t="str">
        <f>IF(ISBLANK(Data!L456), "", Data!L456)</f>
        <v>TUE</v>
      </c>
      <c r="M456" t="str">
        <f>IF(ISBLANK(Data!M456), "", Data!M456)</f>
        <v>JITMITSUMPHAN,THONGCHAI</v>
      </c>
      <c r="N456" t="str">
        <f>IF(ISBLANK(Data!N456), "", Data!N456)</f>
        <v>LY</v>
      </c>
      <c r="O456" s="2" t="str" cm="1">
        <f t="array" ref="O456">IF(ISBLANK(Data!O456), "", DATE(2000 + RIGHT(Data!O456, 2), _xlfn.SWITCH(MID(Data!O456, 3, 3), "JAN", 1, "FEB", 2, "MAR", 3, "APR", 4, "MAY", 5, "JUN", 6, "JUL", 7, "AUG", 8, "SEP", 9, "OCT", 10, "NOV", 11, "DEC", 12), LEFT(Data!O456, 2)))</f>
        <v/>
      </c>
      <c r="P456" t="str">
        <f>IF(ISBLANK(Data!P456), "", Data!P456)</f>
        <v>1101</v>
      </c>
      <c r="Q456" t="str">
        <f>IF(ISBLANK(Data!Q456), "", Data!Q456)</f>
        <v/>
      </c>
      <c r="R456" t="str">
        <f>IF(ISBLANK(Data!R456), "", Data!R456)</f>
        <v/>
      </c>
      <c r="S456" t="str">
        <f>IF(ISBLANK(Data!S456), "", Data!S456)</f>
        <v/>
      </c>
      <c r="T456" s="1" t="str">
        <f>IF(ISBLANK(Data!T456),"",(Data!T456))</f>
        <v/>
      </c>
      <c r="U456" t="str">
        <f>IF(ISBLANK(Data!U456), "", Data!U456)</f>
        <v/>
      </c>
      <c r="V456" t="str">
        <f>IF(ISBLANK(Data!V456), "", Data!V456)</f>
        <v/>
      </c>
      <c r="W456" t="str">
        <f>IF(ISBLANK(Data!W456), "", Data!W456)</f>
        <v/>
      </c>
      <c r="X456" t="str">
        <f>IF(ISBLANK(Data!X456), "", Data!X456)</f>
        <v/>
      </c>
      <c r="Y456" t="str">
        <f>IF(ISBLANK(Data!Y456), "", Data!Y456)</f>
        <v/>
      </c>
      <c r="Z456" t="str">
        <f>IF(ISBLANK(Data!Z456), "", Data!Z456)</f>
        <v>T/0119733L/P/I1</v>
      </c>
      <c r="AA456" t="str">
        <f>IF(ISBLANK(Data!AA456), "", Data!AA456)</f>
        <v>663600128</v>
      </c>
      <c r="AB456" t="str">
        <f>IF(ISBLANK(Data!AB456), "", Data!AB456)</f>
        <v/>
      </c>
      <c r="AC456" t="str">
        <f>IF(ISBLANK(Data!AC456), "", Data!AC456)</f>
        <v/>
      </c>
      <c r="AD456" t="str">
        <f>IF(ISBLANK(Data!AD456), "", Data!AD456)</f>
        <v/>
      </c>
      <c r="AE456" t="str">
        <f>IF(ISBLANK(Data!AE456), "", Data!AE456)</f>
        <v/>
      </c>
      <c r="AF456" s="7">
        <f>IF(ISBLANK(Data!AF456), 0, _xlfn.NUMBERVALUE(SUBSTITUTE(Data!AF456, ".", ",")))</f>
        <v>0</v>
      </c>
      <c r="AG456" t="str">
        <f>IF(ISBLANK(Data!AG456), "", Data!AG456)</f>
        <v>NKR</v>
      </c>
      <c r="AH456" s="6">
        <f>IF(ISBLANK(Data!AH456), 0, _xlfn.NUMBERVALUE(SUBSTITUTE(Data!AH456, ".", ",")))</f>
        <v>9899.89</v>
      </c>
      <c r="AI456" s="7">
        <f>IF(ISBLANK(Data!AI456), "", _xlfn.NUMBERVALUE(SUBSTITUTE(Data!AI456, ".", ",")))</f>
        <v>12000</v>
      </c>
      <c r="AJ456" s="7">
        <f>IF(ISBLANK(Data!AJ456), "", _xlfn.NUMBERVALUE(SUBSTITUTE(Data!AJ456, ".", ",")))</f>
        <v>12000</v>
      </c>
      <c r="AK456" s="7">
        <f>IF(ISBLANK(Data!AK456), "", _xlfn.NUMBERVALUE(SUBSTITUTE(Data!AK456, ".", ",")))</f>
        <v>4500</v>
      </c>
      <c r="AL456">
        <f>IF(ISBLANK(Data!AL456), "", Data!AL456)</f>
        <v>0</v>
      </c>
      <c r="AM456" s="15">
        <f>Table2[[#This Row],[DATE_IN]]-Table2[[#This Row],[DATE_OUT]]</f>
        <v>6</v>
      </c>
      <c r="AN456" s="7" t="str">
        <f>IF(MID(RIGHT(Table2[[#This Row],[ADDR3]],3),1,1)=",",RIGHT(Table2[[#This Row],[ADDR3]],2),"")</f>
        <v/>
      </c>
      <c r="AO456" s="7" t="str">
        <f>MID(Table2[[#This Row],[RES]],11,2)</f>
        <v>TH</v>
      </c>
      <c r="AP456" s="7">
        <f>_xlfn.XLOOKUP(AG456,Table3[CURRENCY],Table3[CONVERSION RATE],0)*Table2[[#This Row],[ORIGINAL PRICE]]</f>
        <v>9899.89</v>
      </c>
      <c r="AQ456" s="7">
        <f>_xlfn.XLOOKUP(AG456,Table3[CURRENCY],Table3[CONVERSION RATE],0)*Table2[[#This Row],[ORIGINAL PREPAYMENT]]</f>
        <v>0</v>
      </c>
      <c r="AR456" s="7"/>
      <c r="AS456" s="15"/>
    </row>
    <row r="457" spans="1:45" x14ac:dyDescent="0.25">
      <c r="A457" t="str">
        <f>IF(ISBLANK(Data!A457), "", Data!A457)</f>
        <v>A</v>
      </c>
      <c r="B457" s="2" cm="1">
        <f t="array" ref="B457">IF(ISBLANK(Data!B457), "", DATE(2000 + RIGHT(Data!B457, 2), _xlfn.SWITCH(MID(Data!B457, 3, 3), "JAN", 1, "FEB", 2, "MAR", 3, "APR", 4, "MAY", 5, "JUN", 6, "JUL", 7, "AUG", 8, "SEP", 9, "OCT", 10, "NOV", 11, "DEC", 12), LEFT(Data!B457, 2)))</f>
        <v>45364</v>
      </c>
      <c r="C457" t="str">
        <f>IF(ISBLANK(Data!C457), "", Data!C457)</f>
        <v>4142-1466-TH-2</v>
      </c>
      <c r="D457" t="str">
        <f>IF(ISBLANK(Data!D457), "", Data!D457)</f>
        <v/>
      </c>
      <c r="E457" t="str">
        <f>IF(ISBLANK(Data!E457), "", Data!E457)</f>
        <v>TOS</v>
      </c>
      <c r="F457" s="2" cm="1">
        <f t="array" ref="F457">IF(ISBLANK(Data!F457), "", DATE(2000 + RIGHT(Data!F457, 2), _xlfn.SWITCH(MID(Data!F457, 3, 3), "JAN", 1, "FEB", 2, "MAR", 3, "APR", 4, "MAY", 5, "JUN", 6, "JUL", 7, "AUG", 8, "SEP", 9, "OCT", 10, "NOV", 11, "DEC", 12), LEFT(Data!F457, 2)))</f>
        <v>45560</v>
      </c>
      <c r="G457" t="str">
        <f>IF(ISBLANK(Data!G457), "", Data!G457)</f>
        <v>WED</v>
      </c>
      <c r="H457" t="str">
        <f>IF(ISBLANK(Data!H457), "", Data!H457)</f>
        <v>TG954</v>
      </c>
      <c r="I457" t="str">
        <f>IF(ISBLANK(Data!I457), "", Data!I457)</f>
        <v>H</v>
      </c>
      <c r="J457" t="str">
        <f>IF(ISBLANK(Data!J457), "", Data!J457)</f>
        <v>LKN</v>
      </c>
      <c r="K457" s="2" cm="1">
        <f t="array" ref="K457">IF(ISBLANK(Data!K457), "", DATE(2000 + RIGHT(Data!K457, 2), _xlfn.SWITCH(MID(Data!K457, 3, 3), "JAN", 1, "FEB", 2, "MAR", 3, "APR", 4, "MAY", 5, "JUN", 6, "JUL", 7, "AUG", 8, "SEP", 9, "OCT", 10, "NOV", 11, "DEC", 12), LEFT(Data!K457, 2)))</f>
        <v>45566</v>
      </c>
      <c r="L457" t="str">
        <f>IF(ISBLANK(Data!L457), "", Data!L457)</f>
        <v>TUE</v>
      </c>
      <c r="M457" t="str">
        <f>IF(ISBLANK(Data!M457), "", Data!M457)</f>
        <v>CHINAJITPHAN,NARINEE</v>
      </c>
      <c r="N457" t="str">
        <f>IF(ISBLANK(Data!N457), "", Data!N457)</f>
        <v>LY</v>
      </c>
      <c r="O457" s="2" t="str" cm="1">
        <f t="array" ref="O457">IF(ISBLANK(Data!O457), "", DATE(2000 + RIGHT(Data!O457, 2), _xlfn.SWITCH(MID(Data!O457, 3, 3), "JAN", 1, "FEB", 2, "MAR", 3, "APR", 4, "MAY", 5, "JUN", 6, "JUL", 7, "AUG", 8, "SEP", 9, "OCT", 10, "NOV", 11, "DEC", 12), LEFT(Data!O457, 2)))</f>
        <v/>
      </c>
      <c r="P457" t="str">
        <f>IF(ISBLANK(Data!P457), "", Data!P457)</f>
        <v>1101</v>
      </c>
      <c r="Q457" t="str">
        <f>IF(ISBLANK(Data!Q457), "", Data!Q457)</f>
        <v/>
      </c>
      <c r="R457" t="str">
        <f>IF(ISBLANK(Data!R457), "", Data!R457)</f>
        <v/>
      </c>
      <c r="S457" t="str">
        <f>IF(ISBLANK(Data!S457), "", Data!S457)</f>
        <v/>
      </c>
      <c r="T457" s="1" t="str">
        <f>IF(ISBLANK(Data!T457),"",(Data!T457))</f>
        <v/>
      </c>
      <c r="U457" t="str">
        <f>IF(ISBLANK(Data!U457), "", Data!U457)</f>
        <v/>
      </c>
      <c r="V457" t="str">
        <f>IF(ISBLANK(Data!V457), "", Data!V457)</f>
        <v/>
      </c>
      <c r="W457" t="str">
        <f>IF(ISBLANK(Data!W457), "", Data!W457)</f>
        <v/>
      </c>
      <c r="X457" t="str">
        <f>IF(ISBLANK(Data!X457), "", Data!X457)</f>
        <v/>
      </c>
      <c r="Y457" t="str">
        <f>IF(ISBLANK(Data!Y457), "", Data!Y457)</f>
        <v/>
      </c>
      <c r="Z457" t="str">
        <f>IF(ISBLANK(Data!Z457), "", Data!Z457)</f>
        <v>P/I1</v>
      </c>
      <c r="AA457" t="str">
        <f>IF(ISBLANK(Data!AA457), "", Data!AA457)</f>
        <v>6630751615</v>
      </c>
      <c r="AB457" t="str">
        <f>IF(ISBLANK(Data!AB457), "", Data!AB457)</f>
        <v/>
      </c>
      <c r="AC457" t="str">
        <f>IF(ISBLANK(Data!AC457), "", Data!AC457)</f>
        <v/>
      </c>
      <c r="AD457" t="str">
        <f>IF(ISBLANK(Data!AD457), "", Data!AD457)</f>
        <v/>
      </c>
      <c r="AE457" t="str">
        <f>IF(ISBLANK(Data!AE457), "", Data!AE457)</f>
        <v/>
      </c>
      <c r="AF457" s="7">
        <f>IF(ISBLANK(Data!AF457), 0, _xlfn.NUMBERVALUE(SUBSTITUTE(Data!AF457, ".", ",")))</f>
        <v>0</v>
      </c>
      <c r="AG457" t="str">
        <f>IF(ISBLANK(Data!AG457), "", Data!AG457)</f>
        <v>NKR</v>
      </c>
      <c r="AH457" s="6">
        <f>IF(ISBLANK(Data!AH457), 0, _xlfn.NUMBERVALUE(SUBSTITUTE(Data!AH457, ".", ",")))</f>
        <v>9899.89</v>
      </c>
      <c r="AI457" s="7">
        <f>IF(ISBLANK(Data!AI457), "", _xlfn.NUMBERVALUE(SUBSTITUTE(Data!AI457, ".", ",")))</f>
        <v>12000</v>
      </c>
      <c r="AJ457" s="7">
        <f>IF(ISBLANK(Data!AJ457), "", _xlfn.NUMBERVALUE(SUBSTITUTE(Data!AJ457, ".", ",")))</f>
        <v>12000</v>
      </c>
      <c r="AK457" s="7">
        <f>IF(ISBLANK(Data!AK457), "", _xlfn.NUMBERVALUE(SUBSTITUTE(Data!AK457, ".", ",")))</f>
        <v>4500</v>
      </c>
      <c r="AL457">
        <f>IF(ISBLANK(Data!AL457), "", Data!AL457)</f>
        <v>0</v>
      </c>
      <c r="AM457" s="15">
        <f>Table2[[#This Row],[DATE_IN]]-Table2[[#This Row],[DATE_OUT]]</f>
        <v>6</v>
      </c>
      <c r="AN457" s="7" t="str">
        <f>IF(MID(RIGHT(Table2[[#This Row],[ADDR3]],3),1,1)=",",RIGHT(Table2[[#This Row],[ADDR3]],2),"")</f>
        <v/>
      </c>
      <c r="AO457" s="7" t="str">
        <f>MID(Table2[[#This Row],[RES]],11,2)</f>
        <v>TH</v>
      </c>
      <c r="AP457" s="7">
        <f>_xlfn.XLOOKUP(AG457,Table3[CURRENCY],Table3[CONVERSION RATE],0)*Table2[[#This Row],[ORIGINAL PRICE]]</f>
        <v>9899.89</v>
      </c>
      <c r="AQ457" s="7">
        <f>_xlfn.XLOOKUP(AG457,Table3[CURRENCY],Table3[CONVERSION RATE],0)*Table2[[#This Row],[ORIGINAL PREPAYMENT]]</f>
        <v>0</v>
      </c>
      <c r="AR457" s="7"/>
      <c r="AS457" s="15"/>
    </row>
    <row r="458" spans="1:45" x14ac:dyDescent="0.25">
      <c r="A458" t="str">
        <f>IF(ISBLANK(Data!A458), "", Data!A458)</f>
        <v>A</v>
      </c>
      <c r="B458" s="2" cm="1">
        <f t="array" ref="B458">IF(ISBLANK(Data!B458), "", DATE(2000 + RIGHT(Data!B458, 2), _xlfn.SWITCH(MID(Data!B458, 3, 3), "JAN", 1, "FEB", 2, "MAR", 3, "APR", 4, "MAY", 5, "JUN", 6, "JUL", 7, "AUG", 8, "SEP", 9, "OCT", 10, "NOV", 11, "DEC", 12), LEFT(Data!B458, 2)))</f>
        <v>45382</v>
      </c>
      <c r="C458" t="str">
        <f>IF(ISBLANK(Data!C458), "", Data!C458)</f>
        <v>4304-9081-TB-5</v>
      </c>
      <c r="D458" t="str">
        <f>IF(ISBLANK(Data!D458), "", Data!D458)</f>
        <v/>
      </c>
      <c r="E458" t="str">
        <f>IF(ISBLANK(Data!E458), "", Data!E458)</f>
        <v>TOS</v>
      </c>
      <c r="F458" s="2" cm="1">
        <f t="array" ref="F458">IF(ISBLANK(Data!F458), "", DATE(2000 + RIGHT(Data!F458, 2), _xlfn.SWITCH(MID(Data!F458, 3, 3), "JAN", 1, "FEB", 2, "MAR", 3, "APR", 4, "MAY", 5, "JUN", 6, "JUL", 7, "AUG", 8, "SEP", 9, "OCT", 10, "NOV", 11, "DEC", 12), LEFT(Data!F458, 2)))</f>
        <v>45560</v>
      </c>
      <c r="G458" t="str">
        <f>IF(ISBLANK(Data!G458), "", Data!G458)</f>
        <v>WED</v>
      </c>
      <c r="H458" t="str">
        <f>IF(ISBLANK(Data!H458), "", Data!H458)</f>
        <v>DY397</v>
      </c>
      <c r="I458" t="str">
        <f>IF(ISBLANK(Data!I458), "", Data!I458)</f>
        <v>E</v>
      </c>
      <c r="J458" t="str">
        <f>IF(ISBLANK(Data!J458), "", Data!J458)</f>
        <v>TOS</v>
      </c>
      <c r="K458" s="2" cm="1">
        <f t="array" ref="K458">IF(ISBLANK(Data!K458), "", DATE(2000 + RIGHT(Data!K458, 2), _xlfn.SWITCH(MID(Data!K458, 3, 3), "JAN", 1, "FEB", 2, "MAR", 3, "APR", 4, "MAY", 5, "JUN", 6, "JUL", 7, "AUG", 8, "SEP", 9, "OCT", 10, "NOV", 11, "DEC", 12), LEFT(Data!K458, 2)))</f>
        <v>45563</v>
      </c>
      <c r="L458" t="str">
        <f>IF(ISBLANK(Data!L458), "", Data!L458)</f>
        <v>SAT</v>
      </c>
      <c r="M458" t="str">
        <f>IF(ISBLANK(Data!M458), "", Data!M458)</f>
        <v>CHANG,CHIA JUNG</v>
      </c>
      <c r="N458" t="str">
        <f>IF(ISBLANK(Data!N458), "", Data!N458)</f>
        <v>JX</v>
      </c>
      <c r="O458" s="2" cm="1">
        <f t="array" ref="O458">IF(ISBLANK(Data!O458), "", DATE(2000 + RIGHT(Data!O458, 2), _xlfn.SWITCH(MID(Data!O458, 3, 3), "JAN", 1, "FEB", 2, "MAR", 3, "APR", 4, "MAY", 5, "JUN", 6, "JUL", 7, "AUG", 8, "SEP", 9, "OCT", 10, "NOV", 11, "DEC", 12), LEFT(Data!O458, 2)))</f>
        <v>70860</v>
      </c>
      <c r="P458" t="str">
        <f>IF(ISBLANK(Data!P458), "", Data!P458)</f>
        <v>1XX1</v>
      </c>
      <c r="Q458" t="str">
        <f>IF(ISBLANK(Data!Q458), "", Data!Q458)</f>
        <v>722280628</v>
      </c>
      <c r="R458" t="str">
        <f>IF(ISBLANK(Data!R458), "", Data!R458)</f>
        <v>AV868109620005TE43049081</v>
      </c>
      <c r="S458" t="str">
        <f>IF(ISBLANK(Data!S458), "", Data!S458)</f>
        <v>CH</v>
      </c>
      <c r="T458" s="1" t="str">
        <f>IF(ISBLANK(Data!T458),"",(Data!T458))</f>
        <v/>
      </c>
      <c r="U458" t="str">
        <f>IF(ISBLANK(Data!U458), "", Data!U458)</f>
        <v/>
      </c>
      <c r="V458" t="str">
        <f>IF(ISBLANK(Data!V458), "", Data!V458)</f>
        <v/>
      </c>
      <c r="W458" t="str">
        <f>IF(ISBLANK(Data!W458), "", Data!W458)</f>
        <v/>
      </c>
      <c r="X458" t="str">
        <f>IF(ISBLANK(Data!X458), "", Data!X458)</f>
        <v/>
      </c>
      <c r="Y458" t="str">
        <f>IF(ISBLANK(Data!Y458), "", Data!Y458)</f>
        <v/>
      </c>
      <c r="Z458" t="str">
        <f>IF(ISBLANK(Data!Z458), "", Data!Z458)</f>
        <v>T/0151211Q/P/T6</v>
      </c>
      <c r="AA458" t="str">
        <f>IF(ISBLANK(Data!AA458), "", Data!AA458)</f>
        <v>+886917259951</v>
      </c>
      <c r="AB458" t="str">
        <f>IF(ISBLANK(Data!AB458), "", Data!AB458)</f>
        <v>ADD/</v>
      </c>
      <c r="AC458" t="str">
        <f>IF(ISBLANK(Data!AC458), "", Data!AC458)</f>
        <v>M308101</v>
      </c>
      <c r="AD458" t="str">
        <f>IF(ISBLANK(Data!AD458), "", Data!AD458)</f>
        <v/>
      </c>
      <c r="AE458" t="str">
        <f>IF(ISBLANK(Data!AE458), "", Data!AE458)</f>
        <v/>
      </c>
      <c r="AF458" s="7">
        <f>IF(ISBLANK(Data!AF458), 0, _xlfn.NUMBERVALUE(SUBSTITUTE(Data!AF458, ".", ",")))</f>
        <v>4004.96</v>
      </c>
      <c r="AG458" t="str">
        <f>IF(ISBLANK(Data!AG458), "", Data!AG458)</f>
        <v>NKR</v>
      </c>
      <c r="AH458" s="6">
        <f>IF(ISBLANK(Data!AH458), 0, _xlfn.NUMBERVALUE(SUBSTITUTE(Data!AH458, ".", ",")))</f>
        <v>4004.96</v>
      </c>
      <c r="AI458" s="7">
        <f>IF(ISBLANK(Data!AI458), "", _xlfn.NUMBERVALUE(SUBSTITUTE(Data!AI458, ".", ",")))</f>
        <v>12000</v>
      </c>
      <c r="AJ458" s="7">
        <f>IF(ISBLANK(Data!AJ458), "", _xlfn.NUMBERVALUE(SUBSTITUTE(Data!AJ458, ".", ",")))</f>
        <v>12000</v>
      </c>
      <c r="AK458" s="7" t="str">
        <f>IF(ISBLANK(Data!AK458), "", _xlfn.NUMBERVALUE(SUBSTITUTE(Data!AK458, ".", ",")))</f>
        <v/>
      </c>
      <c r="AL458">
        <f>IF(ISBLANK(Data!AL458), "", Data!AL458)</f>
        <v>0</v>
      </c>
      <c r="AM458" s="15">
        <f>Table2[[#This Row],[DATE_IN]]-Table2[[#This Row],[DATE_OUT]]</f>
        <v>3</v>
      </c>
      <c r="AN458" s="7" t="str">
        <f>IF(MID(RIGHT(Table2[[#This Row],[ADDR3]],3),1,1)=",",RIGHT(Table2[[#This Row],[ADDR3]],2),"")</f>
        <v/>
      </c>
      <c r="AO458" s="7" t="str">
        <f>MID(Table2[[#This Row],[RES]],11,2)</f>
        <v>TB</v>
      </c>
      <c r="AP458" s="7">
        <f>_xlfn.XLOOKUP(AG458,Table3[CURRENCY],Table3[CONVERSION RATE],0)*Table2[[#This Row],[ORIGINAL PRICE]]</f>
        <v>4004.96</v>
      </c>
      <c r="AQ458" s="7">
        <f>_xlfn.XLOOKUP(AG458,Table3[CURRENCY],Table3[CONVERSION RATE],0)*Table2[[#This Row],[ORIGINAL PREPAYMENT]]</f>
        <v>4004.96</v>
      </c>
      <c r="AR458" s="7"/>
      <c r="AS458" s="15"/>
    </row>
    <row r="459" spans="1:45" x14ac:dyDescent="0.25">
      <c r="A459" t="str">
        <f>IF(ISBLANK(Data!A459), "", Data!A459)</f>
        <v>A</v>
      </c>
      <c r="B459" s="2" cm="1">
        <f t="array" ref="B459">IF(ISBLANK(Data!B459), "", DATE(2000 + RIGHT(Data!B459, 2), _xlfn.SWITCH(MID(Data!B459, 3, 3), "JAN", 1, "FEB", 2, "MAR", 3, "APR", 4, "MAY", 5, "JUN", 6, "JUL", 7, "AUG", 8, "SEP", 9, "OCT", 10, "NOV", 11, "DEC", 12), LEFT(Data!B459, 2)))</f>
        <v>45383</v>
      </c>
      <c r="C459" t="str">
        <f>IF(ISBLANK(Data!C459), "", Data!C459)</f>
        <v>4309-2922-FR-5</v>
      </c>
      <c r="D459" t="str">
        <f>IF(ISBLANK(Data!D459), "", Data!D459)</f>
        <v>3KU51R</v>
      </c>
      <c r="E459" t="str">
        <f>IF(ISBLANK(Data!E459), "", Data!E459)</f>
        <v>TOS</v>
      </c>
      <c r="F459" s="2" cm="1">
        <f t="array" ref="F459">IF(ISBLANK(Data!F459), "", DATE(2000 + RIGHT(Data!F459, 2), _xlfn.SWITCH(MID(Data!F459, 3, 3), "JAN", 1, "FEB", 2, "MAR", 3, "APR", 4, "MAY", 5, "JUN", 6, "JUL", 7, "AUG", 8, "SEP", 9, "OCT", 10, "NOV", 11, "DEC", 12), LEFT(Data!F459, 2)))</f>
        <v>45560</v>
      </c>
      <c r="G459" t="str">
        <f>IF(ISBLANK(Data!G459), "", Data!G459)</f>
        <v>WED</v>
      </c>
      <c r="H459" t="str">
        <f>IF(ISBLANK(Data!H459), "", Data!H459)</f>
        <v/>
      </c>
      <c r="I459" t="str">
        <f>IF(ISBLANK(Data!I459), "", Data!I459)</f>
        <v>H</v>
      </c>
      <c r="J459" t="str">
        <f>IF(ISBLANK(Data!J459), "", Data!J459)</f>
        <v>TOS</v>
      </c>
      <c r="K459" s="2" cm="1">
        <f t="array" ref="K459">IF(ISBLANK(Data!K459), "", DATE(2000 + RIGHT(Data!K459, 2), _xlfn.SWITCH(MID(Data!K459, 3, 3), "JAN", 1, "FEB", 2, "MAR", 3, "APR", 4, "MAY", 5, "JUN", 6, "JUL", 7, "AUG", 8, "SEP", 9, "OCT", 10, "NOV", 11, "DEC", 12), LEFT(Data!K459, 2)))</f>
        <v>45564</v>
      </c>
      <c r="L459" t="str">
        <f>IF(ISBLANK(Data!L459), "", Data!L459)</f>
        <v>SUN</v>
      </c>
      <c r="M459" t="str">
        <f>IF(ISBLANK(Data!M459), "", Data!M459)</f>
        <v>CHERAMY,CHRISTINE</v>
      </c>
      <c r="N459" t="str">
        <f>IF(ISBLANK(Data!N459), "", Data!N459)</f>
        <v>LJ</v>
      </c>
      <c r="O459" s="2" cm="1">
        <f t="array" ref="O459">IF(ISBLANK(Data!O459), "", DATE(2000 + RIGHT(Data!O459, 2), _xlfn.SWITCH(MID(Data!O459, 3, 3), "JAN", 1, "FEB", 2, "MAR", 3, "APR", 4, "MAY", 5, "JUN", 6, "JUL", 7, "AUG", 8, "SEP", 9, "OCT", 10, "NOV", 11, "DEC", 12), LEFT(Data!O459, 2)))</f>
        <v>61049</v>
      </c>
      <c r="P459" t="str">
        <f>IF(ISBLANK(Data!P459), "", Data!P459)</f>
        <v>1XX1</v>
      </c>
      <c r="Q459" t="str">
        <f>IF(ISBLANK(Data!Q459), "", Data!Q459)</f>
        <v>987299782651</v>
      </c>
      <c r="R459" t="str">
        <f>IF(ISBLANK(Data!R459), "", Data!R459)</f>
        <v>AV871105250009TE29978265</v>
      </c>
      <c r="S459" t="str">
        <f>IF(ISBLANK(Data!S459), "", Data!S459)</f>
        <v>CH</v>
      </c>
      <c r="T459" s="1" t="str">
        <f>IF(ISBLANK(Data!T459),"",(Data!T459))</f>
        <v/>
      </c>
      <c r="U459" t="str">
        <f>IF(ISBLANK(Data!U459), "", Data!U459)</f>
        <v/>
      </c>
      <c r="V459" t="str">
        <f>IF(ISBLANK(Data!V459), "", Data!V459)</f>
        <v>PARK RUE</v>
      </c>
      <c r="W459" t="str">
        <f>IF(ISBLANK(Data!W459), "", Data!W459)</f>
        <v/>
      </c>
      <c r="X459" t="str">
        <f>IF(ISBLANK(Data!X459), "", Data!X459)</f>
        <v>90015,PARIS                ,FR</v>
      </c>
      <c r="Y459" t="str">
        <f>IF(ISBLANK(Data!Y459), "", Data!Y459)</f>
        <v/>
      </c>
      <c r="Z459" t="str">
        <f>IF(ISBLANK(Data!Z459), "", Data!Z459)</f>
        <v>T/0183164K/P/QN</v>
      </c>
      <c r="AA459" t="str">
        <f>IF(ISBLANK(Data!AA459), "", Data!AA459)</f>
        <v>+33186269080</v>
      </c>
      <c r="AB459" t="str">
        <f>IF(ISBLANK(Data!AB459), "", Data!AB459)</f>
        <v>421.31EUR/</v>
      </c>
      <c r="AC459" t="str">
        <f>IF(ISBLANK(Data!AC459), "", Data!AC459)</f>
        <v>M742001</v>
      </c>
      <c r="AD459" t="str">
        <f>IF(ISBLANK(Data!AD459), "", Data!AD459)</f>
        <v/>
      </c>
      <c r="AE459" t="str">
        <f>IF(ISBLANK(Data!AE459), "", Data!AE459)</f>
        <v/>
      </c>
      <c r="AF459" s="7">
        <f>IF(ISBLANK(Data!AF459), 0, _xlfn.NUMBERVALUE(SUBSTITUTE(Data!AF459, ".", ",")))</f>
        <v>421.31</v>
      </c>
      <c r="AG459" t="str">
        <f>IF(ISBLANK(Data!AG459), "", Data!AG459)</f>
        <v>EUR</v>
      </c>
      <c r="AH459" s="6">
        <f>IF(ISBLANK(Data!AH459), 0, _xlfn.NUMBERVALUE(SUBSTITUTE(Data!AH459, ".", ",")))</f>
        <v>421.13</v>
      </c>
      <c r="AI459" s="7">
        <f>IF(ISBLANK(Data!AI459), "", _xlfn.NUMBERVALUE(SUBSTITUTE(Data!AI459, ".", ",")))</f>
        <v>12000</v>
      </c>
      <c r="AJ459" s="7">
        <f>IF(ISBLANK(Data!AJ459), "", _xlfn.NUMBERVALUE(SUBSTITUTE(Data!AJ459, ".", ",")))</f>
        <v>12000</v>
      </c>
      <c r="AK459" s="7" t="str">
        <f>IF(ISBLANK(Data!AK459), "", _xlfn.NUMBERVALUE(SUBSTITUTE(Data!AK459, ".", ",")))</f>
        <v/>
      </c>
      <c r="AL459">
        <f>IF(ISBLANK(Data!AL459), "", Data!AL459)</f>
        <v>0</v>
      </c>
      <c r="AM459" s="15">
        <f>Table2[[#This Row],[DATE_IN]]-Table2[[#This Row],[DATE_OUT]]</f>
        <v>4</v>
      </c>
      <c r="AN459" s="7" t="str">
        <f>IF(MID(RIGHT(Table2[[#This Row],[ADDR3]],3),1,1)=",",RIGHT(Table2[[#This Row],[ADDR3]],2),"")</f>
        <v>FR</v>
      </c>
      <c r="AO459" s="7" t="str">
        <f>MID(Table2[[#This Row],[RES]],11,2)</f>
        <v>FR</v>
      </c>
      <c r="AP459" s="7">
        <f>_xlfn.XLOOKUP(AG459,Table3[CURRENCY],Table3[CONVERSION RATE],0)*Table2[[#This Row],[ORIGINAL PRICE]]</f>
        <v>5040.9261000000006</v>
      </c>
      <c r="AQ459" s="7">
        <f>_xlfn.XLOOKUP(AG459,Table3[CURRENCY],Table3[CONVERSION RATE],0)*Table2[[#This Row],[ORIGINAL PREPAYMENT]]</f>
        <v>5043.0807000000004</v>
      </c>
      <c r="AR459" s="7"/>
      <c r="AS459" s="15"/>
    </row>
    <row r="460" spans="1:45" x14ac:dyDescent="0.25">
      <c r="A460" t="str">
        <f>IF(ISBLANK(Data!A460), "", Data!A460)</f>
        <v>A</v>
      </c>
      <c r="B460" s="2" cm="1">
        <f t="array" ref="B460">IF(ISBLANK(Data!B460), "", DATE(2000 + RIGHT(Data!B460, 2), _xlfn.SWITCH(MID(Data!B460, 3, 3), "JAN", 1, "FEB", 2, "MAR", 3, "APR", 4, "MAY", 5, "JUN", 6, "JUL", 7, "AUG", 8, "SEP", 9, "OCT", 10, "NOV", 11, "DEC", 12), LEFT(Data!B460, 2)))</f>
        <v>45385</v>
      </c>
      <c r="C460" t="str">
        <f>IF(ISBLANK(Data!C460), "", Data!C460)</f>
        <v>4336-3524-TB-1</v>
      </c>
      <c r="D460" t="str">
        <f>IF(ISBLANK(Data!D460), "", Data!D460)</f>
        <v/>
      </c>
      <c r="E460" t="str">
        <f>IF(ISBLANK(Data!E460), "", Data!E460)</f>
        <v>TOS</v>
      </c>
      <c r="F460" s="2" cm="1">
        <f t="array" ref="F460">IF(ISBLANK(Data!F460), "", DATE(2000 + RIGHT(Data!F460, 2), _xlfn.SWITCH(MID(Data!F460, 3, 3), "JAN", 1, "FEB", 2, "MAR", 3, "APR", 4, "MAY", 5, "JUN", 6, "JUL", 7, "AUG", 8, "SEP", 9, "OCT", 10, "NOV", 11, "DEC", 12), LEFT(Data!F460, 2)))</f>
        <v>45560</v>
      </c>
      <c r="G460" t="str">
        <f>IF(ISBLANK(Data!G460), "", Data!G460)</f>
        <v>WED</v>
      </c>
      <c r="H460" t="str">
        <f>IF(ISBLANK(Data!H460), "", Data!H460)</f>
        <v>DY397</v>
      </c>
      <c r="I460" t="str">
        <f>IF(ISBLANK(Data!I460), "", Data!I460)</f>
        <v>E</v>
      </c>
      <c r="J460" t="str">
        <f>IF(ISBLANK(Data!J460), "", Data!J460)</f>
        <v>TOS</v>
      </c>
      <c r="K460" s="2" cm="1">
        <f t="array" ref="K460">IF(ISBLANK(Data!K460), "", DATE(2000 + RIGHT(Data!K460, 2), _xlfn.SWITCH(MID(Data!K460, 3, 3), "JAN", 1, "FEB", 2, "MAR", 3, "APR", 4, "MAY", 5, "JUN", 6, "JUL", 7, "AUG", 8, "SEP", 9, "OCT", 10, "NOV", 11, "DEC", 12), LEFT(Data!K460, 2)))</f>
        <v>45563</v>
      </c>
      <c r="L460" t="str">
        <f>IF(ISBLANK(Data!L460), "", Data!L460)</f>
        <v>SAT</v>
      </c>
      <c r="M460" t="str">
        <f>IF(ISBLANK(Data!M460), "", Data!M460)</f>
        <v>GUO,JENG JIA</v>
      </c>
      <c r="N460" t="str">
        <f>IF(ISBLANK(Data!N460), "", Data!N460)</f>
        <v>JX</v>
      </c>
      <c r="O460" s="2" cm="1">
        <f t="array" ref="O460">IF(ISBLANK(Data!O460), "", DATE(2000 + RIGHT(Data!O460, 2), _xlfn.SWITCH(MID(Data!O460, 3, 3), "JAN", 1, "FEB", 2, "MAR", 3, "APR", 4, "MAY", 5, "JUN", 6, "JUL", 7, "AUG", 8, "SEP", 9, "OCT", 10, "NOV", 11, "DEC", 12), LEFT(Data!O460, 2)))</f>
        <v>70860</v>
      </c>
      <c r="P460" t="str">
        <f>IF(ISBLANK(Data!P460), "", Data!P460)</f>
        <v>1XX1</v>
      </c>
      <c r="Q460" t="str">
        <f>IF(ISBLANK(Data!Q460), "", Data!Q460)</f>
        <v>746084321</v>
      </c>
      <c r="R460" t="str">
        <f>IF(ISBLANK(Data!R460), "", Data!R460)</f>
        <v>AV868109620005TE43363524</v>
      </c>
      <c r="S460" t="str">
        <f>IF(ISBLANK(Data!S460), "", Data!S460)</f>
        <v>CH</v>
      </c>
      <c r="T460" s="1" t="str">
        <f>IF(ISBLANK(Data!T460),"",(Data!T460))</f>
        <v/>
      </c>
      <c r="U460" t="str">
        <f>IF(ISBLANK(Data!U460), "", Data!U460)</f>
        <v/>
      </c>
      <c r="V460" t="str">
        <f>IF(ISBLANK(Data!V460), "", Data!V460)</f>
        <v/>
      </c>
      <c r="W460" t="str">
        <f>IF(ISBLANK(Data!W460), "", Data!W460)</f>
        <v/>
      </c>
      <c r="X460" t="str">
        <f>IF(ISBLANK(Data!X460), "", Data!X460)</f>
        <v/>
      </c>
      <c r="Y460" t="str">
        <f>IF(ISBLANK(Data!Y460), "", Data!Y460)</f>
        <v/>
      </c>
      <c r="Z460" t="str">
        <f>IF(ISBLANK(Data!Z460), "", Data!Z460)</f>
        <v>T/0151211Q/P/T6</v>
      </c>
      <c r="AA460" t="str">
        <f>IF(ISBLANK(Data!AA460), "", Data!AA460)</f>
        <v>+8860972570969</v>
      </c>
      <c r="AB460" t="str">
        <f>IF(ISBLANK(Data!AB460), "", Data!AB460)</f>
        <v/>
      </c>
      <c r="AC460" t="str">
        <f>IF(ISBLANK(Data!AC460), "", Data!AC460)</f>
        <v>M308101</v>
      </c>
      <c r="AD460" t="str">
        <f>IF(ISBLANK(Data!AD460), "", Data!AD460)</f>
        <v/>
      </c>
      <c r="AE460" t="str">
        <f>IF(ISBLANK(Data!AE460), "", Data!AE460)</f>
        <v/>
      </c>
      <c r="AF460" s="7">
        <f>IF(ISBLANK(Data!AF460), 0, _xlfn.NUMBERVALUE(SUBSTITUTE(Data!AF460, ".", ",")))</f>
        <v>4004.96</v>
      </c>
      <c r="AG460" t="str">
        <f>IF(ISBLANK(Data!AG460), "", Data!AG460)</f>
        <v>NKR</v>
      </c>
      <c r="AH460" s="6">
        <f>IF(ISBLANK(Data!AH460), 0, _xlfn.NUMBERVALUE(SUBSTITUTE(Data!AH460, ".", ",")))</f>
        <v>4004.96</v>
      </c>
      <c r="AI460" s="7">
        <f>IF(ISBLANK(Data!AI460), "", _xlfn.NUMBERVALUE(SUBSTITUTE(Data!AI460, ".", ",")))</f>
        <v>12000</v>
      </c>
      <c r="AJ460" s="7">
        <f>IF(ISBLANK(Data!AJ460), "", _xlfn.NUMBERVALUE(SUBSTITUTE(Data!AJ460, ".", ",")))</f>
        <v>12000</v>
      </c>
      <c r="AK460" s="7" t="str">
        <f>IF(ISBLANK(Data!AK460), "", _xlfn.NUMBERVALUE(SUBSTITUTE(Data!AK460, ".", ",")))</f>
        <v/>
      </c>
      <c r="AL460">
        <f>IF(ISBLANK(Data!AL460), "", Data!AL460)</f>
        <v>0</v>
      </c>
      <c r="AM460" s="15">
        <f>Table2[[#This Row],[DATE_IN]]-Table2[[#This Row],[DATE_OUT]]</f>
        <v>3</v>
      </c>
      <c r="AN460" s="7" t="str">
        <f>IF(MID(RIGHT(Table2[[#This Row],[ADDR3]],3),1,1)=",",RIGHT(Table2[[#This Row],[ADDR3]],2),"")</f>
        <v/>
      </c>
      <c r="AO460" s="7" t="str">
        <f>MID(Table2[[#This Row],[RES]],11,2)</f>
        <v>TB</v>
      </c>
      <c r="AP460" s="7">
        <f>_xlfn.XLOOKUP(AG460,Table3[CURRENCY],Table3[CONVERSION RATE],0)*Table2[[#This Row],[ORIGINAL PRICE]]</f>
        <v>4004.96</v>
      </c>
      <c r="AQ460" s="7">
        <f>_xlfn.XLOOKUP(AG460,Table3[CURRENCY],Table3[CONVERSION RATE],0)*Table2[[#This Row],[ORIGINAL PREPAYMENT]]</f>
        <v>4004.96</v>
      </c>
      <c r="AR460" s="7"/>
      <c r="AS460" s="15"/>
    </row>
    <row r="461" spans="1:45" x14ac:dyDescent="0.25">
      <c r="A461" t="str">
        <f>IF(ISBLANK(Data!A461), "", Data!A461)</f>
        <v>A</v>
      </c>
      <c r="B461" s="2" cm="1">
        <f t="array" ref="B461">IF(ISBLANK(Data!B461), "", DATE(2000 + RIGHT(Data!B461, 2), _xlfn.SWITCH(MID(Data!B461, 3, 3), "JAN", 1, "FEB", 2, "MAR", 3, "APR", 4, "MAY", 5, "JUN", 6, "JUL", 7, "AUG", 8, "SEP", 9, "OCT", 10, "NOV", 11, "DEC", 12), LEFT(Data!B461, 2)))</f>
        <v>45430</v>
      </c>
      <c r="C461" t="str">
        <f>IF(ISBLANK(Data!C461), "", Data!C461)</f>
        <v>4775-8169-AU-4</v>
      </c>
      <c r="D461" t="str">
        <f>IF(ISBLANK(Data!D461), "", Data!D461)</f>
        <v/>
      </c>
      <c r="E461" t="str">
        <f>IF(ISBLANK(Data!E461), "", Data!E461)</f>
        <v>TOS</v>
      </c>
      <c r="F461" s="2" cm="1">
        <f t="array" ref="F461">IF(ISBLANK(Data!F461), "", DATE(2000 + RIGHT(Data!F461, 2), _xlfn.SWITCH(MID(Data!F461, 3, 3), "JAN", 1, "FEB", 2, "MAR", 3, "APR", 4, "MAY", 5, "JUN", 6, "JUL", 7, "AUG", 8, "SEP", 9, "OCT", 10, "NOV", 11, "DEC", 12), LEFT(Data!F461, 2)))</f>
        <v>45560</v>
      </c>
      <c r="G461" t="str">
        <f>IF(ISBLANK(Data!G461), "", Data!G461)</f>
        <v>WED</v>
      </c>
      <c r="H461" t="str">
        <f>IF(ISBLANK(Data!H461), "", Data!H461)</f>
        <v>SK4424</v>
      </c>
      <c r="I461" t="str">
        <f>IF(ISBLANK(Data!I461), "", Data!I461)</f>
        <v>H</v>
      </c>
      <c r="J461" t="str">
        <f>IF(ISBLANK(Data!J461), "", Data!J461)</f>
        <v>EVE</v>
      </c>
      <c r="K461" s="2" cm="1">
        <f t="array" ref="K461">IF(ISBLANK(Data!K461), "", DATE(2000 + RIGHT(Data!K461, 2), _xlfn.SWITCH(MID(Data!K461, 3, 3), "JAN", 1, "FEB", 2, "MAR", 3, "APR", 4, "MAY", 5, "JUN", 6, "JUL", 7, "AUG", 8, "SEP", 9, "OCT", 10, "NOV", 11, "DEC", 12), LEFT(Data!K461, 2)))</f>
        <v>45568</v>
      </c>
      <c r="L461" t="str">
        <f>IF(ISBLANK(Data!L461), "", Data!L461)</f>
        <v>THU</v>
      </c>
      <c r="M461" t="str">
        <f>IF(ISBLANK(Data!M461), "", Data!M461)</f>
        <v>TAY,ALAN</v>
      </c>
      <c r="N461" t="str">
        <f>IF(ISBLANK(Data!N461), "", Data!N461)</f>
        <v>LY</v>
      </c>
      <c r="O461" s="2" t="str" cm="1">
        <f t="array" ref="O461">IF(ISBLANK(Data!O461), "", DATE(2000 + RIGHT(Data!O461, 2), _xlfn.SWITCH(MID(Data!O461, 3, 3), "JAN", 1, "FEB", 2, "MAR", 3, "APR", 4, "MAY", 5, "JUN", 6, "JUL", 7, "AUG", 8, "SEP", 9, "OCT", 10, "NOV", 11, "DEC", 12), LEFT(Data!O461, 2)))</f>
        <v/>
      </c>
      <c r="P461" t="str">
        <f>IF(ISBLANK(Data!P461), "", Data!P461)</f>
        <v>1001</v>
      </c>
      <c r="Q461" t="str">
        <f>IF(ISBLANK(Data!Q461), "", Data!Q461)</f>
        <v/>
      </c>
      <c r="R461" t="str">
        <f>IF(ISBLANK(Data!R461), "", Data!R461)</f>
        <v/>
      </c>
      <c r="S461" t="str">
        <f>IF(ISBLANK(Data!S461), "", Data!S461)</f>
        <v/>
      </c>
      <c r="T461" s="1" t="str">
        <f>IF(ISBLANK(Data!T461),"",(Data!T461))</f>
        <v/>
      </c>
      <c r="U461" t="str">
        <f>IF(ISBLANK(Data!U461), "", Data!U461)</f>
        <v/>
      </c>
      <c r="V461" t="str">
        <f>IF(ISBLANK(Data!V461), "", Data!V461)</f>
        <v/>
      </c>
      <c r="W461" t="str">
        <f>IF(ISBLANK(Data!W461), "", Data!W461)</f>
        <v/>
      </c>
      <c r="X461" t="str">
        <f>IF(ISBLANK(Data!X461), "", Data!X461)</f>
        <v/>
      </c>
      <c r="Y461" t="str">
        <f>IF(ISBLANK(Data!Y461), "", Data!Y461)</f>
        <v/>
      </c>
      <c r="Z461" t="str">
        <f>IF(ISBLANK(Data!Z461), "", Data!Z461)</f>
        <v>P/I1</v>
      </c>
      <c r="AA461" t="str">
        <f>IF(ISBLANK(Data!AA461), "", Data!AA461)</f>
        <v>0</v>
      </c>
      <c r="AB461" t="str">
        <f>IF(ISBLANK(Data!AB461), "", Data!AB461)</f>
        <v/>
      </c>
      <c r="AC461" t="str">
        <f>IF(ISBLANK(Data!AC461), "", Data!AC461)</f>
        <v/>
      </c>
      <c r="AD461" t="str">
        <f>IF(ISBLANK(Data!AD461), "", Data!AD461)</f>
        <v/>
      </c>
      <c r="AE461" t="str">
        <f>IF(ISBLANK(Data!AE461), "", Data!AE461)</f>
        <v>QF/5381587</v>
      </c>
      <c r="AF461" s="7">
        <f>IF(ISBLANK(Data!AF461), 0, _xlfn.NUMBERVALUE(SUBSTITUTE(Data!AF461, ".", ",")))</f>
        <v>0</v>
      </c>
      <c r="AG461" t="str">
        <f>IF(ISBLANK(Data!AG461), "", Data!AG461)</f>
        <v>NKR</v>
      </c>
      <c r="AH461" s="6">
        <f>IF(ISBLANK(Data!AH461), 0, _xlfn.NUMBERVALUE(SUBSTITUTE(Data!AH461, ".", ",")))</f>
        <v>10309.81</v>
      </c>
      <c r="AI461" s="7">
        <f>IF(ISBLANK(Data!AI461), "", _xlfn.NUMBERVALUE(SUBSTITUTE(Data!AI461, ".", ",")))</f>
        <v>12000</v>
      </c>
      <c r="AJ461" s="7">
        <f>IF(ISBLANK(Data!AJ461), "", _xlfn.NUMBERVALUE(SUBSTITUTE(Data!AJ461, ".", ",")))</f>
        <v>12000</v>
      </c>
      <c r="AK461" s="7">
        <f>IF(ISBLANK(Data!AK461), "", _xlfn.NUMBERVALUE(SUBSTITUTE(Data!AK461, ".", ",")))</f>
        <v>4000</v>
      </c>
      <c r="AL461">
        <f>IF(ISBLANK(Data!AL461), "", Data!AL461)</f>
        <v>0</v>
      </c>
      <c r="AM461" s="15">
        <f>Table2[[#This Row],[DATE_IN]]-Table2[[#This Row],[DATE_OUT]]</f>
        <v>8</v>
      </c>
      <c r="AN461" s="7" t="str">
        <f>IF(MID(RIGHT(Table2[[#This Row],[ADDR3]],3),1,1)=",",RIGHT(Table2[[#This Row],[ADDR3]],2),"")</f>
        <v/>
      </c>
      <c r="AO461" s="7" t="str">
        <f>MID(Table2[[#This Row],[RES]],11,2)</f>
        <v>AU</v>
      </c>
      <c r="AP461" s="7">
        <f>_xlfn.XLOOKUP(AG461,Table3[CURRENCY],Table3[CONVERSION RATE],0)*Table2[[#This Row],[ORIGINAL PRICE]]</f>
        <v>10309.81</v>
      </c>
      <c r="AQ461" s="7">
        <f>_xlfn.XLOOKUP(AG461,Table3[CURRENCY],Table3[CONVERSION RATE],0)*Table2[[#This Row],[ORIGINAL PREPAYMENT]]</f>
        <v>0</v>
      </c>
      <c r="AR461" s="7"/>
      <c r="AS461" s="15"/>
    </row>
    <row r="462" spans="1:45" x14ac:dyDescent="0.25">
      <c r="A462" t="str">
        <f>IF(ISBLANK(Data!A462), "", Data!A462)</f>
        <v>A</v>
      </c>
      <c r="B462" s="2" cm="1">
        <f t="array" ref="B462">IF(ISBLANK(Data!B462), "", DATE(2000 + RIGHT(Data!B462, 2), _xlfn.SWITCH(MID(Data!B462, 3, 3), "JAN", 1, "FEB", 2, "MAR", 3, "APR", 4, "MAY", 5, "JUN", 6, "JUL", 7, "AUG", 8, "SEP", 9, "OCT", 10, "NOV", 11, "DEC", 12), LEFT(Data!B462, 2)))</f>
        <v>45444</v>
      </c>
      <c r="C462" t="str">
        <f>IF(ISBLANK(Data!C462), "", Data!C462)</f>
        <v>4913-4919-AU-1</v>
      </c>
      <c r="D462" t="str">
        <f>IF(ISBLANK(Data!D462), "", Data!D462)</f>
        <v/>
      </c>
      <c r="E462" t="str">
        <f>IF(ISBLANK(Data!E462), "", Data!E462)</f>
        <v>TOS</v>
      </c>
      <c r="F462" s="2" cm="1">
        <f t="array" ref="F462">IF(ISBLANK(Data!F462), "", DATE(2000 + RIGHT(Data!F462, 2), _xlfn.SWITCH(MID(Data!F462, 3, 3), "JAN", 1, "FEB", 2, "MAR", 3, "APR", 4, "MAY", 5, "JUN", 6, "JUL", 7, "AUG", 8, "SEP", 9, "OCT", 10, "NOV", 11, "DEC", 12), LEFT(Data!F462, 2)))</f>
        <v>45560</v>
      </c>
      <c r="G462" t="str">
        <f>IF(ISBLANK(Data!G462), "", Data!G462)</f>
        <v>WED</v>
      </c>
      <c r="H462" t="str">
        <f>IF(ISBLANK(Data!H462), "", Data!H462)</f>
        <v>DY328</v>
      </c>
      <c r="I462" t="str">
        <f>IF(ISBLANK(Data!I462), "", Data!I462)</f>
        <v>H</v>
      </c>
      <c r="J462" t="str">
        <f>IF(ISBLANK(Data!J462), "", Data!J462)</f>
        <v>TOS</v>
      </c>
      <c r="K462" s="2" cm="1">
        <f t="array" ref="K462">IF(ISBLANK(Data!K462), "", DATE(2000 + RIGHT(Data!K462, 2), _xlfn.SWITCH(MID(Data!K462, 3, 3), "JAN", 1, "FEB", 2, "MAR", 3, "APR", 4, "MAY", 5, "JUN", 6, "JUL", 7, "AUG", 8, "SEP", 9, "OCT", 10, "NOV", 11, "DEC", 12), LEFT(Data!K462, 2)))</f>
        <v>45564</v>
      </c>
      <c r="L462" t="str">
        <f>IF(ISBLANK(Data!L462), "", Data!L462)</f>
        <v>SUN</v>
      </c>
      <c r="M462" t="str">
        <f>IF(ISBLANK(Data!M462), "", Data!M462)</f>
        <v>DAVIES,JONATHAN</v>
      </c>
      <c r="N462" t="str">
        <f>IF(ISBLANK(Data!N462), "", Data!N462)</f>
        <v>JX</v>
      </c>
      <c r="O462" s="2" t="str" cm="1">
        <f t="array" ref="O462">IF(ISBLANK(Data!O462), "", DATE(2000 + RIGHT(Data!O462, 2), _xlfn.SWITCH(MID(Data!O462, 3, 3), "JAN", 1, "FEB", 2, "MAR", 3, "APR", 4, "MAY", 5, "JUN", 6, "JUL", 7, "AUG", 8, "SEP", 9, "OCT", 10, "NOV", 11, "DEC", 12), LEFT(Data!O462, 2)))</f>
        <v/>
      </c>
      <c r="P462" t="str">
        <f>IF(ISBLANK(Data!P462), "", Data!P462)</f>
        <v>1001</v>
      </c>
      <c r="Q462" t="str">
        <f>IF(ISBLANK(Data!Q462), "", Data!Q462)</f>
        <v/>
      </c>
      <c r="R462" t="str">
        <f>IF(ISBLANK(Data!R462), "", Data!R462)</f>
        <v/>
      </c>
      <c r="S462" t="str">
        <f>IF(ISBLANK(Data!S462), "", Data!S462)</f>
        <v/>
      </c>
      <c r="T462" s="1" t="str">
        <f>IF(ISBLANK(Data!T462),"",(Data!T462))</f>
        <v/>
      </c>
      <c r="U462" t="str">
        <f>IF(ISBLANK(Data!U462), "", Data!U462)</f>
        <v/>
      </c>
      <c r="V462" t="str">
        <f>IF(ISBLANK(Data!V462), "", Data!V462)</f>
        <v/>
      </c>
      <c r="W462" t="str">
        <f>IF(ISBLANK(Data!W462), "", Data!W462)</f>
        <v/>
      </c>
      <c r="X462" t="str">
        <f>IF(ISBLANK(Data!X462), "", Data!X462)</f>
        <v/>
      </c>
      <c r="Y462" t="str">
        <f>IF(ISBLANK(Data!Y462), "", Data!Y462)</f>
        <v/>
      </c>
      <c r="Z462" t="str">
        <f>IF(ISBLANK(Data!Z462), "", Data!Z462)</f>
        <v>P/I1</v>
      </c>
      <c r="AA462" t="str">
        <f>IF(ISBLANK(Data!AA462), "", Data!AA462)</f>
        <v>6-1438072567</v>
      </c>
      <c r="AB462" t="str">
        <f>IF(ISBLANK(Data!AB462), "", Data!AB462)</f>
        <v/>
      </c>
      <c r="AC462" t="str">
        <f>IF(ISBLANK(Data!AC462), "", Data!AC462)</f>
        <v>Z333300</v>
      </c>
      <c r="AD462" t="str">
        <f>IF(ISBLANK(Data!AD462), "", Data!AD462)</f>
        <v/>
      </c>
      <c r="AE462" t="str">
        <f>IF(ISBLANK(Data!AE462), "", Data!AE462)</f>
        <v/>
      </c>
      <c r="AF462" s="7">
        <f>IF(ISBLANK(Data!AF462), 0, _xlfn.NUMBERVALUE(SUBSTITUTE(Data!AF462, ".", ",")))</f>
        <v>0</v>
      </c>
      <c r="AG462" t="str">
        <f>IF(ISBLANK(Data!AG462), "", Data!AG462)</f>
        <v>NKR</v>
      </c>
      <c r="AH462" s="6">
        <f>IF(ISBLANK(Data!AH462), 0, _xlfn.NUMBERVALUE(SUBSTITUTE(Data!AH462, ".", ",")))</f>
        <v>3670.96</v>
      </c>
      <c r="AI462" s="7">
        <f>IF(ISBLANK(Data!AI462), "", _xlfn.NUMBERVALUE(SUBSTITUTE(Data!AI462, ".", ",")))</f>
        <v>12000</v>
      </c>
      <c r="AJ462" s="7">
        <f>IF(ISBLANK(Data!AJ462), "", _xlfn.NUMBERVALUE(SUBSTITUTE(Data!AJ462, ".", ",")))</f>
        <v>12000</v>
      </c>
      <c r="AK462" s="7" t="str">
        <f>IF(ISBLANK(Data!AK462), "", _xlfn.NUMBERVALUE(SUBSTITUTE(Data!AK462, ".", ",")))</f>
        <v/>
      </c>
      <c r="AL462">
        <f>IF(ISBLANK(Data!AL462), "", Data!AL462)</f>
        <v>0</v>
      </c>
      <c r="AM462" s="15">
        <f>Table2[[#This Row],[DATE_IN]]-Table2[[#This Row],[DATE_OUT]]</f>
        <v>4</v>
      </c>
      <c r="AN462" s="7" t="str">
        <f>IF(MID(RIGHT(Table2[[#This Row],[ADDR3]],3),1,1)=",",RIGHT(Table2[[#This Row],[ADDR3]],2),"")</f>
        <v/>
      </c>
      <c r="AO462" s="7" t="str">
        <f>MID(Table2[[#This Row],[RES]],11,2)</f>
        <v>AU</v>
      </c>
      <c r="AP462" s="7">
        <f>_xlfn.XLOOKUP(AG462,Table3[CURRENCY],Table3[CONVERSION RATE],0)*Table2[[#This Row],[ORIGINAL PRICE]]</f>
        <v>3670.96</v>
      </c>
      <c r="AQ462" s="7">
        <f>_xlfn.XLOOKUP(AG462,Table3[CURRENCY],Table3[CONVERSION RATE],0)*Table2[[#This Row],[ORIGINAL PREPAYMENT]]</f>
        <v>0</v>
      </c>
      <c r="AR462" s="7"/>
      <c r="AS462" s="15"/>
    </row>
    <row r="463" spans="1:45" x14ac:dyDescent="0.25">
      <c r="A463" t="str">
        <f>IF(ISBLANK(Data!A463), "", Data!A463)</f>
        <v>A</v>
      </c>
      <c r="B463" s="2" cm="1">
        <f t="array" ref="B463">IF(ISBLANK(Data!B463), "", DATE(2000 + RIGHT(Data!B463, 2), _xlfn.SWITCH(MID(Data!B463, 3, 3), "JAN", 1, "FEB", 2, "MAR", 3, "APR", 4, "MAY", 5, "JUN", 6, "JUL", 7, "AUG", 8, "SEP", 9, "OCT", 10, "NOV", 11, "DEC", 12), LEFT(Data!B463, 2)))</f>
        <v>45445</v>
      </c>
      <c r="C463" t="str">
        <f>IF(ISBLANK(Data!C463), "", Data!C463)</f>
        <v>4914-7465-IN-3</v>
      </c>
      <c r="D463" t="str">
        <f>IF(ISBLANK(Data!D463), "", Data!D463)</f>
        <v/>
      </c>
      <c r="E463" t="str">
        <f>IF(ISBLANK(Data!E463), "", Data!E463)</f>
        <v>TOS</v>
      </c>
      <c r="F463" s="2" cm="1">
        <f t="array" ref="F463">IF(ISBLANK(Data!F463), "", DATE(2000 + RIGHT(Data!F463, 2), _xlfn.SWITCH(MID(Data!F463, 3, 3), "JAN", 1, "FEB", 2, "MAR", 3, "APR", 4, "MAY", 5, "JUN", 6, "JUL", 7, "AUG", 8, "SEP", 9, "OCT", 10, "NOV", 11, "DEC", 12), LEFT(Data!F463, 2)))</f>
        <v>45560</v>
      </c>
      <c r="G463" t="str">
        <f>IF(ISBLANK(Data!G463), "", Data!G463)</f>
        <v>WED</v>
      </c>
      <c r="H463" t="str">
        <f>IF(ISBLANK(Data!H463), "", Data!H463)</f>
        <v>WF626</v>
      </c>
      <c r="I463" t="str">
        <f>IF(ISBLANK(Data!I463), "", Data!I463)</f>
        <v>E</v>
      </c>
      <c r="J463" t="str">
        <f>IF(ISBLANK(Data!J463), "", Data!J463)</f>
        <v>TOS</v>
      </c>
      <c r="K463" s="2" cm="1">
        <f t="array" ref="K463">IF(ISBLANK(Data!K463), "", DATE(2000 + RIGHT(Data!K463, 2), _xlfn.SWITCH(MID(Data!K463, 3, 3), "JAN", 1, "FEB", 2, "MAR", 3, "APR", 4, "MAY", 5, "JUN", 6, "JUL", 7, "AUG", 8, "SEP", 9, "OCT", 10, "NOV", 11, "DEC", 12), LEFT(Data!K463, 2)))</f>
        <v>45571</v>
      </c>
      <c r="L463" t="str">
        <f>IF(ISBLANK(Data!L463), "", Data!L463)</f>
        <v>SUN</v>
      </c>
      <c r="M463" t="str">
        <f>IF(ISBLANK(Data!M463), "", Data!M463)</f>
        <v>SHARMA,BHARAT</v>
      </c>
      <c r="N463" t="str">
        <f>IF(ISBLANK(Data!N463), "", Data!N463)</f>
        <v>LY</v>
      </c>
      <c r="O463" s="2" cm="1">
        <f t="array" ref="O463">IF(ISBLANK(Data!O463), "", DATE(2000 + RIGHT(Data!O463, 2), _xlfn.SWITCH(MID(Data!O463, 3, 3), "JAN", 1, "FEB", 2, "MAR", 3, "APR", 4, "MAY", 5, "JUN", 6, "JUL", 7, "AUG", 8, "SEP", 9, "OCT", 10, "NOV", 11, "DEC", 12), LEFT(Data!O463, 2)))</f>
        <v>70860</v>
      </c>
      <c r="P463" t="str">
        <f>IF(ISBLANK(Data!P463), "", Data!P463)</f>
        <v>1XX1</v>
      </c>
      <c r="Q463" t="str">
        <f>IF(ISBLANK(Data!Q463), "", Data!Q463)</f>
        <v>795719651</v>
      </c>
      <c r="R463" t="str">
        <f>IF(ISBLANK(Data!R463), "", Data!R463)</f>
        <v>AV868109620005TE49147465</v>
      </c>
      <c r="S463" t="str">
        <f>IF(ISBLANK(Data!S463), "", Data!S463)</f>
        <v>CH</v>
      </c>
      <c r="T463" s="1" t="str">
        <f>IF(ISBLANK(Data!T463),"",(Data!T463))</f>
        <v/>
      </c>
      <c r="U463" t="str">
        <f>IF(ISBLANK(Data!U463), "", Data!U463)</f>
        <v/>
      </c>
      <c r="V463" t="str">
        <f>IF(ISBLANK(Data!V463), "", Data!V463)</f>
        <v/>
      </c>
      <c r="W463" t="str">
        <f>IF(ISBLANK(Data!W463), "", Data!W463)</f>
        <v/>
      </c>
      <c r="X463" t="str">
        <f>IF(ISBLANK(Data!X463), "", Data!X463)</f>
        <v/>
      </c>
      <c r="Y463" t="str">
        <f>IF(ISBLANK(Data!Y463), "", Data!Y463)</f>
        <v/>
      </c>
      <c r="Z463" t="str">
        <f>IF(ISBLANK(Data!Z463), "", Data!Z463)</f>
        <v>T/0151211Q/P/T6</v>
      </c>
      <c r="AA463" t="str">
        <f>IF(ISBLANK(Data!AA463), "", Data!AA463)</f>
        <v>+919900211454</v>
      </c>
      <c r="AB463" t="str">
        <f>IF(ISBLANK(Data!AB463), "", Data!AB463)</f>
        <v/>
      </c>
      <c r="AC463" t="str">
        <f>IF(ISBLANK(Data!AC463), "", Data!AC463)</f>
        <v>S606700</v>
      </c>
      <c r="AD463" t="str">
        <f>IF(ISBLANK(Data!AD463), "", Data!AD463)</f>
        <v/>
      </c>
      <c r="AE463" t="str">
        <f>IF(ISBLANK(Data!AE463), "", Data!AE463)</f>
        <v/>
      </c>
      <c r="AF463" s="7">
        <f>IF(ISBLANK(Data!AF463), 0, _xlfn.NUMBERVALUE(SUBSTITUTE(Data!AF463, ".", ",")))</f>
        <v>7433.31</v>
      </c>
      <c r="AG463" t="str">
        <f>IF(ISBLANK(Data!AG463), "", Data!AG463)</f>
        <v>NKR</v>
      </c>
      <c r="AH463" s="6">
        <f>IF(ISBLANK(Data!AH463), 0, _xlfn.NUMBERVALUE(SUBSTITUTE(Data!AH463, ".", ",")))</f>
        <v>7433.31</v>
      </c>
      <c r="AI463" s="7">
        <f>IF(ISBLANK(Data!AI463), "", _xlfn.NUMBERVALUE(SUBSTITUTE(Data!AI463, ".", ",")))</f>
        <v>12000</v>
      </c>
      <c r="AJ463" s="7">
        <f>IF(ISBLANK(Data!AJ463), "", _xlfn.NUMBERVALUE(SUBSTITUTE(Data!AJ463, ".", ",")))</f>
        <v>12000</v>
      </c>
      <c r="AK463" s="7" t="str">
        <f>IF(ISBLANK(Data!AK463), "", _xlfn.NUMBERVALUE(SUBSTITUTE(Data!AK463, ".", ",")))</f>
        <v/>
      </c>
      <c r="AL463">
        <f>IF(ISBLANK(Data!AL463), "", Data!AL463)</f>
        <v>0</v>
      </c>
      <c r="AM463" s="15">
        <f>Table2[[#This Row],[DATE_IN]]-Table2[[#This Row],[DATE_OUT]]</f>
        <v>11</v>
      </c>
      <c r="AN463" s="7" t="str">
        <f>IF(MID(RIGHT(Table2[[#This Row],[ADDR3]],3),1,1)=",",RIGHT(Table2[[#This Row],[ADDR3]],2),"")</f>
        <v/>
      </c>
      <c r="AO463" s="7" t="str">
        <f>MID(Table2[[#This Row],[RES]],11,2)</f>
        <v>IN</v>
      </c>
      <c r="AP463" s="7">
        <f>_xlfn.XLOOKUP(AG463,Table3[CURRENCY],Table3[CONVERSION RATE],0)*Table2[[#This Row],[ORIGINAL PRICE]]</f>
        <v>7433.31</v>
      </c>
      <c r="AQ463" s="7">
        <f>_xlfn.XLOOKUP(AG463,Table3[CURRENCY],Table3[CONVERSION RATE],0)*Table2[[#This Row],[ORIGINAL PREPAYMENT]]</f>
        <v>7433.31</v>
      </c>
      <c r="AR463" s="7"/>
      <c r="AS463" s="15"/>
    </row>
    <row r="464" spans="1:45" x14ac:dyDescent="0.25">
      <c r="A464" t="str">
        <f>IF(ISBLANK(Data!A464), "", Data!A464)</f>
        <v>A</v>
      </c>
      <c r="B464" s="2" cm="1">
        <f t="array" ref="B464">IF(ISBLANK(Data!B464), "", DATE(2000 + RIGHT(Data!B464, 2), _xlfn.SWITCH(MID(Data!B464, 3, 3), "JAN", 1, "FEB", 2, "MAR", 3, "APR", 4, "MAY", 5, "JUN", 6, "JUL", 7, "AUG", 8, "SEP", 9, "OCT", 10, "NOV", 11, "DEC", 12), LEFT(Data!B464, 2)))</f>
        <v>45473</v>
      </c>
      <c r="C464" t="str">
        <f>IF(ISBLANK(Data!C464), "", Data!C464)</f>
        <v>0188-2563-SG-4</v>
      </c>
      <c r="D464" t="str">
        <f>IF(ISBLANK(Data!D464), "", Data!D464)</f>
        <v>8QQ21B</v>
      </c>
      <c r="E464" t="str">
        <f>IF(ISBLANK(Data!E464), "", Data!E464)</f>
        <v>TOS</v>
      </c>
      <c r="F464" s="2" cm="1">
        <f t="array" ref="F464">IF(ISBLANK(Data!F464), "", DATE(2000 + RIGHT(Data!F464, 2), _xlfn.SWITCH(MID(Data!F464, 3, 3), "JAN", 1, "FEB", 2, "MAR", 3, "APR", 4, "MAY", 5, "JUN", 6, "JUL", 7, "AUG", 8, "SEP", 9, "OCT", 10, "NOV", 11, "DEC", 12), LEFT(Data!F464, 2)))</f>
        <v>45561</v>
      </c>
      <c r="G464" t="str">
        <f>IF(ISBLANK(Data!G464), "", Data!G464)</f>
        <v>THU</v>
      </c>
      <c r="H464" t="str">
        <f>IF(ISBLANK(Data!H464), "", Data!H464)</f>
        <v>WF1332</v>
      </c>
      <c r="I464" t="str">
        <f>IF(ISBLANK(Data!I464), "", Data!I464)</f>
        <v>C</v>
      </c>
      <c r="J464" t="str">
        <f>IF(ISBLANK(Data!J464), "", Data!J464)</f>
        <v>TOS</v>
      </c>
      <c r="K464" s="2" cm="1">
        <f t="array" ref="K464">IF(ISBLANK(Data!K464), "", DATE(2000 + RIGHT(Data!K464, 2), _xlfn.SWITCH(MID(Data!K464, 3, 3), "JAN", 1, "FEB", 2, "MAR", 3, "APR", 4, "MAY", 5, "JUN", 6, "JUL", 7, "AUG", 8, "SEP", 9, "OCT", 10, "NOV", 11, "DEC", 12), LEFT(Data!K464, 2)))</f>
        <v>45563</v>
      </c>
      <c r="L464" t="str">
        <f>IF(ISBLANK(Data!L464), "", Data!L464)</f>
        <v>SAT</v>
      </c>
      <c r="M464" t="str">
        <f>IF(ISBLANK(Data!M464), "", Data!M464)</f>
        <v>CHIN,GABRIEL,MR</v>
      </c>
      <c r="N464" t="str">
        <f>IF(ISBLANK(Data!N464), "", Data!N464)</f>
        <v>1J</v>
      </c>
      <c r="O464" s="2" cm="1">
        <f t="array" ref="O464">IF(ISBLANK(Data!O464), "", DATE(2000 + RIGHT(Data!O464, 2), _xlfn.SWITCH(MID(Data!O464, 3, 3), "JAN", 1, "FEB", 2, "MAR", 3, "APR", 4, "MAY", 5, "JUN", 6, "JUL", 7, "AUG", 8, "SEP", 9, "OCT", 10, "NOV", 11, "DEC", 12), LEFT(Data!O464, 2)))</f>
        <v>70911</v>
      </c>
      <c r="P464" t="str">
        <f>IF(ISBLANK(Data!P464), "", Data!P464)</f>
        <v>0001</v>
      </c>
      <c r="Q464" t="str">
        <f>IF(ISBLANK(Data!Q464), "", Data!Q464)</f>
        <v/>
      </c>
      <c r="R464" t="str">
        <f>IF(ISBLANK(Data!R464), "", Data!R464)</f>
        <v>CX456598XXXXXX8056</v>
      </c>
      <c r="S464" t="str">
        <f>IF(ISBLANK(Data!S464), "", Data!S464)</f>
        <v>CV</v>
      </c>
      <c r="T464" s="1" t="str">
        <f>IF(ISBLANK(Data!T464),"",(Data!T464))</f>
        <v>09/27</v>
      </c>
      <c r="U464" t="str">
        <f>IF(ISBLANK(Data!U464), "", Data!U464)</f>
        <v/>
      </c>
      <c r="V464" t="str">
        <f>IF(ISBLANK(Data!V464), "", Data!V464)</f>
        <v>104 WILKINSON ROAD</v>
      </c>
      <c r="W464" t="str">
        <f>IF(ISBLANK(Data!W464), "", Data!W464)</f>
        <v/>
      </c>
      <c r="X464" t="str">
        <f>IF(ISBLANK(Data!X464), "", Data!X464)</f>
        <v>436743,SINGAPORE           ,SG</v>
      </c>
      <c r="Y464" t="str">
        <f>IF(ISBLANK(Data!Y464), "", Data!Y464)</f>
        <v>SGXXS9405800G</v>
      </c>
      <c r="Z464" t="str">
        <f>IF(ISBLANK(Data!Z464), "", Data!Z464)</f>
        <v>P/N5</v>
      </c>
      <c r="AA464" t="str">
        <f>IF(ISBLANK(Data!AA464), "", Data!AA464)</f>
        <v>+-6597368188</v>
      </c>
      <c r="AB464" t="str">
        <f>IF(ISBLANK(Data!AB464), "", Data!AB464)</f>
        <v>PREFERRED WITH MRA</v>
      </c>
      <c r="AC464" t="str">
        <f>IF(ISBLANK(Data!AC464), "", Data!AC464)</f>
        <v>A286290</v>
      </c>
      <c r="AD464" t="str">
        <f>IF(ISBLANK(Data!AD464), "", Data!AD464)</f>
        <v/>
      </c>
      <c r="AE464" t="str">
        <f>IF(ISBLANK(Data!AE464), "", Data!AE464)</f>
        <v>KF/8846195554</v>
      </c>
      <c r="AF464" s="7">
        <f>IF(ISBLANK(Data!AF464), 0, _xlfn.NUMBERVALUE(SUBSTITUTE(Data!AF464, ".", ",")))</f>
        <v>0</v>
      </c>
      <c r="AG464" t="str">
        <f>IF(ISBLANK(Data!AG464), "", Data!AG464)</f>
        <v>NKR</v>
      </c>
      <c r="AH464" s="6">
        <f>IF(ISBLANK(Data!AH464), 0, _xlfn.NUMBERVALUE(SUBSTITUTE(Data!AH464, ".", ",")))</f>
        <v>1827.75</v>
      </c>
      <c r="AI464" s="7">
        <f>IF(ISBLANK(Data!AI464), "", _xlfn.NUMBERVALUE(SUBSTITUTE(Data!AI464, ".", ",")))</f>
        <v>12000</v>
      </c>
      <c r="AJ464" s="7">
        <f>IF(ISBLANK(Data!AJ464), "", _xlfn.NUMBERVALUE(SUBSTITUTE(Data!AJ464, ".", ",")))</f>
        <v>12000</v>
      </c>
      <c r="AK464" s="7" t="str">
        <f>IF(ISBLANK(Data!AK464), "", _xlfn.NUMBERVALUE(SUBSTITUTE(Data!AK464, ".", ",")))</f>
        <v/>
      </c>
      <c r="AL464">
        <f>IF(ISBLANK(Data!AL464), "", Data!AL464)</f>
        <v>0</v>
      </c>
      <c r="AM464" s="15">
        <f>Table2[[#This Row],[DATE_IN]]-Table2[[#This Row],[DATE_OUT]]</f>
        <v>2</v>
      </c>
      <c r="AN464" s="7" t="str">
        <f>IF(MID(RIGHT(Table2[[#This Row],[ADDR3]],3),1,1)=",",RIGHT(Table2[[#This Row],[ADDR3]],2),"")</f>
        <v>SG</v>
      </c>
      <c r="AO464" s="7" t="str">
        <f>MID(Table2[[#This Row],[RES]],11,2)</f>
        <v>SG</v>
      </c>
      <c r="AP464" s="7">
        <f>_xlfn.XLOOKUP(AG464,Table3[CURRENCY],Table3[CONVERSION RATE],0)*Table2[[#This Row],[ORIGINAL PRICE]]</f>
        <v>1827.75</v>
      </c>
      <c r="AQ464" s="7">
        <f>_xlfn.XLOOKUP(AG464,Table3[CURRENCY],Table3[CONVERSION RATE],0)*Table2[[#This Row],[ORIGINAL PREPAYMENT]]</f>
        <v>0</v>
      </c>
      <c r="AR464" s="7"/>
      <c r="AS464" s="15"/>
    </row>
    <row r="465" spans="1:45" x14ac:dyDescent="0.25">
      <c r="A465" t="str">
        <f>IF(ISBLANK(Data!A465), "", Data!A465)</f>
        <v>A</v>
      </c>
      <c r="B465" s="2" cm="1">
        <f t="array" ref="B465">IF(ISBLANK(Data!B465), "", DATE(2000 + RIGHT(Data!B465, 2), _xlfn.SWITCH(MID(Data!B465, 3, 3), "JAN", 1, "FEB", 2, "MAR", 3, "APR", 4, "MAY", 5, "JUN", 6, "JUL", 7, "AUG", 8, "SEP", 9, "OCT", 10, "NOV", 11, "DEC", 12), LEFT(Data!B465, 2)))</f>
        <v>45476</v>
      </c>
      <c r="C465" t="str">
        <f>IF(ISBLANK(Data!C465), "", Data!C465)</f>
        <v>0220-5998-TH-4</v>
      </c>
      <c r="D465" t="str">
        <f>IF(ISBLANK(Data!D465), "", Data!D465)</f>
        <v/>
      </c>
      <c r="E465" t="str">
        <f>IF(ISBLANK(Data!E465), "", Data!E465)</f>
        <v>TOS</v>
      </c>
      <c r="F465" s="2" cm="1">
        <f t="array" ref="F465">IF(ISBLANK(Data!F465), "", DATE(2000 + RIGHT(Data!F465, 2), _xlfn.SWITCH(MID(Data!F465, 3, 3), "JAN", 1, "FEB", 2, "MAR", 3, "APR", 4, "MAY", 5, "JUN", 6, "JUL", 7, "AUG", 8, "SEP", 9, "OCT", 10, "NOV", 11, "DEC", 12), LEFT(Data!F465, 2)))</f>
        <v>45561</v>
      </c>
      <c r="G465" t="str">
        <f>IF(ISBLANK(Data!G465), "", Data!G465)</f>
        <v>THU</v>
      </c>
      <c r="H465" t="str">
        <f>IF(ISBLANK(Data!H465), "", Data!H465)</f>
        <v>TG</v>
      </c>
      <c r="I465" t="str">
        <f>IF(ISBLANK(Data!I465), "", Data!I465)</f>
        <v>C</v>
      </c>
      <c r="J465" t="str">
        <f>IF(ISBLANK(Data!J465), "", Data!J465)</f>
        <v>TOS</v>
      </c>
      <c r="K465" s="2" cm="1">
        <f t="array" ref="K465">IF(ISBLANK(Data!K465), "", DATE(2000 + RIGHT(Data!K465, 2), _xlfn.SWITCH(MID(Data!K465, 3, 3), "JAN", 1, "FEB", 2, "MAR", 3, "APR", 4, "MAY", 5, "JUN", 6, "JUL", 7, "AUG", 8, "SEP", 9, "OCT", 10, "NOV", 11, "DEC", 12), LEFT(Data!K465, 2)))</f>
        <v>45568</v>
      </c>
      <c r="L465" t="str">
        <f>IF(ISBLANK(Data!L465), "", Data!L465)</f>
        <v>THU</v>
      </c>
      <c r="M465" t="str">
        <f>IF(ISBLANK(Data!M465), "", Data!M465)</f>
        <v>PHANNACK,SUTHEERA</v>
      </c>
      <c r="N465" t="str">
        <f>IF(ISBLANK(Data!N465), "", Data!N465)</f>
        <v>LY</v>
      </c>
      <c r="O465" s="2" t="str" cm="1">
        <f t="array" ref="O465">IF(ISBLANK(Data!O465), "", DATE(2000 + RIGHT(Data!O465, 2), _xlfn.SWITCH(MID(Data!O465, 3, 3), "JAN", 1, "FEB", 2, "MAR", 3, "APR", 4, "MAY", 5, "JUN", 6, "JUL", 7, "AUG", 8, "SEP", 9, "OCT", 10, "NOV", 11, "DEC", 12), LEFT(Data!O465, 2)))</f>
        <v/>
      </c>
      <c r="P465" t="str">
        <f>IF(ISBLANK(Data!P465), "", Data!P465)</f>
        <v>1001</v>
      </c>
      <c r="Q465" t="str">
        <f>IF(ISBLANK(Data!Q465), "", Data!Q465)</f>
        <v/>
      </c>
      <c r="R465" t="str">
        <f>IF(ISBLANK(Data!R465), "", Data!R465)</f>
        <v/>
      </c>
      <c r="S465" t="str">
        <f>IF(ISBLANK(Data!S465), "", Data!S465)</f>
        <v/>
      </c>
      <c r="T465" s="1" t="str">
        <f>IF(ISBLANK(Data!T465),"",(Data!T465))</f>
        <v/>
      </c>
      <c r="U465" t="str">
        <f>IF(ISBLANK(Data!U465), "", Data!U465)</f>
        <v/>
      </c>
      <c r="V465" t="str">
        <f>IF(ISBLANK(Data!V465), "", Data!V465)</f>
        <v/>
      </c>
      <c r="W465" t="str">
        <f>IF(ISBLANK(Data!W465), "", Data!W465)</f>
        <v/>
      </c>
      <c r="X465" t="str">
        <f>IF(ISBLANK(Data!X465), "", Data!X465)</f>
        <v/>
      </c>
      <c r="Y465" t="str">
        <f>IF(ISBLANK(Data!Y465), "", Data!Y465)</f>
        <v/>
      </c>
      <c r="Z465" t="str">
        <f>IF(ISBLANK(Data!Z465), "", Data!Z465)</f>
        <v>P/I1</v>
      </c>
      <c r="AA465" t="str">
        <f>IF(ISBLANK(Data!AA465), "", Data!AA465)</f>
        <v>6-6971969149</v>
      </c>
      <c r="AB465" t="str">
        <f>IF(ISBLANK(Data!AB465), "", Data!AB465)</f>
        <v/>
      </c>
      <c r="AC465" t="str">
        <f>IF(ISBLANK(Data!AC465), "", Data!AC465)</f>
        <v/>
      </c>
      <c r="AD465" t="str">
        <f>IF(ISBLANK(Data!AD465), "", Data!AD465)</f>
        <v/>
      </c>
      <c r="AE465" t="str">
        <f>IF(ISBLANK(Data!AE465), "", Data!AE465)</f>
        <v/>
      </c>
      <c r="AF465" s="7">
        <f>IF(ISBLANK(Data!AF465), 0, _xlfn.NUMBERVALUE(SUBSTITUTE(Data!AF465, ".", ",")))</f>
        <v>0</v>
      </c>
      <c r="AG465" t="str">
        <f>IF(ISBLANK(Data!AG465), "", Data!AG465)</f>
        <v>NKR</v>
      </c>
      <c r="AH465" s="6">
        <f>IF(ISBLANK(Data!AH465), 0, _xlfn.NUMBERVALUE(SUBSTITUTE(Data!AH465, ".", ",")))</f>
        <v>4326.3500000000004</v>
      </c>
      <c r="AI465" s="7">
        <f>IF(ISBLANK(Data!AI465), "", _xlfn.NUMBERVALUE(SUBSTITUTE(Data!AI465, ".", ",")))</f>
        <v>12000</v>
      </c>
      <c r="AJ465" s="7">
        <f>IF(ISBLANK(Data!AJ465), "", _xlfn.NUMBERVALUE(SUBSTITUTE(Data!AJ465, ".", ",")))</f>
        <v>12000</v>
      </c>
      <c r="AK465" s="7" t="str">
        <f>IF(ISBLANK(Data!AK465), "", _xlfn.NUMBERVALUE(SUBSTITUTE(Data!AK465, ".", ",")))</f>
        <v/>
      </c>
      <c r="AL465">
        <f>IF(ISBLANK(Data!AL465), "", Data!AL465)</f>
        <v>0</v>
      </c>
      <c r="AM465" s="15">
        <f>Table2[[#This Row],[DATE_IN]]-Table2[[#This Row],[DATE_OUT]]</f>
        <v>7</v>
      </c>
      <c r="AN465" s="7" t="str">
        <f>IF(MID(RIGHT(Table2[[#This Row],[ADDR3]],3),1,1)=",",RIGHT(Table2[[#This Row],[ADDR3]],2),"")</f>
        <v/>
      </c>
      <c r="AO465" s="7" t="str">
        <f>MID(Table2[[#This Row],[RES]],11,2)</f>
        <v>TH</v>
      </c>
      <c r="AP465" s="7">
        <f>_xlfn.XLOOKUP(AG465,Table3[CURRENCY],Table3[CONVERSION RATE],0)*Table2[[#This Row],[ORIGINAL PRICE]]</f>
        <v>4326.3500000000004</v>
      </c>
      <c r="AQ465" s="7">
        <f>_xlfn.XLOOKUP(AG465,Table3[CURRENCY],Table3[CONVERSION RATE],0)*Table2[[#This Row],[ORIGINAL PREPAYMENT]]</f>
        <v>0</v>
      </c>
      <c r="AR465" s="7"/>
      <c r="AS465" s="15"/>
    </row>
    <row r="466" spans="1:45" x14ac:dyDescent="0.25">
      <c r="A466" t="str">
        <f>IF(ISBLANK(Data!A466), "", Data!A466)</f>
        <v>A</v>
      </c>
      <c r="B466" s="2" cm="1">
        <f t="array" ref="B466">IF(ISBLANK(Data!B466), "", DATE(2000 + RIGHT(Data!B466, 2), _xlfn.SWITCH(MID(Data!B466, 3, 3), "JAN", 1, "FEB", 2, "MAR", 3, "APR", 4, "MAY", 5, "JUN", 6, "JUL", 7, "AUG", 8, "SEP", 9, "OCT", 10, "NOV", 11, "DEC", 12), LEFT(Data!B466, 2)))</f>
        <v>45480</v>
      </c>
      <c r="C466" t="str">
        <f>IF(ISBLANK(Data!C466), "", Data!C466)</f>
        <v>0256-7105-TH-2</v>
      </c>
      <c r="D466" t="str">
        <f>IF(ISBLANK(Data!D466), "", Data!D466)</f>
        <v/>
      </c>
      <c r="E466" t="str">
        <f>IF(ISBLANK(Data!E466), "", Data!E466)</f>
        <v>TOS</v>
      </c>
      <c r="F466" s="2" cm="1">
        <f t="array" ref="F466">IF(ISBLANK(Data!F466), "", DATE(2000 + RIGHT(Data!F466, 2), _xlfn.SWITCH(MID(Data!F466, 3, 3), "JAN", 1, "FEB", 2, "MAR", 3, "APR", 4, "MAY", 5, "JUN", 6, "JUL", 7, "AUG", 8, "SEP", 9, "OCT", 10, "NOV", 11, "DEC", 12), LEFT(Data!F466, 2)))</f>
        <v>45561</v>
      </c>
      <c r="G466" t="str">
        <f>IF(ISBLANK(Data!G466), "", Data!G466)</f>
        <v>THU</v>
      </c>
      <c r="H466" t="str">
        <f>IF(ISBLANK(Data!H466), "", Data!H466)</f>
        <v>TG</v>
      </c>
      <c r="I466" t="str">
        <f>IF(ISBLANK(Data!I466), "", Data!I466)</f>
        <v>G</v>
      </c>
      <c r="J466" t="str">
        <f>IF(ISBLANK(Data!J466), "", Data!J466)</f>
        <v>TOS</v>
      </c>
      <c r="K466" s="2" cm="1">
        <f t="array" ref="K466">IF(ISBLANK(Data!K466), "", DATE(2000 + RIGHT(Data!K466, 2), _xlfn.SWITCH(MID(Data!K466, 3, 3), "JAN", 1, "FEB", 2, "MAR", 3, "APR", 4, "MAY", 5, "JUN", 6, "JUL", 7, "AUG", 8, "SEP", 9, "OCT", 10, "NOV", 11, "DEC", 12), LEFT(Data!K466, 2)))</f>
        <v>45568</v>
      </c>
      <c r="L466" t="str">
        <f>IF(ISBLANK(Data!L466), "", Data!L466)</f>
        <v>THU</v>
      </c>
      <c r="M466" t="str">
        <f>IF(ISBLANK(Data!M466), "", Data!M466)</f>
        <v>PHANNACK,SUTHEERA</v>
      </c>
      <c r="N466" t="str">
        <f>IF(ISBLANK(Data!N466), "", Data!N466)</f>
        <v>LY</v>
      </c>
      <c r="O466" s="2" t="str" cm="1">
        <f t="array" ref="O466">IF(ISBLANK(Data!O466), "", DATE(2000 + RIGHT(Data!O466, 2), _xlfn.SWITCH(MID(Data!O466, 3, 3), "JAN", 1, "FEB", 2, "MAR", 3, "APR", 4, "MAY", 5, "JUN", 6, "JUL", 7, "AUG", 8, "SEP", 9, "OCT", 10, "NOV", 11, "DEC", 12), LEFT(Data!O466, 2)))</f>
        <v/>
      </c>
      <c r="P466" t="str">
        <f>IF(ISBLANK(Data!P466), "", Data!P466)</f>
        <v>1001</v>
      </c>
      <c r="Q466" t="str">
        <f>IF(ISBLANK(Data!Q466), "", Data!Q466)</f>
        <v/>
      </c>
      <c r="R466" t="str">
        <f>IF(ISBLANK(Data!R466), "", Data!R466)</f>
        <v/>
      </c>
      <c r="S466" t="str">
        <f>IF(ISBLANK(Data!S466), "", Data!S466)</f>
        <v/>
      </c>
      <c r="T466" s="1" t="str">
        <f>IF(ISBLANK(Data!T466),"",(Data!T466))</f>
        <v/>
      </c>
      <c r="U466" t="str">
        <f>IF(ISBLANK(Data!U466), "", Data!U466)</f>
        <v/>
      </c>
      <c r="V466" t="str">
        <f>IF(ISBLANK(Data!V466), "", Data!V466)</f>
        <v/>
      </c>
      <c r="W466" t="str">
        <f>IF(ISBLANK(Data!W466), "", Data!W466)</f>
        <v/>
      </c>
      <c r="X466" t="str">
        <f>IF(ISBLANK(Data!X466), "", Data!X466)</f>
        <v/>
      </c>
      <c r="Y466" t="str">
        <f>IF(ISBLANK(Data!Y466), "", Data!Y466)</f>
        <v/>
      </c>
      <c r="Z466" t="str">
        <f>IF(ISBLANK(Data!Z466), "", Data!Z466)</f>
        <v>P/I1</v>
      </c>
      <c r="AA466" t="str">
        <f>IF(ISBLANK(Data!AA466), "", Data!AA466)</f>
        <v>6-6971969149</v>
      </c>
      <c r="AB466" t="str">
        <f>IF(ISBLANK(Data!AB466), "", Data!AB466)</f>
        <v/>
      </c>
      <c r="AC466" t="str">
        <f>IF(ISBLANK(Data!AC466), "", Data!AC466)</f>
        <v/>
      </c>
      <c r="AD466" t="str">
        <f>IF(ISBLANK(Data!AD466), "", Data!AD466)</f>
        <v/>
      </c>
      <c r="AE466" t="str">
        <f>IF(ISBLANK(Data!AE466), "", Data!AE466)</f>
        <v/>
      </c>
      <c r="AF466" s="7">
        <f>IF(ISBLANK(Data!AF466), 0, _xlfn.NUMBERVALUE(SUBSTITUTE(Data!AF466, ".", ",")))</f>
        <v>0</v>
      </c>
      <c r="AG466" t="str">
        <f>IF(ISBLANK(Data!AG466), "", Data!AG466)</f>
        <v>NKR</v>
      </c>
      <c r="AH466" s="6">
        <f>IF(ISBLANK(Data!AH466), 0, _xlfn.NUMBERVALUE(SUBSTITUTE(Data!AH466, ".", ",")))</f>
        <v>3878.96</v>
      </c>
      <c r="AI466" s="7">
        <f>IF(ISBLANK(Data!AI466), "", _xlfn.NUMBERVALUE(SUBSTITUTE(Data!AI466, ".", ",")))</f>
        <v>12000</v>
      </c>
      <c r="AJ466" s="7">
        <f>IF(ISBLANK(Data!AJ466), "", _xlfn.NUMBERVALUE(SUBSTITUTE(Data!AJ466, ".", ",")))</f>
        <v>12000</v>
      </c>
      <c r="AK466" s="7" t="str">
        <f>IF(ISBLANK(Data!AK466), "", _xlfn.NUMBERVALUE(SUBSTITUTE(Data!AK466, ".", ",")))</f>
        <v/>
      </c>
      <c r="AL466">
        <f>IF(ISBLANK(Data!AL466), "", Data!AL466)</f>
        <v>0</v>
      </c>
      <c r="AM466" s="15">
        <f>Table2[[#This Row],[DATE_IN]]-Table2[[#This Row],[DATE_OUT]]</f>
        <v>7</v>
      </c>
      <c r="AN466" s="7" t="str">
        <f>IF(MID(RIGHT(Table2[[#This Row],[ADDR3]],3),1,1)=",",RIGHT(Table2[[#This Row],[ADDR3]],2),"")</f>
        <v/>
      </c>
      <c r="AO466" s="7" t="str">
        <f>MID(Table2[[#This Row],[RES]],11,2)</f>
        <v>TH</v>
      </c>
      <c r="AP466" s="7">
        <f>_xlfn.XLOOKUP(AG466,Table3[CURRENCY],Table3[CONVERSION RATE],0)*Table2[[#This Row],[ORIGINAL PRICE]]</f>
        <v>3878.96</v>
      </c>
      <c r="AQ466" s="7">
        <f>_xlfn.XLOOKUP(AG466,Table3[CURRENCY],Table3[CONVERSION RATE],0)*Table2[[#This Row],[ORIGINAL PREPAYMENT]]</f>
        <v>0</v>
      </c>
      <c r="AR466" s="7"/>
      <c r="AS466" s="15"/>
    </row>
    <row r="467" spans="1:45" x14ac:dyDescent="0.25">
      <c r="A467" t="str">
        <f>IF(ISBLANK(Data!A467), "", Data!A467)</f>
        <v>A</v>
      </c>
      <c r="B467" s="2" cm="1">
        <f t="array" ref="B467">IF(ISBLANK(Data!B467), "", DATE(2000 + RIGHT(Data!B467, 2), _xlfn.SWITCH(MID(Data!B467, 3, 3), "JAN", 1, "FEB", 2, "MAR", 3, "APR", 4, "MAY", 5, "JUN", 6, "JUL", 7, "AUG", 8, "SEP", 9, "OCT", 10, "NOV", 11, "DEC", 12), LEFT(Data!B467, 2)))</f>
        <v>45480</v>
      </c>
      <c r="C467" t="str">
        <f>IF(ISBLANK(Data!C467), "", Data!C467)</f>
        <v>0256-7257-TH-0</v>
      </c>
      <c r="D467" t="str">
        <f>IF(ISBLANK(Data!D467), "", Data!D467)</f>
        <v/>
      </c>
      <c r="E467" t="str">
        <f>IF(ISBLANK(Data!E467), "", Data!E467)</f>
        <v>TOS</v>
      </c>
      <c r="F467" s="2" cm="1">
        <f t="array" ref="F467">IF(ISBLANK(Data!F467), "", DATE(2000 + RIGHT(Data!F467, 2), _xlfn.SWITCH(MID(Data!F467, 3, 3), "JAN", 1, "FEB", 2, "MAR", 3, "APR", 4, "MAY", 5, "JUN", 6, "JUL", 7, "AUG", 8, "SEP", 9, "OCT", 10, "NOV", 11, "DEC", 12), LEFT(Data!F467, 2)))</f>
        <v>45561</v>
      </c>
      <c r="G467" t="str">
        <f>IF(ISBLANK(Data!G467), "", Data!G467)</f>
        <v>THU</v>
      </c>
      <c r="H467" t="str">
        <f>IF(ISBLANK(Data!H467), "", Data!H467)</f>
        <v/>
      </c>
      <c r="I467" t="str">
        <f>IF(ISBLANK(Data!I467), "", Data!I467)</f>
        <v>I</v>
      </c>
      <c r="J467" t="str">
        <f>IF(ISBLANK(Data!J467), "", Data!J467)</f>
        <v>TOS</v>
      </c>
      <c r="K467" s="2" cm="1">
        <f t="array" ref="K467">IF(ISBLANK(Data!K467), "", DATE(2000 + RIGHT(Data!K467, 2), _xlfn.SWITCH(MID(Data!K467, 3, 3), "JAN", 1, "FEB", 2, "MAR", 3, "APR", 4, "MAY", 5, "JUN", 6, "JUL", 7, "AUG", 8, "SEP", 9, "OCT", 10, "NOV", 11, "DEC", 12), LEFT(Data!K467, 2)))</f>
        <v>45568</v>
      </c>
      <c r="L467" t="str">
        <f>IF(ISBLANK(Data!L467), "", Data!L467)</f>
        <v>THU</v>
      </c>
      <c r="M467" t="str">
        <f>IF(ISBLANK(Data!M467), "", Data!M467)</f>
        <v>PHANNACK,SUTHEERA</v>
      </c>
      <c r="N467" t="str">
        <f>IF(ISBLANK(Data!N467), "", Data!N467)</f>
        <v>LY</v>
      </c>
      <c r="O467" s="2" t="str" cm="1">
        <f t="array" ref="O467">IF(ISBLANK(Data!O467), "", DATE(2000 + RIGHT(Data!O467, 2), _xlfn.SWITCH(MID(Data!O467, 3, 3), "JAN", 1, "FEB", 2, "MAR", 3, "APR", 4, "MAY", 5, "JUN", 6, "JUL", 7, "AUG", 8, "SEP", 9, "OCT", 10, "NOV", 11, "DEC", 12), LEFT(Data!O467, 2)))</f>
        <v/>
      </c>
      <c r="P467" t="str">
        <f>IF(ISBLANK(Data!P467), "", Data!P467)</f>
        <v>1001</v>
      </c>
      <c r="Q467" t="str">
        <f>IF(ISBLANK(Data!Q467), "", Data!Q467)</f>
        <v/>
      </c>
      <c r="R467" t="str">
        <f>IF(ISBLANK(Data!R467), "", Data!R467)</f>
        <v/>
      </c>
      <c r="S467" t="str">
        <f>IF(ISBLANK(Data!S467), "", Data!S467)</f>
        <v/>
      </c>
      <c r="T467" s="1" t="str">
        <f>IF(ISBLANK(Data!T467),"",(Data!T467))</f>
        <v/>
      </c>
      <c r="U467" t="str">
        <f>IF(ISBLANK(Data!U467), "", Data!U467)</f>
        <v/>
      </c>
      <c r="V467" t="str">
        <f>IF(ISBLANK(Data!V467), "", Data!V467)</f>
        <v/>
      </c>
      <c r="W467" t="str">
        <f>IF(ISBLANK(Data!W467), "", Data!W467)</f>
        <v/>
      </c>
      <c r="X467" t="str">
        <f>IF(ISBLANK(Data!X467), "", Data!X467)</f>
        <v/>
      </c>
      <c r="Y467" t="str">
        <f>IF(ISBLANK(Data!Y467), "", Data!Y467)</f>
        <v/>
      </c>
      <c r="Z467" t="str">
        <f>IF(ISBLANK(Data!Z467), "", Data!Z467)</f>
        <v>P/I1</v>
      </c>
      <c r="AA467" t="str">
        <f>IF(ISBLANK(Data!AA467), "", Data!AA467)</f>
        <v>6-6971969149</v>
      </c>
      <c r="AB467" t="str">
        <f>IF(ISBLANK(Data!AB467), "", Data!AB467)</f>
        <v/>
      </c>
      <c r="AC467" t="str">
        <f>IF(ISBLANK(Data!AC467), "", Data!AC467)</f>
        <v/>
      </c>
      <c r="AD467" t="str">
        <f>IF(ISBLANK(Data!AD467), "", Data!AD467)</f>
        <v/>
      </c>
      <c r="AE467" t="str">
        <f>IF(ISBLANK(Data!AE467), "", Data!AE467)</f>
        <v/>
      </c>
      <c r="AF467" s="7">
        <f>IF(ISBLANK(Data!AF467), 0, _xlfn.NUMBERVALUE(SUBSTITUTE(Data!AF467, ".", ",")))</f>
        <v>0</v>
      </c>
      <c r="AG467" t="str">
        <f>IF(ISBLANK(Data!AG467), "", Data!AG467)</f>
        <v>NKR</v>
      </c>
      <c r="AH467" s="6">
        <f>IF(ISBLANK(Data!AH467), 0, _xlfn.NUMBERVALUE(SUBSTITUTE(Data!AH467, ".", ",")))</f>
        <v>4142.1099999999997</v>
      </c>
      <c r="AI467" s="7">
        <f>IF(ISBLANK(Data!AI467), "", _xlfn.NUMBERVALUE(SUBSTITUTE(Data!AI467, ".", ",")))</f>
        <v>12000</v>
      </c>
      <c r="AJ467" s="7">
        <f>IF(ISBLANK(Data!AJ467), "", _xlfn.NUMBERVALUE(SUBSTITUTE(Data!AJ467, ".", ",")))</f>
        <v>12000</v>
      </c>
      <c r="AK467" s="7" t="str">
        <f>IF(ISBLANK(Data!AK467), "", _xlfn.NUMBERVALUE(SUBSTITUTE(Data!AK467, ".", ",")))</f>
        <v/>
      </c>
      <c r="AL467">
        <f>IF(ISBLANK(Data!AL467), "", Data!AL467)</f>
        <v>0</v>
      </c>
      <c r="AM467" s="15">
        <f>Table2[[#This Row],[DATE_IN]]-Table2[[#This Row],[DATE_OUT]]</f>
        <v>7</v>
      </c>
      <c r="AN467" s="7" t="str">
        <f>IF(MID(RIGHT(Table2[[#This Row],[ADDR3]],3),1,1)=",",RIGHT(Table2[[#This Row],[ADDR3]],2),"")</f>
        <v/>
      </c>
      <c r="AO467" s="7" t="str">
        <f>MID(Table2[[#This Row],[RES]],11,2)</f>
        <v>TH</v>
      </c>
      <c r="AP467" s="7">
        <f>_xlfn.XLOOKUP(AG467,Table3[CURRENCY],Table3[CONVERSION RATE],0)*Table2[[#This Row],[ORIGINAL PRICE]]</f>
        <v>4142.1099999999997</v>
      </c>
      <c r="AQ467" s="7">
        <f>_xlfn.XLOOKUP(AG467,Table3[CURRENCY],Table3[CONVERSION RATE],0)*Table2[[#This Row],[ORIGINAL PREPAYMENT]]</f>
        <v>0</v>
      </c>
      <c r="AR467" s="7"/>
      <c r="AS467" s="15"/>
    </row>
    <row r="468" spans="1:45" x14ac:dyDescent="0.25">
      <c r="A468" t="str">
        <f>IF(ISBLANK(Data!A468), "", Data!A468)</f>
        <v>A</v>
      </c>
      <c r="B468" s="2" cm="1">
        <f t="array" ref="B468">IF(ISBLANK(Data!B468), "", DATE(2000 + RIGHT(Data!B468, 2), _xlfn.SWITCH(MID(Data!B468, 3, 3), "JAN", 1, "FEB", 2, "MAR", 3, "APR", 4, "MAY", 5, "JUN", 6, "JUL", 7, "AUG", 8, "SEP", 9, "OCT", 10, "NOV", 11, "DEC", 12), LEFT(Data!B468, 2)))</f>
        <v>45494</v>
      </c>
      <c r="C468" t="str">
        <f>IF(ISBLANK(Data!C468), "", Data!C468)</f>
        <v>0388-8295-GB-5</v>
      </c>
      <c r="D468" t="str">
        <f>IF(ISBLANK(Data!D468), "", Data!D468)</f>
        <v>8LJ01R</v>
      </c>
      <c r="E468" t="str">
        <f>IF(ISBLANK(Data!E468), "", Data!E468)</f>
        <v>TOS</v>
      </c>
      <c r="F468" s="2" cm="1">
        <f t="array" ref="F468">IF(ISBLANK(Data!F468), "", DATE(2000 + RIGHT(Data!F468, 2), _xlfn.SWITCH(MID(Data!F468, 3, 3), "JAN", 1, "FEB", 2, "MAR", 3, "APR", 4, "MAY", 5, "JUN", 6, "JUL", 7, "AUG", 8, "SEP", 9, "OCT", 10, "NOV", 11, "DEC", 12), LEFT(Data!F468, 2)))</f>
        <v>45561</v>
      </c>
      <c r="G468" t="str">
        <f>IF(ISBLANK(Data!G468), "", Data!G468)</f>
        <v>THU</v>
      </c>
      <c r="H468" t="str">
        <f>IF(ISBLANK(Data!H468), "", Data!H468)</f>
        <v/>
      </c>
      <c r="I468" t="str">
        <f>IF(ISBLANK(Data!I468), "", Data!I468)</f>
        <v>D</v>
      </c>
      <c r="J468" t="str">
        <f>IF(ISBLANK(Data!J468), "", Data!J468)</f>
        <v>TOS</v>
      </c>
      <c r="K468" s="2" cm="1">
        <f t="array" ref="K468">IF(ISBLANK(Data!K468), "", DATE(2000 + RIGHT(Data!K468, 2), _xlfn.SWITCH(MID(Data!K468, 3, 3), "JAN", 1, "FEB", 2, "MAR", 3, "APR", 4, "MAY", 5, "JUN", 6, "JUL", 7, "AUG", 8, "SEP", 9, "OCT", 10, "NOV", 11, "DEC", 12), LEFT(Data!K468, 2)))</f>
        <v>45569</v>
      </c>
      <c r="L468" t="str">
        <f>IF(ISBLANK(Data!L468), "", Data!L468)</f>
        <v>FRI</v>
      </c>
      <c r="M468" t="str">
        <f>IF(ISBLANK(Data!M468), "", Data!M468)</f>
        <v>DUFFY,JONATHON,MR</v>
      </c>
      <c r="N468" t="str">
        <f>IF(ISBLANK(Data!N468), "", Data!N468)</f>
        <v>MM</v>
      </c>
      <c r="O468" s="2" t="str" cm="1">
        <f t="array" ref="O468">IF(ISBLANK(Data!O468), "", DATE(2000 + RIGHT(Data!O468, 2), _xlfn.SWITCH(MID(Data!O468, 3, 3), "JAN", 1, "FEB", 2, "MAR", 3, "APR", 4, "MAY", 5, "JUN", 6, "JUL", 7, "AUG", 8, "SEP", 9, "OCT", 10, "NOV", 11, "DEC", 12), LEFT(Data!O468, 2)))</f>
        <v/>
      </c>
      <c r="P468" t="str">
        <f>IF(ISBLANK(Data!P468), "", Data!P468)</f>
        <v>1001</v>
      </c>
      <c r="Q468" t="str">
        <f>IF(ISBLANK(Data!Q468), "", Data!Q468)</f>
        <v>M/T00330</v>
      </c>
      <c r="R468" t="str">
        <f>IF(ISBLANK(Data!R468), "", Data!R468)</f>
        <v>AV898110780001TE94641393</v>
      </c>
      <c r="S468" t="str">
        <f>IF(ISBLANK(Data!S468), "", Data!S468)</f>
        <v>CH</v>
      </c>
      <c r="T468" s="1" t="str">
        <f>IF(ISBLANK(Data!T468),"",(Data!T468))</f>
        <v/>
      </c>
      <c r="U468" t="str">
        <f>IF(ISBLANK(Data!U468), "", Data!U468)</f>
        <v/>
      </c>
      <c r="V468" t="str">
        <f>IF(ISBLANK(Data!V468), "", Data!V468)</f>
        <v>14 VICARAGE PLACE</v>
      </c>
      <c r="W468" t="str">
        <f>IF(ISBLANK(Data!W468), "", Data!W468)</f>
        <v/>
      </c>
      <c r="X468" t="str">
        <f>IF(ISBLANK(Data!X468), "", Data!X468)</f>
        <v>L341LA,PRESCOT             ,GB</v>
      </c>
      <c r="Y468" t="str">
        <f>IF(ISBLANK(Data!Y468), "", Data!Y468)</f>
        <v/>
      </c>
      <c r="Z468" t="str">
        <f>IF(ISBLANK(Data!Z468), "", Data!Z468)</f>
        <v>T/0105361R/P/N5</v>
      </c>
      <c r="AA468" t="str">
        <f>IF(ISBLANK(Data!AA468), "", Data!AA468)</f>
        <v>+44-7814532026</v>
      </c>
      <c r="AB468" t="str">
        <f>IF(ISBLANK(Data!AB468), "", Data!AB468)</f>
        <v>CP1/</v>
      </c>
      <c r="AC468" t="str">
        <f>IF(ISBLANK(Data!AC468), "", Data!AC468)</f>
        <v/>
      </c>
      <c r="AD468" t="str">
        <f>IF(ISBLANK(Data!AD468), "", Data!AD468)</f>
        <v/>
      </c>
      <c r="AE468" t="str">
        <f>IF(ISBLANK(Data!AE468), "", Data!AE468)</f>
        <v/>
      </c>
      <c r="AF468" s="7">
        <f>IF(ISBLANK(Data!AF468), 0, _xlfn.NUMBERVALUE(SUBSTITUTE(Data!AF468, ".", ",")))</f>
        <v>406.24</v>
      </c>
      <c r="AG468" t="str">
        <f>IF(ISBLANK(Data!AG468), "", Data!AG468)</f>
        <v>UKL</v>
      </c>
      <c r="AH468" s="6">
        <f>IF(ISBLANK(Data!AH468), 0, _xlfn.NUMBERVALUE(SUBSTITUTE(Data!AH468, ".", ",")))</f>
        <v>406.24</v>
      </c>
      <c r="AI468" s="7">
        <f>IF(ISBLANK(Data!AI468), "", _xlfn.NUMBERVALUE(SUBSTITUTE(Data!AI468, ".", ",")))</f>
        <v>12000</v>
      </c>
      <c r="AJ468" s="7">
        <f>IF(ISBLANK(Data!AJ468), "", _xlfn.NUMBERVALUE(SUBSTITUTE(Data!AJ468, ".", ",")))</f>
        <v>12000</v>
      </c>
      <c r="AK468" s="7" t="str">
        <f>IF(ISBLANK(Data!AK468), "", _xlfn.NUMBERVALUE(SUBSTITUTE(Data!AK468, ".", ",")))</f>
        <v/>
      </c>
      <c r="AL468">
        <f>IF(ISBLANK(Data!AL468), "", Data!AL468)</f>
        <v>0</v>
      </c>
      <c r="AM468" s="15">
        <f>Table2[[#This Row],[DATE_IN]]-Table2[[#This Row],[DATE_OUT]]</f>
        <v>8</v>
      </c>
      <c r="AN468" s="7" t="str">
        <f>IF(MID(RIGHT(Table2[[#This Row],[ADDR3]],3),1,1)=",",RIGHT(Table2[[#This Row],[ADDR3]],2),"")</f>
        <v>GB</v>
      </c>
      <c r="AO468" s="7" t="str">
        <f>MID(Table2[[#This Row],[RES]],11,2)</f>
        <v>GB</v>
      </c>
      <c r="AP468" s="7">
        <f>_xlfn.XLOOKUP(AG468,Table3[CURRENCY],Table3[CONVERSION RATE],0)*Table2[[#This Row],[ORIGINAL PRICE]]</f>
        <v>5788.92</v>
      </c>
      <c r="AQ468" s="7">
        <f>_xlfn.XLOOKUP(AG468,Table3[CURRENCY],Table3[CONVERSION RATE],0)*Table2[[#This Row],[ORIGINAL PREPAYMENT]]</f>
        <v>5788.92</v>
      </c>
      <c r="AR468" s="7"/>
      <c r="AS468" s="15"/>
    </row>
    <row r="469" spans="1:45" x14ac:dyDescent="0.25">
      <c r="A469" t="str">
        <f>IF(ISBLANK(Data!A469), "", Data!A469)</f>
        <v>A</v>
      </c>
      <c r="B469" s="2" cm="1">
        <f t="array" ref="B469">IF(ISBLANK(Data!B469), "", DATE(2000 + RIGHT(Data!B469, 2), _xlfn.SWITCH(MID(Data!B469, 3, 3), "JAN", 1, "FEB", 2, "MAR", 3, "APR", 4, "MAY", 5, "JUN", 6, "JUL", 7, "AUG", 8, "SEP", 9, "OCT", 10, "NOV", 11, "DEC", 12), LEFT(Data!B469, 2)))</f>
        <v>45416</v>
      </c>
      <c r="C469" t="str">
        <f>IF(ISBLANK(Data!C469), "", Data!C469)</f>
        <v>4635-8963-HK-0</v>
      </c>
      <c r="D469" t="str">
        <f>IF(ISBLANK(Data!D469), "", Data!D469)</f>
        <v/>
      </c>
      <c r="E469" t="str">
        <f>IF(ISBLANK(Data!E469), "", Data!E469)</f>
        <v>TOS</v>
      </c>
      <c r="F469" s="2" cm="1">
        <f t="array" ref="F469">IF(ISBLANK(Data!F469), "", DATE(2000 + RIGHT(Data!F469, 2), _xlfn.SWITCH(MID(Data!F469, 3, 3), "JAN", 1, "FEB", 2, "MAR", 3, "APR", 4, "MAY", 5, "JUN", 6, "JUL", 7, "AUG", 8, "SEP", 9, "OCT", 10, "NOV", 11, "DEC", 12), LEFT(Data!F469, 2)))</f>
        <v>45561</v>
      </c>
      <c r="G469" t="str">
        <f>IF(ISBLANK(Data!G469), "", Data!G469)</f>
        <v>THU</v>
      </c>
      <c r="H469" t="str">
        <f>IF(ISBLANK(Data!H469), "", Data!H469)</f>
        <v>WF867</v>
      </c>
      <c r="I469" t="str">
        <f>IF(ISBLANK(Data!I469), "", Data!I469)</f>
        <v>K</v>
      </c>
      <c r="J469" t="str">
        <f>IF(ISBLANK(Data!J469), "", Data!J469)</f>
        <v>TOS</v>
      </c>
      <c r="K469" s="2" cm="1">
        <f t="array" ref="K469">IF(ISBLANK(Data!K469), "", DATE(2000 + RIGHT(Data!K469, 2), _xlfn.SWITCH(MID(Data!K469, 3, 3), "JAN", 1, "FEB", 2, "MAR", 3, "APR", 4, "MAY", 5, "JUN", 6, "JUL", 7, "AUG", 8, "SEP", 9, "OCT", 10, "NOV", 11, "DEC", 12), LEFT(Data!K469, 2)))</f>
        <v>45565</v>
      </c>
      <c r="L469" t="str">
        <f>IF(ISBLANK(Data!L469), "", Data!L469)</f>
        <v>MON</v>
      </c>
      <c r="M469" t="str">
        <f>IF(ISBLANK(Data!M469), "", Data!M469)</f>
        <v>WONG,YU MAN</v>
      </c>
      <c r="N469" t="str">
        <f>IF(ISBLANK(Data!N469), "", Data!N469)</f>
        <v>1J</v>
      </c>
      <c r="O469" s="2" cm="1">
        <f t="array" ref="O469">IF(ISBLANK(Data!O469), "", DATE(2000 + RIGHT(Data!O469, 2), _xlfn.SWITCH(MID(Data!O469, 3, 3), "JAN", 1, "FEB", 2, "MAR", 3, "APR", 4, "MAY", 5, "JUN", 6, "JUL", 7, "AUG", 8, "SEP", 9, "OCT", 10, "NOV", 11, "DEC", 12), LEFT(Data!O469, 2)))</f>
        <v>69724</v>
      </c>
      <c r="P469" t="str">
        <f>IF(ISBLANK(Data!P469), "", Data!P469)</f>
        <v>0001</v>
      </c>
      <c r="Q469" t="str">
        <f>IF(ISBLANK(Data!Q469), "", Data!Q469)</f>
        <v/>
      </c>
      <c r="R469" t="str">
        <f>IF(ISBLANK(Data!R469), "", Data!R469)</f>
        <v>CX496604XXXXXX6621</v>
      </c>
      <c r="S469" t="str">
        <f>IF(ISBLANK(Data!S469), "", Data!S469)</f>
        <v>CV</v>
      </c>
      <c r="T469" s="1" t="str">
        <f>IF(ISBLANK(Data!T469),"",(Data!T469))</f>
        <v>08/27</v>
      </c>
      <c r="U469" t="str">
        <f>IF(ISBLANK(Data!U469), "", Data!U469)</f>
        <v/>
      </c>
      <c r="V469" t="str">
        <f>IF(ISBLANK(Data!V469), "", Data!V469)</f>
        <v>HK</v>
      </c>
      <c r="W469" t="str">
        <f>IF(ISBLANK(Data!W469), "", Data!W469)</f>
        <v/>
      </c>
      <c r="X469" t="str">
        <f>IF(ISBLANK(Data!X469), "", Data!X469)</f>
        <v>HK,HK</v>
      </c>
      <c r="Y469" t="str">
        <f>IF(ISBLANK(Data!Y469), "", Data!Y469)</f>
        <v>HKXXY1435270</v>
      </c>
      <c r="Z469" t="str">
        <f>IF(ISBLANK(Data!Z469), "", Data!Z469)</f>
        <v>P/I1</v>
      </c>
      <c r="AA469" t="str">
        <f>IF(ISBLANK(Data!AA469), "", Data!AA469)</f>
        <v>8-5295700498</v>
      </c>
      <c r="AB469" t="str">
        <f>IF(ISBLANK(Data!AB469), "", Data!AB469)</f>
        <v>OCI</v>
      </c>
      <c r="AC469" t="str">
        <f>IF(ISBLANK(Data!AC469), "", Data!AC469)</f>
        <v>A286290</v>
      </c>
      <c r="AD469" t="str">
        <f>IF(ISBLANK(Data!AD469), "", Data!AD469)</f>
        <v/>
      </c>
      <c r="AE469" t="str">
        <f>IF(ISBLANK(Data!AE469), "", Data!AE469)</f>
        <v>CX/1571734329</v>
      </c>
      <c r="AF469" s="7">
        <f>IF(ISBLANK(Data!AF469), 0, _xlfn.NUMBERVALUE(SUBSTITUTE(Data!AF469, ".", ",")))</f>
        <v>0</v>
      </c>
      <c r="AG469" t="str">
        <f>IF(ISBLANK(Data!AG469), "", Data!AG469)</f>
        <v>NKR</v>
      </c>
      <c r="AH469" s="6">
        <f>IF(ISBLANK(Data!AH469), 0, _xlfn.NUMBERVALUE(SUBSTITUTE(Data!AH469, ".", ",")))</f>
        <v>4662.71</v>
      </c>
      <c r="AI469" s="7">
        <f>IF(ISBLANK(Data!AI469), "", _xlfn.NUMBERVALUE(SUBSTITUTE(Data!AI469, ".", ",")))</f>
        <v>12000</v>
      </c>
      <c r="AJ469" s="7">
        <f>IF(ISBLANK(Data!AJ469), "", _xlfn.NUMBERVALUE(SUBSTITUTE(Data!AJ469, ".", ",")))</f>
        <v>12000</v>
      </c>
      <c r="AK469" s="7" t="str">
        <f>IF(ISBLANK(Data!AK469), "", _xlfn.NUMBERVALUE(SUBSTITUTE(Data!AK469, ".", ",")))</f>
        <v/>
      </c>
      <c r="AL469">
        <f>IF(ISBLANK(Data!AL469), "", Data!AL469)</f>
        <v>0</v>
      </c>
      <c r="AM469" s="15">
        <f>Table2[[#This Row],[DATE_IN]]-Table2[[#This Row],[DATE_OUT]]</f>
        <v>4</v>
      </c>
      <c r="AN469" s="7" t="str">
        <f>IF(MID(RIGHT(Table2[[#This Row],[ADDR3]],3),1,1)=",",RIGHT(Table2[[#This Row],[ADDR3]],2),"")</f>
        <v>HK</v>
      </c>
      <c r="AO469" s="7" t="str">
        <f>MID(Table2[[#This Row],[RES]],11,2)</f>
        <v>HK</v>
      </c>
      <c r="AP469" s="7">
        <f>_xlfn.XLOOKUP(AG469,Table3[CURRENCY],Table3[CONVERSION RATE],0)*Table2[[#This Row],[ORIGINAL PRICE]]</f>
        <v>4662.71</v>
      </c>
      <c r="AQ469" s="7">
        <f>_xlfn.XLOOKUP(AG469,Table3[CURRENCY],Table3[CONVERSION RATE],0)*Table2[[#This Row],[ORIGINAL PREPAYMENT]]</f>
        <v>0</v>
      </c>
      <c r="AR469" s="7"/>
      <c r="AS469" s="15"/>
    </row>
    <row r="470" spans="1:45" x14ac:dyDescent="0.25">
      <c r="A470" t="str">
        <f>IF(ISBLANK(Data!A470), "", Data!A470)</f>
        <v>A</v>
      </c>
      <c r="B470" s="2" cm="1">
        <f t="array" ref="B470">IF(ISBLANK(Data!B470), "", DATE(2000 + RIGHT(Data!B470, 2), _xlfn.SWITCH(MID(Data!B470, 3, 3), "JAN", 1, "FEB", 2, "MAR", 3, "APR", 4, "MAY", 5, "JUN", 6, "JUL", 7, "AUG", 8, "SEP", 9, "OCT", 10, "NOV", 11, "DEC", 12), LEFT(Data!B470, 2)))</f>
        <v>45494</v>
      </c>
      <c r="C470" t="str">
        <f>IF(ISBLANK(Data!C470), "", Data!C470)</f>
        <v>0390-9536-FR-1</v>
      </c>
      <c r="D470" t="str">
        <f>IF(ISBLANK(Data!D470), "", Data!D470)</f>
        <v>3KU51R</v>
      </c>
      <c r="E470" t="str">
        <f>IF(ISBLANK(Data!E470), "", Data!E470)</f>
        <v>TOS</v>
      </c>
      <c r="F470" s="2" cm="1">
        <f t="array" ref="F470">IF(ISBLANK(Data!F470), "", DATE(2000 + RIGHT(Data!F470, 2), _xlfn.SWITCH(MID(Data!F470, 3, 3), "JAN", 1, "FEB", 2, "MAR", 3, "APR", 4, "MAY", 5, "JUN", 6, "JUL", 7, "AUG", 8, "SEP", 9, "OCT", 10, "NOV", 11, "DEC", 12), LEFT(Data!F470, 2)))</f>
        <v>45562</v>
      </c>
      <c r="G470" t="str">
        <f>IF(ISBLANK(Data!G470), "", Data!G470)</f>
        <v>FRI</v>
      </c>
      <c r="H470" t="str">
        <f>IF(ISBLANK(Data!H470), "", Data!H470)</f>
        <v>SK4422</v>
      </c>
      <c r="I470" t="str">
        <f>IF(ISBLANK(Data!I470), "", Data!I470)</f>
        <v>C</v>
      </c>
      <c r="J470" t="str">
        <f>IF(ISBLANK(Data!J470), "", Data!J470)</f>
        <v>TOS</v>
      </c>
      <c r="K470" s="2" cm="1">
        <f t="array" ref="K470">IF(ISBLANK(Data!K470), "", DATE(2000 + RIGHT(Data!K470, 2), _xlfn.SWITCH(MID(Data!K470, 3, 3), "JAN", 1, "FEB", 2, "MAR", 3, "APR", 4, "MAY", 5, "JUN", 6, "JUL", 7, "AUG", 8, "SEP", 9, "OCT", 10, "NOV", 11, "DEC", 12), LEFT(Data!K470, 2)))</f>
        <v>45574</v>
      </c>
      <c r="L470" t="str">
        <f>IF(ISBLANK(Data!L470), "", Data!L470)</f>
        <v>WED</v>
      </c>
      <c r="M470" t="str">
        <f>IF(ISBLANK(Data!M470), "", Data!M470)</f>
        <v>AUFFRET,JEAN-YVES</v>
      </c>
      <c r="N470" t="str">
        <f>IF(ISBLANK(Data!N470), "", Data!N470)</f>
        <v>LJ</v>
      </c>
      <c r="O470" s="2" cm="1">
        <f t="array" ref="O470">IF(ISBLANK(Data!O470), "", DATE(2000 + RIGHT(Data!O470, 2), _xlfn.SWITCH(MID(Data!O470, 3, 3), "JAN", 1, "FEB", 2, "MAR", 3, "APR", 4, "MAY", 5, "JUN", 6, "JUL", 7, "AUG", 8, "SEP", 9, "OCT", 10, "NOV", 11, "DEC", 12), LEFT(Data!O470, 2)))</f>
        <v>61049</v>
      </c>
      <c r="P470" t="str">
        <f>IF(ISBLANK(Data!P470), "", Data!P470)</f>
        <v>1XX1</v>
      </c>
      <c r="Q470" t="str">
        <f>IF(ISBLANK(Data!Q470), "", Data!Q470)</f>
        <v>702183023</v>
      </c>
      <c r="R470" t="str">
        <f>IF(ISBLANK(Data!R470), "", Data!R470)</f>
        <v>AV871105250009TE70218302</v>
      </c>
      <c r="S470" t="str">
        <f>IF(ISBLANK(Data!S470), "", Data!S470)</f>
        <v>CH</v>
      </c>
      <c r="T470" s="1" t="str">
        <f>IF(ISBLANK(Data!T470),"",(Data!T470))</f>
        <v/>
      </c>
      <c r="U470" t="str">
        <f>IF(ISBLANK(Data!U470), "", Data!U470)</f>
        <v/>
      </c>
      <c r="V470" t="str">
        <f>IF(ISBLANK(Data!V470), "", Data!V470)</f>
        <v>PARK RUE</v>
      </c>
      <c r="W470" t="str">
        <f>IF(ISBLANK(Data!W470), "", Data!W470)</f>
        <v/>
      </c>
      <c r="X470" t="str">
        <f>IF(ISBLANK(Data!X470), "", Data!X470)</f>
        <v>90015,PARIS                ,FR</v>
      </c>
      <c r="Y470" t="str">
        <f>IF(ISBLANK(Data!Y470), "", Data!Y470)</f>
        <v/>
      </c>
      <c r="Z470" t="str">
        <f>IF(ISBLANK(Data!Z470), "", Data!Z470)</f>
        <v>T/0183164K/P/QN</v>
      </c>
      <c r="AA470" t="str">
        <f>IF(ISBLANK(Data!AA470), "", Data!AA470)</f>
        <v>+33186269080</v>
      </c>
      <c r="AB470" t="str">
        <f>IF(ISBLANK(Data!AB470), "", Data!AB470)</f>
        <v>621.15EUR/</v>
      </c>
      <c r="AC470" t="str">
        <f>IF(ISBLANK(Data!AC470), "", Data!AC470)</f>
        <v>M742001</v>
      </c>
      <c r="AD470" t="str">
        <f>IF(ISBLANK(Data!AD470), "", Data!AD470)</f>
        <v/>
      </c>
      <c r="AE470" t="str">
        <f>IF(ISBLANK(Data!AE470), "", Data!AE470)</f>
        <v/>
      </c>
      <c r="AF470" s="7">
        <f>IF(ISBLANK(Data!AF470), 0, _xlfn.NUMBERVALUE(SUBSTITUTE(Data!AF470, ".", ",")))</f>
        <v>621.15</v>
      </c>
      <c r="AG470" t="str">
        <f>IF(ISBLANK(Data!AG470), "", Data!AG470)</f>
        <v>EUR</v>
      </c>
      <c r="AH470" s="6">
        <f>IF(ISBLANK(Data!AH470), 0, _xlfn.NUMBERVALUE(SUBSTITUTE(Data!AH470, ".", ",")))</f>
        <v>621.15</v>
      </c>
      <c r="AI470" s="7">
        <f>IF(ISBLANK(Data!AI470), "", _xlfn.NUMBERVALUE(SUBSTITUTE(Data!AI470, ".", ",")))</f>
        <v>12000</v>
      </c>
      <c r="AJ470" s="7">
        <f>IF(ISBLANK(Data!AJ470), "", _xlfn.NUMBERVALUE(SUBSTITUTE(Data!AJ470, ".", ",")))</f>
        <v>12000</v>
      </c>
      <c r="AK470" s="7" t="str">
        <f>IF(ISBLANK(Data!AK470), "", _xlfn.NUMBERVALUE(SUBSTITUTE(Data!AK470, ".", ",")))</f>
        <v/>
      </c>
      <c r="AL470">
        <f>IF(ISBLANK(Data!AL470), "", Data!AL470)</f>
        <v>0</v>
      </c>
      <c r="AM470" s="15">
        <f>Table2[[#This Row],[DATE_IN]]-Table2[[#This Row],[DATE_OUT]]</f>
        <v>12</v>
      </c>
      <c r="AN470" s="7" t="str">
        <f>IF(MID(RIGHT(Table2[[#This Row],[ADDR3]],3),1,1)=",",RIGHT(Table2[[#This Row],[ADDR3]],2),"")</f>
        <v>FR</v>
      </c>
      <c r="AO470" s="7" t="str">
        <f>MID(Table2[[#This Row],[RES]],11,2)</f>
        <v>FR</v>
      </c>
      <c r="AP470" s="7">
        <f>_xlfn.XLOOKUP(AG470,Table3[CURRENCY],Table3[CONVERSION RATE],0)*Table2[[#This Row],[ORIGINAL PRICE]]</f>
        <v>7435.1655000000001</v>
      </c>
      <c r="AQ470" s="7">
        <f>_xlfn.XLOOKUP(AG470,Table3[CURRENCY],Table3[CONVERSION RATE],0)*Table2[[#This Row],[ORIGINAL PREPAYMENT]]</f>
        <v>7435.1655000000001</v>
      </c>
      <c r="AR470" s="7"/>
      <c r="AS470" s="15"/>
    </row>
    <row r="471" spans="1:45" x14ac:dyDescent="0.25">
      <c r="A471" t="str">
        <f>IF(ISBLANK(Data!A471), "", Data!A471)</f>
        <v>A</v>
      </c>
      <c r="B471" s="2" cm="1">
        <f t="array" ref="B471">IF(ISBLANK(Data!B471), "", DATE(2000 + RIGHT(Data!B471, 2), _xlfn.SWITCH(MID(Data!B471, 3, 3), "JAN", 1, "FEB", 2, "MAR", 3, "APR", 4, "MAY", 5, "JUN", 6, "JUL", 7, "AUG", 8, "SEP", 9, "OCT", 10, "NOV", 11, "DEC", 12), LEFT(Data!B471, 2)))</f>
        <v>45356</v>
      </c>
      <c r="C471" t="str">
        <f>IF(ISBLANK(Data!C471), "", Data!C471)</f>
        <v>4065-8258-IT-4</v>
      </c>
      <c r="D471" t="str">
        <f>IF(ISBLANK(Data!D471), "", Data!D471)</f>
        <v>8FZ07L</v>
      </c>
      <c r="E471" t="str">
        <f>IF(ISBLANK(Data!E471), "", Data!E471)</f>
        <v>TOS</v>
      </c>
      <c r="F471" s="2" cm="1">
        <f t="array" ref="F471">IF(ISBLANK(Data!F471), "", DATE(2000 + RIGHT(Data!F471, 2), _xlfn.SWITCH(MID(Data!F471, 3, 3), "JAN", 1, "FEB", 2, "MAR", 3, "APR", 4, "MAY", 5, "JUN", 6, "JUL", 7, "AUG", 8, "SEP", 9, "OCT", 10, "NOV", 11, "DEC", 12), LEFT(Data!F471, 2)))</f>
        <v>45562</v>
      </c>
      <c r="G471" t="str">
        <f>IF(ISBLANK(Data!G471), "", Data!G471)</f>
        <v>FRI</v>
      </c>
      <c r="H471" t="str">
        <f>IF(ISBLANK(Data!H471), "", Data!H471)</f>
        <v/>
      </c>
      <c r="I471" t="str">
        <f>IF(ISBLANK(Data!I471), "", Data!I471)</f>
        <v>C</v>
      </c>
      <c r="J471" t="str">
        <f>IF(ISBLANK(Data!J471), "", Data!J471)</f>
        <v>TOS</v>
      </c>
      <c r="K471" s="2" cm="1">
        <f t="array" ref="K471">IF(ISBLANK(Data!K471), "", DATE(2000 + RIGHT(Data!K471, 2), _xlfn.SWITCH(MID(Data!K471, 3, 3), "JAN", 1, "FEB", 2, "MAR", 3, "APR", 4, "MAY", 5, "JUN", 6, "JUL", 7, "AUG", 8, "SEP", 9, "OCT", 10, "NOV", 11, "DEC", 12), LEFT(Data!K471, 2)))</f>
        <v>45569</v>
      </c>
      <c r="L471" t="str">
        <f>IF(ISBLANK(Data!L471), "", Data!L471)</f>
        <v>FRI</v>
      </c>
      <c r="M471" t="str">
        <f>IF(ISBLANK(Data!M471), "", Data!M471)</f>
        <v>DOMENIGHINI,STEFANO,SIG.</v>
      </c>
      <c r="N471" t="str">
        <f>IF(ISBLANK(Data!N471), "", Data!N471)</f>
        <v>LJ</v>
      </c>
      <c r="O471" s="2" cm="1">
        <f t="array" ref="O471">IF(ISBLANK(Data!O471), "", DATE(2000 + RIGHT(Data!O471, 2), _xlfn.SWITCH(MID(Data!O471, 3, 3), "JAN", 1, "FEB", 2, "MAR", 3, "APR", 4, "MAY", 5, "JUN", 6, "JUL", 7, "AUG", 8, "SEP", 9, "OCT", 10, "NOV", 11, "DEC", 12), LEFT(Data!O471, 2)))</f>
        <v>70445</v>
      </c>
      <c r="P471" t="str">
        <f>IF(ISBLANK(Data!P471), "", Data!P471)</f>
        <v>3003</v>
      </c>
      <c r="Q471" t="str">
        <f>IF(ISBLANK(Data!Q471), "", Data!Q471)</f>
        <v>M/B61523</v>
      </c>
      <c r="R471" t="str">
        <f>IF(ISBLANK(Data!R471), "", Data!R471)</f>
        <v>AV898110320006TE93498036</v>
      </c>
      <c r="S471" t="str">
        <f>IF(ISBLANK(Data!S471), "", Data!S471)</f>
        <v>CH</v>
      </c>
      <c r="T471" s="1" t="str">
        <f>IF(ISBLANK(Data!T471),"",(Data!T471))</f>
        <v/>
      </c>
      <c r="U471" t="str">
        <f>IF(ISBLANK(Data!U471), "", Data!U471)</f>
        <v/>
      </c>
      <c r="V471" t="str">
        <f>IF(ISBLANK(Data!V471), "", Data!V471)</f>
        <v>VIA DEL LANICO 212 D</v>
      </c>
      <c r="W471" t="str">
        <f>IF(ISBLANK(Data!W471), "", Data!W471)</f>
        <v/>
      </c>
      <c r="X471" t="str">
        <f>IF(ISBLANK(Data!X471), "", Data!X471)</f>
        <v>25053,MALEGNO              ,IT</v>
      </c>
      <c r="Y471" t="str">
        <f>IF(ISBLANK(Data!Y471), "", Data!Y471)</f>
        <v>ITXXU11X80440B</v>
      </c>
      <c r="Z471" t="str">
        <f>IF(ISBLANK(Data!Z471), "", Data!Z471)</f>
        <v>T/0104915R/P/N5</v>
      </c>
      <c r="AA471" t="str">
        <f>IF(ISBLANK(Data!AA471), "", Data!AA471)</f>
        <v>+39-3809058741/EM</v>
      </c>
      <c r="AB471" t="str">
        <f>IF(ISBLANK(Data!AB471), "", Data!AB471)</f>
        <v>/ADD/CP2/</v>
      </c>
      <c r="AC471" t="str">
        <f>IF(ISBLANK(Data!AC471), "", Data!AC471)</f>
        <v>A882700</v>
      </c>
      <c r="AD471" t="str">
        <f>IF(ISBLANK(Data!AD471), "", Data!AD471)</f>
        <v/>
      </c>
      <c r="AE471" t="str">
        <f>IF(ISBLANK(Data!AE471), "", Data!AE471)</f>
        <v/>
      </c>
      <c r="AF471" s="7">
        <f>IF(ISBLANK(Data!AF471), 0, _xlfn.NUMBERVALUE(SUBSTITUTE(Data!AF471, ".", ",")))</f>
        <v>588.98</v>
      </c>
      <c r="AG471" t="str">
        <f>IF(ISBLANK(Data!AG471), "", Data!AG471)</f>
        <v>EUR</v>
      </c>
      <c r="AH471" s="6">
        <f>IF(ISBLANK(Data!AH471), 0, _xlfn.NUMBERVALUE(SUBSTITUTE(Data!AH471, ".", ",")))</f>
        <v>565.79999999999995</v>
      </c>
      <c r="AI471" s="7">
        <f>IF(ISBLANK(Data!AI471), "", _xlfn.NUMBERVALUE(SUBSTITUTE(Data!AI471, ".", ",")))</f>
        <v>0</v>
      </c>
      <c r="AJ471" s="7">
        <f>IF(ISBLANK(Data!AJ471), "", _xlfn.NUMBERVALUE(SUBSTITUTE(Data!AJ471, ".", ",")))</f>
        <v>0</v>
      </c>
      <c r="AK471" s="7" t="str">
        <f>IF(ISBLANK(Data!AK471), "", _xlfn.NUMBERVALUE(SUBSTITUTE(Data!AK471, ".", ",")))</f>
        <v/>
      </c>
      <c r="AL471">
        <f>IF(ISBLANK(Data!AL471), "", Data!AL471)</f>
        <v>0</v>
      </c>
      <c r="AM471" s="15">
        <f>Table2[[#This Row],[DATE_IN]]-Table2[[#This Row],[DATE_OUT]]</f>
        <v>7</v>
      </c>
      <c r="AN471" s="7" t="str">
        <f>IF(MID(RIGHT(Table2[[#This Row],[ADDR3]],3),1,1)=",",RIGHT(Table2[[#This Row],[ADDR3]],2),"")</f>
        <v>IT</v>
      </c>
      <c r="AO471" s="7" t="str">
        <f>MID(Table2[[#This Row],[RES]],11,2)</f>
        <v>IT</v>
      </c>
      <c r="AP471" s="7">
        <f>_xlfn.XLOOKUP(AG471,Table3[CURRENCY],Table3[CONVERSION RATE],0)*Table2[[#This Row],[ORIGINAL PRICE]]</f>
        <v>6772.6260000000002</v>
      </c>
      <c r="AQ471" s="7">
        <f>_xlfn.XLOOKUP(AG471,Table3[CURRENCY],Table3[CONVERSION RATE],0)*Table2[[#This Row],[ORIGINAL PREPAYMENT]]</f>
        <v>7050.0906000000004</v>
      </c>
      <c r="AR471" s="7"/>
      <c r="AS471" s="15"/>
    </row>
    <row r="472" spans="1:45" x14ac:dyDescent="0.25">
      <c r="A472" t="str">
        <f>IF(ISBLANK(Data!A472), "", Data!A472)</f>
        <v>A</v>
      </c>
      <c r="B472" s="2" cm="1">
        <f t="array" ref="B472">IF(ISBLANK(Data!B472), "", DATE(2000 + RIGHT(Data!B472, 2), _xlfn.SWITCH(MID(Data!B472, 3, 3), "JAN", 1, "FEB", 2, "MAR", 3, "APR", 4, "MAY", 5, "JUN", 6, "JUL", 7, "AUG", 8, "SEP", 9, "OCT", 10, "NOV", 11, "DEC", 12), LEFT(Data!B472, 2)))</f>
        <v>45376</v>
      </c>
      <c r="C472" t="str">
        <f>IF(ISBLANK(Data!C472), "", Data!C472)</f>
        <v>4259-8855-US-5</v>
      </c>
      <c r="D472" t="str">
        <f>IF(ISBLANK(Data!D472), "", Data!D472)</f>
        <v/>
      </c>
      <c r="E472" t="str">
        <f>IF(ISBLANK(Data!E472), "", Data!E472)</f>
        <v>TOS</v>
      </c>
      <c r="F472" s="2" cm="1">
        <f t="array" ref="F472">IF(ISBLANK(Data!F472), "", DATE(2000 + RIGHT(Data!F472, 2), _xlfn.SWITCH(MID(Data!F472, 3, 3), "JAN", 1, "FEB", 2, "MAR", 3, "APR", 4, "MAY", 5, "JUN", 6, "JUL", 7, "AUG", 8, "SEP", 9, "OCT", 10, "NOV", 11, "DEC", 12), LEFT(Data!F472, 2)))</f>
        <v>45562</v>
      </c>
      <c r="G472" t="str">
        <f>IF(ISBLANK(Data!G472), "", Data!G472)</f>
        <v>FRI</v>
      </c>
      <c r="H472" t="str">
        <f>IF(ISBLANK(Data!H472), "", Data!H472)</f>
        <v/>
      </c>
      <c r="I472" t="str">
        <f>IF(ISBLANK(Data!I472), "", Data!I472)</f>
        <v>C</v>
      </c>
      <c r="J472" t="str">
        <f>IF(ISBLANK(Data!J472), "", Data!J472)</f>
        <v>TOS</v>
      </c>
      <c r="K472" s="2" cm="1">
        <f t="array" ref="K472">IF(ISBLANK(Data!K472), "", DATE(2000 + RIGHT(Data!K472, 2), _xlfn.SWITCH(MID(Data!K472, 3, 3), "JAN", 1, "FEB", 2, "MAR", 3, "APR", 4, "MAY", 5, "JUN", 6, "JUL", 7, "AUG", 8, "SEP", 9, "OCT", 10, "NOV", 11, "DEC", 12), LEFT(Data!K472, 2)))</f>
        <v>45570</v>
      </c>
      <c r="L472" t="str">
        <f>IF(ISBLANK(Data!L472), "", Data!L472)</f>
        <v>SAT</v>
      </c>
      <c r="M472" t="str">
        <f>IF(ISBLANK(Data!M472), "", Data!M472)</f>
        <v>KIM,SYLVIA</v>
      </c>
      <c r="N472" t="str">
        <f>IF(ISBLANK(Data!N472), "", Data!N472)</f>
        <v>RX</v>
      </c>
      <c r="O472" s="2" t="str" cm="1">
        <f t="array" ref="O472">IF(ISBLANK(Data!O472), "", DATE(2000 + RIGHT(Data!O472, 2), _xlfn.SWITCH(MID(Data!O472, 3, 3), "JAN", 1, "FEB", 2, "MAR", 3, "APR", 4, "MAY", 5, "JUN", 6, "JUL", 7, "AUG", 8, "SEP", 9, "OCT", 10, "NOV", 11, "DEC", 12), LEFT(Data!O472, 2)))</f>
        <v/>
      </c>
      <c r="P472" t="str">
        <f>IF(ISBLANK(Data!P472), "", Data!P472)</f>
        <v/>
      </c>
      <c r="Q472" t="str">
        <f>IF(ISBLANK(Data!Q472), "", Data!Q472)</f>
        <v/>
      </c>
      <c r="R472" t="str">
        <f>IF(ISBLANK(Data!R472), "", Data!R472)</f>
        <v/>
      </c>
      <c r="S472" t="str">
        <f>IF(ISBLANK(Data!S472), "", Data!S472)</f>
        <v/>
      </c>
      <c r="T472" s="1" t="str">
        <f>IF(ISBLANK(Data!T472),"",(Data!T472))</f>
        <v/>
      </c>
      <c r="U472" t="str">
        <f>IF(ISBLANK(Data!U472), "", Data!U472)</f>
        <v/>
      </c>
      <c r="V472" t="str">
        <f>IF(ISBLANK(Data!V472), "", Data!V472)</f>
        <v/>
      </c>
      <c r="W472" t="str">
        <f>IF(ISBLANK(Data!W472), "", Data!W472)</f>
        <v/>
      </c>
      <c r="X472" t="str">
        <f>IF(ISBLANK(Data!X472), "", Data!X472)</f>
        <v/>
      </c>
      <c r="Y472" t="str">
        <f>IF(ISBLANK(Data!Y472), "", Data!Y472)</f>
        <v/>
      </c>
      <c r="Z472" t="str">
        <f>IF(ISBLANK(Data!Z472), "", Data!Z472)</f>
        <v>P/I1</v>
      </c>
      <c r="AA472" t="str">
        <f>IF(ISBLANK(Data!AA472), "", Data!AA472)</f>
        <v>9494338100</v>
      </c>
      <c r="AB472" t="str">
        <f>IF(ISBLANK(Data!AB472), "", Data!AB472)</f>
        <v/>
      </c>
      <c r="AC472" t="str">
        <f>IF(ISBLANK(Data!AC472), "", Data!AC472)</f>
        <v/>
      </c>
      <c r="AD472" t="str">
        <f>IF(ISBLANK(Data!AD472), "", Data!AD472)</f>
        <v/>
      </c>
      <c r="AE472" t="str">
        <f>IF(ISBLANK(Data!AE472), "", Data!AE472)</f>
        <v/>
      </c>
      <c r="AF472" s="7">
        <f>IF(ISBLANK(Data!AF472), 0, _xlfn.NUMBERVALUE(SUBSTITUTE(Data!AF472, ".", ",")))</f>
        <v>0</v>
      </c>
      <c r="AG472" t="str">
        <f>IF(ISBLANK(Data!AG472), "", Data!AG472)</f>
        <v>USD</v>
      </c>
      <c r="AH472" s="6">
        <f>IF(ISBLANK(Data!AH472), 0, _xlfn.NUMBERVALUE(SUBSTITUTE(Data!AH472, ".", ",")))</f>
        <v>728.61</v>
      </c>
      <c r="AI472" s="7">
        <f>IF(ISBLANK(Data!AI472), "", _xlfn.NUMBERVALUE(SUBSTITUTE(Data!AI472, ".", ",")))</f>
        <v>450000</v>
      </c>
      <c r="AJ472" s="7">
        <f>IF(ISBLANK(Data!AJ472), "", _xlfn.NUMBERVALUE(SUBSTITUTE(Data!AJ472, ".", ",")))</f>
        <v>450000</v>
      </c>
      <c r="AK472" s="7" t="str">
        <f>IF(ISBLANK(Data!AK472), "", _xlfn.NUMBERVALUE(SUBSTITUTE(Data!AK472, ".", ",")))</f>
        <v/>
      </c>
      <c r="AL472">
        <f>IF(ISBLANK(Data!AL472), "", Data!AL472)</f>
        <v>0</v>
      </c>
      <c r="AM472" s="15">
        <f>Table2[[#This Row],[DATE_IN]]-Table2[[#This Row],[DATE_OUT]]</f>
        <v>8</v>
      </c>
      <c r="AN472" s="7" t="str">
        <f>IF(MID(RIGHT(Table2[[#This Row],[ADDR3]],3),1,1)=",",RIGHT(Table2[[#This Row],[ADDR3]],2),"")</f>
        <v/>
      </c>
      <c r="AO472" s="7" t="str">
        <f>MID(Table2[[#This Row],[RES]],11,2)</f>
        <v>US</v>
      </c>
      <c r="AP472" s="7">
        <f>_xlfn.XLOOKUP(AG472,Table3[CURRENCY],Table3[CONVERSION RATE],0)*Table2[[#This Row],[ORIGINAL PRICE]]</f>
        <v>8043.8543999999993</v>
      </c>
      <c r="AQ472" s="7">
        <f>_xlfn.XLOOKUP(AG472,Table3[CURRENCY],Table3[CONVERSION RATE],0)*Table2[[#This Row],[ORIGINAL PREPAYMENT]]</f>
        <v>0</v>
      </c>
      <c r="AR472" s="7"/>
      <c r="AS472" s="15"/>
    </row>
    <row r="473" spans="1:45" x14ac:dyDescent="0.25">
      <c r="A473" t="str">
        <f>IF(ISBLANK(Data!A473), "", Data!A473)</f>
        <v>A</v>
      </c>
      <c r="B473" s="2" cm="1">
        <f t="array" ref="B473">IF(ISBLANK(Data!B473), "", DATE(2000 + RIGHT(Data!B473, 2), _xlfn.SWITCH(MID(Data!B473, 3, 3), "JAN", 1, "FEB", 2, "MAR", 3, "APR", 4, "MAY", 5, "JUN", 6, "JUL", 7, "AUG", 8, "SEP", 9, "OCT", 10, "NOV", 11, "DEC", 12), LEFT(Data!B473, 2)))</f>
        <v>45376</v>
      </c>
      <c r="C473" t="str">
        <f>IF(ISBLANK(Data!C473), "", Data!C473)</f>
        <v>4259-8905-US-6</v>
      </c>
      <c r="D473" t="str">
        <f>IF(ISBLANK(Data!D473), "", Data!D473)</f>
        <v/>
      </c>
      <c r="E473" t="str">
        <f>IF(ISBLANK(Data!E473), "", Data!E473)</f>
        <v>TOS</v>
      </c>
      <c r="F473" s="2" cm="1">
        <f t="array" ref="F473">IF(ISBLANK(Data!F473), "", DATE(2000 + RIGHT(Data!F473, 2), _xlfn.SWITCH(MID(Data!F473, 3, 3), "JAN", 1, "FEB", 2, "MAR", 3, "APR", 4, "MAY", 5, "JUN", 6, "JUL", 7, "AUG", 8, "SEP", 9, "OCT", 10, "NOV", 11, "DEC", 12), LEFT(Data!F473, 2)))</f>
        <v>45562</v>
      </c>
      <c r="G473" t="str">
        <f>IF(ISBLANK(Data!G473), "", Data!G473)</f>
        <v>FRI</v>
      </c>
      <c r="H473" t="str">
        <f>IF(ISBLANK(Data!H473), "", Data!H473)</f>
        <v/>
      </c>
      <c r="I473" t="str">
        <f>IF(ISBLANK(Data!I473), "", Data!I473)</f>
        <v>C</v>
      </c>
      <c r="J473" t="str">
        <f>IF(ISBLANK(Data!J473), "", Data!J473)</f>
        <v>TOS</v>
      </c>
      <c r="K473" s="2" cm="1">
        <f t="array" ref="K473">IF(ISBLANK(Data!K473), "", DATE(2000 + RIGHT(Data!K473, 2), _xlfn.SWITCH(MID(Data!K473, 3, 3), "JAN", 1, "FEB", 2, "MAR", 3, "APR", 4, "MAY", 5, "JUN", 6, "JUL", 7, "AUG", 8, "SEP", 9, "OCT", 10, "NOV", 11, "DEC", 12), LEFT(Data!K473, 2)))</f>
        <v>45570</v>
      </c>
      <c r="L473" t="str">
        <f>IF(ISBLANK(Data!L473), "", Data!L473)</f>
        <v>SAT</v>
      </c>
      <c r="M473" t="str">
        <f>IF(ISBLANK(Data!M473), "", Data!M473)</f>
        <v>KIM,SYLVIA</v>
      </c>
      <c r="N473" t="str">
        <f>IF(ISBLANK(Data!N473), "", Data!N473)</f>
        <v>RX</v>
      </c>
      <c r="O473" s="2" t="str" cm="1">
        <f t="array" ref="O473">IF(ISBLANK(Data!O473), "", DATE(2000 + RIGHT(Data!O473, 2), _xlfn.SWITCH(MID(Data!O473, 3, 3), "JAN", 1, "FEB", 2, "MAR", 3, "APR", 4, "MAY", 5, "JUN", 6, "JUL", 7, "AUG", 8, "SEP", 9, "OCT", 10, "NOV", 11, "DEC", 12), LEFT(Data!O473, 2)))</f>
        <v/>
      </c>
      <c r="P473" t="str">
        <f>IF(ISBLANK(Data!P473), "", Data!P473)</f>
        <v/>
      </c>
      <c r="Q473" t="str">
        <f>IF(ISBLANK(Data!Q473), "", Data!Q473)</f>
        <v/>
      </c>
      <c r="R473" t="str">
        <f>IF(ISBLANK(Data!R473), "", Data!R473)</f>
        <v/>
      </c>
      <c r="S473" t="str">
        <f>IF(ISBLANK(Data!S473), "", Data!S473)</f>
        <v/>
      </c>
      <c r="T473" s="1" t="str">
        <f>IF(ISBLANK(Data!T473),"",(Data!T473))</f>
        <v/>
      </c>
      <c r="U473" t="str">
        <f>IF(ISBLANK(Data!U473), "", Data!U473)</f>
        <v/>
      </c>
      <c r="V473" t="str">
        <f>IF(ISBLANK(Data!V473), "", Data!V473)</f>
        <v/>
      </c>
      <c r="W473" t="str">
        <f>IF(ISBLANK(Data!W473), "", Data!W473)</f>
        <v/>
      </c>
      <c r="X473" t="str">
        <f>IF(ISBLANK(Data!X473), "", Data!X473)</f>
        <v/>
      </c>
      <c r="Y473" t="str">
        <f>IF(ISBLANK(Data!Y473), "", Data!Y473)</f>
        <v/>
      </c>
      <c r="Z473" t="str">
        <f>IF(ISBLANK(Data!Z473), "", Data!Z473)</f>
        <v>P/I1</v>
      </c>
      <c r="AA473" t="str">
        <f>IF(ISBLANK(Data!AA473), "", Data!AA473)</f>
        <v>9494338100</v>
      </c>
      <c r="AB473" t="str">
        <f>IF(ISBLANK(Data!AB473), "", Data!AB473)</f>
        <v/>
      </c>
      <c r="AC473" t="str">
        <f>IF(ISBLANK(Data!AC473), "", Data!AC473)</f>
        <v/>
      </c>
      <c r="AD473" t="str">
        <f>IF(ISBLANK(Data!AD473), "", Data!AD473)</f>
        <v/>
      </c>
      <c r="AE473" t="str">
        <f>IF(ISBLANK(Data!AE473), "", Data!AE473)</f>
        <v/>
      </c>
      <c r="AF473" s="7">
        <f>IF(ISBLANK(Data!AF473), 0, _xlfn.NUMBERVALUE(SUBSTITUTE(Data!AF473, ".", ",")))</f>
        <v>0</v>
      </c>
      <c r="AG473" t="str">
        <f>IF(ISBLANK(Data!AG473), "", Data!AG473)</f>
        <v>USD</v>
      </c>
      <c r="AH473" s="6">
        <f>IF(ISBLANK(Data!AH473), 0, _xlfn.NUMBERVALUE(SUBSTITUTE(Data!AH473, ".", ",")))</f>
        <v>635.98</v>
      </c>
      <c r="AI473" s="7">
        <f>IF(ISBLANK(Data!AI473), "", _xlfn.NUMBERVALUE(SUBSTITUTE(Data!AI473, ".", ",")))</f>
        <v>450000</v>
      </c>
      <c r="AJ473" s="7">
        <f>IF(ISBLANK(Data!AJ473), "", _xlfn.NUMBERVALUE(SUBSTITUTE(Data!AJ473, ".", ",")))</f>
        <v>450000</v>
      </c>
      <c r="AK473" s="7" t="str">
        <f>IF(ISBLANK(Data!AK473), "", _xlfn.NUMBERVALUE(SUBSTITUTE(Data!AK473, ".", ",")))</f>
        <v/>
      </c>
      <c r="AL473">
        <f>IF(ISBLANK(Data!AL473), "", Data!AL473)</f>
        <v>0</v>
      </c>
      <c r="AM473" s="15">
        <f>Table2[[#This Row],[DATE_IN]]-Table2[[#This Row],[DATE_OUT]]</f>
        <v>8</v>
      </c>
      <c r="AN473" s="7" t="str">
        <f>IF(MID(RIGHT(Table2[[#This Row],[ADDR3]],3),1,1)=",",RIGHT(Table2[[#This Row],[ADDR3]],2),"")</f>
        <v/>
      </c>
      <c r="AO473" s="7" t="str">
        <f>MID(Table2[[#This Row],[RES]],11,2)</f>
        <v>US</v>
      </c>
      <c r="AP473" s="7">
        <f>_xlfn.XLOOKUP(AG473,Table3[CURRENCY],Table3[CONVERSION RATE],0)*Table2[[#This Row],[ORIGINAL PRICE]]</f>
        <v>7021.2191999999995</v>
      </c>
      <c r="AQ473" s="7">
        <f>_xlfn.XLOOKUP(AG473,Table3[CURRENCY],Table3[CONVERSION RATE],0)*Table2[[#This Row],[ORIGINAL PREPAYMENT]]</f>
        <v>0</v>
      </c>
      <c r="AR473" s="7"/>
      <c r="AS473" s="15"/>
    </row>
    <row r="474" spans="1:45" x14ac:dyDescent="0.25">
      <c r="A474" t="str">
        <f>IF(ISBLANK(Data!A474), "", Data!A474)</f>
        <v>A</v>
      </c>
      <c r="B474" s="2" cm="1">
        <f t="array" ref="B474">IF(ISBLANK(Data!B474), "", DATE(2000 + RIGHT(Data!B474, 2), _xlfn.SWITCH(MID(Data!B474, 3, 3), "JAN", 1, "FEB", 2, "MAR", 3, "APR", 4, "MAY", 5, "JUN", 6, "JUL", 7, "AUG", 8, "SEP", 9, "OCT", 10, "NOV", 11, "DEC", 12), LEFT(Data!B474, 2)))</f>
        <v>45387</v>
      </c>
      <c r="C474" t="str">
        <f>IF(ISBLANK(Data!C474), "", Data!C474)</f>
        <v>4354-9292-NL-3</v>
      </c>
      <c r="D474" t="str">
        <f>IF(ISBLANK(Data!D474), "", Data!D474)</f>
        <v/>
      </c>
      <c r="E474" t="str">
        <f>IF(ISBLANK(Data!E474), "", Data!E474)</f>
        <v>TOS</v>
      </c>
      <c r="F474" s="2" cm="1">
        <f t="array" ref="F474">IF(ISBLANK(Data!F474), "", DATE(2000 + RIGHT(Data!F474, 2), _xlfn.SWITCH(MID(Data!F474, 3, 3), "JAN", 1, "FEB", 2, "MAR", 3, "APR", 4, "MAY", 5, "JUN", 6, "JUL", 7, "AUG", 8, "SEP", 9, "OCT", 10, "NOV", 11, "DEC", 12), LEFT(Data!F474, 2)))</f>
        <v>45562</v>
      </c>
      <c r="G474" t="str">
        <f>IF(ISBLANK(Data!G474), "", Data!G474)</f>
        <v>FRI</v>
      </c>
      <c r="H474" t="str">
        <f>IF(ISBLANK(Data!H474), "", Data!H474)</f>
        <v>WI</v>
      </c>
      <c r="I474" t="str">
        <f>IF(ISBLANK(Data!I474), "", Data!I474)</f>
        <v>C</v>
      </c>
      <c r="J474" t="str">
        <f>IF(ISBLANK(Data!J474), "", Data!J474)</f>
        <v>TOS</v>
      </c>
      <c r="K474" s="2" cm="1">
        <f t="array" ref="K474">IF(ISBLANK(Data!K474), "", DATE(2000 + RIGHT(Data!K474, 2), _xlfn.SWITCH(MID(Data!K474, 3, 3), "JAN", 1, "FEB", 2, "MAR", 3, "APR", 4, "MAY", 5, "JUN", 6, "JUL", 7, "AUG", 8, "SEP", 9, "OCT", 10, "NOV", 11, "DEC", 12), LEFT(Data!K474, 2)))</f>
        <v>45572</v>
      </c>
      <c r="L474" t="str">
        <f>IF(ISBLANK(Data!L474), "", Data!L474)</f>
        <v>MON</v>
      </c>
      <c r="M474" t="str">
        <f>IF(ISBLANK(Data!M474), "", Data!M474)</f>
        <v>GORTS,RUDOLF</v>
      </c>
      <c r="N474" t="str">
        <f>IF(ISBLANK(Data!N474), "", Data!N474)</f>
        <v>LJ</v>
      </c>
      <c r="O474" s="2" cm="1">
        <f t="array" ref="O474">IF(ISBLANK(Data!O474), "", DATE(2000 + RIGHT(Data!O474, 2), _xlfn.SWITCH(MID(Data!O474, 3, 3), "JAN", 1, "FEB", 2, "MAR", 3, "APR", 4, "MAY", 5, "JUN", 6, "JUL", 7, "AUG", 8, "SEP", 9, "OCT", 10, "NOV", 11, "DEC", 12), LEFT(Data!O474, 2)))</f>
        <v>70860</v>
      </c>
      <c r="P474" t="str">
        <f>IF(ISBLANK(Data!P474), "", Data!P474)</f>
        <v>1XX1</v>
      </c>
      <c r="Q474" t="str">
        <f>IF(ISBLANK(Data!Q474), "", Data!Q474)</f>
        <v>767547355</v>
      </c>
      <c r="R474" t="str">
        <f>IF(ISBLANK(Data!R474), "", Data!R474)</f>
        <v>AV868109400002TE43549292</v>
      </c>
      <c r="S474" t="str">
        <f>IF(ISBLANK(Data!S474), "", Data!S474)</f>
        <v>CH</v>
      </c>
      <c r="T474" s="1" t="str">
        <f>IF(ISBLANK(Data!T474),"",(Data!T474))</f>
        <v/>
      </c>
      <c r="U474" t="str">
        <f>IF(ISBLANK(Data!U474), "", Data!U474)</f>
        <v/>
      </c>
      <c r="V474" t="str">
        <f>IF(ISBLANK(Data!V474), "", Data!V474)</f>
        <v/>
      </c>
      <c r="W474" t="str">
        <f>IF(ISBLANK(Data!W474), "", Data!W474)</f>
        <v/>
      </c>
      <c r="X474" t="str">
        <f>IF(ISBLANK(Data!X474), "", Data!X474)</f>
        <v/>
      </c>
      <c r="Y474" t="str">
        <f>IF(ISBLANK(Data!Y474), "", Data!Y474)</f>
        <v/>
      </c>
      <c r="Z474" t="str">
        <f>IF(ISBLANK(Data!Z474), "", Data!Z474)</f>
        <v>T/0151196Q/P/T6</v>
      </c>
      <c r="AA474" t="str">
        <f>IF(ISBLANK(Data!AA474), "", Data!AA474)</f>
        <v>+31622789954</v>
      </c>
      <c r="AB474" t="str">
        <f>IF(ISBLANK(Data!AB474), "", Data!AB474)</f>
        <v/>
      </c>
      <c r="AC474" t="str">
        <f>IF(ISBLANK(Data!AC474), "", Data!AC474)</f>
        <v>S606700</v>
      </c>
      <c r="AD474" t="str">
        <f>IF(ISBLANK(Data!AD474), "", Data!AD474)</f>
        <v/>
      </c>
      <c r="AE474" t="str">
        <f>IF(ISBLANK(Data!AE474), "", Data!AE474)</f>
        <v/>
      </c>
      <c r="AF474" s="7">
        <f>IF(ISBLANK(Data!AF474), 0, _xlfn.NUMBERVALUE(SUBSTITUTE(Data!AF474, ".", ",")))</f>
        <v>453.54</v>
      </c>
      <c r="AG474" t="str">
        <f>IF(ISBLANK(Data!AG474), "", Data!AG474)</f>
        <v>EUR</v>
      </c>
      <c r="AH474" s="6">
        <f>IF(ISBLANK(Data!AH474), 0, _xlfn.NUMBERVALUE(SUBSTITUTE(Data!AH474, ".", ",")))</f>
        <v>453.39</v>
      </c>
      <c r="AI474" s="7">
        <f>IF(ISBLANK(Data!AI474), "", _xlfn.NUMBERVALUE(SUBSTITUTE(Data!AI474, ".", ",")))</f>
        <v>12000</v>
      </c>
      <c r="AJ474" s="7">
        <f>IF(ISBLANK(Data!AJ474), "", _xlfn.NUMBERVALUE(SUBSTITUTE(Data!AJ474, ".", ",")))</f>
        <v>12000</v>
      </c>
      <c r="AK474" s="7" t="str">
        <f>IF(ISBLANK(Data!AK474), "", _xlfn.NUMBERVALUE(SUBSTITUTE(Data!AK474, ".", ",")))</f>
        <v/>
      </c>
      <c r="AL474">
        <f>IF(ISBLANK(Data!AL474), "", Data!AL474)</f>
        <v>0</v>
      </c>
      <c r="AM474" s="15">
        <f>Table2[[#This Row],[DATE_IN]]-Table2[[#This Row],[DATE_OUT]]</f>
        <v>10</v>
      </c>
      <c r="AN474" s="7" t="str">
        <f>IF(MID(RIGHT(Table2[[#This Row],[ADDR3]],3),1,1)=",",RIGHT(Table2[[#This Row],[ADDR3]],2),"")</f>
        <v/>
      </c>
      <c r="AO474" s="7" t="str">
        <f>MID(Table2[[#This Row],[RES]],11,2)</f>
        <v>NL</v>
      </c>
      <c r="AP474" s="7">
        <f>_xlfn.XLOOKUP(AG474,Table3[CURRENCY],Table3[CONVERSION RATE],0)*Table2[[#This Row],[ORIGINAL PRICE]]</f>
        <v>5427.0783000000001</v>
      </c>
      <c r="AQ474" s="7">
        <f>_xlfn.XLOOKUP(AG474,Table3[CURRENCY],Table3[CONVERSION RATE],0)*Table2[[#This Row],[ORIGINAL PREPAYMENT]]</f>
        <v>5428.8738000000003</v>
      </c>
      <c r="AR474" s="7"/>
      <c r="AS474" s="15"/>
    </row>
    <row r="475" spans="1:45" x14ac:dyDescent="0.25">
      <c r="A475" t="str">
        <f>IF(ISBLANK(Data!A475), "", Data!A475)</f>
        <v>A</v>
      </c>
      <c r="B475" s="2" cm="1">
        <f t="array" ref="B475">IF(ISBLANK(Data!B475), "", DATE(2000 + RIGHT(Data!B475, 2), _xlfn.SWITCH(MID(Data!B475, 3, 3), "JAN", 1, "FEB", 2, "MAR", 3, "APR", 4, "MAY", 5, "JUN", 6, "JUL", 7, "AUG", 8, "SEP", 9, "OCT", 10, "NOV", 11, "DEC", 12), LEFT(Data!B475, 2)))</f>
        <v>45434</v>
      </c>
      <c r="C475" t="str">
        <f>IF(ISBLANK(Data!C475), "", Data!C475)</f>
        <v>4813-9435-CN-1</v>
      </c>
      <c r="D475" t="str">
        <f>IF(ISBLANK(Data!D475), "", Data!D475)</f>
        <v/>
      </c>
      <c r="E475" t="str">
        <f>IF(ISBLANK(Data!E475), "", Data!E475)</f>
        <v>TOS</v>
      </c>
      <c r="F475" s="2" cm="1">
        <f t="array" ref="F475">IF(ISBLANK(Data!F475), "", DATE(2000 + RIGHT(Data!F475, 2), _xlfn.SWITCH(MID(Data!F475, 3, 3), "JAN", 1, "FEB", 2, "MAR", 3, "APR", 4, "MAY", 5, "JUN", 6, "JUL", 7, "AUG", 8, "SEP", 9, "OCT", 10, "NOV", 11, "DEC", 12), LEFT(Data!F475, 2)))</f>
        <v>45562</v>
      </c>
      <c r="G475" t="str">
        <f>IF(ISBLANK(Data!G475), "", Data!G475)</f>
        <v>FRI</v>
      </c>
      <c r="H475" t="str">
        <f>IF(ISBLANK(Data!H475), "", Data!H475)</f>
        <v>WI</v>
      </c>
      <c r="I475" t="str">
        <f>IF(ISBLANK(Data!I475), "", Data!I475)</f>
        <v>H</v>
      </c>
      <c r="J475" t="str">
        <f>IF(ISBLANK(Data!J475), "", Data!J475)</f>
        <v>TOS</v>
      </c>
      <c r="K475" s="2" cm="1">
        <f t="array" ref="K475">IF(ISBLANK(Data!K475), "", DATE(2000 + RIGHT(Data!K475, 2), _xlfn.SWITCH(MID(Data!K475, 3, 3), "JAN", 1, "FEB", 2, "MAR", 3, "APR", 4, "MAY", 5, "JUN", 6, "JUL", 7, "AUG", 8, "SEP", 9, "OCT", 10, "NOV", 11, "DEC", 12), LEFT(Data!K475, 2)))</f>
        <v>45563</v>
      </c>
      <c r="L475" t="str">
        <f>IF(ISBLANK(Data!L475), "", Data!L475)</f>
        <v>SAT</v>
      </c>
      <c r="M475" t="str">
        <f>IF(ISBLANK(Data!M475), "", Data!M475)</f>
        <v>LUO,RUI</v>
      </c>
      <c r="N475" t="str">
        <f>IF(ISBLANK(Data!N475), "", Data!N475)</f>
        <v>1J</v>
      </c>
      <c r="O475" s="2" cm="1">
        <f t="array" ref="O475">IF(ISBLANK(Data!O475), "", DATE(2000 + RIGHT(Data!O475, 2), _xlfn.SWITCH(MID(Data!O475, 3, 3), "JAN", 1, "FEB", 2, "MAR", 3, "APR", 4, "MAY", 5, "JUN", 6, "JUL", 7, "AUG", 8, "SEP", 9, "OCT", 10, "NOV", 11, "DEC", 12), LEFT(Data!O475, 2)))</f>
        <v>70074</v>
      </c>
      <c r="P475" t="str">
        <f>IF(ISBLANK(Data!P475), "", Data!P475)</f>
        <v>1XX1</v>
      </c>
      <c r="Q475" t="str">
        <f>IF(ISBLANK(Data!Q475), "", Data!Q475)</f>
        <v>85309153</v>
      </c>
      <c r="R475" t="str">
        <f>IF(ISBLANK(Data!R475), "", Data!R475)</f>
        <v>AV868105160006TE48139435</v>
      </c>
      <c r="S475" t="str">
        <f>IF(ISBLANK(Data!S475), "", Data!S475)</f>
        <v>CH</v>
      </c>
      <c r="T475" s="1" t="str">
        <f>IF(ISBLANK(Data!T475),"",(Data!T475))</f>
        <v/>
      </c>
      <c r="U475" t="str">
        <f>IF(ISBLANK(Data!U475), "", Data!U475)</f>
        <v/>
      </c>
      <c r="V475" t="str">
        <f>IF(ISBLANK(Data!V475), "", Data!V475)</f>
        <v/>
      </c>
      <c r="W475" t="str">
        <f>IF(ISBLANK(Data!W475), "", Data!W475)</f>
        <v/>
      </c>
      <c r="X475" t="str">
        <f>IF(ISBLANK(Data!X475), "", Data!X475)</f>
        <v/>
      </c>
      <c r="Y475" t="str">
        <f>IF(ISBLANK(Data!Y475), "", Data!Y475)</f>
        <v/>
      </c>
      <c r="Z475" t="str">
        <f>IF(ISBLANK(Data!Z475), "", Data!Z475)</f>
        <v>T/0106724P/P/ZS</v>
      </c>
      <c r="AA475" t="str">
        <f>IF(ISBLANK(Data!AA475), "", Data!AA475)</f>
        <v>0086 (10) 86448992</v>
      </c>
      <c r="AB475" t="str">
        <f>IF(ISBLANK(Data!AB475), "", Data!AB475)</f>
        <v/>
      </c>
      <c r="AC475" t="str">
        <f>IF(ISBLANK(Data!AC475), "", Data!AC475)</f>
        <v>G082500</v>
      </c>
      <c r="AD475" t="str">
        <f>IF(ISBLANK(Data!AD475), "", Data!AD475)</f>
        <v/>
      </c>
      <c r="AE475" t="str">
        <f>IF(ISBLANK(Data!AE475), "", Data!AE475)</f>
        <v/>
      </c>
      <c r="AF475" s="7">
        <f>IF(ISBLANK(Data!AF475), 0, _xlfn.NUMBERVALUE(SUBSTITUTE(Data!AF475, ".", ",")))</f>
        <v>1012.75</v>
      </c>
      <c r="AG475" t="str">
        <f>IF(ISBLANK(Data!AG475), "", Data!AG475)</f>
        <v>NKR</v>
      </c>
      <c r="AH475" s="6">
        <f>IF(ISBLANK(Data!AH475), 0, _xlfn.NUMBERVALUE(SUBSTITUTE(Data!AH475, ".", ",")))</f>
        <v>1012.75</v>
      </c>
      <c r="AI475" s="7">
        <f>IF(ISBLANK(Data!AI475), "", _xlfn.NUMBERVALUE(SUBSTITUTE(Data!AI475, ".", ",")))</f>
        <v>12000</v>
      </c>
      <c r="AJ475" s="7">
        <f>IF(ISBLANK(Data!AJ475), "", _xlfn.NUMBERVALUE(SUBSTITUTE(Data!AJ475, ".", ",")))</f>
        <v>12000</v>
      </c>
      <c r="AK475" s="7" t="str">
        <f>IF(ISBLANK(Data!AK475), "", _xlfn.NUMBERVALUE(SUBSTITUTE(Data!AK475, ".", ",")))</f>
        <v/>
      </c>
      <c r="AL475">
        <f>IF(ISBLANK(Data!AL475), "", Data!AL475)</f>
        <v>0</v>
      </c>
      <c r="AM475" s="15">
        <f>Table2[[#This Row],[DATE_IN]]-Table2[[#This Row],[DATE_OUT]]</f>
        <v>1</v>
      </c>
      <c r="AN475" s="7" t="str">
        <f>IF(MID(RIGHT(Table2[[#This Row],[ADDR3]],3),1,1)=",",RIGHT(Table2[[#This Row],[ADDR3]],2),"")</f>
        <v/>
      </c>
      <c r="AO475" s="7" t="str">
        <f>MID(Table2[[#This Row],[RES]],11,2)</f>
        <v>CN</v>
      </c>
      <c r="AP475" s="7">
        <f>_xlfn.XLOOKUP(AG475,Table3[CURRENCY],Table3[CONVERSION RATE],0)*Table2[[#This Row],[ORIGINAL PRICE]]</f>
        <v>1012.75</v>
      </c>
      <c r="AQ475" s="7">
        <f>_xlfn.XLOOKUP(AG475,Table3[CURRENCY],Table3[CONVERSION RATE],0)*Table2[[#This Row],[ORIGINAL PREPAYMENT]]</f>
        <v>1012.75</v>
      </c>
      <c r="AR475" s="7"/>
      <c r="AS475" s="15"/>
    </row>
    <row r="476" spans="1:45" x14ac:dyDescent="0.25">
      <c r="A476" t="str">
        <f>IF(ISBLANK(Data!A476), "", Data!A476)</f>
        <v>A</v>
      </c>
      <c r="B476" s="2" cm="1">
        <f t="array" ref="B476">IF(ISBLANK(Data!B476), "", DATE(2000 + RIGHT(Data!B476, 2), _xlfn.SWITCH(MID(Data!B476, 3, 3), "JAN", 1, "FEB", 2, "MAR", 3, "APR", 4, "MAY", 5, "JUN", 6, "JUL", 7, "AUG", 8, "SEP", 9, "OCT", 10, "NOV", 11, "DEC", 12), LEFT(Data!B476, 2)))</f>
        <v>45442</v>
      </c>
      <c r="C476" t="str">
        <f>IF(ISBLANK(Data!C476), "", Data!C476)</f>
        <v>4888-8343-TH-0</v>
      </c>
      <c r="D476" t="str">
        <f>IF(ISBLANK(Data!D476), "", Data!D476)</f>
        <v/>
      </c>
      <c r="E476" t="str">
        <f>IF(ISBLANK(Data!E476), "", Data!E476)</f>
        <v>TOS</v>
      </c>
      <c r="F476" s="2" cm="1">
        <f t="array" ref="F476">IF(ISBLANK(Data!F476), "", DATE(2000 + RIGHT(Data!F476, 2), _xlfn.SWITCH(MID(Data!F476, 3, 3), "JAN", 1, "FEB", 2, "MAR", 3, "APR", 4, "MAY", 5, "JUN", 6, "JUL", 7, "AUG", 8, "SEP", 9, "OCT", 10, "NOV", 11, "DEC", 12), LEFT(Data!F476, 2)))</f>
        <v>45562</v>
      </c>
      <c r="G476" t="str">
        <f>IF(ISBLANK(Data!G476), "", Data!G476)</f>
        <v>FRI</v>
      </c>
      <c r="H476" t="str">
        <f>IF(ISBLANK(Data!H476), "", Data!H476)</f>
        <v>SK4418</v>
      </c>
      <c r="I476" t="str">
        <f>IF(ISBLANK(Data!I476), "", Data!I476)</f>
        <v>H</v>
      </c>
      <c r="J476" t="str">
        <f>IF(ISBLANK(Data!J476), "", Data!J476)</f>
        <v>TOS</v>
      </c>
      <c r="K476" s="2" cm="1">
        <f t="array" ref="K476">IF(ISBLANK(Data!K476), "", DATE(2000 + RIGHT(Data!K476, 2), _xlfn.SWITCH(MID(Data!K476, 3, 3), "JAN", 1, "FEB", 2, "MAR", 3, "APR", 4, "MAY", 5, "JUN", 6, "JUL", 7, "AUG", 8, "SEP", 9, "OCT", 10, "NOV", 11, "DEC", 12), LEFT(Data!K476, 2)))</f>
        <v>45569</v>
      </c>
      <c r="L476" t="str">
        <f>IF(ISBLANK(Data!L476), "", Data!L476)</f>
        <v>FRI</v>
      </c>
      <c r="M476" t="str">
        <f>IF(ISBLANK(Data!M476), "", Data!M476)</f>
        <v>RUJIROJINDAKUL,JERDPHONG</v>
      </c>
      <c r="N476" t="str">
        <f>IF(ISBLANK(Data!N476), "", Data!N476)</f>
        <v>LY</v>
      </c>
      <c r="O476" s="2" t="str" cm="1">
        <f t="array" ref="O476">IF(ISBLANK(Data!O476), "", DATE(2000 + RIGHT(Data!O476, 2), _xlfn.SWITCH(MID(Data!O476, 3, 3), "JAN", 1, "FEB", 2, "MAR", 3, "APR", 4, "MAY", 5, "JUN", 6, "JUL", 7, "AUG", 8, "SEP", 9, "OCT", 10, "NOV", 11, "DEC", 12), LEFT(Data!O476, 2)))</f>
        <v/>
      </c>
      <c r="P476" t="str">
        <f>IF(ISBLANK(Data!P476), "", Data!P476)</f>
        <v>1101</v>
      </c>
      <c r="Q476" t="str">
        <f>IF(ISBLANK(Data!Q476), "", Data!Q476)</f>
        <v/>
      </c>
      <c r="R476" t="str">
        <f>IF(ISBLANK(Data!R476), "", Data!R476)</f>
        <v/>
      </c>
      <c r="S476" t="str">
        <f>IF(ISBLANK(Data!S476), "", Data!S476)</f>
        <v/>
      </c>
      <c r="T476" s="1" t="str">
        <f>IF(ISBLANK(Data!T476),"",(Data!T476))</f>
        <v/>
      </c>
      <c r="U476" t="str">
        <f>IF(ISBLANK(Data!U476), "", Data!U476)</f>
        <v/>
      </c>
      <c r="V476" t="str">
        <f>IF(ISBLANK(Data!V476), "", Data!V476)</f>
        <v/>
      </c>
      <c r="W476" t="str">
        <f>IF(ISBLANK(Data!W476), "", Data!W476)</f>
        <v/>
      </c>
      <c r="X476" t="str">
        <f>IF(ISBLANK(Data!X476), "", Data!X476)</f>
        <v/>
      </c>
      <c r="Y476" t="str">
        <f>IF(ISBLANK(Data!Y476), "", Data!Y476)</f>
        <v/>
      </c>
      <c r="Z476" t="str">
        <f>IF(ISBLANK(Data!Z476), "", Data!Z476)</f>
        <v>P/I1</v>
      </c>
      <c r="AA476" t="str">
        <f>IF(ISBLANK(Data!AA476), "", Data!AA476)</f>
        <v>6-6887840234</v>
      </c>
      <c r="AB476" t="str">
        <f>IF(ISBLANK(Data!AB476), "", Data!AB476)</f>
        <v/>
      </c>
      <c r="AC476" t="str">
        <f>IF(ISBLANK(Data!AC476), "", Data!AC476)</f>
        <v>O520400</v>
      </c>
      <c r="AD476" t="str">
        <f>IF(ISBLANK(Data!AD476), "", Data!AD476)</f>
        <v/>
      </c>
      <c r="AE476" t="str">
        <f>IF(ISBLANK(Data!AE476), "", Data!AE476)</f>
        <v/>
      </c>
      <c r="AF476" s="7">
        <f>IF(ISBLANK(Data!AF476), 0, _xlfn.NUMBERVALUE(SUBSTITUTE(Data!AF476, ".", ",")))</f>
        <v>0</v>
      </c>
      <c r="AG476" t="str">
        <f>IF(ISBLANK(Data!AG476), "", Data!AG476)</f>
        <v>NKR</v>
      </c>
      <c r="AH476" s="6">
        <f>IF(ISBLANK(Data!AH476), 0, _xlfn.NUMBERVALUE(SUBSTITUTE(Data!AH476, ".", ",")))</f>
        <v>4646.71</v>
      </c>
      <c r="AI476" s="7">
        <f>IF(ISBLANK(Data!AI476), "", _xlfn.NUMBERVALUE(SUBSTITUTE(Data!AI476, ".", ",")))</f>
        <v>12000</v>
      </c>
      <c r="AJ476" s="7">
        <f>IF(ISBLANK(Data!AJ476), "", _xlfn.NUMBERVALUE(SUBSTITUTE(Data!AJ476, ".", ",")))</f>
        <v>12000</v>
      </c>
      <c r="AK476" s="7" t="str">
        <f>IF(ISBLANK(Data!AK476), "", _xlfn.NUMBERVALUE(SUBSTITUTE(Data!AK476, ".", ",")))</f>
        <v/>
      </c>
      <c r="AL476">
        <f>IF(ISBLANK(Data!AL476), "", Data!AL476)</f>
        <v>0</v>
      </c>
      <c r="AM476" s="15">
        <f>Table2[[#This Row],[DATE_IN]]-Table2[[#This Row],[DATE_OUT]]</f>
        <v>7</v>
      </c>
      <c r="AN476" s="7" t="str">
        <f>IF(MID(RIGHT(Table2[[#This Row],[ADDR3]],3),1,1)=",",RIGHT(Table2[[#This Row],[ADDR3]],2),"")</f>
        <v/>
      </c>
      <c r="AO476" s="7" t="str">
        <f>MID(Table2[[#This Row],[RES]],11,2)</f>
        <v>TH</v>
      </c>
      <c r="AP476" s="7">
        <f>_xlfn.XLOOKUP(AG476,Table3[CURRENCY],Table3[CONVERSION RATE],0)*Table2[[#This Row],[ORIGINAL PRICE]]</f>
        <v>4646.71</v>
      </c>
      <c r="AQ476" s="7">
        <f>_xlfn.XLOOKUP(AG476,Table3[CURRENCY],Table3[CONVERSION RATE],0)*Table2[[#This Row],[ORIGINAL PREPAYMENT]]</f>
        <v>0</v>
      </c>
      <c r="AR476" s="7"/>
      <c r="AS476" s="15"/>
    </row>
    <row r="477" spans="1:45" x14ac:dyDescent="0.25">
      <c r="A477" t="str">
        <f>IF(ISBLANK(Data!A477), "", Data!A477)</f>
        <v>A</v>
      </c>
      <c r="B477" s="2" cm="1">
        <f t="array" ref="B477">IF(ISBLANK(Data!B477), "", DATE(2000 + RIGHT(Data!B477, 2), _xlfn.SWITCH(MID(Data!B477, 3, 3), "JAN", 1, "FEB", 2, "MAR", 3, "APR", 4, "MAY", 5, "JUN", 6, "JUL", 7, "AUG", 8, "SEP", 9, "OCT", 10, "NOV", 11, "DEC", 12), LEFT(Data!B477, 2)))</f>
        <v>45442</v>
      </c>
      <c r="C477" t="str">
        <f>IF(ISBLANK(Data!C477), "", Data!C477)</f>
        <v>4888-9179-TH-3</v>
      </c>
      <c r="D477" t="str">
        <f>IF(ISBLANK(Data!D477), "", Data!D477)</f>
        <v/>
      </c>
      <c r="E477" t="str">
        <f>IF(ISBLANK(Data!E477), "", Data!E477)</f>
        <v>TOS</v>
      </c>
      <c r="F477" s="2" cm="1">
        <f t="array" ref="F477">IF(ISBLANK(Data!F477), "", DATE(2000 + RIGHT(Data!F477, 2), _xlfn.SWITCH(MID(Data!F477, 3, 3), "JAN", 1, "FEB", 2, "MAR", 3, "APR", 4, "MAY", 5, "JUN", 6, "JUL", 7, "AUG", 8, "SEP", 9, "OCT", 10, "NOV", 11, "DEC", 12), LEFT(Data!F477, 2)))</f>
        <v>45562</v>
      </c>
      <c r="G477" t="str">
        <f>IF(ISBLANK(Data!G477), "", Data!G477)</f>
        <v>FRI</v>
      </c>
      <c r="H477" t="str">
        <f>IF(ISBLANK(Data!H477), "", Data!H477)</f>
        <v>SK4418</v>
      </c>
      <c r="I477" t="str">
        <f>IF(ISBLANK(Data!I477), "", Data!I477)</f>
        <v>H</v>
      </c>
      <c r="J477" t="str">
        <f>IF(ISBLANK(Data!J477), "", Data!J477)</f>
        <v>TOS</v>
      </c>
      <c r="K477" s="2" cm="1">
        <f t="array" ref="K477">IF(ISBLANK(Data!K477), "", DATE(2000 + RIGHT(Data!K477, 2), _xlfn.SWITCH(MID(Data!K477, 3, 3), "JAN", 1, "FEB", 2, "MAR", 3, "APR", 4, "MAY", 5, "JUN", 6, "JUL", 7, "AUG", 8, "SEP", 9, "OCT", 10, "NOV", 11, "DEC", 12), LEFT(Data!K477, 2)))</f>
        <v>45569</v>
      </c>
      <c r="L477" t="str">
        <f>IF(ISBLANK(Data!L477), "", Data!L477)</f>
        <v>FRI</v>
      </c>
      <c r="M477" t="str">
        <f>IF(ISBLANK(Data!M477), "", Data!M477)</f>
        <v>VORASITHSAET,ALISA</v>
      </c>
      <c r="N477" t="str">
        <f>IF(ISBLANK(Data!N477), "", Data!N477)</f>
        <v>LY</v>
      </c>
      <c r="O477" s="2" t="str" cm="1">
        <f t="array" ref="O477">IF(ISBLANK(Data!O477), "", DATE(2000 + RIGHT(Data!O477, 2), _xlfn.SWITCH(MID(Data!O477, 3, 3), "JAN", 1, "FEB", 2, "MAR", 3, "APR", 4, "MAY", 5, "JUN", 6, "JUL", 7, "AUG", 8, "SEP", 9, "OCT", 10, "NOV", 11, "DEC", 12), LEFT(Data!O477, 2)))</f>
        <v/>
      </c>
      <c r="P477" t="str">
        <f>IF(ISBLANK(Data!P477), "", Data!P477)</f>
        <v>1101</v>
      </c>
      <c r="Q477" t="str">
        <f>IF(ISBLANK(Data!Q477), "", Data!Q477)</f>
        <v/>
      </c>
      <c r="R477" t="str">
        <f>IF(ISBLANK(Data!R477), "", Data!R477)</f>
        <v/>
      </c>
      <c r="S477" t="str">
        <f>IF(ISBLANK(Data!S477), "", Data!S477)</f>
        <v/>
      </c>
      <c r="T477" s="1" t="str">
        <f>IF(ISBLANK(Data!T477),"",(Data!T477))</f>
        <v/>
      </c>
      <c r="U477" t="str">
        <f>IF(ISBLANK(Data!U477), "", Data!U477)</f>
        <v/>
      </c>
      <c r="V477" t="str">
        <f>IF(ISBLANK(Data!V477), "", Data!V477)</f>
        <v/>
      </c>
      <c r="W477" t="str">
        <f>IF(ISBLANK(Data!W477), "", Data!W477)</f>
        <v/>
      </c>
      <c r="X477" t="str">
        <f>IF(ISBLANK(Data!X477), "", Data!X477)</f>
        <v/>
      </c>
      <c r="Y477" t="str">
        <f>IF(ISBLANK(Data!Y477), "", Data!Y477)</f>
        <v/>
      </c>
      <c r="Z477" t="str">
        <f>IF(ISBLANK(Data!Z477), "", Data!Z477)</f>
        <v>P/I1</v>
      </c>
      <c r="AA477" t="str">
        <f>IF(ISBLANK(Data!AA477), "", Data!AA477)</f>
        <v>6-6887840234</v>
      </c>
      <c r="AB477" t="str">
        <f>IF(ISBLANK(Data!AB477), "", Data!AB477)</f>
        <v/>
      </c>
      <c r="AC477" t="str">
        <f>IF(ISBLANK(Data!AC477), "", Data!AC477)</f>
        <v/>
      </c>
      <c r="AD477" t="str">
        <f>IF(ISBLANK(Data!AD477), "", Data!AD477)</f>
        <v/>
      </c>
      <c r="AE477" t="str">
        <f>IF(ISBLANK(Data!AE477), "", Data!AE477)</f>
        <v/>
      </c>
      <c r="AF477" s="7">
        <f>IF(ISBLANK(Data!AF477), 0, _xlfn.NUMBERVALUE(SUBSTITUTE(Data!AF477, ".", ",")))</f>
        <v>0</v>
      </c>
      <c r="AG477" t="str">
        <f>IF(ISBLANK(Data!AG477), "", Data!AG477)</f>
        <v>NKR</v>
      </c>
      <c r="AH477" s="6">
        <f>IF(ISBLANK(Data!AH477), 0, _xlfn.NUMBERVALUE(SUBSTITUTE(Data!AH477, ".", ",")))</f>
        <v>4646.71</v>
      </c>
      <c r="AI477" s="7">
        <f>IF(ISBLANK(Data!AI477), "", _xlfn.NUMBERVALUE(SUBSTITUTE(Data!AI477, ".", ",")))</f>
        <v>12000</v>
      </c>
      <c r="AJ477" s="7">
        <f>IF(ISBLANK(Data!AJ477), "", _xlfn.NUMBERVALUE(SUBSTITUTE(Data!AJ477, ".", ",")))</f>
        <v>12000</v>
      </c>
      <c r="AK477" s="7" t="str">
        <f>IF(ISBLANK(Data!AK477), "", _xlfn.NUMBERVALUE(SUBSTITUTE(Data!AK477, ".", ",")))</f>
        <v/>
      </c>
      <c r="AL477">
        <f>IF(ISBLANK(Data!AL477), "", Data!AL477)</f>
        <v>0</v>
      </c>
      <c r="AM477" s="15">
        <f>Table2[[#This Row],[DATE_IN]]-Table2[[#This Row],[DATE_OUT]]</f>
        <v>7</v>
      </c>
      <c r="AN477" s="7" t="str">
        <f>IF(MID(RIGHT(Table2[[#This Row],[ADDR3]],3),1,1)=",",RIGHT(Table2[[#This Row],[ADDR3]],2),"")</f>
        <v/>
      </c>
      <c r="AO477" s="7" t="str">
        <f>MID(Table2[[#This Row],[RES]],11,2)</f>
        <v>TH</v>
      </c>
      <c r="AP477" s="7">
        <f>_xlfn.XLOOKUP(AG477,Table3[CURRENCY],Table3[CONVERSION RATE],0)*Table2[[#This Row],[ORIGINAL PRICE]]</f>
        <v>4646.71</v>
      </c>
      <c r="AQ477" s="7">
        <f>_xlfn.XLOOKUP(AG477,Table3[CURRENCY],Table3[CONVERSION RATE],0)*Table2[[#This Row],[ORIGINAL PREPAYMENT]]</f>
        <v>0</v>
      </c>
      <c r="AR477" s="7"/>
      <c r="AS477" s="15"/>
    </row>
    <row r="478" spans="1:45" x14ac:dyDescent="0.25">
      <c r="A478" t="str">
        <f>IF(ISBLANK(Data!A478), "", Data!A478)</f>
        <v>A</v>
      </c>
      <c r="B478" s="2" cm="1">
        <f t="array" ref="B478">IF(ISBLANK(Data!B478), "", DATE(2000 + RIGHT(Data!B478, 2), _xlfn.SWITCH(MID(Data!B478, 3, 3), "JAN", 1, "FEB", 2, "MAR", 3, "APR", 4, "MAY", 5, "JUN", 6, "JUL", 7, "AUG", 8, "SEP", 9, "OCT", 10, "NOV", 11, "DEC", 12), LEFT(Data!B478, 2)))</f>
        <v>45454</v>
      </c>
      <c r="C478" t="str">
        <f>IF(ISBLANK(Data!C478), "", Data!C478)</f>
        <v>0002-7436-AU-3</v>
      </c>
      <c r="D478" t="str">
        <f>IF(ISBLANK(Data!D478), "", Data!D478)</f>
        <v>F2Z48E</v>
      </c>
      <c r="E478" t="str">
        <f>IF(ISBLANK(Data!E478), "", Data!E478)</f>
        <v>TOS</v>
      </c>
      <c r="F478" s="2" cm="1">
        <f t="array" ref="F478">IF(ISBLANK(Data!F478), "", DATE(2000 + RIGHT(Data!F478, 2), _xlfn.SWITCH(MID(Data!F478, 3, 3), "JAN", 1, "FEB", 2, "MAR", 3, "APR", 4, "MAY", 5, "JUN", 6, "JUL", 7, "AUG", 8, "SEP", 9, "OCT", 10, "NOV", 11, "DEC", 12), LEFT(Data!F478, 2)))</f>
        <v>45563</v>
      </c>
      <c r="G478" t="str">
        <f>IF(ISBLANK(Data!G478), "", Data!G478)</f>
        <v>SAT</v>
      </c>
      <c r="H478" t="str">
        <f>IF(ISBLANK(Data!H478), "", Data!H478)</f>
        <v/>
      </c>
      <c r="I478" t="str">
        <f>IF(ISBLANK(Data!I478), "", Data!I478)</f>
        <v>E</v>
      </c>
      <c r="J478" t="str">
        <f>IF(ISBLANK(Data!J478), "", Data!J478)</f>
        <v>TOS</v>
      </c>
      <c r="K478" s="2" cm="1">
        <f t="array" ref="K478">IF(ISBLANK(Data!K478), "", DATE(2000 + RIGHT(Data!K478, 2), _xlfn.SWITCH(MID(Data!K478, 3, 3), "JAN", 1, "FEB", 2, "MAR", 3, "APR", 4, "MAY", 5, "JUN", 6, "JUL", 7, "AUG", 8, "SEP", 9, "OCT", 10, "NOV", 11, "DEC", 12), LEFT(Data!K478, 2)))</f>
        <v>45570</v>
      </c>
      <c r="L478" t="str">
        <f>IF(ISBLANK(Data!L478), "", Data!L478)</f>
        <v>SAT</v>
      </c>
      <c r="M478" t="str">
        <f>IF(ISBLANK(Data!M478), "", Data!M478)</f>
        <v>FILLING,MARTIN</v>
      </c>
      <c r="N478" t="str">
        <f>IF(ISBLANK(Data!N478), "", Data!N478)</f>
        <v>24</v>
      </c>
      <c r="O478" s="2" cm="1">
        <f t="array" ref="O478">IF(ISBLANK(Data!O478), "", DATE(2000 + RIGHT(Data!O478, 2), _xlfn.SWITCH(MID(Data!O478, 3, 3), "JAN", 1, "FEB", 2, "MAR", 3, "APR", 4, "MAY", 5, "JUN", 6, "JUL", 7, "AUG", 8, "SEP", 9, "OCT", 10, "NOV", 11, "DEC", 12), LEFT(Data!O478, 2)))</f>
        <v>58748</v>
      </c>
      <c r="P478" t="str">
        <f>IF(ISBLANK(Data!P478), "", Data!P478)</f>
        <v>1011</v>
      </c>
      <c r="Q478" t="str">
        <f>IF(ISBLANK(Data!Q478), "", Data!Q478)</f>
        <v/>
      </c>
      <c r="R478" t="str">
        <f>IF(ISBLANK(Data!R478), "", Data!R478)</f>
        <v>CM516323XXXXXX8518</v>
      </c>
      <c r="S478" t="str">
        <f>IF(ISBLANK(Data!S478), "", Data!S478)</f>
        <v>CV</v>
      </c>
      <c r="T478" s="1" t="str">
        <f>IF(ISBLANK(Data!T478),"",(Data!T478))</f>
        <v>09/27</v>
      </c>
      <c r="U478" t="str">
        <f>IF(ISBLANK(Data!U478), "", Data!U478)</f>
        <v>ROHM AND HAAS AUST P/L</v>
      </c>
      <c r="V478" t="str">
        <f>IF(ISBLANK(Data!V478), "", Data!V478)</f>
        <v>7 THE CRESCENT</v>
      </c>
      <c r="W478" t="str">
        <f>IF(ISBLANK(Data!W478), "", Data!W478)</f>
        <v/>
      </c>
      <c r="X478" t="str">
        <f>IF(ISBLANK(Data!X478), "", Data!X478)</f>
        <v>LEOPOLD VIC 3224           ,AU</v>
      </c>
      <c r="Y478" t="str">
        <f>IF(ISBLANK(Data!Y478), "", Data!Y478)</f>
        <v>AUXX31558884</v>
      </c>
      <c r="Z478" t="str">
        <f>IF(ISBLANK(Data!Z478), "", Data!Z478)</f>
        <v/>
      </c>
      <c r="AA478" t="str">
        <f>IF(ISBLANK(Data!AA478), "", Data!AA478)</f>
        <v>0418397194</v>
      </c>
      <c r="AB478" t="str">
        <f>IF(ISBLANK(Data!AB478), "", Data!AB478)</f>
        <v>PREFERRED RENTER</v>
      </c>
      <c r="AC478" t="str">
        <f>IF(ISBLANK(Data!AC478), "", Data!AC478)</f>
        <v>P252204</v>
      </c>
      <c r="AD478" t="str">
        <f>IF(ISBLANK(Data!AD478), "", Data!AD478)</f>
        <v/>
      </c>
      <c r="AE478" t="str">
        <f>IF(ISBLANK(Data!AE478), "", Data!AE478)</f>
        <v>QF/0644157</v>
      </c>
      <c r="AF478" s="7">
        <f>IF(ISBLANK(Data!AF478), 0, _xlfn.NUMBERVALUE(SUBSTITUTE(Data!AF478, ".", ",")))</f>
        <v>0</v>
      </c>
      <c r="AG478" t="str">
        <f>IF(ISBLANK(Data!AG478), "", Data!AG478)</f>
        <v/>
      </c>
      <c r="AH478" s="6">
        <f>IF(ISBLANK(Data!AH478), 0, _xlfn.NUMBERVALUE(SUBSTITUTE(Data!AH478, ".", ",")))</f>
        <v>0</v>
      </c>
      <c r="AI478" s="7" t="str">
        <f>IF(ISBLANK(Data!AI478), "", _xlfn.NUMBERVALUE(SUBSTITUTE(Data!AI478, ".", ",")))</f>
        <v/>
      </c>
      <c r="AJ478" s="7" t="str">
        <f>IF(ISBLANK(Data!AJ478), "", _xlfn.NUMBERVALUE(SUBSTITUTE(Data!AJ478, ".", ",")))</f>
        <v/>
      </c>
      <c r="AK478" s="7" t="str">
        <f>IF(ISBLANK(Data!AK478), "", _xlfn.NUMBERVALUE(SUBSTITUTE(Data!AK478, ".", ",")))</f>
        <v/>
      </c>
      <c r="AL478">
        <f>IF(ISBLANK(Data!AL478), "", Data!AL478)</f>
        <v>0</v>
      </c>
      <c r="AM478" s="15">
        <f>Table2[[#This Row],[DATE_IN]]-Table2[[#This Row],[DATE_OUT]]</f>
        <v>7</v>
      </c>
      <c r="AN478" s="7" t="str">
        <f>IF(MID(RIGHT(Table2[[#This Row],[ADDR3]],3),1,1)=",",RIGHT(Table2[[#This Row],[ADDR3]],2),"")</f>
        <v>AU</v>
      </c>
      <c r="AO478" s="7" t="str">
        <f>MID(Table2[[#This Row],[RES]],11,2)</f>
        <v>AU</v>
      </c>
      <c r="AP478" s="7">
        <f>_xlfn.XLOOKUP(AG478,Table3[CURRENCY],Table3[CONVERSION RATE],0)*Table2[[#This Row],[ORIGINAL PRICE]]</f>
        <v>0</v>
      </c>
      <c r="AQ478" s="7">
        <f>_xlfn.XLOOKUP(AG478,Table3[CURRENCY],Table3[CONVERSION RATE],0)*Table2[[#This Row],[ORIGINAL PREPAYMENT]]</f>
        <v>0</v>
      </c>
      <c r="AR478" s="7"/>
      <c r="AS478" s="15"/>
    </row>
    <row r="479" spans="1:45" x14ac:dyDescent="0.25">
      <c r="A479" t="str">
        <f>IF(ISBLANK(Data!A479), "", Data!A479)</f>
        <v>A</v>
      </c>
      <c r="B479" s="2" cm="1">
        <f t="array" ref="B479">IF(ISBLANK(Data!B479), "", DATE(2000 + RIGHT(Data!B479, 2), _xlfn.SWITCH(MID(Data!B479, 3, 3), "JAN", 1, "FEB", 2, "MAR", 3, "APR", 4, "MAY", 5, "JUN", 6, "JUL", 7, "AUG", 8, "SEP", 9, "OCT", 10, "NOV", 11, "DEC", 12), LEFT(Data!B479, 2)))</f>
        <v>45484</v>
      </c>
      <c r="C479" t="str">
        <f>IF(ISBLANK(Data!C479), "", Data!C479)</f>
        <v>0294-5149-NO-4</v>
      </c>
      <c r="D479" t="str">
        <f>IF(ISBLANK(Data!D479), "", Data!D479)</f>
        <v/>
      </c>
      <c r="E479" t="str">
        <f>IF(ISBLANK(Data!E479), "", Data!E479)</f>
        <v>TOS</v>
      </c>
      <c r="F479" s="2" cm="1">
        <f t="array" ref="F479">IF(ISBLANK(Data!F479), "", DATE(2000 + RIGHT(Data!F479, 2), _xlfn.SWITCH(MID(Data!F479, 3, 3), "JAN", 1, "FEB", 2, "MAR", 3, "APR", 4, "MAY", 5, "JUN", 6, "JUL", 7, "AUG", 8, "SEP", 9, "OCT", 10, "NOV", 11, "DEC", 12), LEFT(Data!F479, 2)))</f>
        <v>45563</v>
      </c>
      <c r="G479" t="str">
        <f>IF(ISBLANK(Data!G479), "", Data!G479)</f>
        <v>SAT</v>
      </c>
      <c r="H479" t="str">
        <f>IF(ISBLANK(Data!H479), "", Data!H479)</f>
        <v/>
      </c>
      <c r="I479" t="str">
        <f>IF(ISBLANK(Data!I479), "", Data!I479)</f>
        <v>E</v>
      </c>
      <c r="J479" t="str">
        <f>IF(ISBLANK(Data!J479), "", Data!J479)</f>
        <v>SVJ</v>
      </c>
      <c r="K479" s="2" cm="1">
        <f t="array" ref="K479">IF(ISBLANK(Data!K479), "", DATE(2000 + RIGHT(Data!K479, 2), _xlfn.SWITCH(MID(Data!K479, 3, 3), "JAN", 1, "FEB", 2, "MAR", 3, "APR", 4, "MAY", 5, "JUN", 6, "JUL", 7, "AUG", 8, "SEP", 9, "OCT", 10, "NOV", 11, "DEC", 12), LEFT(Data!K479, 2)))</f>
        <v>45567</v>
      </c>
      <c r="L479" t="str">
        <f>IF(ISBLANK(Data!L479), "", Data!L479)</f>
        <v>WED</v>
      </c>
      <c r="M479" t="str">
        <f>IF(ISBLANK(Data!M479), "", Data!M479)</f>
        <v>CONVERSE,LOU</v>
      </c>
      <c r="N479" t="str">
        <f>IF(ISBLANK(Data!N479), "", Data!N479)</f>
        <v>JG</v>
      </c>
      <c r="O479" s="2" t="str" cm="1">
        <f t="array" ref="O479">IF(ISBLANK(Data!O479), "", DATE(2000 + RIGHT(Data!O479, 2), _xlfn.SWITCH(MID(Data!O479, 3, 3), "JAN", 1, "FEB", 2, "MAR", 3, "APR", 4, "MAY", 5, "JUN", 6, "JUL", 7, "AUG", 8, "SEP", 9, "OCT", 10, "NOV", 11, "DEC", 12), LEFT(Data!O479, 2)))</f>
        <v/>
      </c>
      <c r="P479" t="str">
        <f>IF(ISBLANK(Data!P479), "", Data!P479)</f>
        <v>1XX1</v>
      </c>
      <c r="Q479" t="str">
        <f>IF(ISBLANK(Data!Q479), "", Data!Q479)</f>
        <v>98426024/H/9842</v>
      </c>
      <c r="R479" t="str">
        <f>IF(ISBLANK(Data!R479), "", Data!R479)</f>
        <v>AV873143710002TE02945149</v>
      </c>
      <c r="S479" t="str">
        <f>IF(ISBLANK(Data!S479), "", Data!S479)</f>
        <v>CH</v>
      </c>
      <c r="T479" s="1" t="str">
        <f>IF(ISBLANK(Data!T479),"",(Data!T479))</f>
        <v/>
      </c>
      <c r="U479" t="str">
        <f>IF(ISBLANK(Data!U479), "", Data!U479)</f>
        <v/>
      </c>
      <c r="V479" t="str">
        <f>IF(ISBLANK(Data!V479), "", Data!V479)</f>
        <v/>
      </c>
      <c r="W479" t="str">
        <f>IF(ISBLANK(Data!W479), "", Data!W479)</f>
        <v/>
      </c>
      <c r="X479" t="str">
        <f>IF(ISBLANK(Data!X479), "", Data!X479)</f>
        <v/>
      </c>
      <c r="Y479" t="str">
        <f>IF(ISBLANK(Data!Y479), "", Data!Y479)</f>
        <v/>
      </c>
      <c r="Z479" t="str">
        <f>IF(ISBLANK(Data!Z479), "", Data!Z479)</f>
        <v>T/0154291P/P/YB</v>
      </c>
      <c r="AA479" t="str">
        <f>IF(ISBLANK(Data!AA479), "", Data!AA479)</f>
        <v>47-403-33231</v>
      </c>
      <c r="AB479" t="str">
        <f>IF(ISBLANK(Data!AB479), "", Data!AB479)</f>
        <v/>
      </c>
      <c r="AC479" t="str">
        <f>IF(ISBLANK(Data!AC479), "", Data!AC479)</f>
        <v>V513100</v>
      </c>
      <c r="AD479" t="str">
        <f>IF(ISBLANK(Data!AD479), "", Data!AD479)</f>
        <v/>
      </c>
      <c r="AE479" t="str">
        <f>IF(ISBLANK(Data!AE479), "", Data!AE479)</f>
        <v/>
      </c>
      <c r="AF479" s="7">
        <f>IF(ISBLANK(Data!AF479), 0, _xlfn.NUMBERVALUE(SUBSTITUTE(Data!AF479, ".", ",")))</f>
        <v>10100.459999999999</v>
      </c>
      <c r="AG479" t="str">
        <f>IF(ISBLANK(Data!AG479), "", Data!AG479)</f>
        <v>NKR</v>
      </c>
      <c r="AH479" s="6">
        <f>IF(ISBLANK(Data!AH479), 0, _xlfn.NUMBERVALUE(SUBSTITUTE(Data!AH479, ".", ",")))</f>
        <v>10100.459999999999</v>
      </c>
      <c r="AI479" s="7">
        <f>IF(ISBLANK(Data!AI479), "", _xlfn.NUMBERVALUE(SUBSTITUTE(Data!AI479, ".", ",")))</f>
        <v>12000</v>
      </c>
      <c r="AJ479" s="7">
        <f>IF(ISBLANK(Data!AJ479), "", _xlfn.NUMBERVALUE(SUBSTITUTE(Data!AJ479, ".", ",")))</f>
        <v>12000</v>
      </c>
      <c r="AK479" s="7">
        <f>IF(ISBLANK(Data!AK479), "", _xlfn.NUMBERVALUE(SUBSTITUTE(Data!AK479, ".", ",")))</f>
        <v>4500</v>
      </c>
      <c r="AL479">
        <f>IF(ISBLANK(Data!AL479), "", Data!AL479)</f>
        <v>0</v>
      </c>
      <c r="AM479" s="15">
        <f>Table2[[#This Row],[DATE_IN]]-Table2[[#This Row],[DATE_OUT]]</f>
        <v>4</v>
      </c>
      <c r="AN479" s="7" t="str">
        <f>IF(MID(RIGHT(Table2[[#This Row],[ADDR3]],3),1,1)=",",RIGHT(Table2[[#This Row],[ADDR3]],2),"")</f>
        <v/>
      </c>
      <c r="AO479" s="7" t="str">
        <f>MID(Table2[[#This Row],[RES]],11,2)</f>
        <v>NO</v>
      </c>
      <c r="AP479" s="7">
        <f>_xlfn.XLOOKUP(AG479,Table3[CURRENCY],Table3[CONVERSION RATE],0)*Table2[[#This Row],[ORIGINAL PRICE]]</f>
        <v>10100.459999999999</v>
      </c>
      <c r="AQ479" s="7">
        <f>_xlfn.XLOOKUP(AG479,Table3[CURRENCY],Table3[CONVERSION RATE],0)*Table2[[#This Row],[ORIGINAL PREPAYMENT]]</f>
        <v>10100.459999999999</v>
      </c>
      <c r="AR479" s="7"/>
      <c r="AS479" s="15"/>
    </row>
    <row r="480" spans="1:45" x14ac:dyDescent="0.25">
      <c r="A480" t="str">
        <f>IF(ISBLANK(Data!A480), "", Data!A480)</f>
        <v>A</v>
      </c>
      <c r="B480" s="2" cm="1">
        <f t="array" ref="B480">IF(ISBLANK(Data!B480), "", DATE(2000 + RIGHT(Data!B480, 2), _xlfn.SWITCH(MID(Data!B480, 3, 3), "JAN", 1, "FEB", 2, "MAR", 3, "APR", 4, "MAY", 5, "JUN", 6, "JUL", 7, "AUG", 8, "SEP", 9, "OCT", 10, "NOV", 11, "DEC", 12), LEFT(Data!B480, 2)))</f>
        <v>45294</v>
      </c>
      <c r="C480" t="str">
        <f>IF(ISBLANK(Data!C480), "", Data!C480)</f>
        <v>3479-8363-CH-5</v>
      </c>
      <c r="D480" t="str">
        <f>IF(ISBLANK(Data!D480), "", Data!D480)</f>
        <v/>
      </c>
      <c r="E480" t="str">
        <f>IF(ISBLANK(Data!E480), "", Data!E480)</f>
        <v>TOS</v>
      </c>
      <c r="F480" s="2" cm="1">
        <f t="array" ref="F480">IF(ISBLANK(Data!F480), "", DATE(2000 + RIGHT(Data!F480, 2), _xlfn.SWITCH(MID(Data!F480, 3, 3), "JAN", 1, "FEB", 2, "MAR", 3, "APR", 4, "MAY", 5, "JUN", 6, "JUL", 7, "AUG", 8, "SEP", 9, "OCT", 10, "NOV", 11, "DEC", 12), LEFT(Data!F480, 2)))</f>
        <v>45563</v>
      </c>
      <c r="G480" t="str">
        <f>IF(ISBLANK(Data!G480), "", Data!G480)</f>
        <v>SAT</v>
      </c>
      <c r="H480" t="str">
        <f>IF(ISBLANK(Data!H480), "", Data!H480)</f>
        <v>WF624</v>
      </c>
      <c r="I480" t="str">
        <f>IF(ISBLANK(Data!I480), "", Data!I480)</f>
        <v>H</v>
      </c>
      <c r="J480" t="str">
        <f>IF(ISBLANK(Data!J480), "", Data!J480)</f>
        <v>TOS</v>
      </c>
      <c r="K480" s="2" cm="1">
        <f t="array" ref="K480">IF(ISBLANK(Data!K480), "", DATE(2000 + RIGHT(Data!K480, 2), _xlfn.SWITCH(MID(Data!K480, 3, 3), "JAN", 1, "FEB", 2, "MAR", 3, "APR", 4, "MAY", 5, "JUN", 6, "JUL", 7, "AUG", 8, "SEP", 9, "OCT", 10, "NOV", 11, "DEC", 12), LEFT(Data!K480, 2)))</f>
        <v>45575</v>
      </c>
      <c r="L480" t="str">
        <f>IF(ISBLANK(Data!L480), "", Data!L480)</f>
        <v>THU</v>
      </c>
      <c r="M480" t="str">
        <f>IF(ISBLANK(Data!M480), "", Data!M480)</f>
        <v>CHRISTEN,DANIEL</v>
      </c>
      <c r="N480" t="str">
        <f>IF(ISBLANK(Data!N480), "", Data!N480)</f>
        <v>LJ</v>
      </c>
      <c r="O480" s="2" cm="1">
        <f t="array" ref="O480">IF(ISBLANK(Data!O480), "", DATE(2000 + RIGHT(Data!O480, 2), _xlfn.SWITCH(MID(Data!O480, 3, 3), "JAN", 1, "FEB", 2, "MAR", 3, "APR", 4, "MAY", 5, "JUN", 6, "JUL", 7, "AUG", 8, "SEP", 9, "OCT", 10, "NOV", 11, "DEC", 12), LEFT(Data!O480, 2)))</f>
        <v>70860</v>
      </c>
      <c r="P480" t="str">
        <f>IF(ISBLANK(Data!P480), "", Data!P480)</f>
        <v>1XX1</v>
      </c>
      <c r="Q480" t="str">
        <f>IF(ISBLANK(Data!Q480), "", Data!Q480)</f>
        <v>711198539</v>
      </c>
      <c r="R480" t="str">
        <f>IF(ISBLANK(Data!R480), "", Data!R480)</f>
        <v>AV868109400002TE34798363</v>
      </c>
      <c r="S480" t="str">
        <f>IF(ISBLANK(Data!S480), "", Data!S480)</f>
        <v>CH</v>
      </c>
      <c r="T480" s="1" t="str">
        <f>IF(ISBLANK(Data!T480),"",(Data!T480))</f>
        <v/>
      </c>
      <c r="U480" t="str">
        <f>IF(ISBLANK(Data!U480), "", Data!U480)</f>
        <v/>
      </c>
      <c r="V480" t="str">
        <f>IF(ISBLANK(Data!V480), "", Data!V480)</f>
        <v/>
      </c>
      <c r="W480" t="str">
        <f>IF(ISBLANK(Data!W480), "", Data!W480)</f>
        <v/>
      </c>
      <c r="X480" t="str">
        <f>IF(ISBLANK(Data!X480), "", Data!X480)</f>
        <v/>
      </c>
      <c r="Y480" t="str">
        <f>IF(ISBLANK(Data!Y480), "", Data!Y480)</f>
        <v/>
      </c>
      <c r="Z480" t="str">
        <f>IF(ISBLANK(Data!Z480), "", Data!Z480)</f>
        <v>T/0151196Q/P/T6</v>
      </c>
      <c r="AA480" t="str">
        <f>IF(ISBLANK(Data!AA480), "", Data!AA480)</f>
        <v>+41764767682</v>
      </c>
      <c r="AB480" t="str">
        <f>IF(ISBLANK(Data!AB480), "", Data!AB480)</f>
        <v/>
      </c>
      <c r="AC480" t="str">
        <f>IF(ISBLANK(Data!AC480), "", Data!AC480)</f>
        <v>S606700</v>
      </c>
      <c r="AD480" t="str">
        <f>IF(ISBLANK(Data!AD480), "", Data!AD480)</f>
        <v/>
      </c>
      <c r="AE480" t="str">
        <f>IF(ISBLANK(Data!AE480), "", Data!AE480)</f>
        <v/>
      </c>
      <c r="AF480" s="7">
        <f>IF(ISBLANK(Data!AF480), 0, _xlfn.NUMBERVALUE(SUBSTITUTE(Data!AF480, ".", ",")))</f>
        <v>754.59</v>
      </c>
      <c r="AG480" t="str">
        <f>IF(ISBLANK(Data!AG480), "", Data!AG480)</f>
        <v>EUR</v>
      </c>
      <c r="AH480" s="6">
        <f>IF(ISBLANK(Data!AH480), 0, _xlfn.NUMBERVALUE(SUBSTITUTE(Data!AH480, ".", ",")))</f>
        <v>755.12</v>
      </c>
      <c r="AI480" s="7">
        <f>IF(ISBLANK(Data!AI480), "", _xlfn.NUMBERVALUE(SUBSTITUTE(Data!AI480, ".", ",")))</f>
        <v>12000</v>
      </c>
      <c r="AJ480" s="7">
        <f>IF(ISBLANK(Data!AJ480), "", _xlfn.NUMBERVALUE(SUBSTITUTE(Data!AJ480, ".", ",")))</f>
        <v>12000</v>
      </c>
      <c r="AK480" s="7" t="str">
        <f>IF(ISBLANK(Data!AK480), "", _xlfn.NUMBERVALUE(SUBSTITUTE(Data!AK480, ".", ",")))</f>
        <v/>
      </c>
      <c r="AL480">
        <f>IF(ISBLANK(Data!AL480), "", Data!AL480)</f>
        <v>0</v>
      </c>
      <c r="AM480" s="15">
        <f>Table2[[#This Row],[DATE_IN]]-Table2[[#This Row],[DATE_OUT]]</f>
        <v>12</v>
      </c>
      <c r="AN480" s="7" t="str">
        <f>IF(MID(RIGHT(Table2[[#This Row],[ADDR3]],3),1,1)=",",RIGHT(Table2[[#This Row],[ADDR3]],2),"")</f>
        <v/>
      </c>
      <c r="AO480" s="7" t="str">
        <f>MID(Table2[[#This Row],[RES]],11,2)</f>
        <v>CH</v>
      </c>
      <c r="AP480" s="7">
        <f>_xlfn.XLOOKUP(AG480,Table3[CURRENCY],Table3[CONVERSION RATE],0)*Table2[[#This Row],[ORIGINAL PRICE]]</f>
        <v>9038.7864000000009</v>
      </c>
      <c r="AQ480" s="7">
        <f>_xlfn.XLOOKUP(AG480,Table3[CURRENCY],Table3[CONVERSION RATE],0)*Table2[[#This Row],[ORIGINAL PREPAYMENT]]</f>
        <v>9032.4423000000006</v>
      </c>
      <c r="AR480" s="7"/>
      <c r="AS480" s="15"/>
    </row>
    <row r="481" spans="1:45" x14ac:dyDescent="0.25">
      <c r="A481" t="str">
        <f>IF(ISBLANK(Data!A481), "", Data!A481)</f>
        <v>A</v>
      </c>
      <c r="B481" s="2" cm="1">
        <f t="array" ref="B481">IF(ISBLANK(Data!B481), "", DATE(2000 + RIGHT(Data!B481, 2), _xlfn.SWITCH(MID(Data!B481, 3, 3), "JAN", 1, "FEB", 2, "MAR", 3, "APR", 4, "MAY", 5, "JUN", 6, "JUL", 7, "AUG", 8, "SEP", 9, "OCT", 10, "NOV", 11, "DEC", 12), LEFT(Data!B481, 2)))</f>
        <v>45347</v>
      </c>
      <c r="C481" t="str">
        <f>IF(ISBLANK(Data!C481), "", Data!C481)</f>
        <v>3973-9575-AU-1</v>
      </c>
      <c r="D481" t="str">
        <f>IF(ISBLANK(Data!D481), "", Data!D481)</f>
        <v/>
      </c>
      <c r="E481" t="str">
        <f>IF(ISBLANK(Data!E481), "", Data!E481)</f>
        <v>TOS</v>
      </c>
      <c r="F481" s="2" cm="1">
        <f t="array" ref="F481">IF(ISBLANK(Data!F481), "", DATE(2000 + RIGHT(Data!F481, 2), _xlfn.SWITCH(MID(Data!F481, 3, 3), "JAN", 1, "FEB", 2, "MAR", 3, "APR", 4, "MAY", 5, "JUN", 6, "JUL", 7, "AUG", 8, "SEP", 9, "OCT", 10, "NOV", 11, "DEC", 12), LEFT(Data!F481, 2)))</f>
        <v>45563</v>
      </c>
      <c r="G481" t="str">
        <f>IF(ISBLANK(Data!G481), "", Data!G481)</f>
        <v>SAT</v>
      </c>
      <c r="H481" t="str">
        <f>IF(ISBLANK(Data!H481), "", Data!H481)</f>
        <v>WI</v>
      </c>
      <c r="I481" t="str">
        <f>IF(ISBLANK(Data!I481), "", Data!I481)</f>
        <v>E</v>
      </c>
      <c r="J481" t="str">
        <f>IF(ISBLANK(Data!J481), "", Data!J481)</f>
        <v>TOS</v>
      </c>
      <c r="K481" s="2" cm="1">
        <f t="array" ref="K481">IF(ISBLANK(Data!K481), "", DATE(2000 + RIGHT(Data!K481, 2), _xlfn.SWITCH(MID(Data!K481, 3, 3), "JAN", 1, "FEB", 2, "MAR", 3, "APR", 4, "MAY", 5, "JUN", 6, "JUL", 7, "AUG", 8, "SEP", 9, "OCT", 10, "NOV", 11, "DEC", 12), LEFT(Data!K481, 2)))</f>
        <v>45571</v>
      </c>
      <c r="L481" t="str">
        <f>IF(ISBLANK(Data!L481), "", Data!L481)</f>
        <v>SUN</v>
      </c>
      <c r="M481" t="str">
        <f>IF(ISBLANK(Data!M481), "", Data!M481)</f>
        <v>SULLIVAN,TESSA</v>
      </c>
      <c r="N481" t="str">
        <f>IF(ISBLANK(Data!N481), "", Data!N481)</f>
        <v>LY</v>
      </c>
      <c r="O481" s="2" cm="1">
        <f t="array" ref="O481">IF(ISBLANK(Data!O481), "", DATE(2000 + RIGHT(Data!O481, 2), _xlfn.SWITCH(MID(Data!O481, 3, 3), "JAN", 1, "FEB", 2, "MAR", 3, "APR", 4, "MAY", 5, "JUN", 6, "JUL", 7, "AUG", 8, "SEP", 9, "OCT", 10, "NOV", 11, "DEC", 12), LEFT(Data!O481, 2)))</f>
        <v>70860</v>
      </c>
      <c r="P481" t="str">
        <f>IF(ISBLANK(Data!P481), "", Data!P481)</f>
        <v>1XX1</v>
      </c>
      <c r="Q481" t="str">
        <f>IF(ISBLANK(Data!Q481), "", Data!Q481)</f>
        <v>758927973</v>
      </c>
      <c r="R481" t="str">
        <f>IF(ISBLANK(Data!R481), "", Data!R481)</f>
        <v>AV868109620005TE39739575</v>
      </c>
      <c r="S481" t="str">
        <f>IF(ISBLANK(Data!S481), "", Data!S481)</f>
        <v>CH</v>
      </c>
      <c r="T481" s="1" t="str">
        <f>IF(ISBLANK(Data!T481),"",(Data!T481))</f>
        <v/>
      </c>
      <c r="U481" t="str">
        <f>IF(ISBLANK(Data!U481), "", Data!U481)</f>
        <v/>
      </c>
      <c r="V481" t="str">
        <f>IF(ISBLANK(Data!V481), "", Data!V481)</f>
        <v/>
      </c>
      <c r="W481" t="str">
        <f>IF(ISBLANK(Data!W481), "", Data!W481)</f>
        <v/>
      </c>
      <c r="X481" t="str">
        <f>IF(ISBLANK(Data!X481), "", Data!X481)</f>
        <v/>
      </c>
      <c r="Y481" t="str">
        <f>IF(ISBLANK(Data!Y481), "", Data!Y481)</f>
        <v/>
      </c>
      <c r="Z481" t="str">
        <f>IF(ISBLANK(Data!Z481), "", Data!Z481)</f>
        <v>T/0151211Q/P/T6</v>
      </c>
      <c r="AA481" t="str">
        <f>IF(ISBLANK(Data!AA481), "", Data!AA481)</f>
        <v>+61412527611</v>
      </c>
      <c r="AB481" t="str">
        <f>IF(ISBLANK(Data!AB481), "", Data!AB481)</f>
        <v/>
      </c>
      <c r="AC481" t="str">
        <f>IF(ISBLANK(Data!AC481), "", Data!AC481)</f>
        <v>S606700</v>
      </c>
      <c r="AD481" t="str">
        <f>IF(ISBLANK(Data!AD481), "", Data!AD481)</f>
        <v/>
      </c>
      <c r="AE481" t="str">
        <f>IF(ISBLANK(Data!AE481), "", Data!AE481)</f>
        <v/>
      </c>
      <c r="AF481" s="7">
        <f>IF(ISBLANK(Data!AF481), 0, _xlfn.NUMBERVALUE(SUBSTITUTE(Data!AF481, ".", ",")))</f>
        <v>5413.24</v>
      </c>
      <c r="AG481" t="str">
        <f>IF(ISBLANK(Data!AG481), "", Data!AG481)</f>
        <v>NKR</v>
      </c>
      <c r="AH481" s="6">
        <f>IF(ISBLANK(Data!AH481), 0, _xlfn.NUMBERVALUE(SUBSTITUTE(Data!AH481, ".", ",")))</f>
        <v>5413.24</v>
      </c>
      <c r="AI481" s="7">
        <f>IF(ISBLANK(Data!AI481), "", _xlfn.NUMBERVALUE(SUBSTITUTE(Data!AI481, ".", ",")))</f>
        <v>12000</v>
      </c>
      <c r="AJ481" s="7">
        <f>IF(ISBLANK(Data!AJ481), "", _xlfn.NUMBERVALUE(SUBSTITUTE(Data!AJ481, ".", ",")))</f>
        <v>12000</v>
      </c>
      <c r="AK481" s="7" t="str">
        <f>IF(ISBLANK(Data!AK481), "", _xlfn.NUMBERVALUE(SUBSTITUTE(Data!AK481, ".", ",")))</f>
        <v/>
      </c>
      <c r="AL481">
        <f>IF(ISBLANK(Data!AL481), "", Data!AL481)</f>
        <v>0</v>
      </c>
      <c r="AM481" s="15">
        <f>Table2[[#This Row],[DATE_IN]]-Table2[[#This Row],[DATE_OUT]]</f>
        <v>8</v>
      </c>
      <c r="AN481" s="7" t="str">
        <f>IF(MID(RIGHT(Table2[[#This Row],[ADDR3]],3),1,1)=",",RIGHT(Table2[[#This Row],[ADDR3]],2),"")</f>
        <v/>
      </c>
      <c r="AO481" s="7" t="str">
        <f>MID(Table2[[#This Row],[RES]],11,2)</f>
        <v>AU</v>
      </c>
      <c r="AP481" s="7">
        <f>_xlfn.XLOOKUP(AG481,Table3[CURRENCY],Table3[CONVERSION RATE],0)*Table2[[#This Row],[ORIGINAL PRICE]]</f>
        <v>5413.24</v>
      </c>
      <c r="AQ481" s="7">
        <f>_xlfn.XLOOKUP(AG481,Table3[CURRENCY],Table3[CONVERSION RATE],0)*Table2[[#This Row],[ORIGINAL PREPAYMENT]]</f>
        <v>5413.24</v>
      </c>
      <c r="AR481" s="7"/>
      <c r="AS481" s="15"/>
    </row>
    <row r="482" spans="1:45" x14ac:dyDescent="0.25">
      <c r="A482" t="str">
        <f>IF(ISBLANK(Data!A482), "", Data!A482)</f>
        <v>A</v>
      </c>
      <c r="B482" s="2" cm="1">
        <f t="array" ref="B482">IF(ISBLANK(Data!B482), "", DATE(2000 + RIGHT(Data!B482, 2), _xlfn.SWITCH(MID(Data!B482, 3, 3), "JAN", 1, "FEB", 2, "MAR", 3, "APR", 4, "MAY", 5, "JUN", 6, "JUL", 7, "AUG", 8, "SEP", 9, "OCT", 10, "NOV", 11, "DEC", 12), LEFT(Data!B482, 2)))</f>
        <v>45405</v>
      </c>
      <c r="C482" t="str">
        <f>IF(ISBLANK(Data!C482), "", Data!C482)</f>
        <v>4528-6961-ZA-6</v>
      </c>
      <c r="D482" t="str">
        <f>IF(ISBLANK(Data!D482), "", Data!D482)</f>
        <v/>
      </c>
      <c r="E482" t="str">
        <f>IF(ISBLANK(Data!E482), "", Data!E482)</f>
        <v>TOS</v>
      </c>
      <c r="F482" s="2" cm="1">
        <f t="array" ref="F482">IF(ISBLANK(Data!F482), "", DATE(2000 + RIGHT(Data!F482, 2), _xlfn.SWITCH(MID(Data!F482, 3, 3), "JAN", 1, "FEB", 2, "MAR", 3, "APR", 4, "MAY", 5, "JUN", 6, "JUL", 7, "AUG", 8, "SEP", 9, "OCT", 10, "NOV", 11, "DEC", 12), LEFT(Data!F482, 2)))</f>
        <v>45563</v>
      </c>
      <c r="G482" t="str">
        <f>IF(ISBLANK(Data!G482), "", Data!G482)</f>
        <v>SAT</v>
      </c>
      <c r="H482" t="str">
        <f>IF(ISBLANK(Data!H482), "", Data!H482)</f>
        <v/>
      </c>
      <c r="I482" t="str">
        <f>IF(ISBLANK(Data!I482), "", Data!I482)</f>
        <v>B</v>
      </c>
      <c r="J482" t="str">
        <f>IF(ISBLANK(Data!J482), "", Data!J482)</f>
        <v>TOS</v>
      </c>
      <c r="K482" s="2" cm="1">
        <f t="array" ref="K482">IF(ISBLANK(Data!K482), "", DATE(2000 + RIGHT(Data!K482, 2), _xlfn.SWITCH(MID(Data!K482, 3, 3), "JAN", 1, "FEB", 2, "MAR", 3, "APR", 4, "MAY", 5, "JUN", 6, "JUL", 7, "AUG", 8, "SEP", 9, "OCT", 10, "NOV", 11, "DEC", 12), LEFT(Data!K482, 2)))</f>
        <v>45565</v>
      </c>
      <c r="L482" t="str">
        <f>IF(ISBLANK(Data!L482), "", Data!L482)</f>
        <v>MON</v>
      </c>
      <c r="M482" t="str">
        <f>IF(ISBLANK(Data!M482), "", Data!M482)</f>
        <v>NELL,DANIEL</v>
      </c>
      <c r="N482" t="str">
        <f>IF(ISBLANK(Data!N482), "", Data!N482)</f>
        <v>1J</v>
      </c>
      <c r="O482" s="2" t="str" cm="1">
        <f t="array" ref="O482">IF(ISBLANK(Data!O482), "", DATE(2000 + RIGHT(Data!O482, 2), _xlfn.SWITCH(MID(Data!O482, 3, 3), "JAN", 1, "FEB", 2, "MAR", 3, "APR", 4, "MAY", 5, "JUN", 6, "JUL", 7, "AUG", 8, "SEP", 9, "OCT", 10, "NOV", 11, "DEC", 12), LEFT(Data!O482, 2)))</f>
        <v/>
      </c>
      <c r="P482" t="str">
        <f>IF(ISBLANK(Data!P482), "", Data!P482)</f>
        <v>1XX1</v>
      </c>
      <c r="Q482" t="str">
        <f>IF(ISBLANK(Data!Q482), "", Data!Q482)</f>
        <v/>
      </c>
      <c r="R482" t="str">
        <f>IF(ISBLANK(Data!R482), "", Data!R482)</f>
        <v/>
      </c>
      <c r="S482" t="str">
        <f>IF(ISBLANK(Data!S482), "", Data!S482)</f>
        <v/>
      </c>
      <c r="T482" s="1" t="str">
        <f>IF(ISBLANK(Data!T482),"",(Data!T482))</f>
        <v/>
      </c>
      <c r="U482" t="str">
        <f>IF(ISBLANK(Data!U482), "", Data!U482)</f>
        <v/>
      </c>
      <c r="V482" t="str">
        <f>IF(ISBLANK(Data!V482), "", Data!V482)</f>
        <v/>
      </c>
      <c r="W482" t="str">
        <f>IF(ISBLANK(Data!W482), "", Data!W482)</f>
        <v/>
      </c>
      <c r="X482" t="str">
        <f>IF(ISBLANK(Data!X482), "", Data!X482)</f>
        <v/>
      </c>
      <c r="Y482" t="str">
        <f>IF(ISBLANK(Data!Y482), "", Data!Y482)</f>
        <v/>
      </c>
      <c r="Z482" t="str">
        <f>IF(ISBLANK(Data!Z482), "", Data!Z482)</f>
        <v>T/07560685/P/8Y</v>
      </c>
      <c r="AA482" t="str">
        <f>IF(ISBLANK(Data!AA482), "", Data!AA482)</f>
        <v>0832510298</v>
      </c>
      <c r="AB482" t="str">
        <f>IF(ISBLANK(Data!AB482), "", Data!AB482)</f>
        <v/>
      </c>
      <c r="AC482" t="str">
        <f>IF(ISBLANK(Data!AC482), "", Data!AC482)</f>
        <v>A686200</v>
      </c>
      <c r="AD482" t="str">
        <f>IF(ISBLANK(Data!AD482), "", Data!AD482)</f>
        <v/>
      </c>
      <c r="AE482" t="str">
        <f>IF(ISBLANK(Data!AE482), "", Data!AE482)</f>
        <v/>
      </c>
      <c r="AF482" s="7">
        <f>IF(ISBLANK(Data!AF482), 0, _xlfn.NUMBERVALUE(SUBSTITUTE(Data!AF482, ".", ",")))</f>
        <v>0</v>
      </c>
      <c r="AG482" t="str">
        <f>IF(ISBLANK(Data!AG482), "", Data!AG482)</f>
        <v>NKR</v>
      </c>
      <c r="AH482" s="6">
        <f>IF(ISBLANK(Data!AH482), 0, _xlfn.NUMBERVALUE(SUBSTITUTE(Data!AH482, ".", ",")))</f>
        <v>1547.75</v>
      </c>
      <c r="AI482" s="7">
        <f>IF(ISBLANK(Data!AI482), "", _xlfn.NUMBERVALUE(SUBSTITUTE(Data!AI482, ".", ",")))</f>
        <v>12000</v>
      </c>
      <c r="AJ482" s="7">
        <f>IF(ISBLANK(Data!AJ482), "", _xlfn.NUMBERVALUE(SUBSTITUTE(Data!AJ482, ".", ",")))</f>
        <v>12000</v>
      </c>
      <c r="AK482" s="7" t="str">
        <f>IF(ISBLANK(Data!AK482), "", _xlfn.NUMBERVALUE(SUBSTITUTE(Data!AK482, ".", ",")))</f>
        <v/>
      </c>
      <c r="AL482">
        <f>IF(ISBLANK(Data!AL482), "", Data!AL482)</f>
        <v>0</v>
      </c>
      <c r="AM482" s="15">
        <f>Table2[[#This Row],[DATE_IN]]-Table2[[#This Row],[DATE_OUT]]</f>
        <v>2</v>
      </c>
      <c r="AN482" s="7" t="str">
        <f>IF(MID(RIGHT(Table2[[#This Row],[ADDR3]],3),1,1)=",",RIGHT(Table2[[#This Row],[ADDR3]],2),"")</f>
        <v/>
      </c>
      <c r="AO482" s="7" t="str">
        <f>MID(Table2[[#This Row],[RES]],11,2)</f>
        <v>ZA</v>
      </c>
      <c r="AP482" s="7">
        <f>_xlfn.XLOOKUP(AG482,Table3[CURRENCY],Table3[CONVERSION RATE],0)*Table2[[#This Row],[ORIGINAL PRICE]]</f>
        <v>1547.75</v>
      </c>
      <c r="AQ482" s="7">
        <f>_xlfn.XLOOKUP(AG482,Table3[CURRENCY],Table3[CONVERSION RATE],0)*Table2[[#This Row],[ORIGINAL PREPAYMENT]]</f>
        <v>0</v>
      </c>
      <c r="AR482" s="7"/>
      <c r="AS482" s="15"/>
    </row>
    <row r="483" spans="1:45" x14ac:dyDescent="0.25">
      <c r="A483" t="str">
        <f>IF(ISBLANK(Data!A483), "", Data!A483)</f>
        <v>A</v>
      </c>
      <c r="B483" s="2" cm="1">
        <f t="array" ref="B483">IF(ISBLANK(Data!B483), "", DATE(2000 + RIGHT(Data!B483, 2), _xlfn.SWITCH(MID(Data!B483, 3, 3), "JAN", 1, "FEB", 2, "MAR", 3, "APR", 4, "MAY", 5, "JUN", 6, "JUL", 7, "AUG", 8, "SEP", 9, "OCT", 10, "NOV", 11, "DEC", 12), LEFT(Data!B483, 2)))</f>
        <v>45418</v>
      </c>
      <c r="C483" t="str">
        <f>IF(ISBLANK(Data!C483), "", Data!C483)</f>
        <v>4652-1843-DE-4</v>
      </c>
      <c r="D483" t="str">
        <f>IF(ISBLANK(Data!D483), "", Data!D483)</f>
        <v/>
      </c>
      <c r="E483" t="str">
        <f>IF(ISBLANK(Data!E483), "", Data!E483)</f>
        <v>TOS</v>
      </c>
      <c r="F483" s="2" cm="1">
        <f t="array" ref="F483">IF(ISBLANK(Data!F483), "", DATE(2000 + RIGHT(Data!F483, 2), _xlfn.SWITCH(MID(Data!F483, 3, 3), "JAN", 1, "FEB", 2, "MAR", 3, "APR", 4, "MAY", 5, "JUN", 6, "JUL", 7, "AUG", 8, "SEP", 9, "OCT", 10, "NOV", 11, "DEC", 12), LEFT(Data!F483, 2)))</f>
        <v>45563</v>
      </c>
      <c r="G483" t="str">
        <f>IF(ISBLANK(Data!G483), "", Data!G483)</f>
        <v>SAT</v>
      </c>
      <c r="H483" t="str">
        <f>IF(ISBLANK(Data!H483), "", Data!H483)</f>
        <v>LH870</v>
      </c>
      <c r="I483" t="str">
        <f>IF(ISBLANK(Data!I483), "", Data!I483)</f>
        <v>B</v>
      </c>
      <c r="J483" t="str">
        <f>IF(ISBLANK(Data!J483), "", Data!J483)</f>
        <v>TOS</v>
      </c>
      <c r="K483" s="2" cm="1">
        <f t="array" ref="K483">IF(ISBLANK(Data!K483), "", DATE(2000 + RIGHT(Data!K483, 2), _xlfn.SWITCH(MID(Data!K483, 3, 3), "JAN", 1, "FEB", 2, "MAR", 3, "APR", 4, "MAY", 5, "JUN", 6, "JUL", 7, "AUG", 8, "SEP", 9, "OCT", 10, "NOV", 11, "DEC", 12), LEFT(Data!K483, 2)))</f>
        <v>45570</v>
      </c>
      <c r="L483" t="str">
        <f>IF(ISBLANK(Data!L483), "", Data!L483)</f>
        <v>SAT</v>
      </c>
      <c r="M483" t="str">
        <f>IF(ISBLANK(Data!M483), "", Data!M483)</f>
        <v>SCHRAFT,THOMAS</v>
      </c>
      <c r="N483" t="str">
        <f>IF(ISBLANK(Data!N483), "", Data!N483)</f>
        <v>LJ</v>
      </c>
      <c r="O483" s="2" t="str" cm="1">
        <f t="array" ref="O483">IF(ISBLANK(Data!O483), "", DATE(2000 + RIGHT(Data!O483, 2), _xlfn.SWITCH(MID(Data!O483, 3, 3), "JAN", 1, "FEB", 2, "MAR", 3, "APR", 4, "MAY", 5, "JUN", 6, "JUL", 7, "AUG", 8, "SEP", 9, "OCT", 10, "NOV", 11, "DEC", 12), LEFT(Data!O483, 2)))</f>
        <v/>
      </c>
      <c r="P483" t="str">
        <f>IF(ISBLANK(Data!P483), "", Data!P483)</f>
        <v>1XX1</v>
      </c>
      <c r="Q483" t="str">
        <f>IF(ISBLANK(Data!Q483), "", Data!Q483)</f>
        <v>21153558</v>
      </c>
      <c r="R483" t="str">
        <f>IF(ISBLANK(Data!R483), "", Data!R483)</f>
        <v>AV872113030003TE46521843</v>
      </c>
      <c r="S483" t="str">
        <f>IF(ISBLANK(Data!S483), "", Data!S483)</f>
        <v>CH</v>
      </c>
      <c r="T483" s="1" t="str">
        <f>IF(ISBLANK(Data!T483),"",(Data!T483))</f>
        <v/>
      </c>
      <c r="U483" t="str">
        <f>IF(ISBLANK(Data!U483), "", Data!U483)</f>
        <v/>
      </c>
      <c r="V483" t="str">
        <f>IF(ISBLANK(Data!V483), "", Data!V483)</f>
        <v/>
      </c>
      <c r="W483" t="str">
        <f>IF(ISBLANK(Data!W483), "", Data!W483)</f>
        <v/>
      </c>
      <c r="X483" t="str">
        <f>IF(ISBLANK(Data!X483), "", Data!X483)</f>
        <v/>
      </c>
      <c r="Y483" t="str">
        <f>IF(ISBLANK(Data!Y483), "", Data!Y483)</f>
        <v/>
      </c>
      <c r="Z483" t="str">
        <f>IF(ISBLANK(Data!Z483), "", Data!Z483)</f>
        <v>T/0123922L/P/AE</v>
      </c>
      <c r="AA483" t="str">
        <f>IF(ISBLANK(Data!AA483), "", Data!AA483)</f>
        <v>01772719188</v>
      </c>
      <c r="AB483" t="str">
        <f>IF(ISBLANK(Data!AB483), "", Data!AB483)</f>
        <v/>
      </c>
      <c r="AC483" t="str">
        <f>IF(ISBLANK(Data!AC483), "", Data!AC483)</f>
        <v>E500800</v>
      </c>
      <c r="AD483" t="str">
        <f>IF(ISBLANK(Data!AD483), "", Data!AD483)</f>
        <v/>
      </c>
      <c r="AE483" t="str">
        <f>IF(ISBLANK(Data!AE483), "", Data!AE483)</f>
        <v/>
      </c>
      <c r="AF483" s="7">
        <f>IF(ISBLANK(Data!AF483), 0, _xlfn.NUMBERVALUE(SUBSTITUTE(Data!AF483, ".", ",")))</f>
        <v>321.88</v>
      </c>
      <c r="AG483" t="str">
        <f>IF(ISBLANK(Data!AG483), "", Data!AG483)</f>
        <v>EUR</v>
      </c>
      <c r="AH483" s="6">
        <f>IF(ISBLANK(Data!AH483), 0, _xlfn.NUMBERVALUE(SUBSTITUTE(Data!AH483, ".", ",")))</f>
        <v>322.02999999999997</v>
      </c>
      <c r="AI483" s="7">
        <f>IF(ISBLANK(Data!AI483), "", _xlfn.NUMBERVALUE(SUBSTITUTE(Data!AI483, ".", ",")))</f>
        <v>12000</v>
      </c>
      <c r="AJ483" s="7">
        <f>IF(ISBLANK(Data!AJ483), "", _xlfn.NUMBERVALUE(SUBSTITUTE(Data!AJ483, ".", ",")))</f>
        <v>12000</v>
      </c>
      <c r="AK483" s="7" t="str">
        <f>IF(ISBLANK(Data!AK483), "", _xlfn.NUMBERVALUE(SUBSTITUTE(Data!AK483, ".", ",")))</f>
        <v/>
      </c>
      <c r="AL483">
        <f>IF(ISBLANK(Data!AL483), "", Data!AL483)</f>
        <v>0</v>
      </c>
      <c r="AM483" s="15">
        <f>Table2[[#This Row],[DATE_IN]]-Table2[[#This Row],[DATE_OUT]]</f>
        <v>7</v>
      </c>
      <c r="AN483" s="7" t="str">
        <f>IF(MID(RIGHT(Table2[[#This Row],[ADDR3]],3),1,1)=",",RIGHT(Table2[[#This Row],[ADDR3]],2),"")</f>
        <v/>
      </c>
      <c r="AO483" s="7" t="str">
        <f>MID(Table2[[#This Row],[RES]],11,2)</f>
        <v>DE</v>
      </c>
      <c r="AP483" s="7">
        <f>_xlfn.XLOOKUP(AG483,Table3[CURRENCY],Table3[CONVERSION RATE],0)*Table2[[#This Row],[ORIGINAL PRICE]]</f>
        <v>3854.6990999999998</v>
      </c>
      <c r="AQ483" s="7">
        <f>_xlfn.XLOOKUP(AG483,Table3[CURRENCY],Table3[CONVERSION RATE],0)*Table2[[#This Row],[ORIGINAL PREPAYMENT]]</f>
        <v>3852.9036000000001</v>
      </c>
      <c r="AR483" s="7"/>
      <c r="AS483" s="15"/>
    </row>
    <row r="484" spans="1:45" x14ac:dyDescent="0.25">
      <c r="A484" t="str">
        <f>IF(ISBLANK(Data!A484), "", Data!A484)</f>
        <v>A</v>
      </c>
      <c r="B484" s="2" cm="1">
        <f t="array" ref="B484">IF(ISBLANK(Data!B484), "", DATE(2000 + RIGHT(Data!B484, 2), _xlfn.SWITCH(MID(Data!B484, 3, 3), "JAN", 1, "FEB", 2, "MAR", 3, "APR", 4, "MAY", 5, "JUN", 6, "JUL", 7, "AUG", 8, "SEP", 9, "OCT", 10, "NOV", 11, "DEC", 12), LEFT(Data!B484, 2)))</f>
        <v>45442</v>
      </c>
      <c r="C484" t="str">
        <f>IF(ISBLANK(Data!C484), "", Data!C484)</f>
        <v>4892-8012-DE-0</v>
      </c>
      <c r="D484" t="str">
        <f>IF(ISBLANK(Data!D484), "", Data!D484)</f>
        <v/>
      </c>
      <c r="E484" t="str">
        <f>IF(ISBLANK(Data!E484), "", Data!E484)</f>
        <v>TOS</v>
      </c>
      <c r="F484" s="2" cm="1">
        <f t="array" ref="F484">IF(ISBLANK(Data!F484), "", DATE(2000 + RIGHT(Data!F484, 2), _xlfn.SWITCH(MID(Data!F484, 3, 3), "JAN", 1, "FEB", 2, "MAR", 3, "APR", 4, "MAY", 5, "JUN", 6, "JUL", 7, "AUG", 8, "SEP", 9, "OCT", 10, "NOV", 11, "DEC", 12), LEFT(Data!F484, 2)))</f>
        <v>45563</v>
      </c>
      <c r="G484" t="str">
        <f>IF(ISBLANK(Data!G484), "", Data!G484)</f>
        <v>SAT</v>
      </c>
      <c r="H484" t="str">
        <f>IF(ISBLANK(Data!H484), "", Data!H484)</f>
        <v>WI</v>
      </c>
      <c r="I484" t="str">
        <f>IF(ISBLANK(Data!I484), "", Data!I484)</f>
        <v>B</v>
      </c>
      <c r="J484" t="str">
        <f>IF(ISBLANK(Data!J484), "", Data!J484)</f>
        <v>TOS</v>
      </c>
      <c r="K484" s="2" cm="1">
        <f t="array" ref="K484">IF(ISBLANK(Data!K484), "", DATE(2000 + RIGHT(Data!K484, 2), _xlfn.SWITCH(MID(Data!K484, 3, 3), "JAN", 1, "FEB", 2, "MAR", 3, "APR", 4, "MAY", 5, "JUN", 6, "JUL", 7, "AUG", 8, "SEP", 9, "OCT", 10, "NOV", 11, "DEC", 12), LEFT(Data!K484, 2)))</f>
        <v>45574</v>
      </c>
      <c r="L484" t="str">
        <f>IF(ISBLANK(Data!L484), "", Data!L484)</f>
        <v>WED</v>
      </c>
      <c r="M484" t="str">
        <f>IF(ISBLANK(Data!M484), "", Data!M484)</f>
        <v>VALERIUS,JAN</v>
      </c>
      <c r="N484" t="str">
        <f>IF(ISBLANK(Data!N484), "", Data!N484)</f>
        <v>LJ</v>
      </c>
      <c r="O484" s="2" cm="1">
        <f t="array" ref="O484">IF(ISBLANK(Data!O484), "", DATE(2000 + RIGHT(Data!O484, 2), _xlfn.SWITCH(MID(Data!O484, 3, 3), "JAN", 1, "FEB", 2, "MAR", 3, "APR", 4, "MAY", 5, "JUN", 6, "JUL", 7, "AUG", 8, "SEP", 9, "OCT", 10, "NOV", 11, "DEC", 12), LEFT(Data!O484, 2)))</f>
        <v>70860</v>
      </c>
      <c r="P484" t="str">
        <f>IF(ISBLANK(Data!P484), "", Data!P484)</f>
        <v>1XX1</v>
      </c>
      <c r="Q484" t="str">
        <f>IF(ISBLANK(Data!Q484), "", Data!Q484)</f>
        <v>796937639</v>
      </c>
      <c r="R484" t="str">
        <f>IF(ISBLANK(Data!R484), "", Data!R484)</f>
        <v>AV868109400002TE48928012</v>
      </c>
      <c r="S484" t="str">
        <f>IF(ISBLANK(Data!S484), "", Data!S484)</f>
        <v>CH</v>
      </c>
      <c r="T484" s="1" t="str">
        <f>IF(ISBLANK(Data!T484),"",(Data!T484))</f>
        <v/>
      </c>
      <c r="U484" t="str">
        <f>IF(ISBLANK(Data!U484), "", Data!U484)</f>
        <v/>
      </c>
      <c r="V484" t="str">
        <f>IF(ISBLANK(Data!V484), "", Data!V484)</f>
        <v/>
      </c>
      <c r="W484" t="str">
        <f>IF(ISBLANK(Data!W484), "", Data!W484)</f>
        <v/>
      </c>
      <c r="X484" t="str">
        <f>IF(ISBLANK(Data!X484), "", Data!X484)</f>
        <v/>
      </c>
      <c r="Y484" t="str">
        <f>IF(ISBLANK(Data!Y484), "", Data!Y484)</f>
        <v/>
      </c>
      <c r="Z484" t="str">
        <f>IF(ISBLANK(Data!Z484), "", Data!Z484)</f>
        <v>T/0151196Q/P/T6</v>
      </c>
      <c r="AA484" t="str">
        <f>IF(ISBLANK(Data!AA484), "", Data!AA484)</f>
        <v>+491709410176</v>
      </c>
      <c r="AB484" t="str">
        <f>IF(ISBLANK(Data!AB484), "", Data!AB484)</f>
        <v/>
      </c>
      <c r="AC484" t="str">
        <f>IF(ISBLANK(Data!AC484), "", Data!AC484)</f>
        <v>S606700</v>
      </c>
      <c r="AD484" t="str">
        <f>IF(ISBLANK(Data!AD484), "", Data!AD484)</f>
        <v/>
      </c>
      <c r="AE484" t="str">
        <f>IF(ISBLANK(Data!AE484), "", Data!AE484)</f>
        <v/>
      </c>
      <c r="AF484" s="7">
        <f>IF(ISBLANK(Data!AF484), 0, _xlfn.NUMBERVALUE(SUBSTITUTE(Data!AF484, ".", ",")))</f>
        <v>500.39</v>
      </c>
      <c r="AG484" t="str">
        <f>IF(ISBLANK(Data!AG484), "", Data!AG484)</f>
        <v>EUR</v>
      </c>
      <c r="AH484" s="6">
        <f>IF(ISBLANK(Data!AH484), 0, _xlfn.NUMBERVALUE(SUBSTITUTE(Data!AH484, ".", ",")))</f>
        <v>500.09</v>
      </c>
      <c r="AI484" s="7">
        <f>IF(ISBLANK(Data!AI484), "", _xlfn.NUMBERVALUE(SUBSTITUTE(Data!AI484, ".", ",")))</f>
        <v>12000</v>
      </c>
      <c r="AJ484" s="7">
        <f>IF(ISBLANK(Data!AJ484), "", _xlfn.NUMBERVALUE(SUBSTITUTE(Data!AJ484, ".", ",")))</f>
        <v>12000</v>
      </c>
      <c r="AK484" s="7" t="str">
        <f>IF(ISBLANK(Data!AK484), "", _xlfn.NUMBERVALUE(SUBSTITUTE(Data!AK484, ".", ",")))</f>
        <v/>
      </c>
      <c r="AL484">
        <f>IF(ISBLANK(Data!AL484), "", Data!AL484)</f>
        <v>0</v>
      </c>
      <c r="AM484" s="15">
        <f>Table2[[#This Row],[DATE_IN]]-Table2[[#This Row],[DATE_OUT]]</f>
        <v>11</v>
      </c>
      <c r="AN484" s="7" t="str">
        <f>IF(MID(RIGHT(Table2[[#This Row],[ADDR3]],3),1,1)=",",RIGHT(Table2[[#This Row],[ADDR3]],2),"")</f>
        <v/>
      </c>
      <c r="AO484" s="7" t="str">
        <f>MID(Table2[[#This Row],[RES]],11,2)</f>
        <v>DE</v>
      </c>
      <c r="AP484" s="7">
        <f>_xlfn.XLOOKUP(AG484,Table3[CURRENCY],Table3[CONVERSION RATE],0)*Table2[[#This Row],[ORIGINAL PRICE]]</f>
        <v>5986.0772999999999</v>
      </c>
      <c r="AQ484" s="7">
        <f>_xlfn.XLOOKUP(AG484,Table3[CURRENCY],Table3[CONVERSION RATE],0)*Table2[[#This Row],[ORIGINAL PREPAYMENT]]</f>
        <v>5989.6683000000003</v>
      </c>
      <c r="AR484" s="7"/>
      <c r="AS484" s="15"/>
    </row>
    <row r="485" spans="1:45" x14ac:dyDescent="0.25">
      <c r="A485" t="str">
        <f>IF(ISBLANK(Data!A485), "", Data!A485)</f>
        <v>A</v>
      </c>
      <c r="B485" s="2" cm="1">
        <f t="array" ref="B485">IF(ISBLANK(Data!B485), "", DATE(2000 + RIGHT(Data!B485, 2), _xlfn.SWITCH(MID(Data!B485, 3, 3), "JAN", 1, "FEB", 2, "MAR", 3, "APR", 4, "MAY", 5, "JUN", 6, "JUL", 7, "AUG", 8, "SEP", 9, "OCT", 10, "NOV", 11, "DEC", 12), LEFT(Data!B485, 2)))</f>
        <v>45446</v>
      </c>
      <c r="C485" t="str">
        <f>IF(ISBLANK(Data!C485), "", Data!C485)</f>
        <v>4921-0207-CA-4</v>
      </c>
      <c r="D485" t="str">
        <f>IF(ISBLANK(Data!D485), "", Data!D485)</f>
        <v>6GS90Y</v>
      </c>
      <c r="E485" t="str">
        <f>IF(ISBLANK(Data!E485), "", Data!E485)</f>
        <v>TOS</v>
      </c>
      <c r="F485" s="2" cm="1">
        <f t="array" ref="F485">IF(ISBLANK(Data!F485), "", DATE(2000 + RIGHT(Data!F485, 2), _xlfn.SWITCH(MID(Data!F485, 3, 3), "JAN", 1, "FEB", 2, "MAR", 3, "APR", 4, "MAY", 5, "JUN", 6, "JUL", 7, "AUG", 8, "SEP", 9, "OCT", 10, "NOV", 11, "DEC", 12), LEFT(Data!F485, 2)))</f>
        <v>45563</v>
      </c>
      <c r="G485" t="str">
        <f>IF(ISBLANK(Data!G485), "", Data!G485)</f>
        <v>SAT</v>
      </c>
      <c r="H485" t="str">
        <f>IF(ISBLANK(Data!H485), "", Data!H485)</f>
        <v/>
      </c>
      <c r="I485" t="str">
        <f>IF(ISBLANK(Data!I485), "", Data!I485)</f>
        <v>H</v>
      </c>
      <c r="J485" t="str">
        <f>IF(ISBLANK(Data!J485), "", Data!J485)</f>
        <v>TOS</v>
      </c>
      <c r="K485" s="2" cm="1">
        <f t="array" ref="K485">IF(ISBLANK(Data!K485), "", DATE(2000 + RIGHT(Data!K485, 2), _xlfn.SWITCH(MID(Data!K485, 3, 3), "JAN", 1, "FEB", 2, "MAR", 3, "APR", 4, "MAY", 5, "JUN", 6, "JUL", 7, "AUG", 8, "SEP", 9, "OCT", 10, "NOV", 11, "DEC", 12), LEFT(Data!K485, 2)))</f>
        <v>45571</v>
      </c>
      <c r="L485" t="str">
        <f>IF(ISBLANK(Data!L485), "", Data!L485)</f>
        <v>SUN</v>
      </c>
      <c r="M485" t="str">
        <f>IF(ISBLANK(Data!M485), "", Data!M485)</f>
        <v>MALHOTRA,ANKIT</v>
      </c>
      <c r="N485" t="str">
        <f>IF(ISBLANK(Data!N485), "", Data!N485)</f>
        <v>RX</v>
      </c>
      <c r="O485" s="2" cm="1">
        <f t="array" ref="O485">IF(ISBLANK(Data!O485), "", DATE(2000 + RIGHT(Data!O485, 2), _xlfn.SWITCH(MID(Data!O485, 3, 3), "JAN", 1, "FEB", 2, "MAR", 3, "APR", 4, "MAY", 5, "JUN", 6, "JUL", 7, "AUG", 8, "SEP", 9, "OCT", 10, "NOV", 11, "DEC", 12), LEFT(Data!O485, 2)))</f>
        <v>70848</v>
      </c>
      <c r="P485" t="str">
        <f>IF(ISBLANK(Data!P485), "", Data!P485)</f>
        <v>0010</v>
      </c>
      <c r="Q485" t="str">
        <f>IF(ISBLANK(Data!Q485), "", Data!Q485)</f>
        <v/>
      </c>
      <c r="R485" t="str">
        <f>IF(ISBLANK(Data!R485), "", Data!R485)</f>
        <v>CM510011XXXXXX1985</v>
      </c>
      <c r="S485" t="str">
        <f>IF(ISBLANK(Data!S485), "", Data!S485)</f>
        <v>CV</v>
      </c>
      <c r="T485" s="1" t="str">
        <f>IF(ISBLANK(Data!T485),"",(Data!T485))</f>
        <v>10/26</v>
      </c>
      <c r="U485" t="str">
        <f>IF(ISBLANK(Data!U485), "", Data!U485)</f>
        <v/>
      </c>
      <c r="V485" t="str">
        <f>IF(ISBLANK(Data!V485), "", Data!V485)</f>
        <v>23 LASCELLES BLVD</v>
      </c>
      <c r="W485" t="str">
        <f>IF(ISBLANK(Data!W485), "", Data!W485)</f>
        <v>APT- 1707</v>
      </c>
      <c r="X485" t="str">
        <f>IF(ISBLANK(Data!X485), "", Data!X485)</f>
        <v>TORONTO,ON,M4V2B9,CA</v>
      </c>
      <c r="Y485" t="str">
        <f>IF(ISBLANK(Data!Y485), "", Data!Y485)</f>
        <v>CAPQ***********9308</v>
      </c>
      <c r="Z485" t="str">
        <f>IF(ISBLANK(Data!Z485), "", Data!Z485)</f>
        <v>T/0116896L/P/I1</v>
      </c>
      <c r="AA485" t="str">
        <f>IF(ISBLANK(Data!AA485), "", Data!AA485)</f>
        <v>5145714349</v>
      </c>
      <c r="AB485" t="str">
        <f>IF(ISBLANK(Data!AB485), "", Data!AB485)</f>
        <v/>
      </c>
      <c r="AC485" t="str">
        <f>IF(ISBLANK(Data!AC485), "", Data!AC485)</f>
        <v>C259600</v>
      </c>
      <c r="AD485" t="str">
        <f>IF(ISBLANK(Data!AD485), "", Data!AD485)</f>
        <v/>
      </c>
      <c r="AE485" t="str">
        <f>IF(ISBLANK(Data!AE485), "", Data!AE485)</f>
        <v/>
      </c>
      <c r="AF485" s="7">
        <f>IF(ISBLANK(Data!AF485), 0, _xlfn.NUMBERVALUE(SUBSTITUTE(Data!AF485, ".", ",")))</f>
        <v>0</v>
      </c>
      <c r="AG485" t="str">
        <f>IF(ISBLANK(Data!AG485), "", Data!AG485)</f>
        <v>USD</v>
      </c>
      <c r="AH485" s="6">
        <f>IF(ISBLANK(Data!AH485), 0, _xlfn.NUMBERVALUE(SUBSTITUTE(Data!AH485, ".", ",")))</f>
        <v>826.58</v>
      </c>
      <c r="AI485" s="7">
        <f>IF(ISBLANK(Data!AI485), "", _xlfn.NUMBERVALUE(SUBSTITUTE(Data!AI485, ".", ",")))</f>
        <v>12000</v>
      </c>
      <c r="AJ485" s="7">
        <f>IF(ISBLANK(Data!AJ485), "", _xlfn.NUMBERVALUE(SUBSTITUTE(Data!AJ485, ".", ",")))</f>
        <v>12000</v>
      </c>
      <c r="AK485" s="7" t="str">
        <f>IF(ISBLANK(Data!AK485), "", _xlfn.NUMBERVALUE(SUBSTITUTE(Data!AK485, ".", ",")))</f>
        <v/>
      </c>
      <c r="AL485">
        <f>IF(ISBLANK(Data!AL485), "", Data!AL485)</f>
        <v>0</v>
      </c>
      <c r="AM485" s="15">
        <f>Table2[[#This Row],[DATE_IN]]-Table2[[#This Row],[DATE_OUT]]</f>
        <v>8</v>
      </c>
      <c r="AN485" s="7" t="str">
        <f>IF(MID(RIGHT(Table2[[#This Row],[ADDR3]],3),1,1)=",",RIGHT(Table2[[#This Row],[ADDR3]],2),"")</f>
        <v>CA</v>
      </c>
      <c r="AO485" s="7" t="str">
        <f>MID(Table2[[#This Row],[RES]],11,2)</f>
        <v>CA</v>
      </c>
      <c r="AP485" s="7">
        <f>_xlfn.XLOOKUP(AG485,Table3[CURRENCY],Table3[CONVERSION RATE],0)*Table2[[#This Row],[ORIGINAL PRICE]]</f>
        <v>9125.4431999999997</v>
      </c>
      <c r="AQ485" s="7">
        <f>_xlfn.XLOOKUP(AG485,Table3[CURRENCY],Table3[CONVERSION RATE],0)*Table2[[#This Row],[ORIGINAL PREPAYMENT]]</f>
        <v>0</v>
      </c>
      <c r="AR485" s="7"/>
      <c r="AS485" s="15"/>
    </row>
    <row r="486" spans="1:45" x14ac:dyDescent="0.25">
      <c r="A486" t="str">
        <f>IF(ISBLANK(Data!A486), "", Data!A486)</f>
        <v>A</v>
      </c>
      <c r="B486" s="2" cm="1">
        <f t="array" ref="B486">IF(ISBLANK(Data!B486), "", DATE(2000 + RIGHT(Data!B486, 2), _xlfn.SWITCH(MID(Data!B486, 3, 3), "JAN", 1, "FEB", 2, "MAR", 3, "APR", 4, "MAY", 5, "JUN", 6, "JUL", 7, "AUG", 8, "SEP", 9, "OCT", 10, "NOV", 11, "DEC", 12), LEFT(Data!B486, 2)))</f>
        <v>45459</v>
      </c>
      <c r="C486" t="str">
        <f>IF(ISBLANK(Data!C486), "", Data!C486)</f>
        <v>0061-2597-US-6</v>
      </c>
      <c r="D486" t="str">
        <f>IF(ISBLANK(Data!D486), "", Data!D486)</f>
        <v/>
      </c>
      <c r="E486" t="str">
        <f>IF(ISBLANK(Data!E486), "", Data!E486)</f>
        <v>TOS</v>
      </c>
      <c r="F486" s="2" cm="1">
        <f t="array" ref="F486">IF(ISBLANK(Data!F486), "", DATE(2000 + RIGHT(Data!F486, 2), _xlfn.SWITCH(MID(Data!F486, 3, 3), "JAN", 1, "FEB", 2, "MAR", 3, "APR", 4, "MAY", 5, "JUN", 6, "JUL", 7, "AUG", 8, "SEP", 9, "OCT", 10, "NOV", 11, "DEC", 12), LEFT(Data!F486, 2)))</f>
        <v>45564</v>
      </c>
      <c r="G486" t="str">
        <f>IF(ISBLANK(Data!G486), "", Data!G486)</f>
        <v>SUN</v>
      </c>
      <c r="H486" t="str">
        <f>IF(ISBLANK(Data!H486), "", Data!H486)</f>
        <v/>
      </c>
      <c r="I486" t="str">
        <f>IF(ISBLANK(Data!I486), "", Data!I486)</f>
        <v>H</v>
      </c>
      <c r="J486" t="str">
        <f>IF(ISBLANK(Data!J486), "", Data!J486)</f>
        <v>TOS</v>
      </c>
      <c r="K486" s="2" cm="1">
        <f t="array" ref="K486">IF(ISBLANK(Data!K486), "", DATE(2000 + RIGHT(Data!K486, 2), _xlfn.SWITCH(MID(Data!K486, 3, 3), "JAN", 1, "FEB", 2, "MAR", 3, "APR", 4, "MAY", 5, "JUN", 6, "JUL", 7, "AUG", 8, "SEP", 9, "OCT", 10, "NOV", 11, "DEC", 12), LEFT(Data!K486, 2)))</f>
        <v>45569</v>
      </c>
      <c r="L486" t="str">
        <f>IF(ISBLANK(Data!L486), "", Data!L486)</f>
        <v>FRI</v>
      </c>
      <c r="M486" t="str">
        <f>IF(ISBLANK(Data!M486), "", Data!M486)</f>
        <v>GIN,EMILY</v>
      </c>
      <c r="N486" t="str">
        <f>IF(ISBLANK(Data!N486), "", Data!N486)</f>
        <v>RN</v>
      </c>
      <c r="O486" s="2" t="str" cm="1">
        <f t="array" ref="O486">IF(ISBLANK(Data!O486), "", DATE(2000 + RIGHT(Data!O486, 2), _xlfn.SWITCH(MID(Data!O486, 3, 3), "JAN", 1, "FEB", 2, "MAR", 3, "APR", 4, "MAY", 5, "JUN", 6, "JUL", 7, "AUG", 8, "SEP", 9, "OCT", 10, "NOV", 11, "DEC", 12), LEFT(Data!O486, 2)))</f>
        <v/>
      </c>
      <c r="P486" t="str">
        <f>IF(ISBLANK(Data!P486), "", Data!P486)</f>
        <v/>
      </c>
      <c r="Q486" t="str">
        <f>IF(ISBLANK(Data!Q486), "", Data!Q486)</f>
        <v/>
      </c>
      <c r="R486" t="str">
        <f>IF(ISBLANK(Data!R486), "", Data!R486)</f>
        <v>AV768000105918T006125976</v>
      </c>
      <c r="S486" t="str">
        <f>IF(ISBLANK(Data!S486), "", Data!S486)</f>
        <v>CH</v>
      </c>
      <c r="T486" s="1" t="str">
        <f>IF(ISBLANK(Data!T486),"",(Data!T486))</f>
        <v/>
      </c>
      <c r="U486" t="str">
        <f>IF(ISBLANK(Data!U486), "", Data!U486)</f>
        <v/>
      </c>
      <c r="V486" t="str">
        <f>IF(ISBLANK(Data!V486), "", Data!V486)</f>
        <v>508 FLORAL PARK TERRACE</v>
      </c>
      <c r="W486" t="str">
        <f>IF(ISBLANK(Data!W486), "", Data!W486)</f>
        <v/>
      </c>
      <c r="X486" t="str">
        <f>IF(ISBLANK(Data!X486), "", Data!X486)</f>
        <v>SOUTH PASADENA,CA,91030,US</v>
      </c>
      <c r="Y486" t="str">
        <f>IF(ISBLANK(Data!Y486), "", Data!Y486)</f>
        <v/>
      </c>
      <c r="Z486" t="str">
        <f>IF(ISBLANK(Data!Z486), "", Data!Z486)</f>
        <v>T/0168652M/P/I1</v>
      </c>
      <c r="AA486" t="str">
        <f>IF(ISBLANK(Data!AA486), "", Data!AA486)</f>
        <v>6263999711</v>
      </c>
      <c r="AB486" t="str">
        <f>IF(ISBLANK(Data!AB486), "", Data!AB486)</f>
        <v/>
      </c>
      <c r="AC486" t="str">
        <f>IF(ISBLANK(Data!AC486), "", Data!AC486)</f>
        <v>A442190</v>
      </c>
      <c r="AD486" t="str">
        <f>IF(ISBLANK(Data!AD486), "", Data!AD486)</f>
        <v/>
      </c>
      <c r="AE486" t="str">
        <f>IF(ISBLANK(Data!AE486), "", Data!AE486)</f>
        <v/>
      </c>
      <c r="AF486" s="7">
        <f>IF(ISBLANK(Data!AF486), 0, _xlfn.NUMBERVALUE(SUBSTITUTE(Data!AF486, ".", ",")))</f>
        <v>662.4</v>
      </c>
      <c r="AG486" t="str">
        <f>IF(ISBLANK(Data!AG486), "", Data!AG486)</f>
        <v>USD</v>
      </c>
      <c r="AH486" s="6">
        <f>IF(ISBLANK(Data!AH486), 0, _xlfn.NUMBERVALUE(SUBSTITUTE(Data!AH486, ".", ",")))</f>
        <v>662.19</v>
      </c>
      <c r="AI486" s="7">
        <f>IF(ISBLANK(Data!AI486), "", _xlfn.NUMBERVALUE(SUBSTITUTE(Data!AI486, ".", ",")))</f>
        <v>500000</v>
      </c>
      <c r="AJ486" s="7">
        <f>IF(ISBLANK(Data!AJ486), "", _xlfn.NUMBERVALUE(SUBSTITUTE(Data!AJ486, ".", ",")))</f>
        <v>500000</v>
      </c>
      <c r="AK486" s="7" t="str">
        <f>IF(ISBLANK(Data!AK486), "", _xlfn.NUMBERVALUE(SUBSTITUTE(Data!AK486, ".", ",")))</f>
        <v/>
      </c>
      <c r="AL486">
        <f>IF(ISBLANK(Data!AL486), "", Data!AL486)</f>
        <v>0</v>
      </c>
      <c r="AM486" s="15">
        <f>Table2[[#This Row],[DATE_IN]]-Table2[[#This Row],[DATE_OUT]]</f>
        <v>5</v>
      </c>
      <c r="AN486" s="7" t="str">
        <f>IF(MID(RIGHT(Table2[[#This Row],[ADDR3]],3),1,1)=",",RIGHT(Table2[[#This Row],[ADDR3]],2),"")</f>
        <v>US</v>
      </c>
      <c r="AO486" s="7" t="str">
        <f>MID(Table2[[#This Row],[RES]],11,2)</f>
        <v>US</v>
      </c>
      <c r="AP486" s="7">
        <f>_xlfn.XLOOKUP(AG486,Table3[CURRENCY],Table3[CONVERSION RATE],0)*Table2[[#This Row],[ORIGINAL PRICE]]</f>
        <v>7310.5775999999996</v>
      </c>
      <c r="AQ486" s="7">
        <f>_xlfn.XLOOKUP(AG486,Table3[CURRENCY],Table3[CONVERSION RATE],0)*Table2[[#This Row],[ORIGINAL PREPAYMENT]]</f>
        <v>7312.8959999999988</v>
      </c>
      <c r="AR486" s="7"/>
      <c r="AS486" s="15"/>
    </row>
    <row r="487" spans="1:45" x14ac:dyDescent="0.25">
      <c r="A487" t="str">
        <f>IF(ISBLANK(Data!A487), "", Data!A487)</f>
        <v>A</v>
      </c>
      <c r="B487" s="2" cm="1">
        <f t="array" ref="B487">IF(ISBLANK(Data!B487), "", DATE(2000 + RIGHT(Data!B487, 2), _xlfn.SWITCH(MID(Data!B487, 3, 3), "JAN", 1, "FEB", 2, "MAR", 3, "APR", 4, "MAY", 5, "JUN", 6, "JUL", 7, "AUG", 8, "SEP", 9, "OCT", 10, "NOV", 11, "DEC", 12), LEFT(Data!B487, 2)))</f>
        <v>45489</v>
      </c>
      <c r="C487" t="str">
        <f>IF(ISBLANK(Data!C487), "", Data!C487)</f>
        <v>0341-2421-CN-5</v>
      </c>
      <c r="D487" t="str">
        <f>IF(ISBLANK(Data!D487), "", Data!D487)</f>
        <v/>
      </c>
      <c r="E487" t="str">
        <f>IF(ISBLANK(Data!E487), "", Data!E487)</f>
        <v>TOS</v>
      </c>
      <c r="F487" s="2" cm="1">
        <f t="array" ref="F487">IF(ISBLANK(Data!F487), "", DATE(2000 + RIGHT(Data!F487, 2), _xlfn.SWITCH(MID(Data!F487, 3, 3), "JAN", 1, "FEB", 2, "MAR", 3, "APR", 4, "MAY", 5, "JUN", 6, "JUL", 7, "AUG", 8, "SEP", 9, "OCT", 10, "NOV", 11, "DEC", 12), LEFT(Data!F487, 2)))</f>
        <v>45564</v>
      </c>
      <c r="G487" t="str">
        <f>IF(ISBLANK(Data!G487), "", Data!G487)</f>
        <v>SUN</v>
      </c>
      <c r="H487" t="str">
        <f>IF(ISBLANK(Data!H487), "", Data!H487)</f>
        <v>WI</v>
      </c>
      <c r="I487" t="str">
        <f>IF(ISBLANK(Data!I487), "", Data!I487)</f>
        <v>D</v>
      </c>
      <c r="J487" t="str">
        <f>IF(ISBLANK(Data!J487), "", Data!J487)</f>
        <v>TOS</v>
      </c>
      <c r="K487" s="2" cm="1">
        <f t="array" ref="K487">IF(ISBLANK(Data!K487), "", DATE(2000 + RIGHT(Data!K487, 2), _xlfn.SWITCH(MID(Data!K487, 3, 3), "JAN", 1, "FEB", 2, "MAR", 3, "APR", 4, "MAY", 5, "JUN", 6, "JUL", 7, "AUG", 8, "SEP", 9, "OCT", 10, "NOV", 11, "DEC", 12), LEFT(Data!K487, 2)))</f>
        <v>45569</v>
      </c>
      <c r="L487" t="str">
        <f>IF(ISBLANK(Data!L487), "", Data!L487)</f>
        <v>FRI</v>
      </c>
      <c r="M487" t="str">
        <f>IF(ISBLANK(Data!M487), "", Data!M487)</f>
        <v>CHAN,KUENYING</v>
      </c>
      <c r="N487" t="str">
        <f>IF(ISBLANK(Data!N487), "", Data!N487)</f>
        <v>LY</v>
      </c>
      <c r="O487" s="2" cm="1">
        <f t="array" ref="O487">IF(ISBLANK(Data!O487), "", DATE(2000 + RIGHT(Data!O487, 2), _xlfn.SWITCH(MID(Data!O487, 3, 3), "JAN", 1, "FEB", 2, "MAR", 3, "APR", 4, "MAY", 5, "JUN", 6, "JUL", 7, "AUG", 8, "SEP", 9, "OCT", 10, "NOV", 11, "DEC", 12), LEFT(Data!O487, 2)))</f>
        <v>59715</v>
      </c>
      <c r="P487" t="str">
        <f>IF(ISBLANK(Data!P487), "", Data!P487)</f>
        <v>1XX1</v>
      </c>
      <c r="Q487" t="str">
        <f>IF(ISBLANK(Data!Q487), "", Data!Q487)</f>
        <v>85309153</v>
      </c>
      <c r="R487" t="str">
        <f>IF(ISBLANK(Data!R487), "", Data!R487)</f>
        <v>AV868105160006TE03412421</v>
      </c>
      <c r="S487" t="str">
        <f>IF(ISBLANK(Data!S487), "", Data!S487)</f>
        <v>CH</v>
      </c>
      <c r="T487" s="1" t="str">
        <f>IF(ISBLANK(Data!T487),"",(Data!T487))</f>
        <v/>
      </c>
      <c r="U487" t="str">
        <f>IF(ISBLANK(Data!U487), "", Data!U487)</f>
        <v/>
      </c>
      <c r="V487" t="str">
        <f>IF(ISBLANK(Data!V487), "", Data!V487)</f>
        <v/>
      </c>
      <c r="W487" t="str">
        <f>IF(ISBLANK(Data!W487), "", Data!W487)</f>
        <v/>
      </c>
      <c r="X487" t="str">
        <f>IF(ISBLANK(Data!X487), "", Data!X487)</f>
        <v/>
      </c>
      <c r="Y487" t="str">
        <f>IF(ISBLANK(Data!Y487), "", Data!Y487)</f>
        <v/>
      </c>
      <c r="Z487" t="str">
        <f>IF(ISBLANK(Data!Z487), "", Data!Z487)</f>
        <v>T/0106724P/P/ZS</v>
      </c>
      <c r="AA487" t="str">
        <f>IF(ISBLANK(Data!AA487), "", Data!AA487)</f>
        <v>0086 (10) 86448992</v>
      </c>
      <c r="AB487" t="str">
        <f>IF(ISBLANK(Data!AB487), "", Data!AB487)</f>
        <v/>
      </c>
      <c r="AC487" t="str">
        <f>IF(ISBLANK(Data!AC487), "", Data!AC487)</f>
        <v>N850700</v>
      </c>
      <c r="AD487" t="str">
        <f>IF(ISBLANK(Data!AD487), "", Data!AD487)</f>
        <v/>
      </c>
      <c r="AE487" t="str">
        <f>IF(ISBLANK(Data!AE487), "", Data!AE487)</f>
        <v/>
      </c>
      <c r="AF487" s="7">
        <f>IF(ISBLANK(Data!AF487), 0, _xlfn.NUMBERVALUE(SUBSTITUTE(Data!AF487, ".", ",")))</f>
        <v>3468.1</v>
      </c>
      <c r="AG487" t="str">
        <f>IF(ISBLANK(Data!AG487), "", Data!AG487)</f>
        <v>NKR</v>
      </c>
      <c r="AH487" s="6">
        <f>IF(ISBLANK(Data!AH487), 0, _xlfn.NUMBERVALUE(SUBSTITUTE(Data!AH487, ".", ",")))</f>
        <v>3468.1</v>
      </c>
      <c r="AI487" s="7">
        <f>IF(ISBLANK(Data!AI487), "", _xlfn.NUMBERVALUE(SUBSTITUTE(Data!AI487, ".", ",")))</f>
        <v>12000</v>
      </c>
      <c r="AJ487" s="7">
        <f>IF(ISBLANK(Data!AJ487), "", _xlfn.NUMBERVALUE(SUBSTITUTE(Data!AJ487, ".", ",")))</f>
        <v>12000</v>
      </c>
      <c r="AK487" s="7" t="str">
        <f>IF(ISBLANK(Data!AK487), "", _xlfn.NUMBERVALUE(SUBSTITUTE(Data!AK487, ".", ",")))</f>
        <v/>
      </c>
      <c r="AL487">
        <f>IF(ISBLANK(Data!AL487), "", Data!AL487)</f>
        <v>0</v>
      </c>
      <c r="AM487" s="15">
        <f>Table2[[#This Row],[DATE_IN]]-Table2[[#This Row],[DATE_OUT]]</f>
        <v>5</v>
      </c>
      <c r="AN487" s="7" t="str">
        <f>IF(MID(RIGHT(Table2[[#This Row],[ADDR3]],3),1,1)=",",RIGHT(Table2[[#This Row],[ADDR3]],2),"")</f>
        <v/>
      </c>
      <c r="AO487" s="7" t="str">
        <f>MID(Table2[[#This Row],[RES]],11,2)</f>
        <v>CN</v>
      </c>
      <c r="AP487" s="7">
        <f>_xlfn.XLOOKUP(AG487,Table3[CURRENCY],Table3[CONVERSION RATE],0)*Table2[[#This Row],[ORIGINAL PRICE]]</f>
        <v>3468.1</v>
      </c>
      <c r="AQ487" s="7">
        <f>_xlfn.XLOOKUP(AG487,Table3[CURRENCY],Table3[CONVERSION RATE],0)*Table2[[#This Row],[ORIGINAL PREPAYMENT]]</f>
        <v>3468.1</v>
      </c>
      <c r="AR487" s="7"/>
      <c r="AS487" s="15"/>
    </row>
    <row r="488" spans="1:45" x14ac:dyDescent="0.25">
      <c r="A488" t="str">
        <f>IF(ISBLANK(Data!A488), "", Data!A488)</f>
        <v>A</v>
      </c>
      <c r="B488" s="2" cm="1">
        <f t="array" ref="B488">IF(ISBLANK(Data!B488), "", DATE(2000 + RIGHT(Data!B488, 2), _xlfn.SWITCH(MID(Data!B488, 3, 3), "JAN", 1, "FEB", 2, "MAR", 3, "APR", 4, "MAY", 5, "JUN", 6, "JUL", 7, "AUG", 8, "SEP", 9, "OCT", 10, "NOV", 11, "DEC", 12), LEFT(Data!B488, 2)))</f>
        <v>45333</v>
      </c>
      <c r="C488" t="str">
        <f>IF(ISBLANK(Data!C488), "", Data!C488)</f>
        <v>3838-8388-DE-3</v>
      </c>
      <c r="D488" t="str">
        <f>IF(ISBLANK(Data!D488), "", Data!D488)</f>
        <v/>
      </c>
      <c r="E488" t="str">
        <f>IF(ISBLANK(Data!E488), "", Data!E488)</f>
        <v>TOS</v>
      </c>
      <c r="F488" s="2" cm="1">
        <f t="array" ref="F488">IF(ISBLANK(Data!F488), "", DATE(2000 + RIGHT(Data!F488, 2), _xlfn.SWITCH(MID(Data!F488, 3, 3), "JAN", 1, "FEB", 2, "MAR", 3, "APR", 4, "MAY", 5, "JUN", 6, "JUL", 7, "AUG", 8, "SEP", 9, "OCT", 10, "NOV", 11, "DEC", 12), LEFT(Data!F488, 2)))</f>
        <v>45564</v>
      </c>
      <c r="G488" t="str">
        <f>IF(ISBLANK(Data!G488), "", Data!G488)</f>
        <v>SUN</v>
      </c>
      <c r="H488" t="str">
        <f>IF(ISBLANK(Data!H488), "", Data!H488)</f>
        <v>AY945</v>
      </c>
      <c r="I488" t="str">
        <f>IF(ISBLANK(Data!I488), "", Data!I488)</f>
        <v>H</v>
      </c>
      <c r="J488" t="str">
        <f>IF(ISBLANK(Data!J488), "", Data!J488)</f>
        <v>TOS</v>
      </c>
      <c r="K488" s="2" cm="1">
        <f t="array" ref="K488">IF(ISBLANK(Data!K488), "", DATE(2000 + RIGHT(Data!K488, 2), _xlfn.SWITCH(MID(Data!K488, 3, 3), "JAN", 1, "FEB", 2, "MAR", 3, "APR", 4, "MAY", 5, "JUN", 6, "JUL", 7, "AUG", 8, "SEP", 9, "OCT", 10, "NOV", 11, "DEC", 12), LEFT(Data!K488, 2)))</f>
        <v>45570</v>
      </c>
      <c r="L488" t="str">
        <f>IF(ISBLANK(Data!L488), "", Data!L488)</f>
        <v>SAT</v>
      </c>
      <c r="M488" t="str">
        <f>IF(ISBLANK(Data!M488), "", Data!M488)</f>
        <v>VIERACKER,SEBASTIAN</v>
      </c>
      <c r="N488" t="str">
        <f>IF(ISBLANK(Data!N488), "", Data!N488)</f>
        <v>LJ</v>
      </c>
      <c r="O488" s="2" cm="1">
        <f t="array" ref="O488">IF(ISBLANK(Data!O488), "", DATE(2000 + RIGHT(Data!O488, 2), _xlfn.SWITCH(MID(Data!O488, 3, 3), "JAN", 1, "FEB", 2, "MAR", 3, "APR", 4, "MAY", 5, "JUN", 6, "JUL", 7, "AUG", 8, "SEP", 9, "OCT", 10, "NOV", 11, "DEC", 12), LEFT(Data!O488, 2)))</f>
        <v>69216</v>
      </c>
      <c r="P488" t="str">
        <f>IF(ISBLANK(Data!P488), "", Data!P488)</f>
        <v>1XX1</v>
      </c>
      <c r="Q488" t="str">
        <f>IF(ISBLANK(Data!Q488), "", Data!Q488)</f>
        <v>12345678</v>
      </c>
      <c r="R488" t="str">
        <f>IF(ISBLANK(Data!R488), "", Data!R488)</f>
        <v>AV872124160005TE38388388</v>
      </c>
      <c r="S488" t="str">
        <f>IF(ISBLANK(Data!S488), "", Data!S488)</f>
        <v>CH</v>
      </c>
      <c r="T488" s="1" t="str">
        <f>IF(ISBLANK(Data!T488),"",(Data!T488))</f>
        <v/>
      </c>
      <c r="U488" t="str">
        <f>IF(ISBLANK(Data!U488), "", Data!U488)</f>
        <v/>
      </c>
      <c r="V488" t="str">
        <f>IF(ISBLANK(Data!V488), "", Data!V488)</f>
        <v>STADTGRABEN 12</v>
      </c>
      <c r="W488" t="str">
        <f>IF(ISBLANK(Data!W488), "", Data!W488)</f>
        <v/>
      </c>
      <c r="X488" t="str">
        <f>IF(ISBLANK(Data!X488), "", Data!X488)</f>
        <v>92339 BEILNGRIES           ,DE</v>
      </c>
      <c r="Y488" t="str">
        <f>IF(ISBLANK(Data!Y488), "", Data!Y488)</f>
        <v/>
      </c>
      <c r="Z488" t="str">
        <f>IF(ISBLANK(Data!Z488), "", Data!Z488)</f>
        <v>T/0139510P/P/4L</v>
      </c>
      <c r="AA488" t="str">
        <f>IF(ISBLANK(Data!AA488), "", Data!AA488)</f>
        <v>0049 89708091293</v>
      </c>
      <c r="AB488" t="str">
        <f>IF(ISBLANK(Data!AB488), "", Data!AB488)</f>
        <v>2XADD/</v>
      </c>
      <c r="AC488" t="str">
        <f>IF(ISBLANK(Data!AC488), "", Data!AC488)</f>
        <v>F266400</v>
      </c>
      <c r="AD488" t="str">
        <f>IF(ISBLANK(Data!AD488), "", Data!AD488)</f>
        <v/>
      </c>
      <c r="AE488" t="str">
        <f>IF(ISBLANK(Data!AE488), "", Data!AE488)</f>
        <v/>
      </c>
      <c r="AF488" s="7">
        <f>IF(ISBLANK(Data!AF488), 0, _xlfn.NUMBERVALUE(SUBSTITUTE(Data!AF488, ".", ",")))</f>
        <v>410.6</v>
      </c>
      <c r="AG488" t="str">
        <f>IF(ISBLANK(Data!AG488), "", Data!AG488)</f>
        <v>EUR</v>
      </c>
      <c r="AH488" s="6">
        <f>IF(ISBLANK(Data!AH488), 0, _xlfn.NUMBERVALUE(SUBSTITUTE(Data!AH488, ".", ",")))</f>
        <v>409.97</v>
      </c>
      <c r="AI488" s="7">
        <f>IF(ISBLANK(Data!AI488), "", _xlfn.NUMBERVALUE(SUBSTITUTE(Data!AI488, ".", ",")))</f>
        <v>12000</v>
      </c>
      <c r="AJ488" s="7">
        <f>IF(ISBLANK(Data!AJ488), "", _xlfn.NUMBERVALUE(SUBSTITUTE(Data!AJ488, ".", ",")))</f>
        <v>12000</v>
      </c>
      <c r="AK488" s="7" t="str">
        <f>IF(ISBLANK(Data!AK488), "", _xlfn.NUMBERVALUE(SUBSTITUTE(Data!AK488, ".", ",")))</f>
        <v/>
      </c>
      <c r="AL488">
        <f>IF(ISBLANK(Data!AL488), "", Data!AL488)</f>
        <v>0</v>
      </c>
      <c r="AM488" s="15">
        <f>Table2[[#This Row],[DATE_IN]]-Table2[[#This Row],[DATE_OUT]]</f>
        <v>6</v>
      </c>
      <c r="AN488" s="7" t="str">
        <f>IF(MID(RIGHT(Table2[[#This Row],[ADDR3]],3),1,1)=",",RIGHT(Table2[[#This Row],[ADDR3]],2),"")</f>
        <v>DE</v>
      </c>
      <c r="AO488" s="7" t="str">
        <f>MID(Table2[[#This Row],[RES]],11,2)</f>
        <v>DE</v>
      </c>
      <c r="AP488" s="7">
        <f>_xlfn.XLOOKUP(AG488,Table3[CURRENCY],Table3[CONVERSION RATE],0)*Table2[[#This Row],[ORIGINAL PRICE]]</f>
        <v>4907.3409000000001</v>
      </c>
      <c r="AQ488" s="7">
        <f>_xlfn.XLOOKUP(AG488,Table3[CURRENCY],Table3[CONVERSION RATE],0)*Table2[[#This Row],[ORIGINAL PREPAYMENT]]</f>
        <v>4914.8820000000005</v>
      </c>
      <c r="AR488" s="7"/>
      <c r="AS488" s="15"/>
    </row>
    <row r="489" spans="1:45" x14ac:dyDescent="0.25">
      <c r="A489" t="str">
        <f>IF(ISBLANK(Data!A489), "", Data!A489)</f>
        <v>A</v>
      </c>
      <c r="B489" s="2" cm="1">
        <f t="array" ref="B489">IF(ISBLANK(Data!B489), "", DATE(2000 + RIGHT(Data!B489, 2), _xlfn.SWITCH(MID(Data!B489, 3, 3), "JAN", 1, "FEB", 2, "MAR", 3, "APR", 4, "MAY", 5, "JUN", 6, "JUL", 7, "AUG", 8, "SEP", 9, "OCT", 10, "NOV", 11, "DEC", 12), LEFT(Data!B489, 2)))</f>
        <v>45346</v>
      </c>
      <c r="C489" t="str">
        <f>IF(ISBLANK(Data!C489), "", Data!C489)</f>
        <v>3967-4815-IT-5</v>
      </c>
      <c r="D489" t="str">
        <f>IF(ISBLANK(Data!D489), "", Data!D489)</f>
        <v>U1K354</v>
      </c>
      <c r="E489" t="str">
        <f>IF(ISBLANK(Data!E489), "", Data!E489)</f>
        <v>TOS</v>
      </c>
      <c r="F489" s="2" cm="1">
        <f t="array" ref="F489">IF(ISBLANK(Data!F489), "", DATE(2000 + RIGHT(Data!F489, 2), _xlfn.SWITCH(MID(Data!F489, 3, 3), "JAN", 1, "FEB", 2, "MAR", 3, "APR", 4, "MAY", 5, "JUN", 6, "JUL", 7, "AUG", 8, "SEP", 9, "OCT", 10, "NOV", 11, "DEC", 12), LEFT(Data!F489, 2)))</f>
        <v>45564</v>
      </c>
      <c r="G489" t="str">
        <f>IF(ISBLANK(Data!G489), "", Data!G489)</f>
        <v>SUN</v>
      </c>
      <c r="H489" t="str">
        <f>IF(ISBLANK(Data!H489), "", Data!H489)</f>
        <v/>
      </c>
      <c r="I489" t="str">
        <f>IF(ISBLANK(Data!I489), "", Data!I489)</f>
        <v>H</v>
      </c>
      <c r="J489" t="str">
        <f>IF(ISBLANK(Data!J489), "", Data!J489)</f>
        <v>TOS</v>
      </c>
      <c r="K489" s="2" cm="1">
        <f t="array" ref="K489">IF(ISBLANK(Data!K489), "", DATE(2000 + RIGHT(Data!K489, 2), _xlfn.SWITCH(MID(Data!K489, 3, 3), "JAN", 1, "FEB", 2, "MAR", 3, "APR", 4, "MAY", 5, "JUN", 6, "JUL", 7, "AUG", 8, "SEP", 9, "OCT", 10, "NOV", 11, "DEC", 12), LEFT(Data!K489, 2)))</f>
        <v>45570</v>
      </c>
      <c r="L489" t="str">
        <f>IF(ISBLANK(Data!L489), "", Data!L489)</f>
        <v>SAT</v>
      </c>
      <c r="M489" t="str">
        <f>IF(ISBLANK(Data!M489), "", Data!M489)</f>
        <v>SRIRAM,ROMIT KRIS,SIG.</v>
      </c>
      <c r="N489" t="str">
        <f>IF(ISBLANK(Data!N489), "", Data!N489)</f>
        <v>LJ</v>
      </c>
      <c r="O489" s="2" cm="1">
        <f t="array" ref="O489">IF(ISBLANK(Data!O489), "", DATE(2000 + RIGHT(Data!O489, 2), _xlfn.SWITCH(MID(Data!O489, 3, 3), "JAN", 1, "FEB", 2, "MAR", 3, "APR", 4, "MAY", 5, "JUN", 6, "JUL", 7, "AUG", 8, "SEP", 9, "OCT", 10, "NOV", 11, "DEC", 12), LEFT(Data!O489, 2)))</f>
        <v>69497</v>
      </c>
      <c r="P489" t="str">
        <f>IF(ISBLANK(Data!P489), "", Data!P489)</f>
        <v>3003</v>
      </c>
      <c r="Q489" t="str">
        <f>IF(ISBLANK(Data!Q489), "", Data!Q489)</f>
        <v>M/B39493</v>
      </c>
      <c r="R489" t="str">
        <f>IF(ISBLANK(Data!R489), "", Data!R489)</f>
        <v>AV898110320006TE93420424</v>
      </c>
      <c r="S489" t="str">
        <f>IF(ISBLANK(Data!S489), "", Data!S489)</f>
        <v>CH</v>
      </c>
      <c r="T489" s="1" t="str">
        <f>IF(ISBLANK(Data!T489),"",(Data!T489))</f>
        <v/>
      </c>
      <c r="U489" t="str">
        <f>IF(ISBLANK(Data!U489), "", Data!U489)</f>
        <v/>
      </c>
      <c r="V489" t="str">
        <f>IF(ISBLANK(Data!V489), "", Data!V489)</f>
        <v>VIA MONTE CANIN 1</v>
      </c>
      <c r="W489" t="str">
        <f>IF(ISBLANK(Data!W489), "", Data!W489)</f>
        <v/>
      </c>
      <c r="X489" t="str">
        <f>IF(ISBLANK(Data!X489), "", Data!X489)</f>
        <v>33170,PORDENONE,IT</v>
      </c>
      <c r="Y489" t="str">
        <f>IF(ISBLANK(Data!Y489), "", Data!Y489)</f>
        <v/>
      </c>
      <c r="Z489" t="str">
        <f>IF(ISBLANK(Data!Z489), "", Data!Z489)</f>
        <v>T/0104915R/</v>
      </c>
      <c r="AA489" t="str">
        <f>IF(ISBLANK(Data!AA489), "", Data!AA489)</f>
        <v>+39-3663461541/EM</v>
      </c>
      <c r="AB489" t="str">
        <f>IF(ISBLANK(Data!AB489), "", Data!AB489)</f>
        <v>CP3/</v>
      </c>
      <c r="AC489" t="str">
        <f>IF(ISBLANK(Data!AC489), "", Data!AC489)</f>
        <v>C327301</v>
      </c>
      <c r="AD489" t="str">
        <f>IF(ISBLANK(Data!AD489), "", Data!AD489)</f>
        <v/>
      </c>
      <c r="AE489" t="str">
        <f>IF(ISBLANK(Data!AE489), "", Data!AE489)</f>
        <v>LH/992226193606374</v>
      </c>
      <c r="AF489" s="7">
        <f>IF(ISBLANK(Data!AF489), 0, _xlfn.NUMBERVALUE(SUBSTITUTE(Data!AF489, ".", ",")))</f>
        <v>733.01</v>
      </c>
      <c r="AG489" t="str">
        <f>IF(ISBLANK(Data!AG489), "", Data!AG489)</f>
        <v>EUR</v>
      </c>
      <c r="AH489" s="6">
        <f>IF(ISBLANK(Data!AH489), 0, _xlfn.NUMBERVALUE(SUBSTITUTE(Data!AH489, ".", ",")))</f>
        <v>699.45</v>
      </c>
      <c r="AI489" s="7">
        <f>IF(ISBLANK(Data!AI489), "", _xlfn.NUMBERVALUE(SUBSTITUTE(Data!AI489, ".", ",")))</f>
        <v>0</v>
      </c>
      <c r="AJ489" s="7">
        <f>IF(ISBLANK(Data!AJ489), "", _xlfn.NUMBERVALUE(SUBSTITUTE(Data!AJ489, ".", ",")))</f>
        <v>0</v>
      </c>
      <c r="AK489" s="7" t="str">
        <f>IF(ISBLANK(Data!AK489), "", _xlfn.NUMBERVALUE(SUBSTITUTE(Data!AK489, ".", ",")))</f>
        <v/>
      </c>
      <c r="AL489">
        <f>IF(ISBLANK(Data!AL489), "", Data!AL489)</f>
        <v>0</v>
      </c>
      <c r="AM489" s="15">
        <f>Table2[[#This Row],[DATE_IN]]-Table2[[#This Row],[DATE_OUT]]</f>
        <v>6</v>
      </c>
      <c r="AN489" s="7" t="str">
        <f>IF(MID(RIGHT(Table2[[#This Row],[ADDR3]],3),1,1)=",",RIGHT(Table2[[#This Row],[ADDR3]],2),"")</f>
        <v>IT</v>
      </c>
      <c r="AO489" s="7" t="str">
        <f>MID(Table2[[#This Row],[RES]],11,2)</f>
        <v>IT</v>
      </c>
      <c r="AP489" s="7">
        <f>_xlfn.XLOOKUP(AG489,Table3[CURRENCY],Table3[CONVERSION RATE],0)*Table2[[#This Row],[ORIGINAL PRICE]]</f>
        <v>8372.4165000000012</v>
      </c>
      <c r="AQ489" s="7">
        <f>_xlfn.XLOOKUP(AG489,Table3[CURRENCY],Table3[CONVERSION RATE],0)*Table2[[#This Row],[ORIGINAL PREPAYMENT]]</f>
        <v>8774.1296999999995</v>
      </c>
      <c r="AR489" s="7"/>
      <c r="AS489" s="15"/>
    </row>
    <row r="490" spans="1:45" x14ac:dyDescent="0.25">
      <c r="A490" t="str">
        <f>IF(ISBLANK(Data!A490), "", Data!A490)</f>
        <v>A</v>
      </c>
      <c r="B490" s="2" cm="1">
        <f t="array" ref="B490">IF(ISBLANK(Data!B490), "", DATE(2000 + RIGHT(Data!B490, 2), _xlfn.SWITCH(MID(Data!B490, 3, 3), "JAN", 1, "FEB", 2, "MAR", 3, "APR", 4, "MAY", 5, "JUN", 6, "JUL", 7, "AUG", 8, "SEP", 9, "OCT", 10, "NOV", 11, "DEC", 12), LEFT(Data!B490, 2)))</f>
        <v>45385</v>
      </c>
      <c r="C490" t="str">
        <f>IF(ISBLANK(Data!C490), "", Data!C490)</f>
        <v>4338-4584-US-5</v>
      </c>
      <c r="D490" t="str">
        <f>IF(ISBLANK(Data!D490), "", Data!D490)</f>
        <v>Z3C32H</v>
      </c>
      <c r="E490" t="str">
        <f>IF(ISBLANK(Data!E490), "", Data!E490)</f>
        <v>TOS</v>
      </c>
      <c r="F490" s="2" cm="1">
        <f t="array" ref="F490">IF(ISBLANK(Data!F490), "", DATE(2000 + RIGHT(Data!F490, 2), _xlfn.SWITCH(MID(Data!F490, 3, 3), "JAN", 1, "FEB", 2, "MAR", 3, "APR", 4, "MAY", 5, "JUN", 6, "JUL", 7, "AUG", 8, "SEP", 9, "OCT", 10, "NOV", 11, "DEC", 12), LEFT(Data!F490, 2)))</f>
        <v>45564</v>
      </c>
      <c r="G490" t="str">
        <f>IF(ISBLANK(Data!G490), "", Data!G490)</f>
        <v>SUN</v>
      </c>
      <c r="H490" t="str">
        <f>IF(ISBLANK(Data!H490), "", Data!H490)</f>
        <v/>
      </c>
      <c r="I490" t="str">
        <f>IF(ISBLANK(Data!I490), "", Data!I490)</f>
        <v>H</v>
      </c>
      <c r="J490" t="str">
        <f>IF(ISBLANK(Data!J490), "", Data!J490)</f>
        <v>TOS</v>
      </c>
      <c r="K490" s="2" cm="1">
        <f t="array" ref="K490">IF(ISBLANK(Data!K490), "", DATE(2000 + RIGHT(Data!K490, 2), _xlfn.SWITCH(MID(Data!K490, 3, 3), "JAN", 1, "FEB", 2, "MAR", 3, "APR", 4, "MAY", 5, "JUN", 6, "JUL", 7, "AUG", 8, "SEP", 9, "OCT", 10, "NOV", 11, "DEC", 12), LEFT(Data!K490, 2)))</f>
        <v>45564</v>
      </c>
      <c r="L490" t="str">
        <f>IF(ISBLANK(Data!L490), "", Data!L490)</f>
        <v>SUN</v>
      </c>
      <c r="M490" t="str">
        <f>IF(ISBLANK(Data!M490), "", Data!M490)</f>
        <v>STONE,MICHAEL</v>
      </c>
      <c r="N490" t="str">
        <f>IF(ISBLANK(Data!N490), "", Data!N490)</f>
        <v>QA</v>
      </c>
      <c r="O490" s="2" cm="1">
        <f t="array" ref="O490">IF(ISBLANK(Data!O490), "", DATE(2000 + RIGHT(Data!O490, 2), _xlfn.SWITCH(MID(Data!O490, 3, 3), "JAN", 1, "FEB", 2, "MAR", 3, "APR", 4, "MAY", 5, "JUN", 6, "JUL", 7, "AUG", 8, "SEP", 9, "OCT", 10, "NOV", 11, "DEC", 12), LEFT(Data!O490, 2)))</f>
        <v>56782</v>
      </c>
      <c r="P490" t="str">
        <f>IF(ISBLANK(Data!P490), "", Data!P490)</f>
        <v>00XX</v>
      </c>
      <c r="Q490" t="str">
        <f>IF(ISBLANK(Data!Q490), "", Data!Q490)</f>
        <v/>
      </c>
      <c r="R490" t="str">
        <f>IF(ISBLANK(Data!R490), "", Data!R490)</f>
        <v>CX414720XXXXXX3371</v>
      </c>
      <c r="S490" t="str">
        <f>IF(ISBLANK(Data!S490), "", Data!S490)</f>
        <v>CV</v>
      </c>
      <c r="T490" s="1" t="str">
        <f>IF(ISBLANK(Data!T490),"",(Data!T490))</f>
        <v>12/26</v>
      </c>
      <c r="U490" t="str">
        <f>IF(ISBLANK(Data!U490), "", Data!U490)</f>
        <v>PRATT &amp; WHITNEY US</v>
      </c>
      <c r="V490" t="str">
        <f>IF(ISBLANK(Data!V490), "", Data!V490)</f>
        <v>5681 LAKEVIEW MEWS DR.</v>
      </c>
      <c r="W490" t="str">
        <f>IF(ISBLANK(Data!W490), "", Data!W490)</f>
        <v/>
      </c>
      <c r="X490" t="str">
        <f>IF(ISBLANK(Data!X490), "", Data!X490)</f>
        <v>BOYNTON BEACH,FL,33437,US</v>
      </c>
      <c r="Y490" t="str">
        <f>IF(ISBLANK(Data!Y490), "", Data!Y490)</f>
        <v>USFLS350557552170</v>
      </c>
      <c r="Z490" t="str">
        <f>IF(ISBLANK(Data!Z490), "", Data!Z490)</f>
        <v>T/0116896L/P/I1</v>
      </c>
      <c r="AA490" t="str">
        <f>IF(ISBLANK(Data!AA490), "", Data!AA490)</f>
        <v>8602022852</v>
      </c>
      <c r="AB490" t="str">
        <f>IF(ISBLANK(Data!AB490), "", Data!AB490)</f>
        <v/>
      </c>
      <c r="AC490" t="str">
        <f>IF(ISBLANK(Data!AC490), "", Data!AC490)</f>
        <v>B920505</v>
      </c>
      <c r="AD490" t="str">
        <f>IF(ISBLANK(Data!AD490), "", Data!AD490)</f>
        <v/>
      </c>
      <c r="AE490" t="str">
        <f>IF(ISBLANK(Data!AE490), "", Data!AE490)</f>
        <v/>
      </c>
      <c r="AF490" s="7">
        <f>IF(ISBLANK(Data!AF490), 0, _xlfn.NUMBERVALUE(SUBSTITUTE(Data!AF490, ".", ",")))</f>
        <v>0</v>
      </c>
      <c r="AG490" t="str">
        <f>IF(ISBLANK(Data!AG490), "", Data!AG490)</f>
        <v>USD</v>
      </c>
      <c r="AH490" s="6">
        <f>IF(ISBLANK(Data!AH490), 0, _xlfn.NUMBERVALUE(SUBSTITUTE(Data!AH490, ".", ",")))</f>
        <v>192.09</v>
      </c>
      <c r="AI490" s="7">
        <f>IF(ISBLANK(Data!AI490), "", _xlfn.NUMBERVALUE(SUBSTITUTE(Data!AI490, ".", ",")))</f>
        <v>500000</v>
      </c>
      <c r="AJ490" s="7">
        <f>IF(ISBLANK(Data!AJ490), "", _xlfn.NUMBERVALUE(SUBSTITUTE(Data!AJ490, ".", ",")))</f>
        <v>500000</v>
      </c>
      <c r="AK490" s="7" t="str">
        <f>IF(ISBLANK(Data!AK490), "", _xlfn.NUMBERVALUE(SUBSTITUTE(Data!AK490, ".", ",")))</f>
        <v/>
      </c>
      <c r="AL490">
        <f>IF(ISBLANK(Data!AL490), "", Data!AL490)</f>
        <v>0</v>
      </c>
      <c r="AM490" s="15">
        <f>Table2[[#This Row],[DATE_IN]]-Table2[[#This Row],[DATE_OUT]]</f>
        <v>0</v>
      </c>
      <c r="AN490" s="7" t="str">
        <f>IF(MID(RIGHT(Table2[[#This Row],[ADDR3]],3),1,1)=",",RIGHT(Table2[[#This Row],[ADDR3]],2),"")</f>
        <v>US</v>
      </c>
      <c r="AO490" s="7" t="str">
        <f>MID(Table2[[#This Row],[RES]],11,2)</f>
        <v>US</v>
      </c>
      <c r="AP490" s="7">
        <f>_xlfn.XLOOKUP(AG490,Table3[CURRENCY],Table3[CONVERSION RATE],0)*Table2[[#This Row],[ORIGINAL PRICE]]</f>
        <v>2120.6736000000001</v>
      </c>
      <c r="AQ490" s="7">
        <f>_xlfn.XLOOKUP(AG490,Table3[CURRENCY],Table3[CONVERSION RATE],0)*Table2[[#This Row],[ORIGINAL PREPAYMENT]]</f>
        <v>0</v>
      </c>
      <c r="AR490" s="7"/>
      <c r="AS490" s="15"/>
    </row>
    <row r="491" spans="1:45" x14ac:dyDescent="0.25">
      <c r="A491" t="str">
        <f>IF(ISBLANK(Data!A491), "", Data!A491)</f>
        <v>A</v>
      </c>
      <c r="B491" s="2" cm="1">
        <f t="array" ref="B491">IF(ISBLANK(Data!B491), "", DATE(2000 + RIGHT(Data!B491, 2), _xlfn.SWITCH(MID(Data!B491, 3, 3), "JAN", 1, "FEB", 2, "MAR", 3, "APR", 4, "MAY", 5, "JUN", 6, "JUL", 7, "AUG", 8, "SEP", 9, "OCT", 10, "NOV", 11, "DEC", 12), LEFT(Data!B491, 2)))</f>
        <v>45400</v>
      </c>
      <c r="C491" t="str">
        <f>IF(ISBLANK(Data!C491), "", Data!C491)</f>
        <v>4480-9069-NO-4</v>
      </c>
      <c r="D491" t="str">
        <f>IF(ISBLANK(Data!D491), "", Data!D491)</f>
        <v>8KW26V</v>
      </c>
      <c r="E491" t="str">
        <f>IF(ISBLANK(Data!E491), "", Data!E491)</f>
        <v>TOS</v>
      </c>
      <c r="F491" s="2" cm="1">
        <f t="array" ref="F491">IF(ISBLANK(Data!F491), "", DATE(2000 + RIGHT(Data!F491, 2), _xlfn.SWITCH(MID(Data!F491, 3, 3), "JAN", 1, "FEB", 2, "MAR", 3, "APR", 4, "MAY", 5, "JUN", 6, "JUL", 7, "AUG", 8, "SEP", 9, "OCT", 10, "NOV", 11, "DEC", 12), LEFT(Data!F491, 2)))</f>
        <v>45564</v>
      </c>
      <c r="G491" t="str">
        <f>IF(ISBLANK(Data!G491), "", Data!G491)</f>
        <v>SUN</v>
      </c>
      <c r="H491" t="str">
        <f>IF(ISBLANK(Data!H491), "", Data!H491)</f>
        <v>SK4416</v>
      </c>
      <c r="I491" t="str">
        <f>IF(ISBLANK(Data!I491), "", Data!I491)</f>
        <v>C</v>
      </c>
      <c r="J491" t="str">
        <f>IF(ISBLANK(Data!J491), "", Data!J491)</f>
        <v>TOS</v>
      </c>
      <c r="K491" s="2" cm="1">
        <f t="array" ref="K491">IF(ISBLANK(Data!K491), "", DATE(2000 + RIGHT(Data!K491, 2), _xlfn.SWITCH(MID(Data!K491, 3, 3), "JAN", 1, "FEB", 2, "MAR", 3, "APR", 4, "MAY", 5, "JUN", 6, "JUL", 7, "AUG", 8, "SEP", 9, "OCT", 10, "NOV", 11, "DEC", 12), LEFT(Data!K491, 2)))</f>
        <v>45570</v>
      </c>
      <c r="L491" t="str">
        <f>IF(ISBLANK(Data!L491), "", Data!L491)</f>
        <v>SAT</v>
      </c>
      <c r="M491" t="str">
        <f>IF(ISBLANK(Data!M491), "", Data!M491)</f>
        <v>VERMEULEN,CELINE,FRU</v>
      </c>
      <c r="N491" t="str">
        <f>IF(ISBLANK(Data!N491), "", Data!N491)</f>
        <v>JG</v>
      </c>
      <c r="O491" s="2" cm="1">
        <f t="array" ref="O491">IF(ISBLANK(Data!O491), "", DATE(2000 + RIGHT(Data!O491, 2), _xlfn.SWITCH(MID(Data!O491, 3, 3), "JAN", 1, "FEB", 2, "MAR", 3, "APR", 4, "MAY", 5, "JUN", 6, "JUL", 7, "AUG", 8, "SEP", 9, "OCT", 10, "NOV", 11, "DEC", 12), LEFT(Data!O491, 2)))</f>
        <v>65388</v>
      </c>
      <c r="P491" t="str">
        <f>IF(ISBLANK(Data!P491), "", Data!P491)</f>
        <v>1001</v>
      </c>
      <c r="Q491" t="str">
        <f>IF(ISBLANK(Data!Q491), "", Data!Q491)</f>
        <v>M/151432</v>
      </c>
      <c r="R491" t="str">
        <f>IF(ISBLANK(Data!R491), "", Data!R491)</f>
        <v>AV898110510002TE93839596</v>
      </c>
      <c r="S491" t="str">
        <f>IF(ISBLANK(Data!S491), "", Data!S491)</f>
        <v>CH</v>
      </c>
      <c r="T491" s="1" t="str">
        <f>IF(ISBLANK(Data!T491),"",(Data!T491))</f>
        <v/>
      </c>
      <c r="U491" t="str">
        <f>IF(ISBLANK(Data!U491), "", Data!U491)</f>
        <v/>
      </c>
      <c r="V491" t="str">
        <f>IF(ISBLANK(Data!V491), "", Data!V491)</f>
        <v>LILLEVANNSVEIEN 19</v>
      </c>
      <c r="W491" t="str">
        <f>IF(ISBLANK(Data!W491), "", Data!W491)</f>
        <v/>
      </c>
      <c r="X491" t="str">
        <f>IF(ISBLANK(Data!X491), "", Data!X491)</f>
        <v>0788,OSLO                  ,NO</v>
      </c>
      <c r="Y491" t="str">
        <f>IF(ISBLANK(Data!Y491), "", Data!Y491)</f>
        <v>NOXX08230013900</v>
      </c>
      <c r="Z491" t="str">
        <f>IF(ISBLANK(Data!Z491), "", Data!Z491)</f>
        <v>T/0105103R/P/N5</v>
      </c>
      <c r="AA491" t="str">
        <f>IF(ISBLANK(Data!AA491), "", Data!AA491)</f>
        <v>+47-91100850/EM</v>
      </c>
      <c r="AB491" t="str">
        <f>IF(ISBLANK(Data!AB491), "", Data!AB491)</f>
        <v>PREFERRED WITH MRA</v>
      </c>
      <c r="AC491" t="str">
        <f>IF(ISBLANK(Data!AC491), "", Data!AC491)</f>
        <v>O250801</v>
      </c>
      <c r="AD491" t="str">
        <f>IF(ISBLANK(Data!AD491), "", Data!AD491)</f>
        <v/>
      </c>
      <c r="AE491" t="str">
        <f>IF(ISBLANK(Data!AE491), "", Data!AE491)</f>
        <v>DY/90463868</v>
      </c>
      <c r="AF491" s="7">
        <f>IF(ISBLANK(Data!AF491), 0, _xlfn.NUMBERVALUE(SUBSTITUTE(Data!AF491, ".", ",")))</f>
        <v>2758.24</v>
      </c>
      <c r="AG491" t="str">
        <f>IF(ISBLANK(Data!AG491), "", Data!AG491)</f>
        <v>NKR</v>
      </c>
      <c r="AH491" s="6">
        <f>IF(ISBLANK(Data!AH491), 0, _xlfn.NUMBERVALUE(SUBSTITUTE(Data!AH491, ".", ",")))</f>
        <v>2758.24</v>
      </c>
      <c r="AI491" s="7">
        <f>IF(ISBLANK(Data!AI491), "", _xlfn.NUMBERVALUE(SUBSTITUTE(Data!AI491, ".", ",")))</f>
        <v>12000</v>
      </c>
      <c r="AJ491" s="7">
        <f>IF(ISBLANK(Data!AJ491), "", _xlfn.NUMBERVALUE(SUBSTITUTE(Data!AJ491, ".", ",")))</f>
        <v>12000</v>
      </c>
      <c r="AK491" s="7" t="str">
        <f>IF(ISBLANK(Data!AK491), "", _xlfn.NUMBERVALUE(SUBSTITUTE(Data!AK491, ".", ",")))</f>
        <v/>
      </c>
      <c r="AL491">
        <f>IF(ISBLANK(Data!AL491), "", Data!AL491)</f>
        <v>0</v>
      </c>
      <c r="AM491" s="15">
        <f>Table2[[#This Row],[DATE_IN]]-Table2[[#This Row],[DATE_OUT]]</f>
        <v>6</v>
      </c>
      <c r="AN491" s="7" t="str">
        <f>IF(MID(RIGHT(Table2[[#This Row],[ADDR3]],3),1,1)=",",RIGHT(Table2[[#This Row],[ADDR3]],2),"")</f>
        <v>NO</v>
      </c>
      <c r="AO491" s="7" t="str">
        <f>MID(Table2[[#This Row],[RES]],11,2)</f>
        <v>NO</v>
      </c>
      <c r="AP491" s="7">
        <f>_xlfn.XLOOKUP(AG491,Table3[CURRENCY],Table3[CONVERSION RATE],0)*Table2[[#This Row],[ORIGINAL PRICE]]</f>
        <v>2758.24</v>
      </c>
      <c r="AQ491" s="7">
        <f>_xlfn.XLOOKUP(AG491,Table3[CURRENCY],Table3[CONVERSION RATE],0)*Table2[[#This Row],[ORIGINAL PREPAYMENT]]</f>
        <v>2758.24</v>
      </c>
      <c r="AR491" s="7"/>
      <c r="AS491" s="15"/>
    </row>
    <row r="492" spans="1:45" x14ac:dyDescent="0.25">
      <c r="A492" t="str">
        <f>IF(ISBLANK(Data!A492), "", Data!A492)</f>
        <v>A</v>
      </c>
      <c r="B492" s="2" cm="1">
        <f t="array" ref="B492">IF(ISBLANK(Data!B492), "", DATE(2000 + RIGHT(Data!B492, 2), _xlfn.SWITCH(MID(Data!B492, 3, 3), "JAN", 1, "FEB", 2, "MAR", 3, "APR", 4, "MAY", 5, "JUN", 6, "JUL", 7, "AUG", 8, "SEP", 9, "OCT", 10, "NOV", 11, "DEC", 12), LEFT(Data!B492, 2)))</f>
        <v>45439</v>
      </c>
      <c r="C492" t="str">
        <f>IF(ISBLANK(Data!C492), "", Data!C492)</f>
        <v>4854-4699-IN-0</v>
      </c>
      <c r="D492" t="str">
        <f>IF(ISBLANK(Data!D492), "", Data!D492)</f>
        <v/>
      </c>
      <c r="E492" t="str">
        <f>IF(ISBLANK(Data!E492), "", Data!E492)</f>
        <v>TOS</v>
      </c>
      <c r="F492" s="2" cm="1">
        <f t="array" ref="F492">IF(ISBLANK(Data!F492), "", DATE(2000 + RIGHT(Data!F492, 2), _xlfn.SWITCH(MID(Data!F492, 3, 3), "JAN", 1, "FEB", 2, "MAR", 3, "APR", 4, "MAY", 5, "JUN", 6, "JUL", 7, "AUG", 8, "SEP", 9, "OCT", 10, "NOV", 11, "DEC", 12), LEFT(Data!F492, 2)))</f>
        <v>45564</v>
      </c>
      <c r="G492" t="str">
        <f>IF(ISBLANK(Data!G492), "", Data!G492)</f>
        <v>SUN</v>
      </c>
      <c r="H492" t="str">
        <f>IF(ISBLANK(Data!H492), "", Data!H492)</f>
        <v>WI</v>
      </c>
      <c r="I492" t="str">
        <f>IF(ISBLANK(Data!I492), "", Data!I492)</f>
        <v>H</v>
      </c>
      <c r="J492" t="str">
        <f>IF(ISBLANK(Data!J492), "", Data!J492)</f>
        <v>TOS</v>
      </c>
      <c r="K492" s="2" cm="1">
        <f t="array" ref="K492">IF(ISBLANK(Data!K492), "", DATE(2000 + RIGHT(Data!K492, 2), _xlfn.SWITCH(MID(Data!K492, 3, 3), "JAN", 1, "FEB", 2, "MAR", 3, "APR", 4, "MAY", 5, "JUN", 6, "JUL", 7, "AUG", 8, "SEP", 9, "OCT", 10, "NOV", 11, "DEC", 12), LEFT(Data!K492, 2)))</f>
        <v>45567</v>
      </c>
      <c r="L492" t="str">
        <f>IF(ISBLANK(Data!L492), "", Data!L492)</f>
        <v>WED</v>
      </c>
      <c r="M492" t="str">
        <f>IF(ISBLANK(Data!M492), "", Data!M492)</f>
        <v>KOTHAARI,CHANDRESH</v>
      </c>
      <c r="N492" t="str">
        <f>IF(ISBLANK(Data!N492), "", Data!N492)</f>
        <v>JX</v>
      </c>
      <c r="O492" s="2" cm="1">
        <f t="array" ref="O492">IF(ISBLANK(Data!O492), "", DATE(2000 + RIGHT(Data!O492, 2), _xlfn.SWITCH(MID(Data!O492, 3, 3), "JAN", 1, "FEB", 2, "MAR", 3, "APR", 4, "MAY", 5, "JUN", 6, "JUL", 7, "AUG", 8, "SEP", 9, "OCT", 10, "NOV", 11, "DEC", 12), LEFT(Data!O492, 2)))</f>
        <v>70860</v>
      </c>
      <c r="P492" t="str">
        <f>IF(ISBLANK(Data!P492), "", Data!P492)</f>
        <v>1XX1</v>
      </c>
      <c r="Q492" t="str">
        <f>IF(ISBLANK(Data!Q492), "", Data!Q492)</f>
        <v>717906101</v>
      </c>
      <c r="R492" t="str">
        <f>IF(ISBLANK(Data!R492), "", Data!R492)</f>
        <v>AV868109620005TE48544699</v>
      </c>
      <c r="S492" t="str">
        <f>IF(ISBLANK(Data!S492), "", Data!S492)</f>
        <v>CH</v>
      </c>
      <c r="T492" s="1" t="str">
        <f>IF(ISBLANK(Data!T492),"",(Data!T492))</f>
        <v/>
      </c>
      <c r="U492" t="str">
        <f>IF(ISBLANK(Data!U492), "", Data!U492)</f>
        <v/>
      </c>
      <c r="V492" t="str">
        <f>IF(ISBLANK(Data!V492), "", Data!V492)</f>
        <v/>
      </c>
      <c r="W492" t="str">
        <f>IF(ISBLANK(Data!W492), "", Data!W492)</f>
        <v/>
      </c>
      <c r="X492" t="str">
        <f>IF(ISBLANK(Data!X492), "", Data!X492)</f>
        <v/>
      </c>
      <c r="Y492" t="str">
        <f>IF(ISBLANK(Data!Y492), "", Data!Y492)</f>
        <v/>
      </c>
      <c r="Z492" t="str">
        <f>IF(ISBLANK(Data!Z492), "", Data!Z492)</f>
        <v>T/0151211Q/P/T6</v>
      </c>
      <c r="AA492" t="str">
        <f>IF(ISBLANK(Data!AA492), "", Data!AA492)</f>
        <v>+919867564248</v>
      </c>
      <c r="AB492" t="str">
        <f>IF(ISBLANK(Data!AB492), "", Data!AB492)</f>
        <v/>
      </c>
      <c r="AC492" t="str">
        <f>IF(ISBLANK(Data!AC492), "", Data!AC492)</f>
        <v>S606700</v>
      </c>
      <c r="AD492" t="str">
        <f>IF(ISBLANK(Data!AD492), "", Data!AD492)</f>
        <v/>
      </c>
      <c r="AE492" t="str">
        <f>IF(ISBLANK(Data!AE492), "", Data!AE492)</f>
        <v/>
      </c>
      <c r="AF492" s="7">
        <f>IF(ISBLANK(Data!AF492), 0, _xlfn.NUMBERVALUE(SUBSTITUTE(Data!AF492, ".", ",")))</f>
        <v>2492.2399999999998</v>
      </c>
      <c r="AG492" t="str">
        <f>IF(ISBLANK(Data!AG492), "", Data!AG492)</f>
        <v>NKR</v>
      </c>
      <c r="AH492" s="6">
        <f>IF(ISBLANK(Data!AH492), 0, _xlfn.NUMBERVALUE(SUBSTITUTE(Data!AH492, ".", ",")))</f>
        <v>2492.2399999999998</v>
      </c>
      <c r="AI492" s="7">
        <f>IF(ISBLANK(Data!AI492), "", _xlfn.NUMBERVALUE(SUBSTITUTE(Data!AI492, ".", ",")))</f>
        <v>12000</v>
      </c>
      <c r="AJ492" s="7">
        <f>IF(ISBLANK(Data!AJ492), "", _xlfn.NUMBERVALUE(SUBSTITUTE(Data!AJ492, ".", ",")))</f>
        <v>12000</v>
      </c>
      <c r="AK492" s="7" t="str">
        <f>IF(ISBLANK(Data!AK492), "", _xlfn.NUMBERVALUE(SUBSTITUTE(Data!AK492, ".", ",")))</f>
        <v/>
      </c>
      <c r="AL492">
        <f>IF(ISBLANK(Data!AL492), "", Data!AL492)</f>
        <v>0</v>
      </c>
      <c r="AM492" s="15">
        <f>Table2[[#This Row],[DATE_IN]]-Table2[[#This Row],[DATE_OUT]]</f>
        <v>3</v>
      </c>
      <c r="AN492" s="7" t="str">
        <f>IF(MID(RIGHT(Table2[[#This Row],[ADDR3]],3),1,1)=",",RIGHT(Table2[[#This Row],[ADDR3]],2),"")</f>
        <v/>
      </c>
      <c r="AO492" s="7" t="str">
        <f>MID(Table2[[#This Row],[RES]],11,2)</f>
        <v>IN</v>
      </c>
      <c r="AP492" s="7">
        <f>_xlfn.XLOOKUP(AG492,Table3[CURRENCY],Table3[CONVERSION RATE],0)*Table2[[#This Row],[ORIGINAL PRICE]]</f>
        <v>2492.2399999999998</v>
      </c>
      <c r="AQ492" s="7">
        <f>_xlfn.XLOOKUP(AG492,Table3[CURRENCY],Table3[CONVERSION RATE],0)*Table2[[#This Row],[ORIGINAL PREPAYMENT]]</f>
        <v>2492.2399999999998</v>
      </c>
      <c r="AR492" s="7"/>
      <c r="AS492" s="15"/>
    </row>
    <row r="493" spans="1:45" x14ac:dyDescent="0.25">
      <c r="A493" t="str">
        <f>IF(ISBLANK(Data!A493), "", Data!A493)</f>
        <v>A</v>
      </c>
      <c r="B493" s="2" cm="1">
        <f t="array" ref="B493">IF(ISBLANK(Data!B493), "", DATE(2000 + RIGHT(Data!B493, 2), _xlfn.SWITCH(MID(Data!B493, 3, 3), "JAN", 1, "FEB", 2, "MAR", 3, "APR", 4, "MAY", 5, "JUN", 6, "JUL", 7, "AUG", 8, "SEP", 9, "OCT", 10, "NOV", 11, "DEC", 12), LEFT(Data!B493, 2)))</f>
        <v>45439</v>
      </c>
      <c r="C493" t="str">
        <f>IF(ISBLANK(Data!C493), "", Data!C493)</f>
        <v>4854-5022-IN-1</v>
      </c>
      <c r="D493" t="str">
        <f>IF(ISBLANK(Data!D493), "", Data!D493)</f>
        <v/>
      </c>
      <c r="E493" t="str">
        <f>IF(ISBLANK(Data!E493), "", Data!E493)</f>
        <v>TOS</v>
      </c>
      <c r="F493" s="2" cm="1">
        <f t="array" ref="F493">IF(ISBLANK(Data!F493), "", DATE(2000 + RIGHT(Data!F493, 2), _xlfn.SWITCH(MID(Data!F493, 3, 3), "JAN", 1, "FEB", 2, "MAR", 3, "APR", 4, "MAY", 5, "JUN", 6, "JUL", 7, "AUG", 8, "SEP", 9, "OCT", 10, "NOV", 11, "DEC", 12), LEFT(Data!F493, 2)))</f>
        <v>45564</v>
      </c>
      <c r="G493" t="str">
        <f>IF(ISBLANK(Data!G493), "", Data!G493)</f>
        <v>SUN</v>
      </c>
      <c r="H493" t="str">
        <f>IF(ISBLANK(Data!H493), "", Data!H493)</f>
        <v>WI</v>
      </c>
      <c r="I493" t="str">
        <f>IF(ISBLANK(Data!I493), "", Data!I493)</f>
        <v>H</v>
      </c>
      <c r="J493" t="str">
        <f>IF(ISBLANK(Data!J493), "", Data!J493)</f>
        <v>TOS</v>
      </c>
      <c r="K493" s="2" cm="1">
        <f t="array" ref="K493">IF(ISBLANK(Data!K493), "", DATE(2000 + RIGHT(Data!K493, 2), _xlfn.SWITCH(MID(Data!K493, 3, 3), "JAN", 1, "FEB", 2, "MAR", 3, "APR", 4, "MAY", 5, "JUN", 6, "JUL", 7, "AUG", 8, "SEP", 9, "OCT", 10, "NOV", 11, "DEC", 12), LEFT(Data!K493, 2)))</f>
        <v>45567</v>
      </c>
      <c r="L493" t="str">
        <f>IF(ISBLANK(Data!L493), "", Data!L493)</f>
        <v>WED</v>
      </c>
      <c r="M493" t="str">
        <f>IF(ISBLANK(Data!M493), "", Data!M493)</f>
        <v>KOTHAARI,CHANDRESH</v>
      </c>
      <c r="N493" t="str">
        <f>IF(ISBLANK(Data!N493), "", Data!N493)</f>
        <v>JX</v>
      </c>
      <c r="O493" s="2" cm="1">
        <f t="array" ref="O493">IF(ISBLANK(Data!O493), "", DATE(2000 + RIGHT(Data!O493, 2), _xlfn.SWITCH(MID(Data!O493, 3, 3), "JAN", 1, "FEB", 2, "MAR", 3, "APR", 4, "MAY", 5, "JUN", 6, "JUL", 7, "AUG", 8, "SEP", 9, "OCT", 10, "NOV", 11, "DEC", 12), LEFT(Data!O493, 2)))</f>
        <v>70860</v>
      </c>
      <c r="P493" t="str">
        <f>IF(ISBLANK(Data!P493), "", Data!P493)</f>
        <v>1XX1</v>
      </c>
      <c r="Q493" t="str">
        <f>IF(ISBLANK(Data!Q493), "", Data!Q493)</f>
        <v>745812597</v>
      </c>
      <c r="R493" t="str">
        <f>IF(ISBLANK(Data!R493), "", Data!R493)</f>
        <v>AV868109620005TE48545022</v>
      </c>
      <c r="S493" t="str">
        <f>IF(ISBLANK(Data!S493), "", Data!S493)</f>
        <v>CH</v>
      </c>
      <c r="T493" s="1" t="str">
        <f>IF(ISBLANK(Data!T493),"",(Data!T493))</f>
        <v/>
      </c>
      <c r="U493" t="str">
        <f>IF(ISBLANK(Data!U493), "", Data!U493)</f>
        <v/>
      </c>
      <c r="V493" t="str">
        <f>IF(ISBLANK(Data!V493), "", Data!V493)</f>
        <v/>
      </c>
      <c r="W493" t="str">
        <f>IF(ISBLANK(Data!W493), "", Data!W493)</f>
        <v/>
      </c>
      <c r="X493" t="str">
        <f>IF(ISBLANK(Data!X493), "", Data!X493)</f>
        <v/>
      </c>
      <c r="Y493" t="str">
        <f>IF(ISBLANK(Data!Y493), "", Data!Y493)</f>
        <v/>
      </c>
      <c r="Z493" t="str">
        <f>IF(ISBLANK(Data!Z493), "", Data!Z493)</f>
        <v>T/0151211Q/P/T6</v>
      </c>
      <c r="AA493" t="str">
        <f>IF(ISBLANK(Data!AA493), "", Data!AA493)</f>
        <v>+919867564248</v>
      </c>
      <c r="AB493" t="str">
        <f>IF(ISBLANK(Data!AB493), "", Data!AB493)</f>
        <v/>
      </c>
      <c r="AC493" t="str">
        <f>IF(ISBLANK(Data!AC493), "", Data!AC493)</f>
        <v>S606700</v>
      </c>
      <c r="AD493" t="str">
        <f>IF(ISBLANK(Data!AD493), "", Data!AD493)</f>
        <v/>
      </c>
      <c r="AE493" t="str">
        <f>IF(ISBLANK(Data!AE493), "", Data!AE493)</f>
        <v/>
      </c>
      <c r="AF493" s="7">
        <f>IF(ISBLANK(Data!AF493), 0, _xlfn.NUMBERVALUE(SUBSTITUTE(Data!AF493, ".", ",")))</f>
        <v>2492.2399999999998</v>
      </c>
      <c r="AG493" t="str">
        <f>IF(ISBLANK(Data!AG493), "", Data!AG493)</f>
        <v>NKR</v>
      </c>
      <c r="AH493" s="6">
        <f>IF(ISBLANK(Data!AH493), 0, _xlfn.NUMBERVALUE(SUBSTITUTE(Data!AH493, ".", ",")))</f>
        <v>2492.2399999999998</v>
      </c>
      <c r="AI493" s="7">
        <f>IF(ISBLANK(Data!AI493), "", _xlfn.NUMBERVALUE(SUBSTITUTE(Data!AI493, ".", ",")))</f>
        <v>12000</v>
      </c>
      <c r="AJ493" s="7">
        <f>IF(ISBLANK(Data!AJ493), "", _xlfn.NUMBERVALUE(SUBSTITUTE(Data!AJ493, ".", ",")))</f>
        <v>12000</v>
      </c>
      <c r="AK493" s="7" t="str">
        <f>IF(ISBLANK(Data!AK493), "", _xlfn.NUMBERVALUE(SUBSTITUTE(Data!AK493, ".", ",")))</f>
        <v/>
      </c>
      <c r="AL493">
        <f>IF(ISBLANK(Data!AL493), "", Data!AL493)</f>
        <v>0</v>
      </c>
      <c r="AM493" s="15">
        <f>Table2[[#This Row],[DATE_IN]]-Table2[[#This Row],[DATE_OUT]]</f>
        <v>3</v>
      </c>
      <c r="AN493" s="7" t="str">
        <f>IF(MID(RIGHT(Table2[[#This Row],[ADDR3]],3),1,1)=",",RIGHT(Table2[[#This Row],[ADDR3]],2),"")</f>
        <v/>
      </c>
      <c r="AO493" s="7" t="str">
        <f>MID(Table2[[#This Row],[RES]],11,2)</f>
        <v>IN</v>
      </c>
      <c r="AP493" s="7">
        <f>_xlfn.XLOOKUP(AG493,Table3[CURRENCY],Table3[CONVERSION RATE],0)*Table2[[#This Row],[ORIGINAL PRICE]]</f>
        <v>2492.2399999999998</v>
      </c>
      <c r="AQ493" s="7">
        <f>_xlfn.XLOOKUP(AG493,Table3[CURRENCY],Table3[CONVERSION RATE],0)*Table2[[#This Row],[ORIGINAL PREPAYMENT]]</f>
        <v>2492.2399999999998</v>
      </c>
      <c r="AR493" s="7"/>
      <c r="AS493" s="15"/>
    </row>
    <row r="494" spans="1:45" x14ac:dyDescent="0.25">
      <c r="A494" t="str">
        <f>IF(ISBLANK(Data!A494), "", Data!A494)</f>
        <v>A</v>
      </c>
      <c r="B494" s="2" cm="1">
        <f t="array" ref="B494">IF(ISBLANK(Data!B494), "", DATE(2000 + RIGHT(Data!B494, 2), _xlfn.SWITCH(MID(Data!B494, 3, 3), "JAN", 1, "FEB", 2, "MAR", 3, "APR", 4, "MAY", 5, "JUN", 6, "JUL", 7, "AUG", 8, "SEP", 9, "OCT", 10, "NOV", 11, "DEC", 12), LEFT(Data!B494, 2)))</f>
        <v>45440</v>
      </c>
      <c r="C494" t="str">
        <f>IF(ISBLANK(Data!C494), "", Data!C494)</f>
        <v>4863-0383-TH-4</v>
      </c>
      <c r="D494" t="str">
        <f>IF(ISBLANK(Data!D494), "", Data!D494)</f>
        <v/>
      </c>
      <c r="E494" t="str">
        <f>IF(ISBLANK(Data!E494), "", Data!E494)</f>
        <v>TOS</v>
      </c>
      <c r="F494" s="2" cm="1">
        <f t="array" ref="F494">IF(ISBLANK(Data!F494), "", DATE(2000 + RIGHT(Data!F494, 2), _xlfn.SWITCH(MID(Data!F494, 3, 3), "JAN", 1, "FEB", 2, "MAR", 3, "APR", 4, "MAY", 5, "JUN", 6, "JUL", 7, "AUG", 8, "SEP", 9, "OCT", 10, "NOV", 11, "DEC", 12), LEFT(Data!F494, 2)))</f>
        <v>45564</v>
      </c>
      <c r="G494" t="str">
        <f>IF(ISBLANK(Data!G494), "", Data!G494)</f>
        <v>SUN</v>
      </c>
      <c r="H494" t="str">
        <f>IF(ISBLANK(Data!H494), "", Data!H494)</f>
        <v>SK4414</v>
      </c>
      <c r="I494" t="str">
        <f>IF(ISBLANK(Data!I494), "", Data!I494)</f>
        <v>H</v>
      </c>
      <c r="J494" t="str">
        <f>IF(ISBLANK(Data!J494), "", Data!J494)</f>
        <v>TOS</v>
      </c>
      <c r="K494" s="2" cm="1">
        <f t="array" ref="K494">IF(ISBLANK(Data!K494), "", DATE(2000 + RIGHT(Data!K494, 2), _xlfn.SWITCH(MID(Data!K494, 3, 3), "JAN", 1, "FEB", 2, "MAR", 3, "APR", 4, "MAY", 5, "JUN", 6, "JUL", 7, "AUG", 8, "SEP", 9, "OCT", 10, "NOV", 11, "DEC", 12), LEFT(Data!K494, 2)))</f>
        <v>45571</v>
      </c>
      <c r="L494" t="str">
        <f>IF(ISBLANK(Data!L494), "", Data!L494)</f>
        <v>SUN</v>
      </c>
      <c r="M494" t="str">
        <f>IF(ISBLANK(Data!M494), "", Data!M494)</f>
        <v>JONGJAMFA,KRIT</v>
      </c>
      <c r="N494" t="str">
        <f>IF(ISBLANK(Data!N494), "", Data!N494)</f>
        <v>LY</v>
      </c>
      <c r="O494" s="2" t="str" cm="1">
        <f t="array" ref="O494">IF(ISBLANK(Data!O494), "", DATE(2000 + RIGHT(Data!O494, 2), _xlfn.SWITCH(MID(Data!O494, 3, 3), "JAN", 1, "FEB", 2, "MAR", 3, "APR", 4, "MAY", 5, "JUN", 6, "JUL", 7, "AUG", 8, "SEP", 9, "OCT", 10, "NOV", 11, "DEC", 12), LEFT(Data!O494, 2)))</f>
        <v/>
      </c>
      <c r="P494" t="str">
        <f>IF(ISBLANK(Data!P494), "", Data!P494)</f>
        <v>1101</v>
      </c>
      <c r="Q494" t="str">
        <f>IF(ISBLANK(Data!Q494), "", Data!Q494)</f>
        <v/>
      </c>
      <c r="R494" t="str">
        <f>IF(ISBLANK(Data!R494), "", Data!R494)</f>
        <v/>
      </c>
      <c r="S494" t="str">
        <f>IF(ISBLANK(Data!S494), "", Data!S494)</f>
        <v/>
      </c>
      <c r="T494" s="1" t="str">
        <f>IF(ISBLANK(Data!T494),"",(Data!T494))</f>
        <v/>
      </c>
      <c r="U494" t="str">
        <f>IF(ISBLANK(Data!U494), "", Data!U494)</f>
        <v/>
      </c>
      <c r="V494" t="str">
        <f>IF(ISBLANK(Data!V494), "", Data!V494)</f>
        <v/>
      </c>
      <c r="W494" t="str">
        <f>IF(ISBLANK(Data!W494), "", Data!W494)</f>
        <v/>
      </c>
      <c r="X494" t="str">
        <f>IF(ISBLANK(Data!X494), "", Data!X494)</f>
        <v/>
      </c>
      <c r="Y494" t="str">
        <f>IF(ISBLANK(Data!Y494), "", Data!Y494)</f>
        <v/>
      </c>
      <c r="Z494" t="str">
        <f>IF(ISBLANK(Data!Z494), "", Data!Z494)</f>
        <v>P/I1</v>
      </c>
      <c r="AA494" t="str">
        <f>IF(ISBLANK(Data!AA494), "", Data!AA494)</f>
        <v>0945293999</v>
      </c>
      <c r="AB494" t="str">
        <f>IF(ISBLANK(Data!AB494), "", Data!AB494)</f>
        <v/>
      </c>
      <c r="AC494" t="str">
        <f>IF(ISBLANK(Data!AC494), "", Data!AC494)</f>
        <v/>
      </c>
      <c r="AD494" t="str">
        <f>IF(ISBLANK(Data!AD494), "", Data!AD494)</f>
        <v/>
      </c>
      <c r="AE494" t="str">
        <f>IF(ISBLANK(Data!AE494), "", Data!AE494)</f>
        <v>TG/NU63530</v>
      </c>
      <c r="AF494" s="7">
        <f>IF(ISBLANK(Data!AF494), 0, _xlfn.NUMBERVALUE(SUBSTITUTE(Data!AF494, ".", ",")))</f>
        <v>0</v>
      </c>
      <c r="AG494" t="str">
        <f>IF(ISBLANK(Data!AG494), "", Data!AG494)</f>
        <v>NKR</v>
      </c>
      <c r="AH494" s="6">
        <f>IF(ISBLANK(Data!AH494), 0, _xlfn.NUMBERVALUE(SUBSTITUTE(Data!AH494, ".", ",")))</f>
        <v>5309.81</v>
      </c>
      <c r="AI494" s="7">
        <f>IF(ISBLANK(Data!AI494), "", _xlfn.NUMBERVALUE(SUBSTITUTE(Data!AI494, ".", ",")))</f>
        <v>12000</v>
      </c>
      <c r="AJ494" s="7">
        <f>IF(ISBLANK(Data!AJ494), "", _xlfn.NUMBERVALUE(SUBSTITUTE(Data!AJ494, ".", ",")))</f>
        <v>12000</v>
      </c>
      <c r="AK494" s="7" t="str">
        <f>IF(ISBLANK(Data!AK494), "", _xlfn.NUMBERVALUE(SUBSTITUTE(Data!AK494, ".", ",")))</f>
        <v/>
      </c>
      <c r="AL494">
        <f>IF(ISBLANK(Data!AL494), "", Data!AL494)</f>
        <v>0</v>
      </c>
      <c r="AM494" s="15">
        <f>Table2[[#This Row],[DATE_IN]]-Table2[[#This Row],[DATE_OUT]]</f>
        <v>7</v>
      </c>
      <c r="AN494" s="7" t="str">
        <f>IF(MID(RIGHT(Table2[[#This Row],[ADDR3]],3),1,1)=",",RIGHT(Table2[[#This Row],[ADDR3]],2),"")</f>
        <v/>
      </c>
      <c r="AO494" s="7" t="str">
        <f>MID(Table2[[#This Row],[RES]],11,2)</f>
        <v>TH</v>
      </c>
      <c r="AP494" s="7">
        <f>_xlfn.XLOOKUP(AG494,Table3[CURRENCY],Table3[CONVERSION RATE],0)*Table2[[#This Row],[ORIGINAL PRICE]]</f>
        <v>5309.81</v>
      </c>
      <c r="AQ494" s="7">
        <f>_xlfn.XLOOKUP(AG494,Table3[CURRENCY],Table3[CONVERSION RATE],0)*Table2[[#This Row],[ORIGINAL PREPAYMENT]]</f>
        <v>0</v>
      </c>
      <c r="AR494" s="7"/>
      <c r="AS494" s="15"/>
    </row>
    <row r="495" spans="1:45" x14ac:dyDescent="0.25">
      <c r="A495" t="str">
        <f>IF(ISBLANK(Data!A495), "", Data!A495)</f>
        <v>A</v>
      </c>
      <c r="B495" s="2" cm="1">
        <f t="array" ref="B495">IF(ISBLANK(Data!B495), "", DATE(2000 + RIGHT(Data!B495, 2), _xlfn.SWITCH(MID(Data!B495, 3, 3), "JAN", 1, "FEB", 2, "MAR", 3, "APR", 4, "MAY", 5, "JUN", 6, "JUL", 7, "AUG", 8, "SEP", 9, "OCT", 10, "NOV", 11, "DEC", 12), LEFT(Data!B495, 2)))</f>
        <v>45456</v>
      </c>
      <c r="C495" t="str">
        <f>IF(ISBLANK(Data!C495), "", Data!C495)</f>
        <v>0028-5177-AU-4</v>
      </c>
      <c r="D495" t="str">
        <f>IF(ISBLANK(Data!D495), "", Data!D495)</f>
        <v/>
      </c>
      <c r="E495" t="str">
        <f>IF(ISBLANK(Data!E495), "", Data!E495)</f>
        <v>TOS</v>
      </c>
      <c r="F495" s="2" cm="1">
        <f t="array" ref="F495">IF(ISBLANK(Data!F495), "", DATE(2000 + RIGHT(Data!F495, 2), _xlfn.SWITCH(MID(Data!F495, 3, 3), "JAN", 1, "FEB", 2, "MAR", 3, "APR", 4, "MAY", 5, "JUN", 6, "JUL", 7, "AUG", 8, "SEP", 9, "OCT", 10, "NOV", 11, "DEC", 12), LEFT(Data!F495, 2)))</f>
        <v>45565</v>
      </c>
      <c r="G495" t="str">
        <f>IF(ISBLANK(Data!G495), "", Data!G495)</f>
        <v>MON</v>
      </c>
      <c r="H495" t="str">
        <f>IF(ISBLANK(Data!H495), "", Data!H495)</f>
        <v/>
      </c>
      <c r="I495" t="str">
        <f>IF(ISBLANK(Data!I495), "", Data!I495)</f>
        <v>E</v>
      </c>
      <c r="J495" t="str">
        <f>IF(ISBLANK(Data!J495), "", Data!J495)</f>
        <v>TOS</v>
      </c>
      <c r="K495" s="2" cm="1">
        <f t="array" ref="K495">IF(ISBLANK(Data!K495), "", DATE(2000 + RIGHT(Data!K495, 2), _xlfn.SWITCH(MID(Data!K495, 3, 3), "JAN", 1, "FEB", 2, "MAR", 3, "APR", 4, "MAY", 5, "JUN", 6, "JUL", 7, "AUG", 8, "SEP", 9, "OCT", 10, "NOV", 11, "DEC", 12), LEFT(Data!K495, 2)))</f>
        <v>45573</v>
      </c>
      <c r="L495" t="str">
        <f>IF(ISBLANK(Data!L495), "", Data!L495)</f>
        <v>TUE</v>
      </c>
      <c r="M495" t="str">
        <f>IF(ISBLANK(Data!M495), "", Data!M495)</f>
        <v>FRENCH,RAYMOND</v>
      </c>
      <c r="N495" t="str">
        <f>IF(ISBLANK(Data!N495), "", Data!N495)</f>
        <v>LY</v>
      </c>
      <c r="O495" s="2" t="str" cm="1">
        <f t="array" ref="O495">IF(ISBLANK(Data!O495), "", DATE(2000 + RIGHT(Data!O495, 2), _xlfn.SWITCH(MID(Data!O495, 3, 3), "JAN", 1, "FEB", 2, "MAR", 3, "APR", 4, "MAY", 5, "JUN", 6, "JUL", 7, "AUG", 8, "SEP", 9, "OCT", 10, "NOV", 11, "DEC", 12), LEFT(Data!O495, 2)))</f>
        <v/>
      </c>
      <c r="P495" t="str">
        <f>IF(ISBLANK(Data!P495), "", Data!P495)</f>
        <v>1XX1</v>
      </c>
      <c r="Q495" t="str">
        <f>IF(ISBLANK(Data!Q495), "", Data!Q495)</f>
        <v>4562525</v>
      </c>
      <c r="R495" t="str">
        <f>IF(ISBLANK(Data!R495), "", Data!R495)</f>
        <v>AV872113030003TE00285177</v>
      </c>
      <c r="S495" t="str">
        <f>IF(ISBLANK(Data!S495), "", Data!S495)</f>
        <v>CH</v>
      </c>
      <c r="T495" s="1" t="str">
        <f>IF(ISBLANK(Data!T495),"",(Data!T495))</f>
        <v/>
      </c>
      <c r="U495" t="str">
        <f>IF(ISBLANK(Data!U495), "", Data!U495)</f>
        <v/>
      </c>
      <c r="V495" t="str">
        <f>IF(ISBLANK(Data!V495), "", Data!V495)</f>
        <v/>
      </c>
      <c r="W495" t="str">
        <f>IF(ISBLANK(Data!W495), "", Data!W495)</f>
        <v/>
      </c>
      <c r="X495" t="str">
        <f>IF(ISBLANK(Data!X495), "", Data!X495)</f>
        <v/>
      </c>
      <c r="Y495" t="str">
        <f>IF(ISBLANK(Data!Y495), "", Data!Y495)</f>
        <v/>
      </c>
      <c r="Z495" t="str">
        <f>IF(ISBLANK(Data!Z495), "", Data!Z495)</f>
        <v>T/0123922L/P/AE</v>
      </c>
      <c r="AA495" t="str">
        <f>IF(ISBLANK(Data!AA495), "", Data!AA495)</f>
        <v>61408102957</v>
      </c>
      <c r="AB495" t="str">
        <f>IF(ISBLANK(Data!AB495), "", Data!AB495)</f>
        <v/>
      </c>
      <c r="AC495" t="str">
        <f>IF(ISBLANK(Data!AC495), "", Data!AC495)</f>
        <v>E500800</v>
      </c>
      <c r="AD495" t="str">
        <f>IF(ISBLANK(Data!AD495), "", Data!AD495)</f>
        <v/>
      </c>
      <c r="AE495" t="str">
        <f>IF(ISBLANK(Data!AE495), "", Data!AE495)</f>
        <v/>
      </c>
      <c r="AF495" s="7">
        <f>IF(ISBLANK(Data!AF495), 0, _xlfn.NUMBERVALUE(SUBSTITUTE(Data!AF495, ".", ",")))</f>
        <v>5899.3</v>
      </c>
      <c r="AG495" t="str">
        <f>IF(ISBLANK(Data!AG495), "", Data!AG495)</f>
        <v>NKR</v>
      </c>
      <c r="AH495" s="6">
        <f>IF(ISBLANK(Data!AH495), 0, _xlfn.NUMBERVALUE(SUBSTITUTE(Data!AH495, ".", ",")))</f>
        <v>5899.3</v>
      </c>
      <c r="AI495" s="7">
        <f>IF(ISBLANK(Data!AI495), "", _xlfn.NUMBERVALUE(SUBSTITUTE(Data!AI495, ".", ",")))</f>
        <v>12000</v>
      </c>
      <c r="AJ495" s="7">
        <f>IF(ISBLANK(Data!AJ495), "", _xlfn.NUMBERVALUE(SUBSTITUTE(Data!AJ495, ".", ",")))</f>
        <v>12000</v>
      </c>
      <c r="AK495" s="7" t="str">
        <f>IF(ISBLANK(Data!AK495), "", _xlfn.NUMBERVALUE(SUBSTITUTE(Data!AK495, ".", ",")))</f>
        <v/>
      </c>
      <c r="AL495">
        <f>IF(ISBLANK(Data!AL495), "", Data!AL495)</f>
        <v>0</v>
      </c>
      <c r="AM495" s="15">
        <f>Table2[[#This Row],[DATE_IN]]-Table2[[#This Row],[DATE_OUT]]</f>
        <v>8</v>
      </c>
      <c r="AN495" s="7" t="str">
        <f>IF(MID(RIGHT(Table2[[#This Row],[ADDR3]],3),1,1)=",",RIGHT(Table2[[#This Row],[ADDR3]],2),"")</f>
        <v/>
      </c>
      <c r="AO495" s="7" t="str">
        <f>MID(Table2[[#This Row],[RES]],11,2)</f>
        <v>AU</v>
      </c>
      <c r="AP495" s="7">
        <f>_xlfn.XLOOKUP(AG495,Table3[CURRENCY],Table3[CONVERSION RATE],0)*Table2[[#This Row],[ORIGINAL PRICE]]</f>
        <v>5899.3</v>
      </c>
      <c r="AQ495" s="7">
        <f>_xlfn.XLOOKUP(AG495,Table3[CURRENCY],Table3[CONVERSION RATE],0)*Table2[[#This Row],[ORIGINAL PREPAYMENT]]</f>
        <v>5899.3</v>
      </c>
      <c r="AR495" s="7"/>
      <c r="AS495" s="15"/>
    </row>
    <row r="496" spans="1:45" x14ac:dyDescent="0.25">
      <c r="A496" t="str">
        <f>IF(ISBLANK(Data!A496), "", Data!A496)</f>
        <v>A</v>
      </c>
      <c r="B496" s="2" cm="1">
        <f t="array" ref="B496">IF(ISBLANK(Data!B496), "", DATE(2000 + RIGHT(Data!B496, 2), _xlfn.SWITCH(MID(Data!B496, 3, 3), "JAN", 1, "FEB", 2, "MAR", 3, "APR", 4, "MAY", 5, "JUN", 6, "JUL", 7, "AUG", 8, "SEP", 9, "OCT", 10, "NOV", 11, "DEC", 12), LEFT(Data!B496, 2)))</f>
        <v>45496</v>
      </c>
      <c r="C496" t="str">
        <f>IF(ISBLANK(Data!C496), "", Data!C496)</f>
        <v>0406-4531-US-2</v>
      </c>
      <c r="D496" t="str">
        <f>IF(ISBLANK(Data!D496), "", Data!D496)</f>
        <v>0TA422</v>
      </c>
      <c r="E496" t="str">
        <f>IF(ISBLANK(Data!E496), "", Data!E496)</f>
        <v>TOS</v>
      </c>
      <c r="F496" s="2" cm="1">
        <f t="array" ref="F496">IF(ISBLANK(Data!F496), "", DATE(2000 + RIGHT(Data!F496, 2), _xlfn.SWITCH(MID(Data!F496, 3, 3), "JAN", 1, "FEB", 2, "MAR", 3, "APR", 4, "MAY", 5, "JUN", 6, "JUL", 7, "AUG", 8, "SEP", 9, "OCT", 10, "NOV", 11, "DEC", 12), LEFT(Data!F496, 2)))</f>
        <v>45565</v>
      </c>
      <c r="G496" t="str">
        <f>IF(ISBLANK(Data!G496), "", Data!G496)</f>
        <v>MON</v>
      </c>
      <c r="H496" t="str">
        <f>IF(ISBLANK(Data!H496), "", Data!H496)</f>
        <v/>
      </c>
      <c r="I496" t="str">
        <f>IF(ISBLANK(Data!I496), "", Data!I496)</f>
        <v>D</v>
      </c>
      <c r="J496" t="str">
        <f>IF(ISBLANK(Data!J496), "", Data!J496)</f>
        <v>TOS</v>
      </c>
      <c r="K496" s="2" cm="1">
        <f t="array" ref="K496">IF(ISBLANK(Data!K496), "", DATE(2000 + RIGHT(Data!K496, 2), _xlfn.SWITCH(MID(Data!K496, 3, 3), "JAN", 1, "FEB", 2, "MAR", 3, "APR", 4, "MAY", 5, "JUN", 6, "JUL", 7, "AUG", 8, "SEP", 9, "OCT", 10, "NOV", 11, "DEC", 12), LEFT(Data!K496, 2)))</f>
        <v>45571</v>
      </c>
      <c r="L496" t="str">
        <f>IF(ISBLANK(Data!L496), "", Data!L496)</f>
        <v>SUN</v>
      </c>
      <c r="M496" t="str">
        <f>IF(ISBLANK(Data!M496), "", Data!M496)</f>
        <v>SHI,HAOLIANG</v>
      </c>
      <c r="N496" t="str">
        <f>IF(ISBLANK(Data!N496), "", Data!N496)</f>
        <v>RX</v>
      </c>
      <c r="O496" s="2" t="str" cm="1">
        <f t="array" ref="O496">IF(ISBLANK(Data!O496), "", DATE(2000 + RIGHT(Data!O496, 2), _xlfn.SWITCH(MID(Data!O496, 3, 3), "JAN", 1, "FEB", 2, "MAR", 3, "APR", 4, "MAY", 5, "JUN", 6, "JUL", 7, "AUG", 8, "SEP", 9, "OCT", 10, "NOV", 11, "DEC", 12), LEFT(Data!O496, 2)))</f>
        <v/>
      </c>
      <c r="P496" t="str">
        <f>IF(ISBLANK(Data!P496), "", Data!P496)</f>
        <v>1100</v>
      </c>
      <c r="Q496" t="str">
        <f>IF(ISBLANK(Data!Q496), "", Data!Q496)</f>
        <v/>
      </c>
      <c r="R496" t="str">
        <f>IF(ISBLANK(Data!R496), "", Data!R496)</f>
        <v/>
      </c>
      <c r="S496" t="str">
        <f>IF(ISBLANK(Data!S496), "", Data!S496)</f>
        <v/>
      </c>
      <c r="T496" s="1" t="str">
        <f>IF(ISBLANK(Data!T496),"",(Data!T496))</f>
        <v/>
      </c>
      <c r="U496" t="str">
        <f>IF(ISBLANK(Data!U496), "", Data!U496)</f>
        <v/>
      </c>
      <c r="V496" t="str">
        <f>IF(ISBLANK(Data!V496), "", Data!V496)</f>
        <v>474 WARREN ST, APT-2102</v>
      </c>
      <c r="W496" t="str">
        <f>IF(ISBLANK(Data!W496), "", Data!W496)</f>
        <v/>
      </c>
      <c r="X496" t="str">
        <f>IF(ISBLANK(Data!X496), "", Data!X496)</f>
        <v>JERSEY CITY,NJ,07302,US</v>
      </c>
      <c r="Y496" t="str">
        <f>IF(ISBLANK(Data!Y496), "", Data!Y496)</f>
        <v>USWZ33</v>
      </c>
      <c r="Z496" t="str">
        <f>IF(ISBLANK(Data!Z496), "", Data!Z496)</f>
        <v>T/0116896L/P/I1</v>
      </c>
      <c r="AA496" t="str">
        <f>IF(ISBLANK(Data!AA496), "", Data!AA496)</f>
        <v>861-8518259358</v>
      </c>
      <c r="AB496" t="str">
        <f>IF(ISBLANK(Data!AB496), "", Data!AB496)</f>
        <v/>
      </c>
      <c r="AC496" t="str">
        <f>IF(ISBLANK(Data!AC496), "", Data!AC496)</f>
        <v>D487000</v>
      </c>
      <c r="AD496" t="str">
        <f>IF(ISBLANK(Data!AD496), "", Data!AD496)</f>
        <v/>
      </c>
      <c r="AE496" t="str">
        <f>IF(ISBLANK(Data!AE496), "", Data!AE496)</f>
        <v/>
      </c>
      <c r="AF496" s="7">
        <f>IF(ISBLANK(Data!AF496), 0, _xlfn.NUMBERVALUE(SUBSTITUTE(Data!AF496, ".", ",")))</f>
        <v>0</v>
      </c>
      <c r="AG496" t="str">
        <f>IF(ISBLANK(Data!AG496), "", Data!AG496)</f>
        <v>USD</v>
      </c>
      <c r="AH496" s="6">
        <f>IF(ISBLANK(Data!AH496), 0, _xlfn.NUMBERVALUE(SUBSTITUTE(Data!AH496, ".", ",")))</f>
        <v>621.33000000000004</v>
      </c>
      <c r="AI496" s="7">
        <f>IF(ISBLANK(Data!AI496), "", _xlfn.NUMBERVALUE(SUBSTITUTE(Data!AI496, ".", ",")))</f>
        <v>12000</v>
      </c>
      <c r="AJ496" s="7">
        <f>IF(ISBLANK(Data!AJ496), "", _xlfn.NUMBERVALUE(SUBSTITUTE(Data!AJ496, ".", ",")))</f>
        <v>12000</v>
      </c>
      <c r="AK496" s="7" t="str">
        <f>IF(ISBLANK(Data!AK496), "", _xlfn.NUMBERVALUE(SUBSTITUTE(Data!AK496, ".", ",")))</f>
        <v/>
      </c>
      <c r="AL496">
        <f>IF(ISBLANK(Data!AL496), "", Data!AL496)</f>
        <v>0</v>
      </c>
      <c r="AM496" s="15">
        <f>Table2[[#This Row],[DATE_IN]]-Table2[[#This Row],[DATE_OUT]]</f>
        <v>6</v>
      </c>
      <c r="AN496" s="7" t="str">
        <f>IF(MID(RIGHT(Table2[[#This Row],[ADDR3]],3),1,1)=",",RIGHT(Table2[[#This Row],[ADDR3]],2),"")</f>
        <v>US</v>
      </c>
      <c r="AO496" s="7" t="str">
        <f>MID(Table2[[#This Row],[RES]],11,2)</f>
        <v>US</v>
      </c>
      <c r="AP496" s="7">
        <f>_xlfn.XLOOKUP(AG496,Table3[CURRENCY],Table3[CONVERSION RATE],0)*Table2[[#This Row],[ORIGINAL PRICE]]</f>
        <v>6859.4831999999997</v>
      </c>
      <c r="AQ496" s="7">
        <f>_xlfn.XLOOKUP(AG496,Table3[CURRENCY],Table3[CONVERSION RATE],0)*Table2[[#This Row],[ORIGINAL PREPAYMENT]]</f>
        <v>0</v>
      </c>
      <c r="AR496" s="7"/>
      <c r="AS496" s="15"/>
    </row>
    <row r="497" spans="1:45" x14ac:dyDescent="0.25">
      <c r="A497" t="str">
        <f>IF(ISBLANK(Data!A497), "", Data!A497)</f>
        <v>A</v>
      </c>
      <c r="B497" s="2" cm="1">
        <f t="array" ref="B497">IF(ISBLANK(Data!B497), "", DATE(2000 + RIGHT(Data!B497, 2), _xlfn.SWITCH(MID(Data!B497, 3, 3), "JAN", 1, "FEB", 2, "MAR", 3, "APR", 4, "MAY", 5, "JUN", 6, "JUL", 7, "AUG", 8, "SEP", 9, "OCT", 10, "NOV", 11, "DEC", 12), LEFT(Data!B497, 2)))</f>
        <v>45496</v>
      </c>
      <c r="C497" t="str">
        <f>IF(ISBLANK(Data!C497), "", Data!C497)</f>
        <v>0414-0595-NZ-4</v>
      </c>
      <c r="D497" t="str">
        <f>IF(ISBLANK(Data!D497), "", Data!D497)</f>
        <v/>
      </c>
      <c r="E497" t="str">
        <f>IF(ISBLANK(Data!E497), "", Data!E497)</f>
        <v>TOS</v>
      </c>
      <c r="F497" s="2" cm="1">
        <f t="array" ref="F497">IF(ISBLANK(Data!F497), "", DATE(2000 + RIGHT(Data!F497, 2), _xlfn.SWITCH(MID(Data!F497, 3, 3), "JAN", 1, "FEB", 2, "MAR", 3, "APR", 4, "MAY", 5, "JUN", 6, "JUL", 7, "AUG", 8, "SEP", 9, "OCT", 10, "NOV", 11, "DEC", 12), LEFT(Data!F497, 2)))</f>
        <v>45565</v>
      </c>
      <c r="G497" t="str">
        <f>IF(ISBLANK(Data!G497), "", Data!G497)</f>
        <v>MON</v>
      </c>
      <c r="H497" t="str">
        <f>IF(ISBLANK(Data!H497), "", Data!H497)</f>
        <v>WI</v>
      </c>
      <c r="I497" t="str">
        <f>IF(ISBLANK(Data!I497), "", Data!I497)</f>
        <v>D</v>
      </c>
      <c r="J497" t="str">
        <f>IF(ISBLANK(Data!J497), "", Data!J497)</f>
        <v>TOS</v>
      </c>
      <c r="K497" s="2" cm="1">
        <f t="array" ref="K497">IF(ISBLANK(Data!K497), "", DATE(2000 + RIGHT(Data!K497, 2), _xlfn.SWITCH(MID(Data!K497, 3, 3), "JAN", 1, "FEB", 2, "MAR", 3, "APR", 4, "MAY", 5, "JUN", 6, "JUL", 7, "AUG", 8, "SEP", 9, "OCT", 10, "NOV", 11, "DEC", 12), LEFT(Data!K497, 2)))</f>
        <v>45573</v>
      </c>
      <c r="L497" t="str">
        <f>IF(ISBLANK(Data!L497), "", Data!L497)</f>
        <v>TUE</v>
      </c>
      <c r="M497" t="str">
        <f>IF(ISBLANK(Data!M497), "", Data!M497)</f>
        <v>THOMPSON,KEVIN</v>
      </c>
      <c r="N497" t="str">
        <f>IF(ISBLANK(Data!N497), "", Data!N497)</f>
        <v>LY</v>
      </c>
      <c r="O497" s="2" cm="1">
        <f t="array" ref="O497">IF(ISBLANK(Data!O497), "", DATE(2000 + RIGHT(Data!O497, 2), _xlfn.SWITCH(MID(Data!O497, 3, 3), "JAN", 1, "FEB", 2, "MAR", 3, "APR", 4, "MAY", 5, "JUN", 6, "JUL", 7, "AUG", 8, "SEP", 9, "OCT", 10, "NOV", 11, "DEC", 12), LEFT(Data!O497, 2)))</f>
        <v>70860</v>
      </c>
      <c r="P497" t="str">
        <f>IF(ISBLANK(Data!P497), "", Data!P497)</f>
        <v>1XX1</v>
      </c>
      <c r="Q497" t="str">
        <f>IF(ISBLANK(Data!Q497), "", Data!Q497)</f>
        <v>764789488</v>
      </c>
      <c r="R497" t="str">
        <f>IF(ISBLANK(Data!R497), "", Data!R497)</f>
        <v>AV868109620005TE04140595</v>
      </c>
      <c r="S497" t="str">
        <f>IF(ISBLANK(Data!S497), "", Data!S497)</f>
        <v>CH</v>
      </c>
      <c r="T497" s="1" t="str">
        <f>IF(ISBLANK(Data!T497),"",(Data!T497))</f>
        <v/>
      </c>
      <c r="U497" t="str">
        <f>IF(ISBLANK(Data!U497), "", Data!U497)</f>
        <v/>
      </c>
      <c r="V497" t="str">
        <f>IF(ISBLANK(Data!V497), "", Data!V497)</f>
        <v/>
      </c>
      <c r="W497" t="str">
        <f>IF(ISBLANK(Data!W497), "", Data!W497)</f>
        <v/>
      </c>
      <c r="X497" t="str">
        <f>IF(ISBLANK(Data!X497), "", Data!X497)</f>
        <v/>
      </c>
      <c r="Y497" t="str">
        <f>IF(ISBLANK(Data!Y497), "", Data!Y497)</f>
        <v/>
      </c>
      <c r="Z497" t="str">
        <f>IF(ISBLANK(Data!Z497), "", Data!Z497)</f>
        <v>T/0151211Q/P/T6</v>
      </c>
      <c r="AA497" t="str">
        <f>IF(ISBLANK(Data!AA497), "", Data!AA497)</f>
        <v>+6-4272735274</v>
      </c>
      <c r="AB497" t="str">
        <f>IF(ISBLANK(Data!AB497), "", Data!AB497)</f>
        <v/>
      </c>
      <c r="AC497" t="str">
        <f>IF(ISBLANK(Data!AC497), "", Data!AC497)</f>
        <v>S606700</v>
      </c>
      <c r="AD497" t="str">
        <f>IF(ISBLANK(Data!AD497), "", Data!AD497)</f>
        <v/>
      </c>
      <c r="AE497" t="str">
        <f>IF(ISBLANK(Data!AE497), "", Data!AE497)</f>
        <v/>
      </c>
      <c r="AF497" s="7">
        <f>IF(ISBLANK(Data!AF497), 0, _xlfn.NUMBERVALUE(SUBSTITUTE(Data!AF497, ".", ",")))</f>
        <v>4432.3999999999996</v>
      </c>
      <c r="AG497" t="str">
        <f>IF(ISBLANK(Data!AG497), "", Data!AG497)</f>
        <v>NKR</v>
      </c>
      <c r="AH497" s="6">
        <f>IF(ISBLANK(Data!AH497), 0, _xlfn.NUMBERVALUE(SUBSTITUTE(Data!AH497, ".", ",")))</f>
        <v>4432.3999999999996</v>
      </c>
      <c r="AI497" s="7">
        <f>IF(ISBLANK(Data!AI497), "", _xlfn.NUMBERVALUE(SUBSTITUTE(Data!AI497, ".", ",")))</f>
        <v>12000</v>
      </c>
      <c r="AJ497" s="7">
        <f>IF(ISBLANK(Data!AJ497), "", _xlfn.NUMBERVALUE(SUBSTITUTE(Data!AJ497, ".", ",")))</f>
        <v>12000</v>
      </c>
      <c r="AK497" s="7" t="str">
        <f>IF(ISBLANK(Data!AK497), "", _xlfn.NUMBERVALUE(SUBSTITUTE(Data!AK497, ".", ",")))</f>
        <v/>
      </c>
      <c r="AL497">
        <f>IF(ISBLANK(Data!AL497), "", Data!AL497)</f>
        <v>0</v>
      </c>
      <c r="AM497" s="15">
        <f>Table2[[#This Row],[DATE_IN]]-Table2[[#This Row],[DATE_OUT]]</f>
        <v>8</v>
      </c>
      <c r="AN497" s="7" t="str">
        <f>IF(MID(RIGHT(Table2[[#This Row],[ADDR3]],3),1,1)=",",RIGHT(Table2[[#This Row],[ADDR3]],2),"")</f>
        <v/>
      </c>
      <c r="AO497" s="7" t="str">
        <f>MID(Table2[[#This Row],[RES]],11,2)</f>
        <v>NZ</v>
      </c>
      <c r="AP497" s="7">
        <f>_xlfn.XLOOKUP(AG497,Table3[CURRENCY],Table3[CONVERSION RATE],0)*Table2[[#This Row],[ORIGINAL PRICE]]</f>
        <v>4432.3999999999996</v>
      </c>
      <c r="AQ497" s="7">
        <f>_xlfn.XLOOKUP(AG497,Table3[CURRENCY],Table3[CONVERSION RATE],0)*Table2[[#This Row],[ORIGINAL PREPAYMENT]]</f>
        <v>4432.3999999999996</v>
      </c>
      <c r="AR497" s="7"/>
      <c r="AS497" s="15"/>
    </row>
    <row r="498" spans="1:45" x14ac:dyDescent="0.25">
      <c r="A498" t="str">
        <f>IF(ISBLANK(Data!A498), "", Data!A498)</f>
        <v>A</v>
      </c>
      <c r="B498" s="2" cm="1">
        <f t="array" ref="B498">IF(ISBLANK(Data!B498), "", DATE(2000 + RIGHT(Data!B498, 2), _xlfn.SWITCH(MID(Data!B498, 3, 3), "JAN", 1, "FEB", 2, "MAR", 3, "APR", 4, "MAY", 5, "JUN", 6, "JUL", 7, "AUG", 8, "SEP", 9, "OCT", 10, "NOV", 11, "DEC", 12), LEFT(Data!B498, 2)))</f>
        <v>45497</v>
      </c>
      <c r="C498" t="str">
        <f>IF(ISBLANK(Data!C498), "", Data!C498)</f>
        <v>0420-3562-AU-6</v>
      </c>
      <c r="D498" t="str">
        <f>IF(ISBLANK(Data!D498), "", Data!D498)</f>
        <v/>
      </c>
      <c r="E498" t="str">
        <f>IF(ISBLANK(Data!E498), "", Data!E498)</f>
        <v>TOS</v>
      </c>
      <c r="F498" s="2" cm="1">
        <f t="array" ref="F498">IF(ISBLANK(Data!F498), "", DATE(2000 + RIGHT(Data!F498, 2), _xlfn.SWITCH(MID(Data!F498, 3, 3), "JAN", 1, "FEB", 2, "MAR", 3, "APR", 4, "MAY", 5, "JUN", 6, "JUL", 7, "AUG", 8, "SEP", 9, "OCT", 10, "NOV", 11, "DEC", 12), LEFT(Data!F498, 2)))</f>
        <v>45565</v>
      </c>
      <c r="G498" t="str">
        <f>IF(ISBLANK(Data!G498), "", Data!G498)</f>
        <v>MON</v>
      </c>
      <c r="H498" t="str">
        <f>IF(ISBLANK(Data!H498), "", Data!H498)</f>
        <v>WI</v>
      </c>
      <c r="I498" t="str">
        <f>IF(ISBLANK(Data!I498), "", Data!I498)</f>
        <v>C</v>
      </c>
      <c r="J498" t="str">
        <f>IF(ISBLANK(Data!J498), "", Data!J498)</f>
        <v>TOS</v>
      </c>
      <c r="K498" s="2" cm="1">
        <f t="array" ref="K498">IF(ISBLANK(Data!K498), "", DATE(2000 + RIGHT(Data!K498, 2), _xlfn.SWITCH(MID(Data!K498, 3, 3), "JAN", 1, "FEB", 2, "MAR", 3, "APR", 4, "MAY", 5, "JUN", 6, "JUL", 7, "AUG", 8, "SEP", 9, "OCT", 10, "NOV", 11, "DEC", 12), LEFT(Data!K498, 2)))</f>
        <v>45571</v>
      </c>
      <c r="L498" t="str">
        <f>IF(ISBLANK(Data!L498), "", Data!L498)</f>
        <v>SUN</v>
      </c>
      <c r="M498" t="str">
        <f>IF(ISBLANK(Data!M498), "", Data!M498)</f>
        <v>LIEW,KIAN TECK</v>
      </c>
      <c r="N498" t="str">
        <f>IF(ISBLANK(Data!N498), "", Data!N498)</f>
        <v>LY</v>
      </c>
      <c r="O498" s="2" cm="1">
        <f t="array" ref="O498">IF(ISBLANK(Data!O498), "", DATE(2000 + RIGHT(Data!O498, 2), _xlfn.SWITCH(MID(Data!O498, 3, 3), "JAN", 1, "FEB", 2, "MAR", 3, "APR", 4, "MAY", 5, "JUN", 6, "JUL", 7, "AUG", 8, "SEP", 9, "OCT", 10, "NOV", 11, "DEC", 12), LEFT(Data!O498, 2)))</f>
        <v>62094</v>
      </c>
      <c r="P498" t="str">
        <f>IF(ISBLANK(Data!P498), "", Data!P498)</f>
        <v>1XX1</v>
      </c>
      <c r="Q498" t="str">
        <f>IF(ISBLANK(Data!Q498), "", Data!Q498)</f>
        <v>754491087</v>
      </c>
      <c r="R498" t="str">
        <f>IF(ISBLANK(Data!R498), "", Data!R498)</f>
        <v>AV868109620005TE04203562</v>
      </c>
      <c r="S498" t="str">
        <f>IF(ISBLANK(Data!S498), "", Data!S498)</f>
        <v>CH</v>
      </c>
      <c r="T498" s="1" t="str">
        <f>IF(ISBLANK(Data!T498),"",(Data!T498))</f>
        <v/>
      </c>
      <c r="U498" t="str">
        <f>IF(ISBLANK(Data!U498), "", Data!U498)</f>
        <v/>
      </c>
      <c r="V498" t="str">
        <f>IF(ISBLANK(Data!V498), "", Data!V498)</f>
        <v/>
      </c>
      <c r="W498" t="str">
        <f>IF(ISBLANK(Data!W498), "", Data!W498)</f>
        <v/>
      </c>
      <c r="X498" t="str">
        <f>IF(ISBLANK(Data!X498), "", Data!X498)</f>
        <v/>
      </c>
      <c r="Y498" t="str">
        <f>IF(ISBLANK(Data!Y498), "", Data!Y498)</f>
        <v/>
      </c>
      <c r="Z498" t="str">
        <f>IF(ISBLANK(Data!Z498), "", Data!Z498)</f>
        <v>T/0151211Q/P/T6</v>
      </c>
      <c r="AA498" t="str">
        <f>IF(ISBLANK(Data!AA498), "", Data!AA498)</f>
        <v>+6-1470639233</v>
      </c>
      <c r="AB498" t="str">
        <f>IF(ISBLANK(Data!AB498), "", Data!AB498)</f>
        <v>ADD/</v>
      </c>
      <c r="AC498" t="str">
        <f>IF(ISBLANK(Data!AC498), "", Data!AC498)</f>
        <v>S606700</v>
      </c>
      <c r="AD498" t="str">
        <f>IF(ISBLANK(Data!AD498), "", Data!AD498)</f>
        <v/>
      </c>
      <c r="AE498" t="str">
        <f>IF(ISBLANK(Data!AE498), "", Data!AE498)</f>
        <v/>
      </c>
      <c r="AF498" s="7">
        <f>IF(ISBLANK(Data!AF498), 0, _xlfn.NUMBERVALUE(SUBSTITUTE(Data!AF498, ".", ",")))</f>
        <v>2891.26</v>
      </c>
      <c r="AG498" t="str">
        <f>IF(ISBLANK(Data!AG498), "", Data!AG498)</f>
        <v>NKR</v>
      </c>
      <c r="AH498" s="6">
        <f>IF(ISBLANK(Data!AH498), 0, _xlfn.NUMBERVALUE(SUBSTITUTE(Data!AH498, ".", ",")))</f>
        <v>2891.26</v>
      </c>
      <c r="AI498" s="7">
        <f>IF(ISBLANK(Data!AI498), "", _xlfn.NUMBERVALUE(SUBSTITUTE(Data!AI498, ".", ",")))</f>
        <v>12000</v>
      </c>
      <c r="AJ498" s="7">
        <f>IF(ISBLANK(Data!AJ498), "", _xlfn.NUMBERVALUE(SUBSTITUTE(Data!AJ498, ".", ",")))</f>
        <v>12000</v>
      </c>
      <c r="AK498" s="7" t="str">
        <f>IF(ISBLANK(Data!AK498), "", _xlfn.NUMBERVALUE(SUBSTITUTE(Data!AK498, ".", ",")))</f>
        <v/>
      </c>
      <c r="AL498">
        <f>IF(ISBLANK(Data!AL498), "", Data!AL498)</f>
        <v>0</v>
      </c>
      <c r="AM498" s="15">
        <f>Table2[[#This Row],[DATE_IN]]-Table2[[#This Row],[DATE_OUT]]</f>
        <v>6</v>
      </c>
      <c r="AN498" s="7" t="str">
        <f>IF(MID(RIGHT(Table2[[#This Row],[ADDR3]],3),1,1)=",",RIGHT(Table2[[#This Row],[ADDR3]],2),"")</f>
        <v/>
      </c>
      <c r="AO498" s="7" t="str">
        <f>MID(Table2[[#This Row],[RES]],11,2)</f>
        <v>AU</v>
      </c>
      <c r="AP498" s="7">
        <f>_xlfn.XLOOKUP(AG498,Table3[CURRENCY],Table3[CONVERSION RATE],0)*Table2[[#This Row],[ORIGINAL PRICE]]</f>
        <v>2891.26</v>
      </c>
      <c r="AQ498" s="7">
        <f>_xlfn.XLOOKUP(AG498,Table3[CURRENCY],Table3[CONVERSION RATE],0)*Table2[[#This Row],[ORIGINAL PREPAYMENT]]</f>
        <v>2891.26</v>
      </c>
      <c r="AR498" s="7"/>
      <c r="AS498" s="15"/>
    </row>
    <row r="499" spans="1:45" x14ac:dyDescent="0.25">
      <c r="A499" t="str">
        <f>IF(ISBLANK(Data!A499), "", Data!A499)</f>
        <v>A</v>
      </c>
      <c r="B499" s="2" cm="1">
        <f t="array" ref="B499">IF(ISBLANK(Data!B499), "", DATE(2000 + RIGHT(Data!B499, 2), _xlfn.SWITCH(MID(Data!B499, 3, 3), "JAN", 1, "FEB", 2, "MAR", 3, "APR", 4, "MAY", 5, "JUN", 6, "JUL", 7, "AUG", 8, "SEP", 9, "OCT", 10, "NOV", 11, "DEC", 12), LEFT(Data!B499, 2)))</f>
        <v>45398</v>
      </c>
      <c r="C499" t="str">
        <f>IF(ISBLANK(Data!C499), "", Data!C499)</f>
        <v>4458-4965-SG-5</v>
      </c>
      <c r="D499" t="str">
        <f>IF(ISBLANK(Data!D499), "", Data!D499)</f>
        <v>9Z083V</v>
      </c>
      <c r="E499" t="str">
        <f>IF(ISBLANK(Data!E499), "", Data!E499)</f>
        <v>TOS</v>
      </c>
      <c r="F499" s="2" cm="1">
        <f t="array" ref="F499">IF(ISBLANK(Data!F499), "", DATE(2000 + RIGHT(Data!F499, 2), _xlfn.SWITCH(MID(Data!F499, 3, 3), "JAN", 1, "FEB", 2, "MAR", 3, "APR", 4, "MAY", 5, "JUN", 6, "JUL", 7, "AUG", 8, "SEP", 9, "OCT", 10, "NOV", 11, "DEC", 12), LEFT(Data!F499, 2)))</f>
        <v>45565</v>
      </c>
      <c r="G499" t="str">
        <f>IF(ISBLANK(Data!G499), "", Data!G499)</f>
        <v>MON</v>
      </c>
      <c r="H499" t="str">
        <f>IF(ISBLANK(Data!H499), "", Data!H499)</f>
        <v>SK1491</v>
      </c>
      <c r="I499" t="str">
        <f>IF(ISBLANK(Data!I499), "", Data!I499)</f>
        <v>H</v>
      </c>
      <c r="J499" t="str">
        <f>IF(ISBLANK(Data!J499), "", Data!J499)</f>
        <v>TOS</v>
      </c>
      <c r="K499" s="2" cm="1">
        <f t="array" ref="K499">IF(ISBLANK(Data!K499), "", DATE(2000 + RIGHT(Data!K499, 2), _xlfn.SWITCH(MID(Data!K499, 3, 3), "JAN", 1, "FEB", 2, "MAR", 3, "APR", 4, "MAY", 5, "JUN", 6, "JUL", 7, "AUG", 8, "SEP", 9, "OCT", 10, "NOV", 11, "DEC", 12), LEFT(Data!K499, 2)))</f>
        <v>45570</v>
      </c>
      <c r="L499" t="str">
        <f>IF(ISBLANK(Data!L499), "", Data!L499)</f>
        <v>SAT</v>
      </c>
      <c r="M499" t="str">
        <f>IF(ISBLANK(Data!M499), "", Data!M499)</f>
        <v>EWE,ALVIN</v>
      </c>
      <c r="N499" t="str">
        <f>IF(ISBLANK(Data!N499), "", Data!N499)</f>
        <v>LY</v>
      </c>
      <c r="O499" s="2" cm="1">
        <f t="array" ref="O499">IF(ISBLANK(Data!O499), "", DATE(2000 + RIGHT(Data!O499, 2), _xlfn.SWITCH(MID(Data!O499, 3, 3), "JAN", 1, "FEB", 2, "MAR", 3, "APR", 4, "MAY", 5, "JUN", 6, "JUL", 7, "AUG", 8, "SEP", 9, "OCT", 10, "NOV", 11, "DEC", 12), LEFT(Data!O499, 2)))</f>
        <v>68530</v>
      </c>
      <c r="P499" t="str">
        <f>IF(ISBLANK(Data!P499), "", Data!P499)</f>
        <v>1001</v>
      </c>
      <c r="Q499" t="str">
        <f>IF(ISBLANK(Data!Q499), "", Data!Q499)</f>
        <v/>
      </c>
      <c r="R499" t="str">
        <f>IF(ISBLANK(Data!R499), "", Data!R499)</f>
        <v>CA376201XXXXX1009</v>
      </c>
      <c r="S499" t="str">
        <f>IF(ISBLANK(Data!S499), "", Data!S499)</f>
        <v>CV</v>
      </c>
      <c r="T499" s="1" t="str">
        <f>IF(ISBLANK(Data!T499),"",(Data!T499))</f>
        <v>01/29</v>
      </c>
      <c r="U499" t="str">
        <f>IF(ISBLANK(Data!U499), "", Data!U499)</f>
        <v/>
      </c>
      <c r="V499" t="str">
        <f>IF(ISBLANK(Data!V499), "", Data!V499)</f>
        <v>210B CLEMENTI AVE 6</v>
      </c>
      <c r="W499" t="str">
        <f>IF(ISBLANK(Data!W499), "", Data!W499)</f>
        <v/>
      </c>
      <c r="X499" t="str">
        <f>IF(ISBLANK(Data!X499), "", Data!X499)</f>
        <v>SINGAPORE 122210,SG</v>
      </c>
      <c r="Y499" t="str">
        <f>IF(ISBLANK(Data!Y499), "", Data!Y499)</f>
        <v>SGXXS8725196I</v>
      </c>
      <c r="Z499" t="str">
        <f>IF(ISBLANK(Data!Z499), "", Data!Z499)</f>
        <v>P/I1</v>
      </c>
      <c r="AA499" t="str">
        <f>IF(ISBLANK(Data!AA499), "", Data!AA499)</f>
        <v>6594889663</v>
      </c>
      <c r="AB499" t="str">
        <f>IF(ISBLANK(Data!AB499), "", Data!AB499)</f>
        <v>PRESIDENTS CLUB</v>
      </c>
      <c r="AC499" t="str">
        <f>IF(ISBLANK(Data!AC499), "", Data!AC499)</f>
        <v>E888869</v>
      </c>
      <c r="AD499" t="str">
        <f>IF(ISBLANK(Data!AD499), "", Data!AD499)</f>
        <v/>
      </c>
      <c r="AE499" t="str">
        <f>IF(ISBLANK(Data!AE499), "", Data!AE499)</f>
        <v/>
      </c>
      <c r="AF499" s="7">
        <f>IF(ISBLANK(Data!AF499), 0, _xlfn.NUMBERVALUE(SUBSTITUTE(Data!AF499, ".", ",")))</f>
        <v>0</v>
      </c>
      <c r="AG499" t="str">
        <f>IF(ISBLANK(Data!AG499), "", Data!AG499)</f>
        <v>NKR</v>
      </c>
      <c r="AH499" s="6">
        <f>IF(ISBLANK(Data!AH499), 0, _xlfn.NUMBERVALUE(SUBSTITUTE(Data!AH499, ".", ",")))</f>
        <v>3434.39</v>
      </c>
      <c r="AI499" s="7">
        <f>IF(ISBLANK(Data!AI499), "", _xlfn.NUMBERVALUE(SUBSTITUTE(Data!AI499, ".", ",")))</f>
        <v>12000</v>
      </c>
      <c r="AJ499" s="7">
        <f>IF(ISBLANK(Data!AJ499), "", _xlfn.NUMBERVALUE(SUBSTITUTE(Data!AJ499, ".", ",")))</f>
        <v>12000</v>
      </c>
      <c r="AK499" s="7" t="str">
        <f>IF(ISBLANK(Data!AK499), "", _xlfn.NUMBERVALUE(SUBSTITUTE(Data!AK499, ".", ",")))</f>
        <v/>
      </c>
      <c r="AL499">
        <f>IF(ISBLANK(Data!AL499), "", Data!AL499)</f>
        <v>0</v>
      </c>
      <c r="AM499" s="15">
        <f>Table2[[#This Row],[DATE_IN]]-Table2[[#This Row],[DATE_OUT]]</f>
        <v>5</v>
      </c>
      <c r="AN499" s="7" t="str">
        <f>IF(MID(RIGHT(Table2[[#This Row],[ADDR3]],3),1,1)=",",RIGHT(Table2[[#This Row],[ADDR3]],2),"")</f>
        <v>SG</v>
      </c>
      <c r="AO499" s="7" t="str">
        <f>MID(Table2[[#This Row],[RES]],11,2)</f>
        <v>SG</v>
      </c>
      <c r="AP499" s="7">
        <f>_xlfn.XLOOKUP(AG499,Table3[CURRENCY],Table3[CONVERSION RATE],0)*Table2[[#This Row],[ORIGINAL PRICE]]</f>
        <v>3434.39</v>
      </c>
      <c r="AQ499" s="7">
        <f>_xlfn.XLOOKUP(AG499,Table3[CURRENCY],Table3[CONVERSION RATE],0)*Table2[[#This Row],[ORIGINAL PREPAYMENT]]</f>
        <v>0</v>
      </c>
      <c r="AR499" s="7"/>
      <c r="AS499" s="15"/>
    </row>
    <row r="500" spans="1:45" x14ac:dyDescent="0.25">
      <c r="A500" t="str">
        <f>IF(ISBLANK(Data!A500), "", Data!A500)</f>
        <v>A</v>
      </c>
      <c r="B500" s="2" cm="1">
        <f t="array" ref="B500">IF(ISBLANK(Data!B500), "", DATE(2000 + RIGHT(Data!B500, 2), _xlfn.SWITCH(MID(Data!B500, 3, 3), "JAN", 1, "FEB", 2, "MAR", 3, "APR", 4, "MAY", 5, "JUN", 6, "JUL", 7, "AUG", 8, "SEP", 9, "OCT", 10, "NOV", 11, "DEC", 12), LEFT(Data!B500, 2)))</f>
        <v>45398</v>
      </c>
      <c r="C500" t="str">
        <f>IF(ISBLANK(Data!C500), "", Data!C500)</f>
        <v>4461-5156-SG-5</v>
      </c>
      <c r="D500" t="str">
        <f>IF(ISBLANK(Data!D500), "", Data!D500)</f>
        <v>9Z083V</v>
      </c>
      <c r="E500" t="str">
        <f>IF(ISBLANK(Data!E500), "", Data!E500)</f>
        <v>TOS</v>
      </c>
      <c r="F500" s="2" cm="1">
        <f t="array" ref="F500">IF(ISBLANK(Data!F500), "", DATE(2000 + RIGHT(Data!F500, 2), _xlfn.SWITCH(MID(Data!F500, 3, 3), "JAN", 1, "FEB", 2, "MAR", 3, "APR", 4, "MAY", 5, "JUN", 6, "JUL", 7, "AUG", 8, "SEP", 9, "OCT", 10, "NOV", 11, "DEC", 12), LEFT(Data!F500, 2)))</f>
        <v>45565</v>
      </c>
      <c r="G500" t="str">
        <f>IF(ISBLANK(Data!G500), "", Data!G500)</f>
        <v>MON</v>
      </c>
      <c r="H500" t="str">
        <f>IF(ISBLANK(Data!H500), "", Data!H500)</f>
        <v>SK1491</v>
      </c>
      <c r="I500" t="str">
        <f>IF(ISBLANK(Data!I500), "", Data!I500)</f>
        <v>H</v>
      </c>
      <c r="J500" t="str">
        <f>IF(ISBLANK(Data!J500), "", Data!J500)</f>
        <v>TOS</v>
      </c>
      <c r="K500" s="2" cm="1">
        <f t="array" ref="K500">IF(ISBLANK(Data!K500), "", DATE(2000 + RIGHT(Data!K500, 2), _xlfn.SWITCH(MID(Data!K500, 3, 3), "JAN", 1, "FEB", 2, "MAR", 3, "APR", 4, "MAY", 5, "JUN", 6, "JUL", 7, "AUG", 8, "SEP", 9, "OCT", 10, "NOV", 11, "DEC", 12), LEFT(Data!K500, 2)))</f>
        <v>45570</v>
      </c>
      <c r="L500" t="str">
        <f>IF(ISBLANK(Data!L500), "", Data!L500)</f>
        <v>SAT</v>
      </c>
      <c r="M500" t="str">
        <f>IF(ISBLANK(Data!M500), "", Data!M500)</f>
        <v>EWE,ALVIN</v>
      </c>
      <c r="N500" t="str">
        <f>IF(ISBLANK(Data!N500), "", Data!N500)</f>
        <v>LY</v>
      </c>
      <c r="O500" s="2" cm="1">
        <f t="array" ref="O500">IF(ISBLANK(Data!O500), "", DATE(2000 + RIGHT(Data!O500, 2), _xlfn.SWITCH(MID(Data!O500, 3, 3), "JAN", 1, "FEB", 2, "MAR", 3, "APR", 4, "MAY", 5, "JUN", 6, "JUL", 7, "AUG", 8, "SEP", 9, "OCT", 10, "NOV", 11, "DEC", 12), LEFT(Data!O500, 2)))</f>
        <v>68530</v>
      </c>
      <c r="P500" t="str">
        <f>IF(ISBLANK(Data!P500), "", Data!P500)</f>
        <v>1001</v>
      </c>
      <c r="Q500" t="str">
        <f>IF(ISBLANK(Data!Q500), "", Data!Q500)</f>
        <v/>
      </c>
      <c r="R500" t="str">
        <f>IF(ISBLANK(Data!R500), "", Data!R500)</f>
        <v>CA376201XXXXX1009</v>
      </c>
      <c r="S500" t="str">
        <f>IF(ISBLANK(Data!S500), "", Data!S500)</f>
        <v>CV</v>
      </c>
      <c r="T500" s="1" t="str">
        <f>IF(ISBLANK(Data!T500),"",(Data!T500))</f>
        <v>01/29</v>
      </c>
      <c r="U500" t="str">
        <f>IF(ISBLANK(Data!U500), "", Data!U500)</f>
        <v>AMERICANEXPRESS</v>
      </c>
      <c r="V500" t="str">
        <f>IF(ISBLANK(Data!V500), "", Data!V500)</f>
        <v>210B CLEMENTI AVE 6</v>
      </c>
      <c r="W500" t="str">
        <f>IF(ISBLANK(Data!W500), "", Data!W500)</f>
        <v/>
      </c>
      <c r="X500" t="str">
        <f>IF(ISBLANK(Data!X500), "", Data!X500)</f>
        <v>SINGAPORE 122210           ,SG</v>
      </c>
      <c r="Y500" t="str">
        <f>IF(ISBLANK(Data!Y500), "", Data!Y500)</f>
        <v>SGXXS8725196I</v>
      </c>
      <c r="Z500" t="str">
        <f>IF(ISBLANK(Data!Z500), "", Data!Z500)</f>
        <v>P/I1</v>
      </c>
      <c r="AA500" t="str">
        <f>IF(ISBLANK(Data!AA500), "", Data!AA500)</f>
        <v>6594889663</v>
      </c>
      <c r="AB500" t="str">
        <f>IF(ISBLANK(Data!AB500), "", Data!AB500)</f>
        <v>PRESIDENTS CLUB</v>
      </c>
      <c r="AC500" t="str">
        <f>IF(ISBLANK(Data!AC500), "", Data!AC500)</f>
        <v>E888869</v>
      </c>
      <c r="AD500" t="str">
        <f>IF(ISBLANK(Data!AD500), "", Data!AD500)</f>
        <v/>
      </c>
      <c r="AE500" t="str">
        <f>IF(ISBLANK(Data!AE500), "", Data!AE500)</f>
        <v>KF/8802039694</v>
      </c>
      <c r="AF500" s="7">
        <f>IF(ISBLANK(Data!AF500), 0, _xlfn.NUMBERVALUE(SUBSTITUTE(Data!AF500, ".", ",")))</f>
        <v>0</v>
      </c>
      <c r="AG500" t="str">
        <f>IF(ISBLANK(Data!AG500), "", Data!AG500)</f>
        <v>NKR</v>
      </c>
      <c r="AH500" s="6">
        <f>IF(ISBLANK(Data!AH500), 0, _xlfn.NUMBERVALUE(SUBSTITUTE(Data!AH500, ".", ",")))</f>
        <v>3434.39</v>
      </c>
      <c r="AI500" s="7">
        <f>IF(ISBLANK(Data!AI500), "", _xlfn.NUMBERVALUE(SUBSTITUTE(Data!AI500, ".", ",")))</f>
        <v>12000</v>
      </c>
      <c r="AJ500" s="7">
        <f>IF(ISBLANK(Data!AJ500), "", _xlfn.NUMBERVALUE(SUBSTITUTE(Data!AJ500, ".", ",")))</f>
        <v>12000</v>
      </c>
      <c r="AK500" s="7" t="str">
        <f>IF(ISBLANK(Data!AK500), "", _xlfn.NUMBERVALUE(SUBSTITUTE(Data!AK500, ".", ",")))</f>
        <v/>
      </c>
      <c r="AL500">
        <f>IF(ISBLANK(Data!AL500), "", Data!AL500)</f>
        <v>0</v>
      </c>
      <c r="AM500" s="15">
        <f>Table2[[#This Row],[DATE_IN]]-Table2[[#This Row],[DATE_OUT]]</f>
        <v>5</v>
      </c>
      <c r="AN500" s="7" t="str">
        <f>IF(MID(RIGHT(Table2[[#This Row],[ADDR3]],3),1,1)=",",RIGHT(Table2[[#This Row],[ADDR3]],2),"")</f>
        <v>SG</v>
      </c>
      <c r="AO500" s="7" t="str">
        <f>MID(Table2[[#This Row],[RES]],11,2)</f>
        <v>SG</v>
      </c>
      <c r="AP500" s="7">
        <f>_xlfn.XLOOKUP(AG500,Table3[CURRENCY],Table3[CONVERSION RATE],0)*Table2[[#This Row],[ORIGINAL PRICE]]</f>
        <v>3434.39</v>
      </c>
      <c r="AQ500" s="7">
        <f>_xlfn.XLOOKUP(AG500,Table3[CURRENCY],Table3[CONVERSION RATE],0)*Table2[[#This Row],[ORIGINAL PREPAYMENT]]</f>
        <v>0</v>
      </c>
      <c r="AR500" s="7"/>
      <c r="AS500" s="15"/>
    </row>
    <row r="501" spans="1:45" x14ac:dyDescent="0.25">
      <c r="A501" t="str">
        <f>IF(ISBLANK(Data!A501), "", Data!A501)</f>
        <v>A</v>
      </c>
      <c r="B501" s="2" cm="1">
        <f t="array" ref="B501">IF(ISBLANK(Data!B501), "", DATE(2000 + RIGHT(Data!B501, 2), _xlfn.SWITCH(MID(Data!B501, 3, 3), "JAN", 1, "FEB", 2, "MAR", 3, "APR", 4, "MAY", 5, "JUN", 6, "JUL", 7, "AUG", 8, "SEP", 9, "OCT", 10, "NOV", 11, "DEC", 12), LEFT(Data!B501, 2)))</f>
        <v>45407</v>
      </c>
      <c r="C501" t="str">
        <f>IF(ISBLANK(Data!C501), "", Data!C501)</f>
        <v>4550-4538-BE-2</v>
      </c>
      <c r="D501" t="str">
        <f>IF(ISBLANK(Data!D501), "", Data!D501)</f>
        <v>7AH415</v>
      </c>
      <c r="E501" t="str">
        <f>IF(ISBLANK(Data!E501), "", Data!E501)</f>
        <v>TOS</v>
      </c>
      <c r="F501" s="2" cm="1">
        <f t="array" ref="F501">IF(ISBLANK(Data!F501), "", DATE(2000 + RIGHT(Data!F501, 2), _xlfn.SWITCH(MID(Data!F501, 3, 3), "JAN", 1, "FEB", 2, "MAR", 3, "APR", 4, "MAY", 5, "JUN", 6, "JUL", 7, "AUG", 8, "SEP", 9, "OCT", 10, "NOV", 11, "DEC", 12), LEFT(Data!F501, 2)))</f>
        <v>45565</v>
      </c>
      <c r="G501" t="str">
        <f>IF(ISBLANK(Data!G501), "", Data!G501)</f>
        <v>MON</v>
      </c>
      <c r="H501" t="str">
        <f>IF(ISBLANK(Data!H501), "", Data!H501)</f>
        <v/>
      </c>
      <c r="I501" t="str">
        <f>IF(ISBLANK(Data!I501), "", Data!I501)</f>
        <v>M</v>
      </c>
      <c r="J501" t="str">
        <f>IF(ISBLANK(Data!J501), "", Data!J501)</f>
        <v>TOS</v>
      </c>
      <c r="K501" s="2" cm="1">
        <f t="array" ref="K501">IF(ISBLANK(Data!K501), "", DATE(2000 + RIGHT(Data!K501, 2), _xlfn.SWITCH(MID(Data!K501, 3, 3), "JAN", 1, "FEB", 2, "MAR", 3, "APR", 4, "MAY", 5, "JUN", 6, "JUL", 7, "AUG", 8, "SEP", 9, "OCT", 10, "NOV", 11, "DEC", 12), LEFT(Data!K501, 2)))</f>
        <v>45572</v>
      </c>
      <c r="L501" t="str">
        <f>IF(ISBLANK(Data!L501), "", Data!L501)</f>
        <v>MON</v>
      </c>
      <c r="M501" t="str">
        <f>IF(ISBLANK(Data!M501), "", Data!M501)</f>
        <v>LAMY,HERVE,M.</v>
      </c>
      <c r="N501" t="str">
        <f>IF(ISBLANK(Data!N501), "", Data!N501)</f>
        <v>NH</v>
      </c>
      <c r="O501" s="2" cm="1">
        <f t="array" ref="O501">IF(ISBLANK(Data!O501), "", DATE(2000 + RIGHT(Data!O501, 2), _xlfn.SWITCH(MID(Data!O501, 3, 3), "JAN", 1, "FEB", 2, "MAR", 3, "APR", 4, "MAY", 5, "JUN", 6, "JUL", 7, "AUG", 8, "SEP", 9, "OCT", 10, "NOV", 11, "DEC", 12), LEFT(Data!O501, 2)))</f>
        <v>62736</v>
      </c>
      <c r="P501" t="str">
        <f>IF(ISBLANK(Data!P501), "", Data!P501)</f>
        <v>3003</v>
      </c>
      <c r="Q501" t="str">
        <f>IF(ISBLANK(Data!Q501), "", Data!Q501)</f>
        <v/>
      </c>
      <c r="R501" t="str">
        <f>IF(ISBLANK(Data!R501), "", Data!R501)</f>
        <v>CM527618XXXXXX1282</v>
      </c>
      <c r="S501" t="str">
        <f>IF(ISBLANK(Data!S501), "", Data!S501)</f>
        <v>CV</v>
      </c>
      <c r="T501" s="1" t="str">
        <f>IF(ISBLANK(Data!T501),"",(Data!T501))</f>
        <v>03/29</v>
      </c>
      <c r="U501" t="str">
        <f>IF(ISBLANK(Data!U501), "", Data!U501)</f>
        <v/>
      </c>
      <c r="V501" t="str">
        <f>IF(ISBLANK(Data!V501), "", Data!V501)</f>
        <v>RUE LUCIFLORE 15/8</v>
      </c>
      <c r="W501" t="str">
        <f>IF(ISBLANK(Data!W501), "", Data!W501)</f>
        <v/>
      </c>
      <c r="X501" t="str">
        <f>IF(ISBLANK(Data!X501), "", Data!X501)</f>
        <v>4300,WAREMME               ,BE</v>
      </c>
      <c r="Y501" t="str">
        <f>IF(ISBLANK(Data!Y501), "", Data!Y501)</f>
        <v>BEXX1470842375</v>
      </c>
      <c r="Z501" t="str">
        <f>IF(ISBLANK(Data!Z501), "", Data!Z501)</f>
        <v>P/N5</v>
      </c>
      <c r="AA501" t="str">
        <f>IF(ISBLANK(Data!AA501), "", Data!AA501)</f>
        <v>+32-474906555</v>
      </c>
      <c r="AB501" t="str">
        <f>IF(ISBLANK(Data!AB501), "", Data!AB501)</f>
        <v>/ADD/CP2/</v>
      </c>
      <c r="AC501" t="str">
        <f>IF(ISBLANK(Data!AC501), "", Data!AC501)</f>
        <v/>
      </c>
      <c r="AD501" t="str">
        <f>IF(ISBLANK(Data!AD501), "", Data!AD501)</f>
        <v/>
      </c>
      <c r="AE501" t="str">
        <f>IF(ISBLANK(Data!AE501), "", Data!AE501)</f>
        <v/>
      </c>
      <c r="AF501" s="7">
        <f>IF(ISBLANK(Data!AF501), 0, _xlfn.NUMBERVALUE(SUBSTITUTE(Data!AF501, ".", ",")))</f>
        <v>0</v>
      </c>
      <c r="AG501" t="str">
        <f>IF(ISBLANK(Data!AG501), "", Data!AG501)</f>
        <v>EUR</v>
      </c>
      <c r="AH501" s="6">
        <f>IF(ISBLANK(Data!AH501), 0, _xlfn.NUMBERVALUE(SUBSTITUTE(Data!AH501, ".", ",")))</f>
        <v>1352.12</v>
      </c>
      <c r="AI501" s="7">
        <f>IF(ISBLANK(Data!AI501), "", _xlfn.NUMBERVALUE(SUBSTITUTE(Data!AI501, ".", ",")))</f>
        <v>0</v>
      </c>
      <c r="AJ501" s="7">
        <f>IF(ISBLANK(Data!AJ501), "", _xlfn.NUMBERVALUE(SUBSTITUTE(Data!AJ501, ".", ",")))</f>
        <v>0</v>
      </c>
      <c r="AK501" s="7" t="str">
        <f>IF(ISBLANK(Data!AK501), "", _xlfn.NUMBERVALUE(SUBSTITUTE(Data!AK501, ".", ",")))</f>
        <v/>
      </c>
      <c r="AL501">
        <f>IF(ISBLANK(Data!AL501), "", Data!AL501)</f>
        <v>0</v>
      </c>
      <c r="AM501" s="15">
        <f>Table2[[#This Row],[DATE_IN]]-Table2[[#This Row],[DATE_OUT]]</f>
        <v>7</v>
      </c>
      <c r="AN501" s="7" t="str">
        <f>IF(MID(RIGHT(Table2[[#This Row],[ADDR3]],3),1,1)=",",RIGHT(Table2[[#This Row],[ADDR3]],2),"")</f>
        <v>BE</v>
      </c>
      <c r="AO501" s="7" t="str">
        <f>MID(Table2[[#This Row],[RES]],11,2)</f>
        <v>BE</v>
      </c>
      <c r="AP501" s="7">
        <f>_xlfn.XLOOKUP(AG501,Table3[CURRENCY],Table3[CONVERSION RATE],0)*Table2[[#This Row],[ORIGINAL PRICE]]</f>
        <v>16184.876399999999</v>
      </c>
      <c r="AQ501" s="7">
        <f>_xlfn.XLOOKUP(AG501,Table3[CURRENCY],Table3[CONVERSION RATE],0)*Table2[[#This Row],[ORIGINAL PREPAYMENT]]</f>
        <v>0</v>
      </c>
      <c r="AR501" s="7"/>
      <c r="AS501" s="15"/>
    </row>
    <row r="502" spans="1:45" x14ac:dyDescent="0.25">
      <c r="A502" t="str">
        <f>IF(ISBLANK(Data!A502), "", Data!A502)</f>
        <v>A</v>
      </c>
      <c r="B502" s="2" cm="1">
        <f t="array" ref="B502">IF(ISBLANK(Data!B502), "", DATE(2000 + RIGHT(Data!B502, 2), _xlfn.SWITCH(MID(Data!B502, 3, 3), "JAN", 1, "FEB", 2, "MAR", 3, "APR", 4, "MAY", 5, "JUN", 6, "JUL", 7, "AUG", 8, "SEP", 9, "OCT", 10, "NOV", 11, "DEC", 12), LEFT(Data!B502, 2)))</f>
        <v>45413</v>
      </c>
      <c r="C502" t="str">
        <f>IF(ISBLANK(Data!C502), "", Data!C502)</f>
        <v>4610-3205-DE-1</v>
      </c>
      <c r="D502" t="str">
        <f>IF(ISBLANK(Data!D502), "", Data!D502)</f>
        <v/>
      </c>
      <c r="E502" t="str">
        <f>IF(ISBLANK(Data!E502), "", Data!E502)</f>
        <v>TOS</v>
      </c>
      <c r="F502" s="2" cm="1">
        <f t="array" ref="F502">IF(ISBLANK(Data!F502), "", DATE(2000 + RIGHT(Data!F502, 2), _xlfn.SWITCH(MID(Data!F502, 3, 3), "JAN", 1, "FEB", 2, "MAR", 3, "APR", 4, "MAY", 5, "JUN", 6, "JUL", 7, "AUG", 8, "SEP", 9, "OCT", 10, "NOV", 11, "DEC", 12), LEFT(Data!F502, 2)))</f>
        <v>45565</v>
      </c>
      <c r="G502" t="str">
        <f>IF(ISBLANK(Data!G502), "", Data!G502)</f>
        <v>MON</v>
      </c>
      <c r="H502" t="str">
        <f>IF(ISBLANK(Data!H502), "", Data!H502)</f>
        <v>WF626</v>
      </c>
      <c r="I502" t="str">
        <f>IF(ISBLANK(Data!I502), "", Data!I502)</f>
        <v>H</v>
      </c>
      <c r="J502" t="str">
        <f>IF(ISBLANK(Data!J502), "", Data!J502)</f>
        <v>TOS</v>
      </c>
      <c r="K502" s="2" cm="1">
        <f t="array" ref="K502">IF(ISBLANK(Data!K502), "", DATE(2000 + RIGHT(Data!K502, 2), _xlfn.SWITCH(MID(Data!K502, 3, 3), "JAN", 1, "FEB", 2, "MAR", 3, "APR", 4, "MAY", 5, "JUN", 6, "JUL", 7, "AUG", 8, "SEP", 9, "OCT", 10, "NOV", 11, "DEC", 12), LEFT(Data!K502, 2)))</f>
        <v>45577</v>
      </c>
      <c r="L502" t="str">
        <f>IF(ISBLANK(Data!L502), "", Data!L502)</f>
        <v>SAT</v>
      </c>
      <c r="M502" t="str">
        <f>IF(ISBLANK(Data!M502), "", Data!M502)</f>
        <v>EICHNER,LISA</v>
      </c>
      <c r="N502" t="str">
        <f>IF(ISBLANK(Data!N502), "", Data!N502)</f>
        <v>LJ</v>
      </c>
      <c r="O502" s="2" cm="1">
        <f t="array" ref="O502">IF(ISBLANK(Data!O502), "", DATE(2000 + RIGHT(Data!O502, 2), _xlfn.SWITCH(MID(Data!O502, 3, 3), "JAN", 1, "FEB", 2, "MAR", 3, "APR", 4, "MAY", 5, "JUN", 6, "JUL", 7, "AUG", 8, "SEP", 9, "OCT", 10, "NOV", 11, "DEC", 12), LEFT(Data!O502, 2)))</f>
        <v>71127</v>
      </c>
      <c r="P502" t="str">
        <f>IF(ISBLANK(Data!P502), "", Data!P502)</f>
        <v>1XX1</v>
      </c>
      <c r="Q502" t="str">
        <f>IF(ISBLANK(Data!Q502), "", Data!Q502)</f>
        <v>12345678</v>
      </c>
      <c r="R502" t="str">
        <f>IF(ISBLANK(Data!R502), "", Data!R502)</f>
        <v>AV872124160005TE46103205</v>
      </c>
      <c r="S502" t="str">
        <f>IF(ISBLANK(Data!S502), "", Data!S502)</f>
        <v>CH</v>
      </c>
      <c r="T502" s="1" t="str">
        <f>IF(ISBLANK(Data!T502),"",(Data!T502))</f>
        <v/>
      </c>
      <c r="U502" t="str">
        <f>IF(ISBLANK(Data!U502), "", Data!U502)</f>
        <v/>
      </c>
      <c r="V502" t="str">
        <f>IF(ISBLANK(Data!V502), "", Data!V502)</f>
        <v>MEDLITZER STRASSE 2</v>
      </c>
      <c r="W502" t="str">
        <f>IF(ISBLANK(Data!W502), "", Data!W502)</f>
        <v/>
      </c>
      <c r="X502" t="str">
        <f>IF(ISBLANK(Data!X502), "", Data!X502)</f>
        <v>96250 EBENSFELD            ,DE</v>
      </c>
      <c r="Y502" t="str">
        <f>IF(ISBLANK(Data!Y502), "", Data!Y502)</f>
        <v/>
      </c>
      <c r="Z502" t="str">
        <f>IF(ISBLANK(Data!Z502), "", Data!Z502)</f>
        <v>T/0139510P/P/4L</v>
      </c>
      <c r="AA502" t="str">
        <f>IF(ISBLANK(Data!AA502), "", Data!AA502)</f>
        <v>0049 89708091293</v>
      </c>
      <c r="AB502" t="str">
        <f>IF(ISBLANK(Data!AB502), "", Data!AB502)</f>
        <v>ADD/</v>
      </c>
      <c r="AC502" t="str">
        <f>IF(ISBLANK(Data!AC502), "", Data!AC502)</f>
        <v>F266400</v>
      </c>
      <c r="AD502" t="str">
        <f>IF(ISBLANK(Data!AD502), "", Data!AD502)</f>
        <v/>
      </c>
      <c r="AE502" t="str">
        <f>IF(ISBLANK(Data!AE502), "", Data!AE502)</f>
        <v/>
      </c>
      <c r="AF502" s="7">
        <f>IF(ISBLANK(Data!AF502), 0, _xlfn.NUMBERVALUE(SUBSTITUTE(Data!AF502, ".", ",")))</f>
        <v>801.16</v>
      </c>
      <c r="AG502" t="str">
        <f>IF(ISBLANK(Data!AG502), "", Data!AG502)</f>
        <v>EUR</v>
      </c>
      <c r="AH502" s="6">
        <f>IF(ISBLANK(Data!AH502), 0, _xlfn.NUMBERVALUE(SUBSTITUTE(Data!AH502, ".", ",")))</f>
        <v>1216.04</v>
      </c>
      <c r="AI502" s="7">
        <f>IF(ISBLANK(Data!AI502), "", _xlfn.NUMBERVALUE(SUBSTITUTE(Data!AI502, ".", ",")))</f>
        <v>12000</v>
      </c>
      <c r="AJ502" s="7">
        <f>IF(ISBLANK(Data!AJ502), "", _xlfn.NUMBERVALUE(SUBSTITUTE(Data!AJ502, ".", ",")))</f>
        <v>12000</v>
      </c>
      <c r="AK502" s="7" t="str">
        <f>IF(ISBLANK(Data!AK502), "", _xlfn.NUMBERVALUE(SUBSTITUTE(Data!AK502, ".", ",")))</f>
        <v/>
      </c>
      <c r="AL502">
        <f>IF(ISBLANK(Data!AL502), "", Data!AL502)</f>
        <v>0</v>
      </c>
      <c r="AM502" s="15">
        <f>Table2[[#This Row],[DATE_IN]]-Table2[[#This Row],[DATE_OUT]]</f>
        <v>12</v>
      </c>
      <c r="AN502" s="7" t="str">
        <f>IF(MID(RIGHT(Table2[[#This Row],[ADDR3]],3),1,1)=",",RIGHT(Table2[[#This Row],[ADDR3]],2),"")</f>
        <v>DE</v>
      </c>
      <c r="AO502" s="7" t="str">
        <f>MID(Table2[[#This Row],[RES]],11,2)</f>
        <v>DE</v>
      </c>
      <c r="AP502" s="7">
        <f>_xlfn.XLOOKUP(AG502,Table3[CURRENCY],Table3[CONVERSION RATE],0)*Table2[[#This Row],[ORIGINAL PRICE]]</f>
        <v>14555.998800000001</v>
      </c>
      <c r="AQ502" s="7">
        <f>_xlfn.XLOOKUP(AG502,Table3[CURRENCY],Table3[CONVERSION RATE],0)*Table2[[#This Row],[ORIGINAL PREPAYMENT]]</f>
        <v>9589.8852000000006</v>
      </c>
      <c r="AR502" s="7"/>
      <c r="AS502" s="15"/>
    </row>
    <row r="503" spans="1:45" x14ac:dyDescent="0.25">
      <c r="A503" t="str">
        <f>IF(ISBLANK(Data!A503), "", Data!A503)</f>
        <v>A</v>
      </c>
      <c r="B503" s="2" cm="1">
        <f t="array" ref="B503">IF(ISBLANK(Data!B503), "", DATE(2000 + RIGHT(Data!B503, 2), _xlfn.SWITCH(MID(Data!B503, 3, 3), "JAN", 1, "FEB", 2, "MAR", 3, "APR", 4, "MAY", 5, "JUN", 6, "JUL", 7, "AUG", 8, "SEP", 9, "OCT", 10, "NOV", 11, "DEC", 12), LEFT(Data!B503, 2)))</f>
        <v>45439</v>
      </c>
      <c r="C503" t="str">
        <f>IF(ISBLANK(Data!C503), "", Data!C503)</f>
        <v>4854-0581-NO-5</v>
      </c>
      <c r="D503" t="str">
        <f>IF(ISBLANK(Data!D503), "", Data!D503)</f>
        <v/>
      </c>
      <c r="E503" t="str">
        <f>IF(ISBLANK(Data!E503), "", Data!E503)</f>
        <v>TOS</v>
      </c>
      <c r="F503" s="2" cm="1">
        <f t="array" ref="F503">IF(ISBLANK(Data!F503), "", DATE(2000 + RIGHT(Data!F503, 2), _xlfn.SWITCH(MID(Data!F503, 3, 3), "JAN", 1, "FEB", 2, "MAR", 3, "APR", 4, "MAY", 5, "JUN", 6, "JUL", 7, "AUG", 8, "SEP", 9, "OCT", 10, "NOV", 11, "DEC", 12), LEFT(Data!F503, 2)))</f>
        <v>45565</v>
      </c>
      <c r="G503" t="str">
        <f>IF(ISBLANK(Data!G503), "", Data!G503)</f>
        <v>MON</v>
      </c>
      <c r="H503" t="str">
        <f>IF(ISBLANK(Data!H503), "", Data!H503)</f>
        <v>WF1355</v>
      </c>
      <c r="I503" t="str">
        <f>IF(ISBLANK(Data!I503), "", Data!I503)</f>
        <v>H</v>
      </c>
      <c r="J503" t="str">
        <f>IF(ISBLANK(Data!J503), "", Data!J503)</f>
        <v>TOS</v>
      </c>
      <c r="K503" s="2" cm="1">
        <f t="array" ref="K503">IF(ISBLANK(Data!K503), "", DATE(2000 + RIGHT(Data!K503, 2), _xlfn.SWITCH(MID(Data!K503, 3, 3), "JAN", 1, "FEB", 2, "MAR", 3, "APR", 4, "MAY", 5, "JUN", 6, "JUL", 7, "AUG", 8, "SEP", 9, "OCT", 10, "NOV", 11, "DEC", 12), LEFT(Data!K503, 2)))</f>
        <v>45571</v>
      </c>
      <c r="L503" t="str">
        <f>IF(ISBLANK(Data!L503), "", Data!L503)</f>
        <v>SUN</v>
      </c>
      <c r="M503" t="str">
        <f>IF(ISBLANK(Data!M503), "", Data!M503)</f>
        <v>RYENG-HANSEN,BENJAMIN</v>
      </c>
      <c r="N503" t="str">
        <f>IF(ISBLANK(Data!N503), "", Data!N503)</f>
        <v>JG</v>
      </c>
      <c r="O503" s="2" t="str" cm="1">
        <f t="array" ref="O503">IF(ISBLANK(Data!O503), "", DATE(2000 + RIGHT(Data!O503, 2), _xlfn.SWITCH(MID(Data!O503, 3, 3), "JAN", 1, "FEB", 2, "MAR", 3, "APR", 4, "MAY", 5, "JUN", 6, "JUL", 7, "AUG", 8, "SEP", 9, "OCT", 10, "NOV", 11, "DEC", 12), LEFT(Data!O503, 2)))</f>
        <v/>
      </c>
      <c r="P503" t="str">
        <f>IF(ISBLANK(Data!P503), "", Data!P503)</f>
        <v>1001</v>
      </c>
      <c r="Q503" t="str">
        <f>IF(ISBLANK(Data!Q503), "", Data!Q503)</f>
        <v/>
      </c>
      <c r="R503" t="str">
        <f>IF(ISBLANK(Data!R503), "", Data!R503)</f>
        <v/>
      </c>
      <c r="S503" t="str">
        <f>IF(ISBLANK(Data!S503), "", Data!S503)</f>
        <v/>
      </c>
      <c r="T503" s="1" t="str">
        <f>IF(ISBLANK(Data!T503),"",(Data!T503))</f>
        <v/>
      </c>
      <c r="U503" t="str">
        <f>IF(ISBLANK(Data!U503), "", Data!U503)</f>
        <v/>
      </c>
      <c r="V503" t="str">
        <f>IF(ISBLANK(Data!V503), "", Data!V503)</f>
        <v/>
      </c>
      <c r="W503" t="str">
        <f>IF(ISBLANK(Data!W503), "", Data!W503)</f>
        <v/>
      </c>
      <c r="X503" t="str">
        <f>IF(ISBLANK(Data!X503), "", Data!X503)</f>
        <v/>
      </c>
      <c r="Y503" t="str">
        <f>IF(ISBLANK(Data!Y503), "", Data!Y503)</f>
        <v/>
      </c>
      <c r="Z503" t="str">
        <f>IF(ISBLANK(Data!Z503), "", Data!Z503)</f>
        <v>T/0118521R/P/IJ</v>
      </c>
      <c r="AA503" t="str">
        <f>IF(ISBLANK(Data!AA503), "", Data!AA503)</f>
        <v>97718704</v>
      </c>
      <c r="AB503" t="str">
        <f>IF(ISBLANK(Data!AB503), "", Data!AB503)</f>
        <v/>
      </c>
      <c r="AC503" t="str">
        <f>IF(ISBLANK(Data!AC503), "", Data!AC503)</f>
        <v>K126200</v>
      </c>
      <c r="AD503" t="str">
        <f>IF(ISBLANK(Data!AD503), "", Data!AD503)</f>
        <v/>
      </c>
      <c r="AE503" t="str">
        <f>IF(ISBLANK(Data!AE503), "", Data!AE503)</f>
        <v/>
      </c>
      <c r="AF503" s="7">
        <f>IF(ISBLANK(Data!AF503), 0, _xlfn.NUMBERVALUE(SUBSTITUTE(Data!AF503, ".", ",")))</f>
        <v>0</v>
      </c>
      <c r="AG503" t="str">
        <f>IF(ISBLANK(Data!AG503), "", Data!AG503)</f>
        <v>NKR</v>
      </c>
      <c r="AH503" s="6">
        <f>IF(ISBLANK(Data!AH503), 0, _xlfn.NUMBERVALUE(SUBSTITUTE(Data!AH503, ".", ",")))</f>
        <v>3985.66</v>
      </c>
      <c r="AI503" s="7">
        <f>IF(ISBLANK(Data!AI503), "", _xlfn.NUMBERVALUE(SUBSTITUTE(Data!AI503, ".", ",")))</f>
        <v>12000</v>
      </c>
      <c r="AJ503" s="7">
        <f>IF(ISBLANK(Data!AJ503), "", _xlfn.NUMBERVALUE(SUBSTITUTE(Data!AJ503, ".", ",")))</f>
        <v>12000</v>
      </c>
      <c r="AK503" s="7" t="str">
        <f>IF(ISBLANK(Data!AK503), "", _xlfn.NUMBERVALUE(SUBSTITUTE(Data!AK503, ".", ",")))</f>
        <v/>
      </c>
      <c r="AL503">
        <f>IF(ISBLANK(Data!AL503), "", Data!AL503)</f>
        <v>0</v>
      </c>
      <c r="AM503" s="15">
        <f>Table2[[#This Row],[DATE_IN]]-Table2[[#This Row],[DATE_OUT]]</f>
        <v>6</v>
      </c>
      <c r="AN503" s="7" t="str">
        <f>IF(MID(RIGHT(Table2[[#This Row],[ADDR3]],3),1,1)=",",RIGHT(Table2[[#This Row],[ADDR3]],2),"")</f>
        <v/>
      </c>
      <c r="AO503" s="7" t="str">
        <f>MID(Table2[[#This Row],[RES]],11,2)</f>
        <v>NO</v>
      </c>
      <c r="AP503" s="7">
        <f>_xlfn.XLOOKUP(AG503,Table3[CURRENCY],Table3[CONVERSION RATE],0)*Table2[[#This Row],[ORIGINAL PRICE]]</f>
        <v>3985.66</v>
      </c>
      <c r="AQ503" s="7">
        <f>_xlfn.XLOOKUP(AG503,Table3[CURRENCY],Table3[CONVERSION RATE],0)*Table2[[#This Row],[ORIGINAL PREPAYMENT]]</f>
        <v>0</v>
      </c>
      <c r="AR503" s="7"/>
      <c r="AS503" s="15"/>
    </row>
    <row r="504" spans="1:45" x14ac:dyDescent="0.25">
      <c r="A504" t="str">
        <f>IF(ISBLANK(Data!A504), "", Data!A504)</f>
        <v>A</v>
      </c>
      <c r="B504" s="2" cm="1">
        <f t="array" ref="B504">IF(ISBLANK(Data!B504), "", DATE(2000 + RIGHT(Data!B504, 2), _xlfn.SWITCH(MID(Data!B504, 3, 3), "JAN", 1, "FEB", 2, "MAR", 3, "APR", 4, "MAY", 5, "JUN", 6, "JUL", 7, "AUG", 8, "SEP", 9, "OCT", 10, "NOV", 11, "DEC", 12), LEFT(Data!B504, 2)))</f>
        <v>45484</v>
      </c>
      <c r="C504" t="str">
        <f>IF(ISBLANK(Data!C504), "", Data!C504)</f>
        <v>0295-6745-CN-1</v>
      </c>
      <c r="D504" t="str">
        <f>IF(ISBLANK(Data!D504), "", Data!D504)</f>
        <v/>
      </c>
      <c r="E504" t="str">
        <f>IF(ISBLANK(Data!E504), "", Data!E504)</f>
        <v>TOS</v>
      </c>
      <c r="F504" s="2" cm="1">
        <f t="array" ref="F504">IF(ISBLANK(Data!F504), "", DATE(2000 + RIGHT(Data!F504, 2), _xlfn.SWITCH(MID(Data!F504, 3, 3), "JAN", 1, "FEB", 2, "MAR", 3, "APR", 4, "MAY", 5, "JUN", 6, "JUL", 7, "AUG", 8, "SEP", 9, "OCT", 10, "NOV", 11, "DEC", 12), LEFT(Data!F504, 2)))</f>
        <v>45566</v>
      </c>
      <c r="G504" t="str">
        <f>IF(ISBLANK(Data!G504), "", Data!G504)</f>
        <v>TUE</v>
      </c>
      <c r="H504" t="str">
        <f>IF(ISBLANK(Data!H504), "", Data!H504)</f>
        <v>WI</v>
      </c>
      <c r="I504" t="str">
        <f>IF(ISBLANK(Data!I504), "", Data!I504)</f>
        <v>G</v>
      </c>
      <c r="J504" t="str">
        <f>IF(ISBLANK(Data!J504), "", Data!J504)</f>
        <v>TOS</v>
      </c>
      <c r="K504" s="2" cm="1">
        <f t="array" ref="K504">IF(ISBLANK(Data!K504), "", DATE(2000 + RIGHT(Data!K504, 2), _xlfn.SWITCH(MID(Data!K504, 3, 3), "JAN", 1, "FEB", 2, "MAR", 3, "APR", 4, "MAY", 5, "JUN", 6, "JUL", 7, "AUG", 8, "SEP", 9, "OCT", 10, "NOV", 11, "DEC", 12), LEFT(Data!K504, 2)))</f>
        <v>45571</v>
      </c>
      <c r="L504" t="str">
        <f>IF(ISBLANK(Data!L504), "", Data!L504)</f>
        <v>SUN</v>
      </c>
      <c r="M504" t="str">
        <f>IF(ISBLANK(Data!M504), "", Data!M504)</f>
        <v>WANG,ZHENCHEN</v>
      </c>
      <c r="N504" t="str">
        <f>IF(ISBLANK(Data!N504), "", Data!N504)</f>
        <v>LY</v>
      </c>
      <c r="O504" s="2" cm="1">
        <f t="array" ref="O504">IF(ISBLANK(Data!O504), "", DATE(2000 + RIGHT(Data!O504, 2), _xlfn.SWITCH(MID(Data!O504, 3, 3), "JAN", 1, "FEB", 2, "MAR", 3, "APR", 4, "MAY", 5, "JUN", 6, "JUL", 7, "AUG", 8, "SEP", 9, "OCT", 10, "NOV", 11, "DEC", 12), LEFT(Data!O504, 2)))</f>
        <v>68572</v>
      </c>
      <c r="P504" t="str">
        <f>IF(ISBLANK(Data!P504), "", Data!P504)</f>
        <v>1XX1</v>
      </c>
      <c r="Q504" t="str">
        <f>IF(ISBLANK(Data!Q504), "", Data!Q504)</f>
        <v>85309153</v>
      </c>
      <c r="R504" t="str">
        <f>IF(ISBLANK(Data!R504), "", Data!R504)</f>
        <v>AV868105160006TE02956745</v>
      </c>
      <c r="S504" t="str">
        <f>IF(ISBLANK(Data!S504), "", Data!S504)</f>
        <v>CH</v>
      </c>
      <c r="T504" s="1" t="str">
        <f>IF(ISBLANK(Data!T504),"",(Data!T504))</f>
        <v/>
      </c>
      <c r="U504" t="str">
        <f>IF(ISBLANK(Data!U504), "", Data!U504)</f>
        <v/>
      </c>
      <c r="V504" t="str">
        <f>IF(ISBLANK(Data!V504), "", Data!V504)</f>
        <v/>
      </c>
      <c r="W504" t="str">
        <f>IF(ISBLANK(Data!W504), "", Data!W504)</f>
        <v/>
      </c>
      <c r="X504" t="str">
        <f>IF(ISBLANK(Data!X504), "", Data!X504)</f>
        <v/>
      </c>
      <c r="Y504" t="str">
        <f>IF(ISBLANK(Data!Y504), "", Data!Y504)</f>
        <v/>
      </c>
      <c r="Z504" t="str">
        <f>IF(ISBLANK(Data!Z504), "", Data!Z504)</f>
        <v>T/0106724P/P/ZS</v>
      </c>
      <c r="AA504" t="str">
        <f>IF(ISBLANK(Data!AA504), "", Data!AA504)</f>
        <v>0086 (10) 86448992</v>
      </c>
      <c r="AB504" t="str">
        <f>IF(ISBLANK(Data!AB504), "", Data!AB504)</f>
        <v/>
      </c>
      <c r="AC504" t="str">
        <f>IF(ISBLANK(Data!AC504), "", Data!AC504)</f>
        <v>G082500</v>
      </c>
      <c r="AD504" t="str">
        <f>IF(ISBLANK(Data!AD504), "", Data!AD504)</f>
        <v/>
      </c>
      <c r="AE504" t="str">
        <f>IF(ISBLANK(Data!AE504), "", Data!AE504)</f>
        <v/>
      </c>
      <c r="AF504" s="7">
        <f>IF(ISBLANK(Data!AF504), 0, _xlfn.NUMBERVALUE(SUBSTITUTE(Data!AF504, ".", ",")))</f>
        <v>3224.48</v>
      </c>
      <c r="AG504" t="str">
        <f>IF(ISBLANK(Data!AG504), "", Data!AG504)</f>
        <v>NKR</v>
      </c>
      <c r="AH504" s="6">
        <f>IF(ISBLANK(Data!AH504), 0, _xlfn.NUMBERVALUE(SUBSTITUTE(Data!AH504, ".", ",")))</f>
        <v>3224.48</v>
      </c>
      <c r="AI504" s="7">
        <f>IF(ISBLANK(Data!AI504), "", _xlfn.NUMBERVALUE(SUBSTITUTE(Data!AI504, ".", ",")))</f>
        <v>12000</v>
      </c>
      <c r="AJ504" s="7">
        <f>IF(ISBLANK(Data!AJ504), "", _xlfn.NUMBERVALUE(SUBSTITUTE(Data!AJ504, ".", ",")))</f>
        <v>12000</v>
      </c>
      <c r="AK504" s="7" t="str">
        <f>IF(ISBLANK(Data!AK504), "", _xlfn.NUMBERVALUE(SUBSTITUTE(Data!AK504, ".", ",")))</f>
        <v/>
      </c>
      <c r="AL504">
        <f>IF(ISBLANK(Data!AL504), "", Data!AL504)</f>
        <v>0</v>
      </c>
      <c r="AM504" s="15">
        <f>Table2[[#This Row],[DATE_IN]]-Table2[[#This Row],[DATE_OUT]]</f>
        <v>5</v>
      </c>
      <c r="AN504" s="7" t="str">
        <f>IF(MID(RIGHT(Table2[[#This Row],[ADDR3]],3),1,1)=",",RIGHT(Table2[[#This Row],[ADDR3]],2),"")</f>
        <v/>
      </c>
      <c r="AO504" s="7" t="str">
        <f>MID(Table2[[#This Row],[RES]],11,2)</f>
        <v>CN</v>
      </c>
      <c r="AP504" s="7">
        <f>_xlfn.XLOOKUP(AG504,Table3[CURRENCY],Table3[CONVERSION RATE],0)*Table2[[#This Row],[ORIGINAL PRICE]]</f>
        <v>3224.48</v>
      </c>
      <c r="AQ504" s="7">
        <f>_xlfn.XLOOKUP(AG504,Table3[CURRENCY],Table3[CONVERSION RATE],0)*Table2[[#This Row],[ORIGINAL PREPAYMENT]]</f>
        <v>3224.48</v>
      </c>
      <c r="AR504" s="7"/>
      <c r="AS504" s="15"/>
    </row>
    <row r="505" spans="1:45" x14ac:dyDescent="0.25">
      <c r="A505" t="str">
        <f>IF(ISBLANK(Data!A505), "", Data!A505)</f>
        <v>A</v>
      </c>
      <c r="B505" s="2" cm="1">
        <f t="array" ref="B505">IF(ISBLANK(Data!B505), "", DATE(2000 + RIGHT(Data!B505, 2), _xlfn.SWITCH(MID(Data!B505, 3, 3), "JAN", 1, "FEB", 2, "MAR", 3, "APR", 4, "MAY", 5, "JUN", 6, "JUL", 7, "AUG", 8, "SEP", 9, "OCT", 10, "NOV", 11, "DEC", 12), LEFT(Data!B505, 2)))</f>
        <v>45493</v>
      </c>
      <c r="C505" t="str">
        <f>IF(ISBLANK(Data!C505), "", Data!C505)</f>
        <v>0382-6097-US-2</v>
      </c>
      <c r="D505" t="str">
        <f>IF(ISBLANK(Data!D505), "", Data!D505)</f>
        <v/>
      </c>
      <c r="E505" t="str">
        <f>IF(ISBLANK(Data!E505), "", Data!E505)</f>
        <v>TOS</v>
      </c>
      <c r="F505" s="2" cm="1">
        <f t="array" ref="F505">IF(ISBLANK(Data!F505), "", DATE(2000 + RIGHT(Data!F505, 2), _xlfn.SWITCH(MID(Data!F505, 3, 3), "JAN", 1, "FEB", 2, "MAR", 3, "APR", 4, "MAY", 5, "JUN", 6, "JUL", 7, "AUG", 8, "SEP", 9, "OCT", 10, "NOV", 11, "DEC", 12), LEFT(Data!F505, 2)))</f>
        <v>45566</v>
      </c>
      <c r="G505" t="str">
        <f>IF(ISBLANK(Data!G505), "", Data!G505)</f>
        <v>TUE</v>
      </c>
      <c r="H505" t="str">
        <f>IF(ISBLANK(Data!H505), "", Data!H505)</f>
        <v/>
      </c>
      <c r="I505" t="str">
        <f>IF(ISBLANK(Data!I505), "", Data!I505)</f>
        <v>G</v>
      </c>
      <c r="J505" t="str">
        <f>IF(ISBLANK(Data!J505), "", Data!J505)</f>
        <v>TOS</v>
      </c>
      <c r="K505" s="2" cm="1">
        <f t="array" ref="K505">IF(ISBLANK(Data!K505), "", DATE(2000 + RIGHT(Data!K505, 2), _xlfn.SWITCH(MID(Data!K505, 3, 3), "JAN", 1, "FEB", 2, "MAR", 3, "APR", 4, "MAY", 5, "JUN", 6, "JUL", 7, "AUG", 8, "SEP", 9, "OCT", 10, "NOV", 11, "DEC", 12), LEFT(Data!K505, 2)))</f>
        <v>45569</v>
      </c>
      <c r="L505" t="str">
        <f>IF(ISBLANK(Data!L505), "", Data!L505)</f>
        <v>FRI</v>
      </c>
      <c r="M505" t="str">
        <f>IF(ISBLANK(Data!M505), "", Data!M505)</f>
        <v>BAQUERO,PATRICIA</v>
      </c>
      <c r="N505" t="str">
        <f>IF(ISBLANK(Data!N505), "", Data!N505)</f>
        <v>Q6</v>
      </c>
      <c r="O505" s="2" t="str" cm="1">
        <f t="array" ref="O505">IF(ISBLANK(Data!O505), "", DATE(2000 + RIGHT(Data!O505, 2), _xlfn.SWITCH(MID(Data!O505, 3, 3), "JAN", 1, "FEB", 2, "MAR", 3, "APR", 4, "MAY", 5, "JUN", 6, "JUL", 7, "AUG", 8, "SEP", 9, "OCT", 10, "NOV", 11, "DEC", 12), LEFT(Data!O505, 2)))</f>
        <v/>
      </c>
      <c r="P505" t="str">
        <f>IF(ISBLANK(Data!P505), "", Data!P505)</f>
        <v/>
      </c>
      <c r="Q505" t="str">
        <f>IF(ISBLANK(Data!Q505), "", Data!Q505)</f>
        <v/>
      </c>
      <c r="R505" t="str">
        <f>IF(ISBLANK(Data!R505), "", Data!R505)</f>
        <v/>
      </c>
      <c r="S505" t="str">
        <f>IF(ISBLANK(Data!S505), "", Data!S505)</f>
        <v/>
      </c>
      <c r="T505" s="1" t="str">
        <f>IF(ISBLANK(Data!T505),"",(Data!T505))</f>
        <v/>
      </c>
      <c r="U505" t="str">
        <f>IF(ISBLANK(Data!U505), "", Data!U505)</f>
        <v/>
      </c>
      <c r="V505" t="str">
        <f>IF(ISBLANK(Data!V505), "", Data!V505)</f>
        <v/>
      </c>
      <c r="W505" t="str">
        <f>IF(ISBLANK(Data!W505), "", Data!W505)</f>
        <v/>
      </c>
      <c r="X505" t="str">
        <f>IF(ISBLANK(Data!X505), "", Data!X505)</f>
        <v/>
      </c>
      <c r="Y505" t="str">
        <f>IF(ISBLANK(Data!Y505), "", Data!Y505)</f>
        <v/>
      </c>
      <c r="Z505" t="str">
        <f>IF(ISBLANK(Data!Z505), "", Data!Z505)</f>
        <v>T/11617270/P/1A</v>
      </c>
      <c r="AA505" t="str">
        <f>IF(ISBLANK(Data!AA505), "", Data!AA505)</f>
        <v>0014045126597</v>
      </c>
      <c r="AB505" t="str">
        <f>IF(ISBLANK(Data!AB505), "", Data!AB505)</f>
        <v/>
      </c>
      <c r="AC505" t="str">
        <f>IF(ISBLANK(Data!AC505), "", Data!AC505)</f>
        <v>A359831</v>
      </c>
      <c r="AD505" t="str">
        <f>IF(ISBLANK(Data!AD505), "", Data!AD505)</f>
        <v>999999999</v>
      </c>
      <c r="AE505" t="str">
        <f>IF(ISBLANK(Data!AE505), "", Data!AE505)</f>
        <v/>
      </c>
      <c r="AF505" s="7">
        <f>IF(ISBLANK(Data!AF505), 0, _xlfn.NUMBERVALUE(SUBSTITUTE(Data!AF505, ".", ",")))</f>
        <v>0</v>
      </c>
      <c r="AG505" t="str">
        <f>IF(ISBLANK(Data!AG505), "", Data!AG505)</f>
        <v>USD</v>
      </c>
      <c r="AH505" s="6">
        <f>IF(ISBLANK(Data!AH505), 0, _xlfn.NUMBERVALUE(SUBSTITUTE(Data!AH505, ".", ",")))</f>
        <v>409.17</v>
      </c>
      <c r="AI505" s="7">
        <f>IF(ISBLANK(Data!AI505), "", _xlfn.NUMBERVALUE(SUBSTITUTE(Data!AI505, ".", ",")))</f>
        <v>0</v>
      </c>
      <c r="AJ505" s="7">
        <f>IF(ISBLANK(Data!AJ505), "", _xlfn.NUMBERVALUE(SUBSTITUTE(Data!AJ505, ".", ",")))</f>
        <v>0</v>
      </c>
      <c r="AK505" s="7" t="str">
        <f>IF(ISBLANK(Data!AK505), "", _xlfn.NUMBERVALUE(SUBSTITUTE(Data!AK505, ".", ",")))</f>
        <v/>
      </c>
      <c r="AL505">
        <f>IF(ISBLANK(Data!AL505), "", Data!AL505)</f>
        <v>0</v>
      </c>
      <c r="AM505" s="15">
        <f>Table2[[#This Row],[DATE_IN]]-Table2[[#This Row],[DATE_OUT]]</f>
        <v>3</v>
      </c>
      <c r="AN505" s="7" t="str">
        <f>IF(MID(RIGHT(Table2[[#This Row],[ADDR3]],3),1,1)=",",RIGHT(Table2[[#This Row],[ADDR3]],2),"")</f>
        <v/>
      </c>
      <c r="AO505" s="7" t="str">
        <f>MID(Table2[[#This Row],[RES]],11,2)</f>
        <v>US</v>
      </c>
      <c r="AP505" s="7">
        <f>_xlfn.XLOOKUP(AG505,Table3[CURRENCY],Table3[CONVERSION RATE],0)*Table2[[#This Row],[ORIGINAL PRICE]]</f>
        <v>4517.2367999999997</v>
      </c>
      <c r="AQ505" s="7">
        <f>_xlfn.XLOOKUP(AG505,Table3[CURRENCY],Table3[CONVERSION RATE],0)*Table2[[#This Row],[ORIGINAL PREPAYMENT]]</f>
        <v>0</v>
      </c>
      <c r="AR505" s="7"/>
      <c r="AS505" s="15"/>
    </row>
    <row r="506" spans="1:45" x14ac:dyDescent="0.25">
      <c r="A506" t="str">
        <f>IF(ISBLANK(Data!A506), "", Data!A506)</f>
        <v>A</v>
      </c>
      <c r="B506" s="2" cm="1">
        <f t="array" ref="B506">IF(ISBLANK(Data!B506), "", DATE(2000 + RIGHT(Data!B506, 2), _xlfn.SWITCH(MID(Data!B506, 3, 3), "JAN", 1, "FEB", 2, "MAR", 3, "APR", 4, "MAY", 5, "JUN", 6, "JUL", 7, "AUG", 8, "SEP", 9, "OCT", 10, "NOV", 11, "DEC", 12), LEFT(Data!B506, 2)))</f>
        <v>45341</v>
      </c>
      <c r="C506" t="str">
        <f>IF(ISBLANK(Data!C506), "", Data!C506)</f>
        <v>3910-9449-LU-1</v>
      </c>
      <c r="D506" t="str">
        <f>IF(ISBLANK(Data!D506), "", Data!D506)</f>
        <v/>
      </c>
      <c r="E506" t="str">
        <f>IF(ISBLANK(Data!E506), "", Data!E506)</f>
        <v>TOS</v>
      </c>
      <c r="F506" s="2" cm="1">
        <f t="array" ref="F506">IF(ISBLANK(Data!F506), "", DATE(2000 + RIGHT(Data!F506, 2), _xlfn.SWITCH(MID(Data!F506, 3, 3), "JAN", 1, "FEB", 2, "MAR", 3, "APR", 4, "MAY", 5, "JUN", 6, "JUL", 7, "AUG", 8, "SEP", 9, "OCT", 10, "NOV", 11, "DEC", 12), LEFT(Data!F506, 2)))</f>
        <v>45566</v>
      </c>
      <c r="G506" t="str">
        <f>IF(ISBLANK(Data!G506), "", Data!G506)</f>
        <v>TUE</v>
      </c>
      <c r="H506" t="str">
        <f>IF(ISBLANK(Data!H506), "", Data!H506)</f>
        <v>SK926</v>
      </c>
      <c r="I506" t="str">
        <f>IF(ISBLANK(Data!I506), "", Data!I506)</f>
        <v>E</v>
      </c>
      <c r="J506" t="str">
        <f>IF(ISBLANK(Data!J506), "", Data!J506)</f>
        <v>TOS</v>
      </c>
      <c r="K506" s="2" cm="1">
        <f t="array" ref="K506">IF(ISBLANK(Data!K506), "", DATE(2000 + RIGHT(Data!K506, 2), _xlfn.SWITCH(MID(Data!K506, 3, 3), "JAN", 1, "FEB", 2, "MAR", 3, "APR", 4, "MAY", 5, "JUN", 6, "JUL", 7, "AUG", 8, "SEP", 9, "OCT", 10, "NOV", 11, "DEC", 12), LEFT(Data!K506, 2)))</f>
        <v>45572</v>
      </c>
      <c r="L506" t="str">
        <f>IF(ISBLANK(Data!L506), "", Data!L506)</f>
        <v>MON</v>
      </c>
      <c r="M506" t="str">
        <f>IF(ISBLANK(Data!M506), "", Data!M506)</f>
        <v>LANCASTER,ROY</v>
      </c>
      <c r="N506" t="str">
        <f>IF(ISBLANK(Data!N506), "", Data!N506)</f>
        <v>LJ</v>
      </c>
      <c r="O506" s="2" t="str" cm="1">
        <f t="array" ref="O506">IF(ISBLANK(Data!O506), "", DATE(2000 + RIGHT(Data!O506, 2), _xlfn.SWITCH(MID(Data!O506, 3, 3), "JAN", 1, "FEB", 2, "MAR", 3, "APR", 4, "MAY", 5, "JUN", 6, "JUL", 7, "AUG", 8, "SEP", 9, "OCT", 10, "NOV", 11, "DEC", 12), LEFT(Data!O506, 2)))</f>
        <v/>
      </c>
      <c r="P506" t="str">
        <f>IF(ISBLANK(Data!P506), "", Data!P506)</f>
        <v>1001</v>
      </c>
      <c r="Q506" t="str">
        <f>IF(ISBLANK(Data!Q506), "", Data!Q506)</f>
        <v/>
      </c>
      <c r="R506" t="str">
        <f>IF(ISBLANK(Data!R506), "", Data!R506)</f>
        <v/>
      </c>
      <c r="S506" t="str">
        <f>IF(ISBLANK(Data!S506), "", Data!S506)</f>
        <v/>
      </c>
      <c r="T506" s="1" t="str">
        <f>IF(ISBLANK(Data!T506),"",(Data!T506))</f>
        <v/>
      </c>
      <c r="U506" t="str">
        <f>IF(ISBLANK(Data!U506), "", Data!U506)</f>
        <v/>
      </c>
      <c r="V506" t="str">
        <f>IF(ISBLANK(Data!V506), "", Data!V506)</f>
        <v/>
      </c>
      <c r="W506" t="str">
        <f>IF(ISBLANK(Data!W506), "", Data!W506)</f>
        <v/>
      </c>
      <c r="X506" t="str">
        <f>IF(ISBLANK(Data!X506), "", Data!X506)</f>
        <v/>
      </c>
      <c r="Y506" t="str">
        <f>IF(ISBLANK(Data!Y506), "", Data!Y506)</f>
        <v/>
      </c>
      <c r="Z506" t="str">
        <f>IF(ISBLANK(Data!Z506), "", Data!Z506)</f>
        <v>T/0115393R/P/IJ</v>
      </c>
      <c r="AA506" t="str">
        <f>IF(ISBLANK(Data!AA506), "", Data!AA506)</f>
        <v>2405381375</v>
      </c>
      <c r="AB506" t="str">
        <f>IF(ISBLANK(Data!AB506), "", Data!AB506)</f>
        <v/>
      </c>
      <c r="AC506" t="str">
        <f>IF(ISBLANK(Data!AC506), "", Data!AC506)</f>
        <v>N008200</v>
      </c>
      <c r="AD506" t="str">
        <f>IF(ISBLANK(Data!AD506), "", Data!AD506)</f>
        <v/>
      </c>
      <c r="AE506" t="str">
        <f>IF(ISBLANK(Data!AE506), "", Data!AE506)</f>
        <v/>
      </c>
      <c r="AF506" s="7">
        <f>IF(ISBLANK(Data!AF506), 0, _xlfn.NUMBERVALUE(SUBSTITUTE(Data!AF506, ".", ",")))</f>
        <v>0</v>
      </c>
      <c r="AG506" t="str">
        <f>IF(ISBLANK(Data!AG506), "", Data!AG506)</f>
        <v>EUR</v>
      </c>
      <c r="AH506" s="6">
        <f>IF(ISBLANK(Data!AH506), 0, _xlfn.NUMBERVALUE(SUBSTITUTE(Data!AH506, ".", ",")))</f>
        <v>423.03</v>
      </c>
      <c r="AI506" s="7">
        <f>IF(ISBLANK(Data!AI506), "", _xlfn.NUMBERVALUE(SUBSTITUTE(Data!AI506, ".", ",")))</f>
        <v>12000</v>
      </c>
      <c r="AJ506" s="7">
        <f>IF(ISBLANK(Data!AJ506), "", _xlfn.NUMBERVALUE(SUBSTITUTE(Data!AJ506, ".", ",")))</f>
        <v>12000</v>
      </c>
      <c r="AK506" s="7" t="str">
        <f>IF(ISBLANK(Data!AK506), "", _xlfn.NUMBERVALUE(SUBSTITUTE(Data!AK506, ".", ",")))</f>
        <v/>
      </c>
      <c r="AL506">
        <f>IF(ISBLANK(Data!AL506), "", Data!AL506)</f>
        <v>0</v>
      </c>
      <c r="AM506" s="15">
        <f>Table2[[#This Row],[DATE_IN]]-Table2[[#This Row],[DATE_OUT]]</f>
        <v>6</v>
      </c>
      <c r="AN506" s="7" t="str">
        <f>IF(MID(RIGHT(Table2[[#This Row],[ADDR3]],3),1,1)=",",RIGHT(Table2[[#This Row],[ADDR3]],2),"")</f>
        <v/>
      </c>
      <c r="AO506" s="7" t="str">
        <f>MID(Table2[[#This Row],[RES]],11,2)</f>
        <v>LU</v>
      </c>
      <c r="AP506" s="7">
        <f>_xlfn.XLOOKUP(AG506,Table3[CURRENCY],Table3[CONVERSION RATE],0)*Table2[[#This Row],[ORIGINAL PRICE]]</f>
        <v>5063.6691000000001</v>
      </c>
      <c r="AQ506" s="7">
        <f>_xlfn.XLOOKUP(AG506,Table3[CURRENCY],Table3[CONVERSION RATE],0)*Table2[[#This Row],[ORIGINAL PREPAYMENT]]</f>
        <v>0</v>
      </c>
      <c r="AR506" s="7"/>
      <c r="AS506" s="15"/>
    </row>
    <row r="507" spans="1:45" x14ac:dyDescent="0.25">
      <c r="A507" t="str">
        <f>IF(ISBLANK(Data!A507), "", Data!A507)</f>
        <v>A</v>
      </c>
      <c r="B507" s="2" cm="1">
        <f t="array" ref="B507">IF(ISBLANK(Data!B507), "", DATE(2000 + RIGHT(Data!B507, 2), _xlfn.SWITCH(MID(Data!B507, 3, 3), "JAN", 1, "FEB", 2, "MAR", 3, "APR", 4, "MAY", 5, "JUN", 6, "JUL", 7, "AUG", 8, "SEP", 9, "OCT", 10, "NOV", 11, "DEC", 12), LEFT(Data!B507, 2)))</f>
        <v>45343</v>
      </c>
      <c r="C507" t="str">
        <f>IF(ISBLANK(Data!C507), "", Data!C507)</f>
        <v>3933-5382-CN-2</v>
      </c>
      <c r="D507" t="str">
        <f>IF(ISBLANK(Data!D507), "", Data!D507)</f>
        <v/>
      </c>
      <c r="E507" t="str">
        <f>IF(ISBLANK(Data!E507), "", Data!E507)</f>
        <v>TOS</v>
      </c>
      <c r="F507" s="2" cm="1">
        <f t="array" ref="F507">IF(ISBLANK(Data!F507), "", DATE(2000 + RIGHT(Data!F507, 2), _xlfn.SWITCH(MID(Data!F507, 3, 3), "JAN", 1, "FEB", 2, "MAR", 3, "APR", 4, "MAY", 5, "JUN", 6, "JUL", 7, "AUG", 8, "SEP", 9, "OCT", 10, "NOV", 11, "DEC", 12), LEFT(Data!F507, 2)))</f>
        <v>45566</v>
      </c>
      <c r="G507" t="str">
        <f>IF(ISBLANK(Data!G507), "", Data!G507)</f>
        <v>TUE</v>
      </c>
      <c r="H507" t="str">
        <f>IF(ISBLANK(Data!H507), "", Data!H507)</f>
        <v>WI</v>
      </c>
      <c r="I507" t="str">
        <f>IF(ISBLANK(Data!I507), "", Data!I507)</f>
        <v>B</v>
      </c>
      <c r="J507" t="str">
        <f>IF(ISBLANK(Data!J507), "", Data!J507)</f>
        <v>TOS</v>
      </c>
      <c r="K507" s="2" cm="1">
        <f t="array" ref="K507">IF(ISBLANK(Data!K507), "", DATE(2000 + RIGHT(Data!K507, 2), _xlfn.SWITCH(MID(Data!K507, 3, 3), "JAN", 1, "FEB", 2, "MAR", 3, "APR", 4, "MAY", 5, "JUN", 6, "JUL", 7, "AUG", 8, "SEP", 9, "OCT", 10, "NOV", 11, "DEC", 12), LEFT(Data!K507, 2)))</f>
        <v>45571</v>
      </c>
      <c r="L507" t="str">
        <f>IF(ISBLANK(Data!L507), "", Data!L507)</f>
        <v>SUN</v>
      </c>
      <c r="M507" t="str">
        <f>IF(ISBLANK(Data!M507), "", Data!M507)</f>
        <v>GU,XIUMEI</v>
      </c>
      <c r="N507" t="str">
        <f>IF(ISBLANK(Data!N507), "", Data!N507)</f>
        <v>LY</v>
      </c>
      <c r="O507" s="2" cm="1">
        <f t="array" ref="O507">IF(ISBLANK(Data!O507), "", DATE(2000 + RIGHT(Data!O507, 2), _xlfn.SWITCH(MID(Data!O507, 3, 3), "JAN", 1, "FEB", 2, "MAR", 3, "APR", 4, "MAY", 5, "JUN", 6, "JUL", 7, "AUG", 8, "SEP", 9, "OCT", 10, "NOV", 11, "DEC", 12), LEFT(Data!O507, 2)))</f>
        <v>71057</v>
      </c>
      <c r="P507" t="str">
        <f>IF(ISBLANK(Data!P507), "", Data!P507)</f>
        <v>1XX1</v>
      </c>
      <c r="Q507" t="str">
        <f>IF(ISBLANK(Data!Q507), "", Data!Q507)</f>
        <v>85309153</v>
      </c>
      <c r="R507" t="str">
        <f>IF(ISBLANK(Data!R507), "", Data!R507)</f>
        <v>AV868105160006TE39335382</v>
      </c>
      <c r="S507" t="str">
        <f>IF(ISBLANK(Data!S507), "", Data!S507)</f>
        <v>CH</v>
      </c>
      <c r="T507" s="1" t="str">
        <f>IF(ISBLANK(Data!T507),"",(Data!T507))</f>
        <v/>
      </c>
      <c r="U507" t="str">
        <f>IF(ISBLANK(Data!U507), "", Data!U507)</f>
        <v/>
      </c>
      <c r="V507" t="str">
        <f>IF(ISBLANK(Data!V507), "", Data!V507)</f>
        <v/>
      </c>
      <c r="W507" t="str">
        <f>IF(ISBLANK(Data!W507), "", Data!W507)</f>
        <v/>
      </c>
      <c r="X507" t="str">
        <f>IF(ISBLANK(Data!X507), "", Data!X507)</f>
        <v/>
      </c>
      <c r="Y507" t="str">
        <f>IF(ISBLANK(Data!Y507), "", Data!Y507)</f>
        <v/>
      </c>
      <c r="Z507" t="str">
        <f>IF(ISBLANK(Data!Z507), "", Data!Z507)</f>
        <v>T/0106724P/P/ZS</v>
      </c>
      <c r="AA507" t="str">
        <f>IF(ISBLANK(Data!AA507), "", Data!AA507)</f>
        <v>0086 (10) 86448992</v>
      </c>
      <c r="AB507" t="str">
        <f>IF(ISBLANK(Data!AB507), "", Data!AB507)</f>
        <v/>
      </c>
      <c r="AC507" t="str">
        <f>IF(ISBLANK(Data!AC507), "", Data!AC507)</f>
        <v>G082500</v>
      </c>
      <c r="AD507" t="str">
        <f>IF(ISBLANK(Data!AD507), "", Data!AD507)</f>
        <v/>
      </c>
      <c r="AE507" t="str">
        <f>IF(ISBLANK(Data!AE507), "", Data!AE507)</f>
        <v/>
      </c>
      <c r="AF507" s="7">
        <f>IF(ISBLANK(Data!AF507), 0, _xlfn.NUMBERVALUE(SUBSTITUTE(Data!AF507, ".", ",")))</f>
        <v>2590.83</v>
      </c>
      <c r="AG507" t="str">
        <f>IF(ISBLANK(Data!AG507), "", Data!AG507)</f>
        <v>NKR</v>
      </c>
      <c r="AH507" s="6">
        <f>IF(ISBLANK(Data!AH507), 0, _xlfn.NUMBERVALUE(SUBSTITUTE(Data!AH507, ".", ",")))</f>
        <v>2590.83</v>
      </c>
      <c r="AI507" s="7">
        <f>IF(ISBLANK(Data!AI507), "", _xlfn.NUMBERVALUE(SUBSTITUTE(Data!AI507, ".", ",")))</f>
        <v>12000</v>
      </c>
      <c r="AJ507" s="7">
        <f>IF(ISBLANK(Data!AJ507), "", _xlfn.NUMBERVALUE(SUBSTITUTE(Data!AJ507, ".", ",")))</f>
        <v>12000</v>
      </c>
      <c r="AK507" s="7" t="str">
        <f>IF(ISBLANK(Data!AK507), "", _xlfn.NUMBERVALUE(SUBSTITUTE(Data!AK507, ".", ",")))</f>
        <v/>
      </c>
      <c r="AL507">
        <f>IF(ISBLANK(Data!AL507), "", Data!AL507)</f>
        <v>0</v>
      </c>
      <c r="AM507" s="15">
        <f>Table2[[#This Row],[DATE_IN]]-Table2[[#This Row],[DATE_OUT]]</f>
        <v>5</v>
      </c>
      <c r="AN507" s="7" t="str">
        <f>IF(MID(RIGHT(Table2[[#This Row],[ADDR3]],3),1,1)=",",RIGHT(Table2[[#This Row],[ADDR3]],2),"")</f>
        <v/>
      </c>
      <c r="AO507" s="7" t="str">
        <f>MID(Table2[[#This Row],[RES]],11,2)</f>
        <v>CN</v>
      </c>
      <c r="AP507" s="7">
        <f>_xlfn.XLOOKUP(AG507,Table3[CURRENCY],Table3[CONVERSION RATE],0)*Table2[[#This Row],[ORIGINAL PRICE]]</f>
        <v>2590.83</v>
      </c>
      <c r="AQ507" s="7">
        <f>_xlfn.XLOOKUP(AG507,Table3[CURRENCY],Table3[CONVERSION RATE],0)*Table2[[#This Row],[ORIGINAL PREPAYMENT]]</f>
        <v>2590.83</v>
      </c>
      <c r="AR507" s="7"/>
      <c r="AS507" s="15"/>
    </row>
    <row r="508" spans="1:45" x14ac:dyDescent="0.25">
      <c r="A508" t="str">
        <f>IF(ISBLANK(Data!A508), "", Data!A508)</f>
        <v>A</v>
      </c>
      <c r="B508" s="2" cm="1">
        <f t="array" ref="B508">IF(ISBLANK(Data!B508), "", DATE(2000 + RIGHT(Data!B508, 2), _xlfn.SWITCH(MID(Data!B508, 3, 3), "JAN", 1, "FEB", 2, "MAR", 3, "APR", 4, "MAY", 5, "JUN", 6, "JUL", 7, "AUG", 8, "SEP", 9, "OCT", 10, "NOV", 11, "DEC", 12), LEFT(Data!B508, 2)))</f>
        <v>45384</v>
      </c>
      <c r="C508" t="str">
        <f>IF(ISBLANK(Data!C508), "", Data!C508)</f>
        <v>4326-9945-DE-5</v>
      </c>
      <c r="D508" t="str">
        <f>IF(ISBLANK(Data!D508), "", Data!D508)</f>
        <v/>
      </c>
      <c r="E508" t="str">
        <f>IF(ISBLANK(Data!E508), "", Data!E508)</f>
        <v>TOS</v>
      </c>
      <c r="F508" s="2" cm="1">
        <f t="array" ref="F508">IF(ISBLANK(Data!F508), "", DATE(2000 + RIGHT(Data!F508, 2), _xlfn.SWITCH(MID(Data!F508, 3, 3), "JAN", 1, "FEB", 2, "MAR", 3, "APR", 4, "MAY", 5, "JUN", 6, "JUL", 7, "AUG", 8, "SEP", 9, "OCT", 10, "NOV", 11, "DEC", 12), LEFT(Data!F508, 2)))</f>
        <v>45566</v>
      </c>
      <c r="G508" t="str">
        <f>IF(ISBLANK(Data!G508), "", Data!G508)</f>
        <v>TUE</v>
      </c>
      <c r="H508" t="str">
        <f>IF(ISBLANK(Data!H508), "", Data!H508)</f>
        <v>LH870</v>
      </c>
      <c r="I508" t="str">
        <f>IF(ISBLANK(Data!I508), "", Data!I508)</f>
        <v>E</v>
      </c>
      <c r="J508" t="str">
        <f>IF(ISBLANK(Data!J508), "", Data!J508)</f>
        <v>TOS</v>
      </c>
      <c r="K508" s="2" cm="1">
        <f t="array" ref="K508">IF(ISBLANK(Data!K508), "", DATE(2000 + RIGHT(Data!K508, 2), _xlfn.SWITCH(MID(Data!K508, 3, 3), "JAN", 1, "FEB", 2, "MAR", 3, "APR", 4, "MAY", 5, "JUN", 6, "JUL", 7, "AUG", 8, "SEP", 9, "OCT", 10, "NOV", 11, "DEC", 12), LEFT(Data!K508, 2)))</f>
        <v>45573</v>
      </c>
      <c r="L508" t="str">
        <f>IF(ISBLANK(Data!L508), "", Data!L508)</f>
        <v>TUE</v>
      </c>
      <c r="M508" t="str">
        <f>IF(ISBLANK(Data!M508), "", Data!M508)</f>
        <v>BROCHER,JAN</v>
      </c>
      <c r="N508" t="str">
        <f>IF(ISBLANK(Data!N508), "", Data!N508)</f>
        <v>LJ</v>
      </c>
      <c r="O508" s="2" t="str" cm="1">
        <f t="array" ref="O508">IF(ISBLANK(Data!O508), "", DATE(2000 + RIGHT(Data!O508, 2), _xlfn.SWITCH(MID(Data!O508, 3, 3), "JAN", 1, "FEB", 2, "MAR", 3, "APR", 4, "MAY", 5, "JUN", 6, "JUL", 7, "AUG", 8, "SEP", 9, "OCT", 10, "NOV", 11, "DEC", 12), LEFT(Data!O508, 2)))</f>
        <v/>
      </c>
      <c r="P508" t="str">
        <f>IF(ISBLANK(Data!P508), "", Data!P508)</f>
        <v>1001</v>
      </c>
      <c r="Q508" t="str">
        <f>IF(ISBLANK(Data!Q508), "", Data!Q508)</f>
        <v/>
      </c>
      <c r="R508" t="str">
        <f>IF(ISBLANK(Data!R508), "", Data!R508)</f>
        <v/>
      </c>
      <c r="S508" t="str">
        <f>IF(ISBLANK(Data!S508), "", Data!S508)</f>
        <v/>
      </c>
      <c r="T508" s="1" t="str">
        <f>IF(ISBLANK(Data!T508),"",(Data!T508))</f>
        <v/>
      </c>
      <c r="U508" t="str">
        <f>IF(ISBLANK(Data!U508), "", Data!U508)</f>
        <v/>
      </c>
      <c r="V508" t="str">
        <f>IF(ISBLANK(Data!V508), "", Data!V508)</f>
        <v/>
      </c>
      <c r="W508" t="str">
        <f>IF(ISBLANK(Data!W508), "", Data!W508)</f>
        <v/>
      </c>
      <c r="X508" t="str">
        <f>IF(ISBLANK(Data!X508), "", Data!X508)</f>
        <v/>
      </c>
      <c r="Y508" t="str">
        <f>IF(ISBLANK(Data!Y508), "", Data!Y508)</f>
        <v/>
      </c>
      <c r="Z508" t="str">
        <f>IF(ISBLANK(Data!Z508), "", Data!Z508)</f>
        <v>P/I1</v>
      </c>
      <c r="AA508" t="str">
        <f>IF(ISBLANK(Data!AA508), "", Data!AA508)</f>
        <v>491-7620192988</v>
      </c>
      <c r="AB508" t="str">
        <f>IF(ISBLANK(Data!AB508), "", Data!AB508)</f>
        <v/>
      </c>
      <c r="AC508" t="str">
        <f>IF(ISBLANK(Data!AC508), "", Data!AC508)</f>
        <v/>
      </c>
      <c r="AD508" t="str">
        <f>IF(ISBLANK(Data!AD508), "", Data!AD508)</f>
        <v/>
      </c>
      <c r="AE508" t="str">
        <f>IF(ISBLANK(Data!AE508), "", Data!AE508)</f>
        <v>LH/992005929671294</v>
      </c>
      <c r="AF508" s="7">
        <f>IF(ISBLANK(Data!AF508), 0, _xlfn.NUMBERVALUE(SUBSTITUTE(Data!AF508, ".", ",")))</f>
        <v>0</v>
      </c>
      <c r="AG508" t="str">
        <f>IF(ISBLANK(Data!AG508), "", Data!AG508)</f>
        <v>EUR</v>
      </c>
      <c r="AH508" s="6">
        <f>IF(ISBLANK(Data!AH508), 0, _xlfn.NUMBERVALUE(SUBSTITUTE(Data!AH508, ".", ",")))</f>
        <v>519.83000000000004</v>
      </c>
      <c r="AI508" s="7">
        <f>IF(ISBLANK(Data!AI508), "", _xlfn.NUMBERVALUE(SUBSTITUTE(Data!AI508, ".", ",")))</f>
        <v>12000</v>
      </c>
      <c r="AJ508" s="7">
        <f>IF(ISBLANK(Data!AJ508), "", _xlfn.NUMBERVALUE(SUBSTITUTE(Data!AJ508, ".", ",")))</f>
        <v>12000</v>
      </c>
      <c r="AK508" s="7" t="str">
        <f>IF(ISBLANK(Data!AK508), "", _xlfn.NUMBERVALUE(SUBSTITUTE(Data!AK508, ".", ",")))</f>
        <v/>
      </c>
      <c r="AL508">
        <f>IF(ISBLANK(Data!AL508), "", Data!AL508)</f>
        <v>0</v>
      </c>
      <c r="AM508" s="15">
        <f>Table2[[#This Row],[DATE_IN]]-Table2[[#This Row],[DATE_OUT]]</f>
        <v>7</v>
      </c>
      <c r="AN508" s="7" t="str">
        <f>IF(MID(RIGHT(Table2[[#This Row],[ADDR3]],3),1,1)=",",RIGHT(Table2[[#This Row],[ADDR3]],2),"")</f>
        <v/>
      </c>
      <c r="AO508" s="7" t="str">
        <f>MID(Table2[[#This Row],[RES]],11,2)</f>
        <v>DE</v>
      </c>
      <c r="AP508" s="7">
        <f>_xlfn.XLOOKUP(AG508,Table3[CURRENCY],Table3[CONVERSION RATE],0)*Table2[[#This Row],[ORIGINAL PRICE]]</f>
        <v>6222.3651000000009</v>
      </c>
      <c r="AQ508" s="7">
        <f>_xlfn.XLOOKUP(AG508,Table3[CURRENCY],Table3[CONVERSION RATE],0)*Table2[[#This Row],[ORIGINAL PREPAYMENT]]</f>
        <v>0</v>
      </c>
      <c r="AR508" s="7"/>
      <c r="AS508" s="15"/>
    </row>
    <row r="509" spans="1:45" x14ac:dyDescent="0.25">
      <c r="A509" t="str">
        <f>IF(ISBLANK(Data!A509), "", Data!A509)</f>
        <v>A</v>
      </c>
      <c r="B509" s="2" cm="1">
        <f t="array" ref="B509">IF(ISBLANK(Data!B509), "", DATE(2000 + RIGHT(Data!B509, 2), _xlfn.SWITCH(MID(Data!B509, 3, 3), "JAN", 1, "FEB", 2, "MAR", 3, "APR", 4, "MAY", 5, "JUN", 6, "JUL", 7, "AUG", 8, "SEP", 9, "OCT", 10, "NOV", 11, "DEC", 12), LEFT(Data!B509, 2)))</f>
        <v>45446</v>
      </c>
      <c r="C509" t="str">
        <f>IF(ISBLANK(Data!C509), "", Data!C509)</f>
        <v>4920-7337-ID-4</v>
      </c>
      <c r="D509" t="str">
        <f>IF(ISBLANK(Data!D509), "", Data!D509)</f>
        <v/>
      </c>
      <c r="E509" t="str">
        <f>IF(ISBLANK(Data!E509), "", Data!E509)</f>
        <v>TOS</v>
      </c>
      <c r="F509" s="2" cm="1">
        <f t="array" ref="F509">IF(ISBLANK(Data!F509), "", DATE(2000 + RIGHT(Data!F509, 2), _xlfn.SWITCH(MID(Data!F509, 3, 3), "JAN", 1, "FEB", 2, "MAR", 3, "APR", 4, "MAY", 5, "JUN", 6, "JUL", 7, "AUG", 8, "SEP", 9, "OCT", 10, "NOV", 11, "DEC", 12), LEFT(Data!F509, 2)))</f>
        <v>45566</v>
      </c>
      <c r="G509" t="str">
        <f>IF(ISBLANK(Data!G509), "", Data!G509)</f>
        <v>TUE</v>
      </c>
      <c r="H509" t="str">
        <f>IF(ISBLANK(Data!H509), "", Data!H509)</f>
        <v>WI</v>
      </c>
      <c r="I509" t="str">
        <f>IF(ISBLANK(Data!I509), "", Data!I509)</f>
        <v>H</v>
      </c>
      <c r="J509" t="str">
        <f>IF(ISBLANK(Data!J509), "", Data!J509)</f>
        <v>TOS</v>
      </c>
      <c r="K509" s="2" cm="1">
        <f t="array" ref="K509">IF(ISBLANK(Data!K509), "", DATE(2000 + RIGHT(Data!K509, 2), _xlfn.SWITCH(MID(Data!K509, 3, 3), "JAN", 1, "FEB", 2, "MAR", 3, "APR", 4, "MAY", 5, "JUN", 6, "JUL", 7, "AUG", 8, "SEP", 9, "OCT", 10, "NOV", 11, "DEC", 12), LEFT(Data!K509, 2)))</f>
        <v>45568</v>
      </c>
      <c r="L509" t="str">
        <f>IF(ISBLANK(Data!L509), "", Data!L509)</f>
        <v>THU</v>
      </c>
      <c r="M509" t="str">
        <f>IF(ISBLANK(Data!M509), "", Data!M509)</f>
        <v>SUHARLI,LEONARD</v>
      </c>
      <c r="N509" t="str">
        <f>IF(ISBLANK(Data!N509), "", Data!N509)</f>
        <v>JX</v>
      </c>
      <c r="O509" s="2" t="str" cm="1">
        <f t="array" ref="O509">IF(ISBLANK(Data!O509), "", DATE(2000 + RIGHT(Data!O509, 2), _xlfn.SWITCH(MID(Data!O509, 3, 3), "JAN", 1, "FEB", 2, "MAR", 3, "APR", 4, "MAY", 5, "JUN", 6, "JUL", 7, "AUG", 8, "SEP", 9, "OCT", 10, "NOV", 11, "DEC", 12), LEFT(Data!O509, 2)))</f>
        <v/>
      </c>
      <c r="P509" t="str">
        <f>IF(ISBLANK(Data!P509), "", Data!P509)</f>
        <v>1XX1</v>
      </c>
      <c r="Q509" t="str">
        <f>IF(ISBLANK(Data!Q509), "", Data!Q509)</f>
        <v>NO135823110</v>
      </c>
      <c r="R509" t="str">
        <f>IF(ISBLANK(Data!R509), "", Data!R509)</f>
        <v>AV873091080200TE49207337</v>
      </c>
      <c r="S509" t="str">
        <f>IF(ISBLANK(Data!S509), "", Data!S509)</f>
        <v>CH</v>
      </c>
      <c r="T509" s="1" t="str">
        <f>IF(ISBLANK(Data!T509),"",(Data!T509))</f>
        <v/>
      </c>
      <c r="U509" t="str">
        <f>IF(ISBLANK(Data!U509), "", Data!U509)</f>
        <v/>
      </c>
      <c r="V509" t="str">
        <f>IF(ISBLANK(Data!V509), "", Data!V509)</f>
        <v/>
      </c>
      <c r="W509" t="str">
        <f>IF(ISBLANK(Data!W509), "", Data!W509)</f>
        <v/>
      </c>
      <c r="X509" t="str">
        <f>IF(ISBLANK(Data!X509), "", Data!X509)</f>
        <v/>
      </c>
      <c r="Y509" t="str">
        <f>IF(ISBLANK(Data!Y509), "", Data!Y509)</f>
        <v/>
      </c>
      <c r="Z509" t="str">
        <f>IF(ISBLANK(Data!Z509), "", Data!Z509)</f>
        <v>T/0172141N/P/KU</v>
      </c>
      <c r="AA509" t="str">
        <f>IF(ISBLANK(Data!AA509), "", Data!AA509)</f>
        <v>86 87881232323</v>
      </c>
      <c r="AB509" t="str">
        <f>IF(ISBLANK(Data!AB509), "", Data!AB509)</f>
        <v/>
      </c>
      <c r="AC509" t="str">
        <f>IF(ISBLANK(Data!AC509), "", Data!AC509)</f>
        <v>U829701</v>
      </c>
      <c r="AD509" t="str">
        <f>IF(ISBLANK(Data!AD509), "", Data!AD509)</f>
        <v/>
      </c>
      <c r="AE509" t="str">
        <f>IF(ISBLANK(Data!AE509), "", Data!AE509)</f>
        <v/>
      </c>
      <c r="AF509" s="7">
        <f>IF(ISBLANK(Data!AF509), 0, _xlfn.NUMBERVALUE(SUBSTITUTE(Data!AF509, ".", ",")))</f>
        <v>2117.75</v>
      </c>
      <c r="AG509" t="str">
        <f>IF(ISBLANK(Data!AG509), "", Data!AG509)</f>
        <v>NKR</v>
      </c>
      <c r="AH509" s="6">
        <f>IF(ISBLANK(Data!AH509), 0, _xlfn.NUMBERVALUE(SUBSTITUTE(Data!AH509, ".", ",")))</f>
        <v>2117.75</v>
      </c>
      <c r="AI509" s="7">
        <f>IF(ISBLANK(Data!AI509), "", _xlfn.NUMBERVALUE(SUBSTITUTE(Data!AI509, ".", ",")))</f>
        <v>12000</v>
      </c>
      <c r="AJ509" s="7">
        <f>IF(ISBLANK(Data!AJ509), "", _xlfn.NUMBERVALUE(SUBSTITUTE(Data!AJ509, ".", ",")))</f>
        <v>12000</v>
      </c>
      <c r="AK509" s="7" t="str">
        <f>IF(ISBLANK(Data!AK509), "", _xlfn.NUMBERVALUE(SUBSTITUTE(Data!AK509, ".", ",")))</f>
        <v/>
      </c>
      <c r="AL509">
        <f>IF(ISBLANK(Data!AL509), "", Data!AL509)</f>
        <v>0</v>
      </c>
      <c r="AM509" s="15">
        <f>Table2[[#This Row],[DATE_IN]]-Table2[[#This Row],[DATE_OUT]]</f>
        <v>2</v>
      </c>
      <c r="AN509" s="7" t="str">
        <f>IF(MID(RIGHT(Table2[[#This Row],[ADDR3]],3),1,1)=",",RIGHT(Table2[[#This Row],[ADDR3]],2),"")</f>
        <v/>
      </c>
      <c r="AO509" s="7" t="str">
        <f>MID(Table2[[#This Row],[RES]],11,2)</f>
        <v>ID</v>
      </c>
      <c r="AP509" s="7">
        <f>_xlfn.XLOOKUP(AG509,Table3[CURRENCY],Table3[CONVERSION RATE],0)*Table2[[#This Row],[ORIGINAL PRICE]]</f>
        <v>2117.75</v>
      </c>
      <c r="AQ509" s="7">
        <f>_xlfn.XLOOKUP(AG509,Table3[CURRENCY],Table3[CONVERSION RATE],0)*Table2[[#This Row],[ORIGINAL PREPAYMENT]]</f>
        <v>2117.75</v>
      </c>
      <c r="AR509" s="7"/>
      <c r="AS509" s="15"/>
    </row>
    <row r="510" spans="1:45" x14ac:dyDescent="0.25">
      <c r="A510" t="str">
        <f>IF(ISBLANK(Data!A510), "", Data!A510)</f>
        <v>A</v>
      </c>
      <c r="B510" s="2" cm="1">
        <f t="array" ref="B510">IF(ISBLANK(Data!B510), "", DATE(2000 + RIGHT(Data!B510, 2), _xlfn.SWITCH(MID(Data!B510, 3, 3), "JAN", 1, "FEB", 2, "MAR", 3, "APR", 4, "MAY", 5, "JUN", 6, "JUL", 7, "AUG", 8, "SEP", 9, "OCT", 10, "NOV", 11, "DEC", 12), LEFT(Data!B510, 2)))</f>
        <v>45465</v>
      </c>
      <c r="C510" t="str">
        <f>IF(ISBLANK(Data!C510), "", Data!C510)</f>
        <v>0120-0601-IT-3</v>
      </c>
      <c r="D510" t="str">
        <f>IF(ISBLANK(Data!D510), "", Data!D510)</f>
        <v/>
      </c>
      <c r="E510" t="str">
        <f>IF(ISBLANK(Data!E510), "", Data!E510)</f>
        <v>TOS</v>
      </c>
      <c r="F510" s="2" cm="1">
        <f t="array" ref="F510">IF(ISBLANK(Data!F510), "", DATE(2000 + RIGHT(Data!F510, 2), _xlfn.SWITCH(MID(Data!F510, 3, 3), "JAN", 1, "FEB", 2, "MAR", 3, "APR", 4, "MAY", 5, "JUN", 6, "JUL", 7, "AUG", 8, "SEP", 9, "OCT", 10, "NOV", 11, "DEC", 12), LEFT(Data!F510, 2)))</f>
        <v>45567</v>
      </c>
      <c r="G510" t="str">
        <f>IF(ISBLANK(Data!G510), "", Data!G510)</f>
        <v>WED</v>
      </c>
      <c r="H510" t="str">
        <f>IF(ISBLANK(Data!H510), "", Data!H510)</f>
        <v>WI</v>
      </c>
      <c r="I510" t="str">
        <f>IF(ISBLANK(Data!I510), "", Data!I510)</f>
        <v>C</v>
      </c>
      <c r="J510" t="str">
        <f>IF(ISBLANK(Data!J510), "", Data!J510)</f>
        <v>TOS</v>
      </c>
      <c r="K510" s="2" cm="1">
        <f t="array" ref="K510">IF(ISBLANK(Data!K510), "", DATE(2000 + RIGHT(Data!K510, 2), _xlfn.SWITCH(MID(Data!K510, 3, 3), "JAN", 1, "FEB", 2, "MAR", 3, "APR", 4, "MAY", 5, "JUN", 6, "JUL", 7, "AUG", 8, "SEP", 9, "OCT", 10, "NOV", 11, "DEC", 12), LEFT(Data!K510, 2)))</f>
        <v>45574</v>
      </c>
      <c r="L510" t="str">
        <f>IF(ISBLANK(Data!L510), "", Data!L510)</f>
        <v>WED</v>
      </c>
      <c r="M510" t="str">
        <f>IF(ISBLANK(Data!M510), "", Data!M510)</f>
        <v>CENZI,DAVIDE</v>
      </c>
      <c r="N510" t="str">
        <f>IF(ISBLANK(Data!N510), "", Data!N510)</f>
        <v>LJ</v>
      </c>
      <c r="O510" s="2" cm="1">
        <f t="array" ref="O510">IF(ISBLANK(Data!O510), "", DATE(2000 + RIGHT(Data!O510, 2), _xlfn.SWITCH(MID(Data!O510, 3, 3), "JAN", 1, "FEB", 2, "MAR", 3, "APR", 4, "MAY", 5, "JUN", 6, "JUL", 7, "AUG", 8, "SEP", 9, "OCT", 10, "NOV", 11, "DEC", 12), LEFT(Data!O510, 2)))</f>
        <v>70860</v>
      </c>
      <c r="P510" t="str">
        <f>IF(ISBLANK(Data!P510), "", Data!P510)</f>
        <v>1XX1</v>
      </c>
      <c r="Q510" t="str">
        <f>IF(ISBLANK(Data!Q510), "", Data!Q510)</f>
        <v>736864557</v>
      </c>
      <c r="R510" t="str">
        <f>IF(ISBLANK(Data!R510), "", Data!R510)</f>
        <v>AV868109400002TE01200601</v>
      </c>
      <c r="S510" t="str">
        <f>IF(ISBLANK(Data!S510), "", Data!S510)</f>
        <v>CH</v>
      </c>
      <c r="T510" s="1" t="str">
        <f>IF(ISBLANK(Data!T510),"",(Data!T510))</f>
        <v/>
      </c>
      <c r="U510" t="str">
        <f>IF(ISBLANK(Data!U510), "", Data!U510)</f>
        <v/>
      </c>
      <c r="V510" t="str">
        <f>IF(ISBLANK(Data!V510), "", Data!V510)</f>
        <v/>
      </c>
      <c r="W510" t="str">
        <f>IF(ISBLANK(Data!W510), "", Data!W510)</f>
        <v/>
      </c>
      <c r="X510" t="str">
        <f>IF(ISBLANK(Data!X510), "", Data!X510)</f>
        <v/>
      </c>
      <c r="Y510" t="str">
        <f>IF(ISBLANK(Data!Y510), "", Data!Y510)</f>
        <v/>
      </c>
      <c r="Z510" t="str">
        <f>IF(ISBLANK(Data!Z510), "", Data!Z510)</f>
        <v>T/0151196Q/P/T6</v>
      </c>
      <c r="AA510" t="str">
        <f>IF(ISBLANK(Data!AA510), "", Data!AA510)</f>
        <v>+393486937357</v>
      </c>
      <c r="AB510" t="str">
        <f>IF(ISBLANK(Data!AB510), "", Data!AB510)</f>
        <v>ADD/</v>
      </c>
      <c r="AC510" t="str">
        <f>IF(ISBLANK(Data!AC510), "", Data!AC510)</f>
        <v>S606700</v>
      </c>
      <c r="AD510" t="str">
        <f>IF(ISBLANK(Data!AD510), "", Data!AD510)</f>
        <v/>
      </c>
      <c r="AE510" t="str">
        <f>IF(ISBLANK(Data!AE510), "", Data!AE510)</f>
        <v/>
      </c>
      <c r="AF510" s="7">
        <f>IF(ISBLANK(Data!AF510), 0, _xlfn.NUMBERVALUE(SUBSTITUTE(Data!AF510, ".", ",")))</f>
        <v>320.69</v>
      </c>
      <c r="AG510" t="str">
        <f>IF(ISBLANK(Data!AG510), "", Data!AG510)</f>
        <v>EUR</v>
      </c>
      <c r="AH510" s="6">
        <f>IF(ISBLANK(Data!AH510), 0, _xlfn.NUMBERVALUE(SUBSTITUTE(Data!AH510, ".", ",")))</f>
        <v>320.01</v>
      </c>
      <c r="AI510" s="7">
        <f>IF(ISBLANK(Data!AI510), "", _xlfn.NUMBERVALUE(SUBSTITUTE(Data!AI510, ".", ",")))</f>
        <v>12000</v>
      </c>
      <c r="AJ510" s="7">
        <f>IF(ISBLANK(Data!AJ510), "", _xlfn.NUMBERVALUE(SUBSTITUTE(Data!AJ510, ".", ",")))</f>
        <v>12000</v>
      </c>
      <c r="AK510" s="7" t="str">
        <f>IF(ISBLANK(Data!AK510), "", _xlfn.NUMBERVALUE(SUBSTITUTE(Data!AK510, ".", ",")))</f>
        <v/>
      </c>
      <c r="AL510">
        <f>IF(ISBLANK(Data!AL510), "", Data!AL510)</f>
        <v>0</v>
      </c>
      <c r="AM510" s="15">
        <f>Table2[[#This Row],[DATE_IN]]-Table2[[#This Row],[DATE_OUT]]</f>
        <v>7</v>
      </c>
      <c r="AN510" s="7" t="str">
        <f>IF(MID(RIGHT(Table2[[#This Row],[ADDR3]],3),1,1)=",",RIGHT(Table2[[#This Row],[ADDR3]],2),"")</f>
        <v/>
      </c>
      <c r="AO510" s="7" t="str">
        <f>MID(Table2[[#This Row],[RES]],11,2)</f>
        <v>IT</v>
      </c>
      <c r="AP510" s="7">
        <f>_xlfn.XLOOKUP(AG510,Table3[CURRENCY],Table3[CONVERSION RATE],0)*Table2[[#This Row],[ORIGINAL PRICE]]</f>
        <v>3830.5197000000003</v>
      </c>
      <c r="AQ510" s="7">
        <f>_xlfn.XLOOKUP(AG510,Table3[CURRENCY],Table3[CONVERSION RATE],0)*Table2[[#This Row],[ORIGINAL PREPAYMENT]]</f>
        <v>3838.6593000000003</v>
      </c>
      <c r="AR510" s="7"/>
      <c r="AS510" s="15"/>
    </row>
    <row r="511" spans="1:45" x14ac:dyDescent="0.25">
      <c r="A511" t="str">
        <f>IF(ISBLANK(Data!A511), "", Data!A511)</f>
        <v>A</v>
      </c>
      <c r="B511" s="2" cm="1">
        <f t="array" ref="B511">IF(ISBLANK(Data!B511), "", DATE(2000 + RIGHT(Data!B511, 2), _xlfn.SWITCH(MID(Data!B511, 3, 3), "JAN", 1, "FEB", 2, "MAR", 3, "APR", 4, "MAY", 5, "JUN", 6, "JUL", 7, "AUG", 8, "SEP", 9, "OCT", 10, "NOV", 11, "DEC", 12), LEFT(Data!B511, 2)))</f>
        <v>45487</v>
      </c>
      <c r="C511" t="str">
        <f>IF(ISBLANK(Data!C511), "", Data!C511)</f>
        <v>0320-7504-CN-6</v>
      </c>
      <c r="D511" t="str">
        <f>IF(ISBLANK(Data!D511), "", Data!D511)</f>
        <v/>
      </c>
      <c r="E511" t="str">
        <f>IF(ISBLANK(Data!E511), "", Data!E511)</f>
        <v>TOS</v>
      </c>
      <c r="F511" s="2" cm="1">
        <f t="array" ref="F511">IF(ISBLANK(Data!F511), "", DATE(2000 + RIGHT(Data!F511, 2), _xlfn.SWITCH(MID(Data!F511, 3, 3), "JAN", 1, "FEB", 2, "MAR", 3, "APR", 4, "MAY", 5, "JUN", 6, "JUL", 7, "AUG", 8, "SEP", 9, "OCT", 10, "NOV", 11, "DEC", 12), LEFT(Data!F511, 2)))</f>
        <v>45567</v>
      </c>
      <c r="G511" t="str">
        <f>IF(ISBLANK(Data!G511), "", Data!G511)</f>
        <v>WED</v>
      </c>
      <c r="H511" t="str">
        <f>IF(ISBLANK(Data!H511), "", Data!H511)</f>
        <v>WI</v>
      </c>
      <c r="I511" t="str">
        <f>IF(ISBLANK(Data!I511), "", Data!I511)</f>
        <v>E</v>
      </c>
      <c r="J511" t="str">
        <f>IF(ISBLANK(Data!J511), "", Data!J511)</f>
        <v>TOS</v>
      </c>
      <c r="K511" s="2" cm="1">
        <f t="array" ref="K511">IF(ISBLANK(Data!K511), "", DATE(2000 + RIGHT(Data!K511, 2), _xlfn.SWITCH(MID(Data!K511, 3, 3), "JAN", 1, "FEB", 2, "MAR", 3, "APR", 4, "MAY", 5, "JUN", 6, "JUL", 7, "AUG", 8, "SEP", 9, "OCT", 10, "NOV", 11, "DEC", 12), LEFT(Data!K511, 2)))</f>
        <v>45574</v>
      </c>
      <c r="L511" t="str">
        <f>IF(ISBLANK(Data!L511), "", Data!L511)</f>
        <v>WED</v>
      </c>
      <c r="M511" t="str">
        <f>IF(ISBLANK(Data!M511), "", Data!M511)</f>
        <v>ZHANG,YUEQI</v>
      </c>
      <c r="N511" t="str">
        <f>IF(ISBLANK(Data!N511), "", Data!N511)</f>
        <v>LY</v>
      </c>
      <c r="O511" s="2" cm="1">
        <f t="array" ref="O511">IF(ISBLANK(Data!O511), "", DATE(2000 + RIGHT(Data!O511, 2), _xlfn.SWITCH(MID(Data!O511, 3, 3), "JAN", 1, "FEB", 2, "MAR", 3, "APR", 4, "MAY", 5, "JUN", 6, "JUL", 7, "AUG", 8, "SEP", 9, "OCT", 10, "NOV", 11, "DEC", 12), LEFT(Data!O511, 2)))</f>
        <v>69348</v>
      </c>
      <c r="P511" t="str">
        <f>IF(ISBLANK(Data!P511), "", Data!P511)</f>
        <v>1XX1</v>
      </c>
      <c r="Q511" t="str">
        <f>IF(ISBLANK(Data!Q511), "", Data!Q511)</f>
        <v>85309153</v>
      </c>
      <c r="R511" t="str">
        <f>IF(ISBLANK(Data!R511), "", Data!R511)</f>
        <v>AV868105160006TE03207504</v>
      </c>
      <c r="S511" t="str">
        <f>IF(ISBLANK(Data!S511), "", Data!S511)</f>
        <v>CH</v>
      </c>
      <c r="T511" s="1" t="str">
        <f>IF(ISBLANK(Data!T511),"",(Data!T511))</f>
        <v/>
      </c>
      <c r="U511" t="str">
        <f>IF(ISBLANK(Data!U511), "", Data!U511)</f>
        <v/>
      </c>
      <c r="V511" t="str">
        <f>IF(ISBLANK(Data!V511), "", Data!V511)</f>
        <v/>
      </c>
      <c r="W511" t="str">
        <f>IF(ISBLANK(Data!W511), "", Data!W511)</f>
        <v/>
      </c>
      <c r="X511" t="str">
        <f>IF(ISBLANK(Data!X511), "", Data!X511)</f>
        <v/>
      </c>
      <c r="Y511" t="str">
        <f>IF(ISBLANK(Data!Y511), "", Data!Y511)</f>
        <v/>
      </c>
      <c r="Z511" t="str">
        <f>IF(ISBLANK(Data!Z511), "", Data!Z511)</f>
        <v>T/0106724P/P/ZS</v>
      </c>
      <c r="AA511" t="str">
        <f>IF(ISBLANK(Data!AA511), "", Data!AA511)</f>
        <v>0086 (10) 86448992</v>
      </c>
      <c r="AB511" t="str">
        <f>IF(ISBLANK(Data!AB511), "", Data!AB511)</f>
        <v/>
      </c>
      <c r="AC511" t="str">
        <f>IF(ISBLANK(Data!AC511), "", Data!AC511)</f>
        <v>N850700</v>
      </c>
      <c r="AD511" t="str">
        <f>IF(ISBLANK(Data!AD511), "", Data!AD511)</f>
        <v/>
      </c>
      <c r="AE511" t="str">
        <f>IF(ISBLANK(Data!AE511), "", Data!AE511)</f>
        <v/>
      </c>
      <c r="AF511" s="7">
        <f>IF(ISBLANK(Data!AF511), 0, _xlfn.NUMBERVALUE(SUBSTITUTE(Data!AF511, ".", ",")))</f>
        <v>4810.24</v>
      </c>
      <c r="AG511" t="str">
        <f>IF(ISBLANK(Data!AG511), "", Data!AG511)</f>
        <v>NKR</v>
      </c>
      <c r="AH511" s="6">
        <f>IF(ISBLANK(Data!AH511), 0, _xlfn.NUMBERVALUE(SUBSTITUTE(Data!AH511, ".", ",")))</f>
        <v>4810.24</v>
      </c>
      <c r="AI511" s="7">
        <f>IF(ISBLANK(Data!AI511), "", _xlfn.NUMBERVALUE(SUBSTITUTE(Data!AI511, ".", ",")))</f>
        <v>12000</v>
      </c>
      <c r="AJ511" s="7">
        <f>IF(ISBLANK(Data!AJ511), "", _xlfn.NUMBERVALUE(SUBSTITUTE(Data!AJ511, ".", ",")))</f>
        <v>12000</v>
      </c>
      <c r="AK511" s="7" t="str">
        <f>IF(ISBLANK(Data!AK511), "", _xlfn.NUMBERVALUE(SUBSTITUTE(Data!AK511, ".", ",")))</f>
        <v/>
      </c>
      <c r="AL511">
        <f>IF(ISBLANK(Data!AL511), "", Data!AL511)</f>
        <v>0</v>
      </c>
      <c r="AM511" s="15">
        <f>Table2[[#This Row],[DATE_IN]]-Table2[[#This Row],[DATE_OUT]]</f>
        <v>7</v>
      </c>
      <c r="AN511" s="7" t="str">
        <f>IF(MID(RIGHT(Table2[[#This Row],[ADDR3]],3),1,1)=",",RIGHT(Table2[[#This Row],[ADDR3]],2),"")</f>
        <v/>
      </c>
      <c r="AO511" s="7" t="str">
        <f>MID(Table2[[#This Row],[RES]],11,2)</f>
        <v>CN</v>
      </c>
      <c r="AP511" s="7">
        <f>_xlfn.XLOOKUP(AG511,Table3[CURRENCY],Table3[CONVERSION RATE],0)*Table2[[#This Row],[ORIGINAL PRICE]]</f>
        <v>4810.24</v>
      </c>
      <c r="AQ511" s="7">
        <f>_xlfn.XLOOKUP(AG511,Table3[CURRENCY],Table3[CONVERSION RATE],0)*Table2[[#This Row],[ORIGINAL PREPAYMENT]]</f>
        <v>4810.24</v>
      </c>
      <c r="AR511" s="7"/>
      <c r="AS511" s="15"/>
    </row>
    <row r="512" spans="1:45" x14ac:dyDescent="0.25">
      <c r="A512" t="str">
        <f>IF(ISBLANK(Data!A512), "", Data!A512)</f>
        <v>A</v>
      </c>
      <c r="B512" s="2" cm="1">
        <f t="array" ref="B512">IF(ISBLANK(Data!B512), "", DATE(2000 + RIGHT(Data!B512, 2), _xlfn.SWITCH(MID(Data!B512, 3, 3), "JAN", 1, "FEB", 2, "MAR", 3, "APR", 4, "MAY", 5, "JUN", 6, "JUL", 7, "AUG", 8, "SEP", 9, "OCT", 10, "NOV", 11, "DEC", 12), LEFT(Data!B512, 2)))</f>
        <v>45374</v>
      </c>
      <c r="C512" t="str">
        <f>IF(ISBLANK(Data!C512), "", Data!C512)</f>
        <v>4239-2301-ES-0</v>
      </c>
      <c r="D512" t="str">
        <f>IF(ISBLANK(Data!D512), "", Data!D512)</f>
        <v/>
      </c>
      <c r="E512" t="str">
        <f>IF(ISBLANK(Data!E512), "", Data!E512)</f>
        <v>TOS</v>
      </c>
      <c r="F512" s="2" cm="1">
        <f t="array" ref="F512">IF(ISBLANK(Data!F512), "", DATE(2000 + RIGHT(Data!F512, 2), _xlfn.SWITCH(MID(Data!F512, 3, 3), "JAN", 1, "FEB", 2, "MAR", 3, "APR", 4, "MAY", 5, "JUN", 6, "JUL", 7, "AUG", 8, "SEP", 9, "OCT", 10, "NOV", 11, "DEC", 12), LEFT(Data!F512, 2)))</f>
        <v>45567</v>
      </c>
      <c r="G512" t="str">
        <f>IF(ISBLANK(Data!G512), "", Data!G512)</f>
        <v>WED</v>
      </c>
      <c r="H512" t="str">
        <f>IF(ISBLANK(Data!H512), "", Data!H512)</f>
        <v>SK4424</v>
      </c>
      <c r="I512" t="str">
        <f>IF(ISBLANK(Data!I512), "", Data!I512)</f>
        <v>C</v>
      </c>
      <c r="J512" t="str">
        <f>IF(ISBLANK(Data!J512), "", Data!J512)</f>
        <v>TOS</v>
      </c>
      <c r="K512" s="2" cm="1">
        <f t="array" ref="K512">IF(ISBLANK(Data!K512), "", DATE(2000 + RIGHT(Data!K512, 2), _xlfn.SWITCH(MID(Data!K512, 3, 3), "JAN", 1, "FEB", 2, "MAR", 3, "APR", 4, "MAY", 5, "JUN", 6, "JUL", 7, "AUG", 8, "SEP", 9, "OCT", 10, "NOV", 11, "DEC", 12), LEFT(Data!K512, 2)))</f>
        <v>45572</v>
      </c>
      <c r="L512" t="str">
        <f>IF(ISBLANK(Data!L512), "", Data!L512)</f>
        <v>MON</v>
      </c>
      <c r="M512" t="str">
        <f>IF(ISBLANK(Data!M512), "", Data!M512)</f>
        <v>GONZALEZ SANZ,ALEJANDRO,SR</v>
      </c>
      <c r="N512" t="str">
        <f>IF(ISBLANK(Data!N512), "", Data!N512)</f>
        <v>NH</v>
      </c>
      <c r="O512" s="2" t="str" cm="1">
        <f t="array" ref="O512">IF(ISBLANK(Data!O512), "", DATE(2000 + RIGHT(Data!O512, 2), _xlfn.SWITCH(MID(Data!O512, 3, 3), "JAN", 1, "FEB", 2, "MAR", 3, "APR", 4, "MAY", 5, "JUN", 6, "JUL", 7, "AUG", 8, "SEP", 9, "OCT", 10, "NOV", 11, "DEC", 12), LEFT(Data!O512, 2)))</f>
        <v/>
      </c>
      <c r="P512" t="str">
        <f>IF(ISBLANK(Data!P512), "", Data!P512)</f>
        <v>3003</v>
      </c>
      <c r="Q512" t="str">
        <f>IF(ISBLANK(Data!Q512), "", Data!Q512)</f>
        <v/>
      </c>
      <c r="R512" t="str">
        <f>IF(ISBLANK(Data!R512), "", Data!R512)</f>
        <v>CX476663XXXXXX5931</v>
      </c>
      <c r="S512" t="str">
        <f>IF(ISBLANK(Data!S512), "", Data!S512)</f>
        <v>CV</v>
      </c>
      <c r="T512" s="1" t="str">
        <f>IF(ISBLANK(Data!T512),"",(Data!T512))</f>
        <v>09/30</v>
      </c>
      <c r="U512" t="str">
        <f>IF(ISBLANK(Data!U512), "", Data!U512)</f>
        <v/>
      </c>
      <c r="V512" t="str">
        <f>IF(ISBLANK(Data!V512), "", Data!V512)</f>
        <v>CALLE COMERCIO 2 ESC.3    3 B</v>
      </c>
      <c r="W512" t="str">
        <f>IF(ISBLANK(Data!W512), "", Data!W512)</f>
        <v/>
      </c>
      <c r="X512" t="str">
        <f>IF(ISBLANK(Data!X512), "", Data!X512)</f>
        <v>28007,MADRID               ,ES</v>
      </c>
      <c r="Y512" t="str">
        <f>IF(ISBLANK(Data!Y512), "", Data!Y512)</f>
        <v/>
      </c>
      <c r="Z512" t="str">
        <f>IF(ISBLANK(Data!Z512), "", Data!Z512)</f>
        <v>P/N5</v>
      </c>
      <c r="AA512" t="str">
        <f>IF(ISBLANK(Data!AA512), "", Data!AA512)</f>
        <v>+34-636512466</v>
      </c>
      <c r="AB512" t="str">
        <f>IF(ISBLANK(Data!AB512), "", Data!AB512)</f>
        <v>/RSN/CP3/</v>
      </c>
      <c r="AC512" t="str">
        <f>IF(ISBLANK(Data!AC512), "", Data!AC512)</f>
        <v/>
      </c>
      <c r="AD512" t="str">
        <f>IF(ISBLANK(Data!AD512), "", Data!AD512)</f>
        <v/>
      </c>
      <c r="AE512" t="str">
        <f>IF(ISBLANK(Data!AE512), "", Data!AE512)</f>
        <v/>
      </c>
      <c r="AF512" s="7">
        <f>IF(ISBLANK(Data!AF512), 0, _xlfn.NUMBERVALUE(SUBSTITUTE(Data!AF512, ".", ",")))</f>
        <v>0</v>
      </c>
      <c r="AG512" t="str">
        <f>IF(ISBLANK(Data!AG512), "", Data!AG512)</f>
        <v>EUR</v>
      </c>
      <c r="AH512" s="6">
        <f>IF(ISBLANK(Data!AH512), 0, _xlfn.NUMBERVALUE(SUBSTITUTE(Data!AH512, ".", ",")))</f>
        <v>500.17</v>
      </c>
      <c r="AI512" s="7">
        <f>IF(ISBLANK(Data!AI512), "", _xlfn.NUMBERVALUE(SUBSTITUTE(Data!AI512, ".", ",")))</f>
        <v>0</v>
      </c>
      <c r="AJ512" s="7">
        <f>IF(ISBLANK(Data!AJ512), "", _xlfn.NUMBERVALUE(SUBSTITUTE(Data!AJ512, ".", ",")))</f>
        <v>0</v>
      </c>
      <c r="AK512" s="7" t="str">
        <f>IF(ISBLANK(Data!AK512), "", _xlfn.NUMBERVALUE(SUBSTITUTE(Data!AK512, ".", ",")))</f>
        <v/>
      </c>
      <c r="AL512">
        <f>IF(ISBLANK(Data!AL512), "", Data!AL512)</f>
        <v>0</v>
      </c>
      <c r="AM512" s="15">
        <f>Table2[[#This Row],[DATE_IN]]-Table2[[#This Row],[DATE_OUT]]</f>
        <v>5</v>
      </c>
      <c r="AN512" s="7" t="str">
        <f>IF(MID(RIGHT(Table2[[#This Row],[ADDR3]],3),1,1)=",",RIGHT(Table2[[#This Row],[ADDR3]],2),"")</f>
        <v>ES</v>
      </c>
      <c r="AO512" s="7" t="str">
        <f>MID(Table2[[#This Row],[RES]],11,2)</f>
        <v>ES</v>
      </c>
      <c r="AP512" s="7">
        <f>_xlfn.XLOOKUP(AG512,Table3[CURRENCY],Table3[CONVERSION RATE],0)*Table2[[#This Row],[ORIGINAL PRICE]]</f>
        <v>5987.0349000000006</v>
      </c>
      <c r="AQ512" s="7">
        <f>_xlfn.XLOOKUP(AG512,Table3[CURRENCY],Table3[CONVERSION RATE],0)*Table2[[#This Row],[ORIGINAL PREPAYMENT]]</f>
        <v>0</v>
      </c>
      <c r="AR512" s="7"/>
      <c r="AS512" s="15"/>
    </row>
    <row r="513" spans="1:50" x14ac:dyDescent="0.25">
      <c r="A513" t="str">
        <f>IF(ISBLANK(Data!A513), "", Data!A513)</f>
        <v>A</v>
      </c>
      <c r="B513" s="2" cm="1">
        <f t="array" ref="B513">IF(ISBLANK(Data!B513), "", DATE(2000 + RIGHT(Data!B513, 2), _xlfn.SWITCH(MID(Data!B513, 3, 3), "JAN", 1, "FEB", 2, "MAR", 3, "APR", 4, "MAY", 5, "JUN", 6, "JUL", 7, "AUG", 8, "SEP", 9, "OCT", 10, "NOV", 11, "DEC", 12), LEFT(Data!B513, 2)))</f>
        <v>45430</v>
      </c>
      <c r="C513" t="str">
        <f>IF(ISBLANK(Data!C513), "", Data!C513)</f>
        <v>4780-3512-CN-1</v>
      </c>
      <c r="D513" t="str">
        <f>IF(ISBLANK(Data!D513), "", Data!D513)</f>
        <v/>
      </c>
      <c r="E513" t="str">
        <f>IF(ISBLANK(Data!E513), "", Data!E513)</f>
        <v>TOS</v>
      </c>
      <c r="F513" s="2" cm="1">
        <f t="array" ref="F513">IF(ISBLANK(Data!F513), "", DATE(2000 + RIGHT(Data!F513, 2), _xlfn.SWITCH(MID(Data!F513, 3, 3), "JAN", 1, "FEB", 2, "MAR", 3, "APR", 4, "MAY", 5, "JUN", 6, "JUL", 7, "AUG", 8, "SEP", 9, "OCT", 10, "NOV", 11, "DEC", 12), LEFT(Data!F513, 2)))</f>
        <v>45567</v>
      </c>
      <c r="G513" t="str">
        <f>IF(ISBLANK(Data!G513), "", Data!G513)</f>
        <v>WED</v>
      </c>
      <c r="H513" t="str">
        <f>IF(ISBLANK(Data!H513), "", Data!H513)</f>
        <v/>
      </c>
      <c r="I513" t="str">
        <f>IF(ISBLANK(Data!I513), "", Data!I513)</f>
        <v>H</v>
      </c>
      <c r="J513" t="str">
        <f>IF(ISBLANK(Data!J513), "", Data!J513)</f>
        <v>TOS</v>
      </c>
      <c r="K513" s="2" cm="1">
        <f t="array" ref="K513">IF(ISBLANK(Data!K513), "", DATE(2000 + RIGHT(Data!K513, 2), _xlfn.SWITCH(MID(Data!K513, 3, 3), "JAN", 1, "FEB", 2, "MAR", 3, "APR", 4, "MAY", 5, "JUN", 6, "JUL", 7, "AUG", 8, "SEP", 9, "OCT", 10, "NOV", 11, "DEC", 12), LEFT(Data!K513, 2)))</f>
        <v>45570</v>
      </c>
      <c r="L513" t="str">
        <f>IF(ISBLANK(Data!L513), "", Data!L513)</f>
        <v>SAT</v>
      </c>
      <c r="M513" t="str">
        <f>IF(ISBLANK(Data!M513), "", Data!M513)</f>
        <v>LIN,CHUYANG</v>
      </c>
      <c r="N513" t="str">
        <f>IF(ISBLANK(Data!N513), "", Data!N513)</f>
        <v>JX</v>
      </c>
      <c r="O513" s="2" t="str" cm="1">
        <f t="array" ref="O513">IF(ISBLANK(Data!O513), "", DATE(2000 + RIGHT(Data!O513, 2), _xlfn.SWITCH(MID(Data!O513, 3, 3), "JAN", 1, "FEB", 2, "MAR", 3, "APR", 4, "MAY", 5, "JUN", 6, "JUL", 7, "AUG", 8, "SEP", 9, "OCT", 10, "NOV", 11, "DEC", 12), LEFT(Data!O513, 2)))</f>
        <v/>
      </c>
      <c r="P513" t="str">
        <f>IF(ISBLANK(Data!P513), "", Data!P513)</f>
        <v>1001</v>
      </c>
      <c r="Q513" t="str">
        <f>IF(ISBLANK(Data!Q513), "", Data!Q513)</f>
        <v/>
      </c>
      <c r="R513" t="str">
        <f>IF(ISBLANK(Data!R513), "", Data!R513)</f>
        <v/>
      </c>
      <c r="S513" t="str">
        <f>IF(ISBLANK(Data!S513), "", Data!S513)</f>
        <v/>
      </c>
      <c r="T513" s="1" t="str">
        <f>IF(ISBLANK(Data!T513),"",(Data!T513))</f>
        <v/>
      </c>
      <c r="U513" t="str">
        <f>IF(ISBLANK(Data!U513), "", Data!U513)</f>
        <v/>
      </c>
      <c r="V513" t="str">
        <f>IF(ISBLANK(Data!V513), "", Data!V513)</f>
        <v/>
      </c>
      <c r="W513" t="str">
        <f>IF(ISBLANK(Data!W513), "", Data!W513)</f>
        <v/>
      </c>
      <c r="X513" t="str">
        <f>IF(ISBLANK(Data!X513), "", Data!X513)</f>
        <v/>
      </c>
      <c r="Y513" t="str">
        <f>IF(ISBLANK(Data!Y513), "", Data!Y513)</f>
        <v/>
      </c>
      <c r="Z513" t="str">
        <f>IF(ISBLANK(Data!Z513), "", Data!Z513)</f>
        <v>T/0119733L/P/I1</v>
      </c>
      <c r="AA513" t="str">
        <f>IF(ISBLANK(Data!AA513), "", Data!AA513)</f>
        <v>861-3580504854</v>
      </c>
      <c r="AB513" t="str">
        <f>IF(ISBLANK(Data!AB513), "", Data!AB513)</f>
        <v/>
      </c>
      <c r="AC513" t="str">
        <f>IF(ISBLANK(Data!AC513), "", Data!AC513)</f>
        <v>A791500</v>
      </c>
      <c r="AD513" t="str">
        <f>IF(ISBLANK(Data!AD513), "", Data!AD513)</f>
        <v/>
      </c>
      <c r="AE513" t="str">
        <f>IF(ISBLANK(Data!AE513), "", Data!AE513)</f>
        <v/>
      </c>
      <c r="AF513" s="7">
        <f>IF(ISBLANK(Data!AF513), 0, _xlfn.NUMBERVALUE(SUBSTITUTE(Data!AF513, ".", ",")))</f>
        <v>0</v>
      </c>
      <c r="AG513" t="str">
        <f>IF(ISBLANK(Data!AG513), "", Data!AG513)</f>
        <v>NKR</v>
      </c>
      <c r="AH513" s="6">
        <f>IF(ISBLANK(Data!AH513), 0, _xlfn.NUMBERVALUE(SUBSTITUTE(Data!AH513, ".", ",")))</f>
        <v>5019.0600000000004</v>
      </c>
      <c r="AI513" s="7">
        <f>IF(ISBLANK(Data!AI513), "", _xlfn.NUMBERVALUE(SUBSTITUTE(Data!AI513, ".", ",")))</f>
        <v>12000</v>
      </c>
      <c r="AJ513" s="7">
        <f>IF(ISBLANK(Data!AJ513), "", _xlfn.NUMBERVALUE(SUBSTITUTE(Data!AJ513, ".", ",")))</f>
        <v>12000</v>
      </c>
      <c r="AK513" s="7" t="str">
        <f>IF(ISBLANK(Data!AK513), "", _xlfn.NUMBERVALUE(SUBSTITUTE(Data!AK513, ".", ",")))</f>
        <v/>
      </c>
      <c r="AL513">
        <f>IF(ISBLANK(Data!AL513), "", Data!AL513)</f>
        <v>0</v>
      </c>
      <c r="AM513" s="15">
        <f>Table2[[#This Row],[DATE_IN]]-Table2[[#This Row],[DATE_OUT]]</f>
        <v>3</v>
      </c>
      <c r="AN513" s="7" t="str">
        <f>IF(MID(RIGHT(Table2[[#This Row],[ADDR3]],3),1,1)=",",RIGHT(Table2[[#This Row],[ADDR3]],2),"")</f>
        <v/>
      </c>
      <c r="AO513" s="7" t="str">
        <f>MID(Table2[[#This Row],[RES]],11,2)</f>
        <v>CN</v>
      </c>
      <c r="AP513" s="7">
        <f>_xlfn.XLOOKUP(AG513,Table3[CURRENCY],Table3[CONVERSION RATE],0)*Table2[[#This Row],[ORIGINAL PRICE]]</f>
        <v>5019.0600000000004</v>
      </c>
      <c r="AQ513" s="7">
        <f>_xlfn.XLOOKUP(AG513,Table3[CURRENCY],Table3[CONVERSION RATE],0)*Table2[[#This Row],[ORIGINAL PREPAYMENT]]</f>
        <v>0</v>
      </c>
      <c r="AR513" s="7"/>
      <c r="AS513" s="15"/>
    </row>
    <row r="514" spans="1:50" x14ac:dyDescent="0.25">
      <c r="A514" t="str">
        <f>IF(ISBLANK(Data!A514), "", Data!A514)</f>
        <v>A</v>
      </c>
      <c r="B514" s="2" cm="1">
        <f t="array" ref="B514">IF(ISBLANK(Data!B514), "", DATE(2000 + RIGHT(Data!B514, 2), _xlfn.SWITCH(MID(Data!B514, 3, 3), "JAN", 1, "FEB", 2, "MAR", 3, "APR", 4, "MAY", 5, "JUN", 6, "JUL", 7, "AUG", 8, "SEP", 9, "OCT", 10, "NOV", 11, "DEC", 12), LEFT(Data!B514, 2)))</f>
        <v>45445</v>
      </c>
      <c r="C514" t="str">
        <f>IF(ISBLANK(Data!C514), "", Data!C514)</f>
        <v>4919-4858-AU-6</v>
      </c>
      <c r="D514" t="str">
        <f>IF(ISBLANK(Data!D514), "", Data!D514)</f>
        <v/>
      </c>
      <c r="E514" t="str">
        <f>IF(ISBLANK(Data!E514), "", Data!E514)</f>
        <v>TOS</v>
      </c>
      <c r="F514" s="2" cm="1">
        <f t="array" ref="F514">IF(ISBLANK(Data!F514), "", DATE(2000 + RIGHT(Data!F514, 2), _xlfn.SWITCH(MID(Data!F514, 3, 3), "JAN", 1, "FEB", 2, "MAR", 3, "APR", 4, "MAY", 5, "JUN", 6, "JUL", 7, "AUG", 8, "SEP", 9, "OCT", 10, "NOV", 11, "DEC", 12), LEFT(Data!F514, 2)))</f>
        <v>45567</v>
      </c>
      <c r="G514" t="str">
        <f>IF(ISBLANK(Data!G514), "", Data!G514)</f>
        <v>WED</v>
      </c>
      <c r="H514" t="str">
        <f>IF(ISBLANK(Data!H514), "", Data!H514)</f>
        <v>AY945</v>
      </c>
      <c r="I514" t="str">
        <f>IF(ISBLANK(Data!I514), "", Data!I514)</f>
        <v>E</v>
      </c>
      <c r="J514" t="str">
        <f>IF(ISBLANK(Data!J514), "", Data!J514)</f>
        <v>TOS</v>
      </c>
      <c r="K514" s="2" cm="1">
        <f t="array" ref="K514">IF(ISBLANK(Data!K514), "", DATE(2000 + RIGHT(Data!K514, 2), _xlfn.SWITCH(MID(Data!K514, 3, 3), "JAN", 1, "FEB", 2, "MAR", 3, "APR", 4, "MAY", 5, "JUN", 6, "JUL", 7, "AUG", 8, "SEP", 9, "OCT", 10, "NOV", 11, "DEC", 12), LEFT(Data!K514, 2)))</f>
        <v>45586</v>
      </c>
      <c r="L514" t="str">
        <f>IF(ISBLANK(Data!L514), "", Data!L514)</f>
        <v>MON</v>
      </c>
      <c r="M514" t="str">
        <f>IF(ISBLANK(Data!M514), "", Data!M514)</f>
        <v>BUDULS,ERIKS</v>
      </c>
      <c r="N514" t="str">
        <f>IF(ISBLANK(Data!N514), "", Data!N514)</f>
        <v>MK</v>
      </c>
      <c r="O514" s="2" t="str" cm="1">
        <f t="array" ref="O514">IF(ISBLANK(Data!O514), "", DATE(2000 + RIGHT(Data!O514, 2), _xlfn.SWITCH(MID(Data!O514, 3, 3), "JAN", 1, "FEB", 2, "MAR", 3, "APR", 4, "MAY", 5, "JUN", 6, "JUL", 7, "AUG", 8, "SEP", 9, "OCT", 10, "NOV", 11, "DEC", 12), LEFT(Data!O514, 2)))</f>
        <v/>
      </c>
      <c r="P514" t="str">
        <f>IF(ISBLANK(Data!P514), "", Data!P514)</f>
        <v>1001</v>
      </c>
      <c r="Q514" t="str">
        <f>IF(ISBLANK(Data!Q514), "", Data!Q514)</f>
        <v/>
      </c>
      <c r="R514" t="str">
        <f>IF(ISBLANK(Data!R514), "", Data!R514)</f>
        <v/>
      </c>
      <c r="S514" t="str">
        <f>IF(ISBLANK(Data!S514), "", Data!S514)</f>
        <v/>
      </c>
      <c r="T514" s="1" t="str">
        <f>IF(ISBLANK(Data!T514),"",(Data!T514))</f>
        <v/>
      </c>
      <c r="U514" t="str">
        <f>IF(ISBLANK(Data!U514), "", Data!U514)</f>
        <v/>
      </c>
      <c r="V514" t="str">
        <f>IF(ISBLANK(Data!V514), "", Data!V514)</f>
        <v/>
      </c>
      <c r="W514" t="str">
        <f>IF(ISBLANK(Data!W514), "", Data!W514)</f>
        <v/>
      </c>
      <c r="X514" t="str">
        <f>IF(ISBLANK(Data!X514), "", Data!X514)</f>
        <v/>
      </c>
      <c r="Y514" t="str">
        <f>IF(ISBLANK(Data!Y514), "", Data!Y514)</f>
        <v/>
      </c>
      <c r="Z514" t="str">
        <f>IF(ISBLANK(Data!Z514), "", Data!Z514)</f>
        <v>P/I1</v>
      </c>
      <c r="AA514" t="str">
        <f>IF(ISBLANK(Data!AA514), "", Data!AA514)</f>
        <v>6-1429963105</v>
      </c>
      <c r="AB514" t="str">
        <f>IF(ISBLANK(Data!AB514), "", Data!AB514)</f>
        <v/>
      </c>
      <c r="AC514" t="str">
        <f>IF(ISBLANK(Data!AC514), "", Data!AC514)</f>
        <v/>
      </c>
      <c r="AD514" t="str">
        <f>IF(ISBLANK(Data!AD514), "", Data!AD514)</f>
        <v/>
      </c>
      <c r="AE514" t="str">
        <f>IF(ISBLANK(Data!AE514), "", Data!AE514)</f>
        <v>QF/6507654</v>
      </c>
      <c r="AF514" s="7">
        <f>IF(ISBLANK(Data!AF514), 0, _xlfn.NUMBERVALUE(SUBSTITUTE(Data!AF514, ".", ",")))</f>
        <v>0</v>
      </c>
      <c r="AG514" t="str">
        <f>IF(ISBLANK(Data!AG514), "", Data!AG514)</f>
        <v>NKR</v>
      </c>
      <c r="AH514" s="6">
        <f>IF(ISBLANK(Data!AH514), 0, _xlfn.NUMBERVALUE(SUBSTITUTE(Data!AH514, ".", ",")))</f>
        <v>13611.45</v>
      </c>
      <c r="AI514" s="7">
        <f>IF(ISBLANK(Data!AI514), "", _xlfn.NUMBERVALUE(SUBSTITUTE(Data!AI514, ".", ",")))</f>
        <v>12000</v>
      </c>
      <c r="AJ514" s="7">
        <f>IF(ISBLANK(Data!AJ514), "", _xlfn.NUMBERVALUE(SUBSTITUTE(Data!AJ514, ".", ",")))</f>
        <v>12000</v>
      </c>
      <c r="AK514" s="7" t="str">
        <f>IF(ISBLANK(Data!AK514), "", _xlfn.NUMBERVALUE(SUBSTITUTE(Data!AK514, ".", ",")))</f>
        <v/>
      </c>
      <c r="AL514">
        <f>IF(ISBLANK(Data!AL514), "", Data!AL514)</f>
        <v>0</v>
      </c>
      <c r="AM514" s="15">
        <f>Table2[[#This Row],[DATE_IN]]-Table2[[#This Row],[DATE_OUT]]</f>
        <v>19</v>
      </c>
      <c r="AN514" s="7" t="str">
        <f>IF(MID(RIGHT(Table2[[#This Row],[ADDR3]],3),1,1)=",",RIGHT(Table2[[#This Row],[ADDR3]],2),"")</f>
        <v/>
      </c>
      <c r="AO514" s="7" t="str">
        <f>MID(Table2[[#This Row],[RES]],11,2)</f>
        <v>AU</v>
      </c>
      <c r="AP514" s="7">
        <f>_xlfn.XLOOKUP(AG514,Table3[CURRENCY],Table3[CONVERSION RATE],0)*Table2[[#This Row],[ORIGINAL PRICE]]</f>
        <v>13611.45</v>
      </c>
      <c r="AQ514" s="7">
        <f>_xlfn.XLOOKUP(AG514,Table3[CURRENCY],Table3[CONVERSION RATE],0)*Table2[[#This Row],[ORIGINAL PREPAYMENT]]</f>
        <v>0</v>
      </c>
      <c r="AR514" s="7"/>
      <c r="AS514" s="15"/>
    </row>
    <row r="515" spans="1:50" x14ac:dyDescent="0.25">
      <c r="A515" t="str">
        <f>IF(ISBLANK(Data!A515), "", Data!A515)</f>
        <v>A</v>
      </c>
      <c r="B515" s="2" cm="1">
        <f t="array" ref="B515">IF(ISBLANK(Data!B515), "", DATE(2000 + RIGHT(Data!B515, 2), _xlfn.SWITCH(MID(Data!B515, 3, 3), "JAN", 1, "FEB", 2, "MAR", 3, "APR", 4, "MAY", 5, "JUN", 6, "JUL", 7, "AUG", 8, "SEP", 9, "OCT", 10, "NOV", 11, "DEC", 12), LEFT(Data!B515, 2)))</f>
        <v>45450</v>
      </c>
      <c r="C515" t="str">
        <f>IF(ISBLANK(Data!C515), "", Data!C515)</f>
        <v>4969-8325-NO-5</v>
      </c>
      <c r="D515" t="str">
        <f>IF(ISBLANK(Data!D515), "", Data!D515)</f>
        <v>8QY10A</v>
      </c>
      <c r="E515" t="str">
        <f>IF(ISBLANK(Data!E515), "", Data!E515)</f>
        <v>TOS</v>
      </c>
      <c r="F515" s="2" cm="1">
        <f t="array" ref="F515">IF(ISBLANK(Data!F515), "", DATE(2000 + RIGHT(Data!F515, 2), _xlfn.SWITCH(MID(Data!F515, 3, 3), "JAN", 1, "FEB", 2, "MAR", 3, "APR", 4, "MAY", 5, "JUN", 6, "JUL", 7, "AUG", 8, "SEP", 9, "OCT", 10, "NOV", 11, "DEC", 12), LEFT(Data!F515, 2)))</f>
        <v>45567</v>
      </c>
      <c r="G515" t="str">
        <f>IF(ISBLANK(Data!G515), "", Data!G515)</f>
        <v>WED</v>
      </c>
      <c r="H515" t="str">
        <f>IF(ISBLANK(Data!H515), "", Data!H515)</f>
        <v/>
      </c>
      <c r="I515" t="str">
        <f>IF(ISBLANK(Data!I515), "", Data!I515)</f>
        <v>H</v>
      </c>
      <c r="J515" t="str">
        <f>IF(ISBLANK(Data!J515), "", Data!J515)</f>
        <v>TOS</v>
      </c>
      <c r="K515" s="2" cm="1">
        <f t="array" ref="K515">IF(ISBLANK(Data!K515), "", DATE(2000 + RIGHT(Data!K515, 2), _xlfn.SWITCH(MID(Data!K515, 3, 3), "JAN", 1, "FEB", 2, "MAR", 3, "APR", 4, "MAY", 5, "JUN", 6, "JUL", 7, "AUG", 8, "SEP", 9, "OCT", 10, "NOV", 11, "DEC", 12), LEFT(Data!K515, 2)))</f>
        <v>45570</v>
      </c>
      <c r="L515" t="str">
        <f>IF(ISBLANK(Data!L515), "", Data!L515)</f>
        <v>SAT</v>
      </c>
      <c r="M515" t="str">
        <f>IF(ISBLANK(Data!M515), "", Data!M515)</f>
        <v>THNG,RAYMOND,HERR</v>
      </c>
      <c r="N515" t="str">
        <f>IF(ISBLANK(Data!N515), "", Data!N515)</f>
        <v>J4</v>
      </c>
      <c r="O515" s="2" cm="1">
        <f t="array" ref="O515">IF(ISBLANK(Data!O515), "", DATE(2000 + RIGHT(Data!O515, 2), _xlfn.SWITCH(MID(Data!O515, 3, 3), "JAN", 1, "FEB", 2, "MAR", 3, "APR", 4, "MAY", 5, "JUN", 6, "JUL", 7, "AUG", 8, "SEP", 9, "OCT", 10, "NOV", 11, "DEC", 12), LEFT(Data!O515, 2)))</f>
        <v>59362</v>
      </c>
      <c r="P515" t="str">
        <f>IF(ISBLANK(Data!P515), "", Data!P515)</f>
        <v>3003</v>
      </c>
      <c r="Q515" t="str">
        <f>IF(ISBLANK(Data!Q515), "", Data!Q515)</f>
        <v/>
      </c>
      <c r="R515" t="str">
        <f>IF(ISBLANK(Data!R515), "", Data!R515)</f>
        <v>CM516240XXXXXX7957</v>
      </c>
      <c r="S515" t="str">
        <f>IF(ISBLANK(Data!S515), "", Data!S515)</f>
        <v>CV</v>
      </c>
      <c r="T515" s="1" t="str">
        <f>IF(ISBLANK(Data!T515),"",(Data!T515))</f>
        <v>09/24</v>
      </c>
      <c r="U515" t="str">
        <f>IF(ISBLANK(Data!U515), "", Data!U515)</f>
        <v/>
      </c>
      <c r="V515" t="str">
        <f>IF(ISBLANK(Data!V515), "", Data!V515)</f>
        <v>202 PASIR PANJANG ROAD #01-11</v>
      </c>
      <c r="W515" t="str">
        <f>IF(ISBLANK(Data!W515), "", Data!W515)</f>
        <v/>
      </c>
      <c r="X515" t="str">
        <f>IF(ISBLANK(Data!X515), "", Data!X515)</f>
        <v>118572,202 PASIE PANJANG,NO</v>
      </c>
      <c r="Y515" t="str">
        <f>IF(ISBLANK(Data!Y515), "", Data!Y515)</f>
        <v>SGXXS1533885G</v>
      </c>
      <c r="Z515" t="str">
        <f>IF(ISBLANK(Data!Z515), "", Data!Z515)</f>
        <v>P/N5</v>
      </c>
      <c r="AA515" t="str">
        <f>IF(ISBLANK(Data!AA515), "", Data!AA515)</f>
        <v>+65-97318432</v>
      </c>
      <c r="AB515" t="str">
        <f>IF(ISBLANK(Data!AB515), "", Data!AB515)</f>
        <v>/ADD/CP2/</v>
      </c>
      <c r="AC515" t="str">
        <f>IF(ISBLANK(Data!AC515), "", Data!AC515)</f>
        <v/>
      </c>
      <c r="AD515" t="str">
        <f>IF(ISBLANK(Data!AD515), "", Data!AD515)</f>
        <v/>
      </c>
      <c r="AE515" t="str">
        <f>IF(ISBLANK(Data!AE515), "", Data!AE515)</f>
        <v/>
      </c>
      <c r="AF515" s="7">
        <f>IF(ISBLANK(Data!AF515), 0, _xlfn.NUMBERVALUE(SUBSTITUTE(Data!AF515, ".", ",")))</f>
        <v>0</v>
      </c>
      <c r="AG515" t="str">
        <f>IF(ISBLANK(Data!AG515), "", Data!AG515)</f>
        <v>NKR</v>
      </c>
      <c r="AH515" s="6">
        <f>IF(ISBLANK(Data!AH515), 0, _xlfn.NUMBERVALUE(SUBSTITUTE(Data!AH515, ".", ",")))</f>
        <v>3991.81</v>
      </c>
      <c r="AI515" s="7">
        <f>IF(ISBLANK(Data!AI515), "", _xlfn.NUMBERVALUE(SUBSTITUTE(Data!AI515, ".", ",")))</f>
        <v>0</v>
      </c>
      <c r="AJ515" s="7">
        <f>IF(ISBLANK(Data!AJ515), "", _xlfn.NUMBERVALUE(SUBSTITUTE(Data!AJ515, ".", ",")))</f>
        <v>0</v>
      </c>
      <c r="AK515" s="7" t="str">
        <f>IF(ISBLANK(Data!AK515), "", _xlfn.NUMBERVALUE(SUBSTITUTE(Data!AK515, ".", ",")))</f>
        <v/>
      </c>
      <c r="AL515">
        <f>IF(ISBLANK(Data!AL515), "", Data!AL515)</f>
        <v>0</v>
      </c>
      <c r="AM515" s="15">
        <f>Table2[[#This Row],[DATE_IN]]-Table2[[#This Row],[DATE_OUT]]</f>
        <v>3</v>
      </c>
      <c r="AN515" s="7" t="str">
        <f>IF(MID(RIGHT(Table2[[#This Row],[ADDR3]],3),1,1)=",",RIGHT(Table2[[#This Row],[ADDR3]],2),"")</f>
        <v>NO</v>
      </c>
      <c r="AO515" s="7" t="str">
        <f>MID(Table2[[#This Row],[RES]],11,2)</f>
        <v>NO</v>
      </c>
      <c r="AP515" s="7">
        <f>_xlfn.XLOOKUP(AG515,Table3[CURRENCY],Table3[CONVERSION RATE],0)*Table2[[#This Row],[ORIGINAL PRICE]]</f>
        <v>3991.81</v>
      </c>
      <c r="AQ515" s="7">
        <f>_xlfn.XLOOKUP(AG515,Table3[CURRENCY],Table3[CONVERSION RATE],0)*Table2[[#This Row],[ORIGINAL PREPAYMENT]]</f>
        <v>0</v>
      </c>
      <c r="AR515" s="7"/>
      <c r="AS515" s="15"/>
    </row>
    <row r="516" spans="1:50" x14ac:dyDescent="0.25">
      <c r="A516" t="str">
        <f>IF(ISBLANK(Data!A516), "", Data!A516)</f>
        <v>A</v>
      </c>
      <c r="B516" s="2" cm="1">
        <f t="array" ref="B516">IF(ISBLANK(Data!B516), "", DATE(2000 + RIGHT(Data!B516, 2), _xlfn.SWITCH(MID(Data!B516, 3, 3), "JAN", 1, "FEB", 2, "MAR", 3, "APR", 4, "MAY", 5, "JUN", 6, "JUL", 7, "AUG", 8, "SEP", 9, "OCT", 10, "NOV", 11, "DEC", 12), LEFT(Data!B516, 2)))</f>
        <v>45459</v>
      </c>
      <c r="C516" t="str">
        <f>IF(ISBLANK(Data!C516), "", Data!C516)</f>
        <v>0056-6526-DE-2</v>
      </c>
      <c r="D516" t="str">
        <f>IF(ISBLANK(Data!D516), "", Data!D516)</f>
        <v/>
      </c>
      <c r="E516" t="str">
        <f>IF(ISBLANK(Data!E516), "", Data!E516)</f>
        <v>TOS</v>
      </c>
      <c r="F516" s="2" cm="1">
        <f t="array" ref="F516">IF(ISBLANK(Data!F516), "", DATE(2000 + RIGHT(Data!F516, 2), _xlfn.SWITCH(MID(Data!F516, 3, 3), "JAN", 1, "FEB", 2, "MAR", 3, "APR", 4, "MAY", 5, "JUN", 6, "JUL", 7, "AUG", 8, "SEP", 9, "OCT", 10, "NOV", 11, "DEC", 12), LEFT(Data!F516, 2)))</f>
        <v>45568</v>
      </c>
      <c r="G516" t="str">
        <f>IF(ISBLANK(Data!G516), "", Data!G516)</f>
        <v>THU</v>
      </c>
      <c r="H516" t="str">
        <f>IF(ISBLANK(Data!H516), "", Data!H516)</f>
        <v>WI</v>
      </c>
      <c r="I516" t="str">
        <f>IF(ISBLANK(Data!I516), "", Data!I516)</f>
        <v>C</v>
      </c>
      <c r="J516" t="str">
        <f>IF(ISBLANK(Data!J516), "", Data!J516)</f>
        <v>TOS</v>
      </c>
      <c r="K516" s="2" cm="1">
        <f t="array" ref="K516">IF(ISBLANK(Data!K516), "", DATE(2000 + RIGHT(Data!K516, 2), _xlfn.SWITCH(MID(Data!K516, 3, 3), "JAN", 1, "FEB", 2, "MAR", 3, "APR", 4, "MAY", 5, "JUN", 6, "JUL", 7, "AUG", 8, "SEP", 9, "OCT", 10, "NOV", 11, "DEC", 12), LEFT(Data!K516, 2)))</f>
        <v>45577</v>
      </c>
      <c r="L516" t="str">
        <f>IF(ISBLANK(Data!L516), "", Data!L516)</f>
        <v>SAT</v>
      </c>
      <c r="M516" t="str">
        <f>IF(ISBLANK(Data!M516), "", Data!M516)</f>
        <v>RUHR,KRISTINA</v>
      </c>
      <c r="N516" t="str">
        <f>IF(ISBLANK(Data!N516), "", Data!N516)</f>
        <v>LJ</v>
      </c>
      <c r="O516" s="2" cm="1">
        <f t="array" ref="O516">IF(ISBLANK(Data!O516), "", DATE(2000 + RIGHT(Data!O516, 2), _xlfn.SWITCH(MID(Data!O516, 3, 3), "JAN", 1, "FEB", 2, "MAR", 3, "APR", 4, "MAY", 5, "JUN", 6, "JUL", 7, "AUG", 8, "SEP", 9, "OCT", 10, "NOV", 11, "DEC", 12), LEFT(Data!O516, 2)))</f>
        <v>70860</v>
      </c>
      <c r="P516" t="str">
        <f>IF(ISBLANK(Data!P516), "", Data!P516)</f>
        <v>1XX1</v>
      </c>
      <c r="Q516" t="str">
        <f>IF(ISBLANK(Data!Q516), "", Data!Q516)</f>
        <v>726854277</v>
      </c>
      <c r="R516" t="str">
        <f>IF(ISBLANK(Data!R516), "", Data!R516)</f>
        <v>AV868109400002TE00566526</v>
      </c>
      <c r="S516" t="str">
        <f>IF(ISBLANK(Data!S516), "", Data!S516)</f>
        <v>CH</v>
      </c>
      <c r="T516" s="1" t="str">
        <f>IF(ISBLANK(Data!T516),"",(Data!T516))</f>
        <v/>
      </c>
      <c r="U516" t="str">
        <f>IF(ISBLANK(Data!U516), "", Data!U516)</f>
        <v/>
      </c>
      <c r="V516" t="str">
        <f>IF(ISBLANK(Data!V516), "", Data!V516)</f>
        <v/>
      </c>
      <c r="W516" t="str">
        <f>IF(ISBLANK(Data!W516), "", Data!W516)</f>
        <v/>
      </c>
      <c r="X516" t="str">
        <f>IF(ISBLANK(Data!X516), "", Data!X516)</f>
        <v/>
      </c>
      <c r="Y516" t="str">
        <f>IF(ISBLANK(Data!Y516), "", Data!Y516)</f>
        <v/>
      </c>
      <c r="Z516" t="str">
        <f>IF(ISBLANK(Data!Z516), "", Data!Z516)</f>
        <v>T/0151196Q/P/T6</v>
      </c>
      <c r="AA516" t="str">
        <f>IF(ISBLANK(Data!AA516), "", Data!AA516)</f>
        <v>+4915233903182</v>
      </c>
      <c r="AB516" t="str">
        <f>IF(ISBLANK(Data!AB516), "", Data!AB516)</f>
        <v/>
      </c>
      <c r="AC516" t="str">
        <f>IF(ISBLANK(Data!AC516), "", Data!AC516)</f>
        <v>S606700</v>
      </c>
      <c r="AD516" t="str">
        <f>IF(ISBLANK(Data!AD516), "", Data!AD516)</f>
        <v/>
      </c>
      <c r="AE516" t="str">
        <f>IF(ISBLANK(Data!AE516), "", Data!AE516)</f>
        <v/>
      </c>
      <c r="AF516" s="7">
        <f>IF(ISBLANK(Data!AF516), 0, _xlfn.NUMBERVALUE(SUBSTITUTE(Data!AF516, ".", ",")))</f>
        <v>418.73</v>
      </c>
      <c r="AG516" t="str">
        <f>IF(ISBLANK(Data!AG516), "", Data!AG516)</f>
        <v>EUR</v>
      </c>
      <c r="AH516" s="6">
        <f>IF(ISBLANK(Data!AH516), 0, _xlfn.NUMBERVALUE(SUBSTITUTE(Data!AH516, ".", ",")))</f>
        <v>729.05</v>
      </c>
      <c r="AI516" s="7">
        <f>IF(ISBLANK(Data!AI516), "", _xlfn.NUMBERVALUE(SUBSTITUTE(Data!AI516, ".", ",")))</f>
        <v>12000</v>
      </c>
      <c r="AJ516" s="7">
        <f>IF(ISBLANK(Data!AJ516), "", _xlfn.NUMBERVALUE(SUBSTITUTE(Data!AJ516, ".", ",")))</f>
        <v>12000</v>
      </c>
      <c r="AK516" s="7" t="str">
        <f>IF(ISBLANK(Data!AK516), "", _xlfn.NUMBERVALUE(SUBSTITUTE(Data!AK516, ".", ",")))</f>
        <v/>
      </c>
      <c r="AL516">
        <f>IF(ISBLANK(Data!AL516), "", Data!AL516)</f>
        <v>0</v>
      </c>
      <c r="AM516" s="15">
        <f>Table2[[#This Row],[DATE_IN]]-Table2[[#This Row],[DATE_OUT]]</f>
        <v>9</v>
      </c>
      <c r="AN516" s="7" t="str">
        <f>IF(MID(RIGHT(Table2[[#This Row],[ADDR3]],3),1,1)=",",RIGHT(Table2[[#This Row],[ADDR3]],2),"")</f>
        <v/>
      </c>
      <c r="AO516" s="7" t="str">
        <f>MID(Table2[[#This Row],[RES]],11,2)</f>
        <v>DE</v>
      </c>
      <c r="AP516" s="7">
        <f>_xlfn.XLOOKUP(AG516,Table3[CURRENCY],Table3[CONVERSION RATE],0)*Table2[[#This Row],[ORIGINAL PRICE]]</f>
        <v>8726.7284999999993</v>
      </c>
      <c r="AQ516" s="7">
        <f>_xlfn.XLOOKUP(AG516,Table3[CURRENCY],Table3[CONVERSION RATE],0)*Table2[[#This Row],[ORIGINAL PREPAYMENT]]</f>
        <v>5012.1981000000005</v>
      </c>
      <c r="AR516" s="7"/>
      <c r="AS516" s="15"/>
    </row>
    <row r="517" spans="1:50" x14ac:dyDescent="0.25">
      <c r="A517" t="str">
        <f>IF(ISBLANK(Data!A517), "", Data!A517)</f>
        <v>A</v>
      </c>
      <c r="B517" s="2" cm="1">
        <f t="array" ref="B517">IF(ISBLANK(Data!B517), "", DATE(2000 + RIGHT(Data!B517, 2), _xlfn.SWITCH(MID(Data!B517, 3, 3), "JAN", 1, "FEB", 2, "MAR", 3, "APR", 4, "MAY", 5, "JUN", 6, "JUL", 7, "AUG", 8, "SEP", 9, "OCT", 10, "NOV", 11, "DEC", 12), LEFT(Data!B517, 2)))</f>
        <v>45349</v>
      </c>
      <c r="C517" t="str">
        <f>IF(ISBLANK(Data!C517), "", Data!C517)</f>
        <v>3992-9825-DK-5</v>
      </c>
      <c r="D517" t="str">
        <f>IF(ISBLANK(Data!D517), "", Data!D517)</f>
        <v/>
      </c>
      <c r="E517" t="str">
        <f>IF(ISBLANK(Data!E517), "", Data!E517)</f>
        <v>TOS</v>
      </c>
      <c r="F517" s="2" cm="1">
        <f t="array" ref="F517">IF(ISBLANK(Data!F517), "", DATE(2000 + RIGHT(Data!F517, 2), _xlfn.SWITCH(MID(Data!F517, 3, 3), "JAN", 1, "FEB", 2, "MAR", 3, "APR", 4, "MAY", 5, "JUN", 6, "JUL", 7, "AUG", 8, "SEP", 9, "OCT", 10, "NOV", 11, "DEC", 12), LEFT(Data!F517, 2)))</f>
        <v>45568</v>
      </c>
      <c r="G517" t="str">
        <f>IF(ISBLANK(Data!G517), "", Data!G517)</f>
        <v>THU</v>
      </c>
      <c r="H517" t="str">
        <f>IF(ISBLANK(Data!H517), "", Data!H517)</f>
        <v>SK4434</v>
      </c>
      <c r="I517" t="str">
        <f>IF(ISBLANK(Data!I517), "", Data!I517)</f>
        <v>E</v>
      </c>
      <c r="J517" t="str">
        <f>IF(ISBLANK(Data!J517), "", Data!J517)</f>
        <v>TOS</v>
      </c>
      <c r="K517" s="2" cm="1">
        <f t="array" ref="K517">IF(ISBLANK(Data!K517), "", DATE(2000 + RIGHT(Data!K517, 2), _xlfn.SWITCH(MID(Data!K517, 3, 3), "JAN", 1, "FEB", 2, "MAR", 3, "APR", 4, "MAY", 5, "JUN", 6, "JUL", 7, "AUG", 8, "SEP", 9, "OCT", 10, "NOV", 11, "DEC", 12), LEFT(Data!K517, 2)))</f>
        <v>45571</v>
      </c>
      <c r="L517" t="str">
        <f>IF(ISBLANK(Data!L517), "", Data!L517)</f>
        <v>SUN</v>
      </c>
      <c r="M517" t="str">
        <f>IF(ISBLANK(Data!M517), "", Data!M517)</f>
        <v>SPANGGAARD,THOMAS</v>
      </c>
      <c r="N517" t="str">
        <f>IF(ISBLANK(Data!N517), "", Data!N517)</f>
        <v>1J</v>
      </c>
      <c r="O517" s="2" cm="1">
        <f t="array" ref="O517">IF(ISBLANK(Data!O517), "", DATE(2000 + RIGHT(Data!O517, 2), _xlfn.SWITCH(MID(Data!O517, 3, 3), "JAN", 1, "FEB", 2, "MAR", 3, "APR", 4, "MAY", 5, "JUN", 6, "JUL", 7, "AUG", 8, "SEP", 9, "OCT", 10, "NOV", 11, "DEC", 12), LEFT(Data!O517, 2)))</f>
        <v>70129</v>
      </c>
      <c r="P517" t="str">
        <f>IF(ISBLANK(Data!P517), "", Data!P517)</f>
        <v>1XX1</v>
      </c>
      <c r="Q517" t="str">
        <f>IF(ISBLANK(Data!Q517), "", Data!Q517)</f>
        <v>724294239</v>
      </c>
      <c r="R517" t="str">
        <f>IF(ISBLANK(Data!R517), "", Data!R517)</f>
        <v>AV868109620005TE39929825</v>
      </c>
      <c r="S517" t="str">
        <f>IF(ISBLANK(Data!S517), "", Data!S517)</f>
        <v>CH</v>
      </c>
      <c r="T517" s="1" t="str">
        <f>IF(ISBLANK(Data!T517),"",(Data!T517))</f>
        <v/>
      </c>
      <c r="U517" t="str">
        <f>IF(ISBLANK(Data!U517), "", Data!U517)</f>
        <v/>
      </c>
      <c r="V517" t="str">
        <f>IF(ISBLANK(Data!V517), "", Data!V517)</f>
        <v/>
      </c>
      <c r="W517" t="str">
        <f>IF(ISBLANK(Data!W517), "", Data!W517)</f>
        <v/>
      </c>
      <c r="X517" t="str">
        <f>IF(ISBLANK(Data!X517), "", Data!X517)</f>
        <v/>
      </c>
      <c r="Y517" t="str">
        <f>IF(ISBLANK(Data!Y517), "", Data!Y517)</f>
        <v/>
      </c>
      <c r="Z517" t="str">
        <f>IF(ISBLANK(Data!Z517), "", Data!Z517)</f>
        <v>T/0151211Q/P/T6</v>
      </c>
      <c r="AA517" t="str">
        <f>IF(ISBLANK(Data!AA517), "", Data!AA517)</f>
        <v>+4550305973</v>
      </c>
      <c r="AB517" t="str">
        <f>IF(ISBLANK(Data!AB517), "", Data!AB517)</f>
        <v>CUSTOMER WILL USE THE REN</v>
      </c>
      <c r="AC517" t="str">
        <f>IF(ISBLANK(Data!AC517), "", Data!AC517)</f>
        <v>M308101</v>
      </c>
      <c r="AD517" t="str">
        <f>IF(ISBLANK(Data!AD517), "", Data!AD517)</f>
        <v/>
      </c>
      <c r="AE517" t="str">
        <f>IF(ISBLANK(Data!AE517), "", Data!AE517)</f>
        <v/>
      </c>
      <c r="AF517" s="7">
        <f>IF(ISBLANK(Data!AF517), 0, _xlfn.NUMBERVALUE(SUBSTITUTE(Data!AF517, ".", ",")))</f>
        <v>3303.68</v>
      </c>
      <c r="AG517" t="str">
        <f>IF(ISBLANK(Data!AG517), "", Data!AG517)</f>
        <v>NKR</v>
      </c>
      <c r="AH517" s="6">
        <f>IF(ISBLANK(Data!AH517), 0, _xlfn.NUMBERVALUE(SUBSTITUTE(Data!AH517, ".", ",")))</f>
        <v>3303.68</v>
      </c>
      <c r="AI517" s="7">
        <f>IF(ISBLANK(Data!AI517), "", _xlfn.NUMBERVALUE(SUBSTITUTE(Data!AI517, ".", ",")))</f>
        <v>12000</v>
      </c>
      <c r="AJ517" s="7">
        <f>IF(ISBLANK(Data!AJ517), "", _xlfn.NUMBERVALUE(SUBSTITUTE(Data!AJ517, ".", ",")))</f>
        <v>12000</v>
      </c>
      <c r="AK517" s="7" t="str">
        <f>IF(ISBLANK(Data!AK517), "", _xlfn.NUMBERVALUE(SUBSTITUTE(Data!AK517, ".", ",")))</f>
        <v/>
      </c>
      <c r="AL517">
        <f>IF(ISBLANK(Data!AL517), "", Data!AL517)</f>
        <v>0</v>
      </c>
      <c r="AM517" s="15">
        <f>Table2[[#This Row],[DATE_IN]]-Table2[[#This Row],[DATE_OUT]]</f>
        <v>3</v>
      </c>
      <c r="AN517" s="7" t="str">
        <f>IF(MID(RIGHT(Table2[[#This Row],[ADDR3]],3),1,1)=",",RIGHT(Table2[[#This Row],[ADDR3]],2),"")</f>
        <v/>
      </c>
      <c r="AO517" s="7" t="str">
        <f>MID(Table2[[#This Row],[RES]],11,2)</f>
        <v>DK</v>
      </c>
      <c r="AP517" s="7">
        <f>_xlfn.XLOOKUP(AG517,Table3[CURRENCY],Table3[CONVERSION RATE],0)*Table2[[#This Row],[ORIGINAL PRICE]]</f>
        <v>3303.68</v>
      </c>
      <c r="AQ517" s="7">
        <f>_xlfn.XLOOKUP(AG517,Table3[CURRENCY],Table3[CONVERSION RATE],0)*Table2[[#This Row],[ORIGINAL PREPAYMENT]]</f>
        <v>3303.68</v>
      </c>
      <c r="AR517" s="7"/>
      <c r="AS517" s="15"/>
    </row>
    <row r="518" spans="1:50" x14ac:dyDescent="0.25">
      <c r="A518" t="str">
        <f>IF(ISBLANK(Data!A518), "", Data!A518)</f>
        <v>A</v>
      </c>
      <c r="B518" s="2" cm="1">
        <f t="array" ref="B518">IF(ISBLANK(Data!B518), "", DATE(2000 + RIGHT(Data!B518, 2), _xlfn.SWITCH(MID(Data!B518, 3, 3), "JAN", 1, "FEB", 2, "MAR", 3, "APR", 4, "MAY", 5, "JUN", 6, "JUL", 7, "AUG", 8, "SEP", 9, "OCT", 10, "NOV", 11, "DEC", 12), LEFT(Data!B518, 2)))</f>
        <v>45369</v>
      </c>
      <c r="C518" t="str">
        <f>IF(ISBLANK(Data!C518), "", Data!C518)</f>
        <v>4189-6175-DE-6</v>
      </c>
      <c r="D518" t="str">
        <f>IF(ISBLANK(Data!D518), "", Data!D518)</f>
        <v>7CT257</v>
      </c>
      <c r="E518" t="str">
        <f>IF(ISBLANK(Data!E518), "", Data!E518)</f>
        <v>TOS</v>
      </c>
      <c r="F518" s="2" cm="1">
        <f t="array" ref="F518">IF(ISBLANK(Data!F518), "", DATE(2000 + RIGHT(Data!F518, 2), _xlfn.SWITCH(MID(Data!F518, 3, 3), "JAN", 1, "FEB", 2, "MAR", 3, "APR", 4, "MAY", 5, "JUN", 6, "JUL", 7, "AUG", 8, "SEP", 9, "OCT", 10, "NOV", 11, "DEC", 12), LEFT(Data!F518, 2)))</f>
        <v>45568</v>
      </c>
      <c r="G518" t="str">
        <f>IF(ISBLANK(Data!G518), "", Data!G518)</f>
        <v>THU</v>
      </c>
      <c r="H518" t="str">
        <f>IF(ISBLANK(Data!H518), "", Data!H518)</f>
        <v>SK4434</v>
      </c>
      <c r="I518" t="str">
        <f>IF(ISBLANK(Data!I518), "", Data!I518)</f>
        <v>C</v>
      </c>
      <c r="J518" t="str">
        <f>IF(ISBLANK(Data!J518), "", Data!J518)</f>
        <v>TOS</v>
      </c>
      <c r="K518" s="2" cm="1">
        <f t="array" ref="K518">IF(ISBLANK(Data!K518), "", DATE(2000 + RIGHT(Data!K518, 2), _xlfn.SWITCH(MID(Data!K518, 3, 3), "JAN", 1, "FEB", 2, "MAR", 3, "APR", 4, "MAY", 5, "JUN", 6, "JUL", 7, "AUG", 8, "SEP", 9, "OCT", 10, "NOV", 11, "DEC", 12), LEFT(Data!K518, 2)))</f>
        <v>45579</v>
      </c>
      <c r="L518" t="str">
        <f>IF(ISBLANK(Data!L518), "", Data!L518)</f>
        <v>MON</v>
      </c>
      <c r="M518" t="str">
        <f>IF(ISBLANK(Data!M518), "", Data!M518)</f>
        <v>GRUNO,ALEXANDER,HERR</v>
      </c>
      <c r="N518" t="str">
        <f>IF(ISBLANK(Data!N518), "", Data!N518)</f>
        <v>LJ</v>
      </c>
      <c r="O518" s="2" cm="1">
        <f t="array" ref="O518">IF(ISBLANK(Data!O518), "", DATE(2000 + RIGHT(Data!O518, 2), _xlfn.SWITCH(MID(Data!O518, 3, 3), "JAN", 1, "FEB", 2, "MAR", 3, "APR", 4, "MAY", 5, "JUN", 6, "JUL", 7, "AUG", 8, "SEP", 9, "OCT", 10, "NOV", 11, "DEC", 12), LEFT(Data!O518, 2)))</f>
        <v>64715</v>
      </c>
      <c r="P518" t="str">
        <f>IF(ISBLANK(Data!P518), "", Data!P518)</f>
        <v>1001</v>
      </c>
      <c r="Q518" t="str">
        <f>IF(ISBLANK(Data!Q518), "", Data!Q518)</f>
        <v>M/283719</v>
      </c>
      <c r="R518" t="str">
        <f>IF(ISBLANK(Data!R518), "", Data!R518)</f>
        <v>AV898110210009TE93598771</v>
      </c>
      <c r="S518" t="str">
        <f>IF(ISBLANK(Data!S518), "", Data!S518)</f>
        <v>CH</v>
      </c>
      <c r="T518" s="1" t="str">
        <f>IF(ISBLANK(Data!T518),"",(Data!T518))</f>
        <v/>
      </c>
      <c r="U518" t="str">
        <f>IF(ISBLANK(Data!U518), "", Data!U518)</f>
        <v>AMERICANEXPRESS</v>
      </c>
      <c r="V518" t="str">
        <f>IF(ISBLANK(Data!V518), "", Data!V518)</f>
        <v>MARIANNE-SCHMIDT-WEG 8</v>
      </c>
      <c r="W518" t="str">
        <f>IF(ISBLANK(Data!W518), "", Data!W518)</f>
        <v/>
      </c>
      <c r="X518" t="str">
        <f>IF(ISBLANK(Data!X518), "", Data!X518)</f>
        <v>73734,ESSLINGEN AM NECK,DE</v>
      </c>
      <c r="Y518" t="str">
        <f>IF(ISBLANK(Data!Y518), "", Data!Y518)</f>
        <v>DEXXG020A150Z21</v>
      </c>
      <c r="Z518" t="str">
        <f>IF(ISBLANK(Data!Z518), "", Data!Z518)</f>
        <v>T/0104801R/P/N5</v>
      </c>
      <c r="AA518" t="str">
        <f>IF(ISBLANK(Data!AA518), "", Data!AA518)</f>
        <v>+49-1718992827/EM</v>
      </c>
      <c r="AB518" t="str">
        <f>IF(ISBLANK(Data!AB518), "", Data!AB518)</f>
        <v>/ADD/CP1/</v>
      </c>
      <c r="AC518" t="str">
        <f>IF(ISBLANK(Data!AC518), "", Data!AC518)</f>
        <v>W614100</v>
      </c>
      <c r="AD518" t="str">
        <f>IF(ISBLANK(Data!AD518), "", Data!AD518)</f>
        <v/>
      </c>
      <c r="AE518" t="str">
        <f>IF(ISBLANK(Data!AE518), "", Data!AE518)</f>
        <v>LH/992003961613589</v>
      </c>
      <c r="AF518" s="7">
        <f>IF(ISBLANK(Data!AF518), 0, _xlfn.NUMBERVALUE(SUBSTITUTE(Data!AF518, ".", ",")))</f>
        <v>554.63</v>
      </c>
      <c r="AG518" t="str">
        <f>IF(ISBLANK(Data!AG518), "", Data!AG518)</f>
        <v>EUR</v>
      </c>
      <c r="AH518" s="6">
        <f>IF(ISBLANK(Data!AH518), 0, _xlfn.NUMBERVALUE(SUBSTITUTE(Data!AH518, ".", ",")))</f>
        <v>506</v>
      </c>
      <c r="AI518" s="7">
        <f>IF(ISBLANK(Data!AI518), "", _xlfn.NUMBERVALUE(SUBSTITUTE(Data!AI518, ".", ",")))</f>
        <v>12000</v>
      </c>
      <c r="AJ518" s="7">
        <f>IF(ISBLANK(Data!AJ518), "", _xlfn.NUMBERVALUE(SUBSTITUTE(Data!AJ518, ".", ",")))</f>
        <v>12000</v>
      </c>
      <c r="AK518" s="7" t="str">
        <f>IF(ISBLANK(Data!AK518), "", _xlfn.NUMBERVALUE(SUBSTITUTE(Data!AK518, ".", ",")))</f>
        <v/>
      </c>
      <c r="AL518">
        <f>IF(ISBLANK(Data!AL518), "", Data!AL518)</f>
        <v>0</v>
      </c>
      <c r="AM518" s="15">
        <f>Table2[[#This Row],[DATE_IN]]-Table2[[#This Row],[DATE_OUT]]</f>
        <v>11</v>
      </c>
      <c r="AN518" s="7" t="str">
        <f>IF(MID(RIGHT(Table2[[#This Row],[ADDR3]],3),1,1)=",",RIGHT(Table2[[#This Row],[ADDR3]],2),"")</f>
        <v>DE</v>
      </c>
      <c r="AO518" s="7" t="str">
        <f>MID(Table2[[#This Row],[RES]],11,2)</f>
        <v>DE</v>
      </c>
      <c r="AP518" s="7">
        <f>_xlfn.XLOOKUP(AG518,Table3[CURRENCY],Table3[CONVERSION RATE],0)*Table2[[#This Row],[ORIGINAL PRICE]]</f>
        <v>6056.8200000000006</v>
      </c>
      <c r="AQ518" s="7">
        <f>_xlfn.XLOOKUP(AG518,Table3[CURRENCY],Table3[CONVERSION RATE],0)*Table2[[#This Row],[ORIGINAL PREPAYMENT]]</f>
        <v>6638.9211000000005</v>
      </c>
      <c r="AR518" s="7"/>
      <c r="AS518" s="15"/>
    </row>
    <row r="519" spans="1:50" x14ac:dyDescent="0.25">
      <c r="A519" t="str">
        <f>IF(ISBLANK(Data!A519), "", Data!A519)</f>
        <v>A</v>
      </c>
      <c r="B519" s="2" cm="1">
        <f t="array" ref="B519">IF(ISBLANK(Data!B519), "", DATE(2000 + RIGHT(Data!B519, 2), _xlfn.SWITCH(MID(Data!B519, 3, 3), "JAN", 1, "FEB", 2, "MAR", 3, "APR", 4, "MAY", 5, "JUN", 6, "JUL", 7, "AUG", 8, "SEP", 9, "OCT", 10, "NOV", 11, "DEC", 12), LEFT(Data!B519, 2)))</f>
        <v>45382</v>
      </c>
      <c r="C519" t="str">
        <f>IF(ISBLANK(Data!C519), "", Data!C519)</f>
        <v>4303-2560-CA-4</v>
      </c>
      <c r="D519" t="str">
        <f>IF(ISBLANK(Data!D519), "", Data!D519)</f>
        <v/>
      </c>
      <c r="E519" t="str">
        <f>IF(ISBLANK(Data!E519), "", Data!E519)</f>
        <v>TOS</v>
      </c>
      <c r="F519" s="2" cm="1">
        <f t="array" ref="F519">IF(ISBLANK(Data!F519), "", DATE(2000 + RIGHT(Data!F519, 2), _xlfn.SWITCH(MID(Data!F519, 3, 3), "JAN", 1, "FEB", 2, "MAR", 3, "APR", 4, "MAY", 5, "JUN", 6, "JUL", 7, "AUG", 8, "SEP", 9, "OCT", 10, "NOV", 11, "DEC", 12), LEFT(Data!F519, 2)))</f>
        <v>45568</v>
      </c>
      <c r="G519" t="str">
        <f>IF(ISBLANK(Data!G519), "", Data!G519)</f>
        <v>THU</v>
      </c>
      <c r="H519" t="str">
        <f>IF(ISBLANK(Data!H519), "", Data!H519)</f>
        <v/>
      </c>
      <c r="I519" t="str">
        <f>IF(ISBLANK(Data!I519), "", Data!I519)</f>
        <v>C</v>
      </c>
      <c r="J519" t="str">
        <f>IF(ISBLANK(Data!J519), "", Data!J519)</f>
        <v>OSL</v>
      </c>
      <c r="K519" s="2" cm="1">
        <f t="array" ref="K519">IF(ISBLANK(Data!K519), "", DATE(2000 + RIGHT(Data!K519, 2), _xlfn.SWITCH(MID(Data!K519, 3, 3), "JAN", 1, "FEB", 2, "MAR", 3, "APR", 4, "MAY", 5, "JUN", 6, "JUL", 7, "AUG", 8, "SEP", 9, "OCT", 10, "NOV", 11, "DEC", 12), LEFT(Data!K519, 2)))</f>
        <v>45579</v>
      </c>
      <c r="L519" t="str">
        <f>IF(ISBLANK(Data!L519), "", Data!L519)</f>
        <v>MON</v>
      </c>
      <c r="M519" t="str">
        <f>IF(ISBLANK(Data!M519), "", Data!M519)</f>
        <v>TROMBINO,VITO</v>
      </c>
      <c r="N519" t="str">
        <f>IF(ISBLANK(Data!N519), "", Data!N519)</f>
        <v>RN</v>
      </c>
      <c r="O519" s="2" t="str" cm="1">
        <f t="array" ref="O519">IF(ISBLANK(Data!O519), "", DATE(2000 + RIGHT(Data!O519, 2), _xlfn.SWITCH(MID(Data!O519, 3, 3), "JAN", 1, "FEB", 2, "MAR", 3, "APR", 4, "MAY", 5, "JUN", 6, "JUL", 7, "AUG", 8, "SEP", 9, "OCT", 10, "NOV", 11, "DEC", 12), LEFT(Data!O519, 2)))</f>
        <v/>
      </c>
      <c r="P519" t="str">
        <f>IF(ISBLANK(Data!P519), "", Data!P519)</f>
        <v/>
      </c>
      <c r="Q519" t="str">
        <f>IF(ISBLANK(Data!Q519), "", Data!Q519)</f>
        <v/>
      </c>
      <c r="R519" t="str">
        <f>IF(ISBLANK(Data!R519), "", Data!R519)</f>
        <v/>
      </c>
      <c r="S519" t="str">
        <f>IF(ISBLANK(Data!S519), "", Data!S519)</f>
        <v/>
      </c>
      <c r="T519" s="1" t="str">
        <f>IF(ISBLANK(Data!T519),"",(Data!T519))</f>
        <v/>
      </c>
      <c r="U519" t="str">
        <f>IF(ISBLANK(Data!U519), "", Data!U519)</f>
        <v/>
      </c>
      <c r="V519" t="str">
        <f>IF(ISBLANK(Data!V519), "", Data!V519)</f>
        <v/>
      </c>
      <c r="W519" t="str">
        <f>IF(ISBLANK(Data!W519), "", Data!W519)</f>
        <v/>
      </c>
      <c r="X519" t="str">
        <f>IF(ISBLANK(Data!X519), "", Data!X519)</f>
        <v/>
      </c>
      <c r="Y519" t="str">
        <f>IF(ISBLANK(Data!Y519), "", Data!Y519)</f>
        <v/>
      </c>
      <c r="Z519" t="str">
        <f>IF(ISBLANK(Data!Z519), "", Data!Z519)</f>
        <v>T/67503111/P/1A</v>
      </c>
      <c r="AA519" t="str">
        <f>IF(ISBLANK(Data!AA519), "", Data!AA519)</f>
        <v>0014168543285</v>
      </c>
      <c r="AB519" t="str">
        <f>IF(ISBLANK(Data!AB519), "", Data!AB519)</f>
        <v/>
      </c>
      <c r="AC519" t="str">
        <f>IF(ISBLANK(Data!AC519), "", Data!AC519)</f>
        <v>D103900</v>
      </c>
      <c r="AD519" t="str">
        <f>IF(ISBLANK(Data!AD519), "", Data!AD519)</f>
        <v>999999999</v>
      </c>
      <c r="AE519" t="str">
        <f>IF(ISBLANK(Data!AE519), "", Data!AE519)</f>
        <v/>
      </c>
      <c r="AF519" s="7">
        <f>IF(ISBLANK(Data!AF519), 0, _xlfn.NUMBERVALUE(SUBSTITUTE(Data!AF519, ".", ",")))</f>
        <v>0</v>
      </c>
      <c r="AG519" t="str">
        <f>IF(ISBLANK(Data!AG519), "", Data!AG519)</f>
        <v>USD</v>
      </c>
      <c r="AH519" s="6">
        <f>IF(ISBLANK(Data!AH519), 0, _xlfn.NUMBERVALUE(SUBSTITUTE(Data!AH519, ".", ",")))</f>
        <v>1892.71</v>
      </c>
      <c r="AI519" s="7">
        <f>IF(ISBLANK(Data!AI519), "", _xlfn.NUMBERVALUE(SUBSTITUTE(Data!AI519, ".", ",")))</f>
        <v>0</v>
      </c>
      <c r="AJ519" s="7">
        <f>IF(ISBLANK(Data!AJ519), "", _xlfn.NUMBERVALUE(SUBSTITUTE(Data!AJ519, ".", ",")))</f>
        <v>0</v>
      </c>
      <c r="AK519" s="7">
        <f>IF(ISBLANK(Data!AK519), "", _xlfn.NUMBERVALUE(SUBSTITUTE(Data!AK519, ".", ",")))</f>
        <v>10000</v>
      </c>
      <c r="AL519">
        <f>IF(ISBLANK(Data!AL519), "", Data!AL519)</f>
        <v>0</v>
      </c>
      <c r="AM519" s="15">
        <f>Table2[[#This Row],[DATE_IN]]-Table2[[#This Row],[DATE_OUT]]</f>
        <v>11</v>
      </c>
      <c r="AN519" s="7" t="str">
        <f>IF(MID(RIGHT(Table2[[#This Row],[ADDR3]],3),1,1)=",",RIGHT(Table2[[#This Row],[ADDR3]],2),"")</f>
        <v/>
      </c>
      <c r="AO519" s="7" t="str">
        <f>MID(Table2[[#This Row],[RES]],11,2)</f>
        <v>CA</v>
      </c>
      <c r="AP519" s="7">
        <f>_xlfn.XLOOKUP(AG519,Table3[CURRENCY],Table3[CONVERSION RATE],0)*Table2[[#This Row],[ORIGINAL PRICE]]</f>
        <v>20895.518399999997</v>
      </c>
      <c r="AQ519" s="7">
        <f>_xlfn.XLOOKUP(AG519,Table3[CURRENCY],Table3[CONVERSION RATE],0)*Table2[[#This Row],[ORIGINAL PREPAYMENT]]</f>
        <v>0</v>
      </c>
      <c r="AR519" s="7"/>
      <c r="AS519" s="15"/>
    </row>
    <row r="520" spans="1:50" x14ac:dyDescent="0.25">
      <c r="A520" t="str">
        <f>IF(ISBLANK(Data!A520), "", Data!A520)</f>
        <v>A</v>
      </c>
      <c r="B520" s="2" cm="1">
        <f t="array" ref="B520">IF(ISBLANK(Data!B520), "", DATE(2000 + RIGHT(Data!B520, 2), _xlfn.SWITCH(MID(Data!B520, 3, 3), "JAN", 1, "FEB", 2, "MAR", 3, "APR", 4, "MAY", 5, "JUN", 6, "JUL", 7, "AUG", 8, "SEP", 9, "OCT", 10, "NOV", 11, "DEC", 12), LEFT(Data!B520, 2)))</f>
        <v>45447</v>
      </c>
      <c r="C520" t="str">
        <f>IF(ISBLANK(Data!C520), "", Data!C520)</f>
        <v>4940-3861-TH-3</v>
      </c>
      <c r="D520" t="str">
        <f>IF(ISBLANK(Data!D520), "", Data!D520)</f>
        <v/>
      </c>
      <c r="E520" t="str">
        <f>IF(ISBLANK(Data!E520), "", Data!E520)</f>
        <v>TOS</v>
      </c>
      <c r="F520" s="2" cm="1">
        <f t="array" ref="F520">IF(ISBLANK(Data!F520), "", DATE(2000 + RIGHT(Data!F520, 2), _xlfn.SWITCH(MID(Data!F520, 3, 3), "JAN", 1, "FEB", 2, "MAR", 3, "APR", 4, "MAY", 5, "JUN", 6, "JUL", 7, "AUG", 8, "SEP", 9, "OCT", 10, "NOV", 11, "DEC", 12), LEFT(Data!F520, 2)))</f>
        <v>45568</v>
      </c>
      <c r="G520" t="str">
        <f>IF(ISBLANK(Data!G520), "", Data!G520)</f>
        <v>THU</v>
      </c>
      <c r="H520" t="str">
        <f>IF(ISBLANK(Data!H520), "", Data!H520)</f>
        <v>SK4416</v>
      </c>
      <c r="I520" t="str">
        <f>IF(ISBLANK(Data!I520), "", Data!I520)</f>
        <v>B</v>
      </c>
      <c r="J520" t="str">
        <f>IF(ISBLANK(Data!J520), "", Data!J520)</f>
        <v>TOS</v>
      </c>
      <c r="K520" s="2" cm="1">
        <f t="array" ref="K520">IF(ISBLANK(Data!K520), "", DATE(2000 + RIGHT(Data!K520, 2), _xlfn.SWITCH(MID(Data!K520, 3, 3), "JAN", 1, "FEB", 2, "MAR", 3, "APR", 4, "MAY", 5, "JUN", 6, "JUL", 7, "AUG", 8, "SEP", 9, "OCT", 10, "NOV", 11, "DEC", 12), LEFT(Data!K520, 2)))</f>
        <v>45570</v>
      </c>
      <c r="L520" t="str">
        <f>IF(ISBLANK(Data!L520), "", Data!L520)</f>
        <v>SAT</v>
      </c>
      <c r="M520" t="str">
        <f>IF(ISBLANK(Data!M520), "", Data!M520)</f>
        <v>KAMRAPIT,JATUPUM</v>
      </c>
      <c r="N520" t="str">
        <f>IF(ISBLANK(Data!N520), "", Data!N520)</f>
        <v>1J</v>
      </c>
      <c r="O520" s="2" t="str" cm="1">
        <f t="array" ref="O520">IF(ISBLANK(Data!O520), "", DATE(2000 + RIGHT(Data!O520, 2), _xlfn.SWITCH(MID(Data!O520, 3, 3), "JAN", 1, "FEB", 2, "MAR", 3, "APR", 4, "MAY", 5, "JUN", 6, "JUL", 7, "AUG", 8, "SEP", 9, "OCT", 10, "NOV", 11, "DEC", 12), LEFT(Data!O520, 2)))</f>
        <v/>
      </c>
      <c r="P520" t="str">
        <f>IF(ISBLANK(Data!P520), "", Data!P520)</f>
        <v>1101</v>
      </c>
      <c r="Q520" t="str">
        <f>IF(ISBLANK(Data!Q520), "", Data!Q520)</f>
        <v/>
      </c>
      <c r="R520" t="str">
        <f>IF(ISBLANK(Data!R520), "", Data!R520)</f>
        <v/>
      </c>
      <c r="S520" t="str">
        <f>IF(ISBLANK(Data!S520), "", Data!S520)</f>
        <v/>
      </c>
      <c r="T520" s="1" t="str">
        <f>IF(ISBLANK(Data!T520),"",(Data!T520))</f>
        <v/>
      </c>
      <c r="U520" t="str">
        <f>IF(ISBLANK(Data!U520), "", Data!U520)</f>
        <v/>
      </c>
      <c r="V520" t="str">
        <f>IF(ISBLANK(Data!V520), "", Data!V520)</f>
        <v/>
      </c>
      <c r="W520" t="str">
        <f>IF(ISBLANK(Data!W520), "", Data!W520)</f>
        <v/>
      </c>
      <c r="X520" t="str">
        <f>IF(ISBLANK(Data!X520), "", Data!X520)</f>
        <v/>
      </c>
      <c r="Y520" t="str">
        <f>IF(ISBLANK(Data!Y520), "", Data!Y520)</f>
        <v/>
      </c>
      <c r="Z520" t="str">
        <f>IF(ISBLANK(Data!Z520), "", Data!Z520)</f>
        <v>P/I1</v>
      </c>
      <c r="AA520" t="str">
        <f>IF(ISBLANK(Data!AA520), "", Data!AA520)</f>
        <v>6-6860888190</v>
      </c>
      <c r="AB520" t="str">
        <f>IF(ISBLANK(Data!AB520), "", Data!AB520)</f>
        <v/>
      </c>
      <c r="AC520" t="str">
        <f>IF(ISBLANK(Data!AC520), "", Data!AC520)</f>
        <v/>
      </c>
      <c r="AD520" t="str">
        <f>IF(ISBLANK(Data!AD520), "", Data!AD520)</f>
        <v/>
      </c>
      <c r="AE520" t="str">
        <f>IF(ISBLANK(Data!AE520), "", Data!AE520)</f>
        <v/>
      </c>
      <c r="AF520" s="7">
        <f>IF(ISBLANK(Data!AF520), 0, _xlfn.NUMBERVALUE(SUBSTITUTE(Data!AF520, ".", ",")))</f>
        <v>0</v>
      </c>
      <c r="AG520" t="str">
        <f>IF(ISBLANK(Data!AG520), "", Data!AG520)</f>
        <v>NKR</v>
      </c>
      <c r="AH520" s="6">
        <f>IF(ISBLANK(Data!AH520), 0, _xlfn.NUMBERVALUE(SUBSTITUTE(Data!AH520, ".", ",")))</f>
        <v>1681.75</v>
      </c>
      <c r="AI520" s="7">
        <f>IF(ISBLANK(Data!AI520), "", _xlfn.NUMBERVALUE(SUBSTITUTE(Data!AI520, ".", ",")))</f>
        <v>12000</v>
      </c>
      <c r="AJ520" s="7">
        <f>IF(ISBLANK(Data!AJ520), "", _xlfn.NUMBERVALUE(SUBSTITUTE(Data!AJ520, ".", ",")))</f>
        <v>12000</v>
      </c>
      <c r="AK520" s="7" t="str">
        <f>IF(ISBLANK(Data!AK520), "", _xlfn.NUMBERVALUE(SUBSTITUTE(Data!AK520, ".", ",")))</f>
        <v/>
      </c>
      <c r="AL520">
        <f>IF(ISBLANK(Data!AL520), "", Data!AL520)</f>
        <v>0</v>
      </c>
      <c r="AM520" s="15">
        <f>Table2[[#This Row],[DATE_IN]]-Table2[[#This Row],[DATE_OUT]]</f>
        <v>2</v>
      </c>
      <c r="AN520" s="7" t="str">
        <f>IF(MID(RIGHT(Table2[[#This Row],[ADDR3]],3),1,1)=",",RIGHT(Table2[[#This Row],[ADDR3]],2),"")</f>
        <v/>
      </c>
      <c r="AO520" s="7" t="str">
        <f>MID(Table2[[#This Row],[RES]],11,2)</f>
        <v>TH</v>
      </c>
      <c r="AP520" s="7">
        <f>_xlfn.XLOOKUP(AG520,Table3[CURRENCY],Table3[CONVERSION RATE],0)*Table2[[#This Row],[ORIGINAL PRICE]]</f>
        <v>1681.75</v>
      </c>
      <c r="AQ520" s="7">
        <f>_xlfn.XLOOKUP(AG520,Table3[CURRENCY],Table3[CONVERSION RATE],0)*Table2[[#This Row],[ORIGINAL PREPAYMENT]]</f>
        <v>0</v>
      </c>
      <c r="AR520" s="7"/>
      <c r="AS520" s="15"/>
    </row>
    <row r="521" spans="1:50" x14ac:dyDescent="0.25">
      <c r="A521" t="str">
        <f>IF(ISBLANK(Data!A521), "", Data!A521)</f>
        <v>A</v>
      </c>
      <c r="B521" s="2" cm="1">
        <f t="array" ref="B521">IF(ISBLANK(Data!B521), "", DATE(2000 + RIGHT(Data!B521, 2), _xlfn.SWITCH(MID(Data!B521, 3, 3), "JAN", 1, "FEB", 2, "MAR", 3, "APR", 4, "MAY", 5, "JUN", 6, "JUL", 7, "AUG", 8, "SEP", 9, "OCT", 10, "NOV", 11, "DEC", 12), LEFT(Data!B521, 2)))</f>
        <v>45466</v>
      </c>
      <c r="C521" t="str">
        <f>IF(ISBLANK(Data!C521), "", Data!C521)</f>
        <v>0123-5223-NO-3</v>
      </c>
      <c r="D521" t="str">
        <f>IF(ISBLANK(Data!D521), "", Data!D521)</f>
        <v/>
      </c>
      <c r="E521" t="str">
        <f>IF(ISBLANK(Data!E521), "", Data!E521)</f>
        <v>TOS</v>
      </c>
      <c r="F521" s="2" cm="1">
        <f t="array" ref="F521">IF(ISBLANK(Data!F521), "", DATE(2000 + RIGHT(Data!F521, 2), _xlfn.SWITCH(MID(Data!F521, 3, 3), "JAN", 1, "FEB", 2, "MAR", 3, "APR", 4, "MAY", 5, "JUN", 6, "JUL", 7, "AUG", 8, "SEP", 9, "OCT", 10, "NOV", 11, "DEC", 12), LEFT(Data!F521, 2)))</f>
        <v>45569</v>
      </c>
      <c r="G521" t="str">
        <f>IF(ISBLANK(Data!G521), "", Data!G521)</f>
        <v>FRI</v>
      </c>
      <c r="H521" t="str">
        <f>IF(ISBLANK(Data!H521), "", Data!H521)</f>
        <v/>
      </c>
      <c r="I521" t="str">
        <f>IF(ISBLANK(Data!I521), "", Data!I521)</f>
        <v>C</v>
      </c>
      <c r="J521" t="str">
        <f>IF(ISBLANK(Data!J521), "", Data!J521)</f>
        <v>TOS</v>
      </c>
      <c r="K521" s="2" cm="1">
        <f t="array" ref="K521">IF(ISBLANK(Data!K521), "", DATE(2000 + RIGHT(Data!K521, 2), _xlfn.SWITCH(MID(Data!K521, 3, 3), "JAN", 1, "FEB", 2, "MAR", 3, "APR", 4, "MAY", 5, "JUN", 6, "JUL", 7, "AUG", 8, "SEP", 9, "OCT", 10, "NOV", 11, "DEC", 12), LEFT(Data!K521, 2)))</f>
        <v>45578</v>
      </c>
      <c r="L521" t="str">
        <f>IF(ISBLANK(Data!L521), "", Data!L521)</f>
        <v>SUN</v>
      </c>
      <c r="M521" t="str">
        <f>IF(ISBLANK(Data!M521), "", Data!M521)</f>
        <v>ROELLAND,BJOERN OLAV,HERR</v>
      </c>
      <c r="N521" t="str">
        <f>IF(ISBLANK(Data!N521), "", Data!N521)</f>
        <v>JN</v>
      </c>
      <c r="O521" s="2" t="str" cm="1">
        <f t="array" ref="O521">IF(ISBLANK(Data!O521), "", DATE(2000 + RIGHT(Data!O521, 2), _xlfn.SWITCH(MID(Data!O521, 3, 3), "JAN", 1, "FEB", 2, "MAR", 3, "APR", 4, "MAY", 5, "JUN", 6, "JUL", 7, "AUG", 8, "SEP", 9, "OCT", 10, "NOV", 11, "DEC", 12), LEFT(Data!O521, 2)))</f>
        <v/>
      </c>
      <c r="P521" t="str">
        <f>IF(ISBLANK(Data!P521), "", Data!P521)</f>
        <v>1001</v>
      </c>
      <c r="Q521" t="str">
        <f>IF(ISBLANK(Data!Q521), "", Data!Q521)</f>
        <v/>
      </c>
      <c r="R521" t="str">
        <f>IF(ISBLANK(Data!R521), "", Data!R521)</f>
        <v>CM540185XXXXXX7098</v>
      </c>
      <c r="S521" t="str">
        <f>IF(ISBLANK(Data!S521), "", Data!S521)</f>
        <v>CV</v>
      </c>
      <c r="T521" s="1" t="str">
        <f>IF(ISBLANK(Data!T521),"",(Data!T521))</f>
        <v>06/29</v>
      </c>
      <c r="U521" t="str">
        <f>IF(ISBLANK(Data!U521), "", Data!U521)</f>
        <v/>
      </c>
      <c r="V521" t="str">
        <f>IF(ISBLANK(Data!V521), "", Data!V521)</f>
        <v>KVILHAUGVEGEN 11</v>
      </c>
      <c r="W521" t="str">
        <f>IF(ISBLANK(Data!W521), "", Data!W521)</f>
        <v/>
      </c>
      <c r="X521" t="str">
        <f>IF(ISBLANK(Data!X521), "", Data!X521)</f>
        <v>7052,TRONDHEIM             ,NO</v>
      </c>
      <c r="Y521" t="str">
        <f>IF(ISBLANK(Data!Y521), "", Data!Y521)</f>
        <v/>
      </c>
      <c r="Z521" t="str">
        <f>IF(ISBLANK(Data!Z521), "", Data!Z521)</f>
        <v>T/0116115P/P/N5</v>
      </c>
      <c r="AA521" t="str">
        <f>IF(ISBLANK(Data!AA521), "", Data!AA521)</f>
        <v>+47-90106131</v>
      </c>
      <c r="AB521" t="str">
        <f>IF(ISBLANK(Data!AB521), "", Data!AB521)</f>
        <v>CP1/</v>
      </c>
      <c r="AC521" t="str">
        <f>IF(ISBLANK(Data!AC521), "", Data!AC521)</f>
        <v>E114500</v>
      </c>
      <c r="AD521" t="str">
        <f>IF(ISBLANK(Data!AD521), "", Data!AD521)</f>
        <v/>
      </c>
      <c r="AE521" t="str">
        <f>IF(ISBLANK(Data!AE521), "", Data!AE521)</f>
        <v>SK/EBS051190809</v>
      </c>
      <c r="AF521" s="7">
        <f>IF(ISBLANK(Data!AF521), 0, _xlfn.NUMBERVALUE(SUBSTITUTE(Data!AF521, ".", ",")))</f>
        <v>0</v>
      </c>
      <c r="AG521" t="str">
        <f>IF(ISBLANK(Data!AG521), "", Data!AG521)</f>
        <v>NKR</v>
      </c>
      <c r="AH521" s="6">
        <f>IF(ISBLANK(Data!AH521), 0, _xlfn.NUMBERVALUE(SUBSTITUTE(Data!AH521, ".", ",")))</f>
        <v>4400.08</v>
      </c>
      <c r="AI521" s="7">
        <f>IF(ISBLANK(Data!AI521), "", _xlfn.NUMBERVALUE(SUBSTITUTE(Data!AI521, ".", ",")))</f>
        <v>12000</v>
      </c>
      <c r="AJ521" s="7">
        <f>IF(ISBLANK(Data!AJ521), "", _xlfn.NUMBERVALUE(SUBSTITUTE(Data!AJ521, ".", ",")))</f>
        <v>12000</v>
      </c>
      <c r="AK521" s="7" t="str">
        <f>IF(ISBLANK(Data!AK521), "", _xlfn.NUMBERVALUE(SUBSTITUTE(Data!AK521, ".", ",")))</f>
        <v/>
      </c>
      <c r="AL521">
        <f>IF(ISBLANK(Data!AL521), "", Data!AL521)</f>
        <v>0</v>
      </c>
      <c r="AM521" s="15">
        <f>Table2[[#This Row],[DATE_IN]]-Table2[[#This Row],[DATE_OUT]]</f>
        <v>9</v>
      </c>
      <c r="AN521" s="7" t="str">
        <f>IF(MID(RIGHT(Table2[[#This Row],[ADDR3]],3),1,1)=",",RIGHT(Table2[[#This Row],[ADDR3]],2),"")</f>
        <v>NO</v>
      </c>
      <c r="AO521" s="7" t="str">
        <f>MID(Table2[[#This Row],[RES]],11,2)</f>
        <v>NO</v>
      </c>
      <c r="AP521" s="7">
        <f>_xlfn.XLOOKUP(AG521,Table3[CURRENCY],Table3[CONVERSION RATE],0)*Table2[[#This Row],[ORIGINAL PRICE]]</f>
        <v>4400.08</v>
      </c>
      <c r="AQ521" s="7">
        <f>_xlfn.XLOOKUP(AG521,Table3[CURRENCY],Table3[CONVERSION RATE],0)*Table2[[#This Row],[ORIGINAL PREPAYMENT]]</f>
        <v>0</v>
      </c>
      <c r="AR521" s="7"/>
      <c r="AS521" s="15"/>
    </row>
    <row r="522" spans="1:50" x14ac:dyDescent="0.25">
      <c r="A522" t="str">
        <f>IF(ISBLANK(Data!A522), "", Data!A522)</f>
        <v>A</v>
      </c>
      <c r="B522" s="2" cm="1">
        <f t="array" ref="B522">IF(ISBLANK(Data!B522), "", DATE(2000 + RIGHT(Data!B522, 2), _xlfn.SWITCH(MID(Data!B522, 3, 3), "JAN", 1, "FEB", 2, "MAR", 3, "APR", 4, "MAY", 5, "JUN", 6, "JUL", 7, "AUG", 8, "SEP", 9, "OCT", 10, "NOV", 11, "DEC", 12), LEFT(Data!B522, 2)))</f>
        <v>45398</v>
      </c>
      <c r="C522" t="str">
        <f>IF(ISBLANK(Data!C522), "", Data!C522)</f>
        <v>4460-3981-BG-2</v>
      </c>
      <c r="D522" t="str">
        <f>IF(ISBLANK(Data!D522), "", Data!D522)</f>
        <v/>
      </c>
      <c r="E522" t="str">
        <f>IF(ISBLANK(Data!E522), "", Data!E522)</f>
        <v>TOS</v>
      </c>
      <c r="F522" s="2" cm="1">
        <f t="array" ref="F522">IF(ISBLANK(Data!F522), "", DATE(2000 + RIGHT(Data!F522, 2), _xlfn.SWITCH(MID(Data!F522, 3, 3), "JAN", 1, "FEB", 2, "MAR", 3, "APR", 4, "MAY", 5, "JUN", 6, "JUL", 7, "AUG", 8, "SEP", 9, "OCT", 10, "NOV", 11, "DEC", 12), LEFT(Data!F522, 2)))</f>
        <v>45569</v>
      </c>
      <c r="G522" t="str">
        <f>IF(ISBLANK(Data!G522), "", Data!G522)</f>
        <v>FRI</v>
      </c>
      <c r="H522" t="str">
        <f>IF(ISBLANK(Data!H522), "", Data!H522)</f>
        <v>WI</v>
      </c>
      <c r="I522" t="str">
        <f>IF(ISBLANK(Data!I522), "", Data!I522)</f>
        <v>E</v>
      </c>
      <c r="J522" t="str">
        <f>IF(ISBLANK(Data!J522), "", Data!J522)</f>
        <v>TOS</v>
      </c>
      <c r="K522" s="2" cm="1">
        <f t="array" ref="K522">IF(ISBLANK(Data!K522), "", DATE(2000 + RIGHT(Data!K522, 2), _xlfn.SWITCH(MID(Data!K522, 3, 3), "JAN", 1, "FEB", 2, "MAR", 3, "APR", 4, "MAY", 5, "JUN", 6, "JUL", 7, "AUG", 8, "SEP", 9, "OCT", 10, "NOV", 11, "DEC", 12), LEFT(Data!K522, 2)))</f>
        <v>45574</v>
      </c>
      <c r="L522" t="str">
        <f>IF(ISBLANK(Data!L522), "", Data!L522)</f>
        <v>WED</v>
      </c>
      <c r="M522" t="str">
        <f>IF(ISBLANK(Data!M522), "", Data!M522)</f>
        <v>MITEV,KALOYAN</v>
      </c>
      <c r="N522" t="str">
        <f>IF(ISBLANK(Data!N522), "", Data!N522)</f>
        <v>LJ</v>
      </c>
      <c r="O522" s="2" cm="1">
        <f t="array" ref="O522">IF(ISBLANK(Data!O522), "", DATE(2000 + RIGHT(Data!O522, 2), _xlfn.SWITCH(MID(Data!O522, 3, 3), "JAN", 1, "FEB", 2, "MAR", 3, "APR", 4, "MAY", 5, "JUN", 6, "JUL", 7, "AUG", 8, "SEP", 9, "OCT", 10, "NOV", 11, "DEC", 12), LEFT(Data!O522, 2)))</f>
        <v>70860</v>
      </c>
      <c r="P522" t="str">
        <f>IF(ISBLANK(Data!P522), "", Data!P522)</f>
        <v>1XX1</v>
      </c>
      <c r="Q522" t="str">
        <f>IF(ISBLANK(Data!Q522), "", Data!Q522)</f>
        <v>777990523</v>
      </c>
      <c r="R522" t="str">
        <f>IF(ISBLANK(Data!R522), "", Data!R522)</f>
        <v>AV868109400002TE44603981</v>
      </c>
      <c r="S522" t="str">
        <f>IF(ISBLANK(Data!S522), "", Data!S522)</f>
        <v>CH</v>
      </c>
      <c r="T522" s="1" t="str">
        <f>IF(ISBLANK(Data!T522),"",(Data!T522))</f>
        <v/>
      </c>
      <c r="U522" t="str">
        <f>IF(ISBLANK(Data!U522), "", Data!U522)</f>
        <v/>
      </c>
      <c r="V522" t="str">
        <f>IF(ISBLANK(Data!V522), "", Data!V522)</f>
        <v/>
      </c>
      <c r="W522" t="str">
        <f>IF(ISBLANK(Data!W522), "", Data!W522)</f>
        <v/>
      </c>
      <c r="X522" t="str">
        <f>IF(ISBLANK(Data!X522), "", Data!X522)</f>
        <v/>
      </c>
      <c r="Y522" t="str">
        <f>IF(ISBLANK(Data!Y522), "", Data!Y522)</f>
        <v/>
      </c>
      <c r="Z522" t="str">
        <f>IF(ISBLANK(Data!Z522), "", Data!Z522)</f>
        <v>T/0151196Q/P/T6</v>
      </c>
      <c r="AA522" t="str">
        <f>IF(ISBLANK(Data!AA522), "", Data!AA522)</f>
        <v>+359885003110</v>
      </c>
      <c r="AB522" t="str">
        <f>IF(ISBLANK(Data!AB522), "", Data!AB522)</f>
        <v>ADD/</v>
      </c>
      <c r="AC522" t="str">
        <f>IF(ISBLANK(Data!AC522), "", Data!AC522)</f>
        <v>M308101</v>
      </c>
      <c r="AD522" t="str">
        <f>IF(ISBLANK(Data!AD522), "", Data!AD522)</f>
        <v/>
      </c>
      <c r="AE522" t="str">
        <f>IF(ISBLANK(Data!AE522), "", Data!AE522)</f>
        <v/>
      </c>
      <c r="AF522" s="7">
        <f>IF(ISBLANK(Data!AF522), 0, _xlfn.NUMBERVALUE(SUBSTITUTE(Data!AF522, ".", ",")))</f>
        <v>467.94</v>
      </c>
      <c r="AG522" t="str">
        <f>IF(ISBLANK(Data!AG522), "", Data!AG522)</f>
        <v>EUR</v>
      </c>
      <c r="AH522" s="6">
        <f>IF(ISBLANK(Data!AH522), 0, _xlfn.NUMBERVALUE(SUBSTITUTE(Data!AH522, ".", ",")))</f>
        <v>467.65</v>
      </c>
      <c r="AI522" s="7">
        <f>IF(ISBLANK(Data!AI522), "", _xlfn.NUMBERVALUE(SUBSTITUTE(Data!AI522, ".", ",")))</f>
        <v>12000</v>
      </c>
      <c r="AJ522" s="7">
        <f>IF(ISBLANK(Data!AJ522), "", _xlfn.NUMBERVALUE(SUBSTITUTE(Data!AJ522, ".", ",")))</f>
        <v>12000</v>
      </c>
      <c r="AK522" s="7" t="str">
        <f>IF(ISBLANK(Data!AK522), "", _xlfn.NUMBERVALUE(SUBSTITUTE(Data!AK522, ".", ",")))</f>
        <v/>
      </c>
      <c r="AL522">
        <f>IF(ISBLANK(Data!AL522), "", Data!AL522)</f>
        <v>0</v>
      </c>
      <c r="AM522" s="15">
        <f>Table2[[#This Row],[DATE_IN]]-Table2[[#This Row],[DATE_OUT]]</f>
        <v>5</v>
      </c>
      <c r="AN522" s="7" t="str">
        <f>IF(MID(RIGHT(Table2[[#This Row],[ADDR3]],3),1,1)=",",RIGHT(Table2[[#This Row],[ADDR3]],2),"")</f>
        <v/>
      </c>
      <c r="AO522" s="7" t="str">
        <f>MID(Table2[[#This Row],[RES]],11,2)</f>
        <v>BG</v>
      </c>
      <c r="AP522" s="7">
        <f>_xlfn.XLOOKUP(AG522,Table3[CURRENCY],Table3[CONVERSION RATE],0)*Table2[[#This Row],[ORIGINAL PRICE]]</f>
        <v>5597.7704999999996</v>
      </c>
      <c r="AQ522" s="7">
        <f>_xlfn.XLOOKUP(AG522,Table3[CURRENCY],Table3[CONVERSION RATE],0)*Table2[[#This Row],[ORIGINAL PREPAYMENT]]</f>
        <v>5601.2418000000007</v>
      </c>
      <c r="AR522" s="7"/>
      <c r="AS522" s="15"/>
    </row>
    <row r="523" spans="1:50" x14ac:dyDescent="0.25">
      <c r="A523" t="str">
        <f>IF(ISBLANK(Data!A523), "", Data!A523)</f>
        <v>A</v>
      </c>
      <c r="B523" s="2" cm="1">
        <f t="array" ref="B523">IF(ISBLANK(Data!B523), "", DATE(2000 + RIGHT(Data!B523, 2), _xlfn.SWITCH(MID(Data!B523, 3, 3), "JAN", 1, "FEB", 2, "MAR", 3, "APR", 4, "MAY", 5, "JUN", 6, "JUL", 7, "AUG", 8, "SEP", 9, "OCT", 10, "NOV", 11, "DEC", 12), LEFT(Data!B523, 2)))</f>
        <v>45440</v>
      </c>
      <c r="C523" t="str">
        <f>IF(ISBLANK(Data!C523), "", Data!C523)</f>
        <v>4870-1055-NO-4</v>
      </c>
      <c r="D523" t="str">
        <f>IF(ISBLANK(Data!D523), "", Data!D523)</f>
        <v>8LH75R</v>
      </c>
      <c r="E523" t="str">
        <f>IF(ISBLANK(Data!E523), "", Data!E523)</f>
        <v>TOS</v>
      </c>
      <c r="F523" s="2" cm="1">
        <f t="array" ref="F523">IF(ISBLANK(Data!F523), "", DATE(2000 + RIGHT(Data!F523, 2), _xlfn.SWITCH(MID(Data!F523, 3, 3), "JAN", 1, "FEB", 2, "MAR", 3, "APR", 4, "MAY", 5, "JUN", 6, "JUL", 7, "AUG", 8, "SEP", 9, "OCT", 10, "NOV", 11, "DEC", 12), LEFT(Data!F523, 2)))</f>
        <v>45569</v>
      </c>
      <c r="G523" t="str">
        <f>IF(ISBLANK(Data!G523), "", Data!G523)</f>
        <v>FRI</v>
      </c>
      <c r="H523" t="str">
        <f>IF(ISBLANK(Data!H523), "", Data!H523)</f>
        <v/>
      </c>
      <c r="I523" t="str">
        <f>IF(ISBLANK(Data!I523), "", Data!I523)</f>
        <v>H</v>
      </c>
      <c r="J523" t="str">
        <f>IF(ISBLANK(Data!J523), "", Data!J523)</f>
        <v>TOS</v>
      </c>
      <c r="K523" s="2" cm="1">
        <f t="array" ref="K523">IF(ISBLANK(Data!K523), "", DATE(2000 + RIGHT(Data!K523, 2), _xlfn.SWITCH(MID(Data!K523, 3, 3), "JAN", 1, "FEB", 2, "MAR", 3, "APR", 4, "MAY", 5, "JUN", 6, "JUL", 7, "AUG", 8, "SEP", 9, "OCT", 10, "NOV", 11, "DEC", 12), LEFT(Data!K523, 2)))</f>
        <v>45572</v>
      </c>
      <c r="L523" t="str">
        <f>IF(ISBLANK(Data!L523), "", Data!L523)</f>
        <v>MON</v>
      </c>
      <c r="M523" t="str">
        <f>IF(ISBLANK(Data!M523), "", Data!M523)</f>
        <v>BJOERNSTAD,TORE,HERR</v>
      </c>
      <c r="N523" t="str">
        <f>IF(ISBLANK(Data!N523), "", Data!N523)</f>
        <v>JC</v>
      </c>
      <c r="O523" s="2" t="str" cm="1">
        <f t="array" ref="O523">IF(ISBLANK(Data!O523), "", DATE(2000 + RIGHT(Data!O523, 2), _xlfn.SWITCH(MID(Data!O523, 3, 3), "JAN", 1, "FEB", 2, "MAR", 3, "APR", 4, "MAY", 5, "JUN", 6, "JUL", 7, "AUG", 8, "SEP", 9, "OCT", 10, "NOV", 11, "DEC", 12), LEFT(Data!O523, 2)))</f>
        <v/>
      </c>
      <c r="P523" t="str">
        <f>IF(ISBLANK(Data!P523), "", Data!P523)</f>
        <v>3003</v>
      </c>
      <c r="Q523" t="str">
        <f>IF(ISBLANK(Data!Q523), "", Data!Q523)</f>
        <v>M/008469</v>
      </c>
      <c r="R523" t="str">
        <f>IF(ISBLANK(Data!R523), "", Data!R523)</f>
        <v>AV898110510002TE94168442</v>
      </c>
      <c r="S523" t="str">
        <f>IF(ISBLANK(Data!S523), "", Data!S523)</f>
        <v>CH</v>
      </c>
      <c r="T523" s="1" t="str">
        <f>IF(ISBLANK(Data!T523),"",(Data!T523))</f>
        <v/>
      </c>
      <c r="U523" t="str">
        <f>IF(ISBLANK(Data!U523), "", Data!U523)</f>
        <v/>
      </c>
      <c r="V523" t="str">
        <f>IF(ISBLANK(Data!V523), "", Data!V523)</f>
        <v>STRANDGATA 14A</v>
      </c>
      <c r="W523" t="str">
        <f>IF(ISBLANK(Data!W523), "", Data!W523)</f>
        <v/>
      </c>
      <c r="X523" t="str">
        <f>IF(ISBLANK(Data!X523), "", Data!X523)</f>
        <v>6150,OERSTA                ,NO</v>
      </c>
      <c r="Y523" t="str">
        <f>IF(ISBLANK(Data!Y523), "", Data!Y523)</f>
        <v/>
      </c>
      <c r="Z523" t="str">
        <f>IF(ISBLANK(Data!Z523), "", Data!Z523)</f>
        <v>T/0105103R/P/N5</v>
      </c>
      <c r="AA523" t="str">
        <f>IF(ISBLANK(Data!AA523), "", Data!AA523)</f>
        <v>+47-98870893/EM</v>
      </c>
      <c r="AB523" t="str">
        <f>IF(ISBLANK(Data!AB523), "", Data!AB523)</f>
        <v>/RSN/ADD/CP3/</v>
      </c>
      <c r="AC523" t="str">
        <f>IF(ISBLANK(Data!AC523), "", Data!AC523)</f>
        <v/>
      </c>
      <c r="AD523" t="str">
        <f>IF(ISBLANK(Data!AD523), "", Data!AD523)</f>
        <v/>
      </c>
      <c r="AE523" t="str">
        <f>IF(ISBLANK(Data!AE523), "", Data!AE523)</f>
        <v/>
      </c>
      <c r="AF523" s="7">
        <f>IF(ISBLANK(Data!AF523), 0, _xlfn.NUMBERVALUE(SUBSTITUTE(Data!AF523, ".", ",")))</f>
        <v>3876.62</v>
      </c>
      <c r="AG523" t="str">
        <f>IF(ISBLANK(Data!AG523), "", Data!AG523)</f>
        <v>NKR</v>
      </c>
      <c r="AH523" s="6">
        <f>IF(ISBLANK(Data!AH523), 0, _xlfn.NUMBERVALUE(SUBSTITUTE(Data!AH523, ".", ",")))</f>
        <v>3606.62</v>
      </c>
      <c r="AI523" s="7">
        <f>IF(ISBLANK(Data!AI523), "", _xlfn.NUMBERVALUE(SUBSTITUTE(Data!AI523, ".", ",")))</f>
        <v>0</v>
      </c>
      <c r="AJ523" s="7">
        <f>IF(ISBLANK(Data!AJ523), "", _xlfn.NUMBERVALUE(SUBSTITUTE(Data!AJ523, ".", ",")))</f>
        <v>0</v>
      </c>
      <c r="AK523" s="7" t="str">
        <f>IF(ISBLANK(Data!AK523), "", _xlfn.NUMBERVALUE(SUBSTITUTE(Data!AK523, ".", ",")))</f>
        <v/>
      </c>
      <c r="AL523">
        <f>IF(ISBLANK(Data!AL523), "", Data!AL523)</f>
        <v>0</v>
      </c>
      <c r="AM523" s="15">
        <f>Table2[[#This Row],[DATE_IN]]-Table2[[#This Row],[DATE_OUT]]</f>
        <v>3</v>
      </c>
      <c r="AN523" s="7" t="str">
        <f>IF(MID(RIGHT(Table2[[#This Row],[ADDR3]],3),1,1)=",",RIGHT(Table2[[#This Row],[ADDR3]],2),"")</f>
        <v>NO</v>
      </c>
      <c r="AO523" s="7" t="str">
        <f>MID(Table2[[#This Row],[RES]],11,2)</f>
        <v>NO</v>
      </c>
      <c r="AP523" s="7">
        <f>_xlfn.XLOOKUP(AG523,Table3[CURRENCY],Table3[CONVERSION RATE],0)*Table2[[#This Row],[ORIGINAL PRICE]]</f>
        <v>3606.62</v>
      </c>
      <c r="AQ523" s="7">
        <f>_xlfn.XLOOKUP(AG523,Table3[CURRENCY],Table3[CONVERSION RATE],0)*Table2[[#This Row],[ORIGINAL PREPAYMENT]]</f>
        <v>3876.62</v>
      </c>
      <c r="AR523" s="7"/>
      <c r="AS523" s="15"/>
    </row>
    <row r="524" spans="1:50" x14ac:dyDescent="0.25">
      <c r="A524" t="str">
        <f>IF(ISBLANK(Data!A524), "", Data!A524)</f>
        <v>A</v>
      </c>
      <c r="B524" s="2" cm="1">
        <f t="array" ref="B524">IF(ISBLANK(Data!B524), "", DATE(2000 + RIGHT(Data!B524, 2), _xlfn.SWITCH(MID(Data!B524, 3, 3), "JAN", 1, "FEB", 2, "MAR", 3, "APR", 4, "MAY", 5, "JUN", 6, "JUL", 7, "AUG", 8, "SEP", 9, "OCT", 10, "NOV", 11, "DEC", 12), LEFT(Data!B524, 2)))</f>
        <v>45473</v>
      </c>
      <c r="C524" t="str">
        <f>IF(ISBLANK(Data!C524), "", Data!C524)</f>
        <v>0189-0407-SE-1</v>
      </c>
      <c r="D524" t="str">
        <f>IF(ISBLANK(Data!D524), "", Data!D524)</f>
        <v/>
      </c>
      <c r="E524" t="str">
        <f>IF(ISBLANK(Data!E524), "", Data!E524)</f>
        <v>TOS</v>
      </c>
      <c r="F524" s="2" cm="1">
        <f t="array" ref="F524">IF(ISBLANK(Data!F524), "", DATE(2000 + RIGHT(Data!F524, 2), _xlfn.SWITCH(MID(Data!F524, 3, 3), "JAN", 1, "FEB", 2, "MAR", 3, "APR", 4, "MAY", 5, "JUN", 6, "JUL", 7, "AUG", 8, "SEP", 9, "OCT", 10, "NOV", 11, "DEC", 12), LEFT(Data!F524, 2)))</f>
        <v>45570</v>
      </c>
      <c r="G524" t="str">
        <f>IF(ISBLANK(Data!G524), "", Data!G524)</f>
        <v>SAT</v>
      </c>
      <c r="H524" t="str">
        <f>IF(ISBLANK(Data!H524), "", Data!H524)</f>
        <v/>
      </c>
      <c r="I524" t="str">
        <f>IF(ISBLANK(Data!I524), "", Data!I524)</f>
        <v>H</v>
      </c>
      <c r="J524" t="str">
        <f>IF(ISBLANK(Data!J524), "", Data!J524)</f>
        <v>TOS</v>
      </c>
      <c r="K524" s="2" cm="1">
        <f t="array" ref="K524">IF(ISBLANK(Data!K524), "", DATE(2000 + RIGHT(Data!K524, 2), _xlfn.SWITCH(MID(Data!K524, 3, 3), "JAN", 1, "FEB", 2, "MAR", 3, "APR", 4, "MAY", 5, "JUN", 6, "JUL", 7, "AUG", 8, "SEP", 9, "OCT", 10, "NOV", 11, "DEC", 12), LEFT(Data!K524, 2)))</f>
        <v>45574</v>
      </c>
      <c r="L524" t="str">
        <f>IF(ISBLANK(Data!L524), "", Data!L524)</f>
        <v>WED</v>
      </c>
      <c r="M524" t="str">
        <f>IF(ISBLANK(Data!M524), "", Data!M524)</f>
        <v>MAGNUSSON,KARL-DAVID,HERR</v>
      </c>
      <c r="N524" t="str">
        <f>IF(ISBLANK(Data!N524), "", Data!N524)</f>
        <v>1I</v>
      </c>
      <c r="O524" s="2" t="str" cm="1">
        <f t="array" ref="O524">IF(ISBLANK(Data!O524), "", DATE(2000 + RIGHT(Data!O524, 2), _xlfn.SWITCH(MID(Data!O524, 3, 3), "JAN", 1, "FEB", 2, "MAR", 3, "APR", 4, "MAY", 5, "JUN", 6, "JUL", 7, "AUG", 8, "SEP", 9, "OCT", 10, "NOV", 11, "DEC", 12), LEFT(Data!O524, 2)))</f>
        <v/>
      </c>
      <c r="P524" t="str">
        <f>IF(ISBLANK(Data!P524), "", Data!P524)</f>
        <v>1001</v>
      </c>
      <c r="Q524" t="str">
        <f>IF(ISBLANK(Data!Q524), "", Data!Q524)</f>
        <v/>
      </c>
      <c r="R524" t="str">
        <f>IF(ISBLANK(Data!R524), "", Data!R524)</f>
        <v>CM548946XXXXXX2290</v>
      </c>
      <c r="S524" t="str">
        <f>IF(ISBLANK(Data!S524), "", Data!S524)</f>
        <v>CV</v>
      </c>
      <c r="T524" s="1" t="str">
        <f>IF(ISBLANK(Data!T524),"",(Data!T524))</f>
        <v>11/25</v>
      </c>
      <c r="U524" t="str">
        <f>IF(ISBLANK(Data!U524), "", Data!U524)</f>
        <v/>
      </c>
      <c r="V524" t="str">
        <f>IF(ISBLANK(Data!V524), "", Data!V524)</f>
        <v>WIVALLIUSGATAN 17</v>
      </c>
      <c r="W524" t="str">
        <f>IF(ISBLANK(Data!W524), "", Data!W524)</f>
        <v/>
      </c>
      <c r="X524" t="str">
        <f>IF(ISBLANK(Data!X524), "", Data!X524)</f>
        <v>11260,STOCKHOLM            ,SE</v>
      </c>
      <c r="Y524" t="str">
        <f>IF(ISBLANK(Data!Y524), "", Data!Y524)</f>
        <v/>
      </c>
      <c r="Z524" t="str">
        <f>IF(ISBLANK(Data!Z524), "", Data!Z524)</f>
        <v>P/N5</v>
      </c>
      <c r="AA524" t="str">
        <f>IF(ISBLANK(Data!AA524), "", Data!AA524)</f>
        <v>+46-701937817</v>
      </c>
      <c r="AB524" t="str">
        <f>IF(ISBLANK(Data!AB524), "", Data!AB524)</f>
        <v>/ADD/CP1/</v>
      </c>
      <c r="AC524" t="str">
        <f>IF(ISBLANK(Data!AC524), "", Data!AC524)</f>
        <v/>
      </c>
      <c r="AD524" t="str">
        <f>IF(ISBLANK(Data!AD524), "", Data!AD524)</f>
        <v/>
      </c>
      <c r="AE524" t="str">
        <f>IF(ISBLANK(Data!AE524), "", Data!AE524)</f>
        <v/>
      </c>
      <c r="AF524" s="7">
        <f>IF(ISBLANK(Data!AF524), 0, _xlfn.NUMBERVALUE(SUBSTITUTE(Data!AF524, ".", ",")))</f>
        <v>0</v>
      </c>
      <c r="AG524" t="str">
        <f>IF(ISBLANK(Data!AG524), "", Data!AG524)</f>
        <v>NKR</v>
      </c>
      <c r="AH524" s="6">
        <f>IF(ISBLANK(Data!AH524), 0, _xlfn.NUMBERVALUE(SUBSTITUTE(Data!AH524, ".", ",")))</f>
        <v>5064.8100000000004</v>
      </c>
      <c r="AI524" s="7">
        <f>IF(ISBLANK(Data!AI524), "", _xlfn.NUMBERVALUE(SUBSTITUTE(Data!AI524, ".", ",")))</f>
        <v>12000</v>
      </c>
      <c r="AJ524" s="7">
        <f>IF(ISBLANK(Data!AJ524), "", _xlfn.NUMBERVALUE(SUBSTITUTE(Data!AJ524, ".", ",")))</f>
        <v>12000</v>
      </c>
      <c r="AK524" s="7" t="str">
        <f>IF(ISBLANK(Data!AK524), "", _xlfn.NUMBERVALUE(SUBSTITUTE(Data!AK524, ".", ",")))</f>
        <v/>
      </c>
      <c r="AL524">
        <f>IF(ISBLANK(Data!AL524), "", Data!AL524)</f>
        <v>0</v>
      </c>
      <c r="AM524" s="15">
        <f>Table2[[#This Row],[DATE_IN]]-Table2[[#This Row],[DATE_OUT]]</f>
        <v>4</v>
      </c>
      <c r="AN524" s="7" t="str">
        <f>IF(MID(RIGHT(Table2[[#This Row],[ADDR3]],3),1,1)=",",RIGHT(Table2[[#This Row],[ADDR3]],2),"")</f>
        <v>SE</v>
      </c>
      <c r="AO524" s="7" t="str">
        <f>MID(Table2[[#This Row],[RES]],11,2)</f>
        <v>SE</v>
      </c>
      <c r="AP524" s="7">
        <f>_xlfn.XLOOKUP(AG524,Table3[CURRENCY],Table3[CONVERSION RATE],0)*Table2[[#This Row],[ORIGINAL PRICE]]</f>
        <v>5064.8100000000004</v>
      </c>
      <c r="AQ524" s="7">
        <f>_xlfn.XLOOKUP(AG524,Table3[CURRENCY],Table3[CONVERSION RATE],0)*Table2[[#This Row],[ORIGINAL PREPAYMENT]]</f>
        <v>0</v>
      </c>
      <c r="AR524" s="7"/>
      <c r="AS524" s="15"/>
      <c r="AX524" s="16"/>
    </row>
    <row r="525" spans="1:50" x14ac:dyDescent="0.25">
      <c r="A525" t="str">
        <f>IF(ISBLANK(Data!A525), "", Data!A525)</f>
        <v>A</v>
      </c>
      <c r="B525" s="2" cm="1">
        <f t="array" ref="B525">IF(ISBLANK(Data!B525), "", DATE(2000 + RIGHT(Data!B525, 2), _xlfn.SWITCH(MID(Data!B525, 3, 3), "JAN", 1, "FEB", 2, "MAR", 3, "APR", 4, "MAY", 5, "JUN", 6, "JUL", 7, "AUG", 8, "SEP", 9, "OCT", 10, "NOV", 11, "DEC", 12), LEFT(Data!B525, 2)))</f>
        <v>45487</v>
      </c>
      <c r="C525" t="str">
        <f>IF(ISBLANK(Data!C525), "", Data!C525)</f>
        <v>0319-4565-AU-3</v>
      </c>
      <c r="D525" t="str">
        <f>IF(ISBLANK(Data!D525), "", Data!D525)</f>
        <v>5JR32D</v>
      </c>
      <c r="E525" t="str">
        <f>IF(ISBLANK(Data!E525), "", Data!E525)</f>
        <v>TOS</v>
      </c>
      <c r="F525" s="2" cm="1">
        <f t="array" ref="F525">IF(ISBLANK(Data!F525), "", DATE(2000 + RIGHT(Data!F525, 2), _xlfn.SWITCH(MID(Data!F525, 3, 3), "JAN", 1, "FEB", 2, "MAR", 3, "APR", 4, "MAY", 5, "JUN", 6, "JUL", 7, "AUG", 8, "SEP", 9, "OCT", 10, "NOV", 11, "DEC", 12), LEFT(Data!F525, 2)))</f>
        <v>45570</v>
      </c>
      <c r="G525" t="str">
        <f>IF(ISBLANK(Data!G525), "", Data!G525)</f>
        <v>SAT</v>
      </c>
      <c r="H525" t="str">
        <f>IF(ISBLANK(Data!H525), "", Data!H525)</f>
        <v>AY937</v>
      </c>
      <c r="I525" t="str">
        <f>IF(ISBLANK(Data!I525), "", Data!I525)</f>
        <v>E</v>
      </c>
      <c r="J525" t="str">
        <f>IF(ISBLANK(Data!J525), "", Data!J525)</f>
        <v>TOS</v>
      </c>
      <c r="K525" s="2" cm="1">
        <f t="array" ref="K525">IF(ISBLANK(Data!K525), "", DATE(2000 + RIGHT(Data!K525, 2), _xlfn.SWITCH(MID(Data!K525, 3, 3), "JAN", 1, "FEB", 2, "MAR", 3, "APR", 4, "MAY", 5, "JUN", 6, "JUL", 7, "AUG", 8, "SEP", 9, "OCT", 10, "NOV", 11, "DEC", 12), LEFT(Data!K525, 2)))</f>
        <v>45587</v>
      </c>
      <c r="L525" t="str">
        <f>IF(ISBLANK(Data!L525), "", Data!L525)</f>
        <v>TUE</v>
      </c>
      <c r="M525" t="str">
        <f>IF(ISBLANK(Data!M525), "", Data!M525)</f>
        <v>TAM,LEWIS HINWAI</v>
      </c>
      <c r="N525" t="str">
        <f>IF(ISBLANK(Data!N525), "", Data!N525)</f>
        <v>MK</v>
      </c>
      <c r="O525" s="2" cm="1">
        <f t="array" ref="O525">IF(ISBLANK(Data!O525), "", DATE(2000 + RIGHT(Data!O525, 2), _xlfn.SWITCH(MID(Data!O525, 3, 3), "JAN", 1, "FEB", 2, "MAR", 3, "APR", 4, "MAY", 5, "JUN", 6, "JUL", 7, "AUG", 8, "SEP", 9, "OCT", 10, "NOV", 11, "DEC", 12), LEFT(Data!O525, 2)))</f>
        <v>58168</v>
      </c>
      <c r="P525" t="str">
        <f>IF(ISBLANK(Data!P525), "", Data!P525)</f>
        <v>1001</v>
      </c>
      <c r="Q525" t="str">
        <f>IF(ISBLANK(Data!Q525), "", Data!Q525)</f>
        <v/>
      </c>
      <c r="R525" t="str">
        <f>IF(ISBLANK(Data!R525), "", Data!R525)</f>
        <v>CX436505XXXXXX5885</v>
      </c>
      <c r="S525" t="str">
        <f>IF(ISBLANK(Data!S525), "", Data!S525)</f>
        <v>CV</v>
      </c>
      <c r="T525" s="1" t="str">
        <f>IF(ISBLANK(Data!T525),"",(Data!T525))</f>
        <v>10/28</v>
      </c>
      <c r="U525" t="str">
        <f>IF(ISBLANK(Data!U525), "", Data!U525)</f>
        <v/>
      </c>
      <c r="V525" t="str">
        <f>IF(ISBLANK(Data!V525), "", Data!V525)</f>
        <v>29 INNES CCT</v>
      </c>
      <c r="W525" t="str">
        <f>IF(ISBLANK(Data!W525), "", Data!W525)</f>
        <v/>
      </c>
      <c r="X525" t="str">
        <f>IF(ISBLANK(Data!X525), "", Data!X525)</f>
        <v>MAWSON LAKES  SA 5095,AU</v>
      </c>
      <c r="Y525" t="str">
        <f>IF(ISBLANK(Data!Y525), "", Data!Y525)</f>
        <v>AUXXHL5041</v>
      </c>
      <c r="Z525" t="str">
        <f>IF(ISBLANK(Data!Z525), "", Data!Z525)</f>
        <v>P/I1</v>
      </c>
      <c r="AA525" t="str">
        <f>IF(ISBLANK(Data!AA525), "", Data!AA525)</f>
        <v>8-5291525882</v>
      </c>
      <c r="AB525" t="str">
        <f>IF(ISBLANK(Data!AB525), "", Data!AB525)</f>
        <v/>
      </c>
      <c r="AC525" t="str">
        <f>IF(ISBLANK(Data!AC525), "", Data!AC525)</f>
        <v>P888819</v>
      </c>
      <c r="AD525" t="str">
        <f>IF(ISBLANK(Data!AD525), "", Data!AD525)</f>
        <v/>
      </c>
      <c r="AE525" t="str">
        <f>IF(ISBLANK(Data!AE525), "", Data!AE525)</f>
        <v>CX/1531782118</v>
      </c>
      <c r="AF525" s="7">
        <f>IF(ISBLANK(Data!AF525), 0, _xlfn.NUMBERVALUE(SUBSTITUTE(Data!AF525, ".", ",")))</f>
        <v>0</v>
      </c>
      <c r="AG525" t="str">
        <f>IF(ISBLANK(Data!AG525), "", Data!AG525)</f>
        <v>NKR</v>
      </c>
      <c r="AH525" s="6">
        <f>IF(ISBLANK(Data!AH525), 0, _xlfn.NUMBERVALUE(SUBSTITUTE(Data!AH525, ".", ",")))</f>
        <v>12154.18</v>
      </c>
      <c r="AI525" s="7">
        <f>IF(ISBLANK(Data!AI525), "", _xlfn.NUMBERVALUE(SUBSTITUTE(Data!AI525, ".", ",")))</f>
        <v>0</v>
      </c>
      <c r="AJ525" s="7">
        <f>IF(ISBLANK(Data!AJ525), "", _xlfn.NUMBERVALUE(SUBSTITUTE(Data!AJ525, ".", ",")))</f>
        <v>0</v>
      </c>
      <c r="AK525" s="7" t="str">
        <f>IF(ISBLANK(Data!AK525), "", _xlfn.NUMBERVALUE(SUBSTITUTE(Data!AK525, ".", ",")))</f>
        <v/>
      </c>
      <c r="AL525">
        <f>IF(ISBLANK(Data!AL525), "", Data!AL525)</f>
        <v>0</v>
      </c>
      <c r="AM525" s="15">
        <f>Table2[[#This Row],[DATE_IN]]-Table2[[#This Row],[DATE_OUT]]</f>
        <v>17</v>
      </c>
      <c r="AN525" s="7" t="str">
        <f>IF(MID(RIGHT(Table2[[#This Row],[ADDR3]],3),1,1)=",",RIGHT(Table2[[#This Row],[ADDR3]],2),"")</f>
        <v>AU</v>
      </c>
      <c r="AO525" s="7" t="str">
        <f>MID(Table2[[#This Row],[RES]],11,2)</f>
        <v>AU</v>
      </c>
      <c r="AP525" s="7">
        <f>_xlfn.XLOOKUP(AG525,Table3[CURRENCY],Table3[CONVERSION RATE],0)*Table2[[#This Row],[ORIGINAL PRICE]]</f>
        <v>12154.18</v>
      </c>
      <c r="AQ525" s="7">
        <f>_xlfn.XLOOKUP(AG525,Table3[CURRENCY],Table3[CONVERSION RATE],0)*Table2[[#This Row],[ORIGINAL PREPAYMENT]]</f>
        <v>0</v>
      </c>
      <c r="AR525" s="7"/>
      <c r="AS525" s="15"/>
    </row>
    <row r="526" spans="1:50" x14ac:dyDescent="0.25">
      <c r="A526" t="str">
        <f>IF(ISBLANK(Data!A526), "", Data!A526)</f>
        <v>A</v>
      </c>
      <c r="B526" s="2" cm="1">
        <f t="array" ref="B526">IF(ISBLANK(Data!B526), "", DATE(2000 + RIGHT(Data!B526, 2), _xlfn.SWITCH(MID(Data!B526, 3, 3), "JAN", 1, "FEB", 2, "MAR", 3, "APR", 4, "MAY", 5, "JUN", 6, "JUL", 7, "AUG", 8, "SEP", 9, "OCT", 10, "NOV", 11, "DEC", 12), LEFT(Data!B526, 2)))</f>
        <v>45487</v>
      </c>
      <c r="C526" t="str">
        <f>IF(ISBLANK(Data!C526), "", Data!C526)</f>
        <v>0319-4846-HK-4</v>
      </c>
      <c r="D526" t="str">
        <f>IF(ISBLANK(Data!D526), "", Data!D526)</f>
        <v/>
      </c>
      <c r="E526" t="str">
        <f>IF(ISBLANK(Data!E526), "", Data!E526)</f>
        <v>TOS</v>
      </c>
      <c r="F526" s="2" cm="1">
        <f t="array" ref="F526">IF(ISBLANK(Data!F526), "", DATE(2000 + RIGHT(Data!F526, 2), _xlfn.SWITCH(MID(Data!F526, 3, 3), "JAN", 1, "FEB", 2, "MAR", 3, "APR", 4, "MAY", 5, "JUN", 6, "JUL", 7, "AUG", 8, "SEP", 9, "OCT", 10, "NOV", 11, "DEC", 12), LEFT(Data!F526, 2)))</f>
        <v>45570</v>
      </c>
      <c r="G526" t="str">
        <f>IF(ISBLANK(Data!G526), "", Data!G526)</f>
        <v>SAT</v>
      </c>
      <c r="H526" t="str">
        <f>IF(ISBLANK(Data!H526), "", Data!H526)</f>
        <v>AY937</v>
      </c>
      <c r="I526" t="str">
        <f>IF(ISBLANK(Data!I526), "", Data!I526)</f>
        <v>E</v>
      </c>
      <c r="J526" t="str">
        <f>IF(ISBLANK(Data!J526), "", Data!J526)</f>
        <v>TOS</v>
      </c>
      <c r="K526" s="2" cm="1">
        <f t="array" ref="K526">IF(ISBLANK(Data!K526), "", DATE(2000 + RIGHT(Data!K526, 2), _xlfn.SWITCH(MID(Data!K526, 3, 3), "JAN", 1, "FEB", 2, "MAR", 3, "APR", 4, "MAY", 5, "JUN", 6, "JUL", 7, "AUG", 8, "SEP", 9, "OCT", 10, "NOV", 11, "DEC", 12), LEFT(Data!K526, 2)))</f>
        <v>45587</v>
      </c>
      <c r="L526" t="str">
        <f>IF(ISBLANK(Data!L526), "", Data!L526)</f>
        <v>TUE</v>
      </c>
      <c r="M526" t="str">
        <f>IF(ISBLANK(Data!M526), "", Data!M526)</f>
        <v>MOK,WO HING</v>
      </c>
      <c r="N526" t="str">
        <f>IF(ISBLANK(Data!N526), "", Data!N526)</f>
        <v>MK</v>
      </c>
      <c r="O526" s="2" cm="1">
        <f t="array" ref="O526">IF(ISBLANK(Data!O526), "", DATE(2000 + RIGHT(Data!O526, 2), _xlfn.SWITCH(MID(Data!O526, 3, 3), "JAN", 1, "FEB", 2, "MAR", 3, "APR", 4, "MAY", 5, "JUN", 6, "JUL", 7, "AUG", 8, "SEP", 9, "OCT", 10, "NOV", 11, "DEC", 12), LEFT(Data!O526, 2)))</f>
        <v>57295</v>
      </c>
      <c r="P526" t="str">
        <f>IF(ISBLANK(Data!P526), "", Data!P526)</f>
        <v>1001</v>
      </c>
      <c r="Q526" t="str">
        <f>IF(ISBLANK(Data!Q526), "", Data!Q526)</f>
        <v/>
      </c>
      <c r="R526" t="str">
        <f>IF(ISBLANK(Data!R526), "", Data!R526)</f>
        <v>CX436605XXXXXX8478</v>
      </c>
      <c r="S526" t="str">
        <f>IF(ISBLANK(Data!S526), "", Data!S526)</f>
        <v>CV</v>
      </c>
      <c r="T526" s="1" t="str">
        <f>IF(ISBLANK(Data!T526),"",(Data!T526))</f>
        <v>05/29</v>
      </c>
      <c r="U526" t="str">
        <f>IF(ISBLANK(Data!U526), "", Data!U526)</f>
        <v/>
      </c>
      <c r="V526" t="str">
        <f>IF(ISBLANK(Data!V526), "", Data!V526)</f>
        <v>RM A 4/F ABBEY COURT PICTORIAL</v>
      </c>
      <c r="W526" t="str">
        <f>IF(ISBLANK(Data!W526), "", Data!W526)</f>
        <v/>
      </c>
      <c r="X526" t="str">
        <f>IF(ISBLANK(Data!X526), "", Data!X526)</f>
        <v>HONG KONG,HK</v>
      </c>
      <c r="Y526" t="str">
        <f>IF(ISBLANK(Data!Y526), "", Data!Y526)</f>
        <v>HKXXE8933034</v>
      </c>
      <c r="Z526" t="str">
        <f>IF(ISBLANK(Data!Z526), "", Data!Z526)</f>
        <v>T/0119733L/P/I1</v>
      </c>
      <c r="AA526" t="str">
        <f>IF(ISBLANK(Data!AA526), "", Data!AA526)</f>
        <v>8-5293601970</v>
      </c>
      <c r="AB526" t="str">
        <f>IF(ISBLANK(Data!AB526), "", Data!AB526)</f>
        <v>OCI</v>
      </c>
      <c r="AC526" t="str">
        <f>IF(ISBLANK(Data!AC526), "", Data!AC526)</f>
        <v/>
      </c>
      <c r="AD526" t="str">
        <f>IF(ISBLANK(Data!AD526), "", Data!AD526)</f>
        <v/>
      </c>
      <c r="AE526" t="str">
        <f>IF(ISBLANK(Data!AE526), "", Data!AE526)</f>
        <v/>
      </c>
      <c r="AF526" s="7">
        <f>IF(ISBLANK(Data!AF526), 0, _xlfn.NUMBERVALUE(SUBSTITUTE(Data!AF526, ".", ",")))</f>
        <v>0</v>
      </c>
      <c r="AG526" t="str">
        <f>IF(ISBLANK(Data!AG526), "", Data!AG526)</f>
        <v>NKR</v>
      </c>
      <c r="AH526" s="6">
        <f>IF(ISBLANK(Data!AH526), 0, _xlfn.NUMBERVALUE(SUBSTITUTE(Data!AH526, ".", ",")))</f>
        <v>12154.18</v>
      </c>
      <c r="AI526" s="7">
        <f>IF(ISBLANK(Data!AI526), "", _xlfn.NUMBERVALUE(SUBSTITUTE(Data!AI526, ".", ",")))</f>
        <v>12000</v>
      </c>
      <c r="AJ526" s="7">
        <f>IF(ISBLANK(Data!AJ526), "", _xlfn.NUMBERVALUE(SUBSTITUTE(Data!AJ526, ".", ",")))</f>
        <v>12000</v>
      </c>
      <c r="AK526" s="7" t="str">
        <f>IF(ISBLANK(Data!AK526), "", _xlfn.NUMBERVALUE(SUBSTITUTE(Data!AK526, ".", ",")))</f>
        <v/>
      </c>
      <c r="AL526">
        <f>IF(ISBLANK(Data!AL526), "", Data!AL526)</f>
        <v>0</v>
      </c>
      <c r="AM526" s="15">
        <f>Table2[[#This Row],[DATE_IN]]-Table2[[#This Row],[DATE_OUT]]</f>
        <v>17</v>
      </c>
      <c r="AN526" s="7" t="str">
        <f>IF(MID(RIGHT(Table2[[#This Row],[ADDR3]],3),1,1)=",",RIGHT(Table2[[#This Row],[ADDR3]],2),"")</f>
        <v>HK</v>
      </c>
      <c r="AO526" s="7" t="str">
        <f>MID(Table2[[#This Row],[RES]],11,2)</f>
        <v>HK</v>
      </c>
      <c r="AP526" s="7">
        <f>_xlfn.XLOOKUP(AG526,Table3[CURRENCY],Table3[CONVERSION RATE],0)*Table2[[#This Row],[ORIGINAL PRICE]]</f>
        <v>12154.18</v>
      </c>
      <c r="AQ526" s="7">
        <f>_xlfn.XLOOKUP(AG526,Table3[CURRENCY],Table3[CONVERSION RATE],0)*Table2[[#This Row],[ORIGINAL PREPAYMENT]]</f>
        <v>0</v>
      </c>
      <c r="AR526" s="7"/>
      <c r="AS526" s="15"/>
    </row>
    <row r="527" spans="1:50" x14ac:dyDescent="0.25">
      <c r="A527" t="str">
        <f>IF(ISBLANK(Data!A527), "", Data!A527)</f>
        <v>A</v>
      </c>
      <c r="B527" s="2" cm="1">
        <f t="array" ref="B527">IF(ISBLANK(Data!B527), "", DATE(2000 + RIGHT(Data!B527, 2), _xlfn.SWITCH(MID(Data!B527, 3, 3), "JAN", 1, "FEB", 2, "MAR", 3, "APR", 4, "MAY", 5, "JUN", 6, "JUL", 7, "AUG", 8, "SEP", 9, "OCT", 10, "NOV", 11, "DEC", 12), LEFT(Data!B527, 2)))</f>
        <v>45382</v>
      </c>
      <c r="C527" t="str">
        <f>IF(ISBLANK(Data!C527), "", Data!C527)</f>
        <v>4303-8932-CH-6</v>
      </c>
      <c r="D527" t="str">
        <f>IF(ISBLANK(Data!D527), "", Data!D527)</f>
        <v/>
      </c>
      <c r="E527" t="str">
        <f>IF(ISBLANK(Data!E527), "", Data!E527)</f>
        <v>TOS</v>
      </c>
      <c r="F527" s="2" cm="1">
        <f t="array" ref="F527">IF(ISBLANK(Data!F527), "", DATE(2000 + RIGHT(Data!F527, 2), _xlfn.SWITCH(MID(Data!F527, 3, 3), "JAN", 1, "FEB", 2, "MAR", 3, "APR", 4, "MAY", 5, "JUN", 6, "JUL", 7, "AUG", 8, "SEP", 9, "OCT", 10, "NOV", 11, "DEC", 12), LEFT(Data!F527, 2)))</f>
        <v>45570</v>
      </c>
      <c r="G527" t="str">
        <f>IF(ISBLANK(Data!G527), "", Data!G527)</f>
        <v>SAT</v>
      </c>
      <c r="H527" t="str">
        <f>IF(ISBLANK(Data!H527), "", Data!H527)</f>
        <v>WI</v>
      </c>
      <c r="I527" t="str">
        <f>IF(ISBLANK(Data!I527), "", Data!I527)</f>
        <v>E</v>
      </c>
      <c r="J527" t="str">
        <f>IF(ISBLANK(Data!J527), "", Data!J527)</f>
        <v>TOS</v>
      </c>
      <c r="K527" s="2" cm="1">
        <f t="array" ref="K527">IF(ISBLANK(Data!K527), "", DATE(2000 + RIGHT(Data!K527, 2), _xlfn.SWITCH(MID(Data!K527, 3, 3), "JAN", 1, "FEB", 2, "MAR", 3, "APR", 4, "MAY", 5, "JUN", 6, "JUL", 7, "AUG", 8, "SEP", 9, "OCT", 10, "NOV", 11, "DEC", 12), LEFT(Data!K527, 2)))</f>
        <v>45576</v>
      </c>
      <c r="L527" t="str">
        <f>IF(ISBLANK(Data!L527), "", Data!L527)</f>
        <v>FRI</v>
      </c>
      <c r="M527" t="str">
        <f>IF(ISBLANK(Data!M527), "", Data!M527)</f>
        <v>RUPP,DANIEL</v>
      </c>
      <c r="N527" t="str">
        <f>IF(ISBLANK(Data!N527), "", Data!N527)</f>
        <v>LJ</v>
      </c>
      <c r="O527" s="2" cm="1">
        <f t="array" ref="O527">IF(ISBLANK(Data!O527), "", DATE(2000 + RIGHT(Data!O527, 2), _xlfn.SWITCH(MID(Data!O527, 3, 3), "JAN", 1, "FEB", 2, "MAR", 3, "APR", 4, "MAY", 5, "JUN", 6, "JUL", 7, "AUG", 8, "SEP", 9, "OCT", 10, "NOV", 11, "DEC", 12), LEFT(Data!O527, 2)))</f>
        <v>70860</v>
      </c>
      <c r="P527" t="str">
        <f>IF(ISBLANK(Data!P527), "", Data!P527)</f>
        <v>1XX1</v>
      </c>
      <c r="Q527" t="str">
        <f>IF(ISBLANK(Data!Q527), "", Data!Q527)</f>
        <v>734312419</v>
      </c>
      <c r="R527" t="str">
        <f>IF(ISBLANK(Data!R527), "", Data!R527)</f>
        <v>AV868109400002TE43038932</v>
      </c>
      <c r="S527" t="str">
        <f>IF(ISBLANK(Data!S527), "", Data!S527)</f>
        <v>CH</v>
      </c>
      <c r="T527" s="1" t="str">
        <f>IF(ISBLANK(Data!T527),"",(Data!T527))</f>
        <v/>
      </c>
      <c r="U527" t="str">
        <f>IF(ISBLANK(Data!U527), "", Data!U527)</f>
        <v/>
      </c>
      <c r="V527" t="str">
        <f>IF(ISBLANK(Data!V527), "", Data!V527)</f>
        <v/>
      </c>
      <c r="W527" t="str">
        <f>IF(ISBLANK(Data!W527), "", Data!W527)</f>
        <v/>
      </c>
      <c r="X527" t="str">
        <f>IF(ISBLANK(Data!X527), "", Data!X527)</f>
        <v/>
      </c>
      <c r="Y527" t="str">
        <f>IF(ISBLANK(Data!Y527), "", Data!Y527)</f>
        <v/>
      </c>
      <c r="Z527" t="str">
        <f>IF(ISBLANK(Data!Z527), "", Data!Z527)</f>
        <v>T/0151196Q/P/T6</v>
      </c>
      <c r="AA527" t="str">
        <f>IF(ISBLANK(Data!AA527), "", Data!AA527)</f>
        <v>+41764708280</v>
      </c>
      <c r="AB527" t="str">
        <f>IF(ISBLANK(Data!AB527), "", Data!AB527)</f>
        <v/>
      </c>
      <c r="AC527" t="str">
        <f>IF(ISBLANK(Data!AC527), "", Data!AC527)</f>
        <v>S606700</v>
      </c>
      <c r="AD527" t="str">
        <f>IF(ISBLANK(Data!AD527), "", Data!AD527)</f>
        <v/>
      </c>
      <c r="AE527" t="str">
        <f>IF(ISBLANK(Data!AE527), "", Data!AE527)</f>
        <v/>
      </c>
      <c r="AF527" s="7">
        <f>IF(ISBLANK(Data!AF527), 0, _xlfn.NUMBERVALUE(SUBSTITUTE(Data!AF527, ".", ",")))</f>
        <v>474.84</v>
      </c>
      <c r="AG527" t="str">
        <f>IF(ISBLANK(Data!AG527), "", Data!AG527)</f>
        <v>EUR</v>
      </c>
      <c r="AH527" s="6">
        <f>IF(ISBLANK(Data!AH527), 0, _xlfn.NUMBERVALUE(SUBSTITUTE(Data!AH527, ".", ",")))</f>
        <v>474.65</v>
      </c>
      <c r="AI527" s="7">
        <f>IF(ISBLANK(Data!AI527), "", _xlfn.NUMBERVALUE(SUBSTITUTE(Data!AI527, ".", ",")))</f>
        <v>12000</v>
      </c>
      <c r="AJ527" s="7">
        <f>IF(ISBLANK(Data!AJ527), "", _xlfn.NUMBERVALUE(SUBSTITUTE(Data!AJ527, ".", ",")))</f>
        <v>12000</v>
      </c>
      <c r="AK527" s="7" t="str">
        <f>IF(ISBLANK(Data!AK527), "", _xlfn.NUMBERVALUE(SUBSTITUTE(Data!AK527, ".", ",")))</f>
        <v/>
      </c>
      <c r="AL527">
        <f>IF(ISBLANK(Data!AL527), "", Data!AL527)</f>
        <v>0</v>
      </c>
      <c r="AM527" s="15">
        <f>Table2[[#This Row],[DATE_IN]]-Table2[[#This Row],[DATE_OUT]]</f>
        <v>6</v>
      </c>
      <c r="AN527" s="7" t="str">
        <f>IF(MID(RIGHT(Table2[[#This Row],[ADDR3]],3),1,1)=",",RIGHT(Table2[[#This Row],[ADDR3]],2),"")</f>
        <v/>
      </c>
      <c r="AO527" s="7" t="str">
        <f>MID(Table2[[#This Row],[RES]],11,2)</f>
        <v>CH</v>
      </c>
      <c r="AP527" s="7">
        <f>_xlfn.XLOOKUP(AG527,Table3[CURRENCY],Table3[CONVERSION RATE],0)*Table2[[#This Row],[ORIGINAL PRICE]]</f>
        <v>5681.5604999999996</v>
      </c>
      <c r="AQ527" s="7">
        <f>_xlfn.XLOOKUP(AG527,Table3[CURRENCY],Table3[CONVERSION RATE],0)*Table2[[#This Row],[ORIGINAL PREPAYMENT]]</f>
        <v>5683.8347999999996</v>
      </c>
      <c r="AR527" s="7"/>
      <c r="AS527" s="15"/>
    </row>
    <row r="528" spans="1:50" x14ac:dyDescent="0.25">
      <c r="A528" t="str">
        <f>IF(ISBLANK(Data!A528), "", Data!A528)</f>
        <v>A</v>
      </c>
      <c r="B528" s="2" cm="1">
        <f t="array" ref="B528">IF(ISBLANK(Data!B528), "", DATE(2000 + RIGHT(Data!B528, 2), _xlfn.SWITCH(MID(Data!B528, 3, 3), "JAN", 1, "FEB", 2, "MAR", 3, "APR", 4, "MAY", 5, "JUN", 6, "JUL", 7, "AUG", 8, "SEP", 9, "OCT", 10, "NOV", 11, "DEC", 12), LEFT(Data!B528, 2)))</f>
        <v>45445</v>
      </c>
      <c r="C528" t="str">
        <f>IF(ISBLANK(Data!C528), "", Data!C528)</f>
        <v>4915-4654-FR-3</v>
      </c>
      <c r="D528" t="str">
        <f>IF(ISBLANK(Data!D528), "", Data!D528)</f>
        <v/>
      </c>
      <c r="E528" t="str">
        <f>IF(ISBLANK(Data!E528), "", Data!E528)</f>
        <v>TOS</v>
      </c>
      <c r="F528" s="2" cm="1">
        <f t="array" ref="F528">IF(ISBLANK(Data!F528), "", DATE(2000 + RIGHT(Data!F528, 2), _xlfn.SWITCH(MID(Data!F528, 3, 3), "JAN", 1, "FEB", 2, "MAR", 3, "APR", 4, "MAY", 5, "JUN", 6, "JUL", 7, "AUG", 8, "SEP", 9, "OCT", 10, "NOV", 11, "DEC", 12), LEFT(Data!F528, 2)))</f>
        <v>45570</v>
      </c>
      <c r="G528" t="str">
        <f>IF(ISBLANK(Data!G528), "", Data!G528)</f>
        <v>SAT</v>
      </c>
      <c r="H528" t="str">
        <f>IF(ISBLANK(Data!H528), "", Data!H528)</f>
        <v/>
      </c>
      <c r="I528" t="str">
        <f>IF(ISBLANK(Data!I528), "", Data!I528)</f>
        <v>C</v>
      </c>
      <c r="J528" t="str">
        <f>IF(ISBLANK(Data!J528), "", Data!J528)</f>
        <v>TOS</v>
      </c>
      <c r="K528" s="2" cm="1">
        <f t="array" ref="K528">IF(ISBLANK(Data!K528), "", DATE(2000 + RIGHT(Data!K528, 2), _xlfn.SWITCH(MID(Data!K528, 3, 3), "JAN", 1, "FEB", 2, "MAR", 3, "APR", 4, "MAY", 5, "JUN", 6, "JUL", 7, "AUG", 8, "SEP", 9, "OCT", 10, "NOV", 11, "DEC", 12), LEFT(Data!K528, 2)))</f>
        <v>45577</v>
      </c>
      <c r="L528" t="str">
        <f>IF(ISBLANK(Data!L528), "", Data!L528)</f>
        <v>SAT</v>
      </c>
      <c r="M528" t="str">
        <f>IF(ISBLANK(Data!M528), "", Data!M528)</f>
        <v>SEGADO,QUENTIN,M.</v>
      </c>
      <c r="N528" t="str">
        <f>IF(ISBLANK(Data!N528), "", Data!N528)</f>
        <v>NH</v>
      </c>
      <c r="O528" s="2" t="str" cm="1">
        <f t="array" ref="O528">IF(ISBLANK(Data!O528), "", DATE(2000 + RIGHT(Data!O528, 2), _xlfn.SWITCH(MID(Data!O528, 3, 3), "JAN", 1, "FEB", 2, "MAR", 3, "APR", 4, "MAY", 5, "JUN", 6, "JUL", 7, "AUG", 8, "SEP", 9, "OCT", 10, "NOV", 11, "DEC", 12), LEFT(Data!O528, 2)))</f>
        <v/>
      </c>
      <c r="P528" t="str">
        <f>IF(ISBLANK(Data!P528), "", Data!P528)</f>
        <v>1001</v>
      </c>
      <c r="Q528" t="str">
        <f>IF(ISBLANK(Data!Q528), "", Data!Q528)</f>
        <v/>
      </c>
      <c r="R528" t="str">
        <f>IF(ISBLANK(Data!R528), "", Data!R528)</f>
        <v>CM513162XXXXXX9960</v>
      </c>
      <c r="S528" t="str">
        <f>IF(ISBLANK(Data!S528), "", Data!S528)</f>
        <v>CV</v>
      </c>
      <c r="T528" s="1" t="str">
        <f>IF(ISBLANK(Data!T528),"",(Data!T528))</f>
        <v>04/26</v>
      </c>
      <c r="U528" t="str">
        <f>IF(ISBLANK(Data!U528), "", Data!U528)</f>
        <v/>
      </c>
      <c r="V528" t="str">
        <f>IF(ISBLANK(Data!V528), "", Data!V528)</f>
        <v>6 ALLEE DES ROMARINS</v>
      </c>
      <c r="W528" t="str">
        <f>IF(ISBLANK(Data!W528), "", Data!W528)</f>
        <v/>
      </c>
      <c r="X528" t="str">
        <f>IF(ISBLANK(Data!X528), "", Data!X528)</f>
        <v>78180,MONTIGNY LE BRETO,FR</v>
      </c>
      <c r="Y528" t="str">
        <f>IF(ISBLANK(Data!Y528), "", Data!Y528)</f>
        <v/>
      </c>
      <c r="Z528" t="str">
        <f>IF(ISBLANK(Data!Z528), "", Data!Z528)</f>
        <v>T/0129791M/P/N5</v>
      </c>
      <c r="AA528" t="str">
        <f>IF(ISBLANK(Data!AA528), "", Data!AA528)</f>
        <v>+33-604131582</v>
      </c>
      <c r="AB528" t="str">
        <f>IF(ISBLANK(Data!AB528), "", Data!AB528)</f>
        <v>CP1/</v>
      </c>
      <c r="AC528" t="str">
        <f>IF(ISBLANK(Data!AC528), "", Data!AC528)</f>
        <v>F982700</v>
      </c>
      <c r="AD528" t="str">
        <f>IF(ISBLANK(Data!AD528), "", Data!AD528)</f>
        <v/>
      </c>
      <c r="AE528" t="str">
        <f>IF(ISBLANK(Data!AE528), "", Data!AE528)</f>
        <v>AF/5080621382</v>
      </c>
      <c r="AF528" s="7">
        <f>IF(ISBLANK(Data!AF528), 0, _xlfn.NUMBERVALUE(SUBSTITUTE(Data!AF528, ".", ",")))</f>
        <v>0</v>
      </c>
      <c r="AG528" t="str">
        <f>IF(ISBLANK(Data!AG528), "", Data!AG528)</f>
        <v>EUR</v>
      </c>
      <c r="AH528" s="6">
        <f>IF(ISBLANK(Data!AH528), 0, _xlfn.NUMBERVALUE(SUBSTITUTE(Data!AH528, ".", ",")))</f>
        <v>357.13</v>
      </c>
      <c r="AI528" s="7">
        <f>IF(ISBLANK(Data!AI528), "", _xlfn.NUMBERVALUE(SUBSTITUTE(Data!AI528, ".", ",")))</f>
        <v>12000</v>
      </c>
      <c r="AJ528" s="7">
        <f>IF(ISBLANK(Data!AJ528), "", _xlfn.NUMBERVALUE(SUBSTITUTE(Data!AJ528, ".", ",")))</f>
        <v>12000</v>
      </c>
      <c r="AK528" s="7" t="str">
        <f>IF(ISBLANK(Data!AK528), "", _xlfn.NUMBERVALUE(SUBSTITUTE(Data!AK528, ".", ",")))</f>
        <v/>
      </c>
      <c r="AL528">
        <f>IF(ISBLANK(Data!AL528), "", Data!AL528)</f>
        <v>0</v>
      </c>
      <c r="AM528" s="15">
        <f>Table2[[#This Row],[DATE_IN]]-Table2[[#This Row],[DATE_OUT]]</f>
        <v>7</v>
      </c>
      <c r="AN528" s="7" t="str">
        <f>IF(MID(RIGHT(Table2[[#This Row],[ADDR3]],3),1,1)=",",RIGHT(Table2[[#This Row],[ADDR3]],2),"")</f>
        <v>FR</v>
      </c>
      <c r="AO528" s="7" t="str">
        <f>MID(Table2[[#This Row],[RES]],11,2)</f>
        <v>FR</v>
      </c>
      <c r="AP528" s="7">
        <f>_xlfn.XLOOKUP(AG528,Table3[CURRENCY],Table3[CONVERSION RATE],0)*Table2[[#This Row],[ORIGINAL PRICE]]</f>
        <v>4274.8460999999998</v>
      </c>
      <c r="AQ528" s="7">
        <f>_xlfn.XLOOKUP(AG528,Table3[CURRENCY],Table3[CONVERSION RATE],0)*Table2[[#This Row],[ORIGINAL PREPAYMENT]]</f>
        <v>0</v>
      </c>
      <c r="AR528" s="7"/>
      <c r="AS528" s="15"/>
    </row>
    <row r="529" spans="1:45" x14ac:dyDescent="0.25">
      <c r="A529" t="str">
        <f>IF(ISBLANK(Data!A529), "", Data!A529)</f>
        <v>A</v>
      </c>
      <c r="B529" s="2" cm="1">
        <f t="array" ref="B529">IF(ISBLANK(Data!B529), "", DATE(2000 + RIGHT(Data!B529, 2), _xlfn.SWITCH(MID(Data!B529, 3, 3), "JAN", 1, "FEB", 2, "MAR", 3, "APR", 4, "MAY", 5, "JUN", 6, "JUL", 7, "AUG", 8, "SEP", 9, "OCT", 10, "NOV", 11, "DEC", 12), LEFT(Data!B529, 2)))</f>
        <v>45456</v>
      </c>
      <c r="C529" t="str">
        <f>IF(ISBLANK(Data!C529), "", Data!C529)</f>
        <v>0028-7786-NO-2</v>
      </c>
      <c r="D529" t="str">
        <f>IF(ISBLANK(Data!D529), "", Data!D529)</f>
        <v/>
      </c>
      <c r="E529" t="str">
        <f>IF(ISBLANK(Data!E529), "", Data!E529)</f>
        <v>TOS</v>
      </c>
      <c r="F529" s="2" cm="1">
        <f t="array" ref="F529">IF(ISBLANK(Data!F529), "", DATE(2000 + RIGHT(Data!F529, 2), _xlfn.SWITCH(MID(Data!F529, 3, 3), "JAN", 1, "FEB", 2, "MAR", 3, "APR", 4, "MAY", 5, "JUN", 6, "JUL", 7, "AUG", 8, "SEP", 9, "OCT", 10, "NOV", 11, "DEC", 12), LEFT(Data!F529, 2)))</f>
        <v>45571</v>
      </c>
      <c r="G529" t="str">
        <f>IF(ISBLANK(Data!G529), "", Data!G529)</f>
        <v>SUN</v>
      </c>
      <c r="H529" t="str">
        <f>IF(ISBLANK(Data!H529), "", Data!H529)</f>
        <v>WI</v>
      </c>
      <c r="I529" t="str">
        <f>IF(ISBLANK(Data!I529), "", Data!I529)</f>
        <v>E</v>
      </c>
      <c r="J529" t="str">
        <f>IF(ISBLANK(Data!J529), "", Data!J529)</f>
        <v>TOS</v>
      </c>
      <c r="K529" s="2" cm="1">
        <f t="array" ref="K529">IF(ISBLANK(Data!K529), "", DATE(2000 + RIGHT(Data!K529, 2), _xlfn.SWITCH(MID(Data!K529, 3, 3), "JAN", 1, "FEB", 2, "MAR", 3, "APR", 4, "MAY", 5, "JUN", 6, "JUL", 7, "AUG", 8, "SEP", 9, "OCT", 10, "NOV", 11, "DEC", 12), LEFT(Data!K529, 2)))</f>
        <v>45579</v>
      </c>
      <c r="L529" t="str">
        <f>IF(ISBLANK(Data!L529), "", Data!L529)</f>
        <v>MON</v>
      </c>
      <c r="M529" t="str">
        <f>IF(ISBLANK(Data!M529), "", Data!M529)</f>
        <v>MEI,TAN</v>
      </c>
      <c r="N529" t="str">
        <f>IF(ISBLANK(Data!N529), "", Data!N529)</f>
        <v>JG</v>
      </c>
      <c r="O529" s="2" t="str" cm="1">
        <f t="array" ref="O529">IF(ISBLANK(Data!O529), "", DATE(2000 + RIGHT(Data!O529, 2), _xlfn.SWITCH(MID(Data!O529, 3, 3), "JAN", 1, "FEB", 2, "MAR", 3, "APR", 4, "MAY", 5, "JUN", 6, "JUL", 7, "AUG", 8, "SEP", 9, "OCT", 10, "NOV", 11, "DEC", 12), LEFT(Data!O529, 2)))</f>
        <v/>
      </c>
      <c r="P529" t="str">
        <f>IF(ISBLANK(Data!P529), "", Data!P529)</f>
        <v>3003</v>
      </c>
      <c r="Q529" t="str">
        <f>IF(ISBLANK(Data!Q529), "", Data!Q529)</f>
        <v/>
      </c>
      <c r="R529" t="str">
        <f>IF(ISBLANK(Data!R529), "", Data!R529)</f>
        <v/>
      </c>
      <c r="S529" t="str">
        <f>IF(ISBLANK(Data!S529), "", Data!S529)</f>
        <v/>
      </c>
      <c r="T529" s="1" t="str">
        <f>IF(ISBLANK(Data!T529),"",(Data!T529))</f>
        <v/>
      </c>
      <c r="U529" t="str">
        <f>IF(ISBLANK(Data!U529), "", Data!U529)</f>
        <v/>
      </c>
      <c r="V529" t="str">
        <f>IF(ISBLANK(Data!V529), "", Data!V529)</f>
        <v/>
      </c>
      <c r="W529" t="str">
        <f>IF(ISBLANK(Data!W529), "", Data!W529)</f>
        <v>TANMEI1979@ICLOUD.COM</v>
      </c>
      <c r="X529" t="str">
        <f>IF(ISBLANK(Data!X529), "", Data!X529)</f>
        <v/>
      </c>
      <c r="Y529" t="str">
        <f>IF(ISBLANK(Data!Y529), "", Data!Y529)</f>
        <v/>
      </c>
      <c r="Z529" t="str">
        <f>IF(ISBLANK(Data!Z529), "", Data!Z529)</f>
        <v/>
      </c>
      <c r="AA529" t="str">
        <f>IF(ISBLANK(Data!AA529), "", Data!AA529)</f>
        <v>+47-</v>
      </c>
      <c r="AB529" t="str">
        <f>IF(ISBLANK(Data!AB529), "", Data!AB529)</f>
        <v/>
      </c>
      <c r="AC529" t="str">
        <f>IF(ISBLANK(Data!AC529), "", Data!AC529)</f>
        <v>K500801</v>
      </c>
      <c r="AD529" t="str">
        <f>IF(ISBLANK(Data!AD529), "", Data!AD529)</f>
        <v>89027</v>
      </c>
      <c r="AE529" t="str">
        <f>IF(ISBLANK(Data!AE529), "", Data!AE529)</f>
        <v/>
      </c>
      <c r="AF529" s="7">
        <f>IF(ISBLANK(Data!AF529), 0, _xlfn.NUMBERVALUE(SUBSTITUTE(Data!AF529, ".", ",")))</f>
        <v>0</v>
      </c>
      <c r="AG529" t="str">
        <f>IF(ISBLANK(Data!AG529), "", Data!AG529)</f>
        <v>NKR</v>
      </c>
      <c r="AH529" s="6">
        <f>IF(ISBLANK(Data!AH529), 0, _xlfn.NUMBERVALUE(SUBSTITUTE(Data!AH529, ".", ",")))</f>
        <v>8566.2199999999993</v>
      </c>
      <c r="AI529" s="7">
        <f>IF(ISBLANK(Data!AI529), "", _xlfn.NUMBERVALUE(SUBSTITUTE(Data!AI529, ".", ",")))</f>
        <v>0</v>
      </c>
      <c r="AJ529" s="7">
        <f>IF(ISBLANK(Data!AJ529), "", _xlfn.NUMBERVALUE(SUBSTITUTE(Data!AJ529, ".", ",")))</f>
        <v>0</v>
      </c>
      <c r="AK529" s="7" t="str">
        <f>IF(ISBLANK(Data!AK529), "", _xlfn.NUMBERVALUE(SUBSTITUTE(Data!AK529, ".", ",")))</f>
        <v/>
      </c>
      <c r="AL529">
        <f>IF(ISBLANK(Data!AL529), "", Data!AL529)</f>
        <v>0</v>
      </c>
      <c r="AM529" s="15">
        <f>Table2[[#This Row],[DATE_IN]]-Table2[[#This Row],[DATE_OUT]]</f>
        <v>8</v>
      </c>
      <c r="AN529" s="7" t="str">
        <f>IF(MID(RIGHT(Table2[[#This Row],[ADDR3]],3),1,1)=",",RIGHT(Table2[[#This Row],[ADDR3]],2),"")</f>
        <v/>
      </c>
      <c r="AO529" s="7" t="str">
        <f>MID(Table2[[#This Row],[RES]],11,2)</f>
        <v>NO</v>
      </c>
      <c r="AP529" s="7">
        <f>_xlfn.XLOOKUP(AG529,Table3[CURRENCY],Table3[CONVERSION RATE],0)*Table2[[#This Row],[ORIGINAL PRICE]]</f>
        <v>8566.2199999999993</v>
      </c>
      <c r="AQ529" s="7">
        <f>_xlfn.XLOOKUP(AG529,Table3[CURRENCY],Table3[CONVERSION RATE],0)*Table2[[#This Row],[ORIGINAL PREPAYMENT]]</f>
        <v>0</v>
      </c>
      <c r="AR529" s="7"/>
      <c r="AS529" s="15"/>
    </row>
    <row r="530" spans="1:45" x14ac:dyDescent="0.25">
      <c r="A530" t="str">
        <f>IF(ISBLANK(Data!A530), "", Data!A530)</f>
        <v>A</v>
      </c>
      <c r="B530" s="2" cm="1">
        <f t="array" ref="B530">IF(ISBLANK(Data!B530), "", DATE(2000 + RIGHT(Data!B530, 2), _xlfn.SWITCH(MID(Data!B530, 3, 3), "JAN", 1, "FEB", 2, "MAR", 3, "APR", 4, "MAY", 5, "JUN", 6, "JUL", 7, "AUG", 8, "SEP", 9, "OCT", 10, "NOV", 11, "DEC", 12), LEFT(Data!B530, 2)))</f>
        <v>45480</v>
      </c>
      <c r="C530" t="str">
        <f>IF(ISBLANK(Data!C530), "", Data!C530)</f>
        <v>0255-2041-US-2</v>
      </c>
      <c r="D530" t="str">
        <f>IF(ISBLANK(Data!D530), "", Data!D530)</f>
        <v>Q4J66S</v>
      </c>
      <c r="E530" t="str">
        <f>IF(ISBLANK(Data!E530), "", Data!E530)</f>
        <v>TOS</v>
      </c>
      <c r="F530" s="2" cm="1">
        <f t="array" ref="F530">IF(ISBLANK(Data!F530), "", DATE(2000 + RIGHT(Data!F530, 2), _xlfn.SWITCH(MID(Data!F530, 3, 3), "JAN", 1, "FEB", 2, "MAR", 3, "APR", 4, "MAY", 5, "JUN", 6, "JUL", 7, "AUG", 8, "SEP", 9, "OCT", 10, "NOV", 11, "DEC", 12), LEFT(Data!F530, 2)))</f>
        <v>45571</v>
      </c>
      <c r="G530" t="str">
        <f>IF(ISBLANK(Data!G530), "", Data!G530)</f>
        <v>SUN</v>
      </c>
      <c r="H530" t="str">
        <f>IF(ISBLANK(Data!H530), "", Data!H530)</f>
        <v>SK4414</v>
      </c>
      <c r="I530" t="str">
        <f>IF(ISBLANK(Data!I530), "", Data!I530)</f>
        <v>C</v>
      </c>
      <c r="J530" t="str">
        <f>IF(ISBLANK(Data!J530), "", Data!J530)</f>
        <v>OSL</v>
      </c>
      <c r="K530" s="2" cm="1">
        <f t="array" ref="K530">IF(ISBLANK(Data!K530), "", DATE(2000 + RIGHT(Data!K530, 2), _xlfn.SWITCH(MID(Data!K530, 3, 3), "JAN", 1, "FEB", 2, "MAR", 3, "APR", 4, "MAY", 5, "JUN", 6, "JUL", 7, "AUG", 8, "SEP", 9, "OCT", 10, "NOV", 11, "DEC", 12), LEFT(Data!K530, 2)))</f>
        <v>45588</v>
      </c>
      <c r="L530" t="str">
        <f>IF(ISBLANK(Data!L530), "", Data!L530)</f>
        <v>WED</v>
      </c>
      <c r="M530" t="str">
        <f>IF(ISBLANK(Data!M530), "", Data!M530)</f>
        <v>WALBERG,TODD</v>
      </c>
      <c r="N530" t="str">
        <f>IF(ISBLANK(Data!N530), "", Data!N530)</f>
        <v>SZ</v>
      </c>
      <c r="O530" s="2" cm="1">
        <f t="array" ref="O530">IF(ISBLANK(Data!O530), "", DATE(2000 + RIGHT(Data!O530, 2), _xlfn.SWITCH(MID(Data!O530, 3, 3), "JAN", 1, "FEB", 2, "MAR", 3, "APR", 4, "MAY", 5, "JUN", 6, "JUL", 7, "AUG", 8, "SEP", 9, "OCT", 10, "NOV", 11, "DEC", 12), LEFT(Data!O530, 2)))</f>
        <v>56699</v>
      </c>
      <c r="P530" t="str">
        <f>IF(ISBLANK(Data!P530), "", Data!P530)</f>
        <v>1001</v>
      </c>
      <c r="Q530" t="str">
        <f>IF(ISBLANK(Data!Q530), "", Data!Q530)</f>
        <v/>
      </c>
      <c r="R530" t="str">
        <f>IF(ISBLANK(Data!R530), "", Data!R530)</f>
        <v>CX410040XXXXXX7862</v>
      </c>
      <c r="S530" t="str">
        <f>IF(ISBLANK(Data!S530), "", Data!S530)</f>
        <v>CV</v>
      </c>
      <c r="T530" s="1" t="str">
        <f>IF(ISBLANK(Data!T530),"",(Data!T530))</f>
        <v>06/28</v>
      </c>
      <c r="U530" t="str">
        <f>IF(ISBLANK(Data!U530), "", Data!U530)</f>
        <v>LOCKHEED MARTIN M &amp; D S</v>
      </c>
      <c r="V530" t="str">
        <f>IF(ISBLANK(Data!V530), "", Data!V530)</f>
        <v>1873 STAGHORN WAY</v>
      </c>
      <c r="W530" t="str">
        <f>IF(ISBLANK(Data!W530), "", Data!W530)</f>
        <v/>
      </c>
      <c r="X530" t="str">
        <f>IF(ISBLANK(Data!X530), "", Data!X530)</f>
        <v>LIVERMORE,CA,94550,US</v>
      </c>
      <c r="Y530" t="str">
        <f>IF(ISBLANK(Data!Y530), "", Data!Y530)</f>
        <v>USCAN0515405</v>
      </c>
      <c r="Z530" t="str">
        <f>IF(ISBLANK(Data!Z530), "", Data!Z530)</f>
        <v>P/I1</v>
      </c>
      <c r="AA530" t="str">
        <f>IF(ISBLANK(Data!AA530), "", Data!AA530)</f>
        <v>9259229253</v>
      </c>
      <c r="AB530" t="str">
        <f>IF(ISBLANK(Data!AB530), "", Data!AB530)</f>
        <v>TODD.WALBERG@GMAIL.COM</v>
      </c>
      <c r="AC530" t="str">
        <f>IF(ISBLANK(Data!AC530), "", Data!AC530)</f>
        <v>A126997</v>
      </c>
      <c r="AD530" t="str">
        <f>IF(ISBLANK(Data!AD530), "", Data!AD530)</f>
        <v/>
      </c>
      <c r="AE530" t="str">
        <f>IF(ISBLANK(Data!AE530), "", Data!AE530)</f>
        <v/>
      </c>
      <c r="AF530" s="7">
        <f>IF(ISBLANK(Data!AF530), 0, _xlfn.NUMBERVALUE(SUBSTITUTE(Data!AF530, ".", ",")))</f>
        <v>0</v>
      </c>
      <c r="AG530" t="str">
        <f>IF(ISBLANK(Data!AG530), "", Data!AG530)</f>
        <v>USD</v>
      </c>
      <c r="AH530" s="6">
        <f>IF(ISBLANK(Data!AH530), 0, _xlfn.NUMBERVALUE(SUBSTITUTE(Data!AH530, ".", ",")))</f>
        <v>2691.05</v>
      </c>
      <c r="AI530" s="7">
        <f>IF(ISBLANK(Data!AI530), "", _xlfn.NUMBERVALUE(SUBSTITUTE(Data!AI530, ".", ",")))</f>
        <v>12000</v>
      </c>
      <c r="AJ530" s="7">
        <f>IF(ISBLANK(Data!AJ530), "", _xlfn.NUMBERVALUE(SUBSTITUTE(Data!AJ530, ".", ",")))</f>
        <v>12000</v>
      </c>
      <c r="AK530" s="7">
        <f>IF(ISBLANK(Data!AK530), "", _xlfn.NUMBERVALUE(SUBSTITUTE(Data!AK530, ".", ",")))</f>
        <v>10000</v>
      </c>
      <c r="AL530">
        <f>IF(ISBLANK(Data!AL530), "", Data!AL530)</f>
        <v>0</v>
      </c>
      <c r="AM530" s="15">
        <f>Table2[[#This Row],[DATE_IN]]-Table2[[#This Row],[DATE_OUT]]</f>
        <v>17</v>
      </c>
      <c r="AN530" s="7" t="str">
        <f>IF(MID(RIGHT(Table2[[#This Row],[ADDR3]],3),1,1)=",",RIGHT(Table2[[#This Row],[ADDR3]],2),"")</f>
        <v>US</v>
      </c>
      <c r="AO530" s="7" t="str">
        <f>MID(Table2[[#This Row],[RES]],11,2)</f>
        <v>US</v>
      </c>
      <c r="AP530" s="7">
        <f>_xlfn.XLOOKUP(AG530,Table3[CURRENCY],Table3[CONVERSION RATE],0)*Table2[[#This Row],[ORIGINAL PRICE]]</f>
        <v>29709.191999999999</v>
      </c>
      <c r="AQ530" s="7">
        <f>_xlfn.XLOOKUP(AG530,Table3[CURRENCY],Table3[CONVERSION RATE],0)*Table2[[#This Row],[ORIGINAL PREPAYMENT]]</f>
        <v>0</v>
      </c>
      <c r="AR530" s="7"/>
      <c r="AS530" s="15"/>
    </row>
    <row r="531" spans="1:45" x14ac:dyDescent="0.25">
      <c r="A531" t="str">
        <f>IF(ISBLANK(Data!A531), "", Data!A531)</f>
        <v>A</v>
      </c>
      <c r="B531" s="2" cm="1">
        <f t="array" ref="B531">IF(ISBLANK(Data!B531), "", DATE(2000 + RIGHT(Data!B531, 2), _xlfn.SWITCH(MID(Data!B531, 3, 3), "JAN", 1, "FEB", 2, "MAR", 3, "APR", 4, "MAY", 5, "JUN", 6, "JUL", 7, "AUG", 8, "SEP", 9, "OCT", 10, "NOV", 11, "DEC", 12), LEFT(Data!B531, 2)))</f>
        <v>45362</v>
      </c>
      <c r="C531" t="str">
        <f>IF(ISBLANK(Data!C531), "", Data!C531)</f>
        <v>4120-9666-NO-1</v>
      </c>
      <c r="D531" t="str">
        <f>IF(ISBLANK(Data!D531), "", Data!D531)</f>
        <v>4BW32J</v>
      </c>
      <c r="E531" t="str">
        <f>IF(ISBLANK(Data!E531), "", Data!E531)</f>
        <v>TOS</v>
      </c>
      <c r="F531" s="2" cm="1">
        <f t="array" ref="F531">IF(ISBLANK(Data!F531), "", DATE(2000 + RIGHT(Data!F531, 2), _xlfn.SWITCH(MID(Data!F531, 3, 3), "JAN", 1, "FEB", 2, "MAR", 3, "APR", 4, "MAY", 5, "JUN", 6, "JUL", 7, "AUG", 8, "SEP", 9, "OCT", 10, "NOV", 11, "DEC", 12), LEFT(Data!F531, 2)))</f>
        <v>45571</v>
      </c>
      <c r="G531" t="str">
        <f>IF(ISBLANK(Data!G531), "", Data!G531)</f>
        <v>SUN</v>
      </c>
      <c r="H531" t="str">
        <f>IF(ISBLANK(Data!H531), "", Data!H531)</f>
        <v/>
      </c>
      <c r="I531" t="str">
        <f>IF(ISBLANK(Data!I531), "", Data!I531)</f>
        <v>E</v>
      </c>
      <c r="J531" t="str">
        <f>IF(ISBLANK(Data!J531), "", Data!J531)</f>
        <v>TOS</v>
      </c>
      <c r="K531" s="2" cm="1">
        <f t="array" ref="K531">IF(ISBLANK(Data!K531), "", DATE(2000 + RIGHT(Data!K531, 2), _xlfn.SWITCH(MID(Data!K531, 3, 3), "JAN", 1, "FEB", 2, "MAR", 3, "APR", 4, "MAY", 5, "JUN", 6, "JUL", 7, "AUG", 8, "SEP", 9, "OCT", 10, "NOV", 11, "DEC", 12), LEFT(Data!K531, 2)))</f>
        <v>45576</v>
      </c>
      <c r="L531" t="str">
        <f>IF(ISBLANK(Data!L531), "", Data!L531)</f>
        <v>FRI</v>
      </c>
      <c r="M531" t="str">
        <f>IF(ISBLANK(Data!M531), "", Data!M531)</f>
        <v>ANDERSON,DANA</v>
      </c>
      <c r="N531" t="str">
        <f>IF(ISBLANK(Data!N531), "", Data!N531)</f>
        <v>TL</v>
      </c>
      <c r="O531" s="2" t="str" cm="1">
        <f t="array" ref="O531">IF(ISBLANK(Data!O531), "", DATE(2000 + RIGHT(Data!O531, 2), _xlfn.SWITCH(MID(Data!O531, 3, 3), "JAN", 1, "FEB", 2, "MAR", 3, "APR", 4, "MAY", 5, "JUN", 6, "JUL", 7, "AUG", 8, "SEP", 9, "OCT", 10, "NOV", 11, "DEC", 12), LEFT(Data!O531, 2)))</f>
        <v/>
      </c>
      <c r="P531" t="str">
        <f>IF(ISBLANK(Data!P531), "", Data!P531)</f>
        <v/>
      </c>
      <c r="Q531" t="str">
        <f>IF(ISBLANK(Data!Q531), "", Data!Q531)</f>
        <v/>
      </c>
      <c r="R531" t="str">
        <f>IF(ISBLANK(Data!R531), "", Data!R531)</f>
        <v>AV768000104820T80758022</v>
      </c>
      <c r="S531" t="str">
        <f>IF(ISBLANK(Data!S531), "", Data!S531)</f>
        <v>NA</v>
      </c>
      <c r="T531" s="1" t="str">
        <f>IF(ISBLANK(Data!T531),"",(Data!T531))</f>
        <v/>
      </c>
      <c r="U531" t="str">
        <f>IF(ISBLANK(Data!U531), "", Data!U531)</f>
        <v>BORTON OVERSEAS</v>
      </c>
      <c r="V531" t="str">
        <f>IF(ISBLANK(Data!V531), "", Data!V531)</f>
        <v>PO BOX 142</v>
      </c>
      <c r="W531" t="str">
        <f>IF(ISBLANK(Data!W531), "", Data!W531)</f>
        <v/>
      </c>
      <c r="X531" t="str">
        <f>IF(ISBLANK(Data!X531), "", Data!X531)</f>
        <v/>
      </c>
      <c r="Y531" t="str">
        <f>IF(ISBLANK(Data!Y531), "", Data!Y531)</f>
        <v/>
      </c>
      <c r="Z531" t="str">
        <f>IF(ISBLANK(Data!Z531), "", Data!Z531)</f>
        <v>T/24913604/P/U7</v>
      </c>
      <c r="AA531" t="str">
        <f>IF(ISBLANK(Data!AA531), "", Data!AA531)</f>
        <v>6513259739</v>
      </c>
      <c r="AB531" t="str">
        <f>IF(ISBLANK(Data!AB531), "", Data!AB531)</f>
        <v/>
      </c>
      <c r="AC531" t="str">
        <f>IF(ISBLANK(Data!AC531), "", Data!AC531)</f>
        <v/>
      </c>
      <c r="AD531" t="str">
        <f>IF(ISBLANK(Data!AD531), "", Data!AD531)</f>
        <v/>
      </c>
      <c r="AE531" t="str">
        <f>IF(ISBLANK(Data!AE531), "", Data!AE531)</f>
        <v/>
      </c>
      <c r="AF531" s="7">
        <f>IF(ISBLANK(Data!AF531), 0, _xlfn.NUMBERVALUE(SUBSTITUTE(Data!AF531, ".", ",")))</f>
        <v>0</v>
      </c>
      <c r="AG531" t="str">
        <f>IF(ISBLANK(Data!AG531), "", Data!AG531)</f>
        <v>NKR</v>
      </c>
      <c r="AH531" s="6">
        <f>IF(ISBLANK(Data!AH531), 0, _xlfn.NUMBERVALUE(SUBSTITUTE(Data!AH531, ".", ",")))</f>
        <v>0</v>
      </c>
      <c r="AI531" s="7">
        <f>IF(ISBLANK(Data!AI531), "", _xlfn.NUMBERVALUE(SUBSTITUTE(Data!AI531, ".", ",")))</f>
        <v>12000</v>
      </c>
      <c r="AJ531" s="7">
        <f>IF(ISBLANK(Data!AJ531), "", _xlfn.NUMBERVALUE(SUBSTITUTE(Data!AJ531, ".", ",")))</f>
        <v>12000</v>
      </c>
      <c r="AK531" s="7" t="str">
        <f>IF(ISBLANK(Data!AK531), "", _xlfn.NUMBERVALUE(SUBSTITUTE(Data!AK531, ".", ",")))</f>
        <v/>
      </c>
      <c r="AL531">
        <f>IF(ISBLANK(Data!AL531), "", Data!AL531)</f>
        <v>1</v>
      </c>
      <c r="AM531" s="15">
        <f>Table2[[#This Row],[DATE_IN]]-Table2[[#This Row],[DATE_OUT]]</f>
        <v>5</v>
      </c>
      <c r="AN531" s="7" t="str">
        <f>IF(MID(RIGHT(Table2[[#This Row],[ADDR3]],3),1,1)=",",RIGHT(Table2[[#This Row],[ADDR3]],2),"")</f>
        <v/>
      </c>
      <c r="AO531" s="7" t="str">
        <f>MID(Table2[[#This Row],[RES]],11,2)</f>
        <v>NO</v>
      </c>
      <c r="AP531" s="7">
        <f>_xlfn.XLOOKUP(AG531,Table3[CURRENCY],Table3[CONVERSION RATE],0)*Table2[[#This Row],[ORIGINAL PRICE]]</f>
        <v>0</v>
      </c>
      <c r="AQ531" s="7">
        <f>_xlfn.XLOOKUP(AG531,Table3[CURRENCY],Table3[CONVERSION RATE],0)*Table2[[#This Row],[ORIGINAL PREPAYMENT]]</f>
        <v>0</v>
      </c>
      <c r="AR531" s="7"/>
      <c r="AS531" s="15"/>
    </row>
    <row r="532" spans="1:45" x14ac:dyDescent="0.25">
      <c r="A532" t="str">
        <f>IF(ISBLANK(Data!A532), "", Data!A532)</f>
        <v>A</v>
      </c>
      <c r="B532" s="2" cm="1">
        <f t="array" ref="B532">IF(ISBLANK(Data!B532), "", DATE(2000 + RIGHT(Data!B532, 2), _xlfn.SWITCH(MID(Data!B532, 3, 3), "JAN", 1, "FEB", 2, "MAR", 3, "APR", 4, "MAY", 5, "JUN", 6, "JUL", 7, "AUG", 8, "SEP", 9, "OCT", 10, "NOV", 11, "DEC", 12), LEFT(Data!B532, 2)))</f>
        <v>45396</v>
      </c>
      <c r="C532" t="str">
        <f>IF(ISBLANK(Data!C532), "", Data!C532)</f>
        <v>4439-3167-AU-0</v>
      </c>
      <c r="D532" t="str">
        <f>IF(ISBLANK(Data!D532), "", Data!D532)</f>
        <v/>
      </c>
      <c r="E532" t="str">
        <f>IF(ISBLANK(Data!E532), "", Data!E532)</f>
        <v>TOS</v>
      </c>
      <c r="F532" s="2" cm="1">
        <f t="array" ref="F532">IF(ISBLANK(Data!F532), "", DATE(2000 + RIGHT(Data!F532, 2), _xlfn.SWITCH(MID(Data!F532, 3, 3), "JAN", 1, "FEB", 2, "MAR", 3, "APR", 4, "MAY", 5, "JUN", 6, "JUL", 7, "AUG", 8, "SEP", 9, "OCT", 10, "NOV", 11, "DEC", 12), LEFT(Data!F532, 2)))</f>
        <v>45571</v>
      </c>
      <c r="G532" t="str">
        <f>IF(ISBLANK(Data!G532), "", Data!G532)</f>
        <v>SUN</v>
      </c>
      <c r="H532" t="str">
        <f>IF(ISBLANK(Data!H532), "", Data!H532)</f>
        <v>WI</v>
      </c>
      <c r="I532" t="str">
        <f>IF(ISBLANK(Data!I532), "", Data!I532)</f>
        <v>E</v>
      </c>
      <c r="J532" t="str">
        <f>IF(ISBLANK(Data!J532), "", Data!J532)</f>
        <v>TOS</v>
      </c>
      <c r="K532" s="2" cm="1">
        <f t="array" ref="K532">IF(ISBLANK(Data!K532), "", DATE(2000 + RIGHT(Data!K532, 2), _xlfn.SWITCH(MID(Data!K532, 3, 3), "JAN", 1, "FEB", 2, "MAR", 3, "APR", 4, "MAY", 5, "JUN", 6, "JUL", 7, "AUG", 8, "SEP", 9, "OCT", 10, "NOV", 11, "DEC", 12), LEFT(Data!K532, 2)))</f>
        <v>45577</v>
      </c>
      <c r="L532" t="str">
        <f>IF(ISBLANK(Data!L532), "", Data!L532)</f>
        <v>SAT</v>
      </c>
      <c r="M532" t="str">
        <f>IF(ISBLANK(Data!M532), "", Data!M532)</f>
        <v>LAPID,THOMAS</v>
      </c>
      <c r="N532" t="str">
        <f>IF(ISBLANK(Data!N532), "", Data!N532)</f>
        <v>LY</v>
      </c>
      <c r="O532" s="2" cm="1">
        <f t="array" ref="O532">IF(ISBLANK(Data!O532), "", DATE(2000 + RIGHT(Data!O532, 2), _xlfn.SWITCH(MID(Data!O532, 3, 3), "JAN", 1, "FEB", 2, "MAR", 3, "APR", 4, "MAY", 5, "JUN", 6, "JUL", 7, "AUG", 8, "SEP", 9, "OCT", 10, "NOV", 11, "DEC", 12), LEFT(Data!O532, 2)))</f>
        <v>70860</v>
      </c>
      <c r="P532" t="str">
        <f>IF(ISBLANK(Data!P532), "", Data!P532)</f>
        <v>1XX1</v>
      </c>
      <c r="Q532" t="str">
        <f>IF(ISBLANK(Data!Q532), "", Data!Q532)</f>
        <v>770812774</v>
      </c>
      <c r="R532" t="str">
        <f>IF(ISBLANK(Data!R532), "", Data!R532)</f>
        <v>AV868109620005TE44393167</v>
      </c>
      <c r="S532" t="str">
        <f>IF(ISBLANK(Data!S532), "", Data!S532)</f>
        <v>CH</v>
      </c>
      <c r="T532" s="1" t="str">
        <f>IF(ISBLANK(Data!T532),"",(Data!T532))</f>
        <v/>
      </c>
      <c r="U532" t="str">
        <f>IF(ISBLANK(Data!U532), "", Data!U532)</f>
        <v/>
      </c>
      <c r="V532" t="str">
        <f>IF(ISBLANK(Data!V532), "", Data!V532)</f>
        <v/>
      </c>
      <c r="W532" t="str">
        <f>IF(ISBLANK(Data!W532), "", Data!W532)</f>
        <v/>
      </c>
      <c r="X532" t="str">
        <f>IF(ISBLANK(Data!X532), "", Data!X532)</f>
        <v/>
      </c>
      <c r="Y532" t="str">
        <f>IF(ISBLANK(Data!Y532), "", Data!Y532)</f>
        <v/>
      </c>
      <c r="Z532" t="str">
        <f>IF(ISBLANK(Data!Z532), "", Data!Z532)</f>
        <v>T/0151211Q/P/T6</v>
      </c>
      <c r="AA532" t="str">
        <f>IF(ISBLANK(Data!AA532), "", Data!AA532)</f>
        <v>+61411424472</v>
      </c>
      <c r="AB532" t="str">
        <f>IF(ISBLANK(Data!AB532), "", Data!AB532)</f>
        <v/>
      </c>
      <c r="AC532" t="str">
        <f>IF(ISBLANK(Data!AC532), "", Data!AC532)</f>
        <v>S606700</v>
      </c>
      <c r="AD532" t="str">
        <f>IF(ISBLANK(Data!AD532), "", Data!AD532)</f>
        <v/>
      </c>
      <c r="AE532" t="str">
        <f>IF(ISBLANK(Data!AE532), "", Data!AE532)</f>
        <v/>
      </c>
      <c r="AF532" s="7">
        <f>IF(ISBLANK(Data!AF532), 0, _xlfn.NUMBERVALUE(SUBSTITUTE(Data!AF532, ".", ",")))</f>
        <v>4352.24</v>
      </c>
      <c r="AG532" t="str">
        <f>IF(ISBLANK(Data!AG532), "", Data!AG532)</f>
        <v>NKR</v>
      </c>
      <c r="AH532" s="6">
        <f>IF(ISBLANK(Data!AH532), 0, _xlfn.NUMBERVALUE(SUBSTITUTE(Data!AH532, ".", ",")))</f>
        <v>4352.24</v>
      </c>
      <c r="AI532" s="7">
        <f>IF(ISBLANK(Data!AI532), "", _xlfn.NUMBERVALUE(SUBSTITUTE(Data!AI532, ".", ",")))</f>
        <v>12000</v>
      </c>
      <c r="AJ532" s="7">
        <f>IF(ISBLANK(Data!AJ532), "", _xlfn.NUMBERVALUE(SUBSTITUTE(Data!AJ532, ".", ",")))</f>
        <v>12000</v>
      </c>
      <c r="AK532" s="7" t="str">
        <f>IF(ISBLANK(Data!AK532), "", _xlfn.NUMBERVALUE(SUBSTITUTE(Data!AK532, ".", ",")))</f>
        <v/>
      </c>
      <c r="AL532">
        <f>IF(ISBLANK(Data!AL532), "", Data!AL532)</f>
        <v>0</v>
      </c>
      <c r="AM532" s="15">
        <f>Table2[[#This Row],[DATE_IN]]-Table2[[#This Row],[DATE_OUT]]</f>
        <v>6</v>
      </c>
      <c r="AN532" s="7" t="str">
        <f>IF(MID(RIGHT(Table2[[#This Row],[ADDR3]],3),1,1)=",",RIGHT(Table2[[#This Row],[ADDR3]],2),"")</f>
        <v/>
      </c>
      <c r="AO532" s="7" t="str">
        <f>MID(Table2[[#This Row],[RES]],11,2)</f>
        <v>AU</v>
      </c>
      <c r="AP532" s="7">
        <f>_xlfn.XLOOKUP(AG532,Table3[CURRENCY],Table3[CONVERSION RATE],0)*Table2[[#This Row],[ORIGINAL PRICE]]</f>
        <v>4352.24</v>
      </c>
      <c r="AQ532" s="7">
        <f>_xlfn.XLOOKUP(AG532,Table3[CURRENCY],Table3[CONVERSION RATE],0)*Table2[[#This Row],[ORIGINAL PREPAYMENT]]</f>
        <v>4352.24</v>
      </c>
      <c r="AR532" s="7"/>
      <c r="AS532" s="15"/>
    </row>
    <row r="533" spans="1:45" x14ac:dyDescent="0.25">
      <c r="A533" t="str">
        <f>IF(ISBLANK(Data!A533), "", Data!A533)</f>
        <v>A</v>
      </c>
      <c r="B533" s="2" cm="1">
        <f t="array" ref="B533">IF(ISBLANK(Data!B533), "", DATE(2000 + RIGHT(Data!B533, 2), _xlfn.SWITCH(MID(Data!B533, 3, 3), "JAN", 1, "FEB", 2, "MAR", 3, "APR", 4, "MAY", 5, "JUN", 6, "JUL", 7, "AUG", 8, "SEP", 9, "OCT", 10, "NOV", 11, "DEC", 12), LEFT(Data!B533, 2)))</f>
        <v>45422</v>
      </c>
      <c r="C533" t="str">
        <f>IF(ISBLANK(Data!C533), "", Data!C533)</f>
        <v>4695-3647-NO-6</v>
      </c>
      <c r="D533" t="str">
        <f>IF(ISBLANK(Data!D533), "", Data!D533)</f>
        <v/>
      </c>
      <c r="E533" t="str">
        <f>IF(ISBLANK(Data!E533), "", Data!E533)</f>
        <v>TOS</v>
      </c>
      <c r="F533" s="2" cm="1">
        <f t="array" ref="F533">IF(ISBLANK(Data!F533), "", DATE(2000 + RIGHT(Data!F533, 2), _xlfn.SWITCH(MID(Data!F533, 3, 3), "JAN", 1, "FEB", 2, "MAR", 3, "APR", 4, "MAY", 5, "JUN", 6, "JUL", 7, "AUG", 8, "SEP", 9, "OCT", 10, "NOV", 11, "DEC", 12), LEFT(Data!F533, 2)))</f>
        <v>45571</v>
      </c>
      <c r="G533" t="str">
        <f>IF(ISBLANK(Data!G533), "", Data!G533)</f>
        <v>SUN</v>
      </c>
      <c r="H533" t="str">
        <f>IF(ISBLANK(Data!H533), "", Data!H533)</f>
        <v>WI</v>
      </c>
      <c r="I533" t="str">
        <f>IF(ISBLANK(Data!I533), "", Data!I533)</f>
        <v>N</v>
      </c>
      <c r="J533" t="str">
        <f>IF(ISBLANK(Data!J533), "", Data!J533)</f>
        <v>TOS</v>
      </c>
      <c r="K533" s="2" cm="1">
        <f t="array" ref="K533">IF(ISBLANK(Data!K533), "", DATE(2000 + RIGHT(Data!K533, 2), _xlfn.SWITCH(MID(Data!K533, 3, 3), "JAN", 1, "FEB", 2, "MAR", 3, "APR", 4, "MAY", 5, "JUN", 6, "JUL", 7, "AUG", 8, "SEP", 9, "OCT", 10, "NOV", 11, "DEC", 12), LEFT(Data!K533, 2)))</f>
        <v>45579</v>
      </c>
      <c r="L533" t="str">
        <f>IF(ISBLANK(Data!L533), "", Data!L533)</f>
        <v>MON</v>
      </c>
      <c r="M533" t="str">
        <f>IF(ISBLANK(Data!M533), "", Data!M533)</f>
        <v>MEI,TAN</v>
      </c>
      <c r="N533" t="str">
        <f>IF(ISBLANK(Data!N533), "", Data!N533)</f>
        <v>JG</v>
      </c>
      <c r="O533" s="2" t="str" cm="1">
        <f t="array" ref="O533">IF(ISBLANK(Data!O533), "", DATE(2000 + RIGHT(Data!O533, 2), _xlfn.SWITCH(MID(Data!O533, 3, 3), "JAN", 1, "FEB", 2, "MAR", 3, "APR", 4, "MAY", 5, "JUN", 6, "JUL", 7, "AUG", 8, "SEP", 9, "OCT", 10, "NOV", 11, "DEC", 12), LEFT(Data!O533, 2)))</f>
        <v/>
      </c>
      <c r="P533" t="str">
        <f>IF(ISBLANK(Data!P533), "", Data!P533)</f>
        <v>3003</v>
      </c>
      <c r="Q533" t="str">
        <f>IF(ISBLANK(Data!Q533), "", Data!Q533)</f>
        <v/>
      </c>
      <c r="R533" t="str">
        <f>IF(ISBLANK(Data!R533), "", Data!R533)</f>
        <v/>
      </c>
      <c r="S533" t="str">
        <f>IF(ISBLANK(Data!S533), "", Data!S533)</f>
        <v/>
      </c>
      <c r="T533" s="1" t="str">
        <f>IF(ISBLANK(Data!T533),"",(Data!T533))</f>
        <v/>
      </c>
      <c r="U533" t="str">
        <f>IF(ISBLANK(Data!U533), "", Data!U533)</f>
        <v/>
      </c>
      <c r="V533" t="str">
        <f>IF(ISBLANK(Data!V533), "", Data!V533)</f>
        <v/>
      </c>
      <c r="W533" t="str">
        <f>IF(ISBLANK(Data!W533), "", Data!W533)</f>
        <v>TANMEI1979@ICLOUD.COM</v>
      </c>
      <c r="X533" t="str">
        <f>IF(ISBLANK(Data!X533), "", Data!X533)</f>
        <v/>
      </c>
      <c r="Y533" t="str">
        <f>IF(ISBLANK(Data!Y533), "", Data!Y533)</f>
        <v/>
      </c>
      <c r="Z533" t="str">
        <f>IF(ISBLANK(Data!Z533), "", Data!Z533)</f>
        <v/>
      </c>
      <c r="AA533" t="str">
        <f>IF(ISBLANK(Data!AA533), "", Data!AA533)</f>
        <v>+47-</v>
      </c>
      <c r="AB533" t="str">
        <f>IF(ISBLANK(Data!AB533), "", Data!AB533)</f>
        <v>2/2</v>
      </c>
      <c r="AC533" t="str">
        <f>IF(ISBLANK(Data!AC533), "", Data!AC533)</f>
        <v>K500801</v>
      </c>
      <c r="AD533" t="str">
        <f>IF(ISBLANK(Data!AD533), "", Data!AD533)</f>
        <v>89027</v>
      </c>
      <c r="AE533" t="str">
        <f>IF(ISBLANK(Data!AE533), "", Data!AE533)</f>
        <v/>
      </c>
      <c r="AF533" s="7">
        <f>IF(ISBLANK(Data!AF533), 0, _xlfn.NUMBERVALUE(SUBSTITUTE(Data!AF533, ".", ",")))</f>
        <v>0</v>
      </c>
      <c r="AG533" t="str">
        <f>IF(ISBLANK(Data!AG533), "", Data!AG533)</f>
        <v>NKR</v>
      </c>
      <c r="AH533" s="6">
        <f>IF(ISBLANK(Data!AH533), 0, _xlfn.NUMBERVALUE(SUBSTITUTE(Data!AH533, ".", ",")))</f>
        <v>17676.75</v>
      </c>
      <c r="AI533" s="7">
        <f>IF(ISBLANK(Data!AI533), "", _xlfn.NUMBERVALUE(SUBSTITUTE(Data!AI533, ".", ",")))</f>
        <v>0</v>
      </c>
      <c r="AJ533" s="7">
        <f>IF(ISBLANK(Data!AJ533), "", _xlfn.NUMBERVALUE(SUBSTITUTE(Data!AJ533, ".", ",")))</f>
        <v>0</v>
      </c>
      <c r="AK533" s="7" t="str">
        <f>IF(ISBLANK(Data!AK533), "", _xlfn.NUMBERVALUE(SUBSTITUTE(Data!AK533, ".", ",")))</f>
        <v/>
      </c>
      <c r="AL533">
        <f>IF(ISBLANK(Data!AL533), "", Data!AL533)</f>
        <v>0</v>
      </c>
      <c r="AM533" s="15">
        <f>Table2[[#This Row],[DATE_IN]]-Table2[[#This Row],[DATE_OUT]]</f>
        <v>8</v>
      </c>
      <c r="AN533" s="7" t="str">
        <f>IF(MID(RIGHT(Table2[[#This Row],[ADDR3]],3),1,1)=",",RIGHT(Table2[[#This Row],[ADDR3]],2),"")</f>
        <v/>
      </c>
      <c r="AO533" s="7" t="str">
        <f>MID(Table2[[#This Row],[RES]],11,2)</f>
        <v>NO</v>
      </c>
      <c r="AP533" s="7">
        <f>_xlfn.XLOOKUP(AG533,Table3[CURRENCY],Table3[CONVERSION RATE],0)*Table2[[#This Row],[ORIGINAL PRICE]]</f>
        <v>17676.75</v>
      </c>
      <c r="AQ533" s="7">
        <f>_xlfn.XLOOKUP(AG533,Table3[CURRENCY],Table3[CONVERSION RATE],0)*Table2[[#This Row],[ORIGINAL PREPAYMENT]]</f>
        <v>0</v>
      </c>
      <c r="AR533" s="7"/>
      <c r="AS533" s="15"/>
    </row>
    <row r="534" spans="1:45" x14ac:dyDescent="0.25">
      <c r="A534" t="str">
        <f>IF(ISBLANK(Data!A534), "", Data!A534)</f>
        <v>A</v>
      </c>
      <c r="B534" s="2" cm="1">
        <f t="array" ref="B534">IF(ISBLANK(Data!B534), "", DATE(2000 + RIGHT(Data!B534, 2), _xlfn.SWITCH(MID(Data!B534, 3, 3), "JAN", 1, "FEB", 2, "MAR", 3, "APR", 4, "MAY", 5, "JUN", 6, "JUL", 7, "AUG", 8, "SEP", 9, "OCT", 10, "NOV", 11, "DEC", 12), LEFT(Data!B534, 2)))</f>
        <v>45422</v>
      </c>
      <c r="C534" t="str">
        <f>IF(ISBLANK(Data!C534), "", Data!C534)</f>
        <v>4695-3648-NO-0</v>
      </c>
      <c r="D534" t="str">
        <f>IF(ISBLANK(Data!D534), "", Data!D534)</f>
        <v/>
      </c>
      <c r="E534" t="str">
        <f>IF(ISBLANK(Data!E534), "", Data!E534)</f>
        <v>TOS</v>
      </c>
      <c r="F534" s="2" cm="1">
        <f t="array" ref="F534">IF(ISBLANK(Data!F534), "", DATE(2000 + RIGHT(Data!F534, 2), _xlfn.SWITCH(MID(Data!F534, 3, 3), "JAN", 1, "FEB", 2, "MAR", 3, "APR", 4, "MAY", 5, "JUN", 6, "JUL", 7, "AUG", 8, "SEP", 9, "OCT", 10, "NOV", 11, "DEC", 12), LEFT(Data!F534, 2)))</f>
        <v>45571</v>
      </c>
      <c r="G534" t="str">
        <f>IF(ISBLANK(Data!G534), "", Data!G534)</f>
        <v>SUN</v>
      </c>
      <c r="H534" t="str">
        <f>IF(ISBLANK(Data!H534), "", Data!H534)</f>
        <v>WI</v>
      </c>
      <c r="I534" t="str">
        <f>IF(ISBLANK(Data!I534), "", Data!I534)</f>
        <v>N</v>
      </c>
      <c r="J534" t="str">
        <f>IF(ISBLANK(Data!J534), "", Data!J534)</f>
        <v>TOS</v>
      </c>
      <c r="K534" s="2" cm="1">
        <f t="array" ref="K534">IF(ISBLANK(Data!K534), "", DATE(2000 + RIGHT(Data!K534, 2), _xlfn.SWITCH(MID(Data!K534, 3, 3), "JAN", 1, "FEB", 2, "MAR", 3, "APR", 4, "MAY", 5, "JUN", 6, "JUL", 7, "AUG", 8, "SEP", 9, "OCT", 10, "NOV", 11, "DEC", 12), LEFT(Data!K534, 2)))</f>
        <v>45579</v>
      </c>
      <c r="L534" t="str">
        <f>IF(ISBLANK(Data!L534), "", Data!L534)</f>
        <v>MON</v>
      </c>
      <c r="M534" t="str">
        <f>IF(ISBLANK(Data!M534), "", Data!M534)</f>
        <v>MEI,TAN</v>
      </c>
      <c r="N534" t="str">
        <f>IF(ISBLANK(Data!N534), "", Data!N534)</f>
        <v>JG</v>
      </c>
      <c r="O534" s="2" t="str" cm="1">
        <f t="array" ref="O534">IF(ISBLANK(Data!O534), "", DATE(2000 + RIGHT(Data!O534, 2), _xlfn.SWITCH(MID(Data!O534, 3, 3), "JAN", 1, "FEB", 2, "MAR", 3, "APR", 4, "MAY", 5, "JUN", 6, "JUL", 7, "AUG", 8, "SEP", 9, "OCT", 10, "NOV", 11, "DEC", 12), LEFT(Data!O534, 2)))</f>
        <v/>
      </c>
      <c r="P534" t="str">
        <f>IF(ISBLANK(Data!P534), "", Data!P534)</f>
        <v>3003</v>
      </c>
      <c r="Q534" t="str">
        <f>IF(ISBLANK(Data!Q534), "", Data!Q534)</f>
        <v/>
      </c>
      <c r="R534" t="str">
        <f>IF(ISBLANK(Data!R534), "", Data!R534)</f>
        <v/>
      </c>
      <c r="S534" t="str">
        <f>IF(ISBLANK(Data!S534), "", Data!S534)</f>
        <v/>
      </c>
      <c r="T534" s="1" t="str">
        <f>IF(ISBLANK(Data!T534),"",(Data!T534))</f>
        <v/>
      </c>
      <c r="U534" t="str">
        <f>IF(ISBLANK(Data!U534), "", Data!U534)</f>
        <v/>
      </c>
      <c r="V534" t="str">
        <f>IF(ISBLANK(Data!V534), "", Data!V534)</f>
        <v/>
      </c>
      <c r="W534" t="str">
        <f>IF(ISBLANK(Data!W534), "", Data!W534)</f>
        <v>TANMEI1979@ICLOUD.COM</v>
      </c>
      <c r="X534" t="str">
        <f>IF(ISBLANK(Data!X534), "", Data!X534)</f>
        <v/>
      </c>
      <c r="Y534" t="str">
        <f>IF(ISBLANK(Data!Y534), "", Data!Y534)</f>
        <v/>
      </c>
      <c r="Z534" t="str">
        <f>IF(ISBLANK(Data!Z534), "", Data!Z534)</f>
        <v/>
      </c>
      <c r="AA534" t="str">
        <f>IF(ISBLANK(Data!AA534), "", Data!AA534)</f>
        <v>+47-</v>
      </c>
      <c r="AB534" t="str">
        <f>IF(ISBLANK(Data!AB534), "", Data!AB534)</f>
        <v>1/2</v>
      </c>
      <c r="AC534" t="str">
        <f>IF(ISBLANK(Data!AC534), "", Data!AC534)</f>
        <v>K500801</v>
      </c>
      <c r="AD534" t="str">
        <f>IF(ISBLANK(Data!AD534), "", Data!AD534)</f>
        <v>89027</v>
      </c>
      <c r="AE534" t="str">
        <f>IF(ISBLANK(Data!AE534), "", Data!AE534)</f>
        <v/>
      </c>
      <c r="AF534" s="7">
        <f>IF(ISBLANK(Data!AF534), 0, _xlfn.NUMBERVALUE(SUBSTITUTE(Data!AF534, ".", ",")))</f>
        <v>0</v>
      </c>
      <c r="AG534" t="str">
        <f>IF(ISBLANK(Data!AG534), "", Data!AG534)</f>
        <v>NKR</v>
      </c>
      <c r="AH534" s="6">
        <f>IF(ISBLANK(Data!AH534), 0, _xlfn.NUMBERVALUE(SUBSTITUTE(Data!AH534, ".", ",")))</f>
        <v>16676.75</v>
      </c>
      <c r="AI534" s="7">
        <f>IF(ISBLANK(Data!AI534), "", _xlfn.NUMBERVALUE(SUBSTITUTE(Data!AI534, ".", ",")))</f>
        <v>0</v>
      </c>
      <c r="AJ534" s="7">
        <f>IF(ISBLANK(Data!AJ534), "", _xlfn.NUMBERVALUE(SUBSTITUTE(Data!AJ534, ".", ",")))</f>
        <v>0</v>
      </c>
      <c r="AK534" s="7" t="str">
        <f>IF(ISBLANK(Data!AK534), "", _xlfn.NUMBERVALUE(SUBSTITUTE(Data!AK534, ".", ",")))</f>
        <v/>
      </c>
      <c r="AL534">
        <f>IF(ISBLANK(Data!AL534), "", Data!AL534)</f>
        <v>0</v>
      </c>
      <c r="AM534" s="15">
        <f>Table2[[#This Row],[DATE_IN]]-Table2[[#This Row],[DATE_OUT]]</f>
        <v>8</v>
      </c>
      <c r="AN534" s="7" t="str">
        <f>IF(MID(RIGHT(Table2[[#This Row],[ADDR3]],3),1,1)=",",RIGHT(Table2[[#This Row],[ADDR3]],2),"")</f>
        <v/>
      </c>
      <c r="AO534" s="7" t="str">
        <f>MID(Table2[[#This Row],[RES]],11,2)</f>
        <v>NO</v>
      </c>
      <c r="AP534" s="7">
        <f>_xlfn.XLOOKUP(AG534,Table3[CURRENCY],Table3[CONVERSION RATE],0)*Table2[[#This Row],[ORIGINAL PRICE]]</f>
        <v>16676.75</v>
      </c>
      <c r="AQ534" s="7">
        <f>_xlfn.XLOOKUP(AG534,Table3[CURRENCY],Table3[CONVERSION RATE],0)*Table2[[#This Row],[ORIGINAL PREPAYMENT]]</f>
        <v>0</v>
      </c>
      <c r="AR534" s="7"/>
      <c r="AS534" s="15"/>
    </row>
    <row r="535" spans="1:45" x14ac:dyDescent="0.25">
      <c r="A535" t="str">
        <f>IF(ISBLANK(Data!A535), "", Data!A535)</f>
        <v>A</v>
      </c>
      <c r="B535" s="2" cm="1">
        <f t="array" ref="B535">IF(ISBLANK(Data!B535), "", DATE(2000 + RIGHT(Data!B535, 2), _xlfn.SWITCH(MID(Data!B535, 3, 3), "JAN", 1, "FEB", 2, "MAR", 3, "APR", 4, "MAY", 5, "JUN", 6, "JUL", 7, "AUG", 8, "SEP", 9, "OCT", 10, "NOV", 11, "DEC", 12), LEFT(Data!B535, 2)))</f>
        <v>45357</v>
      </c>
      <c r="C535" t="str">
        <f>IF(ISBLANK(Data!C535), "", Data!C535)</f>
        <v>4075-8682-US-6</v>
      </c>
      <c r="D535" t="str">
        <f>IF(ISBLANK(Data!D535), "", Data!D535)</f>
        <v/>
      </c>
      <c r="E535" t="str">
        <f>IF(ISBLANK(Data!E535), "", Data!E535)</f>
        <v>TOS</v>
      </c>
      <c r="F535" s="2" cm="1">
        <f t="array" ref="F535">IF(ISBLANK(Data!F535), "", DATE(2000 + RIGHT(Data!F535, 2), _xlfn.SWITCH(MID(Data!F535, 3, 3), "JAN", 1, "FEB", 2, "MAR", 3, "APR", 4, "MAY", 5, "JUN", 6, "JUL", 7, "AUG", 8, "SEP", 9, "OCT", 10, "NOV", 11, "DEC", 12), LEFT(Data!F535, 2)))</f>
        <v>45572</v>
      </c>
      <c r="G535" t="str">
        <f>IF(ISBLANK(Data!G535), "", Data!G535)</f>
        <v>MON</v>
      </c>
      <c r="H535" t="str">
        <f>IF(ISBLANK(Data!H535), "", Data!H535)</f>
        <v>SK1464</v>
      </c>
      <c r="I535" t="str">
        <f>IF(ISBLANK(Data!I535), "", Data!I535)</f>
        <v>C</v>
      </c>
      <c r="J535" t="str">
        <f>IF(ISBLANK(Data!J535), "", Data!J535)</f>
        <v>TOS</v>
      </c>
      <c r="K535" s="2" cm="1">
        <f t="array" ref="K535">IF(ISBLANK(Data!K535), "", DATE(2000 + RIGHT(Data!K535, 2), _xlfn.SWITCH(MID(Data!K535, 3, 3), "JAN", 1, "FEB", 2, "MAR", 3, "APR", 4, "MAY", 5, "JUN", 6, "JUL", 7, "AUG", 8, "SEP", 9, "OCT", 10, "NOV", 11, "DEC", 12), LEFT(Data!K535, 2)))</f>
        <v>45576</v>
      </c>
      <c r="L535" t="str">
        <f>IF(ISBLANK(Data!L535), "", Data!L535)</f>
        <v>FRI</v>
      </c>
      <c r="M535" t="str">
        <f>IF(ISBLANK(Data!M535), "", Data!M535)</f>
        <v>PENNER,KATHY</v>
      </c>
      <c r="N535" t="str">
        <f>IF(ISBLANK(Data!N535), "", Data!N535)</f>
        <v>QA</v>
      </c>
      <c r="O535" s="2" cm="1">
        <f t="array" ref="O535">IF(ISBLANK(Data!O535), "", DATE(2000 + RIGHT(Data!O535, 2), _xlfn.SWITCH(MID(Data!O535, 3, 3), "JAN", 1, "FEB", 2, "MAR", 3, "APR", 4, "MAY", 5, "JUN", 6, "JUL", 7, "AUG", 8, "SEP", 9, "OCT", 10, "NOV", 11, "DEC", 12), LEFT(Data!O535, 2)))</f>
        <v>57993</v>
      </c>
      <c r="P535" t="str">
        <f>IF(ISBLANK(Data!P535), "", Data!P535)</f>
        <v>1001</v>
      </c>
      <c r="Q535" t="str">
        <f>IF(ISBLANK(Data!Q535), "", Data!Q535)</f>
        <v/>
      </c>
      <c r="R535" t="str">
        <f>IF(ISBLANK(Data!R535), "", Data!R535)</f>
        <v/>
      </c>
      <c r="S535" t="str">
        <f>IF(ISBLANK(Data!S535), "", Data!S535)</f>
        <v/>
      </c>
      <c r="T535" s="1" t="str">
        <f>IF(ISBLANK(Data!T535),"",(Data!T535))</f>
        <v/>
      </c>
      <c r="U535" t="str">
        <f>IF(ISBLANK(Data!U535), "", Data!U535)</f>
        <v/>
      </c>
      <c r="V535" t="str">
        <f>IF(ISBLANK(Data!V535), "", Data!V535)</f>
        <v/>
      </c>
      <c r="W535" t="str">
        <f>IF(ISBLANK(Data!W535), "", Data!W535)</f>
        <v/>
      </c>
      <c r="X535" t="str">
        <f>IF(ISBLANK(Data!X535), "", Data!X535)</f>
        <v/>
      </c>
      <c r="Y535" t="str">
        <f>IF(ISBLANK(Data!Y535), "", Data!Y535)</f>
        <v>USCAC0030544</v>
      </c>
      <c r="Z535" t="str">
        <f>IF(ISBLANK(Data!Z535), "", Data!Z535)</f>
        <v>T/0119733L/P/I1</v>
      </c>
      <c r="AA535" t="str">
        <f>IF(ISBLANK(Data!AA535), "", Data!AA535)</f>
        <v>3104305888</v>
      </c>
      <c r="AB535" t="str">
        <f>IF(ISBLANK(Data!AB535), "", Data!AB535)</f>
        <v/>
      </c>
      <c r="AC535" t="str">
        <f>IF(ISBLANK(Data!AC535), "", Data!AC535)</f>
        <v>D486601</v>
      </c>
      <c r="AD535" t="str">
        <f>IF(ISBLANK(Data!AD535), "", Data!AD535)</f>
        <v/>
      </c>
      <c r="AE535" t="str">
        <f>IF(ISBLANK(Data!AE535), "", Data!AE535)</f>
        <v/>
      </c>
      <c r="AF535" s="7">
        <f>IF(ISBLANK(Data!AF535), 0, _xlfn.NUMBERVALUE(SUBSTITUTE(Data!AF535, ".", ",")))</f>
        <v>0</v>
      </c>
      <c r="AG535" t="str">
        <f>IF(ISBLANK(Data!AG535), "", Data!AG535)</f>
        <v>USD</v>
      </c>
      <c r="AH535" s="6">
        <f>IF(ISBLANK(Data!AH535), 0, _xlfn.NUMBERVALUE(SUBSTITUTE(Data!AH535, ".", ",")))</f>
        <v>578.67999999999995</v>
      </c>
      <c r="AI535" s="7">
        <f>IF(ISBLANK(Data!AI535), "", _xlfn.NUMBERVALUE(SUBSTITUTE(Data!AI535, ".", ",")))</f>
        <v>12000</v>
      </c>
      <c r="AJ535" s="7">
        <f>IF(ISBLANK(Data!AJ535), "", _xlfn.NUMBERVALUE(SUBSTITUTE(Data!AJ535, ".", ",")))</f>
        <v>12000</v>
      </c>
      <c r="AK535" s="7" t="str">
        <f>IF(ISBLANK(Data!AK535), "", _xlfn.NUMBERVALUE(SUBSTITUTE(Data!AK535, ".", ",")))</f>
        <v/>
      </c>
      <c r="AL535">
        <f>IF(ISBLANK(Data!AL535), "", Data!AL535)</f>
        <v>0</v>
      </c>
      <c r="AM535" s="15">
        <f>Table2[[#This Row],[DATE_IN]]-Table2[[#This Row],[DATE_OUT]]</f>
        <v>4</v>
      </c>
      <c r="AN535" s="7" t="str">
        <f>IF(MID(RIGHT(Table2[[#This Row],[ADDR3]],3),1,1)=",",RIGHT(Table2[[#This Row],[ADDR3]],2),"")</f>
        <v/>
      </c>
      <c r="AO535" s="7" t="str">
        <f>MID(Table2[[#This Row],[RES]],11,2)</f>
        <v>US</v>
      </c>
      <c r="AP535" s="7">
        <f>_xlfn.XLOOKUP(AG535,Table3[CURRENCY],Table3[CONVERSION RATE],0)*Table2[[#This Row],[ORIGINAL PRICE]]</f>
        <v>6388.627199999999</v>
      </c>
      <c r="AQ535" s="7">
        <f>_xlfn.XLOOKUP(AG535,Table3[CURRENCY],Table3[CONVERSION RATE],0)*Table2[[#This Row],[ORIGINAL PREPAYMENT]]</f>
        <v>0</v>
      </c>
      <c r="AR535" s="7"/>
      <c r="AS535" s="15"/>
    </row>
    <row r="536" spans="1:45" x14ac:dyDescent="0.25">
      <c r="A536" t="str">
        <f>IF(ISBLANK(Data!A536), "", Data!A536)</f>
        <v>A</v>
      </c>
      <c r="B536" s="2" cm="1">
        <f t="array" ref="B536">IF(ISBLANK(Data!B536), "", DATE(2000 + RIGHT(Data!B536, 2), _xlfn.SWITCH(MID(Data!B536, 3, 3), "JAN", 1, "FEB", 2, "MAR", 3, "APR", 4, "MAY", 5, "JUN", 6, "JUL", 7, "AUG", 8, "SEP", 9, "OCT", 10, "NOV", 11, "DEC", 12), LEFT(Data!B536, 2)))</f>
        <v>45445</v>
      </c>
      <c r="C536" t="str">
        <f>IF(ISBLANK(Data!C536), "", Data!C536)</f>
        <v>4914-5293-DK-1</v>
      </c>
      <c r="D536" t="str">
        <f>IF(ISBLANK(Data!D536), "", Data!D536)</f>
        <v/>
      </c>
      <c r="E536" t="str">
        <f>IF(ISBLANK(Data!E536), "", Data!E536)</f>
        <v>TOS</v>
      </c>
      <c r="F536" s="2" cm="1">
        <f t="array" ref="F536">IF(ISBLANK(Data!F536), "", DATE(2000 + RIGHT(Data!F536, 2), _xlfn.SWITCH(MID(Data!F536, 3, 3), "JAN", 1, "FEB", 2, "MAR", 3, "APR", 4, "MAY", 5, "JUN", 6, "JUL", 7, "AUG", 8, "SEP", 9, "OCT", 10, "NOV", 11, "DEC", 12), LEFT(Data!F536, 2)))</f>
        <v>45572</v>
      </c>
      <c r="G536" t="str">
        <f>IF(ISBLANK(Data!G536), "", Data!G536)</f>
        <v>MON</v>
      </c>
      <c r="H536" t="str">
        <f>IF(ISBLANK(Data!H536), "", Data!H536)</f>
        <v>WI</v>
      </c>
      <c r="I536" t="str">
        <f>IF(ISBLANK(Data!I536), "", Data!I536)</f>
        <v>C</v>
      </c>
      <c r="J536" t="str">
        <f>IF(ISBLANK(Data!J536), "", Data!J536)</f>
        <v>TOS</v>
      </c>
      <c r="K536" s="2" cm="1">
        <f t="array" ref="K536">IF(ISBLANK(Data!K536), "", DATE(2000 + RIGHT(Data!K536, 2), _xlfn.SWITCH(MID(Data!K536, 3, 3), "JAN", 1, "FEB", 2, "MAR", 3, "APR", 4, "MAY", 5, "JUN", 6, "JUL", 7, "AUG", 8, "SEP", 9, "OCT", 10, "NOV", 11, "DEC", 12), LEFT(Data!K536, 2)))</f>
        <v>45581</v>
      </c>
      <c r="L536" t="str">
        <f>IF(ISBLANK(Data!L536), "", Data!L536)</f>
        <v>WED</v>
      </c>
      <c r="M536" t="str">
        <f>IF(ISBLANK(Data!M536), "", Data!M536)</f>
        <v>KJR,HELLE SCHLER</v>
      </c>
      <c r="N536" t="str">
        <f>IF(ISBLANK(Data!N536), "", Data!N536)</f>
        <v>LY</v>
      </c>
      <c r="O536" s="2" cm="1">
        <f t="array" ref="O536">IF(ISBLANK(Data!O536), "", DATE(2000 + RIGHT(Data!O536, 2), _xlfn.SWITCH(MID(Data!O536, 3, 3), "JAN", 1, "FEB", 2, "MAR", 3, "APR", 4, "MAY", 5, "JUN", 6, "JUL", 7, "AUG", 8, "SEP", 9, "OCT", 10, "NOV", 11, "DEC", 12), LEFT(Data!O536, 2)))</f>
        <v>70860</v>
      </c>
      <c r="P536" t="str">
        <f>IF(ISBLANK(Data!P536), "", Data!P536)</f>
        <v>1XX1</v>
      </c>
      <c r="Q536" t="str">
        <f>IF(ISBLANK(Data!Q536), "", Data!Q536)</f>
        <v>768571287</v>
      </c>
      <c r="R536" t="str">
        <f>IF(ISBLANK(Data!R536), "", Data!R536)</f>
        <v>AV868109620005TE49145293</v>
      </c>
      <c r="S536" t="str">
        <f>IF(ISBLANK(Data!S536), "", Data!S536)</f>
        <v>CH</v>
      </c>
      <c r="T536" s="1" t="str">
        <f>IF(ISBLANK(Data!T536),"",(Data!T536))</f>
        <v/>
      </c>
      <c r="U536" t="str">
        <f>IF(ISBLANK(Data!U536), "", Data!U536)</f>
        <v/>
      </c>
      <c r="V536" t="str">
        <f>IF(ISBLANK(Data!V536), "", Data!V536)</f>
        <v/>
      </c>
      <c r="W536" t="str">
        <f>IF(ISBLANK(Data!W536), "", Data!W536)</f>
        <v/>
      </c>
      <c r="X536" t="str">
        <f>IF(ISBLANK(Data!X536), "", Data!X536)</f>
        <v/>
      </c>
      <c r="Y536" t="str">
        <f>IF(ISBLANK(Data!Y536), "", Data!Y536)</f>
        <v/>
      </c>
      <c r="Z536" t="str">
        <f>IF(ISBLANK(Data!Z536), "", Data!Z536)</f>
        <v>T/0151211Q/P/T6</v>
      </c>
      <c r="AA536" t="str">
        <f>IF(ISBLANK(Data!AA536), "", Data!AA536)</f>
        <v>+4527520406</v>
      </c>
      <c r="AB536" t="str">
        <f>IF(ISBLANK(Data!AB536), "", Data!AB536)</f>
        <v/>
      </c>
      <c r="AC536" t="str">
        <f>IF(ISBLANK(Data!AC536), "", Data!AC536)</f>
        <v>S606700</v>
      </c>
      <c r="AD536" t="str">
        <f>IF(ISBLANK(Data!AD536), "", Data!AD536)</f>
        <v/>
      </c>
      <c r="AE536" t="str">
        <f>IF(ISBLANK(Data!AE536), "", Data!AE536)</f>
        <v/>
      </c>
      <c r="AF536" s="7">
        <f>IF(ISBLANK(Data!AF536), 0, _xlfn.NUMBERVALUE(SUBSTITUTE(Data!AF536, ".", ",")))</f>
        <v>4161.78</v>
      </c>
      <c r="AG536" t="str">
        <f>IF(ISBLANK(Data!AG536), "", Data!AG536)</f>
        <v>NKR</v>
      </c>
      <c r="AH536" s="6">
        <f>IF(ISBLANK(Data!AH536), 0, _xlfn.NUMBERVALUE(SUBSTITUTE(Data!AH536, ".", ",")))</f>
        <v>4161.78</v>
      </c>
      <c r="AI536" s="7">
        <f>IF(ISBLANK(Data!AI536), "", _xlfn.NUMBERVALUE(SUBSTITUTE(Data!AI536, ".", ",")))</f>
        <v>12000</v>
      </c>
      <c r="AJ536" s="7">
        <f>IF(ISBLANK(Data!AJ536), "", _xlfn.NUMBERVALUE(SUBSTITUTE(Data!AJ536, ".", ",")))</f>
        <v>12000</v>
      </c>
      <c r="AK536" s="7" t="str">
        <f>IF(ISBLANK(Data!AK536), "", _xlfn.NUMBERVALUE(SUBSTITUTE(Data!AK536, ".", ",")))</f>
        <v/>
      </c>
      <c r="AL536">
        <f>IF(ISBLANK(Data!AL536), "", Data!AL536)</f>
        <v>0</v>
      </c>
      <c r="AM536" s="15">
        <f>Table2[[#This Row],[DATE_IN]]-Table2[[#This Row],[DATE_OUT]]</f>
        <v>9</v>
      </c>
      <c r="AN536" s="7" t="str">
        <f>IF(MID(RIGHT(Table2[[#This Row],[ADDR3]],3),1,1)=",",RIGHT(Table2[[#This Row],[ADDR3]],2),"")</f>
        <v/>
      </c>
      <c r="AO536" s="7" t="str">
        <f>MID(Table2[[#This Row],[RES]],11,2)</f>
        <v>DK</v>
      </c>
      <c r="AP536" s="7">
        <f>_xlfn.XLOOKUP(AG536,Table3[CURRENCY],Table3[CONVERSION RATE],0)*Table2[[#This Row],[ORIGINAL PRICE]]</f>
        <v>4161.78</v>
      </c>
      <c r="AQ536" s="7">
        <f>_xlfn.XLOOKUP(AG536,Table3[CURRENCY],Table3[CONVERSION RATE],0)*Table2[[#This Row],[ORIGINAL PREPAYMENT]]</f>
        <v>4161.78</v>
      </c>
      <c r="AR536" s="7"/>
      <c r="AS536" s="15"/>
    </row>
    <row r="537" spans="1:45" x14ac:dyDescent="0.25">
      <c r="A537" t="str">
        <f>IF(ISBLANK(Data!A537), "", Data!A537)</f>
        <v>A</v>
      </c>
      <c r="B537" s="2" cm="1">
        <f t="array" ref="B537">IF(ISBLANK(Data!B537), "", DATE(2000 + RIGHT(Data!B537, 2), _xlfn.SWITCH(MID(Data!B537, 3, 3), "JAN", 1, "FEB", 2, "MAR", 3, "APR", 4, "MAY", 5, "JUN", 6, "JUL", 7, "AUG", 8, "SEP", 9, "OCT", 10, "NOV", 11, "DEC", 12), LEFT(Data!B537, 2)))</f>
        <v>45481</v>
      </c>
      <c r="C537" t="str">
        <f>IF(ISBLANK(Data!C537), "", Data!C537)</f>
        <v>0257-2987-AU-4</v>
      </c>
      <c r="D537" t="str">
        <f>IF(ISBLANK(Data!D537), "", Data!D537)</f>
        <v/>
      </c>
      <c r="E537" t="str">
        <f>IF(ISBLANK(Data!E537), "", Data!E537)</f>
        <v>TOS</v>
      </c>
      <c r="F537" s="2" cm="1">
        <f t="array" ref="F537">IF(ISBLANK(Data!F537), "", DATE(2000 + RIGHT(Data!F537, 2), _xlfn.SWITCH(MID(Data!F537, 3, 3), "JAN", 1, "FEB", 2, "MAR", 3, "APR", 4, "MAY", 5, "JUN", 6, "JUL", 7, "AUG", 8, "SEP", 9, "OCT", 10, "NOV", 11, "DEC", 12), LEFT(Data!F537, 2)))</f>
        <v>45573</v>
      </c>
      <c r="G537" t="str">
        <f>IF(ISBLANK(Data!G537), "", Data!G537)</f>
        <v>TUE</v>
      </c>
      <c r="H537" t="str">
        <f>IF(ISBLANK(Data!H537), "", Data!H537)</f>
        <v>SK4424</v>
      </c>
      <c r="I537" t="str">
        <f>IF(ISBLANK(Data!I537), "", Data!I537)</f>
        <v>C</v>
      </c>
      <c r="J537" t="str">
        <f>IF(ISBLANK(Data!J537), "", Data!J537)</f>
        <v>TOS</v>
      </c>
      <c r="K537" s="2" cm="1">
        <f t="array" ref="K537">IF(ISBLANK(Data!K537), "", DATE(2000 + RIGHT(Data!K537, 2), _xlfn.SWITCH(MID(Data!K537, 3, 3), "JAN", 1, "FEB", 2, "MAR", 3, "APR", 4, "MAY", 5, "JUN", 6, "JUL", 7, "AUG", 8, "SEP", 9, "OCT", 10, "NOV", 11, "DEC", 12), LEFT(Data!K537, 2)))</f>
        <v>45578</v>
      </c>
      <c r="L537" t="str">
        <f>IF(ISBLANK(Data!L537), "", Data!L537)</f>
        <v>SUN</v>
      </c>
      <c r="M537" t="str">
        <f>IF(ISBLANK(Data!M537), "", Data!M537)</f>
        <v>SPIGA,MATTEO</v>
      </c>
      <c r="N537" t="str">
        <f>IF(ISBLANK(Data!N537), "", Data!N537)</f>
        <v>LY</v>
      </c>
      <c r="O537" s="2" t="str" cm="1">
        <f t="array" ref="O537">IF(ISBLANK(Data!O537), "", DATE(2000 + RIGHT(Data!O537, 2), _xlfn.SWITCH(MID(Data!O537, 3, 3), "JAN", 1, "FEB", 2, "MAR", 3, "APR", 4, "MAY", 5, "JUN", 6, "JUL", 7, "AUG", 8, "SEP", 9, "OCT", 10, "NOV", 11, "DEC", 12), LEFT(Data!O537, 2)))</f>
        <v/>
      </c>
      <c r="P537" t="str">
        <f>IF(ISBLANK(Data!P537), "", Data!P537)</f>
        <v>1XX1</v>
      </c>
      <c r="Q537" t="str">
        <f>IF(ISBLANK(Data!Q537), "", Data!Q537)</f>
        <v>NO155719550</v>
      </c>
      <c r="R537" t="str">
        <f>IF(ISBLANK(Data!R537), "", Data!R537)</f>
        <v>AV873091080200TE02572987</v>
      </c>
      <c r="S537" t="str">
        <f>IF(ISBLANK(Data!S537), "", Data!S537)</f>
        <v>CH</v>
      </c>
      <c r="T537" s="1" t="str">
        <f>IF(ISBLANK(Data!T537),"",(Data!T537))</f>
        <v/>
      </c>
      <c r="U537" t="str">
        <f>IF(ISBLANK(Data!U537), "", Data!U537)</f>
        <v/>
      </c>
      <c r="V537" t="str">
        <f>IF(ISBLANK(Data!V537), "", Data!V537)</f>
        <v/>
      </c>
      <c r="W537" t="str">
        <f>IF(ISBLANK(Data!W537), "", Data!W537)</f>
        <v/>
      </c>
      <c r="X537" t="str">
        <f>IF(ISBLANK(Data!X537), "", Data!X537)</f>
        <v/>
      </c>
      <c r="Y537" t="str">
        <f>IF(ISBLANK(Data!Y537), "", Data!Y537)</f>
        <v/>
      </c>
      <c r="Z537" t="str">
        <f>IF(ISBLANK(Data!Z537), "", Data!Z537)</f>
        <v>T/0172141N/P/KU</v>
      </c>
      <c r="AA537" t="str">
        <f>IF(ISBLANK(Data!AA537), "", Data!AA537)</f>
        <v>042 2843726</v>
      </c>
      <c r="AB537" t="str">
        <f>IF(ISBLANK(Data!AB537), "", Data!AB537)</f>
        <v/>
      </c>
      <c r="AC537" t="str">
        <f>IF(ISBLANK(Data!AC537), "", Data!AC537)</f>
        <v>U022601</v>
      </c>
      <c r="AD537" t="str">
        <f>IF(ISBLANK(Data!AD537), "", Data!AD537)</f>
        <v/>
      </c>
      <c r="AE537" t="str">
        <f>IF(ISBLANK(Data!AE537), "", Data!AE537)</f>
        <v/>
      </c>
      <c r="AF537" s="7">
        <f>IF(ISBLANK(Data!AF537), 0, _xlfn.NUMBERVALUE(SUBSTITUTE(Data!AF537, ".", ",")))</f>
        <v>3071.4</v>
      </c>
      <c r="AG537" t="str">
        <f>IF(ISBLANK(Data!AG537), "", Data!AG537)</f>
        <v>NKR</v>
      </c>
      <c r="AH537" s="6">
        <f>IF(ISBLANK(Data!AH537), 0, _xlfn.NUMBERVALUE(SUBSTITUTE(Data!AH537, ".", ",")))</f>
        <v>3071.4</v>
      </c>
      <c r="AI537" s="7">
        <f>IF(ISBLANK(Data!AI537), "", _xlfn.NUMBERVALUE(SUBSTITUTE(Data!AI537, ".", ",")))</f>
        <v>12000</v>
      </c>
      <c r="AJ537" s="7">
        <f>IF(ISBLANK(Data!AJ537), "", _xlfn.NUMBERVALUE(SUBSTITUTE(Data!AJ537, ".", ",")))</f>
        <v>12000</v>
      </c>
      <c r="AK537" s="7" t="str">
        <f>IF(ISBLANK(Data!AK537), "", _xlfn.NUMBERVALUE(SUBSTITUTE(Data!AK537, ".", ",")))</f>
        <v/>
      </c>
      <c r="AL537">
        <f>IF(ISBLANK(Data!AL537), "", Data!AL537)</f>
        <v>0</v>
      </c>
      <c r="AM537" s="15">
        <f>Table2[[#This Row],[DATE_IN]]-Table2[[#This Row],[DATE_OUT]]</f>
        <v>5</v>
      </c>
      <c r="AN537" s="7" t="str">
        <f>IF(MID(RIGHT(Table2[[#This Row],[ADDR3]],3),1,1)=",",RIGHT(Table2[[#This Row],[ADDR3]],2),"")</f>
        <v/>
      </c>
      <c r="AO537" s="7" t="str">
        <f>MID(Table2[[#This Row],[RES]],11,2)</f>
        <v>AU</v>
      </c>
      <c r="AP537" s="7">
        <f>_xlfn.XLOOKUP(AG537,Table3[CURRENCY],Table3[CONVERSION RATE],0)*Table2[[#This Row],[ORIGINAL PRICE]]</f>
        <v>3071.4</v>
      </c>
      <c r="AQ537" s="7">
        <f>_xlfn.XLOOKUP(AG537,Table3[CURRENCY],Table3[CONVERSION RATE],0)*Table2[[#This Row],[ORIGINAL PREPAYMENT]]</f>
        <v>3071.4</v>
      </c>
      <c r="AR537" s="7"/>
      <c r="AS537" s="15"/>
    </row>
    <row r="538" spans="1:45" x14ac:dyDescent="0.25">
      <c r="A538" t="str">
        <f>IF(ISBLANK(Data!A538), "", Data!A538)</f>
        <v>A</v>
      </c>
      <c r="B538" s="2" cm="1">
        <f t="array" ref="B538">IF(ISBLANK(Data!B538), "", DATE(2000 + RIGHT(Data!B538, 2), _xlfn.SWITCH(MID(Data!B538, 3, 3), "JAN", 1, "FEB", 2, "MAR", 3, "APR", 4, "MAY", 5, "JUN", 6, "JUL", 7, "AUG", 8, "SEP", 9, "OCT", 10, "NOV", 11, "DEC", 12), LEFT(Data!B538, 2)))</f>
        <v>45496</v>
      </c>
      <c r="C538" t="str">
        <f>IF(ISBLANK(Data!C538), "", Data!C538)</f>
        <v>0407-5370-AU-5</v>
      </c>
      <c r="D538" t="str">
        <f>IF(ISBLANK(Data!D538), "", Data!D538)</f>
        <v/>
      </c>
      <c r="E538" t="str">
        <f>IF(ISBLANK(Data!E538), "", Data!E538)</f>
        <v>TOS</v>
      </c>
      <c r="F538" s="2" cm="1">
        <f t="array" ref="F538">IF(ISBLANK(Data!F538), "", DATE(2000 + RIGHT(Data!F538, 2), _xlfn.SWITCH(MID(Data!F538, 3, 3), "JAN", 1, "FEB", 2, "MAR", 3, "APR", 4, "MAY", 5, "JUN", 6, "JUL", 7, "AUG", 8, "SEP", 9, "OCT", 10, "NOV", 11, "DEC", 12), LEFT(Data!F538, 2)))</f>
        <v>45573</v>
      </c>
      <c r="G538" t="str">
        <f>IF(ISBLANK(Data!G538), "", Data!G538)</f>
        <v>TUE</v>
      </c>
      <c r="H538" t="str">
        <f>IF(ISBLANK(Data!H538), "", Data!H538)</f>
        <v>SK4424</v>
      </c>
      <c r="I538" t="str">
        <f>IF(ISBLANK(Data!I538), "", Data!I538)</f>
        <v>D</v>
      </c>
      <c r="J538" t="str">
        <f>IF(ISBLANK(Data!J538), "", Data!J538)</f>
        <v>TOS</v>
      </c>
      <c r="K538" s="2" cm="1">
        <f t="array" ref="K538">IF(ISBLANK(Data!K538), "", DATE(2000 + RIGHT(Data!K538, 2), _xlfn.SWITCH(MID(Data!K538, 3, 3), "JAN", 1, "FEB", 2, "MAR", 3, "APR", 4, "MAY", 5, "JUN", 6, "JUL", 7, "AUG", 8, "SEP", 9, "OCT", 10, "NOV", 11, "DEC", 12), LEFT(Data!K538, 2)))</f>
        <v>45579</v>
      </c>
      <c r="L538" t="str">
        <f>IF(ISBLANK(Data!L538), "", Data!L538)</f>
        <v>MON</v>
      </c>
      <c r="M538" t="str">
        <f>IF(ISBLANK(Data!M538), "", Data!M538)</f>
        <v>TIAWARMAN,RIZAL</v>
      </c>
      <c r="N538" t="str">
        <f>IF(ISBLANK(Data!N538), "", Data!N538)</f>
        <v>LY</v>
      </c>
      <c r="O538" s="2" cm="1">
        <f t="array" ref="O538">IF(ISBLANK(Data!O538), "", DATE(2000 + RIGHT(Data!O538, 2), _xlfn.SWITCH(MID(Data!O538, 3, 3), "JAN", 1, "FEB", 2, "MAR", 3, "APR", 4, "MAY", 5, "JUN", 6, "JUL", 7, "AUG", 8, "SEP", 9, "OCT", 10, "NOV", 11, "DEC", 12), LEFT(Data!O538, 2)))</f>
        <v>70860</v>
      </c>
      <c r="P538" t="str">
        <f>IF(ISBLANK(Data!P538), "", Data!P538)</f>
        <v>1XX1</v>
      </c>
      <c r="Q538" t="str">
        <f>IF(ISBLANK(Data!Q538), "", Data!Q538)</f>
        <v>779214774</v>
      </c>
      <c r="R538" t="str">
        <f>IF(ISBLANK(Data!R538), "", Data!R538)</f>
        <v>AV868109620005TE04075370</v>
      </c>
      <c r="S538" t="str">
        <f>IF(ISBLANK(Data!S538), "", Data!S538)</f>
        <v>CH</v>
      </c>
      <c r="T538" s="1" t="str">
        <f>IF(ISBLANK(Data!T538),"",(Data!T538))</f>
        <v/>
      </c>
      <c r="U538" t="str">
        <f>IF(ISBLANK(Data!U538), "", Data!U538)</f>
        <v/>
      </c>
      <c r="V538" t="str">
        <f>IF(ISBLANK(Data!V538), "", Data!V538)</f>
        <v/>
      </c>
      <c r="W538" t="str">
        <f>IF(ISBLANK(Data!W538), "", Data!W538)</f>
        <v/>
      </c>
      <c r="X538" t="str">
        <f>IF(ISBLANK(Data!X538), "", Data!X538)</f>
        <v/>
      </c>
      <c r="Y538" t="str">
        <f>IF(ISBLANK(Data!Y538), "", Data!Y538)</f>
        <v/>
      </c>
      <c r="Z538" t="str">
        <f>IF(ISBLANK(Data!Z538), "", Data!Z538)</f>
        <v>T/0151211Q/P/T6</v>
      </c>
      <c r="AA538" t="str">
        <f>IF(ISBLANK(Data!AA538), "", Data!AA538)</f>
        <v>+6-1457351563</v>
      </c>
      <c r="AB538" t="str">
        <f>IF(ISBLANK(Data!AB538), "", Data!AB538)</f>
        <v/>
      </c>
      <c r="AC538" t="str">
        <f>IF(ISBLANK(Data!AC538), "", Data!AC538)</f>
        <v>S606700</v>
      </c>
      <c r="AD538" t="str">
        <f>IF(ISBLANK(Data!AD538), "", Data!AD538)</f>
        <v/>
      </c>
      <c r="AE538" t="str">
        <f>IF(ISBLANK(Data!AE538), "", Data!AE538)</f>
        <v/>
      </c>
      <c r="AF538" s="7">
        <f>IF(ISBLANK(Data!AF538), 0, _xlfn.NUMBERVALUE(SUBSTITUTE(Data!AF538, ".", ",")))</f>
        <v>3506.16</v>
      </c>
      <c r="AG538" t="str">
        <f>IF(ISBLANK(Data!AG538), "", Data!AG538)</f>
        <v>NKR</v>
      </c>
      <c r="AH538" s="6">
        <f>IF(ISBLANK(Data!AH538), 0, _xlfn.NUMBERVALUE(SUBSTITUTE(Data!AH538, ".", ",")))</f>
        <v>3506.16</v>
      </c>
      <c r="AI538" s="7">
        <f>IF(ISBLANK(Data!AI538), "", _xlfn.NUMBERVALUE(SUBSTITUTE(Data!AI538, ".", ",")))</f>
        <v>12000</v>
      </c>
      <c r="AJ538" s="7">
        <f>IF(ISBLANK(Data!AJ538), "", _xlfn.NUMBERVALUE(SUBSTITUTE(Data!AJ538, ".", ",")))</f>
        <v>12000</v>
      </c>
      <c r="AK538" s="7" t="str">
        <f>IF(ISBLANK(Data!AK538), "", _xlfn.NUMBERVALUE(SUBSTITUTE(Data!AK538, ".", ",")))</f>
        <v/>
      </c>
      <c r="AL538">
        <f>IF(ISBLANK(Data!AL538), "", Data!AL538)</f>
        <v>0</v>
      </c>
      <c r="AM538" s="15">
        <f>Table2[[#This Row],[DATE_IN]]-Table2[[#This Row],[DATE_OUT]]</f>
        <v>6</v>
      </c>
      <c r="AN538" s="7" t="str">
        <f>IF(MID(RIGHT(Table2[[#This Row],[ADDR3]],3),1,1)=",",RIGHT(Table2[[#This Row],[ADDR3]],2),"")</f>
        <v/>
      </c>
      <c r="AO538" s="7" t="str">
        <f>MID(Table2[[#This Row],[RES]],11,2)</f>
        <v>AU</v>
      </c>
      <c r="AP538" s="7">
        <f>_xlfn.XLOOKUP(AG538,Table3[CURRENCY],Table3[CONVERSION RATE],0)*Table2[[#This Row],[ORIGINAL PRICE]]</f>
        <v>3506.16</v>
      </c>
      <c r="AQ538" s="7">
        <f>_xlfn.XLOOKUP(AG538,Table3[CURRENCY],Table3[CONVERSION RATE],0)*Table2[[#This Row],[ORIGINAL PREPAYMENT]]</f>
        <v>3506.16</v>
      </c>
      <c r="AR538" s="7"/>
      <c r="AS538" s="15"/>
    </row>
    <row r="539" spans="1:45" x14ac:dyDescent="0.25">
      <c r="A539" t="str">
        <f>IF(ISBLANK(Data!A539), "", Data!A539)</f>
        <v>A</v>
      </c>
      <c r="B539" s="2" cm="1">
        <f t="array" ref="B539">IF(ISBLANK(Data!B539), "", DATE(2000 + RIGHT(Data!B539, 2), _xlfn.SWITCH(MID(Data!B539, 3, 3), "JAN", 1, "FEB", 2, "MAR", 3, "APR", 4, "MAY", 5, "JUN", 6, "JUL", 7, "AUG", 8, "SEP", 9, "OCT", 10, "NOV", 11, "DEC", 12), LEFT(Data!B539, 2)))</f>
        <v>45298</v>
      </c>
      <c r="C539" t="str">
        <f>IF(ISBLANK(Data!C539), "", Data!C539)</f>
        <v>3510-6531-DE-5</v>
      </c>
      <c r="D539" t="str">
        <f>IF(ISBLANK(Data!D539), "", Data!D539)</f>
        <v/>
      </c>
      <c r="E539" t="str">
        <f>IF(ISBLANK(Data!E539), "", Data!E539)</f>
        <v>TOS</v>
      </c>
      <c r="F539" s="2" cm="1">
        <f t="array" ref="F539">IF(ISBLANK(Data!F539), "", DATE(2000 + RIGHT(Data!F539, 2), _xlfn.SWITCH(MID(Data!F539, 3, 3), "JAN", 1, "FEB", 2, "MAR", 3, "APR", 4, "MAY", 5, "JUN", 6, "JUL", 7, "AUG", 8, "SEP", 9, "OCT", 10, "NOV", 11, "DEC", 12), LEFT(Data!F539, 2)))</f>
        <v>45573</v>
      </c>
      <c r="G539" t="str">
        <f>IF(ISBLANK(Data!G539), "", Data!G539)</f>
        <v>TUE</v>
      </c>
      <c r="H539" t="str">
        <f>IF(ISBLANK(Data!H539), "", Data!H539)</f>
        <v>SK4724</v>
      </c>
      <c r="I539" t="str">
        <f>IF(ISBLANK(Data!I539), "", Data!I539)</f>
        <v>C</v>
      </c>
      <c r="J539" t="str">
        <f>IF(ISBLANK(Data!J539), "", Data!J539)</f>
        <v>TOS</v>
      </c>
      <c r="K539" s="2" cm="1">
        <f t="array" ref="K539">IF(ISBLANK(Data!K539), "", DATE(2000 + RIGHT(Data!K539, 2), _xlfn.SWITCH(MID(Data!K539, 3, 3), "JAN", 1, "FEB", 2, "MAR", 3, "APR", 4, "MAY", 5, "JUN", 6, "JUL", 7, "AUG", 8, "SEP", 9, "OCT", 10, "NOV", 11, "DEC", 12), LEFT(Data!K539, 2)))</f>
        <v>45589</v>
      </c>
      <c r="L539" t="str">
        <f>IF(ISBLANK(Data!L539), "", Data!L539)</f>
        <v>THU</v>
      </c>
      <c r="M539" t="str">
        <f>IF(ISBLANK(Data!M539), "", Data!M539)</f>
        <v>PERLBACH,JANINE</v>
      </c>
      <c r="N539" t="str">
        <f>IF(ISBLANK(Data!N539), "", Data!N539)</f>
        <v>LM</v>
      </c>
      <c r="O539" s="2" cm="1">
        <f t="array" ref="O539">IF(ISBLANK(Data!O539), "", DATE(2000 + RIGHT(Data!O539, 2), _xlfn.SWITCH(MID(Data!O539, 3, 3), "JAN", 1, "FEB", 2, "MAR", 3, "APR", 4, "MAY", 5, "JUN", 6, "JUL", 7, "AUG", 8, "SEP", 9, "OCT", 10, "NOV", 11, "DEC", 12), LEFT(Data!O539, 2)))</f>
        <v>66477</v>
      </c>
      <c r="P539" t="str">
        <f>IF(ISBLANK(Data!P539), "", Data!P539)</f>
        <v>1XX1</v>
      </c>
      <c r="Q539" t="str">
        <f>IF(ISBLANK(Data!Q539), "", Data!Q539)</f>
        <v>774878527</v>
      </c>
      <c r="R539" t="str">
        <f>IF(ISBLANK(Data!R539), "", Data!R539)</f>
        <v>AV868109400002TE35106531</v>
      </c>
      <c r="S539" t="str">
        <f>IF(ISBLANK(Data!S539), "", Data!S539)</f>
        <v>CH</v>
      </c>
      <c r="T539" s="1" t="str">
        <f>IF(ISBLANK(Data!T539),"",(Data!T539))</f>
        <v/>
      </c>
      <c r="U539" t="str">
        <f>IF(ISBLANK(Data!U539), "", Data!U539)</f>
        <v/>
      </c>
      <c r="V539" t="str">
        <f>IF(ISBLANK(Data!V539), "", Data!V539)</f>
        <v/>
      </c>
      <c r="W539" t="str">
        <f>IF(ISBLANK(Data!W539), "", Data!W539)</f>
        <v/>
      </c>
      <c r="X539" t="str">
        <f>IF(ISBLANK(Data!X539), "", Data!X539)</f>
        <v/>
      </c>
      <c r="Y539" t="str">
        <f>IF(ISBLANK(Data!Y539), "", Data!Y539)</f>
        <v/>
      </c>
      <c r="Z539" t="str">
        <f>IF(ISBLANK(Data!Z539), "", Data!Z539)</f>
        <v>T/0151196Q/P/T6</v>
      </c>
      <c r="AA539" t="str">
        <f>IF(ISBLANK(Data!AA539), "", Data!AA539)</f>
        <v>+494915734366965</v>
      </c>
      <c r="AB539" t="str">
        <f>IF(ISBLANK(Data!AB539), "", Data!AB539)</f>
        <v/>
      </c>
      <c r="AC539" t="str">
        <f>IF(ISBLANK(Data!AC539), "", Data!AC539)</f>
        <v>S606700</v>
      </c>
      <c r="AD539" t="str">
        <f>IF(ISBLANK(Data!AD539), "", Data!AD539)</f>
        <v/>
      </c>
      <c r="AE539" t="str">
        <f>IF(ISBLANK(Data!AE539), "", Data!AE539)</f>
        <v/>
      </c>
      <c r="AF539" s="7">
        <f>IF(ISBLANK(Data!AF539), 0, _xlfn.NUMBERVALUE(SUBSTITUTE(Data!AF539, ".", ",")))</f>
        <v>666.29</v>
      </c>
      <c r="AG539" t="str">
        <f>IF(ISBLANK(Data!AG539), "", Data!AG539)</f>
        <v>EUR</v>
      </c>
      <c r="AH539" s="6">
        <f>IF(ISBLANK(Data!AH539), 0, _xlfn.NUMBERVALUE(SUBSTITUTE(Data!AH539, ".", ",")))</f>
        <v>665.54</v>
      </c>
      <c r="AI539" s="7">
        <f>IF(ISBLANK(Data!AI539), "", _xlfn.NUMBERVALUE(SUBSTITUTE(Data!AI539, ".", ",")))</f>
        <v>12000</v>
      </c>
      <c r="AJ539" s="7">
        <f>IF(ISBLANK(Data!AJ539), "", _xlfn.NUMBERVALUE(SUBSTITUTE(Data!AJ539, ".", ",")))</f>
        <v>12000</v>
      </c>
      <c r="AK539" s="7" t="str">
        <f>IF(ISBLANK(Data!AK539), "", _xlfn.NUMBERVALUE(SUBSTITUTE(Data!AK539, ".", ",")))</f>
        <v/>
      </c>
      <c r="AL539">
        <f>IF(ISBLANK(Data!AL539), "", Data!AL539)</f>
        <v>0</v>
      </c>
      <c r="AM539" s="15">
        <f>Table2[[#This Row],[DATE_IN]]-Table2[[#This Row],[DATE_OUT]]</f>
        <v>16</v>
      </c>
      <c r="AN539" s="7" t="str">
        <f>IF(MID(RIGHT(Table2[[#This Row],[ADDR3]],3),1,1)=",",RIGHT(Table2[[#This Row],[ADDR3]],2),"")</f>
        <v/>
      </c>
      <c r="AO539" s="7" t="str">
        <f>MID(Table2[[#This Row],[RES]],11,2)</f>
        <v>DE</v>
      </c>
      <c r="AP539" s="7">
        <f>_xlfn.XLOOKUP(AG539,Table3[CURRENCY],Table3[CONVERSION RATE],0)*Table2[[#This Row],[ORIGINAL PRICE]]</f>
        <v>7966.5137999999997</v>
      </c>
      <c r="AQ539" s="7">
        <f>_xlfn.XLOOKUP(AG539,Table3[CURRENCY],Table3[CONVERSION RATE],0)*Table2[[#This Row],[ORIGINAL PREPAYMENT]]</f>
        <v>7975.4912999999997</v>
      </c>
      <c r="AR539" s="7"/>
      <c r="AS539" s="15"/>
    </row>
    <row r="540" spans="1:45" x14ac:dyDescent="0.25">
      <c r="A540" t="str">
        <f>IF(ISBLANK(Data!A540), "", Data!A540)</f>
        <v>A</v>
      </c>
      <c r="B540" s="2" cm="1">
        <f t="array" ref="B540">IF(ISBLANK(Data!B540), "", DATE(2000 + RIGHT(Data!B540, 2), _xlfn.SWITCH(MID(Data!B540, 3, 3), "JAN", 1, "FEB", 2, "MAR", 3, "APR", 4, "MAY", 5, "JUN", 6, "JUL", 7, "AUG", 8, "SEP", 9, "OCT", 10, "NOV", 11, "DEC", 12), LEFT(Data!B540, 2)))</f>
        <v>45410</v>
      </c>
      <c r="C540" t="str">
        <f>IF(ISBLANK(Data!C540), "", Data!C540)</f>
        <v>4573-4772-AU-6</v>
      </c>
      <c r="D540" t="str">
        <f>IF(ISBLANK(Data!D540), "", Data!D540)</f>
        <v>5HD22Y</v>
      </c>
      <c r="E540" t="str">
        <f>IF(ISBLANK(Data!E540), "", Data!E540)</f>
        <v>TOS</v>
      </c>
      <c r="F540" s="2" cm="1">
        <f t="array" ref="F540">IF(ISBLANK(Data!F540), "", DATE(2000 + RIGHT(Data!F540, 2), _xlfn.SWITCH(MID(Data!F540, 3, 3), "JAN", 1, "FEB", 2, "MAR", 3, "APR", 4, "MAY", 5, "JUN", 6, "JUL", 7, "AUG", 8, "SEP", 9, "OCT", 10, "NOV", 11, "DEC", 12), LEFT(Data!F540, 2)))</f>
        <v>45573</v>
      </c>
      <c r="G540" t="str">
        <f>IF(ISBLANK(Data!G540), "", Data!G540)</f>
        <v>TUE</v>
      </c>
      <c r="H540" t="str">
        <f>IF(ISBLANK(Data!H540), "", Data!H540)</f>
        <v>SK4424</v>
      </c>
      <c r="I540" t="str">
        <f>IF(ISBLANK(Data!I540), "", Data!I540)</f>
        <v>H</v>
      </c>
      <c r="J540" t="str">
        <f>IF(ISBLANK(Data!J540), "", Data!J540)</f>
        <v>TOS</v>
      </c>
      <c r="K540" s="2" cm="1">
        <f t="array" ref="K540">IF(ISBLANK(Data!K540), "", DATE(2000 + RIGHT(Data!K540, 2), _xlfn.SWITCH(MID(Data!K540, 3, 3), "JAN", 1, "FEB", 2, "MAR", 3, "APR", 4, "MAY", 5, "JUN", 6, "JUL", 7, "AUG", 8, "SEP", 9, "OCT", 10, "NOV", 11, "DEC", 12), LEFT(Data!K540, 2)))</f>
        <v>45576</v>
      </c>
      <c r="L540" t="str">
        <f>IF(ISBLANK(Data!L540), "", Data!L540)</f>
        <v>FRI</v>
      </c>
      <c r="M540" t="str">
        <f>IF(ISBLANK(Data!M540), "", Data!M540)</f>
        <v>ADAMS,JACKSON</v>
      </c>
      <c r="N540" t="str">
        <f>IF(ISBLANK(Data!N540), "", Data!N540)</f>
        <v>JX</v>
      </c>
      <c r="O540" s="2" cm="1">
        <f t="array" ref="O540">IF(ISBLANK(Data!O540), "", DATE(2000 + RIGHT(Data!O540, 2), _xlfn.SWITCH(MID(Data!O540, 3, 3), "JAN", 1, "FEB", 2, "MAR", 3, "APR", 4, "MAY", 5, "JUN", 6, "JUL", 7, "AUG", 8, "SEP", 9, "OCT", 10, "NOV", 11, "DEC", 12), LEFT(Data!O540, 2)))</f>
        <v>70797</v>
      </c>
      <c r="P540" t="str">
        <f>IF(ISBLANK(Data!P540), "", Data!P540)</f>
        <v>1001</v>
      </c>
      <c r="Q540" t="str">
        <f>IF(ISBLANK(Data!Q540), "", Data!Q540)</f>
        <v/>
      </c>
      <c r="R540" t="str">
        <f>IF(ISBLANK(Data!R540), "", Data!R540)</f>
        <v>CX456468XXXXXX0857</v>
      </c>
      <c r="S540" t="str">
        <f>IF(ISBLANK(Data!S540), "", Data!S540)</f>
        <v>CV</v>
      </c>
      <c r="T540" s="1" t="str">
        <f>IF(ISBLANK(Data!T540),"",(Data!T540))</f>
        <v>05/28</v>
      </c>
      <c r="U540" t="str">
        <f>IF(ISBLANK(Data!U540), "", Data!U540)</f>
        <v/>
      </c>
      <c r="V540" t="str">
        <f>IF(ISBLANK(Data!V540), "", Data!V540)</f>
        <v>14 CROSS ST</v>
      </c>
      <c r="W540" t="str">
        <f>IF(ISBLANK(Data!W540), "", Data!W540)</f>
        <v/>
      </c>
      <c r="X540" t="str">
        <f>IF(ISBLANK(Data!X540), "", Data!X540)</f>
        <v>KANGAROO FLAT VIC 3555,AU</v>
      </c>
      <c r="Y540" t="str">
        <f>IF(ISBLANK(Data!Y540), "", Data!Y540)</f>
        <v>AUXX097995773</v>
      </c>
      <c r="Z540" t="str">
        <f>IF(ISBLANK(Data!Z540), "", Data!Z540)</f>
        <v>T/0164964P/P/I1</v>
      </c>
      <c r="AA540" t="str">
        <f>IF(ISBLANK(Data!AA540), "", Data!AA540)</f>
        <v>0433432327</v>
      </c>
      <c r="AB540" t="str">
        <f>IF(ISBLANK(Data!AB540), "", Data!AB540)</f>
        <v>CSS OCI,CSS,CSS,CSS CSS</v>
      </c>
      <c r="AC540" t="str">
        <f>IF(ISBLANK(Data!AC540), "", Data!AC540)</f>
        <v>P888819</v>
      </c>
      <c r="AD540" t="str">
        <f>IF(ISBLANK(Data!AD540), "", Data!AD540)</f>
        <v/>
      </c>
      <c r="AE540" t="str">
        <f>IF(ISBLANK(Data!AE540), "", Data!AE540)</f>
        <v>QF/1923669418</v>
      </c>
      <c r="AF540" s="7">
        <f>IF(ISBLANK(Data!AF540), 0, _xlfn.NUMBERVALUE(SUBSTITUTE(Data!AF540, ".", ",")))</f>
        <v>0</v>
      </c>
      <c r="AG540" t="str">
        <f>IF(ISBLANK(Data!AG540), "", Data!AG540)</f>
        <v>NKR</v>
      </c>
      <c r="AH540" s="6">
        <f>IF(ISBLANK(Data!AH540), 0, _xlfn.NUMBERVALUE(SUBSTITUTE(Data!AH540, ".", ",")))</f>
        <v>2722.04</v>
      </c>
      <c r="AI540" s="7">
        <f>IF(ISBLANK(Data!AI540), "", _xlfn.NUMBERVALUE(SUBSTITUTE(Data!AI540, ".", ",")))</f>
        <v>12000</v>
      </c>
      <c r="AJ540" s="7">
        <f>IF(ISBLANK(Data!AJ540), "", _xlfn.NUMBERVALUE(SUBSTITUTE(Data!AJ540, ".", ",")))</f>
        <v>12000</v>
      </c>
      <c r="AK540" s="7" t="str">
        <f>IF(ISBLANK(Data!AK540), "", _xlfn.NUMBERVALUE(SUBSTITUTE(Data!AK540, ".", ",")))</f>
        <v/>
      </c>
      <c r="AL540">
        <f>IF(ISBLANK(Data!AL540), "", Data!AL540)</f>
        <v>0</v>
      </c>
      <c r="AM540" s="15">
        <f>Table2[[#This Row],[DATE_IN]]-Table2[[#This Row],[DATE_OUT]]</f>
        <v>3</v>
      </c>
      <c r="AN540" s="7" t="str">
        <f>IF(MID(RIGHT(Table2[[#This Row],[ADDR3]],3),1,1)=",",RIGHT(Table2[[#This Row],[ADDR3]],2),"")</f>
        <v>AU</v>
      </c>
      <c r="AO540" s="7" t="str">
        <f>MID(Table2[[#This Row],[RES]],11,2)</f>
        <v>AU</v>
      </c>
      <c r="AP540" s="7">
        <f>_xlfn.XLOOKUP(AG540,Table3[CURRENCY],Table3[CONVERSION RATE],0)*Table2[[#This Row],[ORIGINAL PRICE]]</f>
        <v>2722.04</v>
      </c>
      <c r="AQ540" s="7">
        <f>_xlfn.XLOOKUP(AG540,Table3[CURRENCY],Table3[CONVERSION RATE],0)*Table2[[#This Row],[ORIGINAL PREPAYMENT]]</f>
        <v>0</v>
      </c>
      <c r="AR540" s="7"/>
      <c r="AS540" s="15"/>
    </row>
    <row r="541" spans="1:45" x14ac:dyDescent="0.25">
      <c r="A541" t="str">
        <f>IF(ISBLANK(Data!A541), "", Data!A541)</f>
        <v>A</v>
      </c>
      <c r="B541" s="2" cm="1">
        <f t="array" ref="B541">IF(ISBLANK(Data!B541), "", DATE(2000 + RIGHT(Data!B541, 2), _xlfn.SWITCH(MID(Data!B541, 3, 3), "JAN", 1, "FEB", 2, "MAR", 3, "APR", 4, "MAY", 5, "JUN", 6, "JUL", 7, "AUG", 8, "SEP", 9, "OCT", 10, "NOV", 11, "DEC", 12), LEFT(Data!B541, 2)))</f>
        <v>45401</v>
      </c>
      <c r="C541" t="str">
        <f>IF(ISBLANK(Data!C541), "", Data!C541)</f>
        <v>4495-6309-BE-6</v>
      </c>
      <c r="D541" t="str">
        <f>IF(ISBLANK(Data!D541), "", Data!D541)</f>
        <v/>
      </c>
      <c r="E541" t="str">
        <f>IF(ISBLANK(Data!E541), "", Data!E541)</f>
        <v>TOS</v>
      </c>
      <c r="F541" s="2" cm="1">
        <f t="array" ref="F541">IF(ISBLANK(Data!F541), "", DATE(2000 + RIGHT(Data!F541, 2), _xlfn.SWITCH(MID(Data!F541, 3, 3), "JAN", 1, "FEB", 2, "MAR", 3, "APR", 4, "MAY", 5, "JUN", 6, "JUL", 7, "AUG", 8, "SEP", 9, "OCT", 10, "NOV", 11, "DEC", 12), LEFT(Data!F541, 2)))</f>
        <v>45574</v>
      </c>
      <c r="G541" t="str">
        <f>IF(ISBLANK(Data!G541), "", Data!G541)</f>
        <v>WED</v>
      </c>
      <c r="H541" t="str">
        <f>IF(ISBLANK(Data!H541), "", Data!H541)</f>
        <v>SK4422</v>
      </c>
      <c r="I541" t="str">
        <f>IF(ISBLANK(Data!I541), "", Data!I541)</f>
        <v>B</v>
      </c>
      <c r="J541" t="str">
        <f>IF(ISBLANK(Data!J541), "", Data!J541)</f>
        <v>TOS</v>
      </c>
      <c r="K541" s="2" cm="1">
        <f t="array" ref="K541">IF(ISBLANK(Data!K541), "", DATE(2000 + RIGHT(Data!K541, 2), _xlfn.SWITCH(MID(Data!K541, 3, 3), "JAN", 1, "FEB", 2, "MAR", 3, "APR", 4, "MAY", 5, "JUN", 6, "JUL", 7, "AUG", 8, "SEP", 9, "OCT", 10, "NOV", 11, "DEC", 12), LEFT(Data!K541, 2)))</f>
        <v>45580</v>
      </c>
      <c r="L541" t="str">
        <f>IF(ISBLANK(Data!L541), "", Data!L541)</f>
        <v>TUE</v>
      </c>
      <c r="M541" t="str">
        <f>IF(ISBLANK(Data!M541), "", Data!M541)</f>
        <v>DUPONCELLE,ALAIN</v>
      </c>
      <c r="N541" t="str">
        <f>IF(ISBLANK(Data!N541), "", Data!N541)</f>
        <v>LJ</v>
      </c>
      <c r="O541" s="2" cm="1">
        <f t="array" ref="O541">IF(ISBLANK(Data!O541), "", DATE(2000 + RIGHT(Data!O541, 2), _xlfn.SWITCH(MID(Data!O541, 3, 3), "JAN", 1, "FEB", 2, "MAR", 3, "APR", 4, "MAY", 5, "JUN", 6, "JUL", 7, "AUG", 8, "SEP", 9, "OCT", 10, "NOV", 11, "DEC", 12), LEFT(Data!O541, 2)))</f>
        <v>70860</v>
      </c>
      <c r="P541" t="str">
        <f>IF(ISBLANK(Data!P541), "", Data!P541)</f>
        <v>1XX1</v>
      </c>
      <c r="Q541" t="str">
        <f>IF(ISBLANK(Data!Q541), "", Data!Q541)</f>
        <v>771643929</v>
      </c>
      <c r="R541" t="str">
        <f>IF(ISBLANK(Data!R541), "", Data!R541)</f>
        <v>AV868109400002TE44956309</v>
      </c>
      <c r="S541" t="str">
        <f>IF(ISBLANK(Data!S541), "", Data!S541)</f>
        <v>CH</v>
      </c>
      <c r="T541" s="1" t="str">
        <f>IF(ISBLANK(Data!T541),"",(Data!T541))</f>
        <v/>
      </c>
      <c r="U541" t="str">
        <f>IF(ISBLANK(Data!U541), "", Data!U541)</f>
        <v/>
      </c>
      <c r="V541" t="str">
        <f>IF(ISBLANK(Data!V541), "", Data!V541)</f>
        <v/>
      </c>
      <c r="W541" t="str">
        <f>IF(ISBLANK(Data!W541), "", Data!W541)</f>
        <v/>
      </c>
      <c r="X541" t="str">
        <f>IF(ISBLANK(Data!X541), "", Data!X541)</f>
        <v/>
      </c>
      <c r="Y541" t="str">
        <f>IF(ISBLANK(Data!Y541), "", Data!Y541)</f>
        <v/>
      </c>
      <c r="Z541" t="str">
        <f>IF(ISBLANK(Data!Z541), "", Data!Z541)</f>
        <v>T/0151196Q/P/T6</v>
      </c>
      <c r="AA541" t="str">
        <f>IF(ISBLANK(Data!AA541), "", Data!AA541)</f>
        <v>+32495204870</v>
      </c>
      <c r="AB541" t="str">
        <f>IF(ISBLANK(Data!AB541), "", Data!AB541)</f>
        <v/>
      </c>
      <c r="AC541" t="str">
        <f>IF(ISBLANK(Data!AC541), "", Data!AC541)</f>
        <v>M308101</v>
      </c>
      <c r="AD541" t="str">
        <f>IF(ISBLANK(Data!AD541), "", Data!AD541)</f>
        <v/>
      </c>
      <c r="AE541" t="str">
        <f>IF(ISBLANK(Data!AE541), "", Data!AE541)</f>
        <v/>
      </c>
      <c r="AF541" s="7">
        <f>IF(ISBLANK(Data!AF541), 0, _xlfn.NUMBERVALUE(SUBSTITUTE(Data!AF541, ".", ",")))</f>
        <v>296.2</v>
      </c>
      <c r="AG541" t="str">
        <f>IF(ISBLANK(Data!AG541), "", Data!AG541)</f>
        <v>EUR</v>
      </c>
      <c r="AH541" s="6">
        <f>IF(ISBLANK(Data!AH541), 0, _xlfn.NUMBERVALUE(SUBSTITUTE(Data!AH541, ".", ",")))</f>
        <v>296.04000000000002</v>
      </c>
      <c r="AI541" s="7">
        <f>IF(ISBLANK(Data!AI541), "", _xlfn.NUMBERVALUE(SUBSTITUTE(Data!AI541, ".", ",")))</f>
        <v>12000</v>
      </c>
      <c r="AJ541" s="7">
        <f>IF(ISBLANK(Data!AJ541), "", _xlfn.NUMBERVALUE(SUBSTITUTE(Data!AJ541, ".", ",")))</f>
        <v>12000</v>
      </c>
      <c r="AK541" s="7" t="str">
        <f>IF(ISBLANK(Data!AK541), "", _xlfn.NUMBERVALUE(SUBSTITUTE(Data!AK541, ".", ",")))</f>
        <v/>
      </c>
      <c r="AL541">
        <f>IF(ISBLANK(Data!AL541), "", Data!AL541)</f>
        <v>0</v>
      </c>
      <c r="AM541" s="15">
        <f>Table2[[#This Row],[DATE_IN]]-Table2[[#This Row],[DATE_OUT]]</f>
        <v>6</v>
      </c>
      <c r="AN541" s="7" t="str">
        <f>IF(MID(RIGHT(Table2[[#This Row],[ADDR3]],3),1,1)=",",RIGHT(Table2[[#This Row],[ADDR3]],2),"")</f>
        <v/>
      </c>
      <c r="AO541" s="7" t="str">
        <f>MID(Table2[[#This Row],[RES]],11,2)</f>
        <v>BE</v>
      </c>
      <c r="AP541" s="7">
        <f>_xlfn.XLOOKUP(AG541,Table3[CURRENCY],Table3[CONVERSION RATE],0)*Table2[[#This Row],[ORIGINAL PRICE]]</f>
        <v>3543.5988000000002</v>
      </c>
      <c r="AQ541" s="7">
        <f>_xlfn.XLOOKUP(AG541,Table3[CURRENCY],Table3[CONVERSION RATE],0)*Table2[[#This Row],[ORIGINAL PREPAYMENT]]</f>
        <v>3545.5140000000001</v>
      </c>
      <c r="AR541" s="7"/>
      <c r="AS541" s="15"/>
    </row>
    <row r="542" spans="1:45" x14ac:dyDescent="0.25">
      <c r="A542" t="str">
        <f>IF(ISBLANK(Data!A542), "", Data!A542)</f>
        <v>A</v>
      </c>
      <c r="B542" s="2" cm="1">
        <f t="array" ref="B542">IF(ISBLANK(Data!B542), "", DATE(2000 + RIGHT(Data!B542, 2), _xlfn.SWITCH(MID(Data!B542, 3, 3), "JAN", 1, "FEB", 2, "MAR", 3, "APR", 4, "MAY", 5, "JUN", 6, "JUL", 7, "AUG", 8, "SEP", 9, "OCT", 10, "NOV", 11, "DEC", 12), LEFT(Data!B542, 2)))</f>
        <v>45489</v>
      </c>
      <c r="C542" t="str">
        <f>IF(ISBLANK(Data!C542), "", Data!C542)</f>
        <v>0348-9339-US-0</v>
      </c>
      <c r="D542" t="str">
        <f>IF(ISBLANK(Data!D542), "", Data!D542)</f>
        <v>L8105N</v>
      </c>
      <c r="E542" t="str">
        <f>IF(ISBLANK(Data!E542), "", Data!E542)</f>
        <v>TOS</v>
      </c>
      <c r="F542" s="2" cm="1">
        <f t="array" ref="F542">IF(ISBLANK(Data!F542), "", DATE(2000 + RIGHT(Data!F542, 2), _xlfn.SWITCH(MID(Data!F542, 3, 3), "JAN", 1, "FEB", 2, "MAR", 3, "APR", 4, "MAY", 5, "JUN", 6, "JUL", 7, "AUG", 8, "SEP", 9, "OCT", 10, "NOV", 11, "DEC", 12), LEFT(Data!F542, 2)))</f>
        <v>45576</v>
      </c>
      <c r="G542" t="str">
        <f>IF(ISBLANK(Data!G542), "", Data!G542)</f>
        <v>FRI</v>
      </c>
      <c r="H542" t="str">
        <f>IF(ISBLANK(Data!H542), "", Data!H542)</f>
        <v>WF626</v>
      </c>
      <c r="I542" t="str">
        <f>IF(ISBLANK(Data!I542), "", Data!I542)</f>
        <v>E</v>
      </c>
      <c r="J542" t="str">
        <f>IF(ISBLANK(Data!J542), "", Data!J542)</f>
        <v>TOS</v>
      </c>
      <c r="K542" s="2" cm="1">
        <f t="array" ref="K542">IF(ISBLANK(Data!K542), "", DATE(2000 + RIGHT(Data!K542, 2), _xlfn.SWITCH(MID(Data!K542, 3, 3), "JAN", 1, "FEB", 2, "MAR", 3, "APR", 4, "MAY", 5, "JUN", 6, "JUL", 7, "AUG", 8, "SEP", 9, "OCT", 10, "NOV", 11, "DEC", 12), LEFT(Data!K542, 2)))</f>
        <v>45582</v>
      </c>
      <c r="L542" t="str">
        <f>IF(ISBLANK(Data!L542), "", Data!L542)</f>
        <v>THU</v>
      </c>
      <c r="M542" t="str">
        <f>IF(ISBLANK(Data!M542), "", Data!M542)</f>
        <v>DICKSON,CRAIG</v>
      </c>
      <c r="N542" t="str">
        <f>IF(ISBLANK(Data!N542), "", Data!N542)</f>
        <v>RX</v>
      </c>
      <c r="O542" s="2" cm="1">
        <f t="array" ref="O542">IF(ISBLANK(Data!O542), "", DATE(2000 + RIGHT(Data!O542, 2), _xlfn.SWITCH(MID(Data!O542, 3, 3), "JAN", 1, "FEB", 2, "MAR", 3, "APR", 4, "MAY", 5, "JUN", 6, "JUL", 7, "AUG", 8, "SEP", 9, "OCT", 10, "NOV", 11, "DEC", 12), LEFT(Data!O542, 2)))</f>
        <v>61127</v>
      </c>
      <c r="P542" t="str">
        <f>IF(ISBLANK(Data!P542), "", Data!P542)</f>
        <v>0010</v>
      </c>
      <c r="Q542" t="str">
        <f>IF(ISBLANK(Data!Q542), "", Data!Q542)</f>
        <v/>
      </c>
      <c r="R542" t="str">
        <f>IF(ISBLANK(Data!R542), "", Data!R542)</f>
        <v>CM515676XXXXXX8322</v>
      </c>
      <c r="S542" t="str">
        <f>IF(ISBLANK(Data!S542), "", Data!S542)</f>
        <v>CV</v>
      </c>
      <c r="T542" s="1" t="str">
        <f>IF(ISBLANK(Data!T542),"",(Data!T542))</f>
        <v>05/27</v>
      </c>
      <c r="U542" t="str">
        <f>IF(ISBLANK(Data!U542), "", Data!U542)</f>
        <v/>
      </c>
      <c r="V542" t="str">
        <f>IF(ISBLANK(Data!V542), "", Data!V542)</f>
        <v>8620 JOHNSON POINT RD NE</v>
      </c>
      <c r="W542" t="str">
        <f>IF(ISBLANK(Data!W542), "", Data!W542)</f>
        <v/>
      </c>
      <c r="X542" t="str">
        <f>IF(ISBLANK(Data!X542), "", Data!X542)</f>
        <v>OLYMPIA,WA,98516,US</v>
      </c>
      <c r="Y542" t="str">
        <f>IF(ISBLANK(Data!Y542), "", Data!Y542)</f>
        <v>USWADICKSCW331KS</v>
      </c>
      <c r="Z542" t="str">
        <f>IF(ISBLANK(Data!Z542), "", Data!Z542)</f>
        <v>T/0116922L/P/I1</v>
      </c>
      <c r="AA542" t="str">
        <f>IF(ISBLANK(Data!AA542), "", Data!AA542)</f>
        <v>3609702896</v>
      </c>
      <c r="AB542" t="str">
        <f>IF(ISBLANK(Data!AB542), "", Data!AB542)</f>
        <v/>
      </c>
      <c r="AC542" t="str">
        <f>IF(ISBLANK(Data!AC542), "", Data!AC542)</f>
        <v>J888888</v>
      </c>
      <c r="AD542" t="str">
        <f>IF(ISBLANK(Data!AD542), "", Data!AD542)</f>
        <v/>
      </c>
      <c r="AE542" t="str">
        <f>IF(ISBLANK(Data!AE542), "", Data!AE542)</f>
        <v/>
      </c>
      <c r="AF542" s="7">
        <f>IF(ISBLANK(Data!AF542), 0, _xlfn.NUMBERVALUE(SUBSTITUTE(Data!AF542, ".", ",")))</f>
        <v>0</v>
      </c>
      <c r="AG542" t="str">
        <f>IF(ISBLANK(Data!AG542), "", Data!AG542)</f>
        <v>USD</v>
      </c>
      <c r="AH542" s="6">
        <f>IF(ISBLANK(Data!AH542), 0, _xlfn.NUMBERVALUE(SUBSTITUTE(Data!AH542, ".", ",")))</f>
        <v>762.05</v>
      </c>
      <c r="AI542" s="7">
        <f>IF(ISBLANK(Data!AI542), "", _xlfn.NUMBERVALUE(SUBSTITUTE(Data!AI542, ".", ",")))</f>
        <v>12000</v>
      </c>
      <c r="AJ542" s="7">
        <f>IF(ISBLANK(Data!AJ542), "", _xlfn.NUMBERVALUE(SUBSTITUTE(Data!AJ542, ".", ",")))</f>
        <v>12000</v>
      </c>
      <c r="AK542" s="7" t="str">
        <f>IF(ISBLANK(Data!AK542), "", _xlfn.NUMBERVALUE(SUBSTITUTE(Data!AK542, ".", ",")))</f>
        <v/>
      </c>
      <c r="AL542">
        <f>IF(ISBLANK(Data!AL542), "", Data!AL542)</f>
        <v>0</v>
      </c>
      <c r="AM542" s="15">
        <f>Table2[[#This Row],[DATE_IN]]-Table2[[#This Row],[DATE_OUT]]</f>
        <v>6</v>
      </c>
      <c r="AN542" s="7" t="str">
        <f>IF(MID(RIGHT(Table2[[#This Row],[ADDR3]],3),1,1)=",",RIGHT(Table2[[#This Row],[ADDR3]],2),"")</f>
        <v>US</v>
      </c>
      <c r="AO542" s="7" t="str">
        <f>MID(Table2[[#This Row],[RES]],11,2)</f>
        <v>US</v>
      </c>
      <c r="AP542" s="7">
        <f>_xlfn.XLOOKUP(AG542,Table3[CURRENCY],Table3[CONVERSION RATE],0)*Table2[[#This Row],[ORIGINAL PRICE]]</f>
        <v>8413.0319999999992</v>
      </c>
      <c r="AQ542" s="7">
        <f>_xlfn.XLOOKUP(AG542,Table3[CURRENCY],Table3[CONVERSION RATE],0)*Table2[[#This Row],[ORIGINAL PREPAYMENT]]</f>
        <v>0</v>
      </c>
      <c r="AR542" s="7"/>
      <c r="AS542" s="15"/>
    </row>
    <row r="543" spans="1:45" x14ac:dyDescent="0.25">
      <c r="A543" t="str">
        <f>IF(ISBLANK(Data!A543), "", Data!A543)</f>
        <v>A</v>
      </c>
      <c r="B543" s="2" cm="1">
        <f t="array" ref="B543">IF(ISBLANK(Data!B543), "", DATE(2000 + RIGHT(Data!B543, 2), _xlfn.SWITCH(MID(Data!B543, 3, 3), "JAN", 1, "FEB", 2, "MAR", 3, "APR", 4, "MAY", 5, "JUN", 6, "JUL", 7, "AUG", 8, "SEP", 9, "OCT", 10, "NOV", 11, "DEC", 12), LEFT(Data!B543, 2)))</f>
        <v>45335</v>
      </c>
      <c r="C543" t="str">
        <f>IF(ISBLANK(Data!C543), "", Data!C543)</f>
        <v>3858-4089-DE-5</v>
      </c>
      <c r="D543" t="str">
        <f>IF(ISBLANK(Data!D543), "", Data!D543)</f>
        <v/>
      </c>
      <c r="E543" t="str">
        <f>IF(ISBLANK(Data!E543), "", Data!E543)</f>
        <v>TOS</v>
      </c>
      <c r="F543" s="2" cm="1">
        <f t="array" ref="F543">IF(ISBLANK(Data!F543), "", DATE(2000 + RIGHT(Data!F543, 2), _xlfn.SWITCH(MID(Data!F543, 3, 3), "JAN", 1, "FEB", 2, "MAR", 3, "APR", 4, "MAY", 5, "JUN", 6, "JUL", 7, "AUG", 8, "SEP", 9, "OCT", 10, "NOV", 11, "DEC", 12), LEFT(Data!F543, 2)))</f>
        <v>45577</v>
      </c>
      <c r="G543" t="str">
        <f>IF(ISBLANK(Data!G543), "", Data!G543)</f>
        <v>SAT</v>
      </c>
      <c r="H543" t="str">
        <f>IF(ISBLANK(Data!H543), "", Data!H543)</f>
        <v>WI</v>
      </c>
      <c r="I543" t="str">
        <f>IF(ISBLANK(Data!I543), "", Data!I543)</f>
        <v>B</v>
      </c>
      <c r="J543" t="str">
        <f>IF(ISBLANK(Data!J543), "", Data!J543)</f>
        <v>TOS</v>
      </c>
      <c r="K543" s="2" cm="1">
        <f t="array" ref="K543">IF(ISBLANK(Data!K543), "", DATE(2000 + RIGHT(Data!K543, 2), _xlfn.SWITCH(MID(Data!K543, 3, 3), "JAN", 1, "FEB", 2, "MAR", 3, "APR", 4, "MAY", 5, "JUN", 6, "JUL", 7, "AUG", 8, "SEP", 9, "OCT", 10, "NOV", 11, "DEC", 12), LEFT(Data!K543, 2)))</f>
        <v>45591</v>
      </c>
      <c r="L543" t="str">
        <f>IF(ISBLANK(Data!L543), "", Data!L543)</f>
        <v>SAT</v>
      </c>
      <c r="M543" t="str">
        <f>IF(ISBLANK(Data!M543), "", Data!M543)</f>
        <v>MIELKE,LENA</v>
      </c>
      <c r="N543" t="str">
        <f>IF(ISBLANK(Data!N543), "", Data!N543)</f>
        <v>LM</v>
      </c>
      <c r="O543" s="2" cm="1">
        <f t="array" ref="O543">IF(ISBLANK(Data!O543), "", DATE(2000 + RIGHT(Data!O543, 2), _xlfn.SWITCH(MID(Data!O543, 3, 3), "JAN", 1, "FEB", 2, "MAR", 3, "APR", 4, "MAY", 5, "JUN", 6, "JUL", 7, "AUG", 8, "SEP", 9, "OCT", 10, "NOV", 11, "DEC", 12), LEFT(Data!O543, 2)))</f>
        <v>70860</v>
      </c>
      <c r="P543" t="str">
        <f>IF(ISBLANK(Data!P543), "", Data!P543)</f>
        <v>1XX1</v>
      </c>
      <c r="Q543" t="str">
        <f>IF(ISBLANK(Data!Q543), "", Data!Q543)</f>
        <v>735200042</v>
      </c>
      <c r="R543" t="str">
        <f>IF(ISBLANK(Data!R543), "", Data!R543)</f>
        <v>AV868109400002TE38584089</v>
      </c>
      <c r="S543" t="str">
        <f>IF(ISBLANK(Data!S543), "", Data!S543)</f>
        <v>CH</v>
      </c>
      <c r="T543" s="1" t="str">
        <f>IF(ISBLANK(Data!T543),"",(Data!T543))</f>
        <v/>
      </c>
      <c r="U543" t="str">
        <f>IF(ISBLANK(Data!U543), "", Data!U543)</f>
        <v/>
      </c>
      <c r="V543" t="str">
        <f>IF(ISBLANK(Data!V543), "", Data!V543)</f>
        <v/>
      </c>
      <c r="W543" t="str">
        <f>IF(ISBLANK(Data!W543), "", Data!W543)</f>
        <v/>
      </c>
      <c r="X543" t="str">
        <f>IF(ISBLANK(Data!X543), "", Data!X543)</f>
        <v/>
      </c>
      <c r="Y543" t="str">
        <f>IF(ISBLANK(Data!Y543), "", Data!Y543)</f>
        <v/>
      </c>
      <c r="Z543" t="str">
        <f>IF(ISBLANK(Data!Z543), "", Data!Z543)</f>
        <v>T/0151196Q/P/T6</v>
      </c>
      <c r="AA543" t="str">
        <f>IF(ISBLANK(Data!AA543), "", Data!AA543)</f>
        <v>+4915773473588</v>
      </c>
      <c r="AB543" t="str">
        <f>IF(ISBLANK(Data!AB543), "", Data!AB543)</f>
        <v/>
      </c>
      <c r="AC543" t="str">
        <f>IF(ISBLANK(Data!AC543), "", Data!AC543)</f>
        <v>S606700</v>
      </c>
      <c r="AD543" t="str">
        <f>IF(ISBLANK(Data!AD543), "", Data!AD543)</f>
        <v/>
      </c>
      <c r="AE543" t="str">
        <f>IF(ISBLANK(Data!AE543), "", Data!AE543)</f>
        <v/>
      </c>
      <c r="AF543" s="7">
        <f>IF(ISBLANK(Data!AF543), 0, _xlfn.NUMBERVALUE(SUBSTITUTE(Data!AF543, ".", ",")))</f>
        <v>572.34</v>
      </c>
      <c r="AG543" t="str">
        <f>IF(ISBLANK(Data!AG543), "", Data!AG543)</f>
        <v>EUR</v>
      </c>
      <c r="AH543" s="6">
        <f>IF(ISBLANK(Data!AH543), 0, _xlfn.NUMBERVALUE(SUBSTITUTE(Data!AH543, ".", ",")))</f>
        <v>571.71</v>
      </c>
      <c r="AI543" s="7">
        <f>IF(ISBLANK(Data!AI543), "", _xlfn.NUMBERVALUE(SUBSTITUTE(Data!AI543, ".", ",")))</f>
        <v>12000</v>
      </c>
      <c r="AJ543" s="7">
        <f>IF(ISBLANK(Data!AJ543), "", _xlfn.NUMBERVALUE(SUBSTITUTE(Data!AJ543, ".", ",")))</f>
        <v>12000</v>
      </c>
      <c r="AK543" s="7" t="str">
        <f>IF(ISBLANK(Data!AK543), "", _xlfn.NUMBERVALUE(SUBSTITUTE(Data!AK543, ".", ",")))</f>
        <v/>
      </c>
      <c r="AL543">
        <f>IF(ISBLANK(Data!AL543), "", Data!AL543)</f>
        <v>0</v>
      </c>
      <c r="AM543" s="15">
        <f>Table2[[#This Row],[DATE_IN]]-Table2[[#This Row],[DATE_OUT]]</f>
        <v>14</v>
      </c>
      <c r="AN543" s="7" t="str">
        <f>IF(MID(RIGHT(Table2[[#This Row],[ADDR3]],3),1,1)=",",RIGHT(Table2[[#This Row],[ADDR3]],2),"")</f>
        <v/>
      </c>
      <c r="AO543" s="7" t="str">
        <f>MID(Table2[[#This Row],[RES]],11,2)</f>
        <v>DE</v>
      </c>
      <c r="AP543" s="7">
        <f>_xlfn.XLOOKUP(AG543,Table3[CURRENCY],Table3[CONVERSION RATE],0)*Table2[[#This Row],[ORIGINAL PRICE]]</f>
        <v>6843.3687000000009</v>
      </c>
      <c r="AQ543" s="7">
        <f>_xlfn.XLOOKUP(AG543,Table3[CURRENCY],Table3[CONVERSION RATE],0)*Table2[[#This Row],[ORIGINAL PREPAYMENT]]</f>
        <v>6850.9098000000004</v>
      </c>
      <c r="AR543" s="7"/>
      <c r="AS543" s="15"/>
    </row>
    <row r="544" spans="1:45" x14ac:dyDescent="0.25">
      <c r="A544" t="str">
        <f>IF(ISBLANK(Data!A544), "", Data!A544)</f>
        <v>A</v>
      </c>
      <c r="B544" s="2" cm="1">
        <f t="array" ref="B544">IF(ISBLANK(Data!B544), "", DATE(2000 + RIGHT(Data!B544, 2), _xlfn.SWITCH(MID(Data!B544, 3, 3), "JAN", 1, "FEB", 2, "MAR", 3, "APR", 4, "MAY", 5, "JUN", 6, "JUL", 7, "AUG", 8, "SEP", 9, "OCT", 10, "NOV", 11, "DEC", 12), LEFT(Data!B544, 2)))</f>
        <v>45347</v>
      </c>
      <c r="C544" t="str">
        <f>IF(ISBLANK(Data!C544), "", Data!C544)</f>
        <v>3970-0266-DE-4</v>
      </c>
      <c r="D544" t="str">
        <f>IF(ISBLANK(Data!D544), "", Data!D544)</f>
        <v/>
      </c>
      <c r="E544" t="str">
        <f>IF(ISBLANK(Data!E544), "", Data!E544)</f>
        <v>TOS</v>
      </c>
      <c r="F544" s="2" cm="1">
        <f t="array" ref="F544">IF(ISBLANK(Data!F544), "", DATE(2000 + RIGHT(Data!F544, 2), _xlfn.SWITCH(MID(Data!F544, 3, 3), "JAN", 1, "FEB", 2, "MAR", 3, "APR", 4, "MAY", 5, "JUN", 6, "JUL", 7, "AUG", 8, "SEP", 9, "OCT", 10, "NOV", 11, "DEC", 12), LEFT(Data!F544, 2)))</f>
        <v>45577</v>
      </c>
      <c r="G544" t="str">
        <f>IF(ISBLANK(Data!G544), "", Data!G544)</f>
        <v>SAT</v>
      </c>
      <c r="H544" t="str">
        <f>IF(ISBLANK(Data!H544), "", Data!H544)</f>
        <v>WI</v>
      </c>
      <c r="I544" t="str">
        <f>IF(ISBLANK(Data!I544), "", Data!I544)</f>
        <v>C</v>
      </c>
      <c r="J544" t="str">
        <f>IF(ISBLANK(Data!J544), "", Data!J544)</f>
        <v>TOS</v>
      </c>
      <c r="K544" s="2" cm="1">
        <f t="array" ref="K544">IF(ISBLANK(Data!K544), "", DATE(2000 + RIGHT(Data!K544, 2), _xlfn.SWITCH(MID(Data!K544, 3, 3), "JAN", 1, "FEB", 2, "MAR", 3, "APR", 4, "MAY", 5, "JUN", 6, "JUL", 7, "AUG", 8, "SEP", 9, "OCT", 10, "NOV", 11, "DEC", 12), LEFT(Data!K544, 2)))</f>
        <v>45585</v>
      </c>
      <c r="L544" t="str">
        <f>IF(ISBLANK(Data!L544), "", Data!L544)</f>
        <v>SUN</v>
      </c>
      <c r="M544" t="str">
        <f>IF(ISBLANK(Data!M544), "", Data!M544)</f>
        <v>BOECKING,MARTIN</v>
      </c>
      <c r="N544" t="str">
        <f>IF(ISBLANK(Data!N544), "", Data!N544)</f>
        <v>LJ</v>
      </c>
      <c r="O544" s="2" cm="1">
        <f t="array" ref="O544">IF(ISBLANK(Data!O544), "", DATE(2000 + RIGHT(Data!O544, 2), _xlfn.SWITCH(MID(Data!O544, 3, 3), "JAN", 1, "FEB", 2, "MAR", 3, "APR", 4, "MAY", 5, "JUN", 6, "JUL", 7, "AUG", 8, "SEP", 9, "OCT", 10, "NOV", 11, "DEC", 12), LEFT(Data!O544, 2)))</f>
        <v>70680</v>
      </c>
      <c r="P544" t="str">
        <f>IF(ISBLANK(Data!P544), "", Data!P544)</f>
        <v>1XX1</v>
      </c>
      <c r="Q544" t="str">
        <f>IF(ISBLANK(Data!Q544), "", Data!Q544)</f>
        <v>12345678</v>
      </c>
      <c r="R544" t="str">
        <f>IF(ISBLANK(Data!R544), "", Data!R544)</f>
        <v>AV872124160005TE39700266</v>
      </c>
      <c r="S544" t="str">
        <f>IF(ISBLANK(Data!S544), "", Data!S544)</f>
        <v>CH</v>
      </c>
      <c r="T544" s="1" t="str">
        <f>IF(ISBLANK(Data!T544),"",(Data!T544))</f>
        <v/>
      </c>
      <c r="U544" t="str">
        <f>IF(ISBLANK(Data!U544), "", Data!U544)</f>
        <v/>
      </c>
      <c r="V544" t="str">
        <f>IF(ISBLANK(Data!V544), "", Data!V544)</f>
        <v>PAUL-SCHNEIDER STR. 1</v>
      </c>
      <c r="W544" t="str">
        <f>IF(ISBLANK(Data!W544), "", Data!W544)</f>
        <v/>
      </c>
      <c r="X544" t="str">
        <f>IF(ISBLANK(Data!X544), "", Data!X544)</f>
        <v>54292 TRIER                ,DE</v>
      </c>
      <c r="Y544" t="str">
        <f>IF(ISBLANK(Data!Y544), "", Data!Y544)</f>
        <v/>
      </c>
      <c r="Z544" t="str">
        <f>IF(ISBLANK(Data!Z544), "", Data!Z544)</f>
        <v>T/0139510P/P/4L</v>
      </c>
      <c r="AA544" t="str">
        <f>IF(ISBLANK(Data!AA544), "", Data!AA544)</f>
        <v>0049 89708091293</v>
      </c>
      <c r="AB544" t="str">
        <f>IF(ISBLANK(Data!AB544), "", Data!AB544)</f>
        <v/>
      </c>
      <c r="AC544" t="str">
        <f>IF(ISBLANK(Data!AC544), "", Data!AC544)</f>
        <v>F266400</v>
      </c>
      <c r="AD544" t="str">
        <f>IF(ISBLANK(Data!AD544), "", Data!AD544)</f>
        <v/>
      </c>
      <c r="AE544" t="str">
        <f>IF(ISBLANK(Data!AE544), "", Data!AE544)</f>
        <v/>
      </c>
      <c r="AF544" s="7">
        <f>IF(ISBLANK(Data!AF544), 0, _xlfn.NUMBERVALUE(SUBSTITUTE(Data!AF544, ".", ",")))</f>
        <v>425.95</v>
      </c>
      <c r="AG544" t="str">
        <f>IF(ISBLANK(Data!AG544), "", Data!AG544)</f>
        <v>EUR</v>
      </c>
      <c r="AH544" s="6">
        <f>IF(ISBLANK(Data!AH544), 0, _xlfn.NUMBERVALUE(SUBSTITUTE(Data!AH544, ".", ",")))</f>
        <v>425.23</v>
      </c>
      <c r="AI544" s="7">
        <f>IF(ISBLANK(Data!AI544), "", _xlfn.NUMBERVALUE(SUBSTITUTE(Data!AI544, ".", ",")))</f>
        <v>12000</v>
      </c>
      <c r="AJ544" s="7">
        <f>IF(ISBLANK(Data!AJ544), "", _xlfn.NUMBERVALUE(SUBSTITUTE(Data!AJ544, ".", ",")))</f>
        <v>12000</v>
      </c>
      <c r="AK544" s="7" t="str">
        <f>IF(ISBLANK(Data!AK544), "", _xlfn.NUMBERVALUE(SUBSTITUTE(Data!AK544, ".", ",")))</f>
        <v/>
      </c>
      <c r="AL544">
        <f>IF(ISBLANK(Data!AL544), "", Data!AL544)</f>
        <v>0</v>
      </c>
      <c r="AM544" s="15">
        <f>Table2[[#This Row],[DATE_IN]]-Table2[[#This Row],[DATE_OUT]]</f>
        <v>8</v>
      </c>
      <c r="AN544" s="7" t="str">
        <f>IF(MID(RIGHT(Table2[[#This Row],[ADDR3]],3),1,1)=",",RIGHT(Table2[[#This Row],[ADDR3]],2),"")</f>
        <v>DE</v>
      </c>
      <c r="AO544" s="7" t="str">
        <f>MID(Table2[[#This Row],[RES]],11,2)</f>
        <v>DE</v>
      </c>
      <c r="AP544" s="7">
        <f>_xlfn.XLOOKUP(AG544,Table3[CURRENCY],Table3[CONVERSION RATE],0)*Table2[[#This Row],[ORIGINAL PRICE]]</f>
        <v>5090.0031000000008</v>
      </c>
      <c r="AQ544" s="7">
        <f>_xlfn.XLOOKUP(AG544,Table3[CURRENCY],Table3[CONVERSION RATE],0)*Table2[[#This Row],[ORIGINAL PREPAYMENT]]</f>
        <v>5098.6215000000002</v>
      </c>
      <c r="AR544" s="7"/>
      <c r="AS544" s="15"/>
    </row>
    <row r="545" spans="1:45" x14ac:dyDescent="0.25">
      <c r="A545" t="str">
        <f>IF(ISBLANK(Data!A545), "", Data!A545)</f>
        <v>A</v>
      </c>
      <c r="B545" s="2" cm="1">
        <f t="array" ref="B545">IF(ISBLANK(Data!B545), "", DATE(2000 + RIGHT(Data!B545, 2), _xlfn.SWITCH(MID(Data!B545, 3, 3), "JAN", 1, "FEB", 2, "MAR", 3, "APR", 4, "MAY", 5, "JUN", 6, "JUL", 7, "AUG", 8, "SEP", 9, "OCT", 10, "NOV", 11, "DEC", 12), LEFT(Data!B545, 2)))</f>
        <v>45371</v>
      </c>
      <c r="C545" t="str">
        <f>IF(ISBLANK(Data!C545), "", Data!C545)</f>
        <v>4205-1389-TH-2</v>
      </c>
      <c r="D545" t="str">
        <f>IF(ISBLANK(Data!D545), "", Data!D545)</f>
        <v/>
      </c>
      <c r="E545" t="str">
        <f>IF(ISBLANK(Data!E545), "", Data!E545)</f>
        <v>TOS</v>
      </c>
      <c r="F545" s="2" cm="1">
        <f t="array" ref="F545">IF(ISBLANK(Data!F545), "", DATE(2000 + RIGHT(Data!F545, 2), _xlfn.SWITCH(MID(Data!F545, 3, 3), "JAN", 1, "FEB", 2, "MAR", 3, "APR", 4, "MAY", 5, "JUN", 6, "JUL", 7, "AUG", 8, "SEP", 9, "OCT", 10, "NOV", 11, "DEC", 12), LEFT(Data!F545, 2)))</f>
        <v>45577</v>
      </c>
      <c r="G545" t="str">
        <f>IF(ISBLANK(Data!G545), "", Data!G545)</f>
        <v>SAT</v>
      </c>
      <c r="H545" t="str">
        <f>IF(ISBLANK(Data!H545), "", Data!H545)</f>
        <v>WI</v>
      </c>
      <c r="I545" t="str">
        <f>IF(ISBLANK(Data!I545), "", Data!I545)</f>
        <v>E</v>
      </c>
      <c r="J545" t="str">
        <f>IF(ISBLANK(Data!J545), "", Data!J545)</f>
        <v>TOS</v>
      </c>
      <c r="K545" s="2" cm="1">
        <f t="array" ref="K545">IF(ISBLANK(Data!K545), "", DATE(2000 + RIGHT(Data!K545, 2), _xlfn.SWITCH(MID(Data!K545, 3, 3), "JAN", 1, "FEB", 2, "MAR", 3, "APR", 4, "MAY", 5, "JUN", 6, "JUL", 7, "AUG", 8, "SEP", 9, "OCT", 10, "NOV", 11, "DEC", 12), LEFT(Data!K545, 2)))</f>
        <v>45585</v>
      </c>
      <c r="L545" t="str">
        <f>IF(ISBLANK(Data!L545), "", Data!L545)</f>
        <v>SUN</v>
      </c>
      <c r="M545" t="str">
        <f>IF(ISBLANK(Data!M545), "", Data!M545)</f>
        <v>MUANGKHAM,NIPON</v>
      </c>
      <c r="N545" t="str">
        <f>IF(ISBLANK(Data!N545), "", Data!N545)</f>
        <v>LY</v>
      </c>
      <c r="O545" s="2" cm="1">
        <f t="array" ref="O545">IF(ISBLANK(Data!O545), "", DATE(2000 + RIGHT(Data!O545, 2), _xlfn.SWITCH(MID(Data!O545, 3, 3), "JAN", 1, "FEB", 2, "MAR", 3, "APR", 4, "MAY", 5, "JUN", 6, "JUL", 7, "AUG", 8, "SEP", 9, "OCT", 10, "NOV", 11, "DEC", 12), LEFT(Data!O545, 2)))</f>
        <v>70860</v>
      </c>
      <c r="P545" t="str">
        <f>IF(ISBLANK(Data!P545), "", Data!P545)</f>
        <v>1XX1</v>
      </c>
      <c r="Q545" t="str">
        <f>IF(ISBLANK(Data!Q545), "", Data!Q545)</f>
        <v>716572613</v>
      </c>
      <c r="R545" t="str">
        <f>IF(ISBLANK(Data!R545), "", Data!R545)</f>
        <v>AV868109620005TE42051389</v>
      </c>
      <c r="S545" t="str">
        <f>IF(ISBLANK(Data!S545), "", Data!S545)</f>
        <v>CH</v>
      </c>
      <c r="T545" s="1" t="str">
        <f>IF(ISBLANK(Data!T545),"",(Data!T545))</f>
        <v/>
      </c>
      <c r="U545" t="str">
        <f>IF(ISBLANK(Data!U545), "", Data!U545)</f>
        <v/>
      </c>
      <c r="V545" t="str">
        <f>IF(ISBLANK(Data!V545), "", Data!V545)</f>
        <v/>
      </c>
      <c r="W545" t="str">
        <f>IF(ISBLANK(Data!W545), "", Data!W545)</f>
        <v/>
      </c>
      <c r="X545" t="str">
        <f>IF(ISBLANK(Data!X545), "", Data!X545)</f>
        <v/>
      </c>
      <c r="Y545" t="str">
        <f>IF(ISBLANK(Data!Y545), "", Data!Y545)</f>
        <v/>
      </c>
      <c r="Z545" t="str">
        <f>IF(ISBLANK(Data!Z545), "", Data!Z545)</f>
        <v>T/0151211Q/P/T6</v>
      </c>
      <c r="AA545" t="str">
        <f>IF(ISBLANK(Data!AA545), "", Data!AA545)</f>
        <v>+66812855954</v>
      </c>
      <c r="AB545" t="str">
        <f>IF(ISBLANK(Data!AB545), "", Data!AB545)</f>
        <v/>
      </c>
      <c r="AC545" t="str">
        <f>IF(ISBLANK(Data!AC545), "", Data!AC545)</f>
        <v>S606700</v>
      </c>
      <c r="AD545" t="str">
        <f>IF(ISBLANK(Data!AD545), "", Data!AD545)</f>
        <v/>
      </c>
      <c r="AE545" t="str">
        <f>IF(ISBLANK(Data!AE545), "", Data!AE545)</f>
        <v/>
      </c>
      <c r="AF545" s="7">
        <f>IF(ISBLANK(Data!AF545), 0, _xlfn.NUMBERVALUE(SUBSTITUTE(Data!AF545, ".", ",")))</f>
        <v>5413.24</v>
      </c>
      <c r="AG545" t="str">
        <f>IF(ISBLANK(Data!AG545), "", Data!AG545)</f>
        <v>NKR</v>
      </c>
      <c r="AH545" s="6">
        <f>IF(ISBLANK(Data!AH545), 0, _xlfn.NUMBERVALUE(SUBSTITUTE(Data!AH545, ".", ",")))</f>
        <v>5413.24</v>
      </c>
      <c r="AI545" s="7">
        <f>IF(ISBLANK(Data!AI545), "", _xlfn.NUMBERVALUE(SUBSTITUTE(Data!AI545, ".", ",")))</f>
        <v>12000</v>
      </c>
      <c r="AJ545" s="7">
        <f>IF(ISBLANK(Data!AJ545), "", _xlfn.NUMBERVALUE(SUBSTITUTE(Data!AJ545, ".", ",")))</f>
        <v>12000</v>
      </c>
      <c r="AK545" s="7" t="str">
        <f>IF(ISBLANK(Data!AK545), "", _xlfn.NUMBERVALUE(SUBSTITUTE(Data!AK545, ".", ",")))</f>
        <v/>
      </c>
      <c r="AL545">
        <f>IF(ISBLANK(Data!AL545), "", Data!AL545)</f>
        <v>0</v>
      </c>
      <c r="AM545" s="15">
        <f>Table2[[#This Row],[DATE_IN]]-Table2[[#This Row],[DATE_OUT]]</f>
        <v>8</v>
      </c>
      <c r="AN545" s="7" t="str">
        <f>IF(MID(RIGHT(Table2[[#This Row],[ADDR3]],3),1,1)=",",RIGHT(Table2[[#This Row],[ADDR3]],2),"")</f>
        <v/>
      </c>
      <c r="AO545" s="7" t="str">
        <f>MID(Table2[[#This Row],[RES]],11,2)</f>
        <v>TH</v>
      </c>
      <c r="AP545" s="7">
        <f>_xlfn.XLOOKUP(AG545,Table3[CURRENCY],Table3[CONVERSION RATE],0)*Table2[[#This Row],[ORIGINAL PRICE]]</f>
        <v>5413.24</v>
      </c>
      <c r="AQ545" s="7">
        <f>_xlfn.XLOOKUP(AG545,Table3[CURRENCY],Table3[CONVERSION RATE],0)*Table2[[#This Row],[ORIGINAL PREPAYMENT]]</f>
        <v>5413.24</v>
      </c>
      <c r="AR545" s="7"/>
      <c r="AS545" s="15"/>
    </row>
    <row r="546" spans="1:45" x14ac:dyDescent="0.25">
      <c r="A546" t="str">
        <f>IF(ISBLANK(Data!A546), "", Data!A546)</f>
        <v>A</v>
      </c>
      <c r="B546" s="2" cm="1">
        <f t="array" ref="B546">IF(ISBLANK(Data!B546), "", DATE(2000 + RIGHT(Data!B546, 2), _xlfn.SWITCH(MID(Data!B546, 3, 3), "JAN", 1, "FEB", 2, "MAR", 3, "APR", 4, "MAY", 5, "JUN", 6, "JUL", 7, "AUG", 8, "SEP", 9, "OCT", 10, "NOV", 11, "DEC", 12), LEFT(Data!B546, 2)))</f>
        <v>45474</v>
      </c>
      <c r="C546" t="str">
        <f>IF(ISBLANK(Data!C546), "", Data!C546)</f>
        <v>0199-7404-TH-3</v>
      </c>
      <c r="D546" t="str">
        <f>IF(ISBLANK(Data!D546), "", Data!D546)</f>
        <v/>
      </c>
      <c r="E546" t="str">
        <f>IF(ISBLANK(Data!E546), "", Data!E546)</f>
        <v>TOS</v>
      </c>
      <c r="F546" s="2" cm="1">
        <f t="array" ref="F546">IF(ISBLANK(Data!F546), "", DATE(2000 + RIGHT(Data!F546, 2), _xlfn.SWITCH(MID(Data!F546, 3, 3), "JAN", 1, "FEB", 2, "MAR", 3, "APR", 4, "MAY", 5, "JUN", 6, "JUL", 7, "AUG", 8, "SEP", 9, "OCT", 10, "NOV", 11, "DEC", 12), LEFT(Data!F546, 2)))</f>
        <v>45578</v>
      </c>
      <c r="G546" t="str">
        <f>IF(ISBLANK(Data!G546), "", Data!G546)</f>
        <v>SUN</v>
      </c>
      <c r="H546" t="str">
        <f>IF(ISBLANK(Data!H546), "", Data!H546)</f>
        <v>DY374</v>
      </c>
      <c r="I546" t="str">
        <f>IF(ISBLANK(Data!I546), "", Data!I546)</f>
        <v>H</v>
      </c>
      <c r="J546" t="str">
        <f>IF(ISBLANK(Data!J546), "", Data!J546)</f>
        <v>TOS</v>
      </c>
      <c r="K546" s="2" cm="1">
        <f t="array" ref="K546">IF(ISBLANK(Data!K546), "", DATE(2000 + RIGHT(Data!K546, 2), _xlfn.SWITCH(MID(Data!K546, 3, 3), "JAN", 1, "FEB", 2, "MAR", 3, "APR", 4, "MAY", 5, "JUN", 6, "JUL", 7, "AUG", 8, "SEP", 9, "OCT", 10, "NOV", 11, "DEC", 12), LEFT(Data!K546, 2)))</f>
        <v>45587</v>
      </c>
      <c r="L546" t="str">
        <f>IF(ISBLANK(Data!L546), "", Data!L546)</f>
        <v>TUE</v>
      </c>
      <c r="M546" t="str">
        <f>IF(ISBLANK(Data!M546), "", Data!M546)</f>
        <v>THONGSAWAT,SAENRUK</v>
      </c>
      <c r="N546" t="str">
        <f>IF(ISBLANK(Data!N546), "", Data!N546)</f>
        <v>LY</v>
      </c>
      <c r="O546" s="2" cm="1">
        <f t="array" ref="O546">IF(ISBLANK(Data!O546), "", DATE(2000 + RIGHT(Data!O546, 2), _xlfn.SWITCH(MID(Data!O546, 3, 3), "JAN", 1, "FEB", 2, "MAR", 3, "APR", 4, "MAY", 5, "JUN", 6, "JUL", 7, "AUG", 8, "SEP", 9, "OCT", 10, "NOV", 11, "DEC", 12), LEFT(Data!O546, 2)))</f>
        <v>70860</v>
      </c>
      <c r="P546" t="str">
        <f>IF(ISBLANK(Data!P546), "", Data!P546)</f>
        <v>1XX1</v>
      </c>
      <c r="Q546" t="str">
        <f>IF(ISBLANK(Data!Q546), "", Data!Q546)</f>
        <v>723458348</v>
      </c>
      <c r="R546" t="str">
        <f>IF(ISBLANK(Data!R546), "", Data!R546)</f>
        <v>AV868109620005TE01997404</v>
      </c>
      <c r="S546" t="str">
        <f>IF(ISBLANK(Data!S546), "", Data!S546)</f>
        <v>CH</v>
      </c>
      <c r="T546" s="1" t="str">
        <f>IF(ISBLANK(Data!T546),"",(Data!T546))</f>
        <v/>
      </c>
      <c r="U546" t="str">
        <f>IF(ISBLANK(Data!U546), "", Data!U546)</f>
        <v/>
      </c>
      <c r="V546" t="str">
        <f>IF(ISBLANK(Data!V546), "", Data!V546)</f>
        <v/>
      </c>
      <c r="W546" t="str">
        <f>IF(ISBLANK(Data!W546), "", Data!W546)</f>
        <v/>
      </c>
      <c r="X546" t="str">
        <f>IF(ISBLANK(Data!X546), "", Data!X546)</f>
        <v/>
      </c>
      <c r="Y546" t="str">
        <f>IF(ISBLANK(Data!Y546), "", Data!Y546)</f>
        <v/>
      </c>
      <c r="Z546" t="str">
        <f>IF(ISBLANK(Data!Z546), "", Data!Z546)</f>
        <v>T/0151211Q/P/T6</v>
      </c>
      <c r="AA546" t="str">
        <f>IF(ISBLANK(Data!AA546), "", Data!AA546)</f>
        <v>+66979266365</v>
      </c>
      <c r="AB546" t="str">
        <f>IF(ISBLANK(Data!AB546), "", Data!AB546)</f>
        <v/>
      </c>
      <c r="AC546" t="str">
        <f>IF(ISBLANK(Data!AC546), "", Data!AC546)</f>
        <v>S606700</v>
      </c>
      <c r="AD546" t="str">
        <f>IF(ISBLANK(Data!AD546), "", Data!AD546)</f>
        <v/>
      </c>
      <c r="AE546" t="str">
        <f>IF(ISBLANK(Data!AE546), "", Data!AE546)</f>
        <v/>
      </c>
      <c r="AF546" s="7">
        <f>IF(ISBLANK(Data!AF546), 0, _xlfn.NUMBERVALUE(SUBSTITUTE(Data!AF546, ".", ",")))</f>
        <v>5492.55</v>
      </c>
      <c r="AG546" t="str">
        <f>IF(ISBLANK(Data!AG546), "", Data!AG546)</f>
        <v>NKR</v>
      </c>
      <c r="AH546" s="6">
        <f>IF(ISBLANK(Data!AH546), 0, _xlfn.NUMBERVALUE(SUBSTITUTE(Data!AH546, ".", ",")))</f>
        <v>5492.55</v>
      </c>
      <c r="AI546" s="7">
        <f>IF(ISBLANK(Data!AI546), "", _xlfn.NUMBERVALUE(SUBSTITUTE(Data!AI546, ".", ",")))</f>
        <v>12000</v>
      </c>
      <c r="AJ546" s="7">
        <f>IF(ISBLANK(Data!AJ546), "", _xlfn.NUMBERVALUE(SUBSTITUTE(Data!AJ546, ".", ",")))</f>
        <v>12000</v>
      </c>
      <c r="AK546" s="7" t="str">
        <f>IF(ISBLANK(Data!AK546), "", _xlfn.NUMBERVALUE(SUBSTITUTE(Data!AK546, ".", ",")))</f>
        <v/>
      </c>
      <c r="AL546">
        <f>IF(ISBLANK(Data!AL546), "", Data!AL546)</f>
        <v>0</v>
      </c>
      <c r="AM546" s="15">
        <f>Table2[[#This Row],[DATE_IN]]-Table2[[#This Row],[DATE_OUT]]</f>
        <v>9</v>
      </c>
      <c r="AN546" s="7" t="str">
        <f>IF(MID(RIGHT(Table2[[#This Row],[ADDR3]],3),1,1)=",",RIGHT(Table2[[#This Row],[ADDR3]],2),"")</f>
        <v/>
      </c>
      <c r="AO546" s="7" t="str">
        <f>MID(Table2[[#This Row],[RES]],11,2)</f>
        <v>TH</v>
      </c>
      <c r="AP546" s="7">
        <f>_xlfn.XLOOKUP(AG546,Table3[CURRENCY],Table3[CONVERSION RATE],0)*Table2[[#This Row],[ORIGINAL PRICE]]</f>
        <v>5492.55</v>
      </c>
      <c r="AQ546" s="7">
        <f>_xlfn.XLOOKUP(AG546,Table3[CURRENCY],Table3[CONVERSION RATE],0)*Table2[[#This Row],[ORIGINAL PREPAYMENT]]</f>
        <v>5492.55</v>
      </c>
      <c r="AR546" s="7"/>
      <c r="AS546" s="15"/>
    </row>
    <row r="547" spans="1:45" x14ac:dyDescent="0.25">
      <c r="A547" t="str">
        <f>IF(ISBLANK(Data!A547), "", Data!A547)</f>
        <v>A</v>
      </c>
      <c r="B547" s="2" cm="1">
        <f t="array" ref="B547">IF(ISBLANK(Data!B547), "", DATE(2000 + RIGHT(Data!B547, 2), _xlfn.SWITCH(MID(Data!B547, 3, 3), "JAN", 1, "FEB", 2, "MAR", 3, "APR", 4, "MAY", 5, "JUN", 6, "JUL", 7, "AUG", 8, "SEP", 9, "OCT", 10, "NOV", 11, "DEC", 12), LEFT(Data!B547, 2)))</f>
        <v>45394</v>
      </c>
      <c r="C547" t="str">
        <f>IF(ISBLANK(Data!C547), "", Data!C547)</f>
        <v>4426-7943-US-6</v>
      </c>
      <c r="D547" t="str">
        <f>IF(ISBLANK(Data!D547), "", Data!D547)</f>
        <v>G1812V</v>
      </c>
      <c r="E547" t="str">
        <f>IF(ISBLANK(Data!E547), "", Data!E547)</f>
        <v>TOS</v>
      </c>
      <c r="F547" s="2" cm="1">
        <f t="array" ref="F547">IF(ISBLANK(Data!F547), "", DATE(2000 + RIGHT(Data!F547, 2), _xlfn.SWITCH(MID(Data!F547, 3, 3), "JAN", 1, "FEB", 2, "MAR", 3, "APR", 4, "MAY", 5, "JUN", 6, "JUL", 7, "AUG", 8, "SEP", 9, "OCT", 10, "NOV", 11, "DEC", 12), LEFT(Data!F547, 2)))</f>
        <v>45578</v>
      </c>
      <c r="G547" t="str">
        <f>IF(ISBLANK(Data!G547), "", Data!G547)</f>
        <v>SUN</v>
      </c>
      <c r="H547" t="str">
        <f>IF(ISBLANK(Data!H547), "", Data!H547)</f>
        <v/>
      </c>
      <c r="I547" t="str">
        <f>IF(ISBLANK(Data!I547), "", Data!I547)</f>
        <v>C</v>
      </c>
      <c r="J547" t="str">
        <f>IF(ISBLANK(Data!J547), "", Data!J547)</f>
        <v>TOS</v>
      </c>
      <c r="K547" s="2" cm="1">
        <f t="array" ref="K547">IF(ISBLANK(Data!K547), "", DATE(2000 + RIGHT(Data!K547, 2), _xlfn.SWITCH(MID(Data!K547, 3, 3), "JAN", 1, "FEB", 2, "MAR", 3, "APR", 4, "MAY", 5, "JUN", 6, "JUL", 7, "AUG", 8, "SEP", 9, "OCT", 10, "NOV", 11, "DEC", 12), LEFT(Data!K547, 2)))</f>
        <v>45585</v>
      </c>
      <c r="L547" t="str">
        <f>IF(ISBLANK(Data!L547), "", Data!L547)</f>
        <v>SUN</v>
      </c>
      <c r="M547" t="str">
        <f>IF(ISBLANK(Data!M547), "", Data!M547)</f>
        <v>HAMMES,BRIAN</v>
      </c>
      <c r="N547" t="str">
        <f>IF(ISBLANK(Data!N547), "", Data!N547)</f>
        <v>RX</v>
      </c>
      <c r="O547" s="2" cm="1">
        <f t="array" ref="O547">IF(ISBLANK(Data!O547), "", DATE(2000 + RIGHT(Data!O547, 2), _xlfn.SWITCH(MID(Data!O547, 3, 3), "JAN", 1, "FEB", 2, "MAR", 3, "APR", 4, "MAY", 5, "JUN", 6, "JUL", 7, "AUG", 8, "SEP", 9, "OCT", 10, "NOV", 11, "DEC", 12), LEFT(Data!O547, 2)))</f>
        <v>60174</v>
      </c>
      <c r="P547" t="str">
        <f>IF(ISBLANK(Data!P547), "", Data!P547)</f>
        <v>1000</v>
      </c>
      <c r="Q547" t="str">
        <f>IF(ISBLANK(Data!Q547), "", Data!Q547)</f>
        <v/>
      </c>
      <c r="R547" t="str">
        <f>IF(ISBLANK(Data!R547), "", Data!R547)</f>
        <v>CX438857XXXXXX8502</v>
      </c>
      <c r="S547" t="str">
        <f>IF(ISBLANK(Data!S547), "", Data!S547)</f>
        <v>CV</v>
      </c>
      <c r="T547" s="1" t="str">
        <f>IF(ISBLANK(Data!T547),"",(Data!T547))</f>
        <v>11/26</v>
      </c>
      <c r="U547" t="str">
        <f>IF(ISBLANK(Data!U547), "", Data!U547)</f>
        <v/>
      </c>
      <c r="V547" t="str">
        <f>IF(ISBLANK(Data!V547), "", Data!V547)</f>
        <v>311 MIKES WAY</v>
      </c>
      <c r="W547" t="str">
        <f>IF(ISBLANK(Data!W547), "", Data!W547)</f>
        <v/>
      </c>
      <c r="X547" t="str">
        <f>IF(ISBLANK(Data!X547), "", Data!X547)</f>
        <v>STEVENSVILLE,MD,21666,US</v>
      </c>
      <c r="Y547" t="str">
        <f>IF(ISBLANK(Data!Y547), "", Data!Y547)</f>
        <v>USMDH520098738751</v>
      </c>
      <c r="Z547" t="str">
        <f>IF(ISBLANK(Data!Z547), "", Data!Z547)</f>
        <v>P/I1</v>
      </c>
      <c r="AA547" t="str">
        <f>IF(ISBLANK(Data!AA547), "", Data!AA547)</f>
        <v>2407935622</v>
      </c>
      <c r="AB547" t="str">
        <f>IF(ISBLANK(Data!AB547), "", Data!AB547)</f>
        <v>PREFERRED PLUS E</v>
      </c>
      <c r="AC547" t="str">
        <f>IF(ISBLANK(Data!AC547), "", Data!AC547)</f>
        <v>T888898</v>
      </c>
      <c r="AD547" t="str">
        <f>IF(ISBLANK(Data!AD547), "", Data!AD547)</f>
        <v/>
      </c>
      <c r="AE547" t="str">
        <f>IF(ISBLANK(Data!AE547), "", Data!AE547)</f>
        <v>UA/FQH03444</v>
      </c>
      <c r="AF547" s="7">
        <f>IF(ISBLANK(Data!AF547), 0, _xlfn.NUMBERVALUE(SUBSTITUTE(Data!AF547, ".", ",")))</f>
        <v>0</v>
      </c>
      <c r="AG547" t="str">
        <f>IF(ISBLANK(Data!AG547), "", Data!AG547)</f>
        <v>USD</v>
      </c>
      <c r="AH547" s="6">
        <f>IF(ISBLANK(Data!AH547), 0, _xlfn.NUMBERVALUE(SUBSTITUTE(Data!AH547, ".", ",")))</f>
        <v>559.04999999999995</v>
      </c>
      <c r="AI547" s="7">
        <f>IF(ISBLANK(Data!AI547), "", _xlfn.NUMBERVALUE(SUBSTITUTE(Data!AI547, ".", ",")))</f>
        <v>12000</v>
      </c>
      <c r="AJ547" s="7">
        <f>IF(ISBLANK(Data!AJ547), "", _xlfn.NUMBERVALUE(SUBSTITUTE(Data!AJ547, ".", ",")))</f>
        <v>12000</v>
      </c>
      <c r="AK547" s="7" t="str">
        <f>IF(ISBLANK(Data!AK547), "", _xlfn.NUMBERVALUE(SUBSTITUTE(Data!AK547, ".", ",")))</f>
        <v/>
      </c>
      <c r="AL547">
        <f>IF(ISBLANK(Data!AL547), "", Data!AL547)</f>
        <v>0</v>
      </c>
      <c r="AM547" s="15">
        <f>Table2[[#This Row],[DATE_IN]]-Table2[[#This Row],[DATE_OUT]]</f>
        <v>7</v>
      </c>
      <c r="AN547" s="7" t="str">
        <f>IF(MID(RIGHT(Table2[[#This Row],[ADDR3]],3),1,1)=",",RIGHT(Table2[[#This Row],[ADDR3]],2),"")</f>
        <v>US</v>
      </c>
      <c r="AO547" s="7" t="str">
        <f>MID(Table2[[#This Row],[RES]],11,2)</f>
        <v>US</v>
      </c>
      <c r="AP547" s="7">
        <f>_xlfn.XLOOKUP(AG547,Table3[CURRENCY],Table3[CONVERSION RATE],0)*Table2[[#This Row],[ORIGINAL PRICE]]</f>
        <v>6171.9119999999994</v>
      </c>
      <c r="AQ547" s="7">
        <f>_xlfn.XLOOKUP(AG547,Table3[CURRENCY],Table3[CONVERSION RATE],0)*Table2[[#This Row],[ORIGINAL PREPAYMENT]]</f>
        <v>0</v>
      </c>
      <c r="AR547" s="7"/>
      <c r="AS547" s="15"/>
    </row>
    <row r="548" spans="1:45" x14ac:dyDescent="0.25">
      <c r="A548" t="str">
        <f>IF(ISBLANK(Data!A548), "", Data!A548)</f>
        <v>A</v>
      </c>
      <c r="B548" s="2" cm="1">
        <f t="array" ref="B548">IF(ISBLANK(Data!B548), "", DATE(2000 + RIGHT(Data!B548, 2), _xlfn.SWITCH(MID(Data!B548, 3, 3), "JAN", 1, "FEB", 2, "MAR", 3, "APR", 4, "MAY", 5, "JUN", 6, "JUL", 7, "AUG", 8, "SEP", 9, "OCT", 10, "NOV", 11, "DEC", 12), LEFT(Data!B548, 2)))</f>
        <v>45415</v>
      </c>
      <c r="C548" t="str">
        <f>IF(ISBLANK(Data!C548), "", Data!C548)</f>
        <v>4629-2057-TH-0</v>
      </c>
      <c r="D548" t="str">
        <f>IF(ISBLANK(Data!D548), "", Data!D548)</f>
        <v/>
      </c>
      <c r="E548" t="str">
        <f>IF(ISBLANK(Data!E548), "", Data!E548)</f>
        <v>TOS</v>
      </c>
      <c r="F548" s="2" cm="1">
        <f t="array" ref="F548">IF(ISBLANK(Data!F548), "", DATE(2000 + RIGHT(Data!F548, 2), _xlfn.SWITCH(MID(Data!F548, 3, 3), "JAN", 1, "FEB", 2, "MAR", 3, "APR", 4, "MAY", 5, "JUN", 6, "JUL", 7, "AUG", 8, "SEP", 9, "OCT", 10, "NOV", 11, "DEC", 12), LEFT(Data!F548, 2)))</f>
        <v>45578</v>
      </c>
      <c r="G548" t="str">
        <f>IF(ISBLANK(Data!G548), "", Data!G548)</f>
        <v>SUN</v>
      </c>
      <c r="H548" t="str">
        <f>IF(ISBLANK(Data!H548), "", Data!H548)</f>
        <v>DY396</v>
      </c>
      <c r="I548" t="str">
        <f>IF(ISBLANK(Data!I548), "", Data!I548)</f>
        <v>E</v>
      </c>
      <c r="J548" t="str">
        <f>IF(ISBLANK(Data!J548), "", Data!J548)</f>
        <v>TOS</v>
      </c>
      <c r="K548" s="2" cm="1">
        <f t="array" ref="K548">IF(ISBLANK(Data!K548), "", DATE(2000 + RIGHT(Data!K548, 2), _xlfn.SWITCH(MID(Data!K548, 3, 3), "JAN", 1, "FEB", 2, "MAR", 3, "APR", 4, "MAY", 5, "JUN", 6, "JUL", 7, "AUG", 8, "SEP", 9, "OCT", 10, "NOV", 11, "DEC", 12), LEFT(Data!K548, 2)))</f>
        <v>45584</v>
      </c>
      <c r="L548" t="str">
        <f>IF(ISBLANK(Data!L548), "", Data!L548)</f>
        <v>SAT</v>
      </c>
      <c r="M548" t="str">
        <f>IF(ISBLANK(Data!M548), "", Data!M548)</f>
        <v>LAOMANIT,THAWANHATHAI</v>
      </c>
      <c r="N548" t="str">
        <f>IF(ISBLANK(Data!N548), "", Data!N548)</f>
        <v>LY</v>
      </c>
      <c r="O548" s="2" cm="1">
        <f t="array" ref="O548">IF(ISBLANK(Data!O548), "", DATE(2000 + RIGHT(Data!O548, 2), _xlfn.SWITCH(MID(Data!O548, 3, 3), "JAN", 1, "FEB", 2, "MAR", 3, "APR", 4, "MAY", 5, "JUN", 6, "JUL", 7, "AUG", 8, "SEP", 9, "OCT", 10, "NOV", 11, "DEC", 12), LEFT(Data!O548, 2)))</f>
        <v>70860</v>
      </c>
      <c r="P548" t="str">
        <f>IF(ISBLANK(Data!P548), "", Data!P548)</f>
        <v>1XX1</v>
      </c>
      <c r="Q548" t="str">
        <f>IF(ISBLANK(Data!Q548), "", Data!Q548)</f>
        <v>771852774</v>
      </c>
      <c r="R548" t="str">
        <f>IF(ISBLANK(Data!R548), "", Data!R548)</f>
        <v>AV868109620005TE46292057</v>
      </c>
      <c r="S548" t="str">
        <f>IF(ISBLANK(Data!S548), "", Data!S548)</f>
        <v>CH</v>
      </c>
      <c r="T548" s="1" t="str">
        <f>IF(ISBLANK(Data!T548),"",(Data!T548))</f>
        <v/>
      </c>
      <c r="U548" t="str">
        <f>IF(ISBLANK(Data!U548), "", Data!U548)</f>
        <v/>
      </c>
      <c r="V548" t="str">
        <f>IF(ISBLANK(Data!V548), "", Data!V548)</f>
        <v/>
      </c>
      <c r="W548" t="str">
        <f>IF(ISBLANK(Data!W548), "", Data!W548)</f>
        <v/>
      </c>
      <c r="X548" t="str">
        <f>IF(ISBLANK(Data!X548), "", Data!X548)</f>
        <v/>
      </c>
      <c r="Y548" t="str">
        <f>IF(ISBLANK(Data!Y548), "", Data!Y548)</f>
        <v/>
      </c>
      <c r="Z548" t="str">
        <f>IF(ISBLANK(Data!Z548), "", Data!Z548)</f>
        <v>T/0151211Q/P/T6</v>
      </c>
      <c r="AA548" t="str">
        <f>IF(ISBLANK(Data!AA548), "", Data!AA548)</f>
        <v>+66949469547</v>
      </c>
      <c r="AB548" t="str">
        <f>IF(ISBLANK(Data!AB548), "", Data!AB548)</f>
        <v/>
      </c>
      <c r="AC548" t="str">
        <f>IF(ISBLANK(Data!AC548), "", Data!AC548)</f>
        <v>S606700</v>
      </c>
      <c r="AD548" t="str">
        <f>IF(ISBLANK(Data!AD548), "", Data!AD548)</f>
        <v/>
      </c>
      <c r="AE548" t="str">
        <f>IF(ISBLANK(Data!AE548), "", Data!AE548)</f>
        <v/>
      </c>
      <c r="AF548" s="7">
        <f>IF(ISBLANK(Data!AF548), 0, _xlfn.NUMBERVALUE(SUBSTITUTE(Data!AF548, ".", ",")))</f>
        <v>4352.24</v>
      </c>
      <c r="AG548" t="str">
        <f>IF(ISBLANK(Data!AG548), "", Data!AG548)</f>
        <v>NKR</v>
      </c>
      <c r="AH548" s="6">
        <f>IF(ISBLANK(Data!AH548), 0, _xlfn.NUMBERVALUE(SUBSTITUTE(Data!AH548, ".", ",")))</f>
        <v>4352.24</v>
      </c>
      <c r="AI548" s="7">
        <f>IF(ISBLANK(Data!AI548), "", _xlfn.NUMBERVALUE(SUBSTITUTE(Data!AI548, ".", ",")))</f>
        <v>12000</v>
      </c>
      <c r="AJ548" s="7">
        <f>IF(ISBLANK(Data!AJ548), "", _xlfn.NUMBERVALUE(SUBSTITUTE(Data!AJ548, ".", ",")))</f>
        <v>12000</v>
      </c>
      <c r="AK548" s="7" t="str">
        <f>IF(ISBLANK(Data!AK548), "", _xlfn.NUMBERVALUE(SUBSTITUTE(Data!AK548, ".", ",")))</f>
        <v/>
      </c>
      <c r="AL548">
        <f>IF(ISBLANK(Data!AL548), "", Data!AL548)</f>
        <v>0</v>
      </c>
      <c r="AM548" s="15">
        <f>Table2[[#This Row],[DATE_IN]]-Table2[[#This Row],[DATE_OUT]]</f>
        <v>6</v>
      </c>
      <c r="AN548" s="7" t="str">
        <f>IF(MID(RIGHT(Table2[[#This Row],[ADDR3]],3),1,1)=",",RIGHT(Table2[[#This Row],[ADDR3]],2),"")</f>
        <v/>
      </c>
      <c r="AO548" s="7" t="str">
        <f>MID(Table2[[#This Row],[RES]],11,2)</f>
        <v>TH</v>
      </c>
      <c r="AP548" s="7">
        <f>_xlfn.XLOOKUP(AG548,Table3[CURRENCY],Table3[CONVERSION RATE],0)*Table2[[#This Row],[ORIGINAL PRICE]]</f>
        <v>4352.24</v>
      </c>
      <c r="AQ548" s="7">
        <f>_xlfn.XLOOKUP(AG548,Table3[CURRENCY],Table3[CONVERSION RATE],0)*Table2[[#This Row],[ORIGINAL PREPAYMENT]]</f>
        <v>4352.24</v>
      </c>
      <c r="AR548" s="7"/>
      <c r="AS548" s="15"/>
    </row>
    <row r="549" spans="1:45" x14ac:dyDescent="0.25">
      <c r="A549" t="str">
        <f>IF(ISBLANK(Data!A549), "", Data!A549)</f>
        <v>A</v>
      </c>
      <c r="B549" s="2" cm="1">
        <f t="array" ref="B549">IF(ISBLANK(Data!B549), "", DATE(2000 + RIGHT(Data!B549, 2), _xlfn.SWITCH(MID(Data!B549, 3, 3), "JAN", 1, "FEB", 2, "MAR", 3, "APR", 4, "MAY", 5, "JUN", 6, "JUL", 7, "AUG", 8, "SEP", 9, "OCT", 10, "NOV", 11, "DEC", 12), LEFT(Data!B549, 2)))</f>
        <v>45461</v>
      </c>
      <c r="C549" t="str">
        <f>IF(ISBLANK(Data!C549), "", Data!C549)</f>
        <v>0078-6613-DE-2</v>
      </c>
      <c r="D549" t="str">
        <f>IF(ISBLANK(Data!D549), "", Data!D549)</f>
        <v/>
      </c>
      <c r="E549" t="str">
        <f>IF(ISBLANK(Data!E549), "", Data!E549)</f>
        <v>TOS</v>
      </c>
      <c r="F549" s="2" cm="1">
        <f t="array" ref="F549">IF(ISBLANK(Data!F549), "", DATE(2000 + RIGHT(Data!F549, 2), _xlfn.SWITCH(MID(Data!F549, 3, 3), "JAN", 1, "FEB", 2, "MAR", 3, "APR", 4, "MAY", 5, "JUN", 6, "JUL", 7, "AUG", 8, "SEP", 9, "OCT", 10, "NOV", 11, "DEC", 12), LEFT(Data!F549, 2)))</f>
        <v>45579</v>
      </c>
      <c r="G549" t="str">
        <f>IF(ISBLANK(Data!G549), "", Data!G549)</f>
        <v>MON</v>
      </c>
      <c r="H549" t="str">
        <f>IF(ISBLANK(Data!H549), "", Data!H549)</f>
        <v>WI</v>
      </c>
      <c r="I549" t="str">
        <f>IF(ISBLANK(Data!I549), "", Data!I549)</f>
        <v>E</v>
      </c>
      <c r="J549" t="str">
        <f>IF(ISBLANK(Data!J549), "", Data!J549)</f>
        <v>TOS</v>
      </c>
      <c r="K549" s="2" cm="1">
        <f t="array" ref="K549">IF(ISBLANK(Data!K549), "", DATE(2000 + RIGHT(Data!K549, 2), _xlfn.SWITCH(MID(Data!K549, 3, 3), "JAN", 1, "FEB", 2, "MAR", 3, "APR", 4, "MAY", 5, "JUN", 6, "JUL", 7, "AUG", 8, "SEP", 9, "OCT", 10, "NOV", 11, "DEC", 12), LEFT(Data!K549, 2)))</f>
        <v>45585</v>
      </c>
      <c r="L549" t="str">
        <f>IF(ISBLANK(Data!L549), "", Data!L549)</f>
        <v>SUN</v>
      </c>
      <c r="M549" t="str">
        <f>IF(ISBLANK(Data!M549), "", Data!M549)</f>
        <v>TAAKE,JAN</v>
      </c>
      <c r="N549" t="str">
        <f>IF(ISBLANK(Data!N549), "", Data!N549)</f>
        <v>LJ</v>
      </c>
      <c r="O549" s="2" cm="1">
        <f t="array" ref="O549">IF(ISBLANK(Data!O549), "", DATE(2000 + RIGHT(Data!O549, 2), _xlfn.SWITCH(MID(Data!O549, 3, 3), "JAN", 1, "FEB", 2, "MAR", 3, "APR", 4, "MAY", 5, "JUN", 6, "JUL", 7, "AUG", 8, "SEP", 9, "OCT", 10, "NOV", 11, "DEC", 12), LEFT(Data!O549, 2)))</f>
        <v>70860</v>
      </c>
      <c r="P549" t="str">
        <f>IF(ISBLANK(Data!P549), "", Data!P549)</f>
        <v>1XX1</v>
      </c>
      <c r="Q549" t="str">
        <f>IF(ISBLANK(Data!Q549), "", Data!Q549)</f>
        <v>742641141</v>
      </c>
      <c r="R549" t="str">
        <f>IF(ISBLANK(Data!R549), "", Data!R549)</f>
        <v>AV868109400002TE00786613</v>
      </c>
      <c r="S549" t="str">
        <f>IF(ISBLANK(Data!S549), "", Data!S549)</f>
        <v>CH</v>
      </c>
      <c r="T549" s="1" t="str">
        <f>IF(ISBLANK(Data!T549),"",(Data!T549))</f>
        <v/>
      </c>
      <c r="U549" t="str">
        <f>IF(ISBLANK(Data!U549), "", Data!U549)</f>
        <v/>
      </c>
      <c r="V549" t="str">
        <f>IF(ISBLANK(Data!V549), "", Data!V549)</f>
        <v/>
      </c>
      <c r="W549" t="str">
        <f>IF(ISBLANK(Data!W549), "", Data!W549)</f>
        <v/>
      </c>
      <c r="X549" t="str">
        <f>IF(ISBLANK(Data!X549), "", Data!X549)</f>
        <v/>
      </c>
      <c r="Y549" t="str">
        <f>IF(ISBLANK(Data!Y549), "", Data!Y549)</f>
        <v/>
      </c>
      <c r="Z549" t="str">
        <f>IF(ISBLANK(Data!Z549), "", Data!Z549)</f>
        <v>T/0151196Q/P/T6</v>
      </c>
      <c r="AA549" t="str">
        <f>IF(ISBLANK(Data!AA549), "", Data!AA549)</f>
        <v>+4915734079191</v>
      </c>
      <c r="AB549" t="str">
        <f>IF(ISBLANK(Data!AB549), "", Data!AB549)</f>
        <v/>
      </c>
      <c r="AC549" t="str">
        <f>IF(ISBLANK(Data!AC549), "", Data!AC549)</f>
        <v>S606700</v>
      </c>
      <c r="AD549" t="str">
        <f>IF(ISBLANK(Data!AD549), "", Data!AD549)</f>
        <v/>
      </c>
      <c r="AE549" t="str">
        <f>IF(ISBLANK(Data!AE549), "", Data!AE549)</f>
        <v/>
      </c>
      <c r="AF549" s="7">
        <f>IF(ISBLANK(Data!AF549), 0, _xlfn.NUMBERVALUE(SUBSTITUTE(Data!AF549, ".", ",")))</f>
        <v>438.45</v>
      </c>
      <c r="AG549" t="str">
        <f>IF(ISBLANK(Data!AG549), "", Data!AG549)</f>
        <v>EUR</v>
      </c>
      <c r="AH549" s="6">
        <f>IF(ISBLANK(Data!AH549), 0, _xlfn.NUMBERVALUE(SUBSTITUTE(Data!AH549, ".", ",")))</f>
        <v>437.99</v>
      </c>
      <c r="AI549" s="7">
        <f>IF(ISBLANK(Data!AI549), "", _xlfn.NUMBERVALUE(SUBSTITUTE(Data!AI549, ".", ",")))</f>
        <v>12000</v>
      </c>
      <c r="AJ549" s="7">
        <f>IF(ISBLANK(Data!AJ549), "", _xlfn.NUMBERVALUE(SUBSTITUTE(Data!AJ549, ".", ",")))</f>
        <v>12000</v>
      </c>
      <c r="AK549" s="7" t="str">
        <f>IF(ISBLANK(Data!AK549), "", _xlfn.NUMBERVALUE(SUBSTITUTE(Data!AK549, ".", ",")))</f>
        <v/>
      </c>
      <c r="AL549">
        <f>IF(ISBLANK(Data!AL549), "", Data!AL549)</f>
        <v>0</v>
      </c>
      <c r="AM549" s="15">
        <f>Table2[[#This Row],[DATE_IN]]-Table2[[#This Row],[DATE_OUT]]</f>
        <v>6</v>
      </c>
      <c r="AN549" s="7" t="str">
        <f>IF(MID(RIGHT(Table2[[#This Row],[ADDR3]],3),1,1)=",",RIGHT(Table2[[#This Row],[ADDR3]],2),"")</f>
        <v/>
      </c>
      <c r="AO549" s="7" t="str">
        <f>MID(Table2[[#This Row],[RES]],11,2)</f>
        <v>DE</v>
      </c>
      <c r="AP549" s="7">
        <f>_xlfn.XLOOKUP(AG549,Table3[CURRENCY],Table3[CONVERSION RATE],0)*Table2[[#This Row],[ORIGINAL PRICE]]</f>
        <v>5242.7403000000004</v>
      </c>
      <c r="AQ549" s="7">
        <f>_xlfn.XLOOKUP(AG549,Table3[CURRENCY],Table3[CONVERSION RATE],0)*Table2[[#This Row],[ORIGINAL PREPAYMENT]]</f>
        <v>5248.2465000000002</v>
      </c>
      <c r="AR549" s="7"/>
      <c r="AS549" s="15"/>
    </row>
    <row r="550" spans="1:45" x14ac:dyDescent="0.25">
      <c r="A550" t="str">
        <f>IF(ISBLANK(Data!A550), "", Data!A550)</f>
        <v>A</v>
      </c>
      <c r="B550" s="2" cm="1">
        <f t="array" ref="B550">IF(ISBLANK(Data!B550), "", DATE(2000 + RIGHT(Data!B550, 2), _xlfn.SWITCH(MID(Data!B550, 3, 3), "JAN", 1, "FEB", 2, "MAR", 3, "APR", 4, "MAY", 5, "JUN", 6, "JUL", 7, "AUG", 8, "SEP", 9, "OCT", 10, "NOV", 11, "DEC", 12), LEFT(Data!B550, 2)))</f>
        <v>45467</v>
      </c>
      <c r="C550" t="str">
        <f>IF(ISBLANK(Data!C550), "", Data!C550)</f>
        <v>0130-1550-FR-5</v>
      </c>
      <c r="D550" t="str">
        <f>IF(ISBLANK(Data!D550), "", Data!D550)</f>
        <v>3KU51R</v>
      </c>
      <c r="E550" t="str">
        <f>IF(ISBLANK(Data!E550), "", Data!E550)</f>
        <v>TOS</v>
      </c>
      <c r="F550" s="2" cm="1">
        <f t="array" ref="F550">IF(ISBLANK(Data!F550), "", DATE(2000 + RIGHT(Data!F550, 2), _xlfn.SWITCH(MID(Data!F550, 3, 3), "JAN", 1, "FEB", 2, "MAR", 3, "APR", 4, "MAY", 5, "JUN", 6, "JUL", 7, "AUG", 8, "SEP", 9, "OCT", 10, "NOV", 11, "DEC", 12), LEFT(Data!F550, 2)))</f>
        <v>45579</v>
      </c>
      <c r="G550" t="str">
        <f>IF(ISBLANK(Data!G550), "", Data!G550)</f>
        <v>MON</v>
      </c>
      <c r="H550" t="str">
        <f>IF(ISBLANK(Data!H550), "", Data!H550)</f>
        <v>SK1491</v>
      </c>
      <c r="I550" t="str">
        <f>IF(ISBLANK(Data!I550), "", Data!I550)</f>
        <v>C</v>
      </c>
      <c r="J550" t="str">
        <f>IF(ISBLANK(Data!J550), "", Data!J550)</f>
        <v>TOS</v>
      </c>
      <c r="K550" s="2" cm="1">
        <f t="array" ref="K550">IF(ISBLANK(Data!K550), "", DATE(2000 + RIGHT(Data!K550, 2), _xlfn.SWITCH(MID(Data!K550, 3, 3), "JAN", 1, "FEB", 2, "MAR", 3, "APR", 4, "MAY", 5, "JUN", 6, "JUL", 7, "AUG", 8, "SEP", 9, "OCT", 10, "NOV", 11, "DEC", 12), LEFT(Data!K550, 2)))</f>
        <v>45587</v>
      </c>
      <c r="L550" t="str">
        <f>IF(ISBLANK(Data!L550), "", Data!L550)</f>
        <v>TUE</v>
      </c>
      <c r="M550" t="str">
        <f>IF(ISBLANK(Data!M550), "", Data!M550)</f>
        <v>BATAILLE,DORIAN</v>
      </c>
      <c r="N550" t="str">
        <f>IF(ISBLANK(Data!N550), "", Data!N550)</f>
        <v>LJ</v>
      </c>
      <c r="O550" s="2" cm="1">
        <f t="array" ref="O550">IF(ISBLANK(Data!O550), "", DATE(2000 + RIGHT(Data!O550, 2), _xlfn.SWITCH(MID(Data!O550, 3, 3), "JAN", 1, "FEB", 2, "MAR", 3, "APR", 4, "MAY", 5, "JUN", 6, "JUL", 7, "AUG", 8, "SEP", 9, "OCT", 10, "NOV", 11, "DEC", 12), LEFT(Data!O550, 2)))</f>
        <v>61049</v>
      </c>
      <c r="P550" t="str">
        <f>IF(ISBLANK(Data!P550), "", Data!P550)</f>
        <v>1XX1</v>
      </c>
      <c r="Q550" t="str">
        <f>IF(ISBLANK(Data!Q550), "", Data!Q550)</f>
        <v>8627762238</v>
      </c>
      <c r="R550" t="str">
        <f>IF(ISBLANK(Data!R550), "", Data!R550)</f>
        <v>AV871105250009TE62776223</v>
      </c>
      <c r="S550" t="str">
        <f>IF(ISBLANK(Data!S550), "", Data!S550)</f>
        <v>CH</v>
      </c>
      <c r="T550" s="1" t="str">
        <f>IF(ISBLANK(Data!T550),"",(Data!T550))</f>
        <v/>
      </c>
      <c r="U550" t="str">
        <f>IF(ISBLANK(Data!U550), "", Data!U550)</f>
        <v/>
      </c>
      <c r="V550" t="str">
        <f>IF(ISBLANK(Data!V550), "", Data!V550)</f>
        <v>PARK RUE</v>
      </c>
      <c r="W550" t="str">
        <f>IF(ISBLANK(Data!W550), "", Data!W550)</f>
        <v/>
      </c>
      <c r="X550" t="str">
        <f>IF(ISBLANK(Data!X550), "", Data!X550)</f>
        <v>90015,PARIS                ,FR</v>
      </c>
      <c r="Y550" t="str">
        <f>IF(ISBLANK(Data!Y550), "", Data!Y550)</f>
        <v/>
      </c>
      <c r="Z550" t="str">
        <f>IF(ISBLANK(Data!Z550), "", Data!Z550)</f>
        <v>T/0183164K/P/QN</v>
      </c>
      <c r="AA550" t="str">
        <f>IF(ISBLANK(Data!AA550), "", Data!AA550)</f>
        <v>+33186269080</v>
      </c>
      <c r="AB550" t="str">
        <f>IF(ISBLANK(Data!AB550), "", Data!AB550)</f>
        <v>404.63EUR/</v>
      </c>
      <c r="AC550" t="str">
        <f>IF(ISBLANK(Data!AC550), "", Data!AC550)</f>
        <v>X717701</v>
      </c>
      <c r="AD550" t="str">
        <f>IF(ISBLANK(Data!AD550), "", Data!AD550)</f>
        <v/>
      </c>
      <c r="AE550" t="str">
        <f>IF(ISBLANK(Data!AE550), "", Data!AE550)</f>
        <v/>
      </c>
      <c r="AF550" s="7">
        <f>IF(ISBLANK(Data!AF550), 0, _xlfn.NUMBERVALUE(SUBSTITUTE(Data!AF550, ".", ",")))</f>
        <v>404.63</v>
      </c>
      <c r="AG550" t="str">
        <f>IF(ISBLANK(Data!AG550), "", Data!AG550)</f>
        <v>EUR</v>
      </c>
      <c r="AH550" s="6">
        <f>IF(ISBLANK(Data!AH550), 0, _xlfn.NUMBERVALUE(SUBSTITUTE(Data!AH550, ".", ",")))</f>
        <v>403.95</v>
      </c>
      <c r="AI550" s="7">
        <f>IF(ISBLANK(Data!AI550), "", _xlfn.NUMBERVALUE(SUBSTITUTE(Data!AI550, ".", ",")))</f>
        <v>12000</v>
      </c>
      <c r="AJ550" s="7">
        <f>IF(ISBLANK(Data!AJ550), "", _xlfn.NUMBERVALUE(SUBSTITUTE(Data!AJ550, ".", ",")))</f>
        <v>12000</v>
      </c>
      <c r="AK550" s="7" t="str">
        <f>IF(ISBLANK(Data!AK550), "", _xlfn.NUMBERVALUE(SUBSTITUTE(Data!AK550, ".", ",")))</f>
        <v/>
      </c>
      <c r="AL550">
        <f>IF(ISBLANK(Data!AL550), "", Data!AL550)</f>
        <v>0</v>
      </c>
      <c r="AM550" s="15">
        <f>Table2[[#This Row],[DATE_IN]]-Table2[[#This Row],[DATE_OUT]]</f>
        <v>8</v>
      </c>
      <c r="AN550" s="7" t="str">
        <f>IF(MID(RIGHT(Table2[[#This Row],[ADDR3]],3),1,1)=",",RIGHT(Table2[[#This Row],[ADDR3]],2),"")</f>
        <v>FR</v>
      </c>
      <c r="AO550" s="7" t="str">
        <f>MID(Table2[[#This Row],[RES]],11,2)</f>
        <v>FR</v>
      </c>
      <c r="AP550" s="7">
        <f>_xlfn.XLOOKUP(AG550,Table3[CURRENCY],Table3[CONVERSION RATE],0)*Table2[[#This Row],[ORIGINAL PRICE]]</f>
        <v>4835.2815000000001</v>
      </c>
      <c r="AQ550" s="7">
        <f>_xlfn.XLOOKUP(AG550,Table3[CURRENCY],Table3[CONVERSION RATE],0)*Table2[[#This Row],[ORIGINAL PREPAYMENT]]</f>
        <v>4843.4211000000005</v>
      </c>
      <c r="AR550" s="7"/>
      <c r="AS550" s="15"/>
    </row>
    <row r="551" spans="1:45" x14ac:dyDescent="0.25">
      <c r="A551" t="str">
        <f>IF(ISBLANK(Data!A551), "", Data!A551)</f>
        <v>A</v>
      </c>
      <c r="B551" s="2" cm="1">
        <f t="array" ref="B551">IF(ISBLANK(Data!B551), "", DATE(2000 + RIGHT(Data!B551, 2), _xlfn.SWITCH(MID(Data!B551, 3, 3), "JAN", 1, "FEB", 2, "MAR", 3, "APR", 4, "MAY", 5, "JUN", 6, "JUL", 7, "AUG", 8, "SEP", 9, "OCT", 10, "NOV", 11, "DEC", 12), LEFT(Data!B551, 2)))</f>
        <v>45467</v>
      </c>
      <c r="C551" t="str">
        <f>IF(ISBLANK(Data!C551), "", Data!C551)</f>
        <v>0130-1763-FR-1</v>
      </c>
      <c r="D551" t="str">
        <f>IF(ISBLANK(Data!D551), "", Data!D551)</f>
        <v>3KU51R</v>
      </c>
      <c r="E551" t="str">
        <f>IF(ISBLANK(Data!E551), "", Data!E551)</f>
        <v>TOS</v>
      </c>
      <c r="F551" s="2" cm="1">
        <f t="array" ref="F551">IF(ISBLANK(Data!F551), "", DATE(2000 + RIGHT(Data!F551, 2), _xlfn.SWITCH(MID(Data!F551, 3, 3), "JAN", 1, "FEB", 2, "MAR", 3, "APR", 4, "MAY", 5, "JUN", 6, "JUL", 7, "AUG", 8, "SEP", 9, "OCT", 10, "NOV", 11, "DEC", 12), LEFT(Data!F551, 2)))</f>
        <v>45579</v>
      </c>
      <c r="G551" t="str">
        <f>IF(ISBLANK(Data!G551), "", Data!G551)</f>
        <v>MON</v>
      </c>
      <c r="H551" t="str">
        <f>IF(ISBLANK(Data!H551), "", Data!H551)</f>
        <v>SK1491</v>
      </c>
      <c r="I551" t="str">
        <f>IF(ISBLANK(Data!I551), "", Data!I551)</f>
        <v>C</v>
      </c>
      <c r="J551" t="str">
        <f>IF(ISBLANK(Data!J551), "", Data!J551)</f>
        <v>TOS</v>
      </c>
      <c r="K551" s="2" cm="1">
        <f t="array" ref="K551">IF(ISBLANK(Data!K551), "", DATE(2000 + RIGHT(Data!K551, 2), _xlfn.SWITCH(MID(Data!K551, 3, 3), "JAN", 1, "FEB", 2, "MAR", 3, "APR", 4, "MAY", 5, "JUN", 6, "JUL", 7, "AUG", 8, "SEP", 9, "OCT", 10, "NOV", 11, "DEC", 12), LEFT(Data!K551, 2)))</f>
        <v>45587</v>
      </c>
      <c r="L551" t="str">
        <f>IF(ISBLANK(Data!L551), "", Data!L551)</f>
        <v>TUE</v>
      </c>
      <c r="M551" t="str">
        <f>IF(ISBLANK(Data!M551), "", Data!M551)</f>
        <v>NEXON,JACQUES</v>
      </c>
      <c r="N551" t="str">
        <f>IF(ISBLANK(Data!N551), "", Data!N551)</f>
        <v>LJ</v>
      </c>
      <c r="O551" s="2" cm="1">
        <f t="array" ref="O551">IF(ISBLANK(Data!O551), "", DATE(2000 + RIGHT(Data!O551, 2), _xlfn.SWITCH(MID(Data!O551, 3, 3), "JAN", 1, "FEB", 2, "MAR", 3, "APR", 4, "MAY", 5, "JUN", 6, "JUL", 7, "AUG", 8, "SEP", 9, "OCT", 10, "NOV", 11, "DEC", 12), LEFT(Data!O551, 2)))</f>
        <v>61049</v>
      </c>
      <c r="P551" t="str">
        <f>IF(ISBLANK(Data!P551), "", Data!P551)</f>
        <v>1XX1</v>
      </c>
      <c r="Q551" t="str">
        <f>IF(ISBLANK(Data!Q551), "", Data!Q551)</f>
        <v>8627972557</v>
      </c>
      <c r="R551" t="str">
        <f>IF(ISBLANK(Data!R551), "", Data!R551)</f>
        <v>AV871105250009TE62797255</v>
      </c>
      <c r="S551" t="str">
        <f>IF(ISBLANK(Data!S551), "", Data!S551)</f>
        <v>CH</v>
      </c>
      <c r="T551" s="1" t="str">
        <f>IF(ISBLANK(Data!T551),"",(Data!T551))</f>
        <v/>
      </c>
      <c r="U551" t="str">
        <f>IF(ISBLANK(Data!U551), "", Data!U551)</f>
        <v/>
      </c>
      <c r="V551" t="str">
        <f>IF(ISBLANK(Data!V551), "", Data!V551)</f>
        <v>PARK RUE</v>
      </c>
      <c r="W551" t="str">
        <f>IF(ISBLANK(Data!W551), "", Data!W551)</f>
        <v/>
      </c>
      <c r="X551" t="str">
        <f>IF(ISBLANK(Data!X551), "", Data!X551)</f>
        <v>90015,PARIS                ,FR</v>
      </c>
      <c r="Y551" t="str">
        <f>IF(ISBLANK(Data!Y551), "", Data!Y551)</f>
        <v/>
      </c>
      <c r="Z551" t="str">
        <f>IF(ISBLANK(Data!Z551), "", Data!Z551)</f>
        <v>T/0183164K/P/QN</v>
      </c>
      <c r="AA551" t="str">
        <f>IF(ISBLANK(Data!AA551), "", Data!AA551)</f>
        <v>+33186269080</v>
      </c>
      <c r="AB551" t="str">
        <f>IF(ISBLANK(Data!AB551), "", Data!AB551)</f>
        <v>404.63EUR/</v>
      </c>
      <c r="AC551" t="str">
        <f>IF(ISBLANK(Data!AC551), "", Data!AC551)</f>
        <v>X717701</v>
      </c>
      <c r="AD551" t="str">
        <f>IF(ISBLANK(Data!AD551), "", Data!AD551)</f>
        <v/>
      </c>
      <c r="AE551" t="str">
        <f>IF(ISBLANK(Data!AE551), "", Data!AE551)</f>
        <v/>
      </c>
      <c r="AF551" s="7">
        <f>IF(ISBLANK(Data!AF551), 0, _xlfn.NUMBERVALUE(SUBSTITUTE(Data!AF551, ".", ",")))</f>
        <v>404.63</v>
      </c>
      <c r="AG551" t="str">
        <f>IF(ISBLANK(Data!AG551), "", Data!AG551)</f>
        <v>EUR</v>
      </c>
      <c r="AH551" s="6">
        <f>IF(ISBLANK(Data!AH551), 0, _xlfn.NUMBERVALUE(SUBSTITUTE(Data!AH551, ".", ",")))</f>
        <v>403.95</v>
      </c>
      <c r="AI551" s="7">
        <f>IF(ISBLANK(Data!AI551), "", _xlfn.NUMBERVALUE(SUBSTITUTE(Data!AI551, ".", ",")))</f>
        <v>12000</v>
      </c>
      <c r="AJ551" s="7">
        <f>IF(ISBLANK(Data!AJ551), "", _xlfn.NUMBERVALUE(SUBSTITUTE(Data!AJ551, ".", ",")))</f>
        <v>12000</v>
      </c>
      <c r="AK551" s="7" t="str">
        <f>IF(ISBLANK(Data!AK551), "", _xlfn.NUMBERVALUE(SUBSTITUTE(Data!AK551, ".", ",")))</f>
        <v/>
      </c>
      <c r="AL551">
        <f>IF(ISBLANK(Data!AL551), "", Data!AL551)</f>
        <v>0</v>
      </c>
      <c r="AM551" s="15">
        <f>Table2[[#This Row],[DATE_IN]]-Table2[[#This Row],[DATE_OUT]]</f>
        <v>8</v>
      </c>
      <c r="AN551" s="7" t="str">
        <f>IF(MID(RIGHT(Table2[[#This Row],[ADDR3]],3),1,1)=",",RIGHT(Table2[[#This Row],[ADDR3]],2),"")</f>
        <v>FR</v>
      </c>
      <c r="AO551" s="7" t="str">
        <f>MID(Table2[[#This Row],[RES]],11,2)</f>
        <v>FR</v>
      </c>
      <c r="AP551" s="7">
        <f>_xlfn.XLOOKUP(AG551,Table3[CURRENCY],Table3[CONVERSION RATE],0)*Table2[[#This Row],[ORIGINAL PRICE]]</f>
        <v>4835.2815000000001</v>
      </c>
      <c r="AQ551" s="7">
        <f>_xlfn.XLOOKUP(AG551,Table3[CURRENCY],Table3[CONVERSION RATE],0)*Table2[[#This Row],[ORIGINAL PREPAYMENT]]</f>
        <v>4843.4211000000005</v>
      </c>
      <c r="AR551" s="7"/>
      <c r="AS551" s="15"/>
    </row>
    <row r="552" spans="1:45" x14ac:dyDescent="0.25">
      <c r="A552" t="str">
        <f>IF(ISBLANK(Data!A552), "", Data!A552)</f>
        <v>A</v>
      </c>
      <c r="B552" s="2" cm="1">
        <f t="array" ref="B552">IF(ISBLANK(Data!B552), "", DATE(2000 + RIGHT(Data!B552, 2), _xlfn.SWITCH(MID(Data!B552, 3, 3), "JAN", 1, "FEB", 2, "MAR", 3, "APR", 4, "MAY", 5, "JUN", 6, "JUL", 7, "AUG", 8, "SEP", 9, "OCT", 10, "NOV", 11, "DEC", 12), LEFT(Data!B552, 2)))</f>
        <v>45341</v>
      </c>
      <c r="C552" t="str">
        <f>IF(ISBLANK(Data!C552), "", Data!C552)</f>
        <v>3912-8792-NO-3</v>
      </c>
      <c r="D552" t="str">
        <f>IF(ISBLANK(Data!D552), "", Data!D552)</f>
        <v>3FV80H</v>
      </c>
      <c r="E552" t="str">
        <f>IF(ISBLANK(Data!E552), "", Data!E552)</f>
        <v>TOS</v>
      </c>
      <c r="F552" s="2" cm="1">
        <f t="array" ref="F552">IF(ISBLANK(Data!F552), "", DATE(2000 + RIGHT(Data!F552, 2), _xlfn.SWITCH(MID(Data!F552, 3, 3), "JAN", 1, "FEB", 2, "MAR", 3, "APR", 4, "MAY", 5, "JUN", 6, "JUL", 7, "AUG", 8, "SEP", 9, "OCT", 10, "NOV", 11, "DEC", 12), LEFT(Data!F552, 2)))</f>
        <v>45579</v>
      </c>
      <c r="G552" t="str">
        <f>IF(ISBLANK(Data!G552), "", Data!G552)</f>
        <v>MON</v>
      </c>
      <c r="H552" t="str">
        <f>IF(ISBLANK(Data!H552), "", Data!H552)</f>
        <v>SK4406</v>
      </c>
      <c r="I552" t="str">
        <f>IF(ISBLANK(Data!I552), "", Data!I552)</f>
        <v>M</v>
      </c>
      <c r="J552" t="str">
        <f>IF(ISBLANK(Data!J552), "", Data!J552)</f>
        <v>TOS</v>
      </c>
      <c r="K552" s="2" cm="1">
        <f t="array" ref="K552">IF(ISBLANK(Data!K552), "", DATE(2000 + RIGHT(Data!K552, 2), _xlfn.SWITCH(MID(Data!K552, 3, 3), "JAN", 1, "FEB", 2, "MAR", 3, "APR", 4, "MAY", 5, "JUN", 6, "JUL", 7, "AUG", 8, "SEP", 9, "OCT", 10, "NOV", 11, "DEC", 12), LEFT(Data!K552, 2)))</f>
        <v>45580</v>
      </c>
      <c r="L552" t="str">
        <f>IF(ISBLANK(Data!L552), "", Data!L552)</f>
        <v>TUE</v>
      </c>
      <c r="M552" t="str">
        <f>IF(ISBLANK(Data!M552), "", Data!M552)</f>
        <v>MESSIHA,AMIR,HERR</v>
      </c>
      <c r="N552" t="str">
        <f>IF(ISBLANK(Data!N552), "", Data!N552)</f>
        <v>J4</v>
      </c>
      <c r="O552" s="2" cm="1">
        <f t="array" ref="O552">IF(ISBLANK(Data!O552), "", DATE(2000 + RIGHT(Data!O552, 2), _xlfn.SWITCH(MID(Data!O552, 3, 3), "JAN", 1, "FEB", 2, "MAR", 3, "APR", 4, "MAY", 5, "JUN", 6, "JUL", 7, "AUG", 8, "SEP", 9, "OCT", 10, "NOV", 11, "DEC", 12), LEFT(Data!O552, 2)))</f>
        <v>57373</v>
      </c>
      <c r="P552" t="str">
        <f>IF(ISBLANK(Data!P552), "", Data!P552)</f>
        <v>1001</v>
      </c>
      <c r="Q552" t="str">
        <f>IF(ISBLANK(Data!Q552), "", Data!Q552)</f>
        <v/>
      </c>
      <c r="R552" t="str">
        <f>IF(ISBLANK(Data!R552), "", Data!R552)</f>
        <v>CM540185XXXXXX4899</v>
      </c>
      <c r="S552" t="str">
        <f>IF(ISBLANK(Data!S552), "", Data!S552)</f>
        <v>CV</v>
      </c>
      <c r="T552" s="1" t="str">
        <f>IF(ISBLANK(Data!T552),"",(Data!T552))</f>
        <v>06/28</v>
      </c>
      <c r="U552" t="str">
        <f>IF(ISBLANK(Data!U552), "", Data!U552)</f>
        <v>NVE</v>
      </c>
      <c r="V552" t="str">
        <f>IF(ISBLANK(Data!V552), "", Data!V552)</f>
        <v>JONGSASVEIEN 2A</v>
      </c>
      <c r="W552" t="str">
        <f>IF(ISBLANK(Data!W552), "", Data!W552)</f>
        <v/>
      </c>
      <c r="X552" t="str">
        <f>IF(ISBLANK(Data!X552), "", Data!X552)</f>
        <v>1337,SANDVIKA              ,NO</v>
      </c>
      <c r="Y552" t="str">
        <f>IF(ISBLANK(Data!Y552), "", Data!Y552)</f>
        <v>NOXX06160147111</v>
      </c>
      <c r="Z552" t="str">
        <f>IF(ISBLANK(Data!Z552), "", Data!Z552)</f>
        <v>P/N5</v>
      </c>
      <c r="AA552" t="str">
        <f>IF(ISBLANK(Data!AA552), "", Data!AA552)</f>
        <v>+47-98044707</v>
      </c>
      <c r="AB552" t="str">
        <f>IF(ISBLANK(Data!AB552), "", Data!AB552)</f>
        <v>CP1/</v>
      </c>
      <c r="AC552" t="str">
        <f>IF(ISBLANK(Data!AC552), "", Data!AC552)</f>
        <v>D194200</v>
      </c>
      <c r="AD552" t="str">
        <f>IF(ISBLANK(Data!AD552), "", Data!AD552)</f>
        <v/>
      </c>
      <c r="AE552" t="str">
        <f>IF(ISBLANK(Data!AE552), "", Data!AE552)</f>
        <v>SK/EBD011567575</v>
      </c>
      <c r="AF552" s="7">
        <f>IF(ISBLANK(Data!AF552), 0, _xlfn.NUMBERVALUE(SUBSTITUTE(Data!AF552, ".", ",")))</f>
        <v>0</v>
      </c>
      <c r="AG552" t="str">
        <f>IF(ISBLANK(Data!AG552), "", Data!AG552)</f>
        <v>NKR</v>
      </c>
      <c r="AH552" s="6">
        <f>IF(ISBLANK(Data!AH552), 0, _xlfn.NUMBERVALUE(SUBSTITUTE(Data!AH552, ".", ",")))</f>
        <v>5611.9</v>
      </c>
      <c r="AI552" s="7">
        <f>IF(ISBLANK(Data!AI552), "", _xlfn.NUMBERVALUE(SUBSTITUTE(Data!AI552, ".", ",")))</f>
        <v>20000</v>
      </c>
      <c r="AJ552" s="7">
        <f>IF(ISBLANK(Data!AJ552), "", _xlfn.NUMBERVALUE(SUBSTITUTE(Data!AJ552, ".", ",")))</f>
        <v>20000</v>
      </c>
      <c r="AK552" s="7" t="str">
        <f>IF(ISBLANK(Data!AK552), "", _xlfn.NUMBERVALUE(SUBSTITUTE(Data!AK552, ".", ",")))</f>
        <v/>
      </c>
      <c r="AL552">
        <f>IF(ISBLANK(Data!AL552), "", Data!AL552)</f>
        <v>0</v>
      </c>
      <c r="AM552" s="15">
        <f>Table2[[#This Row],[DATE_IN]]-Table2[[#This Row],[DATE_OUT]]</f>
        <v>1</v>
      </c>
      <c r="AN552" s="7" t="str">
        <f>IF(MID(RIGHT(Table2[[#This Row],[ADDR3]],3),1,1)=",",RIGHT(Table2[[#This Row],[ADDR3]],2),"")</f>
        <v>NO</v>
      </c>
      <c r="AO552" s="7" t="str">
        <f>MID(Table2[[#This Row],[RES]],11,2)</f>
        <v>NO</v>
      </c>
      <c r="AP552" s="7">
        <f>_xlfn.XLOOKUP(AG552,Table3[CURRENCY],Table3[CONVERSION RATE],0)*Table2[[#This Row],[ORIGINAL PRICE]]</f>
        <v>5611.9</v>
      </c>
      <c r="AQ552" s="7">
        <f>_xlfn.XLOOKUP(AG552,Table3[CURRENCY],Table3[CONVERSION RATE],0)*Table2[[#This Row],[ORIGINAL PREPAYMENT]]</f>
        <v>0</v>
      </c>
      <c r="AR552" s="7"/>
      <c r="AS552" s="15"/>
    </row>
    <row r="553" spans="1:45" x14ac:dyDescent="0.25">
      <c r="A553" t="str">
        <f>IF(ISBLANK(Data!A553), "", Data!A553)</f>
        <v>A</v>
      </c>
      <c r="B553" s="2" cm="1">
        <f t="array" ref="B553">IF(ISBLANK(Data!B553), "", DATE(2000 + RIGHT(Data!B553, 2), _xlfn.SWITCH(MID(Data!B553, 3, 3), "JAN", 1, "FEB", 2, "MAR", 3, "APR", 4, "MAY", 5, "JUN", 6, "JUL", 7, "AUG", 8, "SEP", 9, "OCT", 10, "NOV", 11, "DEC", 12), LEFT(Data!B553, 2)))</f>
        <v>45424</v>
      </c>
      <c r="C553" t="str">
        <f>IF(ISBLANK(Data!C553), "", Data!C553)</f>
        <v>4716-0629-US-5</v>
      </c>
      <c r="D553" t="str">
        <f>IF(ISBLANK(Data!D553), "", Data!D553)</f>
        <v>K4644Q</v>
      </c>
      <c r="E553" t="str">
        <f>IF(ISBLANK(Data!E553), "", Data!E553)</f>
        <v>TOS</v>
      </c>
      <c r="F553" s="2" cm="1">
        <f t="array" ref="F553">IF(ISBLANK(Data!F553), "", DATE(2000 + RIGHT(Data!F553, 2), _xlfn.SWITCH(MID(Data!F553, 3, 3), "JAN", 1, "FEB", 2, "MAR", 3, "APR", 4, "MAY", 5, "JUN", 6, "JUL", 7, "AUG", 8, "SEP", 9, "OCT", 10, "NOV", 11, "DEC", 12), LEFT(Data!F553, 2)))</f>
        <v>45579</v>
      </c>
      <c r="G553" t="str">
        <f>IF(ISBLANK(Data!G553), "", Data!G553)</f>
        <v>MON</v>
      </c>
      <c r="H553" t="str">
        <f>IF(ISBLANK(Data!H553), "", Data!H553)</f>
        <v>SK4406</v>
      </c>
      <c r="I553" t="str">
        <f>IF(ISBLANK(Data!I553), "", Data!I553)</f>
        <v>B</v>
      </c>
      <c r="J553" t="str">
        <f>IF(ISBLANK(Data!J553), "", Data!J553)</f>
        <v>TOS</v>
      </c>
      <c r="K553" s="2" cm="1">
        <f t="array" ref="K553">IF(ISBLANK(Data!K553), "", DATE(2000 + RIGHT(Data!K553, 2), _xlfn.SWITCH(MID(Data!K553, 3, 3), "JAN", 1, "FEB", 2, "MAR", 3, "APR", 4, "MAY", 5, "JUN", 6, "JUL", 7, "AUG", 8, "SEP", 9, "OCT", 10, "NOV", 11, "DEC", 12), LEFT(Data!K553, 2)))</f>
        <v>45584</v>
      </c>
      <c r="L553" t="str">
        <f>IF(ISBLANK(Data!L553), "", Data!L553)</f>
        <v>SAT</v>
      </c>
      <c r="M553" t="str">
        <f>IF(ISBLANK(Data!M553), "", Data!M553)</f>
        <v>NGUYEN,ANNIE</v>
      </c>
      <c r="N553" t="str">
        <f>IF(ISBLANK(Data!N553), "", Data!N553)</f>
        <v>RN</v>
      </c>
      <c r="O553" s="2" cm="1">
        <f t="array" ref="O553">IF(ISBLANK(Data!O553), "", DATE(2000 + RIGHT(Data!O553, 2), _xlfn.SWITCH(MID(Data!O553, 3, 3), "JAN", 1, "FEB", 2, "MAR", 3, "APR", 4, "MAY", 5, "JUN", 6, "JUL", 7, "AUG", 8, "SEP", 9, "OCT", 10, "NOV", 11, "DEC", 12), LEFT(Data!O553, 2)))</f>
        <v>66798</v>
      </c>
      <c r="P553" t="str">
        <f>IF(ISBLANK(Data!P553), "", Data!P553)</f>
        <v>000X</v>
      </c>
      <c r="Q553" t="str">
        <f>IF(ISBLANK(Data!Q553), "", Data!Q553)</f>
        <v/>
      </c>
      <c r="R553" t="str">
        <f>IF(ISBLANK(Data!R553), "", Data!R553)</f>
        <v>AV768000105918T471606295</v>
      </c>
      <c r="S553" t="str">
        <f>IF(ISBLANK(Data!S553), "", Data!S553)</f>
        <v>CH</v>
      </c>
      <c r="T553" s="1" t="str">
        <f>IF(ISBLANK(Data!T553),"",(Data!T553))</f>
        <v/>
      </c>
      <c r="U553" t="str">
        <f>IF(ISBLANK(Data!U553), "", Data!U553)</f>
        <v/>
      </c>
      <c r="V553" t="str">
        <f>IF(ISBLANK(Data!V553), "", Data!V553)</f>
        <v>480 E NORTH ST, APT C, APT C,</v>
      </c>
      <c r="W553" t="str">
        <f>IF(ISBLANK(Data!W553), "", Data!W553)</f>
        <v/>
      </c>
      <c r="X553" t="str">
        <f>IF(ISBLANK(Data!X553), "", Data!X553)</f>
        <v>WORTHINGTON,OH,43085,US</v>
      </c>
      <c r="Y553" t="str">
        <f>IF(ISBLANK(Data!Y553), "", Data!Y553)</f>
        <v>USCAB9528096</v>
      </c>
      <c r="Z553" t="str">
        <f>IF(ISBLANK(Data!Z553), "", Data!Z553)</f>
        <v>T/0168652M/0103202Q</v>
      </c>
      <c r="AA553" t="str">
        <f>IF(ISBLANK(Data!AA553), "", Data!AA553)</f>
        <v>3104973524</v>
      </c>
      <c r="AB553" t="str">
        <f>IF(ISBLANK(Data!AB553), "", Data!AB553)</f>
        <v>PREFERRED PLUS SM</v>
      </c>
      <c r="AC553" t="str">
        <f>IF(ISBLANK(Data!AC553), "", Data!AC553)</f>
        <v>A551100</v>
      </c>
      <c r="AD553" t="str">
        <f>IF(ISBLANK(Data!AD553), "", Data!AD553)</f>
        <v/>
      </c>
      <c r="AE553" t="str">
        <f>IF(ISBLANK(Data!AE553), "", Data!AE553)</f>
        <v/>
      </c>
      <c r="AF553" s="7">
        <f>IF(ISBLANK(Data!AF553), 0, _xlfn.NUMBERVALUE(SUBSTITUTE(Data!AF553, ".", ",")))</f>
        <v>458.99</v>
      </c>
      <c r="AG553" t="str">
        <f>IF(ISBLANK(Data!AG553), "", Data!AG553)</f>
        <v>USD</v>
      </c>
      <c r="AH553" s="6">
        <f>IF(ISBLANK(Data!AH553), 0, _xlfn.NUMBERVALUE(SUBSTITUTE(Data!AH553, ".", ",")))</f>
        <v>459.21</v>
      </c>
      <c r="AI553" s="7">
        <f>IF(ISBLANK(Data!AI553), "", _xlfn.NUMBERVALUE(SUBSTITUTE(Data!AI553, ".", ",")))</f>
        <v>380000</v>
      </c>
      <c r="AJ553" s="7">
        <f>IF(ISBLANK(Data!AJ553), "", _xlfn.NUMBERVALUE(SUBSTITUTE(Data!AJ553, ".", ",")))</f>
        <v>380000</v>
      </c>
      <c r="AK553" s="7" t="str">
        <f>IF(ISBLANK(Data!AK553), "", _xlfn.NUMBERVALUE(SUBSTITUTE(Data!AK553, ".", ",")))</f>
        <v/>
      </c>
      <c r="AL553">
        <f>IF(ISBLANK(Data!AL553), "", Data!AL553)</f>
        <v>0</v>
      </c>
      <c r="AM553" s="15">
        <f>Table2[[#This Row],[DATE_IN]]-Table2[[#This Row],[DATE_OUT]]</f>
        <v>5</v>
      </c>
      <c r="AN553" s="7" t="str">
        <f>IF(MID(RIGHT(Table2[[#This Row],[ADDR3]],3),1,1)=",",RIGHT(Table2[[#This Row],[ADDR3]],2),"")</f>
        <v>US</v>
      </c>
      <c r="AO553" s="7" t="str">
        <f>MID(Table2[[#This Row],[RES]],11,2)</f>
        <v>US</v>
      </c>
      <c r="AP553" s="7">
        <f>_xlfn.XLOOKUP(AG553,Table3[CURRENCY],Table3[CONVERSION RATE],0)*Table2[[#This Row],[ORIGINAL PRICE]]</f>
        <v>5069.6783999999998</v>
      </c>
      <c r="AQ553" s="7">
        <f>_xlfn.XLOOKUP(AG553,Table3[CURRENCY],Table3[CONVERSION RATE],0)*Table2[[#This Row],[ORIGINAL PREPAYMENT]]</f>
        <v>5067.2496000000001</v>
      </c>
      <c r="AR553" s="7"/>
      <c r="AS553" s="15"/>
    </row>
    <row r="554" spans="1:45" x14ac:dyDescent="0.25">
      <c r="A554" t="str">
        <f>IF(ISBLANK(Data!A554), "", Data!A554)</f>
        <v>A</v>
      </c>
      <c r="B554" s="2" cm="1">
        <f t="array" ref="B554">IF(ISBLANK(Data!B554), "", DATE(2000 + RIGHT(Data!B554, 2), _xlfn.SWITCH(MID(Data!B554, 3, 3), "JAN", 1, "FEB", 2, "MAR", 3, "APR", 4, "MAY", 5, "JUN", 6, "JUL", 7, "AUG", 8, "SEP", 9, "OCT", 10, "NOV", 11, "DEC", 12), LEFT(Data!B554, 2)))</f>
        <v>45460</v>
      </c>
      <c r="C554" t="str">
        <f>IF(ISBLANK(Data!C554), "", Data!C554)</f>
        <v>0066-2758-TH-5</v>
      </c>
      <c r="D554" t="str">
        <f>IF(ISBLANK(Data!D554), "", Data!D554)</f>
        <v/>
      </c>
      <c r="E554" t="str">
        <f>IF(ISBLANK(Data!E554), "", Data!E554)</f>
        <v>TOS</v>
      </c>
      <c r="F554" s="2" cm="1">
        <f t="array" ref="F554">IF(ISBLANK(Data!F554), "", DATE(2000 + RIGHT(Data!F554, 2), _xlfn.SWITCH(MID(Data!F554, 3, 3), "JAN", 1, "FEB", 2, "MAR", 3, "APR", 4, "MAY", 5, "JUN", 6, "JUL", 7, "AUG", 8, "SEP", 9, "OCT", 10, "NOV", 11, "DEC", 12), LEFT(Data!F554, 2)))</f>
        <v>45580</v>
      </c>
      <c r="G554" t="str">
        <f>IF(ISBLANK(Data!G554), "", Data!G554)</f>
        <v>TUE</v>
      </c>
      <c r="H554" t="str">
        <f>IF(ISBLANK(Data!H554), "", Data!H554)</f>
        <v>SK4572</v>
      </c>
      <c r="I554" t="str">
        <f>IF(ISBLANK(Data!I554), "", Data!I554)</f>
        <v>E</v>
      </c>
      <c r="J554" t="str">
        <f>IF(ISBLANK(Data!J554), "", Data!J554)</f>
        <v>LKN</v>
      </c>
      <c r="K554" s="2" cm="1">
        <f t="array" ref="K554">IF(ISBLANK(Data!K554), "", DATE(2000 + RIGHT(Data!K554, 2), _xlfn.SWITCH(MID(Data!K554, 3, 3), "JAN", 1, "FEB", 2, "MAR", 3, "APR", 4, "MAY", 5, "JUN", 6, "JUL", 7, "AUG", 8, "SEP", 9, "OCT", 10, "NOV", 11, "DEC", 12), LEFT(Data!K554, 2)))</f>
        <v>45586</v>
      </c>
      <c r="L554" t="str">
        <f>IF(ISBLANK(Data!L554), "", Data!L554)</f>
        <v>MON</v>
      </c>
      <c r="M554" t="str">
        <f>IF(ISBLANK(Data!M554), "", Data!M554)</f>
        <v>THEERAWACHKUL,SUTTHITHAM</v>
      </c>
      <c r="N554" t="str">
        <f>IF(ISBLANK(Data!N554), "", Data!N554)</f>
        <v>LY</v>
      </c>
      <c r="O554" s="2" cm="1">
        <f t="array" ref="O554">IF(ISBLANK(Data!O554), "", DATE(2000 + RIGHT(Data!O554, 2), _xlfn.SWITCH(MID(Data!O554, 3, 3), "JAN", 1, "FEB", 2, "MAR", 3, "APR", 4, "MAY", 5, "JUN", 6, "JUL", 7, "AUG", 8, "SEP", 9, "OCT", 10, "NOV", 11, "DEC", 12), LEFT(Data!O554, 2)))</f>
        <v>70860</v>
      </c>
      <c r="P554" t="str">
        <f>IF(ISBLANK(Data!P554), "", Data!P554)</f>
        <v>1XX1</v>
      </c>
      <c r="Q554" t="str">
        <f>IF(ISBLANK(Data!Q554), "", Data!Q554)</f>
        <v>728411345</v>
      </c>
      <c r="R554" t="str">
        <f>IF(ISBLANK(Data!R554), "", Data!R554)</f>
        <v>AV868109620005TE00662758</v>
      </c>
      <c r="S554" t="str">
        <f>IF(ISBLANK(Data!S554), "", Data!S554)</f>
        <v>CH</v>
      </c>
      <c r="T554" s="1" t="str">
        <f>IF(ISBLANK(Data!T554),"",(Data!T554))</f>
        <v/>
      </c>
      <c r="U554" t="str">
        <f>IF(ISBLANK(Data!U554), "", Data!U554)</f>
        <v/>
      </c>
      <c r="V554" t="str">
        <f>IF(ISBLANK(Data!V554), "", Data!V554)</f>
        <v/>
      </c>
      <c r="W554" t="str">
        <f>IF(ISBLANK(Data!W554), "", Data!W554)</f>
        <v/>
      </c>
      <c r="X554" t="str">
        <f>IF(ISBLANK(Data!X554), "", Data!X554)</f>
        <v/>
      </c>
      <c r="Y554" t="str">
        <f>IF(ISBLANK(Data!Y554), "", Data!Y554)</f>
        <v/>
      </c>
      <c r="Z554" t="str">
        <f>IF(ISBLANK(Data!Z554), "", Data!Z554)</f>
        <v>T/0151211Q/P/T6</v>
      </c>
      <c r="AA554" t="str">
        <f>IF(ISBLANK(Data!AA554), "", Data!AA554)</f>
        <v>+66854549515</v>
      </c>
      <c r="AB554" t="str">
        <f>IF(ISBLANK(Data!AB554), "", Data!AB554)</f>
        <v/>
      </c>
      <c r="AC554" t="str">
        <f>IF(ISBLANK(Data!AC554), "", Data!AC554)</f>
        <v>S606700</v>
      </c>
      <c r="AD554" t="str">
        <f>IF(ISBLANK(Data!AD554), "", Data!AD554)</f>
        <v/>
      </c>
      <c r="AE554" t="str">
        <f>IF(ISBLANK(Data!AE554), "", Data!AE554)</f>
        <v/>
      </c>
      <c r="AF554" s="7">
        <f>IF(ISBLANK(Data!AF554), 0, _xlfn.NUMBERVALUE(SUBSTITUTE(Data!AF554, ".", ",")))</f>
        <v>9977.24</v>
      </c>
      <c r="AG554" t="str">
        <f>IF(ISBLANK(Data!AG554), "", Data!AG554)</f>
        <v>NKR</v>
      </c>
      <c r="AH554" s="6">
        <f>IF(ISBLANK(Data!AH554), 0, _xlfn.NUMBERVALUE(SUBSTITUTE(Data!AH554, ".", ",")))</f>
        <v>9977.24</v>
      </c>
      <c r="AI554" s="7">
        <f>IF(ISBLANK(Data!AI554), "", _xlfn.NUMBERVALUE(SUBSTITUTE(Data!AI554, ".", ",")))</f>
        <v>12000</v>
      </c>
      <c r="AJ554" s="7">
        <f>IF(ISBLANK(Data!AJ554), "", _xlfn.NUMBERVALUE(SUBSTITUTE(Data!AJ554, ".", ",")))</f>
        <v>12000</v>
      </c>
      <c r="AK554" s="7">
        <f>IF(ISBLANK(Data!AK554), "", _xlfn.NUMBERVALUE(SUBSTITUTE(Data!AK554, ".", ",")))</f>
        <v>4500</v>
      </c>
      <c r="AL554">
        <f>IF(ISBLANK(Data!AL554), "", Data!AL554)</f>
        <v>0</v>
      </c>
      <c r="AM554" s="15">
        <f>Table2[[#This Row],[DATE_IN]]-Table2[[#This Row],[DATE_OUT]]</f>
        <v>6</v>
      </c>
      <c r="AN554" s="7" t="str">
        <f>IF(MID(RIGHT(Table2[[#This Row],[ADDR3]],3),1,1)=",",RIGHT(Table2[[#This Row],[ADDR3]],2),"")</f>
        <v/>
      </c>
      <c r="AO554" s="7" t="str">
        <f>MID(Table2[[#This Row],[RES]],11,2)</f>
        <v>TH</v>
      </c>
      <c r="AP554" s="7">
        <f>_xlfn.XLOOKUP(AG554,Table3[CURRENCY],Table3[CONVERSION RATE],0)*Table2[[#This Row],[ORIGINAL PRICE]]</f>
        <v>9977.24</v>
      </c>
      <c r="AQ554" s="7">
        <f>_xlfn.XLOOKUP(AG554,Table3[CURRENCY],Table3[CONVERSION RATE],0)*Table2[[#This Row],[ORIGINAL PREPAYMENT]]</f>
        <v>9977.24</v>
      </c>
      <c r="AR554" s="7"/>
      <c r="AS554" s="15"/>
    </row>
    <row r="555" spans="1:45" x14ac:dyDescent="0.25">
      <c r="A555" t="str">
        <f>IF(ISBLANK(Data!A555), "", Data!A555)</f>
        <v>A</v>
      </c>
      <c r="B555" s="2" cm="1">
        <f t="array" ref="B555">IF(ISBLANK(Data!B555), "", DATE(2000 + RIGHT(Data!B555, 2), _xlfn.SWITCH(MID(Data!B555, 3, 3), "JAN", 1, "FEB", 2, "MAR", 3, "APR", 4, "MAY", 5, "JUN", 6, "JUL", 7, "AUG", 8, "SEP", 9, "OCT", 10, "NOV", 11, "DEC", 12), LEFT(Data!B555, 2)))</f>
        <v>45464</v>
      </c>
      <c r="C555" t="str">
        <f>IF(ISBLANK(Data!C555), "", Data!C555)</f>
        <v>0107-8202-NO-6</v>
      </c>
      <c r="D555" t="str">
        <f>IF(ISBLANK(Data!D555), "", Data!D555)</f>
        <v/>
      </c>
      <c r="E555" t="str">
        <f>IF(ISBLANK(Data!E555), "", Data!E555)</f>
        <v>TOS</v>
      </c>
      <c r="F555" s="2" cm="1">
        <f t="array" ref="F555">IF(ISBLANK(Data!F555), "", DATE(2000 + RIGHT(Data!F555, 2), _xlfn.SWITCH(MID(Data!F555, 3, 3), "JAN", 1, "FEB", 2, "MAR", 3, "APR", 4, "MAY", 5, "JUN", 6, "JUL", 7, "AUG", 8, "SEP", 9, "OCT", 10, "NOV", 11, "DEC", 12), LEFT(Data!F555, 2)))</f>
        <v>45580</v>
      </c>
      <c r="G555" t="str">
        <f>IF(ISBLANK(Data!G555), "", Data!G555)</f>
        <v>TUE</v>
      </c>
      <c r="H555" t="str">
        <f>IF(ISBLANK(Data!H555), "", Data!H555)</f>
        <v/>
      </c>
      <c r="I555" t="str">
        <f>IF(ISBLANK(Data!I555), "", Data!I555)</f>
        <v>C</v>
      </c>
      <c r="J555" t="str">
        <f>IF(ISBLANK(Data!J555), "", Data!J555)</f>
        <v>TOS</v>
      </c>
      <c r="K555" s="2" cm="1">
        <f t="array" ref="K555">IF(ISBLANK(Data!K555), "", DATE(2000 + RIGHT(Data!K555, 2), _xlfn.SWITCH(MID(Data!K555, 3, 3), "JAN", 1, "FEB", 2, "MAR", 3, "APR", 4, "MAY", 5, "JUN", 6, "JUL", 7, "AUG", 8, "SEP", 9, "OCT", 10, "NOV", 11, "DEC", 12), LEFT(Data!K555, 2)))</f>
        <v>45582</v>
      </c>
      <c r="L555" t="str">
        <f>IF(ISBLANK(Data!L555), "", Data!L555)</f>
        <v>THU</v>
      </c>
      <c r="M555" t="str">
        <f>IF(ISBLANK(Data!M555), "", Data!M555)</f>
        <v>ANTONSEN,MARGARET AARAG MRS</v>
      </c>
      <c r="N555" t="str">
        <f>IF(ISBLANK(Data!N555), "", Data!N555)</f>
        <v>HX</v>
      </c>
      <c r="O555" s="2" t="str" cm="1">
        <f t="array" ref="O555">IF(ISBLANK(Data!O555), "", DATE(2000 + RIGHT(Data!O555, 2), _xlfn.SWITCH(MID(Data!O555, 3, 3), "JAN", 1, "FEB", 2, "MAR", 3, "APR", 4, "MAY", 5, "JUN", 6, "JUL", 7, "AUG", 8, "SEP", 9, "OCT", 10, "NOV", 11, "DEC", 12), LEFT(Data!O555, 2)))</f>
        <v/>
      </c>
      <c r="P555" t="str">
        <f>IF(ISBLANK(Data!P555), "", Data!P555)</f>
        <v>1001</v>
      </c>
      <c r="Q555" t="str">
        <f>IF(ISBLANK(Data!Q555), "", Data!Q555)</f>
        <v/>
      </c>
      <c r="R555" t="str">
        <f>IF(ISBLANK(Data!R555), "", Data!R555)</f>
        <v/>
      </c>
      <c r="S555" t="str">
        <f>IF(ISBLANK(Data!S555), "", Data!S555)</f>
        <v/>
      </c>
      <c r="T555" s="1" t="str">
        <f>IF(ISBLANK(Data!T555),"",(Data!T555))</f>
        <v/>
      </c>
      <c r="U555" t="str">
        <f>IF(ISBLANK(Data!U555), "", Data!U555)</f>
        <v/>
      </c>
      <c r="V555" t="str">
        <f>IF(ISBLANK(Data!V555), "", Data!V555)</f>
        <v/>
      </c>
      <c r="W555" t="str">
        <f>IF(ISBLANK(Data!W555), "", Data!W555)</f>
        <v/>
      </c>
      <c r="X555" t="str">
        <f>IF(ISBLANK(Data!X555), "", Data!X555)</f>
        <v/>
      </c>
      <c r="Y555" t="str">
        <f>IF(ISBLANK(Data!Y555), "", Data!Y555)</f>
        <v/>
      </c>
      <c r="Z555" t="str">
        <f>IF(ISBLANK(Data!Z555), "", Data!Z555)</f>
        <v>T/60201260/P/1G</v>
      </c>
      <c r="AA555" t="str">
        <f>IF(ISBLANK(Data!AA555), "", Data!AA555)</f>
        <v/>
      </c>
      <c r="AB555" t="str">
        <f>IF(ISBLANK(Data!AB555), "", Data!AB555)</f>
        <v/>
      </c>
      <c r="AC555" t="str">
        <f>IF(ISBLANK(Data!AC555), "", Data!AC555)</f>
        <v>H013606</v>
      </c>
      <c r="AD555" t="str">
        <f>IF(ISBLANK(Data!AD555), "", Data!AD555)</f>
        <v>999999999</v>
      </c>
      <c r="AE555" t="str">
        <f>IF(ISBLANK(Data!AE555), "", Data!AE555)</f>
        <v/>
      </c>
      <c r="AF555" s="7">
        <f>IF(ISBLANK(Data!AF555), 0, _xlfn.NUMBERVALUE(SUBSTITUTE(Data!AF555, ".", ",")))</f>
        <v>0</v>
      </c>
      <c r="AG555" t="str">
        <f>IF(ISBLANK(Data!AG555), "", Data!AG555)</f>
        <v>NKR</v>
      </c>
      <c r="AH555" s="6">
        <f>IF(ISBLANK(Data!AH555), 0, _xlfn.NUMBERVALUE(SUBSTITUTE(Data!AH555, ".", ",")))</f>
        <v>1777</v>
      </c>
      <c r="AI555" s="7">
        <f>IF(ISBLANK(Data!AI555), "", _xlfn.NUMBERVALUE(SUBSTITUTE(Data!AI555, ".", ",")))</f>
        <v>0</v>
      </c>
      <c r="AJ555" s="7">
        <f>IF(ISBLANK(Data!AJ555), "", _xlfn.NUMBERVALUE(SUBSTITUTE(Data!AJ555, ".", ",")))</f>
        <v>0</v>
      </c>
      <c r="AK555" s="7" t="str">
        <f>IF(ISBLANK(Data!AK555), "", _xlfn.NUMBERVALUE(SUBSTITUTE(Data!AK555, ".", ",")))</f>
        <v/>
      </c>
      <c r="AL555">
        <f>IF(ISBLANK(Data!AL555), "", Data!AL555)</f>
        <v>0</v>
      </c>
      <c r="AM555" s="15">
        <f>Table2[[#This Row],[DATE_IN]]-Table2[[#This Row],[DATE_OUT]]</f>
        <v>2</v>
      </c>
      <c r="AN555" s="7" t="str">
        <f>IF(MID(RIGHT(Table2[[#This Row],[ADDR3]],3),1,1)=",",RIGHT(Table2[[#This Row],[ADDR3]],2),"")</f>
        <v/>
      </c>
      <c r="AO555" s="7" t="str">
        <f>MID(Table2[[#This Row],[RES]],11,2)</f>
        <v>NO</v>
      </c>
      <c r="AP555" s="7">
        <f>_xlfn.XLOOKUP(AG555,Table3[CURRENCY],Table3[CONVERSION RATE],0)*Table2[[#This Row],[ORIGINAL PRICE]]</f>
        <v>1777</v>
      </c>
      <c r="AQ555" s="7">
        <f>_xlfn.XLOOKUP(AG555,Table3[CURRENCY],Table3[CONVERSION RATE],0)*Table2[[#This Row],[ORIGINAL PREPAYMENT]]</f>
        <v>0</v>
      </c>
      <c r="AR555" s="7"/>
      <c r="AS555" s="15"/>
    </row>
    <row r="556" spans="1:45" x14ac:dyDescent="0.25">
      <c r="A556" t="str">
        <f>IF(ISBLANK(Data!A556), "", Data!A556)</f>
        <v>A</v>
      </c>
      <c r="B556" s="2" cm="1">
        <f t="array" ref="B556">IF(ISBLANK(Data!B556), "", DATE(2000 + RIGHT(Data!B556, 2), _xlfn.SWITCH(MID(Data!B556, 3, 3), "JAN", 1, "FEB", 2, "MAR", 3, "APR", 4, "MAY", 5, "JUN", 6, "JUL", 7, "AUG", 8, "SEP", 9, "OCT", 10, "NOV", 11, "DEC", 12), LEFT(Data!B556, 2)))</f>
        <v>45486</v>
      </c>
      <c r="C556" t="str">
        <f>IF(ISBLANK(Data!C556), "", Data!C556)</f>
        <v>0314-7339-DE-6</v>
      </c>
      <c r="D556" t="str">
        <f>IF(ISBLANK(Data!D556), "", Data!D556)</f>
        <v/>
      </c>
      <c r="E556" t="str">
        <f>IF(ISBLANK(Data!E556), "", Data!E556)</f>
        <v>TOS</v>
      </c>
      <c r="F556" s="2" cm="1">
        <f t="array" ref="F556">IF(ISBLANK(Data!F556), "", DATE(2000 + RIGHT(Data!F556, 2), _xlfn.SWITCH(MID(Data!F556, 3, 3), "JAN", 1, "FEB", 2, "MAR", 3, "APR", 4, "MAY", 5, "JUN", 6, "JUL", 7, "AUG", 8, "SEP", 9, "OCT", 10, "NOV", 11, "DEC", 12), LEFT(Data!F556, 2)))</f>
        <v>45580</v>
      </c>
      <c r="G556" t="str">
        <f>IF(ISBLANK(Data!G556), "", Data!G556)</f>
        <v>TUE</v>
      </c>
      <c r="H556" t="str">
        <f>IF(ISBLANK(Data!H556), "", Data!H556)</f>
        <v/>
      </c>
      <c r="I556" t="str">
        <f>IF(ISBLANK(Data!I556), "", Data!I556)</f>
        <v>G</v>
      </c>
      <c r="J556" t="str">
        <f>IF(ISBLANK(Data!J556), "", Data!J556)</f>
        <v>TOS</v>
      </c>
      <c r="K556" s="2" cm="1">
        <f t="array" ref="K556">IF(ISBLANK(Data!K556), "", DATE(2000 + RIGHT(Data!K556, 2), _xlfn.SWITCH(MID(Data!K556, 3, 3), "JAN", 1, "FEB", 2, "MAR", 3, "APR", 4, "MAY", 5, "JUN", 6, "JUL", 7, "AUG", 8, "SEP", 9, "OCT", 10, "NOV", 11, "DEC", 12), LEFT(Data!K556, 2)))</f>
        <v>45587</v>
      </c>
      <c r="L556" t="str">
        <f>IF(ISBLANK(Data!L556), "", Data!L556)</f>
        <v>TUE</v>
      </c>
      <c r="M556" t="str">
        <f>IF(ISBLANK(Data!M556), "", Data!M556)</f>
        <v>WENDROCK,ROBBY</v>
      </c>
      <c r="N556" t="str">
        <f>IF(ISBLANK(Data!N556), "", Data!N556)</f>
        <v>LJ</v>
      </c>
      <c r="O556" s="2" t="str" cm="1">
        <f t="array" ref="O556">IF(ISBLANK(Data!O556), "", DATE(2000 + RIGHT(Data!O556, 2), _xlfn.SWITCH(MID(Data!O556, 3, 3), "JAN", 1, "FEB", 2, "MAR", 3, "APR", 4, "MAY", 5, "JUN", 6, "JUL", 7, "AUG", 8, "SEP", 9, "OCT", 10, "NOV", 11, "DEC", 12), LEFT(Data!O556, 2)))</f>
        <v/>
      </c>
      <c r="P556" t="str">
        <f>IF(ISBLANK(Data!P556), "", Data!P556)</f>
        <v>1XX1</v>
      </c>
      <c r="Q556" t="str">
        <f>IF(ISBLANK(Data!Q556), "", Data!Q556)</f>
        <v>21408092</v>
      </c>
      <c r="R556" t="str">
        <f>IF(ISBLANK(Data!R556), "", Data!R556)</f>
        <v>AV872113030003TE03147339</v>
      </c>
      <c r="S556" t="str">
        <f>IF(ISBLANK(Data!S556), "", Data!S556)</f>
        <v>CH</v>
      </c>
      <c r="T556" s="1" t="str">
        <f>IF(ISBLANK(Data!T556),"",(Data!T556))</f>
        <v/>
      </c>
      <c r="U556" t="str">
        <f>IF(ISBLANK(Data!U556), "", Data!U556)</f>
        <v/>
      </c>
      <c r="V556" t="str">
        <f>IF(ISBLANK(Data!V556), "", Data!V556)</f>
        <v/>
      </c>
      <c r="W556" t="str">
        <f>IF(ISBLANK(Data!W556), "", Data!W556)</f>
        <v/>
      </c>
      <c r="X556" t="str">
        <f>IF(ISBLANK(Data!X556), "", Data!X556)</f>
        <v/>
      </c>
      <c r="Y556" t="str">
        <f>IF(ISBLANK(Data!Y556), "", Data!Y556)</f>
        <v/>
      </c>
      <c r="Z556" t="str">
        <f>IF(ISBLANK(Data!Z556), "", Data!Z556)</f>
        <v>T/0123922L/P/AE</v>
      </c>
      <c r="AA556" t="str">
        <f>IF(ISBLANK(Data!AA556), "", Data!AA556)</f>
        <v>4915201838915</v>
      </c>
      <c r="AB556" t="str">
        <f>IF(ISBLANK(Data!AB556), "", Data!AB556)</f>
        <v/>
      </c>
      <c r="AC556" t="str">
        <f>IF(ISBLANK(Data!AC556), "", Data!AC556)</f>
        <v>E500800</v>
      </c>
      <c r="AD556" t="str">
        <f>IF(ISBLANK(Data!AD556), "", Data!AD556)</f>
        <v/>
      </c>
      <c r="AE556" t="str">
        <f>IF(ISBLANK(Data!AE556), "", Data!AE556)</f>
        <v/>
      </c>
      <c r="AF556" s="7">
        <f>IF(ISBLANK(Data!AF556), 0, _xlfn.NUMBERVALUE(SUBSTITUTE(Data!AF556, ".", ",")))</f>
        <v>393.65</v>
      </c>
      <c r="AG556" t="str">
        <f>IF(ISBLANK(Data!AG556), "", Data!AG556)</f>
        <v>EUR</v>
      </c>
      <c r="AH556" s="6">
        <f>IF(ISBLANK(Data!AH556), 0, _xlfn.NUMBERVALUE(SUBSTITUTE(Data!AH556, ".", ",")))</f>
        <v>393.15</v>
      </c>
      <c r="AI556" s="7">
        <f>IF(ISBLANK(Data!AI556), "", _xlfn.NUMBERVALUE(SUBSTITUTE(Data!AI556, ".", ",")))</f>
        <v>12000</v>
      </c>
      <c r="AJ556" s="7">
        <f>IF(ISBLANK(Data!AJ556), "", _xlfn.NUMBERVALUE(SUBSTITUTE(Data!AJ556, ".", ",")))</f>
        <v>12000</v>
      </c>
      <c r="AK556" s="7" t="str">
        <f>IF(ISBLANK(Data!AK556), "", _xlfn.NUMBERVALUE(SUBSTITUTE(Data!AK556, ".", ",")))</f>
        <v/>
      </c>
      <c r="AL556">
        <f>IF(ISBLANK(Data!AL556), "", Data!AL556)</f>
        <v>0</v>
      </c>
      <c r="AM556" s="15">
        <f>Table2[[#This Row],[DATE_IN]]-Table2[[#This Row],[DATE_OUT]]</f>
        <v>7</v>
      </c>
      <c r="AN556" s="7" t="str">
        <f>IF(MID(RIGHT(Table2[[#This Row],[ADDR3]],3),1,1)=",",RIGHT(Table2[[#This Row],[ADDR3]],2),"")</f>
        <v/>
      </c>
      <c r="AO556" s="7" t="str">
        <f>MID(Table2[[#This Row],[RES]],11,2)</f>
        <v>DE</v>
      </c>
      <c r="AP556" s="7">
        <f>_xlfn.XLOOKUP(AG556,Table3[CURRENCY],Table3[CONVERSION RATE],0)*Table2[[#This Row],[ORIGINAL PRICE]]</f>
        <v>4706.0055000000002</v>
      </c>
      <c r="AQ556" s="7">
        <f>_xlfn.XLOOKUP(AG556,Table3[CURRENCY],Table3[CONVERSION RATE],0)*Table2[[#This Row],[ORIGINAL PREPAYMENT]]</f>
        <v>4711.9904999999999</v>
      </c>
      <c r="AR556" s="7"/>
      <c r="AS556" s="15"/>
    </row>
    <row r="557" spans="1:45" x14ac:dyDescent="0.25">
      <c r="A557" t="str">
        <f>IF(ISBLANK(Data!A557), "", Data!A557)</f>
        <v>A</v>
      </c>
      <c r="B557" s="2" cm="1">
        <f t="array" ref="B557">IF(ISBLANK(Data!B557), "", DATE(2000 + RIGHT(Data!B557, 2), _xlfn.SWITCH(MID(Data!B557, 3, 3), "JAN", 1, "FEB", 2, "MAR", 3, "APR", 4, "MAY", 5, "JUN", 6, "JUL", 7, "AUG", 8, "SEP", 9, "OCT", 10, "NOV", 11, "DEC", 12), LEFT(Data!B557, 2)))</f>
        <v>45367</v>
      </c>
      <c r="C557" t="str">
        <f>IF(ISBLANK(Data!C557), "", Data!C557)</f>
        <v>4172-3739-RO-1</v>
      </c>
      <c r="D557" t="str">
        <f>IF(ISBLANK(Data!D557), "", Data!D557)</f>
        <v/>
      </c>
      <c r="E557" t="str">
        <f>IF(ISBLANK(Data!E557), "", Data!E557)</f>
        <v>TOS</v>
      </c>
      <c r="F557" s="2" cm="1">
        <f t="array" ref="F557">IF(ISBLANK(Data!F557), "", DATE(2000 + RIGHT(Data!F557, 2), _xlfn.SWITCH(MID(Data!F557, 3, 3), "JAN", 1, "FEB", 2, "MAR", 3, "APR", 4, "MAY", 5, "JUN", 6, "JUL", 7, "AUG", 8, "SEP", 9, "OCT", 10, "NOV", 11, "DEC", 12), LEFT(Data!F557, 2)))</f>
        <v>45580</v>
      </c>
      <c r="G557" t="str">
        <f>IF(ISBLANK(Data!G557), "", Data!G557)</f>
        <v>TUE</v>
      </c>
      <c r="H557" t="str">
        <f>IF(ISBLANK(Data!H557), "", Data!H557)</f>
        <v>WI</v>
      </c>
      <c r="I557" t="str">
        <f>IF(ISBLANK(Data!I557), "", Data!I557)</f>
        <v>B</v>
      </c>
      <c r="J557" t="str">
        <f>IF(ISBLANK(Data!J557), "", Data!J557)</f>
        <v>TOS</v>
      </c>
      <c r="K557" s="2" cm="1">
        <f t="array" ref="K557">IF(ISBLANK(Data!K557), "", DATE(2000 + RIGHT(Data!K557, 2), _xlfn.SWITCH(MID(Data!K557, 3, 3), "JAN", 1, "FEB", 2, "MAR", 3, "APR", 4, "MAY", 5, "JUN", 6, "JUL", 7, "AUG", 8, "SEP", 9, "OCT", 10, "NOV", 11, "DEC", 12), LEFT(Data!K557, 2)))</f>
        <v>45592</v>
      </c>
      <c r="L557" t="str">
        <f>IF(ISBLANK(Data!L557), "", Data!L557)</f>
        <v>SUN</v>
      </c>
      <c r="M557" t="str">
        <f>IF(ISBLANK(Data!M557), "", Data!M557)</f>
        <v>MARTAC,ANDREI</v>
      </c>
      <c r="N557" t="str">
        <f>IF(ISBLANK(Data!N557), "", Data!N557)</f>
        <v>LJ</v>
      </c>
      <c r="O557" s="2" cm="1">
        <f t="array" ref="O557">IF(ISBLANK(Data!O557), "", DATE(2000 + RIGHT(Data!O557, 2), _xlfn.SWITCH(MID(Data!O557, 3, 3), "JAN", 1, "FEB", 2, "MAR", 3, "APR", 4, "MAY", 5, "JUN", 6, "JUL", 7, "AUG", 8, "SEP", 9, "OCT", 10, "NOV", 11, "DEC", 12), LEFT(Data!O557, 2)))</f>
        <v>70860</v>
      </c>
      <c r="P557" t="str">
        <f>IF(ISBLANK(Data!P557), "", Data!P557)</f>
        <v>1XX1</v>
      </c>
      <c r="Q557" t="str">
        <f>IF(ISBLANK(Data!Q557), "", Data!Q557)</f>
        <v>774690993</v>
      </c>
      <c r="R557" t="str">
        <f>IF(ISBLANK(Data!R557), "", Data!R557)</f>
        <v>AV868109400002TE41723739</v>
      </c>
      <c r="S557" t="str">
        <f>IF(ISBLANK(Data!S557), "", Data!S557)</f>
        <v>CH</v>
      </c>
      <c r="T557" s="1" t="str">
        <f>IF(ISBLANK(Data!T557),"",(Data!T557))</f>
        <v/>
      </c>
      <c r="U557" t="str">
        <f>IF(ISBLANK(Data!U557), "", Data!U557)</f>
        <v/>
      </c>
      <c r="V557" t="str">
        <f>IF(ISBLANK(Data!V557), "", Data!V557)</f>
        <v/>
      </c>
      <c r="W557" t="str">
        <f>IF(ISBLANK(Data!W557), "", Data!W557)</f>
        <v/>
      </c>
      <c r="X557" t="str">
        <f>IF(ISBLANK(Data!X557), "", Data!X557)</f>
        <v/>
      </c>
      <c r="Y557" t="str">
        <f>IF(ISBLANK(Data!Y557), "", Data!Y557)</f>
        <v/>
      </c>
      <c r="Z557" t="str">
        <f>IF(ISBLANK(Data!Z557), "", Data!Z557)</f>
        <v>T/0151196Q/P/T6</v>
      </c>
      <c r="AA557" t="str">
        <f>IF(ISBLANK(Data!AA557), "", Data!AA557)</f>
        <v>+40729896396</v>
      </c>
      <c r="AB557" t="str">
        <f>IF(ISBLANK(Data!AB557), "", Data!AB557)</f>
        <v/>
      </c>
      <c r="AC557" t="str">
        <f>IF(ISBLANK(Data!AC557), "", Data!AC557)</f>
        <v>S606700</v>
      </c>
      <c r="AD557" t="str">
        <f>IF(ISBLANK(Data!AD557), "", Data!AD557)</f>
        <v/>
      </c>
      <c r="AE557" t="str">
        <f>IF(ISBLANK(Data!AE557), "", Data!AE557)</f>
        <v/>
      </c>
      <c r="AF557" s="7">
        <f>IF(ISBLANK(Data!AF557), 0, _xlfn.NUMBERVALUE(SUBSTITUTE(Data!AF557, ".", ",")))</f>
        <v>499.37</v>
      </c>
      <c r="AG557" t="str">
        <f>IF(ISBLANK(Data!AG557), "", Data!AG557)</f>
        <v>EUR</v>
      </c>
      <c r="AH557" s="6">
        <f>IF(ISBLANK(Data!AH557), 0, _xlfn.NUMBERVALUE(SUBSTITUTE(Data!AH557, ".", ",")))</f>
        <v>498.91</v>
      </c>
      <c r="AI557" s="7">
        <f>IF(ISBLANK(Data!AI557), "", _xlfn.NUMBERVALUE(SUBSTITUTE(Data!AI557, ".", ",")))</f>
        <v>12000</v>
      </c>
      <c r="AJ557" s="7">
        <f>IF(ISBLANK(Data!AJ557), "", _xlfn.NUMBERVALUE(SUBSTITUTE(Data!AJ557, ".", ",")))</f>
        <v>12000</v>
      </c>
      <c r="AK557" s="7" t="str">
        <f>IF(ISBLANK(Data!AK557), "", _xlfn.NUMBERVALUE(SUBSTITUTE(Data!AK557, ".", ",")))</f>
        <v/>
      </c>
      <c r="AL557">
        <f>IF(ISBLANK(Data!AL557), "", Data!AL557)</f>
        <v>0</v>
      </c>
      <c r="AM557" s="15">
        <f>Table2[[#This Row],[DATE_IN]]-Table2[[#This Row],[DATE_OUT]]</f>
        <v>12</v>
      </c>
      <c r="AN557" s="7" t="str">
        <f>IF(MID(RIGHT(Table2[[#This Row],[ADDR3]],3),1,1)=",",RIGHT(Table2[[#This Row],[ADDR3]],2),"")</f>
        <v/>
      </c>
      <c r="AO557" s="7" t="str">
        <f>MID(Table2[[#This Row],[RES]],11,2)</f>
        <v>RO</v>
      </c>
      <c r="AP557" s="7">
        <f>_xlfn.XLOOKUP(AG557,Table3[CURRENCY],Table3[CONVERSION RATE],0)*Table2[[#This Row],[ORIGINAL PRICE]]</f>
        <v>5971.9527000000007</v>
      </c>
      <c r="AQ557" s="7">
        <f>_xlfn.XLOOKUP(AG557,Table3[CURRENCY],Table3[CONVERSION RATE],0)*Table2[[#This Row],[ORIGINAL PREPAYMENT]]</f>
        <v>5977.4589000000005</v>
      </c>
      <c r="AR557" s="7"/>
      <c r="AS557" s="15"/>
    </row>
    <row r="558" spans="1:45" x14ac:dyDescent="0.25">
      <c r="A558" t="str">
        <f>IF(ISBLANK(Data!A558), "", Data!A558)</f>
        <v>A</v>
      </c>
      <c r="B558" s="2" cm="1">
        <f t="array" ref="B558">IF(ISBLANK(Data!B558), "", DATE(2000 + RIGHT(Data!B558, 2), _xlfn.SWITCH(MID(Data!B558, 3, 3), "JAN", 1, "FEB", 2, "MAR", 3, "APR", 4, "MAY", 5, "JUN", 6, "JUL", 7, "AUG", 8, "SEP", 9, "OCT", 10, "NOV", 11, "DEC", 12), LEFT(Data!B558, 2)))</f>
        <v>45465</v>
      </c>
      <c r="C558" t="str">
        <f>IF(ISBLANK(Data!C558), "", Data!C558)</f>
        <v>0118-3402-IN-3</v>
      </c>
      <c r="D558" t="str">
        <f>IF(ISBLANK(Data!D558), "", Data!D558)</f>
        <v/>
      </c>
      <c r="E558" t="str">
        <f>IF(ISBLANK(Data!E558), "", Data!E558)</f>
        <v>TOS</v>
      </c>
      <c r="F558" s="2" cm="1">
        <f t="array" ref="F558">IF(ISBLANK(Data!F558), "", DATE(2000 + RIGHT(Data!F558, 2), _xlfn.SWITCH(MID(Data!F558, 3, 3), "JAN", 1, "FEB", 2, "MAR", 3, "APR", 4, "MAY", 5, "JUN", 6, "JUL", 7, "AUG", 8, "SEP", 9, "OCT", 10, "NOV", 11, "DEC", 12), LEFT(Data!F558, 2)))</f>
        <v>45581</v>
      </c>
      <c r="G558" t="str">
        <f>IF(ISBLANK(Data!G558), "", Data!G558)</f>
        <v>WED</v>
      </c>
      <c r="H558" t="str">
        <f>IF(ISBLANK(Data!H558), "", Data!H558)</f>
        <v>DY396</v>
      </c>
      <c r="I558" t="str">
        <f>IF(ISBLANK(Data!I558), "", Data!I558)</f>
        <v>B</v>
      </c>
      <c r="J558" t="str">
        <f>IF(ISBLANK(Data!J558), "", Data!J558)</f>
        <v>TOS</v>
      </c>
      <c r="K558" s="2" cm="1">
        <f t="array" ref="K558">IF(ISBLANK(Data!K558), "", DATE(2000 + RIGHT(Data!K558, 2), _xlfn.SWITCH(MID(Data!K558, 3, 3), "JAN", 1, "FEB", 2, "MAR", 3, "APR", 4, "MAY", 5, "JUN", 6, "JUL", 7, "AUG", 8, "SEP", 9, "OCT", 10, "NOV", 11, "DEC", 12), LEFT(Data!K558, 2)))</f>
        <v>45587</v>
      </c>
      <c r="L558" t="str">
        <f>IF(ISBLANK(Data!L558), "", Data!L558)</f>
        <v>TUE</v>
      </c>
      <c r="M558" t="str">
        <f>IF(ISBLANK(Data!M558), "", Data!M558)</f>
        <v>KUMAR,NITIN</v>
      </c>
      <c r="N558" t="str">
        <f>IF(ISBLANK(Data!N558), "", Data!N558)</f>
        <v>LY</v>
      </c>
      <c r="O558" s="2" t="str" cm="1">
        <f t="array" ref="O558">IF(ISBLANK(Data!O558), "", DATE(2000 + RIGHT(Data!O558, 2), _xlfn.SWITCH(MID(Data!O558, 3, 3), "JAN", 1, "FEB", 2, "MAR", 3, "APR", 4, "MAY", 5, "JUN", 6, "JUL", 7, "AUG", 8, "SEP", 9, "OCT", 10, "NOV", 11, "DEC", 12), LEFT(Data!O558, 2)))</f>
        <v/>
      </c>
      <c r="P558" t="str">
        <f>IF(ISBLANK(Data!P558), "", Data!P558)</f>
        <v>1XX1</v>
      </c>
      <c r="Q558" t="str">
        <f>IF(ISBLANK(Data!Q558), "", Data!Q558)</f>
        <v>86810855</v>
      </c>
      <c r="R558" t="str">
        <f>IF(ISBLANK(Data!R558), "", Data!R558)</f>
        <v>AV868108550005TE01183402</v>
      </c>
      <c r="S558" t="str">
        <f>IF(ISBLANK(Data!S558), "", Data!S558)</f>
        <v>CH</v>
      </c>
      <c r="T558" s="1" t="str">
        <f>IF(ISBLANK(Data!T558),"",(Data!T558))</f>
        <v/>
      </c>
      <c r="U558" t="str">
        <f>IF(ISBLANK(Data!U558), "", Data!U558)</f>
        <v/>
      </c>
      <c r="V558" t="str">
        <f>IF(ISBLANK(Data!V558), "", Data!V558)</f>
        <v/>
      </c>
      <c r="W558" t="str">
        <f>IF(ISBLANK(Data!W558), "", Data!W558)</f>
        <v/>
      </c>
      <c r="X558" t="str">
        <f>IF(ISBLANK(Data!X558), "", Data!X558)</f>
        <v/>
      </c>
      <c r="Y558" t="str">
        <f>IF(ISBLANK(Data!Y558), "", Data!Y558)</f>
        <v/>
      </c>
      <c r="Z558" t="str">
        <f>IF(ISBLANK(Data!Z558), "", Data!Z558)</f>
        <v>T/0142273Q/P/Y8</v>
      </c>
      <c r="AA558" t="str">
        <f>IF(ISBLANK(Data!AA558), "", Data!AA558)</f>
        <v>91-9934221833</v>
      </c>
      <c r="AB558" t="str">
        <f>IF(ISBLANK(Data!AB558), "", Data!AB558)</f>
        <v/>
      </c>
      <c r="AC558" t="str">
        <f>IF(ISBLANK(Data!AC558), "", Data!AC558)</f>
        <v>A464200</v>
      </c>
      <c r="AD558" t="str">
        <f>IF(ISBLANK(Data!AD558), "", Data!AD558)</f>
        <v/>
      </c>
      <c r="AE558" t="str">
        <f>IF(ISBLANK(Data!AE558), "", Data!AE558)</f>
        <v/>
      </c>
      <c r="AF558" s="7">
        <f>IF(ISBLANK(Data!AF558), 0, _xlfn.NUMBERVALUE(SUBSTITUTE(Data!AF558, ".", ",")))</f>
        <v>3175.13</v>
      </c>
      <c r="AG558" t="str">
        <f>IF(ISBLANK(Data!AG558), "", Data!AG558)</f>
        <v>NKR</v>
      </c>
      <c r="AH558" s="6">
        <f>IF(ISBLANK(Data!AH558), 0, _xlfn.NUMBERVALUE(SUBSTITUTE(Data!AH558, ".", ",")))</f>
        <v>3175.13</v>
      </c>
      <c r="AI558" s="7">
        <f>IF(ISBLANK(Data!AI558), "", _xlfn.NUMBERVALUE(SUBSTITUTE(Data!AI558, ".", ",")))</f>
        <v>12000</v>
      </c>
      <c r="AJ558" s="7">
        <f>IF(ISBLANK(Data!AJ558), "", _xlfn.NUMBERVALUE(SUBSTITUTE(Data!AJ558, ".", ",")))</f>
        <v>12000</v>
      </c>
      <c r="AK558" s="7" t="str">
        <f>IF(ISBLANK(Data!AK558), "", _xlfn.NUMBERVALUE(SUBSTITUTE(Data!AK558, ".", ",")))</f>
        <v/>
      </c>
      <c r="AL558">
        <f>IF(ISBLANK(Data!AL558), "", Data!AL558)</f>
        <v>0</v>
      </c>
      <c r="AM558" s="15">
        <f>Table2[[#This Row],[DATE_IN]]-Table2[[#This Row],[DATE_OUT]]</f>
        <v>6</v>
      </c>
      <c r="AN558" s="7" t="str">
        <f>IF(MID(RIGHT(Table2[[#This Row],[ADDR3]],3),1,1)=",",RIGHT(Table2[[#This Row],[ADDR3]],2),"")</f>
        <v/>
      </c>
      <c r="AO558" s="7" t="str">
        <f>MID(Table2[[#This Row],[RES]],11,2)</f>
        <v>IN</v>
      </c>
      <c r="AP558" s="7">
        <f>_xlfn.XLOOKUP(AG558,Table3[CURRENCY],Table3[CONVERSION RATE],0)*Table2[[#This Row],[ORIGINAL PRICE]]</f>
        <v>3175.13</v>
      </c>
      <c r="AQ558" s="7">
        <f>_xlfn.XLOOKUP(AG558,Table3[CURRENCY],Table3[CONVERSION RATE],0)*Table2[[#This Row],[ORIGINAL PREPAYMENT]]</f>
        <v>3175.13</v>
      </c>
      <c r="AR558" s="7"/>
      <c r="AS558" s="15"/>
    </row>
    <row r="559" spans="1:45" x14ac:dyDescent="0.25">
      <c r="A559" t="str">
        <f>IF(ISBLANK(Data!A559), "", Data!A559)</f>
        <v>A</v>
      </c>
      <c r="B559" s="2" cm="1">
        <f t="array" ref="B559">IF(ISBLANK(Data!B559), "", DATE(2000 + RIGHT(Data!B559, 2), _xlfn.SWITCH(MID(Data!B559, 3, 3), "JAN", 1, "FEB", 2, "MAR", 3, "APR", 4, "MAY", 5, "JUN", 6, "JUL", 7, "AUG", 8, "SEP", 9, "OCT", 10, "NOV", 11, "DEC", 12), LEFT(Data!B559, 2)))</f>
        <v>45338</v>
      </c>
      <c r="C559" t="str">
        <f>IF(ISBLANK(Data!C559), "", Data!C559)</f>
        <v>3891-6798-HU-4</v>
      </c>
      <c r="D559" t="str">
        <f>IF(ISBLANK(Data!D559), "", Data!D559)</f>
        <v/>
      </c>
      <c r="E559" t="str">
        <f>IF(ISBLANK(Data!E559), "", Data!E559)</f>
        <v>TOS</v>
      </c>
      <c r="F559" s="2" cm="1">
        <f t="array" ref="F559">IF(ISBLANK(Data!F559), "", DATE(2000 + RIGHT(Data!F559, 2), _xlfn.SWITCH(MID(Data!F559, 3, 3), "JAN", 1, "FEB", 2, "MAR", 3, "APR", 4, "MAY", 5, "JUN", 6, "JUL", 7, "AUG", 8, "SEP", 9, "OCT", 10, "NOV", 11, "DEC", 12), LEFT(Data!F559, 2)))</f>
        <v>45581</v>
      </c>
      <c r="G559" t="str">
        <f>IF(ISBLANK(Data!G559), "", Data!G559)</f>
        <v>WED</v>
      </c>
      <c r="H559" t="str">
        <f>IF(ISBLANK(Data!H559), "", Data!H559)</f>
        <v>WI</v>
      </c>
      <c r="I559" t="str">
        <f>IF(ISBLANK(Data!I559), "", Data!I559)</f>
        <v>B</v>
      </c>
      <c r="J559" t="str">
        <f>IF(ISBLANK(Data!J559), "", Data!J559)</f>
        <v>TOS</v>
      </c>
      <c r="K559" s="2" cm="1">
        <f t="array" ref="K559">IF(ISBLANK(Data!K559), "", DATE(2000 + RIGHT(Data!K559, 2), _xlfn.SWITCH(MID(Data!K559, 3, 3), "JAN", 1, "FEB", 2, "MAR", 3, "APR", 4, "MAY", 5, "JUN", 6, "JUL", 7, "AUG", 8, "SEP", 9, "OCT", 10, "NOV", 11, "DEC", 12), LEFT(Data!K559, 2)))</f>
        <v>45587</v>
      </c>
      <c r="L559" t="str">
        <f>IF(ISBLANK(Data!L559), "", Data!L559)</f>
        <v>TUE</v>
      </c>
      <c r="M559" t="str">
        <f>IF(ISBLANK(Data!M559), "", Data!M559)</f>
        <v>IGELOE,JDHRT</v>
      </c>
      <c r="N559" t="str">
        <f>IF(ISBLANK(Data!N559), "", Data!N559)</f>
        <v>LJ</v>
      </c>
      <c r="O559" s="2" cm="1">
        <f t="array" ref="O559">IF(ISBLANK(Data!O559), "", DATE(2000 + RIGHT(Data!O559, 2), _xlfn.SWITCH(MID(Data!O559, 3, 3), "JAN", 1, "FEB", 2, "MAR", 3, "APR", 4, "MAY", 5, "JUN", 6, "JUL", 7, "AUG", 8, "SEP", 9, "OCT", 10, "NOV", 11, "DEC", 12), LEFT(Data!O559, 2)))</f>
        <v>66738</v>
      </c>
      <c r="P559" t="str">
        <f>IF(ISBLANK(Data!P559), "", Data!P559)</f>
        <v>0100</v>
      </c>
      <c r="Q559" t="str">
        <f>IF(ISBLANK(Data!Q559), "", Data!Q559)</f>
        <v/>
      </c>
      <c r="R559" t="str">
        <f>IF(ISBLANK(Data!R559), "", Data!R559)</f>
        <v/>
      </c>
      <c r="S559" t="str">
        <f>IF(ISBLANK(Data!S559), "", Data!S559)</f>
        <v/>
      </c>
      <c r="T559" s="1" t="str">
        <f>IF(ISBLANK(Data!T559),"",(Data!T559))</f>
        <v/>
      </c>
      <c r="U559" t="str">
        <f>IF(ISBLANK(Data!U559), "", Data!U559)</f>
        <v/>
      </c>
      <c r="V559" t="str">
        <f>IF(ISBLANK(Data!V559), "", Data!V559)</f>
        <v/>
      </c>
      <c r="W559" t="str">
        <f>IF(ISBLANK(Data!W559), "", Data!W559)</f>
        <v/>
      </c>
      <c r="X559" t="str">
        <f>IF(ISBLANK(Data!X559), "", Data!X559)</f>
        <v/>
      </c>
      <c r="Y559" t="str">
        <f>IF(ISBLANK(Data!Y559), "", Data!Y559)</f>
        <v>HUXX15654GE</v>
      </c>
      <c r="Z559" t="str">
        <f>IF(ISBLANK(Data!Z559), "", Data!Z559)</f>
        <v>P/I1</v>
      </c>
      <c r="AA559" t="str">
        <f>IF(ISBLANK(Data!AA559), "", Data!AA559)</f>
        <v>36301234566</v>
      </c>
      <c r="AB559" t="str">
        <f>IF(ISBLANK(Data!AB559), "", Data!AB559)</f>
        <v/>
      </c>
      <c r="AC559" t="str">
        <f>IF(ISBLANK(Data!AC559), "", Data!AC559)</f>
        <v/>
      </c>
      <c r="AD559" t="str">
        <f>IF(ISBLANK(Data!AD559), "", Data!AD559)</f>
        <v/>
      </c>
      <c r="AE559" t="str">
        <f>IF(ISBLANK(Data!AE559), "", Data!AE559)</f>
        <v/>
      </c>
      <c r="AF559" s="7">
        <f>IF(ISBLANK(Data!AF559), 0, _xlfn.NUMBERVALUE(SUBSTITUTE(Data!AF559, ".", ",")))</f>
        <v>0</v>
      </c>
      <c r="AG559" t="str">
        <f>IF(ISBLANK(Data!AG559), "", Data!AG559)</f>
        <v>EUR</v>
      </c>
      <c r="AH559" s="6">
        <f>IF(ISBLANK(Data!AH559), 0, _xlfn.NUMBERVALUE(SUBSTITUTE(Data!AH559, ".", ",")))</f>
        <v>281.07</v>
      </c>
      <c r="AI559" s="7">
        <f>IF(ISBLANK(Data!AI559), "", _xlfn.NUMBERVALUE(SUBSTITUTE(Data!AI559, ".", ",")))</f>
        <v>12000</v>
      </c>
      <c r="AJ559" s="7">
        <f>IF(ISBLANK(Data!AJ559), "", _xlfn.NUMBERVALUE(SUBSTITUTE(Data!AJ559, ".", ",")))</f>
        <v>12000</v>
      </c>
      <c r="AK559" s="7" t="str">
        <f>IF(ISBLANK(Data!AK559), "", _xlfn.NUMBERVALUE(SUBSTITUTE(Data!AK559, ".", ",")))</f>
        <v/>
      </c>
      <c r="AL559">
        <f>IF(ISBLANK(Data!AL559), "", Data!AL559)</f>
        <v>0</v>
      </c>
      <c r="AM559" s="15">
        <f>Table2[[#This Row],[DATE_IN]]-Table2[[#This Row],[DATE_OUT]]</f>
        <v>6</v>
      </c>
      <c r="AN559" s="7" t="str">
        <f>IF(MID(RIGHT(Table2[[#This Row],[ADDR3]],3),1,1)=",",RIGHT(Table2[[#This Row],[ADDR3]],2),"")</f>
        <v/>
      </c>
      <c r="AO559" s="7" t="str">
        <f>MID(Table2[[#This Row],[RES]],11,2)</f>
        <v>HU</v>
      </c>
      <c r="AP559" s="7">
        <f>_xlfn.XLOOKUP(AG559,Table3[CURRENCY],Table3[CONVERSION RATE],0)*Table2[[#This Row],[ORIGINAL PRICE]]</f>
        <v>3364.4079000000002</v>
      </c>
      <c r="AQ559" s="7">
        <f>_xlfn.XLOOKUP(AG559,Table3[CURRENCY],Table3[CONVERSION RATE],0)*Table2[[#This Row],[ORIGINAL PREPAYMENT]]</f>
        <v>0</v>
      </c>
      <c r="AR559" s="7"/>
      <c r="AS559" s="15"/>
    </row>
    <row r="560" spans="1:45" x14ac:dyDescent="0.25">
      <c r="A560" t="str">
        <f>IF(ISBLANK(Data!A560), "", Data!A560)</f>
        <v>A</v>
      </c>
      <c r="B560" s="2" cm="1">
        <f t="array" ref="B560">IF(ISBLANK(Data!B560), "", DATE(2000 + RIGHT(Data!B560, 2), _xlfn.SWITCH(MID(Data!B560, 3, 3), "JAN", 1, "FEB", 2, "MAR", 3, "APR", 4, "MAY", 5, "JUN", 6, "JUL", 7, "AUG", 8, "SEP", 9, "OCT", 10, "NOV", 11, "DEC", 12), LEFT(Data!B560, 2)))</f>
        <v>45368</v>
      </c>
      <c r="C560" t="str">
        <f>IF(ISBLANK(Data!C560), "", Data!C560)</f>
        <v>4181-5800-DE-5</v>
      </c>
      <c r="D560" t="str">
        <f>IF(ISBLANK(Data!D560), "", Data!D560)</f>
        <v/>
      </c>
      <c r="E560" t="str">
        <f>IF(ISBLANK(Data!E560), "", Data!E560)</f>
        <v>TOS</v>
      </c>
      <c r="F560" s="2" cm="1">
        <f t="array" ref="F560">IF(ISBLANK(Data!F560), "", DATE(2000 + RIGHT(Data!F560, 2), _xlfn.SWITCH(MID(Data!F560, 3, 3), "JAN", 1, "FEB", 2, "MAR", 3, "APR", 4, "MAY", 5, "JUN", 6, "JUL", 7, "AUG", 8, "SEP", 9, "OCT", 10, "NOV", 11, "DEC", 12), LEFT(Data!F560, 2)))</f>
        <v>45581</v>
      </c>
      <c r="G560" t="str">
        <f>IF(ISBLANK(Data!G560), "", Data!G560)</f>
        <v>WED</v>
      </c>
      <c r="H560" t="str">
        <f>IF(ISBLANK(Data!H560), "", Data!H560)</f>
        <v>SK4424</v>
      </c>
      <c r="I560" t="str">
        <f>IF(ISBLANK(Data!I560), "", Data!I560)</f>
        <v>B</v>
      </c>
      <c r="J560" t="str">
        <f>IF(ISBLANK(Data!J560), "", Data!J560)</f>
        <v>TOS</v>
      </c>
      <c r="K560" s="2" cm="1">
        <f t="array" ref="K560">IF(ISBLANK(Data!K560), "", DATE(2000 + RIGHT(Data!K560, 2), _xlfn.SWITCH(MID(Data!K560, 3, 3), "JAN", 1, "FEB", 2, "MAR", 3, "APR", 4, "MAY", 5, "JUN", 6, "JUL", 7, "AUG", 8, "SEP", 9, "OCT", 10, "NOV", 11, "DEC", 12), LEFT(Data!K560, 2)))</f>
        <v>45587</v>
      </c>
      <c r="L560" t="str">
        <f>IF(ISBLANK(Data!L560), "", Data!L560)</f>
        <v>TUE</v>
      </c>
      <c r="M560" t="str">
        <f>IF(ISBLANK(Data!M560), "", Data!M560)</f>
        <v>SCHMITZ,MARCUS,HERR</v>
      </c>
      <c r="N560" t="str">
        <f>IF(ISBLANK(Data!N560), "", Data!N560)</f>
        <v>LJ</v>
      </c>
      <c r="O560" s="2" cm="1">
        <f t="array" ref="O560">IF(ISBLANK(Data!O560), "", DATE(2000 + RIGHT(Data!O560, 2), _xlfn.SWITCH(MID(Data!O560, 3, 3), "JAN", 1, "FEB", 2, "MAR", 3, "APR", 4, "MAY", 5, "JUN", 6, "JUL", 7, "AUG", 8, "SEP", 9, "OCT", 10, "NOV", 11, "DEC", 12), LEFT(Data!O560, 2)))</f>
        <v>65808</v>
      </c>
      <c r="P560" t="str">
        <f>IF(ISBLANK(Data!P560), "", Data!P560)</f>
        <v>1001</v>
      </c>
      <c r="Q560" t="str">
        <f>IF(ISBLANK(Data!Q560), "", Data!Q560)</f>
        <v/>
      </c>
      <c r="R560" t="str">
        <f>IF(ISBLANK(Data!R560), "", Data!R560)</f>
        <v>CM535585XXXXXX8863</v>
      </c>
      <c r="S560" t="str">
        <f>IF(ISBLANK(Data!S560), "", Data!S560)</f>
        <v>CV</v>
      </c>
      <c r="T560" s="1" t="str">
        <f>IF(ISBLANK(Data!T560),"",(Data!T560))</f>
        <v>01/28</v>
      </c>
      <c r="U560" t="str">
        <f>IF(ISBLANK(Data!U560), "", Data!U560)</f>
        <v/>
      </c>
      <c r="V560" t="str">
        <f>IF(ISBLANK(Data!V560), "", Data!V560)</f>
        <v>HEMMERHOF 6</v>
      </c>
      <c r="W560" t="str">
        <f>IF(ISBLANK(Data!W560), "", Data!W560)</f>
        <v/>
      </c>
      <c r="X560" t="str">
        <f>IF(ISBLANK(Data!X560), "", Data!X560)</f>
        <v>45277,ESSEN,DE</v>
      </c>
      <c r="Y560" t="str">
        <f>IF(ISBLANK(Data!Y560), "", Data!Y560)</f>
        <v>DEXXJ0302829271</v>
      </c>
      <c r="Z560" t="str">
        <f>IF(ISBLANK(Data!Z560), "", Data!Z560)</f>
        <v>T/0118521R/P/IJ</v>
      </c>
      <c r="AA560" t="str">
        <f>IF(ISBLANK(Data!AA560), "", Data!AA560)</f>
        <v>+49-15154173861</v>
      </c>
      <c r="AB560" t="str">
        <f>IF(ISBLANK(Data!AB560), "", Data!AB560)</f>
        <v>OCI/CP1/</v>
      </c>
      <c r="AC560" t="str">
        <f>IF(ISBLANK(Data!AC560), "", Data!AC560)</f>
        <v>N070000</v>
      </c>
      <c r="AD560" t="str">
        <f>IF(ISBLANK(Data!AD560), "", Data!AD560)</f>
        <v/>
      </c>
      <c r="AE560" t="str">
        <f>IF(ISBLANK(Data!AE560), "", Data!AE560)</f>
        <v/>
      </c>
      <c r="AF560" s="7">
        <f>IF(ISBLANK(Data!AF560), 0, _xlfn.NUMBERVALUE(SUBSTITUTE(Data!AF560, ".", ",")))</f>
        <v>0</v>
      </c>
      <c r="AG560" t="str">
        <f>IF(ISBLANK(Data!AG560), "", Data!AG560)</f>
        <v>EUR</v>
      </c>
      <c r="AH560" s="6">
        <f>IF(ISBLANK(Data!AH560), 0, _xlfn.NUMBERVALUE(SUBSTITUTE(Data!AH560, ".", ",")))</f>
        <v>274.08</v>
      </c>
      <c r="AI560" s="7">
        <f>IF(ISBLANK(Data!AI560), "", _xlfn.NUMBERVALUE(SUBSTITUTE(Data!AI560, ".", ",")))</f>
        <v>12000</v>
      </c>
      <c r="AJ560" s="7">
        <f>IF(ISBLANK(Data!AJ560), "", _xlfn.NUMBERVALUE(SUBSTITUTE(Data!AJ560, ".", ",")))</f>
        <v>12000</v>
      </c>
      <c r="AK560" s="7" t="str">
        <f>IF(ISBLANK(Data!AK560), "", _xlfn.NUMBERVALUE(SUBSTITUTE(Data!AK560, ".", ",")))</f>
        <v/>
      </c>
      <c r="AL560">
        <f>IF(ISBLANK(Data!AL560), "", Data!AL560)</f>
        <v>0</v>
      </c>
      <c r="AM560" s="15">
        <f>Table2[[#This Row],[DATE_IN]]-Table2[[#This Row],[DATE_OUT]]</f>
        <v>6</v>
      </c>
      <c r="AN560" s="7" t="str">
        <f>IF(MID(RIGHT(Table2[[#This Row],[ADDR3]],3),1,1)=",",RIGHT(Table2[[#This Row],[ADDR3]],2),"")</f>
        <v>DE</v>
      </c>
      <c r="AO560" s="7" t="str">
        <f>MID(Table2[[#This Row],[RES]],11,2)</f>
        <v>DE</v>
      </c>
      <c r="AP560" s="7">
        <f>_xlfn.XLOOKUP(AG560,Table3[CURRENCY],Table3[CONVERSION RATE],0)*Table2[[#This Row],[ORIGINAL PRICE]]</f>
        <v>3280.7375999999999</v>
      </c>
      <c r="AQ560" s="7">
        <f>_xlfn.XLOOKUP(AG560,Table3[CURRENCY],Table3[CONVERSION RATE],0)*Table2[[#This Row],[ORIGINAL PREPAYMENT]]</f>
        <v>0</v>
      </c>
      <c r="AR560" s="7"/>
      <c r="AS560" s="15"/>
    </row>
    <row r="561" spans="1:45" x14ac:dyDescent="0.25">
      <c r="A561" t="str">
        <f>IF(ISBLANK(Data!A561), "", Data!A561)</f>
        <v>A</v>
      </c>
      <c r="B561" s="2" cm="1">
        <f t="array" ref="B561">IF(ISBLANK(Data!B561), "", DATE(2000 + RIGHT(Data!B561, 2), _xlfn.SWITCH(MID(Data!B561, 3, 3), "JAN", 1, "FEB", 2, "MAR", 3, "APR", 4, "MAY", 5, "JUN", 6, "JUL", 7, "AUG", 8, "SEP", 9, "OCT", 10, "NOV", 11, "DEC", 12), LEFT(Data!B561, 2)))</f>
        <v>45455</v>
      </c>
      <c r="C561" t="str">
        <f>IF(ISBLANK(Data!C561), "", Data!C561)</f>
        <v>0020-2315-FR-1</v>
      </c>
      <c r="D561" t="str">
        <f>IF(ISBLANK(Data!D561), "", Data!D561)</f>
        <v/>
      </c>
      <c r="E561" t="str">
        <f>IF(ISBLANK(Data!E561), "", Data!E561)</f>
        <v>TOS</v>
      </c>
      <c r="F561" s="2" cm="1">
        <f t="array" ref="F561">IF(ISBLANK(Data!F561), "", DATE(2000 + RIGHT(Data!F561, 2), _xlfn.SWITCH(MID(Data!F561, 3, 3), "JAN", 1, "FEB", 2, "MAR", 3, "APR", 4, "MAY", 5, "JUN", 6, "JUL", 7, "AUG", 8, "SEP", 9, "OCT", 10, "NOV", 11, "DEC", 12), LEFT(Data!F561, 2)))</f>
        <v>45582</v>
      </c>
      <c r="G561" t="str">
        <f>IF(ISBLANK(Data!G561), "", Data!G561)</f>
        <v>THU</v>
      </c>
      <c r="H561" t="str">
        <f>IF(ISBLANK(Data!H561), "", Data!H561)</f>
        <v>WI</v>
      </c>
      <c r="I561" t="str">
        <f>IF(ISBLANK(Data!I561), "", Data!I561)</f>
        <v>B</v>
      </c>
      <c r="J561" t="str">
        <f>IF(ISBLANK(Data!J561), "", Data!J561)</f>
        <v>TOS</v>
      </c>
      <c r="K561" s="2" cm="1">
        <f t="array" ref="K561">IF(ISBLANK(Data!K561), "", DATE(2000 + RIGHT(Data!K561, 2), _xlfn.SWITCH(MID(Data!K561, 3, 3), "JAN", 1, "FEB", 2, "MAR", 3, "APR", 4, "MAY", 5, "JUN", 6, "JUL", 7, "AUG", 8, "SEP", 9, "OCT", 10, "NOV", 11, "DEC", 12), LEFT(Data!K561, 2)))</f>
        <v>45592</v>
      </c>
      <c r="L561" t="str">
        <f>IF(ISBLANK(Data!L561), "", Data!L561)</f>
        <v>SUN</v>
      </c>
      <c r="M561" t="str">
        <f>IF(ISBLANK(Data!M561), "", Data!M561)</f>
        <v>MARKOVIC,COLETTE</v>
      </c>
      <c r="N561" t="str">
        <f>IF(ISBLANK(Data!N561), "", Data!N561)</f>
        <v>LJ</v>
      </c>
      <c r="O561" s="2" cm="1">
        <f t="array" ref="O561">IF(ISBLANK(Data!O561), "", DATE(2000 + RIGHT(Data!O561, 2), _xlfn.SWITCH(MID(Data!O561, 3, 3), "JAN", 1, "FEB", 2, "MAR", 3, "APR", 4, "MAY", 5, "JUN", 6, "JUL", 7, "AUG", 8, "SEP", 9, "OCT", 10, "NOV", 11, "DEC", 12), LEFT(Data!O561, 2)))</f>
        <v>70860</v>
      </c>
      <c r="P561" t="str">
        <f>IF(ISBLANK(Data!P561), "", Data!P561)</f>
        <v>1XX1</v>
      </c>
      <c r="Q561" t="str">
        <f>IF(ISBLANK(Data!Q561), "", Data!Q561)</f>
        <v>711918111</v>
      </c>
      <c r="R561" t="str">
        <f>IF(ISBLANK(Data!R561), "", Data!R561)</f>
        <v>AV868109400002TE00202315</v>
      </c>
      <c r="S561" t="str">
        <f>IF(ISBLANK(Data!S561), "", Data!S561)</f>
        <v>CH</v>
      </c>
      <c r="T561" s="1" t="str">
        <f>IF(ISBLANK(Data!T561),"",(Data!T561))</f>
        <v/>
      </c>
      <c r="U561" t="str">
        <f>IF(ISBLANK(Data!U561), "", Data!U561)</f>
        <v/>
      </c>
      <c r="V561" t="str">
        <f>IF(ISBLANK(Data!V561), "", Data!V561)</f>
        <v/>
      </c>
      <c r="W561" t="str">
        <f>IF(ISBLANK(Data!W561), "", Data!W561)</f>
        <v/>
      </c>
      <c r="X561" t="str">
        <f>IF(ISBLANK(Data!X561), "", Data!X561)</f>
        <v/>
      </c>
      <c r="Y561" t="str">
        <f>IF(ISBLANK(Data!Y561), "", Data!Y561)</f>
        <v/>
      </c>
      <c r="Z561" t="str">
        <f>IF(ISBLANK(Data!Z561), "", Data!Z561)</f>
        <v>T/0151196Q/P/T6</v>
      </c>
      <c r="AA561" t="str">
        <f>IF(ISBLANK(Data!AA561), "", Data!AA561)</f>
        <v>+33633147447</v>
      </c>
      <c r="AB561" t="str">
        <f>IF(ISBLANK(Data!AB561), "", Data!AB561)</f>
        <v>ADD/</v>
      </c>
      <c r="AC561" t="str">
        <f>IF(ISBLANK(Data!AC561), "", Data!AC561)</f>
        <v>S606700</v>
      </c>
      <c r="AD561" t="str">
        <f>IF(ISBLANK(Data!AD561), "", Data!AD561)</f>
        <v/>
      </c>
      <c r="AE561" t="str">
        <f>IF(ISBLANK(Data!AE561), "", Data!AE561)</f>
        <v/>
      </c>
      <c r="AF561" s="7">
        <f>IF(ISBLANK(Data!AF561), 0, _xlfn.NUMBERVALUE(SUBSTITUTE(Data!AF561, ".", ",")))</f>
        <v>418.58</v>
      </c>
      <c r="AG561" t="str">
        <f>IF(ISBLANK(Data!AG561), "", Data!AG561)</f>
        <v>EUR</v>
      </c>
      <c r="AH561" s="6">
        <f>IF(ISBLANK(Data!AH561), 0, _xlfn.NUMBERVALUE(SUBSTITUTE(Data!AH561, ".", ",")))</f>
        <v>418.14</v>
      </c>
      <c r="AI561" s="7">
        <f>IF(ISBLANK(Data!AI561), "", _xlfn.NUMBERVALUE(SUBSTITUTE(Data!AI561, ".", ",")))</f>
        <v>12000</v>
      </c>
      <c r="AJ561" s="7">
        <f>IF(ISBLANK(Data!AJ561), "", _xlfn.NUMBERVALUE(SUBSTITUTE(Data!AJ561, ".", ",")))</f>
        <v>12000</v>
      </c>
      <c r="AK561" s="7" t="str">
        <f>IF(ISBLANK(Data!AK561), "", _xlfn.NUMBERVALUE(SUBSTITUTE(Data!AK561, ".", ",")))</f>
        <v/>
      </c>
      <c r="AL561">
        <f>IF(ISBLANK(Data!AL561), "", Data!AL561)</f>
        <v>0</v>
      </c>
      <c r="AM561" s="15">
        <f>Table2[[#This Row],[DATE_IN]]-Table2[[#This Row],[DATE_OUT]]</f>
        <v>10</v>
      </c>
      <c r="AN561" s="7" t="str">
        <f>IF(MID(RIGHT(Table2[[#This Row],[ADDR3]],3),1,1)=",",RIGHT(Table2[[#This Row],[ADDR3]],2),"")</f>
        <v/>
      </c>
      <c r="AO561" s="7" t="str">
        <f>MID(Table2[[#This Row],[RES]],11,2)</f>
        <v>FR</v>
      </c>
      <c r="AP561" s="7">
        <f>_xlfn.XLOOKUP(AG561,Table3[CURRENCY],Table3[CONVERSION RATE],0)*Table2[[#This Row],[ORIGINAL PRICE]]</f>
        <v>5005.1358</v>
      </c>
      <c r="AQ561" s="7">
        <f>_xlfn.XLOOKUP(AG561,Table3[CURRENCY],Table3[CONVERSION RATE],0)*Table2[[#This Row],[ORIGINAL PREPAYMENT]]</f>
        <v>5010.4026000000003</v>
      </c>
      <c r="AR561" s="7"/>
      <c r="AS561" s="15"/>
    </row>
    <row r="562" spans="1:45" x14ac:dyDescent="0.25">
      <c r="A562" t="str">
        <f>IF(ISBLANK(Data!A562), "", Data!A562)</f>
        <v>A</v>
      </c>
      <c r="B562" s="2" cm="1">
        <f t="array" ref="B562">IF(ISBLANK(Data!B562), "", DATE(2000 + RIGHT(Data!B562, 2), _xlfn.SWITCH(MID(Data!B562, 3, 3), "JAN", 1, "FEB", 2, "MAR", 3, "APR", 4, "MAY", 5, "JUN", 6, "JUL", 7, "AUG", 8, "SEP", 9, "OCT", 10, "NOV", 11, "DEC", 12), LEFT(Data!B562, 2)))</f>
        <v>45478</v>
      </c>
      <c r="C562" t="str">
        <f>IF(ISBLANK(Data!C562), "", Data!C562)</f>
        <v>0236-4515-TH-6</v>
      </c>
      <c r="D562" t="str">
        <f>IF(ISBLANK(Data!D562), "", Data!D562)</f>
        <v/>
      </c>
      <c r="E562" t="str">
        <f>IF(ISBLANK(Data!E562), "", Data!E562)</f>
        <v>TOS</v>
      </c>
      <c r="F562" s="2" cm="1">
        <f t="array" ref="F562">IF(ISBLANK(Data!F562), "", DATE(2000 + RIGHT(Data!F562, 2), _xlfn.SWITCH(MID(Data!F562, 3, 3), "JAN", 1, "FEB", 2, "MAR", 3, "APR", 4, "MAY", 5, "JUN", 6, "JUL", 7, "AUG", 8, "SEP", 9, "OCT", 10, "NOV", 11, "DEC", 12), LEFT(Data!F562, 2)))</f>
        <v>45582</v>
      </c>
      <c r="G562" t="str">
        <f>IF(ISBLANK(Data!G562), "", Data!G562)</f>
        <v>THU</v>
      </c>
      <c r="H562" t="str">
        <f>IF(ISBLANK(Data!H562), "", Data!H562)</f>
        <v>WI</v>
      </c>
      <c r="I562" t="str">
        <f>IF(ISBLANK(Data!I562), "", Data!I562)</f>
        <v>B</v>
      </c>
      <c r="J562" t="str">
        <f>IF(ISBLANK(Data!J562), "", Data!J562)</f>
        <v>TOS</v>
      </c>
      <c r="K562" s="2" cm="1">
        <f t="array" ref="K562">IF(ISBLANK(Data!K562), "", DATE(2000 + RIGHT(Data!K562, 2), _xlfn.SWITCH(MID(Data!K562, 3, 3), "JAN", 1, "FEB", 2, "MAR", 3, "APR", 4, "MAY", 5, "JUN", 6, "JUL", 7, "AUG", 8, "SEP", 9, "OCT", 10, "NOV", 11, "DEC", 12), LEFT(Data!K562, 2)))</f>
        <v>45583</v>
      </c>
      <c r="L562" t="str">
        <f>IF(ISBLANK(Data!L562), "", Data!L562)</f>
        <v>FRI</v>
      </c>
      <c r="M562" t="str">
        <f>IF(ISBLANK(Data!M562), "", Data!M562)</f>
        <v>SANGEM,VISSARUOTE</v>
      </c>
      <c r="N562" t="str">
        <f>IF(ISBLANK(Data!N562), "", Data!N562)</f>
        <v>JX</v>
      </c>
      <c r="O562" s="2" cm="1">
        <f t="array" ref="O562">IF(ISBLANK(Data!O562), "", DATE(2000 + RIGHT(Data!O562, 2), _xlfn.SWITCH(MID(Data!O562, 3, 3), "JAN", 1, "FEB", 2, "MAR", 3, "APR", 4, "MAY", 5, "JUN", 6, "JUL", 7, "AUG", 8, "SEP", 9, "OCT", 10, "NOV", 11, "DEC", 12), LEFT(Data!O562, 2)))</f>
        <v>57711</v>
      </c>
      <c r="P562" t="str">
        <f>IF(ISBLANK(Data!P562), "", Data!P562)</f>
        <v>1XX1</v>
      </c>
      <c r="Q562" t="str">
        <f>IF(ISBLANK(Data!Q562), "", Data!Q562)</f>
        <v>770379436</v>
      </c>
      <c r="R562" t="str">
        <f>IF(ISBLANK(Data!R562), "", Data!R562)</f>
        <v>AV868109620005TE02364515</v>
      </c>
      <c r="S562" t="str">
        <f>IF(ISBLANK(Data!S562), "", Data!S562)</f>
        <v>CH</v>
      </c>
      <c r="T562" s="1" t="str">
        <f>IF(ISBLANK(Data!T562),"",(Data!T562))</f>
        <v/>
      </c>
      <c r="U562" t="str">
        <f>IF(ISBLANK(Data!U562), "", Data!U562)</f>
        <v/>
      </c>
      <c r="V562" t="str">
        <f>IF(ISBLANK(Data!V562), "", Data!V562)</f>
        <v/>
      </c>
      <c r="W562" t="str">
        <f>IF(ISBLANK(Data!W562), "", Data!W562)</f>
        <v/>
      </c>
      <c r="X562" t="str">
        <f>IF(ISBLANK(Data!X562), "", Data!X562)</f>
        <v/>
      </c>
      <c r="Y562" t="str">
        <f>IF(ISBLANK(Data!Y562), "", Data!Y562)</f>
        <v/>
      </c>
      <c r="Z562" t="str">
        <f>IF(ISBLANK(Data!Z562), "", Data!Z562)</f>
        <v>T/0151211Q/P/T6</v>
      </c>
      <c r="AA562" t="str">
        <f>IF(ISBLANK(Data!AA562), "", Data!AA562)</f>
        <v>+66909018720</v>
      </c>
      <c r="AB562" t="str">
        <f>IF(ISBLANK(Data!AB562), "", Data!AB562)</f>
        <v/>
      </c>
      <c r="AC562" t="str">
        <f>IF(ISBLANK(Data!AC562), "", Data!AC562)</f>
        <v>S606700</v>
      </c>
      <c r="AD562" t="str">
        <f>IF(ISBLANK(Data!AD562), "", Data!AD562)</f>
        <v/>
      </c>
      <c r="AE562" t="str">
        <f>IF(ISBLANK(Data!AE562), "", Data!AE562)</f>
        <v/>
      </c>
      <c r="AF562" s="7">
        <f>IF(ISBLANK(Data!AF562), 0, _xlfn.NUMBERVALUE(SUBSTITUTE(Data!AF562, ".", ",")))</f>
        <v>994.75</v>
      </c>
      <c r="AG562" t="str">
        <f>IF(ISBLANK(Data!AG562), "", Data!AG562)</f>
        <v>NKR</v>
      </c>
      <c r="AH562" s="6">
        <f>IF(ISBLANK(Data!AH562), 0, _xlfn.NUMBERVALUE(SUBSTITUTE(Data!AH562, ".", ",")))</f>
        <v>994.75</v>
      </c>
      <c r="AI562" s="7">
        <f>IF(ISBLANK(Data!AI562), "", _xlfn.NUMBERVALUE(SUBSTITUTE(Data!AI562, ".", ",")))</f>
        <v>12000</v>
      </c>
      <c r="AJ562" s="7">
        <f>IF(ISBLANK(Data!AJ562), "", _xlfn.NUMBERVALUE(SUBSTITUTE(Data!AJ562, ".", ",")))</f>
        <v>12000</v>
      </c>
      <c r="AK562" s="7" t="str">
        <f>IF(ISBLANK(Data!AK562), "", _xlfn.NUMBERVALUE(SUBSTITUTE(Data!AK562, ".", ",")))</f>
        <v/>
      </c>
      <c r="AL562">
        <f>IF(ISBLANK(Data!AL562), "", Data!AL562)</f>
        <v>0</v>
      </c>
      <c r="AM562" s="15">
        <f>Table2[[#This Row],[DATE_IN]]-Table2[[#This Row],[DATE_OUT]]</f>
        <v>1</v>
      </c>
      <c r="AN562" s="7" t="str">
        <f>IF(MID(RIGHT(Table2[[#This Row],[ADDR3]],3),1,1)=",",RIGHT(Table2[[#This Row],[ADDR3]],2),"")</f>
        <v/>
      </c>
      <c r="AO562" s="7" t="str">
        <f>MID(Table2[[#This Row],[RES]],11,2)</f>
        <v>TH</v>
      </c>
      <c r="AP562" s="7">
        <f>_xlfn.XLOOKUP(AG562,Table3[CURRENCY],Table3[CONVERSION RATE],0)*Table2[[#This Row],[ORIGINAL PRICE]]</f>
        <v>994.75</v>
      </c>
      <c r="AQ562" s="7">
        <f>_xlfn.XLOOKUP(AG562,Table3[CURRENCY],Table3[CONVERSION RATE],0)*Table2[[#This Row],[ORIGINAL PREPAYMENT]]</f>
        <v>994.75</v>
      </c>
      <c r="AR562" s="7"/>
      <c r="AS562" s="15"/>
    </row>
    <row r="563" spans="1:45" x14ac:dyDescent="0.25">
      <c r="A563" t="str">
        <f>IF(ISBLANK(Data!A563), "", Data!A563)</f>
        <v>A</v>
      </c>
      <c r="B563" s="2" cm="1">
        <f t="array" ref="B563">IF(ISBLANK(Data!B563), "", DATE(2000 + RIGHT(Data!B563, 2), _xlfn.SWITCH(MID(Data!B563, 3, 3), "JAN", 1, "FEB", 2, "MAR", 3, "APR", 4, "MAY", 5, "JUN", 6, "JUL", 7, "AUG", 8, "SEP", 9, "OCT", 10, "NOV", 11, "DEC", 12), LEFT(Data!B563, 2)))</f>
        <v>45305</v>
      </c>
      <c r="C563" t="str">
        <f>IF(ISBLANK(Data!C563), "", Data!C563)</f>
        <v>3580-8829-US-0</v>
      </c>
      <c r="D563" t="str">
        <f>IF(ISBLANK(Data!D563), "", Data!D563)</f>
        <v>Q4927Z</v>
      </c>
      <c r="E563" t="str">
        <f>IF(ISBLANK(Data!E563), "", Data!E563)</f>
        <v>TOS</v>
      </c>
      <c r="F563" s="2" cm="1">
        <f t="array" ref="F563">IF(ISBLANK(Data!F563), "", DATE(2000 + RIGHT(Data!F563, 2), _xlfn.SWITCH(MID(Data!F563, 3, 3), "JAN", 1, "FEB", 2, "MAR", 3, "APR", 4, "MAY", 5, "JUN", 6, "JUL", 7, "AUG", 8, "SEP", 9, "OCT", 10, "NOV", 11, "DEC", 12), LEFT(Data!F563, 2)))</f>
        <v>45582</v>
      </c>
      <c r="G563" t="str">
        <f>IF(ISBLANK(Data!G563), "", Data!G563)</f>
        <v>THU</v>
      </c>
      <c r="H563" t="str">
        <f>IF(ISBLANK(Data!H563), "", Data!H563)</f>
        <v>DY378</v>
      </c>
      <c r="I563" t="str">
        <f>IF(ISBLANK(Data!I563), "", Data!I563)</f>
        <v>H</v>
      </c>
      <c r="J563" t="str">
        <f>IF(ISBLANK(Data!J563), "", Data!J563)</f>
        <v>TOS</v>
      </c>
      <c r="K563" s="2" cm="1">
        <f t="array" ref="K563">IF(ISBLANK(Data!K563), "", DATE(2000 + RIGHT(Data!K563, 2), _xlfn.SWITCH(MID(Data!K563, 3, 3), "JAN", 1, "FEB", 2, "MAR", 3, "APR", 4, "MAY", 5, "JUN", 6, "JUL", 7, "AUG", 8, "SEP", 9, "OCT", 10, "NOV", 11, "DEC", 12), LEFT(Data!K563, 2)))</f>
        <v>45585</v>
      </c>
      <c r="L563" t="str">
        <f>IF(ISBLANK(Data!L563), "", Data!L563)</f>
        <v>SUN</v>
      </c>
      <c r="M563" t="str">
        <f>IF(ISBLANK(Data!M563), "", Data!M563)</f>
        <v>MORGAN,AMANDA</v>
      </c>
      <c r="N563" t="str">
        <f>IF(ISBLANK(Data!N563), "", Data!N563)</f>
        <v>QA</v>
      </c>
      <c r="O563" s="2" cm="1">
        <f t="array" ref="O563">IF(ISBLANK(Data!O563), "", DATE(2000 + RIGHT(Data!O563, 2), _xlfn.SWITCH(MID(Data!O563, 3, 3), "JAN", 1, "FEB", 2, "MAR", 3, "APR", 4, "MAY", 5, "JUN", 6, "JUL", 7, "AUG", 8, "SEP", 9, "OCT", 10, "NOV", 11, "DEC", 12), LEFT(Data!O563, 2)))</f>
        <v>64871</v>
      </c>
      <c r="P563" t="str">
        <f>IF(ISBLANK(Data!P563), "", Data!P563)</f>
        <v>00XX</v>
      </c>
      <c r="Q563" t="str">
        <f>IF(ISBLANK(Data!Q563), "", Data!Q563)</f>
        <v/>
      </c>
      <c r="R563" t="str">
        <f>IF(ISBLANK(Data!R563), "", Data!R563)</f>
        <v>CX438857XXXXXX5331</v>
      </c>
      <c r="S563" t="str">
        <f>IF(ISBLANK(Data!S563), "", Data!S563)</f>
        <v>CV</v>
      </c>
      <c r="T563" s="1" t="str">
        <f>IF(ISBLANK(Data!T563),"",(Data!T563))</f>
        <v>06/29</v>
      </c>
      <c r="U563" t="str">
        <f>IF(ISBLANK(Data!U563), "", Data!U563)</f>
        <v/>
      </c>
      <c r="V563" t="str">
        <f>IF(ISBLANK(Data!V563), "", Data!V563)</f>
        <v>3313 VISTA AVE</v>
      </c>
      <c r="W563" t="str">
        <f>IF(ISBLANK(Data!W563), "", Data!W563)</f>
        <v/>
      </c>
      <c r="X563" t="str">
        <f>IF(ISBLANK(Data!X563), "", Data!X563)</f>
        <v>SAINT LOUIS,MO,63104,US</v>
      </c>
      <c r="Y563" t="str">
        <f>IF(ISBLANK(Data!Y563), "", Data!Y563)</f>
        <v>USVAT67285280</v>
      </c>
      <c r="Z563" t="str">
        <f>IF(ISBLANK(Data!Z563), "", Data!Z563)</f>
        <v>P/I1/0160134P</v>
      </c>
      <c r="AA563" t="str">
        <f>IF(ISBLANK(Data!AA563), "", Data!AA563)</f>
        <v>3147144117</v>
      </c>
      <c r="AB563" t="str">
        <f>IF(ISBLANK(Data!AB563), "", Data!AB563)</f>
        <v>PRESIDENTS CLUB SM</v>
      </c>
      <c r="AC563" t="str">
        <f>IF(ISBLANK(Data!AC563), "", Data!AC563)</f>
        <v>B001000</v>
      </c>
      <c r="AD563" t="str">
        <f>IF(ISBLANK(Data!AD563), "", Data!AD563)</f>
        <v/>
      </c>
      <c r="AE563" t="str">
        <f>IF(ISBLANK(Data!AE563), "", Data!AE563)</f>
        <v>UA/MW242211</v>
      </c>
      <c r="AF563" s="7">
        <f>IF(ISBLANK(Data!AF563), 0, _xlfn.NUMBERVALUE(SUBSTITUTE(Data!AF563, ".", ",")))</f>
        <v>0</v>
      </c>
      <c r="AG563" t="str">
        <f>IF(ISBLANK(Data!AG563), "", Data!AG563)</f>
        <v>USD</v>
      </c>
      <c r="AH563" s="6">
        <f>IF(ISBLANK(Data!AH563), 0, _xlfn.NUMBERVALUE(SUBSTITUTE(Data!AH563, ".", ",")))</f>
        <v>383.36</v>
      </c>
      <c r="AI563" s="7">
        <f>IF(ISBLANK(Data!AI563), "", _xlfn.NUMBERVALUE(SUBSTITUTE(Data!AI563, ".", ",")))</f>
        <v>0</v>
      </c>
      <c r="AJ563" s="7">
        <f>IF(ISBLANK(Data!AJ563), "", _xlfn.NUMBERVALUE(SUBSTITUTE(Data!AJ563, ".", ",")))</f>
        <v>0</v>
      </c>
      <c r="AK563" s="7" t="str">
        <f>IF(ISBLANK(Data!AK563), "", _xlfn.NUMBERVALUE(SUBSTITUTE(Data!AK563, ".", ",")))</f>
        <v/>
      </c>
      <c r="AL563">
        <f>IF(ISBLANK(Data!AL563), "", Data!AL563)</f>
        <v>0</v>
      </c>
      <c r="AM563" s="15">
        <f>Table2[[#This Row],[DATE_IN]]-Table2[[#This Row],[DATE_OUT]]</f>
        <v>3</v>
      </c>
      <c r="AN563" s="7" t="str">
        <f>IF(MID(RIGHT(Table2[[#This Row],[ADDR3]],3),1,1)=",",RIGHT(Table2[[#This Row],[ADDR3]],2),"")</f>
        <v>US</v>
      </c>
      <c r="AO563" s="7" t="str">
        <f>MID(Table2[[#This Row],[RES]],11,2)</f>
        <v>US</v>
      </c>
      <c r="AP563" s="7">
        <f>_xlfn.XLOOKUP(AG563,Table3[CURRENCY],Table3[CONVERSION RATE],0)*Table2[[#This Row],[ORIGINAL PRICE]]</f>
        <v>4232.2943999999998</v>
      </c>
      <c r="AQ563" s="7">
        <f>_xlfn.XLOOKUP(AG563,Table3[CURRENCY],Table3[CONVERSION RATE],0)*Table2[[#This Row],[ORIGINAL PREPAYMENT]]</f>
        <v>0</v>
      </c>
      <c r="AR563" s="7"/>
      <c r="AS563" s="15"/>
    </row>
    <row r="564" spans="1:45" x14ac:dyDescent="0.25">
      <c r="A564" t="str">
        <f>IF(ISBLANK(Data!A564), "", Data!A564)</f>
        <v>A</v>
      </c>
      <c r="B564" s="2" cm="1">
        <f t="array" ref="B564">IF(ISBLANK(Data!B564), "", DATE(2000 + RIGHT(Data!B564, 2), _xlfn.SWITCH(MID(Data!B564, 3, 3), "JAN", 1, "FEB", 2, "MAR", 3, "APR", 4, "MAY", 5, "JUN", 6, "JUL", 7, "AUG", 8, "SEP", 9, "OCT", 10, "NOV", 11, "DEC", 12), LEFT(Data!B564, 2)))</f>
        <v>45442</v>
      </c>
      <c r="C564" t="str">
        <f>IF(ISBLANK(Data!C564), "", Data!C564)</f>
        <v>4889-3973-CH-2</v>
      </c>
      <c r="D564" t="str">
        <f>IF(ISBLANK(Data!D564), "", Data!D564)</f>
        <v>7FS378</v>
      </c>
      <c r="E564" t="str">
        <f>IF(ISBLANK(Data!E564), "", Data!E564)</f>
        <v>TOS</v>
      </c>
      <c r="F564" s="2" cm="1">
        <f t="array" ref="F564">IF(ISBLANK(Data!F564), "", DATE(2000 + RIGHT(Data!F564, 2), _xlfn.SWITCH(MID(Data!F564, 3, 3), "JAN", 1, "FEB", 2, "MAR", 3, "APR", 4, "MAY", 5, "JUN", 6, "JUL", 7, "AUG", 8, "SEP", 9, "OCT", 10, "NOV", 11, "DEC", 12), LEFT(Data!F564, 2)))</f>
        <v>45582</v>
      </c>
      <c r="G564" t="str">
        <f>IF(ISBLANK(Data!G564), "", Data!G564)</f>
        <v>THU</v>
      </c>
      <c r="H564" t="str">
        <f>IF(ISBLANK(Data!H564), "", Data!H564)</f>
        <v>WF923</v>
      </c>
      <c r="I564" t="str">
        <f>IF(ISBLANK(Data!I564), "", Data!I564)</f>
        <v>E</v>
      </c>
      <c r="J564" t="str">
        <f>IF(ISBLANK(Data!J564), "", Data!J564)</f>
        <v>TOS</v>
      </c>
      <c r="K564" s="2" cm="1">
        <f t="array" ref="K564">IF(ISBLANK(Data!K564), "", DATE(2000 + RIGHT(Data!K564, 2), _xlfn.SWITCH(MID(Data!K564, 3, 3), "JAN", 1, "FEB", 2, "MAR", 3, "APR", 4, "MAY", 5, "JUN", 6, "JUL", 7, "AUG", 8, "SEP", 9, "OCT", 10, "NOV", 11, "DEC", 12), LEFT(Data!K564, 2)))</f>
        <v>45585</v>
      </c>
      <c r="L564" t="str">
        <f>IF(ISBLANK(Data!L564), "", Data!L564)</f>
        <v>SUN</v>
      </c>
      <c r="M564" t="str">
        <f>IF(ISBLANK(Data!M564), "", Data!M564)</f>
        <v>GROSSEN,THOMAS,HERR</v>
      </c>
      <c r="N564" t="str">
        <f>IF(ISBLANK(Data!N564), "", Data!N564)</f>
        <v>P6</v>
      </c>
      <c r="O564" s="2" cm="1">
        <f t="array" ref="O564">IF(ISBLANK(Data!O564), "", DATE(2000 + RIGHT(Data!O564, 2), _xlfn.SWITCH(MID(Data!O564, 3, 3), "JAN", 1, "FEB", 2, "MAR", 3, "APR", 4, "MAY", 5, "JUN", 6, "JUL", 7, "AUG", 8, "SEP", 9, "OCT", 10, "NOV", 11, "DEC", 12), LEFT(Data!O564, 2)))</f>
        <v>70289</v>
      </c>
      <c r="P564" t="str">
        <f>IF(ISBLANK(Data!P564), "", Data!P564)</f>
        <v>1001</v>
      </c>
      <c r="Q564" t="str">
        <f>IF(ISBLANK(Data!Q564), "", Data!Q564)</f>
        <v>M/081344</v>
      </c>
      <c r="R564" t="str">
        <f>IF(ISBLANK(Data!R564), "", Data!R564)</f>
        <v>AV898110740005TE94184108</v>
      </c>
      <c r="S564" t="str">
        <f>IF(ISBLANK(Data!S564), "", Data!S564)</f>
        <v>CH</v>
      </c>
      <c r="T564" s="1" t="str">
        <f>IF(ISBLANK(Data!T564),"",(Data!T564))</f>
        <v/>
      </c>
      <c r="U564" t="str">
        <f>IF(ISBLANK(Data!U564), "", Data!U564)</f>
        <v>MILESANDMORE</v>
      </c>
      <c r="V564" t="str">
        <f>IF(ISBLANK(Data!V564), "", Data!V564)</f>
        <v>FELDTALSTRASSE 14</v>
      </c>
      <c r="W564" t="str">
        <f>IF(ISBLANK(Data!W564), "", Data!W564)</f>
        <v/>
      </c>
      <c r="X564" t="str">
        <f>IF(ISBLANK(Data!X564), "", Data!X564)</f>
        <v>8185,WINKEL                ,CH</v>
      </c>
      <c r="Y564" t="str">
        <f>IF(ISBLANK(Data!Y564), "", Data!Y564)</f>
        <v>CHXX006662444004</v>
      </c>
      <c r="Z564" t="str">
        <f>IF(ISBLANK(Data!Z564), "", Data!Z564)</f>
        <v>T/0105324R/P/N5</v>
      </c>
      <c r="AA564" t="str">
        <f>IF(ISBLANK(Data!AA564), "", Data!AA564)</f>
        <v>+41-796700397/EM</v>
      </c>
      <c r="AB564" t="str">
        <f>IF(ISBLANK(Data!AB564), "", Data!AB564)</f>
        <v>/RSN/ADD/CP1/</v>
      </c>
      <c r="AC564" t="str">
        <f>IF(ISBLANK(Data!AC564), "", Data!AC564)</f>
        <v>R502209</v>
      </c>
      <c r="AD564" t="str">
        <f>IF(ISBLANK(Data!AD564), "", Data!AD564)</f>
        <v/>
      </c>
      <c r="AE564" t="str">
        <f>IF(ISBLANK(Data!AE564), "", Data!AE564)</f>
        <v>LH/992001868237965</v>
      </c>
      <c r="AF564" s="7">
        <f>IF(ISBLANK(Data!AF564), 0, _xlfn.NUMBERVALUE(SUBSTITUTE(Data!AF564, ".", ",")))</f>
        <v>341.24</v>
      </c>
      <c r="AG564" t="str">
        <f>IF(ISBLANK(Data!AG564), "", Data!AG564)</f>
        <v>EUR</v>
      </c>
      <c r="AH564" s="6">
        <f>IF(ISBLANK(Data!AH564), 0, _xlfn.NUMBERVALUE(SUBSTITUTE(Data!AH564, ".", ",")))</f>
        <v>306.63</v>
      </c>
      <c r="AI564" s="7">
        <f>IF(ISBLANK(Data!AI564), "", _xlfn.NUMBERVALUE(SUBSTITUTE(Data!AI564, ".", ",")))</f>
        <v>12000</v>
      </c>
      <c r="AJ564" s="7">
        <f>IF(ISBLANK(Data!AJ564), "", _xlfn.NUMBERVALUE(SUBSTITUTE(Data!AJ564, ".", ",")))</f>
        <v>12000</v>
      </c>
      <c r="AK564" s="7" t="str">
        <f>IF(ISBLANK(Data!AK564), "", _xlfn.NUMBERVALUE(SUBSTITUTE(Data!AK564, ".", ",")))</f>
        <v/>
      </c>
      <c r="AL564">
        <f>IF(ISBLANK(Data!AL564), "", Data!AL564)</f>
        <v>0</v>
      </c>
      <c r="AM564" s="15">
        <f>Table2[[#This Row],[DATE_IN]]-Table2[[#This Row],[DATE_OUT]]</f>
        <v>3</v>
      </c>
      <c r="AN564" s="7" t="str">
        <f>IF(MID(RIGHT(Table2[[#This Row],[ADDR3]],3),1,1)=",",RIGHT(Table2[[#This Row],[ADDR3]],2),"")</f>
        <v>CH</v>
      </c>
      <c r="AO564" s="7" t="str">
        <f>MID(Table2[[#This Row],[RES]],11,2)</f>
        <v>CH</v>
      </c>
      <c r="AP564" s="7">
        <f>_xlfn.XLOOKUP(AG564,Table3[CURRENCY],Table3[CONVERSION RATE],0)*Table2[[#This Row],[ORIGINAL PRICE]]</f>
        <v>3670.3611000000001</v>
      </c>
      <c r="AQ564" s="7">
        <f>_xlfn.XLOOKUP(AG564,Table3[CURRENCY],Table3[CONVERSION RATE],0)*Table2[[#This Row],[ORIGINAL PREPAYMENT]]</f>
        <v>4084.6428000000005</v>
      </c>
      <c r="AR564" s="7"/>
      <c r="AS564" s="15"/>
    </row>
    <row r="565" spans="1:45" x14ac:dyDescent="0.25">
      <c r="A565" t="str">
        <f>IF(ISBLANK(Data!A565), "", Data!A565)</f>
        <v>A</v>
      </c>
      <c r="B565" s="2" cm="1">
        <f t="array" ref="B565">IF(ISBLANK(Data!B565), "", DATE(2000 + RIGHT(Data!B565, 2), _xlfn.SWITCH(MID(Data!B565, 3, 3), "JAN", 1, "FEB", 2, "MAR", 3, "APR", 4, "MAY", 5, "JUN", 6, "JUL", 7, "AUG", 8, "SEP", 9, "OCT", 10, "NOV", 11, "DEC", 12), LEFT(Data!B565, 2)))</f>
        <v>45488</v>
      </c>
      <c r="C565" t="str">
        <f>IF(ISBLANK(Data!C565), "", Data!C565)</f>
        <v>0331-7087-FR-4</v>
      </c>
      <c r="D565" t="str">
        <f>IF(ISBLANK(Data!D565), "", Data!D565)</f>
        <v/>
      </c>
      <c r="E565" t="str">
        <f>IF(ISBLANK(Data!E565), "", Data!E565)</f>
        <v>TOS</v>
      </c>
      <c r="F565" s="2" cm="1">
        <f t="array" ref="F565">IF(ISBLANK(Data!F565), "", DATE(2000 + RIGHT(Data!F565, 2), _xlfn.SWITCH(MID(Data!F565, 3, 3), "JAN", 1, "FEB", 2, "MAR", 3, "APR", 4, "MAY", 5, "JUN", 6, "JUL", 7, "AUG", 8, "SEP", 9, "OCT", 10, "NOV", 11, "DEC", 12), LEFT(Data!F565, 2)))</f>
        <v>45583</v>
      </c>
      <c r="G565" t="str">
        <f>IF(ISBLANK(Data!G565), "", Data!G565)</f>
        <v>FRI</v>
      </c>
      <c r="H565" t="str">
        <f>IF(ISBLANK(Data!H565), "", Data!H565)</f>
        <v>WI</v>
      </c>
      <c r="I565" t="str">
        <f>IF(ISBLANK(Data!I565), "", Data!I565)</f>
        <v>C</v>
      </c>
      <c r="J565" t="str">
        <f>IF(ISBLANK(Data!J565), "", Data!J565)</f>
        <v>TOS</v>
      </c>
      <c r="K565" s="2" cm="1">
        <f t="array" ref="K565">IF(ISBLANK(Data!K565), "", DATE(2000 + RIGHT(Data!K565, 2), _xlfn.SWITCH(MID(Data!K565, 3, 3), "JAN", 1, "FEB", 2, "MAR", 3, "APR", 4, "MAY", 5, "JUN", 6, "JUL", 7, "AUG", 8, "SEP", 9, "OCT", 10, "NOV", 11, "DEC", 12), LEFT(Data!K565, 2)))</f>
        <v>45594</v>
      </c>
      <c r="L565" t="str">
        <f>IF(ISBLANK(Data!L565), "", Data!L565)</f>
        <v>TUE</v>
      </c>
      <c r="M565" t="str">
        <f>IF(ISBLANK(Data!M565), "", Data!M565)</f>
        <v>LOPEZ,CHRISTOPHE</v>
      </c>
      <c r="N565" t="str">
        <f>IF(ISBLANK(Data!N565), "", Data!N565)</f>
        <v>LJ</v>
      </c>
      <c r="O565" s="2" t="str" cm="1">
        <f t="array" ref="O565">IF(ISBLANK(Data!O565), "", DATE(2000 + RIGHT(Data!O565, 2), _xlfn.SWITCH(MID(Data!O565, 3, 3), "JAN", 1, "FEB", 2, "MAR", 3, "APR", 4, "MAY", 5, "JUN", 6, "JUL", 7, "AUG", 8, "SEP", 9, "OCT", 10, "NOV", 11, "DEC", 12), LEFT(Data!O565, 2)))</f>
        <v/>
      </c>
      <c r="P565" t="str">
        <f>IF(ISBLANK(Data!P565), "", Data!P565)</f>
        <v>1XX1</v>
      </c>
      <c r="Q565" t="str">
        <f>IF(ISBLANK(Data!Q565), "", Data!Q565)</f>
        <v>NO160174510</v>
      </c>
      <c r="R565" t="str">
        <f>IF(ISBLANK(Data!R565), "", Data!R565)</f>
        <v>AV873091080168TE03317087</v>
      </c>
      <c r="S565" t="str">
        <f>IF(ISBLANK(Data!S565), "", Data!S565)</f>
        <v>CH</v>
      </c>
      <c r="T565" s="1" t="str">
        <f>IF(ISBLANK(Data!T565),"",(Data!T565))</f>
        <v/>
      </c>
      <c r="U565" t="str">
        <f>IF(ISBLANK(Data!U565), "", Data!U565)</f>
        <v/>
      </c>
      <c r="V565" t="str">
        <f>IF(ISBLANK(Data!V565), "", Data!V565)</f>
        <v/>
      </c>
      <c r="W565" t="str">
        <f>IF(ISBLANK(Data!W565), "", Data!W565)</f>
        <v/>
      </c>
      <c r="X565" t="str">
        <f>IF(ISBLANK(Data!X565), "", Data!X565)</f>
        <v/>
      </c>
      <c r="Y565" t="str">
        <f>IF(ISBLANK(Data!Y565), "", Data!Y565)</f>
        <v/>
      </c>
      <c r="Z565" t="str">
        <f>IF(ISBLANK(Data!Z565), "", Data!Z565)</f>
        <v>T/0115150M/P/KU</v>
      </c>
      <c r="AA565" t="str">
        <f>IF(ISBLANK(Data!AA565), "", Data!AA565)</f>
        <v>0683399357</v>
      </c>
      <c r="AB565" t="str">
        <f>IF(ISBLANK(Data!AB565), "", Data!AB565)</f>
        <v/>
      </c>
      <c r="AC565" t="str">
        <f>IF(ISBLANK(Data!AC565), "", Data!AC565)</f>
        <v>S018600</v>
      </c>
      <c r="AD565" t="str">
        <f>IF(ISBLANK(Data!AD565), "", Data!AD565)</f>
        <v/>
      </c>
      <c r="AE565" t="str">
        <f>IF(ISBLANK(Data!AE565), "", Data!AE565)</f>
        <v/>
      </c>
      <c r="AF565" s="7">
        <f>IF(ISBLANK(Data!AF565), 0, _xlfn.NUMBERVALUE(SUBSTITUTE(Data!AF565, ".", ",")))</f>
        <v>547.04999999999995</v>
      </c>
      <c r="AG565" t="str">
        <f>IF(ISBLANK(Data!AG565), "", Data!AG565)</f>
        <v>EUR</v>
      </c>
      <c r="AH565" s="6">
        <f>IF(ISBLANK(Data!AH565), 0, _xlfn.NUMBERVALUE(SUBSTITUTE(Data!AH565, ".", ",")))</f>
        <v>546.54999999999995</v>
      </c>
      <c r="AI565" s="7">
        <f>IF(ISBLANK(Data!AI565), "", _xlfn.NUMBERVALUE(SUBSTITUTE(Data!AI565, ".", ",")))</f>
        <v>12000</v>
      </c>
      <c r="AJ565" s="7">
        <f>IF(ISBLANK(Data!AJ565), "", _xlfn.NUMBERVALUE(SUBSTITUTE(Data!AJ565, ".", ",")))</f>
        <v>12000</v>
      </c>
      <c r="AK565" s="7" t="str">
        <f>IF(ISBLANK(Data!AK565), "", _xlfn.NUMBERVALUE(SUBSTITUTE(Data!AK565, ".", ",")))</f>
        <v/>
      </c>
      <c r="AL565">
        <f>IF(ISBLANK(Data!AL565), "", Data!AL565)</f>
        <v>0</v>
      </c>
      <c r="AM565" s="15">
        <f>Table2[[#This Row],[DATE_IN]]-Table2[[#This Row],[DATE_OUT]]</f>
        <v>11</v>
      </c>
      <c r="AN565" s="7" t="str">
        <f>IF(MID(RIGHT(Table2[[#This Row],[ADDR3]],3),1,1)=",",RIGHT(Table2[[#This Row],[ADDR3]],2),"")</f>
        <v/>
      </c>
      <c r="AO565" s="7" t="str">
        <f>MID(Table2[[#This Row],[RES]],11,2)</f>
        <v>FR</v>
      </c>
      <c r="AP565" s="7">
        <f>_xlfn.XLOOKUP(AG565,Table3[CURRENCY],Table3[CONVERSION RATE],0)*Table2[[#This Row],[ORIGINAL PRICE]]</f>
        <v>6542.2034999999996</v>
      </c>
      <c r="AQ565" s="7">
        <f>_xlfn.XLOOKUP(AG565,Table3[CURRENCY],Table3[CONVERSION RATE],0)*Table2[[#This Row],[ORIGINAL PREPAYMENT]]</f>
        <v>6548.1885000000002</v>
      </c>
      <c r="AR565" s="7"/>
      <c r="AS565" s="15"/>
    </row>
    <row r="566" spans="1:45" x14ac:dyDescent="0.25">
      <c r="A566" t="str">
        <f>IF(ISBLANK(Data!A566), "", Data!A566)</f>
        <v>A</v>
      </c>
      <c r="B566" s="2" cm="1">
        <f t="array" ref="B566">IF(ISBLANK(Data!B566), "", DATE(2000 + RIGHT(Data!B566, 2), _xlfn.SWITCH(MID(Data!B566, 3, 3), "JAN", 1, "FEB", 2, "MAR", 3, "APR", 4, "MAY", 5, "JUN", 6, "JUL", 7, "AUG", 8, "SEP", 9, "OCT", 10, "NOV", 11, "DEC", 12), LEFT(Data!B566, 2)))</f>
        <v>45353</v>
      </c>
      <c r="C566" t="str">
        <f>IF(ISBLANK(Data!C566), "", Data!C566)</f>
        <v>4038-9596-AU-2</v>
      </c>
      <c r="D566" t="str">
        <f>IF(ISBLANK(Data!D566), "", Data!D566)</f>
        <v/>
      </c>
      <c r="E566" t="str">
        <f>IF(ISBLANK(Data!E566), "", Data!E566)</f>
        <v>TOS</v>
      </c>
      <c r="F566" s="2" cm="1">
        <f t="array" ref="F566">IF(ISBLANK(Data!F566), "", DATE(2000 + RIGHT(Data!F566, 2), _xlfn.SWITCH(MID(Data!F566, 3, 3), "JAN", 1, "FEB", 2, "MAR", 3, "APR", 4, "MAY", 5, "JUN", 6, "JUL", 7, "AUG", 8, "SEP", 9, "OCT", 10, "NOV", 11, "DEC", 12), LEFT(Data!F566, 2)))</f>
        <v>45583</v>
      </c>
      <c r="G566" t="str">
        <f>IF(ISBLANK(Data!G566), "", Data!G566)</f>
        <v>FRI</v>
      </c>
      <c r="H566" t="str">
        <f>IF(ISBLANK(Data!H566), "", Data!H566)</f>
        <v/>
      </c>
      <c r="I566" t="str">
        <f>IF(ISBLANK(Data!I566), "", Data!I566)</f>
        <v>E</v>
      </c>
      <c r="J566" t="str">
        <f>IF(ISBLANK(Data!J566), "", Data!J566)</f>
        <v>TOS</v>
      </c>
      <c r="K566" s="2" cm="1">
        <f t="array" ref="K566">IF(ISBLANK(Data!K566), "", DATE(2000 + RIGHT(Data!K566, 2), _xlfn.SWITCH(MID(Data!K566, 3, 3), "JAN", 1, "FEB", 2, "MAR", 3, "APR", 4, "MAY", 5, "JUN", 6, "JUL", 7, "AUG", 8, "SEP", 9, "OCT", 10, "NOV", 11, "DEC", 12), LEFT(Data!K566, 2)))</f>
        <v>45594</v>
      </c>
      <c r="L566" t="str">
        <f>IF(ISBLANK(Data!L566), "", Data!L566)</f>
        <v>TUE</v>
      </c>
      <c r="M566" t="str">
        <f>IF(ISBLANK(Data!M566), "", Data!M566)</f>
        <v>COLLISON,JENNIFER</v>
      </c>
      <c r="N566" t="str">
        <f>IF(ISBLANK(Data!N566), "", Data!N566)</f>
        <v>LY</v>
      </c>
      <c r="O566" s="2" cm="1">
        <f t="array" ref="O566">IF(ISBLANK(Data!O566), "", DATE(2000 + RIGHT(Data!O566, 2), _xlfn.SWITCH(MID(Data!O566, 3, 3), "JAN", 1, "FEB", 2, "MAR", 3, "APR", 4, "MAY", 5, "JUN", 6, "JUL", 7, "AUG", 8, "SEP", 9, "OCT", 10, "NOV", 11, "DEC", 12), LEFT(Data!O566, 2)))</f>
        <v>60246</v>
      </c>
      <c r="P566" t="str">
        <f>IF(ISBLANK(Data!P566), "", Data!P566)</f>
        <v>1101</v>
      </c>
      <c r="Q566" t="str">
        <f>IF(ISBLANK(Data!Q566), "", Data!Q566)</f>
        <v/>
      </c>
      <c r="R566" t="str">
        <f>IF(ISBLANK(Data!R566), "", Data!R566)</f>
        <v>CM516310XXXXXX2214</v>
      </c>
      <c r="S566" t="str">
        <f>IF(ISBLANK(Data!S566), "", Data!S566)</f>
        <v>CV</v>
      </c>
      <c r="T566" s="1" t="str">
        <f>IF(ISBLANK(Data!T566),"",(Data!T566))</f>
        <v>09/25</v>
      </c>
      <c r="U566" t="str">
        <f>IF(ISBLANK(Data!U566), "", Data!U566)</f>
        <v/>
      </c>
      <c r="V566" t="str">
        <f>IF(ISBLANK(Data!V566), "", Data!V566)</f>
        <v>4 SQUIRE CLOSE</v>
      </c>
      <c r="W566" t="str">
        <f>IF(ISBLANK(Data!W566), "", Data!W566)</f>
        <v/>
      </c>
      <c r="X566" t="str">
        <f>IF(ISBLANK(Data!X566), "", Data!X566)</f>
        <v>VALENTINE NSW 2280,AU</v>
      </c>
      <c r="Y566" t="str">
        <f>IF(ISBLANK(Data!Y566), "", Data!Y566)</f>
        <v>AUXX****67ZT</v>
      </c>
      <c r="Z566" t="str">
        <f>IF(ISBLANK(Data!Z566), "", Data!Z566)</f>
        <v>T/0189556M/P/I1</v>
      </c>
      <c r="AA566" t="str">
        <f>IF(ISBLANK(Data!AA566), "", Data!AA566)</f>
        <v>61412429427</v>
      </c>
      <c r="AB566" t="str">
        <f>IF(ISBLANK(Data!AB566), "", Data!AB566)</f>
        <v>OCI</v>
      </c>
      <c r="AC566" t="str">
        <f>IF(ISBLANK(Data!AC566), "", Data!AC566)</f>
        <v/>
      </c>
      <c r="AD566" t="str">
        <f>IF(ISBLANK(Data!AD566), "", Data!AD566)</f>
        <v/>
      </c>
      <c r="AE566" t="str">
        <f>IF(ISBLANK(Data!AE566), "", Data!AE566)</f>
        <v/>
      </c>
      <c r="AF566" s="7">
        <f>IF(ISBLANK(Data!AF566), 0, _xlfn.NUMBERVALUE(SUBSTITUTE(Data!AF566, ".", ",")))</f>
        <v>0</v>
      </c>
      <c r="AG566" t="str">
        <f>IF(ISBLANK(Data!AG566), "", Data!AG566)</f>
        <v>NKR</v>
      </c>
      <c r="AH566" s="6">
        <f>IF(ISBLANK(Data!AH566), 0, _xlfn.NUMBERVALUE(SUBSTITUTE(Data!AH566, ".", ",")))</f>
        <v>8111.93</v>
      </c>
      <c r="AI566" s="7">
        <f>IF(ISBLANK(Data!AI566), "", _xlfn.NUMBERVALUE(SUBSTITUTE(Data!AI566, ".", ",")))</f>
        <v>12000</v>
      </c>
      <c r="AJ566" s="7">
        <f>IF(ISBLANK(Data!AJ566), "", _xlfn.NUMBERVALUE(SUBSTITUTE(Data!AJ566, ".", ",")))</f>
        <v>12000</v>
      </c>
      <c r="AK566" s="7" t="str">
        <f>IF(ISBLANK(Data!AK566), "", _xlfn.NUMBERVALUE(SUBSTITUTE(Data!AK566, ".", ",")))</f>
        <v/>
      </c>
      <c r="AL566">
        <f>IF(ISBLANK(Data!AL566), "", Data!AL566)</f>
        <v>0</v>
      </c>
      <c r="AM566" s="15">
        <f>Table2[[#This Row],[DATE_IN]]-Table2[[#This Row],[DATE_OUT]]</f>
        <v>11</v>
      </c>
      <c r="AN566" s="7" t="str">
        <f>IF(MID(RIGHT(Table2[[#This Row],[ADDR3]],3),1,1)=",",RIGHT(Table2[[#This Row],[ADDR3]],2),"")</f>
        <v>AU</v>
      </c>
      <c r="AO566" s="7" t="str">
        <f>MID(Table2[[#This Row],[RES]],11,2)</f>
        <v>AU</v>
      </c>
      <c r="AP566" s="7">
        <f>_xlfn.XLOOKUP(AG566,Table3[CURRENCY],Table3[CONVERSION RATE],0)*Table2[[#This Row],[ORIGINAL PRICE]]</f>
        <v>8111.93</v>
      </c>
      <c r="AQ566" s="7">
        <f>_xlfn.XLOOKUP(AG566,Table3[CURRENCY],Table3[CONVERSION RATE],0)*Table2[[#This Row],[ORIGINAL PREPAYMENT]]</f>
        <v>0</v>
      </c>
      <c r="AR566" s="7"/>
      <c r="AS566" s="15"/>
    </row>
    <row r="567" spans="1:45" x14ac:dyDescent="0.25">
      <c r="A567" t="str">
        <f>IF(ISBLANK(Data!A567), "", Data!A567)</f>
        <v>A</v>
      </c>
      <c r="B567" s="2" cm="1">
        <f t="array" ref="B567">IF(ISBLANK(Data!B567), "", DATE(2000 + RIGHT(Data!B567, 2), _xlfn.SWITCH(MID(Data!B567, 3, 3), "JAN", 1, "FEB", 2, "MAR", 3, "APR", 4, "MAY", 5, "JUN", 6, "JUL", 7, "AUG", 8, "SEP", 9, "OCT", 10, "NOV", 11, "DEC", 12), LEFT(Data!B567, 2)))</f>
        <v>45324</v>
      </c>
      <c r="C567" t="str">
        <f>IF(ISBLANK(Data!C567), "", Data!C567)</f>
        <v>3764-8421-CH-6</v>
      </c>
      <c r="D567" t="str">
        <f>IF(ISBLANK(Data!D567), "", Data!D567)</f>
        <v/>
      </c>
      <c r="E567" t="str">
        <f>IF(ISBLANK(Data!E567), "", Data!E567)</f>
        <v>TOS</v>
      </c>
      <c r="F567" s="2" cm="1">
        <f t="array" ref="F567">IF(ISBLANK(Data!F567), "", DATE(2000 + RIGHT(Data!F567, 2), _xlfn.SWITCH(MID(Data!F567, 3, 3), "JAN", 1, "FEB", 2, "MAR", 3, "APR", 4, "MAY", 5, "JUN", 6, "JUL", 7, "AUG", 8, "SEP", 9, "OCT", 10, "NOV", 11, "DEC", 12), LEFT(Data!F567, 2)))</f>
        <v>45584</v>
      </c>
      <c r="G567" t="str">
        <f>IF(ISBLANK(Data!G567), "", Data!G567)</f>
        <v>SAT</v>
      </c>
      <c r="H567" t="str">
        <f>IF(ISBLANK(Data!H567), "", Data!H567)</f>
        <v>LH1183</v>
      </c>
      <c r="I567" t="str">
        <f>IF(ISBLANK(Data!I567), "", Data!I567)</f>
        <v>C</v>
      </c>
      <c r="J567" t="str">
        <f>IF(ISBLANK(Data!J567), "", Data!J567)</f>
        <v>TOS</v>
      </c>
      <c r="K567" s="2" cm="1">
        <f t="array" ref="K567">IF(ISBLANK(Data!K567), "", DATE(2000 + RIGHT(Data!K567, 2), _xlfn.SWITCH(MID(Data!K567, 3, 3), "JAN", 1, "FEB", 2, "MAR", 3, "APR", 4, "MAY", 5, "JUN", 6, "JUL", 7, "AUG", 8, "SEP", 9, "OCT", 10, "NOV", 11, "DEC", 12), LEFT(Data!K567, 2)))</f>
        <v>45598</v>
      </c>
      <c r="L567" t="str">
        <f>IF(ISBLANK(Data!L567), "", Data!L567)</f>
        <v>SAT</v>
      </c>
      <c r="M567" t="str">
        <f>IF(ISBLANK(Data!M567), "", Data!M567)</f>
        <v>VONLANTHEN,MICHAEL</v>
      </c>
      <c r="N567" t="str">
        <f>IF(ISBLANK(Data!N567), "", Data!N567)</f>
        <v>LM</v>
      </c>
      <c r="O567" s="2" t="str" cm="1">
        <f t="array" ref="O567">IF(ISBLANK(Data!O567), "", DATE(2000 + RIGHT(Data!O567, 2), _xlfn.SWITCH(MID(Data!O567, 3, 3), "JAN", 1, "FEB", 2, "MAR", 3, "APR", 4, "MAY", 5, "JUN", 6, "JUL", 7, "AUG", 8, "SEP", 9, "OCT", 10, "NOV", 11, "DEC", 12), LEFT(Data!O567, 2)))</f>
        <v/>
      </c>
      <c r="P567" t="str">
        <f>IF(ISBLANK(Data!P567), "", Data!P567)</f>
        <v>1XX1</v>
      </c>
      <c r="Q567" t="str">
        <f>IF(ISBLANK(Data!Q567), "", Data!Q567)</f>
        <v>NO311738120</v>
      </c>
      <c r="R567" t="str">
        <f>IF(ISBLANK(Data!R567), "", Data!R567)</f>
        <v>AV873091080168TE37648421</v>
      </c>
      <c r="S567" t="str">
        <f>IF(ISBLANK(Data!S567), "", Data!S567)</f>
        <v>CH</v>
      </c>
      <c r="T567" s="1" t="str">
        <f>IF(ISBLANK(Data!T567),"",(Data!T567))</f>
        <v/>
      </c>
      <c r="U567" t="str">
        <f>IF(ISBLANK(Data!U567), "", Data!U567)</f>
        <v/>
      </c>
      <c r="V567" t="str">
        <f>IF(ISBLANK(Data!V567), "", Data!V567)</f>
        <v/>
      </c>
      <c r="W567" t="str">
        <f>IF(ISBLANK(Data!W567), "", Data!W567)</f>
        <v/>
      </c>
      <c r="X567" t="str">
        <f>IF(ISBLANK(Data!X567), "", Data!X567)</f>
        <v/>
      </c>
      <c r="Y567" t="str">
        <f>IF(ISBLANK(Data!Y567), "", Data!Y567)</f>
        <v/>
      </c>
      <c r="Z567" t="str">
        <f>IF(ISBLANK(Data!Z567), "", Data!Z567)</f>
        <v>T/0115150M/P/KU</v>
      </c>
      <c r="AA567" t="str">
        <f>IF(ISBLANK(Data!AA567), "", Data!AA567)</f>
        <v>0791021212</v>
      </c>
      <c r="AB567" t="str">
        <f>IF(ISBLANK(Data!AB567), "", Data!AB567)</f>
        <v/>
      </c>
      <c r="AC567" t="str">
        <f>IF(ISBLANK(Data!AC567), "", Data!AC567)</f>
        <v>U829701</v>
      </c>
      <c r="AD567" t="str">
        <f>IF(ISBLANK(Data!AD567), "", Data!AD567)</f>
        <v/>
      </c>
      <c r="AE567" t="str">
        <f>IF(ISBLANK(Data!AE567), "", Data!AE567)</f>
        <v/>
      </c>
      <c r="AF567" s="7">
        <f>IF(ISBLANK(Data!AF567), 0, _xlfn.NUMBERVALUE(SUBSTITUTE(Data!AF567, ".", ",")))</f>
        <v>635.4</v>
      </c>
      <c r="AG567" t="str">
        <f>IF(ISBLANK(Data!AG567), "", Data!AG567)</f>
        <v>EUR</v>
      </c>
      <c r="AH567" s="6">
        <f>IF(ISBLANK(Data!AH567), 0, _xlfn.NUMBERVALUE(SUBSTITUTE(Data!AH567, ".", ",")))</f>
        <v>634.65</v>
      </c>
      <c r="AI567" s="7">
        <f>IF(ISBLANK(Data!AI567), "", _xlfn.NUMBERVALUE(SUBSTITUTE(Data!AI567, ".", ",")))</f>
        <v>12000</v>
      </c>
      <c r="AJ567" s="7">
        <f>IF(ISBLANK(Data!AJ567), "", _xlfn.NUMBERVALUE(SUBSTITUTE(Data!AJ567, ".", ",")))</f>
        <v>12000</v>
      </c>
      <c r="AK567" s="7" t="str">
        <f>IF(ISBLANK(Data!AK567), "", _xlfn.NUMBERVALUE(SUBSTITUTE(Data!AK567, ".", ",")))</f>
        <v/>
      </c>
      <c r="AL567">
        <f>IF(ISBLANK(Data!AL567), "", Data!AL567)</f>
        <v>0</v>
      </c>
      <c r="AM567" s="15">
        <f>Table2[[#This Row],[DATE_IN]]-Table2[[#This Row],[DATE_OUT]]</f>
        <v>14</v>
      </c>
      <c r="AN567" s="7" t="str">
        <f>IF(MID(RIGHT(Table2[[#This Row],[ADDR3]],3),1,1)=",",RIGHT(Table2[[#This Row],[ADDR3]],2),"")</f>
        <v/>
      </c>
      <c r="AO567" s="7" t="str">
        <f>MID(Table2[[#This Row],[RES]],11,2)</f>
        <v>CH</v>
      </c>
      <c r="AP567" s="7">
        <f>_xlfn.XLOOKUP(AG567,Table3[CURRENCY],Table3[CONVERSION RATE],0)*Table2[[#This Row],[ORIGINAL PRICE]]</f>
        <v>7596.7605000000003</v>
      </c>
      <c r="AQ567" s="7">
        <f>_xlfn.XLOOKUP(AG567,Table3[CURRENCY],Table3[CONVERSION RATE],0)*Table2[[#This Row],[ORIGINAL PREPAYMENT]]</f>
        <v>7605.7380000000003</v>
      </c>
      <c r="AR567" s="7"/>
      <c r="AS567" s="15"/>
    </row>
    <row r="568" spans="1:45" x14ac:dyDescent="0.25">
      <c r="A568" t="str">
        <f>IF(ISBLANK(Data!A568), "", Data!A568)</f>
        <v>A</v>
      </c>
      <c r="B568" s="2" cm="1">
        <f t="array" ref="B568">IF(ISBLANK(Data!B568), "", DATE(2000 + RIGHT(Data!B568, 2), _xlfn.SWITCH(MID(Data!B568, 3, 3), "JAN", 1, "FEB", 2, "MAR", 3, "APR", 4, "MAY", 5, "JUN", 6, "JUL", 7, "AUG", 8, "SEP", 9, "OCT", 10, "NOV", 11, "DEC", 12), LEFT(Data!B568, 2)))</f>
        <v>45385</v>
      </c>
      <c r="C568" t="str">
        <f>IF(ISBLANK(Data!C568), "", Data!C568)</f>
        <v>4337-9178-FR-3</v>
      </c>
      <c r="D568" t="str">
        <f>IF(ISBLANK(Data!D568), "", Data!D568)</f>
        <v/>
      </c>
      <c r="E568" t="str">
        <f>IF(ISBLANK(Data!E568), "", Data!E568)</f>
        <v>TOS</v>
      </c>
      <c r="F568" s="2" cm="1">
        <f t="array" ref="F568">IF(ISBLANK(Data!F568), "", DATE(2000 + RIGHT(Data!F568, 2), _xlfn.SWITCH(MID(Data!F568, 3, 3), "JAN", 1, "FEB", 2, "MAR", 3, "APR", 4, "MAY", 5, "JUN", 6, "JUL", 7, "AUG", 8, "SEP", 9, "OCT", 10, "NOV", 11, "DEC", 12), LEFT(Data!F568, 2)))</f>
        <v>45584</v>
      </c>
      <c r="G568" t="str">
        <f>IF(ISBLANK(Data!G568), "", Data!G568)</f>
        <v>SAT</v>
      </c>
      <c r="H568" t="str">
        <f>IF(ISBLANK(Data!H568), "", Data!H568)</f>
        <v>SK4406</v>
      </c>
      <c r="I568" t="str">
        <f>IF(ISBLANK(Data!I568), "", Data!I568)</f>
        <v>E</v>
      </c>
      <c r="J568" t="str">
        <f>IF(ISBLANK(Data!J568), "", Data!J568)</f>
        <v>TOS</v>
      </c>
      <c r="K568" s="2" cm="1">
        <f t="array" ref="K568">IF(ISBLANK(Data!K568), "", DATE(2000 + RIGHT(Data!K568, 2), _xlfn.SWITCH(MID(Data!K568, 3, 3), "JAN", 1, "FEB", 2, "MAR", 3, "APR", 4, "MAY", 5, "JUN", 6, "JUL", 7, "AUG", 8, "SEP", 9, "OCT", 10, "NOV", 11, "DEC", 12), LEFT(Data!K568, 2)))</f>
        <v>45591</v>
      </c>
      <c r="L568" t="str">
        <f>IF(ISBLANK(Data!L568), "", Data!L568)</f>
        <v>SAT</v>
      </c>
      <c r="M568" t="str">
        <f>IF(ISBLANK(Data!M568), "", Data!M568)</f>
        <v>SCHU,VINCENT</v>
      </c>
      <c r="N568" t="str">
        <f>IF(ISBLANK(Data!N568), "", Data!N568)</f>
        <v>LJ</v>
      </c>
      <c r="O568" s="2" cm="1">
        <f t="array" ref="O568">IF(ISBLANK(Data!O568), "", DATE(2000 + RIGHT(Data!O568, 2), _xlfn.SWITCH(MID(Data!O568, 3, 3), "JAN", 1, "FEB", 2, "MAR", 3, "APR", 4, "MAY", 5, "JUN", 6, "JUL", 7, "AUG", 8, "SEP", 9, "OCT", 10, "NOV", 11, "DEC", 12), LEFT(Data!O568, 2)))</f>
        <v>70860</v>
      </c>
      <c r="P568" t="str">
        <f>IF(ISBLANK(Data!P568), "", Data!P568)</f>
        <v>1XX1</v>
      </c>
      <c r="Q568" t="str">
        <f>IF(ISBLANK(Data!Q568), "", Data!Q568)</f>
        <v>748776196</v>
      </c>
      <c r="R568" t="str">
        <f>IF(ISBLANK(Data!R568), "", Data!R568)</f>
        <v>AV868109400002TE43379178</v>
      </c>
      <c r="S568" t="str">
        <f>IF(ISBLANK(Data!S568), "", Data!S568)</f>
        <v>CH</v>
      </c>
      <c r="T568" s="1" t="str">
        <f>IF(ISBLANK(Data!T568),"",(Data!T568))</f>
        <v/>
      </c>
      <c r="U568" t="str">
        <f>IF(ISBLANK(Data!U568), "", Data!U568)</f>
        <v/>
      </c>
      <c r="V568" t="str">
        <f>IF(ISBLANK(Data!V568), "", Data!V568)</f>
        <v/>
      </c>
      <c r="W568" t="str">
        <f>IF(ISBLANK(Data!W568), "", Data!W568)</f>
        <v/>
      </c>
      <c r="X568" t="str">
        <f>IF(ISBLANK(Data!X568), "", Data!X568)</f>
        <v/>
      </c>
      <c r="Y568" t="str">
        <f>IF(ISBLANK(Data!Y568), "", Data!Y568)</f>
        <v/>
      </c>
      <c r="Z568" t="str">
        <f>IF(ISBLANK(Data!Z568), "", Data!Z568)</f>
        <v>T/0151196Q/P/T6</v>
      </c>
      <c r="AA568" t="str">
        <f>IF(ISBLANK(Data!AA568), "", Data!AA568)</f>
        <v>+33635934900</v>
      </c>
      <c r="AB568" t="str">
        <f>IF(ISBLANK(Data!AB568), "", Data!AB568)</f>
        <v/>
      </c>
      <c r="AC568" t="str">
        <f>IF(ISBLANK(Data!AC568), "", Data!AC568)</f>
        <v>S606700</v>
      </c>
      <c r="AD568" t="str">
        <f>IF(ISBLANK(Data!AD568), "", Data!AD568)</f>
        <v/>
      </c>
      <c r="AE568" t="str">
        <f>IF(ISBLANK(Data!AE568), "", Data!AE568)</f>
        <v/>
      </c>
      <c r="AF568" s="7">
        <f>IF(ISBLANK(Data!AF568), 0, _xlfn.NUMBERVALUE(SUBSTITUTE(Data!AF568, ".", ",")))</f>
        <v>474.84</v>
      </c>
      <c r="AG568" t="str">
        <f>IF(ISBLANK(Data!AG568), "", Data!AG568)</f>
        <v>EUR</v>
      </c>
      <c r="AH568" s="6">
        <f>IF(ISBLANK(Data!AH568), 0, _xlfn.NUMBERVALUE(SUBSTITUTE(Data!AH568, ".", ",")))</f>
        <v>474.65</v>
      </c>
      <c r="AI568" s="7">
        <f>IF(ISBLANK(Data!AI568), "", _xlfn.NUMBERVALUE(SUBSTITUTE(Data!AI568, ".", ",")))</f>
        <v>12000</v>
      </c>
      <c r="AJ568" s="7">
        <f>IF(ISBLANK(Data!AJ568), "", _xlfn.NUMBERVALUE(SUBSTITUTE(Data!AJ568, ".", ",")))</f>
        <v>12000</v>
      </c>
      <c r="AK568" s="7" t="str">
        <f>IF(ISBLANK(Data!AK568), "", _xlfn.NUMBERVALUE(SUBSTITUTE(Data!AK568, ".", ",")))</f>
        <v/>
      </c>
      <c r="AL568">
        <f>IF(ISBLANK(Data!AL568), "", Data!AL568)</f>
        <v>0</v>
      </c>
      <c r="AM568" s="15">
        <f>Table2[[#This Row],[DATE_IN]]-Table2[[#This Row],[DATE_OUT]]</f>
        <v>7</v>
      </c>
      <c r="AN568" s="7" t="str">
        <f>IF(MID(RIGHT(Table2[[#This Row],[ADDR3]],3),1,1)=",",RIGHT(Table2[[#This Row],[ADDR3]],2),"")</f>
        <v/>
      </c>
      <c r="AO568" s="7" t="str">
        <f>MID(Table2[[#This Row],[RES]],11,2)</f>
        <v>FR</v>
      </c>
      <c r="AP568" s="7">
        <f>_xlfn.XLOOKUP(AG568,Table3[CURRENCY],Table3[CONVERSION RATE],0)*Table2[[#This Row],[ORIGINAL PRICE]]</f>
        <v>5681.5604999999996</v>
      </c>
      <c r="AQ568" s="7">
        <f>_xlfn.XLOOKUP(AG568,Table3[CURRENCY],Table3[CONVERSION RATE],0)*Table2[[#This Row],[ORIGINAL PREPAYMENT]]</f>
        <v>5683.8347999999996</v>
      </c>
      <c r="AR568" s="7"/>
      <c r="AS568" s="15"/>
    </row>
    <row r="569" spans="1:45" x14ac:dyDescent="0.25">
      <c r="A569" t="str">
        <f>IF(ISBLANK(Data!A569), "", Data!A569)</f>
        <v>A</v>
      </c>
      <c r="B569" s="2" cm="1">
        <f t="array" ref="B569">IF(ISBLANK(Data!B569), "", DATE(2000 + RIGHT(Data!B569, 2), _xlfn.SWITCH(MID(Data!B569, 3, 3), "JAN", 1, "FEB", 2, "MAR", 3, "APR", 4, "MAY", 5, "JUN", 6, "JUL", 7, "AUG", 8, "SEP", 9, "OCT", 10, "NOV", 11, "DEC", 12), LEFT(Data!B569, 2)))</f>
        <v>45413</v>
      </c>
      <c r="C569" t="str">
        <f>IF(ISBLANK(Data!C569), "", Data!C569)</f>
        <v>4608-7850-DE-4</v>
      </c>
      <c r="D569" t="str">
        <f>IF(ISBLANK(Data!D569), "", Data!D569)</f>
        <v/>
      </c>
      <c r="E569" t="str">
        <f>IF(ISBLANK(Data!E569), "", Data!E569)</f>
        <v>TOS</v>
      </c>
      <c r="F569" s="2" cm="1">
        <f t="array" ref="F569">IF(ISBLANK(Data!F569), "", DATE(2000 + RIGHT(Data!F569, 2), _xlfn.SWITCH(MID(Data!F569, 3, 3), "JAN", 1, "FEB", 2, "MAR", 3, "APR", 4, "MAY", 5, "JUN", 6, "JUL", 7, "AUG", 8, "SEP", 9, "OCT", 10, "NOV", 11, "DEC", 12), LEFT(Data!F569, 2)))</f>
        <v>45584</v>
      </c>
      <c r="G569" t="str">
        <f>IF(ISBLANK(Data!G569), "", Data!G569)</f>
        <v>SAT</v>
      </c>
      <c r="H569" t="str">
        <f>IF(ISBLANK(Data!H569), "", Data!H569)</f>
        <v>WI</v>
      </c>
      <c r="I569" t="str">
        <f>IF(ISBLANK(Data!I569), "", Data!I569)</f>
        <v>B</v>
      </c>
      <c r="J569" t="str">
        <f>IF(ISBLANK(Data!J569), "", Data!J569)</f>
        <v>TOS</v>
      </c>
      <c r="K569" s="2" cm="1">
        <f t="array" ref="K569">IF(ISBLANK(Data!K569), "", DATE(2000 + RIGHT(Data!K569, 2), _xlfn.SWITCH(MID(Data!K569, 3, 3), "JAN", 1, "FEB", 2, "MAR", 3, "APR", 4, "MAY", 5, "JUN", 6, "JUL", 7, "AUG", 8, "SEP", 9, "OCT", 10, "NOV", 11, "DEC", 12), LEFT(Data!K569, 2)))</f>
        <v>45590</v>
      </c>
      <c r="L569" t="str">
        <f>IF(ISBLANK(Data!L569), "", Data!L569)</f>
        <v>FRI</v>
      </c>
      <c r="M569" t="str">
        <f>IF(ISBLANK(Data!M569), "", Data!M569)</f>
        <v>NESTLE,HANSPETER</v>
      </c>
      <c r="N569" t="str">
        <f>IF(ISBLANK(Data!N569), "", Data!N569)</f>
        <v>LJ</v>
      </c>
      <c r="O569" s="2" cm="1">
        <f t="array" ref="O569">IF(ISBLANK(Data!O569), "", DATE(2000 + RIGHT(Data!O569, 2), _xlfn.SWITCH(MID(Data!O569, 3, 3), "JAN", 1, "FEB", 2, "MAR", 3, "APR", 4, "MAY", 5, "JUN", 6, "JUL", 7, "AUG", 8, "SEP", 9, "OCT", 10, "NOV", 11, "DEC", 12), LEFT(Data!O569, 2)))</f>
        <v>70860</v>
      </c>
      <c r="P569" t="str">
        <f>IF(ISBLANK(Data!P569), "", Data!P569)</f>
        <v>1XX1</v>
      </c>
      <c r="Q569" t="str">
        <f>IF(ISBLANK(Data!Q569), "", Data!Q569)</f>
        <v>754731428</v>
      </c>
      <c r="R569" t="str">
        <f>IF(ISBLANK(Data!R569), "", Data!R569)</f>
        <v>AV868109400002TE46087850</v>
      </c>
      <c r="S569" t="str">
        <f>IF(ISBLANK(Data!S569), "", Data!S569)</f>
        <v>CH</v>
      </c>
      <c r="T569" s="1" t="str">
        <f>IF(ISBLANK(Data!T569),"",(Data!T569))</f>
        <v/>
      </c>
      <c r="U569" t="str">
        <f>IF(ISBLANK(Data!U569), "", Data!U569)</f>
        <v/>
      </c>
      <c r="V569" t="str">
        <f>IF(ISBLANK(Data!V569), "", Data!V569)</f>
        <v/>
      </c>
      <c r="W569" t="str">
        <f>IF(ISBLANK(Data!W569), "", Data!W569)</f>
        <v/>
      </c>
      <c r="X569" t="str">
        <f>IF(ISBLANK(Data!X569), "", Data!X569)</f>
        <v/>
      </c>
      <c r="Y569" t="str">
        <f>IF(ISBLANK(Data!Y569), "", Data!Y569)</f>
        <v/>
      </c>
      <c r="Z569" t="str">
        <f>IF(ISBLANK(Data!Z569), "", Data!Z569)</f>
        <v>T/0151196Q/P/T6</v>
      </c>
      <c r="AA569" t="str">
        <f>IF(ISBLANK(Data!AA569), "", Data!AA569)</f>
        <v>+491622824393</v>
      </c>
      <c r="AB569" t="str">
        <f>IF(ISBLANK(Data!AB569), "", Data!AB569)</f>
        <v/>
      </c>
      <c r="AC569" t="str">
        <f>IF(ISBLANK(Data!AC569), "", Data!AC569)</f>
        <v>M308101</v>
      </c>
      <c r="AD569" t="str">
        <f>IF(ISBLANK(Data!AD569), "", Data!AD569)</f>
        <v/>
      </c>
      <c r="AE569" t="str">
        <f>IF(ISBLANK(Data!AE569), "", Data!AE569)</f>
        <v/>
      </c>
      <c r="AF569" s="7">
        <f>IF(ISBLANK(Data!AF569), 0, _xlfn.NUMBERVALUE(SUBSTITUTE(Data!AF569, ".", ",")))</f>
        <v>297.38</v>
      </c>
      <c r="AG569" t="str">
        <f>IF(ISBLANK(Data!AG569), "", Data!AG569)</f>
        <v>EUR</v>
      </c>
      <c r="AH569" s="6">
        <f>IF(ISBLANK(Data!AH569), 0, _xlfn.NUMBERVALUE(SUBSTITUTE(Data!AH569, ".", ",")))</f>
        <v>297.23</v>
      </c>
      <c r="AI569" s="7">
        <f>IF(ISBLANK(Data!AI569), "", _xlfn.NUMBERVALUE(SUBSTITUTE(Data!AI569, ".", ",")))</f>
        <v>12000</v>
      </c>
      <c r="AJ569" s="7">
        <f>IF(ISBLANK(Data!AJ569), "", _xlfn.NUMBERVALUE(SUBSTITUTE(Data!AJ569, ".", ",")))</f>
        <v>12000</v>
      </c>
      <c r="AK569" s="7" t="str">
        <f>IF(ISBLANK(Data!AK569), "", _xlfn.NUMBERVALUE(SUBSTITUTE(Data!AK569, ".", ",")))</f>
        <v/>
      </c>
      <c r="AL569">
        <f>IF(ISBLANK(Data!AL569), "", Data!AL569)</f>
        <v>0</v>
      </c>
      <c r="AM569" s="15">
        <f>Table2[[#This Row],[DATE_IN]]-Table2[[#This Row],[DATE_OUT]]</f>
        <v>6</v>
      </c>
      <c r="AN569" s="7" t="str">
        <f>IF(MID(RIGHT(Table2[[#This Row],[ADDR3]],3),1,1)=",",RIGHT(Table2[[#This Row],[ADDR3]],2),"")</f>
        <v/>
      </c>
      <c r="AO569" s="7" t="str">
        <f>MID(Table2[[#This Row],[RES]],11,2)</f>
        <v>DE</v>
      </c>
      <c r="AP569" s="7">
        <f>_xlfn.XLOOKUP(AG569,Table3[CURRENCY],Table3[CONVERSION RATE],0)*Table2[[#This Row],[ORIGINAL PRICE]]</f>
        <v>3557.8431000000005</v>
      </c>
      <c r="AQ569" s="7">
        <f>_xlfn.XLOOKUP(AG569,Table3[CURRENCY],Table3[CONVERSION RATE],0)*Table2[[#This Row],[ORIGINAL PREPAYMENT]]</f>
        <v>3559.6386000000002</v>
      </c>
      <c r="AR569" s="7"/>
      <c r="AS569" s="15"/>
    </row>
    <row r="570" spans="1:45" x14ac:dyDescent="0.25">
      <c r="A570" t="str">
        <f>IF(ISBLANK(Data!A570), "", Data!A570)</f>
        <v>A</v>
      </c>
      <c r="B570" s="2" cm="1">
        <f t="array" ref="B570">IF(ISBLANK(Data!B570), "", DATE(2000 + RIGHT(Data!B570, 2), _xlfn.SWITCH(MID(Data!B570, 3, 3), "JAN", 1, "FEB", 2, "MAR", 3, "APR", 4, "MAY", 5, "JUN", 6, "JUL", 7, "AUG", 8, "SEP", 9, "OCT", 10, "NOV", 11, "DEC", 12), LEFT(Data!B570, 2)))</f>
        <v>45438</v>
      </c>
      <c r="C570" t="str">
        <f>IF(ISBLANK(Data!C570), "", Data!C570)</f>
        <v>4848-2719-MY-5</v>
      </c>
      <c r="D570" t="str">
        <f>IF(ISBLANK(Data!D570), "", Data!D570)</f>
        <v/>
      </c>
      <c r="E570" t="str">
        <f>IF(ISBLANK(Data!E570), "", Data!E570)</f>
        <v>TOS</v>
      </c>
      <c r="F570" s="2" cm="1">
        <f t="array" ref="F570">IF(ISBLANK(Data!F570), "", DATE(2000 + RIGHT(Data!F570, 2), _xlfn.SWITCH(MID(Data!F570, 3, 3), "JAN", 1, "FEB", 2, "MAR", 3, "APR", 4, "MAY", 5, "JUN", 6, "JUL", 7, "AUG", 8, "SEP", 9, "OCT", 10, "NOV", 11, "DEC", 12), LEFT(Data!F570, 2)))</f>
        <v>45584</v>
      </c>
      <c r="G570" t="str">
        <f>IF(ISBLANK(Data!G570), "", Data!G570)</f>
        <v>SAT</v>
      </c>
      <c r="H570" t="str">
        <f>IF(ISBLANK(Data!H570), "", Data!H570)</f>
        <v>DY378</v>
      </c>
      <c r="I570" t="str">
        <f>IF(ISBLANK(Data!I570), "", Data!I570)</f>
        <v>B</v>
      </c>
      <c r="J570" t="str">
        <f>IF(ISBLANK(Data!J570), "", Data!J570)</f>
        <v>TOS</v>
      </c>
      <c r="K570" s="2" cm="1">
        <f t="array" ref="K570">IF(ISBLANK(Data!K570), "", DATE(2000 + RIGHT(Data!K570, 2), _xlfn.SWITCH(MID(Data!K570, 3, 3), "JAN", 1, "FEB", 2, "MAR", 3, "APR", 4, "MAY", 5, "JUN", 6, "JUL", 7, "AUG", 8, "SEP", 9, "OCT", 10, "NOV", 11, "DEC", 12), LEFT(Data!K570, 2)))</f>
        <v>45592</v>
      </c>
      <c r="L570" t="str">
        <f>IF(ISBLANK(Data!L570), "", Data!L570)</f>
        <v>SUN</v>
      </c>
      <c r="M570" t="str">
        <f>IF(ISBLANK(Data!M570), "", Data!M570)</f>
        <v>SHAMSUDDIN,NOOR SHEILA</v>
      </c>
      <c r="N570" t="str">
        <f>IF(ISBLANK(Data!N570), "", Data!N570)</f>
        <v>LY</v>
      </c>
      <c r="O570" s="2" cm="1">
        <f t="array" ref="O570">IF(ISBLANK(Data!O570), "", DATE(2000 + RIGHT(Data!O570, 2), _xlfn.SWITCH(MID(Data!O570, 3, 3), "JAN", 1, "FEB", 2, "MAR", 3, "APR", 4, "MAY", 5, "JUN", 6, "JUL", 7, "AUG", 8, "SEP", 9, "OCT", 10, "NOV", 11, "DEC", 12), LEFT(Data!O570, 2)))</f>
        <v>66540</v>
      </c>
      <c r="P570" t="str">
        <f>IF(ISBLANK(Data!P570), "", Data!P570)</f>
        <v>1101</v>
      </c>
      <c r="Q570" t="str">
        <f>IF(ISBLANK(Data!Q570), "", Data!Q570)</f>
        <v/>
      </c>
      <c r="R570" t="str">
        <f>IF(ISBLANK(Data!R570), "", Data!R570)</f>
        <v/>
      </c>
      <c r="S570" t="str">
        <f>IF(ISBLANK(Data!S570), "", Data!S570)</f>
        <v/>
      </c>
      <c r="T570" s="1" t="str">
        <f>IF(ISBLANK(Data!T570),"",(Data!T570))</f>
        <v/>
      </c>
      <c r="U570" t="str">
        <f>IF(ISBLANK(Data!U570), "", Data!U570)</f>
        <v/>
      </c>
      <c r="V570" t="str">
        <f>IF(ISBLANK(Data!V570), "", Data!V570)</f>
        <v/>
      </c>
      <c r="W570" t="str">
        <f>IF(ISBLANK(Data!W570), "", Data!W570)</f>
        <v/>
      </c>
      <c r="X570" t="str">
        <f>IF(ISBLANK(Data!X570), "", Data!X570)</f>
        <v/>
      </c>
      <c r="Y570" t="str">
        <f>IF(ISBLANK(Data!Y570), "", Data!Y570)</f>
        <v>MYXX032909</v>
      </c>
      <c r="Z570" t="str">
        <f>IF(ISBLANK(Data!Z570), "", Data!Z570)</f>
        <v>T/0119733L/P/I1</v>
      </c>
      <c r="AA570" t="str">
        <f>IF(ISBLANK(Data!AA570), "", Data!AA570)</f>
        <v>6-0123151500</v>
      </c>
      <c r="AB570" t="str">
        <f>IF(ISBLANK(Data!AB570), "", Data!AB570)</f>
        <v/>
      </c>
      <c r="AC570" t="str">
        <f>IF(ISBLANK(Data!AC570), "", Data!AC570)</f>
        <v/>
      </c>
      <c r="AD570" t="str">
        <f>IF(ISBLANK(Data!AD570), "", Data!AD570)</f>
        <v/>
      </c>
      <c r="AE570" t="str">
        <f>IF(ISBLANK(Data!AE570), "", Data!AE570)</f>
        <v/>
      </c>
      <c r="AF570" s="7">
        <f>IF(ISBLANK(Data!AF570), 0, _xlfn.NUMBERVALUE(SUBSTITUTE(Data!AF570, ".", ",")))</f>
        <v>0</v>
      </c>
      <c r="AG570" t="str">
        <f>IF(ISBLANK(Data!AG570), "", Data!AG570)</f>
        <v>NKR</v>
      </c>
      <c r="AH570" s="6">
        <f>IF(ISBLANK(Data!AH570), 0, _xlfn.NUMBERVALUE(SUBSTITUTE(Data!AH570, ".", ",")))</f>
        <v>3629</v>
      </c>
      <c r="AI570" s="7">
        <f>IF(ISBLANK(Data!AI570), "", _xlfn.NUMBERVALUE(SUBSTITUTE(Data!AI570, ".", ",")))</f>
        <v>12000</v>
      </c>
      <c r="AJ570" s="7">
        <f>IF(ISBLANK(Data!AJ570), "", _xlfn.NUMBERVALUE(SUBSTITUTE(Data!AJ570, ".", ",")))</f>
        <v>12000</v>
      </c>
      <c r="AK570" s="7" t="str">
        <f>IF(ISBLANK(Data!AK570), "", _xlfn.NUMBERVALUE(SUBSTITUTE(Data!AK570, ".", ",")))</f>
        <v/>
      </c>
      <c r="AL570">
        <f>IF(ISBLANK(Data!AL570), "", Data!AL570)</f>
        <v>0</v>
      </c>
      <c r="AM570" s="15">
        <f>Table2[[#This Row],[DATE_IN]]-Table2[[#This Row],[DATE_OUT]]</f>
        <v>8</v>
      </c>
      <c r="AN570" s="7" t="str">
        <f>IF(MID(RIGHT(Table2[[#This Row],[ADDR3]],3),1,1)=",",RIGHT(Table2[[#This Row],[ADDR3]],2),"")</f>
        <v/>
      </c>
      <c r="AO570" s="7" t="str">
        <f>MID(Table2[[#This Row],[RES]],11,2)</f>
        <v>MY</v>
      </c>
      <c r="AP570" s="7">
        <f>_xlfn.XLOOKUP(AG570,Table3[CURRENCY],Table3[CONVERSION RATE],0)*Table2[[#This Row],[ORIGINAL PRICE]]</f>
        <v>3629</v>
      </c>
      <c r="AQ570" s="7">
        <f>_xlfn.XLOOKUP(AG570,Table3[CURRENCY],Table3[CONVERSION RATE],0)*Table2[[#This Row],[ORIGINAL PREPAYMENT]]</f>
        <v>0</v>
      </c>
      <c r="AR570" s="7"/>
      <c r="AS570" s="15"/>
    </row>
    <row r="571" spans="1:45" x14ac:dyDescent="0.25">
      <c r="A571" t="str">
        <f>IF(ISBLANK(Data!A571), "", Data!A571)</f>
        <v>A</v>
      </c>
      <c r="B571" s="2" cm="1">
        <f t="array" ref="B571">IF(ISBLANK(Data!B571), "", DATE(2000 + RIGHT(Data!B571, 2), _xlfn.SWITCH(MID(Data!B571, 3, 3), "JAN", 1, "FEB", 2, "MAR", 3, "APR", 4, "MAY", 5, "JUN", 6, "JUL", 7, "AUG", 8, "SEP", 9, "OCT", 10, "NOV", 11, "DEC", 12), LEFT(Data!B571, 2)))</f>
        <v>45448</v>
      </c>
      <c r="C571" t="str">
        <f>IF(ISBLANK(Data!C571), "", Data!C571)</f>
        <v>4947-5997-DE-4</v>
      </c>
      <c r="D571" t="str">
        <f>IF(ISBLANK(Data!D571), "", Data!D571)</f>
        <v>9KN88J</v>
      </c>
      <c r="E571" t="str">
        <f>IF(ISBLANK(Data!E571), "", Data!E571)</f>
        <v>TOS</v>
      </c>
      <c r="F571" s="2" cm="1">
        <f t="array" ref="F571">IF(ISBLANK(Data!F571), "", DATE(2000 + RIGHT(Data!F571, 2), _xlfn.SWITCH(MID(Data!F571, 3, 3), "JAN", 1, "FEB", 2, "MAR", 3, "APR", 4, "MAY", 5, "JUN", 6, "JUL", 7, "AUG", 8, "SEP", 9, "OCT", 10, "NOV", 11, "DEC", 12), LEFT(Data!F571, 2)))</f>
        <v>45584</v>
      </c>
      <c r="G571" t="str">
        <f>IF(ISBLANK(Data!G571), "", Data!G571)</f>
        <v>SAT</v>
      </c>
      <c r="H571" t="str">
        <f>IF(ISBLANK(Data!H571), "", Data!H571)</f>
        <v>LH870</v>
      </c>
      <c r="I571" t="str">
        <f>IF(ISBLANK(Data!I571), "", Data!I571)</f>
        <v>E</v>
      </c>
      <c r="J571" t="str">
        <f>IF(ISBLANK(Data!J571), "", Data!J571)</f>
        <v>TOS</v>
      </c>
      <c r="K571" s="2" cm="1">
        <f t="array" ref="K571">IF(ISBLANK(Data!K571), "", DATE(2000 + RIGHT(Data!K571, 2), _xlfn.SWITCH(MID(Data!K571, 3, 3), "JAN", 1, "FEB", 2, "MAR", 3, "APR", 4, "MAY", 5, "JUN", 6, "JUL", 7, "AUG", 8, "SEP", 9, "OCT", 10, "NOV", 11, "DEC", 12), LEFT(Data!K571, 2)))</f>
        <v>45591</v>
      </c>
      <c r="L571" t="str">
        <f>IF(ISBLANK(Data!L571), "", Data!L571)</f>
        <v>SAT</v>
      </c>
      <c r="M571" t="str">
        <f>IF(ISBLANK(Data!M571), "", Data!M571)</f>
        <v>SAGER,MARTIN</v>
      </c>
      <c r="N571" t="str">
        <f>IF(ISBLANK(Data!N571), "", Data!N571)</f>
        <v>NH</v>
      </c>
      <c r="O571" s="2" cm="1">
        <f t="array" ref="O571">IF(ISBLANK(Data!O571), "", DATE(2000 + RIGHT(Data!O571, 2), _xlfn.SWITCH(MID(Data!O571, 3, 3), "JAN", 1, "FEB", 2, "MAR", 3, "APR", 4, "MAY", 5, "JUN", 6, "JUL", 7, "AUG", 8, "SEP", 9, "OCT", 10, "NOV", 11, "DEC", 12), LEFT(Data!O571, 2)))</f>
        <v>68710</v>
      </c>
      <c r="P571" t="str">
        <f>IF(ISBLANK(Data!P571), "", Data!P571)</f>
        <v>0000</v>
      </c>
      <c r="Q571" t="str">
        <f>IF(ISBLANK(Data!Q571), "", Data!Q571)</f>
        <v/>
      </c>
      <c r="R571" t="str">
        <f>IF(ISBLANK(Data!R571), "", Data!R571)</f>
        <v>CM531954XXXXXX0269</v>
      </c>
      <c r="S571" t="str">
        <f>IF(ISBLANK(Data!S571), "", Data!S571)</f>
        <v>CV</v>
      </c>
      <c r="T571" s="1" t="str">
        <f>IF(ISBLANK(Data!T571),"",(Data!T571))</f>
        <v>03/25</v>
      </c>
      <c r="U571" t="str">
        <f>IF(ISBLANK(Data!U571), "", Data!U571)</f>
        <v>ATS AUTOMATION TOOLING</v>
      </c>
      <c r="V571" t="str">
        <f>IF(ISBLANK(Data!V571), "", Data!V571)</f>
        <v>HOCHFELDSTR. 19</v>
      </c>
      <c r="W571" t="str">
        <f>IF(ISBLANK(Data!W571), "", Data!W571)</f>
        <v/>
      </c>
      <c r="X571" t="str">
        <f>IF(ISBLANK(Data!X571), "", Data!X571)</f>
        <v>83549 EISELFING            ,DE</v>
      </c>
      <c r="Y571" t="str">
        <f>IF(ISBLANK(Data!Y571), "", Data!Y571)</f>
        <v>DEXXB22001E3C66</v>
      </c>
      <c r="Z571" t="str">
        <f>IF(ISBLANK(Data!Z571), "", Data!Z571)</f>
        <v/>
      </c>
      <c r="AA571" t="str">
        <f>IF(ISBLANK(Data!AA571), "", Data!AA571)</f>
        <v>+49-17672992999</v>
      </c>
      <c r="AB571" t="str">
        <f>IF(ISBLANK(Data!AB571), "", Data!AB571)</f>
        <v>PREFERRED WITH MRA/CP1</v>
      </c>
      <c r="AC571" t="str">
        <f>IF(ISBLANK(Data!AC571), "", Data!AC571)</f>
        <v>K008805</v>
      </c>
      <c r="AD571" t="str">
        <f>IF(ISBLANK(Data!AD571), "", Data!AD571)</f>
        <v/>
      </c>
      <c r="AE571" t="str">
        <f>IF(ISBLANK(Data!AE571), "", Data!AE571)</f>
        <v/>
      </c>
      <c r="AF571" s="7">
        <f>IF(ISBLANK(Data!AF571), 0, _xlfn.NUMBERVALUE(SUBSTITUTE(Data!AF571, ".", ",")))</f>
        <v>0</v>
      </c>
      <c r="AG571" t="str">
        <f>IF(ISBLANK(Data!AG571), "", Data!AG571)</f>
        <v>EUR</v>
      </c>
      <c r="AH571" s="6">
        <f>IF(ISBLANK(Data!AH571), 0, _xlfn.NUMBERVALUE(SUBSTITUTE(Data!AH571, ".", ",")))</f>
        <v>503.59</v>
      </c>
      <c r="AI571" s="7">
        <f>IF(ISBLANK(Data!AI571), "", _xlfn.NUMBERVALUE(SUBSTITUTE(Data!AI571, ".", ",")))</f>
        <v>12000</v>
      </c>
      <c r="AJ571" s="7">
        <f>IF(ISBLANK(Data!AJ571), "", _xlfn.NUMBERVALUE(SUBSTITUTE(Data!AJ571, ".", ",")))</f>
        <v>12000</v>
      </c>
      <c r="AK571" s="7" t="str">
        <f>IF(ISBLANK(Data!AK571), "", _xlfn.NUMBERVALUE(SUBSTITUTE(Data!AK571, ".", ",")))</f>
        <v/>
      </c>
      <c r="AL571">
        <f>IF(ISBLANK(Data!AL571), "", Data!AL571)</f>
        <v>0</v>
      </c>
      <c r="AM571" s="15">
        <f>Table2[[#This Row],[DATE_IN]]-Table2[[#This Row],[DATE_OUT]]</f>
        <v>7</v>
      </c>
      <c r="AN571" s="7" t="str">
        <f>IF(MID(RIGHT(Table2[[#This Row],[ADDR3]],3),1,1)=",",RIGHT(Table2[[#This Row],[ADDR3]],2),"")</f>
        <v>DE</v>
      </c>
      <c r="AO571" s="7" t="str">
        <f>MID(Table2[[#This Row],[RES]],11,2)</f>
        <v>DE</v>
      </c>
      <c r="AP571" s="7">
        <f>_xlfn.XLOOKUP(AG571,Table3[CURRENCY],Table3[CONVERSION RATE],0)*Table2[[#This Row],[ORIGINAL PRICE]]</f>
        <v>6027.9723000000004</v>
      </c>
      <c r="AQ571" s="7">
        <f>_xlfn.XLOOKUP(AG571,Table3[CURRENCY],Table3[CONVERSION RATE],0)*Table2[[#This Row],[ORIGINAL PREPAYMENT]]</f>
        <v>0</v>
      </c>
      <c r="AR571" s="7"/>
      <c r="AS571" s="15"/>
    </row>
    <row r="572" spans="1:45" x14ac:dyDescent="0.25">
      <c r="A572" t="str">
        <f>IF(ISBLANK(Data!A572), "", Data!A572)</f>
        <v>A</v>
      </c>
      <c r="B572" s="2" cm="1">
        <f t="array" ref="B572">IF(ISBLANK(Data!B572), "", DATE(2000 + RIGHT(Data!B572, 2), _xlfn.SWITCH(MID(Data!B572, 3, 3), "JAN", 1, "FEB", 2, "MAR", 3, "APR", 4, "MAY", 5, "JUN", 6, "JUL", 7, "AUG", 8, "SEP", 9, "OCT", 10, "NOV", 11, "DEC", 12), LEFT(Data!B572, 2)))</f>
        <v>45486</v>
      </c>
      <c r="C572" t="str">
        <f>IF(ISBLANK(Data!C572), "", Data!C572)</f>
        <v>0316-5127-TH-0</v>
      </c>
      <c r="D572" t="str">
        <f>IF(ISBLANK(Data!D572), "", Data!D572)</f>
        <v/>
      </c>
      <c r="E572" t="str">
        <f>IF(ISBLANK(Data!E572), "", Data!E572)</f>
        <v>TOS</v>
      </c>
      <c r="F572" s="2" cm="1">
        <f t="array" ref="F572">IF(ISBLANK(Data!F572), "", DATE(2000 + RIGHT(Data!F572, 2), _xlfn.SWITCH(MID(Data!F572, 3, 3), "JAN", 1, "FEB", 2, "MAR", 3, "APR", 4, "MAY", 5, "JUN", 6, "JUL", 7, "AUG", 8, "SEP", 9, "OCT", 10, "NOV", 11, "DEC", 12), LEFT(Data!F572, 2)))</f>
        <v>45585</v>
      </c>
      <c r="G572" t="str">
        <f>IF(ISBLANK(Data!G572), "", Data!G572)</f>
        <v>SUN</v>
      </c>
      <c r="H572" t="str">
        <f>IF(ISBLANK(Data!H572), "", Data!H572)</f>
        <v>WF885</v>
      </c>
      <c r="I572" t="str">
        <f>IF(ISBLANK(Data!I572), "", Data!I572)</f>
        <v>B</v>
      </c>
      <c r="J572" t="str">
        <f>IF(ISBLANK(Data!J572), "", Data!J572)</f>
        <v>TOS</v>
      </c>
      <c r="K572" s="2" cm="1">
        <f t="array" ref="K572">IF(ISBLANK(Data!K572), "", DATE(2000 + RIGHT(Data!K572, 2), _xlfn.SWITCH(MID(Data!K572, 3, 3), "JAN", 1, "FEB", 2, "MAR", 3, "APR", 4, "MAY", 5, "JUN", 6, "JUL", 7, "AUG", 8, "SEP", 9, "OCT", 10, "NOV", 11, "DEC", 12), LEFT(Data!K572, 2)))</f>
        <v>45587</v>
      </c>
      <c r="L572" t="str">
        <f>IF(ISBLANK(Data!L572), "", Data!L572)</f>
        <v>TUE</v>
      </c>
      <c r="M572" t="str">
        <f>IF(ISBLANK(Data!M572), "", Data!M572)</f>
        <v>SAKPRATHAN,SORAWUT</v>
      </c>
      <c r="N572" t="str">
        <f>IF(ISBLANK(Data!N572), "", Data!N572)</f>
        <v>JX</v>
      </c>
      <c r="O572" s="2" t="str" cm="1">
        <f t="array" ref="O572">IF(ISBLANK(Data!O572), "", DATE(2000 + RIGHT(Data!O572, 2), _xlfn.SWITCH(MID(Data!O572, 3, 3), "JAN", 1, "FEB", 2, "MAR", 3, "APR", 4, "MAY", 5, "JUN", 6, "JUL", 7, "AUG", 8, "SEP", 9, "OCT", 10, "NOV", 11, "DEC", 12), LEFT(Data!O572, 2)))</f>
        <v/>
      </c>
      <c r="P572" t="str">
        <f>IF(ISBLANK(Data!P572), "", Data!P572)</f>
        <v>1001</v>
      </c>
      <c r="Q572" t="str">
        <f>IF(ISBLANK(Data!Q572), "", Data!Q572)</f>
        <v/>
      </c>
      <c r="R572" t="str">
        <f>IF(ISBLANK(Data!R572), "", Data!R572)</f>
        <v/>
      </c>
      <c r="S572" t="str">
        <f>IF(ISBLANK(Data!S572), "", Data!S572)</f>
        <v/>
      </c>
      <c r="T572" s="1" t="str">
        <f>IF(ISBLANK(Data!T572),"",(Data!T572))</f>
        <v/>
      </c>
      <c r="U572" t="str">
        <f>IF(ISBLANK(Data!U572), "", Data!U572)</f>
        <v/>
      </c>
      <c r="V572" t="str">
        <f>IF(ISBLANK(Data!V572), "", Data!V572)</f>
        <v/>
      </c>
      <c r="W572" t="str">
        <f>IF(ISBLANK(Data!W572), "", Data!W572)</f>
        <v/>
      </c>
      <c r="X572" t="str">
        <f>IF(ISBLANK(Data!X572), "", Data!X572)</f>
        <v/>
      </c>
      <c r="Y572" t="str">
        <f>IF(ISBLANK(Data!Y572), "", Data!Y572)</f>
        <v/>
      </c>
      <c r="Z572" t="str">
        <f>IF(ISBLANK(Data!Z572), "", Data!Z572)</f>
        <v>P/I1</v>
      </c>
      <c r="AA572" t="str">
        <f>IF(ISBLANK(Data!AA572), "", Data!AA572)</f>
        <v>6-6969149244</v>
      </c>
      <c r="AB572" t="str">
        <f>IF(ISBLANK(Data!AB572), "", Data!AB572)</f>
        <v/>
      </c>
      <c r="AC572" t="str">
        <f>IF(ISBLANK(Data!AC572), "", Data!AC572)</f>
        <v/>
      </c>
      <c r="AD572" t="str">
        <f>IF(ISBLANK(Data!AD572), "", Data!AD572)</f>
        <v/>
      </c>
      <c r="AE572" t="str">
        <f>IF(ISBLANK(Data!AE572), "", Data!AE572)</f>
        <v>QR/666887036</v>
      </c>
      <c r="AF572" s="7">
        <f>IF(ISBLANK(Data!AF572), 0, _xlfn.NUMBERVALUE(SUBSTITUTE(Data!AF572, ".", ",")))</f>
        <v>0</v>
      </c>
      <c r="AG572" t="str">
        <f>IF(ISBLANK(Data!AG572), "", Data!AG572)</f>
        <v>NKR</v>
      </c>
      <c r="AH572" s="6">
        <f>IF(ISBLANK(Data!AH572), 0, _xlfn.NUMBERVALUE(SUBSTITUTE(Data!AH572, ".", ",")))</f>
        <v>1871.75</v>
      </c>
      <c r="AI572" s="7">
        <f>IF(ISBLANK(Data!AI572), "", _xlfn.NUMBERVALUE(SUBSTITUTE(Data!AI572, ".", ",")))</f>
        <v>12000</v>
      </c>
      <c r="AJ572" s="7">
        <f>IF(ISBLANK(Data!AJ572), "", _xlfn.NUMBERVALUE(SUBSTITUTE(Data!AJ572, ".", ",")))</f>
        <v>12000</v>
      </c>
      <c r="AK572" s="7" t="str">
        <f>IF(ISBLANK(Data!AK572), "", _xlfn.NUMBERVALUE(SUBSTITUTE(Data!AK572, ".", ",")))</f>
        <v/>
      </c>
      <c r="AL572">
        <f>IF(ISBLANK(Data!AL572), "", Data!AL572)</f>
        <v>0</v>
      </c>
      <c r="AM572" s="15">
        <f>Table2[[#This Row],[DATE_IN]]-Table2[[#This Row],[DATE_OUT]]</f>
        <v>2</v>
      </c>
      <c r="AN572" s="7" t="str">
        <f>IF(MID(RIGHT(Table2[[#This Row],[ADDR3]],3),1,1)=",",RIGHT(Table2[[#This Row],[ADDR3]],2),"")</f>
        <v/>
      </c>
      <c r="AO572" s="7" t="str">
        <f>MID(Table2[[#This Row],[RES]],11,2)</f>
        <v>TH</v>
      </c>
      <c r="AP572" s="7">
        <f>_xlfn.XLOOKUP(AG572,Table3[CURRENCY],Table3[CONVERSION RATE],0)*Table2[[#This Row],[ORIGINAL PRICE]]</f>
        <v>1871.75</v>
      </c>
      <c r="AQ572" s="7">
        <f>_xlfn.XLOOKUP(AG572,Table3[CURRENCY],Table3[CONVERSION RATE],0)*Table2[[#This Row],[ORIGINAL PREPAYMENT]]</f>
        <v>0</v>
      </c>
      <c r="AR572" s="7"/>
      <c r="AS572" s="15"/>
    </row>
    <row r="573" spans="1:45" x14ac:dyDescent="0.25">
      <c r="A573" t="str">
        <f>IF(ISBLANK(Data!A573), "", Data!A573)</f>
        <v>A</v>
      </c>
      <c r="B573" s="2" cm="1">
        <f t="array" ref="B573">IF(ISBLANK(Data!B573), "", DATE(2000 + RIGHT(Data!B573, 2), _xlfn.SWITCH(MID(Data!B573, 3, 3), "JAN", 1, "FEB", 2, "MAR", 3, "APR", 4, "MAY", 5, "JUN", 6, "JUL", 7, "AUG", 8, "SEP", 9, "OCT", 10, "NOV", 11, "DEC", 12), LEFT(Data!B573, 2)))</f>
        <v>45347</v>
      </c>
      <c r="C573" t="str">
        <f>IF(ISBLANK(Data!C573), "", Data!C573)</f>
        <v>3972-2468-NO-2</v>
      </c>
      <c r="D573" t="str">
        <f>IF(ISBLANK(Data!D573), "", Data!D573)</f>
        <v>U9W611</v>
      </c>
      <c r="E573" t="str">
        <f>IF(ISBLANK(Data!E573), "", Data!E573)</f>
        <v>TOS</v>
      </c>
      <c r="F573" s="2" cm="1">
        <f t="array" ref="F573">IF(ISBLANK(Data!F573), "", DATE(2000 + RIGHT(Data!F573, 2), _xlfn.SWITCH(MID(Data!F573, 3, 3), "JAN", 1, "FEB", 2, "MAR", 3, "APR", 4, "MAY", 5, "JUN", 6, "JUL", 7, "AUG", 8, "SEP", 9, "OCT", 10, "NOV", 11, "DEC", 12), LEFT(Data!F573, 2)))</f>
        <v>45585</v>
      </c>
      <c r="G573" t="str">
        <f>IF(ISBLANK(Data!G573), "", Data!G573)</f>
        <v>SUN</v>
      </c>
      <c r="H573" t="str">
        <f>IF(ISBLANK(Data!H573), "", Data!H573)</f>
        <v/>
      </c>
      <c r="I573" t="str">
        <f>IF(ISBLANK(Data!I573), "", Data!I573)</f>
        <v>N</v>
      </c>
      <c r="J573" t="str">
        <f>IF(ISBLANK(Data!J573), "", Data!J573)</f>
        <v>TOS</v>
      </c>
      <c r="K573" s="2" cm="1">
        <f t="array" ref="K573">IF(ISBLANK(Data!K573), "", DATE(2000 + RIGHT(Data!K573, 2), _xlfn.SWITCH(MID(Data!K573, 3, 3), "JAN", 1, "FEB", 2, "MAR", 3, "APR", 4, "MAY", 5, "JUN", 6, "JUL", 7, "AUG", 8, "SEP", 9, "OCT", 10, "NOV", 11, "DEC", 12), LEFT(Data!K573, 2)))</f>
        <v>45592</v>
      </c>
      <c r="L573" t="str">
        <f>IF(ISBLANK(Data!L573), "", Data!L573)</f>
        <v>SUN</v>
      </c>
      <c r="M573" t="str">
        <f>IF(ISBLANK(Data!M573), "", Data!M573)</f>
        <v>BALVERT,ROY QPJ,HERR</v>
      </c>
      <c r="N573" t="str">
        <f>IF(ISBLANK(Data!N573), "", Data!N573)</f>
        <v>JN</v>
      </c>
      <c r="O573" s="2" cm="1">
        <f t="array" ref="O573">IF(ISBLANK(Data!O573), "", DATE(2000 + RIGHT(Data!O573, 2), _xlfn.SWITCH(MID(Data!O573, 3, 3), "JAN", 1, "FEB", 2, "MAR", 3, "APR", 4, "MAY", 5, "JUN", 6, "JUL", 7, "AUG", 8, "SEP", 9, "OCT", 10, "NOV", 11, "DEC", 12), LEFT(Data!O573, 2)))</f>
        <v>68783</v>
      </c>
      <c r="P573" t="str">
        <f>IF(ISBLANK(Data!P573), "", Data!P573)</f>
        <v>1001</v>
      </c>
      <c r="Q573" t="str">
        <f>IF(ISBLANK(Data!Q573), "", Data!Q573)</f>
        <v/>
      </c>
      <c r="R573" t="str">
        <f>IF(ISBLANK(Data!R573), "", Data!R573)</f>
        <v>CM557385XXXXXX9213</v>
      </c>
      <c r="S573" t="str">
        <f>IF(ISBLANK(Data!S573), "", Data!S573)</f>
        <v>CV</v>
      </c>
      <c r="T573" s="1" t="str">
        <f>IF(ISBLANK(Data!T573),"",(Data!T573))</f>
        <v>12/24</v>
      </c>
      <c r="U573" t="str">
        <f>IF(ISBLANK(Data!U573), "", Data!U573)</f>
        <v>ROY BALVERT ORGANISATIO</v>
      </c>
      <c r="V573" t="str">
        <f>IF(ISBLANK(Data!V573), "", Data!V573)</f>
        <v>SKATANLIA 28</v>
      </c>
      <c r="W573" t="str">
        <f>IF(ISBLANK(Data!W573), "", Data!W573)</f>
        <v/>
      </c>
      <c r="X573" t="str">
        <f>IF(ISBLANK(Data!X573), "", Data!X573)</f>
        <v>3282,KVELDE                ,NO</v>
      </c>
      <c r="Y573" t="str">
        <f>IF(ISBLANK(Data!Y573), "", Data!Y573)</f>
        <v>NLXX5297303428</v>
      </c>
      <c r="Z573" t="str">
        <f>IF(ISBLANK(Data!Z573), "", Data!Z573)</f>
        <v>P/N5</v>
      </c>
      <c r="AA573" t="str">
        <f>IF(ISBLANK(Data!AA573), "", Data!AA573)</f>
        <v>+47-93982658</v>
      </c>
      <c r="AB573" t="str">
        <f>IF(ISBLANK(Data!AB573), "", Data!AB573)</f>
        <v>CP1/</v>
      </c>
      <c r="AC573" t="str">
        <f>IF(ISBLANK(Data!AC573), "", Data!AC573)</f>
        <v/>
      </c>
      <c r="AD573" t="str">
        <f>IF(ISBLANK(Data!AD573), "", Data!AD573)</f>
        <v/>
      </c>
      <c r="AE573" t="str">
        <f>IF(ISBLANK(Data!AE573), "", Data!AE573)</f>
        <v/>
      </c>
      <c r="AF573" s="7">
        <f>IF(ISBLANK(Data!AF573), 0, _xlfn.NUMBERVALUE(SUBSTITUTE(Data!AF573, ".", ",")))</f>
        <v>0</v>
      </c>
      <c r="AG573" t="str">
        <f>IF(ISBLANK(Data!AG573), "", Data!AG573)</f>
        <v>NKR</v>
      </c>
      <c r="AH573" s="6">
        <f>IF(ISBLANK(Data!AH573), 0, _xlfn.NUMBERVALUE(SUBSTITUTE(Data!AH573, ".", ",")))</f>
        <v>11918.03</v>
      </c>
      <c r="AI573" s="7">
        <f>IF(ISBLANK(Data!AI573), "", _xlfn.NUMBERVALUE(SUBSTITUTE(Data!AI573, ".", ",")))</f>
        <v>20000</v>
      </c>
      <c r="AJ573" s="7">
        <f>IF(ISBLANK(Data!AJ573), "", _xlfn.NUMBERVALUE(SUBSTITUTE(Data!AJ573, ".", ",")))</f>
        <v>20000</v>
      </c>
      <c r="AK573" s="7" t="str">
        <f>IF(ISBLANK(Data!AK573), "", _xlfn.NUMBERVALUE(SUBSTITUTE(Data!AK573, ".", ",")))</f>
        <v/>
      </c>
      <c r="AL573">
        <f>IF(ISBLANK(Data!AL573), "", Data!AL573)</f>
        <v>0</v>
      </c>
      <c r="AM573" s="15">
        <f>Table2[[#This Row],[DATE_IN]]-Table2[[#This Row],[DATE_OUT]]</f>
        <v>7</v>
      </c>
      <c r="AN573" s="7" t="str">
        <f>IF(MID(RIGHT(Table2[[#This Row],[ADDR3]],3),1,1)=",",RIGHT(Table2[[#This Row],[ADDR3]],2),"")</f>
        <v>NO</v>
      </c>
      <c r="AO573" s="7" t="str">
        <f>MID(Table2[[#This Row],[RES]],11,2)</f>
        <v>NO</v>
      </c>
      <c r="AP573" s="7">
        <f>_xlfn.XLOOKUP(AG573,Table3[CURRENCY],Table3[CONVERSION RATE],0)*Table2[[#This Row],[ORIGINAL PRICE]]</f>
        <v>11918.03</v>
      </c>
      <c r="AQ573" s="7">
        <f>_xlfn.XLOOKUP(AG573,Table3[CURRENCY],Table3[CONVERSION RATE],0)*Table2[[#This Row],[ORIGINAL PREPAYMENT]]</f>
        <v>0</v>
      </c>
      <c r="AR573" s="7"/>
      <c r="AS573" s="15"/>
    </row>
    <row r="574" spans="1:45" x14ac:dyDescent="0.25">
      <c r="A574" t="str">
        <f>IF(ISBLANK(Data!A574), "", Data!A574)</f>
        <v>A</v>
      </c>
      <c r="B574" s="2" cm="1">
        <f t="array" ref="B574">IF(ISBLANK(Data!B574), "", DATE(2000 + RIGHT(Data!B574, 2), _xlfn.SWITCH(MID(Data!B574, 3, 3), "JAN", 1, "FEB", 2, "MAR", 3, "APR", 4, "MAY", 5, "JUN", 6, "JUL", 7, "AUG", 8, "SEP", 9, "OCT", 10, "NOV", 11, "DEC", 12), LEFT(Data!B574, 2)))</f>
        <v>45346</v>
      </c>
      <c r="C574" t="str">
        <f>IF(ISBLANK(Data!C574), "", Data!C574)</f>
        <v>3966-4328-GB-4</v>
      </c>
      <c r="D574" t="str">
        <f>IF(ISBLANK(Data!D574), "", Data!D574)</f>
        <v>9EC09X</v>
      </c>
      <c r="E574" t="str">
        <f>IF(ISBLANK(Data!E574), "", Data!E574)</f>
        <v>TOS</v>
      </c>
      <c r="F574" s="2" cm="1">
        <f t="array" ref="F574">IF(ISBLANK(Data!F574), "", DATE(2000 + RIGHT(Data!F574, 2), _xlfn.SWITCH(MID(Data!F574, 3, 3), "JAN", 1, "FEB", 2, "MAR", 3, "APR", 4, "MAY", 5, "JUN", 6, "JUL", 7, "AUG", 8, "SEP", 9, "OCT", 10, "NOV", 11, "DEC", 12), LEFT(Data!F574, 2)))</f>
        <v>45586</v>
      </c>
      <c r="G574" t="str">
        <f>IF(ISBLANK(Data!G574), "", Data!G574)</f>
        <v>MON</v>
      </c>
      <c r="H574" t="str">
        <f>IF(ISBLANK(Data!H574), "", Data!H574)</f>
        <v>WF626</v>
      </c>
      <c r="I574" t="str">
        <f>IF(ISBLANK(Data!I574), "", Data!I574)</f>
        <v>E</v>
      </c>
      <c r="J574" t="str">
        <f>IF(ISBLANK(Data!J574), "", Data!J574)</f>
        <v>TOS</v>
      </c>
      <c r="K574" s="2" cm="1">
        <f t="array" ref="K574">IF(ISBLANK(Data!K574), "", DATE(2000 + RIGHT(Data!K574, 2), _xlfn.SWITCH(MID(Data!K574, 3, 3), "JAN", 1, "FEB", 2, "MAR", 3, "APR", 4, "MAY", 5, "JUN", 6, "JUL", 7, "AUG", 8, "SEP", 9, "OCT", 10, "NOV", 11, "DEC", 12), LEFT(Data!K574, 2)))</f>
        <v>45593</v>
      </c>
      <c r="L574" t="str">
        <f>IF(ISBLANK(Data!L574), "", Data!L574)</f>
        <v>MON</v>
      </c>
      <c r="M574" t="str">
        <f>IF(ISBLANK(Data!M574), "", Data!M574)</f>
        <v>PARSONS,RICHARD,DR</v>
      </c>
      <c r="N574" t="str">
        <f>IF(ISBLANK(Data!N574), "", Data!N574)</f>
        <v>OH</v>
      </c>
      <c r="O574" s="2" cm="1">
        <f t="array" ref="O574">IF(ISBLANK(Data!O574), "", DATE(2000 + RIGHT(Data!O574, 2), _xlfn.SWITCH(MID(Data!O574, 3, 3), "JAN", 1, "FEB", 2, "MAR", 3, "APR", 4, "MAY", 5, "JUN", 6, "JUL", 7, "AUG", 8, "SEP", 9, "OCT", 10, "NOV", 11, "DEC", 12), LEFT(Data!O574, 2)))</f>
        <v>61396</v>
      </c>
      <c r="P574" t="str">
        <f>IF(ISBLANK(Data!P574), "", Data!P574)</f>
        <v>3003</v>
      </c>
      <c r="Q574" t="str">
        <f>IF(ISBLANK(Data!Q574), "", Data!Q574)</f>
        <v/>
      </c>
      <c r="R574" t="str">
        <f>IF(ISBLANK(Data!R574), "", Data!R574)</f>
        <v>CX454361XXXXXX1463</v>
      </c>
      <c r="S574" t="str">
        <f>IF(ISBLANK(Data!S574), "", Data!S574)</f>
        <v>CV</v>
      </c>
      <c r="T574" s="1" t="str">
        <f>IF(ISBLANK(Data!T574),"",(Data!T574))</f>
        <v>12/27</v>
      </c>
      <c r="U574" t="str">
        <f>IF(ISBLANK(Data!U574), "", Data!U574)</f>
        <v/>
      </c>
      <c r="V574" t="str">
        <f>IF(ISBLANK(Data!V574), "", Data!V574)</f>
        <v>38 CHARLCOMBE RISE</v>
      </c>
      <c r="W574" t="str">
        <f>IF(ISBLANK(Data!W574), "", Data!W574)</f>
        <v>PORTISHEAD</v>
      </c>
      <c r="X574" t="str">
        <f>IF(ISBLANK(Data!X574), "", Data!X574)</f>
        <v>BRISTOL BS208NB            ,GB</v>
      </c>
      <c r="Y574" t="str">
        <f>IF(ISBLANK(Data!Y574), "", Data!Y574)</f>
        <v>GBXXPARSO602038RD9MY</v>
      </c>
      <c r="Z574" t="str">
        <f>IF(ISBLANK(Data!Z574), "", Data!Z574)</f>
        <v>P/N5</v>
      </c>
      <c r="AA574" t="str">
        <f>IF(ISBLANK(Data!AA574), "", Data!AA574)</f>
        <v>07810008922</v>
      </c>
      <c r="AB574" t="str">
        <f>IF(ISBLANK(Data!AB574), "", Data!AB574)</f>
        <v>/ADD/CP2/</v>
      </c>
      <c r="AC574" t="str">
        <f>IF(ISBLANK(Data!AC574), "", Data!AC574)</f>
        <v/>
      </c>
      <c r="AD574" t="str">
        <f>IF(ISBLANK(Data!AD574), "", Data!AD574)</f>
        <v/>
      </c>
      <c r="AE574" t="str">
        <f>IF(ISBLANK(Data!AE574), "", Data!AE574)</f>
        <v/>
      </c>
      <c r="AF574" s="7">
        <f>IF(ISBLANK(Data!AF574), 0, _xlfn.NUMBERVALUE(SUBSTITUTE(Data!AF574, ".", ",")))</f>
        <v>0</v>
      </c>
      <c r="AG574" t="str">
        <f>IF(ISBLANK(Data!AG574), "", Data!AG574)</f>
        <v>UKL</v>
      </c>
      <c r="AH574" s="6">
        <f>IF(ISBLANK(Data!AH574), 0, _xlfn.NUMBERVALUE(SUBSTITUTE(Data!AH574, ".", ",")))</f>
        <v>639.29</v>
      </c>
      <c r="AI574" s="7">
        <f>IF(ISBLANK(Data!AI574), "", _xlfn.NUMBERVALUE(SUBSTITUTE(Data!AI574, ".", ",")))</f>
        <v>0</v>
      </c>
      <c r="AJ574" s="7">
        <f>IF(ISBLANK(Data!AJ574), "", _xlfn.NUMBERVALUE(SUBSTITUTE(Data!AJ574, ".", ",")))</f>
        <v>0</v>
      </c>
      <c r="AK574" s="7" t="str">
        <f>IF(ISBLANK(Data!AK574), "", _xlfn.NUMBERVALUE(SUBSTITUTE(Data!AK574, ".", ",")))</f>
        <v/>
      </c>
      <c r="AL574">
        <f>IF(ISBLANK(Data!AL574), "", Data!AL574)</f>
        <v>0</v>
      </c>
      <c r="AM574" s="15">
        <f>Table2[[#This Row],[DATE_IN]]-Table2[[#This Row],[DATE_OUT]]</f>
        <v>7</v>
      </c>
      <c r="AN574" s="7" t="str">
        <f>IF(MID(RIGHT(Table2[[#This Row],[ADDR3]],3),1,1)=",",RIGHT(Table2[[#This Row],[ADDR3]],2),"")</f>
        <v>GB</v>
      </c>
      <c r="AO574" s="7" t="str">
        <f>MID(Table2[[#This Row],[RES]],11,2)</f>
        <v>GB</v>
      </c>
      <c r="AP574" s="7">
        <f>_xlfn.XLOOKUP(AG574,Table3[CURRENCY],Table3[CONVERSION RATE],0)*Table2[[#This Row],[ORIGINAL PRICE]]</f>
        <v>9109.8824999999997</v>
      </c>
      <c r="AQ574" s="7">
        <f>_xlfn.XLOOKUP(AG574,Table3[CURRENCY],Table3[CONVERSION RATE],0)*Table2[[#This Row],[ORIGINAL PREPAYMENT]]</f>
        <v>0</v>
      </c>
      <c r="AR574" s="7"/>
      <c r="AS574" s="15"/>
    </row>
    <row r="575" spans="1:45" x14ac:dyDescent="0.25">
      <c r="A575" t="str">
        <f>IF(ISBLANK(Data!A575), "", Data!A575)</f>
        <v>A</v>
      </c>
      <c r="B575" s="2" cm="1">
        <f t="array" ref="B575">IF(ISBLANK(Data!B575), "", DATE(2000 + RIGHT(Data!B575, 2), _xlfn.SWITCH(MID(Data!B575, 3, 3), "JAN", 1, "FEB", 2, "MAR", 3, "APR", 4, "MAY", 5, "JUN", 6, "JUL", 7, "AUG", 8, "SEP", 9, "OCT", 10, "NOV", 11, "DEC", 12), LEFT(Data!B575, 2)))</f>
        <v>45417</v>
      </c>
      <c r="C575" t="str">
        <f>IF(ISBLANK(Data!C575), "", Data!C575)</f>
        <v>4644-2460-FR-1</v>
      </c>
      <c r="D575" t="str">
        <f>IF(ISBLANK(Data!D575), "", Data!D575)</f>
        <v>9DD46E</v>
      </c>
      <c r="E575" t="str">
        <f>IF(ISBLANK(Data!E575), "", Data!E575)</f>
        <v>TOS</v>
      </c>
      <c r="F575" s="2" cm="1">
        <f t="array" ref="F575">IF(ISBLANK(Data!F575), "", DATE(2000 + RIGHT(Data!F575, 2), _xlfn.SWITCH(MID(Data!F575, 3, 3), "JAN", 1, "FEB", 2, "MAR", 3, "APR", 4, "MAY", 5, "JUN", 6, "JUL", 7, "AUG", 8, "SEP", 9, "OCT", 10, "NOV", 11, "DEC", 12), LEFT(Data!F575, 2)))</f>
        <v>45586</v>
      </c>
      <c r="G575" t="str">
        <f>IF(ISBLANK(Data!G575), "", Data!G575)</f>
        <v>MON</v>
      </c>
      <c r="H575" t="str">
        <f>IF(ISBLANK(Data!H575), "", Data!H575)</f>
        <v/>
      </c>
      <c r="I575" t="str">
        <f>IF(ISBLANK(Data!I575), "", Data!I575)</f>
        <v>N</v>
      </c>
      <c r="J575" t="str">
        <f>IF(ISBLANK(Data!J575), "", Data!J575)</f>
        <v>TOS</v>
      </c>
      <c r="K575" s="2" cm="1">
        <f t="array" ref="K575">IF(ISBLANK(Data!K575), "", DATE(2000 + RIGHT(Data!K575, 2), _xlfn.SWITCH(MID(Data!K575, 3, 3), "JAN", 1, "FEB", 2, "MAR", 3, "APR", 4, "MAY", 5, "JUN", 6, "JUL", 7, "AUG", 8, "SEP", 9, "OCT", 10, "NOV", 11, "DEC", 12), LEFT(Data!K575, 2)))</f>
        <v>45596</v>
      </c>
      <c r="L575" t="str">
        <f>IF(ISBLANK(Data!L575), "", Data!L575)</f>
        <v>THU</v>
      </c>
      <c r="M575" t="str">
        <f>IF(ISBLANK(Data!M575), "", Data!M575)</f>
        <v>BORDAIS,NATHALIE,MME</v>
      </c>
      <c r="N575" t="str">
        <f>IF(ISBLANK(Data!N575), "", Data!N575)</f>
        <v>LJ</v>
      </c>
      <c r="O575" s="2" cm="1">
        <f t="array" ref="O575">IF(ISBLANK(Data!O575), "", DATE(2000 + RIGHT(Data!O575, 2), _xlfn.SWITCH(MID(Data!O575, 3, 3), "JAN", 1, "FEB", 2, "MAR", 3, "APR", 4, "MAY", 5, "JUN", 6, "JUL", 7, "AUG", 8, "SEP", 9, "OCT", 10, "NOV", 11, "DEC", 12), LEFT(Data!O575, 2)))</f>
        <v>66595</v>
      </c>
      <c r="P575" t="str">
        <f>IF(ISBLANK(Data!P575), "", Data!P575)</f>
        <v>1001</v>
      </c>
      <c r="Q575" t="str">
        <f>IF(ISBLANK(Data!Q575), "", Data!Q575)</f>
        <v>M/246256</v>
      </c>
      <c r="R575" t="str">
        <f>IF(ISBLANK(Data!R575), "", Data!R575)</f>
        <v>AV898110190003TE93976202</v>
      </c>
      <c r="S575" t="str">
        <f>IF(ISBLANK(Data!S575), "", Data!S575)</f>
        <v>CH</v>
      </c>
      <c r="T575" s="1" t="str">
        <f>IF(ISBLANK(Data!T575),"",(Data!T575))</f>
        <v/>
      </c>
      <c r="U575" t="str">
        <f>IF(ISBLANK(Data!U575), "", Data!U575)</f>
        <v/>
      </c>
      <c r="V575" t="str">
        <f>IF(ISBLANK(Data!V575), "", Data!V575)</f>
        <v>MAISON BLANCHE</v>
      </c>
      <c r="W575" t="str">
        <f>IF(ISBLANK(Data!W575), "", Data!W575)</f>
        <v/>
      </c>
      <c r="X575" t="str">
        <f>IF(ISBLANK(Data!X575), "", Data!X575)</f>
        <v>29900,CONCARNEAU           ,FR</v>
      </c>
      <c r="Y575" t="str">
        <f>IF(ISBLANK(Data!Y575), "", Data!Y575)</f>
        <v>FRXX981129400365</v>
      </c>
      <c r="Z575" t="str">
        <f>IF(ISBLANK(Data!Z575), "", Data!Z575)</f>
        <v>T/0104786R/P/N5</v>
      </c>
      <c r="AA575" t="str">
        <f>IF(ISBLANK(Data!AA575), "", Data!AA575)</f>
        <v>+33-663182606/EM</v>
      </c>
      <c r="AB575" t="str">
        <f>IF(ISBLANK(Data!AB575), "", Data!AB575)</f>
        <v>/ADD/CP1/</v>
      </c>
      <c r="AC575" t="str">
        <f>IF(ISBLANK(Data!AC575), "", Data!AC575)</f>
        <v/>
      </c>
      <c r="AD575" t="str">
        <f>IF(ISBLANK(Data!AD575), "", Data!AD575)</f>
        <v/>
      </c>
      <c r="AE575" t="str">
        <f>IF(ISBLANK(Data!AE575), "", Data!AE575)</f>
        <v>AF/1349209723</v>
      </c>
      <c r="AF575" s="7">
        <f>IF(ISBLANK(Data!AF575), 0, _xlfn.NUMBERVALUE(SUBSTITUTE(Data!AF575, ".", ",")))</f>
        <v>1551.61</v>
      </c>
      <c r="AG575" t="str">
        <f>IF(ISBLANK(Data!AG575), "", Data!AG575)</f>
        <v>EUR</v>
      </c>
      <c r="AH575" s="6">
        <f>IF(ISBLANK(Data!AH575), 0, _xlfn.NUMBERVALUE(SUBSTITUTE(Data!AH575, ".", ",")))</f>
        <v>2026.26</v>
      </c>
      <c r="AI575" s="7">
        <f>IF(ISBLANK(Data!AI575), "", _xlfn.NUMBERVALUE(SUBSTITUTE(Data!AI575, ".", ",")))</f>
        <v>20000</v>
      </c>
      <c r="AJ575" s="7">
        <f>IF(ISBLANK(Data!AJ575), "", _xlfn.NUMBERVALUE(SUBSTITUTE(Data!AJ575, ".", ",")))</f>
        <v>20000</v>
      </c>
      <c r="AK575" s="7" t="str">
        <f>IF(ISBLANK(Data!AK575), "", _xlfn.NUMBERVALUE(SUBSTITUTE(Data!AK575, ".", ",")))</f>
        <v/>
      </c>
      <c r="AL575">
        <f>IF(ISBLANK(Data!AL575), "", Data!AL575)</f>
        <v>0</v>
      </c>
      <c r="AM575" s="15">
        <f>Table2[[#This Row],[DATE_IN]]-Table2[[#This Row],[DATE_OUT]]</f>
        <v>10</v>
      </c>
      <c r="AN575" s="7" t="str">
        <f>IF(MID(RIGHT(Table2[[#This Row],[ADDR3]],3),1,1)=",",RIGHT(Table2[[#This Row],[ADDR3]],2),"")</f>
        <v>FR</v>
      </c>
      <c r="AO575" s="7" t="str">
        <f>MID(Table2[[#This Row],[RES]],11,2)</f>
        <v>FR</v>
      </c>
      <c r="AP575" s="7">
        <f>_xlfn.XLOOKUP(AG575,Table3[CURRENCY],Table3[CONVERSION RATE],0)*Table2[[#This Row],[ORIGINAL PRICE]]</f>
        <v>24254.332200000001</v>
      </c>
      <c r="AQ575" s="7">
        <f>_xlfn.XLOOKUP(AG575,Table3[CURRENCY],Table3[CONVERSION RATE],0)*Table2[[#This Row],[ORIGINAL PREPAYMENT]]</f>
        <v>18572.771700000001</v>
      </c>
      <c r="AR575" s="7"/>
      <c r="AS575" s="15"/>
    </row>
    <row r="576" spans="1:45" x14ac:dyDescent="0.25">
      <c r="A576" t="str">
        <f>IF(ISBLANK(Data!A576), "", Data!A576)</f>
        <v>A</v>
      </c>
      <c r="B576" s="2" cm="1">
        <f t="array" ref="B576">IF(ISBLANK(Data!B576), "", DATE(2000 + RIGHT(Data!B576, 2), _xlfn.SWITCH(MID(Data!B576, 3, 3), "JAN", 1, "FEB", 2, "MAR", 3, "APR", 4, "MAY", 5, "JUN", 6, "JUL", 7, "AUG", 8, "SEP", 9, "OCT", 10, "NOV", 11, "DEC", 12), LEFT(Data!B576, 2)))</f>
        <v>45487</v>
      </c>
      <c r="C576" t="str">
        <f>IF(ISBLANK(Data!C576), "", Data!C576)</f>
        <v>0320-0557-FR-3</v>
      </c>
      <c r="D576" t="str">
        <f>IF(ISBLANK(Data!D576), "", Data!D576)</f>
        <v/>
      </c>
      <c r="E576" t="str">
        <f>IF(ISBLANK(Data!E576), "", Data!E576)</f>
        <v>TOS</v>
      </c>
      <c r="F576" s="2" cm="1">
        <f t="array" ref="F576">IF(ISBLANK(Data!F576), "", DATE(2000 + RIGHT(Data!F576, 2), _xlfn.SWITCH(MID(Data!F576, 3, 3), "JAN", 1, "FEB", 2, "MAR", 3, "APR", 4, "MAY", 5, "JUN", 6, "JUL", 7, "AUG", 8, "SEP", 9, "OCT", 10, "NOV", 11, "DEC", 12), LEFT(Data!F576, 2)))</f>
        <v>45587</v>
      </c>
      <c r="G576" t="str">
        <f>IF(ISBLANK(Data!G576), "", Data!G576)</f>
        <v>TUE</v>
      </c>
      <c r="H576" t="str">
        <f>IF(ISBLANK(Data!H576), "", Data!H576)</f>
        <v>WI</v>
      </c>
      <c r="I576" t="str">
        <f>IF(ISBLANK(Data!I576), "", Data!I576)</f>
        <v>D</v>
      </c>
      <c r="J576" t="str">
        <f>IF(ISBLANK(Data!J576), "", Data!J576)</f>
        <v>TOS</v>
      </c>
      <c r="K576" s="2" cm="1">
        <f t="array" ref="K576">IF(ISBLANK(Data!K576), "", DATE(2000 + RIGHT(Data!K576, 2), _xlfn.SWITCH(MID(Data!K576, 3, 3), "JAN", 1, "FEB", 2, "MAR", 3, "APR", 4, "MAY", 5, "JUN", 6, "JUL", 7, "AUG", 8, "SEP", 9, "OCT", 10, "NOV", 11, "DEC", 12), LEFT(Data!K576, 2)))</f>
        <v>45597</v>
      </c>
      <c r="L576" t="str">
        <f>IF(ISBLANK(Data!L576), "", Data!L576)</f>
        <v>FRI</v>
      </c>
      <c r="M576" t="str">
        <f>IF(ISBLANK(Data!M576), "", Data!M576)</f>
        <v>BELCHIOR,JEREMY</v>
      </c>
      <c r="N576" t="str">
        <f>IF(ISBLANK(Data!N576), "", Data!N576)</f>
        <v>LJ</v>
      </c>
      <c r="O576" s="2" cm="1">
        <f t="array" ref="O576">IF(ISBLANK(Data!O576), "", DATE(2000 + RIGHT(Data!O576, 2), _xlfn.SWITCH(MID(Data!O576, 3, 3), "JAN", 1, "FEB", 2, "MAR", 3, "APR", 4, "MAY", 5, "JUN", 6, "JUL", 7, "AUG", 8, "SEP", 9, "OCT", 10, "NOV", 11, "DEC", 12), LEFT(Data!O576, 2)))</f>
        <v>70860</v>
      </c>
      <c r="P576" t="str">
        <f>IF(ISBLANK(Data!P576), "", Data!P576)</f>
        <v>1XX1</v>
      </c>
      <c r="Q576" t="str">
        <f>IF(ISBLANK(Data!Q576), "", Data!Q576)</f>
        <v>781479501</v>
      </c>
      <c r="R576" t="str">
        <f>IF(ISBLANK(Data!R576), "", Data!R576)</f>
        <v>AV868109400002TE03200557</v>
      </c>
      <c r="S576" t="str">
        <f>IF(ISBLANK(Data!S576), "", Data!S576)</f>
        <v>CH</v>
      </c>
      <c r="T576" s="1" t="str">
        <f>IF(ISBLANK(Data!T576),"",(Data!T576))</f>
        <v/>
      </c>
      <c r="U576" t="str">
        <f>IF(ISBLANK(Data!U576), "", Data!U576)</f>
        <v/>
      </c>
      <c r="V576" t="str">
        <f>IF(ISBLANK(Data!V576), "", Data!V576)</f>
        <v/>
      </c>
      <c r="W576" t="str">
        <f>IF(ISBLANK(Data!W576), "", Data!W576)</f>
        <v/>
      </c>
      <c r="X576" t="str">
        <f>IF(ISBLANK(Data!X576), "", Data!X576)</f>
        <v/>
      </c>
      <c r="Y576" t="str">
        <f>IF(ISBLANK(Data!Y576), "", Data!Y576)</f>
        <v/>
      </c>
      <c r="Z576" t="str">
        <f>IF(ISBLANK(Data!Z576), "", Data!Z576)</f>
        <v>T/0151196Q/P/T6</v>
      </c>
      <c r="AA576" t="str">
        <f>IF(ISBLANK(Data!AA576), "", Data!AA576)</f>
        <v>+3-3679019581</v>
      </c>
      <c r="AB576" t="str">
        <f>IF(ISBLANK(Data!AB576), "", Data!AB576)</f>
        <v/>
      </c>
      <c r="AC576" t="str">
        <f>IF(ISBLANK(Data!AC576), "", Data!AC576)</f>
        <v>S606700</v>
      </c>
      <c r="AD576" t="str">
        <f>IF(ISBLANK(Data!AD576), "", Data!AD576)</f>
        <v/>
      </c>
      <c r="AE576" t="str">
        <f>IF(ISBLANK(Data!AE576), "", Data!AE576)</f>
        <v/>
      </c>
      <c r="AF576" s="7">
        <f>IF(ISBLANK(Data!AF576), 0, _xlfn.NUMBERVALUE(SUBSTITUTE(Data!AF576, ".", ",")))</f>
        <v>564.07000000000005</v>
      </c>
      <c r="AG576" t="str">
        <f>IF(ISBLANK(Data!AG576), "", Data!AG576)</f>
        <v>EUR</v>
      </c>
      <c r="AH576" s="6">
        <f>IF(ISBLANK(Data!AH576), 0, _xlfn.NUMBERVALUE(SUBSTITUTE(Data!AH576, ".", ",")))</f>
        <v>563.57000000000005</v>
      </c>
      <c r="AI576" s="7">
        <f>IF(ISBLANK(Data!AI576), "", _xlfn.NUMBERVALUE(SUBSTITUTE(Data!AI576, ".", ",")))</f>
        <v>12000</v>
      </c>
      <c r="AJ576" s="7">
        <f>IF(ISBLANK(Data!AJ576), "", _xlfn.NUMBERVALUE(SUBSTITUTE(Data!AJ576, ".", ",")))</f>
        <v>12000</v>
      </c>
      <c r="AK576" s="7" t="str">
        <f>IF(ISBLANK(Data!AK576), "", _xlfn.NUMBERVALUE(SUBSTITUTE(Data!AK576, ".", ",")))</f>
        <v/>
      </c>
      <c r="AL576">
        <f>IF(ISBLANK(Data!AL576), "", Data!AL576)</f>
        <v>0</v>
      </c>
      <c r="AM576" s="15">
        <f>Table2[[#This Row],[DATE_IN]]-Table2[[#This Row],[DATE_OUT]]</f>
        <v>10</v>
      </c>
      <c r="AN576" s="7" t="str">
        <f>IF(MID(RIGHT(Table2[[#This Row],[ADDR3]],3),1,1)=",",RIGHT(Table2[[#This Row],[ADDR3]],2),"")</f>
        <v/>
      </c>
      <c r="AO576" s="7" t="str">
        <f>MID(Table2[[#This Row],[RES]],11,2)</f>
        <v>FR</v>
      </c>
      <c r="AP576" s="7">
        <f>_xlfn.XLOOKUP(AG576,Table3[CURRENCY],Table3[CONVERSION RATE],0)*Table2[[#This Row],[ORIGINAL PRICE]]</f>
        <v>6745.9329000000007</v>
      </c>
      <c r="AQ576" s="7">
        <f>_xlfn.XLOOKUP(AG576,Table3[CURRENCY],Table3[CONVERSION RATE],0)*Table2[[#This Row],[ORIGINAL PREPAYMENT]]</f>
        <v>6751.9179000000013</v>
      </c>
      <c r="AR576" s="7"/>
      <c r="AS576" s="15"/>
    </row>
    <row r="577" spans="1:45" x14ac:dyDescent="0.25">
      <c r="A577" t="str">
        <f>IF(ISBLANK(Data!A577), "", Data!A577)</f>
        <v>A</v>
      </c>
      <c r="B577" s="2" cm="1">
        <f t="array" ref="B577">IF(ISBLANK(Data!B577), "", DATE(2000 + RIGHT(Data!B577, 2), _xlfn.SWITCH(MID(Data!B577, 3, 3), "JAN", 1, "FEB", 2, "MAR", 3, "APR", 4, "MAY", 5, "JUN", 6, "JUL", 7, "AUG", 8, "SEP", 9, "OCT", 10, "NOV", 11, "DEC", 12), LEFT(Data!B577, 2)))</f>
        <v>45497</v>
      </c>
      <c r="C577" t="str">
        <f>IF(ISBLANK(Data!C577), "", Data!C577)</f>
        <v>0417-3726-MY-4</v>
      </c>
      <c r="D577" t="str">
        <f>IF(ISBLANK(Data!D577), "", Data!D577)</f>
        <v/>
      </c>
      <c r="E577" t="str">
        <f>IF(ISBLANK(Data!E577), "", Data!E577)</f>
        <v>TOS</v>
      </c>
      <c r="F577" s="2" cm="1">
        <f t="array" ref="F577">IF(ISBLANK(Data!F577), "", DATE(2000 + RIGHT(Data!F577, 2), _xlfn.SWITCH(MID(Data!F577, 3, 3), "JAN", 1, "FEB", 2, "MAR", 3, "APR", 4, "MAY", 5, "JUN", 6, "JUL", 7, "AUG", 8, "SEP", 9, "OCT", 10, "NOV", 11, "DEC", 12), LEFT(Data!F577, 2)))</f>
        <v>45587</v>
      </c>
      <c r="G577" t="str">
        <f>IF(ISBLANK(Data!G577), "", Data!G577)</f>
        <v>TUE</v>
      </c>
      <c r="H577" t="str">
        <f>IF(ISBLANK(Data!H577), "", Data!H577)</f>
        <v>SK4416</v>
      </c>
      <c r="I577" t="str">
        <f>IF(ISBLANK(Data!I577), "", Data!I577)</f>
        <v>M</v>
      </c>
      <c r="J577" t="str">
        <f>IF(ISBLANK(Data!J577), "", Data!J577)</f>
        <v>TOS</v>
      </c>
      <c r="K577" s="2" cm="1">
        <f t="array" ref="K577">IF(ISBLANK(Data!K577), "", DATE(2000 + RIGHT(Data!K577, 2), _xlfn.SWITCH(MID(Data!K577, 3, 3), "JAN", 1, "FEB", 2, "MAR", 3, "APR", 4, "MAY", 5, "JUN", 6, "JUL", 7, "AUG", 8, "SEP", 9, "OCT", 10, "NOV", 11, "DEC", 12), LEFT(Data!K577, 2)))</f>
        <v>45595</v>
      </c>
      <c r="L577" t="str">
        <f>IF(ISBLANK(Data!L577), "", Data!L577)</f>
        <v>WED</v>
      </c>
      <c r="M577" t="str">
        <f>IF(ISBLANK(Data!M577), "", Data!M577)</f>
        <v>KAM CHONG,LAW</v>
      </c>
      <c r="N577" t="str">
        <f>IF(ISBLANK(Data!N577), "", Data!N577)</f>
        <v>LY</v>
      </c>
      <c r="O577" s="2" cm="1">
        <f t="array" ref="O577">IF(ISBLANK(Data!O577), "", DATE(2000 + RIGHT(Data!O577, 2), _xlfn.SWITCH(MID(Data!O577, 3, 3), "JAN", 1, "FEB", 2, "MAR", 3, "APR", 4, "MAY", 5, "JUN", 6, "JUL", 7, "AUG", 8, "SEP", 9, "OCT", 10, "NOV", 11, "DEC", 12), LEFT(Data!O577, 2)))</f>
        <v>70860</v>
      </c>
      <c r="P577" t="str">
        <f>IF(ISBLANK(Data!P577), "", Data!P577)</f>
        <v>1XX1</v>
      </c>
      <c r="Q577" t="str">
        <f>IF(ISBLANK(Data!Q577), "", Data!Q577)</f>
        <v>799321741</v>
      </c>
      <c r="R577" t="str">
        <f>IF(ISBLANK(Data!R577), "", Data!R577)</f>
        <v>AV868109620005TE04173726</v>
      </c>
      <c r="S577" t="str">
        <f>IF(ISBLANK(Data!S577), "", Data!S577)</f>
        <v>CH</v>
      </c>
      <c r="T577" s="1" t="str">
        <f>IF(ISBLANK(Data!T577),"",(Data!T577))</f>
        <v/>
      </c>
      <c r="U577" t="str">
        <f>IF(ISBLANK(Data!U577), "", Data!U577)</f>
        <v/>
      </c>
      <c r="V577" t="str">
        <f>IF(ISBLANK(Data!V577), "", Data!V577)</f>
        <v/>
      </c>
      <c r="W577" t="str">
        <f>IF(ISBLANK(Data!W577), "", Data!W577)</f>
        <v/>
      </c>
      <c r="X577" t="str">
        <f>IF(ISBLANK(Data!X577), "", Data!X577)</f>
        <v/>
      </c>
      <c r="Y577" t="str">
        <f>IF(ISBLANK(Data!Y577), "", Data!Y577)</f>
        <v/>
      </c>
      <c r="Z577" t="str">
        <f>IF(ISBLANK(Data!Z577), "", Data!Z577)</f>
        <v>T/0151211Q/P/T6</v>
      </c>
      <c r="AA577" t="str">
        <f>IF(ISBLANK(Data!AA577), "", Data!AA577)</f>
        <v>+6-0125101002</v>
      </c>
      <c r="AB577" t="str">
        <f>IF(ISBLANK(Data!AB577), "", Data!AB577)</f>
        <v>ADD/</v>
      </c>
      <c r="AC577" t="str">
        <f>IF(ISBLANK(Data!AC577), "", Data!AC577)</f>
        <v>S606700</v>
      </c>
      <c r="AD577" t="str">
        <f>IF(ISBLANK(Data!AD577), "", Data!AD577)</f>
        <v/>
      </c>
      <c r="AE577" t="str">
        <f>IF(ISBLANK(Data!AE577), "", Data!AE577)</f>
        <v/>
      </c>
      <c r="AF577" s="7">
        <f>IF(ISBLANK(Data!AF577), 0, _xlfn.NUMBERVALUE(SUBSTITUTE(Data!AF577, ".", ",")))</f>
        <v>10663.48</v>
      </c>
      <c r="AG577" t="str">
        <f>IF(ISBLANK(Data!AG577), "", Data!AG577)</f>
        <v>NKR</v>
      </c>
      <c r="AH577" s="6">
        <f>IF(ISBLANK(Data!AH577), 0, _xlfn.NUMBERVALUE(SUBSTITUTE(Data!AH577, ".", ",")))</f>
        <v>10663.48</v>
      </c>
      <c r="AI577" s="7">
        <f>IF(ISBLANK(Data!AI577), "", _xlfn.NUMBERVALUE(SUBSTITUTE(Data!AI577, ".", ",")))</f>
        <v>20000</v>
      </c>
      <c r="AJ577" s="7">
        <f>IF(ISBLANK(Data!AJ577), "", _xlfn.NUMBERVALUE(SUBSTITUTE(Data!AJ577, ".", ",")))</f>
        <v>20000</v>
      </c>
      <c r="AK577" s="7" t="str">
        <f>IF(ISBLANK(Data!AK577), "", _xlfn.NUMBERVALUE(SUBSTITUTE(Data!AK577, ".", ",")))</f>
        <v/>
      </c>
      <c r="AL577">
        <f>IF(ISBLANK(Data!AL577), "", Data!AL577)</f>
        <v>0</v>
      </c>
      <c r="AM577" s="15">
        <f>Table2[[#This Row],[DATE_IN]]-Table2[[#This Row],[DATE_OUT]]</f>
        <v>8</v>
      </c>
      <c r="AN577" s="7" t="str">
        <f>IF(MID(RIGHT(Table2[[#This Row],[ADDR3]],3),1,1)=",",RIGHT(Table2[[#This Row],[ADDR3]],2),"")</f>
        <v/>
      </c>
      <c r="AO577" s="7" t="str">
        <f>MID(Table2[[#This Row],[RES]],11,2)</f>
        <v>MY</v>
      </c>
      <c r="AP577" s="7">
        <f>_xlfn.XLOOKUP(AG577,Table3[CURRENCY],Table3[CONVERSION RATE],0)*Table2[[#This Row],[ORIGINAL PRICE]]</f>
        <v>10663.48</v>
      </c>
      <c r="AQ577" s="7">
        <f>_xlfn.XLOOKUP(AG577,Table3[CURRENCY],Table3[CONVERSION RATE],0)*Table2[[#This Row],[ORIGINAL PREPAYMENT]]</f>
        <v>10663.48</v>
      </c>
      <c r="AR577" s="7"/>
      <c r="AS577" s="15"/>
    </row>
    <row r="578" spans="1:45" x14ac:dyDescent="0.25">
      <c r="A578" t="str">
        <f>IF(ISBLANK(Data!A578), "", Data!A578)</f>
        <v>A</v>
      </c>
      <c r="B578" s="2" cm="1">
        <f t="array" ref="B578">IF(ISBLANK(Data!B578), "", DATE(2000 + RIGHT(Data!B578, 2), _xlfn.SWITCH(MID(Data!B578, 3, 3), "JAN", 1, "FEB", 2, "MAR", 3, "APR", 4, "MAY", 5, "JUN", 6, "JUL", 7, "AUG", 8, "SEP", 9, "OCT", 10, "NOV", 11, "DEC", 12), LEFT(Data!B578, 2)))</f>
        <v>45351</v>
      </c>
      <c r="C578" t="str">
        <f>IF(ISBLANK(Data!C578), "", Data!C578)</f>
        <v>4014-1780-SG-0</v>
      </c>
      <c r="D578" t="str">
        <f>IF(ISBLANK(Data!D578), "", Data!D578)</f>
        <v/>
      </c>
      <c r="E578" t="str">
        <f>IF(ISBLANK(Data!E578), "", Data!E578)</f>
        <v>TOS</v>
      </c>
      <c r="F578" s="2" cm="1">
        <f t="array" ref="F578">IF(ISBLANK(Data!F578), "", DATE(2000 + RIGHT(Data!F578, 2), _xlfn.SWITCH(MID(Data!F578, 3, 3), "JAN", 1, "FEB", 2, "MAR", 3, "APR", 4, "MAY", 5, "JUN", 6, "JUL", 7, "AUG", 8, "SEP", 9, "OCT", 10, "NOV", 11, "DEC", 12), LEFT(Data!F578, 2)))</f>
        <v>45587</v>
      </c>
      <c r="G578" t="str">
        <f>IF(ISBLANK(Data!G578), "", Data!G578)</f>
        <v>TUE</v>
      </c>
      <c r="H578" t="str">
        <f>IF(ISBLANK(Data!H578), "", Data!H578)</f>
        <v/>
      </c>
      <c r="I578" t="str">
        <f>IF(ISBLANK(Data!I578), "", Data!I578)</f>
        <v>M</v>
      </c>
      <c r="J578" t="str">
        <f>IF(ISBLANK(Data!J578), "", Data!J578)</f>
        <v>TOS</v>
      </c>
      <c r="K578" s="2" cm="1">
        <f t="array" ref="K578">IF(ISBLANK(Data!K578), "", DATE(2000 + RIGHT(Data!K578, 2), _xlfn.SWITCH(MID(Data!K578, 3, 3), "JAN", 1, "FEB", 2, "MAR", 3, "APR", 4, "MAY", 5, "JUN", 6, "JUL", 7, "AUG", 8, "SEP", 9, "OCT", 10, "NOV", 11, "DEC", 12), LEFT(Data!K578, 2)))</f>
        <v>45592</v>
      </c>
      <c r="L578" t="str">
        <f>IF(ISBLANK(Data!L578), "", Data!L578)</f>
        <v>SUN</v>
      </c>
      <c r="M578" t="str">
        <f>IF(ISBLANK(Data!M578), "", Data!M578)</f>
        <v>TAN,CHEE KIONG</v>
      </c>
      <c r="N578" t="str">
        <f>IF(ISBLANK(Data!N578), "", Data!N578)</f>
        <v>LY</v>
      </c>
      <c r="O578" s="2" cm="1">
        <f t="array" ref="O578">IF(ISBLANK(Data!O578), "", DATE(2000 + RIGHT(Data!O578, 2), _xlfn.SWITCH(MID(Data!O578, 3, 3), "JAN", 1, "FEB", 2, "MAR", 3, "APR", 4, "MAY", 5, "JUN", 6, "JUL", 7, "AUG", 8, "SEP", 9, "OCT", 10, "NOV", 11, "DEC", 12), LEFT(Data!O578, 2)))</f>
        <v>62497</v>
      </c>
      <c r="P578" t="str">
        <f>IF(ISBLANK(Data!P578), "", Data!P578)</f>
        <v>1001</v>
      </c>
      <c r="Q578" t="str">
        <f>IF(ISBLANK(Data!Q578), "", Data!Q578)</f>
        <v/>
      </c>
      <c r="R578" t="str">
        <f>IF(ISBLANK(Data!R578), "", Data!R578)</f>
        <v/>
      </c>
      <c r="S578" t="str">
        <f>IF(ISBLANK(Data!S578), "", Data!S578)</f>
        <v/>
      </c>
      <c r="T578" s="1" t="str">
        <f>IF(ISBLANK(Data!T578),"",(Data!T578))</f>
        <v/>
      </c>
      <c r="U578" t="str">
        <f>IF(ISBLANK(Data!U578), "", Data!U578)</f>
        <v/>
      </c>
      <c r="V578" t="str">
        <f>IF(ISBLANK(Data!V578), "", Data!V578)</f>
        <v/>
      </c>
      <c r="W578" t="str">
        <f>IF(ISBLANK(Data!W578), "", Data!W578)</f>
        <v/>
      </c>
      <c r="X578" t="str">
        <f>IF(ISBLANK(Data!X578), "", Data!X578)</f>
        <v/>
      </c>
      <c r="Y578" t="str">
        <f>IF(ISBLANK(Data!Y578), "", Data!Y578)</f>
        <v>SGXXS7104809H</v>
      </c>
      <c r="Z578" t="str">
        <f>IF(ISBLANK(Data!Z578), "", Data!Z578)</f>
        <v>T/0119733L/P/I1</v>
      </c>
      <c r="AA578" t="str">
        <f>IF(ISBLANK(Data!AA578), "", Data!AA578)</f>
        <v>6596825001</v>
      </c>
      <c r="AB578" t="str">
        <f>IF(ISBLANK(Data!AB578), "", Data!AB578)</f>
        <v/>
      </c>
      <c r="AC578" t="str">
        <f>IF(ISBLANK(Data!AC578), "", Data!AC578)</f>
        <v/>
      </c>
      <c r="AD578" t="str">
        <f>IF(ISBLANK(Data!AD578), "", Data!AD578)</f>
        <v/>
      </c>
      <c r="AE578" t="str">
        <f>IF(ISBLANK(Data!AE578), "", Data!AE578)</f>
        <v/>
      </c>
      <c r="AF578" s="7">
        <f>IF(ISBLANK(Data!AF578), 0, _xlfn.NUMBERVALUE(SUBSTITUTE(Data!AF578, ".", ",")))</f>
        <v>0</v>
      </c>
      <c r="AG578" t="str">
        <f>IF(ISBLANK(Data!AG578), "", Data!AG578)</f>
        <v>NKR</v>
      </c>
      <c r="AH578" s="6">
        <f>IF(ISBLANK(Data!AH578), 0, _xlfn.NUMBERVALUE(SUBSTITUTE(Data!AH578, ".", ",")))</f>
        <v>9291.5</v>
      </c>
      <c r="AI578" s="7">
        <f>IF(ISBLANK(Data!AI578), "", _xlfn.NUMBERVALUE(SUBSTITUTE(Data!AI578, ".", ",")))</f>
        <v>20000</v>
      </c>
      <c r="AJ578" s="7">
        <f>IF(ISBLANK(Data!AJ578), "", _xlfn.NUMBERVALUE(SUBSTITUTE(Data!AJ578, ".", ",")))</f>
        <v>20000</v>
      </c>
      <c r="AK578" s="7" t="str">
        <f>IF(ISBLANK(Data!AK578), "", _xlfn.NUMBERVALUE(SUBSTITUTE(Data!AK578, ".", ",")))</f>
        <v/>
      </c>
      <c r="AL578">
        <f>IF(ISBLANK(Data!AL578), "", Data!AL578)</f>
        <v>0</v>
      </c>
      <c r="AM578" s="15">
        <f>Table2[[#This Row],[DATE_IN]]-Table2[[#This Row],[DATE_OUT]]</f>
        <v>5</v>
      </c>
      <c r="AN578" s="7" t="str">
        <f>IF(MID(RIGHT(Table2[[#This Row],[ADDR3]],3),1,1)=",",RIGHT(Table2[[#This Row],[ADDR3]],2),"")</f>
        <v/>
      </c>
      <c r="AO578" s="7" t="str">
        <f>MID(Table2[[#This Row],[RES]],11,2)</f>
        <v>SG</v>
      </c>
      <c r="AP578" s="7">
        <f>_xlfn.XLOOKUP(AG578,Table3[CURRENCY],Table3[CONVERSION RATE],0)*Table2[[#This Row],[ORIGINAL PRICE]]</f>
        <v>9291.5</v>
      </c>
      <c r="AQ578" s="7">
        <f>_xlfn.XLOOKUP(AG578,Table3[CURRENCY],Table3[CONVERSION RATE],0)*Table2[[#This Row],[ORIGINAL PREPAYMENT]]</f>
        <v>0</v>
      </c>
      <c r="AR578" s="7"/>
      <c r="AS578" s="15"/>
    </row>
    <row r="579" spans="1:45" x14ac:dyDescent="0.25">
      <c r="A579" t="str">
        <f>IF(ISBLANK(Data!A579), "", Data!A579)</f>
        <v>A</v>
      </c>
      <c r="B579" s="2" cm="1">
        <f t="array" ref="B579">IF(ISBLANK(Data!B579), "", DATE(2000 + RIGHT(Data!B579, 2), _xlfn.SWITCH(MID(Data!B579, 3, 3), "JAN", 1, "FEB", 2, "MAR", 3, "APR", 4, "MAY", 5, "JUN", 6, "JUL", 7, "AUG", 8, "SEP", 9, "OCT", 10, "NOV", 11, "DEC", 12), LEFT(Data!B579, 2)))</f>
        <v>45400</v>
      </c>
      <c r="C579" t="str">
        <f>IF(ISBLANK(Data!C579), "", Data!C579)</f>
        <v>4481-5183-US-0</v>
      </c>
      <c r="D579" t="str">
        <f>IF(ISBLANK(Data!D579), "", Data!D579)</f>
        <v/>
      </c>
      <c r="E579" t="str">
        <f>IF(ISBLANK(Data!E579), "", Data!E579)</f>
        <v>TOS</v>
      </c>
      <c r="F579" s="2" cm="1">
        <f t="array" ref="F579">IF(ISBLANK(Data!F579), "", DATE(2000 + RIGHT(Data!F579, 2), _xlfn.SWITCH(MID(Data!F579, 3, 3), "JAN", 1, "FEB", 2, "MAR", 3, "APR", 4, "MAY", 5, "JUN", 6, "JUL", 7, "AUG", 8, "SEP", 9, "OCT", 10, "NOV", 11, "DEC", 12), LEFT(Data!F579, 2)))</f>
        <v>45587</v>
      </c>
      <c r="G579" t="str">
        <f>IF(ISBLANK(Data!G579), "", Data!G579)</f>
        <v>TUE</v>
      </c>
      <c r="H579" t="str">
        <f>IF(ISBLANK(Data!H579), "", Data!H579)</f>
        <v/>
      </c>
      <c r="I579" t="str">
        <f>IF(ISBLANK(Data!I579), "", Data!I579)</f>
        <v>E</v>
      </c>
      <c r="J579" t="str">
        <f>IF(ISBLANK(Data!J579), "", Data!J579)</f>
        <v>TOS</v>
      </c>
      <c r="K579" s="2" cm="1">
        <f t="array" ref="K579">IF(ISBLANK(Data!K579), "", DATE(2000 + RIGHT(Data!K579, 2), _xlfn.SWITCH(MID(Data!K579, 3, 3), "JAN", 1, "FEB", 2, "MAR", 3, "APR", 4, "MAY", 5, "JUN", 6, "JUL", 7, "AUG", 8, "SEP", 9, "OCT", 10, "NOV", 11, "DEC", 12), LEFT(Data!K579, 2)))</f>
        <v>45592</v>
      </c>
      <c r="L579" t="str">
        <f>IF(ISBLANK(Data!L579), "", Data!L579)</f>
        <v>SUN</v>
      </c>
      <c r="M579" t="str">
        <f>IF(ISBLANK(Data!M579), "", Data!M579)</f>
        <v>SCHMIDT,FREDERICUS</v>
      </c>
      <c r="N579" t="str">
        <f>IF(ISBLANK(Data!N579), "", Data!N579)</f>
        <v>RN</v>
      </c>
      <c r="O579" s="2" t="str" cm="1">
        <f t="array" ref="O579">IF(ISBLANK(Data!O579), "", DATE(2000 + RIGHT(Data!O579, 2), _xlfn.SWITCH(MID(Data!O579, 3, 3), "JAN", 1, "FEB", 2, "MAR", 3, "APR", 4, "MAY", 5, "JUN", 6, "JUL", 7, "AUG", 8, "SEP", 9, "OCT", 10, "NOV", 11, "DEC", 12), LEFT(Data!O579, 2)))</f>
        <v/>
      </c>
      <c r="P579" t="str">
        <f>IF(ISBLANK(Data!P579), "", Data!P579)</f>
        <v/>
      </c>
      <c r="Q579" t="str">
        <f>IF(ISBLANK(Data!Q579), "", Data!Q579)</f>
        <v/>
      </c>
      <c r="R579" t="str">
        <f>IF(ISBLANK(Data!R579), "", Data!R579)</f>
        <v/>
      </c>
      <c r="S579" t="str">
        <f>IF(ISBLANK(Data!S579), "", Data!S579)</f>
        <v/>
      </c>
      <c r="T579" s="1" t="str">
        <f>IF(ISBLANK(Data!T579),"",(Data!T579))</f>
        <v/>
      </c>
      <c r="U579" t="str">
        <f>IF(ISBLANK(Data!U579), "", Data!U579)</f>
        <v/>
      </c>
      <c r="V579" t="str">
        <f>IF(ISBLANK(Data!V579), "", Data!V579)</f>
        <v/>
      </c>
      <c r="W579" t="str">
        <f>IF(ISBLANK(Data!W579), "", Data!W579)</f>
        <v/>
      </c>
      <c r="X579" t="str">
        <f>IF(ISBLANK(Data!X579), "", Data!X579)</f>
        <v/>
      </c>
      <c r="Y579" t="str">
        <f>IF(ISBLANK(Data!Y579), "", Data!Y579)</f>
        <v/>
      </c>
      <c r="Z579" t="str">
        <f>IF(ISBLANK(Data!Z579), "", Data!Z579)</f>
        <v>T/50560985/P/1A</v>
      </c>
      <c r="AA579" t="str">
        <f>IF(ISBLANK(Data!AA579), "", Data!AA579)</f>
        <v>003131654354017</v>
      </c>
      <c r="AB579" t="str">
        <f>IF(ISBLANK(Data!AB579), "", Data!AB579)</f>
        <v/>
      </c>
      <c r="AC579" t="str">
        <f>IF(ISBLANK(Data!AC579), "", Data!AC579)</f>
        <v>D103900</v>
      </c>
      <c r="AD579" t="str">
        <f>IF(ISBLANK(Data!AD579), "", Data!AD579)</f>
        <v>999999999</v>
      </c>
      <c r="AE579" t="str">
        <f>IF(ISBLANK(Data!AE579), "", Data!AE579)</f>
        <v/>
      </c>
      <c r="AF579" s="7">
        <f>IF(ISBLANK(Data!AF579), 0, _xlfn.NUMBERVALUE(SUBSTITUTE(Data!AF579, ".", ",")))</f>
        <v>0</v>
      </c>
      <c r="AG579" t="str">
        <f>IF(ISBLANK(Data!AG579), "", Data!AG579)</f>
        <v>USD</v>
      </c>
      <c r="AH579" s="6">
        <f>IF(ISBLANK(Data!AH579), 0, _xlfn.NUMBERVALUE(SUBSTITUTE(Data!AH579, ".", ",")))</f>
        <v>632.04999999999995</v>
      </c>
      <c r="AI579" s="7">
        <f>IF(ISBLANK(Data!AI579), "", _xlfn.NUMBERVALUE(SUBSTITUTE(Data!AI579, ".", ",")))</f>
        <v>0</v>
      </c>
      <c r="AJ579" s="7">
        <f>IF(ISBLANK(Data!AJ579), "", _xlfn.NUMBERVALUE(SUBSTITUTE(Data!AJ579, ".", ",")))</f>
        <v>0</v>
      </c>
      <c r="AK579" s="7" t="str">
        <f>IF(ISBLANK(Data!AK579), "", _xlfn.NUMBERVALUE(SUBSTITUTE(Data!AK579, ".", ",")))</f>
        <v/>
      </c>
      <c r="AL579">
        <f>IF(ISBLANK(Data!AL579), "", Data!AL579)</f>
        <v>0</v>
      </c>
      <c r="AM579" s="15">
        <f>Table2[[#This Row],[DATE_IN]]-Table2[[#This Row],[DATE_OUT]]</f>
        <v>5</v>
      </c>
      <c r="AN579" s="7" t="str">
        <f>IF(MID(RIGHT(Table2[[#This Row],[ADDR3]],3),1,1)=",",RIGHT(Table2[[#This Row],[ADDR3]],2),"")</f>
        <v/>
      </c>
      <c r="AO579" s="7" t="str">
        <f>MID(Table2[[#This Row],[RES]],11,2)</f>
        <v>US</v>
      </c>
      <c r="AP579" s="7">
        <f>_xlfn.XLOOKUP(AG579,Table3[CURRENCY],Table3[CONVERSION RATE],0)*Table2[[#This Row],[ORIGINAL PRICE]]</f>
        <v>6977.8319999999985</v>
      </c>
      <c r="AQ579" s="7">
        <f>_xlfn.XLOOKUP(AG579,Table3[CURRENCY],Table3[CONVERSION RATE],0)*Table2[[#This Row],[ORIGINAL PREPAYMENT]]</f>
        <v>0</v>
      </c>
      <c r="AR579" s="7"/>
      <c r="AS579" s="15"/>
    </row>
    <row r="580" spans="1:45" x14ac:dyDescent="0.25">
      <c r="A580" t="str">
        <f>IF(ISBLANK(Data!A580), "", Data!A580)</f>
        <v>A</v>
      </c>
      <c r="B580" s="2" cm="1">
        <f t="array" ref="B580">IF(ISBLANK(Data!B580), "", DATE(2000 + RIGHT(Data!B580, 2), _xlfn.SWITCH(MID(Data!B580, 3, 3), "JAN", 1, "FEB", 2, "MAR", 3, "APR", 4, "MAY", 5, "JUN", 6, "JUL", 7, "AUG", 8, "SEP", 9, "OCT", 10, "NOV", 11, "DEC", 12), LEFT(Data!B580, 2)))</f>
        <v>45452</v>
      </c>
      <c r="C580" t="str">
        <f>IF(ISBLANK(Data!C580), "", Data!C580)</f>
        <v>4985-7338-TH-6</v>
      </c>
      <c r="D580" t="str">
        <f>IF(ISBLANK(Data!D580), "", Data!D580)</f>
        <v/>
      </c>
      <c r="E580" t="str">
        <f>IF(ISBLANK(Data!E580), "", Data!E580)</f>
        <v>TOS</v>
      </c>
      <c r="F580" s="2" cm="1">
        <f t="array" ref="F580">IF(ISBLANK(Data!F580), "", DATE(2000 + RIGHT(Data!F580, 2), _xlfn.SWITCH(MID(Data!F580, 3, 3), "JAN", 1, "FEB", 2, "MAR", 3, "APR", 4, "MAY", 5, "JUN", 6, "JUL", 7, "AUG", 8, "SEP", 9, "OCT", 10, "NOV", 11, "DEC", 12), LEFT(Data!F580, 2)))</f>
        <v>45587</v>
      </c>
      <c r="G580" t="str">
        <f>IF(ISBLANK(Data!G580), "", Data!G580)</f>
        <v>TUE</v>
      </c>
      <c r="H580" t="str">
        <f>IF(ISBLANK(Data!H580), "", Data!H580)</f>
        <v>WF1336</v>
      </c>
      <c r="I580" t="str">
        <f>IF(ISBLANK(Data!I580), "", Data!I580)</f>
        <v>C</v>
      </c>
      <c r="J580" t="str">
        <f>IF(ISBLANK(Data!J580), "", Data!J580)</f>
        <v>TOS</v>
      </c>
      <c r="K580" s="2" cm="1">
        <f t="array" ref="K580">IF(ISBLANK(Data!K580), "", DATE(2000 + RIGHT(Data!K580, 2), _xlfn.SWITCH(MID(Data!K580, 3, 3), "JAN", 1, "FEB", 2, "MAR", 3, "APR", 4, "MAY", 5, "JUN", 6, "JUL", 7, "AUG", 8, "SEP", 9, "OCT", 10, "NOV", 11, "DEC", 12), LEFT(Data!K580, 2)))</f>
        <v>45591</v>
      </c>
      <c r="L580" t="str">
        <f>IF(ISBLANK(Data!L580), "", Data!L580)</f>
        <v>SAT</v>
      </c>
      <c r="M580" t="str">
        <f>IF(ISBLANK(Data!M580), "", Data!M580)</f>
        <v>SONGVUTI,JIRAPOL</v>
      </c>
      <c r="N580" t="str">
        <f>IF(ISBLANK(Data!N580), "", Data!N580)</f>
        <v>JX</v>
      </c>
      <c r="O580" s="2" t="str" cm="1">
        <f t="array" ref="O580">IF(ISBLANK(Data!O580), "", DATE(2000 + RIGHT(Data!O580, 2), _xlfn.SWITCH(MID(Data!O580, 3, 3), "JAN", 1, "FEB", 2, "MAR", 3, "APR", 4, "MAY", 5, "JUN", 6, "JUL", 7, "AUG", 8, "SEP", 9, "OCT", 10, "NOV", 11, "DEC", 12), LEFT(Data!O580, 2)))</f>
        <v/>
      </c>
      <c r="P580" t="str">
        <f>IF(ISBLANK(Data!P580), "", Data!P580)</f>
        <v>1001</v>
      </c>
      <c r="Q580" t="str">
        <f>IF(ISBLANK(Data!Q580), "", Data!Q580)</f>
        <v/>
      </c>
      <c r="R580" t="str">
        <f>IF(ISBLANK(Data!R580), "", Data!R580)</f>
        <v/>
      </c>
      <c r="S580" t="str">
        <f>IF(ISBLANK(Data!S580), "", Data!S580)</f>
        <v/>
      </c>
      <c r="T580" s="1" t="str">
        <f>IF(ISBLANK(Data!T580),"",(Data!T580))</f>
        <v/>
      </c>
      <c r="U580" t="str">
        <f>IF(ISBLANK(Data!U580), "", Data!U580)</f>
        <v/>
      </c>
      <c r="V580" t="str">
        <f>IF(ISBLANK(Data!V580), "", Data!V580)</f>
        <v/>
      </c>
      <c r="W580" t="str">
        <f>IF(ISBLANK(Data!W580), "", Data!W580)</f>
        <v/>
      </c>
      <c r="X580" t="str">
        <f>IF(ISBLANK(Data!X580), "", Data!X580)</f>
        <v/>
      </c>
      <c r="Y580" t="str">
        <f>IF(ISBLANK(Data!Y580), "", Data!Y580)</f>
        <v/>
      </c>
      <c r="Z580" t="str">
        <f>IF(ISBLANK(Data!Z580), "", Data!Z580)</f>
        <v>P/I1</v>
      </c>
      <c r="AA580" t="str">
        <f>IF(ISBLANK(Data!AA580), "", Data!AA580)</f>
        <v>6-6806833776</v>
      </c>
      <c r="AB580" t="str">
        <f>IF(ISBLANK(Data!AB580), "", Data!AB580)</f>
        <v/>
      </c>
      <c r="AC580" t="str">
        <f>IF(ISBLANK(Data!AC580), "", Data!AC580)</f>
        <v>O520400</v>
      </c>
      <c r="AD580" t="str">
        <f>IF(ISBLANK(Data!AD580), "", Data!AD580)</f>
        <v/>
      </c>
      <c r="AE580" t="str">
        <f>IF(ISBLANK(Data!AE580), "", Data!AE580)</f>
        <v/>
      </c>
      <c r="AF580" s="7">
        <f>IF(ISBLANK(Data!AF580), 0, _xlfn.NUMBERVALUE(SUBSTITUTE(Data!AF580, ".", ",")))</f>
        <v>0</v>
      </c>
      <c r="AG580" t="str">
        <f>IF(ISBLANK(Data!AG580), "", Data!AG580)</f>
        <v>NKR</v>
      </c>
      <c r="AH580" s="6">
        <f>IF(ISBLANK(Data!AH580), 0, _xlfn.NUMBERVALUE(SUBSTITUTE(Data!AH580, ".", ",")))</f>
        <v>3603.63</v>
      </c>
      <c r="AI580" s="7">
        <f>IF(ISBLANK(Data!AI580), "", _xlfn.NUMBERVALUE(SUBSTITUTE(Data!AI580, ".", ",")))</f>
        <v>12000</v>
      </c>
      <c r="AJ580" s="7">
        <f>IF(ISBLANK(Data!AJ580), "", _xlfn.NUMBERVALUE(SUBSTITUTE(Data!AJ580, ".", ",")))</f>
        <v>12000</v>
      </c>
      <c r="AK580" s="7" t="str">
        <f>IF(ISBLANK(Data!AK580), "", _xlfn.NUMBERVALUE(SUBSTITUTE(Data!AK580, ".", ",")))</f>
        <v/>
      </c>
      <c r="AL580">
        <f>IF(ISBLANK(Data!AL580), "", Data!AL580)</f>
        <v>0</v>
      </c>
      <c r="AM580" s="15">
        <f>Table2[[#This Row],[DATE_IN]]-Table2[[#This Row],[DATE_OUT]]</f>
        <v>4</v>
      </c>
      <c r="AN580" s="7" t="str">
        <f>IF(MID(RIGHT(Table2[[#This Row],[ADDR3]],3),1,1)=",",RIGHT(Table2[[#This Row],[ADDR3]],2),"")</f>
        <v/>
      </c>
      <c r="AO580" s="7" t="str">
        <f>MID(Table2[[#This Row],[RES]],11,2)</f>
        <v>TH</v>
      </c>
      <c r="AP580" s="7">
        <f>_xlfn.XLOOKUP(AG580,Table3[CURRENCY],Table3[CONVERSION RATE],0)*Table2[[#This Row],[ORIGINAL PRICE]]</f>
        <v>3603.63</v>
      </c>
      <c r="AQ580" s="7">
        <f>_xlfn.XLOOKUP(AG580,Table3[CURRENCY],Table3[CONVERSION RATE],0)*Table2[[#This Row],[ORIGINAL PREPAYMENT]]</f>
        <v>0</v>
      </c>
      <c r="AR580" s="7"/>
      <c r="AS580" s="15"/>
    </row>
    <row r="581" spans="1:45" x14ac:dyDescent="0.25">
      <c r="A581" t="str">
        <f>IF(ISBLANK(Data!A581), "", Data!A581)</f>
        <v>A</v>
      </c>
      <c r="B581" s="2" cm="1">
        <f t="array" ref="B581">IF(ISBLANK(Data!B581), "", DATE(2000 + RIGHT(Data!B581, 2), _xlfn.SWITCH(MID(Data!B581, 3, 3), "JAN", 1, "FEB", 2, "MAR", 3, "APR", 4, "MAY", 5, "JUN", 6, "JUL", 7, "AUG", 8, "SEP", 9, "OCT", 10, "NOV", 11, "DEC", 12), LEFT(Data!B581, 2)))</f>
        <v>45463</v>
      </c>
      <c r="C581" t="str">
        <f>IF(ISBLANK(Data!C581), "", Data!C581)</f>
        <v>0099-3685-IT-0</v>
      </c>
      <c r="D581" t="str">
        <f>IF(ISBLANK(Data!D581), "", Data!D581)</f>
        <v/>
      </c>
      <c r="E581" t="str">
        <f>IF(ISBLANK(Data!E581), "", Data!E581)</f>
        <v>TOS</v>
      </c>
      <c r="F581" s="2" cm="1">
        <f t="array" ref="F581">IF(ISBLANK(Data!F581), "", DATE(2000 + RIGHT(Data!F581, 2), _xlfn.SWITCH(MID(Data!F581, 3, 3), "JAN", 1, "FEB", 2, "MAR", 3, "APR", 4, "MAY", 5, "JUN", 6, "JUL", 7, "AUG", 8, "SEP", 9, "OCT", 10, "NOV", 11, "DEC", 12), LEFT(Data!F581, 2)))</f>
        <v>45588</v>
      </c>
      <c r="G581" t="str">
        <f>IF(ISBLANK(Data!G581), "", Data!G581)</f>
        <v>WED</v>
      </c>
      <c r="H581" t="str">
        <f>IF(ISBLANK(Data!H581), "", Data!H581)</f>
        <v>WI</v>
      </c>
      <c r="I581" t="str">
        <f>IF(ISBLANK(Data!I581), "", Data!I581)</f>
        <v>C</v>
      </c>
      <c r="J581" t="str">
        <f>IF(ISBLANK(Data!J581), "", Data!J581)</f>
        <v>TOS</v>
      </c>
      <c r="K581" s="2" cm="1">
        <f t="array" ref="K581">IF(ISBLANK(Data!K581), "", DATE(2000 + RIGHT(Data!K581, 2), _xlfn.SWITCH(MID(Data!K581, 3, 3), "JAN", 1, "FEB", 2, "MAR", 3, "APR", 4, "MAY", 5, "JUN", 6, "JUL", 7, "AUG", 8, "SEP", 9, "OCT", 10, "NOV", 11, "DEC", 12), LEFT(Data!K581, 2)))</f>
        <v>45595</v>
      </c>
      <c r="L581" t="str">
        <f>IF(ISBLANK(Data!L581), "", Data!L581)</f>
        <v>WED</v>
      </c>
      <c r="M581" t="str">
        <f>IF(ISBLANK(Data!M581), "", Data!M581)</f>
        <v>SARDELLA,CLAUDIO</v>
      </c>
      <c r="N581" t="str">
        <f>IF(ISBLANK(Data!N581), "", Data!N581)</f>
        <v>LJ</v>
      </c>
      <c r="O581" s="2" cm="1">
        <f t="array" ref="O581">IF(ISBLANK(Data!O581), "", DATE(2000 + RIGHT(Data!O581, 2), _xlfn.SWITCH(MID(Data!O581, 3, 3), "JAN", 1, "FEB", 2, "MAR", 3, "APR", 4, "MAY", 5, "JUN", 6, "JUL", 7, "AUG", 8, "SEP", 9, "OCT", 10, "NOV", 11, "DEC", 12), LEFT(Data!O581, 2)))</f>
        <v>70860</v>
      </c>
      <c r="P581" t="str">
        <f>IF(ISBLANK(Data!P581), "", Data!P581)</f>
        <v>1XX1</v>
      </c>
      <c r="Q581" t="str">
        <f>IF(ISBLANK(Data!Q581), "", Data!Q581)</f>
        <v>775023153</v>
      </c>
      <c r="R581" t="str">
        <f>IF(ISBLANK(Data!R581), "", Data!R581)</f>
        <v>AV868109400002TE00993685</v>
      </c>
      <c r="S581" t="str">
        <f>IF(ISBLANK(Data!S581), "", Data!S581)</f>
        <v>CH</v>
      </c>
      <c r="T581" s="1" t="str">
        <f>IF(ISBLANK(Data!T581),"",(Data!T581))</f>
        <v/>
      </c>
      <c r="U581" t="str">
        <f>IF(ISBLANK(Data!U581), "", Data!U581)</f>
        <v/>
      </c>
      <c r="V581" t="str">
        <f>IF(ISBLANK(Data!V581), "", Data!V581)</f>
        <v/>
      </c>
      <c r="W581" t="str">
        <f>IF(ISBLANK(Data!W581), "", Data!W581)</f>
        <v/>
      </c>
      <c r="X581" t="str">
        <f>IF(ISBLANK(Data!X581), "", Data!X581)</f>
        <v/>
      </c>
      <c r="Y581" t="str">
        <f>IF(ISBLANK(Data!Y581), "", Data!Y581)</f>
        <v/>
      </c>
      <c r="Z581" t="str">
        <f>IF(ISBLANK(Data!Z581), "", Data!Z581)</f>
        <v>T/0151196Q/P/T6</v>
      </c>
      <c r="AA581" t="str">
        <f>IF(ISBLANK(Data!AA581), "", Data!AA581)</f>
        <v>+393475245349</v>
      </c>
      <c r="AB581" t="str">
        <f>IF(ISBLANK(Data!AB581), "", Data!AB581)</f>
        <v/>
      </c>
      <c r="AC581" t="str">
        <f>IF(ISBLANK(Data!AC581), "", Data!AC581)</f>
        <v>S606700</v>
      </c>
      <c r="AD581" t="str">
        <f>IF(ISBLANK(Data!AD581), "", Data!AD581)</f>
        <v/>
      </c>
      <c r="AE581" t="str">
        <f>IF(ISBLANK(Data!AE581), "", Data!AE581)</f>
        <v/>
      </c>
      <c r="AF581" s="7">
        <f>IF(ISBLANK(Data!AF581), 0, _xlfn.NUMBERVALUE(SUBSTITUTE(Data!AF581, ".", ",")))</f>
        <v>320.48</v>
      </c>
      <c r="AG581" t="str">
        <f>IF(ISBLANK(Data!AG581), "", Data!AG581)</f>
        <v>EUR</v>
      </c>
      <c r="AH581" s="6">
        <f>IF(ISBLANK(Data!AH581), 0, _xlfn.NUMBERVALUE(SUBSTITUTE(Data!AH581, ".", ",")))</f>
        <v>320.01</v>
      </c>
      <c r="AI581" s="7">
        <f>IF(ISBLANK(Data!AI581), "", _xlfn.NUMBERVALUE(SUBSTITUTE(Data!AI581, ".", ",")))</f>
        <v>12000</v>
      </c>
      <c r="AJ581" s="7">
        <f>IF(ISBLANK(Data!AJ581), "", _xlfn.NUMBERVALUE(SUBSTITUTE(Data!AJ581, ".", ",")))</f>
        <v>12000</v>
      </c>
      <c r="AK581" s="7" t="str">
        <f>IF(ISBLANK(Data!AK581), "", _xlfn.NUMBERVALUE(SUBSTITUTE(Data!AK581, ".", ",")))</f>
        <v/>
      </c>
      <c r="AL581">
        <f>IF(ISBLANK(Data!AL581), "", Data!AL581)</f>
        <v>0</v>
      </c>
      <c r="AM581" s="15">
        <f>Table2[[#This Row],[DATE_IN]]-Table2[[#This Row],[DATE_OUT]]</f>
        <v>7</v>
      </c>
      <c r="AN581" s="7" t="str">
        <f>IF(MID(RIGHT(Table2[[#This Row],[ADDR3]],3),1,1)=",",RIGHT(Table2[[#This Row],[ADDR3]],2),"")</f>
        <v/>
      </c>
      <c r="AO581" s="7" t="str">
        <f>MID(Table2[[#This Row],[RES]],11,2)</f>
        <v>IT</v>
      </c>
      <c r="AP581" s="7">
        <f>_xlfn.XLOOKUP(AG581,Table3[CURRENCY],Table3[CONVERSION RATE],0)*Table2[[#This Row],[ORIGINAL PRICE]]</f>
        <v>3830.5197000000003</v>
      </c>
      <c r="AQ581" s="7">
        <f>_xlfn.XLOOKUP(AG581,Table3[CURRENCY],Table3[CONVERSION RATE],0)*Table2[[#This Row],[ORIGINAL PREPAYMENT]]</f>
        <v>3836.1456000000003</v>
      </c>
      <c r="AR581" s="7"/>
      <c r="AS581" s="15"/>
    </row>
    <row r="582" spans="1:45" x14ac:dyDescent="0.25">
      <c r="A582" t="str">
        <f>IF(ISBLANK(Data!A582), "", Data!A582)</f>
        <v>A</v>
      </c>
      <c r="B582" s="2" cm="1">
        <f t="array" ref="B582">IF(ISBLANK(Data!B582), "", DATE(2000 + RIGHT(Data!B582, 2), _xlfn.SWITCH(MID(Data!B582, 3, 3), "JAN", 1, "FEB", 2, "MAR", 3, "APR", 4, "MAY", 5, "JUN", 6, "JUL", 7, "AUG", 8, "SEP", 9, "OCT", 10, "NOV", 11, "DEC", 12), LEFT(Data!B582, 2)))</f>
        <v>45497</v>
      </c>
      <c r="C582" t="str">
        <f>IF(ISBLANK(Data!C582), "", Data!C582)</f>
        <v>0417-4674-AU-0</v>
      </c>
      <c r="D582" t="str">
        <f>IF(ISBLANK(Data!D582), "", Data!D582)</f>
        <v/>
      </c>
      <c r="E582" t="str">
        <f>IF(ISBLANK(Data!E582), "", Data!E582)</f>
        <v>TOS</v>
      </c>
      <c r="F582" s="2" cm="1">
        <f t="array" ref="F582">IF(ISBLANK(Data!F582), "", DATE(2000 + RIGHT(Data!F582, 2), _xlfn.SWITCH(MID(Data!F582, 3, 3), "JAN", 1, "FEB", 2, "MAR", 3, "APR", 4, "MAY", 5, "JUN", 6, "JUL", 7, "AUG", 8, "SEP", 9, "OCT", 10, "NOV", 11, "DEC", 12), LEFT(Data!F582, 2)))</f>
        <v>45588</v>
      </c>
      <c r="G582" t="str">
        <f>IF(ISBLANK(Data!G582), "", Data!G582)</f>
        <v>WED</v>
      </c>
      <c r="H582" t="str">
        <f>IF(ISBLANK(Data!H582), "", Data!H582)</f>
        <v>WI</v>
      </c>
      <c r="I582" t="str">
        <f>IF(ISBLANK(Data!I582), "", Data!I582)</f>
        <v>B</v>
      </c>
      <c r="J582" t="str">
        <f>IF(ISBLANK(Data!J582), "", Data!J582)</f>
        <v>TOS</v>
      </c>
      <c r="K582" s="2" cm="1">
        <f t="array" ref="K582">IF(ISBLANK(Data!K582), "", DATE(2000 + RIGHT(Data!K582, 2), _xlfn.SWITCH(MID(Data!K582, 3, 3), "JAN", 1, "FEB", 2, "MAR", 3, "APR", 4, "MAY", 5, "JUN", 6, "JUL", 7, "AUG", 8, "SEP", 9, "OCT", 10, "NOV", 11, "DEC", 12), LEFT(Data!K582, 2)))</f>
        <v>45590</v>
      </c>
      <c r="L582" t="str">
        <f>IF(ISBLANK(Data!L582), "", Data!L582)</f>
        <v>FRI</v>
      </c>
      <c r="M582" t="str">
        <f>IF(ISBLANK(Data!M582), "", Data!M582)</f>
        <v>WELLS,JAYDEN</v>
      </c>
      <c r="N582" t="str">
        <f>IF(ISBLANK(Data!N582), "", Data!N582)</f>
        <v>JX</v>
      </c>
      <c r="O582" s="2" cm="1">
        <f t="array" ref="O582">IF(ISBLANK(Data!O582), "", DATE(2000 + RIGHT(Data!O582, 2), _xlfn.SWITCH(MID(Data!O582, 3, 3), "JAN", 1, "FEB", 2, "MAR", 3, "APR", 4, "MAY", 5, "JUN", 6, "JUL", 7, "AUG", 8, "SEP", 9, "OCT", 10, "NOV", 11, "DEC", 12), LEFT(Data!O582, 2)))</f>
        <v>72321</v>
      </c>
      <c r="P582" t="str">
        <f>IF(ISBLANK(Data!P582), "", Data!P582)</f>
        <v>1XX1</v>
      </c>
      <c r="Q582" t="str">
        <f>IF(ISBLANK(Data!Q582), "", Data!Q582)</f>
        <v>781580550</v>
      </c>
      <c r="R582" t="str">
        <f>IF(ISBLANK(Data!R582), "", Data!R582)</f>
        <v>AV868109620005TE04174674</v>
      </c>
      <c r="S582" t="str">
        <f>IF(ISBLANK(Data!S582), "", Data!S582)</f>
        <v>CH</v>
      </c>
      <c r="T582" s="1" t="str">
        <f>IF(ISBLANK(Data!T582),"",(Data!T582))</f>
        <v/>
      </c>
      <c r="U582" t="str">
        <f>IF(ISBLANK(Data!U582), "", Data!U582)</f>
        <v/>
      </c>
      <c r="V582" t="str">
        <f>IF(ISBLANK(Data!V582), "", Data!V582)</f>
        <v/>
      </c>
      <c r="W582" t="str">
        <f>IF(ISBLANK(Data!W582), "", Data!W582)</f>
        <v/>
      </c>
      <c r="X582" t="str">
        <f>IF(ISBLANK(Data!X582), "", Data!X582)</f>
        <v/>
      </c>
      <c r="Y582" t="str">
        <f>IF(ISBLANK(Data!Y582), "", Data!Y582)</f>
        <v/>
      </c>
      <c r="Z582" t="str">
        <f>IF(ISBLANK(Data!Z582), "", Data!Z582)</f>
        <v>T/0151211Q/P/T6</v>
      </c>
      <c r="AA582" t="str">
        <f>IF(ISBLANK(Data!AA582), "", Data!AA582)</f>
        <v>+61-0478710979</v>
      </c>
      <c r="AB582" t="str">
        <f>IF(ISBLANK(Data!AB582), "", Data!AB582)</f>
        <v/>
      </c>
      <c r="AC582" t="str">
        <f>IF(ISBLANK(Data!AC582), "", Data!AC582)</f>
        <v>S606700</v>
      </c>
      <c r="AD582" t="str">
        <f>IF(ISBLANK(Data!AD582), "", Data!AD582)</f>
        <v/>
      </c>
      <c r="AE582" t="str">
        <f>IF(ISBLANK(Data!AE582), "", Data!AE582)</f>
        <v/>
      </c>
      <c r="AF582" s="7">
        <f>IF(ISBLANK(Data!AF582), 0, _xlfn.NUMBERVALUE(SUBSTITUTE(Data!AF582, ".", ",")))</f>
        <v>2181.75</v>
      </c>
      <c r="AG582" t="str">
        <f>IF(ISBLANK(Data!AG582), "", Data!AG582)</f>
        <v>NKR</v>
      </c>
      <c r="AH582" s="6">
        <f>IF(ISBLANK(Data!AH582), 0, _xlfn.NUMBERVALUE(SUBSTITUTE(Data!AH582, ".", ",")))</f>
        <v>2181.75</v>
      </c>
      <c r="AI582" s="7">
        <f>IF(ISBLANK(Data!AI582), "", _xlfn.NUMBERVALUE(SUBSTITUTE(Data!AI582, ".", ",")))</f>
        <v>12000</v>
      </c>
      <c r="AJ582" s="7">
        <f>IF(ISBLANK(Data!AJ582), "", _xlfn.NUMBERVALUE(SUBSTITUTE(Data!AJ582, ".", ",")))</f>
        <v>12000</v>
      </c>
      <c r="AK582" s="7" t="str">
        <f>IF(ISBLANK(Data!AK582), "", _xlfn.NUMBERVALUE(SUBSTITUTE(Data!AK582, ".", ",")))</f>
        <v/>
      </c>
      <c r="AL582">
        <f>IF(ISBLANK(Data!AL582), "", Data!AL582)</f>
        <v>0</v>
      </c>
      <c r="AM582" s="15">
        <f>Table2[[#This Row],[DATE_IN]]-Table2[[#This Row],[DATE_OUT]]</f>
        <v>2</v>
      </c>
      <c r="AN582" s="7" t="str">
        <f>IF(MID(RIGHT(Table2[[#This Row],[ADDR3]],3),1,1)=",",RIGHT(Table2[[#This Row],[ADDR3]],2),"")</f>
        <v/>
      </c>
      <c r="AO582" s="7" t="str">
        <f>MID(Table2[[#This Row],[RES]],11,2)</f>
        <v>AU</v>
      </c>
      <c r="AP582" s="7">
        <f>_xlfn.XLOOKUP(AG582,Table3[CURRENCY],Table3[CONVERSION RATE],0)*Table2[[#This Row],[ORIGINAL PRICE]]</f>
        <v>2181.75</v>
      </c>
      <c r="AQ582" s="7">
        <f>_xlfn.XLOOKUP(AG582,Table3[CURRENCY],Table3[CONVERSION RATE],0)*Table2[[#This Row],[ORIGINAL PREPAYMENT]]</f>
        <v>2181.75</v>
      </c>
      <c r="AR582" s="7"/>
      <c r="AS582" s="15"/>
    </row>
    <row r="583" spans="1:45" x14ac:dyDescent="0.25">
      <c r="A583" t="str">
        <f>IF(ISBLANK(Data!A583), "", Data!A583)</f>
        <v>A</v>
      </c>
      <c r="B583" s="2" cm="1">
        <f t="array" ref="B583">IF(ISBLANK(Data!B583), "", DATE(2000 + RIGHT(Data!B583, 2), _xlfn.SWITCH(MID(Data!B583, 3, 3), "JAN", 1, "FEB", 2, "MAR", 3, "APR", 4, "MAY", 5, "JUN", 6, "JUL", 7, "AUG", 8, "SEP", 9, "OCT", 10, "NOV", 11, "DEC", 12), LEFT(Data!B583, 2)))</f>
        <v>45294</v>
      </c>
      <c r="C583" t="str">
        <f>IF(ISBLANK(Data!C583), "", Data!C583)</f>
        <v>3476-7042-DE-2</v>
      </c>
      <c r="D583" t="str">
        <f>IF(ISBLANK(Data!D583), "", Data!D583)</f>
        <v>3KU51R</v>
      </c>
      <c r="E583" t="str">
        <f>IF(ISBLANK(Data!E583), "", Data!E583)</f>
        <v>TOS</v>
      </c>
      <c r="F583" s="2" cm="1">
        <f t="array" ref="F583">IF(ISBLANK(Data!F583), "", DATE(2000 + RIGHT(Data!F583, 2), _xlfn.SWITCH(MID(Data!F583, 3, 3), "JAN", 1, "FEB", 2, "MAR", 3, "APR", 4, "MAY", 5, "JUN", 6, "JUL", 7, "AUG", 8, "SEP", 9, "OCT", 10, "NOV", 11, "DEC", 12), LEFT(Data!F583, 2)))</f>
        <v>45588</v>
      </c>
      <c r="G583" t="str">
        <f>IF(ISBLANK(Data!G583), "", Data!G583)</f>
        <v>WED</v>
      </c>
      <c r="H583" t="str">
        <f>IF(ISBLANK(Data!H583), "", Data!H583)</f>
        <v/>
      </c>
      <c r="I583" t="str">
        <f>IF(ISBLANK(Data!I583), "", Data!I583)</f>
        <v>H</v>
      </c>
      <c r="J583" t="str">
        <f>IF(ISBLANK(Data!J583), "", Data!J583)</f>
        <v>TOS</v>
      </c>
      <c r="K583" s="2" cm="1">
        <f t="array" ref="K583">IF(ISBLANK(Data!K583), "", DATE(2000 + RIGHT(Data!K583, 2), _xlfn.SWITCH(MID(Data!K583, 3, 3), "JAN", 1, "FEB", 2, "MAR", 3, "APR", 4, "MAY", 5, "JUN", 6, "JUL", 7, "AUG", 8, "SEP", 9, "OCT", 10, "NOV", 11, "DEC", 12), LEFT(Data!K583, 2)))</f>
        <v>45595</v>
      </c>
      <c r="L583" t="str">
        <f>IF(ISBLANK(Data!L583), "", Data!L583)</f>
        <v>WED</v>
      </c>
      <c r="M583" t="str">
        <f>IF(ISBLANK(Data!M583), "", Data!M583)</f>
        <v>ZECHER,FRANK</v>
      </c>
      <c r="N583" t="str">
        <f>IF(ISBLANK(Data!N583), "", Data!N583)</f>
        <v>LJ</v>
      </c>
      <c r="O583" s="2" cm="1">
        <f t="array" ref="O583">IF(ISBLANK(Data!O583), "", DATE(2000 + RIGHT(Data!O583, 2), _xlfn.SWITCH(MID(Data!O583, 3, 3), "JAN", 1, "FEB", 2, "MAR", 3, "APR", 4, "MAY", 5, "JUN", 6, "JUL", 7, "AUG", 8, "SEP", 9, "OCT", 10, "NOV", 11, "DEC", 12), LEFT(Data!O583, 2)))</f>
        <v>61049</v>
      </c>
      <c r="P583" t="str">
        <f>IF(ISBLANK(Data!P583), "", Data!P583)</f>
        <v>1XX1</v>
      </c>
      <c r="Q583" t="str">
        <f>IF(ISBLANK(Data!Q583), "", Data!Q583)</f>
        <v>913968735020</v>
      </c>
      <c r="R583" t="str">
        <f>IF(ISBLANK(Data!R583), "", Data!R583)</f>
        <v>AV871105250009TE96873502</v>
      </c>
      <c r="S583" t="str">
        <f>IF(ISBLANK(Data!S583), "", Data!S583)</f>
        <v>CH</v>
      </c>
      <c r="T583" s="1" t="str">
        <f>IF(ISBLANK(Data!T583),"",(Data!T583))</f>
        <v/>
      </c>
      <c r="U583" t="str">
        <f>IF(ISBLANK(Data!U583), "", Data!U583)</f>
        <v/>
      </c>
      <c r="V583" t="str">
        <f>IF(ISBLANK(Data!V583), "", Data!V583)</f>
        <v>PARK RUE</v>
      </c>
      <c r="W583" t="str">
        <f>IF(ISBLANK(Data!W583), "", Data!W583)</f>
        <v/>
      </c>
      <c r="X583" t="str">
        <f>IF(ISBLANK(Data!X583), "", Data!X583)</f>
        <v>90015,PARIS                ,DE</v>
      </c>
      <c r="Y583" t="str">
        <f>IF(ISBLANK(Data!Y583), "", Data!Y583)</f>
        <v/>
      </c>
      <c r="Z583" t="str">
        <f>IF(ISBLANK(Data!Z583), "", Data!Z583)</f>
        <v>T/0183164K/P/QN</v>
      </c>
      <c r="AA583" t="str">
        <f>IF(ISBLANK(Data!AA583), "", Data!AA583)</f>
        <v>+33186269080</v>
      </c>
      <c r="AB583" t="str">
        <f>IF(ISBLANK(Data!AB583), "", Data!AB583)</f>
        <v>443.67EUR/</v>
      </c>
      <c r="AC583" t="str">
        <f>IF(ISBLANK(Data!AC583), "", Data!AC583)</f>
        <v>X717701</v>
      </c>
      <c r="AD583" t="str">
        <f>IF(ISBLANK(Data!AD583), "", Data!AD583)</f>
        <v/>
      </c>
      <c r="AE583" t="str">
        <f>IF(ISBLANK(Data!AE583), "", Data!AE583)</f>
        <v/>
      </c>
      <c r="AF583" s="7">
        <f>IF(ISBLANK(Data!AF583), 0, _xlfn.NUMBERVALUE(SUBSTITUTE(Data!AF583, ".", ",")))</f>
        <v>443.67</v>
      </c>
      <c r="AG583" t="str">
        <f>IF(ISBLANK(Data!AG583), "", Data!AG583)</f>
        <v>EUR</v>
      </c>
      <c r="AH583" s="6">
        <f>IF(ISBLANK(Data!AH583), 0, _xlfn.NUMBERVALUE(SUBSTITUTE(Data!AH583, ".", ",")))</f>
        <v>444.2</v>
      </c>
      <c r="AI583" s="7">
        <f>IF(ISBLANK(Data!AI583), "", _xlfn.NUMBERVALUE(SUBSTITUTE(Data!AI583, ".", ",")))</f>
        <v>12000</v>
      </c>
      <c r="AJ583" s="7">
        <f>IF(ISBLANK(Data!AJ583), "", _xlfn.NUMBERVALUE(SUBSTITUTE(Data!AJ583, ".", ",")))</f>
        <v>12000</v>
      </c>
      <c r="AK583" s="7" t="str">
        <f>IF(ISBLANK(Data!AK583), "", _xlfn.NUMBERVALUE(SUBSTITUTE(Data!AK583, ".", ",")))</f>
        <v/>
      </c>
      <c r="AL583">
        <f>IF(ISBLANK(Data!AL583), "", Data!AL583)</f>
        <v>0</v>
      </c>
      <c r="AM583" s="15">
        <f>Table2[[#This Row],[DATE_IN]]-Table2[[#This Row],[DATE_OUT]]</f>
        <v>7</v>
      </c>
      <c r="AN583" s="7" t="str">
        <f>IF(MID(RIGHT(Table2[[#This Row],[ADDR3]],3),1,1)=",",RIGHT(Table2[[#This Row],[ADDR3]],2),"")</f>
        <v>DE</v>
      </c>
      <c r="AO583" s="7" t="str">
        <f>MID(Table2[[#This Row],[RES]],11,2)</f>
        <v>DE</v>
      </c>
      <c r="AP583" s="7">
        <f>_xlfn.XLOOKUP(AG583,Table3[CURRENCY],Table3[CONVERSION RATE],0)*Table2[[#This Row],[ORIGINAL PRICE]]</f>
        <v>5317.0740000000005</v>
      </c>
      <c r="AQ583" s="7">
        <f>_xlfn.XLOOKUP(AG583,Table3[CURRENCY],Table3[CONVERSION RATE],0)*Table2[[#This Row],[ORIGINAL PREPAYMENT]]</f>
        <v>5310.7299000000003</v>
      </c>
      <c r="AR583" s="7"/>
      <c r="AS583" s="15"/>
    </row>
    <row r="584" spans="1:45" x14ac:dyDescent="0.25">
      <c r="A584" t="str">
        <f>IF(ISBLANK(Data!A584), "", Data!A584)</f>
        <v>A</v>
      </c>
      <c r="B584" s="2" cm="1">
        <f t="array" ref="B584">IF(ISBLANK(Data!B584), "", DATE(2000 + RIGHT(Data!B584, 2), _xlfn.SWITCH(MID(Data!B584, 3, 3), "JAN", 1, "FEB", 2, "MAR", 3, "APR", 4, "MAY", 5, "JUN", 6, "JUL", 7, "AUG", 8, "SEP", 9, "OCT", 10, "NOV", 11, "DEC", 12), LEFT(Data!B584, 2)))</f>
        <v>45396</v>
      </c>
      <c r="C584" t="str">
        <f>IF(ISBLANK(Data!C584), "", Data!C584)</f>
        <v>4438-4829-SG-6</v>
      </c>
      <c r="D584" t="str">
        <f>IF(ISBLANK(Data!D584), "", Data!D584)</f>
        <v/>
      </c>
      <c r="E584" t="str">
        <f>IF(ISBLANK(Data!E584), "", Data!E584)</f>
        <v>TOS</v>
      </c>
      <c r="F584" s="2" cm="1">
        <f t="array" ref="F584">IF(ISBLANK(Data!F584), "", DATE(2000 + RIGHT(Data!F584, 2), _xlfn.SWITCH(MID(Data!F584, 3, 3), "JAN", 1, "FEB", 2, "MAR", 3, "APR", 4, "MAY", 5, "JUN", 6, "JUL", 7, "AUG", 8, "SEP", 9, "OCT", 10, "NOV", 11, "DEC", 12), LEFT(Data!F584, 2)))</f>
        <v>45588</v>
      </c>
      <c r="G584" t="str">
        <f>IF(ISBLANK(Data!G584), "", Data!G584)</f>
        <v>WED</v>
      </c>
      <c r="H584" t="str">
        <f>IF(ISBLANK(Data!H584), "", Data!H584)</f>
        <v>Z94416</v>
      </c>
      <c r="I584" t="str">
        <f>IF(ISBLANK(Data!I584), "", Data!I584)</f>
        <v>E</v>
      </c>
      <c r="J584" t="str">
        <f>IF(ISBLANK(Data!J584), "", Data!J584)</f>
        <v>TOS</v>
      </c>
      <c r="K584" s="2" cm="1">
        <f t="array" ref="K584">IF(ISBLANK(Data!K584), "", DATE(2000 + RIGHT(Data!K584, 2), _xlfn.SWITCH(MID(Data!K584, 3, 3), "JAN", 1, "FEB", 2, "MAR", 3, "APR", 4, "MAY", 5, "JUN", 6, "JUL", 7, "AUG", 8, "SEP", 9, "OCT", 10, "NOV", 11, "DEC", 12), LEFT(Data!K584, 2)))</f>
        <v>45591</v>
      </c>
      <c r="L584" t="str">
        <f>IF(ISBLANK(Data!L584), "", Data!L584)</f>
        <v>SAT</v>
      </c>
      <c r="M584" t="str">
        <f>IF(ISBLANK(Data!M584), "", Data!M584)</f>
        <v>SINGH,OLIVER VISHAL</v>
      </c>
      <c r="N584" t="str">
        <f>IF(ISBLANK(Data!N584), "", Data!N584)</f>
        <v>JX</v>
      </c>
      <c r="O584" s="2" t="str" cm="1">
        <f t="array" ref="O584">IF(ISBLANK(Data!O584), "", DATE(2000 + RIGHT(Data!O584, 2), _xlfn.SWITCH(MID(Data!O584, 3, 3), "JAN", 1, "FEB", 2, "MAR", 3, "APR", 4, "MAY", 5, "JUN", 6, "JUL", 7, "AUG", 8, "SEP", 9, "OCT", 10, "NOV", 11, "DEC", 12), LEFT(Data!O584, 2)))</f>
        <v/>
      </c>
      <c r="P584" t="str">
        <f>IF(ISBLANK(Data!P584), "", Data!P584)</f>
        <v>1XX1</v>
      </c>
      <c r="Q584" t="str">
        <f>IF(ISBLANK(Data!Q584), "", Data!Q584)</f>
        <v>NO107764750</v>
      </c>
      <c r="R584" t="str">
        <f>IF(ISBLANK(Data!R584), "", Data!R584)</f>
        <v>AV873091080200TE44384829</v>
      </c>
      <c r="S584" t="str">
        <f>IF(ISBLANK(Data!S584), "", Data!S584)</f>
        <v>CH</v>
      </c>
      <c r="T584" s="1" t="str">
        <f>IF(ISBLANK(Data!T584),"",(Data!T584))</f>
        <v/>
      </c>
      <c r="U584" t="str">
        <f>IF(ISBLANK(Data!U584), "", Data!U584)</f>
        <v/>
      </c>
      <c r="V584" t="str">
        <f>IF(ISBLANK(Data!V584), "", Data!V584)</f>
        <v/>
      </c>
      <c r="W584" t="str">
        <f>IF(ISBLANK(Data!W584), "", Data!W584)</f>
        <v/>
      </c>
      <c r="X584" t="str">
        <f>IF(ISBLANK(Data!X584), "", Data!X584)</f>
        <v/>
      </c>
      <c r="Y584" t="str">
        <f>IF(ISBLANK(Data!Y584), "", Data!Y584)</f>
        <v/>
      </c>
      <c r="Z584" t="str">
        <f>IF(ISBLANK(Data!Z584), "", Data!Z584)</f>
        <v>T/0172141N/P/KU</v>
      </c>
      <c r="AA584" t="str">
        <f>IF(ISBLANK(Data!AA584), "", Data!AA584)</f>
        <v>659 0291102</v>
      </c>
      <c r="AB584" t="str">
        <f>IF(ISBLANK(Data!AB584), "", Data!AB584)</f>
        <v/>
      </c>
      <c r="AC584" t="str">
        <f>IF(ISBLANK(Data!AC584), "", Data!AC584)</f>
        <v>U829701</v>
      </c>
      <c r="AD584" t="str">
        <f>IF(ISBLANK(Data!AD584), "", Data!AD584)</f>
        <v/>
      </c>
      <c r="AE584" t="str">
        <f>IF(ISBLANK(Data!AE584), "", Data!AE584)</f>
        <v/>
      </c>
      <c r="AF584" s="7">
        <f>IF(ISBLANK(Data!AF584), 0, _xlfn.NUMBERVALUE(SUBSTITUTE(Data!AF584, ".", ",")))</f>
        <v>4004.96</v>
      </c>
      <c r="AG584" t="str">
        <f>IF(ISBLANK(Data!AG584), "", Data!AG584)</f>
        <v>NKR</v>
      </c>
      <c r="AH584" s="6">
        <f>IF(ISBLANK(Data!AH584), 0, _xlfn.NUMBERVALUE(SUBSTITUTE(Data!AH584, ".", ",")))</f>
        <v>4004.96</v>
      </c>
      <c r="AI584" s="7">
        <f>IF(ISBLANK(Data!AI584), "", _xlfn.NUMBERVALUE(SUBSTITUTE(Data!AI584, ".", ",")))</f>
        <v>12000</v>
      </c>
      <c r="AJ584" s="7">
        <f>IF(ISBLANK(Data!AJ584), "", _xlfn.NUMBERVALUE(SUBSTITUTE(Data!AJ584, ".", ",")))</f>
        <v>12000</v>
      </c>
      <c r="AK584" s="7" t="str">
        <f>IF(ISBLANK(Data!AK584), "", _xlfn.NUMBERVALUE(SUBSTITUTE(Data!AK584, ".", ",")))</f>
        <v/>
      </c>
      <c r="AL584">
        <f>IF(ISBLANK(Data!AL584), "", Data!AL584)</f>
        <v>0</v>
      </c>
      <c r="AM584" s="15">
        <f>Table2[[#This Row],[DATE_IN]]-Table2[[#This Row],[DATE_OUT]]</f>
        <v>3</v>
      </c>
      <c r="AN584" s="7" t="str">
        <f>IF(MID(RIGHT(Table2[[#This Row],[ADDR3]],3),1,1)=",",RIGHT(Table2[[#This Row],[ADDR3]],2),"")</f>
        <v/>
      </c>
      <c r="AO584" s="7" t="str">
        <f>MID(Table2[[#This Row],[RES]],11,2)</f>
        <v>SG</v>
      </c>
      <c r="AP584" s="7">
        <f>_xlfn.XLOOKUP(AG584,Table3[CURRENCY],Table3[CONVERSION RATE],0)*Table2[[#This Row],[ORIGINAL PRICE]]</f>
        <v>4004.96</v>
      </c>
      <c r="AQ584" s="7">
        <f>_xlfn.XLOOKUP(AG584,Table3[CURRENCY],Table3[CONVERSION RATE],0)*Table2[[#This Row],[ORIGINAL PREPAYMENT]]</f>
        <v>4004.96</v>
      </c>
      <c r="AR584" s="7"/>
      <c r="AS584" s="15"/>
    </row>
    <row r="585" spans="1:45" x14ac:dyDescent="0.25">
      <c r="A585" t="str">
        <f>IF(ISBLANK(Data!A585), "", Data!A585)</f>
        <v>A</v>
      </c>
      <c r="B585" s="2" cm="1">
        <f t="array" ref="B585">IF(ISBLANK(Data!B585), "", DATE(2000 + RIGHT(Data!B585, 2), _xlfn.SWITCH(MID(Data!B585, 3, 3), "JAN", 1, "FEB", 2, "MAR", 3, "APR", 4, "MAY", 5, "JUN", 6, "JUL", 7, "AUG", 8, "SEP", 9, "OCT", 10, "NOV", 11, "DEC", 12), LEFT(Data!B585, 2)))</f>
        <v>45475</v>
      </c>
      <c r="C585" t="str">
        <f>IF(ISBLANK(Data!C585), "", Data!C585)</f>
        <v>0212-9297-HU-2</v>
      </c>
      <c r="D585" t="str">
        <f>IF(ISBLANK(Data!D585), "", Data!D585)</f>
        <v/>
      </c>
      <c r="E585" t="str">
        <f>IF(ISBLANK(Data!E585), "", Data!E585)</f>
        <v>TOS</v>
      </c>
      <c r="F585" s="2" cm="1">
        <f t="array" ref="F585">IF(ISBLANK(Data!F585), "", DATE(2000 + RIGHT(Data!F585, 2), _xlfn.SWITCH(MID(Data!F585, 3, 3), "JAN", 1, "FEB", 2, "MAR", 3, "APR", 4, "MAY", 5, "JUN", 6, "JUL", 7, "AUG", 8, "SEP", 9, "OCT", 10, "NOV", 11, "DEC", 12), LEFT(Data!F585, 2)))</f>
        <v>45589</v>
      </c>
      <c r="G585" t="str">
        <f>IF(ISBLANK(Data!G585), "", Data!G585)</f>
        <v>THU</v>
      </c>
      <c r="H585" t="str">
        <f>IF(ISBLANK(Data!H585), "", Data!H585)</f>
        <v>SK4424</v>
      </c>
      <c r="I585" t="str">
        <f>IF(ISBLANK(Data!I585), "", Data!I585)</f>
        <v>C</v>
      </c>
      <c r="J585" t="str">
        <f>IF(ISBLANK(Data!J585), "", Data!J585)</f>
        <v>TOS</v>
      </c>
      <c r="K585" s="2" cm="1">
        <f t="array" ref="K585">IF(ISBLANK(Data!K585), "", DATE(2000 + RIGHT(Data!K585, 2), _xlfn.SWITCH(MID(Data!K585, 3, 3), "JAN", 1, "FEB", 2, "MAR", 3, "APR", 4, "MAY", 5, "JUN", 6, "JUL", 7, "AUG", 8, "SEP", 9, "OCT", 10, "NOV", 11, "DEC", 12), LEFT(Data!K585, 2)))</f>
        <v>45594</v>
      </c>
      <c r="L585" t="str">
        <f>IF(ISBLANK(Data!L585), "", Data!L585)</f>
        <v>TUE</v>
      </c>
      <c r="M585" t="str">
        <f>IF(ISBLANK(Data!M585), "", Data!M585)</f>
        <v>CSUROS,IZABELLA</v>
      </c>
      <c r="N585" t="str">
        <f>IF(ISBLANK(Data!N585), "", Data!N585)</f>
        <v>LJ</v>
      </c>
      <c r="O585" s="2" t="str" cm="1">
        <f t="array" ref="O585">IF(ISBLANK(Data!O585), "", DATE(2000 + RIGHT(Data!O585, 2), _xlfn.SWITCH(MID(Data!O585, 3, 3), "JAN", 1, "FEB", 2, "MAR", 3, "APR", 4, "MAY", 5, "JUN", 6, "JUL", 7, "AUG", 8, "SEP", 9, "OCT", 10, "NOV", 11, "DEC", 12), LEFT(Data!O585, 2)))</f>
        <v/>
      </c>
      <c r="P585" t="str">
        <f>IF(ISBLANK(Data!P585), "", Data!P585)</f>
        <v>1001</v>
      </c>
      <c r="Q585" t="str">
        <f>IF(ISBLANK(Data!Q585), "", Data!Q585)</f>
        <v/>
      </c>
      <c r="R585" t="str">
        <f>IF(ISBLANK(Data!R585), "", Data!R585)</f>
        <v/>
      </c>
      <c r="S585" t="str">
        <f>IF(ISBLANK(Data!S585), "", Data!S585)</f>
        <v/>
      </c>
      <c r="T585" s="1" t="str">
        <f>IF(ISBLANK(Data!T585),"",(Data!T585))</f>
        <v/>
      </c>
      <c r="U585" t="str">
        <f>IF(ISBLANK(Data!U585), "", Data!U585)</f>
        <v/>
      </c>
      <c r="V585" t="str">
        <f>IF(ISBLANK(Data!V585), "", Data!V585)</f>
        <v/>
      </c>
      <c r="W585" t="str">
        <f>IF(ISBLANK(Data!W585), "", Data!W585)</f>
        <v/>
      </c>
      <c r="X585" t="str">
        <f>IF(ISBLANK(Data!X585), "", Data!X585)</f>
        <v/>
      </c>
      <c r="Y585" t="str">
        <f>IF(ISBLANK(Data!Y585), "", Data!Y585)</f>
        <v/>
      </c>
      <c r="Z585" t="str">
        <f>IF(ISBLANK(Data!Z585), "", Data!Z585)</f>
        <v>P/I1</v>
      </c>
      <c r="AA585" t="str">
        <f>IF(ISBLANK(Data!AA585), "", Data!AA585)</f>
        <v>367-0305192823</v>
      </c>
      <c r="AB585" t="str">
        <f>IF(ISBLANK(Data!AB585), "", Data!AB585)</f>
        <v/>
      </c>
      <c r="AC585" t="str">
        <f>IF(ISBLANK(Data!AC585), "", Data!AC585)</f>
        <v>E153713</v>
      </c>
      <c r="AD585" t="str">
        <f>IF(ISBLANK(Data!AD585), "", Data!AD585)</f>
        <v/>
      </c>
      <c r="AE585" t="str">
        <f>IF(ISBLANK(Data!AE585), "", Data!AE585)</f>
        <v/>
      </c>
      <c r="AF585" s="7">
        <f>IF(ISBLANK(Data!AF585), 0, _xlfn.NUMBERVALUE(SUBSTITUTE(Data!AF585, ".", ",")))</f>
        <v>0</v>
      </c>
      <c r="AG585" t="str">
        <f>IF(ISBLANK(Data!AG585), "", Data!AG585)</f>
        <v>EUR</v>
      </c>
      <c r="AH585" s="6">
        <f>IF(ISBLANK(Data!AH585), 0, _xlfn.NUMBERVALUE(SUBSTITUTE(Data!AH585, ".", ",")))</f>
        <v>218.29</v>
      </c>
      <c r="AI585" s="7">
        <f>IF(ISBLANK(Data!AI585), "", _xlfn.NUMBERVALUE(SUBSTITUTE(Data!AI585, ".", ",")))</f>
        <v>12000</v>
      </c>
      <c r="AJ585" s="7">
        <f>IF(ISBLANK(Data!AJ585), "", _xlfn.NUMBERVALUE(SUBSTITUTE(Data!AJ585, ".", ",")))</f>
        <v>12000</v>
      </c>
      <c r="AK585" s="7" t="str">
        <f>IF(ISBLANK(Data!AK585), "", _xlfn.NUMBERVALUE(SUBSTITUTE(Data!AK585, ".", ",")))</f>
        <v/>
      </c>
      <c r="AL585">
        <f>IF(ISBLANK(Data!AL585), "", Data!AL585)</f>
        <v>0</v>
      </c>
      <c r="AM585" s="15">
        <f>Table2[[#This Row],[DATE_IN]]-Table2[[#This Row],[DATE_OUT]]</f>
        <v>5</v>
      </c>
      <c r="AN585" s="7" t="str">
        <f>IF(MID(RIGHT(Table2[[#This Row],[ADDR3]],3),1,1)=",",RIGHT(Table2[[#This Row],[ADDR3]],2),"")</f>
        <v/>
      </c>
      <c r="AO585" s="7" t="str">
        <f>MID(Table2[[#This Row],[RES]],11,2)</f>
        <v>HU</v>
      </c>
      <c r="AP585" s="7">
        <f>_xlfn.XLOOKUP(AG585,Table3[CURRENCY],Table3[CONVERSION RATE],0)*Table2[[#This Row],[ORIGINAL PRICE]]</f>
        <v>2612.9313000000002</v>
      </c>
      <c r="AQ585" s="7">
        <f>_xlfn.XLOOKUP(AG585,Table3[CURRENCY],Table3[CONVERSION RATE],0)*Table2[[#This Row],[ORIGINAL PREPAYMENT]]</f>
        <v>0</v>
      </c>
      <c r="AR585" s="7"/>
      <c r="AS585" s="15"/>
    </row>
    <row r="586" spans="1:45" x14ac:dyDescent="0.25">
      <c r="A586" t="str">
        <f>IF(ISBLANK(Data!A586), "", Data!A586)</f>
        <v>A</v>
      </c>
      <c r="B586" s="2" cm="1">
        <f t="array" ref="B586">IF(ISBLANK(Data!B586), "", DATE(2000 + RIGHT(Data!B586, 2), _xlfn.SWITCH(MID(Data!B586, 3, 3), "JAN", 1, "FEB", 2, "MAR", 3, "APR", 4, "MAY", 5, "JUN", 6, "JUL", 7, "AUG", 8, "SEP", 9, "OCT", 10, "NOV", 11, "DEC", 12), LEFT(Data!B586, 2)))</f>
        <v>45482</v>
      </c>
      <c r="C586" t="str">
        <f>IF(ISBLANK(Data!C586), "", Data!C586)</f>
        <v>0273-5175-TH-2</v>
      </c>
      <c r="D586" t="str">
        <f>IF(ISBLANK(Data!D586), "", Data!D586)</f>
        <v/>
      </c>
      <c r="E586" t="str">
        <f>IF(ISBLANK(Data!E586), "", Data!E586)</f>
        <v>TOS</v>
      </c>
      <c r="F586" s="2" cm="1">
        <f t="array" ref="F586">IF(ISBLANK(Data!F586), "", DATE(2000 + RIGHT(Data!F586, 2), _xlfn.SWITCH(MID(Data!F586, 3, 3), "JAN", 1, "FEB", 2, "MAR", 3, "APR", 4, "MAY", 5, "JUN", 6, "JUL", 7, "AUG", 8, "SEP", 9, "OCT", 10, "NOV", 11, "DEC", 12), LEFT(Data!F586, 2)))</f>
        <v>45589</v>
      </c>
      <c r="G586" t="str">
        <f>IF(ISBLANK(Data!G586), "", Data!G586)</f>
        <v>THU</v>
      </c>
      <c r="H586" t="str">
        <f>IF(ISBLANK(Data!H586), "", Data!H586)</f>
        <v>WI</v>
      </c>
      <c r="I586" t="str">
        <f>IF(ISBLANK(Data!I586), "", Data!I586)</f>
        <v>E</v>
      </c>
      <c r="J586" t="str">
        <f>IF(ISBLANK(Data!J586), "", Data!J586)</f>
        <v>TOS</v>
      </c>
      <c r="K586" s="2" cm="1">
        <f t="array" ref="K586">IF(ISBLANK(Data!K586), "", DATE(2000 + RIGHT(Data!K586, 2), _xlfn.SWITCH(MID(Data!K586, 3, 3), "JAN", 1, "FEB", 2, "MAR", 3, "APR", 4, "MAY", 5, "JUN", 6, "JUL", 7, "AUG", 8, "SEP", 9, "OCT", 10, "NOV", 11, "DEC", 12), LEFT(Data!K586, 2)))</f>
        <v>45595</v>
      </c>
      <c r="L586" t="str">
        <f>IF(ISBLANK(Data!L586), "", Data!L586)</f>
        <v>WED</v>
      </c>
      <c r="M586" t="str">
        <f>IF(ISBLANK(Data!M586), "", Data!M586)</f>
        <v>APAIRATANA,PHOTSAWI</v>
      </c>
      <c r="N586" t="str">
        <f>IF(ISBLANK(Data!N586), "", Data!N586)</f>
        <v>LY</v>
      </c>
      <c r="O586" s="2" t="str" cm="1">
        <f t="array" ref="O586">IF(ISBLANK(Data!O586), "", DATE(2000 + RIGHT(Data!O586, 2), _xlfn.SWITCH(MID(Data!O586, 3, 3), "JAN", 1, "FEB", 2, "MAR", 3, "APR", 4, "MAY", 5, "JUN", 6, "JUL", 7, "AUG", 8, "SEP", 9, "OCT", 10, "NOV", 11, "DEC", 12), LEFT(Data!O586, 2)))</f>
        <v/>
      </c>
      <c r="P586" t="str">
        <f>IF(ISBLANK(Data!P586), "", Data!P586)</f>
        <v>1101</v>
      </c>
      <c r="Q586" t="str">
        <f>IF(ISBLANK(Data!Q586), "", Data!Q586)</f>
        <v/>
      </c>
      <c r="R586" t="str">
        <f>IF(ISBLANK(Data!R586), "", Data!R586)</f>
        <v/>
      </c>
      <c r="S586" t="str">
        <f>IF(ISBLANK(Data!S586), "", Data!S586)</f>
        <v/>
      </c>
      <c r="T586" s="1" t="str">
        <f>IF(ISBLANK(Data!T586),"",(Data!T586))</f>
        <v/>
      </c>
      <c r="U586" t="str">
        <f>IF(ISBLANK(Data!U586), "", Data!U586)</f>
        <v/>
      </c>
      <c r="V586" t="str">
        <f>IF(ISBLANK(Data!V586), "", Data!V586)</f>
        <v/>
      </c>
      <c r="W586" t="str">
        <f>IF(ISBLANK(Data!W586), "", Data!W586)</f>
        <v/>
      </c>
      <c r="X586" t="str">
        <f>IF(ISBLANK(Data!X586), "", Data!X586)</f>
        <v/>
      </c>
      <c r="Y586" t="str">
        <f>IF(ISBLANK(Data!Y586), "", Data!Y586)</f>
        <v/>
      </c>
      <c r="Z586" t="str">
        <f>IF(ISBLANK(Data!Z586), "", Data!Z586)</f>
        <v>P/I1</v>
      </c>
      <c r="AA586" t="str">
        <f>IF(ISBLANK(Data!AA586), "", Data!AA586)</f>
        <v>6-6866038877</v>
      </c>
      <c r="AB586" t="str">
        <f>IF(ISBLANK(Data!AB586), "", Data!AB586)</f>
        <v/>
      </c>
      <c r="AC586" t="str">
        <f>IF(ISBLANK(Data!AC586), "", Data!AC586)</f>
        <v/>
      </c>
      <c r="AD586" t="str">
        <f>IF(ISBLANK(Data!AD586), "", Data!AD586)</f>
        <v/>
      </c>
      <c r="AE586" t="str">
        <f>IF(ISBLANK(Data!AE586), "", Data!AE586)</f>
        <v/>
      </c>
      <c r="AF586" s="7">
        <f>IF(ISBLANK(Data!AF586), 0, _xlfn.NUMBERVALUE(SUBSTITUTE(Data!AF586, ".", ",")))</f>
        <v>0</v>
      </c>
      <c r="AG586" t="str">
        <f>IF(ISBLANK(Data!AG586), "", Data!AG586)</f>
        <v>NKR</v>
      </c>
      <c r="AH586" s="6">
        <f>IF(ISBLANK(Data!AH586), 0, _xlfn.NUMBERVALUE(SUBSTITUTE(Data!AH586, ".", ",")))</f>
        <v>5161.76</v>
      </c>
      <c r="AI586" s="7">
        <f>IF(ISBLANK(Data!AI586), "", _xlfn.NUMBERVALUE(SUBSTITUTE(Data!AI586, ".", ",")))</f>
        <v>12000</v>
      </c>
      <c r="AJ586" s="7">
        <f>IF(ISBLANK(Data!AJ586), "", _xlfn.NUMBERVALUE(SUBSTITUTE(Data!AJ586, ".", ",")))</f>
        <v>12000</v>
      </c>
      <c r="AK586" s="7" t="str">
        <f>IF(ISBLANK(Data!AK586), "", _xlfn.NUMBERVALUE(SUBSTITUTE(Data!AK586, ".", ",")))</f>
        <v/>
      </c>
      <c r="AL586">
        <f>IF(ISBLANK(Data!AL586), "", Data!AL586)</f>
        <v>0</v>
      </c>
      <c r="AM586" s="15">
        <f>Table2[[#This Row],[DATE_IN]]-Table2[[#This Row],[DATE_OUT]]</f>
        <v>6</v>
      </c>
      <c r="AN586" s="7" t="str">
        <f>IF(MID(RIGHT(Table2[[#This Row],[ADDR3]],3),1,1)=",",RIGHT(Table2[[#This Row],[ADDR3]],2),"")</f>
        <v/>
      </c>
      <c r="AO586" s="7" t="str">
        <f>MID(Table2[[#This Row],[RES]],11,2)</f>
        <v>TH</v>
      </c>
      <c r="AP586" s="7">
        <f>_xlfn.XLOOKUP(AG586,Table3[CURRENCY],Table3[CONVERSION RATE],0)*Table2[[#This Row],[ORIGINAL PRICE]]</f>
        <v>5161.76</v>
      </c>
      <c r="AQ586" s="7">
        <f>_xlfn.XLOOKUP(AG586,Table3[CURRENCY],Table3[CONVERSION RATE],0)*Table2[[#This Row],[ORIGINAL PREPAYMENT]]</f>
        <v>0</v>
      </c>
      <c r="AR586" s="7"/>
      <c r="AS586" s="15"/>
    </row>
    <row r="587" spans="1:45" x14ac:dyDescent="0.25">
      <c r="A587" t="str">
        <f>IF(ISBLANK(Data!A587), "", Data!A587)</f>
        <v>A</v>
      </c>
      <c r="B587" s="2" cm="1">
        <f t="array" ref="B587">IF(ISBLANK(Data!B587), "", DATE(2000 + RIGHT(Data!B587, 2), _xlfn.SWITCH(MID(Data!B587, 3, 3), "JAN", 1, "FEB", 2, "MAR", 3, "APR", 4, "MAY", 5, "JUN", 6, "JUL", 7, "AUG", 8, "SEP", 9, "OCT", 10, "NOV", 11, "DEC", 12), LEFT(Data!B587, 2)))</f>
        <v>45488</v>
      </c>
      <c r="C587" t="str">
        <f>IF(ISBLANK(Data!C587), "", Data!C587)</f>
        <v>0331-7450-GB-3</v>
      </c>
      <c r="D587" t="str">
        <f>IF(ISBLANK(Data!D587), "", Data!D587)</f>
        <v/>
      </c>
      <c r="E587" t="str">
        <f>IF(ISBLANK(Data!E587), "", Data!E587)</f>
        <v>TOS</v>
      </c>
      <c r="F587" s="2" cm="1">
        <f t="array" ref="F587">IF(ISBLANK(Data!F587), "", DATE(2000 + RIGHT(Data!F587, 2), _xlfn.SWITCH(MID(Data!F587, 3, 3), "JAN", 1, "FEB", 2, "MAR", 3, "APR", 4, "MAY", 5, "JUN", 6, "JUL", 7, "AUG", 8, "SEP", 9, "OCT", 10, "NOV", 11, "DEC", 12), LEFT(Data!F587, 2)))</f>
        <v>45589</v>
      </c>
      <c r="G587" t="str">
        <f>IF(ISBLANK(Data!G587), "", Data!G587)</f>
        <v>THU</v>
      </c>
      <c r="H587" t="str">
        <f>IF(ISBLANK(Data!H587), "", Data!H587)</f>
        <v/>
      </c>
      <c r="I587" t="str">
        <f>IF(ISBLANK(Data!I587), "", Data!I587)</f>
        <v>G</v>
      </c>
      <c r="J587" t="str">
        <f>IF(ISBLANK(Data!J587), "", Data!J587)</f>
        <v>TOS</v>
      </c>
      <c r="K587" s="2" cm="1">
        <f t="array" ref="K587">IF(ISBLANK(Data!K587), "", DATE(2000 + RIGHT(Data!K587, 2), _xlfn.SWITCH(MID(Data!K587, 3, 3), "JAN", 1, "FEB", 2, "MAR", 3, "APR", 4, "MAY", 5, "JUN", 6, "JUL", 7, "AUG", 8, "SEP", 9, "OCT", 10, "NOV", 11, "DEC", 12), LEFT(Data!K587, 2)))</f>
        <v>45594</v>
      </c>
      <c r="L587" t="str">
        <f>IF(ISBLANK(Data!L587), "", Data!L587)</f>
        <v>TUE</v>
      </c>
      <c r="M587" t="str">
        <f>IF(ISBLANK(Data!M587), "", Data!M587)</f>
        <v>SAXENA,SHARMISHTHA</v>
      </c>
      <c r="N587" t="str">
        <f>IF(ISBLANK(Data!N587), "", Data!N587)</f>
        <v>MM</v>
      </c>
      <c r="O587" s="2" t="str" cm="1">
        <f t="array" ref="O587">IF(ISBLANK(Data!O587), "", DATE(2000 + RIGHT(Data!O587, 2), _xlfn.SWITCH(MID(Data!O587, 3, 3), "JAN", 1, "FEB", 2, "MAR", 3, "APR", 4, "MAY", 5, "JUN", 6, "JUL", 7, "AUG", 8, "SEP", 9, "OCT", 10, "NOV", 11, "DEC", 12), LEFT(Data!O587, 2)))</f>
        <v/>
      </c>
      <c r="P587" t="str">
        <f>IF(ISBLANK(Data!P587), "", Data!P587)</f>
        <v>1XX1</v>
      </c>
      <c r="Q587" t="str">
        <f>IF(ISBLANK(Data!Q587), "", Data!Q587)</f>
        <v>53338578/H/5333</v>
      </c>
      <c r="R587" t="str">
        <f>IF(ISBLANK(Data!R587), "", Data!R587)</f>
        <v>AV873143660009TE03317450</v>
      </c>
      <c r="S587" t="str">
        <f>IF(ISBLANK(Data!S587), "", Data!S587)</f>
        <v>CH</v>
      </c>
      <c r="T587" s="1" t="str">
        <f>IF(ISBLANK(Data!T587),"",(Data!T587))</f>
        <v/>
      </c>
      <c r="U587" t="str">
        <f>IF(ISBLANK(Data!U587), "", Data!U587)</f>
        <v/>
      </c>
      <c r="V587" t="str">
        <f>IF(ISBLANK(Data!V587), "", Data!V587)</f>
        <v/>
      </c>
      <c r="W587" t="str">
        <f>IF(ISBLANK(Data!W587), "", Data!W587)</f>
        <v/>
      </c>
      <c r="X587" t="str">
        <f>IF(ISBLANK(Data!X587), "", Data!X587)</f>
        <v/>
      </c>
      <c r="Y587" t="str">
        <f>IF(ISBLANK(Data!Y587), "", Data!Y587)</f>
        <v/>
      </c>
      <c r="Z587" t="str">
        <f>IF(ISBLANK(Data!Z587), "", Data!Z587)</f>
        <v>T/0154243P/P/YB</v>
      </c>
      <c r="AA587" t="str">
        <f>IF(ISBLANK(Data!AA587), "", Data!AA587)</f>
        <v>44-739-7988472</v>
      </c>
      <c r="AB587" t="str">
        <f>IF(ISBLANK(Data!AB587), "", Data!AB587)</f>
        <v/>
      </c>
      <c r="AC587" t="str">
        <f>IF(ISBLANK(Data!AC587), "", Data!AC587)</f>
        <v>V513100</v>
      </c>
      <c r="AD587" t="str">
        <f>IF(ISBLANK(Data!AD587), "", Data!AD587)</f>
        <v/>
      </c>
      <c r="AE587" t="str">
        <f>IF(ISBLANK(Data!AE587), "", Data!AE587)</f>
        <v/>
      </c>
      <c r="AF587" s="7">
        <f>IF(ISBLANK(Data!AF587), 0, _xlfn.NUMBERVALUE(SUBSTITUTE(Data!AF587, ".", ",")))</f>
        <v>284.26</v>
      </c>
      <c r="AG587" t="str">
        <f>IF(ISBLANK(Data!AG587), "", Data!AG587)</f>
        <v>UKL</v>
      </c>
      <c r="AH587" s="6">
        <f>IF(ISBLANK(Data!AH587), 0, _xlfn.NUMBERVALUE(SUBSTITUTE(Data!AH587, ".", ",")))</f>
        <v>283.73</v>
      </c>
      <c r="AI587" s="7">
        <f>IF(ISBLANK(Data!AI587), "", _xlfn.NUMBERVALUE(SUBSTITUTE(Data!AI587, ".", ",")))</f>
        <v>12000</v>
      </c>
      <c r="AJ587" s="7">
        <f>IF(ISBLANK(Data!AJ587), "", _xlfn.NUMBERVALUE(SUBSTITUTE(Data!AJ587, ".", ",")))</f>
        <v>12000</v>
      </c>
      <c r="AK587" s="7" t="str">
        <f>IF(ISBLANK(Data!AK587), "", _xlfn.NUMBERVALUE(SUBSTITUTE(Data!AK587, ".", ",")))</f>
        <v/>
      </c>
      <c r="AL587">
        <f>IF(ISBLANK(Data!AL587), "", Data!AL587)</f>
        <v>0</v>
      </c>
      <c r="AM587" s="15">
        <f>Table2[[#This Row],[DATE_IN]]-Table2[[#This Row],[DATE_OUT]]</f>
        <v>5</v>
      </c>
      <c r="AN587" s="7" t="str">
        <f>IF(MID(RIGHT(Table2[[#This Row],[ADDR3]],3),1,1)=",",RIGHT(Table2[[#This Row],[ADDR3]],2),"")</f>
        <v/>
      </c>
      <c r="AO587" s="7" t="str">
        <f>MID(Table2[[#This Row],[RES]],11,2)</f>
        <v>GB</v>
      </c>
      <c r="AP587" s="7">
        <f>_xlfn.XLOOKUP(AG587,Table3[CURRENCY],Table3[CONVERSION RATE],0)*Table2[[#This Row],[ORIGINAL PRICE]]</f>
        <v>4043.1525000000001</v>
      </c>
      <c r="AQ587" s="7">
        <f>_xlfn.XLOOKUP(AG587,Table3[CURRENCY],Table3[CONVERSION RATE],0)*Table2[[#This Row],[ORIGINAL PREPAYMENT]]</f>
        <v>4050.7049999999999</v>
      </c>
      <c r="AR587" s="7"/>
      <c r="AS587" s="15"/>
    </row>
    <row r="588" spans="1:45" x14ac:dyDescent="0.25">
      <c r="A588" t="str">
        <f>IF(ISBLANK(Data!A588), "", Data!A588)</f>
        <v>A</v>
      </c>
      <c r="B588" s="2" cm="1">
        <f t="array" ref="B588">IF(ISBLANK(Data!B588), "", DATE(2000 + RIGHT(Data!B588, 2), _xlfn.SWITCH(MID(Data!B588, 3, 3), "JAN", 1, "FEB", 2, "MAR", 3, "APR", 4, "MAY", 5, "JUN", 6, "JUL", 7, "AUG", 8, "SEP", 9, "OCT", 10, "NOV", 11, "DEC", 12), LEFT(Data!B588, 2)))</f>
        <v>45334</v>
      </c>
      <c r="C588" t="str">
        <f>IF(ISBLANK(Data!C588), "", Data!C588)</f>
        <v>3847-7994-DE-2</v>
      </c>
      <c r="D588" t="str">
        <f>IF(ISBLANK(Data!D588), "", Data!D588)</f>
        <v>U1P153</v>
      </c>
      <c r="E588" t="str">
        <f>IF(ISBLANK(Data!E588), "", Data!E588)</f>
        <v>TOS</v>
      </c>
      <c r="F588" s="2" cm="1">
        <f t="array" ref="F588">IF(ISBLANK(Data!F588), "", DATE(2000 + RIGHT(Data!F588, 2), _xlfn.SWITCH(MID(Data!F588, 3, 3), "JAN", 1, "FEB", 2, "MAR", 3, "APR", 4, "MAY", 5, "JUN", 6, "JUL", 7, "AUG", 8, "SEP", 9, "OCT", 10, "NOV", 11, "DEC", 12), LEFT(Data!F588, 2)))</f>
        <v>45589</v>
      </c>
      <c r="G588" t="str">
        <f>IF(ISBLANK(Data!G588), "", Data!G588)</f>
        <v>THU</v>
      </c>
      <c r="H588" t="str">
        <f>IF(ISBLANK(Data!H588), "", Data!H588)</f>
        <v>SK4422</v>
      </c>
      <c r="I588" t="str">
        <f>IF(ISBLANK(Data!I588), "", Data!I588)</f>
        <v>E</v>
      </c>
      <c r="J588" t="str">
        <f>IF(ISBLANK(Data!J588), "", Data!J588)</f>
        <v>TOS</v>
      </c>
      <c r="K588" s="2" cm="1">
        <f t="array" ref="K588">IF(ISBLANK(Data!K588), "", DATE(2000 + RIGHT(Data!K588, 2), _xlfn.SWITCH(MID(Data!K588, 3, 3), "JAN", 1, "FEB", 2, "MAR", 3, "APR", 4, "MAY", 5, "JUN", 6, "JUL", 7, "AUG", 8, "SEP", 9, "OCT", 10, "NOV", 11, "DEC", 12), LEFT(Data!K588, 2)))</f>
        <v>45600</v>
      </c>
      <c r="L588" t="str">
        <f>IF(ISBLANK(Data!L588), "", Data!L588)</f>
        <v>MON</v>
      </c>
      <c r="M588" t="str">
        <f>IF(ISBLANK(Data!M588), "", Data!M588)</f>
        <v>HOELZER,ANDRE,HERR</v>
      </c>
      <c r="N588" t="str">
        <f>IF(ISBLANK(Data!N588), "", Data!N588)</f>
        <v>LJ</v>
      </c>
      <c r="O588" s="2" cm="1">
        <f t="array" ref="O588">IF(ISBLANK(Data!O588), "", DATE(2000 + RIGHT(Data!O588, 2), _xlfn.SWITCH(MID(Data!O588, 3, 3), "JAN", 1, "FEB", 2, "MAR", 3, "APR", 4, "MAY", 5, "JUN", 6, "JUL", 7, "AUG", 8, "SEP", 9, "OCT", 10, "NOV", 11, "DEC", 12), LEFT(Data!O588, 2)))</f>
        <v>61343</v>
      </c>
      <c r="P588" t="str">
        <f>IF(ISBLANK(Data!P588), "", Data!P588)</f>
        <v>3003</v>
      </c>
      <c r="Q588" t="str">
        <f>IF(ISBLANK(Data!Q588), "", Data!Q588)</f>
        <v>M/711829</v>
      </c>
      <c r="R588" t="str">
        <f>IF(ISBLANK(Data!R588), "", Data!R588)</f>
        <v>AV898110210009TE93334816</v>
      </c>
      <c r="S588" t="str">
        <f>IF(ISBLANK(Data!S588), "", Data!S588)</f>
        <v>CH</v>
      </c>
      <c r="T588" s="1" t="str">
        <f>IF(ISBLANK(Data!T588),"",(Data!T588))</f>
        <v/>
      </c>
      <c r="U588" t="str">
        <f>IF(ISBLANK(Data!U588), "", Data!U588)</f>
        <v>MILES &amp; MORE</v>
      </c>
      <c r="V588" t="str">
        <f>IF(ISBLANK(Data!V588), "", Data!V588)</f>
        <v>FEITHSTR. 64</v>
      </c>
      <c r="W588" t="str">
        <f>IF(ISBLANK(Data!W588), "", Data!W588)</f>
        <v/>
      </c>
      <c r="X588" t="str">
        <f>IF(ISBLANK(Data!X588), "", Data!X588)</f>
        <v>58095,HAGEN                ,DE</v>
      </c>
      <c r="Y588" t="str">
        <f>IF(ISBLANK(Data!Y588), "", Data!Y588)</f>
        <v>DEXXJ4500173Z73</v>
      </c>
      <c r="Z588" t="str">
        <f>IF(ISBLANK(Data!Z588), "", Data!Z588)</f>
        <v>T/0104801R/P/N5</v>
      </c>
      <c r="AA588" t="str">
        <f>IF(ISBLANK(Data!AA588), "", Data!AA588)</f>
        <v>+49-1722727086/EM</v>
      </c>
      <c r="AB588" t="str">
        <f>IF(ISBLANK(Data!AB588), "", Data!AB588)</f>
        <v>/RSN/ADD/CP3/</v>
      </c>
      <c r="AC588" t="str">
        <f>IF(ISBLANK(Data!AC588), "", Data!AC588)</f>
        <v>O855807</v>
      </c>
      <c r="AD588" t="str">
        <f>IF(ISBLANK(Data!AD588), "", Data!AD588)</f>
        <v/>
      </c>
      <c r="AE588" t="str">
        <f>IF(ISBLANK(Data!AE588), "", Data!AE588)</f>
        <v>LH/992000426457784</v>
      </c>
      <c r="AF588" s="7">
        <f>IF(ISBLANK(Data!AF588), 0, _xlfn.NUMBERVALUE(SUBSTITUTE(Data!AF588, ".", ",")))</f>
        <v>1184.21</v>
      </c>
      <c r="AG588" t="str">
        <f>IF(ISBLANK(Data!AG588), "", Data!AG588)</f>
        <v>EUR</v>
      </c>
      <c r="AH588" s="6">
        <f>IF(ISBLANK(Data!AH588), 0, _xlfn.NUMBERVALUE(SUBSTITUTE(Data!AH588, ".", ",")))</f>
        <v>1112.56</v>
      </c>
      <c r="AI588" s="7">
        <f>IF(ISBLANK(Data!AI588), "", _xlfn.NUMBERVALUE(SUBSTITUTE(Data!AI588, ".", ",")))</f>
        <v>0</v>
      </c>
      <c r="AJ588" s="7">
        <f>IF(ISBLANK(Data!AJ588), "", _xlfn.NUMBERVALUE(SUBSTITUTE(Data!AJ588, ".", ",")))</f>
        <v>0</v>
      </c>
      <c r="AK588" s="7" t="str">
        <f>IF(ISBLANK(Data!AK588), "", _xlfn.NUMBERVALUE(SUBSTITUTE(Data!AK588, ".", ",")))</f>
        <v/>
      </c>
      <c r="AL588">
        <f>IF(ISBLANK(Data!AL588), "", Data!AL588)</f>
        <v>0</v>
      </c>
      <c r="AM588" s="15">
        <f>Table2[[#This Row],[DATE_IN]]-Table2[[#This Row],[DATE_OUT]]</f>
        <v>11</v>
      </c>
      <c r="AN588" s="7" t="str">
        <f>IF(MID(RIGHT(Table2[[#This Row],[ADDR3]],3),1,1)=",",RIGHT(Table2[[#This Row],[ADDR3]],2),"")</f>
        <v>DE</v>
      </c>
      <c r="AO588" s="7" t="str">
        <f>MID(Table2[[#This Row],[RES]],11,2)</f>
        <v>DE</v>
      </c>
      <c r="AP588" s="7">
        <f>_xlfn.XLOOKUP(AG588,Table3[CURRENCY],Table3[CONVERSION RATE],0)*Table2[[#This Row],[ORIGINAL PRICE]]</f>
        <v>13317.343199999999</v>
      </c>
      <c r="AQ588" s="7">
        <f>_xlfn.XLOOKUP(AG588,Table3[CURRENCY],Table3[CONVERSION RATE],0)*Table2[[#This Row],[ORIGINAL PREPAYMENT]]</f>
        <v>14174.993700000001</v>
      </c>
      <c r="AR588" s="7"/>
      <c r="AS588" s="15"/>
    </row>
    <row r="589" spans="1:45" x14ac:dyDescent="0.25">
      <c r="A589" t="str">
        <f>IF(ISBLANK(Data!A589), "", Data!A589)</f>
        <v>A</v>
      </c>
      <c r="B589" s="2" cm="1">
        <f t="array" ref="B589">IF(ISBLANK(Data!B589), "", DATE(2000 + RIGHT(Data!B589, 2), _xlfn.SWITCH(MID(Data!B589, 3, 3), "JAN", 1, "FEB", 2, "MAR", 3, "APR", 4, "MAY", 5, "JUN", 6, "JUL", 7, "AUG", 8, "SEP", 9, "OCT", 10, "NOV", 11, "DEC", 12), LEFT(Data!B589, 2)))</f>
        <v>45423</v>
      </c>
      <c r="C589" t="str">
        <f>IF(ISBLANK(Data!C589), "", Data!C589)</f>
        <v>4706-3266-DE-5</v>
      </c>
      <c r="D589" t="str">
        <f>IF(ISBLANK(Data!D589), "", Data!D589)</f>
        <v/>
      </c>
      <c r="E589" t="str">
        <f>IF(ISBLANK(Data!E589), "", Data!E589)</f>
        <v>TOS</v>
      </c>
      <c r="F589" s="2" cm="1">
        <f t="array" ref="F589">IF(ISBLANK(Data!F589), "", DATE(2000 + RIGHT(Data!F589, 2), _xlfn.SWITCH(MID(Data!F589, 3, 3), "JAN", 1, "FEB", 2, "MAR", 3, "APR", 4, "MAY", 5, "JUN", 6, "JUL", 7, "AUG", 8, "SEP", 9, "OCT", 10, "NOV", 11, "DEC", 12), LEFT(Data!F589, 2)))</f>
        <v>45589</v>
      </c>
      <c r="G589" t="str">
        <f>IF(ISBLANK(Data!G589), "", Data!G589)</f>
        <v>THU</v>
      </c>
      <c r="H589" t="str">
        <f>IF(ISBLANK(Data!H589), "", Data!H589)</f>
        <v>WI</v>
      </c>
      <c r="I589" t="str">
        <f>IF(ISBLANK(Data!I589), "", Data!I589)</f>
        <v>C</v>
      </c>
      <c r="J589" t="str">
        <f>IF(ISBLANK(Data!J589), "", Data!J589)</f>
        <v>TOS</v>
      </c>
      <c r="K589" s="2" cm="1">
        <f t="array" ref="K589">IF(ISBLANK(Data!K589), "", DATE(2000 + RIGHT(Data!K589, 2), _xlfn.SWITCH(MID(Data!K589, 3, 3), "JAN", 1, "FEB", 2, "MAR", 3, "APR", 4, "MAY", 5, "JUN", 6, "JUL", 7, "AUG", 8, "SEP", 9, "OCT", 10, "NOV", 11, "DEC", 12), LEFT(Data!K589, 2)))</f>
        <v>45595</v>
      </c>
      <c r="L589" t="str">
        <f>IF(ISBLANK(Data!L589), "", Data!L589)</f>
        <v>WED</v>
      </c>
      <c r="M589" t="str">
        <f>IF(ISBLANK(Data!M589), "", Data!M589)</f>
        <v>MITSCHKE,TOBIAS RUDOLF</v>
      </c>
      <c r="N589" t="str">
        <f>IF(ISBLANK(Data!N589), "", Data!N589)</f>
        <v>LJ</v>
      </c>
      <c r="O589" s="2" cm="1">
        <f t="array" ref="O589">IF(ISBLANK(Data!O589), "", DATE(2000 + RIGHT(Data!O589, 2), _xlfn.SWITCH(MID(Data!O589, 3, 3), "JAN", 1, "FEB", 2, "MAR", 3, "APR", 4, "MAY", 5, "JUN", 6, "JUL", 7, "AUG", 8, "SEP", 9, "OCT", 10, "NOV", 11, "DEC", 12), LEFT(Data!O589, 2)))</f>
        <v>70860</v>
      </c>
      <c r="P589" t="str">
        <f>IF(ISBLANK(Data!P589), "", Data!P589)</f>
        <v>1XX1</v>
      </c>
      <c r="Q589" t="str">
        <f>IF(ISBLANK(Data!Q589), "", Data!Q589)</f>
        <v>753627328</v>
      </c>
      <c r="R589" t="str">
        <f>IF(ISBLANK(Data!R589), "", Data!R589)</f>
        <v>AV868109400002TE47063266</v>
      </c>
      <c r="S589" t="str">
        <f>IF(ISBLANK(Data!S589), "", Data!S589)</f>
        <v>CH</v>
      </c>
      <c r="T589" s="1" t="str">
        <f>IF(ISBLANK(Data!T589),"",(Data!T589))</f>
        <v/>
      </c>
      <c r="U589" t="str">
        <f>IF(ISBLANK(Data!U589), "", Data!U589)</f>
        <v/>
      </c>
      <c r="V589" t="str">
        <f>IF(ISBLANK(Data!V589), "", Data!V589)</f>
        <v/>
      </c>
      <c r="W589" t="str">
        <f>IF(ISBLANK(Data!W589), "", Data!W589)</f>
        <v/>
      </c>
      <c r="X589" t="str">
        <f>IF(ISBLANK(Data!X589), "", Data!X589)</f>
        <v/>
      </c>
      <c r="Y589" t="str">
        <f>IF(ISBLANK(Data!Y589), "", Data!Y589)</f>
        <v/>
      </c>
      <c r="Z589" t="str">
        <f>IF(ISBLANK(Data!Z589), "", Data!Z589)</f>
        <v>T/0151196Q/P/T6</v>
      </c>
      <c r="AA589" t="str">
        <f>IF(ISBLANK(Data!AA589), "", Data!AA589)</f>
        <v>+4915207256987</v>
      </c>
      <c r="AB589" t="str">
        <f>IF(ISBLANK(Data!AB589), "", Data!AB589)</f>
        <v/>
      </c>
      <c r="AC589" t="str">
        <f>IF(ISBLANK(Data!AC589), "", Data!AC589)</f>
        <v>S606700</v>
      </c>
      <c r="AD589" t="str">
        <f>IF(ISBLANK(Data!AD589), "", Data!AD589)</f>
        <v/>
      </c>
      <c r="AE589" t="str">
        <f>IF(ISBLANK(Data!AE589), "", Data!AE589)</f>
        <v/>
      </c>
      <c r="AF589" s="7">
        <f>IF(ISBLANK(Data!AF589), 0, _xlfn.NUMBERVALUE(SUBSTITUTE(Data!AF589, ".", ",")))</f>
        <v>291.83999999999997</v>
      </c>
      <c r="AG589" t="str">
        <f>IF(ISBLANK(Data!AG589), "", Data!AG589)</f>
        <v>EUR</v>
      </c>
      <c r="AH589" s="6">
        <f>IF(ISBLANK(Data!AH589), 0, _xlfn.NUMBERVALUE(SUBSTITUTE(Data!AH589, ".", ",")))</f>
        <v>499.31</v>
      </c>
      <c r="AI589" s="7">
        <f>IF(ISBLANK(Data!AI589), "", _xlfn.NUMBERVALUE(SUBSTITUTE(Data!AI589, ".", ",")))</f>
        <v>12000</v>
      </c>
      <c r="AJ589" s="7">
        <f>IF(ISBLANK(Data!AJ589), "", _xlfn.NUMBERVALUE(SUBSTITUTE(Data!AJ589, ".", ",")))</f>
        <v>12000</v>
      </c>
      <c r="AK589" s="7" t="str">
        <f>IF(ISBLANK(Data!AK589), "", _xlfn.NUMBERVALUE(SUBSTITUTE(Data!AK589, ".", ",")))</f>
        <v/>
      </c>
      <c r="AL589">
        <f>IF(ISBLANK(Data!AL589), "", Data!AL589)</f>
        <v>0</v>
      </c>
      <c r="AM589" s="15">
        <f>Table2[[#This Row],[DATE_IN]]-Table2[[#This Row],[DATE_OUT]]</f>
        <v>6</v>
      </c>
      <c r="AN589" s="7" t="str">
        <f>IF(MID(RIGHT(Table2[[#This Row],[ADDR3]],3),1,1)=",",RIGHT(Table2[[#This Row],[ADDR3]],2),"")</f>
        <v/>
      </c>
      <c r="AO589" s="7" t="str">
        <f>MID(Table2[[#This Row],[RES]],11,2)</f>
        <v>DE</v>
      </c>
      <c r="AP589" s="7">
        <f>_xlfn.XLOOKUP(AG589,Table3[CURRENCY],Table3[CONVERSION RATE],0)*Table2[[#This Row],[ORIGINAL PRICE]]</f>
        <v>5976.7407000000003</v>
      </c>
      <c r="AQ589" s="7">
        <f>_xlfn.XLOOKUP(AG589,Table3[CURRENCY],Table3[CONVERSION RATE],0)*Table2[[#This Row],[ORIGINAL PREPAYMENT]]</f>
        <v>3493.3247999999999</v>
      </c>
      <c r="AR589" s="7"/>
      <c r="AS589" s="15"/>
    </row>
    <row r="590" spans="1:45" x14ac:dyDescent="0.25">
      <c r="A590" t="str">
        <f>IF(ISBLANK(Data!A590), "", Data!A590)</f>
        <v>A</v>
      </c>
      <c r="B590" s="2" cm="1">
        <f t="array" ref="B590">IF(ISBLANK(Data!B590), "", DATE(2000 + RIGHT(Data!B590, 2), _xlfn.SWITCH(MID(Data!B590, 3, 3), "JAN", 1, "FEB", 2, "MAR", 3, "APR", 4, "MAY", 5, "JUN", 6, "JUL", 7, "AUG", 8, "SEP", 9, "OCT", 10, "NOV", 11, "DEC", 12), LEFT(Data!B590, 2)))</f>
        <v>45496</v>
      </c>
      <c r="C590" t="str">
        <f>IF(ISBLANK(Data!C590), "", Data!C590)</f>
        <v>0414-4254-FR-2</v>
      </c>
      <c r="D590" t="str">
        <f>IF(ISBLANK(Data!D590), "", Data!D590)</f>
        <v/>
      </c>
      <c r="E590" t="str">
        <f>IF(ISBLANK(Data!E590), "", Data!E590)</f>
        <v>TOS</v>
      </c>
      <c r="F590" s="2" cm="1">
        <f t="array" ref="F590">IF(ISBLANK(Data!F590), "", DATE(2000 + RIGHT(Data!F590, 2), _xlfn.SWITCH(MID(Data!F590, 3, 3), "JAN", 1, "FEB", 2, "MAR", 3, "APR", 4, "MAY", 5, "JUN", 6, "JUL", 7, "AUG", 8, "SEP", 9, "OCT", 10, "NOV", 11, "DEC", 12), LEFT(Data!F590, 2)))</f>
        <v>45590</v>
      </c>
      <c r="G590" t="str">
        <f>IF(ISBLANK(Data!G590), "", Data!G590)</f>
        <v>FRI</v>
      </c>
      <c r="H590" t="str">
        <f>IF(ISBLANK(Data!H590), "", Data!H590)</f>
        <v>SK4424</v>
      </c>
      <c r="I590" t="str">
        <f>IF(ISBLANK(Data!I590), "", Data!I590)</f>
        <v>D</v>
      </c>
      <c r="J590" t="str">
        <f>IF(ISBLANK(Data!J590), "", Data!J590)</f>
        <v>TOS</v>
      </c>
      <c r="K590" s="2" cm="1">
        <f t="array" ref="K590">IF(ISBLANK(Data!K590), "", DATE(2000 + RIGHT(Data!K590, 2), _xlfn.SWITCH(MID(Data!K590, 3, 3), "JAN", 1, "FEB", 2, "MAR", 3, "APR", 4, "MAY", 5, "JUN", 6, "JUL", 7, "AUG", 8, "SEP", 9, "OCT", 10, "NOV", 11, "DEC", 12), LEFT(Data!K590, 2)))</f>
        <v>45597</v>
      </c>
      <c r="L590" t="str">
        <f>IF(ISBLANK(Data!L590), "", Data!L590)</f>
        <v>FRI</v>
      </c>
      <c r="M590" t="str">
        <f>IF(ISBLANK(Data!M590), "", Data!M590)</f>
        <v>ERIC,DEGRET</v>
      </c>
      <c r="N590" t="str">
        <f>IF(ISBLANK(Data!N590), "", Data!N590)</f>
        <v>LJ</v>
      </c>
      <c r="O590" s="2" cm="1">
        <f t="array" ref="O590">IF(ISBLANK(Data!O590), "", DATE(2000 + RIGHT(Data!O590, 2), _xlfn.SWITCH(MID(Data!O590, 3, 3), "JAN", 1, "FEB", 2, "MAR", 3, "APR", 4, "MAY", 5, "JUN", 6, "JUL", 7, "AUG", 8, "SEP", 9, "OCT", 10, "NOV", 11, "DEC", 12), LEFT(Data!O590, 2)))</f>
        <v>70860</v>
      </c>
      <c r="P590" t="str">
        <f>IF(ISBLANK(Data!P590), "", Data!P590)</f>
        <v>1XX1</v>
      </c>
      <c r="Q590" t="str">
        <f>IF(ISBLANK(Data!Q590), "", Data!Q590)</f>
        <v>715690285</v>
      </c>
      <c r="R590" t="str">
        <f>IF(ISBLANK(Data!R590), "", Data!R590)</f>
        <v>AV868109400002TE04144254</v>
      </c>
      <c r="S590" t="str">
        <f>IF(ISBLANK(Data!S590), "", Data!S590)</f>
        <v>CH</v>
      </c>
      <c r="T590" s="1" t="str">
        <f>IF(ISBLANK(Data!T590),"",(Data!T590))</f>
        <v/>
      </c>
      <c r="U590" t="str">
        <f>IF(ISBLANK(Data!U590), "", Data!U590)</f>
        <v/>
      </c>
      <c r="V590" t="str">
        <f>IF(ISBLANK(Data!V590), "", Data!V590)</f>
        <v/>
      </c>
      <c r="W590" t="str">
        <f>IF(ISBLANK(Data!W590), "", Data!W590)</f>
        <v/>
      </c>
      <c r="X590" t="str">
        <f>IF(ISBLANK(Data!X590), "", Data!X590)</f>
        <v/>
      </c>
      <c r="Y590" t="str">
        <f>IF(ISBLANK(Data!Y590), "", Data!Y590)</f>
        <v/>
      </c>
      <c r="Z590" t="str">
        <f>IF(ISBLANK(Data!Z590), "", Data!Z590)</f>
        <v>T/0151196Q/P/T6</v>
      </c>
      <c r="AA590" t="str">
        <f>IF(ISBLANK(Data!AA590), "", Data!AA590)</f>
        <v>+3-3603025856</v>
      </c>
      <c r="AB590" t="str">
        <f>IF(ISBLANK(Data!AB590), "", Data!AB590)</f>
        <v/>
      </c>
      <c r="AC590" t="str">
        <f>IF(ISBLANK(Data!AC590), "", Data!AC590)</f>
        <v>S606700</v>
      </c>
      <c r="AD590" t="str">
        <f>IF(ISBLANK(Data!AD590), "", Data!AD590)</f>
        <v/>
      </c>
      <c r="AE590" t="str">
        <f>IF(ISBLANK(Data!AE590), "", Data!AE590)</f>
        <v/>
      </c>
      <c r="AF590" s="7">
        <f>IF(ISBLANK(Data!AF590), 0, _xlfn.NUMBERVALUE(SUBSTITUTE(Data!AF590, ".", ",")))</f>
        <v>386.14</v>
      </c>
      <c r="AG590" t="str">
        <f>IF(ISBLANK(Data!AG590), "", Data!AG590)</f>
        <v>EUR</v>
      </c>
      <c r="AH590" s="6">
        <f>IF(ISBLANK(Data!AH590), 0, _xlfn.NUMBERVALUE(SUBSTITUTE(Data!AH590, ".", ",")))</f>
        <v>386.14</v>
      </c>
      <c r="AI590" s="7">
        <f>IF(ISBLANK(Data!AI590), "", _xlfn.NUMBERVALUE(SUBSTITUTE(Data!AI590, ".", ",")))</f>
        <v>12000</v>
      </c>
      <c r="AJ590" s="7">
        <f>IF(ISBLANK(Data!AJ590), "", _xlfn.NUMBERVALUE(SUBSTITUTE(Data!AJ590, ".", ",")))</f>
        <v>12000</v>
      </c>
      <c r="AK590" s="7" t="str">
        <f>IF(ISBLANK(Data!AK590), "", _xlfn.NUMBERVALUE(SUBSTITUTE(Data!AK590, ".", ",")))</f>
        <v/>
      </c>
      <c r="AL590">
        <f>IF(ISBLANK(Data!AL590), "", Data!AL590)</f>
        <v>0</v>
      </c>
      <c r="AM590" s="15">
        <f>Table2[[#This Row],[DATE_IN]]-Table2[[#This Row],[DATE_OUT]]</f>
        <v>7</v>
      </c>
      <c r="AN590" s="7" t="str">
        <f>IF(MID(RIGHT(Table2[[#This Row],[ADDR3]],3),1,1)=",",RIGHT(Table2[[#This Row],[ADDR3]],2),"")</f>
        <v/>
      </c>
      <c r="AO590" s="7" t="str">
        <f>MID(Table2[[#This Row],[RES]],11,2)</f>
        <v>FR</v>
      </c>
      <c r="AP590" s="7">
        <f>_xlfn.XLOOKUP(AG590,Table3[CURRENCY],Table3[CONVERSION RATE],0)*Table2[[#This Row],[ORIGINAL PRICE]]</f>
        <v>4622.0958000000001</v>
      </c>
      <c r="AQ590" s="7">
        <f>_xlfn.XLOOKUP(AG590,Table3[CURRENCY],Table3[CONVERSION RATE],0)*Table2[[#This Row],[ORIGINAL PREPAYMENT]]</f>
        <v>4622.0958000000001</v>
      </c>
      <c r="AR590" s="7"/>
      <c r="AS590" s="15"/>
    </row>
    <row r="591" spans="1:45" x14ac:dyDescent="0.25">
      <c r="A591" t="str">
        <f>IF(ISBLANK(Data!A591), "", Data!A591)</f>
        <v>A</v>
      </c>
      <c r="B591" s="2" cm="1">
        <f t="array" ref="B591">IF(ISBLANK(Data!B591), "", DATE(2000 + RIGHT(Data!B591, 2), _xlfn.SWITCH(MID(Data!B591, 3, 3), "JAN", 1, "FEB", 2, "MAR", 3, "APR", 4, "MAY", 5, "JUN", 6, "JUL", 7, "AUG", 8, "SEP", 9, "OCT", 10, "NOV", 11, "DEC", 12), LEFT(Data!B591, 2)))</f>
        <v>45387</v>
      </c>
      <c r="C591" t="str">
        <f>IF(ISBLANK(Data!C591), "", Data!C591)</f>
        <v>4353-9518-TH-1</v>
      </c>
      <c r="D591" t="str">
        <f>IF(ISBLANK(Data!D591), "", Data!D591)</f>
        <v/>
      </c>
      <c r="E591" t="str">
        <f>IF(ISBLANK(Data!E591), "", Data!E591)</f>
        <v>TOS</v>
      </c>
      <c r="F591" s="2" cm="1">
        <f t="array" ref="F591">IF(ISBLANK(Data!F591), "", DATE(2000 + RIGHT(Data!F591, 2), _xlfn.SWITCH(MID(Data!F591, 3, 3), "JAN", 1, "FEB", 2, "MAR", 3, "APR", 4, "MAY", 5, "JUN", 6, "JUL", 7, "AUG", 8, "SEP", 9, "OCT", 10, "NOV", 11, "DEC", 12), LEFT(Data!F591, 2)))</f>
        <v>45590</v>
      </c>
      <c r="G591" t="str">
        <f>IF(ISBLANK(Data!G591), "", Data!G591)</f>
        <v>FRI</v>
      </c>
      <c r="H591" t="str">
        <f>IF(ISBLANK(Data!H591), "", Data!H591)</f>
        <v>DY396</v>
      </c>
      <c r="I591" t="str">
        <f>IF(ISBLANK(Data!I591), "", Data!I591)</f>
        <v>C</v>
      </c>
      <c r="J591" t="str">
        <f>IF(ISBLANK(Data!J591), "", Data!J591)</f>
        <v>TOS</v>
      </c>
      <c r="K591" s="2" cm="1">
        <f t="array" ref="K591">IF(ISBLANK(Data!K591), "", DATE(2000 + RIGHT(Data!K591, 2), _xlfn.SWITCH(MID(Data!K591, 3, 3), "JAN", 1, "FEB", 2, "MAR", 3, "APR", 4, "MAY", 5, "JUN", 6, "JUL", 7, "AUG", 8, "SEP", 9, "OCT", 10, "NOV", 11, "DEC", 12), LEFT(Data!K591, 2)))</f>
        <v>45596</v>
      </c>
      <c r="L591" t="str">
        <f>IF(ISBLANK(Data!L591), "", Data!L591)</f>
        <v>THU</v>
      </c>
      <c r="M591" t="str">
        <f>IF(ISBLANK(Data!M591), "", Data!M591)</f>
        <v>VORAVISUTHIKUL,VUDHIPONG</v>
      </c>
      <c r="N591" t="str">
        <f>IF(ISBLANK(Data!N591), "", Data!N591)</f>
        <v>LY</v>
      </c>
      <c r="O591" s="2" t="str" cm="1">
        <f t="array" ref="O591">IF(ISBLANK(Data!O591), "", DATE(2000 + RIGHT(Data!O591, 2), _xlfn.SWITCH(MID(Data!O591, 3, 3), "JAN", 1, "FEB", 2, "MAR", 3, "APR", 4, "MAY", 5, "JUN", 6, "JUL", 7, "AUG", 8, "SEP", 9, "OCT", 10, "NOV", 11, "DEC", 12), LEFT(Data!O591, 2)))</f>
        <v/>
      </c>
      <c r="P591" t="str">
        <f>IF(ISBLANK(Data!P591), "", Data!P591)</f>
        <v>1101</v>
      </c>
      <c r="Q591" t="str">
        <f>IF(ISBLANK(Data!Q591), "", Data!Q591)</f>
        <v/>
      </c>
      <c r="R591" t="str">
        <f>IF(ISBLANK(Data!R591), "", Data!R591)</f>
        <v/>
      </c>
      <c r="S591" t="str">
        <f>IF(ISBLANK(Data!S591), "", Data!S591)</f>
        <v/>
      </c>
      <c r="T591" s="1" t="str">
        <f>IF(ISBLANK(Data!T591),"",(Data!T591))</f>
        <v/>
      </c>
      <c r="U591" t="str">
        <f>IF(ISBLANK(Data!U591), "", Data!U591)</f>
        <v/>
      </c>
      <c r="V591" t="str">
        <f>IF(ISBLANK(Data!V591), "", Data!V591)</f>
        <v/>
      </c>
      <c r="W591" t="str">
        <f>IF(ISBLANK(Data!W591), "", Data!W591)</f>
        <v/>
      </c>
      <c r="X591" t="str">
        <f>IF(ISBLANK(Data!X591), "", Data!X591)</f>
        <v/>
      </c>
      <c r="Y591" t="str">
        <f>IF(ISBLANK(Data!Y591), "", Data!Y591)</f>
        <v/>
      </c>
      <c r="Z591" t="str">
        <f>IF(ISBLANK(Data!Z591), "", Data!Z591)</f>
        <v>P/I1</v>
      </c>
      <c r="AA591" t="str">
        <f>IF(ISBLANK(Data!AA591), "", Data!AA591)</f>
        <v>66959565222</v>
      </c>
      <c r="AB591" t="str">
        <f>IF(ISBLANK(Data!AB591), "", Data!AB591)</f>
        <v/>
      </c>
      <c r="AC591" t="str">
        <f>IF(ISBLANK(Data!AC591), "", Data!AC591)</f>
        <v/>
      </c>
      <c r="AD591" t="str">
        <f>IF(ISBLANK(Data!AD591), "", Data!AD591)</f>
        <v/>
      </c>
      <c r="AE591" t="str">
        <f>IF(ISBLANK(Data!AE591), "", Data!AE591)</f>
        <v>D7/8070098501</v>
      </c>
      <c r="AF591" s="7">
        <f>IF(ISBLANK(Data!AF591), 0, _xlfn.NUMBERVALUE(SUBSTITUTE(Data!AF591, ".", ",")))</f>
        <v>0</v>
      </c>
      <c r="AG591" t="str">
        <f>IF(ISBLANK(Data!AG591), "", Data!AG591)</f>
        <v>NKR</v>
      </c>
      <c r="AH591" s="6">
        <f>IF(ISBLANK(Data!AH591), 0, _xlfn.NUMBERVALUE(SUBSTITUTE(Data!AH591, ".", ",")))</f>
        <v>3175.5</v>
      </c>
      <c r="AI591" s="7">
        <f>IF(ISBLANK(Data!AI591), "", _xlfn.NUMBERVALUE(SUBSTITUTE(Data!AI591, ".", ",")))</f>
        <v>12000</v>
      </c>
      <c r="AJ591" s="7">
        <f>IF(ISBLANK(Data!AJ591), "", _xlfn.NUMBERVALUE(SUBSTITUTE(Data!AJ591, ".", ",")))</f>
        <v>12000</v>
      </c>
      <c r="AK591" s="7" t="str">
        <f>IF(ISBLANK(Data!AK591), "", _xlfn.NUMBERVALUE(SUBSTITUTE(Data!AK591, ".", ",")))</f>
        <v/>
      </c>
      <c r="AL591">
        <f>IF(ISBLANK(Data!AL591), "", Data!AL591)</f>
        <v>0</v>
      </c>
      <c r="AM591" s="15">
        <f>Table2[[#This Row],[DATE_IN]]-Table2[[#This Row],[DATE_OUT]]</f>
        <v>6</v>
      </c>
      <c r="AN591" s="7" t="str">
        <f>IF(MID(RIGHT(Table2[[#This Row],[ADDR3]],3),1,1)=",",RIGHT(Table2[[#This Row],[ADDR3]],2),"")</f>
        <v/>
      </c>
      <c r="AO591" s="7" t="str">
        <f>MID(Table2[[#This Row],[RES]],11,2)</f>
        <v>TH</v>
      </c>
      <c r="AP591" s="7">
        <f>_xlfn.XLOOKUP(AG591,Table3[CURRENCY],Table3[CONVERSION RATE],0)*Table2[[#This Row],[ORIGINAL PRICE]]</f>
        <v>3175.5</v>
      </c>
      <c r="AQ591" s="7">
        <f>_xlfn.XLOOKUP(AG591,Table3[CURRENCY],Table3[CONVERSION RATE],0)*Table2[[#This Row],[ORIGINAL PREPAYMENT]]</f>
        <v>0</v>
      </c>
      <c r="AR591" s="7"/>
      <c r="AS591" s="15"/>
    </row>
    <row r="592" spans="1:45" x14ac:dyDescent="0.25">
      <c r="A592" t="str">
        <f>IF(ISBLANK(Data!A592), "", Data!A592)</f>
        <v>A</v>
      </c>
      <c r="B592" s="2" cm="1">
        <f t="array" ref="B592">IF(ISBLANK(Data!B592), "", DATE(2000 + RIGHT(Data!B592, 2), _xlfn.SWITCH(MID(Data!B592, 3, 3), "JAN", 1, "FEB", 2, "MAR", 3, "APR", 4, "MAY", 5, "JUN", 6, "JUL", 7, "AUG", 8, "SEP", 9, "OCT", 10, "NOV", 11, "DEC", 12), LEFT(Data!B592, 2)))</f>
        <v>45389</v>
      </c>
      <c r="C592" t="str">
        <f>IF(ISBLANK(Data!C592), "", Data!C592)</f>
        <v>4372-2804-GB-6</v>
      </c>
      <c r="D592" t="str">
        <f>IF(ISBLANK(Data!D592), "", Data!D592)</f>
        <v>9BP95L</v>
      </c>
      <c r="E592" t="str">
        <f>IF(ISBLANK(Data!E592), "", Data!E592)</f>
        <v>TOS</v>
      </c>
      <c r="F592" s="2" cm="1">
        <f t="array" ref="F592">IF(ISBLANK(Data!F592), "", DATE(2000 + RIGHT(Data!F592, 2), _xlfn.SWITCH(MID(Data!F592, 3, 3), "JAN", 1, "FEB", 2, "MAR", 3, "APR", 4, "MAY", 5, "JUN", 6, "JUL", 7, "AUG", 8, "SEP", 9, "OCT", 10, "NOV", 11, "DEC", 12), LEFT(Data!F592, 2)))</f>
        <v>45590</v>
      </c>
      <c r="G592" t="str">
        <f>IF(ISBLANK(Data!G592), "", Data!G592)</f>
        <v>FRI</v>
      </c>
      <c r="H592" t="str">
        <f>IF(ISBLANK(Data!H592), "", Data!H592)</f>
        <v>SK4419</v>
      </c>
      <c r="I592" t="str">
        <f>IF(ISBLANK(Data!I592), "", Data!I592)</f>
        <v>E</v>
      </c>
      <c r="J592" t="str">
        <f>IF(ISBLANK(Data!J592), "", Data!J592)</f>
        <v>TOS</v>
      </c>
      <c r="K592" s="2" cm="1">
        <f t="array" ref="K592">IF(ISBLANK(Data!K592), "", DATE(2000 + RIGHT(Data!K592, 2), _xlfn.SWITCH(MID(Data!K592, 3, 3), "JAN", 1, "FEB", 2, "MAR", 3, "APR", 4, "MAY", 5, "JUN", 6, "JUL", 7, "AUG", 8, "SEP", 9, "OCT", 10, "NOV", 11, "DEC", 12), LEFT(Data!K592, 2)))</f>
        <v>45597</v>
      </c>
      <c r="L592" t="str">
        <f>IF(ISBLANK(Data!L592), "", Data!L592)</f>
        <v>FRI</v>
      </c>
      <c r="M592" t="str">
        <f>IF(ISBLANK(Data!M592), "", Data!M592)</f>
        <v>BRYAN,NICHOLAS,MR</v>
      </c>
      <c r="N592" t="str">
        <f>IF(ISBLANK(Data!N592), "", Data!N592)</f>
        <v>MM</v>
      </c>
      <c r="O592" s="2" cm="1">
        <f t="array" ref="O592">IF(ISBLANK(Data!O592), "", DATE(2000 + RIGHT(Data!O592, 2), _xlfn.SWITCH(MID(Data!O592, 3, 3), "JAN", 1, "FEB", 2, "MAR", 3, "APR", 4, "MAY", 5, "JUN", 6, "JUL", 7, "AUG", 8, "SEP", 9, "OCT", 10, "NOV", 11, "DEC", 12), LEFT(Data!O592, 2)))</f>
        <v>63170</v>
      </c>
      <c r="P592" t="str">
        <f>IF(ISBLANK(Data!P592), "", Data!P592)</f>
        <v>3003</v>
      </c>
      <c r="Q592" t="str">
        <f>IF(ISBLANK(Data!Q592), "", Data!Q592)</f>
        <v>M/T00268</v>
      </c>
      <c r="R592" t="str">
        <f>IF(ISBLANK(Data!R592), "", Data!R592)</f>
        <v>AV898110780001TE93751404</v>
      </c>
      <c r="S592" t="str">
        <f>IF(ISBLANK(Data!S592), "", Data!S592)</f>
        <v>CH</v>
      </c>
      <c r="T592" s="1" t="str">
        <f>IF(ISBLANK(Data!T592),"",(Data!T592))</f>
        <v/>
      </c>
      <c r="U592" t="str">
        <f>IF(ISBLANK(Data!U592), "", Data!U592)</f>
        <v/>
      </c>
      <c r="V592" t="str">
        <f>IF(ISBLANK(Data!V592), "", Data!V592)</f>
        <v>44 THOMAS FLAWN ROAD</v>
      </c>
      <c r="W592" t="str">
        <f>IF(ISBLANK(Data!W592), "", Data!W592)</f>
        <v>IRTHLINGBOROUGH</v>
      </c>
      <c r="X592" t="str">
        <f>IF(ISBLANK(Data!X592), "", Data!X592)</f>
        <v>WELLINGBOROUGH NN NN95PA,GB</v>
      </c>
      <c r="Y592" t="str">
        <f>IF(ISBLANK(Data!Y592), "", Data!Y592)</f>
        <v>GBXXBRYAN712122NA9PJ</v>
      </c>
      <c r="Z592" t="str">
        <f>IF(ISBLANK(Data!Z592), "", Data!Z592)</f>
        <v>T/0105361R/0172266D</v>
      </c>
      <c r="AA592" t="str">
        <f>IF(ISBLANK(Data!AA592), "", Data!AA592)</f>
        <v>+44-7905112357/EM</v>
      </c>
      <c r="AB592" t="str">
        <f>IF(ISBLANK(Data!AB592), "", Data!AB592)</f>
        <v>/ADD/CP2/</v>
      </c>
      <c r="AC592" t="str">
        <f>IF(ISBLANK(Data!AC592), "", Data!AC592)</f>
        <v>N744100</v>
      </c>
      <c r="AD592" t="str">
        <f>IF(ISBLANK(Data!AD592), "", Data!AD592)</f>
        <v/>
      </c>
      <c r="AE592" t="str">
        <f>IF(ISBLANK(Data!AE592), "", Data!AE592)</f>
        <v>BA/80522146</v>
      </c>
      <c r="AF592" s="7">
        <f>IF(ISBLANK(Data!AF592), 0, _xlfn.NUMBERVALUE(SUBSTITUTE(Data!AF592, ".", ",")))</f>
        <v>665.55</v>
      </c>
      <c r="AG592" t="str">
        <f>IF(ISBLANK(Data!AG592), "", Data!AG592)</f>
        <v>UKL</v>
      </c>
      <c r="AH592" s="6">
        <f>IF(ISBLANK(Data!AH592), 0, _xlfn.NUMBERVALUE(SUBSTITUTE(Data!AH592, ".", ",")))</f>
        <v>609.09</v>
      </c>
      <c r="AI592" s="7">
        <f>IF(ISBLANK(Data!AI592), "", _xlfn.NUMBERVALUE(SUBSTITUTE(Data!AI592, ".", ",")))</f>
        <v>0</v>
      </c>
      <c r="AJ592" s="7">
        <f>IF(ISBLANK(Data!AJ592), "", _xlfn.NUMBERVALUE(SUBSTITUTE(Data!AJ592, ".", ",")))</f>
        <v>0</v>
      </c>
      <c r="AK592" s="7" t="str">
        <f>IF(ISBLANK(Data!AK592), "", _xlfn.NUMBERVALUE(SUBSTITUTE(Data!AK592, ".", ",")))</f>
        <v/>
      </c>
      <c r="AL592">
        <f>IF(ISBLANK(Data!AL592), "", Data!AL592)</f>
        <v>0</v>
      </c>
      <c r="AM592" s="15">
        <f>Table2[[#This Row],[DATE_IN]]-Table2[[#This Row],[DATE_OUT]]</f>
        <v>7</v>
      </c>
      <c r="AN592" s="7" t="str">
        <f>IF(MID(RIGHT(Table2[[#This Row],[ADDR3]],3),1,1)=",",RIGHT(Table2[[#This Row],[ADDR3]],2),"")</f>
        <v>GB</v>
      </c>
      <c r="AO592" s="7" t="str">
        <f>MID(Table2[[#This Row],[RES]],11,2)</f>
        <v>GB</v>
      </c>
      <c r="AP592" s="7">
        <f>_xlfn.XLOOKUP(AG592,Table3[CURRENCY],Table3[CONVERSION RATE],0)*Table2[[#This Row],[ORIGINAL PRICE]]</f>
        <v>8679.5325000000012</v>
      </c>
      <c r="AQ592" s="7">
        <f>_xlfn.XLOOKUP(AG592,Table3[CURRENCY],Table3[CONVERSION RATE],0)*Table2[[#This Row],[ORIGINAL PREPAYMENT]]</f>
        <v>9484.0874999999996</v>
      </c>
      <c r="AR592" s="7"/>
      <c r="AS592" s="15"/>
    </row>
    <row r="593" spans="1:45" x14ac:dyDescent="0.25">
      <c r="A593" t="str">
        <f>IF(ISBLANK(Data!A593), "", Data!A593)</f>
        <v>A</v>
      </c>
      <c r="B593" s="2" cm="1">
        <f t="array" ref="B593">IF(ISBLANK(Data!B593), "", DATE(2000 + RIGHT(Data!B593, 2), _xlfn.SWITCH(MID(Data!B593, 3, 3), "JAN", 1, "FEB", 2, "MAR", 3, "APR", 4, "MAY", 5, "JUN", 6, "JUL", 7, "AUG", 8, "SEP", 9, "OCT", 10, "NOV", 11, "DEC", 12), LEFT(Data!B593, 2)))</f>
        <v>45399</v>
      </c>
      <c r="C593" t="str">
        <f>IF(ISBLANK(Data!C593), "", Data!C593)</f>
        <v>4469-6943-BG-4</v>
      </c>
      <c r="D593" t="str">
        <f>IF(ISBLANK(Data!D593), "", Data!D593)</f>
        <v/>
      </c>
      <c r="E593" t="str">
        <f>IF(ISBLANK(Data!E593), "", Data!E593)</f>
        <v>TOS</v>
      </c>
      <c r="F593" s="2" cm="1">
        <f t="array" ref="F593">IF(ISBLANK(Data!F593), "", DATE(2000 + RIGHT(Data!F593, 2), _xlfn.SWITCH(MID(Data!F593, 3, 3), "JAN", 1, "FEB", 2, "MAR", 3, "APR", 4, "MAY", 5, "JUN", 6, "JUL", 7, "AUG", 8, "SEP", 9, "OCT", 10, "NOV", 11, "DEC", 12), LEFT(Data!F593, 2)))</f>
        <v>45590</v>
      </c>
      <c r="G593" t="str">
        <f>IF(ISBLANK(Data!G593), "", Data!G593)</f>
        <v>FRI</v>
      </c>
      <c r="H593" t="str">
        <f>IF(ISBLANK(Data!H593), "", Data!H593)</f>
        <v>WI</v>
      </c>
      <c r="I593" t="str">
        <f>IF(ISBLANK(Data!I593), "", Data!I593)</f>
        <v>E</v>
      </c>
      <c r="J593" t="str">
        <f>IF(ISBLANK(Data!J593), "", Data!J593)</f>
        <v>TOS</v>
      </c>
      <c r="K593" s="2" cm="1">
        <f t="array" ref="K593">IF(ISBLANK(Data!K593), "", DATE(2000 + RIGHT(Data!K593, 2), _xlfn.SWITCH(MID(Data!K593, 3, 3), "JAN", 1, "FEB", 2, "MAR", 3, "APR", 4, "MAY", 5, "JUN", 6, "JUL", 7, "AUG", 8, "SEP", 9, "OCT", 10, "NOV", 11, "DEC", 12), LEFT(Data!K593, 2)))</f>
        <v>45595</v>
      </c>
      <c r="L593" t="str">
        <f>IF(ISBLANK(Data!L593), "", Data!L593)</f>
        <v>WED</v>
      </c>
      <c r="M593" t="str">
        <f>IF(ISBLANK(Data!M593), "", Data!M593)</f>
        <v>TONEV,IVAYLO</v>
      </c>
      <c r="N593" t="str">
        <f>IF(ISBLANK(Data!N593), "", Data!N593)</f>
        <v>LJ</v>
      </c>
      <c r="O593" s="2" cm="1">
        <f t="array" ref="O593">IF(ISBLANK(Data!O593), "", DATE(2000 + RIGHT(Data!O593, 2), _xlfn.SWITCH(MID(Data!O593, 3, 3), "JAN", 1, "FEB", 2, "MAR", 3, "APR", 4, "MAY", 5, "JUN", 6, "JUL", 7, "AUG", 8, "SEP", 9, "OCT", 10, "NOV", 11, "DEC", 12), LEFT(Data!O593, 2)))</f>
        <v>70860</v>
      </c>
      <c r="P593" t="str">
        <f>IF(ISBLANK(Data!P593), "", Data!P593)</f>
        <v>1XX1</v>
      </c>
      <c r="Q593" t="str">
        <f>IF(ISBLANK(Data!Q593), "", Data!Q593)</f>
        <v>795888658</v>
      </c>
      <c r="R593" t="str">
        <f>IF(ISBLANK(Data!R593), "", Data!R593)</f>
        <v>AV868109400002TE44696943</v>
      </c>
      <c r="S593" t="str">
        <f>IF(ISBLANK(Data!S593), "", Data!S593)</f>
        <v>CH</v>
      </c>
      <c r="T593" s="1" t="str">
        <f>IF(ISBLANK(Data!T593),"",(Data!T593))</f>
        <v/>
      </c>
      <c r="U593" t="str">
        <f>IF(ISBLANK(Data!U593), "", Data!U593)</f>
        <v/>
      </c>
      <c r="V593" t="str">
        <f>IF(ISBLANK(Data!V593), "", Data!V593)</f>
        <v/>
      </c>
      <c r="W593" t="str">
        <f>IF(ISBLANK(Data!W593), "", Data!W593)</f>
        <v/>
      </c>
      <c r="X593" t="str">
        <f>IF(ISBLANK(Data!X593), "", Data!X593)</f>
        <v/>
      </c>
      <c r="Y593" t="str">
        <f>IF(ISBLANK(Data!Y593), "", Data!Y593)</f>
        <v/>
      </c>
      <c r="Z593" t="str">
        <f>IF(ISBLANK(Data!Z593), "", Data!Z593)</f>
        <v>T/0151196Q/P/T6</v>
      </c>
      <c r="AA593" t="str">
        <f>IF(ISBLANK(Data!AA593), "", Data!AA593)</f>
        <v>+359888297833</v>
      </c>
      <c r="AB593" t="str">
        <f>IF(ISBLANK(Data!AB593), "", Data!AB593)</f>
        <v>ADD/</v>
      </c>
      <c r="AC593" t="str">
        <f>IF(ISBLANK(Data!AC593), "", Data!AC593)</f>
        <v>M308101</v>
      </c>
      <c r="AD593" t="str">
        <f>IF(ISBLANK(Data!AD593), "", Data!AD593)</f>
        <v/>
      </c>
      <c r="AE593" t="str">
        <f>IF(ISBLANK(Data!AE593), "", Data!AE593)</f>
        <v/>
      </c>
      <c r="AF593" s="7">
        <f>IF(ISBLANK(Data!AF593), 0, _xlfn.NUMBERVALUE(SUBSTITUTE(Data!AF593, ".", ",")))</f>
        <v>467.94</v>
      </c>
      <c r="AG593" t="str">
        <f>IF(ISBLANK(Data!AG593), "", Data!AG593)</f>
        <v>EUR</v>
      </c>
      <c r="AH593" s="6">
        <f>IF(ISBLANK(Data!AH593), 0, _xlfn.NUMBERVALUE(SUBSTITUTE(Data!AH593, ".", ",")))</f>
        <v>640.41</v>
      </c>
      <c r="AI593" s="7">
        <f>IF(ISBLANK(Data!AI593), "", _xlfn.NUMBERVALUE(SUBSTITUTE(Data!AI593, ".", ",")))</f>
        <v>12000</v>
      </c>
      <c r="AJ593" s="7">
        <f>IF(ISBLANK(Data!AJ593), "", _xlfn.NUMBERVALUE(SUBSTITUTE(Data!AJ593, ".", ",")))</f>
        <v>12000</v>
      </c>
      <c r="AK593" s="7" t="str">
        <f>IF(ISBLANK(Data!AK593), "", _xlfn.NUMBERVALUE(SUBSTITUTE(Data!AK593, ".", ",")))</f>
        <v/>
      </c>
      <c r="AL593">
        <f>IF(ISBLANK(Data!AL593), "", Data!AL593)</f>
        <v>0</v>
      </c>
      <c r="AM593" s="15">
        <f>Table2[[#This Row],[DATE_IN]]-Table2[[#This Row],[DATE_OUT]]</f>
        <v>5</v>
      </c>
      <c r="AN593" s="7" t="str">
        <f>IF(MID(RIGHT(Table2[[#This Row],[ADDR3]],3),1,1)=",",RIGHT(Table2[[#This Row],[ADDR3]],2),"")</f>
        <v/>
      </c>
      <c r="AO593" s="7" t="str">
        <f>MID(Table2[[#This Row],[RES]],11,2)</f>
        <v>BG</v>
      </c>
      <c r="AP593" s="7">
        <f>_xlfn.XLOOKUP(AG593,Table3[CURRENCY],Table3[CONVERSION RATE],0)*Table2[[#This Row],[ORIGINAL PRICE]]</f>
        <v>7665.7076999999999</v>
      </c>
      <c r="AQ593" s="7">
        <f>_xlfn.XLOOKUP(AG593,Table3[CURRENCY],Table3[CONVERSION RATE],0)*Table2[[#This Row],[ORIGINAL PREPAYMENT]]</f>
        <v>5601.2418000000007</v>
      </c>
      <c r="AR593" s="7"/>
      <c r="AS593" s="15"/>
    </row>
    <row r="594" spans="1:45" x14ac:dyDescent="0.25">
      <c r="A594" t="str">
        <f>IF(ISBLANK(Data!A594), "", Data!A594)</f>
        <v>A</v>
      </c>
      <c r="B594" s="2" cm="1">
        <f t="array" ref="B594">IF(ISBLANK(Data!B594), "", DATE(2000 + RIGHT(Data!B594, 2), _xlfn.SWITCH(MID(Data!B594, 3, 3), "JAN", 1, "FEB", 2, "MAR", 3, "APR", 4, "MAY", 5, "JUN", 6, "JUL", 7, "AUG", 8, "SEP", 9, "OCT", 10, "NOV", 11, "DEC", 12), LEFT(Data!B594, 2)))</f>
        <v>45399</v>
      </c>
      <c r="C594" t="str">
        <f>IF(ISBLANK(Data!C594), "", Data!C594)</f>
        <v>4471-8550-BG-2</v>
      </c>
      <c r="D594" t="str">
        <f>IF(ISBLANK(Data!D594), "", Data!D594)</f>
        <v/>
      </c>
      <c r="E594" t="str">
        <f>IF(ISBLANK(Data!E594), "", Data!E594)</f>
        <v>TOS</v>
      </c>
      <c r="F594" s="2" cm="1">
        <f t="array" ref="F594">IF(ISBLANK(Data!F594), "", DATE(2000 + RIGHT(Data!F594, 2), _xlfn.SWITCH(MID(Data!F594, 3, 3), "JAN", 1, "FEB", 2, "MAR", 3, "APR", 4, "MAY", 5, "JUN", 6, "JUL", 7, "AUG", 8, "SEP", 9, "OCT", 10, "NOV", 11, "DEC", 12), LEFT(Data!F594, 2)))</f>
        <v>45590</v>
      </c>
      <c r="G594" t="str">
        <f>IF(ISBLANK(Data!G594), "", Data!G594)</f>
        <v>FRI</v>
      </c>
      <c r="H594" t="str">
        <f>IF(ISBLANK(Data!H594), "", Data!H594)</f>
        <v>WI</v>
      </c>
      <c r="I594" t="str">
        <f>IF(ISBLANK(Data!I594), "", Data!I594)</f>
        <v>E</v>
      </c>
      <c r="J594" t="str">
        <f>IF(ISBLANK(Data!J594), "", Data!J594)</f>
        <v>TOS</v>
      </c>
      <c r="K594" s="2" cm="1">
        <f t="array" ref="K594">IF(ISBLANK(Data!K594), "", DATE(2000 + RIGHT(Data!K594, 2), _xlfn.SWITCH(MID(Data!K594, 3, 3), "JAN", 1, "FEB", 2, "MAR", 3, "APR", 4, "MAY", 5, "JUN", 6, "JUL", 7, "AUG", 8, "SEP", 9, "OCT", 10, "NOV", 11, "DEC", 12), LEFT(Data!K594, 2)))</f>
        <v>45595</v>
      </c>
      <c r="L594" t="str">
        <f>IF(ISBLANK(Data!L594), "", Data!L594)</f>
        <v>WED</v>
      </c>
      <c r="M594" t="str">
        <f>IF(ISBLANK(Data!M594), "", Data!M594)</f>
        <v>TONEV,IVAYLO</v>
      </c>
      <c r="N594" t="str">
        <f>IF(ISBLANK(Data!N594), "", Data!N594)</f>
        <v>LJ</v>
      </c>
      <c r="O594" s="2" cm="1">
        <f t="array" ref="O594">IF(ISBLANK(Data!O594), "", DATE(2000 + RIGHT(Data!O594, 2), _xlfn.SWITCH(MID(Data!O594, 3, 3), "JAN", 1, "FEB", 2, "MAR", 3, "APR", 4, "MAY", 5, "JUN", 6, "JUL", 7, "AUG", 8, "SEP", 9, "OCT", 10, "NOV", 11, "DEC", 12), LEFT(Data!O594, 2)))</f>
        <v>70860</v>
      </c>
      <c r="P594" t="str">
        <f>IF(ISBLANK(Data!P594), "", Data!P594)</f>
        <v>1XX1</v>
      </c>
      <c r="Q594" t="str">
        <f>IF(ISBLANK(Data!Q594), "", Data!Q594)</f>
        <v>785916748</v>
      </c>
      <c r="R594" t="str">
        <f>IF(ISBLANK(Data!R594), "", Data!R594)</f>
        <v>AV868109400002TE44718550</v>
      </c>
      <c r="S594" t="str">
        <f>IF(ISBLANK(Data!S594), "", Data!S594)</f>
        <v>CH</v>
      </c>
      <c r="T594" s="1" t="str">
        <f>IF(ISBLANK(Data!T594),"",(Data!T594))</f>
        <v/>
      </c>
      <c r="U594" t="str">
        <f>IF(ISBLANK(Data!U594), "", Data!U594)</f>
        <v/>
      </c>
      <c r="V594" t="str">
        <f>IF(ISBLANK(Data!V594), "", Data!V594)</f>
        <v/>
      </c>
      <c r="W594" t="str">
        <f>IF(ISBLANK(Data!W594), "", Data!W594)</f>
        <v/>
      </c>
      <c r="X594" t="str">
        <f>IF(ISBLANK(Data!X594), "", Data!X594)</f>
        <v/>
      </c>
      <c r="Y594" t="str">
        <f>IF(ISBLANK(Data!Y594), "", Data!Y594)</f>
        <v/>
      </c>
      <c r="Z594" t="str">
        <f>IF(ISBLANK(Data!Z594), "", Data!Z594)</f>
        <v>T/0151196Q/P/T6</v>
      </c>
      <c r="AA594" t="str">
        <f>IF(ISBLANK(Data!AA594), "", Data!AA594)</f>
        <v>+3590888297833</v>
      </c>
      <c r="AB594" t="str">
        <f>IF(ISBLANK(Data!AB594), "", Data!AB594)</f>
        <v>ADD/</v>
      </c>
      <c r="AC594" t="str">
        <f>IF(ISBLANK(Data!AC594), "", Data!AC594)</f>
        <v>M308101</v>
      </c>
      <c r="AD594" t="str">
        <f>IF(ISBLANK(Data!AD594), "", Data!AD594)</f>
        <v/>
      </c>
      <c r="AE594" t="str">
        <f>IF(ISBLANK(Data!AE594), "", Data!AE594)</f>
        <v/>
      </c>
      <c r="AF594" s="7">
        <f>IF(ISBLANK(Data!AF594), 0, _xlfn.NUMBERVALUE(SUBSTITUTE(Data!AF594, ".", ",")))</f>
        <v>467.94</v>
      </c>
      <c r="AG594" t="str">
        <f>IF(ISBLANK(Data!AG594), "", Data!AG594)</f>
        <v>EUR</v>
      </c>
      <c r="AH594" s="6">
        <f>IF(ISBLANK(Data!AH594), 0, _xlfn.NUMBERVALUE(SUBSTITUTE(Data!AH594, ".", ",")))</f>
        <v>467.65</v>
      </c>
      <c r="AI594" s="7">
        <f>IF(ISBLANK(Data!AI594), "", _xlfn.NUMBERVALUE(SUBSTITUTE(Data!AI594, ".", ",")))</f>
        <v>12000</v>
      </c>
      <c r="AJ594" s="7">
        <f>IF(ISBLANK(Data!AJ594), "", _xlfn.NUMBERVALUE(SUBSTITUTE(Data!AJ594, ".", ",")))</f>
        <v>12000</v>
      </c>
      <c r="AK594" s="7" t="str">
        <f>IF(ISBLANK(Data!AK594), "", _xlfn.NUMBERVALUE(SUBSTITUTE(Data!AK594, ".", ",")))</f>
        <v/>
      </c>
      <c r="AL594">
        <f>IF(ISBLANK(Data!AL594), "", Data!AL594)</f>
        <v>0</v>
      </c>
      <c r="AM594" s="15">
        <f>Table2[[#This Row],[DATE_IN]]-Table2[[#This Row],[DATE_OUT]]</f>
        <v>5</v>
      </c>
      <c r="AN594" s="7" t="str">
        <f>IF(MID(RIGHT(Table2[[#This Row],[ADDR3]],3),1,1)=",",RIGHT(Table2[[#This Row],[ADDR3]],2),"")</f>
        <v/>
      </c>
      <c r="AO594" s="7" t="str">
        <f>MID(Table2[[#This Row],[RES]],11,2)</f>
        <v>BG</v>
      </c>
      <c r="AP594" s="7">
        <f>_xlfn.XLOOKUP(AG594,Table3[CURRENCY],Table3[CONVERSION RATE],0)*Table2[[#This Row],[ORIGINAL PRICE]]</f>
        <v>5597.7704999999996</v>
      </c>
      <c r="AQ594" s="7">
        <f>_xlfn.XLOOKUP(AG594,Table3[CURRENCY],Table3[CONVERSION RATE],0)*Table2[[#This Row],[ORIGINAL PREPAYMENT]]</f>
        <v>5601.2418000000007</v>
      </c>
      <c r="AR594" s="7"/>
      <c r="AS594" s="15"/>
    </row>
    <row r="595" spans="1:45" x14ac:dyDescent="0.25">
      <c r="A595" t="str">
        <f>IF(ISBLANK(Data!A595), "", Data!A595)</f>
        <v>A</v>
      </c>
      <c r="B595" s="2" cm="1">
        <f t="array" ref="B595">IF(ISBLANK(Data!B595), "", DATE(2000 + RIGHT(Data!B595, 2), _xlfn.SWITCH(MID(Data!B595, 3, 3), "JAN", 1, "FEB", 2, "MAR", 3, "APR", 4, "MAY", 5, "JUN", 6, "JUL", 7, "AUG", 8, "SEP", 9, "OCT", 10, "NOV", 11, "DEC", 12), LEFT(Data!B595, 2)))</f>
        <v>45412</v>
      </c>
      <c r="C595" t="str">
        <f>IF(ISBLANK(Data!C595), "", Data!C595)</f>
        <v>4594-9553-ES-6</v>
      </c>
      <c r="D595" t="str">
        <f>IF(ISBLANK(Data!D595), "", Data!D595)</f>
        <v/>
      </c>
      <c r="E595" t="str">
        <f>IF(ISBLANK(Data!E595), "", Data!E595)</f>
        <v>TOS</v>
      </c>
      <c r="F595" s="2" cm="1">
        <f t="array" ref="F595">IF(ISBLANK(Data!F595), "", DATE(2000 + RIGHT(Data!F595, 2), _xlfn.SWITCH(MID(Data!F595, 3, 3), "JAN", 1, "FEB", 2, "MAR", 3, "APR", 4, "MAY", 5, "JUN", 6, "JUL", 7, "AUG", 8, "SEP", 9, "OCT", 10, "NOV", 11, "DEC", 12), LEFT(Data!F595, 2)))</f>
        <v>45590</v>
      </c>
      <c r="G595" t="str">
        <f>IF(ISBLANK(Data!G595), "", Data!G595)</f>
        <v>FRI</v>
      </c>
      <c r="H595" t="str">
        <f>IF(ISBLANK(Data!H595), "", Data!H595)</f>
        <v>DY384</v>
      </c>
      <c r="I595" t="str">
        <f>IF(ISBLANK(Data!I595), "", Data!I595)</f>
        <v>N</v>
      </c>
      <c r="J595" t="str">
        <f>IF(ISBLANK(Data!J595), "", Data!J595)</f>
        <v>TOS</v>
      </c>
      <c r="K595" s="2" cm="1">
        <f t="array" ref="K595">IF(ISBLANK(Data!K595), "", DATE(2000 + RIGHT(Data!K595, 2), _xlfn.SWITCH(MID(Data!K595, 3, 3), "JAN", 1, "FEB", 2, "MAR", 3, "APR", 4, "MAY", 5, "JUN", 6, "JUL", 7, "AUG", 8, "SEP", 9, "OCT", 10, "NOV", 11, "DEC", 12), LEFT(Data!K595, 2)))</f>
        <v>45598</v>
      </c>
      <c r="L595" t="str">
        <f>IF(ISBLANK(Data!L595), "", Data!L595)</f>
        <v>SAT</v>
      </c>
      <c r="M595" t="str">
        <f>IF(ISBLANK(Data!M595), "", Data!M595)</f>
        <v>DIAZ,JOAQUIM</v>
      </c>
      <c r="N595" t="str">
        <f>IF(ISBLANK(Data!N595), "", Data!N595)</f>
        <v>LJ</v>
      </c>
      <c r="O595" s="2" t="str" cm="1">
        <f t="array" ref="O595">IF(ISBLANK(Data!O595), "", DATE(2000 + RIGHT(Data!O595, 2), _xlfn.SWITCH(MID(Data!O595, 3, 3), "JAN", 1, "FEB", 2, "MAR", 3, "APR", 4, "MAY", 5, "JUN", 6, "JUL", 7, "AUG", 8, "SEP", 9, "OCT", 10, "NOV", 11, "DEC", 12), LEFT(Data!O595, 2)))</f>
        <v/>
      </c>
      <c r="P595" t="str">
        <f>IF(ISBLANK(Data!P595), "", Data!P595)</f>
        <v>1001</v>
      </c>
      <c r="Q595" t="str">
        <f>IF(ISBLANK(Data!Q595), "", Data!Q595)</f>
        <v/>
      </c>
      <c r="R595" t="str">
        <f>IF(ISBLANK(Data!R595), "", Data!R595)</f>
        <v/>
      </c>
      <c r="S595" t="str">
        <f>IF(ISBLANK(Data!S595), "", Data!S595)</f>
        <v/>
      </c>
      <c r="T595" s="1" t="str">
        <f>IF(ISBLANK(Data!T595),"",(Data!T595))</f>
        <v/>
      </c>
      <c r="U595" t="str">
        <f>IF(ISBLANK(Data!U595), "", Data!U595)</f>
        <v>TARANNA CLUB VIATGES SA</v>
      </c>
      <c r="V595" t="str">
        <f>IF(ISBLANK(Data!V595), "", Data!V595)</f>
        <v>VALLESPIR 174</v>
      </c>
      <c r="W595" t="str">
        <f>IF(ISBLANK(Data!W595), "", Data!W595)</f>
        <v/>
      </c>
      <c r="X595" t="str">
        <f>IF(ISBLANK(Data!X595), "", Data!X595)</f>
        <v>08014 BARCELONA            ,ES</v>
      </c>
      <c r="Y595" t="str">
        <f>IF(ISBLANK(Data!Y595), "", Data!Y595)</f>
        <v/>
      </c>
      <c r="Z595" t="str">
        <f>IF(ISBLANK(Data!Z595), "", Data!Z595)</f>
        <v>T/78252845</v>
      </c>
      <c r="AA595" t="str">
        <f>IF(ISBLANK(Data!AA595), "", Data!AA595)</f>
        <v>/+34-934118373</v>
      </c>
      <c r="AB595" t="str">
        <f>IF(ISBLANK(Data!AB595), "", Data!AB595)</f>
        <v>/REQ GRP N/9PAX/CP1</v>
      </c>
      <c r="AC595" t="str">
        <f>IF(ISBLANK(Data!AC595), "", Data!AC595)</f>
        <v/>
      </c>
      <c r="AD595" t="str">
        <f>IF(ISBLANK(Data!AD595), "", Data!AD595)</f>
        <v/>
      </c>
      <c r="AE595" t="str">
        <f>IF(ISBLANK(Data!AE595), "", Data!AE595)</f>
        <v/>
      </c>
      <c r="AF595" s="7">
        <f>IF(ISBLANK(Data!AF595), 0, _xlfn.NUMBERVALUE(SUBSTITUTE(Data!AF595, ".", ",")))</f>
        <v>0</v>
      </c>
      <c r="AG595" t="str">
        <f>IF(ISBLANK(Data!AG595), "", Data!AG595)</f>
        <v>EUR</v>
      </c>
      <c r="AH595" s="6">
        <f>IF(ISBLANK(Data!AH595), 0, _xlfn.NUMBERVALUE(SUBSTITUTE(Data!AH595, ".", ",")))</f>
        <v>1314.49</v>
      </c>
      <c r="AI595" s="7">
        <f>IF(ISBLANK(Data!AI595), "", _xlfn.NUMBERVALUE(SUBSTITUTE(Data!AI595, ".", ",")))</f>
        <v>20000</v>
      </c>
      <c r="AJ595" s="7">
        <f>IF(ISBLANK(Data!AJ595), "", _xlfn.NUMBERVALUE(SUBSTITUTE(Data!AJ595, ".", ",")))</f>
        <v>20000</v>
      </c>
      <c r="AK595" s="7" t="str">
        <f>IF(ISBLANK(Data!AK595), "", _xlfn.NUMBERVALUE(SUBSTITUTE(Data!AK595, ".", ",")))</f>
        <v/>
      </c>
      <c r="AL595">
        <f>IF(ISBLANK(Data!AL595), "", Data!AL595)</f>
        <v>0</v>
      </c>
      <c r="AM595" s="15">
        <f>Table2[[#This Row],[DATE_IN]]-Table2[[#This Row],[DATE_OUT]]</f>
        <v>8</v>
      </c>
      <c r="AN595" s="7" t="str">
        <f>IF(MID(RIGHT(Table2[[#This Row],[ADDR3]],3),1,1)=",",RIGHT(Table2[[#This Row],[ADDR3]],2),"")</f>
        <v>ES</v>
      </c>
      <c r="AO595" s="7" t="str">
        <f>MID(Table2[[#This Row],[RES]],11,2)</f>
        <v>ES</v>
      </c>
      <c r="AP595" s="7">
        <f>_xlfn.XLOOKUP(AG595,Table3[CURRENCY],Table3[CONVERSION RATE],0)*Table2[[#This Row],[ORIGINAL PRICE]]</f>
        <v>15734.445300000001</v>
      </c>
      <c r="AQ595" s="7">
        <f>_xlfn.XLOOKUP(AG595,Table3[CURRENCY],Table3[CONVERSION RATE],0)*Table2[[#This Row],[ORIGINAL PREPAYMENT]]</f>
        <v>0</v>
      </c>
      <c r="AR595" s="7"/>
      <c r="AS595" s="15"/>
    </row>
    <row r="596" spans="1:45" x14ac:dyDescent="0.25">
      <c r="A596" t="str">
        <f>IF(ISBLANK(Data!A596), "", Data!A596)</f>
        <v>A</v>
      </c>
      <c r="B596" s="2" cm="1">
        <f t="array" ref="B596">IF(ISBLANK(Data!B596), "", DATE(2000 + RIGHT(Data!B596, 2), _xlfn.SWITCH(MID(Data!B596, 3, 3), "JAN", 1, "FEB", 2, "MAR", 3, "APR", 4, "MAY", 5, "JUN", 6, "JUL", 7, "AUG", 8, "SEP", 9, "OCT", 10, "NOV", 11, "DEC", 12), LEFT(Data!B596, 2)))</f>
        <v>45368</v>
      </c>
      <c r="C596" t="str">
        <f>IF(ISBLANK(Data!C596), "", Data!C596)</f>
        <v>4180-2863-DE-4</v>
      </c>
      <c r="D596" t="str">
        <f>IF(ISBLANK(Data!D596), "", Data!D596)</f>
        <v/>
      </c>
      <c r="E596" t="str">
        <f>IF(ISBLANK(Data!E596), "", Data!E596)</f>
        <v>TOS</v>
      </c>
      <c r="F596" s="2" cm="1">
        <f t="array" ref="F596">IF(ISBLANK(Data!F596), "", DATE(2000 + RIGHT(Data!F596, 2), _xlfn.SWITCH(MID(Data!F596, 3, 3), "JAN", 1, "FEB", 2, "MAR", 3, "APR", 4, "MAY", 5, "JUN", 6, "JUL", 7, "AUG", 8, "SEP", 9, "OCT", 10, "NOV", 11, "DEC", 12), LEFT(Data!F596, 2)))</f>
        <v>45591</v>
      </c>
      <c r="G596" t="str">
        <f>IF(ISBLANK(Data!G596), "", Data!G596)</f>
        <v>SAT</v>
      </c>
      <c r="H596" t="str">
        <f>IF(ISBLANK(Data!H596), "", Data!H596)</f>
        <v>SK620</v>
      </c>
      <c r="I596" t="str">
        <f>IF(ISBLANK(Data!I596), "", Data!I596)</f>
        <v>B</v>
      </c>
      <c r="J596" t="str">
        <f>IF(ISBLANK(Data!J596), "", Data!J596)</f>
        <v>TOS</v>
      </c>
      <c r="K596" s="2" cm="1">
        <f t="array" ref="K596">IF(ISBLANK(Data!K596), "", DATE(2000 + RIGHT(Data!K596, 2), _xlfn.SWITCH(MID(Data!K596, 3, 3), "JAN", 1, "FEB", 2, "MAR", 3, "APR", 4, "MAY", 5, "JUN", 6, "JUL", 7, "AUG", 8, "SEP", 9, "OCT", 10, "NOV", 11, "DEC", 12), LEFT(Data!K596, 2)))</f>
        <v>45598</v>
      </c>
      <c r="L596" t="str">
        <f>IF(ISBLANK(Data!L596), "", Data!L596)</f>
        <v>SAT</v>
      </c>
      <c r="M596" t="str">
        <f>IF(ISBLANK(Data!M596), "", Data!M596)</f>
        <v>OBAJTEK,STEFAN</v>
      </c>
      <c r="N596" t="str">
        <f>IF(ISBLANK(Data!N596), "", Data!N596)</f>
        <v>LJ</v>
      </c>
      <c r="O596" s="2" cm="1">
        <f t="array" ref="O596">IF(ISBLANK(Data!O596), "", DATE(2000 + RIGHT(Data!O596, 2), _xlfn.SWITCH(MID(Data!O596, 3, 3), "JAN", 1, "FEB", 2, "MAR", 3, "APR", 4, "MAY", 5, "JUN", 6, "JUL", 7, "AUG", 8, "SEP", 9, "OCT", 10, "NOV", 11, "DEC", 12), LEFT(Data!O596, 2)))</f>
        <v>70860</v>
      </c>
      <c r="P596" t="str">
        <f>IF(ISBLANK(Data!P596), "", Data!P596)</f>
        <v>1XX1</v>
      </c>
      <c r="Q596" t="str">
        <f>IF(ISBLANK(Data!Q596), "", Data!Q596)</f>
        <v>761536183</v>
      </c>
      <c r="R596" t="str">
        <f>IF(ISBLANK(Data!R596), "", Data!R596)</f>
        <v>AV868109400002TE41802863</v>
      </c>
      <c r="S596" t="str">
        <f>IF(ISBLANK(Data!S596), "", Data!S596)</f>
        <v>CH</v>
      </c>
      <c r="T596" s="1" t="str">
        <f>IF(ISBLANK(Data!T596),"",(Data!T596))</f>
        <v/>
      </c>
      <c r="U596" t="str">
        <f>IF(ISBLANK(Data!U596), "", Data!U596)</f>
        <v/>
      </c>
      <c r="V596" t="str">
        <f>IF(ISBLANK(Data!V596), "", Data!V596)</f>
        <v/>
      </c>
      <c r="W596" t="str">
        <f>IF(ISBLANK(Data!W596), "", Data!W596)</f>
        <v/>
      </c>
      <c r="X596" t="str">
        <f>IF(ISBLANK(Data!X596), "", Data!X596)</f>
        <v/>
      </c>
      <c r="Y596" t="str">
        <f>IF(ISBLANK(Data!Y596), "", Data!Y596)</f>
        <v/>
      </c>
      <c r="Z596" t="str">
        <f>IF(ISBLANK(Data!Z596), "", Data!Z596)</f>
        <v>T/0151196Q/P/T6</v>
      </c>
      <c r="AA596" t="str">
        <f>IF(ISBLANK(Data!AA596), "", Data!AA596)</f>
        <v>+4901636978348</v>
      </c>
      <c r="AB596" t="str">
        <f>IF(ISBLANK(Data!AB596), "", Data!AB596)</f>
        <v/>
      </c>
      <c r="AC596" t="str">
        <f>IF(ISBLANK(Data!AC596), "", Data!AC596)</f>
        <v>M308101</v>
      </c>
      <c r="AD596" t="str">
        <f>IF(ISBLANK(Data!AD596), "", Data!AD596)</f>
        <v/>
      </c>
      <c r="AE596" t="str">
        <f>IF(ISBLANK(Data!AE596), "", Data!AE596)</f>
        <v/>
      </c>
      <c r="AF596" s="7">
        <f>IF(ISBLANK(Data!AF596), 0, _xlfn.NUMBERVALUE(SUBSTITUTE(Data!AF596, ".", ",")))</f>
        <v>321.29000000000002</v>
      </c>
      <c r="AG596" t="str">
        <f>IF(ISBLANK(Data!AG596), "", Data!AG596)</f>
        <v>EUR</v>
      </c>
      <c r="AH596" s="6">
        <f>IF(ISBLANK(Data!AH596), 0, _xlfn.NUMBERVALUE(SUBSTITUTE(Data!AH596, ".", ",")))</f>
        <v>320.83999999999997</v>
      </c>
      <c r="AI596" s="7">
        <f>IF(ISBLANK(Data!AI596), "", _xlfn.NUMBERVALUE(SUBSTITUTE(Data!AI596, ".", ",")))</f>
        <v>12000</v>
      </c>
      <c r="AJ596" s="7">
        <f>IF(ISBLANK(Data!AJ596), "", _xlfn.NUMBERVALUE(SUBSTITUTE(Data!AJ596, ".", ",")))</f>
        <v>12000</v>
      </c>
      <c r="AK596" s="7" t="str">
        <f>IF(ISBLANK(Data!AK596), "", _xlfn.NUMBERVALUE(SUBSTITUTE(Data!AK596, ".", ",")))</f>
        <v/>
      </c>
      <c r="AL596">
        <f>IF(ISBLANK(Data!AL596), "", Data!AL596)</f>
        <v>0</v>
      </c>
      <c r="AM596" s="15">
        <f>Table2[[#This Row],[DATE_IN]]-Table2[[#This Row],[DATE_OUT]]</f>
        <v>7</v>
      </c>
      <c r="AN596" s="7" t="str">
        <f>IF(MID(RIGHT(Table2[[#This Row],[ADDR3]],3),1,1)=",",RIGHT(Table2[[#This Row],[ADDR3]],2),"")</f>
        <v/>
      </c>
      <c r="AO596" s="7" t="str">
        <f>MID(Table2[[#This Row],[RES]],11,2)</f>
        <v>DE</v>
      </c>
      <c r="AP596" s="7">
        <f>_xlfn.XLOOKUP(AG596,Table3[CURRENCY],Table3[CONVERSION RATE],0)*Table2[[#This Row],[ORIGINAL PRICE]]</f>
        <v>3840.4548</v>
      </c>
      <c r="AQ596" s="7">
        <f>_xlfn.XLOOKUP(AG596,Table3[CURRENCY],Table3[CONVERSION RATE],0)*Table2[[#This Row],[ORIGINAL PREPAYMENT]]</f>
        <v>3845.8413000000005</v>
      </c>
      <c r="AR596" s="7"/>
      <c r="AS596" s="15"/>
    </row>
    <row r="597" spans="1:45" x14ac:dyDescent="0.25">
      <c r="A597" t="str">
        <f>IF(ISBLANK(Data!A597), "", Data!A597)</f>
        <v>A</v>
      </c>
      <c r="B597" s="2" cm="1">
        <f t="array" ref="B597">IF(ISBLANK(Data!B597), "", DATE(2000 + RIGHT(Data!B597, 2), _xlfn.SWITCH(MID(Data!B597, 3, 3), "JAN", 1, "FEB", 2, "MAR", 3, "APR", 4, "MAY", 5, "JUN", 6, "JUL", 7, "AUG", 8, "SEP", 9, "OCT", 10, "NOV", 11, "DEC", 12), LEFT(Data!B597, 2)))</f>
        <v>45414</v>
      </c>
      <c r="C597" t="str">
        <f>IF(ISBLANK(Data!C597), "", Data!C597)</f>
        <v>4619-6407-LU-5</v>
      </c>
      <c r="D597" t="str">
        <f>IF(ISBLANK(Data!D597), "", Data!D597)</f>
        <v/>
      </c>
      <c r="E597" t="str">
        <f>IF(ISBLANK(Data!E597), "", Data!E597)</f>
        <v>TOS</v>
      </c>
      <c r="F597" s="2" cm="1">
        <f t="array" ref="F597">IF(ISBLANK(Data!F597), "", DATE(2000 + RIGHT(Data!F597, 2), _xlfn.SWITCH(MID(Data!F597, 3, 3), "JAN", 1, "FEB", 2, "MAR", 3, "APR", 4, "MAY", 5, "JUN", 6, "JUL", 7, "AUG", 8, "SEP", 9, "OCT", 10, "NOV", 11, "DEC", 12), LEFT(Data!F597, 2)))</f>
        <v>45591</v>
      </c>
      <c r="G597" t="str">
        <f>IF(ISBLANK(Data!G597), "", Data!G597)</f>
        <v>SAT</v>
      </c>
      <c r="H597" t="str">
        <f>IF(ISBLANK(Data!H597), "", Data!H597)</f>
        <v/>
      </c>
      <c r="I597" t="str">
        <f>IF(ISBLANK(Data!I597), "", Data!I597)</f>
        <v>B</v>
      </c>
      <c r="J597" t="str">
        <f>IF(ISBLANK(Data!J597), "", Data!J597)</f>
        <v>TOS</v>
      </c>
      <c r="K597" s="2" cm="1">
        <f t="array" ref="K597">IF(ISBLANK(Data!K597), "", DATE(2000 + RIGHT(Data!K597, 2), _xlfn.SWITCH(MID(Data!K597, 3, 3), "JAN", 1, "FEB", 2, "MAR", 3, "APR", 4, "MAY", 5, "JUN", 6, "JUL", 7, "AUG", 8, "SEP", 9, "OCT", 10, "NOV", 11, "DEC", 12), LEFT(Data!K597, 2)))</f>
        <v>45592</v>
      </c>
      <c r="L597" t="str">
        <f>IF(ISBLANK(Data!L597), "", Data!L597)</f>
        <v>SUN</v>
      </c>
      <c r="M597" t="str">
        <f>IF(ISBLANK(Data!M597), "", Data!M597)</f>
        <v>NILSSON,PAULA</v>
      </c>
      <c r="N597" t="str">
        <f>IF(ISBLANK(Data!N597), "", Data!N597)</f>
        <v>P6</v>
      </c>
      <c r="O597" s="2" t="str" cm="1">
        <f t="array" ref="O597">IF(ISBLANK(Data!O597), "", DATE(2000 + RIGHT(Data!O597, 2), _xlfn.SWITCH(MID(Data!O597, 3, 3), "JAN", 1, "FEB", 2, "MAR", 3, "APR", 4, "MAY", 5, "JUN", 6, "JUL", 7, "AUG", 8, "SEP", 9, "OCT", 10, "NOV", 11, "DEC", 12), LEFT(Data!O597, 2)))</f>
        <v/>
      </c>
      <c r="P597" t="str">
        <f>IF(ISBLANK(Data!P597), "", Data!P597)</f>
        <v>1001</v>
      </c>
      <c r="Q597" t="str">
        <f>IF(ISBLANK(Data!Q597), "", Data!Q597)</f>
        <v/>
      </c>
      <c r="R597" t="str">
        <f>IF(ISBLANK(Data!R597), "", Data!R597)</f>
        <v/>
      </c>
      <c r="S597" t="str">
        <f>IF(ISBLANK(Data!S597), "", Data!S597)</f>
        <v/>
      </c>
      <c r="T597" s="1" t="str">
        <f>IF(ISBLANK(Data!T597),"",(Data!T597))</f>
        <v/>
      </c>
      <c r="U597" t="str">
        <f>IF(ISBLANK(Data!U597), "", Data!U597)</f>
        <v/>
      </c>
      <c r="V597" t="str">
        <f>IF(ISBLANK(Data!V597), "", Data!V597)</f>
        <v/>
      </c>
      <c r="W597" t="str">
        <f>IF(ISBLANK(Data!W597), "", Data!W597)</f>
        <v/>
      </c>
      <c r="X597" t="str">
        <f>IF(ISBLANK(Data!X597), "", Data!X597)</f>
        <v/>
      </c>
      <c r="Y597" t="str">
        <f>IF(ISBLANK(Data!Y597), "", Data!Y597)</f>
        <v/>
      </c>
      <c r="Z597" t="str">
        <f>IF(ISBLANK(Data!Z597), "", Data!Z597)</f>
        <v>P/I1</v>
      </c>
      <c r="AA597" t="str">
        <f>IF(ISBLANK(Data!AA597), "", Data!AA597)</f>
        <v>4-6768694684</v>
      </c>
      <c r="AB597" t="str">
        <f>IF(ISBLANK(Data!AB597), "", Data!AB597)</f>
        <v/>
      </c>
      <c r="AC597" t="str">
        <f>IF(ISBLANK(Data!AC597), "", Data!AC597)</f>
        <v>D008491</v>
      </c>
      <c r="AD597" t="str">
        <f>IF(ISBLANK(Data!AD597), "", Data!AD597)</f>
        <v/>
      </c>
      <c r="AE597" t="str">
        <f>IF(ISBLANK(Data!AE597), "", Data!AE597)</f>
        <v/>
      </c>
      <c r="AF597" s="7">
        <f>IF(ISBLANK(Data!AF597), 0, _xlfn.NUMBERVALUE(SUBSTITUTE(Data!AF597, ".", ",")))</f>
        <v>0</v>
      </c>
      <c r="AG597" t="str">
        <f>IF(ISBLANK(Data!AG597), "", Data!AG597)</f>
        <v>EUR</v>
      </c>
      <c r="AH597" s="6">
        <f>IF(ISBLANK(Data!AH597), 0, _xlfn.NUMBERVALUE(SUBSTITUTE(Data!AH597, ".", ",")))</f>
        <v>169.62</v>
      </c>
      <c r="AI597" s="7">
        <f>IF(ISBLANK(Data!AI597), "", _xlfn.NUMBERVALUE(SUBSTITUTE(Data!AI597, ".", ",")))</f>
        <v>12000</v>
      </c>
      <c r="AJ597" s="7">
        <f>IF(ISBLANK(Data!AJ597), "", _xlfn.NUMBERVALUE(SUBSTITUTE(Data!AJ597, ".", ",")))</f>
        <v>12000</v>
      </c>
      <c r="AK597" s="7" t="str">
        <f>IF(ISBLANK(Data!AK597), "", _xlfn.NUMBERVALUE(SUBSTITUTE(Data!AK597, ".", ",")))</f>
        <v/>
      </c>
      <c r="AL597">
        <f>IF(ISBLANK(Data!AL597), "", Data!AL597)</f>
        <v>0</v>
      </c>
      <c r="AM597" s="15">
        <f>Table2[[#This Row],[DATE_IN]]-Table2[[#This Row],[DATE_OUT]]</f>
        <v>1</v>
      </c>
      <c r="AN597" s="7" t="str">
        <f>IF(MID(RIGHT(Table2[[#This Row],[ADDR3]],3),1,1)=",",RIGHT(Table2[[#This Row],[ADDR3]],2),"")</f>
        <v/>
      </c>
      <c r="AO597" s="7" t="str">
        <f>MID(Table2[[#This Row],[RES]],11,2)</f>
        <v>LU</v>
      </c>
      <c r="AP597" s="7">
        <f>_xlfn.XLOOKUP(AG597,Table3[CURRENCY],Table3[CONVERSION RATE],0)*Table2[[#This Row],[ORIGINAL PRICE]]</f>
        <v>2030.3514000000002</v>
      </c>
      <c r="AQ597" s="7">
        <f>_xlfn.XLOOKUP(AG597,Table3[CURRENCY],Table3[CONVERSION RATE],0)*Table2[[#This Row],[ORIGINAL PREPAYMENT]]</f>
        <v>0</v>
      </c>
      <c r="AR597" s="7"/>
      <c r="AS597" s="15"/>
    </row>
    <row r="598" spans="1:45" x14ac:dyDescent="0.25">
      <c r="A598" t="str">
        <f>IF(ISBLANK(Data!A598), "", Data!A598)</f>
        <v>A</v>
      </c>
      <c r="B598" s="2" cm="1">
        <f t="array" ref="B598">IF(ISBLANK(Data!B598), "", DATE(2000 + RIGHT(Data!B598, 2), _xlfn.SWITCH(MID(Data!B598, 3, 3), "JAN", 1, "FEB", 2, "MAR", 3, "APR", 4, "MAY", 5, "JUN", 6, "JUL", 7, "AUG", 8, "SEP", 9, "OCT", 10, "NOV", 11, "DEC", 12), LEFT(Data!B598, 2)))</f>
        <v>45416</v>
      </c>
      <c r="C598" t="str">
        <f>IF(ISBLANK(Data!C598), "", Data!C598)</f>
        <v>4638-6953-PT-4</v>
      </c>
      <c r="D598" t="str">
        <f>IF(ISBLANK(Data!D598), "", Data!D598)</f>
        <v/>
      </c>
      <c r="E598" t="str">
        <f>IF(ISBLANK(Data!E598), "", Data!E598)</f>
        <v>TOS</v>
      </c>
      <c r="F598" s="2" cm="1">
        <f t="array" ref="F598">IF(ISBLANK(Data!F598), "", DATE(2000 + RIGHT(Data!F598, 2), _xlfn.SWITCH(MID(Data!F598, 3, 3), "JAN", 1, "FEB", 2, "MAR", 3, "APR", 4, "MAY", 5, "JUN", 6, "JUL", 7, "AUG", 8, "SEP", 9, "OCT", 10, "NOV", 11, "DEC", 12), LEFT(Data!F598, 2)))</f>
        <v>45591</v>
      </c>
      <c r="G598" t="str">
        <f>IF(ISBLANK(Data!G598), "", Data!G598)</f>
        <v>SAT</v>
      </c>
      <c r="H598" t="str">
        <f>IF(ISBLANK(Data!H598), "", Data!H598)</f>
        <v>DY378</v>
      </c>
      <c r="I598" t="str">
        <f>IF(ISBLANK(Data!I598), "", Data!I598)</f>
        <v>C</v>
      </c>
      <c r="J598" t="str">
        <f>IF(ISBLANK(Data!J598), "", Data!J598)</f>
        <v>TOS</v>
      </c>
      <c r="K598" s="2" cm="1">
        <f t="array" ref="K598">IF(ISBLANK(Data!K598), "", DATE(2000 + RIGHT(Data!K598, 2), _xlfn.SWITCH(MID(Data!K598, 3, 3), "JAN", 1, "FEB", 2, "MAR", 3, "APR", 4, "MAY", 5, "JUN", 6, "JUL", 7, "AUG", 8, "SEP", 9, "OCT", 10, "NOV", 11, "DEC", 12), LEFT(Data!K598, 2)))</f>
        <v>45598</v>
      </c>
      <c r="L598" t="str">
        <f>IF(ISBLANK(Data!L598), "", Data!L598)</f>
        <v>SAT</v>
      </c>
      <c r="M598" t="str">
        <f>IF(ISBLANK(Data!M598), "", Data!M598)</f>
        <v>HARDCASTLE,MATTHEW</v>
      </c>
      <c r="N598" t="str">
        <f>IF(ISBLANK(Data!N598), "", Data!N598)</f>
        <v>LJ</v>
      </c>
      <c r="O598" s="2" cm="1">
        <f t="array" ref="O598">IF(ISBLANK(Data!O598), "", DATE(2000 + RIGHT(Data!O598, 2), _xlfn.SWITCH(MID(Data!O598, 3, 3), "JAN", 1, "FEB", 2, "MAR", 3, "APR", 4, "MAY", 5, "JUN", 6, "JUL", 7, "AUG", 8, "SEP", 9, "OCT", 10, "NOV", 11, "DEC", 12), LEFT(Data!O598, 2)))</f>
        <v>70860</v>
      </c>
      <c r="P598" t="str">
        <f>IF(ISBLANK(Data!P598), "", Data!P598)</f>
        <v>1XX1</v>
      </c>
      <c r="Q598" t="str">
        <f>IF(ISBLANK(Data!Q598), "", Data!Q598)</f>
        <v>756282729</v>
      </c>
      <c r="R598" t="str">
        <f>IF(ISBLANK(Data!R598), "", Data!R598)</f>
        <v>AV868109400002TE46386953</v>
      </c>
      <c r="S598" t="str">
        <f>IF(ISBLANK(Data!S598), "", Data!S598)</f>
        <v>CH</v>
      </c>
      <c r="T598" s="1" t="str">
        <f>IF(ISBLANK(Data!T598),"",(Data!T598))</f>
        <v/>
      </c>
      <c r="U598" t="str">
        <f>IF(ISBLANK(Data!U598), "", Data!U598)</f>
        <v/>
      </c>
      <c r="V598" t="str">
        <f>IF(ISBLANK(Data!V598), "", Data!V598)</f>
        <v/>
      </c>
      <c r="W598" t="str">
        <f>IF(ISBLANK(Data!W598), "", Data!W598)</f>
        <v/>
      </c>
      <c r="X598" t="str">
        <f>IF(ISBLANK(Data!X598), "", Data!X598)</f>
        <v/>
      </c>
      <c r="Y598" t="str">
        <f>IF(ISBLANK(Data!Y598), "", Data!Y598)</f>
        <v/>
      </c>
      <c r="Z598" t="str">
        <f>IF(ISBLANK(Data!Z598), "", Data!Z598)</f>
        <v>T/0151196Q/P/T6</v>
      </c>
      <c r="AA598" t="str">
        <f>IF(ISBLANK(Data!AA598), "", Data!AA598)</f>
        <v>+351913013731</v>
      </c>
      <c r="AB598" t="str">
        <f>IF(ISBLANK(Data!AB598), "", Data!AB598)</f>
        <v/>
      </c>
      <c r="AC598" t="str">
        <f>IF(ISBLANK(Data!AC598), "", Data!AC598)</f>
        <v>S606700</v>
      </c>
      <c r="AD598" t="str">
        <f>IF(ISBLANK(Data!AD598), "", Data!AD598)</f>
        <v/>
      </c>
      <c r="AE598" t="str">
        <f>IF(ISBLANK(Data!AE598), "", Data!AE598)</f>
        <v/>
      </c>
      <c r="AF598" s="7">
        <f>IF(ISBLANK(Data!AF598), 0, _xlfn.NUMBERVALUE(SUBSTITUTE(Data!AF598, ".", ",")))</f>
        <v>319.86</v>
      </c>
      <c r="AG598" t="str">
        <f>IF(ISBLANK(Data!AG598), "", Data!AG598)</f>
        <v>EUR</v>
      </c>
      <c r="AH598" s="6">
        <f>IF(ISBLANK(Data!AH598), 0, _xlfn.NUMBERVALUE(SUBSTITUTE(Data!AH598, ".", ",")))</f>
        <v>320.01</v>
      </c>
      <c r="AI598" s="7">
        <f>IF(ISBLANK(Data!AI598), "", _xlfn.NUMBERVALUE(SUBSTITUTE(Data!AI598, ".", ",")))</f>
        <v>12000</v>
      </c>
      <c r="AJ598" s="7">
        <f>IF(ISBLANK(Data!AJ598), "", _xlfn.NUMBERVALUE(SUBSTITUTE(Data!AJ598, ".", ",")))</f>
        <v>12000</v>
      </c>
      <c r="AK598" s="7" t="str">
        <f>IF(ISBLANK(Data!AK598), "", _xlfn.NUMBERVALUE(SUBSTITUTE(Data!AK598, ".", ",")))</f>
        <v/>
      </c>
      <c r="AL598">
        <f>IF(ISBLANK(Data!AL598), "", Data!AL598)</f>
        <v>0</v>
      </c>
      <c r="AM598" s="15">
        <f>Table2[[#This Row],[DATE_IN]]-Table2[[#This Row],[DATE_OUT]]</f>
        <v>7</v>
      </c>
      <c r="AN598" s="7" t="str">
        <f>IF(MID(RIGHT(Table2[[#This Row],[ADDR3]],3),1,1)=",",RIGHT(Table2[[#This Row],[ADDR3]],2),"")</f>
        <v/>
      </c>
      <c r="AO598" s="7" t="str">
        <f>MID(Table2[[#This Row],[RES]],11,2)</f>
        <v>PT</v>
      </c>
      <c r="AP598" s="7">
        <f>_xlfn.XLOOKUP(AG598,Table3[CURRENCY],Table3[CONVERSION RATE],0)*Table2[[#This Row],[ORIGINAL PRICE]]</f>
        <v>3830.5197000000003</v>
      </c>
      <c r="AQ598" s="7">
        <f>_xlfn.XLOOKUP(AG598,Table3[CURRENCY],Table3[CONVERSION RATE],0)*Table2[[#This Row],[ORIGINAL PREPAYMENT]]</f>
        <v>3828.7242000000006</v>
      </c>
      <c r="AR598" s="7"/>
      <c r="AS598" s="15"/>
    </row>
    <row r="599" spans="1:45" x14ac:dyDescent="0.25">
      <c r="A599" t="str">
        <f>IF(ISBLANK(Data!A599), "", Data!A599)</f>
        <v>A</v>
      </c>
      <c r="B599" s="2" cm="1">
        <f t="array" ref="B599">IF(ISBLANK(Data!B599), "", DATE(2000 + RIGHT(Data!B599, 2), _xlfn.SWITCH(MID(Data!B599, 3, 3), "JAN", 1, "FEB", 2, "MAR", 3, "APR", 4, "MAY", 5, "JUN", 6, "JUL", 7, "AUG", 8, "SEP", 9, "OCT", 10, "NOV", 11, "DEC", 12), LEFT(Data!B599, 2)))</f>
        <v>45482</v>
      </c>
      <c r="C599" t="str">
        <f>IF(ISBLANK(Data!C599), "", Data!C599)</f>
        <v>0271-3333-CS-0</v>
      </c>
      <c r="D599" t="str">
        <f>IF(ISBLANK(Data!D599), "", Data!D599)</f>
        <v/>
      </c>
      <c r="E599" t="str">
        <f>IF(ISBLANK(Data!E599), "", Data!E599)</f>
        <v>TOS</v>
      </c>
      <c r="F599" s="2" cm="1">
        <f t="array" ref="F599">IF(ISBLANK(Data!F599), "", DATE(2000 + RIGHT(Data!F599, 2), _xlfn.SWITCH(MID(Data!F599, 3, 3), "JAN", 1, "FEB", 2, "MAR", 3, "APR", 4, "MAY", 5, "JUN", 6, "JUL", 7, "AUG", 8, "SEP", 9, "OCT", 10, "NOV", 11, "DEC", 12), LEFT(Data!F599, 2)))</f>
        <v>45592</v>
      </c>
      <c r="G599" t="str">
        <f>IF(ISBLANK(Data!G599), "", Data!G599)</f>
        <v>SUN</v>
      </c>
      <c r="H599" t="str">
        <f>IF(ISBLANK(Data!H599), "", Data!H599)</f>
        <v>WI</v>
      </c>
      <c r="I599" t="str">
        <f>IF(ISBLANK(Data!I599), "", Data!I599)</f>
        <v>B</v>
      </c>
      <c r="J599" t="str">
        <f>IF(ISBLANK(Data!J599), "", Data!J599)</f>
        <v>TOS</v>
      </c>
      <c r="K599" s="2" cm="1">
        <f t="array" ref="K599">IF(ISBLANK(Data!K599), "", DATE(2000 + RIGHT(Data!K599, 2), _xlfn.SWITCH(MID(Data!K599, 3, 3), "JAN", 1, "FEB", 2, "MAR", 3, "APR", 4, "MAY", 5, "JUN", 6, "JUL", 7, "AUG", 8, "SEP", 9, "OCT", 10, "NOV", 11, "DEC", 12), LEFT(Data!K599, 2)))</f>
        <v>45598</v>
      </c>
      <c r="L599" t="str">
        <f>IF(ISBLANK(Data!L599), "", Data!L599)</f>
        <v>SAT</v>
      </c>
      <c r="M599" t="str">
        <f>IF(ISBLANK(Data!M599), "", Data!M599)</f>
        <v>DVORAK,PAVEL</v>
      </c>
      <c r="N599" t="str">
        <f>IF(ISBLANK(Data!N599), "", Data!N599)</f>
        <v>LJ</v>
      </c>
      <c r="O599" s="2" cm="1">
        <f t="array" ref="O599">IF(ISBLANK(Data!O599), "", DATE(2000 + RIGHT(Data!O599, 2), _xlfn.SWITCH(MID(Data!O599, 3, 3), "JAN", 1, "FEB", 2, "MAR", 3, "APR", 4, "MAY", 5, "JUN", 6, "JUL", 7, "AUG", 8, "SEP", 9, "OCT", 10, "NOV", 11, "DEC", 12), LEFT(Data!O599, 2)))</f>
        <v>70860</v>
      </c>
      <c r="P599" t="str">
        <f>IF(ISBLANK(Data!P599), "", Data!P599)</f>
        <v>1XX1</v>
      </c>
      <c r="Q599" t="str">
        <f>IF(ISBLANK(Data!Q599), "", Data!Q599)</f>
        <v>642195802</v>
      </c>
      <c r="R599" t="str">
        <f>IF(ISBLANK(Data!R599), "", Data!R599)</f>
        <v>AV868109400002TE02713333</v>
      </c>
      <c r="S599" t="str">
        <f>IF(ISBLANK(Data!S599), "", Data!S599)</f>
        <v>CH</v>
      </c>
      <c r="T599" s="1" t="str">
        <f>IF(ISBLANK(Data!T599),"",(Data!T599))</f>
        <v/>
      </c>
      <c r="U599" t="str">
        <f>IF(ISBLANK(Data!U599), "", Data!U599)</f>
        <v/>
      </c>
      <c r="V599" t="str">
        <f>IF(ISBLANK(Data!V599), "", Data!V599)</f>
        <v/>
      </c>
      <c r="W599" t="str">
        <f>IF(ISBLANK(Data!W599), "", Data!W599)</f>
        <v/>
      </c>
      <c r="X599" t="str">
        <f>IF(ISBLANK(Data!X599), "", Data!X599)</f>
        <v/>
      </c>
      <c r="Y599" t="str">
        <f>IF(ISBLANK(Data!Y599), "", Data!Y599)</f>
        <v/>
      </c>
      <c r="Z599" t="str">
        <f>IF(ISBLANK(Data!Z599), "", Data!Z599)</f>
        <v>T/0151196Q/P/T6</v>
      </c>
      <c r="AA599" t="str">
        <f>IF(ISBLANK(Data!AA599), "", Data!AA599)</f>
        <v>+420728249768</v>
      </c>
      <c r="AB599" t="str">
        <f>IF(ISBLANK(Data!AB599), "", Data!AB599)</f>
        <v>ADD/</v>
      </c>
      <c r="AC599" t="str">
        <f>IF(ISBLANK(Data!AC599), "", Data!AC599)</f>
        <v>S606700</v>
      </c>
      <c r="AD599" t="str">
        <f>IF(ISBLANK(Data!AD599), "", Data!AD599)</f>
        <v/>
      </c>
      <c r="AE599" t="str">
        <f>IF(ISBLANK(Data!AE599), "", Data!AE599)</f>
        <v/>
      </c>
      <c r="AF599" s="7">
        <f>IF(ISBLANK(Data!AF599), 0, _xlfn.NUMBERVALUE(SUBSTITUTE(Data!AF599, ".", ",")))</f>
        <v>271.16000000000003</v>
      </c>
      <c r="AG599" t="str">
        <f>IF(ISBLANK(Data!AG599), "", Data!AG599)</f>
        <v>EUR</v>
      </c>
      <c r="AH599" s="6">
        <f>IF(ISBLANK(Data!AH599), 0, _xlfn.NUMBERVALUE(SUBSTITUTE(Data!AH599, ".", ",")))</f>
        <v>270.66000000000003</v>
      </c>
      <c r="AI599" s="7">
        <f>IF(ISBLANK(Data!AI599), "", _xlfn.NUMBERVALUE(SUBSTITUTE(Data!AI599, ".", ",")))</f>
        <v>12000</v>
      </c>
      <c r="AJ599" s="7">
        <f>IF(ISBLANK(Data!AJ599), "", _xlfn.NUMBERVALUE(SUBSTITUTE(Data!AJ599, ".", ",")))</f>
        <v>12000</v>
      </c>
      <c r="AK599" s="7" t="str">
        <f>IF(ISBLANK(Data!AK599), "", _xlfn.NUMBERVALUE(SUBSTITUTE(Data!AK599, ".", ",")))</f>
        <v/>
      </c>
      <c r="AL599">
        <f>IF(ISBLANK(Data!AL599), "", Data!AL599)</f>
        <v>0</v>
      </c>
      <c r="AM599" s="15">
        <f>Table2[[#This Row],[DATE_IN]]-Table2[[#This Row],[DATE_OUT]]</f>
        <v>6</v>
      </c>
      <c r="AN599" s="7" t="str">
        <f>IF(MID(RIGHT(Table2[[#This Row],[ADDR3]],3),1,1)=",",RIGHT(Table2[[#This Row],[ADDR3]],2),"")</f>
        <v/>
      </c>
      <c r="AO599" s="7" t="str">
        <f>MID(Table2[[#This Row],[RES]],11,2)</f>
        <v>CS</v>
      </c>
      <c r="AP599" s="7">
        <f>_xlfn.XLOOKUP(AG599,Table3[CURRENCY],Table3[CONVERSION RATE],0)*Table2[[#This Row],[ORIGINAL PRICE]]</f>
        <v>3239.8002000000006</v>
      </c>
      <c r="AQ599" s="7">
        <f>_xlfn.XLOOKUP(AG599,Table3[CURRENCY],Table3[CONVERSION RATE],0)*Table2[[#This Row],[ORIGINAL PREPAYMENT]]</f>
        <v>3245.7852000000003</v>
      </c>
      <c r="AR599" s="7"/>
      <c r="AS599" s="15"/>
    </row>
    <row r="600" spans="1:45" x14ac:dyDescent="0.25">
      <c r="A600" t="str">
        <f>IF(ISBLANK(Data!A600), "", Data!A600)</f>
        <v>A</v>
      </c>
      <c r="B600" s="2" cm="1">
        <f t="array" ref="B600">IF(ISBLANK(Data!B600), "", DATE(2000 + RIGHT(Data!B600, 2), _xlfn.SWITCH(MID(Data!B600, 3, 3), "JAN", 1, "FEB", 2, "MAR", 3, "APR", 4, "MAY", 5, "JUN", 6, "JUL", 7, "AUG", 8, "SEP", 9, "OCT", 10, "NOV", 11, "DEC", 12), LEFT(Data!B600, 2)))</f>
        <v>45489</v>
      </c>
      <c r="C600" t="str">
        <f>IF(ISBLANK(Data!C600), "", Data!C600)</f>
        <v>0338-8891-SG-2</v>
      </c>
      <c r="D600" t="str">
        <f>IF(ISBLANK(Data!D600), "", Data!D600)</f>
        <v/>
      </c>
      <c r="E600" t="str">
        <f>IF(ISBLANK(Data!E600), "", Data!E600)</f>
        <v>TOS</v>
      </c>
      <c r="F600" s="2" cm="1">
        <f t="array" ref="F600">IF(ISBLANK(Data!F600), "", DATE(2000 + RIGHT(Data!F600, 2), _xlfn.SWITCH(MID(Data!F600, 3, 3), "JAN", 1, "FEB", 2, "MAR", 3, "APR", 4, "MAY", 5, "JUN", 6, "JUL", 7, "AUG", 8, "SEP", 9, "OCT", 10, "NOV", 11, "DEC", 12), LEFT(Data!F600, 2)))</f>
        <v>45592</v>
      </c>
      <c r="G600" t="str">
        <f>IF(ISBLANK(Data!G600), "", Data!G600)</f>
        <v>SUN</v>
      </c>
      <c r="H600" t="str">
        <f>IF(ISBLANK(Data!H600), "", Data!H600)</f>
        <v>WF624</v>
      </c>
      <c r="I600" t="str">
        <f>IF(ISBLANK(Data!I600), "", Data!I600)</f>
        <v>B</v>
      </c>
      <c r="J600" t="str">
        <f>IF(ISBLANK(Data!J600), "", Data!J600)</f>
        <v>TOS</v>
      </c>
      <c r="K600" s="2" cm="1">
        <f t="array" ref="K600">IF(ISBLANK(Data!K600), "", DATE(2000 + RIGHT(Data!K600, 2), _xlfn.SWITCH(MID(Data!K600, 3, 3), "JAN", 1, "FEB", 2, "MAR", 3, "APR", 4, "MAY", 5, "JUN", 6, "JUL", 7, "AUG", 8, "SEP", 9, "OCT", 10, "NOV", 11, "DEC", 12), LEFT(Data!K600, 2)))</f>
        <v>45595</v>
      </c>
      <c r="L600" t="str">
        <f>IF(ISBLANK(Data!L600), "", Data!L600)</f>
        <v>WED</v>
      </c>
      <c r="M600" t="str">
        <f>IF(ISBLANK(Data!M600), "", Data!M600)</f>
        <v>VOO,HON KIT</v>
      </c>
      <c r="N600" t="str">
        <f>IF(ISBLANK(Data!N600), "", Data!N600)</f>
        <v>JX</v>
      </c>
      <c r="O600" s="2" cm="1">
        <f t="array" ref="O600">IF(ISBLANK(Data!O600), "", DATE(2000 + RIGHT(Data!O600, 2), _xlfn.SWITCH(MID(Data!O600, 3, 3), "JAN", 1, "FEB", 2, "MAR", 3, "APR", 4, "MAY", 5, "JUN", 6, "JUL", 7, "AUG", 8, "SEP", 9, "OCT", 10, "NOV", 11, "DEC", 12), LEFT(Data!O600, 2)))</f>
        <v>70860</v>
      </c>
      <c r="P600" t="str">
        <f>IF(ISBLANK(Data!P600), "", Data!P600)</f>
        <v>1XX1</v>
      </c>
      <c r="Q600" t="str">
        <f>IF(ISBLANK(Data!Q600), "", Data!Q600)</f>
        <v>771117132</v>
      </c>
      <c r="R600" t="str">
        <f>IF(ISBLANK(Data!R600), "", Data!R600)</f>
        <v>AV868109620005TE03388891</v>
      </c>
      <c r="S600" t="str">
        <f>IF(ISBLANK(Data!S600), "", Data!S600)</f>
        <v>CH</v>
      </c>
      <c r="T600" s="1" t="str">
        <f>IF(ISBLANK(Data!T600),"",(Data!T600))</f>
        <v/>
      </c>
      <c r="U600" t="str">
        <f>IF(ISBLANK(Data!U600), "", Data!U600)</f>
        <v/>
      </c>
      <c r="V600" t="str">
        <f>IF(ISBLANK(Data!V600), "", Data!V600)</f>
        <v/>
      </c>
      <c r="W600" t="str">
        <f>IF(ISBLANK(Data!W600), "", Data!W600)</f>
        <v/>
      </c>
      <c r="X600" t="str">
        <f>IF(ISBLANK(Data!X600), "", Data!X600)</f>
        <v/>
      </c>
      <c r="Y600" t="str">
        <f>IF(ISBLANK(Data!Y600), "", Data!Y600)</f>
        <v/>
      </c>
      <c r="Z600" t="str">
        <f>IF(ISBLANK(Data!Z600), "", Data!Z600)</f>
        <v>T/0151211Q/P/T6</v>
      </c>
      <c r="AA600" t="str">
        <f>IF(ISBLANK(Data!AA600), "", Data!AA600)</f>
        <v>+-6598898405</v>
      </c>
      <c r="AB600" t="str">
        <f>IF(ISBLANK(Data!AB600), "", Data!AB600)</f>
        <v>ADD/</v>
      </c>
      <c r="AC600" t="str">
        <f>IF(ISBLANK(Data!AC600), "", Data!AC600)</f>
        <v>S606700</v>
      </c>
      <c r="AD600" t="str">
        <f>IF(ISBLANK(Data!AD600), "", Data!AD600)</f>
        <v/>
      </c>
      <c r="AE600" t="str">
        <f>IF(ISBLANK(Data!AE600), "", Data!AE600)</f>
        <v/>
      </c>
      <c r="AF600" s="7">
        <f>IF(ISBLANK(Data!AF600), 0, _xlfn.NUMBERVALUE(SUBSTITUTE(Data!AF600, ".", ",")))</f>
        <v>3002.49</v>
      </c>
      <c r="AG600" t="str">
        <f>IF(ISBLANK(Data!AG600), "", Data!AG600)</f>
        <v>NKR</v>
      </c>
      <c r="AH600" s="6">
        <f>IF(ISBLANK(Data!AH600), 0, _xlfn.NUMBERVALUE(SUBSTITUTE(Data!AH600, ".", ",")))</f>
        <v>3002.49</v>
      </c>
      <c r="AI600" s="7">
        <f>IF(ISBLANK(Data!AI600), "", _xlfn.NUMBERVALUE(SUBSTITUTE(Data!AI600, ".", ",")))</f>
        <v>12000</v>
      </c>
      <c r="AJ600" s="7">
        <f>IF(ISBLANK(Data!AJ600), "", _xlfn.NUMBERVALUE(SUBSTITUTE(Data!AJ600, ".", ",")))</f>
        <v>12000</v>
      </c>
      <c r="AK600" s="7" t="str">
        <f>IF(ISBLANK(Data!AK600), "", _xlfn.NUMBERVALUE(SUBSTITUTE(Data!AK600, ".", ",")))</f>
        <v/>
      </c>
      <c r="AL600">
        <f>IF(ISBLANK(Data!AL600), "", Data!AL600)</f>
        <v>0</v>
      </c>
      <c r="AM600" s="15">
        <f>Table2[[#This Row],[DATE_IN]]-Table2[[#This Row],[DATE_OUT]]</f>
        <v>3</v>
      </c>
      <c r="AN600" s="7" t="str">
        <f>IF(MID(RIGHT(Table2[[#This Row],[ADDR3]],3),1,1)=",",RIGHT(Table2[[#This Row],[ADDR3]],2),"")</f>
        <v/>
      </c>
      <c r="AO600" s="7" t="str">
        <f>MID(Table2[[#This Row],[RES]],11,2)</f>
        <v>SG</v>
      </c>
      <c r="AP600" s="7">
        <f>_xlfn.XLOOKUP(AG600,Table3[CURRENCY],Table3[CONVERSION RATE],0)*Table2[[#This Row],[ORIGINAL PRICE]]</f>
        <v>3002.49</v>
      </c>
      <c r="AQ600" s="7">
        <f>_xlfn.XLOOKUP(AG600,Table3[CURRENCY],Table3[CONVERSION RATE],0)*Table2[[#This Row],[ORIGINAL PREPAYMENT]]</f>
        <v>3002.49</v>
      </c>
      <c r="AR600" s="7"/>
      <c r="AS600" s="15"/>
    </row>
    <row r="601" spans="1:45" x14ac:dyDescent="0.25">
      <c r="A601" t="str">
        <f>IF(ISBLANK(Data!A601), "", Data!A601)</f>
        <v>A</v>
      </c>
      <c r="B601" s="2" cm="1">
        <f t="array" ref="B601">IF(ISBLANK(Data!B601), "", DATE(2000 + RIGHT(Data!B601, 2), _xlfn.SWITCH(MID(Data!B601, 3, 3), "JAN", 1, "FEB", 2, "MAR", 3, "APR", 4, "MAY", 5, "JUN", 6, "JUL", 7, "AUG", 8, "SEP", 9, "OCT", 10, "NOV", 11, "DEC", 12), LEFT(Data!B601, 2)))</f>
        <v>45291</v>
      </c>
      <c r="C601" t="str">
        <f>IF(ISBLANK(Data!C601), "", Data!C601)</f>
        <v>3456-1828-IT-0</v>
      </c>
      <c r="D601" t="str">
        <f>IF(ISBLANK(Data!D601), "", Data!D601)</f>
        <v/>
      </c>
      <c r="E601" t="str">
        <f>IF(ISBLANK(Data!E601), "", Data!E601)</f>
        <v>TOS</v>
      </c>
      <c r="F601" s="2" cm="1">
        <f t="array" ref="F601">IF(ISBLANK(Data!F601), "", DATE(2000 + RIGHT(Data!F601, 2), _xlfn.SWITCH(MID(Data!F601, 3, 3), "JAN", 1, "FEB", 2, "MAR", 3, "APR", 4, "MAY", 5, "JUN", 6, "JUL", 7, "AUG", 8, "SEP", 9, "OCT", 10, "NOV", 11, "DEC", 12), LEFT(Data!F601, 2)))</f>
        <v>45592</v>
      </c>
      <c r="G601" t="str">
        <f>IF(ISBLANK(Data!G601), "", Data!G601)</f>
        <v>SUN</v>
      </c>
      <c r="H601" t="str">
        <f>IF(ISBLANK(Data!H601), "", Data!H601)</f>
        <v>AY937</v>
      </c>
      <c r="I601" t="str">
        <f>IF(ISBLANK(Data!I601), "", Data!I601)</f>
        <v>B</v>
      </c>
      <c r="J601" t="str">
        <f>IF(ISBLANK(Data!J601), "", Data!J601)</f>
        <v>TOS</v>
      </c>
      <c r="K601" s="2" cm="1">
        <f t="array" ref="K601">IF(ISBLANK(Data!K601), "", DATE(2000 + RIGHT(Data!K601, 2), _xlfn.SWITCH(MID(Data!K601, 3, 3), "JAN", 1, "FEB", 2, "MAR", 3, "APR", 4, "MAY", 5, "JUN", 6, "JUL", 7, "AUG", 8, "SEP", 9, "OCT", 10, "NOV", 11, "DEC", 12), LEFT(Data!K601, 2)))</f>
        <v>45598</v>
      </c>
      <c r="L601" t="str">
        <f>IF(ISBLANK(Data!L601), "", Data!L601)</f>
        <v>SAT</v>
      </c>
      <c r="M601" t="str">
        <f>IF(ISBLANK(Data!M601), "", Data!M601)</f>
        <v>FRALONARDO,FABIO</v>
      </c>
      <c r="N601" t="str">
        <f>IF(ISBLANK(Data!N601), "", Data!N601)</f>
        <v>LJ</v>
      </c>
      <c r="O601" s="2" cm="1">
        <f t="array" ref="O601">IF(ISBLANK(Data!O601), "", DATE(2000 + RIGHT(Data!O601, 2), _xlfn.SWITCH(MID(Data!O601, 3, 3), "JAN", 1, "FEB", 2, "MAR", 3, "APR", 4, "MAY", 5, "JUN", 6, "JUL", 7, "AUG", 8, "SEP", 9, "OCT", 10, "NOV", 11, "DEC", 12), LEFT(Data!O601, 2)))</f>
        <v>65381</v>
      </c>
      <c r="P601" t="str">
        <f>IF(ISBLANK(Data!P601), "", Data!P601)</f>
        <v>1XX1</v>
      </c>
      <c r="Q601" t="str">
        <f>IF(ISBLANK(Data!Q601), "", Data!Q601)</f>
        <v>746886145</v>
      </c>
      <c r="R601" t="str">
        <f>IF(ISBLANK(Data!R601), "", Data!R601)</f>
        <v>AV868109400002TE34561828</v>
      </c>
      <c r="S601" t="str">
        <f>IF(ISBLANK(Data!S601), "", Data!S601)</f>
        <v>CH</v>
      </c>
      <c r="T601" s="1" t="str">
        <f>IF(ISBLANK(Data!T601),"",(Data!T601))</f>
        <v/>
      </c>
      <c r="U601" t="str">
        <f>IF(ISBLANK(Data!U601), "", Data!U601)</f>
        <v/>
      </c>
      <c r="V601" t="str">
        <f>IF(ISBLANK(Data!V601), "", Data!V601)</f>
        <v/>
      </c>
      <c r="W601" t="str">
        <f>IF(ISBLANK(Data!W601), "", Data!W601)</f>
        <v/>
      </c>
      <c r="X601" t="str">
        <f>IF(ISBLANK(Data!X601), "", Data!X601)</f>
        <v/>
      </c>
      <c r="Y601" t="str">
        <f>IF(ISBLANK(Data!Y601), "", Data!Y601)</f>
        <v/>
      </c>
      <c r="Z601" t="str">
        <f>IF(ISBLANK(Data!Z601), "", Data!Z601)</f>
        <v>T/0151196Q/P/T6</v>
      </c>
      <c r="AA601" t="str">
        <f>IF(ISBLANK(Data!AA601), "", Data!AA601)</f>
        <v>+393284142739</v>
      </c>
      <c r="AB601" t="str">
        <f>IF(ISBLANK(Data!AB601), "", Data!AB601)</f>
        <v/>
      </c>
      <c r="AC601" t="str">
        <f>IF(ISBLANK(Data!AC601), "", Data!AC601)</f>
        <v>S606700</v>
      </c>
      <c r="AD601" t="str">
        <f>IF(ISBLANK(Data!AD601), "", Data!AD601)</f>
        <v/>
      </c>
      <c r="AE601" t="str">
        <f>IF(ISBLANK(Data!AE601), "", Data!AE601)</f>
        <v/>
      </c>
      <c r="AF601" s="7">
        <f>IF(ISBLANK(Data!AF601), 0, _xlfn.NUMBERVALUE(SUBSTITUTE(Data!AF601, ".", ",")))</f>
        <v>257.23</v>
      </c>
      <c r="AG601" t="str">
        <f>IF(ISBLANK(Data!AG601), "", Data!AG601)</f>
        <v>EUR</v>
      </c>
      <c r="AH601" s="6">
        <f>IF(ISBLANK(Data!AH601), 0, _xlfn.NUMBERVALUE(SUBSTITUTE(Data!AH601, ".", ",")))</f>
        <v>257.76</v>
      </c>
      <c r="AI601" s="7">
        <f>IF(ISBLANK(Data!AI601), "", _xlfn.NUMBERVALUE(SUBSTITUTE(Data!AI601, ".", ",")))</f>
        <v>12000</v>
      </c>
      <c r="AJ601" s="7">
        <f>IF(ISBLANK(Data!AJ601), "", _xlfn.NUMBERVALUE(SUBSTITUTE(Data!AJ601, ".", ",")))</f>
        <v>12000</v>
      </c>
      <c r="AK601" s="7" t="str">
        <f>IF(ISBLANK(Data!AK601), "", _xlfn.NUMBERVALUE(SUBSTITUTE(Data!AK601, ".", ",")))</f>
        <v/>
      </c>
      <c r="AL601">
        <f>IF(ISBLANK(Data!AL601), "", Data!AL601)</f>
        <v>0</v>
      </c>
      <c r="AM601" s="15">
        <f>Table2[[#This Row],[DATE_IN]]-Table2[[#This Row],[DATE_OUT]]</f>
        <v>6</v>
      </c>
      <c r="AN601" s="7" t="str">
        <f>IF(MID(RIGHT(Table2[[#This Row],[ADDR3]],3),1,1)=",",RIGHT(Table2[[#This Row],[ADDR3]],2),"")</f>
        <v/>
      </c>
      <c r="AO601" s="7" t="str">
        <f>MID(Table2[[#This Row],[RES]],11,2)</f>
        <v>IT</v>
      </c>
      <c r="AP601" s="7">
        <f>_xlfn.XLOOKUP(AG601,Table3[CURRENCY],Table3[CONVERSION RATE],0)*Table2[[#This Row],[ORIGINAL PRICE]]</f>
        <v>3085.3872000000001</v>
      </c>
      <c r="AQ601" s="7">
        <f>_xlfn.XLOOKUP(AG601,Table3[CURRENCY],Table3[CONVERSION RATE],0)*Table2[[#This Row],[ORIGINAL PREPAYMENT]]</f>
        <v>3079.0431000000003</v>
      </c>
      <c r="AR601" s="7"/>
      <c r="AS601" s="15"/>
    </row>
    <row r="602" spans="1:45" x14ac:dyDescent="0.25">
      <c r="A602" t="str">
        <f>IF(ISBLANK(Data!A602), "", Data!A602)</f>
        <v>A</v>
      </c>
      <c r="B602" s="2" cm="1">
        <f t="array" ref="B602">IF(ISBLANK(Data!B602), "", DATE(2000 + RIGHT(Data!B602, 2), _xlfn.SWITCH(MID(Data!B602, 3, 3), "JAN", 1, "FEB", 2, "MAR", 3, "APR", 4, "MAY", 5, "JUN", 6, "JUL", 7, "AUG", 8, "SEP", 9, "OCT", 10, "NOV", 11, "DEC", 12), LEFT(Data!B602, 2)))</f>
        <v>45318</v>
      </c>
      <c r="C602" t="str">
        <f>IF(ISBLANK(Data!C602), "", Data!C602)</f>
        <v>3703-6838-DE-6</v>
      </c>
      <c r="D602" t="str">
        <f>IF(ISBLANK(Data!D602), "", Data!D602)</f>
        <v/>
      </c>
      <c r="E602" t="str">
        <f>IF(ISBLANK(Data!E602), "", Data!E602)</f>
        <v>TOS</v>
      </c>
      <c r="F602" s="2" cm="1">
        <f t="array" ref="F602">IF(ISBLANK(Data!F602), "", DATE(2000 + RIGHT(Data!F602, 2), _xlfn.SWITCH(MID(Data!F602, 3, 3), "JAN", 1, "FEB", 2, "MAR", 3, "APR", 4, "MAY", 5, "JUN", 6, "JUL", 7, "AUG", 8, "SEP", 9, "OCT", 10, "NOV", 11, "DEC", 12), LEFT(Data!F602, 2)))</f>
        <v>45592</v>
      </c>
      <c r="G602" t="str">
        <f>IF(ISBLANK(Data!G602), "", Data!G602)</f>
        <v>SUN</v>
      </c>
      <c r="H602" t="str">
        <f>IF(ISBLANK(Data!H602), "", Data!H602)</f>
        <v>WF628</v>
      </c>
      <c r="I602" t="str">
        <f>IF(ISBLANK(Data!I602), "", Data!I602)</f>
        <v>E</v>
      </c>
      <c r="J602" t="str">
        <f>IF(ISBLANK(Data!J602), "", Data!J602)</f>
        <v>TOS</v>
      </c>
      <c r="K602" s="2" cm="1">
        <f t="array" ref="K602">IF(ISBLANK(Data!K602), "", DATE(2000 + RIGHT(Data!K602, 2), _xlfn.SWITCH(MID(Data!K602, 3, 3), "JAN", 1, "FEB", 2, "MAR", 3, "APR", 4, "MAY", 5, "JUN", 6, "JUL", 7, "AUG", 8, "SEP", 9, "OCT", 10, "NOV", 11, "DEC", 12), LEFT(Data!K602, 2)))</f>
        <v>45599</v>
      </c>
      <c r="L602" t="str">
        <f>IF(ISBLANK(Data!L602), "", Data!L602)</f>
        <v>SUN</v>
      </c>
      <c r="M602" t="str">
        <f>IF(ISBLANK(Data!M602), "", Data!M602)</f>
        <v>WOYDT,RAJKO</v>
      </c>
      <c r="N602" t="str">
        <f>IF(ISBLANK(Data!N602), "", Data!N602)</f>
        <v>LJ</v>
      </c>
      <c r="O602" s="2" cm="1">
        <f t="array" ref="O602">IF(ISBLANK(Data!O602), "", DATE(2000 + RIGHT(Data!O602, 2), _xlfn.SWITCH(MID(Data!O602, 3, 3), "JAN", 1, "FEB", 2, "MAR", 3, "APR", 4, "MAY", 5, "JUN", 6, "JUL", 7, "AUG", 8, "SEP", 9, "OCT", 10, "NOV", 11, "DEC", 12), LEFT(Data!O602, 2)))</f>
        <v>70860</v>
      </c>
      <c r="P602" t="str">
        <f>IF(ISBLANK(Data!P602), "", Data!P602)</f>
        <v>1XX1</v>
      </c>
      <c r="Q602" t="str">
        <f>IF(ISBLANK(Data!Q602), "", Data!Q602)</f>
        <v>742903130</v>
      </c>
      <c r="R602" t="str">
        <f>IF(ISBLANK(Data!R602), "", Data!R602)</f>
        <v>AV868109400002TE37036838</v>
      </c>
      <c r="S602" t="str">
        <f>IF(ISBLANK(Data!S602), "", Data!S602)</f>
        <v>CH</v>
      </c>
      <c r="T602" s="1" t="str">
        <f>IF(ISBLANK(Data!T602),"",(Data!T602))</f>
        <v/>
      </c>
      <c r="U602" t="str">
        <f>IF(ISBLANK(Data!U602), "", Data!U602)</f>
        <v/>
      </c>
      <c r="V602" t="str">
        <f>IF(ISBLANK(Data!V602), "", Data!V602)</f>
        <v/>
      </c>
      <c r="W602" t="str">
        <f>IF(ISBLANK(Data!W602), "", Data!W602)</f>
        <v/>
      </c>
      <c r="X602" t="str">
        <f>IF(ISBLANK(Data!X602), "", Data!X602)</f>
        <v/>
      </c>
      <c r="Y602" t="str">
        <f>IF(ISBLANK(Data!Y602), "", Data!Y602)</f>
        <v/>
      </c>
      <c r="Z602" t="str">
        <f>IF(ISBLANK(Data!Z602), "", Data!Z602)</f>
        <v>T/0151196Q/P/T6</v>
      </c>
      <c r="AA602" t="str">
        <f>IF(ISBLANK(Data!AA602), "", Data!AA602)</f>
        <v>+4917648772828</v>
      </c>
      <c r="AB602" t="str">
        <f>IF(ISBLANK(Data!AB602), "", Data!AB602)</f>
        <v/>
      </c>
      <c r="AC602" t="str">
        <f>IF(ISBLANK(Data!AC602), "", Data!AC602)</f>
        <v>S606700</v>
      </c>
      <c r="AD602" t="str">
        <f>IF(ISBLANK(Data!AD602), "", Data!AD602)</f>
        <v/>
      </c>
      <c r="AE602" t="str">
        <f>IF(ISBLANK(Data!AE602), "", Data!AE602)</f>
        <v/>
      </c>
      <c r="AF602" s="7">
        <f>IF(ISBLANK(Data!AF602), 0, _xlfn.NUMBERVALUE(SUBSTITUTE(Data!AF602, ".", ",")))</f>
        <v>453.2</v>
      </c>
      <c r="AG602" t="str">
        <f>IF(ISBLANK(Data!AG602), "", Data!AG602)</f>
        <v>EUR</v>
      </c>
      <c r="AH602" s="6">
        <f>IF(ISBLANK(Data!AH602), 0, _xlfn.NUMBERVALUE(SUBSTITUTE(Data!AH602, ".", ",")))</f>
        <v>452.59</v>
      </c>
      <c r="AI602" s="7">
        <f>IF(ISBLANK(Data!AI602), "", _xlfn.NUMBERVALUE(SUBSTITUTE(Data!AI602, ".", ",")))</f>
        <v>12000</v>
      </c>
      <c r="AJ602" s="7">
        <f>IF(ISBLANK(Data!AJ602), "", _xlfn.NUMBERVALUE(SUBSTITUTE(Data!AJ602, ".", ",")))</f>
        <v>12000</v>
      </c>
      <c r="AK602" s="7" t="str">
        <f>IF(ISBLANK(Data!AK602), "", _xlfn.NUMBERVALUE(SUBSTITUTE(Data!AK602, ".", ",")))</f>
        <v/>
      </c>
      <c r="AL602">
        <f>IF(ISBLANK(Data!AL602), "", Data!AL602)</f>
        <v>0</v>
      </c>
      <c r="AM602" s="15">
        <f>Table2[[#This Row],[DATE_IN]]-Table2[[#This Row],[DATE_OUT]]</f>
        <v>7</v>
      </c>
      <c r="AN602" s="7" t="str">
        <f>IF(MID(RIGHT(Table2[[#This Row],[ADDR3]],3),1,1)=",",RIGHT(Table2[[#This Row],[ADDR3]],2),"")</f>
        <v/>
      </c>
      <c r="AO602" s="7" t="str">
        <f>MID(Table2[[#This Row],[RES]],11,2)</f>
        <v>DE</v>
      </c>
      <c r="AP602" s="7">
        <f>_xlfn.XLOOKUP(AG602,Table3[CURRENCY],Table3[CONVERSION RATE],0)*Table2[[#This Row],[ORIGINAL PRICE]]</f>
        <v>5417.5023000000001</v>
      </c>
      <c r="AQ602" s="7">
        <f>_xlfn.XLOOKUP(AG602,Table3[CURRENCY],Table3[CONVERSION RATE],0)*Table2[[#This Row],[ORIGINAL PREPAYMENT]]</f>
        <v>5424.8040000000001</v>
      </c>
      <c r="AR602" s="7"/>
      <c r="AS602" s="15"/>
    </row>
    <row r="603" spans="1:45" x14ac:dyDescent="0.25">
      <c r="A603" t="str">
        <f>IF(ISBLANK(Data!A603), "", Data!A603)</f>
        <v>A</v>
      </c>
      <c r="B603" s="2" cm="1">
        <f t="array" ref="B603">IF(ISBLANK(Data!B603), "", DATE(2000 + RIGHT(Data!B603, 2), _xlfn.SWITCH(MID(Data!B603, 3, 3), "JAN", 1, "FEB", 2, "MAR", 3, "APR", 4, "MAY", 5, "JUN", 6, "JUL", 7, "AUG", 8, "SEP", 9, "OCT", 10, "NOV", 11, "DEC", 12), LEFT(Data!B603, 2)))</f>
        <v>45444</v>
      </c>
      <c r="C603" t="str">
        <f>IF(ISBLANK(Data!C603), "", Data!C603)</f>
        <v>4906-2498-GB-2</v>
      </c>
      <c r="D603" t="str">
        <f>IF(ISBLANK(Data!D603), "", Data!D603)</f>
        <v/>
      </c>
      <c r="E603" t="str">
        <f>IF(ISBLANK(Data!E603), "", Data!E603)</f>
        <v>TOS</v>
      </c>
      <c r="F603" s="2" cm="1">
        <f t="array" ref="F603">IF(ISBLANK(Data!F603), "", DATE(2000 + RIGHT(Data!F603, 2), _xlfn.SWITCH(MID(Data!F603, 3, 3), "JAN", 1, "FEB", 2, "MAR", 3, "APR", 4, "MAY", 5, "JUN", 6, "JUL", 7, "AUG", 8, "SEP", 9, "OCT", 10, "NOV", 11, "DEC", 12), LEFT(Data!F603, 2)))</f>
        <v>45592</v>
      </c>
      <c r="G603" t="str">
        <f>IF(ISBLANK(Data!G603), "", Data!G603)</f>
        <v>SUN</v>
      </c>
      <c r="H603" t="str">
        <f>IF(ISBLANK(Data!H603), "", Data!H603)</f>
        <v>SK4432</v>
      </c>
      <c r="I603" t="str">
        <f>IF(ISBLANK(Data!I603), "", Data!I603)</f>
        <v>B</v>
      </c>
      <c r="J603" t="str">
        <f>IF(ISBLANK(Data!J603), "", Data!J603)</f>
        <v>TOS</v>
      </c>
      <c r="K603" s="2" cm="1">
        <f t="array" ref="K603">IF(ISBLANK(Data!K603), "", DATE(2000 + RIGHT(Data!K603, 2), _xlfn.SWITCH(MID(Data!K603, 3, 3), "JAN", 1, "FEB", 2, "MAR", 3, "APR", 4, "MAY", 5, "JUN", 6, "JUL", 7, "AUG", 8, "SEP", 9, "OCT", 10, "NOV", 11, "DEC", 12), LEFT(Data!K603, 2)))</f>
        <v>45598</v>
      </c>
      <c r="L603" t="str">
        <f>IF(ISBLANK(Data!L603), "", Data!L603)</f>
        <v>SAT</v>
      </c>
      <c r="M603" t="str">
        <f>IF(ISBLANK(Data!M603), "", Data!M603)</f>
        <v>DITCHBURN,TED</v>
      </c>
      <c r="N603" t="str">
        <f>IF(ISBLANK(Data!N603), "", Data!N603)</f>
        <v>MM</v>
      </c>
      <c r="O603" s="2" cm="1">
        <f t="array" ref="O603">IF(ISBLANK(Data!O603), "", DATE(2000 + RIGHT(Data!O603, 2), _xlfn.SWITCH(MID(Data!O603, 3, 3), "JAN", 1, "FEB", 2, "MAR", 3, "APR", 4, "MAY", 5, "JUN", 6, "JUL", 7, "AUG", 8, "SEP", 9, "OCT", 10, "NOV", 11, "DEC", 12), LEFT(Data!O603, 2)))</f>
        <v>59902</v>
      </c>
      <c r="P603" t="str">
        <f>IF(ISBLANK(Data!P603), "", Data!P603)</f>
        <v>1XX1</v>
      </c>
      <c r="Q603" t="str">
        <f>IF(ISBLANK(Data!Q603), "", Data!Q603)</f>
        <v>727535526</v>
      </c>
      <c r="R603" t="str">
        <f>IF(ISBLANK(Data!R603), "", Data!R603)</f>
        <v>AV868109160002TE49062498</v>
      </c>
      <c r="S603" t="str">
        <f>IF(ISBLANK(Data!S603), "", Data!S603)</f>
        <v>CH</v>
      </c>
      <c r="T603" s="1" t="str">
        <f>IF(ISBLANK(Data!T603),"",(Data!T603))</f>
        <v/>
      </c>
      <c r="U603" t="str">
        <f>IF(ISBLANK(Data!U603), "", Data!U603)</f>
        <v/>
      </c>
      <c r="V603" t="str">
        <f>IF(ISBLANK(Data!V603), "", Data!V603)</f>
        <v/>
      </c>
      <c r="W603" t="str">
        <f>IF(ISBLANK(Data!W603), "", Data!W603)</f>
        <v/>
      </c>
      <c r="X603" t="str">
        <f>IF(ISBLANK(Data!X603), "", Data!X603)</f>
        <v/>
      </c>
      <c r="Y603" t="str">
        <f>IF(ISBLANK(Data!Y603), "", Data!Y603)</f>
        <v/>
      </c>
      <c r="Z603" t="str">
        <f>IF(ISBLANK(Data!Z603), "", Data!Z603)</f>
        <v>T/0151185Q/P/T6</v>
      </c>
      <c r="AA603" t="str">
        <f>IF(ISBLANK(Data!AA603), "", Data!AA603)</f>
        <v>+447549911031</v>
      </c>
      <c r="AB603" t="str">
        <f>IF(ISBLANK(Data!AB603), "", Data!AB603)</f>
        <v/>
      </c>
      <c r="AC603" t="str">
        <f>IF(ISBLANK(Data!AC603), "", Data!AC603)</f>
        <v>S606700</v>
      </c>
      <c r="AD603" t="str">
        <f>IF(ISBLANK(Data!AD603), "", Data!AD603)</f>
        <v/>
      </c>
      <c r="AE603" t="str">
        <f>IF(ISBLANK(Data!AE603), "", Data!AE603)</f>
        <v/>
      </c>
      <c r="AF603" s="7">
        <f>IF(ISBLANK(Data!AF603), 0, _xlfn.NUMBERVALUE(SUBSTITUTE(Data!AF603, ".", ",")))</f>
        <v>225.05</v>
      </c>
      <c r="AG603" t="str">
        <f>IF(ISBLANK(Data!AG603), "", Data!AG603)</f>
        <v>UKL</v>
      </c>
      <c r="AH603" s="6">
        <f>IF(ISBLANK(Data!AH603), 0, _xlfn.NUMBERVALUE(SUBSTITUTE(Data!AH603, ".", ",")))</f>
        <v>224.35</v>
      </c>
      <c r="AI603" s="7">
        <f>IF(ISBLANK(Data!AI603), "", _xlfn.NUMBERVALUE(SUBSTITUTE(Data!AI603, ".", ",")))</f>
        <v>12000</v>
      </c>
      <c r="AJ603" s="7">
        <f>IF(ISBLANK(Data!AJ603), "", _xlfn.NUMBERVALUE(SUBSTITUTE(Data!AJ603, ".", ",")))</f>
        <v>12000</v>
      </c>
      <c r="AK603" s="7" t="str">
        <f>IF(ISBLANK(Data!AK603), "", _xlfn.NUMBERVALUE(SUBSTITUTE(Data!AK603, ".", ",")))</f>
        <v/>
      </c>
      <c r="AL603">
        <f>IF(ISBLANK(Data!AL603), "", Data!AL603)</f>
        <v>0</v>
      </c>
      <c r="AM603" s="15">
        <f>Table2[[#This Row],[DATE_IN]]-Table2[[#This Row],[DATE_OUT]]</f>
        <v>6</v>
      </c>
      <c r="AN603" s="7" t="str">
        <f>IF(MID(RIGHT(Table2[[#This Row],[ADDR3]],3),1,1)=",",RIGHT(Table2[[#This Row],[ADDR3]],2),"")</f>
        <v/>
      </c>
      <c r="AO603" s="7" t="str">
        <f>MID(Table2[[#This Row],[RES]],11,2)</f>
        <v>GB</v>
      </c>
      <c r="AP603" s="7">
        <f>_xlfn.XLOOKUP(AG603,Table3[CURRENCY],Table3[CONVERSION RATE],0)*Table2[[#This Row],[ORIGINAL PRICE]]</f>
        <v>3196.9874999999997</v>
      </c>
      <c r="AQ603" s="7">
        <f>_xlfn.XLOOKUP(AG603,Table3[CURRENCY],Table3[CONVERSION RATE],0)*Table2[[#This Row],[ORIGINAL PREPAYMENT]]</f>
        <v>3206.9625000000001</v>
      </c>
      <c r="AR603" s="7"/>
      <c r="AS603" s="15"/>
    </row>
    <row r="604" spans="1:45" x14ac:dyDescent="0.25">
      <c r="A604" t="str">
        <f>IF(ISBLANK(Data!A604), "", Data!A604)</f>
        <v>A</v>
      </c>
      <c r="B604" s="2" cm="1">
        <f t="array" ref="B604">IF(ISBLANK(Data!B604), "", DATE(2000 + RIGHT(Data!B604, 2), _xlfn.SWITCH(MID(Data!B604, 3, 3), "JAN", 1, "FEB", 2, "MAR", 3, "APR", 4, "MAY", 5, "JUN", 6, "JUL", 7, "AUG", 8, "SEP", 9, "OCT", 10, "NOV", 11, "DEC", 12), LEFT(Data!B604, 2)))</f>
        <v>45444</v>
      </c>
      <c r="C604" t="str">
        <f>IF(ISBLANK(Data!C604), "", Data!C604)</f>
        <v>4907-1683-GB-3</v>
      </c>
      <c r="D604" t="str">
        <f>IF(ISBLANK(Data!D604), "", Data!D604)</f>
        <v>8QK35A</v>
      </c>
      <c r="E604" t="str">
        <f>IF(ISBLANK(Data!E604), "", Data!E604)</f>
        <v>TOS</v>
      </c>
      <c r="F604" s="2" cm="1">
        <f t="array" ref="F604">IF(ISBLANK(Data!F604), "", DATE(2000 + RIGHT(Data!F604, 2), _xlfn.SWITCH(MID(Data!F604, 3, 3), "JAN", 1, "FEB", 2, "MAR", 3, "APR", 4, "MAY", 5, "JUN", 6, "JUL", 7, "AUG", 8, "SEP", 9, "OCT", 10, "NOV", 11, "DEC", 12), LEFT(Data!F604, 2)))</f>
        <v>45592</v>
      </c>
      <c r="G604" t="str">
        <f>IF(ISBLANK(Data!G604), "", Data!G604)</f>
        <v>SUN</v>
      </c>
      <c r="H604" t="str">
        <f>IF(ISBLANK(Data!H604), "", Data!H604)</f>
        <v/>
      </c>
      <c r="I604" t="str">
        <f>IF(ISBLANK(Data!I604), "", Data!I604)</f>
        <v>K</v>
      </c>
      <c r="J604" t="str">
        <f>IF(ISBLANK(Data!J604), "", Data!J604)</f>
        <v>TR7</v>
      </c>
      <c r="K604" s="2" cm="1">
        <f t="array" ref="K604">IF(ISBLANK(Data!K604), "", DATE(2000 + RIGHT(Data!K604, 2), _xlfn.SWITCH(MID(Data!K604, 3, 3), "JAN", 1, "FEB", 2, "MAR", 3, "APR", 4, "MAY", 5, "JUN", 6, "JUL", 7, "AUG", 8, "SEP", 9, "OCT", 10, "NOV", 11, "DEC", 12), LEFT(Data!K604, 2)))</f>
        <v>45595</v>
      </c>
      <c r="L604" t="str">
        <f>IF(ISBLANK(Data!L604), "", Data!L604)</f>
        <v>WED</v>
      </c>
      <c r="M604" t="str">
        <f>IF(ISBLANK(Data!M604), "", Data!M604)</f>
        <v>LIM,XIN WEI,MS</v>
      </c>
      <c r="N604" t="str">
        <f>IF(ISBLANK(Data!N604), "", Data!N604)</f>
        <v>L8</v>
      </c>
      <c r="O604" s="2" cm="1">
        <f t="array" ref="O604">IF(ISBLANK(Data!O604), "", DATE(2000 + RIGHT(Data!O604, 2), _xlfn.SWITCH(MID(Data!O604, 3, 3), "JAN", 1, "FEB", 2, "MAR", 3, "APR", 4, "MAY", 5, "JUN", 6, "JUL", 7, "AUG", 8, "SEP", 9, "OCT", 10, "NOV", 11, "DEC", 12), LEFT(Data!O604, 2)))</f>
        <v>69874</v>
      </c>
      <c r="P604" t="str">
        <f>IF(ISBLANK(Data!P604), "", Data!P604)</f>
        <v>1001</v>
      </c>
      <c r="Q604" t="str">
        <f>IF(ISBLANK(Data!Q604), "", Data!Q604)</f>
        <v>M/203669</v>
      </c>
      <c r="R604" t="str">
        <f>IF(ISBLANK(Data!R604), "", Data!R604)</f>
        <v>AV898110780001TE94196516</v>
      </c>
      <c r="S604" t="str">
        <f>IF(ISBLANK(Data!S604), "", Data!S604)</f>
        <v>CH</v>
      </c>
      <c r="T604" s="1" t="str">
        <f>IF(ISBLANK(Data!T604),"",(Data!T604))</f>
        <v/>
      </c>
      <c r="U604" t="str">
        <f>IF(ISBLANK(Data!U604), "", Data!U604)</f>
        <v>AMERICANEXPRESS</v>
      </c>
      <c r="V604" t="str">
        <f>IF(ISBLANK(Data!V604), "", Data!V604)</f>
        <v>BLK 83 COMMOWEALTH CLOSE</v>
      </c>
      <c r="W604" t="str">
        <f>IF(ISBLANK(Data!W604), "", Data!W604)</f>
        <v>#12-175</v>
      </c>
      <c r="X604" t="str">
        <f>IF(ISBLANK(Data!X604), "", Data!X604)</f>
        <v>140083,SINGAPORE           ,SG</v>
      </c>
      <c r="Y604" t="str">
        <f>IF(ISBLANK(Data!Y604), "", Data!Y604)</f>
        <v>SGXXS9113113G</v>
      </c>
      <c r="Z604" t="str">
        <f>IF(ISBLANK(Data!Z604), "", Data!Z604)</f>
        <v>T/0105361R/P/N5</v>
      </c>
      <c r="AA604" t="str">
        <f>IF(ISBLANK(Data!AA604), "", Data!AA604)</f>
        <v>+65-96963032/EM</v>
      </c>
      <c r="AB604" t="str">
        <f>IF(ISBLANK(Data!AB604), "", Data!AB604)</f>
        <v>/ADD/</v>
      </c>
      <c r="AC604" t="str">
        <f>IF(ISBLANK(Data!AC604), "", Data!AC604)</f>
        <v>E888869</v>
      </c>
      <c r="AD604" t="str">
        <f>IF(ISBLANK(Data!AD604), "", Data!AD604)</f>
        <v/>
      </c>
      <c r="AE604" t="str">
        <f>IF(ISBLANK(Data!AE604), "", Data!AE604)</f>
        <v>KF/8813434758</v>
      </c>
      <c r="AF604" s="7">
        <f>IF(ISBLANK(Data!AF604), 0, _xlfn.NUMBERVALUE(SUBSTITUTE(Data!AF604, ".", ",")))</f>
        <v>268.22000000000003</v>
      </c>
      <c r="AG604" t="str">
        <f>IF(ISBLANK(Data!AG604), "", Data!AG604)</f>
        <v>UKL</v>
      </c>
      <c r="AH604" s="6">
        <f>IF(ISBLANK(Data!AH604), 0, _xlfn.NUMBERVALUE(SUBSTITUTE(Data!AH604, ".", ",")))</f>
        <v>256.76</v>
      </c>
      <c r="AI604" s="7">
        <f>IF(ISBLANK(Data!AI604), "", _xlfn.NUMBERVALUE(SUBSTITUTE(Data!AI604, ".", ",")))</f>
        <v>12000</v>
      </c>
      <c r="AJ604" s="7">
        <f>IF(ISBLANK(Data!AJ604), "", _xlfn.NUMBERVALUE(SUBSTITUTE(Data!AJ604, ".", ",")))</f>
        <v>12000</v>
      </c>
      <c r="AK604" s="7" t="str">
        <f>IF(ISBLANK(Data!AK604), "", _xlfn.NUMBERVALUE(SUBSTITUTE(Data!AK604, ".", ",")))</f>
        <v/>
      </c>
      <c r="AL604">
        <f>IF(ISBLANK(Data!AL604), "", Data!AL604)</f>
        <v>0</v>
      </c>
      <c r="AM604" s="15">
        <f>Table2[[#This Row],[DATE_IN]]-Table2[[#This Row],[DATE_OUT]]</f>
        <v>3</v>
      </c>
      <c r="AN604" s="7" t="str">
        <f>IF(MID(RIGHT(Table2[[#This Row],[ADDR3]],3),1,1)=",",RIGHT(Table2[[#This Row],[ADDR3]],2),"")</f>
        <v>SG</v>
      </c>
      <c r="AO604" s="7" t="str">
        <f>MID(Table2[[#This Row],[RES]],11,2)</f>
        <v>GB</v>
      </c>
      <c r="AP604" s="7">
        <f>_xlfn.XLOOKUP(AG604,Table3[CURRENCY],Table3[CONVERSION RATE],0)*Table2[[#This Row],[ORIGINAL PRICE]]</f>
        <v>3658.83</v>
      </c>
      <c r="AQ604" s="7">
        <f>_xlfn.XLOOKUP(AG604,Table3[CURRENCY],Table3[CONVERSION RATE],0)*Table2[[#This Row],[ORIGINAL PREPAYMENT]]</f>
        <v>3822.1350000000002</v>
      </c>
      <c r="AR604" s="7"/>
      <c r="AS604" s="15"/>
    </row>
    <row r="605" spans="1:45" x14ac:dyDescent="0.25">
      <c r="A605" t="str">
        <f>IF(ISBLANK(Data!A605), "", Data!A605)</f>
        <v>A</v>
      </c>
      <c r="B605" s="2" cm="1">
        <f t="array" ref="B605">IF(ISBLANK(Data!B605), "", DATE(2000 + RIGHT(Data!B605, 2), _xlfn.SWITCH(MID(Data!B605, 3, 3), "JAN", 1, "FEB", 2, "MAR", 3, "APR", 4, "MAY", 5, "JUN", 6, "JUL", 7, "AUG", 8, "SEP", 9, "OCT", 10, "NOV", 11, "DEC", 12), LEFT(Data!B605, 2)))</f>
        <v>45457</v>
      </c>
      <c r="C605" t="str">
        <f>IF(ISBLANK(Data!C605), "", Data!C605)</f>
        <v>0042-5587-GB-1</v>
      </c>
      <c r="D605" t="str">
        <f>IF(ISBLANK(Data!D605), "", Data!D605)</f>
        <v>8LJ01R</v>
      </c>
      <c r="E605" t="str">
        <f>IF(ISBLANK(Data!E605), "", Data!E605)</f>
        <v>TOS</v>
      </c>
      <c r="F605" s="2" cm="1">
        <f t="array" ref="F605">IF(ISBLANK(Data!F605), "", DATE(2000 + RIGHT(Data!F605, 2), _xlfn.SWITCH(MID(Data!F605, 3, 3), "JAN", 1, "FEB", 2, "MAR", 3, "APR", 4, "MAY", 5, "JUN", 6, "JUL", 7, "AUG", 8, "SEP", 9, "OCT", 10, "NOV", 11, "DEC", 12), LEFT(Data!F605, 2)))</f>
        <v>45593</v>
      </c>
      <c r="G605" t="str">
        <f>IF(ISBLANK(Data!G605), "", Data!G605)</f>
        <v>MON</v>
      </c>
      <c r="H605" t="str">
        <f>IF(ISBLANK(Data!H605), "", Data!H605)</f>
        <v>DY1323</v>
      </c>
      <c r="I605" t="str">
        <f>IF(ISBLANK(Data!I605), "", Data!I605)</f>
        <v>K</v>
      </c>
      <c r="J605" t="str">
        <f>IF(ISBLANK(Data!J605), "", Data!J605)</f>
        <v>TOS</v>
      </c>
      <c r="K605" s="2" cm="1">
        <f t="array" ref="K605">IF(ISBLANK(Data!K605), "", DATE(2000 + RIGHT(Data!K605, 2), _xlfn.SWITCH(MID(Data!K605, 3, 3), "JAN", 1, "FEB", 2, "MAR", 3, "APR", 4, "MAY", 5, "JUN", 6, "JUL", 7, "AUG", 8, "SEP", 9, "OCT", 10, "NOV", 11, "DEC", 12), LEFT(Data!K605, 2)))</f>
        <v>45600</v>
      </c>
      <c r="L605" t="str">
        <f>IF(ISBLANK(Data!L605), "", Data!L605)</f>
        <v>MON</v>
      </c>
      <c r="M605" t="str">
        <f>IF(ISBLANK(Data!M605), "", Data!M605)</f>
        <v>BRIND,SEAN,MR</v>
      </c>
      <c r="N605" t="str">
        <f>IF(ISBLANK(Data!N605), "", Data!N605)</f>
        <v>MM</v>
      </c>
      <c r="O605" s="2" t="str" cm="1">
        <f t="array" ref="O605">IF(ISBLANK(Data!O605), "", DATE(2000 + RIGHT(Data!O605, 2), _xlfn.SWITCH(MID(Data!O605, 3, 3), "JAN", 1, "FEB", 2, "MAR", 3, "APR", 4, "MAY", 5, "JUN", 6, "JUL", 7, "AUG", 8, "SEP", 9, "OCT", 10, "NOV", 11, "DEC", 12), LEFT(Data!O605, 2)))</f>
        <v/>
      </c>
      <c r="P605" t="str">
        <f>IF(ISBLANK(Data!P605), "", Data!P605)</f>
        <v>1001</v>
      </c>
      <c r="Q605" t="str">
        <f>IF(ISBLANK(Data!Q605), "", Data!Q605)</f>
        <v>M/029355</v>
      </c>
      <c r="R605" t="str">
        <f>IF(ISBLANK(Data!R605), "", Data!R605)</f>
        <v>AV898110780001TE94318504</v>
      </c>
      <c r="S605" t="str">
        <f>IF(ISBLANK(Data!S605), "", Data!S605)</f>
        <v>CH</v>
      </c>
      <c r="T605" s="1" t="str">
        <f>IF(ISBLANK(Data!T605),"",(Data!T605))</f>
        <v/>
      </c>
      <c r="U605" t="str">
        <f>IF(ISBLANK(Data!U605), "", Data!U605)</f>
        <v/>
      </c>
      <c r="V605" t="str">
        <f>IF(ISBLANK(Data!V605), "", Data!V605)</f>
        <v>6 STRETE RALEGH HOUSE</v>
      </c>
      <c r="W605" t="str">
        <f>IF(ISBLANK(Data!W605), "", Data!W605)</f>
        <v>LONDON ROAD</v>
      </c>
      <c r="X605" t="str">
        <f>IF(ISBLANK(Data!X605), "", Data!X605)</f>
        <v>EXETER EX52PT              ,GB</v>
      </c>
      <c r="Y605" t="str">
        <f>IF(ISBLANK(Data!Y605), "", Data!Y605)</f>
        <v/>
      </c>
      <c r="Z605" t="str">
        <f>IF(ISBLANK(Data!Z605), "", Data!Z605)</f>
        <v>T/0105361R/P/N5</v>
      </c>
      <c r="AA605" t="str">
        <f>IF(ISBLANK(Data!AA605), "", Data!AA605)</f>
        <v>+44-7984180920/EM</v>
      </c>
      <c r="AB605" t="str">
        <f>IF(ISBLANK(Data!AB605), "", Data!AB605)</f>
        <v>/RSN/CP1/</v>
      </c>
      <c r="AC605" t="str">
        <f>IF(ISBLANK(Data!AC605), "", Data!AC605)</f>
        <v/>
      </c>
      <c r="AD605" t="str">
        <f>IF(ISBLANK(Data!AD605), "", Data!AD605)</f>
        <v/>
      </c>
      <c r="AE605" t="str">
        <f>IF(ISBLANK(Data!AE605), "", Data!AE605)</f>
        <v/>
      </c>
      <c r="AF605" s="7">
        <f>IF(ISBLANK(Data!AF605), 0, _xlfn.NUMBERVALUE(SUBSTITUTE(Data!AF605, ".", ",")))</f>
        <v>436.55</v>
      </c>
      <c r="AG605" t="str">
        <f>IF(ISBLANK(Data!AG605), "", Data!AG605)</f>
        <v>UKL</v>
      </c>
      <c r="AH605" s="6">
        <f>IF(ISBLANK(Data!AH605), 0, _xlfn.NUMBERVALUE(SUBSTITUTE(Data!AH605, ".", ",")))</f>
        <v>415.38</v>
      </c>
      <c r="AI605" s="7">
        <f>IF(ISBLANK(Data!AI605), "", _xlfn.NUMBERVALUE(SUBSTITUTE(Data!AI605, ".", ",")))</f>
        <v>12000</v>
      </c>
      <c r="AJ605" s="7">
        <f>IF(ISBLANK(Data!AJ605), "", _xlfn.NUMBERVALUE(SUBSTITUTE(Data!AJ605, ".", ",")))</f>
        <v>12000</v>
      </c>
      <c r="AK605" s="7" t="str">
        <f>IF(ISBLANK(Data!AK605), "", _xlfn.NUMBERVALUE(SUBSTITUTE(Data!AK605, ".", ",")))</f>
        <v/>
      </c>
      <c r="AL605">
        <f>IF(ISBLANK(Data!AL605), "", Data!AL605)</f>
        <v>0</v>
      </c>
      <c r="AM605" s="15">
        <f>Table2[[#This Row],[DATE_IN]]-Table2[[#This Row],[DATE_OUT]]</f>
        <v>7</v>
      </c>
      <c r="AN605" s="7" t="str">
        <f>IF(MID(RIGHT(Table2[[#This Row],[ADDR3]],3),1,1)=",",RIGHT(Table2[[#This Row],[ADDR3]],2),"")</f>
        <v>GB</v>
      </c>
      <c r="AO605" s="7" t="str">
        <f>MID(Table2[[#This Row],[RES]],11,2)</f>
        <v>GB</v>
      </c>
      <c r="AP605" s="7">
        <f>_xlfn.XLOOKUP(AG605,Table3[CURRENCY],Table3[CONVERSION RATE],0)*Table2[[#This Row],[ORIGINAL PRICE]]</f>
        <v>5919.165</v>
      </c>
      <c r="AQ605" s="7">
        <f>_xlfn.XLOOKUP(AG605,Table3[CURRENCY],Table3[CONVERSION RATE],0)*Table2[[#This Row],[ORIGINAL PREPAYMENT]]</f>
        <v>6220.8375000000005</v>
      </c>
      <c r="AR605" s="7"/>
      <c r="AS605" s="15"/>
    </row>
    <row r="606" spans="1:45" x14ac:dyDescent="0.25">
      <c r="A606" t="str">
        <f>IF(ISBLANK(Data!A606), "", Data!A606)</f>
        <v>A</v>
      </c>
      <c r="B606" s="2" cm="1">
        <f t="array" ref="B606">IF(ISBLANK(Data!B606), "", DATE(2000 + RIGHT(Data!B606, 2), _xlfn.SWITCH(MID(Data!B606, 3, 3), "JAN", 1, "FEB", 2, "MAR", 3, "APR", 4, "MAY", 5, "JUN", 6, "JUL", 7, "AUG", 8, "SEP", 9, "OCT", 10, "NOV", 11, "DEC", 12), LEFT(Data!B606, 2)))</f>
        <v>45485</v>
      </c>
      <c r="C606" t="str">
        <f>IF(ISBLANK(Data!C606), "", Data!C606)</f>
        <v>0304-5699-IN-6</v>
      </c>
      <c r="D606" t="str">
        <f>IF(ISBLANK(Data!D606), "", Data!D606)</f>
        <v/>
      </c>
      <c r="E606" t="str">
        <f>IF(ISBLANK(Data!E606), "", Data!E606)</f>
        <v>TOS</v>
      </c>
      <c r="F606" s="2" cm="1">
        <f t="array" ref="F606">IF(ISBLANK(Data!F606), "", DATE(2000 + RIGHT(Data!F606, 2), _xlfn.SWITCH(MID(Data!F606, 3, 3), "JAN", 1, "FEB", 2, "MAR", 3, "APR", 4, "MAY", 5, "JUN", 6, "JUL", 7, "AUG", 8, "SEP", 9, "OCT", 10, "NOV", 11, "DEC", 12), LEFT(Data!F606, 2)))</f>
        <v>45593</v>
      </c>
      <c r="G606" t="str">
        <f>IF(ISBLANK(Data!G606), "", Data!G606)</f>
        <v>MON</v>
      </c>
      <c r="H606" t="str">
        <f>IF(ISBLANK(Data!H606), "", Data!H606)</f>
        <v>WF626</v>
      </c>
      <c r="I606" t="str">
        <f>IF(ISBLANK(Data!I606), "", Data!I606)</f>
        <v>H</v>
      </c>
      <c r="J606" t="str">
        <f>IF(ISBLANK(Data!J606), "", Data!J606)</f>
        <v>TOS</v>
      </c>
      <c r="K606" s="2" cm="1">
        <f t="array" ref="K606">IF(ISBLANK(Data!K606), "", DATE(2000 + RIGHT(Data!K606, 2), _xlfn.SWITCH(MID(Data!K606, 3, 3), "JAN", 1, "FEB", 2, "MAR", 3, "APR", 4, "MAY", 5, "JUN", 6, "JUL", 7, "AUG", 8, "SEP", 9, "OCT", 10, "NOV", 11, "DEC", 12), LEFT(Data!K606, 2)))</f>
        <v>45603</v>
      </c>
      <c r="L606" t="str">
        <f>IF(ISBLANK(Data!L606), "", Data!L606)</f>
        <v>THU</v>
      </c>
      <c r="M606" t="str">
        <f>IF(ISBLANK(Data!M606), "", Data!M606)</f>
        <v>AMIN,GAURAV HAREN</v>
      </c>
      <c r="N606" t="str">
        <f>IF(ISBLANK(Data!N606), "", Data!N606)</f>
        <v>LY</v>
      </c>
      <c r="O606" s="2" cm="1">
        <f t="array" ref="O606">IF(ISBLANK(Data!O606), "", DATE(2000 + RIGHT(Data!O606, 2), _xlfn.SWITCH(MID(Data!O606, 3, 3), "JAN", 1, "FEB", 2, "MAR", 3, "APR", 4, "MAY", 5, "JUN", 6, "JUL", 7, "AUG", 8, "SEP", 9, "OCT", 10, "NOV", 11, "DEC", 12), LEFT(Data!O606, 2)))</f>
        <v>68303</v>
      </c>
      <c r="P606" t="str">
        <f>IF(ISBLANK(Data!P606), "", Data!P606)</f>
        <v>1XX1</v>
      </c>
      <c r="Q606" t="str">
        <f>IF(ISBLANK(Data!Q606), "", Data!Q606)</f>
        <v>730757746</v>
      </c>
      <c r="R606" t="str">
        <f>IF(ISBLANK(Data!R606), "", Data!R606)</f>
        <v>AV868109620005TE03045699</v>
      </c>
      <c r="S606" t="str">
        <f>IF(ISBLANK(Data!S606), "", Data!S606)</f>
        <v>CH</v>
      </c>
      <c r="T606" s="1" t="str">
        <f>IF(ISBLANK(Data!T606),"",(Data!T606))</f>
        <v/>
      </c>
      <c r="U606" t="str">
        <f>IF(ISBLANK(Data!U606), "", Data!U606)</f>
        <v/>
      </c>
      <c r="V606" t="str">
        <f>IF(ISBLANK(Data!V606), "", Data!V606)</f>
        <v/>
      </c>
      <c r="W606" t="str">
        <f>IF(ISBLANK(Data!W606), "", Data!W606)</f>
        <v/>
      </c>
      <c r="X606" t="str">
        <f>IF(ISBLANK(Data!X606), "", Data!X606)</f>
        <v/>
      </c>
      <c r="Y606" t="str">
        <f>IF(ISBLANK(Data!Y606), "", Data!Y606)</f>
        <v/>
      </c>
      <c r="Z606" t="str">
        <f>IF(ISBLANK(Data!Z606), "", Data!Z606)</f>
        <v>T/0151211Q/P/T6</v>
      </c>
      <c r="AA606" t="str">
        <f>IF(ISBLANK(Data!AA606), "", Data!AA606)</f>
        <v>+91-9920889599</v>
      </c>
      <c r="AB606" t="str">
        <f>IF(ISBLANK(Data!AB606), "", Data!AB606)</f>
        <v/>
      </c>
      <c r="AC606" t="str">
        <f>IF(ISBLANK(Data!AC606), "", Data!AC606)</f>
        <v>S606700</v>
      </c>
      <c r="AD606" t="str">
        <f>IF(ISBLANK(Data!AD606), "", Data!AD606)</f>
        <v/>
      </c>
      <c r="AE606" t="str">
        <f>IF(ISBLANK(Data!AE606), "", Data!AE606)</f>
        <v/>
      </c>
      <c r="AF606" s="7">
        <f>IF(ISBLANK(Data!AF606), 0, _xlfn.NUMBERVALUE(SUBSTITUTE(Data!AF606, ".", ",")))</f>
        <v>6099.88</v>
      </c>
      <c r="AG606" t="str">
        <f>IF(ISBLANK(Data!AG606), "", Data!AG606)</f>
        <v>NKR</v>
      </c>
      <c r="AH606" s="6">
        <f>IF(ISBLANK(Data!AH606), 0, _xlfn.NUMBERVALUE(SUBSTITUTE(Data!AH606, ".", ",")))</f>
        <v>6099.88</v>
      </c>
      <c r="AI606" s="7">
        <f>IF(ISBLANK(Data!AI606), "", _xlfn.NUMBERVALUE(SUBSTITUTE(Data!AI606, ".", ",")))</f>
        <v>12000</v>
      </c>
      <c r="AJ606" s="7">
        <f>IF(ISBLANK(Data!AJ606), "", _xlfn.NUMBERVALUE(SUBSTITUTE(Data!AJ606, ".", ",")))</f>
        <v>12000</v>
      </c>
      <c r="AK606" s="7" t="str">
        <f>IF(ISBLANK(Data!AK606), "", _xlfn.NUMBERVALUE(SUBSTITUTE(Data!AK606, ".", ",")))</f>
        <v/>
      </c>
      <c r="AL606">
        <f>IF(ISBLANK(Data!AL606), "", Data!AL606)</f>
        <v>0</v>
      </c>
      <c r="AM606" s="15">
        <f>Table2[[#This Row],[DATE_IN]]-Table2[[#This Row],[DATE_OUT]]</f>
        <v>10</v>
      </c>
      <c r="AN606" s="7" t="str">
        <f>IF(MID(RIGHT(Table2[[#This Row],[ADDR3]],3),1,1)=",",RIGHT(Table2[[#This Row],[ADDR3]],2),"")</f>
        <v/>
      </c>
      <c r="AO606" s="7" t="str">
        <f>MID(Table2[[#This Row],[RES]],11,2)</f>
        <v>IN</v>
      </c>
      <c r="AP606" s="7">
        <f>_xlfn.XLOOKUP(AG606,Table3[CURRENCY],Table3[CONVERSION RATE],0)*Table2[[#This Row],[ORIGINAL PRICE]]</f>
        <v>6099.88</v>
      </c>
      <c r="AQ606" s="7">
        <f>_xlfn.XLOOKUP(AG606,Table3[CURRENCY],Table3[CONVERSION RATE],0)*Table2[[#This Row],[ORIGINAL PREPAYMENT]]</f>
        <v>6099.88</v>
      </c>
      <c r="AR606" s="7"/>
      <c r="AS606" s="15"/>
    </row>
    <row r="607" spans="1:45" x14ac:dyDescent="0.25">
      <c r="A607" t="str">
        <f>IF(ISBLANK(Data!A607), "", Data!A607)</f>
        <v>A</v>
      </c>
      <c r="B607" s="2" cm="1">
        <f t="array" ref="B607">IF(ISBLANK(Data!B607), "", DATE(2000 + RIGHT(Data!B607, 2), _xlfn.SWITCH(MID(Data!B607, 3, 3), "JAN", 1, "FEB", 2, "MAR", 3, "APR", 4, "MAY", 5, "JUN", 6, "JUL", 7, "AUG", 8, "SEP", 9, "OCT", 10, "NOV", 11, "DEC", 12), LEFT(Data!B607, 2)))</f>
        <v>45285</v>
      </c>
      <c r="C607" t="str">
        <f>IF(ISBLANK(Data!C607), "", Data!C607)</f>
        <v>3420-2908-NL-5</v>
      </c>
      <c r="D607" t="str">
        <f>IF(ISBLANK(Data!D607), "", Data!D607)</f>
        <v/>
      </c>
      <c r="E607" t="str">
        <f>IF(ISBLANK(Data!E607), "", Data!E607)</f>
        <v>TOS</v>
      </c>
      <c r="F607" s="2" cm="1">
        <f t="array" ref="F607">IF(ISBLANK(Data!F607), "", DATE(2000 + RIGHT(Data!F607, 2), _xlfn.SWITCH(MID(Data!F607, 3, 3), "JAN", 1, "FEB", 2, "MAR", 3, "APR", 4, "MAY", 5, "JUN", 6, "JUL", 7, "AUG", 8, "SEP", 9, "OCT", 10, "NOV", 11, "DEC", 12), LEFT(Data!F607, 2)))</f>
        <v>45593</v>
      </c>
      <c r="G607" t="str">
        <f>IF(ISBLANK(Data!G607), "", Data!G607)</f>
        <v>MON</v>
      </c>
      <c r="H607" t="str">
        <f>IF(ISBLANK(Data!H607), "", Data!H607)</f>
        <v>SK4452</v>
      </c>
      <c r="I607" t="str">
        <f>IF(ISBLANK(Data!I607), "", Data!I607)</f>
        <v>B</v>
      </c>
      <c r="J607" t="str">
        <f>IF(ISBLANK(Data!J607), "", Data!J607)</f>
        <v>TOS</v>
      </c>
      <c r="K607" s="2" cm="1">
        <f t="array" ref="K607">IF(ISBLANK(Data!K607), "", DATE(2000 + RIGHT(Data!K607, 2), _xlfn.SWITCH(MID(Data!K607, 3, 3), "JAN", 1, "FEB", 2, "MAR", 3, "APR", 4, "MAY", 5, "JUN", 6, "JUL", 7, "AUG", 8, "SEP", 9, "OCT", 10, "NOV", 11, "DEC", 12), LEFT(Data!K607, 2)))</f>
        <v>45599</v>
      </c>
      <c r="L607" t="str">
        <f>IF(ISBLANK(Data!L607), "", Data!L607)</f>
        <v>SUN</v>
      </c>
      <c r="M607" t="str">
        <f>IF(ISBLANK(Data!M607), "", Data!M607)</f>
        <v>POOL,JESSICA</v>
      </c>
      <c r="N607" t="str">
        <f>IF(ISBLANK(Data!N607), "", Data!N607)</f>
        <v>LJ</v>
      </c>
      <c r="O607" s="2" t="str" cm="1">
        <f t="array" ref="O607">IF(ISBLANK(Data!O607), "", DATE(2000 + RIGHT(Data!O607, 2), _xlfn.SWITCH(MID(Data!O607, 3, 3), "JAN", 1, "FEB", 2, "MAR", 3, "APR", 4, "MAY", 5, "JUN", 6, "JUL", 7, "AUG", 8, "SEP", 9, "OCT", 10, "NOV", 11, "DEC", 12), LEFT(Data!O607, 2)))</f>
        <v/>
      </c>
      <c r="P607" t="str">
        <f>IF(ISBLANK(Data!P607), "", Data!P607)</f>
        <v>1001</v>
      </c>
      <c r="Q607" t="str">
        <f>IF(ISBLANK(Data!Q607), "", Data!Q607)</f>
        <v/>
      </c>
      <c r="R607" t="str">
        <f>IF(ISBLANK(Data!R607), "", Data!R607)</f>
        <v/>
      </c>
      <c r="S607" t="str">
        <f>IF(ISBLANK(Data!S607), "", Data!S607)</f>
        <v/>
      </c>
      <c r="T607" s="1" t="str">
        <f>IF(ISBLANK(Data!T607),"",(Data!T607))</f>
        <v/>
      </c>
      <c r="U607" t="str">
        <f>IF(ISBLANK(Data!U607), "", Data!U607)</f>
        <v/>
      </c>
      <c r="V607" t="str">
        <f>IF(ISBLANK(Data!V607), "", Data!V607)</f>
        <v/>
      </c>
      <c r="W607" t="str">
        <f>IF(ISBLANK(Data!W607), "", Data!W607)</f>
        <v/>
      </c>
      <c r="X607" t="str">
        <f>IF(ISBLANK(Data!X607), "", Data!X607)</f>
        <v/>
      </c>
      <c r="Y607" t="str">
        <f>IF(ISBLANK(Data!Y607), "", Data!Y607)</f>
        <v/>
      </c>
      <c r="Z607" t="str">
        <f>IF(ISBLANK(Data!Z607), "", Data!Z607)</f>
        <v>T/0115393R/P/IJ</v>
      </c>
      <c r="AA607" t="str">
        <f>IF(ISBLANK(Data!AA607), "", Data!AA607)</f>
        <v>0616943589</v>
      </c>
      <c r="AB607" t="str">
        <f>IF(ISBLANK(Data!AB607), "", Data!AB607)</f>
        <v/>
      </c>
      <c r="AC607" t="str">
        <f>IF(ISBLANK(Data!AC607), "", Data!AC607)</f>
        <v>N008200</v>
      </c>
      <c r="AD607" t="str">
        <f>IF(ISBLANK(Data!AD607), "", Data!AD607)</f>
        <v/>
      </c>
      <c r="AE607" t="str">
        <f>IF(ISBLANK(Data!AE607), "", Data!AE607)</f>
        <v/>
      </c>
      <c r="AF607" s="7">
        <f>IF(ISBLANK(Data!AF607), 0, _xlfn.NUMBERVALUE(SUBSTITUTE(Data!AF607, ".", ",")))</f>
        <v>0</v>
      </c>
      <c r="AG607" t="str">
        <f>IF(ISBLANK(Data!AG607), "", Data!AG607)</f>
        <v>EUR</v>
      </c>
      <c r="AH607" s="6">
        <f>IF(ISBLANK(Data!AH607), 0, _xlfn.NUMBERVALUE(SUBSTITUTE(Data!AH607, ".", ",")))</f>
        <v>261.31</v>
      </c>
      <c r="AI607" s="7">
        <f>IF(ISBLANK(Data!AI607), "", _xlfn.NUMBERVALUE(SUBSTITUTE(Data!AI607, ".", ",")))</f>
        <v>12000</v>
      </c>
      <c r="AJ607" s="7">
        <f>IF(ISBLANK(Data!AJ607), "", _xlfn.NUMBERVALUE(SUBSTITUTE(Data!AJ607, ".", ",")))</f>
        <v>12000</v>
      </c>
      <c r="AK607" s="7" t="str">
        <f>IF(ISBLANK(Data!AK607), "", _xlfn.NUMBERVALUE(SUBSTITUTE(Data!AK607, ".", ",")))</f>
        <v/>
      </c>
      <c r="AL607">
        <f>IF(ISBLANK(Data!AL607), "", Data!AL607)</f>
        <v>0</v>
      </c>
      <c r="AM607" s="15">
        <f>Table2[[#This Row],[DATE_IN]]-Table2[[#This Row],[DATE_OUT]]</f>
        <v>6</v>
      </c>
      <c r="AN607" s="7" t="str">
        <f>IF(MID(RIGHT(Table2[[#This Row],[ADDR3]],3),1,1)=",",RIGHT(Table2[[#This Row],[ADDR3]],2),"")</f>
        <v/>
      </c>
      <c r="AO607" s="7" t="str">
        <f>MID(Table2[[#This Row],[RES]],11,2)</f>
        <v>NL</v>
      </c>
      <c r="AP607" s="7">
        <f>_xlfn.XLOOKUP(AG607,Table3[CURRENCY],Table3[CONVERSION RATE],0)*Table2[[#This Row],[ORIGINAL PRICE]]</f>
        <v>3127.8807000000002</v>
      </c>
      <c r="AQ607" s="7">
        <f>_xlfn.XLOOKUP(AG607,Table3[CURRENCY],Table3[CONVERSION RATE],0)*Table2[[#This Row],[ORIGINAL PREPAYMENT]]</f>
        <v>0</v>
      </c>
      <c r="AR607" s="7"/>
      <c r="AS607" s="15"/>
    </row>
    <row r="608" spans="1:45" x14ac:dyDescent="0.25">
      <c r="A608" t="str">
        <f>IF(ISBLANK(Data!A608), "", Data!A608)</f>
        <v>A</v>
      </c>
      <c r="B608" s="2" cm="1">
        <f t="array" ref="B608">IF(ISBLANK(Data!B608), "", DATE(2000 + RIGHT(Data!B608, 2), _xlfn.SWITCH(MID(Data!B608, 3, 3), "JAN", 1, "FEB", 2, "MAR", 3, "APR", 4, "MAY", 5, "JUN", 6, "JUL", 7, "AUG", 8, "SEP", 9, "OCT", 10, "NOV", 11, "DEC", 12), LEFT(Data!B608, 2)))</f>
        <v>45298</v>
      </c>
      <c r="C608" t="str">
        <f>IF(ISBLANK(Data!C608), "", Data!C608)</f>
        <v>3511-2555-GB-2</v>
      </c>
      <c r="D608" t="str">
        <f>IF(ISBLANK(Data!D608), "", Data!D608)</f>
        <v/>
      </c>
      <c r="E608" t="str">
        <f>IF(ISBLANK(Data!E608), "", Data!E608)</f>
        <v>TOS</v>
      </c>
      <c r="F608" s="2" cm="1">
        <f t="array" ref="F608">IF(ISBLANK(Data!F608), "", DATE(2000 + RIGHT(Data!F608, 2), _xlfn.SWITCH(MID(Data!F608, 3, 3), "JAN", 1, "FEB", 2, "MAR", 3, "APR", 4, "MAY", 5, "JUN", 6, "JUL", 7, "AUG", 8, "SEP", 9, "OCT", 10, "NOV", 11, "DEC", 12), LEFT(Data!F608, 2)))</f>
        <v>45593</v>
      </c>
      <c r="G608" t="str">
        <f>IF(ISBLANK(Data!G608), "", Data!G608)</f>
        <v>MON</v>
      </c>
      <c r="H608" t="str">
        <f>IF(ISBLANK(Data!H608), "", Data!H608)</f>
        <v>SK4416</v>
      </c>
      <c r="I608" t="str">
        <f>IF(ISBLANK(Data!I608), "", Data!I608)</f>
        <v>C</v>
      </c>
      <c r="J608" t="str">
        <f>IF(ISBLANK(Data!J608), "", Data!J608)</f>
        <v>TOS</v>
      </c>
      <c r="K608" s="2" cm="1">
        <f t="array" ref="K608">IF(ISBLANK(Data!K608), "", DATE(2000 + RIGHT(Data!K608, 2), _xlfn.SWITCH(MID(Data!K608, 3, 3), "JAN", 1, "FEB", 2, "MAR", 3, "APR", 4, "MAY", 5, "JUN", 6, "JUL", 7, "AUG", 8, "SEP", 9, "OCT", 10, "NOV", 11, "DEC", 12), LEFT(Data!K608, 2)))</f>
        <v>45597</v>
      </c>
      <c r="L608" t="str">
        <f>IF(ISBLANK(Data!L608), "", Data!L608)</f>
        <v>FRI</v>
      </c>
      <c r="M608" t="str">
        <f>IF(ISBLANK(Data!M608), "", Data!M608)</f>
        <v>BURDEN,WESLEY</v>
      </c>
      <c r="N608" t="str">
        <f>IF(ISBLANK(Data!N608), "", Data!N608)</f>
        <v>MM</v>
      </c>
      <c r="O608" s="2" t="str" cm="1">
        <f t="array" ref="O608">IF(ISBLANK(Data!O608), "", DATE(2000 + RIGHT(Data!O608, 2), _xlfn.SWITCH(MID(Data!O608, 3, 3), "JAN", 1, "FEB", 2, "MAR", 3, "APR", 4, "MAY", 5, "JUN", 6, "JUL", 7, "AUG", 8, "SEP", 9, "OCT", 10, "NOV", 11, "DEC", 12), LEFT(Data!O608, 2)))</f>
        <v/>
      </c>
      <c r="P608" t="str">
        <f>IF(ISBLANK(Data!P608), "", Data!P608)</f>
        <v>1001</v>
      </c>
      <c r="Q608" t="str">
        <f>IF(ISBLANK(Data!Q608), "", Data!Q608)</f>
        <v/>
      </c>
      <c r="R608" t="str">
        <f>IF(ISBLANK(Data!R608), "", Data!R608)</f>
        <v/>
      </c>
      <c r="S608" t="str">
        <f>IF(ISBLANK(Data!S608), "", Data!S608)</f>
        <v/>
      </c>
      <c r="T608" s="1" t="str">
        <f>IF(ISBLANK(Data!T608),"",(Data!T608))</f>
        <v/>
      </c>
      <c r="U608" t="str">
        <f>IF(ISBLANK(Data!U608), "", Data!U608)</f>
        <v/>
      </c>
      <c r="V608" t="str">
        <f>IF(ISBLANK(Data!V608), "", Data!V608)</f>
        <v/>
      </c>
      <c r="W608" t="str">
        <f>IF(ISBLANK(Data!W608), "", Data!W608)</f>
        <v/>
      </c>
      <c r="X608" t="str">
        <f>IF(ISBLANK(Data!X608), "", Data!X608)</f>
        <v/>
      </c>
      <c r="Y608" t="str">
        <f>IF(ISBLANK(Data!Y608), "", Data!Y608)</f>
        <v/>
      </c>
      <c r="Z608" t="str">
        <f>IF(ISBLANK(Data!Z608), "", Data!Z608)</f>
        <v>T/0115393R/P/IJ</v>
      </c>
      <c r="AA608" t="str">
        <f>IF(ISBLANK(Data!AA608), "", Data!AA608)</f>
        <v>7786084369</v>
      </c>
      <c r="AB608" t="str">
        <f>IF(ISBLANK(Data!AB608), "", Data!AB608)</f>
        <v/>
      </c>
      <c r="AC608" t="str">
        <f>IF(ISBLANK(Data!AC608), "", Data!AC608)</f>
        <v>N008200</v>
      </c>
      <c r="AD608" t="str">
        <f>IF(ISBLANK(Data!AD608), "", Data!AD608)</f>
        <v/>
      </c>
      <c r="AE608" t="str">
        <f>IF(ISBLANK(Data!AE608), "", Data!AE608)</f>
        <v/>
      </c>
      <c r="AF608" s="7">
        <f>IF(ISBLANK(Data!AF608), 0, _xlfn.NUMBERVALUE(SUBSTITUTE(Data!AF608, ".", ",")))</f>
        <v>0</v>
      </c>
      <c r="AG608" t="str">
        <f>IF(ISBLANK(Data!AG608), "", Data!AG608)</f>
        <v>UKL</v>
      </c>
      <c r="AH608" s="6">
        <f>IF(ISBLANK(Data!AH608), 0, _xlfn.NUMBERVALUE(SUBSTITUTE(Data!AH608, ".", ",")))</f>
        <v>232.3</v>
      </c>
      <c r="AI608" s="7">
        <f>IF(ISBLANK(Data!AI608), "", _xlfn.NUMBERVALUE(SUBSTITUTE(Data!AI608, ".", ",")))</f>
        <v>12000</v>
      </c>
      <c r="AJ608" s="7">
        <f>IF(ISBLANK(Data!AJ608), "", _xlfn.NUMBERVALUE(SUBSTITUTE(Data!AJ608, ".", ",")))</f>
        <v>12000</v>
      </c>
      <c r="AK608" s="7" t="str">
        <f>IF(ISBLANK(Data!AK608), "", _xlfn.NUMBERVALUE(SUBSTITUTE(Data!AK608, ".", ",")))</f>
        <v/>
      </c>
      <c r="AL608">
        <f>IF(ISBLANK(Data!AL608), "", Data!AL608)</f>
        <v>0</v>
      </c>
      <c r="AM608" s="15">
        <f>Table2[[#This Row],[DATE_IN]]-Table2[[#This Row],[DATE_OUT]]</f>
        <v>4</v>
      </c>
      <c r="AN608" s="7" t="str">
        <f>IF(MID(RIGHT(Table2[[#This Row],[ADDR3]],3),1,1)=",",RIGHT(Table2[[#This Row],[ADDR3]],2),"")</f>
        <v/>
      </c>
      <c r="AO608" s="7" t="str">
        <f>MID(Table2[[#This Row],[RES]],11,2)</f>
        <v>GB</v>
      </c>
      <c r="AP608" s="7">
        <f>_xlfn.XLOOKUP(AG608,Table3[CURRENCY],Table3[CONVERSION RATE],0)*Table2[[#This Row],[ORIGINAL PRICE]]</f>
        <v>3310.2750000000001</v>
      </c>
      <c r="AQ608" s="7">
        <f>_xlfn.XLOOKUP(AG608,Table3[CURRENCY],Table3[CONVERSION RATE],0)*Table2[[#This Row],[ORIGINAL PREPAYMENT]]</f>
        <v>0</v>
      </c>
      <c r="AR608" s="7"/>
      <c r="AS608" s="15"/>
    </row>
    <row r="609" spans="1:45" x14ac:dyDescent="0.25">
      <c r="A609" t="str">
        <f>IF(ISBLANK(Data!A609), "", Data!A609)</f>
        <v>A</v>
      </c>
      <c r="B609" s="2" cm="1">
        <f t="array" ref="B609">IF(ISBLANK(Data!B609), "", DATE(2000 + RIGHT(Data!B609, 2), _xlfn.SWITCH(MID(Data!B609, 3, 3), "JAN", 1, "FEB", 2, "MAR", 3, "APR", 4, "MAY", 5, "JUN", 6, "JUL", 7, "AUG", 8, "SEP", 9, "OCT", 10, "NOV", 11, "DEC", 12), LEFT(Data!B609, 2)))</f>
        <v>45490</v>
      </c>
      <c r="C609" t="str">
        <f>IF(ISBLANK(Data!C609), "", Data!C609)</f>
        <v>0357-6917-GB-1</v>
      </c>
      <c r="D609" t="str">
        <f>IF(ISBLANK(Data!D609), "", Data!D609)</f>
        <v/>
      </c>
      <c r="E609" t="str">
        <f>IF(ISBLANK(Data!E609), "", Data!E609)</f>
        <v>TOS</v>
      </c>
      <c r="F609" s="2" cm="1">
        <f t="array" ref="F609">IF(ISBLANK(Data!F609), "", DATE(2000 + RIGHT(Data!F609, 2), _xlfn.SWITCH(MID(Data!F609, 3, 3), "JAN", 1, "FEB", 2, "MAR", 3, "APR", 4, "MAY", 5, "JUN", 6, "JUL", 7, "AUG", 8, "SEP", 9, "OCT", 10, "NOV", 11, "DEC", 12), LEFT(Data!F609, 2)))</f>
        <v>45594</v>
      </c>
      <c r="G609" t="str">
        <f>IF(ISBLANK(Data!G609), "", Data!G609)</f>
        <v>TUE</v>
      </c>
      <c r="H609" t="str">
        <f>IF(ISBLANK(Data!H609), "", Data!H609)</f>
        <v/>
      </c>
      <c r="I609" t="str">
        <f>IF(ISBLANK(Data!I609), "", Data!I609)</f>
        <v>G</v>
      </c>
      <c r="J609" t="str">
        <f>IF(ISBLANK(Data!J609), "", Data!J609)</f>
        <v>TOS</v>
      </c>
      <c r="K609" s="2" cm="1">
        <f t="array" ref="K609">IF(ISBLANK(Data!K609), "", DATE(2000 + RIGHT(Data!K609, 2), _xlfn.SWITCH(MID(Data!K609, 3, 3), "JAN", 1, "FEB", 2, "MAR", 3, "APR", 4, "MAY", 5, "JUN", 6, "JUL", 7, "AUG", 8, "SEP", 9, "OCT", 10, "NOV", 11, "DEC", 12), LEFT(Data!K609, 2)))</f>
        <v>45599</v>
      </c>
      <c r="L609" t="str">
        <f>IF(ISBLANK(Data!L609), "", Data!L609)</f>
        <v>SUN</v>
      </c>
      <c r="M609" t="str">
        <f>IF(ISBLANK(Data!M609), "", Data!M609)</f>
        <v>SHEARD,LUCIANA</v>
      </c>
      <c r="N609" t="str">
        <f>IF(ISBLANK(Data!N609), "", Data!N609)</f>
        <v>MM</v>
      </c>
      <c r="O609" s="2" t="str" cm="1">
        <f t="array" ref="O609">IF(ISBLANK(Data!O609), "", DATE(2000 + RIGHT(Data!O609, 2), _xlfn.SWITCH(MID(Data!O609, 3, 3), "JAN", 1, "FEB", 2, "MAR", 3, "APR", 4, "MAY", 5, "JUN", 6, "JUL", 7, "AUG", 8, "SEP", 9, "OCT", 10, "NOV", 11, "DEC", 12), LEFT(Data!O609, 2)))</f>
        <v/>
      </c>
      <c r="P609" t="str">
        <f>IF(ISBLANK(Data!P609), "", Data!P609)</f>
        <v>1XX1</v>
      </c>
      <c r="Q609" t="str">
        <f>IF(ISBLANK(Data!Q609), "", Data!Q609)</f>
        <v>55893792/H/5589</v>
      </c>
      <c r="R609" t="str">
        <f>IF(ISBLANK(Data!R609), "", Data!R609)</f>
        <v>AV873143660009TE03576917</v>
      </c>
      <c r="S609" t="str">
        <f>IF(ISBLANK(Data!S609), "", Data!S609)</f>
        <v>CH</v>
      </c>
      <c r="T609" s="1" t="str">
        <f>IF(ISBLANK(Data!T609),"",(Data!T609))</f>
        <v/>
      </c>
      <c r="U609" t="str">
        <f>IF(ISBLANK(Data!U609), "", Data!U609)</f>
        <v/>
      </c>
      <c r="V609" t="str">
        <f>IF(ISBLANK(Data!V609), "", Data!V609)</f>
        <v/>
      </c>
      <c r="W609" t="str">
        <f>IF(ISBLANK(Data!W609), "", Data!W609)</f>
        <v/>
      </c>
      <c r="X609" t="str">
        <f>IF(ISBLANK(Data!X609), "", Data!X609)</f>
        <v/>
      </c>
      <c r="Y609" t="str">
        <f>IF(ISBLANK(Data!Y609), "", Data!Y609)</f>
        <v/>
      </c>
      <c r="Z609" t="str">
        <f>IF(ISBLANK(Data!Z609), "", Data!Z609)</f>
        <v>T/0154243P/P/YB</v>
      </c>
      <c r="AA609" t="str">
        <f>IF(ISBLANK(Data!AA609), "", Data!AA609)</f>
        <v>44-074-94095555</v>
      </c>
      <c r="AB609" t="str">
        <f>IF(ISBLANK(Data!AB609), "", Data!AB609)</f>
        <v/>
      </c>
      <c r="AC609" t="str">
        <f>IF(ISBLANK(Data!AC609), "", Data!AC609)</f>
        <v>V512600</v>
      </c>
      <c r="AD609" t="str">
        <f>IF(ISBLANK(Data!AD609), "", Data!AD609)</f>
        <v/>
      </c>
      <c r="AE609" t="str">
        <f>IF(ISBLANK(Data!AE609), "", Data!AE609)</f>
        <v/>
      </c>
      <c r="AF609" s="7">
        <f>IF(ISBLANK(Data!AF609), 0, _xlfn.NUMBERVALUE(SUBSTITUTE(Data!AF609, ".", ",")))</f>
        <v>292.45999999999998</v>
      </c>
      <c r="AG609" t="str">
        <f>IF(ISBLANK(Data!AG609), "", Data!AG609)</f>
        <v>UKL</v>
      </c>
      <c r="AH609" s="6">
        <f>IF(ISBLANK(Data!AH609), 0, _xlfn.NUMBERVALUE(SUBSTITUTE(Data!AH609, ".", ",")))</f>
        <v>291.93</v>
      </c>
      <c r="AI609" s="7">
        <f>IF(ISBLANK(Data!AI609), "", _xlfn.NUMBERVALUE(SUBSTITUTE(Data!AI609, ".", ",")))</f>
        <v>12000</v>
      </c>
      <c r="AJ609" s="7">
        <f>IF(ISBLANK(Data!AJ609), "", _xlfn.NUMBERVALUE(SUBSTITUTE(Data!AJ609, ".", ",")))</f>
        <v>12000</v>
      </c>
      <c r="AK609" s="7" t="str">
        <f>IF(ISBLANK(Data!AK609), "", _xlfn.NUMBERVALUE(SUBSTITUTE(Data!AK609, ".", ",")))</f>
        <v/>
      </c>
      <c r="AL609">
        <f>IF(ISBLANK(Data!AL609), "", Data!AL609)</f>
        <v>0</v>
      </c>
      <c r="AM609" s="15">
        <f>Table2[[#This Row],[DATE_IN]]-Table2[[#This Row],[DATE_OUT]]</f>
        <v>5</v>
      </c>
      <c r="AN609" s="7" t="str">
        <f>IF(MID(RIGHT(Table2[[#This Row],[ADDR3]],3),1,1)=",",RIGHT(Table2[[#This Row],[ADDR3]],2),"")</f>
        <v/>
      </c>
      <c r="AO609" s="7" t="str">
        <f>MID(Table2[[#This Row],[RES]],11,2)</f>
        <v>GB</v>
      </c>
      <c r="AP609" s="7">
        <f>_xlfn.XLOOKUP(AG609,Table3[CURRENCY],Table3[CONVERSION RATE],0)*Table2[[#This Row],[ORIGINAL PRICE]]</f>
        <v>4160.0025000000005</v>
      </c>
      <c r="AQ609" s="7">
        <f>_xlfn.XLOOKUP(AG609,Table3[CURRENCY],Table3[CONVERSION RATE],0)*Table2[[#This Row],[ORIGINAL PREPAYMENT]]</f>
        <v>4167.5549999999994</v>
      </c>
      <c r="AR609" s="7"/>
      <c r="AS609" s="15"/>
    </row>
    <row r="610" spans="1:45" x14ac:dyDescent="0.25">
      <c r="A610" t="str">
        <f>IF(ISBLANK(Data!A610), "", Data!A610)</f>
        <v>A</v>
      </c>
      <c r="B610" s="2" cm="1">
        <f t="array" ref="B610">IF(ISBLANK(Data!B610), "", DATE(2000 + RIGHT(Data!B610, 2), _xlfn.SWITCH(MID(Data!B610, 3, 3), "JAN", 1, "FEB", 2, "MAR", 3, "APR", 4, "MAY", 5, "JUN", 6, "JUL", 7, "AUG", 8, "SEP", 9, "OCT", 10, "NOV", 11, "DEC", 12), LEFT(Data!B610, 2)))</f>
        <v>45461</v>
      </c>
      <c r="C610" t="str">
        <f>IF(ISBLANK(Data!C610), "", Data!C610)</f>
        <v>0076-1681-ES-4</v>
      </c>
      <c r="D610" t="str">
        <f>IF(ISBLANK(Data!D610), "", Data!D610)</f>
        <v/>
      </c>
      <c r="E610" t="str">
        <f>IF(ISBLANK(Data!E610), "", Data!E610)</f>
        <v>TOS</v>
      </c>
      <c r="F610" s="2" cm="1">
        <f t="array" ref="F610">IF(ISBLANK(Data!F610), "", DATE(2000 + RIGHT(Data!F610, 2), _xlfn.SWITCH(MID(Data!F610, 3, 3), "JAN", 1, "FEB", 2, "MAR", 3, "APR", 4, "MAY", 5, "JUN", 6, "JUL", 7, "AUG", 8, "SEP", 9, "OCT", 10, "NOV", 11, "DEC", 12), LEFT(Data!F610, 2)))</f>
        <v>45595</v>
      </c>
      <c r="G610" t="str">
        <f>IF(ISBLANK(Data!G610), "", Data!G610)</f>
        <v>WED</v>
      </c>
      <c r="H610" t="str">
        <f>IF(ISBLANK(Data!H610), "", Data!H610)</f>
        <v>SK4406</v>
      </c>
      <c r="I610" t="str">
        <f>IF(ISBLANK(Data!I610), "", Data!I610)</f>
        <v>B</v>
      </c>
      <c r="J610" t="str">
        <f>IF(ISBLANK(Data!J610), "", Data!J610)</f>
        <v>TOS</v>
      </c>
      <c r="K610" s="2" cm="1">
        <f t="array" ref="K610">IF(ISBLANK(Data!K610), "", DATE(2000 + RIGHT(Data!K610, 2), _xlfn.SWITCH(MID(Data!K610, 3, 3), "JAN", 1, "FEB", 2, "MAR", 3, "APR", 4, "MAY", 5, "JUN", 6, "JUL", 7, "AUG", 8, "SEP", 9, "OCT", 10, "NOV", 11, "DEC", 12), LEFT(Data!K610, 2)))</f>
        <v>45601</v>
      </c>
      <c r="L610" t="str">
        <f>IF(ISBLANK(Data!L610), "", Data!L610)</f>
        <v>TUE</v>
      </c>
      <c r="M610" t="str">
        <f>IF(ISBLANK(Data!M610), "", Data!M610)</f>
        <v>HERNANDEZ VEGA,ORLANDO</v>
      </c>
      <c r="N610" t="str">
        <f>IF(ISBLANK(Data!N610), "", Data!N610)</f>
        <v>LJ</v>
      </c>
      <c r="O610" s="2" cm="1">
        <f t="array" ref="O610">IF(ISBLANK(Data!O610), "", DATE(2000 + RIGHT(Data!O610, 2), _xlfn.SWITCH(MID(Data!O610, 3, 3), "JAN", 1, "FEB", 2, "MAR", 3, "APR", 4, "MAY", 5, "JUN", 6, "JUL", 7, "AUG", 8, "SEP", 9, "OCT", 10, "NOV", 11, "DEC", 12), LEFT(Data!O610, 2)))</f>
        <v>70860</v>
      </c>
      <c r="P610" t="str">
        <f>IF(ISBLANK(Data!P610), "", Data!P610)</f>
        <v>1XX1</v>
      </c>
      <c r="Q610" t="str">
        <f>IF(ISBLANK(Data!Q610), "", Data!Q610)</f>
        <v>781963549</v>
      </c>
      <c r="R610" t="str">
        <f>IF(ISBLANK(Data!R610), "", Data!R610)</f>
        <v>AV868109400002TE00761681</v>
      </c>
      <c r="S610" t="str">
        <f>IF(ISBLANK(Data!S610), "", Data!S610)</f>
        <v>CH</v>
      </c>
      <c r="T610" s="1" t="str">
        <f>IF(ISBLANK(Data!T610),"",(Data!T610))</f>
        <v/>
      </c>
      <c r="U610" t="str">
        <f>IF(ISBLANK(Data!U610), "", Data!U610)</f>
        <v/>
      </c>
      <c r="V610" t="str">
        <f>IF(ISBLANK(Data!V610), "", Data!V610)</f>
        <v/>
      </c>
      <c r="W610" t="str">
        <f>IF(ISBLANK(Data!W610), "", Data!W610)</f>
        <v/>
      </c>
      <c r="X610" t="str">
        <f>IF(ISBLANK(Data!X610), "", Data!X610)</f>
        <v/>
      </c>
      <c r="Y610" t="str">
        <f>IF(ISBLANK(Data!Y610), "", Data!Y610)</f>
        <v/>
      </c>
      <c r="Z610" t="str">
        <f>IF(ISBLANK(Data!Z610), "", Data!Z610)</f>
        <v>T/0151196Q/P/T6</v>
      </c>
      <c r="AA610" t="str">
        <f>IF(ISBLANK(Data!AA610), "", Data!AA610)</f>
        <v>+34606321780</v>
      </c>
      <c r="AB610" t="str">
        <f>IF(ISBLANK(Data!AB610), "", Data!AB610)</f>
        <v/>
      </c>
      <c r="AC610" t="str">
        <f>IF(ISBLANK(Data!AC610), "", Data!AC610)</f>
        <v>S606700</v>
      </c>
      <c r="AD610" t="str">
        <f>IF(ISBLANK(Data!AD610), "", Data!AD610)</f>
        <v/>
      </c>
      <c r="AE610" t="str">
        <f>IF(ISBLANK(Data!AE610), "", Data!AE610)</f>
        <v/>
      </c>
      <c r="AF610" s="7">
        <f>IF(ISBLANK(Data!AF610), 0, _xlfn.NUMBERVALUE(SUBSTITUTE(Data!AF610, ".", ",")))</f>
        <v>271.13</v>
      </c>
      <c r="AG610" t="str">
        <f>IF(ISBLANK(Data!AG610), "", Data!AG610)</f>
        <v>EUR</v>
      </c>
      <c r="AH610" s="6">
        <f>IF(ISBLANK(Data!AH610), 0, _xlfn.NUMBERVALUE(SUBSTITUTE(Data!AH610, ".", ",")))</f>
        <v>270.66000000000003</v>
      </c>
      <c r="AI610" s="7">
        <f>IF(ISBLANK(Data!AI610), "", _xlfn.NUMBERVALUE(SUBSTITUTE(Data!AI610, ".", ",")))</f>
        <v>12000</v>
      </c>
      <c r="AJ610" s="7">
        <f>IF(ISBLANK(Data!AJ610), "", _xlfn.NUMBERVALUE(SUBSTITUTE(Data!AJ610, ".", ",")))</f>
        <v>12000</v>
      </c>
      <c r="AK610" s="7" t="str">
        <f>IF(ISBLANK(Data!AK610), "", _xlfn.NUMBERVALUE(SUBSTITUTE(Data!AK610, ".", ",")))</f>
        <v/>
      </c>
      <c r="AL610">
        <f>IF(ISBLANK(Data!AL610), "", Data!AL610)</f>
        <v>0</v>
      </c>
      <c r="AM610" s="15">
        <f>Table2[[#This Row],[DATE_IN]]-Table2[[#This Row],[DATE_OUT]]</f>
        <v>6</v>
      </c>
      <c r="AN610" s="7" t="str">
        <f>IF(MID(RIGHT(Table2[[#This Row],[ADDR3]],3),1,1)=",",RIGHT(Table2[[#This Row],[ADDR3]],2),"")</f>
        <v/>
      </c>
      <c r="AO610" s="7" t="str">
        <f>MID(Table2[[#This Row],[RES]],11,2)</f>
        <v>ES</v>
      </c>
      <c r="AP610" s="7">
        <f>_xlfn.XLOOKUP(AG610,Table3[CURRENCY],Table3[CONVERSION RATE],0)*Table2[[#This Row],[ORIGINAL PRICE]]</f>
        <v>3239.8002000000006</v>
      </c>
      <c r="AQ610" s="7">
        <f>_xlfn.XLOOKUP(AG610,Table3[CURRENCY],Table3[CONVERSION RATE],0)*Table2[[#This Row],[ORIGINAL PREPAYMENT]]</f>
        <v>3245.4261000000001</v>
      </c>
      <c r="AR610" s="7"/>
      <c r="AS610" s="15"/>
    </row>
    <row r="611" spans="1:45" x14ac:dyDescent="0.25">
      <c r="A611" t="str">
        <f>IF(ISBLANK(Data!A611), "", Data!A611)</f>
        <v>A</v>
      </c>
      <c r="B611" s="2" cm="1">
        <f t="array" ref="B611">IF(ISBLANK(Data!B611), "", DATE(2000 + RIGHT(Data!B611, 2), _xlfn.SWITCH(MID(Data!B611, 3, 3), "JAN", 1, "FEB", 2, "MAR", 3, "APR", 4, "MAY", 5, "JUN", 6, "JUL", 7, "AUG", 8, "SEP", 9, "OCT", 10, "NOV", 11, "DEC", 12), LEFT(Data!B611, 2)))</f>
        <v>45322</v>
      </c>
      <c r="C611" t="str">
        <f>IF(ISBLANK(Data!C611), "", Data!C611)</f>
        <v>3737-5011-NO-2</v>
      </c>
      <c r="D611" t="str">
        <f>IF(ISBLANK(Data!D611), "", Data!D611)</f>
        <v/>
      </c>
      <c r="E611" t="str">
        <f>IF(ISBLANK(Data!E611), "", Data!E611)</f>
        <v>TOS</v>
      </c>
      <c r="F611" s="2" cm="1">
        <f t="array" ref="F611">IF(ISBLANK(Data!F611), "", DATE(2000 + RIGHT(Data!F611, 2), _xlfn.SWITCH(MID(Data!F611, 3, 3), "JAN", 1, "FEB", 2, "MAR", 3, "APR", 4, "MAY", 5, "JUN", 6, "JUL", 7, "AUG", 8, "SEP", 9, "OCT", 10, "NOV", 11, "DEC", 12), LEFT(Data!F611, 2)))</f>
        <v>45595</v>
      </c>
      <c r="G611" t="str">
        <f>IF(ISBLANK(Data!G611), "", Data!G611)</f>
        <v>WED</v>
      </c>
      <c r="H611" t="str">
        <f>IF(ISBLANK(Data!H611), "", Data!H611)</f>
        <v>WI</v>
      </c>
      <c r="I611" t="str">
        <f>IF(ISBLANK(Data!I611), "", Data!I611)</f>
        <v>E</v>
      </c>
      <c r="J611" t="str">
        <f>IF(ISBLANK(Data!J611), "", Data!J611)</f>
        <v>TOS</v>
      </c>
      <c r="K611" s="2" cm="1">
        <f t="array" ref="K611">IF(ISBLANK(Data!K611), "", DATE(2000 + RIGHT(Data!K611, 2), _xlfn.SWITCH(MID(Data!K611, 3, 3), "JAN", 1, "FEB", 2, "MAR", 3, "APR", 4, "MAY", 5, "JUN", 6, "JUL", 7, "AUG", 8, "SEP", 9, "OCT", 10, "NOV", 11, "DEC", 12), LEFT(Data!K611, 2)))</f>
        <v>45602</v>
      </c>
      <c r="L611" t="str">
        <f>IF(ISBLANK(Data!L611), "", Data!L611)</f>
        <v>WED</v>
      </c>
      <c r="M611" t="str">
        <f>IF(ISBLANK(Data!M611), "", Data!M611)</f>
        <v>PAULITSCH,HELMUT</v>
      </c>
      <c r="N611" t="str">
        <f>IF(ISBLANK(Data!N611), "", Data!N611)</f>
        <v>JG</v>
      </c>
      <c r="O611" s="2" t="str" cm="1">
        <f t="array" ref="O611">IF(ISBLANK(Data!O611), "", DATE(2000 + RIGHT(Data!O611, 2), _xlfn.SWITCH(MID(Data!O611, 3, 3), "JAN", 1, "FEB", 2, "MAR", 3, "APR", 4, "MAY", 5, "JUN", 6, "JUL", 7, "AUG", 8, "SEP", 9, "OCT", 10, "NOV", 11, "DEC", 12), LEFT(Data!O611, 2)))</f>
        <v/>
      </c>
      <c r="P611" t="str">
        <f>IF(ISBLANK(Data!P611), "", Data!P611)</f>
        <v>1XX1</v>
      </c>
      <c r="Q611" t="str">
        <f>IF(ISBLANK(Data!Q611), "", Data!Q611)</f>
        <v/>
      </c>
      <c r="R611" t="str">
        <f>IF(ISBLANK(Data!R611), "", Data!R611)</f>
        <v/>
      </c>
      <c r="S611" t="str">
        <f>IF(ISBLANK(Data!S611), "", Data!S611)</f>
        <v/>
      </c>
      <c r="T611" s="1" t="str">
        <f>IF(ISBLANK(Data!T611),"",(Data!T611))</f>
        <v/>
      </c>
      <c r="U611" t="str">
        <f>IF(ISBLANK(Data!U611), "", Data!U611)</f>
        <v/>
      </c>
      <c r="V611" t="str">
        <f>IF(ISBLANK(Data!V611), "", Data!V611)</f>
        <v/>
      </c>
      <c r="W611" t="str">
        <f>IF(ISBLANK(Data!W611), "", Data!W611)</f>
        <v/>
      </c>
      <c r="X611" t="str">
        <f>IF(ISBLANK(Data!X611), "", Data!X611)</f>
        <v/>
      </c>
      <c r="Y611" t="str">
        <f>IF(ISBLANK(Data!Y611), "", Data!Y611)</f>
        <v/>
      </c>
      <c r="Z611" t="str">
        <f>IF(ISBLANK(Data!Z611), "", Data!Z611)</f>
        <v/>
      </c>
      <c r="AA611" t="str">
        <f>IF(ISBLANK(Data!AA611), "", Data!AA611)</f>
        <v/>
      </c>
      <c r="AB611" t="str">
        <f>IF(ISBLANK(Data!AB611), "", Data!AB611)</f>
        <v>2 X BILER/LH1267</v>
      </c>
      <c r="AC611" t="str">
        <f>IF(ISBLANK(Data!AC611), "", Data!AC611)</f>
        <v>K500806</v>
      </c>
      <c r="AD611" t="str">
        <f>IF(ISBLANK(Data!AD611), "", Data!AD611)</f>
        <v/>
      </c>
      <c r="AE611" t="str">
        <f>IF(ISBLANK(Data!AE611), "", Data!AE611)</f>
        <v/>
      </c>
      <c r="AF611" s="7">
        <f>IF(ISBLANK(Data!AF611), 0, _xlfn.NUMBERVALUE(SUBSTITUTE(Data!AF611, ".", ",")))</f>
        <v>0</v>
      </c>
      <c r="AG611" t="str">
        <f>IF(ISBLANK(Data!AG611), "", Data!AG611)</f>
        <v>NKR</v>
      </c>
      <c r="AH611" s="6">
        <f>IF(ISBLANK(Data!AH611), 0, _xlfn.NUMBERVALUE(SUBSTITUTE(Data!AH611, ".", ",")))</f>
        <v>5481.23</v>
      </c>
      <c r="AI611" s="7">
        <f>IF(ISBLANK(Data!AI611), "", _xlfn.NUMBERVALUE(SUBSTITUTE(Data!AI611, ".", ",")))</f>
        <v>12000</v>
      </c>
      <c r="AJ611" s="7">
        <f>IF(ISBLANK(Data!AJ611), "", _xlfn.NUMBERVALUE(SUBSTITUTE(Data!AJ611, ".", ",")))</f>
        <v>12000</v>
      </c>
      <c r="AK611" s="7" t="str">
        <f>IF(ISBLANK(Data!AK611), "", _xlfn.NUMBERVALUE(SUBSTITUTE(Data!AK611, ".", ",")))</f>
        <v/>
      </c>
      <c r="AL611">
        <f>IF(ISBLANK(Data!AL611), "", Data!AL611)</f>
        <v>0</v>
      </c>
      <c r="AM611" s="15">
        <f>Table2[[#This Row],[DATE_IN]]-Table2[[#This Row],[DATE_OUT]]</f>
        <v>7</v>
      </c>
      <c r="AN611" s="7" t="str">
        <f>IF(MID(RIGHT(Table2[[#This Row],[ADDR3]],3),1,1)=",",RIGHT(Table2[[#This Row],[ADDR3]],2),"")</f>
        <v/>
      </c>
      <c r="AO611" s="7" t="str">
        <f>MID(Table2[[#This Row],[RES]],11,2)</f>
        <v>NO</v>
      </c>
      <c r="AP611" s="7">
        <f>_xlfn.XLOOKUP(AG611,Table3[CURRENCY],Table3[CONVERSION RATE],0)*Table2[[#This Row],[ORIGINAL PRICE]]</f>
        <v>5481.23</v>
      </c>
      <c r="AQ611" s="7">
        <f>_xlfn.XLOOKUP(AG611,Table3[CURRENCY],Table3[CONVERSION RATE],0)*Table2[[#This Row],[ORIGINAL PREPAYMENT]]</f>
        <v>0</v>
      </c>
      <c r="AR611" s="7"/>
      <c r="AS611" s="15"/>
    </row>
    <row r="612" spans="1:45" x14ac:dyDescent="0.25">
      <c r="A612" t="str">
        <f>IF(ISBLANK(Data!A612), "", Data!A612)</f>
        <v>A</v>
      </c>
      <c r="B612" s="2" cm="1">
        <f t="array" ref="B612">IF(ISBLANK(Data!B612), "", DATE(2000 + RIGHT(Data!B612, 2), _xlfn.SWITCH(MID(Data!B612, 3, 3), "JAN", 1, "FEB", 2, "MAR", 3, "APR", 4, "MAY", 5, "JUN", 6, "JUL", 7, "AUG", 8, "SEP", 9, "OCT", 10, "NOV", 11, "DEC", 12), LEFT(Data!B612, 2)))</f>
        <v>45322</v>
      </c>
      <c r="C612" t="str">
        <f>IF(ISBLANK(Data!C612), "", Data!C612)</f>
        <v>3737-5012-NO-3</v>
      </c>
      <c r="D612" t="str">
        <f>IF(ISBLANK(Data!D612), "", Data!D612)</f>
        <v/>
      </c>
      <c r="E612" t="str">
        <f>IF(ISBLANK(Data!E612), "", Data!E612)</f>
        <v>TOS</v>
      </c>
      <c r="F612" s="2" cm="1">
        <f t="array" ref="F612">IF(ISBLANK(Data!F612), "", DATE(2000 + RIGHT(Data!F612, 2), _xlfn.SWITCH(MID(Data!F612, 3, 3), "JAN", 1, "FEB", 2, "MAR", 3, "APR", 4, "MAY", 5, "JUN", 6, "JUL", 7, "AUG", 8, "SEP", 9, "OCT", 10, "NOV", 11, "DEC", 12), LEFT(Data!F612, 2)))</f>
        <v>45595</v>
      </c>
      <c r="G612" t="str">
        <f>IF(ISBLANK(Data!G612), "", Data!G612)</f>
        <v>WED</v>
      </c>
      <c r="H612" t="str">
        <f>IF(ISBLANK(Data!H612), "", Data!H612)</f>
        <v>WI</v>
      </c>
      <c r="I612" t="str">
        <f>IF(ISBLANK(Data!I612), "", Data!I612)</f>
        <v>E</v>
      </c>
      <c r="J612" t="str">
        <f>IF(ISBLANK(Data!J612), "", Data!J612)</f>
        <v>TOS</v>
      </c>
      <c r="K612" s="2" cm="1">
        <f t="array" ref="K612">IF(ISBLANK(Data!K612), "", DATE(2000 + RIGHT(Data!K612, 2), _xlfn.SWITCH(MID(Data!K612, 3, 3), "JAN", 1, "FEB", 2, "MAR", 3, "APR", 4, "MAY", 5, "JUN", 6, "JUL", 7, "AUG", 8, "SEP", 9, "OCT", 10, "NOV", 11, "DEC", 12), LEFT(Data!K612, 2)))</f>
        <v>45602</v>
      </c>
      <c r="L612" t="str">
        <f>IF(ISBLANK(Data!L612), "", Data!L612)</f>
        <v>WED</v>
      </c>
      <c r="M612" t="str">
        <f>IF(ISBLANK(Data!M612), "", Data!M612)</f>
        <v>PAULITSCH,HELMUT</v>
      </c>
      <c r="N612" t="str">
        <f>IF(ISBLANK(Data!N612), "", Data!N612)</f>
        <v>JG</v>
      </c>
      <c r="O612" s="2" t="str" cm="1">
        <f t="array" ref="O612">IF(ISBLANK(Data!O612), "", DATE(2000 + RIGHT(Data!O612, 2), _xlfn.SWITCH(MID(Data!O612, 3, 3), "JAN", 1, "FEB", 2, "MAR", 3, "APR", 4, "MAY", 5, "JUN", 6, "JUL", 7, "AUG", 8, "SEP", 9, "OCT", 10, "NOV", 11, "DEC", 12), LEFT(Data!O612, 2)))</f>
        <v/>
      </c>
      <c r="P612" t="str">
        <f>IF(ISBLANK(Data!P612), "", Data!P612)</f>
        <v>1XX1</v>
      </c>
      <c r="Q612" t="str">
        <f>IF(ISBLANK(Data!Q612), "", Data!Q612)</f>
        <v/>
      </c>
      <c r="R612" t="str">
        <f>IF(ISBLANK(Data!R612), "", Data!R612)</f>
        <v/>
      </c>
      <c r="S612" t="str">
        <f>IF(ISBLANK(Data!S612), "", Data!S612)</f>
        <v/>
      </c>
      <c r="T612" s="1" t="str">
        <f>IF(ISBLANK(Data!T612),"",(Data!T612))</f>
        <v/>
      </c>
      <c r="U612" t="str">
        <f>IF(ISBLANK(Data!U612), "", Data!U612)</f>
        <v/>
      </c>
      <c r="V612" t="str">
        <f>IF(ISBLANK(Data!V612), "", Data!V612)</f>
        <v/>
      </c>
      <c r="W612" t="str">
        <f>IF(ISBLANK(Data!W612), "", Data!W612)</f>
        <v/>
      </c>
      <c r="X612" t="str">
        <f>IF(ISBLANK(Data!X612), "", Data!X612)</f>
        <v/>
      </c>
      <c r="Y612" t="str">
        <f>IF(ISBLANK(Data!Y612), "", Data!Y612)</f>
        <v/>
      </c>
      <c r="Z612" t="str">
        <f>IF(ISBLANK(Data!Z612), "", Data!Z612)</f>
        <v/>
      </c>
      <c r="AA612" t="str">
        <f>IF(ISBLANK(Data!AA612), "", Data!AA612)</f>
        <v/>
      </c>
      <c r="AB612" t="str">
        <f>IF(ISBLANK(Data!AB612), "", Data!AB612)</f>
        <v>2 X BILER/LH1267</v>
      </c>
      <c r="AC612" t="str">
        <f>IF(ISBLANK(Data!AC612), "", Data!AC612)</f>
        <v>K500806</v>
      </c>
      <c r="AD612" t="str">
        <f>IF(ISBLANK(Data!AD612), "", Data!AD612)</f>
        <v/>
      </c>
      <c r="AE612" t="str">
        <f>IF(ISBLANK(Data!AE612), "", Data!AE612)</f>
        <v/>
      </c>
      <c r="AF612" s="7">
        <f>IF(ISBLANK(Data!AF612), 0, _xlfn.NUMBERVALUE(SUBSTITUTE(Data!AF612, ".", ",")))</f>
        <v>0</v>
      </c>
      <c r="AG612" t="str">
        <f>IF(ISBLANK(Data!AG612), "", Data!AG612)</f>
        <v>NKR</v>
      </c>
      <c r="AH612" s="6">
        <f>IF(ISBLANK(Data!AH612), 0, _xlfn.NUMBERVALUE(SUBSTITUTE(Data!AH612, ".", ",")))</f>
        <v>4481.2299999999996</v>
      </c>
      <c r="AI612" s="7">
        <f>IF(ISBLANK(Data!AI612), "", _xlfn.NUMBERVALUE(SUBSTITUTE(Data!AI612, ".", ",")))</f>
        <v>12000</v>
      </c>
      <c r="AJ612" s="7">
        <f>IF(ISBLANK(Data!AJ612), "", _xlfn.NUMBERVALUE(SUBSTITUTE(Data!AJ612, ".", ",")))</f>
        <v>12000</v>
      </c>
      <c r="AK612" s="7" t="str">
        <f>IF(ISBLANK(Data!AK612), "", _xlfn.NUMBERVALUE(SUBSTITUTE(Data!AK612, ".", ",")))</f>
        <v/>
      </c>
      <c r="AL612">
        <f>IF(ISBLANK(Data!AL612), "", Data!AL612)</f>
        <v>0</v>
      </c>
      <c r="AM612" s="15">
        <f>Table2[[#This Row],[DATE_IN]]-Table2[[#This Row],[DATE_OUT]]</f>
        <v>7</v>
      </c>
      <c r="AN612" s="7" t="str">
        <f>IF(MID(RIGHT(Table2[[#This Row],[ADDR3]],3),1,1)=",",RIGHT(Table2[[#This Row],[ADDR3]],2),"")</f>
        <v/>
      </c>
      <c r="AO612" s="7" t="str">
        <f>MID(Table2[[#This Row],[RES]],11,2)</f>
        <v>NO</v>
      </c>
      <c r="AP612" s="7">
        <f>_xlfn.XLOOKUP(AG612,Table3[CURRENCY],Table3[CONVERSION RATE],0)*Table2[[#This Row],[ORIGINAL PRICE]]</f>
        <v>4481.2299999999996</v>
      </c>
      <c r="AQ612" s="7">
        <f>_xlfn.XLOOKUP(AG612,Table3[CURRENCY],Table3[CONVERSION RATE],0)*Table2[[#This Row],[ORIGINAL PREPAYMENT]]</f>
        <v>0</v>
      </c>
      <c r="AR612" s="7"/>
      <c r="AS612" s="15"/>
    </row>
    <row r="613" spans="1:45" x14ac:dyDescent="0.25">
      <c r="A613" t="str">
        <f>IF(ISBLANK(Data!A613), "", Data!A613)</f>
        <v>A</v>
      </c>
      <c r="B613" s="2" cm="1">
        <f t="array" ref="B613">IF(ISBLANK(Data!B613), "", DATE(2000 + RIGHT(Data!B613, 2), _xlfn.SWITCH(MID(Data!B613, 3, 3), "JAN", 1, "FEB", 2, "MAR", 3, "APR", 4, "MAY", 5, "JUN", 6, "JUL", 7, "AUG", 8, "SEP", 9, "OCT", 10, "NOV", 11, "DEC", 12), LEFT(Data!B613, 2)))</f>
        <v>45407</v>
      </c>
      <c r="C613" t="str">
        <f>IF(ISBLANK(Data!C613), "", Data!C613)</f>
        <v>4548-3276-NO-6</v>
      </c>
      <c r="D613" t="str">
        <f>IF(ISBLANK(Data!D613), "", Data!D613)</f>
        <v>U3Z859</v>
      </c>
      <c r="E613" t="str">
        <f>IF(ISBLANK(Data!E613), "", Data!E613)</f>
        <v>TOS</v>
      </c>
      <c r="F613" s="2" cm="1">
        <f t="array" ref="F613">IF(ISBLANK(Data!F613), "", DATE(2000 + RIGHT(Data!F613, 2), _xlfn.SWITCH(MID(Data!F613, 3, 3), "JAN", 1, "FEB", 2, "MAR", 3, "APR", 4, "MAY", 5, "JUN", 6, "JUL", 7, "AUG", 8, "SEP", 9, "OCT", 10, "NOV", 11, "DEC", 12), LEFT(Data!F613, 2)))</f>
        <v>45595</v>
      </c>
      <c r="G613" t="str">
        <f>IF(ISBLANK(Data!G613), "", Data!G613)</f>
        <v>WED</v>
      </c>
      <c r="H613" t="str">
        <f>IF(ISBLANK(Data!H613), "", Data!H613)</f>
        <v>WI</v>
      </c>
      <c r="I613" t="str">
        <f>IF(ISBLANK(Data!I613), "", Data!I613)</f>
        <v>N</v>
      </c>
      <c r="J613" t="str">
        <f>IF(ISBLANK(Data!J613), "", Data!J613)</f>
        <v>TOS</v>
      </c>
      <c r="K613" s="2" cm="1">
        <f t="array" ref="K613">IF(ISBLANK(Data!K613), "", DATE(2000 + RIGHT(Data!K613, 2), _xlfn.SWITCH(MID(Data!K613, 3, 3), "JAN", 1, "FEB", 2, "MAR", 3, "APR", 4, "MAY", 5, "JUN", 6, "JUL", 7, "AUG", 8, "SEP", 9, "OCT", 10, "NOV", 11, "DEC", 12), LEFT(Data!K613, 2)))</f>
        <v>45599</v>
      </c>
      <c r="L613" t="str">
        <f>IF(ISBLANK(Data!L613), "", Data!L613)</f>
        <v>SUN</v>
      </c>
      <c r="M613" t="str">
        <f>IF(ISBLANK(Data!M613), "", Data!M613)</f>
        <v>BARDY,OLIVIA</v>
      </c>
      <c r="N613" t="str">
        <f>IF(ISBLANK(Data!N613), "", Data!N613)</f>
        <v>JG</v>
      </c>
      <c r="O613" s="2" t="str" cm="1">
        <f t="array" ref="O613">IF(ISBLANK(Data!O613), "", DATE(2000 + RIGHT(Data!O613, 2), _xlfn.SWITCH(MID(Data!O613, 3, 3), "JAN", 1, "FEB", 2, "MAR", 3, "APR", 4, "MAY", 5, "JUN", 6, "JUL", 7, "AUG", 8, "SEP", 9, "OCT", 10, "NOV", 11, "DEC", 12), LEFT(Data!O613, 2)))</f>
        <v/>
      </c>
      <c r="P613" t="str">
        <f>IF(ISBLANK(Data!P613), "", Data!P613)</f>
        <v>1XX1</v>
      </c>
      <c r="Q613" t="str">
        <f>IF(ISBLANK(Data!Q613), "", Data!Q613)</f>
        <v>OLIVIABARDY</v>
      </c>
      <c r="R613" t="str">
        <f>IF(ISBLANK(Data!R613), "", Data!R613)</f>
        <v>AV858096750006</v>
      </c>
      <c r="S613" t="str">
        <f>IF(ISBLANK(Data!S613), "", Data!S613)</f>
        <v>NA</v>
      </c>
      <c r="T613" s="1" t="str">
        <f>IF(ISBLANK(Data!T613),"",(Data!T613))</f>
        <v/>
      </c>
      <c r="U613" t="str">
        <f>IF(ISBLANK(Data!U613), "", Data!U613)</f>
        <v>NORDFOLK TRAVEL AS LR</v>
      </c>
      <c r="V613" t="str">
        <f>IF(ISBLANK(Data!V613), "", Data!V613)</f>
        <v/>
      </c>
      <c r="W613" t="str">
        <f>IF(ISBLANK(Data!W613), "", Data!W613)</f>
        <v/>
      </c>
      <c r="X613" t="str">
        <f>IF(ISBLANK(Data!X613), "", Data!X613)</f>
        <v/>
      </c>
      <c r="Y613" t="str">
        <f>IF(ISBLANK(Data!Y613), "", Data!Y613)</f>
        <v>NOXX01</v>
      </c>
      <c r="Z613" t="str">
        <f>IF(ISBLANK(Data!Z613), "", Data!Z613)</f>
        <v>T/0114763R</v>
      </c>
      <c r="AA613" t="str">
        <f>IF(ISBLANK(Data!AA613), "", Data!AA613)</f>
        <v>+47-48157873/</v>
      </c>
      <c r="AB613" t="str">
        <f>IF(ISBLANK(Data!AB613), "", Data!AB613)</f>
        <v>X3 BARNESETER</v>
      </c>
      <c r="AC613" t="str">
        <f>IF(ISBLANK(Data!AC613), "", Data!AC613)</f>
        <v/>
      </c>
      <c r="AD613" t="str">
        <f>IF(ISBLANK(Data!AD613), "", Data!AD613)</f>
        <v>89027</v>
      </c>
      <c r="AE613" t="str">
        <f>IF(ISBLANK(Data!AE613), "", Data!AE613)</f>
        <v/>
      </c>
      <c r="AF613" s="7">
        <f>IF(ISBLANK(Data!AF613), 0, _xlfn.NUMBERVALUE(SUBSTITUTE(Data!AF613, ".", ",")))</f>
        <v>0</v>
      </c>
      <c r="AG613" t="str">
        <f>IF(ISBLANK(Data!AG613), "", Data!AG613)</f>
        <v>NKR</v>
      </c>
      <c r="AH613" s="6">
        <f>IF(ISBLANK(Data!AH613), 0, _xlfn.NUMBERVALUE(SUBSTITUTE(Data!AH613, ".", ",")))</f>
        <v>10313.67</v>
      </c>
      <c r="AI613" s="7">
        <f>IF(ISBLANK(Data!AI613), "", _xlfn.NUMBERVALUE(SUBSTITUTE(Data!AI613, ".", ",")))</f>
        <v>20000</v>
      </c>
      <c r="AJ613" s="7">
        <f>IF(ISBLANK(Data!AJ613), "", _xlfn.NUMBERVALUE(SUBSTITUTE(Data!AJ613, ".", ",")))</f>
        <v>20000</v>
      </c>
      <c r="AK613" s="7" t="str">
        <f>IF(ISBLANK(Data!AK613), "", _xlfn.NUMBERVALUE(SUBSTITUTE(Data!AK613, ".", ",")))</f>
        <v/>
      </c>
      <c r="AL613">
        <f>IF(ISBLANK(Data!AL613), "", Data!AL613)</f>
        <v>0</v>
      </c>
      <c r="AM613" s="15">
        <f>Table2[[#This Row],[DATE_IN]]-Table2[[#This Row],[DATE_OUT]]</f>
        <v>4</v>
      </c>
      <c r="AN613" s="7" t="str">
        <f>IF(MID(RIGHT(Table2[[#This Row],[ADDR3]],3),1,1)=",",RIGHT(Table2[[#This Row],[ADDR3]],2),"")</f>
        <v/>
      </c>
      <c r="AO613" s="7" t="str">
        <f>MID(Table2[[#This Row],[RES]],11,2)</f>
        <v>NO</v>
      </c>
      <c r="AP613" s="7">
        <f>_xlfn.XLOOKUP(AG613,Table3[CURRENCY],Table3[CONVERSION RATE],0)*Table2[[#This Row],[ORIGINAL PRICE]]</f>
        <v>10313.67</v>
      </c>
      <c r="AQ613" s="7">
        <f>_xlfn.XLOOKUP(AG613,Table3[CURRENCY],Table3[CONVERSION RATE],0)*Table2[[#This Row],[ORIGINAL PREPAYMENT]]</f>
        <v>0</v>
      </c>
      <c r="AR613" s="7"/>
      <c r="AS613" s="15"/>
    </row>
    <row r="614" spans="1:45" x14ac:dyDescent="0.25">
      <c r="A614" t="str">
        <f>IF(ISBLANK(Data!A614), "", Data!A614)</f>
        <v>A</v>
      </c>
      <c r="B614" s="2" cm="1">
        <f t="array" ref="B614">IF(ISBLANK(Data!B614), "", DATE(2000 + RIGHT(Data!B614, 2), _xlfn.SWITCH(MID(Data!B614, 3, 3), "JAN", 1, "FEB", 2, "MAR", 3, "APR", 4, "MAY", 5, "JUN", 6, "JUL", 7, "AUG", 8, "SEP", 9, "OCT", 10, "NOV", 11, "DEC", 12), LEFT(Data!B614, 2)))</f>
        <v>45419</v>
      </c>
      <c r="C614" t="str">
        <f>IF(ISBLANK(Data!C614), "", Data!C614)</f>
        <v>4666-1680-IE-2</v>
      </c>
      <c r="D614" t="str">
        <f>IF(ISBLANK(Data!D614), "", Data!D614)</f>
        <v/>
      </c>
      <c r="E614" t="str">
        <f>IF(ISBLANK(Data!E614), "", Data!E614)</f>
        <v>TOS</v>
      </c>
      <c r="F614" s="2" cm="1">
        <f t="array" ref="F614">IF(ISBLANK(Data!F614), "", DATE(2000 + RIGHT(Data!F614, 2), _xlfn.SWITCH(MID(Data!F614, 3, 3), "JAN", 1, "FEB", 2, "MAR", 3, "APR", 4, "MAY", 5, "JUN", 6, "JUL", 7, "AUG", 8, "SEP", 9, "OCT", 10, "NOV", 11, "DEC", 12), LEFT(Data!F614, 2)))</f>
        <v>45595</v>
      </c>
      <c r="G614" t="str">
        <f>IF(ISBLANK(Data!G614), "", Data!G614)</f>
        <v>WED</v>
      </c>
      <c r="H614" t="str">
        <f>IF(ISBLANK(Data!H614), "", Data!H614)</f>
        <v>SK4424</v>
      </c>
      <c r="I614" t="str">
        <f>IF(ISBLANK(Data!I614), "", Data!I614)</f>
        <v>C</v>
      </c>
      <c r="J614" t="str">
        <f>IF(ISBLANK(Data!J614), "", Data!J614)</f>
        <v>TOS</v>
      </c>
      <c r="K614" s="2" cm="1">
        <f t="array" ref="K614">IF(ISBLANK(Data!K614), "", DATE(2000 + RIGHT(Data!K614, 2), _xlfn.SWITCH(MID(Data!K614, 3, 3), "JAN", 1, "FEB", 2, "MAR", 3, "APR", 4, "MAY", 5, "JUN", 6, "JUL", 7, "AUG", 8, "SEP", 9, "OCT", 10, "NOV", 11, "DEC", 12), LEFT(Data!K614, 2)))</f>
        <v>45603</v>
      </c>
      <c r="L614" t="str">
        <f>IF(ISBLANK(Data!L614), "", Data!L614)</f>
        <v>THU</v>
      </c>
      <c r="M614" t="str">
        <f>IF(ISBLANK(Data!M614), "", Data!M614)</f>
        <v>FAHY,NIAMH</v>
      </c>
      <c r="N614" t="str">
        <f>IF(ISBLANK(Data!N614), "", Data!N614)</f>
        <v>LJ</v>
      </c>
      <c r="O614" s="2" t="str" cm="1">
        <f t="array" ref="O614">IF(ISBLANK(Data!O614), "", DATE(2000 + RIGHT(Data!O614, 2), _xlfn.SWITCH(MID(Data!O614, 3, 3), "JAN", 1, "FEB", 2, "MAR", 3, "APR", 4, "MAY", 5, "JUN", 6, "JUL", 7, "AUG", 8, "SEP", 9, "OCT", 10, "NOV", 11, "DEC", 12), LEFT(Data!O614, 2)))</f>
        <v/>
      </c>
      <c r="P614" t="str">
        <f>IF(ISBLANK(Data!P614), "", Data!P614)</f>
        <v>3001</v>
      </c>
      <c r="Q614" t="str">
        <f>IF(ISBLANK(Data!Q614), "", Data!Q614)</f>
        <v/>
      </c>
      <c r="R614" t="str">
        <f>IF(ISBLANK(Data!R614), "", Data!R614)</f>
        <v/>
      </c>
      <c r="S614" t="str">
        <f>IF(ISBLANK(Data!S614), "", Data!S614)</f>
        <v/>
      </c>
      <c r="T614" s="1" t="str">
        <f>IF(ISBLANK(Data!T614),"",(Data!T614))</f>
        <v/>
      </c>
      <c r="U614" t="str">
        <f>IF(ISBLANK(Data!U614), "", Data!U614)</f>
        <v/>
      </c>
      <c r="V614" t="str">
        <f>IF(ISBLANK(Data!V614), "", Data!V614)</f>
        <v/>
      </c>
      <c r="W614" t="str">
        <f>IF(ISBLANK(Data!W614), "", Data!W614)</f>
        <v/>
      </c>
      <c r="X614" t="str">
        <f>IF(ISBLANK(Data!X614), "", Data!X614)</f>
        <v/>
      </c>
      <c r="Y614" t="str">
        <f>IF(ISBLANK(Data!Y614), "", Data!Y614)</f>
        <v/>
      </c>
      <c r="Z614" t="str">
        <f>IF(ISBLANK(Data!Z614), "", Data!Z614)</f>
        <v>T/0118521R/P/IJ</v>
      </c>
      <c r="AA614" t="str">
        <f>IF(ISBLANK(Data!AA614), "", Data!AA614)</f>
        <v>863743455</v>
      </c>
      <c r="AB614" t="str">
        <f>IF(ISBLANK(Data!AB614), "", Data!AB614)</f>
        <v/>
      </c>
      <c r="AC614" t="str">
        <f>IF(ISBLANK(Data!AC614), "", Data!AC614)</f>
        <v>N070000</v>
      </c>
      <c r="AD614" t="str">
        <f>IF(ISBLANK(Data!AD614), "", Data!AD614)</f>
        <v/>
      </c>
      <c r="AE614" t="str">
        <f>IF(ISBLANK(Data!AE614), "", Data!AE614)</f>
        <v/>
      </c>
      <c r="AF614" s="7">
        <f>IF(ISBLANK(Data!AF614), 0, _xlfn.NUMBERVALUE(SUBSTITUTE(Data!AF614, ".", ",")))</f>
        <v>0</v>
      </c>
      <c r="AG614" t="str">
        <f>IF(ISBLANK(Data!AG614), "", Data!AG614)</f>
        <v>EUR</v>
      </c>
      <c r="AH614" s="6">
        <f>IF(ISBLANK(Data!AH614), 0, _xlfn.NUMBERVALUE(SUBSTITUTE(Data!AH614, ".", ",")))</f>
        <v>568.16</v>
      </c>
      <c r="AI614" s="7">
        <f>IF(ISBLANK(Data!AI614), "", _xlfn.NUMBERVALUE(SUBSTITUTE(Data!AI614, ".", ",")))</f>
        <v>0</v>
      </c>
      <c r="AJ614" s="7">
        <f>IF(ISBLANK(Data!AJ614), "", _xlfn.NUMBERVALUE(SUBSTITUTE(Data!AJ614, ".", ",")))</f>
        <v>12000</v>
      </c>
      <c r="AK614" s="7" t="str">
        <f>IF(ISBLANK(Data!AK614), "", _xlfn.NUMBERVALUE(SUBSTITUTE(Data!AK614, ".", ",")))</f>
        <v/>
      </c>
      <c r="AL614">
        <f>IF(ISBLANK(Data!AL614), "", Data!AL614)</f>
        <v>0</v>
      </c>
      <c r="AM614" s="15">
        <f>Table2[[#This Row],[DATE_IN]]-Table2[[#This Row],[DATE_OUT]]</f>
        <v>8</v>
      </c>
      <c r="AN614" s="7" t="str">
        <f>IF(MID(RIGHT(Table2[[#This Row],[ADDR3]],3),1,1)=",",RIGHT(Table2[[#This Row],[ADDR3]],2),"")</f>
        <v/>
      </c>
      <c r="AO614" s="7" t="str">
        <f>MID(Table2[[#This Row],[RES]],11,2)</f>
        <v>IE</v>
      </c>
      <c r="AP614" s="7">
        <f>_xlfn.XLOOKUP(AG614,Table3[CURRENCY],Table3[CONVERSION RATE],0)*Table2[[#This Row],[ORIGINAL PRICE]]</f>
        <v>6800.8752000000004</v>
      </c>
      <c r="AQ614" s="7">
        <f>_xlfn.XLOOKUP(AG614,Table3[CURRENCY],Table3[CONVERSION RATE],0)*Table2[[#This Row],[ORIGINAL PREPAYMENT]]</f>
        <v>0</v>
      </c>
      <c r="AR614" s="7"/>
      <c r="AS614" s="15"/>
    </row>
    <row r="615" spans="1:45" x14ac:dyDescent="0.25">
      <c r="A615" t="str">
        <f>IF(ISBLANK(Data!A615), "", Data!A615)</f>
        <v>A</v>
      </c>
      <c r="B615" s="2" cm="1">
        <f t="array" ref="B615">IF(ISBLANK(Data!B615), "", DATE(2000 + RIGHT(Data!B615, 2), _xlfn.SWITCH(MID(Data!B615, 3, 3), "JAN", 1, "FEB", 2, "MAR", 3, "APR", 4, "MAY", 5, "JUN", 6, "JUL", 7, "AUG", 8, "SEP", 9, "OCT", 10, "NOV", 11, "DEC", 12), LEFT(Data!B615, 2)))</f>
        <v>45466</v>
      </c>
      <c r="C615" t="str">
        <f>IF(ISBLANK(Data!C615), "", Data!C615)</f>
        <v>0125-0085-IT-4</v>
      </c>
      <c r="D615" t="str">
        <f>IF(ISBLANK(Data!D615), "", Data!D615)</f>
        <v/>
      </c>
      <c r="E615" t="str">
        <f>IF(ISBLANK(Data!E615), "", Data!E615)</f>
        <v>TOS</v>
      </c>
      <c r="F615" s="2" cm="1">
        <f t="array" ref="F615">IF(ISBLANK(Data!F615), "", DATE(2000 + RIGHT(Data!F615, 2), _xlfn.SWITCH(MID(Data!F615, 3, 3), "JAN", 1, "FEB", 2, "MAR", 3, "APR", 4, "MAY", 5, "JUN", 6, "JUL", 7, "AUG", 8, "SEP", 9, "OCT", 10, "NOV", 11, "DEC", 12), LEFT(Data!F615, 2)))</f>
        <v>45596</v>
      </c>
      <c r="G615" t="str">
        <f>IF(ISBLANK(Data!G615), "", Data!G615)</f>
        <v>THU</v>
      </c>
      <c r="H615" t="str">
        <f>IF(ISBLANK(Data!H615), "", Data!H615)</f>
        <v/>
      </c>
      <c r="I615" t="str">
        <f>IF(ISBLANK(Data!I615), "", Data!I615)</f>
        <v>N</v>
      </c>
      <c r="J615" t="str">
        <f>IF(ISBLANK(Data!J615), "", Data!J615)</f>
        <v>TOS</v>
      </c>
      <c r="K615" s="2" cm="1">
        <f t="array" ref="K615">IF(ISBLANK(Data!K615), "", DATE(2000 + RIGHT(Data!K615, 2), _xlfn.SWITCH(MID(Data!K615, 3, 3), "JAN", 1, "FEB", 2, "MAR", 3, "APR", 4, "MAY", 5, "JUN", 6, "JUL", 7, "AUG", 8, "SEP", 9, "OCT", 10, "NOV", 11, "DEC", 12), LEFT(Data!K615, 2)))</f>
        <v>45605</v>
      </c>
      <c r="L615" t="str">
        <f>IF(ISBLANK(Data!L615), "", Data!L615)</f>
        <v>SAT</v>
      </c>
      <c r="M615" t="str">
        <f>IF(ISBLANK(Data!M615), "", Data!M615)</f>
        <v>SCANNALIATO,MATTEO,SIG.</v>
      </c>
      <c r="N615" t="str">
        <f>IF(ISBLANK(Data!N615), "", Data!N615)</f>
        <v>NH</v>
      </c>
      <c r="O615" s="2" t="str" cm="1">
        <f t="array" ref="O615">IF(ISBLANK(Data!O615), "", DATE(2000 + RIGHT(Data!O615, 2), _xlfn.SWITCH(MID(Data!O615, 3, 3), "JAN", 1, "FEB", 2, "MAR", 3, "APR", 4, "MAY", 5, "JUN", 6, "JUL", 7, "AUG", 8, "SEP", 9, "OCT", 10, "NOV", 11, "DEC", 12), LEFT(Data!O615, 2)))</f>
        <v/>
      </c>
      <c r="P615" t="str">
        <f>IF(ISBLANK(Data!P615), "", Data!P615)</f>
        <v>1001</v>
      </c>
      <c r="Q615" t="str">
        <f>IF(ISBLANK(Data!Q615), "", Data!Q615)</f>
        <v/>
      </c>
      <c r="R615" t="str">
        <f>IF(ISBLANK(Data!R615), "", Data!R615)</f>
        <v>CX405785XXXXXX2009</v>
      </c>
      <c r="S615" t="str">
        <f>IF(ISBLANK(Data!S615), "", Data!S615)</f>
        <v>CV</v>
      </c>
      <c r="T615" s="1" t="str">
        <f>IF(ISBLANK(Data!T615),"",(Data!T615))</f>
        <v>06/25</v>
      </c>
      <c r="U615" t="str">
        <f>IF(ISBLANK(Data!U615), "", Data!U615)</f>
        <v>MATTEO SCANNALIATP</v>
      </c>
      <c r="V615" t="str">
        <f>IF(ISBLANK(Data!V615), "", Data!V615)</f>
        <v>VIA G E DI BLASI 74</v>
      </c>
      <c r="W615" t="str">
        <f>IF(ISBLANK(Data!W615), "", Data!W615)</f>
        <v/>
      </c>
      <c r="X615" t="str">
        <f>IF(ISBLANK(Data!X615), "", Data!X615)</f>
        <v>90135405,PALERMO           ,IT</v>
      </c>
      <c r="Y615" t="str">
        <f>IF(ISBLANK(Data!Y615), "", Data!Y615)</f>
        <v/>
      </c>
      <c r="Z615" t="str">
        <f>IF(ISBLANK(Data!Z615), "", Data!Z615)</f>
        <v>P/N5</v>
      </c>
      <c r="AA615" t="str">
        <f>IF(ISBLANK(Data!AA615), "", Data!AA615)</f>
        <v>+39-3208396962</v>
      </c>
      <c r="AB615" t="str">
        <f>IF(ISBLANK(Data!AB615), "", Data!AB615)</f>
        <v>CP1/</v>
      </c>
      <c r="AC615" t="str">
        <f>IF(ISBLANK(Data!AC615), "", Data!AC615)</f>
        <v/>
      </c>
      <c r="AD615" t="str">
        <f>IF(ISBLANK(Data!AD615), "", Data!AD615)</f>
        <v/>
      </c>
      <c r="AE615" t="str">
        <f>IF(ISBLANK(Data!AE615), "", Data!AE615)</f>
        <v/>
      </c>
      <c r="AF615" s="7">
        <f>IF(ISBLANK(Data!AF615), 0, _xlfn.NUMBERVALUE(SUBSTITUTE(Data!AF615, ".", ",")))</f>
        <v>0</v>
      </c>
      <c r="AG615" t="str">
        <f>IF(ISBLANK(Data!AG615), "", Data!AG615)</f>
        <v>EUR</v>
      </c>
      <c r="AH615" s="6">
        <f>IF(ISBLANK(Data!AH615), 0, _xlfn.NUMBERVALUE(SUBSTITUTE(Data!AH615, ".", ",")))</f>
        <v>1864.59</v>
      </c>
      <c r="AI615" s="7">
        <f>IF(ISBLANK(Data!AI615), "", _xlfn.NUMBERVALUE(SUBSTITUTE(Data!AI615, ".", ",")))</f>
        <v>20000</v>
      </c>
      <c r="AJ615" s="7">
        <f>IF(ISBLANK(Data!AJ615), "", _xlfn.NUMBERVALUE(SUBSTITUTE(Data!AJ615, ".", ",")))</f>
        <v>20000</v>
      </c>
      <c r="AK615" s="7" t="str">
        <f>IF(ISBLANK(Data!AK615), "", _xlfn.NUMBERVALUE(SUBSTITUTE(Data!AK615, ".", ",")))</f>
        <v/>
      </c>
      <c r="AL615">
        <f>IF(ISBLANK(Data!AL615), "", Data!AL615)</f>
        <v>0</v>
      </c>
      <c r="AM615" s="15">
        <f>Table2[[#This Row],[DATE_IN]]-Table2[[#This Row],[DATE_OUT]]</f>
        <v>9</v>
      </c>
      <c r="AN615" s="7" t="str">
        <f>IF(MID(RIGHT(Table2[[#This Row],[ADDR3]],3),1,1)=",",RIGHT(Table2[[#This Row],[ADDR3]],2),"")</f>
        <v>IT</v>
      </c>
      <c r="AO615" s="7" t="str">
        <f>MID(Table2[[#This Row],[RES]],11,2)</f>
        <v>IT</v>
      </c>
      <c r="AP615" s="7">
        <f>_xlfn.XLOOKUP(AG615,Table3[CURRENCY],Table3[CONVERSION RATE],0)*Table2[[#This Row],[ORIGINAL PRICE]]</f>
        <v>22319.1423</v>
      </c>
      <c r="AQ615" s="7">
        <f>_xlfn.XLOOKUP(AG615,Table3[CURRENCY],Table3[CONVERSION RATE],0)*Table2[[#This Row],[ORIGINAL PREPAYMENT]]</f>
        <v>0</v>
      </c>
      <c r="AR615" s="7"/>
      <c r="AS615" s="15"/>
    </row>
    <row r="616" spans="1:45" x14ac:dyDescent="0.25">
      <c r="A616" t="str">
        <f>IF(ISBLANK(Data!A616), "", Data!A616)</f>
        <v>A</v>
      </c>
      <c r="B616" s="2" cm="1">
        <f t="array" ref="B616">IF(ISBLANK(Data!B616), "", DATE(2000 + RIGHT(Data!B616, 2), _xlfn.SWITCH(MID(Data!B616, 3, 3), "JAN", 1, "FEB", 2, "MAR", 3, "APR", 4, "MAY", 5, "JUN", 6, "JUL", 7, "AUG", 8, "SEP", 9, "OCT", 10, "NOV", 11, "DEC", 12), LEFT(Data!B616, 2)))</f>
        <v>45377</v>
      </c>
      <c r="C616" t="str">
        <f>IF(ISBLANK(Data!C616), "", Data!C616)</f>
        <v>4263-5338-DE-4</v>
      </c>
      <c r="D616" t="str">
        <f>IF(ISBLANK(Data!D616), "", Data!D616)</f>
        <v/>
      </c>
      <c r="E616" t="str">
        <f>IF(ISBLANK(Data!E616), "", Data!E616)</f>
        <v>TOS</v>
      </c>
      <c r="F616" s="2" cm="1">
        <f t="array" ref="F616">IF(ISBLANK(Data!F616), "", DATE(2000 + RIGHT(Data!F616, 2), _xlfn.SWITCH(MID(Data!F616, 3, 3), "JAN", 1, "FEB", 2, "MAR", 3, "APR", 4, "MAY", 5, "JUN", 6, "JUL", 7, "AUG", 8, "SEP", 9, "OCT", 10, "NOV", 11, "DEC", 12), LEFT(Data!F616, 2)))</f>
        <v>45596</v>
      </c>
      <c r="G616" t="str">
        <f>IF(ISBLANK(Data!G616), "", Data!G616)</f>
        <v>THU</v>
      </c>
      <c r="H616" t="str">
        <f>IF(ISBLANK(Data!H616), "", Data!H616)</f>
        <v>WI</v>
      </c>
      <c r="I616" t="str">
        <f>IF(ISBLANK(Data!I616), "", Data!I616)</f>
        <v>E</v>
      </c>
      <c r="J616" t="str">
        <f>IF(ISBLANK(Data!J616), "", Data!J616)</f>
        <v>TOS</v>
      </c>
      <c r="K616" s="2" cm="1">
        <f t="array" ref="K616">IF(ISBLANK(Data!K616), "", DATE(2000 + RIGHT(Data!K616, 2), _xlfn.SWITCH(MID(Data!K616, 3, 3), "JAN", 1, "FEB", 2, "MAR", 3, "APR", 4, "MAY", 5, "JUN", 6, "JUL", 7, "AUG", 8, "SEP", 9, "OCT", 10, "NOV", 11, "DEC", 12), LEFT(Data!K616, 2)))</f>
        <v>45599</v>
      </c>
      <c r="L616" t="str">
        <f>IF(ISBLANK(Data!L616), "", Data!L616)</f>
        <v>SUN</v>
      </c>
      <c r="M616" t="str">
        <f>IF(ISBLANK(Data!M616), "", Data!M616)</f>
        <v>HERFORT,THOMAS</v>
      </c>
      <c r="N616" t="str">
        <f>IF(ISBLANK(Data!N616), "", Data!N616)</f>
        <v>P6</v>
      </c>
      <c r="O616" s="2" cm="1">
        <f t="array" ref="O616">IF(ISBLANK(Data!O616), "", DATE(2000 + RIGHT(Data!O616, 2), _xlfn.SWITCH(MID(Data!O616, 3, 3), "JAN", 1, "FEB", 2, "MAR", 3, "APR", 4, "MAY", 5, "JUN", 6, "JUL", 7, "AUG", 8, "SEP", 9, "OCT", 10, "NOV", 11, "DEC", 12), LEFT(Data!O616, 2)))</f>
        <v>70860</v>
      </c>
      <c r="P616" t="str">
        <f>IF(ISBLANK(Data!P616), "", Data!P616)</f>
        <v>1XX1</v>
      </c>
      <c r="Q616" t="str">
        <f>IF(ISBLANK(Data!Q616), "", Data!Q616)</f>
        <v>796789013</v>
      </c>
      <c r="R616" t="str">
        <f>IF(ISBLANK(Data!R616), "", Data!R616)</f>
        <v>AV868109400002TE42635338</v>
      </c>
      <c r="S616" t="str">
        <f>IF(ISBLANK(Data!S616), "", Data!S616)</f>
        <v>CH</v>
      </c>
      <c r="T616" s="1" t="str">
        <f>IF(ISBLANK(Data!T616),"",(Data!T616))</f>
        <v/>
      </c>
      <c r="U616" t="str">
        <f>IF(ISBLANK(Data!U616), "", Data!U616)</f>
        <v/>
      </c>
      <c r="V616" t="str">
        <f>IF(ISBLANK(Data!V616), "", Data!V616)</f>
        <v/>
      </c>
      <c r="W616" t="str">
        <f>IF(ISBLANK(Data!W616), "", Data!W616)</f>
        <v/>
      </c>
      <c r="X616" t="str">
        <f>IF(ISBLANK(Data!X616), "", Data!X616)</f>
        <v/>
      </c>
      <c r="Y616" t="str">
        <f>IF(ISBLANK(Data!Y616), "", Data!Y616)</f>
        <v/>
      </c>
      <c r="Z616" t="str">
        <f>IF(ISBLANK(Data!Z616), "", Data!Z616)</f>
        <v>T/0151196Q/P/T6</v>
      </c>
      <c r="AA616" t="str">
        <f>IF(ISBLANK(Data!AA616), "", Data!AA616)</f>
        <v>+436646366777</v>
      </c>
      <c r="AB616" t="str">
        <f>IF(ISBLANK(Data!AB616), "", Data!AB616)</f>
        <v/>
      </c>
      <c r="AC616" t="str">
        <f>IF(ISBLANK(Data!AC616), "", Data!AC616)</f>
        <v>S606700</v>
      </c>
      <c r="AD616" t="str">
        <f>IF(ISBLANK(Data!AD616), "", Data!AD616)</f>
        <v/>
      </c>
      <c r="AE616" t="str">
        <f>IF(ISBLANK(Data!AE616), "", Data!AE616)</f>
        <v/>
      </c>
      <c r="AF616" s="7">
        <f>IF(ISBLANK(Data!AF616), 0, _xlfn.NUMBERVALUE(SUBSTITUTE(Data!AF616, ".", ",")))</f>
        <v>299.98</v>
      </c>
      <c r="AG616" t="str">
        <f>IF(ISBLANK(Data!AG616), "", Data!AG616)</f>
        <v>EUR</v>
      </c>
      <c r="AH616" s="6">
        <f>IF(ISBLANK(Data!AH616), 0, _xlfn.NUMBERVALUE(SUBSTITUTE(Data!AH616, ".", ",")))</f>
        <v>299.77999999999997</v>
      </c>
      <c r="AI616" s="7">
        <f>IF(ISBLANK(Data!AI616), "", _xlfn.NUMBERVALUE(SUBSTITUTE(Data!AI616, ".", ",")))</f>
        <v>12000</v>
      </c>
      <c r="AJ616" s="7">
        <f>IF(ISBLANK(Data!AJ616), "", _xlfn.NUMBERVALUE(SUBSTITUTE(Data!AJ616, ".", ",")))</f>
        <v>12000</v>
      </c>
      <c r="AK616" s="7" t="str">
        <f>IF(ISBLANK(Data!AK616), "", _xlfn.NUMBERVALUE(SUBSTITUTE(Data!AK616, ".", ",")))</f>
        <v/>
      </c>
      <c r="AL616">
        <f>IF(ISBLANK(Data!AL616), "", Data!AL616)</f>
        <v>0</v>
      </c>
      <c r="AM616" s="15">
        <f>Table2[[#This Row],[DATE_IN]]-Table2[[#This Row],[DATE_OUT]]</f>
        <v>3</v>
      </c>
      <c r="AN616" s="7" t="str">
        <f>IF(MID(RIGHT(Table2[[#This Row],[ADDR3]],3),1,1)=",",RIGHT(Table2[[#This Row],[ADDR3]],2),"")</f>
        <v/>
      </c>
      <c r="AO616" s="7" t="str">
        <f>MID(Table2[[#This Row],[RES]],11,2)</f>
        <v>DE</v>
      </c>
      <c r="AP616" s="7">
        <f>_xlfn.XLOOKUP(AG616,Table3[CURRENCY],Table3[CONVERSION RATE],0)*Table2[[#This Row],[ORIGINAL PRICE]]</f>
        <v>3588.3665999999998</v>
      </c>
      <c r="AQ616" s="7">
        <f>_xlfn.XLOOKUP(AG616,Table3[CURRENCY],Table3[CONVERSION RATE],0)*Table2[[#This Row],[ORIGINAL PREPAYMENT]]</f>
        <v>3590.7606000000005</v>
      </c>
      <c r="AR616" s="7"/>
      <c r="AS616" s="15"/>
    </row>
    <row r="617" spans="1:45" x14ac:dyDescent="0.25">
      <c r="A617" t="str">
        <f>IF(ISBLANK(Data!A617), "", Data!A617)</f>
        <v>A</v>
      </c>
      <c r="B617" s="2" cm="1">
        <f t="array" ref="B617">IF(ISBLANK(Data!B617), "", DATE(2000 + RIGHT(Data!B617, 2), _xlfn.SWITCH(MID(Data!B617, 3, 3), "JAN", 1, "FEB", 2, "MAR", 3, "APR", 4, "MAY", 5, "JUN", 6, "JUL", 7, "AUG", 8, "SEP", 9, "OCT", 10, "NOV", 11, "DEC", 12), LEFT(Data!B617, 2)))</f>
        <v>45440</v>
      </c>
      <c r="C617" t="str">
        <f>IF(ISBLANK(Data!C617), "", Data!C617)</f>
        <v>4870-9235-FR-1</v>
      </c>
      <c r="D617" t="str">
        <f>IF(ISBLANK(Data!D617), "", Data!D617)</f>
        <v/>
      </c>
      <c r="E617" t="str">
        <f>IF(ISBLANK(Data!E617), "", Data!E617)</f>
        <v>TOS</v>
      </c>
      <c r="F617" s="2" cm="1">
        <f t="array" ref="F617">IF(ISBLANK(Data!F617), "", DATE(2000 + RIGHT(Data!F617, 2), _xlfn.SWITCH(MID(Data!F617, 3, 3), "JAN", 1, "FEB", 2, "MAR", 3, "APR", 4, "MAY", 5, "JUN", 6, "JUL", 7, "AUG", 8, "SEP", 9, "OCT", 10, "NOV", 11, "DEC", 12), LEFT(Data!F617, 2)))</f>
        <v>45596</v>
      </c>
      <c r="G617" t="str">
        <f>IF(ISBLANK(Data!G617), "", Data!G617)</f>
        <v>THU</v>
      </c>
      <c r="H617" t="str">
        <f>IF(ISBLANK(Data!H617), "", Data!H617)</f>
        <v>SK4424</v>
      </c>
      <c r="I617" t="str">
        <f>IF(ISBLANK(Data!I617), "", Data!I617)</f>
        <v>B</v>
      </c>
      <c r="J617" t="str">
        <f>IF(ISBLANK(Data!J617), "", Data!J617)</f>
        <v>TOS</v>
      </c>
      <c r="K617" s="2" cm="1">
        <f t="array" ref="K617">IF(ISBLANK(Data!K617), "", DATE(2000 + RIGHT(Data!K617, 2), _xlfn.SWITCH(MID(Data!K617, 3, 3), "JAN", 1, "FEB", 2, "MAR", 3, "APR", 4, "MAY", 5, "JUN", 6, "JUL", 7, "AUG", 8, "SEP", 9, "OCT", 10, "NOV", 11, "DEC", 12), LEFT(Data!K617, 2)))</f>
        <v>45603</v>
      </c>
      <c r="L617" t="str">
        <f>IF(ISBLANK(Data!L617), "", Data!L617)</f>
        <v>THU</v>
      </c>
      <c r="M617" t="str">
        <f>IF(ISBLANK(Data!M617), "", Data!M617)</f>
        <v>BELKEBIR,CHAKIB</v>
      </c>
      <c r="N617" t="str">
        <f>IF(ISBLANK(Data!N617), "", Data!N617)</f>
        <v>LJ</v>
      </c>
      <c r="O617" s="2" cm="1">
        <f t="array" ref="O617">IF(ISBLANK(Data!O617), "", DATE(2000 + RIGHT(Data!O617, 2), _xlfn.SWITCH(MID(Data!O617, 3, 3), "JAN", 1, "FEB", 2, "MAR", 3, "APR", 4, "MAY", 5, "JUN", 6, "JUL", 7, "AUG", 8, "SEP", 9, "OCT", 10, "NOV", 11, "DEC", 12), LEFT(Data!O617, 2)))</f>
        <v>70860</v>
      </c>
      <c r="P617" t="str">
        <f>IF(ISBLANK(Data!P617), "", Data!P617)</f>
        <v>1XX1</v>
      </c>
      <c r="Q617" t="str">
        <f>IF(ISBLANK(Data!Q617), "", Data!Q617)</f>
        <v>744911651</v>
      </c>
      <c r="R617" t="str">
        <f>IF(ISBLANK(Data!R617), "", Data!R617)</f>
        <v>AV868109400002TE48709235</v>
      </c>
      <c r="S617" t="str">
        <f>IF(ISBLANK(Data!S617), "", Data!S617)</f>
        <v>CH</v>
      </c>
      <c r="T617" s="1" t="str">
        <f>IF(ISBLANK(Data!T617),"",(Data!T617))</f>
        <v/>
      </c>
      <c r="U617" t="str">
        <f>IF(ISBLANK(Data!U617), "", Data!U617)</f>
        <v/>
      </c>
      <c r="V617" t="str">
        <f>IF(ISBLANK(Data!V617), "", Data!V617)</f>
        <v/>
      </c>
      <c r="W617" t="str">
        <f>IF(ISBLANK(Data!W617), "", Data!W617)</f>
        <v/>
      </c>
      <c r="X617" t="str">
        <f>IF(ISBLANK(Data!X617), "", Data!X617)</f>
        <v/>
      </c>
      <c r="Y617" t="str">
        <f>IF(ISBLANK(Data!Y617), "", Data!Y617)</f>
        <v/>
      </c>
      <c r="Z617" t="str">
        <f>IF(ISBLANK(Data!Z617), "", Data!Z617)</f>
        <v>T/0151196Q/P/T6</v>
      </c>
      <c r="AA617" t="str">
        <f>IF(ISBLANK(Data!AA617), "", Data!AA617)</f>
        <v>+33768416069</v>
      </c>
      <c r="AB617" t="str">
        <f>IF(ISBLANK(Data!AB617), "", Data!AB617)</f>
        <v/>
      </c>
      <c r="AC617" t="str">
        <f>IF(ISBLANK(Data!AC617), "", Data!AC617)</f>
        <v>S606700</v>
      </c>
      <c r="AD617" t="str">
        <f>IF(ISBLANK(Data!AD617), "", Data!AD617)</f>
        <v/>
      </c>
      <c r="AE617" t="str">
        <f>IF(ISBLANK(Data!AE617), "", Data!AE617)</f>
        <v/>
      </c>
      <c r="AF617" s="7">
        <f>IF(ISBLANK(Data!AF617), 0, _xlfn.NUMBERVALUE(SUBSTITUTE(Data!AF617, ".", ",")))</f>
        <v>294.52</v>
      </c>
      <c r="AG617" t="str">
        <f>IF(ISBLANK(Data!AG617), "", Data!AG617)</f>
        <v>EUR</v>
      </c>
      <c r="AH617" s="6">
        <f>IF(ISBLANK(Data!AH617), 0, _xlfn.NUMBERVALUE(SUBSTITUTE(Data!AH617, ".", ",")))</f>
        <v>294.20999999999998</v>
      </c>
      <c r="AI617" s="7">
        <f>IF(ISBLANK(Data!AI617), "", _xlfn.NUMBERVALUE(SUBSTITUTE(Data!AI617, ".", ",")))</f>
        <v>12000</v>
      </c>
      <c r="AJ617" s="7">
        <f>IF(ISBLANK(Data!AJ617), "", _xlfn.NUMBERVALUE(SUBSTITUTE(Data!AJ617, ".", ",")))</f>
        <v>12000</v>
      </c>
      <c r="AK617" s="7" t="str">
        <f>IF(ISBLANK(Data!AK617), "", _xlfn.NUMBERVALUE(SUBSTITUTE(Data!AK617, ".", ",")))</f>
        <v/>
      </c>
      <c r="AL617">
        <f>IF(ISBLANK(Data!AL617), "", Data!AL617)</f>
        <v>0</v>
      </c>
      <c r="AM617" s="15">
        <f>Table2[[#This Row],[DATE_IN]]-Table2[[#This Row],[DATE_OUT]]</f>
        <v>7</v>
      </c>
      <c r="AN617" s="7" t="str">
        <f>IF(MID(RIGHT(Table2[[#This Row],[ADDR3]],3),1,1)=",",RIGHT(Table2[[#This Row],[ADDR3]],2),"")</f>
        <v/>
      </c>
      <c r="AO617" s="7" t="str">
        <f>MID(Table2[[#This Row],[RES]],11,2)</f>
        <v>FR</v>
      </c>
      <c r="AP617" s="7">
        <f>_xlfn.XLOOKUP(AG617,Table3[CURRENCY],Table3[CONVERSION RATE],0)*Table2[[#This Row],[ORIGINAL PRICE]]</f>
        <v>3521.6936999999998</v>
      </c>
      <c r="AQ617" s="7">
        <f>_xlfn.XLOOKUP(AG617,Table3[CURRENCY],Table3[CONVERSION RATE],0)*Table2[[#This Row],[ORIGINAL PREPAYMENT]]</f>
        <v>3525.4043999999999</v>
      </c>
      <c r="AR617" s="7"/>
      <c r="AS617" s="15"/>
    </row>
    <row r="618" spans="1:45" x14ac:dyDescent="0.25">
      <c r="A618" t="str">
        <f>IF(ISBLANK(Data!A618), "", Data!A618)</f>
        <v>A</v>
      </c>
      <c r="B618" s="2" cm="1">
        <f t="array" ref="B618">IF(ISBLANK(Data!B618), "", DATE(2000 + RIGHT(Data!B618, 2), _xlfn.SWITCH(MID(Data!B618, 3, 3), "JAN", 1, "FEB", 2, "MAR", 3, "APR", 4, "MAY", 5, "JUN", 6, "JUL", 7, "AUG", 8, "SEP", 9, "OCT", 10, "NOV", 11, "DEC", 12), LEFT(Data!B618, 2)))</f>
        <v>45452</v>
      </c>
      <c r="C618" t="str">
        <f>IF(ISBLANK(Data!C618), "", Data!C618)</f>
        <v>4987-3241-DE-5</v>
      </c>
      <c r="D618" t="str">
        <f>IF(ISBLANK(Data!D618), "", Data!D618)</f>
        <v/>
      </c>
      <c r="E618" t="str">
        <f>IF(ISBLANK(Data!E618), "", Data!E618)</f>
        <v>TOS</v>
      </c>
      <c r="F618" s="2" cm="1">
        <f t="array" ref="F618">IF(ISBLANK(Data!F618), "", DATE(2000 + RIGHT(Data!F618, 2), _xlfn.SWITCH(MID(Data!F618, 3, 3), "JAN", 1, "FEB", 2, "MAR", 3, "APR", 4, "MAY", 5, "JUN", 6, "JUL", 7, "AUG", 8, "SEP", 9, "OCT", 10, "NOV", 11, "DEC", 12), LEFT(Data!F618, 2)))</f>
        <v>45596</v>
      </c>
      <c r="G618" t="str">
        <f>IF(ISBLANK(Data!G618), "", Data!G618)</f>
        <v>THU</v>
      </c>
      <c r="H618" t="str">
        <f>IF(ISBLANK(Data!H618), "", Data!H618)</f>
        <v>DY1125</v>
      </c>
      <c r="I618" t="str">
        <f>IF(ISBLANK(Data!I618), "", Data!I618)</f>
        <v>C</v>
      </c>
      <c r="J618" t="str">
        <f>IF(ISBLANK(Data!J618), "", Data!J618)</f>
        <v>TOS</v>
      </c>
      <c r="K618" s="2" cm="1">
        <f t="array" ref="K618">IF(ISBLANK(Data!K618), "", DATE(2000 + RIGHT(Data!K618, 2), _xlfn.SWITCH(MID(Data!K618, 3, 3), "JAN", 1, "FEB", 2, "MAR", 3, "APR", 4, "MAY", 5, "JUN", 6, "JUL", 7, "AUG", 8, "SEP", 9, "OCT", 10, "NOV", 11, "DEC", 12), LEFT(Data!K618, 2)))</f>
        <v>45603</v>
      </c>
      <c r="L618" t="str">
        <f>IF(ISBLANK(Data!L618), "", Data!L618)</f>
        <v>THU</v>
      </c>
      <c r="M618" t="str">
        <f>IF(ISBLANK(Data!M618), "", Data!M618)</f>
        <v>STEINBACHER,MICHAEL,HERR</v>
      </c>
      <c r="N618" t="str">
        <f>IF(ISBLANK(Data!N618), "", Data!N618)</f>
        <v>NH</v>
      </c>
      <c r="O618" s="2" t="str" cm="1">
        <f t="array" ref="O618">IF(ISBLANK(Data!O618), "", DATE(2000 + RIGHT(Data!O618, 2), _xlfn.SWITCH(MID(Data!O618, 3, 3), "JAN", 1, "FEB", 2, "MAR", 3, "APR", 4, "MAY", 5, "JUN", 6, "JUL", 7, "AUG", 8, "SEP", 9, "OCT", 10, "NOV", 11, "DEC", 12), LEFT(Data!O618, 2)))</f>
        <v/>
      </c>
      <c r="P618" t="str">
        <f>IF(ISBLANK(Data!P618), "", Data!P618)</f>
        <v>3003</v>
      </c>
      <c r="Q618" t="str">
        <f>IF(ISBLANK(Data!Q618), "", Data!Q618)</f>
        <v/>
      </c>
      <c r="R618" t="str">
        <f>IF(ISBLANK(Data!R618), "", Data!R618)</f>
        <v>CM523252XXXXXX6923</v>
      </c>
      <c r="S618" t="str">
        <f>IF(ISBLANK(Data!S618), "", Data!S618)</f>
        <v>CV</v>
      </c>
      <c r="T618" s="1" t="str">
        <f>IF(ISBLANK(Data!T618),"",(Data!T618))</f>
        <v>12/26</v>
      </c>
      <c r="U618" t="str">
        <f>IF(ISBLANK(Data!U618), "", Data!U618)</f>
        <v/>
      </c>
      <c r="V618" t="str">
        <f>IF(ISBLANK(Data!V618), "", Data!V618)</f>
        <v>PAPPELWEG 3</v>
      </c>
      <c r="W618" t="str">
        <f>IF(ISBLANK(Data!W618), "", Data!W618)</f>
        <v/>
      </c>
      <c r="X618" t="str">
        <f>IF(ISBLANK(Data!X618), "", Data!X618)</f>
        <v>19309,WOOTZ                ,DE</v>
      </c>
      <c r="Y618" t="str">
        <f>IF(ISBLANK(Data!Y618), "", Data!Y618)</f>
        <v/>
      </c>
      <c r="Z618" t="str">
        <f>IF(ISBLANK(Data!Z618), "", Data!Z618)</f>
        <v>P/N5</v>
      </c>
      <c r="AA618" t="str">
        <f>IF(ISBLANK(Data!AA618), "", Data!AA618)</f>
        <v>+49-15122615889</v>
      </c>
      <c r="AB618" t="str">
        <f>IF(ISBLANK(Data!AB618), "", Data!AB618)</f>
        <v>/ADD/CP2/</v>
      </c>
      <c r="AC618" t="str">
        <f>IF(ISBLANK(Data!AC618), "", Data!AC618)</f>
        <v/>
      </c>
      <c r="AD618" t="str">
        <f>IF(ISBLANK(Data!AD618), "", Data!AD618)</f>
        <v/>
      </c>
      <c r="AE618" t="str">
        <f>IF(ISBLANK(Data!AE618), "", Data!AE618)</f>
        <v/>
      </c>
      <c r="AF618" s="7">
        <f>IF(ISBLANK(Data!AF618), 0, _xlfn.NUMBERVALUE(SUBSTITUTE(Data!AF618, ".", ",")))</f>
        <v>0</v>
      </c>
      <c r="AG618" t="str">
        <f>IF(ISBLANK(Data!AG618), "", Data!AG618)</f>
        <v>EUR</v>
      </c>
      <c r="AH618" s="6">
        <f>IF(ISBLANK(Data!AH618), 0, _xlfn.NUMBERVALUE(SUBSTITUTE(Data!AH618, ".", ",")))</f>
        <v>606.5</v>
      </c>
      <c r="AI618" s="7">
        <f>IF(ISBLANK(Data!AI618), "", _xlfn.NUMBERVALUE(SUBSTITUTE(Data!AI618, ".", ",")))</f>
        <v>0</v>
      </c>
      <c r="AJ618" s="7">
        <f>IF(ISBLANK(Data!AJ618), "", _xlfn.NUMBERVALUE(SUBSTITUTE(Data!AJ618, ".", ",")))</f>
        <v>0</v>
      </c>
      <c r="AK618" s="7" t="str">
        <f>IF(ISBLANK(Data!AK618), "", _xlfn.NUMBERVALUE(SUBSTITUTE(Data!AK618, ".", ",")))</f>
        <v/>
      </c>
      <c r="AL618">
        <f>IF(ISBLANK(Data!AL618), "", Data!AL618)</f>
        <v>0</v>
      </c>
      <c r="AM618" s="15">
        <f>Table2[[#This Row],[DATE_IN]]-Table2[[#This Row],[DATE_OUT]]</f>
        <v>7</v>
      </c>
      <c r="AN618" s="7" t="str">
        <f>IF(MID(RIGHT(Table2[[#This Row],[ADDR3]],3),1,1)=",",RIGHT(Table2[[#This Row],[ADDR3]],2),"")</f>
        <v>DE</v>
      </c>
      <c r="AO618" s="7" t="str">
        <f>MID(Table2[[#This Row],[RES]],11,2)</f>
        <v>DE</v>
      </c>
      <c r="AP618" s="7">
        <f>_xlfn.XLOOKUP(AG618,Table3[CURRENCY],Table3[CONVERSION RATE],0)*Table2[[#This Row],[ORIGINAL PRICE]]</f>
        <v>7259.8050000000003</v>
      </c>
      <c r="AQ618" s="7">
        <f>_xlfn.XLOOKUP(AG618,Table3[CURRENCY],Table3[CONVERSION RATE],0)*Table2[[#This Row],[ORIGINAL PREPAYMENT]]</f>
        <v>0</v>
      </c>
      <c r="AR618" s="7"/>
      <c r="AS618" s="15"/>
    </row>
    <row r="619" spans="1:45" x14ac:dyDescent="0.25">
      <c r="A619" t="str">
        <f>IF(ISBLANK(Data!A619), "", Data!A619)</f>
        <v>A</v>
      </c>
      <c r="B619" s="2" cm="1">
        <f t="array" ref="B619">IF(ISBLANK(Data!B619), "", DATE(2000 + RIGHT(Data!B619, 2), _xlfn.SWITCH(MID(Data!B619, 3, 3), "JAN", 1, "FEB", 2, "MAR", 3, "APR", 4, "MAY", 5, "JUN", 6, "JUL", 7, "AUG", 8, "SEP", 9, "OCT", 10, "NOV", 11, "DEC", 12), LEFT(Data!B619, 2)))</f>
        <v>45462</v>
      </c>
      <c r="C619" t="str">
        <f>IF(ISBLANK(Data!C619), "", Data!C619)</f>
        <v>0085-4970-BE-4</v>
      </c>
      <c r="D619" t="str">
        <f>IF(ISBLANK(Data!D619), "", Data!D619)</f>
        <v>7GP997</v>
      </c>
      <c r="E619" t="str">
        <f>IF(ISBLANK(Data!E619), "", Data!E619)</f>
        <v>TOS</v>
      </c>
      <c r="F619" s="2" cm="1">
        <f t="array" ref="F619">IF(ISBLANK(Data!F619), "", DATE(2000 + RIGHT(Data!F619, 2), _xlfn.SWITCH(MID(Data!F619, 3, 3), "JAN", 1, "FEB", 2, "MAR", 3, "APR", 4, "MAY", 5, "JUN", 6, "JUL", 7, "AUG", 8, "SEP", 9, "OCT", 10, "NOV", 11, "DEC", 12), LEFT(Data!F619, 2)))</f>
        <v>45597</v>
      </c>
      <c r="G619" t="str">
        <f>IF(ISBLANK(Data!G619), "", Data!G619)</f>
        <v>FRI</v>
      </c>
      <c r="H619" t="str">
        <f>IF(ISBLANK(Data!H619), "", Data!H619)</f>
        <v/>
      </c>
      <c r="I619" t="str">
        <f>IF(ISBLANK(Data!I619), "", Data!I619)</f>
        <v>B</v>
      </c>
      <c r="J619" t="str">
        <f>IF(ISBLANK(Data!J619), "", Data!J619)</f>
        <v>TOS</v>
      </c>
      <c r="K619" s="2" cm="1">
        <f t="array" ref="K619">IF(ISBLANK(Data!K619), "", DATE(2000 + RIGHT(Data!K619, 2), _xlfn.SWITCH(MID(Data!K619, 3, 3), "JAN", 1, "FEB", 2, "MAR", 3, "APR", 4, "MAY", 5, "JUN", 6, "JUL", 7, "AUG", 8, "SEP", 9, "OCT", 10, "NOV", 11, "DEC", 12), LEFT(Data!K619, 2)))</f>
        <v>45608</v>
      </c>
      <c r="L619" t="str">
        <f>IF(ISBLANK(Data!L619), "", Data!L619)</f>
        <v>TUE</v>
      </c>
      <c r="M619" t="str">
        <f>IF(ISBLANK(Data!M619), "", Data!M619)</f>
        <v>DE VREE,KEVIN,DHR.</v>
      </c>
      <c r="N619" t="str">
        <f>IF(ISBLANK(Data!N619), "", Data!N619)</f>
        <v>LJ</v>
      </c>
      <c r="O619" s="2" cm="1">
        <f t="array" ref="O619">IF(ISBLANK(Data!O619), "", DATE(2000 + RIGHT(Data!O619, 2), _xlfn.SWITCH(MID(Data!O619, 3, 3), "JAN", 1, "FEB", 2, "MAR", 3, "APR", 4, "MAY", 5, "JUN", 6, "JUL", 7, "AUG", 8, "SEP", 9, "OCT", 10, "NOV", 11, "DEC", 12), LEFT(Data!O619, 2)))</f>
        <v>67986</v>
      </c>
      <c r="P619" t="str">
        <f>IF(ISBLANK(Data!P619), "", Data!P619)</f>
        <v>1001</v>
      </c>
      <c r="Q619" t="str">
        <f>IF(ISBLANK(Data!Q619), "", Data!Q619)</f>
        <v>M/956985</v>
      </c>
      <c r="R619" t="str">
        <f>IF(ISBLANK(Data!R619), "", Data!R619)</f>
        <v>AV898110060008TE94356967</v>
      </c>
      <c r="S619" t="str">
        <f>IF(ISBLANK(Data!S619), "", Data!S619)</f>
        <v>CH</v>
      </c>
      <c r="T619" s="1" t="str">
        <f>IF(ISBLANK(Data!T619),"",(Data!T619))</f>
        <v/>
      </c>
      <c r="U619" t="str">
        <f>IF(ISBLANK(Data!U619), "", Data!U619)</f>
        <v/>
      </c>
      <c r="V619" t="str">
        <f>IF(ISBLANK(Data!V619), "", Data!V619)</f>
        <v>HET LEEN 4</v>
      </c>
      <c r="W619" t="str">
        <f>IF(ISBLANK(Data!W619), "", Data!W619)</f>
        <v/>
      </c>
      <c r="X619" t="str">
        <f>IF(ISBLANK(Data!X619), "", Data!X619)</f>
        <v>9420,ERPE                  ,BE</v>
      </c>
      <c r="Y619" t="str">
        <f>IF(ISBLANK(Data!Y619), "", Data!Y619)</f>
        <v>BEXX0769939676</v>
      </c>
      <c r="Z619" t="str">
        <f>IF(ISBLANK(Data!Z619), "", Data!Z619)</f>
        <v>T/0104650R/P/N5</v>
      </c>
      <c r="AA619" t="str">
        <f>IF(ISBLANK(Data!AA619), "", Data!AA619)</f>
        <v>+32-495908578/EM</v>
      </c>
      <c r="AB619" t="str">
        <f>IF(ISBLANK(Data!AB619), "", Data!AB619)</f>
        <v>CP1/</v>
      </c>
      <c r="AC619" t="str">
        <f>IF(ISBLANK(Data!AC619), "", Data!AC619)</f>
        <v/>
      </c>
      <c r="AD619" t="str">
        <f>IF(ISBLANK(Data!AD619), "", Data!AD619)</f>
        <v/>
      </c>
      <c r="AE619" t="str">
        <f>IF(ISBLANK(Data!AE619), "", Data!AE619)</f>
        <v/>
      </c>
      <c r="AF619" s="7">
        <f>IF(ISBLANK(Data!AF619), 0, _xlfn.NUMBERVALUE(SUBSTITUTE(Data!AF619, ".", ",")))</f>
        <v>498.08</v>
      </c>
      <c r="AG619" t="str">
        <f>IF(ISBLANK(Data!AG619), "", Data!AG619)</f>
        <v>EUR</v>
      </c>
      <c r="AH619" s="6">
        <f>IF(ISBLANK(Data!AH619), 0, _xlfn.NUMBERVALUE(SUBSTITUTE(Data!AH619, ".", ",")))</f>
        <v>876.18</v>
      </c>
      <c r="AI619" s="7">
        <f>IF(ISBLANK(Data!AI619), "", _xlfn.NUMBERVALUE(SUBSTITUTE(Data!AI619, ".", ",")))</f>
        <v>12000</v>
      </c>
      <c r="AJ619" s="7">
        <f>IF(ISBLANK(Data!AJ619), "", _xlfn.NUMBERVALUE(SUBSTITUTE(Data!AJ619, ".", ",")))</f>
        <v>12000</v>
      </c>
      <c r="AK619" s="7" t="str">
        <f>IF(ISBLANK(Data!AK619), "", _xlfn.NUMBERVALUE(SUBSTITUTE(Data!AK619, ".", ",")))</f>
        <v/>
      </c>
      <c r="AL619">
        <f>IF(ISBLANK(Data!AL619), "", Data!AL619)</f>
        <v>0</v>
      </c>
      <c r="AM619" s="15">
        <f>Table2[[#This Row],[DATE_IN]]-Table2[[#This Row],[DATE_OUT]]</f>
        <v>11</v>
      </c>
      <c r="AN619" s="7" t="str">
        <f>IF(MID(RIGHT(Table2[[#This Row],[ADDR3]],3),1,1)=",",RIGHT(Table2[[#This Row],[ADDR3]],2),"")</f>
        <v>BE</v>
      </c>
      <c r="AO619" s="7" t="str">
        <f>MID(Table2[[#This Row],[RES]],11,2)</f>
        <v>BE</v>
      </c>
      <c r="AP619" s="7">
        <f>_xlfn.XLOOKUP(AG619,Table3[CURRENCY],Table3[CONVERSION RATE],0)*Table2[[#This Row],[ORIGINAL PRICE]]</f>
        <v>10487.874599999999</v>
      </c>
      <c r="AQ619" s="7">
        <f>_xlfn.XLOOKUP(AG619,Table3[CURRENCY],Table3[CONVERSION RATE],0)*Table2[[#This Row],[ORIGINAL PREPAYMENT]]</f>
        <v>5962.0176000000001</v>
      </c>
      <c r="AR619" s="7"/>
      <c r="AS619" s="15"/>
    </row>
    <row r="620" spans="1:45" x14ac:dyDescent="0.25">
      <c r="A620" t="str">
        <f>IF(ISBLANK(Data!A620), "", Data!A620)</f>
        <v>A</v>
      </c>
      <c r="B620" s="2" cm="1">
        <f t="array" ref="B620">IF(ISBLANK(Data!B620), "", DATE(2000 + RIGHT(Data!B620, 2), _xlfn.SWITCH(MID(Data!B620, 3, 3), "JAN", 1, "FEB", 2, "MAR", 3, "APR", 4, "MAY", 5, "JUN", 6, "JUL", 7, "AUG", 8, "SEP", 9, "OCT", 10, "NOV", 11, "DEC", 12), LEFT(Data!B620, 2)))</f>
        <v>45385</v>
      </c>
      <c r="C620" t="str">
        <f>IF(ISBLANK(Data!C620), "", Data!C620)</f>
        <v>4336-6657-CH-5</v>
      </c>
      <c r="D620" t="str">
        <f>IF(ISBLANK(Data!D620), "", Data!D620)</f>
        <v/>
      </c>
      <c r="E620" t="str">
        <f>IF(ISBLANK(Data!E620), "", Data!E620)</f>
        <v>TOS</v>
      </c>
      <c r="F620" s="2" cm="1">
        <f t="array" ref="F620">IF(ISBLANK(Data!F620), "", DATE(2000 + RIGHT(Data!F620, 2), _xlfn.SWITCH(MID(Data!F620, 3, 3), "JAN", 1, "FEB", 2, "MAR", 3, "APR", 4, "MAY", 5, "JUN", 6, "JUL", 7, "AUG", 8, "SEP", 9, "OCT", 10, "NOV", 11, "DEC", 12), LEFT(Data!F620, 2)))</f>
        <v>45597</v>
      </c>
      <c r="G620" t="str">
        <f>IF(ISBLANK(Data!G620), "", Data!G620)</f>
        <v>FRI</v>
      </c>
      <c r="H620" t="str">
        <f>IF(ISBLANK(Data!H620), "", Data!H620)</f>
        <v>WI</v>
      </c>
      <c r="I620" t="str">
        <f>IF(ISBLANK(Data!I620), "", Data!I620)</f>
        <v>C</v>
      </c>
      <c r="J620" t="str">
        <f>IF(ISBLANK(Data!J620), "", Data!J620)</f>
        <v>TOS</v>
      </c>
      <c r="K620" s="2" cm="1">
        <f t="array" ref="K620">IF(ISBLANK(Data!K620), "", DATE(2000 + RIGHT(Data!K620, 2), _xlfn.SWITCH(MID(Data!K620, 3, 3), "JAN", 1, "FEB", 2, "MAR", 3, "APR", 4, "MAY", 5, "JUN", 6, "JUL", 7, "AUG", 8, "SEP", 9, "OCT", 10, "NOV", 11, "DEC", 12), LEFT(Data!K620, 2)))</f>
        <v>45611</v>
      </c>
      <c r="L620" t="str">
        <f>IF(ISBLANK(Data!L620), "", Data!L620)</f>
        <v>FRI</v>
      </c>
      <c r="M620" t="str">
        <f>IF(ISBLANK(Data!M620), "", Data!M620)</f>
        <v>MEIER,FELIX</v>
      </c>
      <c r="N620" t="str">
        <f>IF(ISBLANK(Data!N620), "", Data!N620)</f>
        <v>LM</v>
      </c>
      <c r="O620" s="2" cm="1">
        <f t="array" ref="O620">IF(ISBLANK(Data!O620), "", DATE(2000 + RIGHT(Data!O620, 2), _xlfn.SWITCH(MID(Data!O620, 3, 3), "JAN", 1, "FEB", 2, "MAR", 3, "APR", 4, "MAY", 5, "JUN", 6, "JUL", 7, "AUG", 8, "SEP", 9, "OCT", 10, "NOV", 11, "DEC", 12), LEFT(Data!O620, 2)))</f>
        <v>70860</v>
      </c>
      <c r="P620" t="str">
        <f>IF(ISBLANK(Data!P620), "", Data!P620)</f>
        <v>1XX1</v>
      </c>
      <c r="Q620" t="str">
        <f>IF(ISBLANK(Data!Q620), "", Data!Q620)</f>
        <v>712285491</v>
      </c>
      <c r="R620" t="str">
        <f>IF(ISBLANK(Data!R620), "", Data!R620)</f>
        <v>AV868109400002TE43366657</v>
      </c>
      <c r="S620" t="str">
        <f>IF(ISBLANK(Data!S620), "", Data!S620)</f>
        <v>CH</v>
      </c>
      <c r="T620" s="1" t="str">
        <f>IF(ISBLANK(Data!T620),"",(Data!T620))</f>
        <v/>
      </c>
      <c r="U620" t="str">
        <f>IF(ISBLANK(Data!U620), "", Data!U620)</f>
        <v/>
      </c>
      <c r="V620" t="str">
        <f>IF(ISBLANK(Data!V620), "", Data!V620)</f>
        <v/>
      </c>
      <c r="W620" t="str">
        <f>IF(ISBLANK(Data!W620), "", Data!W620)</f>
        <v/>
      </c>
      <c r="X620" t="str">
        <f>IF(ISBLANK(Data!X620), "", Data!X620)</f>
        <v/>
      </c>
      <c r="Y620" t="str">
        <f>IF(ISBLANK(Data!Y620), "", Data!Y620)</f>
        <v/>
      </c>
      <c r="Z620" t="str">
        <f>IF(ISBLANK(Data!Z620), "", Data!Z620)</f>
        <v>T/0151196Q/P/T6</v>
      </c>
      <c r="AA620" t="str">
        <f>IF(ISBLANK(Data!AA620), "", Data!AA620)</f>
        <v>+41799137603</v>
      </c>
      <c r="AB620" t="str">
        <f>IF(ISBLANK(Data!AB620), "", Data!AB620)</f>
        <v>ADD/</v>
      </c>
      <c r="AC620" t="str">
        <f>IF(ISBLANK(Data!AC620), "", Data!AC620)</f>
        <v>S606700</v>
      </c>
      <c r="AD620" t="str">
        <f>IF(ISBLANK(Data!AD620), "", Data!AD620)</f>
        <v/>
      </c>
      <c r="AE620" t="str">
        <f>IF(ISBLANK(Data!AE620), "", Data!AE620)</f>
        <v/>
      </c>
      <c r="AF620" s="7">
        <f>IF(ISBLANK(Data!AF620), 0, _xlfn.NUMBERVALUE(SUBSTITUTE(Data!AF620, ".", ",")))</f>
        <v>610.54999999999995</v>
      </c>
      <c r="AG620" t="str">
        <f>IF(ISBLANK(Data!AG620), "", Data!AG620)</f>
        <v>EUR</v>
      </c>
      <c r="AH620" s="6">
        <f>IF(ISBLANK(Data!AH620), 0, _xlfn.NUMBERVALUE(SUBSTITUTE(Data!AH620, ".", ",")))</f>
        <v>640.11</v>
      </c>
      <c r="AI620" s="7">
        <f>IF(ISBLANK(Data!AI620), "", _xlfn.NUMBERVALUE(SUBSTITUTE(Data!AI620, ".", ",")))</f>
        <v>12000</v>
      </c>
      <c r="AJ620" s="7">
        <f>IF(ISBLANK(Data!AJ620), "", _xlfn.NUMBERVALUE(SUBSTITUTE(Data!AJ620, ".", ",")))</f>
        <v>12000</v>
      </c>
      <c r="AK620" s="7" t="str">
        <f>IF(ISBLANK(Data!AK620), "", _xlfn.NUMBERVALUE(SUBSTITUTE(Data!AK620, ".", ",")))</f>
        <v/>
      </c>
      <c r="AL620">
        <f>IF(ISBLANK(Data!AL620), "", Data!AL620)</f>
        <v>0</v>
      </c>
      <c r="AM620" s="15">
        <f>Table2[[#This Row],[DATE_IN]]-Table2[[#This Row],[DATE_OUT]]</f>
        <v>14</v>
      </c>
      <c r="AN620" s="7" t="str">
        <f>IF(MID(RIGHT(Table2[[#This Row],[ADDR3]],3),1,1)=",",RIGHT(Table2[[#This Row],[ADDR3]],2),"")</f>
        <v/>
      </c>
      <c r="AO620" s="7" t="str">
        <f>MID(Table2[[#This Row],[RES]],11,2)</f>
        <v>CH</v>
      </c>
      <c r="AP620" s="7">
        <f>_xlfn.XLOOKUP(AG620,Table3[CURRENCY],Table3[CONVERSION RATE],0)*Table2[[#This Row],[ORIGINAL PRICE]]</f>
        <v>7662.1167000000005</v>
      </c>
      <c r="AQ620" s="7">
        <f>_xlfn.XLOOKUP(AG620,Table3[CURRENCY],Table3[CONVERSION RATE],0)*Table2[[#This Row],[ORIGINAL PREPAYMENT]]</f>
        <v>7308.2834999999995</v>
      </c>
      <c r="AR620" s="7"/>
      <c r="AS620" s="15"/>
    </row>
    <row r="621" spans="1:45" x14ac:dyDescent="0.25">
      <c r="A621" t="str">
        <f>IF(ISBLANK(Data!A621), "", Data!A621)</f>
        <v>A</v>
      </c>
      <c r="B621" s="2" cm="1">
        <f t="array" ref="B621">IF(ISBLANK(Data!B621), "", DATE(2000 + RIGHT(Data!B621, 2), _xlfn.SWITCH(MID(Data!B621, 3, 3), "JAN", 1, "FEB", 2, "MAR", 3, "APR", 4, "MAY", 5, "JUN", 6, "JUL", 7, "AUG", 8, "SEP", 9, "OCT", 10, "NOV", 11, "DEC", 12), LEFT(Data!B621, 2)))</f>
        <v>45388</v>
      </c>
      <c r="C621" t="str">
        <f>IF(ISBLANK(Data!C621), "", Data!C621)</f>
        <v>4367-8273-NO-2</v>
      </c>
      <c r="D621" t="str">
        <f>IF(ISBLANK(Data!D621), "", Data!D621)</f>
        <v/>
      </c>
      <c r="E621" t="str">
        <f>IF(ISBLANK(Data!E621), "", Data!E621)</f>
        <v>TOS</v>
      </c>
      <c r="F621" s="2" cm="1">
        <f t="array" ref="F621">IF(ISBLANK(Data!F621), "", DATE(2000 + RIGHT(Data!F621, 2), _xlfn.SWITCH(MID(Data!F621, 3, 3), "JAN", 1, "FEB", 2, "MAR", 3, "APR", 4, "MAY", 5, "JUN", 6, "JUL", 7, "AUG", 8, "SEP", 9, "OCT", 10, "NOV", 11, "DEC", 12), LEFT(Data!F621, 2)))</f>
        <v>45597</v>
      </c>
      <c r="G621" t="str">
        <f>IF(ISBLANK(Data!G621), "", Data!G621)</f>
        <v>FRI</v>
      </c>
      <c r="H621" t="str">
        <f>IF(ISBLANK(Data!H621), "", Data!H621)</f>
        <v>SK4406</v>
      </c>
      <c r="I621" t="str">
        <f>IF(ISBLANK(Data!I621), "", Data!I621)</f>
        <v>N</v>
      </c>
      <c r="J621" t="str">
        <f>IF(ISBLANK(Data!J621), "", Data!J621)</f>
        <v>TOS</v>
      </c>
      <c r="K621" s="2" cm="1">
        <f t="array" ref="K621">IF(ISBLANK(Data!K621), "", DATE(2000 + RIGHT(Data!K621, 2), _xlfn.SWITCH(MID(Data!K621, 3, 3), "JAN", 1, "FEB", 2, "MAR", 3, "APR", 4, "MAY", 5, "JUN", 6, "JUL", 7, "AUG", 8, "SEP", 9, "OCT", 10, "NOV", 11, "DEC", 12), LEFT(Data!K621, 2)))</f>
        <v>45599</v>
      </c>
      <c r="L621" t="str">
        <f>IF(ISBLANK(Data!L621), "", Data!L621)</f>
        <v>SUN</v>
      </c>
      <c r="M621" t="str">
        <f>IF(ISBLANK(Data!M621), "", Data!M621)</f>
        <v>FREDHEIM,TOR ERIK,HERR</v>
      </c>
      <c r="N621" t="str">
        <f>IF(ISBLANK(Data!N621), "", Data!N621)</f>
        <v>JF</v>
      </c>
      <c r="O621" s="2" t="str" cm="1">
        <f t="array" ref="O621">IF(ISBLANK(Data!O621), "", DATE(2000 + RIGHT(Data!O621, 2), _xlfn.SWITCH(MID(Data!O621, 3, 3), "JAN", 1, "FEB", 2, "MAR", 3, "APR", 4, "MAY", 5, "JUN", 6, "JUL", 7, "AUG", 8, "SEP", 9, "OCT", 10, "NOV", 11, "DEC", 12), LEFT(Data!O621, 2)))</f>
        <v/>
      </c>
      <c r="P621" t="str">
        <f>IF(ISBLANK(Data!P621), "", Data!P621)</f>
        <v>1001</v>
      </c>
      <c r="Q621" t="str">
        <f>IF(ISBLANK(Data!Q621), "", Data!Q621)</f>
        <v/>
      </c>
      <c r="R621" t="str">
        <f>IF(ISBLANK(Data!R621), "", Data!R621)</f>
        <v>CX492505XXXXXX8400</v>
      </c>
      <c r="S621" t="str">
        <f>IF(ISBLANK(Data!S621), "", Data!S621)</f>
        <v>CV</v>
      </c>
      <c r="T621" s="1" t="str">
        <f>IF(ISBLANK(Data!T621),"",(Data!T621))</f>
        <v>10/26</v>
      </c>
      <c r="U621" t="str">
        <f>IF(ISBLANK(Data!U621), "", Data!U621)</f>
        <v>ONSTAGE AS</v>
      </c>
      <c r="V621" t="str">
        <f>IF(ISBLANK(Data!V621), "", Data!V621)</f>
        <v>GAMLE RIKSVEI 261</v>
      </c>
      <c r="W621" t="str">
        <f>IF(ISBLANK(Data!W621), "", Data!W621)</f>
        <v/>
      </c>
      <c r="X621" t="str">
        <f>IF(ISBLANK(Data!X621), "", Data!X621)</f>
        <v>3055,KROKSTADELVA          ,NO</v>
      </c>
      <c r="Y621" t="str">
        <f>IF(ISBLANK(Data!Y621), "", Data!Y621)</f>
        <v/>
      </c>
      <c r="Z621" t="str">
        <f>IF(ISBLANK(Data!Z621), "", Data!Z621)</f>
        <v>P/N5</v>
      </c>
      <c r="AA621" t="str">
        <f>IF(ISBLANK(Data!AA621), "", Data!AA621)</f>
        <v>+47-48020313</v>
      </c>
      <c r="AB621" t="str">
        <f>IF(ISBLANK(Data!AB621), "", Data!AB621)</f>
        <v/>
      </c>
      <c r="AC621" t="str">
        <f>IF(ISBLANK(Data!AC621), "", Data!AC621)</f>
        <v>T127002</v>
      </c>
      <c r="AD621" t="str">
        <f>IF(ISBLANK(Data!AD621), "", Data!AD621)</f>
        <v/>
      </c>
      <c r="AE621" t="str">
        <f>IF(ISBLANK(Data!AE621), "", Data!AE621)</f>
        <v/>
      </c>
      <c r="AF621" s="7">
        <f>IF(ISBLANK(Data!AF621), 0, _xlfn.NUMBERVALUE(SUBSTITUTE(Data!AF621, ".", ",")))</f>
        <v>0</v>
      </c>
      <c r="AG621" t="str">
        <f>IF(ISBLANK(Data!AG621), "", Data!AG621)</f>
        <v>NKR</v>
      </c>
      <c r="AH621" s="6">
        <f>IF(ISBLANK(Data!AH621), 0, _xlfn.NUMBERVALUE(SUBSTITUTE(Data!AH621, ".", ",")))</f>
        <v>6201.88</v>
      </c>
      <c r="AI621" s="7">
        <f>IF(ISBLANK(Data!AI621), "", _xlfn.NUMBERVALUE(SUBSTITUTE(Data!AI621, ".", ",")))</f>
        <v>20000</v>
      </c>
      <c r="AJ621" s="7">
        <f>IF(ISBLANK(Data!AJ621), "", _xlfn.NUMBERVALUE(SUBSTITUTE(Data!AJ621, ".", ",")))</f>
        <v>20000</v>
      </c>
      <c r="AK621" s="7" t="str">
        <f>IF(ISBLANK(Data!AK621), "", _xlfn.NUMBERVALUE(SUBSTITUTE(Data!AK621, ".", ",")))</f>
        <v/>
      </c>
      <c r="AL621">
        <f>IF(ISBLANK(Data!AL621), "", Data!AL621)</f>
        <v>0</v>
      </c>
      <c r="AM621" s="15">
        <f>Table2[[#This Row],[DATE_IN]]-Table2[[#This Row],[DATE_OUT]]</f>
        <v>2</v>
      </c>
      <c r="AN621" s="7" t="str">
        <f>IF(MID(RIGHT(Table2[[#This Row],[ADDR3]],3),1,1)=",",RIGHT(Table2[[#This Row],[ADDR3]],2),"")</f>
        <v>NO</v>
      </c>
      <c r="AO621" s="7" t="str">
        <f>MID(Table2[[#This Row],[RES]],11,2)</f>
        <v>NO</v>
      </c>
      <c r="AP621" s="7">
        <f>_xlfn.XLOOKUP(AG621,Table3[CURRENCY],Table3[CONVERSION RATE],0)*Table2[[#This Row],[ORIGINAL PRICE]]</f>
        <v>6201.88</v>
      </c>
      <c r="AQ621" s="7">
        <f>_xlfn.XLOOKUP(AG621,Table3[CURRENCY],Table3[CONVERSION RATE],0)*Table2[[#This Row],[ORIGINAL PREPAYMENT]]</f>
        <v>0</v>
      </c>
      <c r="AR621" s="7"/>
      <c r="AS621" s="15"/>
    </row>
    <row r="622" spans="1:45" x14ac:dyDescent="0.25">
      <c r="A622" t="str">
        <f>IF(ISBLANK(Data!A622), "", Data!A622)</f>
        <v>A</v>
      </c>
      <c r="B622" s="2" cm="1">
        <f t="array" ref="B622">IF(ISBLANK(Data!B622), "", DATE(2000 + RIGHT(Data!B622, 2), _xlfn.SWITCH(MID(Data!B622, 3, 3), "JAN", 1, "FEB", 2, "MAR", 3, "APR", 4, "MAY", 5, "JUN", 6, "JUL", 7, "AUG", 8, "SEP", 9, "OCT", 10, "NOV", 11, "DEC", 12), LEFT(Data!B622, 2)))</f>
        <v>45389</v>
      </c>
      <c r="C622" t="str">
        <f>IF(ISBLANK(Data!C622), "", Data!C622)</f>
        <v>4373-3624-DE-4</v>
      </c>
      <c r="D622" t="str">
        <f>IF(ISBLANK(Data!D622), "", Data!D622)</f>
        <v>3YY04F</v>
      </c>
      <c r="E622" t="str">
        <f>IF(ISBLANK(Data!E622), "", Data!E622)</f>
        <v>TOS</v>
      </c>
      <c r="F622" s="2" cm="1">
        <f t="array" ref="F622">IF(ISBLANK(Data!F622), "", DATE(2000 + RIGHT(Data!F622, 2), _xlfn.SWITCH(MID(Data!F622, 3, 3), "JAN", 1, "FEB", 2, "MAR", 3, "APR", 4, "MAY", 5, "JUN", 6, "JUL", 7, "AUG", 8, "SEP", 9, "OCT", 10, "NOV", 11, "DEC", 12), LEFT(Data!F622, 2)))</f>
        <v>45597</v>
      </c>
      <c r="G622" t="str">
        <f>IF(ISBLANK(Data!G622), "", Data!G622)</f>
        <v>FRI</v>
      </c>
      <c r="H622" t="str">
        <f>IF(ISBLANK(Data!H622), "", Data!H622)</f>
        <v/>
      </c>
      <c r="I622" t="str">
        <f>IF(ISBLANK(Data!I622), "", Data!I622)</f>
        <v>C</v>
      </c>
      <c r="J622" t="str">
        <f>IF(ISBLANK(Data!J622), "", Data!J622)</f>
        <v>TOS</v>
      </c>
      <c r="K622" s="2" cm="1">
        <f t="array" ref="K622">IF(ISBLANK(Data!K622), "", DATE(2000 + RIGHT(Data!K622, 2), _xlfn.SWITCH(MID(Data!K622, 3, 3), "JAN", 1, "FEB", 2, "MAR", 3, "APR", 4, "MAY", 5, "JUN", 6, "JUL", 7, "AUG", 8, "SEP", 9, "OCT", 10, "NOV", 11, "DEC", 12), LEFT(Data!K622, 2)))</f>
        <v>45604</v>
      </c>
      <c r="L622" t="str">
        <f>IF(ISBLANK(Data!L622), "", Data!L622)</f>
        <v>FRI</v>
      </c>
      <c r="M622" t="str">
        <f>IF(ISBLANK(Data!M622), "", Data!M622)</f>
        <v>SCHMIDT,PEER,HERR</v>
      </c>
      <c r="N622" t="str">
        <f>IF(ISBLANK(Data!N622), "", Data!N622)</f>
        <v>NH</v>
      </c>
      <c r="O622" s="2" cm="1">
        <f t="array" ref="O622">IF(ISBLANK(Data!O622), "", DATE(2000 + RIGHT(Data!O622, 2), _xlfn.SWITCH(MID(Data!O622, 3, 3), "JAN", 1, "FEB", 2, "MAR", 3, "APR", 4, "MAY", 5, "JUN", 6, "JUL", 7, "AUG", 8, "SEP", 9, "OCT", 10, "NOV", 11, "DEC", 12), LEFT(Data!O622, 2)))</f>
        <v>61616</v>
      </c>
      <c r="P622" t="str">
        <f>IF(ISBLANK(Data!P622), "", Data!P622)</f>
        <v>1001</v>
      </c>
      <c r="Q622" t="str">
        <f>IF(ISBLANK(Data!Q622), "", Data!Q622)</f>
        <v/>
      </c>
      <c r="R622" t="str">
        <f>IF(ISBLANK(Data!R622), "", Data!R622)</f>
        <v>CM531002XXXXXX9220</v>
      </c>
      <c r="S622" t="str">
        <f>IF(ISBLANK(Data!S622), "", Data!S622)</f>
        <v>CV</v>
      </c>
      <c r="T622" s="1" t="str">
        <f>IF(ISBLANK(Data!T622),"",(Data!T622))</f>
        <v>02/25</v>
      </c>
      <c r="U622" t="str">
        <f>IF(ISBLANK(Data!U622), "", Data!U622)</f>
        <v>HILTI AG</v>
      </c>
      <c r="V622" t="str">
        <f>IF(ISBLANK(Data!V622), "", Data!V622)</f>
        <v>AM REHBERG 27</v>
      </c>
      <c r="W622" t="str">
        <f>IF(ISBLANK(Data!W622), "", Data!W622)</f>
        <v/>
      </c>
      <c r="X622" t="str">
        <f>IF(ISBLANK(Data!X622), "", Data!X622)</f>
        <v>9494,LINDAU                ,DE</v>
      </c>
      <c r="Y622" t="str">
        <f>IF(ISBLANK(Data!Y622), "", Data!Y622)</f>
        <v>DEXXB92003ML2X1</v>
      </c>
      <c r="Z622" t="str">
        <f>IF(ISBLANK(Data!Z622), "", Data!Z622)</f>
        <v>P/N5</v>
      </c>
      <c r="AA622" t="str">
        <f>IF(ISBLANK(Data!AA622), "", Data!AA622)</f>
        <v>+49-16099198731</v>
      </c>
      <c r="AB622" t="str">
        <f>IF(ISBLANK(Data!AB622), "", Data!AB622)</f>
        <v>CP1/</v>
      </c>
      <c r="AC622" t="str">
        <f>IF(ISBLANK(Data!AC622), "", Data!AC622)</f>
        <v>C327301</v>
      </c>
      <c r="AD622" t="str">
        <f>IF(ISBLANK(Data!AD622), "", Data!AD622)</f>
        <v/>
      </c>
      <c r="AE622" t="str">
        <f>IF(ISBLANK(Data!AE622), "", Data!AE622)</f>
        <v>LH/992222005553821</v>
      </c>
      <c r="AF622" s="7">
        <f>IF(ISBLANK(Data!AF622), 0, _xlfn.NUMBERVALUE(SUBSTITUTE(Data!AF622, ".", ",")))</f>
        <v>0</v>
      </c>
      <c r="AG622" t="str">
        <f>IF(ISBLANK(Data!AG622), "", Data!AG622)</f>
        <v>EUR</v>
      </c>
      <c r="AH622" s="6">
        <f>IF(ISBLANK(Data!AH622), 0, _xlfn.NUMBERVALUE(SUBSTITUTE(Data!AH622, ".", ",")))</f>
        <v>367.15</v>
      </c>
      <c r="AI622" s="7">
        <f>IF(ISBLANK(Data!AI622), "", _xlfn.NUMBERVALUE(SUBSTITUTE(Data!AI622, ".", ",")))</f>
        <v>12000</v>
      </c>
      <c r="AJ622" s="7">
        <f>IF(ISBLANK(Data!AJ622), "", _xlfn.NUMBERVALUE(SUBSTITUTE(Data!AJ622, ".", ",")))</f>
        <v>12000</v>
      </c>
      <c r="AK622" s="7" t="str">
        <f>IF(ISBLANK(Data!AK622), "", _xlfn.NUMBERVALUE(SUBSTITUTE(Data!AK622, ".", ",")))</f>
        <v/>
      </c>
      <c r="AL622">
        <f>IF(ISBLANK(Data!AL622), "", Data!AL622)</f>
        <v>0</v>
      </c>
      <c r="AM622" s="15">
        <f>Table2[[#This Row],[DATE_IN]]-Table2[[#This Row],[DATE_OUT]]</f>
        <v>7</v>
      </c>
      <c r="AN622" s="7" t="str">
        <f>IF(MID(RIGHT(Table2[[#This Row],[ADDR3]],3),1,1)=",",RIGHT(Table2[[#This Row],[ADDR3]],2),"")</f>
        <v>DE</v>
      </c>
      <c r="AO622" s="7" t="str">
        <f>MID(Table2[[#This Row],[RES]],11,2)</f>
        <v>DE</v>
      </c>
      <c r="AP622" s="7">
        <f>_xlfn.XLOOKUP(AG622,Table3[CURRENCY],Table3[CONVERSION RATE],0)*Table2[[#This Row],[ORIGINAL PRICE]]</f>
        <v>4394.7855</v>
      </c>
      <c r="AQ622" s="7">
        <f>_xlfn.XLOOKUP(AG622,Table3[CURRENCY],Table3[CONVERSION RATE],0)*Table2[[#This Row],[ORIGINAL PREPAYMENT]]</f>
        <v>0</v>
      </c>
      <c r="AR622" s="7"/>
      <c r="AS622" s="15"/>
    </row>
    <row r="623" spans="1:45" x14ac:dyDescent="0.25">
      <c r="A623" t="str">
        <f>IF(ISBLANK(Data!A623), "", Data!A623)</f>
        <v>A</v>
      </c>
      <c r="B623" s="2" cm="1">
        <f t="array" ref="B623">IF(ISBLANK(Data!B623), "", DATE(2000 + RIGHT(Data!B623, 2), _xlfn.SWITCH(MID(Data!B623, 3, 3), "JAN", 1, "FEB", 2, "MAR", 3, "APR", 4, "MAY", 5, "JUN", 6, "JUL", 7, "AUG", 8, "SEP", 9, "OCT", 10, "NOV", 11, "DEC", 12), LEFT(Data!B623, 2)))</f>
        <v>45411</v>
      </c>
      <c r="C623" t="str">
        <f>IF(ISBLANK(Data!C623), "", Data!C623)</f>
        <v>4584-2383-MY-6</v>
      </c>
      <c r="D623" t="str">
        <f>IF(ISBLANK(Data!D623), "", Data!D623)</f>
        <v>9Z902V</v>
      </c>
      <c r="E623" t="str">
        <f>IF(ISBLANK(Data!E623), "", Data!E623)</f>
        <v>TOS</v>
      </c>
      <c r="F623" s="2" cm="1">
        <f t="array" ref="F623">IF(ISBLANK(Data!F623), "", DATE(2000 + RIGHT(Data!F623, 2), _xlfn.SWITCH(MID(Data!F623, 3, 3), "JAN", 1, "FEB", 2, "MAR", 3, "APR", 4, "MAY", 5, "JUN", 6, "JUL", 7, "AUG", 8, "SEP", 9, "OCT", 10, "NOV", 11, "DEC", 12), LEFT(Data!F623, 2)))</f>
        <v>45597</v>
      </c>
      <c r="G623" t="str">
        <f>IF(ISBLANK(Data!G623), "", Data!G623)</f>
        <v>FRI</v>
      </c>
      <c r="H623" t="str">
        <f>IF(ISBLANK(Data!H623), "", Data!H623)</f>
        <v>DY374</v>
      </c>
      <c r="I623" t="str">
        <f>IF(ISBLANK(Data!I623), "", Data!I623)</f>
        <v>C</v>
      </c>
      <c r="J623" t="str">
        <f>IF(ISBLANK(Data!J623), "", Data!J623)</f>
        <v>TOS</v>
      </c>
      <c r="K623" s="2" cm="1">
        <f t="array" ref="K623">IF(ISBLANK(Data!K623), "", DATE(2000 + RIGHT(Data!K623, 2), _xlfn.SWITCH(MID(Data!K623, 3, 3), "JAN", 1, "FEB", 2, "MAR", 3, "APR", 4, "MAY", 5, "JUN", 6, "JUL", 7, "AUG", 8, "SEP", 9, "OCT", 10, "NOV", 11, "DEC", 12), LEFT(Data!K623, 2)))</f>
        <v>45605</v>
      </c>
      <c r="L623" t="str">
        <f>IF(ISBLANK(Data!L623), "", Data!L623)</f>
        <v>SAT</v>
      </c>
      <c r="M623" t="str">
        <f>IF(ISBLANK(Data!M623), "", Data!M623)</f>
        <v>ANG,LIP CHERD,MR</v>
      </c>
      <c r="N623" t="str">
        <f>IF(ISBLANK(Data!N623), "", Data!N623)</f>
        <v>NX</v>
      </c>
      <c r="O623" s="2" cm="1">
        <f t="array" ref="O623">IF(ISBLANK(Data!O623), "", DATE(2000 + RIGHT(Data!O623, 2), _xlfn.SWITCH(MID(Data!O623, 3, 3), "JAN", 1, "FEB", 2, "MAR", 3, "APR", 4, "MAY", 5, "JUN", 6, "JUL", 7, "AUG", 8, "SEP", 9, "OCT", 10, "NOV", 11, "DEC", 12), LEFT(Data!O623, 2)))</f>
        <v>68620</v>
      </c>
      <c r="P623" t="str">
        <f>IF(ISBLANK(Data!P623), "", Data!P623)</f>
        <v>1001</v>
      </c>
      <c r="Q623" t="str">
        <f>IF(ISBLANK(Data!Q623), "", Data!Q623)</f>
        <v/>
      </c>
      <c r="R623" t="str">
        <f>IF(ISBLANK(Data!R623), "", Data!R623)</f>
        <v>CX462286XXXXXX1836</v>
      </c>
      <c r="S623" t="str">
        <f>IF(ISBLANK(Data!S623), "", Data!S623)</f>
        <v>CV</v>
      </c>
      <c r="T623" s="1" t="str">
        <f>IF(ISBLANK(Data!T623),"",(Data!T623))</f>
        <v>02/28</v>
      </c>
      <c r="U623" t="str">
        <f>IF(ISBLANK(Data!U623), "", Data!U623)</f>
        <v/>
      </c>
      <c r="V623" t="str">
        <f>IF(ISBLANK(Data!V623), "", Data!V623)</f>
        <v>TAMAN GEMILANG INDAH</v>
      </c>
      <c r="W623" t="str">
        <f>IF(ISBLANK(Data!W623), "", Data!W623)</f>
        <v/>
      </c>
      <c r="X623" t="str">
        <f>IF(ISBLANK(Data!X623), "", Data!X623)</f>
        <v>14000,BUKIT MERTAJAM       ,MY</v>
      </c>
      <c r="Y623" t="str">
        <f>IF(ISBLANK(Data!Y623), "", Data!Y623)</f>
        <v>MYXX0107011MLX6HJQE</v>
      </c>
      <c r="Z623" t="str">
        <f>IF(ISBLANK(Data!Z623), "", Data!Z623)</f>
        <v>P/N5</v>
      </c>
      <c r="AA623" t="str">
        <f>IF(ISBLANK(Data!AA623), "", Data!AA623)</f>
        <v>174269789</v>
      </c>
      <c r="AB623" t="str">
        <f>IF(ISBLANK(Data!AB623), "", Data!AB623)</f>
        <v>PREFERRED WITH MRA</v>
      </c>
      <c r="AC623" t="str">
        <f>IF(ISBLANK(Data!AC623), "", Data!AC623)</f>
        <v/>
      </c>
      <c r="AD623" t="str">
        <f>IF(ISBLANK(Data!AD623), "", Data!AD623)</f>
        <v/>
      </c>
      <c r="AE623" t="str">
        <f>IF(ISBLANK(Data!AE623), "", Data!AE623)</f>
        <v>KF/8868439023</v>
      </c>
      <c r="AF623" s="7">
        <f>IF(ISBLANK(Data!AF623), 0, _xlfn.NUMBERVALUE(SUBSTITUTE(Data!AF623, ".", ",")))</f>
        <v>0</v>
      </c>
      <c r="AG623" t="str">
        <f>IF(ISBLANK(Data!AG623), "", Data!AG623)</f>
        <v>NKR</v>
      </c>
      <c r="AH623" s="6">
        <f>IF(ISBLANK(Data!AH623), 0, _xlfn.NUMBERVALUE(SUBSTITUTE(Data!AH623, ".", ",")))</f>
        <v>4517.99</v>
      </c>
      <c r="AI623" s="7">
        <f>IF(ISBLANK(Data!AI623), "", _xlfn.NUMBERVALUE(SUBSTITUTE(Data!AI623, ".", ",")))</f>
        <v>12000</v>
      </c>
      <c r="AJ623" s="7">
        <f>IF(ISBLANK(Data!AJ623), "", _xlfn.NUMBERVALUE(SUBSTITUTE(Data!AJ623, ".", ",")))</f>
        <v>12000</v>
      </c>
      <c r="AK623" s="7" t="str">
        <f>IF(ISBLANK(Data!AK623), "", _xlfn.NUMBERVALUE(SUBSTITUTE(Data!AK623, ".", ",")))</f>
        <v/>
      </c>
      <c r="AL623">
        <f>IF(ISBLANK(Data!AL623), "", Data!AL623)</f>
        <v>0</v>
      </c>
      <c r="AM623" s="15">
        <f>Table2[[#This Row],[DATE_IN]]-Table2[[#This Row],[DATE_OUT]]</f>
        <v>8</v>
      </c>
      <c r="AN623" s="7" t="str">
        <f>IF(MID(RIGHT(Table2[[#This Row],[ADDR3]],3),1,1)=",",RIGHT(Table2[[#This Row],[ADDR3]],2),"")</f>
        <v>MY</v>
      </c>
      <c r="AO623" s="7" t="str">
        <f>MID(Table2[[#This Row],[RES]],11,2)</f>
        <v>MY</v>
      </c>
      <c r="AP623" s="7">
        <f>_xlfn.XLOOKUP(AG623,Table3[CURRENCY],Table3[CONVERSION RATE],0)*Table2[[#This Row],[ORIGINAL PRICE]]</f>
        <v>4517.99</v>
      </c>
      <c r="AQ623" s="7">
        <f>_xlfn.XLOOKUP(AG623,Table3[CURRENCY],Table3[CONVERSION RATE],0)*Table2[[#This Row],[ORIGINAL PREPAYMENT]]</f>
        <v>0</v>
      </c>
      <c r="AR623" s="7"/>
      <c r="AS623" s="15"/>
    </row>
    <row r="624" spans="1:45" x14ac:dyDescent="0.25">
      <c r="A624" t="str">
        <f>IF(ISBLANK(Data!A624), "", Data!A624)</f>
        <v>A</v>
      </c>
      <c r="B624" s="2" cm="1">
        <f t="array" ref="B624">IF(ISBLANK(Data!B624), "", DATE(2000 + RIGHT(Data!B624, 2), _xlfn.SWITCH(MID(Data!B624, 3, 3), "JAN", 1, "FEB", 2, "MAR", 3, "APR", 4, "MAY", 5, "JUN", 6, "JUL", 7, "AUG", 8, "SEP", 9, "OCT", 10, "NOV", 11, "DEC", 12), LEFT(Data!B624, 2)))</f>
        <v>45458</v>
      </c>
      <c r="C624" t="str">
        <f>IF(ISBLANK(Data!C624), "", Data!C624)</f>
        <v>0050-6306-FR-3</v>
      </c>
      <c r="D624" t="str">
        <f>IF(ISBLANK(Data!D624), "", Data!D624)</f>
        <v/>
      </c>
      <c r="E624" t="str">
        <f>IF(ISBLANK(Data!E624), "", Data!E624)</f>
        <v>TOS</v>
      </c>
      <c r="F624" s="2" cm="1">
        <f t="array" ref="F624">IF(ISBLANK(Data!F624), "", DATE(2000 + RIGHT(Data!F624, 2), _xlfn.SWITCH(MID(Data!F624, 3, 3), "JAN", 1, "FEB", 2, "MAR", 3, "APR", 4, "MAY", 5, "JUN", 6, "JUL", 7, "AUG", 8, "SEP", 9, "OCT", 10, "NOV", 11, "DEC", 12), LEFT(Data!F624, 2)))</f>
        <v>45598</v>
      </c>
      <c r="G624" t="str">
        <f>IF(ISBLANK(Data!G624), "", Data!G624)</f>
        <v>SAT</v>
      </c>
      <c r="H624" t="str">
        <f>IF(ISBLANK(Data!H624), "", Data!H624)</f>
        <v>LH870</v>
      </c>
      <c r="I624" t="str">
        <f>IF(ISBLANK(Data!I624), "", Data!I624)</f>
        <v>B</v>
      </c>
      <c r="J624" t="str">
        <f>IF(ISBLANK(Data!J624), "", Data!J624)</f>
        <v>TOS</v>
      </c>
      <c r="K624" s="2" cm="1">
        <f t="array" ref="K624">IF(ISBLANK(Data!K624), "", DATE(2000 + RIGHT(Data!K624, 2), _xlfn.SWITCH(MID(Data!K624, 3, 3), "JAN", 1, "FEB", 2, "MAR", 3, "APR", 4, "MAY", 5, "JUN", 6, "JUL", 7, "AUG", 8, "SEP", 9, "OCT", 10, "NOV", 11, "DEC", 12), LEFT(Data!K624, 2)))</f>
        <v>45610</v>
      </c>
      <c r="L624" t="str">
        <f>IF(ISBLANK(Data!L624), "", Data!L624)</f>
        <v>THU</v>
      </c>
      <c r="M624" t="str">
        <f>IF(ISBLANK(Data!M624), "", Data!M624)</f>
        <v>EL BAZE,LAETITIA</v>
      </c>
      <c r="N624" t="str">
        <f>IF(ISBLANK(Data!N624), "", Data!N624)</f>
        <v>LJ</v>
      </c>
      <c r="O624" s="2" cm="1">
        <f t="array" ref="O624">IF(ISBLANK(Data!O624), "", DATE(2000 + RIGHT(Data!O624, 2), _xlfn.SWITCH(MID(Data!O624, 3, 3), "JAN", 1, "FEB", 2, "MAR", 3, "APR", 4, "MAY", 5, "JUN", 6, "JUL", 7, "AUG", 8, "SEP", 9, "OCT", 10, "NOV", 11, "DEC", 12), LEFT(Data!O624, 2)))</f>
        <v>70860</v>
      </c>
      <c r="P624" t="str">
        <f>IF(ISBLANK(Data!P624), "", Data!P624)</f>
        <v>1XX1</v>
      </c>
      <c r="Q624" t="str">
        <f>IF(ISBLANK(Data!Q624), "", Data!Q624)</f>
        <v>792958498</v>
      </c>
      <c r="R624" t="str">
        <f>IF(ISBLANK(Data!R624), "", Data!R624)</f>
        <v>AV868109400002TE00506306</v>
      </c>
      <c r="S624" t="str">
        <f>IF(ISBLANK(Data!S624), "", Data!S624)</f>
        <v>CH</v>
      </c>
      <c r="T624" s="1" t="str">
        <f>IF(ISBLANK(Data!T624),"",(Data!T624))</f>
        <v/>
      </c>
      <c r="U624" t="str">
        <f>IF(ISBLANK(Data!U624), "", Data!U624)</f>
        <v/>
      </c>
      <c r="V624" t="str">
        <f>IF(ISBLANK(Data!V624), "", Data!V624)</f>
        <v/>
      </c>
      <c r="W624" t="str">
        <f>IF(ISBLANK(Data!W624), "", Data!W624)</f>
        <v/>
      </c>
      <c r="X624" t="str">
        <f>IF(ISBLANK(Data!X624), "", Data!X624)</f>
        <v/>
      </c>
      <c r="Y624" t="str">
        <f>IF(ISBLANK(Data!Y624), "", Data!Y624)</f>
        <v/>
      </c>
      <c r="Z624" t="str">
        <f>IF(ISBLANK(Data!Z624), "", Data!Z624)</f>
        <v>T/0151196Q/P/T6</v>
      </c>
      <c r="AA624" t="str">
        <f>IF(ISBLANK(Data!AA624), "", Data!AA624)</f>
        <v>+33615202276</v>
      </c>
      <c r="AB624" t="str">
        <f>IF(ISBLANK(Data!AB624), "", Data!AB624)</f>
        <v/>
      </c>
      <c r="AC624" t="str">
        <f>IF(ISBLANK(Data!AC624), "", Data!AC624)</f>
        <v>S606700</v>
      </c>
      <c r="AD624" t="str">
        <f>IF(ISBLANK(Data!AD624), "", Data!AD624)</f>
        <v/>
      </c>
      <c r="AE624" t="str">
        <f>IF(ISBLANK(Data!AE624), "", Data!AE624)</f>
        <v/>
      </c>
      <c r="AF624" s="7">
        <f>IF(ISBLANK(Data!AF624), 0, _xlfn.NUMBERVALUE(SUBSTITUTE(Data!AF624, ".", ",")))</f>
        <v>531.03</v>
      </c>
      <c r="AG624" t="str">
        <f>IF(ISBLANK(Data!AG624), "", Data!AG624)</f>
        <v>EUR</v>
      </c>
      <c r="AH624" s="6">
        <f>IF(ISBLANK(Data!AH624), 0, _xlfn.NUMBERVALUE(SUBSTITUTE(Data!AH624, ".", ",")))</f>
        <v>529.84</v>
      </c>
      <c r="AI624" s="7">
        <f>IF(ISBLANK(Data!AI624), "", _xlfn.NUMBERVALUE(SUBSTITUTE(Data!AI624, ".", ",")))</f>
        <v>12000</v>
      </c>
      <c r="AJ624" s="7">
        <f>IF(ISBLANK(Data!AJ624), "", _xlfn.NUMBERVALUE(SUBSTITUTE(Data!AJ624, ".", ",")))</f>
        <v>12000</v>
      </c>
      <c r="AK624" s="7" t="str">
        <f>IF(ISBLANK(Data!AK624), "", _xlfn.NUMBERVALUE(SUBSTITUTE(Data!AK624, ".", ",")))</f>
        <v/>
      </c>
      <c r="AL624">
        <f>IF(ISBLANK(Data!AL624), "", Data!AL624)</f>
        <v>0</v>
      </c>
      <c r="AM624" s="15">
        <f>Table2[[#This Row],[DATE_IN]]-Table2[[#This Row],[DATE_OUT]]</f>
        <v>12</v>
      </c>
      <c r="AN624" s="7" t="str">
        <f>IF(MID(RIGHT(Table2[[#This Row],[ADDR3]],3),1,1)=",",RIGHT(Table2[[#This Row],[ADDR3]],2),"")</f>
        <v/>
      </c>
      <c r="AO624" s="7" t="str">
        <f>MID(Table2[[#This Row],[RES]],11,2)</f>
        <v>FR</v>
      </c>
      <c r="AP624" s="7">
        <f>_xlfn.XLOOKUP(AG624,Table3[CURRENCY],Table3[CONVERSION RATE],0)*Table2[[#This Row],[ORIGINAL PRICE]]</f>
        <v>6342.1848000000009</v>
      </c>
      <c r="AQ624" s="7">
        <f>_xlfn.XLOOKUP(AG624,Table3[CURRENCY],Table3[CONVERSION RATE],0)*Table2[[#This Row],[ORIGINAL PREPAYMENT]]</f>
        <v>6356.4291000000003</v>
      </c>
      <c r="AR624" s="7"/>
      <c r="AS624" s="15"/>
    </row>
    <row r="625" spans="1:45" x14ac:dyDescent="0.25">
      <c r="A625" t="str">
        <f>IF(ISBLANK(Data!A625), "", Data!A625)</f>
        <v>A</v>
      </c>
      <c r="B625" s="2" cm="1">
        <f t="array" ref="B625">IF(ISBLANK(Data!B625), "", DATE(2000 + RIGHT(Data!B625, 2), _xlfn.SWITCH(MID(Data!B625, 3, 3), "JAN", 1, "FEB", 2, "MAR", 3, "APR", 4, "MAY", 5, "JUN", 6, "JUL", 7, "AUG", 8, "SEP", 9, "OCT", 10, "NOV", 11, "DEC", 12), LEFT(Data!B625, 2)))</f>
        <v>45382</v>
      </c>
      <c r="C625" t="str">
        <f>IF(ISBLANK(Data!C625), "", Data!C625)</f>
        <v>4304-8594-ES-1</v>
      </c>
      <c r="D625" t="str">
        <f>IF(ISBLANK(Data!D625), "", Data!D625)</f>
        <v/>
      </c>
      <c r="E625" t="str">
        <f>IF(ISBLANK(Data!E625), "", Data!E625)</f>
        <v>TOS</v>
      </c>
      <c r="F625" s="2" cm="1">
        <f t="array" ref="F625">IF(ISBLANK(Data!F625), "", DATE(2000 + RIGHT(Data!F625, 2), _xlfn.SWITCH(MID(Data!F625, 3, 3), "JAN", 1, "FEB", 2, "MAR", 3, "APR", 4, "MAY", 5, "JUN", 6, "JUL", 7, "AUG", 8, "SEP", 9, "OCT", 10, "NOV", 11, "DEC", 12), LEFT(Data!F625, 2)))</f>
        <v>45598</v>
      </c>
      <c r="G625" t="str">
        <f>IF(ISBLANK(Data!G625), "", Data!G625)</f>
        <v>SAT</v>
      </c>
      <c r="H625" t="str">
        <f>IF(ISBLANK(Data!H625), "", Data!H625)</f>
        <v>WI</v>
      </c>
      <c r="I625" t="str">
        <f>IF(ISBLANK(Data!I625), "", Data!I625)</f>
        <v>B</v>
      </c>
      <c r="J625" t="str">
        <f>IF(ISBLANK(Data!J625), "", Data!J625)</f>
        <v>TOS</v>
      </c>
      <c r="K625" s="2" cm="1">
        <f t="array" ref="K625">IF(ISBLANK(Data!K625), "", DATE(2000 + RIGHT(Data!K625, 2), _xlfn.SWITCH(MID(Data!K625, 3, 3), "JAN", 1, "FEB", 2, "MAR", 3, "APR", 4, "MAY", 5, "JUN", 6, "JUL", 7, "AUG", 8, "SEP", 9, "OCT", 10, "NOV", 11, "DEC", 12), LEFT(Data!K625, 2)))</f>
        <v>45609</v>
      </c>
      <c r="L625" t="str">
        <f>IF(ISBLANK(Data!L625), "", Data!L625)</f>
        <v>WED</v>
      </c>
      <c r="M625" t="str">
        <f>IF(ISBLANK(Data!M625), "", Data!M625)</f>
        <v>VELASCO RODRIGUEZ,MAITEDER</v>
      </c>
      <c r="N625" t="str">
        <f>IF(ISBLANK(Data!N625), "", Data!N625)</f>
        <v>LJ</v>
      </c>
      <c r="O625" s="2" cm="1">
        <f t="array" ref="O625">IF(ISBLANK(Data!O625), "", DATE(2000 + RIGHT(Data!O625, 2), _xlfn.SWITCH(MID(Data!O625, 3, 3), "JAN", 1, "FEB", 2, "MAR", 3, "APR", 4, "MAY", 5, "JUN", 6, "JUL", 7, "AUG", 8, "SEP", 9, "OCT", 10, "NOV", 11, "DEC", 12), LEFT(Data!O625, 2)))</f>
        <v>70860</v>
      </c>
      <c r="P625" t="str">
        <f>IF(ISBLANK(Data!P625), "", Data!P625)</f>
        <v>1XX1</v>
      </c>
      <c r="Q625" t="str">
        <f>IF(ISBLANK(Data!Q625), "", Data!Q625)</f>
        <v>741066663</v>
      </c>
      <c r="R625" t="str">
        <f>IF(ISBLANK(Data!R625), "", Data!R625)</f>
        <v>AV868109400002TE43048594</v>
      </c>
      <c r="S625" t="str">
        <f>IF(ISBLANK(Data!S625), "", Data!S625)</f>
        <v>CH</v>
      </c>
      <c r="T625" s="1" t="str">
        <f>IF(ISBLANK(Data!T625),"",(Data!T625))</f>
        <v/>
      </c>
      <c r="U625" t="str">
        <f>IF(ISBLANK(Data!U625), "", Data!U625)</f>
        <v/>
      </c>
      <c r="V625" t="str">
        <f>IF(ISBLANK(Data!V625), "", Data!V625)</f>
        <v/>
      </c>
      <c r="W625" t="str">
        <f>IF(ISBLANK(Data!W625), "", Data!W625)</f>
        <v/>
      </c>
      <c r="X625" t="str">
        <f>IF(ISBLANK(Data!X625), "", Data!X625)</f>
        <v/>
      </c>
      <c r="Y625" t="str">
        <f>IF(ISBLANK(Data!Y625), "", Data!Y625)</f>
        <v/>
      </c>
      <c r="Z625" t="str">
        <f>IF(ISBLANK(Data!Z625), "", Data!Z625)</f>
        <v>T/0151196Q/P/T6</v>
      </c>
      <c r="AA625" t="str">
        <f>IF(ISBLANK(Data!AA625), "", Data!AA625)</f>
        <v>+34695745976</v>
      </c>
      <c r="AB625" t="str">
        <f>IF(ISBLANK(Data!AB625), "", Data!AB625)</f>
        <v/>
      </c>
      <c r="AC625" t="str">
        <f>IF(ISBLANK(Data!AC625), "", Data!AC625)</f>
        <v>S606700</v>
      </c>
      <c r="AD625" t="str">
        <f>IF(ISBLANK(Data!AD625), "", Data!AD625)</f>
        <v/>
      </c>
      <c r="AE625" t="str">
        <f>IF(ISBLANK(Data!AE625), "", Data!AE625)</f>
        <v/>
      </c>
      <c r="AF625" s="7">
        <f>IF(ISBLANK(Data!AF625), 0, _xlfn.NUMBERVALUE(SUBSTITUTE(Data!AF625, ".", ",")))</f>
        <v>458.12</v>
      </c>
      <c r="AG625" t="str">
        <f>IF(ISBLANK(Data!AG625), "", Data!AG625)</f>
        <v>EUR</v>
      </c>
      <c r="AH625" s="6">
        <f>IF(ISBLANK(Data!AH625), 0, _xlfn.NUMBERVALUE(SUBSTITUTE(Data!AH625, ".", ",")))</f>
        <v>487.68</v>
      </c>
      <c r="AI625" s="7">
        <f>IF(ISBLANK(Data!AI625), "", _xlfn.NUMBERVALUE(SUBSTITUTE(Data!AI625, ".", ",")))</f>
        <v>12000</v>
      </c>
      <c r="AJ625" s="7">
        <f>IF(ISBLANK(Data!AJ625), "", _xlfn.NUMBERVALUE(SUBSTITUTE(Data!AJ625, ".", ",")))</f>
        <v>12000</v>
      </c>
      <c r="AK625" s="7" t="str">
        <f>IF(ISBLANK(Data!AK625), "", _xlfn.NUMBERVALUE(SUBSTITUTE(Data!AK625, ".", ",")))</f>
        <v/>
      </c>
      <c r="AL625">
        <f>IF(ISBLANK(Data!AL625), "", Data!AL625)</f>
        <v>0</v>
      </c>
      <c r="AM625" s="15">
        <f>Table2[[#This Row],[DATE_IN]]-Table2[[#This Row],[DATE_OUT]]</f>
        <v>11</v>
      </c>
      <c r="AN625" s="7" t="str">
        <f>IF(MID(RIGHT(Table2[[#This Row],[ADDR3]],3),1,1)=",",RIGHT(Table2[[#This Row],[ADDR3]],2),"")</f>
        <v/>
      </c>
      <c r="AO625" s="7" t="str">
        <f>MID(Table2[[#This Row],[RES]],11,2)</f>
        <v>ES</v>
      </c>
      <c r="AP625" s="7">
        <f>_xlfn.XLOOKUP(AG625,Table3[CURRENCY],Table3[CONVERSION RATE],0)*Table2[[#This Row],[ORIGINAL PRICE]]</f>
        <v>5837.5296000000008</v>
      </c>
      <c r="AQ625" s="7">
        <f>_xlfn.XLOOKUP(AG625,Table3[CURRENCY],Table3[CONVERSION RATE],0)*Table2[[#This Row],[ORIGINAL PREPAYMENT]]</f>
        <v>5483.6964000000007</v>
      </c>
      <c r="AR625" s="7"/>
      <c r="AS625" s="15"/>
    </row>
    <row r="626" spans="1:45" x14ac:dyDescent="0.25">
      <c r="A626" t="str">
        <f>IF(ISBLANK(Data!A626), "", Data!A626)</f>
        <v>A</v>
      </c>
      <c r="B626" s="2" cm="1">
        <f t="array" ref="B626">IF(ISBLANK(Data!B626), "", DATE(2000 + RIGHT(Data!B626, 2), _xlfn.SWITCH(MID(Data!B626, 3, 3), "JAN", 1, "FEB", 2, "MAR", 3, "APR", 4, "MAY", 5, "JUN", 6, "JUL", 7, "AUG", 8, "SEP", 9, "OCT", 10, "NOV", 11, "DEC", 12), LEFT(Data!B626, 2)))</f>
        <v>45470</v>
      </c>
      <c r="C626" t="str">
        <f>IF(ISBLANK(Data!C626), "", Data!C626)</f>
        <v>0164-4487-DK-5</v>
      </c>
      <c r="D626" t="str">
        <f>IF(ISBLANK(Data!D626), "", Data!D626)</f>
        <v/>
      </c>
      <c r="E626" t="str">
        <f>IF(ISBLANK(Data!E626), "", Data!E626)</f>
        <v>TOS</v>
      </c>
      <c r="F626" s="2" cm="1">
        <f t="array" ref="F626">IF(ISBLANK(Data!F626), "", DATE(2000 + RIGHT(Data!F626, 2), _xlfn.SWITCH(MID(Data!F626, 3, 3), "JAN", 1, "FEB", 2, "MAR", 3, "APR", 4, "MAY", 5, "JUN", 6, "JUL", 7, "AUG", 8, "SEP", 9, "OCT", 10, "NOV", 11, "DEC", 12), LEFT(Data!F626, 2)))</f>
        <v>45599</v>
      </c>
      <c r="G626" t="str">
        <f>IF(ISBLANK(Data!G626), "", Data!G626)</f>
        <v>SUN</v>
      </c>
      <c r="H626" t="str">
        <f>IF(ISBLANK(Data!H626), "", Data!H626)</f>
        <v>SK4452</v>
      </c>
      <c r="I626" t="str">
        <f>IF(ISBLANK(Data!I626), "", Data!I626)</f>
        <v>C</v>
      </c>
      <c r="J626" t="str">
        <f>IF(ISBLANK(Data!J626), "", Data!J626)</f>
        <v>TOS</v>
      </c>
      <c r="K626" s="2" cm="1">
        <f t="array" ref="K626">IF(ISBLANK(Data!K626), "", DATE(2000 + RIGHT(Data!K626, 2), _xlfn.SWITCH(MID(Data!K626, 3, 3), "JAN", 1, "FEB", 2, "MAR", 3, "APR", 4, "MAY", 5, "JUN", 6, "JUL", 7, "AUG", 8, "SEP", 9, "OCT", 10, "NOV", 11, "DEC", 12), LEFT(Data!K626, 2)))</f>
        <v>45604</v>
      </c>
      <c r="L626" t="str">
        <f>IF(ISBLANK(Data!L626), "", Data!L626)</f>
        <v>FRI</v>
      </c>
      <c r="M626" t="str">
        <f>IF(ISBLANK(Data!M626), "", Data!M626)</f>
        <v>PEDERSEN,THORVALD HERMANN</v>
      </c>
      <c r="N626" t="str">
        <f>IF(ISBLANK(Data!N626), "", Data!N626)</f>
        <v>LY</v>
      </c>
      <c r="O626" s="2" t="str" cm="1">
        <f t="array" ref="O626">IF(ISBLANK(Data!O626), "", DATE(2000 + RIGHT(Data!O626, 2), _xlfn.SWITCH(MID(Data!O626, 3, 3), "JAN", 1, "FEB", 2, "MAR", 3, "APR", 4, "MAY", 5, "JUN", 6, "JUL", 7, "AUG", 8, "SEP", 9, "OCT", 10, "NOV", 11, "DEC", 12), LEFT(Data!O626, 2)))</f>
        <v/>
      </c>
      <c r="P626" t="str">
        <f>IF(ISBLANK(Data!P626), "", Data!P626)</f>
        <v>1001</v>
      </c>
      <c r="Q626" t="str">
        <f>IF(ISBLANK(Data!Q626), "", Data!Q626)</f>
        <v/>
      </c>
      <c r="R626" t="str">
        <f>IF(ISBLANK(Data!R626), "", Data!R626)</f>
        <v/>
      </c>
      <c r="S626" t="str">
        <f>IF(ISBLANK(Data!S626), "", Data!S626)</f>
        <v/>
      </c>
      <c r="T626" s="1" t="str">
        <f>IF(ISBLANK(Data!T626),"",(Data!T626))</f>
        <v/>
      </c>
      <c r="U626" t="str">
        <f>IF(ISBLANK(Data!U626), "", Data!U626)</f>
        <v/>
      </c>
      <c r="V626" t="str">
        <f>IF(ISBLANK(Data!V626), "", Data!V626)</f>
        <v/>
      </c>
      <c r="W626" t="str">
        <f>IF(ISBLANK(Data!W626), "", Data!W626)</f>
        <v/>
      </c>
      <c r="X626" t="str">
        <f>IF(ISBLANK(Data!X626), "", Data!X626)</f>
        <v/>
      </c>
      <c r="Y626" t="str">
        <f>IF(ISBLANK(Data!Y626), "", Data!Y626)</f>
        <v/>
      </c>
      <c r="Z626" t="str">
        <f>IF(ISBLANK(Data!Z626), "", Data!Z626)</f>
        <v>T/0115393R/P/IJ</v>
      </c>
      <c r="AA626" t="str">
        <f>IF(ISBLANK(Data!AA626), "", Data!AA626)</f>
        <v>621500951</v>
      </c>
      <c r="AB626" t="str">
        <f>IF(ISBLANK(Data!AB626), "", Data!AB626)</f>
        <v/>
      </c>
      <c r="AC626" t="str">
        <f>IF(ISBLANK(Data!AC626), "", Data!AC626)</f>
        <v>N008200</v>
      </c>
      <c r="AD626" t="str">
        <f>IF(ISBLANK(Data!AD626), "", Data!AD626)</f>
        <v/>
      </c>
      <c r="AE626" t="str">
        <f>IF(ISBLANK(Data!AE626), "", Data!AE626)</f>
        <v/>
      </c>
      <c r="AF626" s="7">
        <f>IF(ISBLANK(Data!AF626), 0, _xlfn.NUMBERVALUE(SUBSTITUTE(Data!AF626, ".", ",")))</f>
        <v>0</v>
      </c>
      <c r="AG626" t="str">
        <f>IF(ISBLANK(Data!AG626), "", Data!AG626)</f>
        <v>NKR</v>
      </c>
      <c r="AH626" s="6">
        <f>IF(ISBLANK(Data!AH626), 0, _xlfn.NUMBERVALUE(SUBSTITUTE(Data!AH626, ".", ",")))</f>
        <v>3283.15</v>
      </c>
      <c r="AI626" s="7">
        <f>IF(ISBLANK(Data!AI626), "", _xlfn.NUMBERVALUE(SUBSTITUTE(Data!AI626, ".", ",")))</f>
        <v>12000</v>
      </c>
      <c r="AJ626" s="7">
        <f>IF(ISBLANK(Data!AJ626), "", _xlfn.NUMBERVALUE(SUBSTITUTE(Data!AJ626, ".", ",")))</f>
        <v>12000</v>
      </c>
      <c r="AK626" s="7" t="str">
        <f>IF(ISBLANK(Data!AK626), "", _xlfn.NUMBERVALUE(SUBSTITUTE(Data!AK626, ".", ",")))</f>
        <v/>
      </c>
      <c r="AL626">
        <f>IF(ISBLANK(Data!AL626), "", Data!AL626)</f>
        <v>0</v>
      </c>
      <c r="AM626" s="15">
        <f>Table2[[#This Row],[DATE_IN]]-Table2[[#This Row],[DATE_OUT]]</f>
        <v>5</v>
      </c>
      <c r="AN626" s="7" t="str">
        <f>IF(MID(RIGHT(Table2[[#This Row],[ADDR3]],3),1,1)=",",RIGHT(Table2[[#This Row],[ADDR3]],2),"")</f>
        <v/>
      </c>
      <c r="AO626" s="7" t="str">
        <f>MID(Table2[[#This Row],[RES]],11,2)</f>
        <v>DK</v>
      </c>
      <c r="AP626" s="7">
        <f>_xlfn.XLOOKUP(AG626,Table3[CURRENCY],Table3[CONVERSION RATE],0)*Table2[[#This Row],[ORIGINAL PRICE]]</f>
        <v>3283.15</v>
      </c>
      <c r="AQ626" s="7">
        <f>_xlfn.XLOOKUP(AG626,Table3[CURRENCY],Table3[CONVERSION RATE],0)*Table2[[#This Row],[ORIGINAL PREPAYMENT]]</f>
        <v>0</v>
      </c>
      <c r="AR626" s="7"/>
      <c r="AS626" s="15"/>
    </row>
    <row r="627" spans="1:45" x14ac:dyDescent="0.25">
      <c r="A627" t="str">
        <f>IF(ISBLANK(Data!A627), "", Data!A627)</f>
        <v>A</v>
      </c>
      <c r="B627" s="2" cm="1">
        <f t="array" ref="B627">IF(ISBLANK(Data!B627), "", DATE(2000 + RIGHT(Data!B627, 2), _xlfn.SWITCH(MID(Data!B627, 3, 3), "JAN", 1, "FEB", 2, "MAR", 3, "APR", 4, "MAY", 5, "JUN", 6, "JUL", 7, "AUG", 8, "SEP", 9, "OCT", 10, "NOV", 11, "DEC", 12), LEFT(Data!B627, 2)))</f>
        <v>45383</v>
      </c>
      <c r="C627" t="str">
        <f>IF(ISBLANK(Data!C627), "", Data!C627)</f>
        <v>4311-1396-US-6</v>
      </c>
      <c r="D627" t="str">
        <f>IF(ISBLANK(Data!D627), "", Data!D627)</f>
        <v>Q2M122</v>
      </c>
      <c r="E627" t="str">
        <f>IF(ISBLANK(Data!E627), "", Data!E627)</f>
        <v>TOS</v>
      </c>
      <c r="F627" s="2" cm="1">
        <f t="array" ref="F627">IF(ISBLANK(Data!F627), "", DATE(2000 + RIGHT(Data!F627, 2), _xlfn.SWITCH(MID(Data!F627, 3, 3), "JAN", 1, "FEB", 2, "MAR", 3, "APR", 4, "MAY", 5, "JUN", 6, "JUL", 7, "AUG", 8, "SEP", 9, "OCT", 10, "NOV", 11, "DEC", 12), LEFT(Data!F627, 2)))</f>
        <v>45599</v>
      </c>
      <c r="G627" t="str">
        <f>IF(ISBLANK(Data!G627), "", Data!G627)</f>
        <v>SUN</v>
      </c>
      <c r="H627" t="str">
        <f>IF(ISBLANK(Data!H627), "", Data!H627)</f>
        <v/>
      </c>
      <c r="I627" t="str">
        <f>IF(ISBLANK(Data!I627), "", Data!I627)</f>
        <v>E</v>
      </c>
      <c r="J627" t="str">
        <f>IF(ISBLANK(Data!J627), "", Data!J627)</f>
        <v>TOS</v>
      </c>
      <c r="K627" s="2" cm="1">
        <f t="array" ref="K627">IF(ISBLANK(Data!K627), "", DATE(2000 + RIGHT(Data!K627, 2), _xlfn.SWITCH(MID(Data!K627, 3, 3), "JAN", 1, "FEB", 2, "MAR", 3, "APR", 4, "MAY", 5, "JUN", 6, "JUL", 7, "AUG", 8, "SEP", 9, "OCT", 10, "NOV", 11, "DEC", 12), LEFT(Data!K627, 2)))</f>
        <v>45606</v>
      </c>
      <c r="L627" t="str">
        <f>IF(ISBLANK(Data!L627), "", Data!L627)</f>
        <v>SUN</v>
      </c>
      <c r="M627" t="str">
        <f>IF(ISBLANK(Data!M627), "", Data!M627)</f>
        <v>ESCOBAR,ISABELLA</v>
      </c>
      <c r="N627" t="str">
        <f>IF(ISBLANK(Data!N627), "", Data!N627)</f>
        <v>RN</v>
      </c>
      <c r="O627" s="2" cm="1">
        <f t="array" ref="O627">IF(ISBLANK(Data!O627), "", DATE(2000 + RIGHT(Data!O627, 2), _xlfn.SWITCH(MID(Data!O627, 3, 3), "JAN", 1, "FEB", 2, "MAR", 3, "APR", 4, "MAY", 5, "JUN", 6, "JUL", 7, "AUG", 8, "SEP", 9, "OCT", 10, "NOV", 11, "DEC", 12), LEFT(Data!O627, 2)))</f>
        <v>70353</v>
      </c>
      <c r="P627" t="str">
        <f>IF(ISBLANK(Data!P627), "", Data!P627)</f>
        <v>0001</v>
      </c>
      <c r="Q627" t="str">
        <f>IF(ISBLANK(Data!Q627), "", Data!Q627)</f>
        <v/>
      </c>
      <c r="R627" t="str">
        <f>IF(ISBLANK(Data!R627), "", Data!R627)</f>
        <v>AV768000105918T431113966</v>
      </c>
      <c r="S627" t="str">
        <f>IF(ISBLANK(Data!S627), "", Data!S627)</f>
        <v>CH</v>
      </c>
      <c r="T627" s="1" t="str">
        <f>IF(ISBLANK(Data!T627),"",(Data!T627))</f>
        <v/>
      </c>
      <c r="U627" t="str">
        <f>IF(ISBLANK(Data!U627), "", Data!U627)</f>
        <v/>
      </c>
      <c r="V627" t="str">
        <f>IF(ISBLANK(Data!V627), "", Data!V627)</f>
        <v>240 E ILLINOIS ST</v>
      </c>
      <c r="W627" t="str">
        <f>IF(ISBLANK(Data!W627), "", Data!W627)</f>
        <v/>
      </c>
      <c r="X627" t="str">
        <f>IF(ISBLANK(Data!X627), "", Data!X627)</f>
        <v>CHICAGO,IL,60611,US</v>
      </c>
      <c r="Y627" t="str">
        <f>IF(ISBLANK(Data!Y627), "", Data!Y627)</f>
        <v/>
      </c>
      <c r="Z627" t="str">
        <f>IF(ISBLANK(Data!Z627), "", Data!Z627)</f>
        <v>T/0168652M/0116896L</v>
      </c>
      <c r="AA627" t="str">
        <f>IF(ISBLANK(Data!AA627), "", Data!AA627)</f>
        <v>2029036382</v>
      </c>
      <c r="AB627" t="str">
        <f>IF(ISBLANK(Data!AB627), "", Data!AB627)</f>
        <v/>
      </c>
      <c r="AC627" t="str">
        <f>IF(ISBLANK(Data!AC627), "", Data!AC627)</f>
        <v>J363900</v>
      </c>
      <c r="AD627" t="str">
        <f>IF(ISBLANK(Data!AD627), "", Data!AD627)</f>
        <v/>
      </c>
      <c r="AE627" t="str">
        <f>IF(ISBLANK(Data!AE627), "", Data!AE627)</f>
        <v/>
      </c>
      <c r="AF627" s="7">
        <f>IF(ISBLANK(Data!AF627), 0, _xlfn.NUMBERVALUE(SUBSTITUTE(Data!AF627, ".", ",")))</f>
        <v>835.06</v>
      </c>
      <c r="AG627" t="str">
        <f>IF(ISBLANK(Data!AG627), "", Data!AG627)</f>
        <v>USD</v>
      </c>
      <c r="AH627" s="6">
        <f>IF(ISBLANK(Data!AH627), 0, _xlfn.NUMBERVALUE(SUBSTITUTE(Data!AH627, ".", ",")))</f>
        <v>825.24</v>
      </c>
      <c r="AI627" s="7">
        <f>IF(ISBLANK(Data!AI627), "", _xlfn.NUMBERVALUE(SUBSTITUTE(Data!AI627, ".", ",")))</f>
        <v>12000</v>
      </c>
      <c r="AJ627" s="7">
        <f>IF(ISBLANK(Data!AJ627), "", _xlfn.NUMBERVALUE(SUBSTITUTE(Data!AJ627, ".", ",")))</f>
        <v>12000</v>
      </c>
      <c r="AK627" s="7" t="str">
        <f>IF(ISBLANK(Data!AK627), "", _xlfn.NUMBERVALUE(SUBSTITUTE(Data!AK627, ".", ",")))</f>
        <v/>
      </c>
      <c r="AL627">
        <f>IF(ISBLANK(Data!AL627), "", Data!AL627)</f>
        <v>0</v>
      </c>
      <c r="AM627" s="15">
        <f>Table2[[#This Row],[DATE_IN]]-Table2[[#This Row],[DATE_OUT]]</f>
        <v>7</v>
      </c>
      <c r="AN627" s="7" t="str">
        <f>IF(MID(RIGHT(Table2[[#This Row],[ADDR3]],3),1,1)=",",RIGHT(Table2[[#This Row],[ADDR3]],2),"")</f>
        <v>US</v>
      </c>
      <c r="AO627" s="7" t="str">
        <f>MID(Table2[[#This Row],[RES]],11,2)</f>
        <v>US</v>
      </c>
      <c r="AP627" s="7">
        <f>_xlfn.XLOOKUP(AG627,Table3[CURRENCY],Table3[CONVERSION RATE],0)*Table2[[#This Row],[ORIGINAL PRICE]]</f>
        <v>9110.6495999999988</v>
      </c>
      <c r="AQ627" s="7">
        <f>_xlfn.XLOOKUP(AG627,Table3[CURRENCY],Table3[CONVERSION RATE],0)*Table2[[#This Row],[ORIGINAL PREPAYMENT]]</f>
        <v>9219.0623999999989</v>
      </c>
      <c r="AR627" s="7"/>
      <c r="AS627" s="15"/>
    </row>
    <row r="628" spans="1:45" x14ac:dyDescent="0.25">
      <c r="A628" t="str">
        <f>IF(ISBLANK(Data!A628), "", Data!A628)</f>
        <v>A</v>
      </c>
      <c r="B628" s="2" cm="1">
        <f t="array" ref="B628">IF(ISBLANK(Data!B628), "", DATE(2000 + RIGHT(Data!B628, 2), _xlfn.SWITCH(MID(Data!B628, 3, 3), "JAN", 1, "FEB", 2, "MAR", 3, "APR", 4, "MAY", 5, "JUN", 6, "JUL", 7, "AUG", 8, "SEP", 9, "OCT", 10, "NOV", 11, "DEC", 12), LEFT(Data!B628, 2)))</f>
        <v>45477</v>
      </c>
      <c r="C628" t="str">
        <f>IF(ISBLANK(Data!C628), "", Data!C628)</f>
        <v>0229-1950-FR-3</v>
      </c>
      <c r="D628" t="str">
        <f>IF(ISBLANK(Data!D628), "", Data!D628)</f>
        <v/>
      </c>
      <c r="E628" t="str">
        <f>IF(ISBLANK(Data!E628), "", Data!E628)</f>
        <v>TOS</v>
      </c>
      <c r="F628" s="2" cm="1">
        <f t="array" ref="F628">IF(ISBLANK(Data!F628), "", DATE(2000 + RIGHT(Data!F628, 2), _xlfn.SWITCH(MID(Data!F628, 3, 3), "JAN", 1, "FEB", 2, "MAR", 3, "APR", 4, "MAY", 5, "JUN", 6, "JUL", 7, "AUG", 8, "SEP", 9, "OCT", 10, "NOV", 11, "DEC", 12), LEFT(Data!F628, 2)))</f>
        <v>45601</v>
      </c>
      <c r="G628" t="str">
        <f>IF(ISBLANK(Data!G628), "", Data!G628)</f>
        <v>TUE</v>
      </c>
      <c r="H628" t="str">
        <f>IF(ISBLANK(Data!H628), "", Data!H628)</f>
        <v>KL2796</v>
      </c>
      <c r="I628" t="str">
        <f>IF(ISBLANK(Data!I628), "", Data!I628)</f>
        <v>E</v>
      </c>
      <c r="J628" t="str">
        <f>IF(ISBLANK(Data!J628), "", Data!J628)</f>
        <v>TOS</v>
      </c>
      <c r="K628" s="2" cm="1">
        <f t="array" ref="K628">IF(ISBLANK(Data!K628), "", DATE(2000 + RIGHT(Data!K628, 2), _xlfn.SWITCH(MID(Data!K628, 3, 3), "JAN", 1, "FEB", 2, "MAR", 3, "APR", 4, "MAY", 5, "JUN", 6, "JUL", 7, "AUG", 8, "SEP", 9, "OCT", 10, "NOV", 11, "DEC", 12), LEFT(Data!K628, 2)))</f>
        <v>45608</v>
      </c>
      <c r="L628" t="str">
        <f>IF(ISBLANK(Data!L628), "", Data!L628)</f>
        <v>TUE</v>
      </c>
      <c r="M628" t="str">
        <f>IF(ISBLANK(Data!M628), "", Data!M628)</f>
        <v>BADAIRE,ROBIN</v>
      </c>
      <c r="N628" t="str">
        <f>IF(ISBLANK(Data!N628), "", Data!N628)</f>
        <v>LJ</v>
      </c>
      <c r="O628" s="2" cm="1">
        <f t="array" ref="O628">IF(ISBLANK(Data!O628), "", DATE(2000 + RIGHT(Data!O628, 2), _xlfn.SWITCH(MID(Data!O628, 3, 3), "JAN", 1, "FEB", 2, "MAR", 3, "APR", 4, "MAY", 5, "JUN", 6, "JUL", 7, "AUG", 8, "SEP", 9, "OCT", 10, "NOV", 11, "DEC", 12), LEFT(Data!O628, 2)))</f>
        <v>70129</v>
      </c>
      <c r="P628" t="str">
        <f>IF(ISBLANK(Data!P628), "", Data!P628)</f>
        <v>1XX1</v>
      </c>
      <c r="Q628" t="str">
        <f>IF(ISBLANK(Data!Q628), "", Data!Q628)</f>
        <v>732218082</v>
      </c>
      <c r="R628" t="str">
        <f>IF(ISBLANK(Data!R628), "", Data!R628)</f>
        <v>AV868109400002TE02291950</v>
      </c>
      <c r="S628" t="str">
        <f>IF(ISBLANK(Data!S628), "", Data!S628)</f>
        <v>CH</v>
      </c>
      <c r="T628" s="1" t="str">
        <f>IF(ISBLANK(Data!T628),"",(Data!T628))</f>
        <v/>
      </c>
      <c r="U628" t="str">
        <f>IF(ISBLANK(Data!U628), "", Data!U628)</f>
        <v/>
      </c>
      <c r="V628" t="str">
        <f>IF(ISBLANK(Data!V628), "", Data!V628)</f>
        <v/>
      </c>
      <c r="W628" t="str">
        <f>IF(ISBLANK(Data!W628), "", Data!W628)</f>
        <v/>
      </c>
      <c r="X628" t="str">
        <f>IF(ISBLANK(Data!X628), "", Data!X628)</f>
        <v/>
      </c>
      <c r="Y628" t="str">
        <f>IF(ISBLANK(Data!Y628), "", Data!Y628)</f>
        <v/>
      </c>
      <c r="Z628" t="str">
        <f>IF(ISBLANK(Data!Z628), "", Data!Z628)</f>
        <v>T/0151196Q/P/T6</v>
      </c>
      <c r="AA628" t="str">
        <f>IF(ISBLANK(Data!AA628), "", Data!AA628)</f>
        <v>+33673314222</v>
      </c>
      <c r="AB628" t="str">
        <f>IF(ISBLANK(Data!AB628), "", Data!AB628)</f>
        <v/>
      </c>
      <c r="AC628" t="str">
        <f>IF(ISBLANK(Data!AC628), "", Data!AC628)</f>
        <v>S606700</v>
      </c>
      <c r="AD628" t="str">
        <f>IF(ISBLANK(Data!AD628), "", Data!AD628)</f>
        <v/>
      </c>
      <c r="AE628" t="str">
        <f>IF(ISBLANK(Data!AE628), "", Data!AE628)</f>
        <v/>
      </c>
      <c r="AF628" s="7">
        <f>IF(ISBLANK(Data!AF628), 0, _xlfn.NUMBERVALUE(SUBSTITUTE(Data!AF628, ".", ",")))</f>
        <v>507.28</v>
      </c>
      <c r="AG628" t="str">
        <f>IF(ISBLANK(Data!AG628), "", Data!AG628)</f>
        <v>EUR</v>
      </c>
      <c r="AH628" s="6">
        <f>IF(ISBLANK(Data!AH628), 0, _xlfn.NUMBERVALUE(SUBSTITUTE(Data!AH628, ".", ",")))</f>
        <v>505.57</v>
      </c>
      <c r="AI628" s="7">
        <f>IF(ISBLANK(Data!AI628), "", _xlfn.NUMBERVALUE(SUBSTITUTE(Data!AI628, ".", ",")))</f>
        <v>12000</v>
      </c>
      <c r="AJ628" s="7">
        <f>IF(ISBLANK(Data!AJ628), "", _xlfn.NUMBERVALUE(SUBSTITUTE(Data!AJ628, ".", ",")))</f>
        <v>12000</v>
      </c>
      <c r="AK628" s="7" t="str">
        <f>IF(ISBLANK(Data!AK628), "", _xlfn.NUMBERVALUE(SUBSTITUTE(Data!AK628, ".", ",")))</f>
        <v/>
      </c>
      <c r="AL628">
        <f>IF(ISBLANK(Data!AL628), "", Data!AL628)</f>
        <v>0</v>
      </c>
      <c r="AM628" s="15">
        <f>Table2[[#This Row],[DATE_IN]]-Table2[[#This Row],[DATE_OUT]]</f>
        <v>7</v>
      </c>
      <c r="AN628" s="7" t="str">
        <f>IF(MID(RIGHT(Table2[[#This Row],[ADDR3]],3),1,1)=",",RIGHT(Table2[[#This Row],[ADDR3]],2),"")</f>
        <v/>
      </c>
      <c r="AO628" s="7" t="str">
        <f>MID(Table2[[#This Row],[RES]],11,2)</f>
        <v>FR</v>
      </c>
      <c r="AP628" s="7">
        <f>_xlfn.XLOOKUP(AG628,Table3[CURRENCY],Table3[CONVERSION RATE],0)*Table2[[#This Row],[ORIGINAL PRICE]]</f>
        <v>6051.6729000000005</v>
      </c>
      <c r="AQ628" s="7">
        <f>_xlfn.XLOOKUP(AG628,Table3[CURRENCY],Table3[CONVERSION RATE],0)*Table2[[#This Row],[ORIGINAL PREPAYMENT]]</f>
        <v>6072.1415999999999</v>
      </c>
      <c r="AR628" s="7"/>
      <c r="AS628" s="15"/>
    </row>
    <row r="629" spans="1:45" x14ac:dyDescent="0.25">
      <c r="A629" t="str">
        <f>IF(ISBLANK(Data!A629), "", Data!A629)</f>
        <v>A</v>
      </c>
      <c r="B629" s="2" cm="1">
        <f t="array" ref="B629">IF(ISBLANK(Data!B629), "", DATE(2000 + RIGHT(Data!B629, 2), _xlfn.SWITCH(MID(Data!B629, 3, 3), "JAN", 1, "FEB", 2, "MAR", 3, "APR", 4, "MAY", 5, "JUN", 6, "JUL", 7, "AUG", 8, "SEP", 9, "OCT", 10, "NOV", 11, "DEC", 12), LEFT(Data!B629, 2)))</f>
        <v>45394</v>
      </c>
      <c r="C629" t="str">
        <f>IF(ISBLANK(Data!C629), "", Data!C629)</f>
        <v>4428-5940-FR-6</v>
      </c>
      <c r="D629" t="str">
        <f>IF(ISBLANK(Data!D629), "", Data!D629)</f>
        <v>9MV85Q</v>
      </c>
      <c r="E629" t="str">
        <f>IF(ISBLANK(Data!E629), "", Data!E629)</f>
        <v>TOS</v>
      </c>
      <c r="F629" s="2" cm="1">
        <f t="array" ref="F629">IF(ISBLANK(Data!F629), "", DATE(2000 + RIGHT(Data!F629, 2), _xlfn.SWITCH(MID(Data!F629, 3, 3), "JAN", 1, "FEB", 2, "MAR", 3, "APR", 4, "MAY", 5, "JUN", 6, "JUL", 7, "AUG", 8, "SEP", 9, "OCT", 10, "NOV", 11, "DEC", 12), LEFT(Data!F629, 2)))</f>
        <v>45601</v>
      </c>
      <c r="G629" t="str">
        <f>IF(ISBLANK(Data!G629), "", Data!G629)</f>
        <v>TUE</v>
      </c>
      <c r="H629" t="str">
        <f>IF(ISBLANK(Data!H629), "", Data!H629)</f>
        <v/>
      </c>
      <c r="I629" t="str">
        <f>IF(ISBLANK(Data!I629), "", Data!I629)</f>
        <v>C</v>
      </c>
      <c r="J629" t="str">
        <f>IF(ISBLANK(Data!J629), "", Data!J629)</f>
        <v>TOS</v>
      </c>
      <c r="K629" s="2" cm="1">
        <f t="array" ref="K629">IF(ISBLANK(Data!K629), "", DATE(2000 + RIGHT(Data!K629, 2), _xlfn.SWITCH(MID(Data!K629, 3, 3), "JAN", 1, "FEB", 2, "MAR", 3, "APR", 4, "MAY", 5, "JUN", 6, "JUL", 7, "AUG", 8, "SEP", 9, "OCT", 10, "NOV", 11, "DEC", 12), LEFT(Data!K629, 2)))</f>
        <v>45607</v>
      </c>
      <c r="L629" t="str">
        <f>IF(ISBLANK(Data!L629), "", Data!L629)</f>
        <v>MON</v>
      </c>
      <c r="M629" t="str">
        <f>IF(ISBLANK(Data!M629), "", Data!M629)</f>
        <v>LEGRAND,LOUIS,M.</v>
      </c>
      <c r="N629" t="str">
        <f>IF(ISBLANK(Data!N629), "", Data!N629)</f>
        <v>NH</v>
      </c>
      <c r="O629" s="2" cm="1">
        <f t="array" ref="O629">IF(ISBLANK(Data!O629), "", DATE(2000 + RIGHT(Data!O629, 2), _xlfn.SWITCH(MID(Data!O629, 3, 3), "JAN", 1, "FEB", 2, "MAR", 3, "APR", 4, "MAY", 5, "JUN", 6, "JUL", 7, "AUG", 8, "SEP", 9, "OCT", 10, "NOV", 11, "DEC", 12), LEFT(Data!O629, 2)))</f>
        <v>60835</v>
      </c>
      <c r="P629" t="str">
        <f>IF(ISBLANK(Data!P629), "", Data!P629)</f>
        <v>1001</v>
      </c>
      <c r="Q629" t="str">
        <f>IF(ISBLANK(Data!Q629), "", Data!Q629)</f>
        <v/>
      </c>
      <c r="R629" t="str">
        <f>IF(ISBLANK(Data!R629), "", Data!R629)</f>
        <v>CA374981XXXXX1009</v>
      </c>
      <c r="S629" t="str">
        <f>IF(ISBLANK(Data!S629), "", Data!S629)</f>
        <v>CV</v>
      </c>
      <c r="T629" s="1" t="str">
        <f>IF(ISBLANK(Data!T629),"",(Data!T629))</f>
        <v>05/27</v>
      </c>
      <c r="U629" t="str">
        <f>IF(ISBLANK(Data!U629), "", Data!U629)</f>
        <v/>
      </c>
      <c r="V629" t="str">
        <f>IF(ISBLANK(Data!V629), "", Data!V629)</f>
        <v>8 AVENUE DE FONTVIEILLE</v>
      </c>
      <c r="W629" t="str">
        <f>IF(ISBLANK(Data!W629), "", Data!W629)</f>
        <v/>
      </c>
      <c r="X629" t="str">
        <f>IF(ISBLANK(Data!X629), "", Data!X629)</f>
        <v>98000,MONACO               ,FR</v>
      </c>
      <c r="Y629" t="str">
        <f>IF(ISBLANK(Data!Y629), "", Data!Y629)</f>
        <v>MCXX060306</v>
      </c>
      <c r="Z629" t="str">
        <f>IF(ISBLANK(Data!Z629), "", Data!Z629)</f>
        <v>P/N5</v>
      </c>
      <c r="AA629" t="str">
        <f>IF(ISBLANK(Data!AA629), "", Data!AA629)</f>
        <v>33678632985</v>
      </c>
      <c r="AB629" t="str">
        <f>IF(ISBLANK(Data!AB629), "", Data!AB629)</f>
        <v>/RSN/ADD/CP1/</v>
      </c>
      <c r="AC629" t="str">
        <f>IF(ISBLANK(Data!AC629), "", Data!AC629)</f>
        <v/>
      </c>
      <c r="AD629" t="str">
        <f>IF(ISBLANK(Data!AD629), "", Data!AD629)</f>
        <v/>
      </c>
      <c r="AE629" t="str">
        <f>IF(ISBLANK(Data!AE629), "", Data!AE629)</f>
        <v/>
      </c>
      <c r="AF629" s="7">
        <f>IF(ISBLANK(Data!AF629), 0, _xlfn.NUMBERVALUE(SUBSTITUTE(Data!AF629, ".", ",")))</f>
        <v>0</v>
      </c>
      <c r="AG629" t="str">
        <f>IF(ISBLANK(Data!AG629), "", Data!AG629)</f>
        <v>EUR</v>
      </c>
      <c r="AH629" s="6">
        <f>IF(ISBLANK(Data!AH629), 0, _xlfn.NUMBERVALUE(SUBSTITUTE(Data!AH629, ".", ",")))</f>
        <v>340.09</v>
      </c>
      <c r="AI629" s="7">
        <f>IF(ISBLANK(Data!AI629), "", _xlfn.NUMBERVALUE(SUBSTITUTE(Data!AI629, ".", ",")))</f>
        <v>12000</v>
      </c>
      <c r="AJ629" s="7">
        <f>IF(ISBLANK(Data!AJ629), "", _xlfn.NUMBERVALUE(SUBSTITUTE(Data!AJ629, ".", ",")))</f>
        <v>12000</v>
      </c>
      <c r="AK629" s="7" t="str">
        <f>IF(ISBLANK(Data!AK629), "", _xlfn.NUMBERVALUE(SUBSTITUTE(Data!AK629, ".", ",")))</f>
        <v/>
      </c>
      <c r="AL629">
        <f>IF(ISBLANK(Data!AL629), "", Data!AL629)</f>
        <v>0</v>
      </c>
      <c r="AM629" s="15">
        <f>Table2[[#This Row],[DATE_IN]]-Table2[[#This Row],[DATE_OUT]]</f>
        <v>6</v>
      </c>
      <c r="AN629" s="7" t="str">
        <f>IF(MID(RIGHT(Table2[[#This Row],[ADDR3]],3),1,1)=",",RIGHT(Table2[[#This Row],[ADDR3]],2),"")</f>
        <v>FR</v>
      </c>
      <c r="AO629" s="7" t="str">
        <f>MID(Table2[[#This Row],[RES]],11,2)</f>
        <v>FR</v>
      </c>
      <c r="AP629" s="7">
        <f>_xlfn.XLOOKUP(AG629,Table3[CURRENCY],Table3[CONVERSION RATE],0)*Table2[[#This Row],[ORIGINAL PRICE]]</f>
        <v>4070.8773000000001</v>
      </c>
      <c r="AQ629" s="7">
        <f>_xlfn.XLOOKUP(AG629,Table3[CURRENCY],Table3[CONVERSION RATE],0)*Table2[[#This Row],[ORIGINAL PREPAYMENT]]</f>
        <v>0</v>
      </c>
      <c r="AR629" s="7"/>
      <c r="AS629" s="15"/>
    </row>
    <row r="630" spans="1:45" x14ac:dyDescent="0.25">
      <c r="A630" t="str">
        <f>IF(ISBLANK(Data!A630), "", Data!A630)</f>
        <v>A</v>
      </c>
      <c r="B630" s="2" cm="1">
        <f t="array" ref="B630">IF(ISBLANK(Data!B630), "", DATE(2000 + RIGHT(Data!B630, 2), _xlfn.SWITCH(MID(Data!B630, 3, 3), "JAN", 1, "FEB", 2, "MAR", 3, "APR", 4, "MAY", 5, "JUN", 6, "JUL", 7, "AUG", 8, "SEP", 9, "OCT", 10, "NOV", 11, "DEC", 12), LEFT(Data!B630, 2)))</f>
        <v>45399</v>
      </c>
      <c r="C630" t="str">
        <f>IF(ISBLANK(Data!C630), "", Data!C630)</f>
        <v>4471-5821-GB-3</v>
      </c>
      <c r="D630" t="str">
        <f>IF(ISBLANK(Data!D630), "", Data!D630)</f>
        <v>8LJ01R</v>
      </c>
      <c r="E630" t="str">
        <f>IF(ISBLANK(Data!E630), "", Data!E630)</f>
        <v>TOS</v>
      </c>
      <c r="F630" s="2" cm="1">
        <f t="array" ref="F630">IF(ISBLANK(Data!F630), "", DATE(2000 + RIGHT(Data!F630, 2), _xlfn.SWITCH(MID(Data!F630, 3, 3), "JAN", 1, "FEB", 2, "MAR", 3, "APR", 4, "MAY", 5, "JUN", 6, "JUL", 7, "AUG", 8, "SEP", 9, "OCT", 10, "NOV", 11, "DEC", 12), LEFT(Data!F630, 2)))</f>
        <v>45602</v>
      </c>
      <c r="G630" t="str">
        <f>IF(ISBLANK(Data!G630), "", Data!G630)</f>
        <v>WED</v>
      </c>
      <c r="H630" t="str">
        <f>IF(ISBLANK(Data!H630), "", Data!H630)</f>
        <v>SK4416</v>
      </c>
      <c r="I630" t="str">
        <f>IF(ISBLANK(Data!I630), "", Data!I630)</f>
        <v>E</v>
      </c>
      <c r="J630" t="str">
        <f>IF(ISBLANK(Data!J630), "", Data!J630)</f>
        <v>TOS</v>
      </c>
      <c r="K630" s="2" cm="1">
        <f t="array" ref="K630">IF(ISBLANK(Data!K630), "", DATE(2000 + RIGHT(Data!K630, 2), _xlfn.SWITCH(MID(Data!K630, 3, 3), "JAN", 1, "FEB", 2, "MAR", 3, "APR", 4, "MAY", 5, "JUN", 6, "JUL", 7, "AUG", 8, "SEP", 9, "OCT", 10, "NOV", 11, "DEC", 12), LEFT(Data!K630, 2)))</f>
        <v>45609</v>
      </c>
      <c r="L630" t="str">
        <f>IF(ISBLANK(Data!L630), "", Data!L630)</f>
        <v>WED</v>
      </c>
      <c r="M630" t="str">
        <f>IF(ISBLANK(Data!M630), "", Data!M630)</f>
        <v>JONES-LEACH,TALIA</v>
      </c>
      <c r="N630" t="str">
        <f>IF(ISBLANK(Data!N630), "", Data!N630)</f>
        <v>MM</v>
      </c>
      <c r="O630" s="2" cm="1">
        <f t="array" ref="O630">IF(ISBLANK(Data!O630), "", DATE(2000 + RIGHT(Data!O630, 2), _xlfn.SWITCH(MID(Data!O630, 3, 3), "JAN", 1, "FEB", 2, "MAR", 3, "APR", 4, "MAY", 5, "JUN", 6, "JUL", 7, "AUG", 8, "SEP", 9, "OCT", 10, "NOV", 11, "DEC", 12), LEFT(Data!O630, 2)))</f>
        <v>71582</v>
      </c>
      <c r="P630" t="str">
        <f>IF(ISBLANK(Data!P630), "", Data!P630)</f>
        <v>1001</v>
      </c>
      <c r="Q630" t="str">
        <f>IF(ISBLANK(Data!Q630), "", Data!Q630)</f>
        <v>M/240199</v>
      </c>
      <c r="R630" t="str">
        <f>IF(ISBLANK(Data!R630), "", Data!R630)</f>
        <v>AV898110780001TE44715821</v>
      </c>
      <c r="S630" t="str">
        <f>IF(ISBLANK(Data!S630), "", Data!S630)</f>
        <v>CH</v>
      </c>
      <c r="T630" s="1" t="str">
        <f>IF(ISBLANK(Data!T630),"",(Data!T630))</f>
        <v/>
      </c>
      <c r="U630" t="str">
        <f>IF(ISBLANK(Data!U630), "", Data!U630)</f>
        <v/>
      </c>
      <c r="V630" t="str">
        <f>IF(ISBLANK(Data!V630), "", Data!V630)</f>
        <v>3 SEYMORE CRESCENT</v>
      </c>
      <c r="W630" t="str">
        <f>IF(ISBLANK(Data!W630), "", Data!W630)</f>
        <v>WANTAGE</v>
      </c>
      <c r="X630" t="str">
        <f>IF(ISBLANK(Data!X630), "", Data!X630)</f>
        <v>WANTAGE,OX12 7GT           ,GB</v>
      </c>
      <c r="Y630" t="str">
        <f>IF(ISBLANK(Data!Y630), "", Data!Y630)</f>
        <v>GBXXJONES962245TM9PT20</v>
      </c>
      <c r="Z630" t="str">
        <f>IF(ISBLANK(Data!Z630), "", Data!Z630)</f>
        <v>T/0105361R</v>
      </c>
      <c r="AA630" t="str">
        <f>IF(ISBLANK(Data!AA630), "", Data!AA630)</f>
        <v>+44-7852970462</v>
      </c>
      <c r="AB630" t="str">
        <f>IF(ISBLANK(Data!AB630), "", Data!AB630)</f>
        <v>XCI/CP1</v>
      </c>
      <c r="AC630" t="str">
        <f>IF(ISBLANK(Data!AC630), "", Data!AC630)</f>
        <v>N744100</v>
      </c>
      <c r="AD630" t="str">
        <f>IF(ISBLANK(Data!AD630), "", Data!AD630)</f>
        <v/>
      </c>
      <c r="AE630" t="str">
        <f>IF(ISBLANK(Data!AE630), "", Data!AE630)</f>
        <v>BA/60759823</v>
      </c>
      <c r="AF630" s="7">
        <f>IF(ISBLANK(Data!AF630), 0, _xlfn.NUMBERVALUE(SUBSTITUTE(Data!AF630, ".", ",")))</f>
        <v>451.61</v>
      </c>
      <c r="AG630" t="str">
        <f>IF(ISBLANK(Data!AG630), "", Data!AG630)</f>
        <v>UKL</v>
      </c>
      <c r="AH630" s="6">
        <f>IF(ISBLANK(Data!AH630), 0, _xlfn.NUMBERVALUE(SUBSTITUTE(Data!AH630, ".", ",")))</f>
        <v>455.35</v>
      </c>
      <c r="AI630" s="7">
        <f>IF(ISBLANK(Data!AI630), "", _xlfn.NUMBERVALUE(SUBSTITUTE(Data!AI630, ".", ",")))</f>
        <v>12000</v>
      </c>
      <c r="AJ630" s="7">
        <f>IF(ISBLANK(Data!AJ630), "", _xlfn.NUMBERVALUE(SUBSTITUTE(Data!AJ630, ".", ",")))</f>
        <v>12000</v>
      </c>
      <c r="AK630" s="7" t="str">
        <f>IF(ISBLANK(Data!AK630), "", _xlfn.NUMBERVALUE(SUBSTITUTE(Data!AK630, ".", ",")))</f>
        <v/>
      </c>
      <c r="AL630">
        <f>IF(ISBLANK(Data!AL630), "", Data!AL630)</f>
        <v>0</v>
      </c>
      <c r="AM630" s="15">
        <f>Table2[[#This Row],[DATE_IN]]-Table2[[#This Row],[DATE_OUT]]</f>
        <v>7</v>
      </c>
      <c r="AN630" s="7" t="str">
        <f>IF(MID(RIGHT(Table2[[#This Row],[ADDR3]],3),1,1)=",",RIGHT(Table2[[#This Row],[ADDR3]],2),"")</f>
        <v>GB</v>
      </c>
      <c r="AO630" s="7" t="str">
        <f>MID(Table2[[#This Row],[RES]],11,2)</f>
        <v>GB</v>
      </c>
      <c r="AP630" s="7">
        <f>_xlfn.XLOOKUP(AG630,Table3[CURRENCY],Table3[CONVERSION RATE],0)*Table2[[#This Row],[ORIGINAL PRICE]]</f>
        <v>6488.7375000000002</v>
      </c>
      <c r="AQ630" s="7">
        <f>_xlfn.XLOOKUP(AG630,Table3[CURRENCY],Table3[CONVERSION RATE],0)*Table2[[#This Row],[ORIGINAL PREPAYMENT]]</f>
        <v>6435.4425000000001</v>
      </c>
      <c r="AR630" s="7"/>
      <c r="AS630" s="15"/>
    </row>
    <row r="631" spans="1:45" x14ac:dyDescent="0.25">
      <c r="A631" t="str">
        <f>IF(ISBLANK(Data!A631), "", Data!A631)</f>
        <v>A</v>
      </c>
      <c r="B631" s="2" cm="1">
        <f t="array" ref="B631">IF(ISBLANK(Data!B631), "", DATE(2000 + RIGHT(Data!B631, 2), _xlfn.SWITCH(MID(Data!B631, 3, 3), "JAN", 1, "FEB", 2, "MAR", 3, "APR", 4, "MAY", 5, "JUN", 6, "JUL", 7, "AUG", 8, "SEP", 9, "OCT", 10, "NOV", 11, "DEC", 12), LEFT(Data!B631, 2)))</f>
        <v>45353</v>
      </c>
      <c r="C631" t="str">
        <f>IF(ISBLANK(Data!C631), "", Data!C631)</f>
        <v>4034-8279-PT-6</v>
      </c>
      <c r="D631" t="str">
        <f>IF(ISBLANK(Data!D631), "", Data!D631)</f>
        <v/>
      </c>
      <c r="E631" t="str">
        <f>IF(ISBLANK(Data!E631), "", Data!E631)</f>
        <v>TOS</v>
      </c>
      <c r="F631" s="2" cm="1">
        <f t="array" ref="F631">IF(ISBLANK(Data!F631), "", DATE(2000 + RIGHT(Data!F631, 2), _xlfn.SWITCH(MID(Data!F631, 3, 3), "JAN", 1, "FEB", 2, "MAR", 3, "APR", 4, "MAY", 5, "JUN", 6, "JUL", 7, "AUG", 8, "SEP", 9, "OCT", 10, "NOV", 11, "DEC", 12), LEFT(Data!F631, 2)))</f>
        <v>45606</v>
      </c>
      <c r="G631" t="str">
        <f>IF(ISBLANK(Data!G631), "", Data!G631)</f>
        <v>SUN</v>
      </c>
      <c r="H631" t="str">
        <f>IF(ISBLANK(Data!H631), "", Data!H631)</f>
        <v>SK4414</v>
      </c>
      <c r="I631" t="str">
        <f>IF(ISBLANK(Data!I631), "", Data!I631)</f>
        <v>E</v>
      </c>
      <c r="J631" t="str">
        <f>IF(ISBLANK(Data!J631), "", Data!J631)</f>
        <v>TOS</v>
      </c>
      <c r="K631" s="2" cm="1">
        <f t="array" ref="K631">IF(ISBLANK(Data!K631), "", DATE(2000 + RIGHT(Data!K631, 2), _xlfn.SWITCH(MID(Data!K631, 3, 3), "JAN", 1, "FEB", 2, "MAR", 3, "APR", 4, "MAY", 5, "JUN", 6, "JUL", 7, "AUG", 8, "SEP", 9, "OCT", 10, "NOV", 11, "DEC", 12), LEFT(Data!K631, 2)))</f>
        <v>45612</v>
      </c>
      <c r="L631" t="str">
        <f>IF(ISBLANK(Data!L631), "", Data!L631)</f>
        <v>SAT</v>
      </c>
      <c r="M631" t="str">
        <f>IF(ISBLANK(Data!M631), "", Data!M631)</f>
        <v>RIBEIRO,BRUNO</v>
      </c>
      <c r="N631" t="str">
        <f>IF(ISBLANK(Data!N631), "", Data!N631)</f>
        <v>LJ</v>
      </c>
      <c r="O631" s="2" cm="1">
        <f t="array" ref="O631">IF(ISBLANK(Data!O631), "", DATE(2000 + RIGHT(Data!O631, 2), _xlfn.SWITCH(MID(Data!O631, 3, 3), "JAN", 1, "FEB", 2, "MAR", 3, "APR", 4, "MAY", 5, "JUN", 6, "JUL", 7, "AUG", 8, "SEP", 9, "OCT", 10, "NOV", 11, "DEC", 12), LEFT(Data!O631, 2)))</f>
        <v>68303</v>
      </c>
      <c r="P631" t="str">
        <f>IF(ISBLANK(Data!P631), "", Data!P631)</f>
        <v>1XX1</v>
      </c>
      <c r="Q631" t="str">
        <f>IF(ISBLANK(Data!Q631), "", Data!Q631)</f>
        <v>713552691</v>
      </c>
      <c r="R631" t="str">
        <f>IF(ISBLANK(Data!R631), "", Data!R631)</f>
        <v>AV868109400002TE40348279</v>
      </c>
      <c r="S631" t="str">
        <f>IF(ISBLANK(Data!S631), "", Data!S631)</f>
        <v>CH</v>
      </c>
      <c r="T631" s="1" t="str">
        <f>IF(ISBLANK(Data!T631),"",(Data!T631))</f>
        <v/>
      </c>
      <c r="U631" t="str">
        <f>IF(ISBLANK(Data!U631), "", Data!U631)</f>
        <v/>
      </c>
      <c r="V631" t="str">
        <f>IF(ISBLANK(Data!V631), "", Data!V631)</f>
        <v/>
      </c>
      <c r="W631" t="str">
        <f>IF(ISBLANK(Data!W631), "", Data!W631)</f>
        <v/>
      </c>
      <c r="X631" t="str">
        <f>IF(ISBLANK(Data!X631), "", Data!X631)</f>
        <v/>
      </c>
      <c r="Y631" t="str">
        <f>IF(ISBLANK(Data!Y631), "", Data!Y631)</f>
        <v/>
      </c>
      <c r="Z631" t="str">
        <f>IF(ISBLANK(Data!Z631), "", Data!Z631)</f>
        <v>T/0151196Q/P/T6</v>
      </c>
      <c r="AA631" t="str">
        <f>IF(ISBLANK(Data!AA631), "", Data!AA631)</f>
        <v>+351919453600</v>
      </c>
      <c r="AB631" t="str">
        <f>IF(ISBLANK(Data!AB631), "", Data!AB631)</f>
        <v/>
      </c>
      <c r="AC631" t="str">
        <f>IF(ISBLANK(Data!AC631), "", Data!AC631)</f>
        <v>S606700</v>
      </c>
      <c r="AD631" t="str">
        <f>IF(ISBLANK(Data!AD631), "", Data!AD631)</f>
        <v/>
      </c>
      <c r="AE631" t="str">
        <f>IF(ISBLANK(Data!AE631), "", Data!AE631)</f>
        <v/>
      </c>
      <c r="AF631" s="7">
        <f>IF(ISBLANK(Data!AF631), 0, _xlfn.NUMBERVALUE(SUBSTITUTE(Data!AF631, ".", ",")))</f>
        <v>437.39</v>
      </c>
      <c r="AG631" t="str">
        <f>IF(ISBLANK(Data!AG631), "", Data!AG631)</f>
        <v>EUR</v>
      </c>
      <c r="AH631" s="6">
        <f>IF(ISBLANK(Data!AH631), 0, _xlfn.NUMBERVALUE(SUBSTITUTE(Data!AH631, ".", ",")))</f>
        <v>466.56</v>
      </c>
      <c r="AI631" s="7">
        <f>IF(ISBLANK(Data!AI631), "", _xlfn.NUMBERVALUE(SUBSTITUTE(Data!AI631, ".", ",")))</f>
        <v>12000</v>
      </c>
      <c r="AJ631" s="7">
        <f>IF(ISBLANK(Data!AJ631), "", _xlfn.NUMBERVALUE(SUBSTITUTE(Data!AJ631, ".", ",")))</f>
        <v>12000</v>
      </c>
      <c r="AK631" s="7" t="str">
        <f>IF(ISBLANK(Data!AK631), "", _xlfn.NUMBERVALUE(SUBSTITUTE(Data!AK631, ".", ",")))</f>
        <v/>
      </c>
      <c r="AL631">
        <f>IF(ISBLANK(Data!AL631), "", Data!AL631)</f>
        <v>0</v>
      </c>
      <c r="AM631" s="15">
        <f>Table2[[#This Row],[DATE_IN]]-Table2[[#This Row],[DATE_OUT]]</f>
        <v>6</v>
      </c>
      <c r="AN631" s="7" t="str">
        <f>IF(MID(RIGHT(Table2[[#This Row],[ADDR3]],3),1,1)=",",RIGHT(Table2[[#This Row],[ADDR3]],2),"")</f>
        <v/>
      </c>
      <c r="AO631" s="7" t="str">
        <f>MID(Table2[[#This Row],[RES]],11,2)</f>
        <v>PT</v>
      </c>
      <c r="AP631" s="7">
        <f>_xlfn.XLOOKUP(AG631,Table3[CURRENCY],Table3[CONVERSION RATE],0)*Table2[[#This Row],[ORIGINAL PRICE]]</f>
        <v>5584.7232000000004</v>
      </c>
      <c r="AQ631" s="7">
        <f>_xlfn.XLOOKUP(AG631,Table3[CURRENCY],Table3[CONVERSION RATE],0)*Table2[[#This Row],[ORIGINAL PREPAYMENT]]</f>
        <v>5235.5582999999997</v>
      </c>
      <c r="AR631" s="7"/>
      <c r="AS631" s="15"/>
    </row>
    <row r="632" spans="1:45" x14ac:dyDescent="0.25">
      <c r="A632" t="str">
        <f>IF(ISBLANK(Data!A632), "", Data!A632)</f>
        <v>A</v>
      </c>
      <c r="B632" s="2" cm="1">
        <f t="array" ref="B632">IF(ISBLANK(Data!B632), "", DATE(2000 + RIGHT(Data!B632, 2), _xlfn.SWITCH(MID(Data!B632, 3, 3), "JAN", 1, "FEB", 2, "MAR", 3, "APR", 4, "MAY", 5, "JUN", 6, "JUL", 7, "AUG", 8, "SEP", 9, "OCT", 10, "NOV", 11, "DEC", 12), LEFT(Data!B632, 2)))</f>
        <v>45413</v>
      </c>
      <c r="C632" t="str">
        <f>IF(ISBLANK(Data!C632), "", Data!C632)</f>
        <v>4608-2428-IT-0</v>
      </c>
      <c r="D632" t="str">
        <f>IF(ISBLANK(Data!D632), "", Data!D632)</f>
        <v/>
      </c>
      <c r="E632" t="str">
        <f>IF(ISBLANK(Data!E632), "", Data!E632)</f>
        <v>TOS</v>
      </c>
      <c r="F632" s="2" cm="1">
        <f t="array" ref="F632">IF(ISBLANK(Data!F632), "", DATE(2000 + RIGHT(Data!F632, 2), _xlfn.SWITCH(MID(Data!F632, 3, 3), "JAN", 1, "FEB", 2, "MAR", 3, "APR", 4, "MAY", 5, "JUN", 6, "JUL", 7, "AUG", 8, "SEP", 9, "OCT", 10, "NOV", 11, "DEC", 12), LEFT(Data!F632, 2)))</f>
        <v>45606</v>
      </c>
      <c r="G632" t="str">
        <f>IF(ISBLANK(Data!G632), "", Data!G632)</f>
        <v>SUN</v>
      </c>
      <c r="H632" t="str">
        <f>IF(ISBLANK(Data!H632), "", Data!H632)</f>
        <v>DY1845</v>
      </c>
      <c r="I632" t="str">
        <f>IF(ISBLANK(Data!I632), "", Data!I632)</f>
        <v>N</v>
      </c>
      <c r="J632" t="str">
        <f>IF(ISBLANK(Data!J632), "", Data!J632)</f>
        <v>TOS</v>
      </c>
      <c r="K632" s="2" cm="1">
        <f t="array" ref="K632">IF(ISBLANK(Data!K632), "", DATE(2000 + RIGHT(Data!K632, 2), _xlfn.SWITCH(MID(Data!K632, 3, 3), "JAN", 1, "FEB", 2, "MAR", 3, "APR", 4, "MAY", 5, "JUN", 6, "JUL", 7, "AUG", 8, "SEP", 9, "OCT", 10, "NOV", 11, "DEC", 12), LEFT(Data!K632, 2)))</f>
        <v>45612</v>
      </c>
      <c r="L632" t="str">
        <f>IF(ISBLANK(Data!L632), "", Data!L632)</f>
        <v>SAT</v>
      </c>
      <c r="M632" t="str">
        <f>IF(ISBLANK(Data!M632), "", Data!M632)</f>
        <v>MAZZI,PIETRO,SIG.</v>
      </c>
      <c r="N632" t="str">
        <f>IF(ISBLANK(Data!N632), "", Data!N632)</f>
        <v>NH</v>
      </c>
      <c r="O632" s="2" t="str" cm="1">
        <f t="array" ref="O632">IF(ISBLANK(Data!O632), "", DATE(2000 + RIGHT(Data!O632, 2), _xlfn.SWITCH(MID(Data!O632, 3, 3), "JAN", 1, "FEB", 2, "MAR", 3, "APR", 4, "MAY", 5, "JUN", 6, "JUL", 7, "AUG", 8, "SEP", 9, "OCT", 10, "NOV", 11, "DEC", 12), LEFT(Data!O632, 2)))</f>
        <v/>
      </c>
      <c r="P632" t="str">
        <f>IF(ISBLANK(Data!P632), "", Data!P632)</f>
        <v>3003</v>
      </c>
      <c r="Q632" t="str">
        <f>IF(ISBLANK(Data!Q632), "", Data!Q632)</f>
        <v/>
      </c>
      <c r="R632" t="str">
        <f>IF(ISBLANK(Data!R632), "", Data!R632)</f>
        <v>CX493594XXXXXX5951</v>
      </c>
      <c r="S632" t="str">
        <f>IF(ISBLANK(Data!S632), "", Data!S632)</f>
        <v>CV</v>
      </c>
      <c r="T632" s="1" t="str">
        <f>IF(ISBLANK(Data!T632),"",(Data!T632))</f>
        <v>01/27</v>
      </c>
      <c r="U632" t="str">
        <f>IF(ISBLANK(Data!U632), "", Data!U632)</f>
        <v>PIETRO MAZZI</v>
      </c>
      <c r="V632" t="str">
        <f>IF(ISBLANK(Data!V632), "", Data!V632)</f>
        <v>VIA SECONDA TRAVERSA SALICELLO</v>
      </c>
      <c r="W632" t="str">
        <f>IF(ISBLANK(Data!W632), "", Data!W632)</f>
        <v/>
      </c>
      <c r="X632" t="str">
        <f>IF(ISBLANK(Data!X632), "", Data!X632)</f>
        <v>19033,CASTELNUOVO MAGRA,IT</v>
      </c>
      <c r="Y632" t="str">
        <f>IF(ISBLANK(Data!Y632), "", Data!Y632)</f>
        <v/>
      </c>
      <c r="Z632" t="str">
        <f>IF(ISBLANK(Data!Z632), "", Data!Z632)</f>
        <v>P/N5</v>
      </c>
      <c r="AA632" t="str">
        <f>IF(ISBLANK(Data!AA632), "", Data!AA632)</f>
        <v>+39-3403249869</v>
      </c>
      <c r="AB632" t="str">
        <f>IF(ISBLANK(Data!AB632), "", Data!AB632)</f>
        <v>/RSN/ADDX2/CP3/</v>
      </c>
      <c r="AC632" t="str">
        <f>IF(ISBLANK(Data!AC632), "", Data!AC632)</f>
        <v>N394401</v>
      </c>
      <c r="AD632" t="str">
        <f>IF(ISBLANK(Data!AD632), "", Data!AD632)</f>
        <v/>
      </c>
      <c r="AE632" t="str">
        <f>IF(ISBLANK(Data!AE632), "", Data!AE632)</f>
        <v/>
      </c>
      <c r="AF632" s="7">
        <f>IF(ISBLANK(Data!AF632), 0, _xlfn.NUMBERVALUE(SUBSTITUTE(Data!AF632, ".", ",")))</f>
        <v>0</v>
      </c>
      <c r="AG632" t="str">
        <f>IF(ISBLANK(Data!AG632), "", Data!AG632)</f>
        <v>EUR</v>
      </c>
      <c r="AH632" s="6">
        <f>IF(ISBLANK(Data!AH632), 0, _xlfn.NUMBERVALUE(SUBSTITUTE(Data!AH632, ".", ",")))</f>
        <v>1443.13</v>
      </c>
      <c r="AI632" s="7">
        <f>IF(ISBLANK(Data!AI632), "", _xlfn.NUMBERVALUE(SUBSTITUTE(Data!AI632, ".", ",")))</f>
        <v>0</v>
      </c>
      <c r="AJ632" s="7">
        <f>IF(ISBLANK(Data!AJ632), "", _xlfn.NUMBERVALUE(SUBSTITUTE(Data!AJ632, ".", ",")))</f>
        <v>0</v>
      </c>
      <c r="AK632" s="7" t="str">
        <f>IF(ISBLANK(Data!AK632), "", _xlfn.NUMBERVALUE(SUBSTITUTE(Data!AK632, ".", ",")))</f>
        <v/>
      </c>
      <c r="AL632">
        <f>IF(ISBLANK(Data!AL632), "", Data!AL632)</f>
        <v>0</v>
      </c>
      <c r="AM632" s="15">
        <f>Table2[[#This Row],[DATE_IN]]-Table2[[#This Row],[DATE_OUT]]</f>
        <v>6</v>
      </c>
      <c r="AN632" s="7" t="str">
        <f>IF(MID(RIGHT(Table2[[#This Row],[ADDR3]],3),1,1)=",",RIGHT(Table2[[#This Row],[ADDR3]],2),"")</f>
        <v>IT</v>
      </c>
      <c r="AO632" s="7" t="str">
        <f>MID(Table2[[#This Row],[RES]],11,2)</f>
        <v>IT</v>
      </c>
      <c r="AP632" s="7">
        <f>_xlfn.XLOOKUP(AG632,Table3[CURRENCY],Table3[CONVERSION RATE],0)*Table2[[#This Row],[ORIGINAL PRICE]]</f>
        <v>17274.266100000001</v>
      </c>
      <c r="AQ632" s="7">
        <f>_xlfn.XLOOKUP(AG632,Table3[CURRENCY],Table3[CONVERSION RATE],0)*Table2[[#This Row],[ORIGINAL PREPAYMENT]]</f>
        <v>0</v>
      </c>
      <c r="AR632" s="7"/>
      <c r="AS632" s="15"/>
    </row>
    <row r="633" spans="1:45" x14ac:dyDescent="0.25">
      <c r="A633" t="str">
        <f>IF(ISBLANK(Data!A633), "", Data!A633)</f>
        <v>A</v>
      </c>
      <c r="B633" s="2" cm="1">
        <f t="array" ref="B633">IF(ISBLANK(Data!B633), "", DATE(2000 + RIGHT(Data!B633, 2), _xlfn.SWITCH(MID(Data!B633, 3, 3), "JAN", 1, "FEB", 2, "MAR", 3, "APR", 4, "MAY", 5, "JUN", 6, "JUL", 7, "AUG", 8, "SEP", 9, "OCT", 10, "NOV", 11, "DEC", 12), LEFT(Data!B633, 2)))</f>
        <v>45428</v>
      </c>
      <c r="C633" t="str">
        <f>IF(ISBLANK(Data!C633), "", Data!C633)</f>
        <v>4754-8402-NL-6</v>
      </c>
      <c r="D633" t="str">
        <f>IF(ISBLANK(Data!D633), "", Data!D633)</f>
        <v>8JS14E</v>
      </c>
      <c r="E633" t="str">
        <f>IF(ISBLANK(Data!E633), "", Data!E633)</f>
        <v>TOS</v>
      </c>
      <c r="F633" s="2" cm="1">
        <f t="array" ref="F633">IF(ISBLANK(Data!F633), "", DATE(2000 + RIGHT(Data!F633, 2), _xlfn.SWITCH(MID(Data!F633, 3, 3), "JAN", 1, "FEB", 2, "MAR", 3, "APR", 4, "MAY", 5, "JUN", 6, "JUL", 7, "AUG", 8, "SEP", 9, "OCT", 10, "NOV", 11, "DEC", 12), LEFT(Data!F633, 2)))</f>
        <v>45606</v>
      </c>
      <c r="G633" t="str">
        <f>IF(ISBLANK(Data!G633), "", Data!G633)</f>
        <v>SUN</v>
      </c>
      <c r="H633" t="str">
        <f>IF(ISBLANK(Data!H633), "", Data!H633)</f>
        <v>HV5071</v>
      </c>
      <c r="I633" t="str">
        <f>IF(ISBLANK(Data!I633), "", Data!I633)</f>
        <v>C</v>
      </c>
      <c r="J633" t="str">
        <f>IF(ISBLANK(Data!J633), "", Data!J633)</f>
        <v>TOS</v>
      </c>
      <c r="K633" s="2" cm="1">
        <f t="array" ref="K633">IF(ISBLANK(Data!K633), "", DATE(2000 + RIGHT(Data!K633, 2), _xlfn.SWITCH(MID(Data!K633, 3, 3), "JAN", 1, "FEB", 2, "MAR", 3, "APR", 4, "MAY", 5, "JUN", 6, "JUL", 7, "AUG", 8, "SEP", 9, "OCT", 10, "NOV", 11, "DEC", 12), LEFT(Data!K633, 2)))</f>
        <v>45610</v>
      </c>
      <c r="L633" t="str">
        <f>IF(ISBLANK(Data!L633), "", Data!L633)</f>
        <v>THU</v>
      </c>
      <c r="M633" t="str">
        <f>IF(ISBLANK(Data!M633), "", Data!M633)</f>
        <v>REIJNDERS,BOB</v>
      </c>
      <c r="N633" t="str">
        <f>IF(ISBLANK(Data!N633), "", Data!N633)</f>
        <v>ZR</v>
      </c>
      <c r="O633" s="2" cm="1">
        <f t="array" ref="O633">IF(ISBLANK(Data!O633), "", DATE(2000 + RIGHT(Data!O633, 2), _xlfn.SWITCH(MID(Data!O633, 3, 3), "JAN", 1, "FEB", 2, "MAR", 3, "APR", 4, "MAY", 5, "JUN", 6, "JUL", 7, "AUG", 8, "SEP", 9, "OCT", 10, "NOV", 11, "DEC", 12), LEFT(Data!O633, 2)))</f>
        <v>67469</v>
      </c>
      <c r="P633" t="str">
        <f>IF(ISBLANK(Data!P633), "", Data!P633)</f>
        <v/>
      </c>
      <c r="Q633" t="str">
        <f>IF(ISBLANK(Data!Q633), "", Data!Q633)</f>
        <v>241318 LS</v>
      </c>
      <c r="R633" t="str">
        <f>IF(ISBLANK(Data!R633), "", Data!R633)</f>
        <v>AV868111310009T8485115</v>
      </c>
      <c r="S633" t="str">
        <f>IF(ISBLANK(Data!S633), "", Data!S633)</f>
        <v>CH</v>
      </c>
      <c r="T633" s="1" t="str">
        <f>IF(ISBLANK(Data!T633),"",(Data!T633))</f>
        <v/>
      </c>
      <c r="U633" t="str">
        <f>IF(ISBLANK(Data!U633), "", Data!U633)</f>
        <v/>
      </c>
      <c r="V633" t="str">
        <f>IF(ISBLANK(Data!V633), "", Data!V633)</f>
        <v/>
      </c>
      <c r="W633" t="str">
        <f>IF(ISBLANK(Data!W633), "", Data!W633)</f>
        <v/>
      </c>
      <c r="X633" t="str">
        <f>IF(ISBLANK(Data!X633), "", Data!X633)</f>
        <v/>
      </c>
      <c r="Y633" t="str">
        <f>IF(ISBLANK(Data!Y633), "", Data!Y633)</f>
        <v/>
      </c>
      <c r="Z633" t="str">
        <f>IF(ISBLANK(Data!Z633), "", Data!Z633)</f>
        <v>T/57200802/06627</v>
      </c>
      <c r="AA633" t="str">
        <f>IF(ISBLANK(Data!AA633), "", Data!AA633)</f>
        <v>0031640722423</v>
      </c>
      <c r="AB633" t="str">
        <f>IF(ISBLANK(Data!AB633), "", Data!AB633)</f>
        <v/>
      </c>
      <c r="AC633" t="str">
        <f>IF(ISBLANK(Data!AC633), "", Data!AC633)</f>
        <v>H333399</v>
      </c>
      <c r="AD633" t="str">
        <f>IF(ISBLANK(Data!AD633), "", Data!AD633)</f>
        <v/>
      </c>
      <c r="AE633" t="str">
        <f>IF(ISBLANK(Data!AE633), "", Data!AE633)</f>
        <v/>
      </c>
      <c r="AF633" s="7">
        <f>IF(ISBLANK(Data!AF633), 0, _xlfn.NUMBERVALUE(SUBSTITUTE(Data!AF633, ".", ",")))</f>
        <v>0</v>
      </c>
      <c r="AG633" t="str">
        <f>IF(ISBLANK(Data!AG633), "", Data!AG633)</f>
        <v>EUR</v>
      </c>
      <c r="AH633" s="6">
        <f>IF(ISBLANK(Data!AH633), 0, _xlfn.NUMBERVALUE(SUBSTITUTE(Data!AH633, ".", ",")))</f>
        <v>0</v>
      </c>
      <c r="AI633" s="7">
        <f>IF(ISBLANK(Data!AI633), "", _xlfn.NUMBERVALUE(SUBSTITUTE(Data!AI633, ".", ",")))</f>
        <v>12000</v>
      </c>
      <c r="AJ633" s="7">
        <f>IF(ISBLANK(Data!AJ633), "", _xlfn.NUMBERVALUE(SUBSTITUTE(Data!AJ633, ".", ",")))</f>
        <v>12000</v>
      </c>
      <c r="AK633" s="7" t="str">
        <f>IF(ISBLANK(Data!AK633), "", _xlfn.NUMBERVALUE(SUBSTITUTE(Data!AK633, ".", ",")))</f>
        <v/>
      </c>
      <c r="AL633">
        <f>IF(ISBLANK(Data!AL633), "", Data!AL633)</f>
        <v>1</v>
      </c>
      <c r="AM633" s="15">
        <f>Table2[[#This Row],[DATE_IN]]-Table2[[#This Row],[DATE_OUT]]</f>
        <v>4</v>
      </c>
      <c r="AN633" s="7" t="str">
        <f>IF(MID(RIGHT(Table2[[#This Row],[ADDR3]],3),1,1)=",",RIGHT(Table2[[#This Row],[ADDR3]],2),"")</f>
        <v/>
      </c>
      <c r="AO633" s="7" t="str">
        <f>MID(Table2[[#This Row],[RES]],11,2)</f>
        <v>NL</v>
      </c>
      <c r="AP633" s="7">
        <f>_xlfn.XLOOKUP(AG633,Table3[CURRENCY],Table3[CONVERSION RATE],0)*Table2[[#This Row],[ORIGINAL PRICE]]</f>
        <v>0</v>
      </c>
      <c r="AQ633" s="7">
        <f>_xlfn.XLOOKUP(AG633,Table3[CURRENCY],Table3[CONVERSION RATE],0)*Table2[[#This Row],[ORIGINAL PREPAYMENT]]</f>
        <v>0</v>
      </c>
      <c r="AR633" s="7"/>
      <c r="AS633" s="15"/>
    </row>
    <row r="634" spans="1:45" x14ac:dyDescent="0.25">
      <c r="A634" t="str">
        <f>IF(ISBLANK(Data!A634), "", Data!A634)</f>
        <v>A</v>
      </c>
      <c r="B634" s="2" cm="1">
        <f t="array" ref="B634">IF(ISBLANK(Data!B634), "", DATE(2000 + RIGHT(Data!B634, 2), _xlfn.SWITCH(MID(Data!B634, 3, 3), "JAN", 1, "FEB", 2, "MAR", 3, "APR", 4, "MAY", 5, "JUN", 6, "JUL", 7, "AUG", 8, "SEP", 9, "OCT", 10, "NOV", 11, "DEC", 12), LEFT(Data!B634, 2)))</f>
        <v>45446</v>
      </c>
      <c r="C634" t="str">
        <f>IF(ISBLANK(Data!C634), "", Data!C634)</f>
        <v>4920-4386-NO-0</v>
      </c>
      <c r="D634" t="str">
        <f>IF(ISBLANK(Data!D634), "", Data!D634)</f>
        <v>9ND20W</v>
      </c>
      <c r="E634" t="str">
        <f>IF(ISBLANK(Data!E634), "", Data!E634)</f>
        <v>TOS</v>
      </c>
      <c r="F634" s="2" cm="1">
        <f t="array" ref="F634">IF(ISBLANK(Data!F634), "", DATE(2000 + RIGHT(Data!F634, 2), _xlfn.SWITCH(MID(Data!F634, 3, 3), "JAN", 1, "FEB", 2, "MAR", 3, "APR", 4, "MAY", 5, "JUN", 6, "JUL", 7, "AUG", 8, "SEP", 9, "OCT", 10, "NOV", 11, "DEC", 12), LEFT(Data!F634, 2)))</f>
        <v>45606</v>
      </c>
      <c r="G634" t="str">
        <f>IF(ISBLANK(Data!G634), "", Data!G634)</f>
        <v>SUN</v>
      </c>
      <c r="H634" t="str">
        <f>IF(ISBLANK(Data!H634), "", Data!H634)</f>
        <v/>
      </c>
      <c r="I634" t="str">
        <f>IF(ISBLANK(Data!I634), "", Data!I634)</f>
        <v>E</v>
      </c>
      <c r="J634" t="str">
        <f>IF(ISBLANK(Data!J634), "", Data!J634)</f>
        <v>TR7</v>
      </c>
      <c r="K634" s="2" cm="1">
        <f t="array" ref="K634">IF(ISBLANK(Data!K634), "", DATE(2000 + RIGHT(Data!K634, 2), _xlfn.SWITCH(MID(Data!K634, 3, 3), "JAN", 1, "FEB", 2, "MAR", 3, "APR", 4, "MAY", 5, "JUN", 6, "JUL", 7, "AUG", 8, "SEP", 9, "OCT", 10, "NOV", 11, "DEC", 12), LEFT(Data!K634, 2)))</f>
        <v>45607</v>
      </c>
      <c r="L634" t="str">
        <f>IF(ISBLANK(Data!L634), "", Data!L634)</f>
        <v>MON</v>
      </c>
      <c r="M634" t="str">
        <f>IF(ISBLANK(Data!M634), "", Data!M634)</f>
        <v>CHANG,SULAND,HERR</v>
      </c>
      <c r="N634" t="str">
        <f>IF(ISBLANK(Data!N634), "", Data!N634)</f>
        <v>J4</v>
      </c>
      <c r="O634" s="2" cm="1">
        <f t="array" ref="O634">IF(ISBLANK(Data!O634), "", DATE(2000 + RIGHT(Data!O634, 2), _xlfn.SWITCH(MID(Data!O634, 3, 3), "JAN", 1, "FEB", 2, "MAR", 3, "APR", 4, "MAY", 5, "JUN", 6, "JUL", 7, "AUG", 8, "SEP", 9, "OCT", 10, "NOV", 11, "DEC", 12), LEFT(Data!O634, 2)))</f>
        <v>58590</v>
      </c>
      <c r="P634" t="str">
        <f>IF(ISBLANK(Data!P634), "", Data!P634)</f>
        <v>3003</v>
      </c>
      <c r="Q634" t="str">
        <f>IF(ISBLANK(Data!Q634), "", Data!Q634)</f>
        <v/>
      </c>
      <c r="R634" t="str">
        <f>IF(ISBLANK(Data!R634), "", Data!R634)</f>
        <v>CX414746XXXXXX4485</v>
      </c>
      <c r="S634" t="str">
        <f>IF(ISBLANK(Data!S634), "", Data!S634)</f>
        <v>CV</v>
      </c>
      <c r="T634" s="1" t="str">
        <f>IF(ISBLANK(Data!T634),"",(Data!T634))</f>
        <v>09/29</v>
      </c>
      <c r="U634" t="str">
        <f>IF(ISBLANK(Data!U634), "", Data!U634)</f>
        <v/>
      </c>
      <c r="V634" t="str">
        <f>IF(ISBLANK(Data!V634), "", Data!V634)</f>
        <v>82 CORPORATION ROAD</v>
      </c>
      <c r="W634" t="str">
        <f>IF(ISBLANK(Data!W634), "", Data!W634)</f>
        <v>#10-06 LAKEHOLMZ</v>
      </c>
      <c r="X634" t="str">
        <f>IF(ISBLANK(Data!X634), "", Data!X634)</f>
        <v>649820,SINGAPORE           ,NO</v>
      </c>
      <c r="Y634" t="str">
        <f>IF(ISBLANK(Data!Y634), "", Data!Y634)</f>
        <v>SGXXS1451448A</v>
      </c>
      <c r="Z634" t="str">
        <f>IF(ISBLANK(Data!Z634), "", Data!Z634)</f>
        <v>P/N5</v>
      </c>
      <c r="AA634" t="str">
        <f>IF(ISBLANK(Data!AA634), "", Data!AA634)</f>
        <v>+65-96885956</v>
      </c>
      <c r="AB634" t="str">
        <f>IF(ISBLANK(Data!AB634), "", Data!AB634)</f>
        <v>/RSN/GPS/CP3/</v>
      </c>
      <c r="AC634" t="str">
        <f>IF(ISBLANK(Data!AC634), "", Data!AC634)</f>
        <v/>
      </c>
      <c r="AD634" t="str">
        <f>IF(ISBLANK(Data!AD634), "", Data!AD634)</f>
        <v/>
      </c>
      <c r="AE634" t="str">
        <f>IF(ISBLANK(Data!AE634), "", Data!AE634)</f>
        <v>KF/8102416773</v>
      </c>
      <c r="AF634" s="7">
        <f>IF(ISBLANK(Data!AF634), 0, _xlfn.NUMBERVALUE(SUBSTITUTE(Data!AF634, ".", ",")))</f>
        <v>0</v>
      </c>
      <c r="AG634" t="str">
        <f>IF(ISBLANK(Data!AG634), "", Data!AG634)</f>
        <v>NKR</v>
      </c>
      <c r="AH634" s="6">
        <f>IF(ISBLANK(Data!AH634), 0, _xlfn.NUMBERVALUE(SUBSTITUTE(Data!AH634, ".", ",")))</f>
        <v>4153.2</v>
      </c>
      <c r="AI634" s="7">
        <f>IF(ISBLANK(Data!AI634), "", _xlfn.NUMBERVALUE(SUBSTITUTE(Data!AI634, ".", ",")))</f>
        <v>0</v>
      </c>
      <c r="AJ634" s="7">
        <f>IF(ISBLANK(Data!AJ634), "", _xlfn.NUMBERVALUE(SUBSTITUTE(Data!AJ634, ".", ",")))</f>
        <v>0</v>
      </c>
      <c r="AK634" s="7" t="str">
        <f>IF(ISBLANK(Data!AK634), "", _xlfn.NUMBERVALUE(SUBSTITUTE(Data!AK634, ".", ",")))</f>
        <v/>
      </c>
      <c r="AL634">
        <f>IF(ISBLANK(Data!AL634), "", Data!AL634)</f>
        <v>0</v>
      </c>
      <c r="AM634" s="15">
        <f>Table2[[#This Row],[DATE_IN]]-Table2[[#This Row],[DATE_OUT]]</f>
        <v>1</v>
      </c>
      <c r="AN634" s="7" t="str">
        <f>IF(MID(RIGHT(Table2[[#This Row],[ADDR3]],3),1,1)=",",RIGHT(Table2[[#This Row],[ADDR3]],2),"")</f>
        <v>NO</v>
      </c>
      <c r="AO634" s="7" t="str">
        <f>MID(Table2[[#This Row],[RES]],11,2)</f>
        <v>NO</v>
      </c>
      <c r="AP634" s="7">
        <f>_xlfn.XLOOKUP(AG634,Table3[CURRENCY],Table3[CONVERSION RATE],0)*Table2[[#This Row],[ORIGINAL PRICE]]</f>
        <v>4153.2</v>
      </c>
      <c r="AQ634" s="7">
        <f>_xlfn.XLOOKUP(AG634,Table3[CURRENCY],Table3[CONVERSION RATE],0)*Table2[[#This Row],[ORIGINAL PREPAYMENT]]</f>
        <v>0</v>
      </c>
      <c r="AR634" s="7"/>
      <c r="AS634" s="15"/>
    </row>
    <row r="635" spans="1:45" x14ac:dyDescent="0.25">
      <c r="A635" t="str">
        <f>IF(ISBLANK(Data!A635), "", Data!A635)</f>
        <v>A</v>
      </c>
      <c r="B635" s="2" cm="1">
        <f t="array" ref="B635">IF(ISBLANK(Data!B635), "", DATE(2000 + RIGHT(Data!B635, 2), _xlfn.SWITCH(MID(Data!B635, 3, 3), "JAN", 1, "FEB", 2, "MAR", 3, "APR", 4, "MAY", 5, "JUN", 6, "JUL", 7, "AUG", 8, "SEP", 9, "OCT", 10, "NOV", 11, "DEC", 12), LEFT(Data!B635, 2)))</f>
        <v>45347</v>
      </c>
      <c r="C635" t="str">
        <f>IF(ISBLANK(Data!C635), "", Data!C635)</f>
        <v>3972-2952-NO-3</v>
      </c>
      <c r="D635" t="str">
        <f>IF(ISBLANK(Data!D635), "", Data!D635)</f>
        <v>U9W611</v>
      </c>
      <c r="E635" t="str">
        <f>IF(ISBLANK(Data!E635), "", Data!E635)</f>
        <v>TOS</v>
      </c>
      <c r="F635" s="2" cm="1">
        <f t="array" ref="F635">IF(ISBLANK(Data!F635), "", DATE(2000 + RIGHT(Data!F635, 2), _xlfn.SWITCH(MID(Data!F635, 3, 3), "JAN", 1, "FEB", 2, "MAR", 3, "APR", 4, "MAY", 5, "JUN", 6, "JUL", 7, "AUG", 8, "SEP", 9, "OCT", 10, "NOV", 11, "DEC", 12), LEFT(Data!F635, 2)))</f>
        <v>45607</v>
      </c>
      <c r="G635" t="str">
        <f>IF(ISBLANK(Data!G635), "", Data!G635)</f>
        <v>MON</v>
      </c>
      <c r="H635" t="str">
        <f>IF(ISBLANK(Data!H635), "", Data!H635)</f>
        <v/>
      </c>
      <c r="I635" t="str">
        <f>IF(ISBLANK(Data!I635), "", Data!I635)</f>
        <v>N</v>
      </c>
      <c r="J635" t="str">
        <f>IF(ISBLANK(Data!J635), "", Data!J635)</f>
        <v>TOS</v>
      </c>
      <c r="K635" s="2" cm="1">
        <f t="array" ref="K635">IF(ISBLANK(Data!K635), "", DATE(2000 + RIGHT(Data!K635, 2), _xlfn.SWITCH(MID(Data!K635, 3, 3), "JAN", 1, "FEB", 2, "MAR", 3, "APR", 4, "MAY", 5, "JUN", 6, "JUL", 7, "AUG", 8, "SEP", 9, "OCT", 10, "NOV", 11, "DEC", 12), LEFT(Data!K635, 2)))</f>
        <v>45620</v>
      </c>
      <c r="L635" t="str">
        <f>IF(ISBLANK(Data!L635), "", Data!L635)</f>
        <v>SUN</v>
      </c>
      <c r="M635" t="str">
        <f>IF(ISBLANK(Data!M635), "", Data!M635)</f>
        <v>BALVERT,ROY QPJ,HERR</v>
      </c>
      <c r="N635" t="str">
        <f>IF(ISBLANK(Data!N635), "", Data!N635)</f>
        <v>JN</v>
      </c>
      <c r="O635" s="2" cm="1">
        <f t="array" ref="O635">IF(ISBLANK(Data!O635), "", DATE(2000 + RIGHT(Data!O635, 2), _xlfn.SWITCH(MID(Data!O635, 3, 3), "JAN", 1, "FEB", 2, "MAR", 3, "APR", 4, "MAY", 5, "JUN", 6, "JUL", 7, "AUG", 8, "SEP", 9, "OCT", 10, "NOV", 11, "DEC", 12), LEFT(Data!O635, 2)))</f>
        <v>68783</v>
      </c>
      <c r="P635" t="str">
        <f>IF(ISBLANK(Data!P635), "", Data!P635)</f>
        <v>1001</v>
      </c>
      <c r="Q635" t="str">
        <f>IF(ISBLANK(Data!Q635), "", Data!Q635)</f>
        <v/>
      </c>
      <c r="R635" t="str">
        <f>IF(ISBLANK(Data!R635), "", Data!R635)</f>
        <v>CM557385XXXXXX9213</v>
      </c>
      <c r="S635" t="str">
        <f>IF(ISBLANK(Data!S635), "", Data!S635)</f>
        <v>CV</v>
      </c>
      <c r="T635" s="1" t="str">
        <f>IF(ISBLANK(Data!T635),"",(Data!T635))</f>
        <v>12/24</v>
      </c>
      <c r="U635" t="str">
        <f>IF(ISBLANK(Data!U635), "", Data!U635)</f>
        <v>ROY BALVERT ORGANISATIO</v>
      </c>
      <c r="V635" t="str">
        <f>IF(ISBLANK(Data!V635), "", Data!V635)</f>
        <v>SKATANLIA 28</v>
      </c>
      <c r="W635" t="str">
        <f>IF(ISBLANK(Data!W635), "", Data!W635)</f>
        <v/>
      </c>
      <c r="X635" t="str">
        <f>IF(ISBLANK(Data!X635), "", Data!X635)</f>
        <v>3282,KVELDE                ,NO</v>
      </c>
      <c r="Y635" t="str">
        <f>IF(ISBLANK(Data!Y635), "", Data!Y635)</f>
        <v>NLXX5297303428</v>
      </c>
      <c r="Z635" t="str">
        <f>IF(ISBLANK(Data!Z635), "", Data!Z635)</f>
        <v>P/N5</v>
      </c>
      <c r="AA635" t="str">
        <f>IF(ISBLANK(Data!AA635), "", Data!AA635)</f>
        <v>+47-93982658</v>
      </c>
      <c r="AB635" t="str">
        <f>IF(ISBLANK(Data!AB635), "", Data!AB635)</f>
        <v>CP1/</v>
      </c>
      <c r="AC635" t="str">
        <f>IF(ISBLANK(Data!AC635), "", Data!AC635)</f>
        <v/>
      </c>
      <c r="AD635" t="str">
        <f>IF(ISBLANK(Data!AD635), "", Data!AD635)</f>
        <v/>
      </c>
      <c r="AE635" t="str">
        <f>IF(ISBLANK(Data!AE635), "", Data!AE635)</f>
        <v/>
      </c>
      <c r="AF635" s="7">
        <f>IF(ISBLANK(Data!AF635), 0, _xlfn.NUMBERVALUE(SUBSTITUTE(Data!AF635, ".", ",")))</f>
        <v>0</v>
      </c>
      <c r="AG635" t="str">
        <f>IF(ISBLANK(Data!AG635), "", Data!AG635)</f>
        <v>NKR</v>
      </c>
      <c r="AH635" s="6">
        <f>IF(ISBLANK(Data!AH635), 0, _xlfn.NUMBERVALUE(SUBSTITUTE(Data!AH635, ".", ",")))</f>
        <v>29971.47</v>
      </c>
      <c r="AI635" s="7">
        <f>IF(ISBLANK(Data!AI635), "", _xlfn.NUMBERVALUE(SUBSTITUTE(Data!AI635, ".", ",")))</f>
        <v>20000</v>
      </c>
      <c r="AJ635" s="7">
        <f>IF(ISBLANK(Data!AJ635), "", _xlfn.NUMBERVALUE(SUBSTITUTE(Data!AJ635, ".", ",")))</f>
        <v>20000</v>
      </c>
      <c r="AK635" s="7" t="str">
        <f>IF(ISBLANK(Data!AK635), "", _xlfn.NUMBERVALUE(SUBSTITUTE(Data!AK635, ".", ",")))</f>
        <v/>
      </c>
      <c r="AL635">
        <f>IF(ISBLANK(Data!AL635), "", Data!AL635)</f>
        <v>0</v>
      </c>
      <c r="AM635" s="15">
        <f>Table2[[#This Row],[DATE_IN]]-Table2[[#This Row],[DATE_OUT]]</f>
        <v>13</v>
      </c>
      <c r="AN635" s="7" t="str">
        <f>IF(MID(RIGHT(Table2[[#This Row],[ADDR3]],3),1,1)=",",RIGHT(Table2[[#This Row],[ADDR3]],2),"")</f>
        <v>NO</v>
      </c>
      <c r="AO635" s="7" t="str">
        <f>MID(Table2[[#This Row],[RES]],11,2)</f>
        <v>NO</v>
      </c>
      <c r="AP635" s="7">
        <f>_xlfn.XLOOKUP(AG635,Table3[CURRENCY],Table3[CONVERSION RATE],0)*Table2[[#This Row],[ORIGINAL PRICE]]</f>
        <v>29971.47</v>
      </c>
      <c r="AQ635" s="7">
        <f>_xlfn.XLOOKUP(AG635,Table3[CURRENCY],Table3[CONVERSION RATE],0)*Table2[[#This Row],[ORIGINAL PREPAYMENT]]</f>
        <v>0</v>
      </c>
      <c r="AR635" s="7"/>
      <c r="AS635" s="15"/>
    </row>
    <row r="636" spans="1:45" x14ac:dyDescent="0.25">
      <c r="A636" t="str">
        <f>IF(ISBLANK(Data!A636), "", Data!A636)</f>
        <v>A</v>
      </c>
      <c r="B636" s="2" cm="1">
        <f t="array" ref="B636">IF(ISBLANK(Data!B636), "", DATE(2000 + RIGHT(Data!B636, 2), _xlfn.SWITCH(MID(Data!B636, 3, 3), "JAN", 1, "FEB", 2, "MAR", 3, "APR", 4, "MAY", 5, "JUN", 6, "JUL", 7, "AUG", 8, "SEP", 9, "OCT", 10, "NOV", 11, "DEC", 12), LEFT(Data!B636, 2)))</f>
        <v>45438</v>
      </c>
      <c r="C636" t="str">
        <f>IF(ISBLANK(Data!C636), "", Data!C636)</f>
        <v>4847-0002-CN-0</v>
      </c>
      <c r="D636" t="str">
        <f>IF(ISBLANK(Data!D636), "", Data!D636)</f>
        <v/>
      </c>
      <c r="E636" t="str">
        <f>IF(ISBLANK(Data!E636), "", Data!E636)</f>
        <v>TOS</v>
      </c>
      <c r="F636" s="2" cm="1">
        <f t="array" ref="F636">IF(ISBLANK(Data!F636), "", DATE(2000 + RIGHT(Data!F636, 2), _xlfn.SWITCH(MID(Data!F636, 3, 3), "JAN", 1, "FEB", 2, "MAR", 3, "APR", 4, "MAY", 5, "JUN", 6, "JUL", 7, "AUG", 8, "SEP", 9, "OCT", 10, "NOV", 11, "DEC", 12), LEFT(Data!F636, 2)))</f>
        <v>45607</v>
      </c>
      <c r="G636" t="str">
        <f>IF(ISBLANK(Data!G636), "", Data!G636)</f>
        <v>MON</v>
      </c>
      <c r="H636" t="str">
        <f>IF(ISBLANK(Data!H636), "", Data!H636)</f>
        <v>WI</v>
      </c>
      <c r="I636" t="str">
        <f>IF(ISBLANK(Data!I636), "", Data!I636)</f>
        <v>C</v>
      </c>
      <c r="J636" t="str">
        <f>IF(ISBLANK(Data!J636), "", Data!J636)</f>
        <v>TOS</v>
      </c>
      <c r="K636" s="2" cm="1">
        <f t="array" ref="K636">IF(ISBLANK(Data!K636), "", DATE(2000 + RIGHT(Data!K636, 2), _xlfn.SWITCH(MID(Data!K636, 3, 3), "JAN", 1, "FEB", 2, "MAR", 3, "APR", 4, "MAY", 5, "JUN", 6, "JUL", 7, "AUG", 8, "SEP", 9, "OCT", 10, "NOV", 11, "DEC", 12), LEFT(Data!K636, 2)))</f>
        <v>45609</v>
      </c>
      <c r="L636" t="str">
        <f>IF(ISBLANK(Data!L636), "", Data!L636)</f>
        <v>WED</v>
      </c>
      <c r="M636" t="str">
        <f>IF(ISBLANK(Data!M636), "", Data!M636)</f>
        <v>WANG,YIFEI</v>
      </c>
      <c r="N636" t="str">
        <f>IF(ISBLANK(Data!N636), "", Data!N636)</f>
        <v>JX</v>
      </c>
      <c r="O636" s="2" cm="1">
        <f t="array" ref="O636">IF(ISBLANK(Data!O636), "", DATE(2000 + RIGHT(Data!O636, 2), _xlfn.SWITCH(MID(Data!O636, 3, 3), "JAN", 1, "FEB", 2, "MAR", 3, "APR", 4, "MAY", 5, "JUN", 6, "JUL", 7, "AUG", 8, "SEP", 9, "OCT", 10, "NOV", 11, "DEC", 12), LEFT(Data!O636, 2)))</f>
        <v>70543</v>
      </c>
      <c r="P636" t="str">
        <f>IF(ISBLANK(Data!P636), "", Data!P636)</f>
        <v>1XX1</v>
      </c>
      <c r="Q636" t="str">
        <f>IF(ISBLANK(Data!Q636), "", Data!Q636)</f>
        <v>85309153</v>
      </c>
      <c r="R636" t="str">
        <f>IF(ISBLANK(Data!R636), "", Data!R636)</f>
        <v>AV868105160006TE48470002</v>
      </c>
      <c r="S636" t="str">
        <f>IF(ISBLANK(Data!S636), "", Data!S636)</f>
        <v>CH</v>
      </c>
      <c r="T636" s="1" t="str">
        <f>IF(ISBLANK(Data!T636),"",(Data!T636))</f>
        <v/>
      </c>
      <c r="U636" t="str">
        <f>IF(ISBLANK(Data!U636), "", Data!U636)</f>
        <v/>
      </c>
      <c r="V636" t="str">
        <f>IF(ISBLANK(Data!V636), "", Data!V636)</f>
        <v/>
      </c>
      <c r="W636" t="str">
        <f>IF(ISBLANK(Data!W636), "", Data!W636)</f>
        <v/>
      </c>
      <c r="X636" t="str">
        <f>IF(ISBLANK(Data!X636), "", Data!X636)</f>
        <v/>
      </c>
      <c r="Y636" t="str">
        <f>IF(ISBLANK(Data!Y636), "", Data!Y636)</f>
        <v/>
      </c>
      <c r="Z636" t="str">
        <f>IF(ISBLANK(Data!Z636), "", Data!Z636)</f>
        <v>T/0106724P/P/ZS</v>
      </c>
      <c r="AA636" t="str">
        <f>IF(ISBLANK(Data!AA636), "", Data!AA636)</f>
        <v>0086 (10) 86448992</v>
      </c>
      <c r="AB636" t="str">
        <f>IF(ISBLANK(Data!AB636), "", Data!AB636)</f>
        <v/>
      </c>
      <c r="AC636" t="str">
        <f>IF(ISBLANK(Data!AC636), "", Data!AC636)</f>
        <v>N850700</v>
      </c>
      <c r="AD636" t="str">
        <f>IF(ISBLANK(Data!AD636), "", Data!AD636)</f>
        <v/>
      </c>
      <c r="AE636" t="str">
        <f>IF(ISBLANK(Data!AE636), "", Data!AE636)</f>
        <v/>
      </c>
      <c r="AF636" s="7">
        <f>IF(ISBLANK(Data!AF636), 0, _xlfn.NUMBERVALUE(SUBSTITUTE(Data!AF636, ".", ",")))</f>
        <v>2034.75</v>
      </c>
      <c r="AG636" t="str">
        <f>IF(ISBLANK(Data!AG636), "", Data!AG636)</f>
        <v>NKR</v>
      </c>
      <c r="AH636" s="6">
        <f>IF(ISBLANK(Data!AH636), 0, _xlfn.NUMBERVALUE(SUBSTITUTE(Data!AH636, ".", ",")))</f>
        <v>2034.75</v>
      </c>
      <c r="AI636" s="7">
        <f>IF(ISBLANK(Data!AI636), "", _xlfn.NUMBERVALUE(SUBSTITUTE(Data!AI636, ".", ",")))</f>
        <v>12000</v>
      </c>
      <c r="AJ636" s="7">
        <f>IF(ISBLANK(Data!AJ636), "", _xlfn.NUMBERVALUE(SUBSTITUTE(Data!AJ636, ".", ",")))</f>
        <v>12000</v>
      </c>
      <c r="AK636" s="7" t="str">
        <f>IF(ISBLANK(Data!AK636), "", _xlfn.NUMBERVALUE(SUBSTITUTE(Data!AK636, ".", ",")))</f>
        <v/>
      </c>
      <c r="AL636">
        <f>IF(ISBLANK(Data!AL636), "", Data!AL636)</f>
        <v>0</v>
      </c>
      <c r="AM636" s="15">
        <f>Table2[[#This Row],[DATE_IN]]-Table2[[#This Row],[DATE_OUT]]</f>
        <v>2</v>
      </c>
      <c r="AN636" s="7" t="str">
        <f>IF(MID(RIGHT(Table2[[#This Row],[ADDR3]],3),1,1)=",",RIGHT(Table2[[#This Row],[ADDR3]],2),"")</f>
        <v/>
      </c>
      <c r="AO636" s="7" t="str">
        <f>MID(Table2[[#This Row],[RES]],11,2)</f>
        <v>CN</v>
      </c>
      <c r="AP636" s="7">
        <f>_xlfn.XLOOKUP(AG636,Table3[CURRENCY],Table3[CONVERSION RATE],0)*Table2[[#This Row],[ORIGINAL PRICE]]</f>
        <v>2034.75</v>
      </c>
      <c r="AQ636" s="7">
        <f>_xlfn.XLOOKUP(AG636,Table3[CURRENCY],Table3[CONVERSION RATE],0)*Table2[[#This Row],[ORIGINAL PREPAYMENT]]</f>
        <v>2034.75</v>
      </c>
      <c r="AR636" s="7"/>
      <c r="AS636" s="15"/>
    </row>
    <row r="637" spans="1:45" x14ac:dyDescent="0.25">
      <c r="A637" t="str">
        <f>IF(ISBLANK(Data!A637), "", Data!A637)</f>
        <v>A</v>
      </c>
      <c r="B637" s="2" cm="1">
        <f t="array" ref="B637">IF(ISBLANK(Data!B637), "", DATE(2000 + RIGHT(Data!B637, 2), _xlfn.SWITCH(MID(Data!B637, 3, 3), "JAN", 1, "FEB", 2, "MAR", 3, "APR", 4, "MAY", 5, "JUN", 6, "JUL", 7, "AUG", 8, "SEP", 9, "OCT", 10, "NOV", 11, "DEC", 12), LEFT(Data!B637, 2)))</f>
        <v>45334</v>
      </c>
      <c r="C637" t="str">
        <f>IF(ISBLANK(Data!C637), "", Data!C637)</f>
        <v>3847-4579-CA-3</v>
      </c>
      <c r="D637" t="str">
        <f>IF(ISBLANK(Data!D637), "", Data!D637)</f>
        <v/>
      </c>
      <c r="E637" t="str">
        <f>IF(ISBLANK(Data!E637), "", Data!E637)</f>
        <v>TOS</v>
      </c>
      <c r="F637" s="2" cm="1">
        <f t="array" ref="F637">IF(ISBLANK(Data!F637), "", DATE(2000 + RIGHT(Data!F637, 2), _xlfn.SWITCH(MID(Data!F637, 3, 3), "JAN", 1, "FEB", 2, "MAR", 3, "APR", 4, "MAY", 5, "JUN", 6, "JUL", 7, "AUG", 8, "SEP", 9, "OCT", 10, "NOV", 11, "DEC", 12), LEFT(Data!F637, 2)))</f>
        <v>45609</v>
      </c>
      <c r="G637" t="str">
        <f>IF(ISBLANK(Data!G637), "", Data!G637)</f>
        <v>WED</v>
      </c>
      <c r="H637" t="str">
        <f>IF(ISBLANK(Data!H637), "", Data!H637)</f>
        <v>SK</v>
      </c>
      <c r="I637" t="str">
        <f>IF(ISBLANK(Data!I637), "", Data!I637)</f>
        <v>E</v>
      </c>
      <c r="J637" t="str">
        <f>IF(ISBLANK(Data!J637), "", Data!J637)</f>
        <v>TOS</v>
      </c>
      <c r="K637" s="2" cm="1">
        <f t="array" ref="K637">IF(ISBLANK(Data!K637), "", DATE(2000 + RIGHT(Data!K637, 2), _xlfn.SWITCH(MID(Data!K637, 3, 3), "JAN", 1, "FEB", 2, "MAR", 3, "APR", 4, "MAY", 5, "JUN", 6, "JUL", 7, "AUG", 8, "SEP", 9, "OCT", 10, "NOV", 11, "DEC", 12), LEFT(Data!K637, 2)))</f>
        <v>45619</v>
      </c>
      <c r="L637" t="str">
        <f>IF(ISBLANK(Data!L637), "", Data!L637)</f>
        <v>SAT</v>
      </c>
      <c r="M637" t="str">
        <f>IF(ISBLANK(Data!M637), "", Data!M637)</f>
        <v>GONTHIER,RAPHAEL</v>
      </c>
      <c r="N637" t="str">
        <f>IF(ISBLANK(Data!N637), "", Data!N637)</f>
        <v>SM</v>
      </c>
      <c r="O637" s="2" t="str" cm="1">
        <f t="array" ref="O637">IF(ISBLANK(Data!O637), "", DATE(2000 + RIGHT(Data!O637, 2), _xlfn.SWITCH(MID(Data!O637, 3, 3), "JAN", 1, "FEB", 2, "MAR", 3, "APR", 4, "MAY", 5, "JUN", 6, "JUL", 7, "AUG", 8, "SEP", 9, "OCT", 10, "NOV", 11, "DEC", 12), LEFT(Data!O637, 2)))</f>
        <v/>
      </c>
      <c r="P637" t="str">
        <f>IF(ISBLANK(Data!P637), "", Data!P637)</f>
        <v>1111</v>
      </c>
      <c r="Q637" t="str">
        <f>IF(ISBLANK(Data!Q637), "", Data!Q637)</f>
        <v/>
      </c>
      <c r="R637" t="str">
        <f>IF(ISBLANK(Data!R637), "", Data!R637)</f>
        <v/>
      </c>
      <c r="S637" t="str">
        <f>IF(ISBLANK(Data!S637), "", Data!S637)</f>
        <v/>
      </c>
      <c r="T637" s="1" t="str">
        <f>IF(ISBLANK(Data!T637),"",(Data!T637))</f>
        <v/>
      </c>
      <c r="U637" t="str">
        <f>IF(ISBLANK(Data!U637), "", Data!U637)</f>
        <v/>
      </c>
      <c r="V637" t="str">
        <f>IF(ISBLANK(Data!V637), "", Data!V637)</f>
        <v/>
      </c>
      <c r="W637" t="str">
        <f>IF(ISBLANK(Data!W637), "", Data!W637)</f>
        <v/>
      </c>
      <c r="X637" t="str">
        <f>IF(ISBLANK(Data!X637), "", Data!X637)</f>
        <v/>
      </c>
      <c r="Y637" t="str">
        <f>IF(ISBLANK(Data!Y637), "", Data!Y637)</f>
        <v/>
      </c>
      <c r="Z637" t="str">
        <f>IF(ISBLANK(Data!Z637), "", Data!Z637)</f>
        <v>T/0189582N/P/F4</v>
      </c>
      <c r="AA637" t="str">
        <f>IF(ISBLANK(Data!AA637), "", Data!AA637)</f>
        <v/>
      </c>
      <c r="AB637" t="str">
        <f>IF(ISBLANK(Data!AB637), "", Data!AB637)</f>
        <v/>
      </c>
      <c r="AC637" t="str">
        <f>IF(ISBLANK(Data!AC637), "", Data!AC637)</f>
        <v>J371300</v>
      </c>
      <c r="AD637" t="str">
        <f>IF(ISBLANK(Data!AD637), "", Data!AD637)</f>
        <v/>
      </c>
      <c r="AE637" t="str">
        <f>IF(ISBLANK(Data!AE637), "", Data!AE637)</f>
        <v>CA/537937195</v>
      </c>
      <c r="AF637" s="7">
        <f>IF(ISBLANK(Data!AF637), 0, _xlfn.NUMBERVALUE(SUBSTITUTE(Data!AF637, ".", ",")))</f>
        <v>0</v>
      </c>
      <c r="AG637" t="str">
        <f>IF(ISBLANK(Data!AG637), "", Data!AG637)</f>
        <v>USD</v>
      </c>
      <c r="AH637" s="6">
        <f>IF(ISBLANK(Data!AH637), 0, _xlfn.NUMBERVALUE(SUBSTITUTE(Data!AH637, ".", ",")))</f>
        <v>1096.92</v>
      </c>
      <c r="AI637" s="7">
        <f>IF(ISBLANK(Data!AI637), "", _xlfn.NUMBERVALUE(SUBSTITUTE(Data!AI637, ".", ",")))</f>
        <v>12000</v>
      </c>
      <c r="AJ637" s="7">
        <f>IF(ISBLANK(Data!AJ637), "", _xlfn.NUMBERVALUE(SUBSTITUTE(Data!AJ637, ".", ",")))</f>
        <v>12000</v>
      </c>
      <c r="AK637" s="7" t="str">
        <f>IF(ISBLANK(Data!AK637), "", _xlfn.NUMBERVALUE(SUBSTITUTE(Data!AK637, ".", ",")))</f>
        <v/>
      </c>
      <c r="AL637">
        <f>IF(ISBLANK(Data!AL637), "", Data!AL637)</f>
        <v>0</v>
      </c>
      <c r="AM637" s="15">
        <f>Table2[[#This Row],[DATE_IN]]-Table2[[#This Row],[DATE_OUT]]</f>
        <v>10</v>
      </c>
      <c r="AN637" s="7" t="str">
        <f>IF(MID(RIGHT(Table2[[#This Row],[ADDR3]],3),1,1)=",",RIGHT(Table2[[#This Row],[ADDR3]],2),"")</f>
        <v/>
      </c>
      <c r="AO637" s="7" t="str">
        <f>MID(Table2[[#This Row],[RES]],11,2)</f>
        <v>CA</v>
      </c>
      <c r="AP637" s="7">
        <f>_xlfn.XLOOKUP(AG637,Table3[CURRENCY],Table3[CONVERSION RATE],0)*Table2[[#This Row],[ORIGINAL PRICE]]</f>
        <v>12109.996799999999</v>
      </c>
      <c r="AQ637" s="7">
        <f>_xlfn.XLOOKUP(AG637,Table3[CURRENCY],Table3[CONVERSION RATE],0)*Table2[[#This Row],[ORIGINAL PREPAYMENT]]</f>
        <v>0</v>
      </c>
      <c r="AR637" s="7"/>
      <c r="AS637" s="15"/>
    </row>
    <row r="638" spans="1:45" x14ac:dyDescent="0.25">
      <c r="A638" t="str">
        <f>IF(ISBLANK(Data!A638), "", Data!A638)</f>
        <v>A</v>
      </c>
      <c r="B638" s="2" cm="1">
        <f t="array" ref="B638">IF(ISBLANK(Data!B638), "", DATE(2000 + RIGHT(Data!B638, 2), _xlfn.SWITCH(MID(Data!B638, 3, 3), "JAN", 1, "FEB", 2, "MAR", 3, "APR", 4, "MAY", 5, "JUN", 6, "JUL", 7, "AUG", 8, "SEP", 9, "OCT", 10, "NOV", 11, "DEC", 12), LEFT(Data!B638, 2)))</f>
        <v>45393</v>
      </c>
      <c r="C638" t="str">
        <f>IF(ISBLANK(Data!C638), "", Data!C638)</f>
        <v>4418-8079-BE-5</v>
      </c>
      <c r="D638" t="str">
        <f>IF(ISBLANK(Data!D638), "", Data!D638)</f>
        <v/>
      </c>
      <c r="E638" t="str">
        <f>IF(ISBLANK(Data!E638), "", Data!E638)</f>
        <v>TOS</v>
      </c>
      <c r="F638" s="2" cm="1">
        <f t="array" ref="F638">IF(ISBLANK(Data!F638), "", DATE(2000 + RIGHT(Data!F638, 2), _xlfn.SWITCH(MID(Data!F638, 3, 3), "JAN", 1, "FEB", 2, "MAR", 3, "APR", 4, "MAY", 5, "JUN", 6, "JUL", 7, "AUG", 8, "SEP", 9, "OCT", 10, "NOV", 11, "DEC", 12), LEFT(Data!F638, 2)))</f>
        <v>45611</v>
      </c>
      <c r="G638" t="str">
        <f>IF(ISBLANK(Data!G638), "", Data!G638)</f>
        <v>FRI</v>
      </c>
      <c r="H638" t="str">
        <f>IF(ISBLANK(Data!H638), "", Data!H638)</f>
        <v>SK4744</v>
      </c>
      <c r="I638" t="str">
        <f>IF(ISBLANK(Data!I638), "", Data!I638)</f>
        <v>B</v>
      </c>
      <c r="J638" t="str">
        <f>IF(ISBLANK(Data!J638), "", Data!J638)</f>
        <v>TOS</v>
      </c>
      <c r="K638" s="2" cm="1">
        <f t="array" ref="K638">IF(ISBLANK(Data!K638), "", DATE(2000 + RIGHT(Data!K638, 2), _xlfn.SWITCH(MID(Data!K638, 3, 3), "JAN", 1, "FEB", 2, "MAR", 3, "APR", 4, "MAY", 5, "JUN", 6, "JUL", 7, "AUG", 8, "SEP", 9, "OCT", 10, "NOV", 11, "DEC", 12), LEFT(Data!K638, 2)))</f>
        <v>45620</v>
      </c>
      <c r="L638" t="str">
        <f>IF(ISBLANK(Data!L638), "", Data!L638)</f>
        <v>SUN</v>
      </c>
      <c r="M638" t="str">
        <f>IF(ISBLANK(Data!M638), "", Data!M638)</f>
        <v>VAN MECHELEN,JULES</v>
      </c>
      <c r="N638" t="str">
        <f>IF(ISBLANK(Data!N638), "", Data!N638)</f>
        <v>LJ</v>
      </c>
      <c r="O638" s="2" cm="1">
        <f t="array" ref="O638">IF(ISBLANK(Data!O638), "", DATE(2000 + RIGHT(Data!O638, 2), _xlfn.SWITCH(MID(Data!O638, 3, 3), "JAN", 1, "FEB", 2, "MAR", 3, "APR", 4, "MAY", 5, "JUN", 6, "JUL", 7, "AUG", 8, "SEP", 9, "OCT", 10, "NOV", 11, "DEC", 12), LEFT(Data!O638, 2)))</f>
        <v>70860</v>
      </c>
      <c r="P638" t="str">
        <f>IF(ISBLANK(Data!P638), "", Data!P638)</f>
        <v>1XX1</v>
      </c>
      <c r="Q638" t="str">
        <f>IF(ISBLANK(Data!Q638), "", Data!Q638)</f>
        <v>733634214</v>
      </c>
      <c r="R638" t="str">
        <f>IF(ISBLANK(Data!R638), "", Data!R638)</f>
        <v>AV868109400002TE44188079</v>
      </c>
      <c r="S638" t="str">
        <f>IF(ISBLANK(Data!S638), "", Data!S638)</f>
        <v>CH</v>
      </c>
      <c r="T638" s="1" t="str">
        <f>IF(ISBLANK(Data!T638),"",(Data!T638))</f>
        <v/>
      </c>
      <c r="U638" t="str">
        <f>IF(ISBLANK(Data!U638), "", Data!U638)</f>
        <v/>
      </c>
      <c r="V638" t="str">
        <f>IF(ISBLANK(Data!V638), "", Data!V638)</f>
        <v/>
      </c>
      <c r="W638" t="str">
        <f>IF(ISBLANK(Data!W638), "", Data!W638)</f>
        <v/>
      </c>
      <c r="X638" t="str">
        <f>IF(ISBLANK(Data!X638), "", Data!X638)</f>
        <v/>
      </c>
      <c r="Y638" t="str">
        <f>IF(ISBLANK(Data!Y638), "", Data!Y638)</f>
        <v/>
      </c>
      <c r="Z638" t="str">
        <f>IF(ISBLANK(Data!Z638), "", Data!Z638)</f>
        <v>T/0151196Q/P/T6</v>
      </c>
      <c r="AA638" t="str">
        <f>IF(ISBLANK(Data!AA638), "", Data!AA638)</f>
        <v>+32472782979</v>
      </c>
      <c r="AB638" t="str">
        <f>IF(ISBLANK(Data!AB638), "", Data!AB638)</f>
        <v/>
      </c>
      <c r="AC638" t="str">
        <f>IF(ISBLANK(Data!AC638), "", Data!AC638)</f>
        <v>S606700</v>
      </c>
      <c r="AD638" t="str">
        <f>IF(ISBLANK(Data!AD638), "", Data!AD638)</f>
        <v/>
      </c>
      <c r="AE638" t="str">
        <f>IF(ISBLANK(Data!AE638), "", Data!AE638)</f>
        <v/>
      </c>
      <c r="AF638" s="7">
        <f>IF(ISBLANK(Data!AF638), 0, _xlfn.NUMBERVALUE(SUBSTITUTE(Data!AF638, ".", ",")))</f>
        <v>376.14</v>
      </c>
      <c r="AG638" t="str">
        <f>IF(ISBLANK(Data!AG638), "", Data!AG638)</f>
        <v>EUR</v>
      </c>
      <c r="AH638" s="6">
        <f>IF(ISBLANK(Data!AH638), 0, _xlfn.NUMBERVALUE(SUBSTITUTE(Data!AH638, ".", ",")))</f>
        <v>405.74</v>
      </c>
      <c r="AI638" s="7">
        <f>IF(ISBLANK(Data!AI638), "", _xlfn.NUMBERVALUE(SUBSTITUTE(Data!AI638, ".", ",")))</f>
        <v>12000</v>
      </c>
      <c r="AJ638" s="7">
        <f>IF(ISBLANK(Data!AJ638), "", _xlfn.NUMBERVALUE(SUBSTITUTE(Data!AJ638, ".", ",")))</f>
        <v>12000</v>
      </c>
      <c r="AK638" s="7" t="str">
        <f>IF(ISBLANK(Data!AK638), "", _xlfn.NUMBERVALUE(SUBSTITUTE(Data!AK638, ".", ",")))</f>
        <v/>
      </c>
      <c r="AL638">
        <f>IF(ISBLANK(Data!AL638), "", Data!AL638)</f>
        <v>0</v>
      </c>
      <c r="AM638" s="15">
        <f>Table2[[#This Row],[DATE_IN]]-Table2[[#This Row],[DATE_OUT]]</f>
        <v>9</v>
      </c>
      <c r="AN638" s="7" t="str">
        <f>IF(MID(RIGHT(Table2[[#This Row],[ADDR3]],3),1,1)=",",RIGHT(Table2[[#This Row],[ADDR3]],2),"")</f>
        <v/>
      </c>
      <c r="AO638" s="7" t="str">
        <f>MID(Table2[[#This Row],[RES]],11,2)</f>
        <v>BE</v>
      </c>
      <c r="AP638" s="7">
        <f>_xlfn.XLOOKUP(AG638,Table3[CURRENCY],Table3[CONVERSION RATE],0)*Table2[[#This Row],[ORIGINAL PRICE]]</f>
        <v>4856.7078000000001</v>
      </c>
      <c r="AQ638" s="7">
        <f>_xlfn.XLOOKUP(AG638,Table3[CURRENCY],Table3[CONVERSION RATE],0)*Table2[[#This Row],[ORIGINAL PREPAYMENT]]</f>
        <v>4502.3958000000002</v>
      </c>
      <c r="AR638" s="7"/>
      <c r="AS638" s="15"/>
    </row>
    <row r="639" spans="1:45" x14ac:dyDescent="0.25">
      <c r="A639" t="str">
        <f>IF(ISBLANK(Data!A639), "", Data!A639)</f>
        <v>A</v>
      </c>
      <c r="B639" s="2" cm="1">
        <f t="array" ref="B639">IF(ISBLANK(Data!B639), "", DATE(2000 + RIGHT(Data!B639, 2), _xlfn.SWITCH(MID(Data!B639, 3, 3), "JAN", 1, "FEB", 2, "MAR", 3, "APR", 4, "MAY", 5, "JUN", 6, "JUL", 7, "AUG", 8, "SEP", 9, "OCT", 10, "NOV", 11, "DEC", 12), LEFT(Data!B639, 2)))</f>
        <v>45405</v>
      </c>
      <c r="C639" t="str">
        <f>IF(ISBLANK(Data!C639), "", Data!C639)</f>
        <v>4528-4426-CH-5</v>
      </c>
      <c r="D639" t="str">
        <f>IF(ISBLANK(Data!D639), "", Data!D639)</f>
        <v>7ED874</v>
      </c>
      <c r="E639" t="str">
        <f>IF(ISBLANK(Data!E639), "", Data!E639)</f>
        <v>TOS</v>
      </c>
      <c r="F639" s="2" cm="1">
        <f t="array" ref="F639">IF(ISBLANK(Data!F639), "", DATE(2000 + RIGHT(Data!F639, 2), _xlfn.SWITCH(MID(Data!F639, 3, 3), "JAN", 1, "FEB", 2, "MAR", 3, "APR", 4, "MAY", 5, "JUN", 6, "JUL", 7, "AUG", 8, "SEP", 9, "OCT", 10, "NOV", 11, "DEC", 12), LEFT(Data!F639, 2)))</f>
        <v>45611</v>
      </c>
      <c r="G639" t="str">
        <f>IF(ISBLANK(Data!G639), "", Data!G639)</f>
        <v>FRI</v>
      </c>
      <c r="H639" t="str">
        <f>IF(ISBLANK(Data!H639), "", Data!H639)</f>
        <v/>
      </c>
      <c r="I639" t="str">
        <f>IF(ISBLANK(Data!I639), "", Data!I639)</f>
        <v>C</v>
      </c>
      <c r="J639" t="str">
        <f>IF(ISBLANK(Data!J639), "", Data!J639)</f>
        <v>TOS</v>
      </c>
      <c r="K639" s="2" cm="1">
        <f t="array" ref="K639">IF(ISBLANK(Data!K639), "", DATE(2000 + RIGHT(Data!K639, 2), _xlfn.SWITCH(MID(Data!K639, 3, 3), "JAN", 1, "FEB", 2, "MAR", 3, "APR", 4, "MAY", 5, "JUN", 6, "JUL", 7, "AUG", 8, "SEP", 9, "OCT", 10, "NOV", 11, "DEC", 12), LEFT(Data!K639, 2)))</f>
        <v>45616</v>
      </c>
      <c r="L639" t="str">
        <f>IF(ISBLANK(Data!L639), "", Data!L639)</f>
        <v>WED</v>
      </c>
      <c r="M639" t="str">
        <f>IF(ISBLANK(Data!M639), "", Data!M639)</f>
        <v>WEINER,SIMON JOHANN,HERR</v>
      </c>
      <c r="N639" t="str">
        <f>IF(ISBLANK(Data!N639), "", Data!N639)</f>
        <v>LJ</v>
      </c>
      <c r="O639" s="2" cm="1">
        <f t="array" ref="O639">IF(ISBLANK(Data!O639), "", DATE(2000 + RIGHT(Data!O639, 2), _xlfn.SWITCH(MID(Data!O639, 3, 3), "JAN", 1, "FEB", 2, "MAR", 3, "APR", 4, "MAY", 5, "JUN", 6, "JUL", 7, "AUG", 8, "SEP", 9, "OCT", 10, "NOV", 11, "DEC", 12), LEFT(Data!O639, 2)))</f>
        <v>65594</v>
      </c>
      <c r="P639" t="str">
        <f>IF(ISBLANK(Data!P639), "", Data!P639)</f>
        <v>1001</v>
      </c>
      <c r="Q639" t="str">
        <f>IF(ISBLANK(Data!Q639), "", Data!Q639)</f>
        <v>M/B4WVYZ</v>
      </c>
      <c r="R639" t="str">
        <f>IF(ISBLANK(Data!R639), "", Data!R639)</f>
        <v>AV898110740005TE93880686</v>
      </c>
      <c r="S639" t="str">
        <f>IF(ISBLANK(Data!S639), "", Data!S639)</f>
        <v>CH</v>
      </c>
      <c r="T639" s="1" t="str">
        <f>IF(ISBLANK(Data!T639),"",(Data!T639))</f>
        <v/>
      </c>
      <c r="U639" t="str">
        <f>IF(ISBLANK(Data!U639), "", Data!U639)</f>
        <v/>
      </c>
      <c r="V639" t="str">
        <f>IF(ISBLANK(Data!V639), "", Data!V639)</f>
        <v>HINTERBERG 19</v>
      </c>
      <c r="W639" t="str">
        <f>IF(ISBLANK(Data!W639), "", Data!W639)</f>
        <v/>
      </c>
      <c r="X639" t="str">
        <f>IF(ISBLANK(Data!X639), "", Data!X639)</f>
        <v>6243,EGOLZWIL,CH</v>
      </c>
      <c r="Y639" t="str">
        <f>IF(ISBLANK(Data!Y639), "", Data!Y639)</f>
        <v>CHXX002547381009</v>
      </c>
      <c r="Z639" t="str">
        <f>IF(ISBLANK(Data!Z639), "", Data!Z639)</f>
        <v>T/0105324R/P/N5</v>
      </c>
      <c r="AA639" t="str">
        <f>IF(ISBLANK(Data!AA639), "", Data!AA639)</f>
        <v>+41-786392529/EM</v>
      </c>
      <c r="AB639" t="str">
        <f>IF(ISBLANK(Data!AB639), "", Data!AB639)</f>
        <v>OCI/CP1/</v>
      </c>
      <c r="AC639" t="str">
        <f>IF(ISBLANK(Data!AC639), "", Data!AC639)</f>
        <v/>
      </c>
      <c r="AD639" t="str">
        <f>IF(ISBLANK(Data!AD639), "", Data!AD639)</f>
        <v/>
      </c>
      <c r="AE639" t="str">
        <f>IF(ISBLANK(Data!AE639), "", Data!AE639)</f>
        <v/>
      </c>
      <c r="AF639" s="7">
        <f>IF(ISBLANK(Data!AF639), 0, _xlfn.NUMBERVALUE(SUBSTITUTE(Data!AF639, ".", ",")))</f>
        <v>295.52999999999997</v>
      </c>
      <c r="AG639" t="str">
        <f>IF(ISBLANK(Data!AG639), "", Data!AG639)</f>
        <v>EUR</v>
      </c>
      <c r="AH639" s="6">
        <f>IF(ISBLANK(Data!AH639), 0, _xlfn.NUMBERVALUE(SUBSTITUTE(Data!AH639, ".", ",")))</f>
        <v>319.98</v>
      </c>
      <c r="AI639" s="7">
        <f>IF(ISBLANK(Data!AI639), "", _xlfn.NUMBERVALUE(SUBSTITUTE(Data!AI639, ".", ",")))</f>
        <v>12000</v>
      </c>
      <c r="AJ639" s="7">
        <f>IF(ISBLANK(Data!AJ639), "", _xlfn.NUMBERVALUE(SUBSTITUTE(Data!AJ639, ".", ",")))</f>
        <v>12000</v>
      </c>
      <c r="AK639" s="7" t="str">
        <f>IF(ISBLANK(Data!AK639), "", _xlfn.NUMBERVALUE(SUBSTITUTE(Data!AK639, ".", ",")))</f>
        <v/>
      </c>
      <c r="AL639">
        <f>IF(ISBLANK(Data!AL639), "", Data!AL639)</f>
        <v>0</v>
      </c>
      <c r="AM639" s="15">
        <f>Table2[[#This Row],[DATE_IN]]-Table2[[#This Row],[DATE_OUT]]</f>
        <v>5</v>
      </c>
      <c r="AN639" s="7" t="str">
        <f>IF(MID(RIGHT(Table2[[#This Row],[ADDR3]],3),1,1)=",",RIGHT(Table2[[#This Row],[ADDR3]],2),"")</f>
        <v>CH</v>
      </c>
      <c r="AO639" s="7" t="str">
        <f>MID(Table2[[#This Row],[RES]],11,2)</f>
        <v>CH</v>
      </c>
      <c r="AP639" s="7">
        <f>_xlfn.XLOOKUP(AG639,Table3[CURRENCY],Table3[CONVERSION RATE],0)*Table2[[#This Row],[ORIGINAL PRICE]]</f>
        <v>3830.1606000000006</v>
      </c>
      <c r="AQ639" s="7">
        <f>_xlfn.XLOOKUP(AG639,Table3[CURRENCY],Table3[CONVERSION RATE],0)*Table2[[#This Row],[ORIGINAL PREPAYMENT]]</f>
        <v>3537.4940999999999</v>
      </c>
      <c r="AR639" s="7"/>
      <c r="AS639" s="15"/>
    </row>
    <row r="640" spans="1:45" x14ac:dyDescent="0.25">
      <c r="A640" t="str">
        <f>IF(ISBLANK(Data!A640), "", Data!A640)</f>
        <v>A</v>
      </c>
      <c r="B640" s="2" cm="1">
        <f t="array" ref="B640">IF(ISBLANK(Data!B640), "", DATE(2000 + RIGHT(Data!B640, 2), _xlfn.SWITCH(MID(Data!B640, 3, 3), "JAN", 1, "FEB", 2, "MAR", 3, "APR", 4, "MAY", 5, "JUN", 6, "JUL", 7, "AUG", 8, "SEP", 9, "OCT", 10, "NOV", 11, "DEC", 12), LEFT(Data!B640, 2)))</f>
        <v>45286</v>
      </c>
      <c r="C640" t="str">
        <f>IF(ISBLANK(Data!C640), "", Data!C640)</f>
        <v>3425-2521-DE-2</v>
      </c>
      <c r="D640" t="str">
        <f>IF(ISBLANK(Data!D640), "", Data!D640)</f>
        <v/>
      </c>
      <c r="E640" t="str">
        <f>IF(ISBLANK(Data!E640), "", Data!E640)</f>
        <v>TOS</v>
      </c>
      <c r="F640" s="2" cm="1">
        <f t="array" ref="F640">IF(ISBLANK(Data!F640), "", DATE(2000 + RIGHT(Data!F640, 2), _xlfn.SWITCH(MID(Data!F640, 3, 3), "JAN", 1, "FEB", 2, "MAR", 3, "APR", 4, "MAY", 5, "JUN", 6, "JUL", 7, "AUG", 8, "SEP", 9, "OCT", 10, "NOV", 11, "DEC", 12), LEFT(Data!F640, 2)))</f>
        <v>45612</v>
      </c>
      <c r="G640" t="str">
        <f>IF(ISBLANK(Data!G640), "", Data!G640)</f>
        <v>SAT</v>
      </c>
      <c r="H640" t="str">
        <f>IF(ISBLANK(Data!H640), "", Data!H640)</f>
        <v>LH2450</v>
      </c>
      <c r="I640" t="str">
        <f>IF(ISBLANK(Data!I640), "", Data!I640)</f>
        <v>C</v>
      </c>
      <c r="J640" t="str">
        <f>IF(ISBLANK(Data!J640), "", Data!J640)</f>
        <v>TOS</v>
      </c>
      <c r="K640" s="2" cm="1">
        <f t="array" ref="K640">IF(ISBLANK(Data!K640), "", DATE(2000 + RIGHT(Data!K640, 2), _xlfn.SWITCH(MID(Data!K640, 3, 3), "JAN", 1, "FEB", 2, "MAR", 3, "APR", 4, "MAY", 5, "JUN", 6, "JUL", 7, "AUG", 8, "SEP", 9, "OCT", 10, "NOV", 11, "DEC", 12), LEFT(Data!K640, 2)))</f>
        <v>45621</v>
      </c>
      <c r="L640" t="str">
        <f>IF(ISBLANK(Data!L640), "", Data!L640)</f>
        <v>MON</v>
      </c>
      <c r="M640" t="str">
        <f>IF(ISBLANK(Data!M640), "", Data!M640)</f>
        <v>PERLEBERG,MARKUS</v>
      </c>
      <c r="N640" t="str">
        <f>IF(ISBLANK(Data!N640), "", Data!N640)</f>
        <v>LJ</v>
      </c>
      <c r="O640" s="2" cm="1">
        <f t="array" ref="O640">IF(ISBLANK(Data!O640), "", DATE(2000 + RIGHT(Data!O640, 2), _xlfn.SWITCH(MID(Data!O640, 3, 3), "JAN", 1, "FEB", 2, "MAR", 3, "APR", 4, "MAY", 5, "JUN", 6, "JUL", 7, "AUG", 8, "SEP", 9, "OCT", 10, "NOV", 11, "DEC", 12), LEFT(Data!O640, 2)))</f>
        <v>68532</v>
      </c>
      <c r="P640" t="str">
        <f>IF(ISBLANK(Data!P640), "", Data!P640)</f>
        <v>1XX1</v>
      </c>
      <c r="Q640" t="str">
        <f>IF(ISBLANK(Data!Q640), "", Data!Q640)</f>
        <v>12345678</v>
      </c>
      <c r="R640" t="str">
        <f>IF(ISBLANK(Data!R640), "", Data!R640)</f>
        <v>AV872124160005TE34252521</v>
      </c>
      <c r="S640" t="str">
        <f>IF(ISBLANK(Data!S640), "", Data!S640)</f>
        <v>CH</v>
      </c>
      <c r="T640" s="1" t="str">
        <f>IF(ISBLANK(Data!T640),"",(Data!T640))</f>
        <v/>
      </c>
      <c r="U640" t="str">
        <f>IF(ISBLANK(Data!U640), "", Data!U640)</f>
        <v/>
      </c>
      <c r="V640" t="str">
        <f>IF(ISBLANK(Data!V640), "", Data!V640)</f>
        <v>FREILANDSTR. 49A</v>
      </c>
      <c r="W640" t="str">
        <f>IF(ISBLANK(Data!W640), "", Data!W640)</f>
        <v/>
      </c>
      <c r="X640" t="str">
        <f>IF(ISBLANK(Data!X640), "", Data!X640)</f>
        <v>82194 GROEBENZELL          ,DE</v>
      </c>
      <c r="Y640" t="str">
        <f>IF(ISBLANK(Data!Y640), "", Data!Y640)</f>
        <v/>
      </c>
      <c r="Z640" t="str">
        <f>IF(ISBLANK(Data!Z640), "", Data!Z640)</f>
        <v>T/0139510P/P/4L</v>
      </c>
      <c r="AA640" t="str">
        <f>IF(ISBLANK(Data!AA640), "", Data!AA640)</f>
        <v>0049 89708091293</v>
      </c>
      <c r="AB640" t="str">
        <f>IF(ISBLANK(Data!AB640), "", Data!AB640)</f>
        <v/>
      </c>
      <c r="AC640" t="str">
        <f>IF(ISBLANK(Data!AC640), "", Data!AC640)</f>
        <v>F266400</v>
      </c>
      <c r="AD640" t="str">
        <f>IF(ISBLANK(Data!AD640), "", Data!AD640)</f>
        <v/>
      </c>
      <c r="AE640" t="str">
        <f>IF(ISBLANK(Data!AE640), "", Data!AE640)</f>
        <v/>
      </c>
      <c r="AF640" s="7">
        <f>IF(ISBLANK(Data!AF640), 0, _xlfn.NUMBERVALUE(SUBSTITUTE(Data!AF640, ".", ",")))</f>
        <v>424.8</v>
      </c>
      <c r="AG640" t="str">
        <f>IF(ISBLANK(Data!AG640), "", Data!AG640)</f>
        <v>EUR</v>
      </c>
      <c r="AH640" s="6">
        <f>IF(ISBLANK(Data!AH640), 0, _xlfn.NUMBERVALUE(SUBSTITUTE(Data!AH640, ".", ",")))</f>
        <v>454.98</v>
      </c>
      <c r="AI640" s="7">
        <f>IF(ISBLANK(Data!AI640), "", _xlfn.NUMBERVALUE(SUBSTITUTE(Data!AI640, ".", ",")))</f>
        <v>12000</v>
      </c>
      <c r="AJ640" s="7">
        <f>IF(ISBLANK(Data!AJ640), "", _xlfn.NUMBERVALUE(SUBSTITUTE(Data!AJ640, ".", ",")))</f>
        <v>12000</v>
      </c>
      <c r="AK640" s="7" t="str">
        <f>IF(ISBLANK(Data!AK640), "", _xlfn.NUMBERVALUE(SUBSTITUTE(Data!AK640, ".", ",")))</f>
        <v/>
      </c>
      <c r="AL640">
        <f>IF(ISBLANK(Data!AL640), "", Data!AL640)</f>
        <v>0</v>
      </c>
      <c r="AM640" s="15">
        <f>Table2[[#This Row],[DATE_IN]]-Table2[[#This Row],[DATE_OUT]]</f>
        <v>9</v>
      </c>
      <c r="AN640" s="7" t="str">
        <f>IF(MID(RIGHT(Table2[[#This Row],[ADDR3]],3),1,1)=",",RIGHT(Table2[[#This Row],[ADDR3]],2),"")</f>
        <v>DE</v>
      </c>
      <c r="AO640" s="7" t="str">
        <f>MID(Table2[[#This Row],[RES]],11,2)</f>
        <v>DE</v>
      </c>
      <c r="AP640" s="7">
        <f>_xlfn.XLOOKUP(AG640,Table3[CURRENCY],Table3[CONVERSION RATE],0)*Table2[[#This Row],[ORIGINAL PRICE]]</f>
        <v>5446.1106000000009</v>
      </c>
      <c r="AQ640" s="7">
        <f>_xlfn.XLOOKUP(AG640,Table3[CURRENCY],Table3[CONVERSION RATE],0)*Table2[[#This Row],[ORIGINAL PREPAYMENT]]</f>
        <v>5084.8560000000007</v>
      </c>
      <c r="AR640" s="7"/>
      <c r="AS640" s="15"/>
    </row>
    <row r="641" spans="1:45" x14ac:dyDescent="0.25">
      <c r="A641" t="str">
        <f>IF(ISBLANK(Data!A641), "", Data!A641)</f>
        <v>A</v>
      </c>
      <c r="B641" s="2" cm="1">
        <f t="array" ref="B641">IF(ISBLANK(Data!B641), "", DATE(2000 + RIGHT(Data!B641, 2), _xlfn.SWITCH(MID(Data!B641, 3, 3), "JAN", 1, "FEB", 2, "MAR", 3, "APR", 4, "MAY", 5, "JUN", 6, "JUL", 7, "AUG", 8, "SEP", 9, "OCT", 10, "NOV", 11, "DEC", 12), LEFT(Data!B641, 2)))</f>
        <v>45432</v>
      </c>
      <c r="C641" t="str">
        <f>IF(ISBLANK(Data!C641), "", Data!C641)</f>
        <v>4788-9898-NL-0</v>
      </c>
      <c r="D641" t="str">
        <f>IF(ISBLANK(Data!D641), "", Data!D641)</f>
        <v/>
      </c>
      <c r="E641" t="str">
        <f>IF(ISBLANK(Data!E641), "", Data!E641)</f>
        <v>TOS</v>
      </c>
      <c r="F641" s="2" cm="1">
        <f t="array" ref="F641">IF(ISBLANK(Data!F641), "", DATE(2000 + RIGHT(Data!F641, 2), _xlfn.SWITCH(MID(Data!F641, 3, 3), "JAN", 1, "FEB", 2, "MAR", 3, "APR", 4, "MAY", 5, "JUN", 6, "JUL", 7, "AUG", 8, "SEP", 9, "OCT", 10, "NOV", 11, "DEC", 12), LEFT(Data!F641, 2)))</f>
        <v>45612</v>
      </c>
      <c r="G641" t="str">
        <f>IF(ISBLANK(Data!G641), "", Data!G641)</f>
        <v>SAT</v>
      </c>
      <c r="H641" t="str">
        <f>IF(ISBLANK(Data!H641), "", Data!H641)</f>
        <v>WI</v>
      </c>
      <c r="I641" t="str">
        <f>IF(ISBLANK(Data!I641), "", Data!I641)</f>
        <v>C</v>
      </c>
      <c r="J641" t="str">
        <f>IF(ISBLANK(Data!J641), "", Data!J641)</f>
        <v>TOS</v>
      </c>
      <c r="K641" s="2" cm="1">
        <f t="array" ref="K641">IF(ISBLANK(Data!K641), "", DATE(2000 + RIGHT(Data!K641, 2), _xlfn.SWITCH(MID(Data!K641, 3, 3), "JAN", 1, "FEB", 2, "MAR", 3, "APR", 4, "MAY", 5, "JUN", 6, "JUL", 7, "AUG", 8, "SEP", 9, "OCT", 10, "NOV", 11, "DEC", 12), LEFT(Data!K641, 2)))</f>
        <v>45616</v>
      </c>
      <c r="L641" t="str">
        <f>IF(ISBLANK(Data!L641), "", Data!L641)</f>
        <v>WED</v>
      </c>
      <c r="M641" t="str">
        <f>IF(ISBLANK(Data!M641), "", Data!M641)</f>
        <v>NOBEL,NAM</v>
      </c>
      <c r="N641" t="str">
        <f>IF(ISBLANK(Data!N641), "", Data!N641)</f>
        <v>LJ</v>
      </c>
      <c r="O641" s="2" cm="1">
        <f t="array" ref="O641">IF(ISBLANK(Data!O641), "", DATE(2000 + RIGHT(Data!O641, 2), _xlfn.SWITCH(MID(Data!O641, 3, 3), "JAN", 1, "FEB", 2, "MAR", 3, "APR", 4, "MAY", 5, "JUN", 6, "JUL", 7, "AUG", 8, "SEP", 9, "OCT", 10, "NOV", 11, "DEC", 12), LEFT(Data!O641, 2)))</f>
        <v>70860</v>
      </c>
      <c r="P641" t="str">
        <f>IF(ISBLANK(Data!P641), "", Data!P641)</f>
        <v>1XX1</v>
      </c>
      <c r="Q641" t="str">
        <f>IF(ISBLANK(Data!Q641), "", Data!Q641)</f>
        <v>788002981</v>
      </c>
      <c r="R641" t="str">
        <f>IF(ISBLANK(Data!R641), "", Data!R641)</f>
        <v>AV868109400002TE47889898</v>
      </c>
      <c r="S641" t="str">
        <f>IF(ISBLANK(Data!S641), "", Data!S641)</f>
        <v>CH</v>
      </c>
      <c r="T641" s="1" t="str">
        <f>IF(ISBLANK(Data!T641),"",(Data!T641))</f>
        <v/>
      </c>
      <c r="U641" t="str">
        <f>IF(ISBLANK(Data!U641), "", Data!U641)</f>
        <v/>
      </c>
      <c r="V641" t="str">
        <f>IF(ISBLANK(Data!V641), "", Data!V641)</f>
        <v/>
      </c>
      <c r="W641" t="str">
        <f>IF(ISBLANK(Data!W641), "", Data!W641)</f>
        <v/>
      </c>
      <c r="X641" t="str">
        <f>IF(ISBLANK(Data!X641), "", Data!X641)</f>
        <v/>
      </c>
      <c r="Y641" t="str">
        <f>IF(ISBLANK(Data!Y641), "", Data!Y641)</f>
        <v/>
      </c>
      <c r="Z641" t="str">
        <f>IF(ISBLANK(Data!Z641), "", Data!Z641)</f>
        <v>T/0151196Q/P/T6</v>
      </c>
      <c r="AA641" t="str">
        <f>IF(ISBLANK(Data!AA641), "", Data!AA641)</f>
        <v>+31613276371</v>
      </c>
      <c r="AB641" t="str">
        <f>IF(ISBLANK(Data!AB641), "", Data!AB641)</f>
        <v/>
      </c>
      <c r="AC641" t="str">
        <f>IF(ISBLANK(Data!AC641), "", Data!AC641)</f>
        <v>S606700</v>
      </c>
      <c r="AD641" t="str">
        <f>IF(ISBLANK(Data!AD641), "", Data!AD641)</f>
        <v/>
      </c>
      <c r="AE641" t="str">
        <f>IF(ISBLANK(Data!AE641), "", Data!AE641)</f>
        <v/>
      </c>
      <c r="AF641" s="7">
        <f>IF(ISBLANK(Data!AF641), 0, _xlfn.NUMBERVALUE(SUBSTITUTE(Data!AF641, ".", ",")))</f>
        <v>314.41000000000003</v>
      </c>
      <c r="AG641" t="str">
        <f>IF(ISBLANK(Data!AG641), "", Data!AG641)</f>
        <v>EUR</v>
      </c>
      <c r="AH641" s="6">
        <f>IF(ISBLANK(Data!AH641), 0, _xlfn.NUMBERVALUE(SUBSTITUTE(Data!AH641, ".", ",")))</f>
        <v>314.08</v>
      </c>
      <c r="AI641" s="7">
        <f>IF(ISBLANK(Data!AI641), "", _xlfn.NUMBERVALUE(SUBSTITUTE(Data!AI641, ".", ",")))</f>
        <v>12000</v>
      </c>
      <c r="AJ641" s="7">
        <f>IF(ISBLANK(Data!AJ641), "", _xlfn.NUMBERVALUE(SUBSTITUTE(Data!AJ641, ".", ",")))</f>
        <v>12000</v>
      </c>
      <c r="AK641" s="7" t="str">
        <f>IF(ISBLANK(Data!AK641), "", _xlfn.NUMBERVALUE(SUBSTITUTE(Data!AK641, ".", ",")))</f>
        <v/>
      </c>
      <c r="AL641">
        <f>IF(ISBLANK(Data!AL641), "", Data!AL641)</f>
        <v>0</v>
      </c>
      <c r="AM641" s="15">
        <f>Table2[[#This Row],[DATE_IN]]-Table2[[#This Row],[DATE_OUT]]</f>
        <v>4</v>
      </c>
      <c r="AN641" s="7" t="str">
        <f>IF(MID(RIGHT(Table2[[#This Row],[ADDR3]],3),1,1)=",",RIGHT(Table2[[#This Row],[ADDR3]],2),"")</f>
        <v/>
      </c>
      <c r="AO641" s="7" t="str">
        <f>MID(Table2[[#This Row],[RES]],11,2)</f>
        <v>NL</v>
      </c>
      <c r="AP641" s="7">
        <f>_xlfn.XLOOKUP(AG641,Table3[CURRENCY],Table3[CONVERSION RATE],0)*Table2[[#This Row],[ORIGINAL PRICE]]</f>
        <v>3759.5376000000001</v>
      </c>
      <c r="AQ641" s="7">
        <f>_xlfn.XLOOKUP(AG641,Table3[CURRENCY],Table3[CONVERSION RATE],0)*Table2[[#This Row],[ORIGINAL PREPAYMENT]]</f>
        <v>3763.4877000000006</v>
      </c>
      <c r="AR641" s="7"/>
      <c r="AS641" s="15"/>
    </row>
    <row r="642" spans="1:45" x14ac:dyDescent="0.25">
      <c r="A642" t="str">
        <f>IF(ISBLANK(Data!A642), "", Data!A642)</f>
        <v>A</v>
      </c>
      <c r="B642" s="2" cm="1">
        <f t="array" ref="B642">IF(ISBLANK(Data!B642), "", DATE(2000 + RIGHT(Data!B642, 2), _xlfn.SWITCH(MID(Data!B642, 3, 3), "JAN", 1, "FEB", 2, "MAR", 3, "APR", 4, "MAY", 5, "JUN", 6, "JUL", 7, "AUG", 8, "SEP", 9, "OCT", 10, "NOV", 11, "DEC", 12), LEFT(Data!B642, 2)))</f>
        <v>45474</v>
      </c>
      <c r="C642" t="str">
        <f>IF(ISBLANK(Data!C642), "", Data!C642)</f>
        <v>0200-7363-CH-1</v>
      </c>
      <c r="D642" t="str">
        <f>IF(ISBLANK(Data!D642), "", Data!D642)</f>
        <v>7HN383</v>
      </c>
      <c r="E642" t="str">
        <f>IF(ISBLANK(Data!E642), "", Data!E642)</f>
        <v>TOS</v>
      </c>
      <c r="F642" s="2" cm="1">
        <f t="array" ref="F642">IF(ISBLANK(Data!F642), "", DATE(2000 + RIGHT(Data!F642, 2), _xlfn.SWITCH(MID(Data!F642, 3, 3), "JAN", 1, "FEB", 2, "MAR", 3, "APR", 4, "MAY", 5, "JUN", 6, "JUL", 7, "AUG", 8, "SEP", 9, "OCT", 10, "NOV", 11, "DEC", 12), LEFT(Data!F642, 2)))</f>
        <v>45616</v>
      </c>
      <c r="G642" t="str">
        <f>IF(ISBLANK(Data!G642), "", Data!G642)</f>
        <v>WED</v>
      </c>
      <c r="H642" t="str">
        <f>IF(ISBLANK(Data!H642), "", Data!H642)</f>
        <v>WK318</v>
      </c>
      <c r="I642" t="str">
        <f>IF(ISBLANK(Data!I642), "", Data!I642)</f>
        <v>G</v>
      </c>
      <c r="J642" t="str">
        <f>IF(ISBLANK(Data!J642), "", Data!J642)</f>
        <v>TOS</v>
      </c>
      <c r="K642" s="2" cm="1">
        <f t="array" ref="K642">IF(ISBLANK(Data!K642), "", DATE(2000 + RIGHT(Data!K642, 2), _xlfn.SWITCH(MID(Data!K642, 3, 3), "JAN", 1, "FEB", 2, "MAR", 3, "APR", 4, "MAY", 5, "JUN", 6, "JUL", 7, "AUG", 8, "SEP", 9, "OCT", 10, "NOV", 11, "DEC", 12), LEFT(Data!K642, 2)))</f>
        <v>45632</v>
      </c>
      <c r="L642" t="str">
        <f>IF(ISBLANK(Data!L642), "", Data!L642)</f>
        <v>FRI</v>
      </c>
      <c r="M642" t="str">
        <f>IF(ISBLANK(Data!M642), "", Data!M642)</f>
        <v>SCHUMACHER,MANUEL,HERR</v>
      </c>
      <c r="N642" t="str">
        <f>IF(ISBLANK(Data!N642), "", Data!N642)</f>
        <v>LM</v>
      </c>
      <c r="O642" s="2" cm="1">
        <f t="array" ref="O642">IF(ISBLANK(Data!O642), "", DATE(2000 + RIGHT(Data!O642, 2), _xlfn.SWITCH(MID(Data!O642, 3, 3), "JAN", 1, "FEB", 2, "MAR", 3, "APR", 4, "MAY", 5, "JUN", 6, "JUL", 7, "AUG", 8, "SEP", 9, "OCT", 10, "NOV", 11, "DEC", 12), LEFT(Data!O642, 2)))</f>
        <v>37926</v>
      </c>
      <c r="P642" t="str">
        <f>IF(ISBLANK(Data!P642), "", Data!P642)</f>
        <v>1001</v>
      </c>
      <c r="Q642" t="str">
        <f>IF(ISBLANK(Data!Q642), "", Data!Q642)</f>
        <v>M/B0ZZX3</v>
      </c>
      <c r="R642" t="str">
        <f>IF(ISBLANK(Data!R642), "", Data!R642)</f>
        <v>AV898110740005TE94463700</v>
      </c>
      <c r="S642" t="str">
        <f>IF(ISBLANK(Data!S642), "", Data!S642)</f>
        <v>CH</v>
      </c>
      <c r="T642" s="1" t="str">
        <f>IF(ISBLANK(Data!T642),"",(Data!T642))</f>
        <v/>
      </c>
      <c r="U642" t="str">
        <f>IF(ISBLANK(Data!U642), "", Data!U642)</f>
        <v/>
      </c>
      <c r="V642" t="str">
        <f>IF(ISBLANK(Data!V642), "", Data!V642)</f>
        <v>BACHTOBELSTRASSE 34</v>
      </c>
      <c r="W642" t="str">
        <f>IF(ISBLANK(Data!W642), "", Data!W642)</f>
        <v/>
      </c>
      <c r="X642" t="str">
        <f>IF(ISBLANK(Data!X642), "", Data!X642)</f>
        <v>8570,WEINFELDEN            ,CH</v>
      </c>
      <c r="Y642" t="str">
        <f>IF(ISBLANK(Data!Y642), "", Data!Y642)</f>
        <v>CHXX068569727002</v>
      </c>
      <c r="Z642" t="str">
        <f>IF(ISBLANK(Data!Z642), "", Data!Z642)</f>
        <v>T/0105324R/P/N5</v>
      </c>
      <c r="AA642" t="str">
        <f>IF(ISBLANK(Data!AA642), "", Data!AA642)</f>
        <v>+41-764583666/EM</v>
      </c>
      <c r="AB642" t="str">
        <f>IF(ISBLANK(Data!AB642), "", Data!AB642)</f>
        <v>/ADDX2/CP1/</v>
      </c>
      <c r="AC642" t="str">
        <f>IF(ISBLANK(Data!AC642), "", Data!AC642)</f>
        <v/>
      </c>
      <c r="AD642" t="str">
        <f>IF(ISBLANK(Data!AD642), "", Data!AD642)</f>
        <v/>
      </c>
      <c r="AE642" t="str">
        <f>IF(ISBLANK(Data!AE642), "", Data!AE642)</f>
        <v>LH/999905355695753</v>
      </c>
      <c r="AF642" s="7">
        <f>IF(ISBLANK(Data!AF642), 0, _xlfn.NUMBERVALUE(SUBSTITUTE(Data!AF642, ".", ",")))</f>
        <v>1131.96</v>
      </c>
      <c r="AG642" t="str">
        <f>IF(ISBLANK(Data!AG642), "", Data!AG642)</f>
        <v>EUR</v>
      </c>
      <c r="AH642" s="6">
        <f>IF(ISBLANK(Data!AH642), 0, _xlfn.NUMBERVALUE(SUBSTITUTE(Data!AH642, ".", ",")))</f>
        <v>953.11</v>
      </c>
      <c r="AI642" s="7">
        <f>IF(ISBLANK(Data!AI642), "", _xlfn.NUMBERVALUE(SUBSTITUTE(Data!AI642, ".", ",")))</f>
        <v>12000</v>
      </c>
      <c r="AJ642" s="7">
        <f>IF(ISBLANK(Data!AJ642), "", _xlfn.NUMBERVALUE(SUBSTITUTE(Data!AJ642, ".", ",")))</f>
        <v>12000</v>
      </c>
      <c r="AK642" s="7" t="str">
        <f>IF(ISBLANK(Data!AK642), "", _xlfn.NUMBERVALUE(SUBSTITUTE(Data!AK642, ".", ",")))</f>
        <v/>
      </c>
      <c r="AL642">
        <f>IF(ISBLANK(Data!AL642), "", Data!AL642)</f>
        <v>0</v>
      </c>
      <c r="AM642" s="15">
        <f>Table2[[#This Row],[DATE_IN]]-Table2[[#This Row],[DATE_OUT]]</f>
        <v>16</v>
      </c>
      <c r="AN642" s="7" t="str">
        <f>IF(MID(RIGHT(Table2[[#This Row],[ADDR3]],3),1,1)=",",RIGHT(Table2[[#This Row],[ADDR3]],2),"")</f>
        <v>CH</v>
      </c>
      <c r="AO642" s="7" t="str">
        <f>MID(Table2[[#This Row],[RES]],11,2)</f>
        <v>CH</v>
      </c>
      <c r="AP642" s="7">
        <f>_xlfn.XLOOKUP(AG642,Table3[CURRENCY],Table3[CONVERSION RATE],0)*Table2[[#This Row],[ORIGINAL PRICE]]</f>
        <v>11408.726700000001</v>
      </c>
      <c r="AQ642" s="7">
        <f>_xlfn.XLOOKUP(AG642,Table3[CURRENCY],Table3[CONVERSION RATE],0)*Table2[[#This Row],[ORIGINAL PREPAYMENT]]</f>
        <v>13549.561200000002</v>
      </c>
      <c r="AR642" s="7"/>
      <c r="AS642" s="15"/>
    </row>
    <row r="643" spans="1:45" x14ac:dyDescent="0.25">
      <c r="A643" t="str">
        <f>IF(ISBLANK(Data!A643), "", Data!A643)</f>
        <v>A</v>
      </c>
      <c r="B643" s="2" cm="1">
        <f t="array" ref="B643">IF(ISBLANK(Data!B643), "", DATE(2000 + RIGHT(Data!B643, 2), _xlfn.SWITCH(MID(Data!B643, 3, 3), "JAN", 1, "FEB", 2, "MAR", 3, "APR", 4, "MAY", 5, "JUN", 6, "JUL", 7, "AUG", 8, "SEP", 9, "OCT", 10, "NOV", 11, "DEC", 12), LEFT(Data!B643, 2)))</f>
        <v>45261</v>
      </c>
      <c r="C643" t="str">
        <f>IF(ISBLANK(Data!C643), "", Data!C643)</f>
        <v>3252-1138-DE-6</v>
      </c>
      <c r="D643" t="str">
        <f>IF(ISBLANK(Data!D643), "", Data!D643)</f>
        <v>3KU51R</v>
      </c>
      <c r="E643" t="str">
        <f>IF(ISBLANK(Data!E643), "", Data!E643)</f>
        <v>TOS</v>
      </c>
      <c r="F643" s="2" cm="1">
        <f t="array" ref="F643">IF(ISBLANK(Data!F643), "", DATE(2000 + RIGHT(Data!F643, 2), _xlfn.SWITCH(MID(Data!F643, 3, 3), "JAN", 1, "FEB", 2, "MAR", 3, "APR", 4, "MAY", 5, "JUN", 6, "JUL", 7, "AUG", 8, "SEP", 9, "OCT", 10, "NOV", 11, "DEC", 12), LEFT(Data!F643, 2)))</f>
        <v>45616</v>
      </c>
      <c r="G643" t="str">
        <f>IF(ISBLANK(Data!G643), "", Data!G643)</f>
        <v>WED</v>
      </c>
      <c r="H643" t="str">
        <f>IF(ISBLANK(Data!H643), "", Data!H643)</f>
        <v/>
      </c>
      <c r="I643" t="str">
        <f>IF(ISBLANK(Data!I643), "", Data!I643)</f>
        <v>H</v>
      </c>
      <c r="J643" t="str">
        <f>IF(ISBLANK(Data!J643), "", Data!J643)</f>
        <v>TOS</v>
      </c>
      <c r="K643" s="2" cm="1">
        <f t="array" ref="K643">IF(ISBLANK(Data!K643), "", DATE(2000 + RIGHT(Data!K643, 2), _xlfn.SWITCH(MID(Data!K643, 3, 3), "JAN", 1, "FEB", 2, "MAR", 3, "APR", 4, "MAY", 5, "JUN", 6, "JUL", 7, "AUG", 8, "SEP", 9, "OCT", 10, "NOV", 11, "DEC", 12), LEFT(Data!K643, 2)))</f>
        <v>45630</v>
      </c>
      <c r="L643" t="str">
        <f>IF(ISBLANK(Data!L643), "", Data!L643)</f>
        <v>WED</v>
      </c>
      <c r="M643" t="str">
        <f>IF(ISBLANK(Data!M643), "", Data!M643)</f>
        <v>BRODA,JORN</v>
      </c>
      <c r="N643" t="str">
        <f>IF(ISBLANK(Data!N643), "", Data!N643)</f>
        <v>LM</v>
      </c>
      <c r="O643" s="2" cm="1">
        <f t="array" ref="O643">IF(ISBLANK(Data!O643), "", DATE(2000 + RIGHT(Data!O643, 2), _xlfn.SWITCH(MID(Data!O643, 3, 3), "JAN", 1, "FEB", 2, "MAR", 3, "APR", 4, "MAY", 5, "JUN", 6, "JUL", 7, "AUG", 8, "SEP", 9, "OCT", 10, "NOV", 11, "DEC", 12), LEFT(Data!O643, 2)))</f>
        <v>61049</v>
      </c>
      <c r="P643" t="str">
        <f>IF(ISBLANK(Data!P643), "", Data!P643)</f>
        <v>1XX1</v>
      </c>
      <c r="Q643" t="str">
        <f>IF(ISBLANK(Data!Q643), "", Data!Q643)</f>
        <v>703223324725</v>
      </c>
      <c r="R643" t="str">
        <f>IF(ISBLANK(Data!R643), "", Data!R643)</f>
        <v>AV871105250009TE22332472</v>
      </c>
      <c r="S643" t="str">
        <f>IF(ISBLANK(Data!S643), "", Data!S643)</f>
        <v>CH</v>
      </c>
      <c r="T643" s="1" t="str">
        <f>IF(ISBLANK(Data!T643),"",(Data!T643))</f>
        <v/>
      </c>
      <c r="U643" t="str">
        <f>IF(ISBLANK(Data!U643), "", Data!U643)</f>
        <v/>
      </c>
      <c r="V643" t="str">
        <f>IF(ISBLANK(Data!V643), "", Data!V643)</f>
        <v>PARK RUE</v>
      </c>
      <c r="W643" t="str">
        <f>IF(ISBLANK(Data!W643), "", Data!W643)</f>
        <v/>
      </c>
      <c r="X643" t="str">
        <f>IF(ISBLANK(Data!X643), "", Data!X643)</f>
        <v>90015,PARIS                ,DE</v>
      </c>
      <c r="Y643" t="str">
        <f>IF(ISBLANK(Data!Y643), "", Data!Y643)</f>
        <v/>
      </c>
      <c r="Z643" t="str">
        <f>IF(ISBLANK(Data!Z643), "", Data!Z643)</f>
        <v>T/0183164K/P/QN</v>
      </c>
      <c r="AA643" t="str">
        <f>IF(ISBLANK(Data!AA643), "", Data!AA643)</f>
        <v>+33186269080</v>
      </c>
      <c r="AB643" t="str">
        <f>IF(ISBLANK(Data!AB643), "", Data!AB643)</f>
        <v>857.79EUR/</v>
      </c>
      <c r="AC643" t="str">
        <f>IF(ISBLANK(Data!AC643), "", Data!AC643)</f>
        <v>X717701</v>
      </c>
      <c r="AD643" t="str">
        <f>IF(ISBLANK(Data!AD643), "", Data!AD643)</f>
        <v/>
      </c>
      <c r="AE643" t="str">
        <f>IF(ISBLANK(Data!AE643), "", Data!AE643)</f>
        <v/>
      </c>
      <c r="AF643" s="7">
        <f>IF(ISBLANK(Data!AF643), 0, _xlfn.NUMBERVALUE(SUBSTITUTE(Data!AF643, ".", ",")))</f>
        <v>857.79</v>
      </c>
      <c r="AG643" t="str">
        <f>IF(ISBLANK(Data!AG643), "", Data!AG643)</f>
        <v>EUR</v>
      </c>
      <c r="AH643" s="6">
        <f>IF(ISBLANK(Data!AH643), 0, _xlfn.NUMBERVALUE(SUBSTITUTE(Data!AH643, ".", ",")))</f>
        <v>887.38</v>
      </c>
      <c r="AI643" s="7">
        <f>IF(ISBLANK(Data!AI643), "", _xlfn.NUMBERVALUE(SUBSTITUTE(Data!AI643, ".", ",")))</f>
        <v>12000</v>
      </c>
      <c r="AJ643" s="7">
        <f>IF(ISBLANK(Data!AJ643), "", _xlfn.NUMBERVALUE(SUBSTITUTE(Data!AJ643, ".", ",")))</f>
        <v>15000</v>
      </c>
      <c r="AK643" s="7" t="str">
        <f>IF(ISBLANK(Data!AK643), "", _xlfn.NUMBERVALUE(SUBSTITUTE(Data!AK643, ".", ",")))</f>
        <v/>
      </c>
      <c r="AL643">
        <f>IF(ISBLANK(Data!AL643), "", Data!AL643)</f>
        <v>0</v>
      </c>
      <c r="AM643" s="15">
        <f>Table2[[#This Row],[DATE_IN]]-Table2[[#This Row],[DATE_OUT]]</f>
        <v>14</v>
      </c>
      <c r="AN643" s="7" t="str">
        <f>IF(MID(RIGHT(Table2[[#This Row],[ADDR3]],3),1,1)=",",RIGHT(Table2[[#This Row],[ADDR3]],2),"")</f>
        <v>DE</v>
      </c>
      <c r="AO643" s="7" t="str">
        <f>MID(Table2[[#This Row],[RES]],11,2)</f>
        <v>DE</v>
      </c>
      <c r="AP643" s="7">
        <f>_xlfn.XLOOKUP(AG643,Table3[CURRENCY],Table3[CONVERSION RATE],0)*Table2[[#This Row],[ORIGINAL PRICE]]</f>
        <v>10621.938600000001</v>
      </c>
      <c r="AQ643" s="7">
        <f>_xlfn.XLOOKUP(AG643,Table3[CURRENCY],Table3[CONVERSION RATE],0)*Table2[[#This Row],[ORIGINAL PREPAYMENT]]</f>
        <v>10267.746300000001</v>
      </c>
      <c r="AR643" s="7"/>
      <c r="AS643" s="15"/>
    </row>
    <row r="644" spans="1:45" x14ac:dyDescent="0.25">
      <c r="A644" t="str">
        <f>IF(ISBLANK(Data!A644), "", Data!A644)</f>
        <v>A</v>
      </c>
      <c r="B644" s="2" cm="1">
        <f t="array" ref="B644">IF(ISBLANK(Data!B644), "", DATE(2000 + RIGHT(Data!B644, 2), _xlfn.SWITCH(MID(Data!B644, 3, 3), "JAN", 1, "FEB", 2, "MAR", 3, "APR", 4, "MAY", 5, "JUN", 6, "JUL", 7, "AUG", 8, "SEP", 9, "OCT", 10, "NOV", 11, "DEC", 12), LEFT(Data!B644, 2)))</f>
        <v>45453</v>
      </c>
      <c r="C644" t="str">
        <f>IF(ISBLANK(Data!C644), "", Data!C644)</f>
        <v>0004-5356-US-3</v>
      </c>
      <c r="D644" t="str">
        <f>IF(ISBLANK(Data!D644), "", Data!D644)</f>
        <v/>
      </c>
      <c r="E644" t="str">
        <f>IF(ISBLANK(Data!E644), "", Data!E644)</f>
        <v>TOS</v>
      </c>
      <c r="F644" s="2" cm="1">
        <f t="array" ref="F644">IF(ISBLANK(Data!F644), "", DATE(2000 + RIGHT(Data!F644, 2), _xlfn.SWITCH(MID(Data!F644, 3, 3), "JAN", 1, "FEB", 2, "MAR", 3, "APR", 4, "MAY", 5, "JUN", 6, "JUL", 7, "AUG", 8, "SEP", 9, "OCT", 10, "NOV", 11, "DEC", 12), LEFT(Data!F644, 2)))</f>
        <v>45617</v>
      </c>
      <c r="G644" t="str">
        <f>IF(ISBLANK(Data!G644), "", Data!G644)</f>
        <v>THU</v>
      </c>
      <c r="H644" t="str">
        <f>IF(ISBLANK(Data!H644), "", Data!H644)</f>
        <v/>
      </c>
      <c r="I644" t="str">
        <f>IF(ISBLANK(Data!I644), "", Data!I644)</f>
        <v>C</v>
      </c>
      <c r="J644" t="str">
        <f>IF(ISBLANK(Data!J644), "", Data!J644)</f>
        <v>TOS</v>
      </c>
      <c r="K644" s="2" cm="1">
        <f t="array" ref="K644">IF(ISBLANK(Data!K644), "", DATE(2000 + RIGHT(Data!K644, 2), _xlfn.SWITCH(MID(Data!K644, 3, 3), "JAN", 1, "FEB", 2, "MAR", 3, "APR", 4, "MAY", 5, "JUN", 6, "JUL", 7, "AUG", 8, "SEP", 9, "OCT", 10, "NOV", 11, "DEC", 12), LEFT(Data!K644, 2)))</f>
        <v>45619</v>
      </c>
      <c r="L644" t="str">
        <f>IF(ISBLANK(Data!L644), "", Data!L644)</f>
        <v>SAT</v>
      </c>
      <c r="M644" t="str">
        <f>IF(ISBLANK(Data!M644), "", Data!M644)</f>
        <v>GUIJARRO,DANIEL GUIJARRO</v>
      </c>
      <c r="N644" t="str">
        <f>IF(ISBLANK(Data!N644), "", Data!N644)</f>
        <v>YM</v>
      </c>
      <c r="O644" s="2" t="str" cm="1">
        <f t="array" ref="O644">IF(ISBLANK(Data!O644), "", DATE(2000 + RIGHT(Data!O644, 2), _xlfn.SWITCH(MID(Data!O644, 3, 3), "JAN", 1, "FEB", 2, "MAR", 3, "APR", 4, "MAY", 5, "JUN", 6, "JUL", 7, "AUG", 8, "SEP", 9, "OCT", 10, "NOV", 11, "DEC", 12), LEFT(Data!O644, 2)))</f>
        <v/>
      </c>
      <c r="P644" t="str">
        <f>IF(ISBLANK(Data!P644), "", Data!P644)</f>
        <v/>
      </c>
      <c r="Q644" t="str">
        <f>IF(ISBLANK(Data!Q644), "", Data!Q644)</f>
        <v>/H/9BF57EAF</v>
      </c>
      <c r="R644" t="str">
        <f>IF(ISBLANK(Data!R644), "", Data!R644)</f>
        <v>AV768000108912T00045356</v>
      </c>
      <c r="S644" t="str">
        <f>IF(ISBLANK(Data!S644), "", Data!S644)</f>
        <v>CH</v>
      </c>
      <c r="T644" s="1" t="str">
        <f>IF(ISBLANK(Data!T644),"",(Data!T644))</f>
        <v/>
      </c>
      <c r="U644" t="str">
        <f>IF(ISBLANK(Data!U644), "", Data!U644)</f>
        <v/>
      </c>
      <c r="V644" t="str">
        <f>IF(ISBLANK(Data!V644), "", Data!V644)</f>
        <v/>
      </c>
      <c r="W644" t="str">
        <f>IF(ISBLANK(Data!W644), "", Data!W644)</f>
        <v/>
      </c>
      <c r="X644" t="str">
        <f>IF(ISBLANK(Data!X644), "", Data!X644)</f>
        <v/>
      </c>
      <c r="Y644" t="str">
        <f>IF(ISBLANK(Data!Y644), "", Data!Y644)</f>
        <v/>
      </c>
      <c r="Z644" t="str">
        <f>IF(ISBLANK(Data!Z644), "", Data!Z644)</f>
        <v>T/0163586Q/P/L5</v>
      </c>
      <c r="AA644" t="str">
        <f>IF(ISBLANK(Data!AA644), "", Data!AA644)</f>
        <v/>
      </c>
      <c r="AB644" t="str">
        <f>IF(ISBLANK(Data!AB644), "", Data!AB644)</f>
        <v/>
      </c>
      <c r="AC644" t="str">
        <f>IF(ISBLANK(Data!AC644), "", Data!AC644)</f>
        <v>T048300</v>
      </c>
      <c r="AD644" t="str">
        <f>IF(ISBLANK(Data!AD644), "", Data!AD644)</f>
        <v/>
      </c>
      <c r="AE644" t="str">
        <f>IF(ISBLANK(Data!AE644), "", Data!AE644)</f>
        <v/>
      </c>
      <c r="AF644" s="7">
        <f>IF(ISBLANK(Data!AF644), 0, _xlfn.NUMBERVALUE(SUBSTITUTE(Data!AF644, ".", ",")))</f>
        <v>0</v>
      </c>
      <c r="AG644" t="str">
        <f>IF(ISBLANK(Data!AG644), "", Data!AG644)</f>
        <v>USD</v>
      </c>
      <c r="AH644" s="6">
        <f>IF(ISBLANK(Data!AH644), 0, _xlfn.NUMBERVALUE(SUBSTITUTE(Data!AH644, ".", ",")))</f>
        <v>0</v>
      </c>
      <c r="AI644" s="7">
        <f>IF(ISBLANK(Data!AI644), "", _xlfn.NUMBERVALUE(SUBSTITUTE(Data!AI644, ".", ",")))</f>
        <v>12000</v>
      </c>
      <c r="AJ644" s="7">
        <f>IF(ISBLANK(Data!AJ644), "", _xlfn.NUMBERVALUE(SUBSTITUTE(Data!AJ644, ".", ",")))</f>
        <v>12000</v>
      </c>
      <c r="AK644" s="7" t="str">
        <f>IF(ISBLANK(Data!AK644), "", _xlfn.NUMBERVALUE(SUBSTITUTE(Data!AK644, ".", ",")))</f>
        <v/>
      </c>
      <c r="AL644">
        <f>IF(ISBLANK(Data!AL644), "", Data!AL644)</f>
        <v>1</v>
      </c>
      <c r="AM644" s="15">
        <f>Table2[[#This Row],[DATE_IN]]-Table2[[#This Row],[DATE_OUT]]</f>
        <v>2</v>
      </c>
      <c r="AN644" s="7" t="str">
        <f>IF(MID(RIGHT(Table2[[#This Row],[ADDR3]],3),1,1)=",",RIGHT(Table2[[#This Row],[ADDR3]],2),"")</f>
        <v/>
      </c>
      <c r="AO644" s="7" t="str">
        <f>MID(Table2[[#This Row],[RES]],11,2)</f>
        <v>US</v>
      </c>
      <c r="AP644" s="7">
        <f>_xlfn.XLOOKUP(AG644,Table3[CURRENCY],Table3[CONVERSION RATE],0)*Table2[[#This Row],[ORIGINAL PRICE]]</f>
        <v>0</v>
      </c>
      <c r="AQ644" s="7">
        <f>_xlfn.XLOOKUP(AG644,Table3[CURRENCY],Table3[CONVERSION RATE],0)*Table2[[#This Row],[ORIGINAL PREPAYMENT]]</f>
        <v>0</v>
      </c>
      <c r="AR644" s="7"/>
      <c r="AS644" s="15"/>
    </row>
    <row r="645" spans="1:45" x14ac:dyDescent="0.25">
      <c r="A645" t="str">
        <f>IF(ISBLANK(Data!A645), "", Data!A645)</f>
        <v>A</v>
      </c>
      <c r="B645" s="2" cm="1">
        <f t="array" ref="B645">IF(ISBLANK(Data!B645), "", DATE(2000 + RIGHT(Data!B645, 2), _xlfn.SWITCH(MID(Data!B645, 3, 3), "JAN", 1, "FEB", 2, "MAR", 3, "APR", 4, "MAY", 5, "JUN", 6, "JUL", 7, "AUG", 8, "SEP", 9, "OCT", 10, "NOV", 11, "DEC", 12), LEFT(Data!B645, 2)))</f>
        <v>45483</v>
      </c>
      <c r="C645" t="str">
        <f>IF(ISBLANK(Data!C645), "", Data!C645)</f>
        <v>0281-9546-US-2</v>
      </c>
      <c r="D645" t="str">
        <f>IF(ISBLANK(Data!D645), "", Data!D645)</f>
        <v>7QS04B</v>
      </c>
      <c r="E645" t="str">
        <f>IF(ISBLANK(Data!E645), "", Data!E645)</f>
        <v>TOS</v>
      </c>
      <c r="F645" s="2" cm="1">
        <f t="array" ref="F645">IF(ISBLANK(Data!F645), "", DATE(2000 + RIGHT(Data!F645, 2), _xlfn.SWITCH(MID(Data!F645, 3, 3), "JAN", 1, "FEB", 2, "MAR", 3, "APR", 4, "MAY", 5, "JUN", 6, "JUL", 7, "AUG", 8, "SEP", 9, "OCT", 10, "NOV", 11, "DEC", 12), LEFT(Data!F645, 2)))</f>
        <v>45617</v>
      </c>
      <c r="G645" t="str">
        <f>IF(ISBLANK(Data!G645), "", Data!G645)</f>
        <v>THU</v>
      </c>
      <c r="H645" t="str">
        <f>IF(ISBLANK(Data!H645), "", Data!H645)</f>
        <v/>
      </c>
      <c r="I645" t="str">
        <f>IF(ISBLANK(Data!I645), "", Data!I645)</f>
        <v>H</v>
      </c>
      <c r="J645" t="str">
        <f>IF(ISBLANK(Data!J645), "", Data!J645)</f>
        <v>TOS</v>
      </c>
      <c r="K645" s="2" cm="1">
        <f t="array" ref="K645">IF(ISBLANK(Data!K645), "", DATE(2000 + RIGHT(Data!K645, 2), _xlfn.SWITCH(MID(Data!K645, 3, 3), "JAN", 1, "FEB", 2, "MAR", 3, "APR", 4, "MAY", 5, "JUN", 6, "JUL", 7, "AUG", 8, "SEP", 9, "OCT", 10, "NOV", 11, "DEC", 12), LEFT(Data!K645, 2)))</f>
        <v>45620</v>
      </c>
      <c r="L645" t="str">
        <f>IF(ISBLANK(Data!L645), "", Data!L645)</f>
        <v>SUN</v>
      </c>
      <c r="M645" t="str">
        <f>IF(ISBLANK(Data!M645), "", Data!M645)</f>
        <v>QUEK,THENGTHENGMS</v>
      </c>
      <c r="N645" t="str">
        <f>IF(ISBLANK(Data!N645), "", Data!N645)</f>
        <v>QA</v>
      </c>
      <c r="O645" s="2" cm="1">
        <f t="array" ref="O645">IF(ISBLANK(Data!O645), "", DATE(2000 + RIGHT(Data!O645, 2), _xlfn.SWITCH(MID(Data!O645, 3, 3), "JAN", 1, "FEB", 2, "MAR", 3, "APR", 4, "MAY", 5, "JUN", 6, "JUL", 7, "AUG", 8, "SEP", 9, "OCT", 10, "NOV", 11, "DEC", 12), LEFT(Data!O645, 2)))</f>
        <v>66200</v>
      </c>
      <c r="P645" t="str">
        <f>IF(ISBLANK(Data!P645), "", Data!P645)</f>
        <v>00XX</v>
      </c>
      <c r="Q645" t="str">
        <f>IF(ISBLANK(Data!Q645), "", Data!Q645)</f>
        <v/>
      </c>
      <c r="R645" t="str">
        <f>IF(ISBLANK(Data!R645), "", Data!R645)</f>
        <v>CX438857XXXXXX7148</v>
      </c>
      <c r="S645" t="str">
        <f>IF(ISBLANK(Data!S645), "", Data!S645)</f>
        <v>CV</v>
      </c>
      <c r="T645" s="1" t="str">
        <f>IF(ISBLANK(Data!T645),"",(Data!T645))</f>
        <v>11/28</v>
      </c>
      <c r="U645" t="str">
        <f>IF(ISBLANK(Data!U645), "", Data!U645)</f>
        <v/>
      </c>
      <c r="V645" t="str">
        <f>IF(ISBLANK(Data!V645), "", Data!V645)</f>
        <v>5052 DUPONT DR</v>
      </c>
      <c r="W645" t="str">
        <f>IF(ISBLANK(Data!W645), "", Data!W645)</f>
        <v/>
      </c>
      <c r="X645" t="str">
        <f>IF(ISBLANK(Data!X645), "", Data!X645)</f>
        <v>SANTA ROSA,CA,95409,US</v>
      </c>
      <c r="Y645" t="str">
        <f>IF(ISBLANK(Data!Y645), "", Data!Y645)</f>
        <v>USCAY5654670</v>
      </c>
      <c r="Z645" t="str">
        <f>IF(ISBLANK(Data!Z645), "", Data!Z645)</f>
        <v>T/0116896L/P/I1</v>
      </c>
      <c r="AA645" t="str">
        <f>IF(ISBLANK(Data!AA645), "", Data!AA645)</f>
        <v>7078196298</v>
      </c>
      <c r="AB645" t="str">
        <f>IF(ISBLANK(Data!AB645), "", Data!AB645)</f>
        <v>PRESIDENTS CLUB SM</v>
      </c>
      <c r="AC645" t="str">
        <f>IF(ISBLANK(Data!AC645), "", Data!AC645)</f>
        <v>A170900</v>
      </c>
      <c r="AD645" t="str">
        <f>IF(ISBLANK(Data!AD645), "", Data!AD645)</f>
        <v/>
      </c>
      <c r="AE645" t="str">
        <f>IF(ISBLANK(Data!AE645), "", Data!AE645)</f>
        <v/>
      </c>
      <c r="AF645" s="7">
        <f>IF(ISBLANK(Data!AF645), 0, _xlfn.NUMBERVALUE(SUBSTITUTE(Data!AF645, ".", ",")))</f>
        <v>0</v>
      </c>
      <c r="AG645" t="str">
        <f>IF(ISBLANK(Data!AG645), "", Data!AG645)</f>
        <v>USD</v>
      </c>
      <c r="AH645" s="6">
        <f>IF(ISBLANK(Data!AH645), 0, _xlfn.NUMBERVALUE(SUBSTITUTE(Data!AH645, ".", ",")))</f>
        <v>458.04</v>
      </c>
      <c r="AI645" s="7">
        <f>IF(ISBLANK(Data!AI645), "", _xlfn.NUMBERVALUE(SUBSTITUTE(Data!AI645, ".", ",")))</f>
        <v>500000</v>
      </c>
      <c r="AJ645" s="7">
        <f>IF(ISBLANK(Data!AJ645), "", _xlfn.NUMBERVALUE(SUBSTITUTE(Data!AJ645, ".", ",")))</f>
        <v>500000</v>
      </c>
      <c r="AK645" s="7" t="str">
        <f>IF(ISBLANK(Data!AK645), "", _xlfn.NUMBERVALUE(SUBSTITUTE(Data!AK645, ".", ",")))</f>
        <v/>
      </c>
      <c r="AL645">
        <f>IF(ISBLANK(Data!AL645), "", Data!AL645)</f>
        <v>0</v>
      </c>
      <c r="AM645" s="15">
        <f>Table2[[#This Row],[DATE_IN]]-Table2[[#This Row],[DATE_OUT]]</f>
        <v>3</v>
      </c>
      <c r="AN645" s="7" t="str">
        <f>IF(MID(RIGHT(Table2[[#This Row],[ADDR3]],3),1,1)=",",RIGHT(Table2[[#This Row],[ADDR3]],2),"")</f>
        <v>US</v>
      </c>
      <c r="AO645" s="7" t="str">
        <f>MID(Table2[[#This Row],[RES]],11,2)</f>
        <v>US</v>
      </c>
      <c r="AP645" s="7">
        <f>_xlfn.XLOOKUP(AG645,Table3[CURRENCY],Table3[CONVERSION RATE],0)*Table2[[#This Row],[ORIGINAL PRICE]]</f>
        <v>5056.7615999999998</v>
      </c>
      <c r="AQ645" s="7">
        <f>_xlfn.XLOOKUP(AG645,Table3[CURRENCY],Table3[CONVERSION RATE],0)*Table2[[#This Row],[ORIGINAL PREPAYMENT]]</f>
        <v>0</v>
      </c>
      <c r="AR645" s="7"/>
      <c r="AS645" s="15"/>
    </row>
    <row r="646" spans="1:45" x14ac:dyDescent="0.25">
      <c r="A646" t="str">
        <f>IF(ISBLANK(Data!A646), "", Data!A646)</f>
        <v>A</v>
      </c>
      <c r="B646" s="2" cm="1">
        <f t="array" ref="B646">IF(ISBLANK(Data!B646), "", DATE(2000 + RIGHT(Data!B646, 2), _xlfn.SWITCH(MID(Data!B646, 3, 3), "JAN", 1, "FEB", 2, "MAR", 3, "APR", 4, "MAY", 5, "JUN", 6, "JUL", 7, "AUG", 8, "SEP", 9, "OCT", 10, "NOV", 11, "DEC", 12), LEFT(Data!B646, 2)))</f>
        <v>45319</v>
      </c>
      <c r="C646" t="str">
        <f>IF(ISBLANK(Data!C646), "", Data!C646)</f>
        <v>3708-3799-NL-4</v>
      </c>
      <c r="D646" t="str">
        <f>IF(ISBLANK(Data!D646), "", Data!D646)</f>
        <v/>
      </c>
      <c r="E646" t="str">
        <f>IF(ISBLANK(Data!E646), "", Data!E646)</f>
        <v>TOS</v>
      </c>
      <c r="F646" s="2" cm="1">
        <f t="array" ref="F646">IF(ISBLANK(Data!F646), "", DATE(2000 + RIGHT(Data!F646, 2), _xlfn.SWITCH(MID(Data!F646, 3, 3), "JAN", 1, "FEB", 2, "MAR", 3, "APR", 4, "MAY", 5, "JUN", 6, "JUL", 7, "AUG", 8, "SEP", 9, "OCT", 10, "NOV", 11, "DEC", 12), LEFT(Data!F646, 2)))</f>
        <v>45617</v>
      </c>
      <c r="G646" t="str">
        <f>IF(ISBLANK(Data!G646), "", Data!G646)</f>
        <v>THU</v>
      </c>
      <c r="H646" t="str">
        <f>IF(ISBLANK(Data!H646), "", Data!H646)</f>
        <v/>
      </c>
      <c r="I646" t="str">
        <f>IF(ISBLANK(Data!I646), "", Data!I646)</f>
        <v>C</v>
      </c>
      <c r="J646" t="str">
        <f>IF(ISBLANK(Data!J646), "", Data!J646)</f>
        <v>TOS</v>
      </c>
      <c r="K646" s="2" cm="1">
        <f t="array" ref="K646">IF(ISBLANK(Data!K646), "", DATE(2000 + RIGHT(Data!K646, 2), _xlfn.SWITCH(MID(Data!K646, 3, 3), "JAN", 1, "FEB", 2, "MAR", 3, "APR", 4, "MAY", 5, "JUN", 6, "JUL", 7, "AUG", 8, "SEP", 9, "OCT", 10, "NOV", 11, "DEC", 12), LEFT(Data!K646, 2)))</f>
        <v>45622</v>
      </c>
      <c r="L646" t="str">
        <f>IF(ISBLANK(Data!L646), "", Data!L646)</f>
        <v>TUE</v>
      </c>
      <c r="M646" t="str">
        <f>IF(ISBLANK(Data!M646), "", Data!M646)</f>
        <v>SCHUT,DAVE</v>
      </c>
      <c r="N646" t="str">
        <f>IF(ISBLANK(Data!N646), "", Data!N646)</f>
        <v>LJ</v>
      </c>
      <c r="O646" s="2" t="str" cm="1">
        <f t="array" ref="O646">IF(ISBLANK(Data!O646), "", DATE(2000 + RIGHT(Data!O646, 2), _xlfn.SWITCH(MID(Data!O646, 3, 3), "JAN", 1, "FEB", 2, "MAR", 3, "APR", 4, "MAY", 5, "JUN", 6, "JUL", 7, "AUG", 8, "SEP", 9, "OCT", 10, "NOV", 11, "DEC", 12), LEFT(Data!O646, 2)))</f>
        <v/>
      </c>
      <c r="P646" t="str">
        <f>IF(ISBLANK(Data!P646), "", Data!P646)</f>
        <v>1001</v>
      </c>
      <c r="Q646" t="str">
        <f>IF(ISBLANK(Data!Q646), "", Data!Q646)</f>
        <v/>
      </c>
      <c r="R646" t="str">
        <f>IF(ISBLANK(Data!R646), "", Data!R646)</f>
        <v/>
      </c>
      <c r="S646" t="str">
        <f>IF(ISBLANK(Data!S646), "", Data!S646)</f>
        <v/>
      </c>
      <c r="T646" s="1" t="str">
        <f>IF(ISBLANK(Data!T646),"",(Data!T646))</f>
        <v/>
      </c>
      <c r="U646" t="str">
        <f>IF(ISBLANK(Data!U646), "", Data!U646)</f>
        <v/>
      </c>
      <c r="V646" t="str">
        <f>IF(ISBLANK(Data!V646), "", Data!V646)</f>
        <v/>
      </c>
      <c r="W646" t="str">
        <f>IF(ISBLANK(Data!W646), "", Data!W646)</f>
        <v/>
      </c>
      <c r="X646" t="str">
        <f>IF(ISBLANK(Data!X646), "", Data!X646)</f>
        <v/>
      </c>
      <c r="Y646" t="str">
        <f>IF(ISBLANK(Data!Y646), "", Data!Y646)</f>
        <v/>
      </c>
      <c r="Z646" t="str">
        <f>IF(ISBLANK(Data!Z646), "", Data!Z646)</f>
        <v>T/0115393R/P/IJ</v>
      </c>
      <c r="AA646" t="str">
        <f>IF(ISBLANK(Data!AA646), "", Data!AA646)</f>
        <v>623611186</v>
      </c>
      <c r="AB646" t="str">
        <f>IF(ISBLANK(Data!AB646), "", Data!AB646)</f>
        <v/>
      </c>
      <c r="AC646" t="str">
        <f>IF(ISBLANK(Data!AC646), "", Data!AC646)</f>
        <v>N070000</v>
      </c>
      <c r="AD646" t="str">
        <f>IF(ISBLANK(Data!AD646), "", Data!AD646)</f>
        <v/>
      </c>
      <c r="AE646" t="str">
        <f>IF(ISBLANK(Data!AE646), "", Data!AE646)</f>
        <v/>
      </c>
      <c r="AF646" s="7">
        <f>IF(ISBLANK(Data!AF646), 0, _xlfn.NUMBERVALUE(SUBSTITUTE(Data!AF646, ".", ",")))</f>
        <v>0</v>
      </c>
      <c r="AG646" t="str">
        <f>IF(ISBLANK(Data!AG646), "", Data!AG646)</f>
        <v>EUR</v>
      </c>
      <c r="AH646" s="6">
        <f>IF(ISBLANK(Data!AH646), 0, _xlfn.NUMBERVALUE(SUBSTITUTE(Data!AH646, ".", ",")))</f>
        <v>308.27999999999997</v>
      </c>
      <c r="AI646" s="7">
        <f>IF(ISBLANK(Data!AI646), "", _xlfn.NUMBERVALUE(SUBSTITUTE(Data!AI646, ".", ",")))</f>
        <v>12000</v>
      </c>
      <c r="AJ646" s="7">
        <f>IF(ISBLANK(Data!AJ646), "", _xlfn.NUMBERVALUE(SUBSTITUTE(Data!AJ646, ".", ",")))</f>
        <v>12000</v>
      </c>
      <c r="AK646" s="7" t="str">
        <f>IF(ISBLANK(Data!AK646), "", _xlfn.NUMBERVALUE(SUBSTITUTE(Data!AK646, ".", ",")))</f>
        <v/>
      </c>
      <c r="AL646">
        <f>IF(ISBLANK(Data!AL646), "", Data!AL646)</f>
        <v>0</v>
      </c>
      <c r="AM646" s="15">
        <f>Table2[[#This Row],[DATE_IN]]-Table2[[#This Row],[DATE_OUT]]</f>
        <v>5</v>
      </c>
      <c r="AN646" s="7" t="str">
        <f>IF(MID(RIGHT(Table2[[#This Row],[ADDR3]],3),1,1)=",",RIGHT(Table2[[#This Row],[ADDR3]],2),"")</f>
        <v/>
      </c>
      <c r="AO646" s="7" t="str">
        <f>MID(Table2[[#This Row],[RES]],11,2)</f>
        <v>NL</v>
      </c>
      <c r="AP646" s="7">
        <f>_xlfn.XLOOKUP(AG646,Table3[CURRENCY],Table3[CONVERSION RATE],0)*Table2[[#This Row],[ORIGINAL PRICE]]</f>
        <v>3690.1115999999997</v>
      </c>
      <c r="AQ646" s="7">
        <f>_xlfn.XLOOKUP(AG646,Table3[CURRENCY],Table3[CONVERSION RATE],0)*Table2[[#This Row],[ORIGINAL PREPAYMENT]]</f>
        <v>0</v>
      </c>
      <c r="AR646" s="7"/>
      <c r="AS646" s="15"/>
    </row>
    <row r="647" spans="1:45" x14ac:dyDescent="0.25">
      <c r="A647" t="str">
        <f>IF(ISBLANK(Data!A647), "", Data!A647)</f>
        <v>A</v>
      </c>
      <c r="B647" s="2" cm="1">
        <f t="array" ref="B647">IF(ISBLANK(Data!B647), "", DATE(2000 + RIGHT(Data!B647, 2), _xlfn.SWITCH(MID(Data!B647, 3, 3), "JAN", 1, "FEB", 2, "MAR", 3, "APR", 4, "MAY", 5, "JUN", 6, "JUL", 7, "AUG", 8, "SEP", 9, "OCT", 10, "NOV", 11, "DEC", 12), LEFT(Data!B647, 2)))</f>
        <v>45334</v>
      </c>
      <c r="C647" t="str">
        <f>IF(ISBLANK(Data!C647), "", Data!C647)</f>
        <v>3848-5444-PL-4</v>
      </c>
      <c r="D647" t="str">
        <f>IF(ISBLANK(Data!D647), "", Data!D647)</f>
        <v>8LV08V</v>
      </c>
      <c r="E647" t="str">
        <f>IF(ISBLANK(Data!E647), "", Data!E647)</f>
        <v>TOS</v>
      </c>
      <c r="F647" s="2" cm="1">
        <f t="array" ref="F647">IF(ISBLANK(Data!F647), "", DATE(2000 + RIGHT(Data!F647, 2), _xlfn.SWITCH(MID(Data!F647, 3, 3), "JAN", 1, "FEB", 2, "MAR", 3, "APR", 4, "MAY", 5, "JUN", 6, "JUL", 7, "AUG", 8, "SEP", 9, "OCT", 10, "NOV", 11, "DEC", 12), LEFT(Data!F647, 2)))</f>
        <v>45617</v>
      </c>
      <c r="G647" t="str">
        <f>IF(ISBLANK(Data!G647), "", Data!G647)</f>
        <v>THU</v>
      </c>
      <c r="H647" t="str">
        <f>IF(ISBLANK(Data!H647), "", Data!H647)</f>
        <v>LH870</v>
      </c>
      <c r="I647" t="str">
        <f>IF(ISBLANK(Data!I647), "", Data!I647)</f>
        <v>H</v>
      </c>
      <c r="J647" t="str">
        <f>IF(ISBLANK(Data!J647), "", Data!J647)</f>
        <v>TOS</v>
      </c>
      <c r="K647" s="2" cm="1">
        <f t="array" ref="K647">IF(ISBLANK(Data!K647), "", DATE(2000 + RIGHT(Data!K647, 2), _xlfn.SWITCH(MID(Data!K647, 3, 3), "JAN", 1, "FEB", 2, "MAR", 3, "APR", 4, "MAY", 5, "JUN", 6, "JUL", 7, "AUG", 8, "SEP", 9, "OCT", 10, "NOV", 11, "DEC", 12), LEFT(Data!K647, 2)))</f>
        <v>45619</v>
      </c>
      <c r="L647" t="str">
        <f>IF(ISBLANK(Data!L647), "", Data!L647)</f>
        <v>SAT</v>
      </c>
      <c r="M647" t="str">
        <f>IF(ISBLANK(Data!M647), "", Data!M647)</f>
        <v>JABLONSKA-TARKA,AGNIESZKA</v>
      </c>
      <c r="N647" t="str">
        <f>IF(ISBLANK(Data!N647), "", Data!N647)</f>
        <v>P6</v>
      </c>
      <c r="O647" s="2" cm="1">
        <f t="array" ref="O647">IF(ISBLANK(Data!O647), "", DATE(2000 + RIGHT(Data!O647, 2), _xlfn.SWITCH(MID(Data!O647, 3, 3), "JAN", 1, "FEB", 2, "MAR", 3, "APR", 4, "MAY", 5, "JUN", 6, "JUL", 7, "AUG", 8, "SEP", 9, "OCT", 10, "NOV", 11, "DEC", 12), LEFT(Data!O647, 2)))</f>
        <v>69051</v>
      </c>
      <c r="P647" t="str">
        <f>IF(ISBLANK(Data!P647), "", Data!P647)</f>
        <v>1001</v>
      </c>
      <c r="Q647" t="str">
        <f>IF(ISBLANK(Data!Q647), "", Data!Q647)</f>
        <v/>
      </c>
      <c r="R647" t="str">
        <f>IF(ISBLANK(Data!R647), "", Data!R647)</f>
        <v>CM535585XXXXXX3075</v>
      </c>
      <c r="S647" t="str">
        <f>IF(ISBLANK(Data!S647), "", Data!S647)</f>
        <v>CV</v>
      </c>
      <c r="T647" s="1" t="str">
        <f>IF(ISBLANK(Data!T647),"",(Data!T647))</f>
        <v>01/27</v>
      </c>
      <c r="U647" t="str">
        <f>IF(ISBLANK(Data!U647), "", Data!U647)</f>
        <v/>
      </c>
      <c r="V647" t="str">
        <f>IF(ISBLANK(Data!V647), "", Data!V647)</f>
        <v>RANELAGH</v>
      </c>
      <c r="W647" t="str">
        <f>IF(ISBLANK(Data!W647), "", Data!W647)</f>
        <v>70A</v>
      </c>
      <c r="X647" t="str">
        <f>IF(ISBLANK(Data!X647), "", Data!X647)</f>
        <v>DUBLIN 6,IE</v>
      </c>
      <c r="Y647" t="str">
        <f>IF(ISBLANK(Data!Y647), "", Data!Y647)</f>
        <v>PLXX05908121061</v>
      </c>
      <c r="Z647" t="str">
        <f>IF(ISBLANK(Data!Z647), "", Data!Z647)</f>
        <v>T/0148945P/P/7D</v>
      </c>
      <c r="AA647" t="str">
        <f>IF(ISBLANK(Data!AA647), "", Data!AA647)</f>
        <v>48602825698</v>
      </c>
      <c r="AB647" t="str">
        <f>IF(ISBLANK(Data!AB647), "", Data!AB647)</f>
        <v>PREFERRED WITH MRA</v>
      </c>
      <c r="AC647" t="str">
        <f>IF(ISBLANK(Data!AC647), "", Data!AC647)</f>
        <v>D674090</v>
      </c>
      <c r="AD647" t="str">
        <f>IF(ISBLANK(Data!AD647), "", Data!AD647)</f>
        <v/>
      </c>
      <c r="AE647" t="str">
        <f>IF(ISBLANK(Data!AE647), "", Data!AE647)</f>
        <v>AF/1135411921</v>
      </c>
      <c r="AF647" s="7">
        <f>IF(ISBLANK(Data!AF647), 0, _xlfn.NUMBERVALUE(SUBSTITUTE(Data!AF647, ".", ",")))</f>
        <v>0</v>
      </c>
      <c r="AG647" t="str">
        <f>IF(ISBLANK(Data!AG647), "", Data!AG647)</f>
        <v>EUR</v>
      </c>
      <c r="AH647" s="6">
        <f>IF(ISBLANK(Data!AH647), 0, _xlfn.NUMBERVALUE(SUBSTITUTE(Data!AH647, ".", ",")))</f>
        <v>203.95</v>
      </c>
      <c r="AI647" s="7">
        <f>IF(ISBLANK(Data!AI647), "", _xlfn.NUMBERVALUE(SUBSTITUTE(Data!AI647, ".", ",")))</f>
        <v>12000</v>
      </c>
      <c r="AJ647" s="7">
        <f>IF(ISBLANK(Data!AJ647), "", _xlfn.NUMBERVALUE(SUBSTITUTE(Data!AJ647, ".", ",")))</f>
        <v>12000</v>
      </c>
      <c r="AK647" s="7" t="str">
        <f>IF(ISBLANK(Data!AK647), "", _xlfn.NUMBERVALUE(SUBSTITUTE(Data!AK647, ".", ",")))</f>
        <v/>
      </c>
      <c r="AL647">
        <f>IF(ISBLANK(Data!AL647), "", Data!AL647)</f>
        <v>0</v>
      </c>
      <c r="AM647" s="15">
        <f>Table2[[#This Row],[DATE_IN]]-Table2[[#This Row],[DATE_OUT]]</f>
        <v>2</v>
      </c>
      <c r="AN647" s="7" t="str">
        <f>IF(MID(RIGHT(Table2[[#This Row],[ADDR3]],3),1,1)=",",RIGHT(Table2[[#This Row],[ADDR3]],2),"")</f>
        <v>IE</v>
      </c>
      <c r="AO647" s="7" t="str">
        <f>MID(Table2[[#This Row],[RES]],11,2)</f>
        <v>PL</v>
      </c>
      <c r="AP647" s="7">
        <f>_xlfn.XLOOKUP(AG647,Table3[CURRENCY],Table3[CONVERSION RATE],0)*Table2[[#This Row],[ORIGINAL PRICE]]</f>
        <v>2441.2815000000001</v>
      </c>
      <c r="AQ647" s="7">
        <f>_xlfn.XLOOKUP(AG647,Table3[CURRENCY],Table3[CONVERSION RATE],0)*Table2[[#This Row],[ORIGINAL PREPAYMENT]]</f>
        <v>0</v>
      </c>
      <c r="AR647" s="7"/>
      <c r="AS647" s="15"/>
    </row>
    <row r="648" spans="1:45" x14ac:dyDescent="0.25">
      <c r="A648" t="str">
        <f>IF(ISBLANK(Data!A648), "", Data!A648)</f>
        <v>A</v>
      </c>
      <c r="B648" s="2" cm="1">
        <f t="array" ref="B648">IF(ISBLANK(Data!B648), "", DATE(2000 + RIGHT(Data!B648, 2), _xlfn.SWITCH(MID(Data!B648, 3, 3), "JAN", 1, "FEB", 2, "MAR", 3, "APR", 4, "MAY", 5, "JUN", 6, "JUL", 7, "AUG", 8, "SEP", 9, "OCT", 10, "NOV", 11, "DEC", 12), LEFT(Data!B648, 2)))</f>
        <v>45453</v>
      </c>
      <c r="C648" t="str">
        <f>IF(ISBLANK(Data!C648), "", Data!C648)</f>
        <v>4993-5145-NO-1</v>
      </c>
      <c r="D648" t="str">
        <f>IF(ISBLANK(Data!D648), "", Data!D648)</f>
        <v/>
      </c>
      <c r="E648" t="str">
        <f>IF(ISBLANK(Data!E648), "", Data!E648)</f>
        <v>TOS</v>
      </c>
      <c r="F648" s="2" cm="1">
        <f t="array" ref="F648">IF(ISBLANK(Data!F648), "", DATE(2000 + RIGHT(Data!F648, 2), _xlfn.SWITCH(MID(Data!F648, 3, 3), "JAN", 1, "FEB", 2, "MAR", 3, "APR", 4, "MAY", 5, "JUN", 6, "JUL", 7, "AUG", 8, "SEP", 9, "OCT", 10, "NOV", 11, "DEC", 12), LEFT(Data!F648, 2)))</f>
        <v>45617</v>
      </c>
      <c r="G648" t="str">
        <f>IF(ISBLANK(Data!G648), "", Data!G648)</f>
        <v>THU</v>
      </c>
      <c r="H648" t="str">
        <f>IF(ISBLANK(Data!H648), "", Data!H648)</f>
        <v/>
      </c>
      <c r="I648" t="str">
        <f>IF(ISBLANK(Data!I648), "", Data!I648)</f>
        <v>N</v>
      </c>
      <c r="J648" t="str">
        <f>IF(ISBLANK(Data!J648), "", Data!J648)</f>
        <v>TOS</v>
      </c>
      <c r="K648" s="2" cm="1">
        <f t="array" ref="K648">IF(ISBLANK(Data!K648), "", DATE(2000 + RIGHT(Data!K648, 2), _xlfn.SWITCH(MID(Data!K648, 3, 3), "JAN", 1, "FEB", 2, "MAR", 3, "APR", 4, "MAY", 5, "JUN", 6, "JUL", 7, "AUG", 8, "SEP", 9, "OCT", 10, "NOV", 11, "DEC", 12), LEFT(Data!K648, 2)))</f>
        <v>45624</v>
      </c>
      <c r="L648" t="str">
        <f>IF(ISBLANK(Data!L648), "", Data!L648)</f>
        <v>THU</v>
      </c>
      <c r="M648" t="str">
        <f>IF(ISBLANK(Data!M648), "", Data!M648)</f>
        <v>C ASTRUP,KJETIL,HERR</v>
      </c>
      <c r="N648" t="str">
        <f>IF(ISBLANK(Data!N648), "", Data!N648)</f>
        <v>JN</v>
      </c>
      <c r="O648" s="2" t="str" cm="1">
        <f t="array" ref="O648">IF(ISBLANK(Data!O648), "", DATE(2000 + RIGHT(Data!O648, 2), _xlfn.SWITCH(MID(Data!O648, 3, 3), "JAN", 1, "FEB", 2, "MAR", 3, "APR", 4, "MAY", 5, "JUN", 6, "JUL", 7, "AUG", 8, "SEP", 9, "OCT", 10, "NOV", 11, "DEC", 12), LEFT(Data!O648, 2)))</f>
        <v/>
      </c>
      <c r="P648" t="str">
        <f>IF(ISBLANK(Data!P648), "", Data!P648)</f>
        <v>3003</v>
      </c>
      <c r="Q648" t="str">
        <f>IF(ISBLANK(Data!Q648), "", Data!Q648)</f>
        <v/>
      </c>
      <c r="R648" t="str">
        <f>IF(ISBLANK(Data!R648), "", Data!R648)</f>
        <v>CM540185XXXXXX7111</v>
      </c>
      <c r="S648" t="str">
        <f>IF(ISBLANK(Data!S648), "", Data!S648)</f>
        <v>CV</v>
      </c>
      <c r="T648" s="1" t="str">
        <f>IF(ISBLANK(Data!T648),"",(Data!T648))</f>
        <v>10/27</v>
      </c>
      <c r="U648" t="str">
        <f>IF(ISBLANK(Data!U648), "", Data!U648)</f>
        <v>CINEMARINE</v>
      </c>
      <c r="V648" t="str">
        <f>IF(ISBLANK(Data!V648), "", Data!V648)</f>
        <v>MYRENS VERKSTED 6B</v>
      </c>
      <c r="W648" t="str">
        <f>IF(ISBLANK(Data!W648), "", Data!W648)</f>
        <v/>
      </c>
      <c r="X648" t="str">
        <f>IF(ISBLANK(Data!X648), "", Data!X648)</f>
        <v>0473,OSLO                  ,NO</v>
      </c>
      <c r="Y648" t="str">
        <f>IF(ISBLANK(Data!Y648), "", Data!Y648)</f>
        <v/>
      </c>
      <c r="Z648" t="str">
        <f>IF(ISBLANK(Data!Z648), "", Data!Z648)</f>
        <v>P/N5</v>
      </c>
      <c r="AA648" t="str">
        <f>IF(ISBLANK(Data!AA648), "", Data!AA648)</f>
        <v>+47-91814244</v>
      </c>
      <c r="AB648" t="str">
        <f>IF(ISBLANK(Data!AB648), "", Data!AB648)</f>
        <v>/RSN/CP3/</v>
      </c>
      <c r="AC648" t="str">
        <f>IF(ISBLANK(Data!AC648), "", Data!AC648)</f>
        <v>E114500</v>
      </c>
      <c r="AD648" t="str">
        <f>IF(ISBLANK(Data!AD648), "", Data!AD648)</f>
        <v/>
      </c>
      <c r="AE648" t="str">
        <f>IF(ISBLANK(Data!AE648), "", Data!AE648)</f>
        <v>SK/EBG003714797</v>
      </c>
      <c r="AF648" s="7">
        <f>IF(ISBLANK(Data!AF648), 0, _xlfn.NUMBERVALUE(SUBSTITUTE(Data!AF648, ".", ",")))</f>
        <v>0</v>
      </c>
      <c r="AG648" t="str">
        <f>IF(ISBLANK(Data!AG648), "", Data!AG648)</f>
        <v>NKR</v>
      </c>
      <c r="AH648" s="6">
        <f>IF(ISBLANK(Data!AH648), 0, _xlfn.NUMBERVALUE(SUBSTITUTE(Data!AH648, ".", ",")))</f>
        <v>17510.84</v>
      </c>
      <c r="AI648" s="7">
        <f>IF(ISBLANK(Data!AI648), "", _xlfn.NUMBERVALUE(SUBSTITUTE(Data!AI648, ".", ",")))</f>
        <v>0</v>
      </c>
      <c r="AJ648" s="7">
        <f>IF(ISBLANK(Data!AJ648), "", _xlfn.NUMBERVALUE(SUBSTITUTE(Data!AJ648, ".", ",")))</f>
        <v>0</v>
      </c>
      <c r="AK648" s="7" t="str">
        <f>IF(ISBLANK(Data!AK648), "", _xlfn.NUMBERVALUE(SUBSTITUTE(Data!AK648, ".", ",")))</f>
        <v/>
      </c>
      <c r="AL648">
        <f>IF(ISBLANK(Data!AL648), "", Data!AL648)</f>
        <v>0</v>
      </c>
      <c r="AM648" s="15">
        <f>Table2[[#This Row],[DATE_IN]]-Table2[[#This Row],[DATE_OUT]]</f>
        <v>7</v>
      </c>
      <c r="AN648" s="7" t="str">
        <f>IF(MID(RIGHT(Table2[[#This Row],[ADDR3]],3),1,1)=",",RIGHT(Table2[[#This Row],[ADDR3]],2),"")</f>
        <v>NO</v>
      </c>
      <c r="AO648" s="7" t="str">
        <f>MID(Table2[[#This Row],[RES]],11,2)</f>
        <v>NO</v>
      </c>
      <c r="AP648" s="7">
        <f>_xlfn.XLOOKUP(AG648,Table3[CURRENCY],Table3[CONVERSION RATE],0)*Table2[[#This Row],[ORIGINAL PRICE]]</f>
        <v>17510.84</v>
      </c>
      <c r="AQ648" s="7">
        <f>_xlfn.XLOOKUP(AG648,Table3[CURRENCY],Table3[CONVERSION RATE],0)*Table2[[#This Row],[ORIGINAL PREPAYMENT]]</f>
        <v>0</v>
      </c>
      <c r="AR648" s="7"/>
      <c r="AS648" s="15"/>
    </row>
    <row r="649" spans="1:45" x14ac:dyDescent="0.25">
      <c r="A649" t="str">
        <f>IF(ISBLANK(Data!A649), "", Data!A649)</f>
        <v>A</v>
      </c>
      <c r="B649" s="2" cm="1">
        <f t="array" ref="B649">IF(ISBLANK(Data!B649), "", DATE(2000 + RIGHT(Data!B649, 2), _xlfn.SWITCH(MID(Data!B649, 3, 3), "JAN", 1, "FEB", 2, "MAR", 3, "APR", 4, "MAY", 5, "JUN", 6, "JUL", 7, "AUG", 8, "SEP", 9, "OCT", 10, "NOV", 11, "DEC", 12), LEFT(Data!B649, 2)))</f>
        <v>45380</v>
      </c>
      <c r="C649" t="str">
        <f>IF(ISBLANK(Data!C649), "", Data!C649)</f>
        <v>4295-9070-CH-0</v>
      </c>
      <c r="D649" t="str">
        <f>IF(ISBLANK(Data!D649), "", Data!D649)</f>
        <v/>
      </c>
      <c r="E649" t="str">
        <f>IF(ISBLANK(Data!E649), "", Data!E649)</f>
        <v>TOS</v>
      </c>
      <c r="F649" s="2" cm="1">
        <f t="array" ref="F649">IF(ISBLANK(Data!F649), "", DATE(2000 + RIGHT(Data!F649, 2), _xlfn.SWITCH(MID(Data!F649, 3, 3), "JAN", 1, "FEB", 2, "MAR", 3, "APR", 4, "MAY", 5, "JUN", 6, "JUL", 7, "AUG", 8, "SEP", 9, "OCT", 10, "NOV", 11, "DEC", 12), LEFT(Data!F649, 2)))</f>
        <v>45618</v>
      </c>
      <c r="G649" t="str">
        <f>IF(ISBLANK(Data!G649), "", Data!G649)</f>
        <v>FRI</v>
      </c>
      <c r="H649" t="str">
        <f>IF(ISBLANK(Data!H649), "", Data!H649)</f>
        <v>LX8318</v>
      </c>
      <c r="I649" t="str">
        <f>IF(ISBLANK(Data!I649), "", Data!I649)</f>
        <v>E</v>
      </c>
      <c r="J649" t="str">
        <f>IF(ISBLANK(Data!J649), "", Data!J649)</f>
        <v>TOS</v>
      </c>
      <c r="K649" s="2" cm="1">
        <f t="array" ref="K649">IF(ISBLANK(Data!K649), "", DATE(2000 + RIGHT(Data!K649, 2), _xlfn.SWITCH(MID(Data!K649, 3, 3), "JAN", 1, "FEB", 2, "MAR", 3, "APR", 4, "MAY", 5, "JUN", 6, "JUL", 7, "AUG", 8, "SEP", 9, "OCT", 10, "NOV", 11, "DEC", 12), LEFT(Data!K649, 2)))</f>
        <v>45623</v>
      </c>
      <c r="L649" t="str">
        <f>IF(ISBLANK(Data!L649), "", Data!L649)</f>
        <v>WED</v>
      </c>
      <c r="M649" t="str">
        <f>IF(ISBLANK(Data!M649), "", Data!M649)</f>
        <v>LAUPER,MICHAEL</v>
      </c>
      <c r="N649" t="str">
        <f>IF(ISBLANK(Data!N649), "", Data!N649)</f>
        <v>LJ</v>
      </c>
      <c r="O649" s="2" cm="1">
        <f t="array" ref="O649">IF(ISBLANK(Data!O649), "", DATE(2000 + RIGHT(Data!O649, 2), _xlfn.SWITCH(MID(Data!O649, 3, 3), "JAN", 1, "FEB", 2, "MAR", 3, "APR", 4, "MAY", 5, "JUN", 6, "JUL", 7, "AUG", 8, "SEP", 9, "OCT", 10, "NOV", 11, "DEC", 12), LEFT(Data!O649, 2)))</f>
        <v>70860</v>
      </c>
      <c r="P649" t="str">
        <f>IF(ISBLANK(Data!P649), "", Data!P649)</f>
        <v>1XX1</v>
      </c>
      <c r="Q649" t="str">
        <f>IF(ISBLANK(Data!Q649), "", Data!Q649)</f>
        <v>777409621</v>
      </c>
      <c r="R649" t="str">
        <f>IF(ISBLANK(Data!R649), "", Data!R649)</f>
        <v>AV868109400002TE42959070</v>
      </c>
      <c r="S649" t="str">
        <f>IF(ISBLANK(Data!S649), "", Data!S649)</f>
        <v>CH</v>
      </c>
      <c r="T649" s="1" t="str">
        <f>IF(ISBLANK(Data!T649),"",(Data!T649))</f>
        <v/>
      </c>
      <c r="U649" t="str">
        <f>IF(ISBLANK(Data!U649), "", Data!U649)</f>
        <v/>
      </c>
      <c r="V649" t="str">
        <f>IF(ISBLANK(Data!V649), "", Data!V649)</f>
        <v/>
      </c>
      <c r="W649" t="str">
        <f>IF(ISBLANK(Data!W649), "", Data!W649)</f>
        <v/>
      </c>
      <c r="X649" t="str">
        <f>IF(ISBLANK(Data!X649), "", Data!X649)</f>
        <v/>
      </c>
      <c r="Y649" t="str">
        <f>IF(ISBLANK(Data!Y649), "", Data!Y649)</f>
        <v/>
      </c>
      <c r="Z649" t="str">
        <f>IF(ISBLANK(Data!Z649), "", Data!Z649)</f>
        <v>T/0151196Q/P/T6</v>
      </c>
      <c r="AA649" t="str">
        <f>IF(ISBLANK(Data!AA649), "", Data!AA649)</f>
        <v>+41794327775</v>
      </c>
      <c r="AB649" t="str">
        <f>IF(ISBLANK(Data!AB649), "", Data!AB649)</f>
        <v/>
      </c>
      <c r="AC649" t="str">
        <f>IF(ISBLANK(Data!AC649), "", Data!AC649)</f>
        <v>S606700</v>
      </c>
      <c r="AD649" t="str">
        <f>IF(ISBLANK(Data!AD649), "", Data!AD649)</f>
        <v/>
      </c>
      <c r="AE649" t="str">
        <f>IF(ISBLANK(Data!AE649), "", Data!AE649)</f>
        <v/>
      </c>
      <c r="AF649" s="7">
        <f>IF(ISBLANK(Data!AF649), 0, _xlfn.NUMBERVALUE(SUBSTITUTE(Data!AF649, ".", ",")))</f>
        <v>424.92</v>
      </c>
      <c r="AG649" t="str">
        <f>IF(ISBLANK(Data!AG649), "", Data!AG649)</f>
        <v>EUR</v>
      </c>
      <c r="AH649" s="6">
        <f>IF(ISBLANK(Data!AH649), 0, _xlfn.NUMBERVALUE(SUBSTITUTE(Data!AH649, ".", ",")))</f>
        <v>627.24</v>
      </c>
      <c r="AI649" s="7">
        <f>IF(ISBLANK(Data!AI649), "", _xlfn.NUMBERVALUE(SUBSTITUTE(Data!AI649, ".", ",")))</f>
        <v>12000</v>
      </c>
      <c r="AJ649" s="7">
        <f>IF(ISBLANK(Data!AJ649), "", _xlfn.NUMBERVALUE(SUBSTITUTE(Data!AJ649, ".", ",")))</f>
        <v>12000</v>
      </c>
      <c r="AK649" s="7" t="str">
        <f>IF(ISBLANK(Data!AK649), "", _xlfn.NUMBERVALUE(SUBSTITUTE(Data!AK649, ".", ",")))</f>
        <v/>
      </c>
      <c r="AL649">
        <f>IF(ISBLANK(Data!AL649), "", Data!AL649)</f>
        <v>0</v>
      </c>
      <c r="AM649" s="15">
        <f>Table2[[#This Row],[DATE_IN]]-Table2[[#This Row],[DATE_OUT]]</f>
        <v>5</v>
      </c>
      <c r="AN649" s="7" t="str">
        <f>IF(MID(RIGHT(Table2[[#This Row],[ADDR3]],3),1,1)=",",RIGHT(Table2[[#This Row],[ADDR3]],2),"")</f>
        <v/>
      </c>
      <c r="AO649" s="7" t="str">
        <f>MID(Table2[[#This Row],[RES]],11,2)</f>
        <v>CH</v>
      </c>
      <c r="AP649" s="7">
        <f>_xlfn.XLOOKUP(AG649,Table3[CURRENCY],Table3[CONVERSION RATE],0)*Table2[[#This Row],[ORIGINAL PRICE]]</f>
        <v>7508.0628000000006</v>
      </c>
      <c r="AQ649" s="7">
        <f>_xlfn.XLOOKUP(AG649,Table3[CURRENCY],Table3[CONVERSION RATE],0)*Table2[[#This Row],[ORIGINAL PREPAYMENT]]</f>
        <v>5086.2924000000003</v>
      </c>
      <c r="AR649" s="7"/>
      <c r="AS649" s="15"/>
    </row>
    <row r="650" spans="1:45" x14ac:dyDescent="0.25">
      <c r="A650" t="str">
        <f>IF(ISBLANK(Data!A650), "", Data!A650)</f>
        <v>A</v>
      </c>
      <c r="B650" s="2" cm="1">
        <f t="array" ref="B650">IF(ISBLANK(Data!B650), "", DATE(2000 + RIGHT(Data!B650, 2), _xlfn.SWITCH(MID(Data!B650, 3, 3), "JAN", 1, "FEB", 2, "MAR", 3, "APR", 4, "MAY", 5, "JUN", 6, "JUL", 7, "AUG", 8, "SEP", 9, "OCT", 10, "NOV", 11, "DEC", 12), LEFT(Data!B650, 2)))</f>
        <v>45458</v>
      </c>
      <c r="C650" t="str">
        <f>IF(ISBLANK(Data!C650), "", Data!C650)</f>
        <v>0052-7580-SG-4</v>
      </c>
      <c r="D650" t="str">
        <f>IF(ISBLANK(Data!D650), "", Data!D650)</f>
        <v/>
      </c>
      <c r="E650" t="str">
        <f>IF(ISBLANK(Data!E650), "", Data!E650)</f>
        <v>TOS</v>
      </c>
      <c r="F650" s="2" cm="1">
        <f t="array" ref="F650">IF(ISBLANK(Data!F650), "", DATE(2000 + RIGHT(Data!F650, 2), _xlfn.SWITCH(MID(Data!F650, 3, 3), "JAN", 1, "FEB", 2, "MAR", 3, "APR", 4, "MAY", 5, "JUN", 6, "JUL", 7, "AUG", 8, "SEP", 9, "OCT", 10, "NOV", 11, "DEC", 12), LEFT(Data!F650, 2)))</f>
        <v>45619</v>
      </c>
      <c r="G650" t="str">
        <f>IF(ISBLANK(Data!G650), "", Data!G650)</f>
        <v>SAT</v>
      </c>
      <c r="H650" t="str">
        <f>IF(ISBLANK(Data!H650), "", Data!H650)</f>
        <v>AY541</v>
      </c>
      <c r="I650" t="str">
        <f>IF(ISBLANK(Data!I650), "", Data!I650)</f>
        <v>C</v>
      </c>
      <c r="J650" t="str">
        <f>IF(ISBLANK(Data!J650), "", Data!J650)</f>
        <v>TOS</v>
      </c>
      <c r="K650" s="2" cm="1">
        <f t="array" ref="K650">IF(ISBLANK(Data!K650), "", DATE(2000 + RIGHT(Data!K650, 2), _xlfn.SWITCH(MID(Data!K650, 3, 3), "JAN", 1, "FEB", 2, "MAR", 3, "APR", 4, "MAY", 5, "JUN", 6, "JUL", 7, "AUG", 8, "SEP", 9, "OCT", 10, "NOV", 11, "DEC", 12), LEFT(Data!K650, 2)))</f>
        <v>45624</v>
      </c>
      <c r="L650" t="str">
        <f>IF(ISBLANK(Data!L650), "", Data!L650)</f>
        <v>THU</v>
      </c>
      <c r="M650" t="str">
        <f>IF(ISBLANK(Data!M650), "", Data!M650)</f>
        <v>LIN,YIHAN</v>
      </c>
      <c r="N650" t="str">
        <f>IF(ISBLANK(Data!N650), "", Data!N650)</f>
        <v>LY</v>
      </c>
      <c r="O650" s="2" t="str" cm="1">
        <f t="array" ref="O650">IF(ISBLANK(Data!O650), "", DATE(2000 + RIGHT(Data!O650, 2), _xlfn.SWITCH(MID(Data!O650, 3, 3), "JAN", 1, "FEB", 2, "MAR", 3, "APR", 4, "MAY", 5, "JUN", 6, "JUL", 7, "AUG", 8, "SEP", 9, "OCT", 10, "NOV", 11, "DEC", 12), LEFT(Data!O650, 2)))</f>
        <v/>
      </c>
      <c r="P650" t="str">
        <f>IF(ISBLANK(Data!P650), "", Data!P650)</f>
        <v>1XX1</v>
      </c>
      <c r="Q650" t="str">
        <f>IF(ISBLANK(Data!Q650), "", Data!Q650)</f>
        <v>06730005</v>
      </c>
      <c r="R650" t="str">
        <f>IF(ISBLANK(Data!R650), "", Data!R650)</f>
        <v>AV868106730005TE00527580</v>
      </c>
      <c r="S650" t="str">
        <f>IF(ISBLANK(Data!S650), "", Data!S650)</f>
        <v>CH</v>
      </c>
      <c r="T650" s="1" t="str">
        <f>IF(ISBLANK(Data!T650),"",(Data!T650))</f>
        <v/>
      </c>
      <c r="U650" t="str">
        <f>IF(ISBLANK(Data!U650), "", Data!U650)</f>
        <v/>
      </c>
      <c r="V650" t="str">
        <f>IF(ISBLANK(Data!V650), "", Data!V650)</f>
        <v/>
      </c>
      <c r="W650" t="str">
        <f>IF(ISBLANK(Data!W650), "", Data!W650)</f>
        <v/>
      </c>
      <c r="X650" t="str">
        <f>IF(ISBLANK(Data!X650), "", Data!X650)</f>
        <v/>
      </c>
      <c r="Y650" t="str">
        <f>IF(ISBLANK(Data!Y650), "", Data!Y650)</f>
        <v/>
      </c>
      <c r="Z650" t="str">
        <f>IF(ISBLANK(Data!Z650), "", Data!Z650)</f>
        <v>T/0142041P/P/ZS</v>
      </c>
      <c r="AA650" t="str">
        <f>IF(ISBLANK(Data!AA650), "", Data!AA650)</f>
        <v>00861089171020</v>
      </c>
      <c r="AB650" t="str">
        <f>IF(ISBLANK(Data!AB650), "", Data!AB650)</f>
        <v/>
      </c>
      <c r="AC650" t="str">
        <f>IF(ISBLANK(Data!AC650), "", Data!AC650)</f>
        <v>U595800</v>
      </c>
      <c r="AD650" t="str">
        <f>IF(ISBLANK(Data!AD650), "", Data!AD650)</f>
        <v/>
      </c>
      <c r="AE650" t="str">
        <f>IF(ISBLANK(Data!AE650), "", Data!AE650)</f>
        <v/>
      </c>
      <c r="AF650" s="7">
        <f>IF(ISBLANK(Data!AF650), 0, _xlfn.NUMBERVALUE(SUBSTITUTE(Data!AF650, ".", ",")))</f>
        <v>3421.4</v>
      </c>
      <c r="AG650" t="str">
        <f>IF(ISBLANK(Data!AG650), "", Data!AG650)</f>
        <v>NKR</v>
      </c>
      <c r="AH650" s="6">
        <f>IF(ISBLANK(Data!AH650), 0, _xlfn.NUMBERVALUE(SUBSTITUTE(Data!AH650, ".", ",")))</f>
        <v>3421.4</v>
      </c>
      <c r="AI650" s="7">
        <f>IF(ISBLANK(Data!AI650), "", _xlfn.NUMBERVALUE(SUBSTITUTE(Data!AI650, ".", ",")))</f>
        <v>12000</v>
      </c>
      <c r="AJ650" s="7">
        <f>IF(ISBLANK(Data!AJ650), "", _xlfn.NUMBERVALUE(SUBSTITUTE(Data!AJ650, ".", ",")))</f>
        <v>12000</v>
      </c>
      <c r="AK650" s="7" t="str">
        <f>IF(ISBLANK(Data!AK650), "", _xlfn.NUMBERVALUE(SUBSTITUTE(Data!AK650, ".", ",")))</f>
        <v/>
      </c>
      <c r="AL650">
        <f>IF(ISBLANK(Data!AL650), "", Data!AL650)</f>
        <v>0</v>
      </c>
      <c r="AM650" s="15">
        <f>Table2[[#This Row],[DATE_IN]]-Table2[[#This Row],[DATE_OUT]]</f>
        <v>5</v>
      </c>
      <c r="AN650" s="7" t="str">
        <f>IF(MID(RIGHT(Table2[[#This Row],[ADDR3]],3),1,1)=",",RIGHT(Table2[[#This Row],[ADDR3]],2),"")</f>
        <v/>
      </c>
      <c r="AO650" s="7" t="str">
        <f>MID(Table2[[#This Row],[RES]],11,2)</f>
        <v>SG</v>
      </c>
      <c r="AP650" s="7">
        <f>_xlfn.XLOOKUP(AG650,Table3[CURRENCY],Table3[CONVERSION RATE],0)*Table2[[#This Row],[ORIGINAL PRICE]]</f>
        <v>3421.4</v>
      </c>
      <c r="AQ650" s="7">
        <f>_xlfn.XLOOKUP(AG650,Table3[CURRENCY],Table3[CONVERSION RATE],0)*Table2[[#This Row],[ORIGINAL PREPAYMENT]]</f>
        <v>3421.4</v>
      </c>
      <c r="AR650" s="7"/>
      <c r="AS650" s="15"/>
    </row>
    <row r="651" spans="1:45" x14ac:dyDescent="0.25">
      <c r="A651" t="str">
        <f>IF(ISBLANK(Data!A651), "", Data!A651)</f>
        <v>A</v>
      </c>
      <c r="B651" s="2" cm="1">
        <f t="array" ref="B651">IF(ISBLANK(Data!B651), "", DATE(2000 + RIGHT(Data!B651, 2), _xlfn.SWITCH(MID(Data!B651, 3, 3), "JAN", 1, "FEB", 2, "MAR", 3, "APR", 4, "MAY", 5, "JUN", 6, "JUL", 7, "AUG", 8, "SEP", 9, "OCT", 10, "NOV", 11, "DEC", 12), LEFT(Data!B651, 2)))</f>
        <v>45486</v>
      </c>
      <c r="C651" t="str">
        <f>IF(ISBLANK(Data!C651), "", Data!C651)</f>
        <v>0318-7333-US-2</v>
      </c>
      <c r="D651" t="str">
        <f>IF(ISBLANK(Data!D651), "", Data!D651)</f>
        <v>T0214Y</v>
      </c>
      <c r="E651" t="str">
        <f>IF(ISBLANK(Data!E651), "", Data!E651)</f>
        <v>TOS</v>
      </c>
      <c r="F651" s="2" cm="1">
        <f t="array" ref="F651">IF(ISBLANK(Data!F651), "", DATE(2000 + RIGHT(Data!F651, 2), _xlfn.SWITCH(MID(Data!F651, 3, 3), "JAN", 1, "FEB", 2, "MAR", 3, "APR", 4, "MAY", 5, "JUN", 6, "JUL", 7, "AUG", 8, "SEP", 9, "OCT", 10, "NOV", 11, "DEC", 12), LEFT(Data!F651, 2)))</f>
        <v>45619</v>
      </c>
      <c r="G651" t="str">
        <f>IF(ISBLANK(Data!G651), "", Data!G651)</f>
        <v>SAT</v>
      </c>
      <c r="H651" t="str">
        <f>IF(ISBLANK(Data!H651), "", Data!H651)</f>
        <v/>
      </c>
      <c r="I651" t="str">
        <f>IF(ISBLANK(Data!I651), "", Data!I651)</f>
        <v>B</v>
      </c>
      <c r="J651" t="str">
        <f>IF(ISBLANK(Data!J651), "", Data!J651)</f>
        <v>TOS</v>
      </c>
      <c r="K651" s="2" cm="1">
        <f t="array" ref="K651">IF(ISBLANK(Data!K651), "", DATE(2000 + RIGHT(Data!K651, 2), _xlfn.SWITCH(MID(Data!K651, 3, 3), "JAN", 1, "FEB", 2, "MAR", 3, "APR", 4, "MAY", 5, "JUN", 6, "JUL", 7, "AUG", 8, "SEP", 9, "OCT", 10, "NOV", 11, "DEC", 12), LEFT(Data!K651, 2)))</f>
        <v>45625</v>
      </c>
      <c r="L651" t="str">
        <f>IF(ISBLANK(Data!L651), "", Data!L651)</f>
        <v>FRI</v>
      </c>
      <c r="M651" t="str">
        <f>IF(ISBLANK(Data!M651), "", Data!M651)</f>
        <v>ORATA,JOHN ARDEN</v>
      </c>
      <c r="N651" t="str">
        <f>IF(ISBLANK(Data!N651), "", Data!N651)</f>
        <v>RX</v>
      </c>
      <c r="O651" s="2" cm="1">
        <f t="array" ref="O651">IF(ISBLANK(Data!O651), "", DATE(2000 + RIGHT(Data!O651, 2), _xlfn.SWITCH(MID(Data!O651, 3, 3), "JAN", 1, "FEB", 2, "MAR", 3, "APR", 4, "MAY", 5, "JUN", 6, "JUL", 7, "AUG", 8, "SEP", 9, "OCT", 10, "NOV", 11, "DEC", 12), LEFT(Data!O651, 2)))</f>
        <v>70115</v>
      </c>
      <c r="P651" t="str">
        <f>IF(ISBLANK(Data!P651), "", Data!P651)</f>
        <v>00XX</v>
      </c>
      <c r="Q651" t="str">
        <f>IF(ISBLANK(Data!Q651), "", Data!Q651)</f>
        <v/>
      </c>
      <c r="R651" t="str">
        <f>IF(ISBLANK(Data!R651), "", Data!R651)</f>
        <v>AV768000105918T031873332</v>
      </c>
      <c r="S651" t="str">
        <f>IF(ISBLANK(Data!S651), "", Data!S651)</f>
        <v>CH</v>
      </c>
      <c r="T651" s="1" t="str">
        <f>IF(ISBLANK(Data!T651),"",(Data!T651))</f>
        <v/>
      </c>
      <c r="U651" t="str">
        <f>IF(ISBLANK(Data!U651), "", Data!U651)</f>
        <v/>
      </c>
      <c r="V651" t="str">
        <f>IF(ISBLANK(Data!V651), "", Data!V651)</f>
        <v>311 11TH AVENUE</v>
      </c>
      <c r="W651" t="str">
        <f>IF(ISBLANK(Data!W651), "", Data!W651)</f>
        <v/>
      </c>
      <c r="X651" t="str">
        <f>IF(ISBLANK(Data!X651), "", Data!X651)</f>
        <v>NEW YORK,NY,10001,US</v>
      </c>
      <c r="Y651" t="str">
        <f>IF(ISBLANK(Data!Y651), "", Data!Y651)</f>
        <v>PHXXN0115007406</v>
      </c>
      <c r="Z651" t="str">
        <f>IF(ISBLANK(Data!Z651), "", Data!Z651)</f>
        <v>T/0168652M/0119733L</v>
      </c>
      <c r="AA651" t="str">
        <f>IF(ISBLANK(Data!AA651), "", Data!AA651)</f>
        <v>6176428750</v>
      </c>
      <c r="AB651" t="str">
        <f>IF(ISBLANK(Data!AB651), "", Data!AB651)</f>
        <v/>
      </c>
      <c r="AC651" t="str">
        <f>IF(ISBLANK(Data!AC651), "", Data!AC651)</f>
        <v>S107100</v>
      </c>
      <c r="AD651" t="str">
        <f>IF(ISBLANK(Data!AD651), "", Data!AD651)</f>
        <v/>
      </c>
      <c r="AE651" t="str">
        <f>IF(ISBLANK(Data!AE651), "", Data!AE651)</f>
        <v/>
      </c>
      <c r="AF651" s="7">
        <f>IF(ISBLANK(Data!AF651), 0, _xlfn.NUMBERVALUE(SUBSTITUTE(Data!AF651, ".", ",")))</f>
        <v>512.24</v>
      </c>
      <c r="AG651" t="str">
        <f>IF(ISBLANK(Data!AG651), "", Data!AG651)</f>
        <v>USD</v>
      </c>
      <c r="AH651" s="6">
        <f>IF(ISBLANK(Data!AH651), 0, _xlfn.NUMBERVALUE(SUBSTITUTE(Data!AH651, ".", ",")))</f>
        <v>511.26</v>
      </c>
      <c r="AI651" s="7">
        <f>IF(ISBLANK(Data!AI651), "", _xlfn.NUMBERVALUE(SUBSTITUTE(Data!AI651, ".", ",")))</f>
        <v>380000</v>
      </c>
      <c r="AJ651" s="7">
        <f>IF(ISBLANK(Data!AJ651), "", _xlfn.NUMBERVALUE(SUBSTITUTE(Data!AJ651, ".", ",")))</f>
        <v>380000</v>
      </c>
      <c r="AK651" s="7" t="str">
        <f>IF(ISBLANK(Data!AK651), "", _xlfn.NUMBERVALUE(SUBSTITUTE(Data!AK651, ".", ",")))</f>
        <v/>
      </c>
      <c r="AL651">
        <f>IF(ISBLANK(Data!AL651), "", Data!AL651)</f>
        <v>0</v>
      </c>
      <c r="AM651" s="15">
        <f>Table2[[#This Row],[DATE_IN]]-Table2[[#This Row],[DATE_OUT]]</f>
        <v>6</v>
      </c>
      <c r="AN651" s="7" t="str">
        <f>IF(MID(RIGHT(Table2[[#This Row],[ADDR3]],3),1,1)=",",RIGHT(Table2[[#This Row],[ADDR3]],2),"")</f>
        <v>US</v>
      </c>
      <c r="AO651" s="7" t="str">
        <f>MID(Table2[[#This Row],[RES]],11,2)</f>
        <v>US</v>
      </c>
      <c r="AP651" s="7">
        <f>_xlfn.XLOOKUP(AG651,Table3[CURRENCY],Table3[CONVERSION RATE],0)*Table2[[#This Row],[ORIGINAL PRICE]]</f>
        <v>5644.3103999999994</v>
      </c>
      <c r="AQ651" s="7">
        <f>_xlfn.XLOOKUP(AG651,Table3[CURRENCY],Table3[CONVERSION RATE],0)*Table2[[#This Row],[ORIGINAL PREPAYMENT]]</f>
        <v>5655.1295999999993</v>
      </c>
      <c r="AR651" s="7"/>
      <c r="AS651" s="15"/>
    </row>
    <row r="652" spans="1:45" x14ac:dyDescent="0.25">
      <c r="A652" t="str">
        <f>IF(ISBLANK(Data!A652), "", Data!A652)</f>
        <v>A</v>
      </c>
      <c r="B652" s="2" cm="1">
        <f t="array" ref="B652">IF(ISBLANK(Data!B652), "", DATE(2000 + RIGHT(Data!B652, 2), _xlfn.SWITCH(MID(Data!B652, 3, 3), "JAN", 1, "FEB", 2, "MAR", 3, "APR", 4, "MAY", 5, "JUN", 6, "JUL", 7, "AUG", 8, "SEP", 9, "OCT", 10, "NOV", 11, "DEC", 12), LEFT(Data!B652, 2)))</f>
        <v>45460</v>
      </c>
      <c r="C652" t="str">
        <f>IF(ISBLANK(Data!C652), "", Data!C652)</f>
        <v>0063-4028-MY-3</v>
      </c>
      <c r="D652" t="str">
        <f>IF(ISBLANK(Data!D652), "", Data!D652)</f>
        <v/>
      </c>
      <c r="E652" t="str">
        <f>IF(ISBLANK(Data!E652), "", Data!E652)</f>
        <v>TOS</v>
      </c>
      <c r="F652" s="2" cm="1">
        <f t="array" ref="F652">IF(ISBLANK(Data!F652), "", DATE(2000 + RIGHT(Data!F652, 2), _xlfn.SWITCH(MID(Data!F652, 3, 3), "JAN", 1, "FEB", 2, "MAR", 3, "APR", 4, "MAY", 5, "JUN", 6, "JUL", 7, "AUG", 8, "SEP", 9, "OCT", 10, "NOV", 11, "DEC", 12), LEFT(Data!F652, 2)))</f>
        <v>45620</v>
      </c>
      <c r="G652" t="str">
        <f>IF(ISBLANK(Data!G652), "", Data!G652)</f>
        <v>SUN</v>
      </c>
      <c r="H652" t="str">
        <f>IF(ISBLANK(Data!H652), "", Data!H652)</f>
        <v/>
      </c>
      <c r="I652" t="str">
        <f>IF(ISBLANK(Data!I652), "", Data!I652)</f>
        <v>M</v>
      </c>
      <c r="J652" t="str">
        <f>IF(ISBLANK(Data!J652), "", Data!J652)</f>
        <v>TOS</v>
      </c>
      <c r="K652" s="2" cm="1">
        <f t="array" ref="K652">IF(ISBLANK(Data!K652), "", DATE(2000 + RIGHT(Data!K652, 2), _xlfn.SWITCH(MID(Data!K652, 3, 3), "JAN", 1, "FEB", 2, "MAR", 3, "APR", 4, "MAY", 5, "JUN", 6, "JUL", 7, "AUG", 8, "SEP", 9, "OCT", 10, "NOV", 11, "DEC", 12), LEFT(Data!K652, 2)))</f>
        <v>45623</v>
      </c>
      <c r="L652" t="str">
        <f>IF(ISBLANK(Data!L652), "", Data!L652)</f>
        <v>WED</v>
      </c>
      <c r="M652" t="str">
        <f>IF(ISBLANK(Data!M652), "", Data!M652)</f>
        <v>ASDASD,ASDAS</v>
      </c>
      <c r="N652" t="str">
        <f>IF(ISBLANK(Data!N652), "", Data!N652)</f>
        <v>JX</v>
      </c>
      <c r="O652" s="2" t="str" cm="1">
        <f t="array" ref="O652">IF(ISBLANK(Data!O652), "", DATE(2000 + RIGHT(Data!O652, 2), _xlfn.SWITCH(MID(Data!O652, 3, 3), "JAN", 1, "FEB", 2, "MAR", 3, "APR", 4, "MAY", 5, "JUN", 6, "JUL", 7, "AUG", 8, "SEP", 9, "OCT", 10, "NOV", 11, "DEC", 12), LEFT(Data!O652, 2)))</f>
        <v/>
      </c>
      <c r="P652" t="str">
        <f>IF(ISBLANK(Data!P652), "", Data!P652)</f>
        <v>1001</v>
      </c>
      <c r="Q652" t="str">
        <f>IF(ISBLANK(Data!Q652), "", Data!Q652)</f>
        <v/>
      </c>
      <c r="R652" t="str">
        <f>IF(ISBLANK(Data!R652), "", Data!R652)</f>
        <v/>
      </c>
      <c r="S652" t="str">
        <f>IF(ISBLANK(Data!S652), "", Data!S652)</f>
        <v/>
      </c>
      <c r="T652" s="1" t="str">
        <f>IF(ISBLANK(Data!T652),"",(Data!T652))</f>
        <v/>
      </c>
      <c r="U652" t="str">
        <f>IF(ISBLANK(Data!U652), "", Data!U652)</f>
        <v/>
      </c>
      <c r="V652" t="str">
        <f>IF(ISBLANK(Data!V652), "", Data!V652)</f>
        <v/>
      </c>
      <c r="W652" t="str">
        <f>IF(ISBLANK(Data!W652), "", Data!W652)</f>
        <v/>
      </c>
      <c r="X652" t="str">
        <f>IF(ISBLANK(Data!X652), "", Data!X652)</f>
        <v/>
      </c>
      <c r="Y652" t="str">
        <f>IF(ISBLANK(Data!Y652), "", Data!Y652)</f>
        <v/>
      </c>
      <c r="Z652" t="str">
        <f>IF(ISBLANK(Data!Z652), "", Data!Z652)</f>
        <v>P/I1</v>
      </c>
      <c r="AA652" t="str">
        <f>IF(ISBLANK(Data!AA652), "", Data!AA652)</f>
        <v>12-4344552567</v>
      </c>
      <c r="AB652" t="str">
        <f>IF(ISBLANK(Data!AB652), "", Data!AB652)</f>
        <v/>
      </c>
      <c r="AC652" t="str">
        <f>IF(ISBLANK(Data!AC652), "", Data!AC652)</f>
        <v/>
      </c>
      <c r="AD652" t="str">
        <f>IF(ISBLANK(Data!AD652), "", Data!AD652)</f>
        <v/>
      </c>
      <c r="AE652" t="str">
        <f>IF(ISBLANK(Data!AE652), "", Data!AE652)</f>
        <v/>
      </c>
      <c r="AF652" s="7">
        <f>IF(ISBLANK(Data!AF652), 0, _xlfn.NUMBERVALUE(SUBSTITUTE(Data!AF652, ".", ",")))</f>
        <v>0</v>
      </c>
      <c r="AG652" t="str">
        <f>IF(ISBLANK(Data!AG652), "", Data!AG652)</f>
        <v>NKR</v>
      </c>
      <c r="AH652" s="6">
        <f>IF(ISBLANK(Data!AH652), 0, _xlfn.NUMBERVALUE(SUBSTITUTE(Data!AH652, ".", ",")))</f>
        <v>8220.3799999999992</v>
      </c>
      <c r="AI652" s="7">
        <f>IF(ISBLANK(Data!AI652), "", _xlfn.NUMBERVALUE(SUBSTITUTE(Data!AI652, ".", ",")))</f>
        <v>20000</v>
      </c>
      <c r="AJ652" s="7">
        <f>IF(ISBLANK(Data!AJ652), "", _xlfn.NUMBERVALUE(SUBSTITUTE(Data!AJ652, ".", ",")))</f>
        <v>20000</v>
      </c>
      <c r="AK652" s="7" t="str">
        <f>IF(ISBLANK(Data!AK652), "", _xlfn.NUMBERVALUE(SUBSTITUTE(Data!AK652, ".", ",")))</f>
        <v/>
      </c>
      <c r="AL652">
        <f>IF(ISBLANK(Data!AL652), "", Data!AL652)</f>
        <v>0</v>
      </c>
      <c r="AM652" s="15">
        <f>Table2[[#This Row],[DATE_IN]]-Table2[[#This Row],[DATE_OUT]]</f>
        <v>3</v>
      </c>
      <c r="AN652" s="7" t="str">
        <f>IF(MID(RIGHT(Table2[[#This Row],[ADDR3]],3),1,1)=",",RIGHT(Table2[[#This Row],[ADDR3]],2),"")</f>
        <v/>
      </c>
      <c r="AO652" s="7" t="str">
        <f>MID(Table2[[#This Row],[RES]],11,2)</f>
        <v>MY</v>
      </c>
      <c r="AP652" s="7">
        <f>_xlfn.XLOOKUP(AG652,Table3[CURRENCY],Table3[CONVERSION RATE],0)*Table2[[#This Row],[ORIGINAL PRICE]]</f>
        <v>8220.3799999999992</v>
      </c>
      <c r="AQ652" s="7">
        <f>_xlfn.XLOOKUP(AG652,Table3[CURRENCY],Table3[CONVERSION RATE],0)*Table2[[#This Row],[ORIGINAL PREPAYMENT]]</f>
        <v>0</v>
      </c>
      <c r="AR652" s="7"/>
      <c r="AS652" s="15"/>
    </row>
    <row r="653" spans="1:45" x14ac:dyDescent="0.25">
      <c r="A653" t="str">
        <f>IF(ISBLANK(Data!A653), "", Data!A653)</f>
        <v>A</v>
      </c>
      <c r="B653" s="2" cm="1">
        <f t="array" ref="B653">IF(ISBLANK(Data!B653), "", DATE(2000 + RIGHT(Data!B653, 2), _xlfn.SWITCH(MID(Data!B653, 3, 3), "JAN", 1, "FEB", 2, "MAR", 3, "APR", 4, "MAY", 5, "JUN", 6, "JUL", 7, "AUG", 8, "SEP", 9, "OCT", 10, "NOV", 11, "DEC", 12), LEFT(Data!B653, 2)))</f>
        <v>45449</v>
      </c>
      <c r="C653" t="str">
        <f>IF(ISBLANK(Data!C653), "", Data!C653)</f>
        <v>4966-4240-DE-3</v>
      </c>
      <c r="D653" t="str">
        <f>IF(ISBLANK(Data!D653), "", Data!D653)</f>
        <v>8JA98V</v>
      </c>
      <c r="E653" t="str">
        <f>IF(ISBLANK(Data!E653), "", Data!E653)</f>
        <v>TOS</v>
      </c>
      <c r="F653" s="2" cm="1">
        <f t="array" ref="F653">IF(ISBLANK(Data!F653), "", DATE(2000 + RIGHT(Data!F653, 2), _xlfn.SWITCH(MID(Data!F653, 3, 3), "JAN", 1, "FEB", 2, "MAR", 3, "APR", 4, "MAY", 5, "JUN", 6, "JUL", 7, "AUG", 8, "SEP", 9, "OCT", 10, "NOV", 11, "DEC", 12), LEFT(Data!F653, 2)))</f>
        <v>45621</v>
      </c>
      <c r="G653" t="str">
        <f>IF(ISBLANK(Data!G653), "", Data!G653)</f>
        <v>MON</v>
      </c>
      <c r="H653" t="str">
        <f>IF(ISBLANK(Data!H653), "", Data!H653)</f>
        <v>AY945</v>
      </c>
      <c r="I653" t="str">
        <f>IF(ISBLANK(Data!I653), "", Data!I653)</f>
        <v>C</v>
      </c>
      <c r="J653" t="str">
        <f>IF(ISBLANK(Data!J653), "", Data!J653)</f>
        <v>TOS</v>
      </c>
      <c r="K653" s="2" cm="1">
        <f t="array" ref="K653">IF(ISBLANK(Data!K653), "", DATE(2000 + RIGHT(Data!K653, 2), _xlfn.SWITCH(MID(Data!K653, 3, 3), "JAN", 1, "FEB", 2, "MAR", 3, "APR", 4, "MAY", 5, "JUN", 6, "JUL", 7, "AUG", 8, "SEP", 9, "OCT", 10, "NOV", 11, "DEC", 12), LEFT(Data!K653, 2)))</f>
        <v>45626</v>
      </c>
      <c r="L653" t="str">
        <f>IF(ISBLANK(Data!L653), "", Data!L653)</f>
        <v>SAT</v>
      </c>
      <c r="M653" t="str">
        <f>IF(ISBLANK(Data!M653), "", Data!M653)</f>
        <v>THEILE,MARCO,HERR</v>
      </c>
      <c r="N653" t="str">
        <f>IF(ISBLANK(Data!N653), "", Data!N653)</f>
        <v>LJ</v>
      </c>
      <c r="O653" s="2" cm="1">
        <f t="array" ref="O653">IF(ISBLANK(Data!O653), "", DATE(2000 + RIGHT(Data!O653, 2), _xlfn.SWITCH(MID(Data!O653, 3, 3), "JAN", 1, "FEB", 2, "MAR", 3, "APR", 4, "MAY", 5, "JUN", 6, "JUL", 7, "AUG", 8, "SEP", 9, "OCT", 10, "NOV", 11, "DEC", 12), LEFT(Data!O653, 2)))</f>
        <v>71020</v>
      </c>
      <c r="P653" t="str">
        <f>IF(ISBLANK(Data!P653), "", Data!P653)</f>
        <v>1001</v>
      </c>
      <c r="Q653" t="str">
        <f>IF(ISBLANK(Data!Q653), "", Data!Q653)</f>
        <v>M/683179</v>
      </c>
      <c r="R653" t="str">
        <f>IF(ISBLANK(Data!R653), "", Data!R653)</f>
        <v>AV898110210009TE94249902</v>
      </c>
      <c r="S653" t="str">
        <f>IF(ISBLANK(Data!S653), "", Data!S653)</f>
        <v>CH</v>
      </c>
      <c r="T653" s="1" t="str">
        <f>IF(ISBLANK(Data!T653),"",(Data!T653))</f>
        <v/>
      </c>
      <c r="U653" t="str">
        <f>IF(ISBLANK(Data!U653), "", Data!U653)</f>
        <v>MILES &amp; MORE</v>
      </c>
      <c r="V653" t="str">
        <f>IF(ISBLANK(Data!V653), "", Data!V653)</f>
        <v>AM FOHLENGARTEN 6K</v>
      </c>
      <c r="W653" t="str">
        <f>IF(ISBLANK(Data!W653), "", Data!W653)</f>
        <v/>
      </c>
      <c r="X653" t="str">
        <f>IF(ISBLANK(Data!X653), "", Data!X653)</f>
        <v>85764,OBERSCHLEISSHEIM,DE</v>
      </c>
      <c r="Y653" t="str">
        <f>IF(ISBLANK(Data!Y653), "", Data!Y653)</f>
        <v>DEXXJ34004J8Q81</v>
      </c>
      <c r="Z653" t="str">
        <f>IF(ISBLANK(Data!Z653), "", Data!Z653)</f>
        <v>T/0104801R/P/N5</v>
      </c>
      <c r="AA653" t="str">
        <f>IF(ISBLANK(Data!AA653), "", Data!AA653)</f>
        <v>+49-1731758665/EM</v>
      </c>
      <c r="AB653" t="str">
        <f>IF(ISBLANK(Data!AB653), "", Data!AB653)</f>
        <v>CP1/</v>
      </c>
      <c r="AC653" t="str">
        <f>IF(ISBLANK(Data!AC653), "", Data!AC653)</f>
        <v>O855808</v>
      </c>
      <c r="AD653" t="str">
        <f>IF(ISBLANK(Data!AD653), "", Data!AD653)</f>
        <v/>
      </c>
      <c r="AE653" t="str">
        <f>IF(ISBLANK(Data!AE653), "", Data!AE653)</f>
        <v>LH/992000474000106</v>
      </c>
      <c r="AF653" s="7">
        <f>IF(ISBLANK(Data!AF653), 0, _xlfn.NUMBERVALUE(SUBSTITUTE(Data!AF653, ".", ",")))</f>
        <v>320.22000000000003</v>
      </c>
      <c r="AG653" t="str">
        <f>IF(ISBLANK(Data!AG653), "", Data!AG653)</f>
        <v>EUR</v>
      </c>
      <c r="AH653" s="6">
        <f>IF(ISBLANK(Data!AH653), 0, _xlfn.NUMBERVALUE(SUBSTITUTE(Data!AH653, ".", ",")))</f>
        <v>318.73</v>
      </c>
      <c r="AI653" s="7">
        <f>IF(ISBLANK(Data!AI653), "", _xlfn.NUMBERVALUE(SUBSTITUTE(Data!AI653, ".", ",")))</f>
        <v>12000</v>
      </c>
      <c r="AJ653" s="7">
        <f>IF(ISBLANK(Data!AJ653), "", _xlfn.NUMBERVALUE(SUBSTITUTE(Data!AJ653, ".", ",")))</f>
        <v>12000</v>
      </c>
      <c r="AK653" s="7" t="str">
        <f>IF(ISBLANK(Data!AK653), "", _xlfn.NUMBERVALUE(SUBSTITUTE(Data!AK653, ".", ",")))</f>
        <v/>
      </c>
      <c r="AL653">
        <f>IF(ISBLANK(Data!AL653), "", Data!AL653)</f>
        <v>0</v>
      </c>
      <c r="AM653" s="15">
        <f>Table2[[#This Row],[DATE_IN]]-Table2[[#This Row],[DATE_OUT]]</f>
        <v>5</v>
      </c>
      <c r="AN653" s="7" t="str">
        <f>IF(MID(RIGHT(Table2[[#This Row],[ADDR3]],3),1,1)=",",RIGHT(Table2[[#This Row],[ADDR3]],2),"")</f>
        <v>DE</v>
      </c>
      <c r="AO653" s="7" t="str">
        <f>MID(Table2[[#This Row],[RES]],11,2)</f>
        <v>DE</v>
      </c>
      <c r="AP653" s="7">
        <f>_xlfn.XLOOKUP(AG653,Table3[CURRENCY],Table3[CONVERSION RATE],0)*Table2[[#This Row],[ORIGINAL PRICE]]</f>
        <v>3815.1981000000005</v>
      </c>
      <c r="AQ653" s="7">
        <f>_xlfn.XLOOKUP(AG653,Table3[CURRENCY],Table3[CONVERSION RATE],0)*Table2[[#This Row],[ORIGINAL PREPAYMENT]]</f>
        <v>3833.0334000000007</v>
      </c>
      <c r="AR653" s="7"/>
      <c r="AS653" s="15"/>
    </row>
    <row r="654" spans="1:45" x14ac:dyDescent="0.25">
      <c r="A654" t="str">
        <f>IF(ISBLANK(Data!A654), "", Data!A654)</f>
        <v>A</v>
      </c>
      <c r="B654" s="2" cm="1">
        <f t="array" ref="B654">IF(ISBLANK(Data!B654), "", DATE(2000 + RIGHT(Data!B654, 2), _xlfn.SWITCH(MID(Data!B654, 3, 3), "JAN", 1, "FEB", 2, "MAR", 3, "APR", 4, "MAY", 5, "JUN", 6, "JUL", 7, "AUG", 8, "SEP", 9, "OCT", 10, "NOV", 11, "DEC", 12), LEFT(Data!B654, 2)))</f>
        <v>45319</v>
      </c>
      <c r="C654" t="str">
        <f>IF(ISBLANK(Data!C654), "", Data!C654)</f>
        <v>3710-8025-US-3</v>
      </c>
      <c r="D654" t="str">
        <f>IF(ISBLANK(Data!D654), "", Data!D654)</f>
        <v/>
      </c>
      <c r="E654" t="str">
        <f>IF(ISBLANK(Data!E654), "", Data!E654)</f>
        <v>TOS</v>
      </c>
      <c r="F654" s="2" cm="1">
        <f t="array" ref="F654">IF(ISBLANK(Data!F654), "", DATE(2000 + RIGHT(Data!F654, 2), _xlfn.SWITCH(MID(Data!F654, 3, 3), "JAN", 1, "FEB", 2, "MAR", 3, "APR", 4, "MAY", 5, "JUN", 6, "JUL", 7, "AUG", 8, "SEP", 9, "OCT", 10, "NOV", 11, "DEC", 12), LEFT(Data!F654, 2)))</f>
        <v>45622</v>
      </c>
      <c r="G654" t="str">
        <f>IF(ISBLANK(Data!G654), "", Data!G654)</f>
        <v>TUE</v>
      </c>
      <c r="H654" t="str">
        <f>IF(ISBLANK(Data!H654), "", Data!H654)</f>
        <v/>
      </c>
      <c r="I654" t="str">
        <f>IF(ISBLANK(Data!I654), "", Data!I654)</f>
        <v>E</v>
      </c>
      <c r="J654" t="str">
        <f>IF(ISBLANK(Data!J654), "", Data!J654)</f>
        <v>TOS</v>
      </c>
      <c r="K654" s="2" cm="1">
        <f t="array" ref="K654">IF(ISBLANK(Data!K654), "", DATE(2000 + RIGHT(Data!K654, 2), _xlfn.SWITCH(MID(Data!K654, 3, 3), "JAN", 1, "FEB", 2, "MAR", 3, "APR", 4, "MAY", 5, "JUN", 6, "JUL", 7, "AUG", 8, "SEP", 9, "OCT", 10, "NOV", 11, "DEC", 12), LEFT(Data!K654, 2)))</f>
        <v>45626</v>
      </c>
      <c r="L654" t="str">
        <f>IF(ISBLANK(Data!L654), "", Data!L654)</f>
        <v>SAT</v>
      </c>
      <c r="M654" t="str">
        <f>IF(ISBLANK(Data!M654), "", Data!M654)</f>
        <v>BANIT,DAXES</v>
      </c>
      <c r="N654" t="str">
        <f>IF(ISBLANK(Data!N654), "", Data!N654)</f>
        <v>Q6</v>
      </c>
      <c r="O654" s="2" t="str" cm="1">
        <f t="array" ref="O654">IF(ISBLANK(Data!O654), "", DATE(2000 + RIGHT(Data!O654, 2), _xlfn.SWITCH(MID(Data!O654, 3, 3), "JAN", 1, "FEB", 2, "MAR", 3, "APR", 4, "MAY", 5, "JUN", 6, "JUL", 7, "AUG", 8, "SEP", 9, "OCT", 10, "NOV", 11, "DEC", 12), LEFT(Data!O654, 2)))</f>
        <v/>
      </c>
      <c r="P654" t="str">
        <f>IF(ISBLANK(Data!P654), "", Data!P654)</f>
        <v/>
      </c>
      <c r="Q654" t="str">
        <f>IF(ISBLANK(Data!Q654), "", Data!Q654)</f>
        <v/>
      </c>
      <c r="R654" t="str">
        <f>IF(ISBLANK(Data!R654), "", Data!R654)</f>
        <v/>
      </c>
      <c r="S654" t="str">
        <f>IF(ISBLANK(Data!S654), "", Data!S654)</f>
        <v/>
      </c>
      <c r="T654" s="1" t="str">
        <f>IF(ISBLANK(Data!T654),"",(Data!T654))</f>
        <v/>
      </c>
      <c r="U654" t="str">
        <f>IF(ISBLANK(Data!U654), "", Data!U654)</f>
        <v/>
      </c>
      <c r="V654" t="str">
        <f>IF(ISBLANK(Data!V654), "", Data!V654)</f>
        <v/>
      </c>
      <c r="W654" t="str">
        <f>IF(ISBLANK(Data!W654), "", Data!W654)</f>
        <v/>
      </c>
      <c r="X654" t="str">
        <f>IF(ISBLANK(Data!X654), "", Data!X654)</f>
        <v/>
      </c>
      <c r="Y654" t="str">
        <f>IF(ISBLANK(Data!Y654), "", Data!Y654)</f>
        <v/>
      </c>
      <c r="Z654" t="str">
        <f>IF(ISBLANK(Data!Z654), "", Data!Z654)</f>
        <v>T/11617270/P/1A</v>
      </c>
      <c r="AA654" t="str">
        <f>IF(ISBLANK(Data!AA654), "", Data!AA654)</f>
        <v>0014783199102</v>
      </c>
      <c r="AB654" t="str">
        <f>IF(ISBLANK(Data!AB654), "", Data!AB654)</f>
        <v/>
      </c>
      <c r="AC654" t="str">
        <f>IF(ISBLANK(Data!AC654), "", Data!AC654)</f>
        <v>D103900</v>
      </c>
      <c r="AD654" t="str">
        <f>IF(ISBLANK(Data!AD654), "", Data!AD654)</f>
        <v>999999999</v>
      </c>
      <c r="AE654" t="str">
        <f>IF(ISBLANK(Data!AE654), "", Data!AE654)</f>
        <v/>
      </c>
      <c r="AF654" s="7">
        <f>IF(ISBLANK(Data!AF654), 0, _xlfn.NUMBERVALUE(SUBSTITUTE(Data!AF654, ".", ",")))</f>
        <v>0</v>
      </c>
      <c r="AG654" t="str">
        <f>IF(ISBLANK(Data!AG654), "", Data!AG654)</f>
        <v>USD</v>
      </c>
      <c r="AH654" s="6">
        <f>IF(ISBLANK(Data!AH654), 0, _xlfn.NUMBERVALUE(SUBSTITUTE(Data!AH654, ".", ",")))</f>
        <v>756.14</v>
      </c>
      <c r="AI654" s="7">
        <f>IF(ISBLANK(Data!AI654), "", _xlfn.NUMBERVALUE(SUBSTITUTE(Data!AI654, ".", ",")))</f>
        <v>0</v>
      </c>
      <c r="AJ654" s="7">
        <f>IF(ISBLANK(Data!AJ654), "", _xlfn.NUMBERVALUE(SUBSTITUTE(Data!AJ654, ".", ",")))</f>
        <v>0</v>
      </c>
      <c r="AK654" s="7" t="str">
        <f>IF(ISBLANK(Data!AK654), "", _xlfn.NUMBERVALUE(SUBSTITUTE(Data!AK654, ".", ",")))</f>
        <v/>
      </c>
      <c r="AL654">
        <f>IF(ISBLANK(Data!AL654), "", Data!AL654)</f>
        <v>0</v>
      </c>
      <c r="AM654" s="15">
        <f>Table2[[#This Row],[DATE_IN]]-Table2[[#This Row],[DATE_OUT]]</f>
        <v>4</v>
      </c>
      <c r="AN654" s="7" t="str">
        <f>IF(MID(RIGHT(Table2[[#This Row],[ADDR3]],3),1,1)=",",RIGHT(Table2[[#This Row],[ADDR3]],2),"")</f>
        <v/>
      </c>
      <c r="AO654" s="7" t="str">
        <f>MID(Table2[[#This Row],[RES]],11,2)</f>
        <v>US</v>
      </c>
      <c r="AP654" s="7">
        <f>_xlfn.XLOOKUP(AG654,Table3[CURRENCY],Table3[CONVERSION RATE],0)*Table2[[#This Row],[ORIGINAL PRICE]]</f>
        <v>8347.7855999999992</v>
      </c>
      <c r="AQ654" s="7">
        <f>_xlfn.XLOOKUP(AG654,Table3[CURRENCY],Table3[CONVERSION RATE],0)*Table2[[#This Row],[ORIGINAL PREPAYMENT]]</f>
        <v>0</v>
      </c>
      <c r="AR654" s="7"/>
      <c r="AS654" s="15"/>
    </row>
    <row r="655" spans="1:45" x14ac:dyDescent="0.25">
      <c r="A655" t="str">
        <f>IF(ISBLANK(Data!A655), "", Data!A655)</f>
        <v>A</v>
      </c>
      <c r="B655" s="2" cm="1">
        <f t="array" ref="B655">IF(ISBLANK(Data!B655), "", DATE(2000 + RIGHT(Data!B655, 2), _xlfn.SWITCH(MID(Data!B655, 3, 3), "JAN", 1, "FEB", 2, "MAR", 3, "APR", 4, "MAY", 5, "JUN", 6, "JUL", 7, "AUG", 8, "SEP", 9, "OCT", 10, "NOV", 11, "DEC", 12), LEFT(Data!B655, 2)))</f>
        <v>45469</v>
      </c>
      <c r="C655" t="str">
        <f>IF(ISBLANK(Data!C655), "", Data!C655)</f>
        <v>0156-2676-ES-3</v>
      </c>
      <c r="D655" t="str">
        <f>IF(ISBLANK(Data!D655), "", Data!D655)</f>
        <v/>
      </c>
      <c r="E655" t="str">
        <f>IF(ISBLANK(Data!E655), "", Data!E655)</f>
        <v>TOS</v>
      </c>
      <c r="F655" s="2" cm="1">
        <f t="array" ref="F655">IF(ISBLANK(Data!F655), "", DATE(2000 + RIGHT(Data!F655, 2), _xlfn.SWITCH(MID(Data!F655, 3, 3), "JAN", 1, "FEB", 2, "MAR", 3, "APR", 4, "MAY", 5, "JUN", 6, "JUL", 7, "AUG", 8, "SEP", 9, "OCT", 10, "NOV", 11, "DEC", 12), LEFT(Data!F655, 2)))</f>
        <v>45624</v>
      </c>
      <c r="G655" t="str">
        <f>IF(ISBLANK(Data!G655), "", Data!G655)</f>
        <v>THU</v>
      </c>
      <c r="H655" t="str">
        <f>IF(ISBLANK(Data!H655), "", Data!H655)</f>
        <v>WI</v>
      </c>
      <c r="I655" t="str">
        <f>IF(ISBLANK(Data!I655), "", Data!I655)</f>
        <v>E</v>
      </c>
      <c r="J655" t="str">
        <f>IF(ISBLANK(Data!J655), "", Data!J655)</f>
        <v>TOS</v>
      </c>
      <c r="K655" s="2" cm="1">
        <f t="array" ref="K655">IF(ISBLANK(Data!K655), "", DATE(2000 + RIGHT(Data!K655, 2), _xlfn.SWITCH(MID(Data!K655, 3, 3), "JAN", 1, "FEB", 2, "MAR", 3, "APR", 4, "MAY", 5, "JUN", 6, "JUL", 7, "AUG", 8, "SEP", 9, "OCT", 10, "NOV", 11, "DEC", 12), LEFT(Data!K655, 2)))</f>
        <v>45631</v>
      </c>
      <c r="L655" t="str">
        <f>IF(ISBLANK(Data!L655), "", Data!L655)</f>
        <v>THU</v>
      </c>
      <c r="M655" t="str">
        <f>IF(ISBLANK(Data!M655), "", Data!M655)</f>
        <v>SERRANO VELEZ,ENRIQUE</v>
      </c>
      <c r="N655" t="str">
        <f>IF(ISBLANK(Data!N655), "", Data!N655)</f>
        <v>LJ</v>
      </c>
      <c r="O655" s="2" cm="1">
        <f t="array" ref="O655">IF(ISBLANK(Data!O655), "", DATE(2000 + RIGHT(Data!O655, 2), _xlfn.SWITCH(MID(Data!O655, 3, 3), "JAN", 1, "FEB", 2, "MAR", 3, "APR", 4, "MAY", 5, "JUN", 6, "JUL", 7, "AUG", 8, "SEP", 9, "OCT", 10, "NOV", 11, "DEC", 12), LEFT(Data!O655, 2)))</f>
        <v>70860</v>
      </c>
      <c r="P655" t="str">
        <f>IF(ISBLANK(Data!P655), "", Data!P655)</f>
        <v>1XX1</v>
      </c>
      <c r="Q655" t="str">
        <f>IF(ISBLANK(Data!Q655), "", Data!Q655)</f>
        <v>710592689</v>
      </c>
      <c r="R655" t="str">
        <f>IF(ISBLANK(Data!R655), "", Data!R655)</f>
        <v>AV868109400002TE01562676</v>
      </c>
      <c r="S655" t="str">
        <f>IF(ISBLANK(Data!S655), "", Data!S655)</f>
        <v>CH</v>
      </c>
      <c r="T655" s="1" t="str">
        <f>IF(ISBLANK(Data!T655),"",(Data!T655))</f>
        <v/>
      </c>
      <c r="U655" t="str">
        <f>IF(ISBLANK(Data!U655), "", Data!U655)</f>
        <v/>
      </c>
      <c r="V655" t="str">
        <f>IF(ISBLANK(Data!V655), "", Data!V655)</f>
        <v/>
      </c>
      <c r="W655" t="str">
        <f>IF(ISBLANK(Data!W655), "", Data!W655)</f>
        <v/>
      </c>
      <c r="X655" t="str">
        <f>IF(ISBLANK(Data!X655), "", Data!X655)</f>
        <v/>
      </c>
      <c r="Y655" t="str">
        <f>IF(ISBLANK(Data!Y655), "", Data!Y655)</f>
        <v/>
      </c>
      <c r="Z655" t="str">
        <f>IF(ISBLANK(Data!Z655), "", Data!Z655)</f>
        <v>T/0151196Q/P/T6</v>
      </c>
      <c r="AA655" t="str">
        <f>IF(ISBLANK(Data!AA655), "", Data!AA655)</f>
        <v>+34679643162</v>
      </c>
      <c r="AB655" t="str">
        <f>IF(ISBLANK(Data!AB655), "", Data!AB655)</f>
        <v/>
      </c>
      <c r="AC655" t="str">
        <f>IF(ISBLANK(Data!AC655), "", Data!AC655)</f>
        <v>S606700</v>
      </c>
      <c r="AD655" t="str">
        <f>IF(ISBLANK(Data!AD655), "", Data!AD655)</f>
        <v/>
      </c>
      <c r="AE655" t="str">
        <f>IF(ISBLANK(Data!AE655), "", Data!AE655)</f>
        <v/>
      </c>
      <c r="AF655" s="7">
        <f>IF(ISBLANK(Data!AF655), 0, _xlfn.NUMBERVALUE(SUBSTITUTE(Data!AF655, ".", ",")))</f>
        <v>507.3</v>
      </c>
      <c r="AG655" t="str">
        <f>IF(ISBLANK(Data!AG655), "", Data!AG655)</f>
        <v>EUR</v>
      </c>
      <c r="AH655" s="6">
        <f>IF(ISBLANK(Data!AH655), 0, _xlfn.NUMBERVALUE(SUBSTITUTE(Data!AH655, ".", ",")))</f>
        <v>505.57</v>
      </c>
      <c r="AI655" s="7">
        <f>IF(ISBLANK(Data!AI655), "", _xlfn.NUMBERVALUE(SUBSTITUTE(Data!AI655, ".", ",")))</f>
        <v>12000</v>
      </c>
      <c r="AJ655" s="7">
        <f>IF(ISBLANK(Data!AJ655), "", _xlfn.NUMBERVALUE(SUBSTITUTE(Data!AJ655, ".", ",")))</f>
        <v>12000</v>
      </c>
      <c r="AK655" s="7" t="str">
        <f>IF(ISBLANK(Data!AK655), "", _xlfn.NUMBERVALUE(SUBSTITUTE(Data!AK655, ".", ",")))</f>
        <v/>
      </c>
      <c r="AL655">
        <f>IF(ISBLANK(Data!AL655), "", Data!AL655)</f>
        <v>0</v>
      </c>
      <c r="AM655" s="15">
        <f>Table2[[#This Row],[DATE_IN]]-Table2[[#This Row],[DATE_OUT]]</f>
        <v>7</v>
      </c>
      <c r="AN655" s="7" t="str">
        <f>IF(MID(RIGHT(Table2[[#This Row],[ADDR3]],3),1,1)=",",RIGHT(Table2[[#This Row],[ADDR3]],2),"")</f>
        <v/>
      </c>
      <c r="AO655" s="7" t="str">
        <f>MID(Table2[[#This Row],[RES]],11,2)</f>
        <v>ES</v>
      </c>
      <c r="AP655" s="7">
        <f>_xlfn.XLOOKUP(AG655,Table3[CURRENCY],Table3[CONVERSION RATE],0)*Table2[[#This Row],[ORIGINAL PRICE]]</f>
        <v>6051.6729000000005</v>
      </c>
      <c r="AQ655" s="7">
        <f>_xlfn.XLOOKUP(AG655,Table3[CURRENCY],Table3[CONVERSION RATE],0)*Table2[[#This Row],[ORIGINAL PREPAYMENT]]</f>
        <v>6072.3810000000003</v>
      </c>
      <c r="AR655" s="7"/>
      <c r="AS655" s="15"/>
    </row>
    <row r="656" spans="1:45" x14ac:dyDescent="0.25">
      <c r="A656" t="str">
        <f>IF(ISBLANK(Data!A656), "", Data!A656)</f>
        <v>A</v>
      </c>
      <c r="B656" s="2" cm="1">
        <f t="array" ref="B656">IF(ISBLANK(Data!B656), "", DATE(2000 + RIGHT(Data!B656, 2), _xlfn.SWITCH(MID(Data!B656, 3, 3), "JAN", 1, "FEB", 2, "MAR", 3, "APR", 4, "MAY", 5, "JUN", 6, "JUL", 7, "AUG", 8, "SEP", 9, "OCT", 10, "NOV", 11, "DEC", 12), LEFT(Data!B656, 2)))</f>
        <v>45405</v>
      </c>
      <c r="C656" t="str">
        <f>IF(ISBLANK(Data!C656), "", Data!C656)</f>
        <v>4537-2660-SG-4</v>
      </c>
      <c r="D656" t="str">
        <f>IF(ISBLANK(Data!D656), "", Data!D656)</f>
        <v/>
      </c>
      <c r="E656" t="str">
        <f>IF(ISBLANK(Data!E656), "", Data!E656)</f>
        <v>TOS</v>
      </c>
      <c r="F656" s="2" cm="1">
        <f t="array" ref="F656">IF(ISBLANK(Data!F656), "", DATE(2000 + RIGHT(Data!F656, 2), _xlfn.SWITCH(MID(Data!F656, 3, 3), "JAN", 1, "FEB", 2, "MAR", 3, "APR", 4, "MAY", 5, "JUN", 6, "JUL", 7, "AUG", 8, "SEP", 9, "OCT", 10, "NOV", 11, "DEC", 12), LEFT(Data!F656, 2)))</f>
        <v>45624</v>
      </c>
      <c r="G656" t="str">
        <f>IF(ISBLANK(Data!G656), "", Data!G656)</f>
        <v>THU</v>
      </c>
      <c r="H656" t="str">
        <f>IF(ISBLANK(Data!H656), "", Data!H656)</f>
        <v>WF622</v>
      </c>
      <c r="I656" t="str">
        <f>IF(ISBLANK(Data!I656), "", Data!I656)</f>
        <v>H</v>
      </c>
      <c r="J656" t="str">
        <f>IF(ISBLANK(Data!J656), "", Data!J656)</f>
        <v>TOS</v>
      </c>
      <c r="K656" s="2" cm="1">
        <f t="array" ref="K656">IF(ISBLANK(Data!K656), "", DATE(2000 + RIGHT(Data!K656, 2), _xlfn.SWITCH(MID(Data!K656, 3, 3), "JAN", 1, "FEB", 2, "MAR", 3, "APR", 4, "MAY", 5, "JUN", 6, "JUL", 7, "AUG", 8, "SEP", 9, "OCT", 10, "NOV", 11, "DEC", 12), LEFT(Data!K656, 2)))</f>
        <v>45631</v>
      </c>
      <c r="L656" t="str">
        <f>IF(ISBLANK(Data!L656), "", Data!L656)</f>
        <v>THU</v>
      </c>
      <c r="M656" t="str">
        <f>IF(ISBLANK(Data!M656), "", Data!M656)</f>
        <v>YAP,JULIAN</v>
      </c>
      <c r="N656" t="str">
        <f>IF(ISBLANK(Data!N656), "", Data!N656)</f>
        <v>LY</v>
      </c>
      <c r="O656" s="2" cm="1">
        <f t="array" ref="O656">IF(ISBLANK(Data!O656), "", DATE(2000 + RIGHT(Data!O656, 2), _xlfn.SWITCH(MID(Data!O656, 3, 3), "JAN", 1, "FEB", 2, "MAR", 3, "APR", 4, "MAY", 5, "JUN", 6, "JUL", 7, "AUG", 8, "SEP", 9, "OCT", 10, "NOV", 11, "DEC", 12), LEFT(Data!O656, 2)))</f>
        <v>70642</v>
      </c>
      <c r="P656" t="str">
        <f>IF(ISBLANK(Data!P656), "", Data!P656)</f>
        <v>1001</v>
      </c>
      <c r="Q656" t="str">
        <f>IF(ISBLANK(Data!Q656), "", Data!Q656)</f>
        <v/>
      </c>
      <c r="R656" t="str">
        <f>IF(ISBLANK(Data!R656), "", Data!R656)</f>
        <v/>
      </c>
      <c r="S656" t="str">
        <f>IF(ISBLANK(Data!S656), "", Data!S656)</f>
        <v/>
      </c>
      <c r="T656" s="1" t="str">
        <f>IF(ISBLANK(Data!T656),"",(Data!T656))</f>
        <v/>
      </c>
      <c r="U656" t="str">
        <f>IF(ISBLANK(Data!U656), "", Data!U656)</f>
        <v/>
      </c>
      <c r="V656" t="str">
        <f>IF(ISBLANK(Data!V656), "", Data!V656)</f>
        <v/>
      </c>
      <c r="W656" t="str">
        <f>IF(ISBLANK(Data!W656), "", Data!W656)</f>
        <v/>
      </c>
      <c r="X656" t="str">
        <f>IF(ISBLANK(Data!X656), "", Data!X656)</f>
        <v/>
      </c>
      <c r="Y656" t="str">
        <f>IF(ISBLANK(Data!Y656), "", Data!Y656)</f>
        <v>SGXXS9319296F</v>
      </c>
      <c r="Z656" t="str">
        <f>IF(ISBLANK(Data!Z656), "", Data!Z656)</f>
        <v>P/I1</v>
      </c>
      <c r="AA656" t="str">
        <f>IF(ISBLANK(Data!AA656), "", Data!AA656)</f>
        <v>6596832718</v>
      </c>
      <c r="AB656" t="str">
        <f>IF(ISBLANK(Data!AB656), "", Data!AB656)</f>
        <v/>
      </c>
      <c r="AC656" t="str">
        <f>IF(ISBLANK(Data!AC656), "", Data!AC656)</f>
        <v/>
      </c>
      <c r="AD656" t="str">
        <f>IF(ISBLANK(Data!AD656), "", Data!AD656)</f>
        <v/>
      </c>
      <c r="AE656" t="str">
        <f>IF(ISBLANK(Data!AE656), "", Data!AE656)</f>
        <v/>
      </c>
      <c r="AF656" s="7">
        <f>IF(ISBLANK(Data!AF656), 0, _xlfn.NUMBERVALUE(SUBSTITUTE(Data!AF656, ".", ",")))</f>
        <v>0</v>
      </c>
      <c r="AG656" t="str">
        <f>IF(ISBLANK(Data!AG656), "", Data!AG656)</f>
        <v>NKR</v>
      </c>
      <c r="AH656" s="6">
        <f>IF(ISBLANK(Data!AH656), 0, _xlfn.NUMBERVALUE(SUBSTITUTE(Data!AH656, ".", ",")))</f>
        <v>5659.81</v>
      </c>
      <c r="AI656" s="7">
        <f>IF(ISBLANK(Data!AI656), "", _xlfn.NUMBERVALUE(SUBSTITUTE(Data!AI656, ".", ",")))</f>
        <v>12000</v>
      </c>
      <c r="AJ656" s="7">
        <f>IF(ISBLANK(Data!AJ656), "", _xlfn.NUMBERVALUE(SUBSTITUTE(Data!AJ656, ".", ",")))</f>
        <v>12000</v>
      </c>
      <c r="AK656" s="7" t="str">
        <f>IF(ISBLANK(Data!AK656), "", _xlfn.NUMBERVALUE(SUBSTITUTE(Data!AK656, ".", ",")))</f>
        <v/>
      </c>
      <c r="AL656">
        <f>IF(ISBLANK(Data!AL656), "", Data!AL656)</f>
        <v>0</v>
      </c>
      <c r="AM656" s="15">
        <f>Table2[[#This Row],[DATE_IN]]-Table2[[#This Row],[DATE_OUT]]</f>
        <v>7</v>
      </c>
      <c r="AN656" s="7" t="str">
        <f>IF(MID(RIGHT(Table2[[#This Row],[ADDR3]],3),1,1)=",",RIGHT(Table2[[#This Row],[ADDR3]],2),"")</f>
        <v/>
      </c>
      <c r="AO656" s="7" t="str">
        <f>MID(Table2[[#This Row],[RES]],11,2)</f>
        <v>SG</v>
      </c>
      <c r="AP656" s="7">
        <f>_xlfn.XLOOKUP(AG656,Table3[CURRENCY],Table3[CONVERSION RATE],0)*Table2[[#This Row],[ORIGINAL PRICE]]</f>
        <v>5659.81</v>
      </c>
      <c r="AQ656" s="7">
        <f>_xlfn.XLOOKUP(AG656,Table3[CURRENCY],Table3[CONVERSION RATE],0)*Table2[[#This Row],[ORIGINAL PREPAYMENT]]</f>
        <v>0</v>
      </c>
      <c r="AR656" s="7"/>
      <c r="AS656" s="15"/>
    </row>
    <row r="657" spans="1:45" x14ac:dyDescent="0.25">
      <c r="A657" t="str">
        <f>IF(ISBLANK(Data!A657), "", Data!A657)</f>
        <v>A</v>
      </c>
      <c r="B657" s="2" cm="1">
        <f t="array" ref="B657">IF(ISBLANK(Data!B657), "", DATE(2000 + RIGHT(Data!B657, 2), _xlfn.SWITCH(MID(Data!B657, 3, 3), "JAN", 1, "FEB", 2, "MAR", 3, "APR", 4, "MAY", 5, "JUN", 6, "JUL", 7, "AUG", 8, "SEP", 9, "OCT", 10, "NOV", 11, "DEC", 12), LEFT(Data!B657, 2)))</f>
        <v>45425</v>
      </c>
      <c r="C657" t="str">
        <f>IF(ISBLANK(Data!C657), "", Data!C657)</f>
        <v>4729-7027-US-1</v>
      </c>
      <c r="D657" t="str">
        <f>IF(ISBLANK(Data!D657), "", Data!D657)</f>
        <v>S0013G</v>
      </c>
      <c r="E657" t="str">
        <f>IF(ISBLANK(Data!E657), "", Data!E657)</f>
        <v>TOS</v>
      </c>
      <c r="F657" s="2" cm="1">
        <f t="array" ref="F657">IF(ISBLANK(Data!F657), "", DATE(2000 + RIGHT(Data!F657, 2), _xlfn.SWITCH(MID(Data!F657, 3, 3), "JAN", 1, "FEB", 2, "MAR", 3, "APR", 4, "MAY", 5, "JUN", 6, "JUL", 7, "AUG", 8, "SEP", 9, "OCT", 10, "NOV", 11, "DEC", 12), LEFT(Data!F657, 2)))</f>
        <v>45624</v>
      </c>
      <c r="G657" t="str">
        <f>IF(ISBLANK(Data!G657), "", Data!G657)</f>
        <v>THU</v>
      </c>
      <c r="H657" t="str">
        <f>IF(ISBLANK(Data!H657), "", Data!H657)</f>
        <v/>
      </c>
      <c r="I657" t="str">
        <f>IF(ISBLANK(Data!I657), "", Data!I657)</f>
        <v>E</v>
      </c>
      <c r="J657" t="str">
        <f>IF(ISBLANK(Data!J657), "", Data!J657)</f>
        <v>TOS</v>
      </c>
      <c r="K657" s="2" cm="1">
        <f t="array" ref="K657">IF(ISBLANK(Data!K657), "", DATE(2000 + RIGHT(Data!K657, 2), _xlfn.SWITCH(MID(Data!K657, 3, 3), "JAN", 1, "FEB", 2, "MAR", 3, "APR", 4, "MAY", 5, "JUN", 6, "JUL", 7, "AUG", 8, "SEP", 9, "OCT", 10, "NOV", 11, "DEC", 12), LEFT(Data!K657, 2)))</f>
        <v>45630</v>
      </c>
      <c r="L657" t="str">
        <f>IF(ISBLANK(Data!L657), "", Data!L657)</f>
        <v>WED</v>
      </c>
      <c r="M657" t="str">
        <f>IF(ISBLANK(Data!M657), "", Data!M657)</f>
        <v>SHAH,AMITKUMAR</v>
      </c>
      <c r="N657" t="str">
        <f>IF(ISBLANK(Data!N657), "", Data!N657)</f>
        <v>RX</v>
      </c>
      <c r="O657" s="2" cm="1">
        <f t="array" ref="O657">IF(ISBLANK(Data!O657), "", DATE(2000 + RIGHT(Data!O657, 2), _xlfn.SWITCH(MID(Data!O657, 3, 3), "JAN", 1, "FEB", 2, "MAR", 3, "APR", 4, "MAY", 5, "JUN", 6, "JUL", 7, "AUG", 8, "SEP", 9, "OCT", 10, "NOV", 11, "DEC", 12), LEFT(Data!O657, 2)))</f>
        <v>64622</v>
      </c>
      <c r="P657" t="str">
        <f>IF(ISBLANK(Data!P657), "", Data!P657)</f>
        <v>1000</v>
      </c>
      <c r="Q657" t="str">
        <f>IF(ISBLANK(Data!Q657), "", Data!Q657)</f>
        <v/>
      </c>
      <c r="R657" t="str">
        <f>IF(ISBLANK(Data!R657), "", Data!R657)</f>
        <v>CA376797XXXXX1000</v>
      </c>
      <c r="S657" t="str">
        <f>IF(ISBLANK(Data!S657), "", Data!S657)</f>
        <v>CV</v>
      </c>
      <c r="T657" s="1" t="str">
        <f>IF(ISBLANK(Data!T657),"",(Data!T657))</f>
        <v>11/27</v>
      </c>
      <c r="U657" t="str">
        <f>IF(ISBLANK(Data!U657), "", Data!U657)</f>
        <v/>
      </c>
      <c r="V657" t="str">
        <f>IF(ISBLANK(Data!V657), "", Data!V657)</f>
        <v>20515 NE UNION HILL ROAD</v>
      </c>
      <c r="W657" t="str">
        <f>IF(ISBLANK(Data!W657), "", Data!W657)</f>
        <v/>
      </c>
      <c r="X657" t="str">
        <f>IF(ISBLANK(Data!X657), "", Data!X657)</f>
        <v>REDMOND,WA,98053,US</v>
      </c>
      <c r="Y657" t="str">
        <f>IF(ISBLANK(Data!Y657), "", Data!Y657)</f>
        <v>USWAWDL71R97G23BD0903229</v>
      </c>
      <c r="Z657" t="str">
        <f>IF(ISBLANK(Data!Z657), "", Data!Z657)</f>
        <v>P/I1</v>
      </c>
      <c r="AA657" t="str">
        <f>IF(ISBLANK(Data!AA657), "", Data!AA657)</f>
        <v>4253059340</v>
      </c>
      <c r="AB657" t="str">
        <f>IF(ISBLANK(Data!AB657), "", Data!AB657)</f>
        <v/>
      </c>
      <c r="AC657" t="str">
        <f>IF(ISBLANK(Data!AC657), "", Data!AC657)</f>
        <v>B771090</v>
      </c>
      <c r="AD657" t="str">
        <f>IF(ISBLANK(Data!AD657), "", Data!AD657)</f>
        <v/>
      </c>
      <c r="AE657" t="str">
        <f>IF(ISBLANK(Data!AE657), "", Data!AE657)</f>
        <v>DL/2420302610</v>
      </c>
      <c r="AF657" s="7">
        <f>IF(ISBLANK(Data!AF657), 0, _xlfn.NUMBERVALUE(SUBSTITUTE(Data!AF657, ".", ",")))</f>
        <v>0</v>
      </c>
      <c r="AG657" t="str">
        <f>IF(ISBLANK(Data!AG657), "", Data!AG657)</f>
        <v>USD</v>
      </c>
      <c r="AH657" s="6">
        <f>IF(ISBLANK(Data!AH657), 0, _xlfn.NUMBERVALUE(SUBSTITUTE(Data!AH657, ".", ",")))</f>
        <v>796.39</v>
      </c>
      <c r="AI657" s="7">
        <f>IF(ISBLANK(Data!AI657), "", _xlfn.NUMBERVALUE(SUBSTITUTE(Data!AI657, ".", ",")))</f>
        <v>0</v>
      </c>
      <c r="AJ657" s="7">
        <f>IF(ISBLANK(Data!AJ657), "", _xlfn.NUMBERVALUE(SUBSTITUTE(Data!AJ657, ".", ",")))</f>
        <v>0</v>
      </c>
      <c r="AK657" s="7" t="str">
        <f>IF(ISBLANK(Data!AK657), "", _xlfn.NUMBERVALUE(SUBSTITUTE(Data!AK657, ".", ",")))</f>
        <v/>
      </c>
      <c r="AL657">
        <f>IF(ISBLANK(Data!AL657), "", Data!AL657)</f>
        <v>0</v>
      </c>
      <c r="AM657" s="15">
        <f>Table2[[#This Row],[DATE_IN]]-Table2[[#This Row],[DATE_OUT]]</f>
        <v>6</v>
      </c>
      <c r="AN657" s="7" t="str">
        <f>IF(MID(RIGHT(Table2[[#This Row],[ADDR3]],3),1,1)=",",RIGHT(Table2[[#This Row],[ADDR3]],2),"")</f>
        <v>US</v>
      </c>
      <c r="AO657" s="7" t="str">
        <f>MID(Table2[[#This Row],[RES]],11,2)</f>
        <v>US</v>
      </c>
      <c r="AP657" s="7">
        <f>_xlfn.XLOOKUP(AG657,Table3[CURRENCY],Table3[CONVERSION RATE],0)*Table2[[#This Row],[ORIGINAL PRICE]]</f>
        <v>8792.1455999999998</v>
      </c>
      <c r="AQ657" s="7">
        <f>_xlfn.XLOOKUP(AG657,Table3[CURRENCY],Table3[CONVERSION RATE],0)*Table2[[#This Row],[ORIGINAL PREPAYMENT]]</f>
        <v>0</v>
      </c>
      <c r="AR657" s="7"/>
      <c r="AS657" s="15"/>
    </row>
    <row r="658" spans="1:45" x14ac:dyDescent="0.25">
      <c r="A658" t="str">
        <f>IF(ISBLANK(Data!A658), "", Data!A658)</f>
        <v>A</v>
      </c>
      <c r="B658" s="2" cm="1">
        <f t="array" ref="B658">IF(ISBLANK(Data!B658), "", DATE(2000 + RIGHT(Data!B658, 2), _xlfn.SWITCH(MID(Data!B658, 3, 3), "JAN", 1, "FEB", 2, "MAR", 3, "APR", 4, "MAY", 5, "JUN", 6, "JUL", 7, "AUG", 8, "SEP", 9, "OCT", 10, "NOV", 11, "DEC", 12), LEFT(Data!B658, 2)))</f>
        <v>45454</v>
      </c>
      <c r="C658" t="str">
        <f>IF(ISBLANK(Data!C658), "", Data!C658)</f>
        <v>0005-0556-HK-2</v>
      </c>
      <c r="D658" t="str">
        <f>IF(ISBLANK(Data!D658), "", Data!D658)</f>
        <v/>
      </c>
      <c r="E658" t="str">
        <f>IF(ISBLANK(Data!E658), "", Data!E658)</f>
        <v>TOS</v>
      </c>
      <c r="F658" s="2" cm="1">
        <f t="array" ref="F658">IF(ISBLANK(Data!F658), "", DATE(2000 + RIGHT(Data!F658, 2), _xlfn.SWITCH(MID(Data!F658, 3, 3), "JAN", 1, "FEB", 2, "MAR", 3, "APR", 4, "MAY", 5, "JUN", 6, "JUL", 7, "AUG", 8, "SEP", 9, "OCT", 10, "NOV", 11, "DEC", 12), LEFT(Data!F658, 2)))</f>
        <v>45625</v>
      </c>
      <c r="G658" t="str">
        <f>IF(ISBLANK(Data!G658), "", Data!G658)</f>
        <v>FRI</v>
      </c>
      <c r="H658" t="str">
        <f>IF(ISBLANK(Data!H658), "", Data!H658)</f>
        <v>AY</v>
      </c>
      <c r="I658" t="str">
        <f>IF(ISBLANK(Data!I658), "", Data!I658)</f>
        <v>B</v>
      </c>
      <c r="J658" t="str">
        <f>IF(ISBLANK(Data!J658), "", Data!J658)</f>
        <v>TOS</v>
      </c>
      <c r="K658" s="2" cm="1">
        <f t="array" ref="K658">IF(ISBLANK(Data!K658), "", DATE(2000 + RIGHT(Data!K658, 2), _xlfn.SWITCH(MID(Data!K658, 3, 3), "JAN", 1, "FEB", 2, "MAR", 3, "APR", 4, "MAY", 5, "JUN", 6, "JUL", 7, "AUG", 8, "SEP", 9, "OCT", 10, "NOV", 11, "DEC", 12), LEFT(Data!K658, 2)))</f>
        <v>45627</v>
      </c>
      <c r="L658" t="str">
        <f>IF(ISBLANK(Data!L658), "", Data!L658)</f>
        <v>SUN</v>
      </c>
      <c r="M658" t="str">
        <f>IF(ISBLANK(Data!M658), "", Data!M658)</f>
        <v>LAI,CHI CHING</v>
      </c>
      <c r="N658" t="str">
        <f>IF(ISBLANK(Data!N658), "", Data!N658)</f>
        <v>1J</v>
      </c>
      <c r="O658" s="2" t="str" cm="1">
        <f t="array" ref="O658">IF(ISBLANK(Data!O658), "", DATE(2000 + RIGHT(Data!O658, 2), _xlfn.SWITCH(MID(Data!O658, 3, 3), "JAN", 1, "FEB", 2, "MAR", 3, "APR", 4, "MAY", 5, "JUN", 6, "JUL", 7, "AUG", 8, "SEP", 9, "OCT", 10, "NOV", 11, "DEC", 12), LEFT(Data!O658, 2)))</f>
        <v/>
      </c>
      <c r="P658" t="str">
        <f>IF(ISBLANK(Data!P658), "", Data!P658)</f>
        <v>1101</v>
      </c>
      <c r="Q658" t="str">
        <f>IF(ISBLANK(Data!Q658), "", Data!Q658)</f>
        <v/>
      </c>
      <c r="R658" t="str">
        <f>IF(ISBLANK(Data!R658), "", Data!R658)</f>
        <v/>
      </c>
      <c r="S658" t="str">
        <f>IF(ISBLANK(Data!S658), "", Data!S658)</f>
        <v/>
      </c>
      <c r="T658" s="1" t="str">
        <f>IF(ISBLANK(Data!T658),"",(Data!T658))</f>
        <v/>
      </c>
      <c r="U658" t="str">
        <f>IF(ISBLANK(Data!U658), "", Data!U658)</f>
        <v/>
      </c>
      <c r="V658" t="str">
        <f>IF(ISBLANK(Data!V658), "", Data!V658)</f>
        <v/>
      </c>
      <c r="W658" t="str">
        <f>IF(ISBLANK(Data!W658), "", Data!W658)</f>
        <v/>
      </c>
      <c r="X658" t="str">
        <f>IF(ISBLANK(Data!X658), "", Data!X658)</f>
        <v/>
      </c>
      <c r="Y658" t="str">
        <f>IF(ISBLANK(Data!Y658), "", Data!Y658)</f>
        <v/>
      </c>
      <c r="Z658" t="str">
        <f>IF(ISBLANK(Data!Z658), "", Data!Z658)</f>
        <v>P/I1</v>
      </c>
      <c r="AA658" t="str">
        <f>IF(ISBLANK(Data!AA658), "", Data!AA658)</f>
        <v>8-5263582389</v>
      </c>
      <c r="AB658" t="str">
        <f>IF(ISBLANK(Data!AB658), "", Data!AB658)</f>
        <v/>
      </c>
      <c r="AC658" t="str">
        <f>IF(ISBLANK(Data!AC658), "", Data!AC658)</f>
        <v/>
      </c>
      <c r="AD658" t="str">
        <f>IF(ISBLANK(Data!AD658), "", Data!AD658)</f>
        <v/>
      </c>
      <c r="AE658" t="str">
        <f>IF(ISBLANK(Data!AE658), "", Data!AE658)</f>
        <v>CX/1734746770</v>
      </c>
      <c r="AF658" s="7">
        <f>IF(ISBLANK(Data!AF658), 0, _xlfn.NUMBERVALUE(SUBSTITUTE(Data!AF658, ".", ",")))</f>
        <v>0</v>
      </c>
      <c r="AG658" t="str">
        <f>IF(ISBLANK(Data!AG658), "", Data!AG658)</f>
        <v>NKR</v>
      </c>
      <c r="AH658" s="6">
        <f>IF(ISBLANK(Data!AH658), 0, _xlfn.NUMBERVALUE(SUBSTITUTE(Data!AH658, ".", ",")))</f>
        <v>1821.75</v>
      </c>
      <c r="AI658" s="7">
        <f>IF(ISBLANK(Data!AI658), "", _xlfn.NUMBERVALUE(SUBSTITUTE(Data!AI658, ".", ",")))</f>
        <v>12000</v>
      </c>
      <c r="AJ658" s="7">
        <f>IF(ISBLANK(Data!AJ658), "", _xlfn.NUMBERVALUE(SUBSTITUTE(Data!AJ658, ".", ",")))</f>
        <v>12000</v>
      </c>
      <c r="AK658" s="7" t="str">
        <f>IF(ISBLANK(Data!AK658), "", _xlfn.NUMBERVALUE(SUBSTITUTE(Data!AK658, ".", ",")))</f>
        <v/>
      </c>
      <c r="AL658">
        <f>IF(ISBLANK(Data!AL658), "", Data!AL658)</f>
        <v>0</v>
      </c>
      <c r="AM658" s="15">
        <f>Table2[[#This Row],[DATE_IN]]-Table2[[#This Row],[DATE_OUT]]</f>
        <v>2</v>
      </c>
      <c r="AN658" s="7" t="str">
        <f>IF(MID(RIGHT(Table2[[#This Row],[ADDR3]],3),1,1)=",",RIGHT(Table2[[#This Row],[ADDR3]],2),"")</f>
        <v/>
      </c>
      <c r="AO658" s="7" t="str">
        <f>MID(Table2[[#This Row],[RES]],11,2)</f>
        <v>HK</v>
      </c>
      <c r="AP658" s="7">
        <f>_xlfn.XLOOKUP(AG658,Table3[CURRENCY],Table3[CONVERSION RATE],0)*Table2[[#This Row],[ORIGINAL PRICE]]</f>
        <v>1821.75</v>
      </c>
      <c r="AQ658" s="7">
        <f>_xlfn.XLOOKUP(AG658,Table3[CURRENCY],Table3[CONVERSION RATE],0)*Table2[[#This Row],[ORIGINAL PREPAYMENT]]</f>
        <v>0</v>
      </c>
      <c r="AR658" s="7"/>
      <c r="AS658" s="15"/>
    </row>
    <row r="659" spans="1:45" x14ac:dyDescent="0.25">
      <c r="A659" t="str">
        <f>IF(ISBLANK(Data!A659), "", Data!A659)</f>
        <v>A</v>
      </c>
      <c r="B659" s="2" cm="1">
        <f t="array" ref="B659">IF(ISBLANK(Data!B659), "", DATE(2000 + RIGHT(Data!B659, 2), _xlfn.SWITCH(MID(Data!B659, 3, 3), "JAN", 1, "FEB", 2, "MAR", 3, "APR", 4, "MAY", 5, "JUN", 6, "JUL", 7, "AUG", 8, "SEP", 9, "OCT", 10, "NOV", 11, "DEC", 12), LEFT(Data!B659, 2)))</f>
        <v>45305</v>
      </c>
      <c r="C659" t="str">
        <f>IF(ISBLANK(Data!C659), "", Data!C659)</f>
        <v>3579-5900-GB-0</v>
      </c>
      <c r="D659" t="str">
        <f>IF(ISBLANK(Data!D659), "", Data!D659)</f>
        <v/>
      </c>
      <c r="E659" t="str">
        <f>IF(ISBLANK(Data!E659), "", Data!E659)</f>
        <v>TOS</v>
      </c>
      <c r="F659" s="2" cm="1">
        <f t="array" ref="F659">IF(ISBLANK(Data!F659), "", DATE(2000 + RIGHT(Data!F659, 2), _xlfn.SWITCH(MID(Data!F659, 3, 3), "JAN", 1, "FEB", 2, "MAR", 3, "APR", 4, "MAY", 5, "JUN", 6, "JUL", 7, "AUG", 8, "SEP", 9, "OCT", 10, "NOV", 11, "DEC", 12), LEFT(Data!F659, 2)))</f>
        <v>45625</v>
      </c>
      <c r="G659" t="str">
        <f>IF(ISBLANK(Data!G659), "", Data!G659)</f>
        <v>FRI</v>
      </c>
      <c r="H659" t="str">
        <f>IF(ISBLANK(Data!H659), "", Data!H659)</f>
        <v/>
      </c>
      <c r="I659" t="str">
        <f>IF(ISBLANK(Data!I659), "", Data!I659)</f>
        <v>B</v>
      </c>
      <c r="J659" t="str">
        <f>IF(ISBLANK(Data!J659), "", Data!J659)</f>
        <v>TOS</v>
      </c>
      <c r="K659" s="2" cm="1">
        <f t="array" ref="K659">IF(ISBLANK(Data!K659), "", DATE(2000 + RIGHT(Data!K659, 2), _xlfn.SWITCH(MID(Data!K659, 3, 3), "JAN", 1, "FEB", 2, "MAR", 3, "APR", 4, "MAY", 5, "JUN", 6, "JUL", 7, "AUG", 8, "SEP", 9, "OCT", 10, "NOV", 11, "DEC", 12), LEFT(Data!K659, 2)))</f>
        <v>45633</v>
      </c>
      <c r="L659" t="str">
        <f>IF(ISBLANK(Data!L659), "", Data!L659)</f>
        <v>SAT</v>
      </c>
      <c r="M659" t="str">
        <f>IF(ISBLANK(Data!M659), "", Data!M659)</f>
        <v>PLATFOOT,LAURENCE PHILLIP</v>
      </c>
      <c r="N659" t="str">
        <f>IF(ISBLANK(Data!N659), "", Data!N659)</f>
        <v>MM</v>
      </c>
      <c r="O659" s="2" t="str" cm="1">
        <f t="array" ref="O659">IF(ISBLANK(Data!O659), "", DATE(2000 + RIGHT(Data!O659, 2), _xlfn.SWITCH(MID(Data!O659, 3, 3), "JAN", 1, "FEB", 2, "MAR", 3, "APR", 4, "MAY", 5, "JUN", 6, "JUL", 7, "AUG", 8, "SEP", 9, "OCT", 10, "NOV", 11, "DEC", 12), LEFT(Data!O659, 2)))</f>
        <v/>
      </c>
      <c r="P659" t="str">
        <f>IF(ISBLANK(Data!P659), "", Data!P659)</f>
        <v>1XX1</v>
      </c>
      <c r="Q659" t="str">
        <f>IF(ISBLANK(Data!Q659), "", Data!Q659)</f>
        <v>12059416/H/1205</v>
      </c>
      <c r="R659" t="str">
        <f>IF(ISBLANK(Data!R659), "", Data!R659)</f>
        <v>AV873143670008TE35795900</v>
      </c>
      <c r="S659" t="str">
        <f>IF(ISBLANK(Data!S659), "", Data!S659)</f>
        <v>CH</v>
      </c>
      <c r="T659" s="1" t="str">
        <f>IF(ISBLANK(Data!T659),"",(Data!T659))</f>
        <v/>
      </c>
      <c r="U659" t="str">
        <f>IF(ISBLANK(Data!U659), "", Data!U659)</f>
        <v/>
      </c>
      <c r="V659" t="str">
        <f>IF(ISBLANK(Data!V659), "", Data!V659)</f>
        <v/>
      </c>
      <c r="W659" t="str">
        <f>IF(ISBLANK(Data!W659), "", Data!W659)</f>
        <v/>
      </c>
      <c r="X659" t="str">
        <f>IF(ISBLANK(Data!X659), "", Data!X659)</f>
        <v/>
      </c>
      <c r="Y659" t="str">
        <f>IF(ISBLANK(Data!Y659), "", Data!Y659)</f>
        <v/>
      </c>
      <c r="Z659" t="str">
        <f>IF(ISBLANK(Data!Z659), "", Data!Z659)</f>
        <v>T/0154254P/P/YB</v>
      </c>
      <c r="AA659" t="str">
        <f>IF(ISBLANK(Data!AA659), "", Data!AA659)</f>
        <v>44-079-09637569</v>
      </c>
      <c r="AB659" t="str">
        <f>IF(ISBLANK(Data!AB659), "", Data!AB659)</f>
        <v/>
      </c>
      <c r="AC659" t="str">
        <f>IF(ISBLANK(Data!AC659), "", Data!AC659)</f>
        <v>V513100</v>
      </c>
      <c r="AD659" t="str">
        <f>IF(ISBLANK(Data!AD659), "", Data!AD659)</f>
        <v/>
      </c>
      <c r="AE659" t="str">
        <f>IF(ISBLANK(Data!AE659), "", Data!AE659)</f>
        <v/>
      </c>
      <c r="AF659" s="7">
        <f>IF(ISBLANK(Data!AF659), 0, _xlfn.NUMBERVALUE(SUBSTITUTE(Data!AF659, ".", ",")))</f>
        <v>281.64999999999998</v>
      </c>
      <c r="AG659" t="str">
        <f>IF(ISBLANK(Data!AG659), "", Data!AG659)</f>
        <v>UKL</v>
      </c>
      <c r="AH659" s="6">
        <f>IF(ISBLANK(Data!AH659), 0, _xlfn.NUMBERVALUE(SUBSTITUTE(Data!AH659, ".", ",")))</f>
        <v>305.63</v>
      </c>
      <c r="AI659" s="7">
        <f>IF(ISBLANK(Data!AI659), "", _xlfn.NUMBERVALUE(SUBSTITUTE(Data!AI659, ".", ",")))</f>
        <v>12000</v>
      </c>
      <c r="AJ659" s="7">
        <f>IF(ISBLANK(Data!AJ659), "", _xlfn.NUMBERVALUE(SUBSTITUTE(Data!AJ659, ".", ",")))</f>
        <v>12000</v>
      </c>
      <c r="AK659" s="7" t="str">
        <f>IF(ISBLANK(Data!AK659), "", _xlfn.NUMBERVALUE(SUBSTITUTE(Data!AK659, ".", ",")))</f>
        <v/>
      </c>
      <c r="AL659">
        <f>IF(ISBLANK(Data!AL659), "", Data!AL659)</f>
        <v>0</v>
      </c>
      <c r="AM659" s="15">
        <f>Table2[[#This Row],[DATE_IN]]-Table2[[#This Row],[DATE_OUT]]</f>
        <v>8</v>
      </c>
      <c r="AN659" s="7" t="str">
        <f>IF(MID(RIGHT(Table2[[#This Row],[ADDR3]],3),1,1)=",",RIGHT(Table2[[#This Row],[ADDR3]],2),"")</f>
        <v/>
      </c>
      <c r="AO659" s="7" t="str">
        <f>MID(Table2[[#This Row],[RES]],11,2)</f>
        <v>GB</v>
      </c>
      <c r="AP659" s="7">
        <f>_xlfn.XLOOKUP(AG659,Table3[CURRENCY],Table3[CONVERSION RATE],0)*Table2[[#This Row],[ORIGINAL PRICE]]</f>
        <v>4355.2275</v>
      </c>
      <c r="AQ659" s="7">
        <f>_xlfn.XLOOKUP(AG659,Table3[CURRENCY],Table3[CONVERSION RATE],0)*Table2[[#This Row],[ORIGINAL PREPAYMENT]]</f>
        <v>4013.5124999999998</v>
      </c>
      <c r="AR659" s="7"/>
      <c r="AS659" s="15"/>
    </row>
    <row r="660" spans="1:45" x14ac:dyDescent="0.25">
      <c r="A660" t="str">
        <f>IF(ISBLANK(Data!A660), "", Data!A660)</f>
        <v>A</v>
      </c>
      <c r="B660" s="2" cm="1">
        <f t="array" ref="B660">IF(ISBLANK(Data!B660), "", DATE(2000 + RIGHT(Data!B660, 2), _xlfn.SWITCH(MID(Data!B660, 3, 3), "JAN", 1, "FEB", 2, "MAR", 3, "APR", 4, "MAY", 5, "JUN", 6, "JUL", 7, "AUG", 8, "SEP", 9, "OCT", 10, "NOV", 11, "DEC", 12), LEFT(Data!B660, 2)))</f>
        <v>45447</v>
      </c>
      <c r="C660" t="str">
        <f>IF(ISBLANK(Data!C660), "", Data!C660)</f>
        <v>4945-8349-TH-3</v>
      </c>
      <c r="D660" t="str">
        <f>IF(ISBLANK(Data!D660), "", Data!D660)</f>
        <v/>
      </c>
      <c r="E660" t="str">
        <f>IF(ISBLANK(Data!E660), "", Data!E660)</f>
        <v>TOS</v>
      </c>
      <c r="F660" s="2" cm="1">
        <f t="array" ref="F660">IF(ISBLANK(Data!F660), "", DATE(2000 + RIGHT(Data!F660, 2), _xlfn.SWITCH(MID(Data!F660, 3, 3), "JAN", 1, "FEB", 2, "MAR", 3, "APR", 4, "MAY", 5, "JUN", 6, "JUL", 7, "AUG", 8, "SEP", 9, "OCT", 10, "NOV", 11, "DEC", 12), LEFT(Data!F660, 2)))</f>
        <v>45627</v>
      </c>
      <c r="G660" t="str">
        <f>IF(ISBLANK(Data!G660), "", Data!G660)</f>
        <v>SUN</v>
      </c>
      <c r="H660" t="str">
        <f>IF(ISBLANK(Data!H660), "", Data!H660)</f>
        <v>DY</v>
      </c>
      <c r="I660" t="str">
        <f>IF(ISBLANK(Data!I660), "", Data!I660)</f>
        <v>E</v>
      </c>
      <c r="J660" t="str">
        <f>IF(ISBLANK(Data!J660), "", Data!J660)</f>
        <v>TOS</v>
      </c>
      <c r="K660" s="2" cm="1">
        <f t="array" ref="K660">IF(ISBLANK(Data!K660), "", DATE(2000 + RIGHT(Data!K660, 2), _xlfn.SWITCH(MID(Data!K660, 3, 3), "JAN", 1, "FEB", 2, "MAR", 3, "APR", 4, "MAY", 5, "JUN", 6, "JUL", 7, "AUG", 8, "SEP", 9, "OCT", 10, "NOV", 11, "DEC", 12), LEFT(Data!K660, 2)))</f>
        <v>45633</v>
      </c>
      <c r="L660" t="str">
        <f>IF(ISBLANK(Data!L660), "", Data!L660)</f>
        <v>SAT</v>
      </c>
      <c r="M660" t="str">
        <f>IF(ISBLANK(Data!M660), "", Data!M660)</f>
        <v>KIATTHANACHATR,NUTTAKIT</v>
      </c>
      <c r="N660" t="str">
        <f>IF(ISBLANK(Data!N660), "", Data!N660)</f>
        <v>LY</v>
      </c>
      <c r="O660" s="2" t="str" cm="1">
        <f t="array" ref="O660">IF(ISBLANK(Data!O660), "", DATE(2000 + RIGHT(Data!O660, 2), _xlfn.SWITCH(MID(Data!O660, 3, 3), "JAN", 1, "FEB", 2, "MAR", 3, "APR", 4, "MAY", 5, "JUN", 6, "JUL", 7, "AUG", 8, "SEP", 9, "OCT", 10, "NOV", 11, "DEC", 12), LEFT(Data!O660, 2)))</f>
        <v/>
      </c>
      <c r="P660" t="str">
        <f>IF(ISBLANK(Data!P660), "", Data!P660)</f>
        <v>1001</v>
      </c>
      <c r="Q660" t="str">
        <f>IF(ISBLANK(Data!Q660), "", Data!Q660)</f>
        <v/>
      </c>
      <c r="R660" t="str">
        <f>IF(ISBLANK(Data!R660), "", Data!R660)</f>
        <v/>
      </c>
      <c r="S660" t="str">
        <f>IF(ISBLANK(Data!S660), "", Data!S660)</f>
        <v/>
      </c>
      <c r="T660" s="1" t="str">
        <f>IF(ISBLANK(Data!T660),"",(Data!T660))</f>
        <v/>
      </c>
      <c r="U660" t="str">
        <f>IF(ISBLANK(Data!U660), "", Data!U660)</f>
        <v/>
      </c>
      <c r="V660" t="str">
        <f>IF(ISBLANK(Data!V660), "", Data!V660)</f>
        <v/>
      </c>
      <c r="W660" t="str">
        <f>IF(ISBLANK(Data!W660), "", Data!W660)</f>
        <v/>
      </c>
      <c r="X660" t="str">
        <f>IF(ISBLANK(Data!X660), "", Data!X660)</f>
        <v/>
      </c>
      <c r="Y660" t="str">
        <f>IF(ISBLANK(Data!Y660), "", Data!Y660)</f>
        <v/>
      </c>
      <c r="Z660" t="str">
        <f>IF(ISBLANK(Data!Z660), "", Data!Z660)</f>
        <v>P/I1</v>
      </c>
      <c r="AA660" t="str">
        <f>IF(ISBLANK(Data!AA660), "", Data!AA660)</f>
        <v>6-6813527470</v>
      </c>
      <c r="AB660" t="str">
        <f>IF(ISBLANK(Data!AB660), "", Data!AB660)</f>
        <v/>
      </c>
      <c r="AC660" t="str">
        <f>IF(ISBLANK(Data!AC660), "", Data!AC660)</f>
        <v/>
      </c>
      <c r="AD660" t="str">
        <f>IF(ISBLANK(Data!AD660), "", Data!AD660)</f>
        <v/>
      </c>
      <c r="AE660" t="str">
        <f>IF(ISBLANK(Data!AE660), "", Data!AE660)</f>
        <v/>
      </c>
      <c r="AF660" s="7">
        <f>IF(ISBLANK(Data!AF660), 0, _xlfn.NUMBERVALUE(SUBSTITUTE(Data!AF660, ".", ",")))</f>
        <v>0</v>
      </c>
      <c r="AG660" t="str">
        <f>IF(ISBLANK(Data!AG660), "", Data!AG660)</f>
        <v>NKR</v>
      </c>
      <c r="AH660" s="6">
        <f>IF(ISBLANK(Data!AH660), 0, _xlfn.NUMBERVALUE(SUBSTITUTE(Data!AH660, ".", ",")))</f>
        <v>5098.9799999999996</v>
      </c>
      <c r="AI660" s="7">
        <f>IF(ISBLANK(Data!AI660), "", _xlfn.NUMBERVALUE(SUBSTITUTE(Data!AI660, ".", ",")))</f>
        <v>12000</v>
      </c>
      <c r="AJ660" s="7">
        <f>IF(ISBLANK(Data!AJ660), "", _xlfn.NUMBERVALUE(SUBSTITUTE(Data!AJ660, ".", ",")))</f>
        <v>12000</v>
      </c>
      <c r="AK660" s="7" t="str">
        <f>IF(ISBLANK(Data!AK660), "", _xlfn.NUMBERVALUE(SUBSTITUTE(Data!AK660, ".", ",")))</f>
        <v/>
      </c>
      <c r="AL660">
        <f>IF(ISBLANK(Data!AL660), "", Data!AL660)</f>
        <v>0</v>
      </c>
      <c r="AM660" s="15">
        <f>Table2[[#This Row],[DATE_IN]]-Table2[[#This Row],[DATE_OUT]]</f>
        <v>6</v>
      </c>
      <c r="AN660" s="7" t="str">
        <f>IF(MID(RIGHT(Table2[[#This Row],[ADDR3]],3),1,1)=",",RIGHT(Table2[[#This Row],[ADDR3]],2),"")</f>
        <v/>
      </c>
      <c r="AO660" s="7" t="str">
        <f>MID(Table2[[#This Row],[RES]],11,2)</f>
        <v>TH</v>
      </c>
      <c r="AP660" s="7">
        <f>_xlfn.XLOOKUP(AG660,Table3[CURRENCY],Table3[CONVERSION RATE],0)*Table2[[#This Row],[ORIGINAL PRICE]]</f>
        <v>5098.9799999999996</v>
      </c>
      <c r="AQ660" s="7">
        <f>_xlfn.XLOOKUP(AG660,Table3[CURRENCY],Table3[CONVERSION RATE],0)*Table2[[#This Row],[ORIGINAL PREPAYMENT]]</f>
        <v>0</v>
      </c>
      <c r="AR660" s="7"/>
      <c r="AS660" s="15"/>
    </row>
    <row r="661" spans="1:45" x14ac:dyDescent="0.25">
      <c r="A661" t="str">
        <f>IF(ISBLANK(Data!A661), "", Data!A661)</f>
        <v>A</v>
      </c>
      <c r="B661" s="2" cm="1">
        <f t="array" ref="B661">IF(ISBLANK(Data!B661), "", DATE(2000 + RIGHT(Data!B661, 2), _xlfn.SWITCH(MID(Data!B661, 3, 3), "JAN", 1, "FEB", 2, "MAR", 3, "APR", 4, "MAY", 5, "JUN", 6, "JUL", 7, "AUG", 8, "SEP", 9, "OCT", 10, "NOV", 11, "DEC", 12), LEFT(Data!B661, 2)))</f>
        <v>45328</v>
      </c>
      <c r="C661" t="str">
        <f>IF(ISBLANK(Data!C661), "", Data!C661)</f>
        <v>3795-9113-DE-3</v>
      </c>
      <c r="D661" t="str">
        <f>IF(ISBLANK(Data!D661), "", Data!D661)</f>
        <v/>
      </c>
      <c r="E661" t="str">
        <f>IF(ISBLANK(Data!E661), "", Data!E661)</f>
        <v>TOS</v>
      </c>
      <c r="F661" s="2" cm="1">
        <f t="array" ref="F661">IF(ISBLANK(Data!F661), "", DATE(2000 + RIGHT(Data!F661, 2), _xlfn.SWITCH(MID(Data!F661, 3, 3), "JAN", 1, "FEB", 2, "MAR", 3, "APR", 4, "MAY", 5, "JUN", 6, "JUL", 7, "AUG", 8, "SEP", 9, "OCT", 10, "NOV", 11, "DEC", 12), LEFT(Data!F661, 2)))</f>
        <v>45628</v>
      </c>
      <c r="G661" t="str">
        <f>IF(ISBLANK(Data!G661), "", Data!G661)</f>
        <v>MON</v>
      </c>
      <c r="H661" t="str">
        <f>IF(ISBLANK(Data!H661), "", Data!H661)</f>
        <v>WI</v>
      </c>
      <c r="I661" t="str">
        <f>IF(ISBLANK(Data!I661), "", Data!I661)</f>
        <v>C</v>
      </c>
      <c r="J661" t="str">
        <f>IF(ISBLANK(Data!J661), "", Data!J661)</f>
        <v>LKN</v>
      </c>
      <c r="K661" s="2" cm="1">
        <f t="array" ref="K661">IF(ISBLANK(Data!K661), "", DATE(2000 + RIGHT(Data!K661, 2), _xlfn.SWITCH(MID(Data!K661, 3, 3), "JAN", 1, "FEB", 2, "MAR", 3, "APR", 4, "MAY", 5, "JUN", 6, "JUL", 7, "AUG", 8, "SEP", 9, "OCT", 10, "NOV", 11, "DEC", 12), LEFT(Data!K661, 2)))</f>
        <v>45635</v>
      </c>
      <c r="L661" t="str">
        <f>IF(ISBLANK(Data!L661), "", Data!L661)</f>
        <v>MON</v>
      </c>
      <c r="M661" t="str">
        <f>IF(ISBLANK(Data!M661), "", Data!M661)</f>
        <v>SCHIRMER,VOLKMAR</v>
      </c>
      <c r="N661" t="str">
        <f>IF(ISBLANK(Data!N661), "", Data!N661)</f>
        <v>LJ</v>
      </c>
      <c r="O661" s="2" cm="1">
        <f t="array" ref="O661">IF(ISBLANK(Data!O661), "", DATE(2000 + RIGHT(Data!O661, 2), _xlfn.SWITCH(MID(Data!O661, 3, 3), "JAN", 1, "FEB", 2, "MAR", 3, "APR", 4, "MAY", 5, "JUN", 6, "JUL", 7, "AUG", 8, "SEP", 9, "OCT", 10, "NOV", 11, "DEC", 12), LEFT(Data!O661, 2)))</f>
        <v>70860</v>
      </c>
      <c r="P661" t="str">
        <f>IF(ISBLANK(Data!P661), "", Data!P661)</f>
        <v>1XX1</v>
      </c>
      <c r="Q661" t="str">
        <f>IF(ISBLANK(Data!Q661), "", Data!Q661)</f>
        <v>778381616</v>
      </c>
      <c r="R661" t="str">
        <f>IF(ISBLANK(Data!R661), "", Data!R661)</f>
        <v>AV868109400002TE37959113</v>
      </c>
      <c r="S661" t="str">
        <f>IF(ISBLANK(Data!S661), "", Data!S661)</f>
        <v>CH</v>
      </c>
      <c r="T661" s="1" t="str">
        <f>IF(ISBLANK(Data!T661),"",(Data!T661))</f>
        <v/>
      </c>
      <c r="U661" t="str">
        <f>IF(ISBLANK(Data!U661), "", Data!U661)</f>
        <v/>
      </c>
      <c r="V661" t="str">
        <f>IF(ISBLANK(Data!V661), "", Data!V661)</f>
        <v/>
      </c>
      <c r="W661" t="str">
        <f>IF(ISBLANK(Data!W661), "", Data!W661)</f>
        <v/>
      </c>
      <c r="X661" t="str">
        <f>IF(ISBLANK(Data!X661), "", Data!X661)</f>
        <v/>
      </c>
      <c r="Y661" t="str">
        <f>IF(ISBLANK(Data!Y661), "", Data!Y661)</f>
        <v/>
      </c>
      <c r="Z661" t="str">
        <f>IF(ISBLANK(Data!Z661), "", Data!Z661)</f>
        <v>T/0151196Q/P/T6</v>
      </c>
      <c r="AA661" t="str">
        <f>IF(ISBLANK(Data!AA661), "", Data!AA661)</f>
        <v>+4915140375531</v>
      </c>
      <c r="AB661" t="str">
        <f>IF(ISBLANK(Data!AB661), "", Data!AB661)</f>
        <v>ADD/</v>
      </c>
      <c r="AC661" t="str">
        <f>IF(ISBLANK(Data!AC661), "", Data!AC661)</f>
        <v>S606700</v>
      </c>
      <c r="AD661" t="str">
        <f>IF(ISBLANK(Data!AD661), "", Data!AD661)</f>
        <v/>
      </c>
      <c r="AE661" t="str">
        <f>IF(ISBLANK(Data!AE661), "", Data!AE661)</f>
        <v/>
      </c>
      <c r="AF661" s="7">
        <f>IF(ISBLANK(Data!AF661), 0, _xlfn.NUMBERVALUE(SUBSTITUTE(Data!AF661, ".", ",")))</f>
        <v>801.16</v>
      </c>
      <c r="AG661" t="str">
        <f>IF(ISBLANK(Data!AG661), "", Data!AG661)</f>
        <v>EUR</v>
      </c>
      <c r="AH661" s="6">
        <f>IF(ISBLANK(Data!AH661), 0, _xlfn.NUMBERVALUE(SUBSTITUTE(Data!AH661, ".", ",")))</f>
        <v>811.53</v>
      </c>
      <c r="AI661" s="7">
        <f>IF(ISBLANK(Data!AI661), "", _xlfn.NUMBERVALUE(SUBSTITUTE(Data!AI661, ".", ",")))</f>
        <v>12000</v>
      </c>
      <c r="AJ661" s="7">
        <f>IF(ISBLANK(Data!AJ661), "", _xlfn.NUMBERVALUE(SUBSTITUTE(Data!AJ661, ".", ",")))</f>
        <v>12000</v>
      </c>
      <c r="AK661" s="7">
        <f>IF(ISBLANK(Data!AK661), "", _xlfn.NUMBERVALUE(SUBSTITUTE(Data!AK661, ".", ",")))</f>
        <v>4500</v>
      </c>
      <c r="AL661">
        <f>IF(ISBLANK(Data!AL661), "", Data!AL661)</f>
        <v>0</v>
      </c>
      <c r="AM661" s="15">
        <f>Table2[[#This Row],[DATE_IN]]-Table2[[#This Row],[DATE_OUT]]</f>
        <v>7</v>
      </c>
      <c r="AN661" s="7" t="str">
        <f>IF(MID(RIGHT(Table2[[#This Row],[ADDR3]],3),1,1)=",",RIGHT(Table2[[#This Row],[ADDR3]],2),"")</f>
        <v/>
      </c>
      <c r="AO661" s="7" t="str">
        <f>MID(Table2[[#This Row],[RES]],11,2)</f>
        <v>DE</v>
      </c>
      <c r="AP661" s="7">
        <f>_xlfn.XLOOKUP(AG661,Table3[CURRENCY],Table3[CONVERSION RATE],0)*Table2[[#This Row],[ORIGINAL PRICE]]</f>
        <v>9714.0141000000003</v>
      </c>
      <c r="AQ661" s="7">
        <f>_xlfn.XLOOKUP(AG661,Table3[CURRENCY],Table3[CONVERSION RATE],0)*Table2[[#This Row],[ORIGINAL PREPAYMENT]]</f>
        <v>9589.8852000000006</v>
      </c>
      <c r="AR661" s="7"/>
      <c r="AS661" s="15"/>
    </row>
    <row r="662" spans="1:45" x14ac:dyDescent="0.25">
      <c r="A662" t="str">
        <f>IF(ISBLANK(Data!A662), "", Data!A662)</f>
        <v>A</v>
      </c>
      <c r="B662" s="2" cm="1">
        <f t="array" ref="B662">IF(ISBLANK(Data!B662), "", DATE(2000 + RIGHT(Data!B662, 2), _xlfn.SWITCH(MID(Data!B662, 3, 3), "JAN", 1, "FEB", 2, "MAR", 3, "APR", 4, "MAY", 5, "JUN", 6, "JUL", 7, "AUG", 8, "SEP", 9, "OCT", 10, "NOV", 11, "DEC", 12), LEFT(Data!B662, 2)))</f>
        <v>45331</v>
      </c>
      <c r="C662" t="str">
        <f>IF(ISBLANK(Data!C662), "", Data!C662)</f>
        <v>3828-9044-DE-3</v>
      </c>
      <c r="D662" t="str">
        <f>IF(ISBLANK(Data!D662), "", Data!D662)</f>
        <v/>
      </c>
      <c r="E662" t="str">
        <f>IF(ISBLANK(Data!E662), "", Data!E662)</f>
        <v>TOS</v>
      </c>
      <c r="F662" s="2" cm="1">
        <f t="array" ref="F662">IF(ISBLANK(Data!F662), "", DATE(2000 + RIGHT(Data!F662, 2), _xlfn.SWITCH(MID(Data!F662, 3, 3), "JAN", 1, "FEB", 2, "MAR", 3, "APR", 4, "MAY", 5, "JUN", 6, "JUL", 7, "AUG", 8, "SEP", 9, "OCT", 10, "NOV", 11, "DEC", 12), LEFT(Data!F662, 2)))</f>
        <v>45628</v>
      </c>
      <c r="G662" t="str">
        <f>IF(ISBLANK(Data!G662), "", Data!G662)</f>
        <v>MON</v>
      </c>
      <c r="H662" t="str">
        <f>IF(ISBLANK(Data!H662), "", Data!H662)</f>
        <v>WI</v>
      </c>
      <c r="I662" t="str">
        <f>IF(ISBLANK(Data!I662), "", Data!I662)</f>
        <v>C</v>
      </c>
      <c r="J662" t="str">
        <f>IF(ISBLANK(Data!J662), "", Data!J662)</f>
        <v>LKN</v>
      </c>
      <c r="K662" s="2" cm="1">
        <f t="array" ref="K662">IF(ISBLANK(Data!K662), "", DATE(2000 + RIGHT(Data!K662, 2), _xlfn.SWITCH(MID(Data!K662, 3, 3), "JAN", 1, "FEB", 2, "MAR", 3, "APR", 4, "MAY", 5, "JUN", 6, "JUL", 7, "AUG", 8, "SEP", 9, "OCT", 10, "NOV", 11, "DEC", 12), LEFT(Data!K662, 2)))</f>
        <v>45635</v>
      </c>
      <c r="L662" t="str">
        <f>IF(ISBLANK(Data!L662), "", Data!L662)</f>
        <v>MON</v>
      </c>
      <c r="M662" t="str">
        <f>IF(ISBLANK(Data!M662), "", Data!M662)</f>
        <v>FOTH,LYDIA</v>
      </c>
      <c r="N662" t="str">
        <f>IF(ISBLANK(Data!N662), "", Data!N662)</f>
        <v>LJ</v>
      </c>
      <c r="O662" s="2" cm="1">
        <f t="array" ref="O662">IF(ISBLANK(Data!O662), "", DATE(2000 + RIGHT(Data!O662, 2), _xlfn.SWITCH(MID(Data!O662, 3, 3), "JAN", 1, "FEB", 2, "MAR", 3, "APR", 4, "MAY", 5, "JUN", 6, "JUL", 7, "AUG", 8, "SEP", 9, "OCT", 10, "NOV", 11, "DEC", 12), LEFT(Data!O662, 2)))</f>
        <v>70860</v>
      </c>
      <c r="P662" t="str">
        <f>IF(ISBLANK(Data!P662), "", Data!P662)</f>
        <v>1XX1</v>
      </c>
      <c r="Q662" t="str">
        <f>IF(ISBLANK(Data!Q662), "", Data!Q662)</f>
        <v>751714088</v>
      </c>
      <c r="R662" t="str">
        <f>IF(ISBLANK(Data!R662), "", Data!R662)</f>
        <v>AV868109400002TE38289044</v>
      </c>
      <c r="S662" t="str">
        <f>IF(ISBLANK(Data!S662), "", Data!S662)</f>
        <v>CH</v>
      </c>
      <c r="T662" s="1" t="str">
        <f>IF(ISBLANK(Data!T662),"",(Data!T662))</f>
        <v/>
      </c>
      <c r="U662" t="str">
        <f>IF(ISBLANK(Data!U662), "", Data!U662)</f>
        <v/>
      </c>
      <c r="V662" t="str">
        <f>IF(ISBLANK(Data!V662), "", Data!V662)</f>
        <v/>
      </c>
      <c r="W662" t="str">
        <f>IF(ISBLANK(Data!W662), "", Data!W662)</f>
        <v/>
      </c>
      <c r="X662" t="str">
        <f>IF(ISBLANK(Data!X662), "", Data!X662)</f>
        <v/>
      </c>
      <c r="Y662" t="str">
        <f>IF(ISBLANK(Data!Y662), "", Data!Y662)</f>
        <v/>
      </c>
      <c r="Z662" t="str">
        <f>IF(ISBLANK(Data!Z662), "", Data!Z662)</f>
        <v>T/0151196Q/P/T6</v>
      </c>
      <c r="AA662" t="str">
        <f>IF(ISBLANK(Data!AA662), "", Data!AA662)</f>
        <v>+491754211932</v>
      </c>
      <c r="AB662" t="str">
        <f>IF(ISBLANK(Data!AB662), "", Data!AB662)</f>
        <v/>
      </c>
      <c r="AC662" t="str">
        <f>IF(ISBLANK(Data!AC662), "", Data!AC662)</f>
        <v>S606700</v>
      </c>
      <c r="AD662" t="str">
        <f>IF(ISBLANK(Data!AD662), "", Data!AD662)</f>
        <v/>
      </c>
      <c r="AE662" t="str">
        <f>IF(ISBLANK(Data!AE662), "", Data!AE662)</f>
        <v/>
      </c>
      <c r="AF662" s="7">
        <f>IF(ISBLANK(Data!AF662), 0, _xlfn.NUMBERVALUE(SUBSTITUTE(Data!AF662, ".", ",")))</f>
        <v>798.11</v>
      </c>
      <c r="AG662" t="str">
        <f>IF(ISBLANK(Data!AG662), "", Data!AG662)</f>
        <v>EUR</v>
      </c>
      <c r="AH662" s="6">
        <f>IF(ISBLANK(Data!AH662), 0, _xlfn.NUMBERVALUE(SUBSTITUTE(Data!AH662, ".", ",")))</f>
        <v>811.53</v>
      </c>
      <c r="AI662" s="7">
        <f>IF(ISBLANK(Data!AI662), "", _xlfn.NUMBERVALUE(SUBSTITUTE(Data!AI662, ".", ",")))</f>
        <v>12000</v>
      </c>
      <c r="AJ662" s="7">
        <f>IF(ISBLANK(Data!AJ662), "", _xlfn.NUMBERVALUE(SUBSTITUTE(Data!AJ662, ".", ",")))</f>
        <v>12000</v>
      </c>
      <c r="AK662" s="7">
        <f>IF(ISBLANK(Data!AK662), "", _xlfn.NUMBERVALUE(SUBSTITUTE(Data!AK662, ".", ",")))</f>
        <v>4500</v>
      </c>
      <c r="AL662">
        <f>IF(ISBLANK(Data!AL662), "", Data!AL662)</f>
        <v>0</v>
      </c>
      <c r="AM662" s="15">
        <f>Table2[[#This Row],[DATE_IN]]-Table2[[#This Row],[DATE_OUT]]</f>
        <v>7</v>
      </c>
      <c r="AN662" s="7" t="str">
        <f>IF(MID(RIGHT(Table2[[#This Row],[ADDR3]],3),1,1)=",",RIGHT(Table2[[#This Row],[ADDR3]],2),"")</f>
        <v/>
      </c>
      <c r="AO662" s="7" t="str">
        <f>MID(Table2[[#This Row],[RES]],11,2)</f>
        <v>DE</v>
      </c>
      <c r="AP662" s="7">
        <f>_xlfn.XLOOKUP(AG662,Table3[CURRENCY],Table3[CONVERSION RATE],0)*Table2[[#This Row],[ORIGINAL PRICE]]</f>
        <v>9714.0141000000003</v>
      </c>
      <c r="AQ662" s="7">
        <f>_xlfn.XLOOKUP(AG662,Table3[CURRENCY],Table3[CONVERSION RATE],0)*Table2[[#This Row],[ORIGINAL PREPAYMENT]]</f>
        <v>9553.3767000000007</v>
      </c>
      <c r="AR662" s="7"/>
      <c r="AS662" s="15"/>
    </row>
    <row r="663" spans="1:45" x14ac:dyDescent="0.25">
      <c r="A663" t="str">
        <f>IF(ISBLANK(Data!A663), "", Data!A663)</f>
        <v>A</v>
      </c>
      <c r="B663" s="2" cm="1">
        <f t="array" ref="B663">IF(ISBLANK(Data!B663), "", DATE(2000 + RIGHT(Data!B663, 2), _xlfn.SWITCH(MID(Data!B663, 3, 3), "JAN", 1, "FEB", 2, "MAR", 3, "APR", 4, "MAY", 5, "JUN", 6, "JUL", 7, "AUG", 8, "SEP", 9, "OCT", 10, "NOV", 11, "DEC", 12), LEFT(Data!B663, 2)))</f>
        <v>45388</v>
      </c>
      <c r="C663" t="str">
        <f>IF(ISBLANK(Data!C663), "", Data!C663)</f>
        <v>4364-3521-SG-5</v>
      </c>
      <c r="D663" t="str">
        <f>IF(ISBLANK(Data!D663), "", Data!D663)</f>
        <v/>
      </c>
      <c r="E663" t="str">
        <f>IF(ISBLANK(Data!E663), "", Data!E663)</f>
        <v>TOS</v>
      </c>
      <c r="F663" s="2" cm="1">
        <f t="array" ref="F663">IF(ISBLANK(Data!F663), "", DATE(2000 + RIGHT(Data!F663, 2), _xlfn.SWITCH(MID(Data!F663, 3, 3), "JAN", 1, "FEB", 2, "MAR", 3, "APR", 4, "MAY", 5, "JUN", 6, "JUL", 7, "AUG", 8, "SEP", 9, "OCT", 10, "NOV", 11, "DEC", 12), LEFT(Data!F663, 2)))</f>
        <v>45628</v>
      </c>
      <c r="G663" t="str">
        <f>IF(ISBLANK(Data!G663), "", Data!G663)</f>
        <v>MON</v>
      </c>
      <c r="H663" t="str">
        <f>IF(ISBLANK(Data!H663), "", Data!H663)</f>
        <v>WI</v>
      </c>
      <c r="I663" t="str">
        <f>IF(ISBLANK(Data!I663), "", Data!I663)</f>
        <v>B</v>
      </c>
      <c r="J663" t="str">
        <f>IF(ISBLANK(Data!J663), "", Data!J663)</f>
        <v>TOS</v>
      </c>
      <c r="K663" s="2" cm="1">
        <f t="array" ref="K663">IF(ISBLANK(Data!K663), "", DATE(2000 + RIGHT(Data!K663, 2), _xlfn.SWITCH(MID(Data!K663, 3, 3), "JAN", 1, "FEB", 2, "MAR", 3, "APR", 4, "MAY", 5, "JUN", 6, "JUL", 7, "AUG", 8, "SEP", 9, "OCT", 10, "NOV", 11, "DEC", 12), LEFT(Data!K663, 2)))</f>
        <v>45638</v>
      </c>
      <c r="L663" t="str">
        <f>IF(ISBLANK(Data!L663), "", Data!L663)</f>
        <v>THU</v>
      </c>
      <c r="M663" t="str">
        <f>IF(ISBLANK(Data!M663), "", Data!M663)</f>
        <v>KOH,KIM LIAN</v>
      </c>
      <c r="N663" t="str">
        <f>IF(ISBLANK(Data!N663), "", Data!N663)</f>
        <v>LY</v>
      </c>
      <c r="O663" s="2" cm="1">
        <f t="array" ref="O663">IF(ISBLANK(Data!O663), "", DATE(2000 + RIGHT(Data!O663, 2), _xlfn.SWITCH(MID(Data!O663, 3, 3), "JAN", 1, "FEB", 2, "MAR", 3, "APR", 4, "MAY", 5, "JUN", 6, "JUL", 7, "AUG", 8, "SEP", 9, "OCT", 10, "NOV", 11, "DEC", 12), LEFT(Data!O663, 2)))</f>
        <v>63920</v>
      </c>
      <c r="P663" t="str">
        <f>IF(ISBLANK(Data!P663), "", Data!P663)</f>
        <v>1XX1</v>
      </c>
      <c r="Q663" t="str">
        <f>IF(ISBLANK(Data!Q663), "", Data!Q663)</f>
        <v>745832440</v>
      </c>
      <c r="R663" t="str">
        <f>IF(ISBLANK(Data!R663), "", Data!R663)</f>
        <v>AV868109620005TE43643521</v>
      </c>
      <c r="S663" t="str">
        <f>IF(ISBLANK(Data!S663), "", Data!S663)</f>
        <v>CH</v>
      </c>
      <c r="T663" s="1" t="str">
        <f>IF(ISBLANK(Data!T663),"",(Data!T663))</f>
        <v/>
      </c>
      <c r="U663" t="str">
        <f>IF(ISBLANK(Data!U663), "", Data!U663)</f>
        <v/>
      </c>
      <c r="V663" t="str">
        <f>IF(ISBLANK(Data!V663), "", Data!V663)</f>
        <v/>
      </c>
      <c r="W663" t="str">
        <f>IF(ISBLANK(Data!W663), "", Data!W663)</f>
        <v/>
      </c>
      <c r="X663" t="str">
        <f>IF(ISBLANK(Data!X663), "", Data!X663)</f>
        <v/>
      </c>
      <c r="Y663" t="str">
        <f>IF(ISBLANK(Data!Y663), "", Data!Y663)</f>
        <v/>
      </c>
      <c r="Z663" t="str">
        <f>IF(ISBLANK(Data!Z663), "", Data!Z663)</f>
        <v>T/0151211Q/P/T6</v>
      </c>
      <c r="AA663" t="str">
        <f>IF(ISBLANK(Data!AA663), "", Data!AA663)</f>
        <v>+6581288249</v>
      </c>
      <c r="AB663" t="str">
        <f>IF(ISBLANK(Data!AB663), "", Data!AB663)</f>
        <v/>
      </c>
      <c r="AC663" t="str">
        <f>IF(ISBLANK(Data!AC663), "", Data!AC663)</f>
        <v>S606700</v>
      </c>
      <c r="AD663" t="str">
        <f>IF(ISBLANK(Data!AD663), "", Data!AD663)</f>
        <v/>
      </c>
      <c r="AE663" t="str">
        <f>IF(ISBLANK(Data!AE663), "", Data!AE663)</f>
        <v/>
      </c>
      <c r="AF663" s="7">
        <f>IF(ISBLANK(Data!AF663), 0, _xlfn.NUMBERVALUE(SUBSTITUTE(Data!AF663, ".", ",")))</f>
        <v>4569.75</v>
      </c>
      <c r="AG663" t="str">
        <f>IF(ISBLANK(Data!AG663), "", Data!AG663)</f>
        <v>NKR</v>
      </c>
      <c r="AH663" s="6">
        <f>IF(ISBLANK(Data!AH663), 0, _xlfn.NUMBERVALUE(SUBSTITUTE(Data!AH663, ".", ",")))</f>
        <v>4919.75</v>
      </c>
      <c r="AI663" s="7">
        <f>IF(ISBLANK(Data!AI663), "", _xlfn.NUMBERVALUE(SUBSTITUTE(Data!AI663, ".", ",")))</f>
        <v>12000</v>
      </c>
      <c r="AJ663" s="7">
        <f>IF(ISBLANK(Data!AJ663), "", _xlfn.NUMBERVALUE(SUBSTITUTE(Data!AJ663, ".", ",")))</f>
        <v>12000</v>
      </c>
      <c r="AK663" s="7" t="str">
        <f>IF(ISBLANK(Data!AK663), "", _xlfn.NUMBERVALUE(SUBSTITUTE(Data!AK663, ".", ",")))</f>
        <v/>
      </c>
      <c r="AL663">
        <f>IF(ISBLANK(Data!AL663), "", Data!AL663)</f>
        <v>0</v>
      </c>
      <c r="AM663" s="15">
        <f>Table2[[#This Row],[DATE_IN]]-Table2[[#This Row],[DATE_OUT]]</f>
        <v>10</v>
      </c>
      <c r="AN663" s="7" t="str">
        <f>IF(MID(RIGHT(Table2[[#This Row],[ADDR3]],3),1,1)=",",RIGHT(Table2[[#This Row],[ADDR3]],2),"")</f>
        <v/>
      </c>
      <c r="AO663" s="7" t="str">
        <f>MID(Table2[[#This Row],[RES]],11,2)</f>
        <v>SG</v>
      </c>
      <c r="AP663" s="7">
        <f>_xlfn.XLOOKUP(AG663,Table3[CURRENCY],Table3[CONVERSION RATE],0)*Table2[[#This Row],[ORIGINAL PRICE]]</f>
        <v>4919.75</v>
      </c>
      <c r="AQ663" s="7">
        <f>_xlfn.XLOOKUP(AG663,Table3[CURRENCY],Table3[CONVERSION RATE],0)*Table2[[#This Row],[ORIGINAL PREPAYMENT]]</f>
        <v>4569.75</v>
      </c>
      <c r="AR663" s="7"/>
      <c r="AS663" s="15"/>
    </row>
    <row r="664" spans="1:45" x14ac:dyDescent="0.25">
      <c r="A664" t="str">
        <f>IF(ISBLANK(Data!A664), "", Data!A664)</f>
        <v>A</v>
      </c>
      <c r="B664" s="2" cm="1">
        <f t="array" ref="B664">IF(ISBLANK(Data!B664), "", DATE(2000 + RIGHT(Data!B664, 2), _xlfn.SWITCH(MID(Data!B664, 3, 3), "JAN", 1, "FEB", 2, "MAR", 3, "APR", 4, "MAY", 5, "JUN", 6, "JUL", 7, "AUG", 8, "SEP", 9, "OCT", 10, "NOV", 11, "DEC", 12), LEFT(Data!B664, 2)))</f>
        <v>45380</v>
      </c>
      <c r="C664" t="str">
        <f>IF(ISBLANK(Data!C664), "", Data!C664)</f>
        <v>4297-9892-US-4</v>
      </c>
      <c r="D664" t="str">
        <f>IF(ISBLANK(Data!D664), "", Data!D664)</f>
        <v/>
      </c>
      <c r="E664" t="str">
        <f>IF(ISBLANK(Data!E664), "", Data!E664)</f>
        <v>TOS</v>
      </c>
      <c r="F664" s="2" cm="1">
        <f t="array" ref="F664">IF(ISBLANK(Data!F664), "", DATE(2000 + RIGHT(Data!F664, 2), _xlfn.SWITCH(MID(Data!F664, 3, 3), "JAN", 1, "FEB", 2, "MAR", 3, "APR", 4, "MAY", 5, "JUN", 6, "JUL", 7, "AUG", 8, "SEP", 9, "OCT", 10, "NOV", 11, "DEC", 12), LEFT(Data!F664, 2)))</f>
        <v>45629</v>
      </c>
      <c r="G664" t="str">
        <f>IF(ISBLANK(Data!G664), "", Data!G664)</f>
        <v>TUE</v>
      </c>
      <c r="H664" t="str">
        <f>IF(ISBLANK(Data!H664), "", Data!H664)</f>
        <v/>
      </c>
      <c r="I664" t="str">
        <f>IF(ISBLANK(Data!I664), "", Data!I664)</f>
        <v>E</v>
      </c>
      <c r="J664" t="str">
        <f>IF(ISBLANK(Data!J664), "", Data!J664)</f>
        <v>TOS</v>
      </c>
      <c r="K664" s="2" cm="1">
        <f t="array" ref="K664">IF(ISBLANK(Data!K664), "", DATE(2000 + RIGHT(Data!K664, 2), _xlfn.SWITCH(MID(Data!K664, 3, 3), "JAN", 1, "FEB", 2, "MAR", 3, "APR", 4, "MAY", 5, "JUN", 6, "JUL", 7, "AUG", 8, "SEP", 9, "OCT", 10, "NOV", 11, "DEC", 12), LEFT(Data!K664, 2)))</f>
        <v>45635</v>
      </c>
      <c r="L664" t="str">
        <f>IF(ISBLANK(Data!L664), "", Data!L664)</f>
        <v>MON</v>
      </c>
      <c r="M664" t="str">
        <f>IF(ISBLANK(Data!M664), "", Data!M664)</f>
        <v>CAPURSO,ALESSANDRO</v>
      </c>
      <c r="N664" t="str">
        <f>IF(ISBLANK(Data!N664), "", Data!N664)</f>
        <v>RN</v>
      </c>
      <c r="O664" s="2" t="str" cm="1">
        <f t="array" ref="O664">IF(ISBLANK(Data!O664), "", DATE(2000 + RIGHT(Data!O664, 2), _xlfn.SWITCH(MID(Data!O664, 3, 3), "JAN", 1, "FEB", 2, "MAR", 3, "APR", 4, "MAY", 5, "JUN", 6, "JUL", 7, "AUG", 8, "SEP", 9, "OCT", 10, "NOV", 11, "DEC", 12), LEFT(Data!O664, 2)))</f>
        <v/>
      </c>
      <c r="P664" t="str">
        <f>IF(ISBLANK(Data!P664), "", Data!P664)</f>
        <v/>
      </c>
      <c r="Q664" t="str">
        <f>IF(ISBLANK(Data!Q664), "", Data!Q664)</f>
        <v/>
      </c>
      <c r="R664" t="str">
        <f>IF(ISBLANK(Data!R664), "", Data!R664)</f>
        <v/>
      </c>
      <c r="S664" t="str">
        <f>IF(ISBLANK(Data!S664), "", Data!S664)</f>
        <v/>
      </c>
      <c r="T664" s="1" t="str">
        <f>IF(ISBLANK(Data!T664),"",(Data!T664))</f>
        <v/>
      </c>
      <c r="U664" t="str">
        <f>IF(ISBLANK(Data!U664), "", Data!U664)</f>
        <v/>
      </c>
      <c r="V664" t="str">
        <f>IF(ISBLANK(Data!V664), "", Data!V664)</f>
        <v/>
      </c>
      <c r="W664" t="str">
        <f>IF(ISBLANK(Data!W664), "", Data!W664)</f>
        <v/>
      </c>
      <c r="X664" t="str">
        <f>IF(ISBLANK(Data!X664), "", Data!X664)</f>
        <v/>
      </c>
      <c r="Y664" t="str">
        <f>IF(ISBLANK(Data!Y664), "", Data!Y664)</f>
        <v/>
      </c>
      <c r="Z664" t="str">
        <f>IF(ISBLANK(Data!Z664), "", Data!Z664)</f>
        <v>T/07560685/P/8Y</v>
      </c>
      <c r="AA664" t="str">
        <f>IF(ISBLANK(Data!AA664), "", Data!AA664)</f>
        <v>393459977737</v>
      </c>
      <c r="AB664" t="str">
        <f>IF(ISBLANK(Data!AB664), "", Data!AB664)</f>
        <v/>
      </c>
      <c r="AC664" t="str">
        <f>IF(ISBLANK(Data!AC664), "", Data!AC664)</f>
        <v>A686207</v>
      </c>
      <c r="AD664" t="str">
        <f>IF(ISBLANK(Data!AD664), "", Data!AD664)</f>
        <v/>
      </c>
      <c r="AE664" t="str">
        <f>IF(ISBLANK(Data!AE664), "", Data!AE664)</f>
        <v/>
      </c>
      <c r="AF664" s="7">
        <f>IF(ISBLANK(Data!AF664), 0, _xlfn.NUMBERVALUE(SUBSTITUTE(Data!AF664, ".", ",")))</f>
        <v>0</v>
      </c>
      <c r="AG664" t="str">
        <f>IF(ISBLANK(Data!AG664), "", Data!AG664)</f>
        <v>USD</v>
      </c>
      <c r="AH664" s="6">
        <f>IF(ISBLANK(Data!AH664), 0, _xlfn.NUMBERVALUE(SUBSTITUTE(Data!AH664, ".", ",")))</f>
        <v>678.1</v>
      </c>
      <c r="AI664" s="7">
        <f>IF(ISBLANK(Data!AI664), "", _xlfn.NUMBERVALUE(SUBSTITUTE(Data!AI664, ".", ",")))</f>
        <v>630000</v>
      </c>
      <c r="AJ664" s="7">
        <f>IF(ISBLANK(Data!AJ664), "", _xlfn.NUMBERVALUE(SUBSTITUTE(Data!AJ664, ".", ",")))</f>
        <v>630000</v>
      </c>
      <c r="AK664" s="7" t="str">
        <f>IF(ISBLANK(Data!AK664), "", _xlfn.NUMBERVALUE(SUBSTITUTE(Data!AK664, ".", ",")))</f>
        <v/>
      </c>
      <c r="AL664">
        <f>IF(ISBLANK(Data!AL664), "", Data!AL664)</f>
        <v>0</v>
      </c>
      <c r="AM664" s="15">
        <f>Table2[[#This Row],[DATE_IN]]-Table2[[#This Row],[DATE_OUT]]</f>
        <v>6</v>
      </c>
      <c r="AN664" s="7" t="str">
        <f>IF(MID(RIGHT(Table2[[#This Row],[ADDR3]],3),1,1)=",",RIGHT(Table2[[#This Row],[ADDR3]],2),"")</f>
        <v/>
      </c>
      <c r="AO664" s="7" t="str">
        <f>MID(Table2[[#This Row],[RES]],11,2)</f>
        <v>US</v>
      </c>
      <c r="AP664" s="7">
        <f>_xlfn.XLOOKUP(AG664,Table3[CURRENCY],Table3[CONVERSION RATE],0)*Table2[[#This Row],[ORIGINAL PRICE]]</f>
        <v>7486.2239999999993</v>
      </c>
      <c r="AQ664" s="7">
        <f>_xlfn.XLOOKUP(AG664,Table3[CURRENCY],Table3[CONVERSION RATE],0)*Table2[[#This Row],[ORIGINAL PREPAYMENT]]</f>
        <v>0</v>
      </c>
      <c r="AR664" s="7"/>
      <c r="AS664" s="15"/>
    </row>
    <row r="665" spans="1:45" x14ac:dyDescent="0.25">
      <c r="A665" t="str">
        <f>IF(ISBLANK(Data!A665), "", Data!A665)</f>
        <v>A</v>
      </c>
      <c r="B665" s="2" cm="1">
        <f t="array" ref="B665">IF(ISBLANK(Data!B665), "", DATE(2000 + RIGHT(Data!B665, 2), _xlfn.SWITCH(MID(Data!B665, 3, 3), "JAN", 1, "FEB", 2, "MAR", 3, "APR", 4, "MAY", 5, "JUN", 6, "JUL", 7, "AUG", 8, "SEP", 9, "OCT", 10, "NOV", 11, "DEC", 12), LEFT(Data!B665, 2)))</f>
        <v>45466</v>
      </c>
      <c r="C665" t="str">
        <f>IF(ISBLANK(Data!C665), "", Data!C665)</f>
        <v>0124-4960-GB-3</v>
      </c>
      <c r="D665" t="str">
        <f>IF(ISBLANK(Data!D665), "", Data!D665)</f>
        <v>8HQ12R</v>
      </c>
      <c r="E665" t="str">
        <f>IF(ISBLANK(Data!E665), "", Data!E665)</f>
        <v>TOS</v>
      </c>
      <c r="F665" s="2" cm="1">
        <f t="array" ref="F665">IF(ISBLANK(Data!F665), "", DATE(2000 + RIGHT(Data!F665, 2), _xlfn.SWITCH(MID(Data!F665, 3, 3), "JAN", 1, "FEB", 2, "MAR", 3, "APR", 4, "MAY", 5, "JUN", 6, "JUL", 7, "AUG", 8, "SEP", 9, "OCT", 10, "NOV", 11, "DEC", 12), LEFT(Data!F665, 2)))</f>
        <v>45631</v>
      </c>
      <c r="G665" t="str">
        <f>IF(ISBLANK(Data!G665), "", Data!G665)</f>
        <v>THU</v>
      </c>
      <c r="H665" t="str">
        <f>IF(ISBLANK(Data!H665), "", Data!H665)</f>
        <v>AY937</v>
      </c>
      <c r="I665" t="str">
        <f>IF(ISBLANK(Data!I665), "", Data!I665)</f>
        <v>K</v>
      </c>
      <c r="J665" t="str">
        <f>IF(ISBLANK(Data!J665), "", Data!J665)</f>
        <v>TOS</v>
      </c>
      <c r="K665" s="2" cm="1">
        <f t="array" ref="K665">IF(ISBLANK(Data!K665), "", DATE(2000 + RIGHT(Data!K665, 2), _xlfn.SWITCH(MID(Data!K665, 3, 3), "JAN", 1, "FEB", 2, "MAR", 3, "APR", 4, "MAY", 5, "JUN", 6, "JUL", 7, "AUG", 8, "SEP", 9, "OCT", 10, "NOV", 11, "DEC", 12), LEFT(Data!K665, 2)))</f>
        <v>45633</v>
      </c>
      <c r="L665" t="str">
        <f>IF(ISBLANK(Data!L665), "", Data!L665)</f>
        <v>SAT</v>
      </c>
      <c r="M665" t="str">
        <f>IF(ISBLANK(Data!M665), "", Data!M665)</f>
        <v>BINFIELD,JOHN,MR</v>
      </c>
      <c r="N665" t="str">
        <f>IF(ISBLANK(Data!N665), "", Data!N665)</f>
        <v>PB</v>
      </c>
      <c r="O665" s="2" cm="1">
        <f t="array" ref="O665">IF(ISBLANK(Data!O665), "", DATE(2000 + RIGHT(Data!O665, 2), _xlfn.SWITCH(MID(Data!O665, 3, 3), "JAN", 1, "FEB", 2, "MAR", 3, "APR", 4, "MAY", 5, "JUN", 6, "JUL", 7, "AUG", 8, "SEP", 9, "OCT", 10, "NOV", 11, "DEC", 12), LEFT(Data!O665, 2)))</f>
        <v>68912</v>
      </c>
      <c r="P665" t="str">
        <f>IF(ISBLANK(Data!P665), "", Data!P665)</f>
        <v>3003</v>
      </c>
      <c r="Q665" t="str">
        <f>IF(ISBLANK(Data!Q665), "", Data!Q665)</f>
        <v>M/274210</v>
      </c>
      <c r="R665" t="str">
        <f>IF(ISBLANK(Data!R665), "", Data!R665)</f>
        <v>AV898110780001TE94393042</v>
      </c>
      <c r="S665" t="str">
        <f>IF(ISBLANK(Data!S665), "", Data!S665)</f>
        <v>CH</v>
      </c>
      <c r="T665" s="1" t="str">
        <f>IF(ISBLANK(Data!T665),"",(Data!T665))</f>
        <v/>
      </c>
      <c r="U665" t="str">
        <f>IF(ISBLANK(Data!U665), "", Data!U665)</f>
        <v/>
      </c>
      <c r="V665" t="str">
        <f>IF(ISBLANK(Data!V665), "", Data!V665)</f>
        <v>5 RYDES HILL CRESENT</v>
      </c>
      <c r="W665" t="str">
        <f>IF(ISBLANK(Data!W665), "", Data!W665)</f>
        <v/>
      </c>
      <c r="X665" t="str">
        <f>IF(ISBLANK(Data!X665), "", Data!X665)</f>
        <v>GUILDFORD GU29UH           ,GB</v>
      </c>
      <c r="Y665" t="str">
        <f>IF(ISBLANK(Data!Y665), "", Data!Y665)</f>
        <v>GBXXBINFI809018JP9BE</v>
      </c>
      <c r="Z665" t="str">
        <f>IF(ISBLANK(Data!Z665), "", Data!Z665)</f>
        <v>T/0105361R/P/N5</v>
      </c>
      <c r="AA665" t="str">
        <f>IF(ISBLANK(Data!AA665), "", Data!AA665)</f>
        <v>7538427353/EM</v>
      </c>
      <c r="AB665" t="str">
        <f>IF(ISBLANK(Data!AB665), "", Data!AB665)</f>
        <v>/RSN/ADD/CP2/</v>
      </c>
      <c r="AC665" t="str">
        <f>IF(ISBLANK(Data!AC665), "", Data!AC665)</f>
        <v>W614100</v>
      </c>
      <c r="AD665" t="str">
        <f>IF(ISBLANK(Data!AD665), "", Data!AD665)</f>
        <v/>
      </c>
      <c r="AE665" t="str">
        <f>IF(ISBLANK(Data!AE665), "", Data!AE665)</f>
        <v>BA/17678362</v>
      </c>
      <c r="AF665" s="7">
        <f>IF(ISBLANK(Data!AF665), 0, _xlfn.NUMBERVALUE(SUBSTITUTE(Data!AF665, ".", ",")))</f>
        <v>273.25</v>
      </c>
      <c r="AG665" t="str">
        <f>IF(ISBLANK(Data!AG665), "", Data!AG665)</f>
        <v>UKL</v>
      </c>
      <c r="AH665" s="6">
        <f>IF(ISBLANK(Data!AH665), 0, _xlfn.NUMBERVALUE(SUBSTITUTE(Data!AH665, ".", ",")))</f>
        <v>272.57</v>
      </c>
      <c r="AI665" s="7">
        <f>IF(ISBLANK(Data!AI665), "", _xlfn.NUMBERVALUE(SUBSTITUTE(Data!AI665, ".", ",")))</f>
        <v>0</v>
      </c>
      <c r="AJ665" s="7">
        <f>IF(ISBLANK(Data!AJ665), "", _xlfn.NUMBERVALUE(SUBSTITUTE(Data!AJ665, ".", ",")))</f>
        <v>0</v>
      </c>
      <c r="AK665" s="7" t="str">
        <f>IF(ISBLANK(Data!AK665), "", _xlfn.NUMBERVALUE(SUBSTITUTE(Data!AK665, ".", ",")))</f>
        <v/>
      </c>
      <c r="AL665">
        <f>IF(ISBLANK(Data!AL665), "", Data!AL665)</f>
        <v>0</v>
      </c>
      <c r="AM665" s="15">
        <f>Table2[[#This Row],[DATE_IN]]-Table2[[#This Row],[DATE_OUT]]</f>
        <v>2</v>
      </c>
      <c r="AN665" s="7" t="str">
        <f>IF(MID(RIGHT(Table2[[#This Row],[ADDR3]],3),1,1)=",",RIGHT(Table2[[#This Row],[ADDR3]],2),"")</f>
        <v>GB</v>
      </c>
      <c r="AO665" s="7" t="str">
        <f>MID(Table2[[#This Row],[RES]],11,2)</f>
        <v>GB</v>
      </c>
      <c r="AP665" s="7">
        <f>_xlfn.XLOOKUP(AG665,Table3[CURRENCY],Table3[CONVERSION RATE],0)*Table2[[#This Row],[ORIGINAL PRICE]]</f>
        <v>3884.1224999999999</v>
      </c>
      <c r="AQ665" s="7">
        <f>_xlfn.XLOOKUP(AG665,Table3[CURRENCY],Table3[CONVERSION RATE],0)*Table2[[#This Row],[ORIGINAL PREPAYMENT]]</f>
        <v>3893.8125</v>
      </c>
      <c r="AR665" s="7"/>
      <c r="AS665" s="15"/>
    </row>
    <row r="666" spans="1:45" x14ac:dyDescent="0.25">
      <c r="A666" t="str">
        <f>IF(ISBLANK(Data!A666), "", Data!A666)</f>
        <v>A</v>
      </c>
      <c r="B666" s="2" cm="1">
        <f t="array" ref="B666">IF(ISBLANK(Data!B666), "", DATE(2000 + RIGHT(Data!B666, 2), _xlfn.SWITCH(MID(Data!B666, 3, 3), "JAN", 1, "FEB", 2, "MAR", 3, "APR", 4, "MAY", 5, "JUN", 6, "JUL", 7, "AUG", 8, "SEP", 9, "OCT", 10, "NOV", 11, "DEC", 12), LEFT(Data!B666, 2)))</f>
        <v>45445</v>
      </c>
      <c r="C666" t="str">
        <f>IF(ISBLANK(Data!C666), "", Data!C666)</f>
        <v>4914-1872-NL-3</v>
      </c>
      <c r="D666" t="str">
        <f>IF(ISBLANK(Data!D666), "", Data!D666)</f>
        <v>8FW59H</v>
      </c>
      <c r="E666" t="str">
        <f>IF(ISBLANK(Data!E666), "", Data!E666)</f>
        <v>TOS</v>
      </c>
      <c r="F666" s="2" cm="1">
        <f t="array" ref="F666">IF(ISBLANK(Data!F666), "", DATE(2000 + RIGHT(Data!F666, 2), _xlfn.SWITCH(MID(Data!F666, 3, 3), "JAN", 1, "FEB", 2, "MAR", 3, "APR", 4, "MAY", 5, "JUN", 6, "JUL", 7, "AUG", 8, "SEP", 9, "OCT", 10, "NOV", 11, "DEC", 12), LEFT(Data!F666, 2)))</f>
        <v>45631</v>
      </c>
      <c r="G666" t="str">
        <f>IF(ISBLANK(Data!G666), "", Data!G666)</f>
        <v>THU</v>
      </c>
      <c r="H666" t="str">
        <f>IF(ISBLANK(Data!H666), "", Data!H666)</f>
        <v/>
      </c>
      <c r="I666" t="str">
        <f>IF(ISBLANK(Data!I666), "", Data!I666)</f>
        <v>B</v>
      </c>
      <c r="J666" t="str">
        <f>IF(ISBLANK(Data!J666), "", Data!J666)</f>
        <v>TOS</v>
      </c>
      <c r="K666" s="2" cm="1">
        <f t="array" ref="K666">IF(ISBLANK(Data!K666), "", DATE(2000 + RIGHT(Data!K666, 2), _xlfn.SWITCH(MID(Data!K666, 3, 3), "JAN", 1, "FEB", 2, "MAR", 3, "APR", 4, "MAY", 5, "JUN", 6, "JUL", 7, "AUG", 8, "SEP", 9, "OCT", 10, "NOV", 11, "DEC", 12), LEFT(Data!K666, 2)))</f>
        <v>45634</v>
      </c>
      <c r="L666" t="str">
        <f>IF(ISBLANK(Data!L666), "", Data!L666)</f>
        <v>SUN</v>
      </c>
      <c r="M666" t="str">
        <f>IF(ISBLANK(Data!M666), "", Data!M666)</f>
        <v>LINZNER-SCHERF,MANFRED,DHR.</v>
      </c>
      <c r="N666" t="str">
        <f>IF(ISBLANK(Data!N666), "", Data!N666)</f>
        <v>L9</v>
      </c>
      <c r="O666" s="2" cm="1">
        <f t="array" ref="O666">IF(ISBLANK(Data!O666), "", DATE(2000 + RIGHT(Data!O666, 2), _xlfn.SWITCH(MID(Data!O666, 3, 3), "JAN", 1, "FEB", 2, "MAR", 3, "APR", 4, "MAY", 5, "JUN", 6, "JUL", 7, "AUG", 8, "SEP", 9, "OCT", 10, "NOV", 11, "DEC", 12), LEFT(Data!O666, 2)))</f>
        <v>67965</v>
      </c>
      <c r="P666" t="str">
        <f>IF(ISBLANK(Data!P666), "", Data!P666)</f>
        <v>1001</v>
      </c>
      <c r="Q666" t="str">
        <f>IF(ISBLANK(Data!Q666), "", Data!Q666)</f>
        <v/>
      </c>
      <c r="R666" t="str">
        <f>IF(ISBLANK(Data!R666), "", Data!R666)</f>
        <v>CA375388XXXXX2001</v>
      </c>
      <c r="S666" t="str">
        <f>IF(ISBLANK(Data!S666), "", Data!S666)</f>
        <v>CV</v>
      </c>
      <c r="T666" s="1" t="str">
        <f>IF(ISBLANK(Data!T666),"",(Data!T666))</f>
        <v>02/27</v>
      </c>
      <c r="U666" t="str">
        <f>IF(ISBLANK(Data!U666), "", Data!U666)</f>
        <v>AMERICANEXPRESS</v>
      </c>
      <c r="V666" t="str">
        <f>IF(ISBLANK(Data!V666), "", Data!V666)</f>
        <v>SCHAARBEEKSTRAAT 69</v>
      </c>
      <c r="W666" t="str">
        <f>IF(ISBLANK(Data!W666), "", Data!W666)</f>
        <v/>
      </c>
      <c r="X666" t="str">
        <f>IF(ISBLANK(Data!X666), "", Data!X666)</f>
        <v>1066WH,AMSTERDAM           ,NL</v>
      </c>
      <c r="Y666" t="str">
        <f>IF(ISBLANK(Data!Y666), "", Data!Y666)</f>
        <v>NLXX5557345312</v>
      </c>
      <c r="Z666" t="str">
        <f>IF(ISBLANK(Data!Z666), "", Data!Z666)</f>
        <v>P/N5</v>
      </c>
      <c r="AA666" t="str">
        <f>IF(ISBLANK(Data!AA666), "", Data!AA666)</f>
        <v>614553253</v>
      </c>
      <c r="AB666" t="str">
        <f>IF(ISBLANK(Data!AB666), "", Data!AB666)</f>
        <v>/RSN/CP1/</v>
      </c>
      <c r="AC666" t="str">
        <f>IF(ISBLANK(Data!AC666), "", Data!AC666)</f>
        <v>W614100</v>
      </c>
      <c r="AD666" t="str">
        <f>IF(ISBLANK(Data!AD666), "", Data!AD666)</f>
        <v/>
      </c>
      <c r="AE666" t="str">
        <f>IF(ISBLANK(Data!AE666), "", Data!AE666)</f>
        <v/>
      </c>
      <c r="AF666" s="7">
        <f>IF(ISBLANK(Data!AF666), 0, _xlfn.NUMBERVALUE(SUBSTITUTE(Data!AF666, ".", ",")))</f>
        <v>0</v>
      </c>
      <c r="AG666" t="str">
        <f>IF(ISBLANK(Data!AG666), "", Data!AG666)</f>
        <v>EUR</v>
      </c>
      <c r="AH666" s="6">
        <f>IF(ISBLANK(Data!AH666), 0, _xlfn.NUMBERVALUE(SUBSTITUTE(Data!AH666, ".", ",")))</f>
        <v>344.78</v>
      </c>
      <c r="AI666" s="7">
        <f>IF(ISBLANK(Data!AI666), "", _xlfn.NUMBERVALUE(SUBSTITUTE(Data!AI666, ".", ",")))</f>
        <v>12000</v>
      </c>
      <c r="AJ666" s="7">
        <f>IF(ISBLANK(Data!AJ666), "", _xlfn.NUMBERVALUE(SUBSTITUTE(Data!AJ666, ".", ",")))</f>
        <v>12000</v>
      </c>
      <c r="AK666" s="7" t="str">
        <f>IF(ISBLANK(Data!AK666), "", _xlfn.NUMBERVALUE(SUBSTITUTE(Data!AK666, ".", ",")))</f>
        <v/>
      </c>
      <c r="AL666">
        <f>IF(ISBLANK(Data!AL666), "", Data!AL666)</f>
        <v>0</v>
      </c>
      <c r="AM666" s="15">
        <f>Table2[[#This Row],[DATE_IN]]-Table2[[#This Row],[DATE_OUT]]</f>
        <v>3</v>
      </c>
      <c r="AN666" s="7" t="str">
        <f>IF(MID(RIGHT(Table2[[#This Row],[ADDR3]],3),1,1)=",",RIGHT(Table2[[#This Row],[ADDR3]],2),"")</f>
        <v>NL</v>
      </c>
      <c r="AO666" s="7" t="str">
        <f>MID(Table2[[#This Row],[RES]],11,2)</f>
        <v>NL</v>
      </c>
      <c r="AP666" s="7">
        <f>_xlfn.XLOOKUP(AG666,Table3[CURRENCY],Table3[CONVERSION RATE],0)*Table2[[#This Row],[ORIGINAL PRICE]]</f>
        <v>4127.0165999999999</v>
      </c>
      <c r="AQ666" s="7">
        <f>_xlfn.XLOOKUP(AG666,Table3[CURRENCY],Table3[CONVERSION RATE],0)*Table2[[#This Row],[ORIGINAL PREPAYMENT]]</f>
        <v>0</v>
      </c>
      <c r="AR666" s="7"/>
      <c r="AS666" s="15"/>
    </row>
    <row r="667" spans="1:45" x14ac:dyDescent="0.25">
      <c r="A667" t="str">
        <f>IF(ISBLANK(Data!A667), "", Data!A667)</f>
        <v>A</v>
      </c>
      <c r="B667" s="2" cm="1">
        <f t="array" ref="B667">IF(ISBLANK(Data!B667), "", DATE(2000 + RIGHT(Data!B667, 2), _xlfn.SWITCH(MID(Data!B667, 3, 3), "JAN", 1, "FEB", 2, "MAR", 3, "APR", 4, "MAY", 5, "JUN", 6, "JUL", 7, "AUG", 8, "SEP", 9, "OCT", 10, "NOV", 11, "DEC", 12), LEFT(Data!B667, 2)))</f>
        <v>45347</v>
      </c>
      <c r="C667" t="str">
        <f>IF(ISBLANK(Data!C667), "", Data!C667)</f>
        <v>3972-3235-NO-6</v>
      </c>
      <c r="D667" t="str">
        <f>IF(ISBLANK(Data!D667), "", Data!D667)</f>
        <v>U9W611</v>
      </c>
      <c r="E667" t="str">
        <f>IF(ISBLANK(Data!E667), "", Data!E667)</f>
        <v>TOS</v>
      </c>
      <c r="F667" s="2" cm="1">
        <f t="array" ref="F667">IF(ISBLANK(Data!F667), "", DATE(2000 + RIGHT(Data!F667, 2), _xlfn.SWITCH(MID(Data!F667, 3, 3), "JAN", 1, "FEB", 2, "MAR", 3, "APR", 4, "MAY", 5, "JUN", 6, "JUL", 7, "AUG", 8, "SEP", 9, "OCT", 10, "NOV", 11, "DEC", 12), LEFT(Data!F667, 2)))</f>
        <v>45633</v>
      </c>
      <c r="G667" t="str">
        <f>IF(ISBLANK(Data!G667), "", Data!G667)</f>
        <v>SAT</v>
      </c>
      <c r="H667" t="str">
        <f>IF(ISBLANK(Data!H667), "", Data!H667)</f>
        <v/>
      </c>
      <c r="I667" t="str">
        <f>IF(ISBLANK(Data!I667), "", Data!I667)</f>
        <v>N</v>
      </c>
      <c r="J667" t="str">
        <f>IF(ISBLANK(Data!J667), "", Data!J667)</f>
        <v>TOS</v>
      </c>
      <c r="K667" s="2" cm="1">
        <f t="array" ref="K667">IF(ISBLANK(Data!K667), "", DATE(2000 + RIGHT(Data!K667, 2), _xlfn.SWITCH(MID(Data!K667, 3, 3), "JAN", 1, "FEB", 2, "MAR", 3, "APR", 4, "MAY", 5, "JUN", 6, "JUL", 7, "AUG", 8, "SEP", 9, "OCT", 10, "NOV", 11, "DEC", 12), LEFT(Data!K667, 2)))</f>
        <v>45640</v>
      </c>
      <c r="L667" t="str">
        <f>IF(ISBLANK(Data!L667), "", Data!L667)</f>
        <v>SAT</v>
      </c>
      <c r="M667" t="str">
        <f>IF(ISBLANK(Data!M667), "", Data!M667)</f>
        <v>BALVERT,ROY QPJ,HERR</v>
      </c>
      <c r="N667" t="str">
        <f>IF(ISBLANK(Data!N667), "", Data!N667)</f>
        <v>JN</v>
      </c>
      <c r="O667" s="2" cm="1">
        <f t="array" ref="O667">IF(ISBLANK(Data!O667), "", DATE(2000 + RIGHT(Data!O667, 2), _xlfn.SWITCH(MID(Data!O667, 3, 3), "JAN", 1, "FEB", 2, "MAR", 3, "APR", 4, "MAY", 5, "JUN", 6, "JUL", 7, "AUG", 8, "SEP", 9, "OCT", 10, "NOV", 11, "DEC", 12), LEFT(Data!O667, 2)))</f>
        <v>68783</v>
      </c>
      <c r="P667" t="str">
        <f>IF(ISBLANK(Data!P667), "", Data!P667)</f>
        <v>1001</v>
      </c>
      <c r="Q667" t="str">
        <f>IF(ISBLANK(Data!Q667), "", Data!Q667)</f>
        <v/>
      </c>
      <c r="R667" t="str">
        <f>IF(ISBLANK(Data!R667), "", Data!R667)</f>
        <v>CM557385XXXXXX9213</v>
      </c>
      <c r="S667" t="str">
        <f>IF(ISBLANK(Data!S667), "", Data!S667)</f>
        <v>CV</v>
      </c>
      <c r="T667" s="1" t="str">
        <f>IF(ISBLANK(Data!T667),"",(Data!T667))</f>
        <v>12/24</v>
      </c>
      <c r="U667" t="str">
        <f>IF(ISBLANK(Data!U667), "", Data!U667)</f>
        <v>ROY BALVERT ORGANISATIO</v>
      </c>
      <c r="V667" t="str">
        <f>IF(ISBLANK(Data!V667), "", Data!V667)</f>
        <v>SKATANLIA 28</v>
      </c>
      <c r="W667" t="str">
        <f>IF(ISBLANK(Data!W667), "", Data!W667)</f>
        <v/>
      </c>
      <c r="X667" t="str">
        <f>IF(ISBLANK(Data!X667), "", Data!X667)</f>
        <v>3282,KVELDE                ,NO</v>
      </c>
      <c r="Y667" t="str">
        <f>IF(ISBLANK(Data!Y667), "", Data!Y667)</f>
        <v>NLXX5297303428</v>
      </c>
      <c r="Z667" t="str">
        <f>IF(ISBLANK(Data!Z667), "", Data!Z667)</f>
        <v>P/N5</v>
      </c>
      <c r="AA667" t="str">
        <f>IF(ISBLANK(Data!AA667), "", Data!AA667)</f>
        <v>+47-93982658</v>
      </c>
      <c r="AB667" t="str">
        <f>IF(ISBLANK(Data!AB667), "", Data!AB667)</f>
        <v>CP1/</v>
      </c>
      <c r="AC667" t="str">
        <f>IF(ISBLANK(Data!AC667), "", Data!AC667)</f>
        <v/>
      </c>
      <c r="AD667" t="str">
        <f>IF(ISBLANK(Data!AD667), "", Data!AD667)</f>
        <v/>
      </c>
      <c r="AE667" t="str">
        <f>IF(ISBLANK(Data!AE667), "", Data!AE667)</f>
        <v/>
      </c>
      <c r="AF667" s="7">
        <f>IF(ISBLANK(Data!AF667), 0, _xlfn.NUMBERVALUE(SUBSTITUTE(Data!AF667, ".", ",")))</f>
        <v>0</v>
      </c>
      <c r="AG667" t="str">
        <f>IF(ISBLANK(Data!AG667), "", Data!AG667)</f>
        <v>NKR</v>
      </c>
      <c r="AH667" s="6">
        <f>IF(ISBLANK(Data!AH667), 0, _xlfn.NUMBERVALUE(SUBSTITUTE(Data!AH667, ".", ",")))</f>
        <v>12268.03</v>
      </c>
      <c r="AI667" s="7">
        <f>IF(ISBLANK(Data!AI667), "", _xlfn.NUMBERVALUE(SUBSTITUTE(Data!AI667, ".", ",")))</f>
        <v>20000</v>
      </c>
      <c r="AJ667" s="7">
        <f>IF(ISBLANK(Data!AJ667), "", _xlfn.NUMBERVALUE(SUBSTITUTE(Data!AJ667, ".", ",")))</f>
        <v>20000</v>
      </c>
      <c r="AK667" s="7" t="str">
        <f>IF(ISBLANK(Data!AK667), "", _xlfn.NUMBERVALUE(SUBSTITUTE(Data!AK667, ".", ",")))</f>
        <v/>
      </c>
      <c r="AL667">
        <f>IF(ISBLANK(Data!AL667), "", Data!AL667)</f>
        <v>0</v>
      </c>
      <c r="AM667" s="15">
        <f>Table2[[#This Row],[DATE_IN]]-Table2[[#This Row],[DATE_OUT]]</f>
        <v>7</v>
      </c>
      <c r="AN667" s="7" t="str">
        <f>IF(MID(RIGHT(Table2[[#This Row],[ADDR3]],3),1,1)=",",RIGHT(Table2[[#This Row],[ADDR3]],2),"")</f>
        <v>NO</v>
      </c>
      <c r="AO667" s="7" t="str">
        <f>MID(Table2[[#This Row],[RES]],11,2)</f>
        <v>NO</v>
      </c>
      <c r="AP667" s="7">
        <f>_xlfn.XLOOKUP(AG667,Table3[CURRENCY],Table3[CONVERSION RATE],0)*Table2[[#This Row],[ORIGINAL PRICE]]</f>
        <v>12268.03</v>
      </c>
      <c r="AQ667" s="7">
        <f>_xlfn.XLOOKUP(AG667,Table3[CURRENCY],Table3[CONVERSION RATE],0)*Table2[[#This Row],[ORIGINAL PREPAYMENT]]</f>
        <v>0</v>
      </c>
      <c r="AR667" s="7"/>
      <c r="AS667" s="15"/>
    </row>
    <row r="668" spans="1:45" x14ac:dyDescent="0.25">
      <c r="A668" t="str">
        <f>IF(ISBLANK(Data!A668), "", Data!A668)</f>
        <v>A</v>
      </c>
      <c r="B668" s="2" cm="1">
        <f t="array" ref="B668">IF(ISBLANK(Data!B668), "", DATE(2000 + RIGHT(Data!B668, 2), _xlfn.SWITCH(MID(Data!B668, 3, 3), "JAN", 1, "FEB", 2, "MAR", 3, "APR", 4, "MAY", 5, "JUN", 6, "JUL", 7, "AUG", 8, "SEP", 9, "OCT", 10, "NOV", 11, "DEC", 12), LEFT(Data!B668, 2)))</f>
        <v>45408</v>
      </c>
      <c r="C668" t="str">
        <f>IF(ISBLANK(Data!C668), "", Data!C668)</f>
        <v>4562-1472-NO-1</v>
      </c>
      <c r="D668" t="str">
        <f>IF(ISBLANK(Data!D668), "", Data!D668)</f>
        <v>7EL915</v>
      </c>
      <c r="E668" t="str">
        <f>IF(ISBLANK(Data!E668), "", Data!E668)</f>
        <v>TOS</v>
      </c>
      <c r="F668" s="2" cm="1">
        <f t="array" ref="F668">IF(ISBLANK(Data!F668), "", DATE(2000 + RIGHT(Data!F668, 2), _xlfn.SWITCH(MID(Data!F668, 3, 3), "JAN", 1, "FEB", 2, "MAR", 3, "APR", 4, "MAY", 5, "JUN", 6, "JUL", 7, "AUG", 8, "SEP", 9, "OCT", 10, "NOV", 11, "DEC", 12), LEFT(Data!F668, 2)))</f>
        <v>45636</v>
      </c>
      <c r="G668" t="str">
        <f>IF(ISBLANK(Data!G668), "", Data!G668)</f>
        <v>TUE</v>
      </c>
      <c r="H668" t="str">
        <f>IF(ISBLANK(Data!H668), "", Data!H668)</f>
        <v>WF520</v>
      </c>
      <c r="I668" t="str">
        <f>IF(ISBLANK(Data!I668), "", Data!I668)</f>
        <v>C</v>
      </c>
      <c r="J668" t="str">
        <f>IF(ISBLANK(Data!J668), "", Data!J668)</f>
        <v>TOS</v>
      </c>
      <c r="K668" s="2" cm="1">
        <f t="array" ref="K668">IF(ISBLANK(Data!K668), "", DATE(2000 + RIGHT(Data!K668, 2), _xlfn.SWITCH(MID(Data!K668, 3, 3), "JAN", 1, "FEB", 2, "MAR", 3, "APR", 4, "MAY", 5, "JUN", 6, "JUL", 7, "AUG", 8, "SEP", 9, "OCT", 10, "NOV", 11, "DEC", 12), LEFT(Data!K668, 2)))</f>
        <v>45639</v>
      </c>
      <c r="L668" t="str">
        <f>IF(ISBLANK(Data!L668), "", Data!L668)</f>
        <v>FRI</v>
      </c>
      <c r="M668" t="str">
        <f>IF(ISBLANK(Data!M668), "", Data!M668)</f>
        <v>LARSEN,AUDUN,HERR</v>
      </c>
      <c r="N668" t="str">
        <f>IF(ISBLANK(Data!N668), "", Data!N668)</f>
        <v>J4</v>
      </c>
      <c r="O668" s="2" cm="1">
        <f t="array" ref="O668">IF(ISBLANK(Data!O668), "", DATE(2000 + RIGHT(Data!O668, 2), _xlfn.SWITCH(MID(Data!O668, 3, 3), "JAN", 1, "FEB", 2, "MAR", 3, "APR", 4, "MAY", 5, "JUN", 6, "JUL", 7, "AUG", 8, "SEP", 9, "OCT", 10, "NOV", 11, "DEC", 12), LEFT(Data!O668, 2)))</f>
        <v>57524</v>
      </c>
      <c r="P668" t="str">
        <f>IF(ISBLANK(Data!P668), "", Data!P668)</f>
        <v>1001</v>
      </c>
      <c r="Q668" t="str">
        <f>IF(ISBLANK(Data!Q668), "", Data!Q668)</f>
        <v/>
      </c>
      <c r="R668" t="str">
        <f>IF(ISBLANK(Data!R668), "", Data!R668)</f>
        <v>CX469279XXXXXX5008</v>
      </c>
      <c r="S668" t="str">
        <f>IF(ISBLANK(Data!S668), "", Data!S668)</f>
        <v>CV</v>
      </c>
      <c r="T668" s="1" t="str">
        <f>IF(ISBLANK(Data!T668),"",(Data!T668))</f>
        <v>03/26</v>
      </c>
      <c r="U668" t="str">
        <f>IF(ISBLANK(Data!U668), "", Data!U668)</f>
        <v/>
      </c>
      <c r="V668" t="str">
        <f>IF(ISBLANK(Data!V668), "", Data!V668)</f>
        <v>SANDLOVEIEN 29</v>
      </c>
      <c r="W668" t="str">
        <f>IF(ISBLANK(Data!W668), "", Data!W668)</f>
        <v/>
      </c>
      <c r="X668" t="str">
        <f>IF(ISBLANK(Data!X668), "", Data!X668)</f>
        <v>4318,SANDNES               ,NO</v>
      </c>
      <c r="Y668" t="str">
        <f>IF(ISBLANK(Data!Y668), "", Data!Y668)</f>
        <v>NOXX35010424162</v>
      </c>
      <c r="Z668" t="str">
        <f>IF(ISBLANK(Data!Z668), "", Data!Z668)</f>
        <v>P/N5</v>
      </c>
      <c r="AA668" t="str">
        <f>IF(ISBLANK(Data!AA668), "", Data!AA668)</f>
        <v>+47-90851749</v>
      </c>
      <c r="AB668" t="str">
        <f>IF(ISBLANK(Data!AB668), "", Data!AB668)</f>
        <v>CP1/</v>
      </c>
      <c r="AC668" t="str">
        <f>IF(ISBLANK(Data!AC668), "", Data!AC668)</f>
        <v/>
      </c>
      <c r="AD668" t="str">
        <f>IF(ISBLANK(Data!AD668), "", Data!AD668)</f>
        <v/>
      </c>
      <c r="AE668" t="str">
        <f>IF(ISBLANK(Data!AE668), "", Data!AE668)</f>
        <v/>
      </c>
      <c r="AF668" s="7">
        <f>IF(ISBLANK(Data!AF668), 0, _xlfn.NUMBERVALUE(SUBSTITUTE(Data!AF668, ".", ",")))</f>
        <v>0</v>
      </c>
      <c r="AG668" t="str">
        <f>IF(ISBLANK(Data!AG668), "", Data!AG668)</f>
        <v>NKR</v>
      </c>
      <c r="AH668" s="6">
        <f>IF(ISBLANK(Data!AH668), 0, _xlfn.NUMBERVALUE(SUBSTITUTE(Data!AH668, ".", ",")))</f>
        <v>2724.65</v>
      </c>
      <c r="AI668" s="7">
        <f>IF(ISBLANK(Data!AI668), "", _xlfn.NUMBERVALUE(SUBSTITUTE(Data!AI668, ".", ",")))</f>
        <v>12000</v>
      </c>
      <c r="AJ668" s="7">
        <f>IF(ISBLANK(Data!AJ668), "", _xlfn.NUMBERVALUE(SUBSTITUTE(Data!AJ668, ".", ",")))</f>
        <v>12000</v>
      </c>
      <c r="AK668" s="7" t="str">
        <f>IF(ISBLANK(Data!AK668), "", _xlfn.NUMBERVALUE(SUBSTITUTE(Data!AK668, ".", ",")))</f>
        <v/>
      </c>
      <c r="AL668">
        <f>IF(ISBLANK(Data!AL668), "", Data!AL668)</f>
        <v>0</v>
      </c>
      <c r="AM668" s="15">
        <f>Table2[[#This Row],[DATE_IN]]-Table2[[#This Row],[DATE_OUT]]</f>
        <v>3</v>
      </c>
      <c r="AN668" s="7" t="str">
        <f>IF(MID(RIGHT(Table2[[#This Row],[ADDR3]],3),1,1)=",",RIGHT(Table2[[#This Row],[ADDR3]],2),"")</f>
        <v>NO</v>
      </c>
      <c r="AO668" s="7" t="str">
        <f>MID(Table2[[#This Row],[RES]],11,2)</f>
        <v>NO</v>
      </c>
      <c r="AP668" s="7">
        <f>_xlfn.XLOOKUP(AG668,Table3[CURRENCY],Table3[CONVERSION RATE],0)*Table2[[#This Row],[ORIGINAL PRICE]]</f>
        <v>2724.65</v>
      </c>
      <c r="AQ668" s="7">
        <f>_xlfn.XLOOKUP(AG668,Table3[CURRENCY],Table3[CONVERSION RATE],0)*Table2[[#This Row],[ORIGINAL PREPAYMENT]]</f>
        <v>0</v>
      </c>
      <c r="AR668" s="7"/>
      <c r="AS668" s="15"/>
    </row>
    <row r="669" spans="1:45" x14ac:dyDescent="0.25">
      <c r="A669" t="str">
        <f>IF(ISBLANK(Data!A669), "", Data!A669)</f>
        <v>A</v>
      </c>
      <c r="B669" s="2" cm="1">
        <f t="array" ref="B669">IF(ISBLANK(Data!B669), "", DATE(2000 + RIGHT(Data!B669, 2), _xlfn.SWITCH(MID(Data!B669, 3, 3), "JAN", 1, "FEB", 2, "MAR", 3, "APR", 4, "MAY", 5, "JUN", 6, "JUL", 7, "AUG", 8, "SEP", 9, "OCT", 10, "NOV", 11, "DEC", 12), LEFT(Data!B669, 2)))</f>
        <v>45397</v>
      </c>
      <c r="C669" t="str">
        <f>IF(ISBLANK(Data!C669), "", Data!C669)</f>
        <v>4455-8063-SG-4</v>
      </c>
      <c r="D669" t="str">
        <f>IF(ISBLANK(Data!D669), "", Data!D669)</f>
        <v/>
      </c>
      <c r="E669" t="str">
        <f>IF(ISBLANK(Data!E669), "", Data!E669)</f>
        <v>TOS</v>
      </c>
      <c r="F669" s="2" cm="1">
        <f t="array" ref="F669">IF(ISBLANK(Data!F669), "", DATE(2000 + RIGHT(Data!F669, 2), _xlfn.SWITCH(MID(Data!F669, 3, 3), "JAN", 1, "FEB", 2, "MAR", 3, "APR", 4, "MAY", 5, "JUN", 6, "JUL", 7, "AUG", 8, "SEP", 9, "OCT", 10, "NOV", 11, "DEC", 12), LEFT(Data!F669, 2)))</f>
        <v>45637</v>
      </c>
      <c r="G669" t="str">
        <f>IF(ISBLANK(Data!G669), "", Data!G669)</f>
        <v>WED</v>
      </c>
      <c r="H669" t="str">
        <f>IF(ISBLANK(Data!H669), "", Data!H669)</f>
        <v>LH870</v>
      </c>
      <c r="I669" t="str">
        <f>IF(ISBLANK(Data!I669), "", Data!I669)</f>
        <v>C</v>
      </c>
      <c r="J669" t="str">
        <f>IF(ISBLANK(Data!J669), "", Data!J669)</f>
        <v>TOS</v>
      </c>
      <c r="K669" s="2" cm="1">
        <f t="array" ref="K669">IF(ISBLANK(Data!K669), "", DATE(2000 + RIGHT(Data!K669, 2), _xlfn.SWITCH(MID(Data!K669, 3, 3), "JAN", 1, "FEB", 2, "MAR", 3, "APR", 4, "MAY", 5, "JUN", 6, "JUL", 7, "AUG", 8, "SEP", 9, "OCT", 10, "NOV", 11, "DEC", 12), LEFT(Data!K669, 2)))</f>
        <v>45645</v>
      </c>
      <c r="L669" t="str">
        <f>IF(ISBLANK(Data!L669), "", Data!L669)</f>
        <v>THU</v>
      </c>
      <c r="M669" t="str">
        <f>IF(ISBLANK(Data!M669), "", Data!M669)</f>
        <v>YUEN,JUSTIN</v>
      </c>
      <c r="N669" t="str">
        <f>IF(ISBLANK(Data!N669), "", Data!N669)</f>
        <v>LY</v>
      </c>
      <c r="O669" s="2" t="str" cm="1">
        <f t="array" ref="O669">IF(ISBLANK(Data!O669), "", DATE(2000 + RIGHT(Data!O669, 2), _xlfn.SWITCH(MID(Data!O669, 3, 3), "JAN", 1, "FEB", 2, "MAR", 3, "APR", 4, "MAY", 5, "JUN", 6, "JUL", 7, "AUG", 8, "SEP", 9, "OCT", 10, "NOV", 11, "DEC", 12), LEFT(Data!O669, 2)))</f>
        <v/>
      </c>
      <c r="P669" t="str">
        <f>IF(ISBLANK(Data!P669), "", Data!P669)</f>
        <v>1001</v>
      </c>
      <c r="Q669" t="str">
        <f>IF(ISBLANK(Data!Q669), "", Data!Q669)</f>
        <v/>
      </c>
      <c r="R669" t="str">
        <f>IF(ISBLANK(Data!R669), "", Data!R669)</f>
        <v/>
      </c>
      <c r="S669" t="str">
        <f>IF(ISBLANK(Data!S669), "", Data!S669)</f>
        <v/>
      </c>
      <c r="T669" s="1" t="str">
        <f>IF(ISBLANK(Data!T669),"",(Data!T669))</f>
        <v/>
      </c>
      <c r="U669" t="str">
        <f>IF(ISBLANK(Data!U669), "", Data!U669)</f>
        <v/>
      </c>
      <c r="V669" t="str">
        <f>IF(ISBLANK(Data!V669), "", Data!V669)</f>
        <v/>
      </c>
      <c r="W669" t="str">
        <f>IF(ISBLANK(Data!W669), "", Data!W669)</f>
        <v/>
      </c>
      <c r="X669" t="str">
        <f>IF(ISBLANK(Data!X669), "", Data!X669)</f>
        <v/>
      </c>
      <c r="Y669" t="str">
        <f>IF(ISBLANK(Data!Y669), "", Data!Y669)</f>
        <v/>
      </c>
      <c r="Z669" t="str">
        <f>IF(ISBLANK(Data!Z669), "", Data!Z669)</f>
        <v>T/0119733L/P/I1</v>
      </c>
      <c r="AA669" t="str">
        <f>IF(ISBLANK(Data!AA669), "", Data!AA669)</f>
        <v>6597931047</v>
      </c>
      <c r="AB669" t="str">
        <f>IF(ISBLANK(Data!AB669), "", Data!AB669)</f>
        <v/>
      </c>
      <c r="AC669" t="str">
        <f>IF(ISBLANK(Data!AC669), "", Data!AC669)</f>
        <v/>
      </c>
      <c r="AD669" t="str">
        <f>IF(ISBLANK(Data!AD669), "", Data!AD669)</f>
        <v/>
      </c>
      <c r="AE669" t="str">
        <f>IF(ISBLANK(Data!AE669), "", Data!AE669)</f>
        <v>KF/8873378385</v>
      </c>
      <c r="AF669" s="7">
        <f>IF(ISBLANK(Data!AF669), 0, _xlfn.NUMBERVALUE(SUBSTITUTE(Data!AF669, ".", ",")))</f>
        <v>0</v>
      </c>
      <c r="AG669" t="str">
        <f>IF(ISBLANK(Data!AG669), "", Data!AG669)</f>
        <v>NKR</v>
      </c>
      <c r="AH669" s="6">
        <f>IF(ISBLANK(Data!AH669), 0, _xlfn.NUMBERVALUE(SUBSTITUTE(Data!AH669, ".", ",")))</f>
        <v>4294.1099999999997</v>
      </c>
      <c r="AI669" s="7">
        <f>IF(ISBLANK(Data!AI669), "", _xlfn.NUMBERVALUE(SUBSTITUTE(Data!AI669, ".", ",")))</f>
        <v>12000</v>
      </c>
      <c r="AJ669" s="7">
        <f>IF(ISBLANK(Data!AJ669), "", _xlfn.NUMBERVALUE(SUBSTITUTE(Data!AJ669, ".", ",")))</f>
        <v>12000</v>
      </c>
      <c r="AK669" s="7" t="str">
        <f>IF(ISBLANK(Data!AK669), "", _xlfn.NUMBERVALUE(SUBSTITUTE(Data!AK669, ".", ",")))</f>
        <v/>
      </c>
      <c r="AL669">
        <f>IF(ISBLANK(Data!AL669), "", Data!AL669)</f>
        <v>0</v>
      </c>
      <c r="AM669" s="15">
        <f>Table2[[#This Row],[DATE_IN]]-Table2[[#This Row],[DATE_OUT]]</f>
        <v>8</v>
      </c>
      <c r="AN669" s="7" t="str">
        <f>IF(MID(RIGHT(Table2[[#This Row],[ADDR3]],3),1,1)=",",RIGHT(Table2[[#This Row],[ADDR3]],2),"")</f>
        <v/>
      </c>
      <c r="AO669" s="7" t="str">
        <f>MID(Table2[[#This Row],[RES]],11,2)</f>
        <v>SG</v>
      </c>
      <c r="AP669" s="7">
        <f>_xlfn.XLOOKUP(AG669,Table3[CURRENCY],Table3[CONVERSION RATE],0)*Table2[[#This Row],[ORIGINAL PRICE]]</f>
        <v>4294.1099999999997</v>
      </c>
      <c r="AQ669" s="7">
        <f>_xlfn.XLOOKUP(AG669,Table3[CURRENCY],Table3[CONVERSION RATE],0)*Table2[[#This Row],[ORIGINAL PREPAYMENT]]</f>
        <v>0</v>
      </c>
      <c r="AR669" s="7"/>
      <c r="AS669" s="15"/>
    </row>
    <row r="670" spans="1:45" x14ac:dyDescent="0.25">
      <c r="A670" t="str">
        <f>IF(ISBLANK(Data!A670), "", Data!A670)</f>
        <v>A</v>
      </c>
      <c r="B670" s="2" cm="1">
        <f t="array" ref="B670">IF(ISBLANK(Data!B670), "", DATE(2000 + RIGHT(Data!B670, 2), _xlfn.SWITCH(MID(Data!B670, 3, 3), "JAN", 1, "FEB", 2, "MAR", 3, "APR", 4, "MAY", 5, "JUN", 6, "JUL", 7, "AUG", 8, "SEP", 9, "OCT", 10, "NOV", 11, "DEC", 12), LEFT(Data!B670, 2)))</f>
        <v>45468</v>
      </c>
      <c r="C670" t="str">
        <f>IF(ISBLANK(Data!C670), "", Data!C670)</f>
        <v>0142-0876-SG-2</v>
      </c>
      <c r="D670" t="str">
        <f>IF(ISBLANK(Data!D670), "", Data!D670)</f>
        <v/>
      </c>
      <c r="E670" t="str">
        <f>IF(ISBLANK(Data!E670), "", Data!E670)</f>
        <v>TOS</v>
      </c>
      <c r="F670" s="2" cm="1">
        <f t="array" ref="F670">IF(ISBLANK(Data!F670), "", DATE(2000 + RIGHT(Data!F670, 2), _xlfn.SWITCH(MID(Data!F670, 3, 3), "JAN", 1, "FEB", 2, "MAR", 3, "APR", 4, "MAY", 5, "JUN", 6, "JUL", 7, "AUG", 8, "SEP", 9, "OCT", 10, "NOV", 11, "DEC", 12), LEFT(Data!F670, 2)))</f>
        <v>45638</v>
      </c>
      <c r="G670" t="str">
        <f>IF(ISBLANK(Data!G670), "", Data!G670)</f>
        <v>THU</v>
      </c>
      <c r="H670" t="str">
        <f>IF(ISBLANK(Data!H670), "", Data!H670)</f>
        <v>BA612</v>
      </c>
      <c r="I670" t="str">
        <f>IF(ISBLANK(Data!I670), "", Data!I670)</f>
        <v>M</v>
      </c>
      <c r="J670" t="str">
        <f>IF(ISBLANK(Data!J670), "", Data!J670)</f>
        <v>TOS</v>
      </c>
      <c r="K670" s="2" cm="1">
        <f t="array" ref="K670">IF(ISBLANK(Data!K670), "", DATE(2000 + RIGHT(Data!K670, 2), _xlfn.SWITCH(MID(Data!K670, 3, 3), "JAN", 1, "FEB", 2, "MAR", 3, "APR", 4, "MAY", 5, "JUN", 6, "JUL", 7, "AUG", 8, "SEP", 9, "OCT", 10, "NOV", 11, "DEC", 12), LEFT(Data!K670, 2)))</f>
        <v>45640</v>
      </c>
      <c r="L670" t="str">
        <f>IF(ISBLANK(Data!L670), "", Data!L670)</f>
        <v>SAT</v>
      </c>
      <c r="M670" t="str">
        <f>IF(ISBLANK(Data!M670), "", Data!M670)</f>
        <v>WEBB,TALIA,MS</v>
      </c>
      <c r="N670" t="str">
        <f>IF(ISBLANK(Data!N670), "", Data!N670)</f>
        <v>1J</v>
      </c>
      <c r="O670" s="2" t="str" cm="1">
        <f t="array" ref="O670">IF(ISBLANK(Data!O670), "", DATE(2000 + RIGHT(Data!O670, 2), _xlfn.SWITCH(MID(Data!O670, 3, 3), "JAN", 1, "FEB", 2, "MAR", 3, "APR", 4, "MAY", 5, "JUN", 6, "JUL", 7, "AUG", 8, "SEP", 9, "OCT", 10, "NOV", 11, "DEC", 12), LEFT(Data!O670, 2)))</f>
        <v/>
      </c>
      <c r="P670" t="str">
        <f>IF(ISBLANK(Data!P670), "", Data!P670)</f>
        <v>1001</v>
      </c>
      <c r="Q670" t="str">
        <f>IF(ISBLANK(Data!Q670), "", Data!Q670)</f>
        <v/>
      </c>
      <c r="R670" t="str">
        <f>IF(ISBLANK(Data!R670), "", Data!R670)</f>
        <v>CA377361XXXXX1012</v>
      </c>
      <c r="S670" t="str">
        <f>IF(ISBLANK(Data!S670), "", Data!S670)</f>
        <v>CV</v>
      </c>
      <c r="T670" s="1" t="str">
        <f>IF(ISBLANK(Data!T670),"",(Data!T670))</f>
        <v>02/26</v>
      </c>
      <c r="U670" t="str">
        <f>IF(ISBLANK(Data!U670), "", Data!U670)</f>
        <v/>
      </c>
      <c r="V670" t="str">
        <f>IF(ISBLANK(Data!V670), "", Data!V670)</f>
        <v>92 CAIRNHILL ROAD</v>
      </c>
      <c r="W670" t="str">
        <f>IF(ISBLANK(Data!W670), "", Data!W670)</f>
        <v/>
      </c>
      <c r="X670" t="str">
        <f>IF(ISBLANK(Data!X670), "", Data!X670)</f>
        <v>229368,SINGAPORE           ,SG</v>
      </c>
      <c r="Y670" t="str">
        <f>IF(ISBLANK(Data!Y670), "", Data!Y670)</f>
        <v/>
      </c>
      <c r="Z670" t="str">
        <f>IF(ISBLANK(Data!Z670), "", Data!Z670)</f>
        <v>P/N5</v>
      </c>
      <c r="AA670" t="str">
        <f>IF(ISBLANK(Data!AA670), "", Data!AA670)</f>
        <v>+65-92703742</v>
      </c>
      <c r="AB670" t="str">
        <f>IF(ISBLANK(Data!AB670), "", Data!AB670)</f>
        <v/>
      </c>
      <c r="AC670" t="str">
        <f>IF(ISBLANK(Data!AC670), "", Data!AC670)</f>
        <v/>
      </c>
      <c r="AD670" t="str">
        <f>IF(ISBLANK(Data!AD670), "", Data!AD670)</f>
        <v/>
      </c>
      <c r="AE670" t="str">
        <f>IF(ISBLANK(Data!AE670), "", Data!AE670)</f>
        <v>KF/8816356525</v>
      </c>
      <c r="AF670" s="7">
        <f>IF(ISBLANK(Data!AF670), 0, _xlfn.NUMBERVALUE(SUBSTITUTE(Data!AF670, ".", ",")))</f>
        <v>0</v>
      </c>
      <c r="AG670" t="str">
        <f>IF(ISBLANK(Data!AG670), "", Data!AG670)</f>
        <v>NKR</v>
      </c>
      <c r="AH670" s="6">
        <f>IF(ISBLANK(Data!AH670), 0, _xlfn.NUMBERVALUE(SUBSTITUTE(Data!AH670, ".", ",")))</f>
        <v>5279.86</v>
      </c>
      <c r="AI670" s="7">
        <f>IF(ISBLANK(Data!AI670), "", _xlfn.NUMBERVALUE(SUBSTITUTE(Data!AI670, ".", ",")))</f>
        <v>20000</v>
      </c>
      <c r="AJ670" s="7">
        <f>IF(ISBLANK(Data!AJ670), "", _xlfn.NUMBERVALUE(SUBSTITUTE(Data!AJ670, ".", ",")))</f>
        <v>20000</v>
      </c>
      <c r="AK670" s="7" t="str">
        <f>IF(ISBLANK(Data!AK670), "", _xlfn.NUMBERVALUE(SUBSTITUTE(Data!AK670, ".", ",")))</f>
        <v/>
      </c>
      <c r="AL670">
        <f>IF(ISBLANK(Data!AL670), "", Data!AL670)</f>
        <v>0</v>
      </c>
      <c r="AM670" s="15">
        <f>Table2[[#This Row],[DATE_IN]]-Table2[[#This Row],[DATE_OUT]]</f>
        <v>2</v>
      </c>
      <c r="AN670" s="7" t="str">
        <f>IF(MID(RIGHT(Table2[[#This Row],[ADDR3]],3),1,1)=",",RIGHT(Table2[[#This Row],[ADDR3]],2),"")</f>
        <v>SG</v>
      </c>
      <c r="AO670" s="7" t="str">
        <f>MID(Table2[[#This Row],[RES]],11,2)</f>
        <v>SG</v>
      </c>
      <c r="AP670" s="7">
        <f>_xlfn.XLOOKUP(AG670,Table3[CURRENCY],Table3[CONVERSION RATE],0)*Table2[[#This Row],[ORIGINAL PRICE]]</f>
        <v>5279.86</v>
      </c>
      <c r="AQ670" s="7">
        <f>_xlfn.XLOOKUP(AG670,Table3[CURRENCY],Table3[CONVERSION RATE],0)*Table2[[#This Row],[ORIGINAL PREPAYMENT]]</f>
        <v>0</v>
      </c>
      <c r="AR670" s="7"/>
      <c r="AS670" s="15"/>
    </row>
    <row r="671" spans="1:45" x14ac:dyDescent="0.25">
      <c r="A671" t="str">
        <f>IF(ISBLANK(Data!A671), "", Data!A671)</f>
        <v>A</v>
      </c>
      <c r="B671" s="2" cm="1">
        <f t="array" ref="B671">IF(ISBLANK(Data!B671), "", DATE(2000 + RIGHT(Data!B671, 2), _xlfn.SWITCH(MID(Data!B671, 3, 3), "JAN", 1, "FEB", 2, "MAR", 3, "APR", 4, "MAY", 5, "JUN", 6, "JUL", 7, "AUG", 8, "SEP", 9, "OCT", 10, "NOV", 11, "DEC", 12), LEFT(Data!B671, 2)))</f>
        <v>45428</v>
      </c>
      <c r="C671" t="str">
        <f>IF(ISBLANK(Data!C671), "", Data!C671)</f>
        <v>4763-1385-US-4</v>
      </c>
      <c r="D671" t="str">
        <f>IF(ISBLANK(Data!D671), "", Data!D671)</f>
        <v/>
      </c>
      <c r="E671" t="str">
        <f>IF(ISBLANK(Data!E671), "", Data!E671)</f>
        <v>TOS</v>
      </c>
      <c r="F671" s="2" cm="1">
        <f t="array" ref="F671">IF(ISBLANK(Data!F671), "", DATE(2000 + RIGHT(Data!F671, 2), _xlfn.SWITCH(MID(Data!F671, 3, 3), "JAN", 1, "FEB", 2, "MAR", 3, "APR", 4, "MAY", 5, "JUN", 6, "JUL", 7, "AUG", 8, "SEP", 9, "OCT", 10, "NOV", 11, "DEC", 12), LEFT(Data!F671, 2)))</f>
        <v>45639</v>
      </c>
      <c r="G671" t="str">
        <f>IF(ISBLANK(Data!G671), "", Data!G671)</f>
        <v>FRI</v>
      </c>
      <c r="H671" t="str">
        <f>IF(ISBLANK(Data!H671), "", Data!H671)</f>
        <v/>
      </c>
      <c r="I671" t="str">
        <f>IF(ISBLANK(Data!I671), "", Data!I671)</f>
        <v>B</v>
      </c>
      <c r="J671" t="str">
        <f>IF(ISBLANK(Data!J671), "", Data!J671)</f>
        <v>TOS</v>
      </c>
      <c r="K671" s="2" cm="1">
        <f t="array" ref="K671">IF(ISBLANK(Data!K671), "", DATE(2000 + RIGHT(Data!K671, 2), _xlfn.SWITCH(MID(Data!K671, 3, 3), "JAN", 1, "FEB", 2, "MAR", 3, "APR", 4, "MAY", 5, "JUN", 6, "JUL", 7, "AUG", 8, "SEP", 9, "OCT", 10, "NOV", 11, "DEC", 12), LEFT(Data!K671, 2)))</f>
        <v>45641</v>
      </c>
      <c r="L671" t="str">
        <f>IF(ISBLANK(Data!L671), "", Data!L671)</f>
        <v>SUN</v>
      </c>
      <c r="M671" t="str">
        <f>IF(ISBLANK(Data!M671), "", Data!M671)</f>
        <v>LEIBRANDT,KONRAD</v>
      </c>
      <c r="N671" t="str">
        <f>IF(ISBLANK(Data!N671), "", Data!N671)</f>
        <v>QA</v>
      </c>
      <c r="O671" s="2" t="str" cm="1">
        <f t="array" ref="O671">IF(ISBLANK(Data!O671), "", DATE(2000 + RIGHT(Data!O671, 2), _xlfn.SWITCH(MID(Data!O671, 3, 3), "JAN", 1, "FEB", 2, "MAR", 3, "APR", 4, "MAY", 5, "JUN", 6, "JUL", 7, "AUG", 8, "SEP", 9, "OCT", 10, "NOV", 11, "DEC", 12), LEFT(Data!O671, 2)))</f>
        <v/>
      </c>
      <c r="P671" t="str">
        <f>IF(ISBLANK(Data!P671), "", Data!P671)</f>
        <v/>
      </c>
      <c r="Q671" t="str">
        <f>IF(ISBLANK(Data!Q671), "", Data!Q671)</f>
        <v/>
      </c>
      <c r="R671" t="str">
        <f>IF(ISBLANK(Data!R671), "", Data!R671)</f>
        <v/>
      </c>
      <c r="S671" t="str">
        <f>IF(ISBLANK(Data!S671), "", Data!S671)</f>
        <v/>
      </c>
      <c r="T671" s="1" t="str">
        <f>IF(ISBLANK(Data!T671),"",(Data!T671))</f>
        <v/>
      </c>
      <c r="U671" t="str">
        <f>IF(ISBLANK(Data!U671), "", Data!U671)</f>
        <v/>
      </c>
      <c r="V671" t="str">
        <f>IF(ISBLANK(Data!V671), "", Data!V671)</f>
        <v/>
      </c>
      <c r="W671" t="str">
        <f>IF(ISBLANK(Data!W671), "", Data!W671)</f>
        <v/>
      </c>
      <c r="X671" t="str">
        <f>IF(ISBLANK(Data!X671), "", Data!X671)</f>
        <v/>
      </c>
      <c r="Y671" t="str">
        <f>IF(ISBLANK(Data!Y671), "", Data!Y671)</f>
        <v/>
      </c>
      <c r="Z671" t="str">
        <f>IF(ISBLANK(Data!Z671), "", Data!Z671)</f>
        <v>T/0119733L/P/I1</v>
      </c>
      <c r="AA671" t="str">
        <f>IF(ISBLANK(Data!AA671), "", Data!AA671)</f>
        <v>4158184422</v>
      </c>
      <c r="AB671" t="str">
        <f>IF(ISBLANK(Data!AB671), "", Data!AB671)</f>
        <v/>
      </c>
      <c r="AC671" t="str">
        <f>IF(ISBLANK(Data!AC671), "", Data!AC671)</f>
        <v>A368500</v>
      </c>
      <c r="AD671" t="str">
        <f>IF(ISBLANK(Data!AD671), "", Data!AD671)</f>
        <v/>
      </c>
      <c r="AE671" t="str">
        <f>IF(ISBLANK(Data!AE671), "", Data!AE671)</f>
        <v/>
      </c>
      <c r="AF671" s="7">
        <f>IF(ISBLANK(Data!AF671), 0, _xlfn.NUMBERVALUE(SUBSTITUTE(Data!AF671, ".", ",")))</f>
        <v>0</v>
      </c>
      <c r="AG671" t="str">
        <f>IF(ISBLANK(Data!AG671), "", Data!AG671)</f>
        <v>USD</v>
      </c>
      <c r="AH671" s="6">
        <f>IF(ISBLANK(Data!AH671), 0, _xlfn.NUMBERVALUE(SUBSTITUTE(Data!AH671, ".", ",")))</f>
        <v>314.19</v>
      </c>
      <c r="AI671" s="7">
        <f>IF(ISBLANK(Data!AI671), "", _xlfn.NUMBERVALUE(SUBSTITUTE(Data!AI671, ".", ",")))</f>
        <v>380000</v>
      </c>
      <c r="AJ671" s="7">
        <f>IF(ISBLANK(Data!AJ671), "", _xlfn.NUMBERVALUE(SUBSTITUTE(Data!AJ671, ".", ",")))</f>
        <v>380000</v>
      </c>
      <c r="AK671" s="7" t="str">
        <f>IF(ISBLANK(Data!AK671), "", _xlfn.NUMBERVALUE(SUBSTITUTE(Data!AK671, ".", ",")))</f>
        <v/>
      </c>
      <c r="AL671">
        <f>IF(ISBLANK(Data!AL671), "", Data!AL671)</f>
        <v>0</v>
      </c>
      <c r="AM671" s="15">
        <f>Table2[[#This Row],[DATE_IN]]-Table2[[#This Row],[DATE_OUT]]</f>
        <v>2</v>
      </c>
      <c r="AN671" s="7" t="str">
        <f>IF(MID(RIGHT(Table2[[#This Row],[ADDR3]],3),1,1)=",",RIGHT(Table2[[#This Row],[ADDR3]],2),"")</f>
        <v/>
      </c>
      <c r="AO671" s="7" t="str">
        <f>MID(Table2[[#This Row],[RES]],11,2)</f>
        <v>US</v>
      </c>
      <c r="AP671" s="7">
        <f>_xlfn.XLOOKUP(AG671,Table3[CURRENCY],Table3[CONVERSION RATE],0)*Table2[[#This Row],[ORIGINAL PRICE]]</f>
        <v>3468.6575999999995</v>
      </c>
      <c r="AQ671" s="7">
        <f>_xlfn.XLOOKUP(AG671,Table3[CURRENCY],Table3[CONVERSION RATE],0)*Table2[[#This Row],[ORIGINAL PREPAYMENT]]</f>
        <v>0</v>
      </c>
      <c r="AR671" s="7"/>
      <c r="AS671" s="15"/>
    </row>
    <row r="672" spans="1:45" x14ac:dyDescent="0.25">
      <c r="A672" t="str">
        <f>IF(ISBLANK(Data!A672), "", Data!A672)</f>
        <v>A</v>
      </c>
      <c r="B672" s="2" cm="1">
        <f t="array" ref="B672">IF(ISBLANK(Data!B672), "", DATE(2000 + RIGHT(Data!B672, 2), _xlfn.SWITCH(MID(Data!B672, 3, 3), "JAN", 1, "FEB", 2, "MAR", 3, "APR", 4, "MAY", 5, "JUN", 6, "JUL", 7, "AUG", 8, "SEP", 9, "OCT", 10, "NOV", 11, "DEC", 12), LEFT(Data!B672, 2)))</f>
        <v>45429</v>
      </c>
      <c r="C672" t="str">
        <f>IF(ISBLANK(Data!C672), "", Data!C672)</f>
        <v>4768-3024-US-4</v>
      </c>
      <c r="D672" t="str">
        <f>IF(ISBLANK(Data!D672), "", Data!D672)</f>
        <v/>
      </c>
      <c r="E672" t="str">
        <f>IF(ISBLANK(Data!E672), "", Data!E672)</f>
        <v>TOS</v>
      </c>
      <c r="F672" s="2" cm="1">
        <f t="array" ref="F672">IF(ISBLANK(Data!F672), "", DATE(2000 + RIGHT(Data!F672, 2), _xlfn.SWITCH(MID(Data!F672, 3, 3), "JAN", 1, "FEB", 2, "MAR", 3, "APR", 4, "MAY", 5, "JUN", 6, "JUL", 7, "AUG", 8, "SEP", 9, "OCT", 10, "NOV", 11, "DEC", 12), LEFT(Data!F672, 2)))</f>
        <v>45639</v>
      </c>
      <c r="G672" t="str">
        <f>IF(ISBLANK(Data!G672), "", Data!G672)</f>
        <v>FRI</v>
      </c>
      <c r="H672" t="str">
        <f>IF(ISBLANK(Data!H672), "", Data!H672)</f>
        <v/>
      </c>
      <c r="I672" t="str">
        <f>IF(ISBLANK(Data!I672), "", Data!I672)</f>
        <v>B</v>
      </c>
      <c r="J672" t="str">
        <f>IF(ISBLANK(Data!J672), "", Data!J672)</f>
        <v>TOS</v>
      </c>
      <c r="K672" s="2" cm="1">
        <f t="array" ref="K672">IF(ISBLANK(Data!K672), "", DATE(2000 + RIGHT(Data!K672, 2), _xlfn.SWITCH(MID(Data!K672, 3, 3), "JAN", 1, "FEB", 2, "MAR", 3, "APR", 4, "MAY", 5, "JUN", 6, "JUL", 7, "AUG", 8, "SEP", 9, "OCT", 10, "NOV", 11, "DEC", 12), LEFT(Data!K672, 2)))</f>
        <v>45641</v>
      </c>
      <c r="L672" t="str">
        <f>IF(ISBLANK(Data!L672), "", Data!L672)</f>
        <v>SUN</v>
      </c>
      <c r="M672" t="str">
        <f>IF(ISBLANK(Data!M672), "", Data!M672)</f>
        <v>LEIBRANDT,KONRAD</v>
      </c>
      <c r="N672" t="str">
        <f>IF(ISBLANK(Data!N672), "", Data!N672)</f>
        <v>QA</v>
      </c>
      <c r="O672" s="2" t="str" cm="1">
        <f t="array" ref="O672">IF(ISBLANK(Data!O672), "", DATE(2000 + RIGHT(Data!O672, 2), _xlfn.SWITCH(MID(Data!O672, 3, 3), "JAN", 1, "FEB", 2, "MAR", 3, "APR", 4, "MAY", 5, "JUN", 6, "JUL", 7, "AUG", 8, "SEP", 9, "OCT", 10, "NOV", 11, "DEC", 12), LEFT(Data!O672, 2)))</f>
        <v/>
      </c>
      <c r="P672" t="str">
        <f>IF(ISBLANK(Data!P672), "", Data!P672)</f>
        <v/>
      </c>
      <c r="Q672" t="str">
        <f>IF(ISBLANK(Data!Q672), "", Data!Q672)</f>
        <v/>
      </c>
      <c r="R672" t="str">
        <f>IF(ISBLANK(Data!R672), "", Data!R672)</f>
        <v/>
      </c>
      <c r="S672" t="str">
        <f>IF(ISBLANK(Data!S672), "", Data!S672)</f>
        <v/>
      </c>
      <c r="T672" s="1" t="str">
        <f>IF(ISBLANK(Data!T672),"",(Data!T672))</f>
        <v/>
      </c>
      <c r="U672" t="str">
        <f>IF(ISBLANK(Data!U672), "", Data!U672)</f>
        <v/>
      </c>
      <c r="V672" t="str">
        <f>IF(ISBLANK(Data!V672), "", Data!V672)</f>
        <v/>
      </c>
      <c r="W672" t="str">
        <f>IF(ISBLANK(Data!W672), "", Data!W672)</f>
        <v/>
      </c>
      <c r="X672" t="str">
        <f>IF(ISBLANK(Data!X672), "", Data!X672)</f>
        <v/>
      </c>
      <c r="Y672" t="str">
        <f>IF(ISBLANK(Data!Y672), "", Data!Y672)</f>
        <v/>
      </c>
      <c r="Z672" t="str">
        <f>IF(ISBLANK(Data!Z672), "", Data!Z672)</f>
        <v>T/0119733L/P/I1</v>
      </c>
      <c r="AA672" t="str">
        <f>IF(ISBLANK(Data!AA672), "", Data!AA672)</f>
        <v>4158184422</v>
      </c>
      <c r="AB672" t="str">
        <f>IF(ISBLANK(Data!AB672), "", Data!AB672)</f>
        <v/>
      </c>
      <c r="AC672" t="str">
        <f>IF(ISBLANK(Data!AC672), "", Data!AC672)</f>
        <v>A368500</v>
      </c>
      <c r="AD672" t="str">
        <f>IF(ISBLANK(Data!AD672), "", Data!AD672)</f>
        <v/>
      </c>
      <c r="AE672" t="str">
        <f>IF(ISBLANK(Data!AE672), "", Data!AE672)</f>
        <v/>
      </c>
      <c r="AF672" s="7">
        <f>IF(ISBLANK(Data!AF672), 0, _xlfn.NUMBERVALUE(SUBSTITUTE(Data!AF672, ".", ",")))</f>
        <v>0</v>
      </c>
      <c r="AG672" t="str">
        <f>IF(ISBLANK(Data!AG672), "", Data!AG672)</f>
        <v>USD</v>
      </c>
      <c r="AH672" s="6">
        <f>IF(ISBLANK(Data!AH672), 0, _xlfn.NUMBERVALUE(SUBSTITUTE(Data!AH672, ".", ",")))</f>
        <v>314.19</v>
      </c>
      <c r="AI672" s="7">
        <f>IF(ISBLANK(Data!AI672), "", _xlfn.NUMBERVALUE(SUBSTITUTE(Data!AI672, ".", ",")))</f>
        <v>380000</v>
      </c>
      <c r="AJ672" s="7">
        <f>IF(ISBLANK(Data!AJ672), "", _xlfn.NUMBERVALUE(SUBSTITUTE(Data!AJ672, ".", ",")))</f>
        <v>380000</v>
      </c>
      <c r="AK672" s="7" t="str">
        <f>IF(ISBLANK(Data!AK672), "", _xlfn.NUMBERVALUE(SUBSTITUTE(Data!AK672, ".", ",")))</f>
        <v/>
      </c>
      <c r="AL672">
        <f>IF(ISBLANK(Data!AL672), "", Data!AL672)</f>
        <v>0</v>
      </c>
      <c r="AM672" s="15">
        <f>Table2[[#This Row],[DATE_IN]]-Table2[[#This Row],[DATE_OUT]]</f>
        <v>2</v>
      </c>
      <c r="AN672" s="7" t="str">
        <f>IF(MID(RIGHT(Table2[[#This Row],[ADDR3]],3),1,1)=",",RIGHT(Table2[[#This Row],[ADDR3]],2),"")</f>
        <v/>
      </c>
      <c r="AO672" s="7" t="str">
        <f>MID(Table2[[#This Row],[RES]],11,2)</f>
        <v>US</v>
      </c>
      <c r="AP672" s="7">
        <f>_xlfn.XLOOKUP(AG672,Table3[CURRENCY],Table3[CONVERSION RATE],0)*Table2[[#This Row],[ORIGINAL PRICE]]</f>
        <v>3468.6575999999995</v>
      </c>
      <c r="AQ672" s="7">
        <f>_xlfn.XLOOKUP(AG672,Table3[CURRENCY],Table3[CONVERSION RATE],0)*Table2[[#This Row],[ORIGINAL PREPAYMENT]]</f>
        <v>0</v>
      </c>
      <c r="AR672" s="7"/>
      <c r="AS672" s="15"/>
    </row>
    <row r="673" spans="1:45" x14ac:dyDescent="0.25">
      <c r="A673" t="str">
        <f>IF(ISBLANK(Data!A673), "", Data!A673)</f>
        <v>A</v>
      </c>
      <c r="B673" s="2" cm="1">
        <f t="array" ref="B673">IF(ISBLANK(Data!B673), "", DATE(2000 + RIGHT(Data!B673, 2), _xlfn.SWITCH(MID(Data!B673, 3, 3), "JAN", 1, "FEB", 2, "MAR", 3, "APR", 4, "MAY", 5, "JUN", 6, "JUL", 7, "AUG", 8, "SEP", 9, "OCT", 10, "NOV", 11, "DEC", 12), LEFT(Data!B673, 2)))</f>
        <v>45316</v>
      </c>
      <c r="C673" t="str">
        <f>IF(ISBLANK(Data!C673), "", Data!C673)</f>
        <v>3683-3929-DK-6</v>
      </c>
      <c r="D673" t="str">
        <f>IF(ISBLANK(Data!D673), "", Data!D673)</f>
        <v/>
      </c>
      <c r="E673" t="str">
        <f>IF(ISBLANK(Data!E673), "", Data!E673)</f>
        <v>TOS</v>
      </c>
      <c r="F673" s="2" cm="1">
        <f t="array" ref="F673">IF(ISBLANK(Data!F673), "", DATE(2000 + RIGHT(Data!F673, 2), _xlfn.SWITCH(MID(Data!F673, 3, 3), "JAN", 1, "FEB", 2, "MAR", 3, "APR", 4, "MAY", 5, "JUN", 6, "JUL", 7, "AUG", 8, "SEP", 9, "OCT", 10, "NOV", 11, "DEC", 12), LEFT(Data!F673, 2)))</f>
        <v>45641</v>
      </c>
      <c r="G673" t="str">
        <f>IF(ISBLANK(Data!G673), "", Data!G673)</f>
        <v>SUN</v>
      </c>
      <c r="H673" t="str">
        <f>IF(ISBLANK(Data!H673), "", Data!H673)</f>
        <v/>
      </c>
      <c r="I673" t="str">
        <f>IF(ISBLANK(Data!I673), "", Data!I673)</f>
        <v>B</v>
      </c>
      <c r="J673" t="str">
        <f>IF(ISBLANK(Data!J673), "", Data!J673)</f>
        <v>TOS</v>
      </c>
      <c r="K673" s="2" cm="1">
        <f t="array" ref="K673">IF(ISBLANK(Data!K673), "", DATE(2000 + RIGHT(Data!K673, 2), _xlfn.SWITCH(MID(Data!K673, 3, 3), "JAN", 1, "FEB", 2, "MAR", 3, "APR", 4, "MAY", 5, "JUN", 6, "JUL", 7, "AUG", 8, "SEP", 9, "OCT", 10, "NOV", 11, "DEC", 12), LEFT(Data!K673, 2)))</f>
        <v>45644</v>
      </c>
      <c r="L673" t="str">
        <f>IF(ISBLANK(Data!L673), "", Data!L673)</f>
        <v>WED</v>
      </c>
      <c r="M673" t="str">
        <f>IF(ISBLANK(Data!M673), "", Data!M673)</f>
        <v>RASMUSSEN,FRANK,HR</v>
      </c>
      <c r="N673" t="str">
        <f>IF(ISBLANK(Data!N673), "", Data!N673)</f>
        <v>LF</v>
      </c>
      <c r="O673" s="2" t="str" cm="1">
        <f t="array" ref="O673">IF(ISBLANK(Data!O673), "", DATE(2000 + RIGHT(Data!O673, 2), _xlfn.SWITCH(MID(Data!O673, 3, 3), "JAN", 1, "FEB", 2, "MAR", 3, "APR", 4, "MAY", 5, "JUN", 6, "JUL", 7, "AUG", 8, "SEP", 9, "OCT", 10, "NOV", 11, "DEC", 12), LEFT(Data!O673, 2)))</f>
        <v/>
      </c>
      <c r="P673" t="str">
        <f>IF(ISBLANK(Data!P673), "", Data!P673)</f>
        <v>3003</v>
      </c>
      <c r="Q673" t="str">
        <f>IF(ISBLANK(Data!Q673), "", Data!Q673)</f>
        <v/>
      </c>
      <c r="R673" t="str">
        <f>IF(ISBLANK(Data!R673), "", Data!R673)</f>
        <v>CX457131XXXXXX3422</v>
      </c>
      <c r="S673" t="str">
        <f>IF(ISBLANK(Data!S673), "", Data!S673)</f>
        <v>CV</v>
      </c>
      <c r="T673" s="1" t="str">
        <f>IF(ISBLANK(Data!T673),"",(Data!T673))</f>
        <v>05/26</v>
      </c>
      <c r="U673" t="str">
        <f>IF(ISBLANK(Data!U673), "", Data!U673)</f>
        <v/>
      </c>
      <c r="V673" t="str">
        <f>IF(ISBLANK(Data!V673), "", Data!V673)</f>
        <v>RYTTERKAER</v>
      </c>
      <c r="W673" t="str">
        <f>IF(ISBLANK(Data!W673), "", Data!W673)</f>
        <v>225</v>
      </c>
      <c r="X673" t="str">
        <f>IF(ISBLANK(Data!X673), "", Data!X673)</f>
        <v>2765,SMOERUM               ,DK</v>
      </c>
      <c r="Y673" t="str">
        <f>IF(ISBLANK(Data!Y673), "", Data!Y673)</f>
        <v/>
      </c>
      <c r="Z673" t="str">
        <f>IF(ISBLANK(Data!Z673), "", Data!Z673)</f>
        <v>P/N5</v>
      </c>
      <c r="AA673" t="str">
        <f>IF(ISBLANK(Data!AA673), "", Data!AA673)</f>
        <v>+45-22158958</v>
      </c>
      <c r="AB673" t="str">
        <f>IF(ISBLANK(Data!AB673), "", Data!AB673)</f>
        <v>/RSN/ADDX3/CP3/</v>
      </c>
      <c r="AC673" t="str">
        <f>IF(ISBLANK(Data!AC673), "", Data!AC673)</f>
        <v/>
      </c>
      <c r="AD673" t="str">
        <f>IF(ISBLANK(Data!AD673), "", Data!AD673)</f>
        <v/>
      </c>
      <c r="AE673" t="str">
        <f>IF(ISBLANK(Data!AE673), "", Data!AE673)</f>
        <v/>
      </c>
      <c r="AF673" s="7">
        <f>IF(ISBLANK(Data!AF673), 0, _xlfn.NUMBERVALUE(SUBSTITUTE(Data!AF673, ".", ",")))</f>
        <v>0</v>
      </c>
      <c r="AG673" t="str">
        <f>IF(ISBLANK(Data!AG673), "", Data!AG673)</f>
        <v>NKR</v>
      </c>
      <c r="AH673" s="6">
        <f>IF(ISBLANK(Data!AH673), 0, _xlfn.NUMBERVALUE(SUBSTITUTE(Data!AH673, ".", ",")))</f>
        <v>3864.95</v>
      </c>
      <c r="AI673" s="7">
        <f>IF(ISBLANK(Data!AI673), "", _xlfn.NUMBERVALUE(SUBSTITUTE(Data!AI673, ".", ",")))</f>
        <v>0</v>
      </c>
      <c r="AJ673" s="7">
        <f>IF(ISBLANK(Data!AJ673), "", _xlfn.NUMBERVALUE(SUBSTITUTE(Data!AJ673, ".", ",")))</f>
        <v>0</v>
      </c>
      <c r="AK673" s="7" t="str">
        <f>IF(ISBLANK(Data!AK673), "", _xlfn.NUMBERVALUE(SUBSTITUTE(Data!AK673, ".", ",")))</f>
        <v/>
      </c>
      <c r="AL673">
        <f>IF(ISBLANK(Data!AL673), "", Data!AL673)</f>
        <v>0</v>
      </c>
      <c r="AM673" s="15">
        <f>Table2[[#This Row],[DATE_IN]]-Table2[[#This Row],[DATE_OUT]]</f>
        <v>3</v>
      </c>
      <c r="AN673" s="7" t="str">
        <f>IF(MID(RIGHT(Table2[[#This Row],[ADDR3]],3),1,1)=",",RIGHT(Table2[[#This Row],[ADDR3]],2),"")</f>
        <v>DK</v>
      </c>
      <c r="AO673" s="7" t="str">
        <f>MID(Table2[[#This Row],[RES]],11,2)</f>
        <v>DK</v>
      </c>
      <c r="AP673" s="7">
        <f>_xlfn.XLOOKUP(AG673,Table3[CURRENCY],Table3[CONVERSION RATE],0)*Table2[[#This Row],[ORIGINAL PRICE]]</f>
        <v>3864.95</v>
      </c>
      <c r="AQ673" s="7">
        <f>_xlfn.XLOOKUP(AG673,Table3[CURRENCY],Table3[CONVERSION RATE],0)*Table2[[#This Row],[ORIGINAL PREPAYMENT]]</f>
        <v>0</v>
      </c>
      <c r="AR673" s="7"/>
      <c r="AS673" s="15"/>
    </row>
    <row r="674" spans="1:45" x14ac:dyDescent="0.25">
      <c r="A674" t="str">
        <f>IF(ISBLANK(Data!A674), "", Data!A674)</f>
        <v>A</v>
      </c>
      <c r="B674" s="2" cm="1">
        <f t="array" ref="B674">IF(ISBLANK(Data!B674), "", DATE(2000 + RIGHT(Data!B674, 2), _xlfn.SWITCH(MID(Data!B674, 3, 3), "JAN", 1, "FEB", 2, "MAR", 3, "APR", 4, "MAY", 5, "JUN", 6, "JUL", 7, "AUG", 8, "SEP", 9, "OCT", 10, "NOV", 11, "DEC", 12), LEFT(Data!B674, 2)))</f>
        <v>45409</v>
      </c>
      <c r="C674" t="str">
        <f>IF(ISBLANK(Data!C674), "", Data!C674)</f>
        <v>4573-0715-SG-2</v>
      </c>
      <c r="D674" t="str">
        <f>IF(ISBLANK(Data!D674), "", Data!D674)</f>
        <v/>
      </c>
      <c r="E674" t="str">
        <f>IF(ISBLANK(Data!E674), "", Data!E674)</f>
        <v>TOS</v>
      </c>
      <c r="F674" s="2" cm="1">
        <f t="array" ref="F674">IF(ISBLANK(Data!F674), "", DATE(2000 + RIGHT(Data!F674, 2), _xlfn.SWITCH(MID(Data!F674, 3, 3), "JAN", 1, "FEB", 2, "MAR", 3, "APR", 4, "MAY", 5, "JUN", 6, "JUL", 7, "AUG", 8, "SEP", 9, "OCT", 10, "NOV", 11, "DEC", 12), LEFT(Data!F674, 2)))</f>
        <v>45641</v>
      </c>
      <c r="G674" t="str">
        <f>IF(ISBLANK(Data!G674), "", Data!G674)</f>
        <v>SUN</v>
      </c>
      <c r="H674" t="str">
        <f>IF(ISBLANK(Data!H674), "", Data!H674)</f>
        <v>SK</v>
      </c>
      <c r="I674" t="str">
        <f>IF(ISBLANK(Data!I674), "", Data!I674)</f>
        <v>E</v>
      </c>
      <c r="J674" t="str">
        <f>IF(ISBLANK(Data!J674), "", Data!J674)</f>
        <v>TOS</v>
      </c>
      <c r="K674" s="2" cm="1">
        <f t="array" ref="K674">IF(ISBLANK(Data!K674), "", DATE(2000 + RIGHT(Data!K674, 2), _xlfn.SWITCH(MID(Data!K674, 3, 3), "JAN", 1, "FEB", 2, "MAR", 3, "APR", 4, "MAY", 5, "JUN", 6, "JUL", 7, "AUG", 8, "SEP", 9, "OCT", 10, "NOV", 11, "DEC", 12), LEFT(Data!K674, 2)))</f>
        <v>45644</v>
      </c>
      <c r="L674" t="str">
        <f>IF(ISBLANK(Data!L674), "", Data!L674)</f>
        <v>WED</v>
      </c>
      <c r="M674" t="str">
        <f>IF(ISBLANK(Data!M674), "", Data!M674)</f>
        <v>ONG,HON TAT</v>
      </c>
      <c r="N674" t="str">
        <f>IF(ISBLANK(Data!N674), "", Data!N674)</f>
        <v>JX</v>
      </c>
      <c r="O674" s="2" t="str" cm="1">
        <f t="array" ref="O674">IF(ISBLANK(Data!O674), "", DATE(2000 + RIGHT(Data!O674, 2), _xlfn.SWITCH(MID(Data!O674, 3, 3), "JAN", 1, "FEB", 2, "MAR", 3, "APR", 4, "MAY", 5, "JUN", 6, "JUL", 7, "AUG", 8, "SEP", 9, "OCT", 10, "NOV", 11, "DEC", 12), LEFT(Data!O674, 2)))</f>
        <v/>
      </c>
      <c r="P674" t="str">
        <f>IF(ISBLANK(Data!P674), "", Data!P674)</f>
        <v>1001</v>
      </c>
      <c r="Q674" t="str">
        <f>IF(ISBLANK(Data!Q674), "", Data!Q674)</f>
        <v/>
      </c>
      <c r="R674" t="str">
        <f>IF(ISBLANK(Data!R674), "", Data!R674)</f>
        <v/>
      </c>
      <c r="S674" t="str">
        <f>IF(ISBLANK(Data!S674), "", Data!S674)</f>
        <v/>
      </c>
      <c r="T674" s="1" t="str">
        <f>IF(ISBLANK(Data!T674),"",(Data!T674))</f>
        <v/>
      </c>
      <c r="U674" t="str">
        <f>IF(ISBLANK(Data!U674), "", Data!U674)</f>
        <v/>
      </c>
      <c r="V674" t="str">
        <f>IF(ISBLANK(Data!V674), "", Data!V674)</f>
        <v/>
      </c>
      <c r="W674" t="str">
        <f>IF(ISBLANK(Data!W674), "", Data!W674)</f>
        <v/>
      </c>
      <c r="X674" t="str">
        <f>IF(ISBLANK(Data!X674), "", Data!X674)</f>
        <v/>
      </c>
      <c r="Y674" t="str">
        <f>IF(ISBLANK(Data!Y674), "", Data!Y674)</f>
        <v/>
      </c>
      <c r="Z674" t="str">
        <f>IF(ISBLANK(Data!Z674), "", Data!Z674)</f>
        <v>T/0119733L/P/I1</v>
      </c>
      <c r="AA674" t="str">
        <f>IF(ISBLANK(Data!AA674), "", Data!AA674)</f>
        <v>6593376323</v>
      </c>
      <c r="AB674" t="str">
        <f>IF(ISBLANK(Data!AB674), "", Data!AB674)</f>
        <v/>
      </c>
      <c r="AC674" t="str">
        <f>IF(ISBLANK(Data!AC674), "", Data!AC674)</f>
        <v/>
      </c>
      <c r="AD674" t="str">
        <f>IF(ISBLANK(Data!AD674), "", Data!AD674)</f>
        <v/>
      </c>
      <c r="AE674" t="str">
        <f>IF(ISBLANK(Data!AE674), "", Data!AE674)</f>
        <v/>
      </c>
      <c r="AF674" s="7">
        <f>IF(ISBLANK(Data!AF674), 0, _xlfn.NUMBERVALUE(SUBSTITUTE(Data!AF674, ".", ",")))</f>
        <v>0</v>
      </c>
      <c r="AG674" t="str">
        <f>IF(ISBLANK(Data!AG674), "", Data!AG674)</f>
        <v>NKR</v>
      </c>
      <c r="AH674" s="6">
        <f>IF(ISBLANK(Data!AH674), 0, _xlfn.NUMBERVALUE(SUBSTITUTE(Data!AH674, ".", ",")))</f>
        <v>7334.18</v>
      </c>
      <c r="AI674" s="7">
        <f>IF(ISBLANK(Data!AI674), "", _xlfn.NUMBERVALUE(SUBSTITUTE(Data!AI674, ".", ",")))</f>
        <v>12000</v>
      </c>
      <c r="AJ674" s="7">
        <f>IF(ISBLANK(Data!AJ674), "", _xlfn.NUMBERVALUE(SUBSTITUTE(Data!AJ674, ".", ",")))</f>
        <v>12000</v>
      </c>
      <c r="AK674" s="7" t="str">
        <f>IF(ISBLANK(Data!AK674), "", _xlfn.NUMBERVALUE(SUBSTITUTE(Data!AK674, ".", ",")))</f>
        <v/>
      </c>
      <c r="AL674">
        <f>IF(ISBLANK(Data!AL674), "", Data!AL674)</f>
        <v>0</v>
      </c>
      <c r="AM674" s="15">
        <f>Table2[[#This Row],[DATE_IN]]-Table2[[#This Row],[DATE_OUT]]</f>
        <v>3</v>
      </c>
      <c r="AN674" s="7" t="str">
        <f>IF(MID(RIGHT(Table2[[#This Row],[ADDR3]],3),1,1)=",",RIGHT(Table2[[#This Row],[ADDR3]],2),"")</f>
        <v/>
      </c>
      <c r="AO674" s="7" t="str">
        <f>MID(Table2[[#This Row],[RES]],11,2)</f>
        <v>SG</v>
      </c>
      <c r="AP674" s="7">
        <f>_xlfn.XLOOKUP(AG674,Table3[CURRENCY],Table3[CONVERSION RATE],0)*Table2[[#This Row],[ORIGINAL PRICE]]</f>
        <v>7334.18</v>
      </c>
      <c r="AQ674" s="7">
        <f>_xlfn.XLOOKUP(AG674,Table3[CURRENCY],Table3[CONVERSION RATE],0)*Table2[[#This Row],[ORIGINAL PREPAYMENT]]</f>
        <v>0</v>
      </c>
      <c r="AR674" s="7"/>
      <c r="AS674" s="15"/>
    </row>
    <row r="675" spans="1:45" x14ac:dyDescent="0.25">
      <c r="A675" t="str">
        <f>IF(ISBLANK(Data!A675), "", Data!A675)</f>
        <v>A</v>
      </c>
      <c r="B675" s="2" cm="1">
        <f t="array" ref="B675">IF(ISBLANK(Data!B675), "", DATE(2000 + RIGHT(Data!B675, 2), _xlfn.SWITCH(MID(Data!B675, 3, 3), "JAN", 1, "FEB", 2, "MAR", 3, "APR", 4, "MAY", 5, "JUN", 6, "JUL", 7, "AUG", 8, "SEP", 9, "OCT", 10, "NOV", 11, "DEC", 12), LEFT(Data!B675, 2)))</f>
        <v>45338</v>
      </c>
      <c r="C675" t="str">
        <f>IF(ISBLANK(Data!C675), "", Data!C675)</f>
        <v>3887-4453-NO-2</v>
      </c>
      <c r="D675" t="str">
        <f>IF(ISBLANK(Data!D675), "", Data!D675)</f>
        <v/>
      </c>
      <c r="E675" t="str">
        <f>IF(ISBLANK(Data!E675), "", Data!E675)</f>
        <v>TOS</v>
      </c>
      <c r="F675" s="2" cm="1">
        <f t="array" ref="F675">IF(ISBLANK(Data!F675), "", DATE(2000 + RIGHT(Data!F675, 2), _xlfn.SWITCH(MID(Data!F675, 3, 3), "JAN", 1, "FEB", 2, "MAR", 3, "APR", 4, "MAY", 5, "JUN", 6, "JUL", 7, "AUG", 8, "SEP", 9, "OCT", 10, "NOV", 11, "DEC", 12), LEFT(Data!F675, 2)))</f>
        <v>45643</v>
      </c>
      <c r="G675" t="str">
        <f>IF(ISBLANK(Data!G675), "", Data!G675)</f>
        <v>TUE</v>
      </c>
      <c r="H675" t="str">
        <f>IF(ISBLANK(Data!H675), "", Data!H675)</f>
        <v>SK4416</v>
      </c>
      <c r="I675" t="str">
        <f>IF(ISBLANK(Data!I675), "", Data!I675)</f>
        <v>E</v>
      </c>
      <c r="J675" t="str">
        <f>IF(ISBLANK(Data!J675), "", Data!J675)</f>
        <v>TOS</v>
      </c>
      <c r="K675" s="2" cm="1">
        <f t="array" ref="K675">IF(ISBLANK(Data!K675), "", DATE(2000 + RIGHT(Data!K675, 2), _xlfn.SWITCH(MID(Data!K675, 3, 3), "JAN", 1, "FEB", 2, "MAR", 3, "APR", 4, "MAY", 5, "JUN", 6, "JUL", 7, "AUG", 8, "SEP", 9, "OCT", 10, "NOV", 11, "DEC", 12), LEFT(Data!K675, 2)))</f>
        <v>45663</v>
      </c>
      <c r="L675" t="str">
        <f>IF(ISBLANK(Data!L675), "", Data!L675)</f>
        <v>MON</v>
      </c>
      <c r="M675" t="str">
        <f>IF(ISBLANK(Data!M675), "", Data!M675)</f>
        <v>HANSEN,ODDVAR,HERR</v>
      </c>
      <c r="N675" t="str">
        <f>IF(ISBLANK(Data!N675), "", Data!N675)</f>
        <v>JQ</v>
      </c>
      <c r="O675" s="2" t="str" cm="1">
        <f t="array" ref="O675">IF(ISBLANK(Data!O675), "", DATE(2000 + RIGHT(Data!O675, 2), _xlfn.SWITCH(MID(Data!O675, 3, 3), "JAN", 1, "FEB", 2, "MAR", 3, "APR", 4, "MAY", 5, "JUN", 6, "JUL", 7, "AUG", 8, "SEP", 9, "OCT", 10, "NOV", 11, "DEC", 12), LEFT(Data!O675, 2)))</f>
        <v/>
      </c>
      <c r="P675" t="str">
        <f>IF(ISBLANK(Data!P675), "", Data!P675)</f>
        <v>1001</v>
      </c>
      <c r="Q675" t="str">
        <f>IF(ISBLANK(Data!Q675), "", Data!Q675)</f>
        <v/>
      </c>
      <c r="R675" t="str">
        <f>IF(ISBLANK(Data!R675), "", Data!R675)</f>
        <v>CM540185XXXXXX2579</v>
      </c>
      <c r="S675" t="str">
        <f>IF(ISBLANK(Data!S675), "", Data!S675)</f>
        <v>CV</v>
      </c>
      <c r="T675" s="1" t="str">
        <f>IF(ISBLANK(Data!T675),"",(Data!T675))</f>
        <v>05/26</v>
      </c>
      <c r="U675" t="str">
        <f>IF(ISBLANK(Data!U675), "", Data!U675)</f>
        <v/>
      </c>
      <c r="V675" t="str">
        <f>IF(ISBLANK(Data!V675), "", Data!V675)</f>
        <v>SOGSTIVEIEN 68B</v>
      </c>
      <c r="W675" t="str">
        <f>IF(ISBLANK(Data!W675), "", Data!W675)</f>
        <v/>
      </c>
      <c r="X675" t="str">
        <f>IF(ISBLANK(Data!X675), "", Data!X675)</f>
        <v>1446,DROEBAK               ,NO</v>
      </c>
      <c r="Y675" t="str">
        <f>IF(ISBLANK(Data!Y675), "", Data!Y675)</f>
        <v>NOXX92222689009</v>
      </c>
      <c r="Z675" t="str">
        <f>IF(ISBLANK(Data!Z675), "", Data!Z675)</f>
        <v>P/N5</v>
      </c>
      <c r="AA675" t="str">
        <f>IF(ISBLANK(Data!AA675), "", Data!AA675)</f>
        <v>+47-91116111</v>
      </c>
      <c r="AB675" t="str">
        <f>IF(ISBLANK(Data!AB675), "", Data!AB675)</f>
        <v/>
      </c>
      <c r="AC675" t="str">
        <f>IF(ISBLANK(Data!AC675), "", Data!AC675)</f>
        <v>O250801</v>
      </c>
      <c r="AD675" t="str">
        <f>IF(ISBLANK(Data!AD675), "", Data!AD675)</f>
        <v/>
      </c>
      <c r="AE675" t="str">
        <f>IF(ISBLANK(Data!AE675), "", Data!AE675)</f>
        <v>SK/EBS622002962</v>
      </c>
      <c r="AF675" s="7">
        <f>IF(ISBLANK(Data!AF675), 0, _xlfn.NUMBERVALUE(SUBSTITUTE(Data!AF675, ".", ",")))</f>
        <v>0</v>
      </c>
      <c r="AG675" t="str">
        <f>IF(ISBLANK(Data!AG675), "", Data!AG675)</f>
        <v>NKR</v>
      </c>
      <c r="AH675" s="6">
        <f>IF(ISBLANK(Data!AH675), 0, _xlfn.NUMBERVALUE(SUBSTITUTE(Data!AH675, ".", ",")))</f>
        <v>12480.75</v>
      </c>
      <c r="AI675" s="7">
        <f>IF(ISBLANK(Data!AI675), "", _xlfn.NUMBERVALUE(SUBSTITUTE(Data!AI675, ".", ",")))</f>
        <v>12000</v>
      </c>
      <c r="AJ675" s="7">
        <f>IF(ISBLANK(Data!AJ675), "", _xlfn.NUMBERVALUE(SUBSTITUTE(Data!AJ675, ".", ",")))</f>
        <v>12000</v>
      </c>
      <c r="AK675" s="7" t="str">
        <f>IF(ISBLANK(Data!AK675), "", _xlfn.NUMBERVALUE(SUBSTITUTE(Data!AK675, ".", ",")))</f>
        <v/>
      </c>
      <c r="AL675">
        <f>IF(ISBLANK(Data!AL675), "", Data!AL675)</f>
        <v>0</v>
      </c>
      <c r="AM675" s="15">
        <f>Table2[[#This Row],[DATE_IN]]-Table2[[#This Row],[DATE_OUT]]</f>
        <v>20</v>
      </c>
      <c r="AN675" s="7" t="str">
        <f>IF(MID(RIGHT(Table2[[#This Row],[ADDR3]],3),1,1)=",",RIGHT(Table2[[#This Row],[ADDR3]],2),"")</f>
        <v>NO</v>
      </c>
      <c r="AO675" s="7" t="str">
        <f>MID(Table2[[#This Row],[RES]],11,2)</f>
        <v>NO</v>
      </c>
      <c r="AP675" s="7">
        <f>_xlfn.XLOOKUP(AG675,Table3[CURRENCY],Table3[CONVERSION RATE],0)*Table2[[#This Row],[ORIGINAL PRICE]]</f>
        <v>12480.75</v>
      </c>
      <c r="AQ675" s="7">
        <f>_xlfn.XLOOKUP(AG675,Table3[CURRENCY],Table3[CONVERSION RATE],0)*Table2[[#This Row],[ORIGINAL PREPAYMENT]]</f>
        <v>0</v>
      </c>
      <c r="AR675" s="7"/>
      <c r="AS675" s="15"/>
    </row>
    <row r="676" spans="1:45" x14ac:dyDescent="0.25">
      <c r="A676" t="str">
        <f>IF(ISBLANK(Data!A676), "", Data!A676)</f>
        <v>A</v>
      </c>
      <c r="B676" s="2" cm="1">
        <f t="array" ref="B676">IF(ISBLANK(Data!B676), "", DATE(2000 + RIGHT(Data!B676, 2), _xlfn.SWITCH(MID(Data!B676, 3, 3), "JAN", 1, "FEB", 2, "MAR", 3, "APR", 4, "MAY", 5, "JUN", 6, "JUL", 7, "AUG", 8, "SEP", 9, "OCT", 10, "NOV", 11, "DEC", 12), LEFT(Data!B676, 2)))</f>
        <v>45338</v>
      </c>
      <c r="C676" t="str">
        <f>IF(ISBLANK(Data!C676), "", Data!C676)</f>
        <v>3887-5635-NO-1</v>
      </c>
      <c r="D676" t="str">
        <f>IF(ISBLANK(Data!D676), "", Data!D676)</f>
        <v>9MF89C</v>
      </c>
      <c r="E676" t="str">
        <f>IF(ISBLANK(Data!E676), "", Data!E676)</f>
        <v>TOS</v>
      </c>
      <c r="F676" s="2" cm="1">
        <f t="array" ref="F676">IF(ISBLANK(Data!F676), "", DATE(2000 + RIGHT(Data!F676, 2), _xlfn.SWITCH(MID(Data!F676, 3, 3), "JAN", 1, "FEB", 2, "MAR", 3, "APR", 4, "MAY", 5, "JUN", 6, "JUL", 7, "AUG", 8, "SEP", 9, "OCT", 10, "NOV", 11, "DEC", 12), LEFT(Data!F676, 2)))</f>
        <v>45643</v>
      </c>
      <c r="G676" t="str">
        <f>IF(ISBLANK(Data!G676), "", Data!G676)</f>
        <v>TUE</v>
      </c>
      <c r="H676" t="str">
        <f>IF(ISBLANK(Data!H676), "", Data!H676)</f>
        <v>SK4416</v>
      </c>
      <c r="I676" t="str">
        <f>IF(ISBLANK(Data!I676), "", Data!I676)</f>
        <v>E</v>
      </c>
      <c r="J676" t="str">
        <f>IF(ISBLANK(Data!J676), "", Data!J676)</f>
        <v>TOS</v>
      </c>
      <c r="K676" s="2" cm="1">
        <f t="array" ref="K676">IF(ISBLANK(Data!K676), "", DATE(2000 + RIGHT(Data!K676, 2), _xlfn.SWITCH(MID(Data!K676, 3, 3), "JAN", 1, "FEB", 2, "MAR", 3, "APR", 4, "MAY", 5, "JUN", 6, "JUL", 7, "AUG", 8, "SEP", 9, "OCT", 10, "NOV", 11, "DEC", 12), LEFT(Data!K676, 2)))</f>
        <v>45663</v>
      </c>
      <c r="L676" t="str">
        <f>IF(ISBLANK(Data!L676), "", Data!L676)</f>
        <v>MON</v>
      </c>
      <c r="M676" t="str">
        <f>IF(ISBLANK(Data!M676), "", Data!M676)</f>
        <v>HANSEN,ODDVAR,HERR</v>
      </c>
      <c r="N676" t="str">
        <f>IF(ISBLANK(Data!N676), "", Data!N676)</f>
        <v>JQ</v>
      </c>
      <c r="O676" s="2" cm="1">
        <f t="array" ref="O676">IF(ISBLANK(Data!O676), "", DATE(2000 + RIGHT(Data!O676, 2), _xlfn.SWITCH(MID(Data!O676, 3, 3), "JAN", 1, "FEB", 2, "MAR", 3, "APR", 4, "MAY", 5, "JUN", 6, "JUL", 7, "AUG", 8, "SEP", 9, "OCT", 10, "NOV", 11, "DEC", 12), LEFT(Data!O676, 2)))</f>
        <v>57510</v>
      </c>
      <c r="P676" t="str">
        <f>IF(ISBLANK(Data!P676), "", Data!P676)</f>
        <v>1001</v>
      </c>
      <c r="Q676" t="str">
        <f>IF(ISBLANK(Data!Q676), "", Data!Q676)</f>
        <v/>
      </c>
      <c r="R676" t="str">
        <f>IF(ISBLANK(Data!R676), "", Data!R676)</f>
        <v>CM540185XXXXXX2579</v>
      </c>
      <c r="S676" t="str">
        <f>IF(ISBLANK(Data!S676), "", Data!S676)</f>
        <v>CV</v>
      </c>
      <c r="T676" s="1" t="str">
        <f>IF(ISBLANK(Data!T676),"",(Data!T676))</f>
        <v>05/26</v>
      </c>
      <c r="U676" t="str">
        <f>IF(ISBLANK(Data!U676), "", Data!U676)</f>
        <v/>
      </c>
      <c r="V676" t="str">
        <f>IF(ISBLANK(Data!V676), "", Data!V676)</f>
        <v>SOGSTIVEIEN 68B</v>
      </c>
      <c r="W676" t="str">
        <f>IF(ISBLANK(Data!W676), "", Data!W676)</f>
        <v/>
      </c>
      <c r="X676" t="str">
        <f>IF(ISBLANK(Data!X676), "", Data!X676)</f>
        <v>1446,DROEBAK               ,NO</v>
      </c>
      <c r="Y676" t="str">
        <f>IF(ISBLANK(Data!Y676), "", Data!Y676)</f>
        <v>NOXX05180007506</v>
      </c>
      <c r="Z676" t="str">
        <f>IF(ISBLANK(Data!Z676), "", Data!Z676)</f>
        <v>P/N5</v>
      </c>
      <c r="AA676" t="str">
        <f>IF(ISBLANK(Data!AA676), "", Data!AA676)</f>
        <v>+47-91116111</v>
      </c>
      <c r="AB676" t="str">
        <f>IF(ISBLANK(Data!AB676), "", Data!AB676)</f>
        <v>PREFERRED WITH MRA</v>
      </c>
      <c r="AC676" t="str">
        <f>IF(ISBLANK(Data!AC676), "", Data!AC676)</f>
        <v>O250801</v>
      </c>
      <c r="AD676" t="str">
        <f>IF(ISBLANK(Data!AD676), "", Data!AD676)</f>
        <v/>
      </c>
      <c r="AE676" t="str">
        <f>IF(ISBLANK(Data!AE676), "", Data!AE676)</f>
        <v>SK/EBS622002962</v>
      </c>
      <c r="AF676" s="7">
        <f>IF(ISBLANK(Data!AF676), 0, _xlfn.NUMBERVALUE(SUBSTITUTE(Data!AF676, ".", ",")))</f>
        <v>0</v>
      </c>
      <c r="AG676" t="str">
        <f>IF(ISBLANK(Data!AG676), "", Data!AG676)</f>
        <v>NKR</v>
      </c>
      <c r="AH676" s="6">
        <f>IF(ISBLANK(Data!AH676), 0, _xlfn.NUMBERVALUE(SUBSTITUTE(Data!AH676, ".", ",")))</f>
        <v>12480.75</v>
      </c>
      <c r="AI676" s="7">
        <f>IF(ISBLANK(Data!AI676), "", _xlfn.NUMBERVALUE(SUBSTITUTE(Data!AI676, ".", ",")))</f>
        <v>0</v>
      </c>
      <c r="AJ676" s="7">
        <f>IF(ISBLANK(Data!AJ676), "", _xlfn.NUMBERVALUE(SUBSTITUTE(Data!AJ676, ".", ",")))</f>
        <v>0</v>
      </c>
      <c r="AK676" s="7" t="str">
        <f>IF(ISBLANK(Data!AK676), "", _xlfn.NUMBERVALUE(SUBSTITUTE(Data!AK676, ".", ",")))</f>
        <v/>
      </c>
      <c r="AL676">
        <f>IF(ISBLANK(Data!AL676), "", Data!AL676)</f>
        <v>0</v>
      </c>
      <c r="AM676" s="15">
        <f>Table2[[#This Row],[DATE_IN]]-Table2[[#This Row],[DATE_OUT]]</f>
        <v>20</v>
      </c>
      <c r="AN676" s="7" t="str">
        <f>IF(MID(RIGHT(Table2[[#This Row],[ADDR3]],3),1,1)=",",RIGHT(Table2[[#This Row],[ADDR3]],2),"")</f>
        <v>NO</v>
      </c>
      <c r="AO676" s="7" t="str">
        <f>MID(Table2[[#This Row],[RES]],11,2)</f>
        <v>NO</v>
      </c>
      <c r="AP676" s="7">
        <f>_xlfn.XLOOKUP(AG676,Table3[CURRENCY],Table3[CONVERSION RATE],0)*Table2[[#This Row],[ORIGINAL PRICE]]</f>
        <v>12480.75</v>
      </c>
      <c r="AQ676" s="7">
        <f>_xlfn.XLOOKUP(AG676,Table3[CURRENCY],Table3[CONVERSION RATE],0)*Table2[[#This Row],[ORIGINAL PREPAYMENT]]</f>
        <v>0</v>
      </c>
      <c r="AR676" s="7"/>
      <c r="AS676" s="15"/>
    </row>
    <row r="677" spans="1:45" x14ac:dyDescent="0.25">
      <c r="A677" t="str">
        <f>IF(ISBLANK(Data!A677), "", Data!A677)</f>
        <v>A</v>
      </c>
      <c r="B677" s="2" cm="1">
        <f t="array" ref="B677">IF(ISBLANK(Data!B677), "", DATE(2000 + RIGHT(Data!B677, 2), _xlfn.SWITCH(MID(Data!B677, 3, 3), "JAN", 1, "FEB", 2, "MAR", 3, "APR", 4, "MAY", 5, "JUN", 6, "JUL", 7, "AUG", 8, "SEP", 9, "OCT", 10, "NOV", 11, "DEC", 12), LEFT(Data!B677, 2)))</f>
        <v>45357</v>
      </c>
      <c r="C677" t="str">
        <f>IF(ISBLANK(Data!C677), "", Data!C677)</f>
        <v>4073-8632-LU-4</v>
      </c>
      <c r="D677" t="str">
        <f>IF(ISBLANK(Data!D677), "", Data!D677)</f>
        <v/>
      </c>
      <c r="E677" t="str">
        <f>IF(ISBLANK(Data!E677), "", Data!E677)</f>
        <v>TOS</v>
      </c>
      <c r="F677" s="2" cm="1">
        <f t="array" ref="F677">IF(ISBLANK(Data!F677), "", DATE(2000 + RIGHT(Data!F677, 2), _xlfn.SWITCH(MID(Data!F677, 3, 3), "JAN", 1, "FEB", 2, "MAR", 3, "APR", 4, "MAY", 5, "JUN", 6, "JUL", 7, "AUG", 8, "SEP", 9, "OCT", 10, "NOV", 11, "DEC", 12), LEFT(Data!F677, 2)))</f>
        <v>45643</v>
      </c>
      <c r="G677" t="str">
        <f>IF(ISBLANK(Data!G677), "", Data!G677)</f>
        <v>TUE</v>
      </c>
      <c r="H677" t="str">
        <f>IF(ISBLANK(Data!H677), "", Data!H677)</f>
        <v>AF1220</v>
      </c>
      <c r="I677" t="str">
        <f>IF(ISBLANK(Data!I677), "", Data!I677)</f>
        <v>E</v>
      </c>
      <c r="J677" t="str">
        <f>IF(ISBLANK(Data!J677), "", Data!J677)</f>
        <v>TOS</v>
      </c>
      <c r="K677" s="2" cm="1">
        <f t="array" ref="K677">IF(ISBLANK(Data!K677), "", DATE(2000 + RIGHT(Data!K677, 2), _xlfn.SWITCH(MID(Data!K677, 3, 3), "JAN", 1, "FEB", 2, "MAR", 3, "APR", 4, "MAY", 5, "JUN", 6, "JUL", 7, "AUG", 8, "SEP", 9, "OCT", 10, "NOV", 11, "DEC", 12), LEFT(Data!K677, 2)))</f>
        <v>45661</v>
      </c>
      <c r="L677" t="str">
        <f>IF(ISBLANK(Data!L677), "", Data!L677)</f>
        <v>SAT</v>
      </c>
      <c r="M677" t="str">
        <f>IF(ISBLANK(Data!M677), "", Data!M677)</f>
        <v>SAMPAIO CAMPOS REBELO,MANUEL,M</v>
      </c>
      <c r="N677" t="str">
        <f>IF(ISBLANK(Data!N677), "", Data!N677)</f>
        <v>NI</v>
      </c>
      <c r="O677" s="2" t="str" cm="1">
        <f t="array" ref="O677">IF(ISBLANK(Data!O677), "", DATE(2000 + RIGHT(Data!O677, 2), _xlfn.SWITCH(MID(Data!O677, 3, 3), "JAN", 1, "FEB", 2, "MAR", 3, "APR", 4, "MAY", 5, "JUN", 6, "JUL", 7, "AUG", 8, "SEP", 9, "OCT", 10, "NOV", 11, "DEC", 12), LEFT(Data!O677, 2)))</f>
        <v/>
      </c>
      <c r="P677" t="str">
        <f>IF(ISBLANK(Data!P677), "", Data!P677)</f>
        <v>1001</v>
      </c>
      <c r="Q677" t="str">
        <f>IF(ISBLANK(Data!Q677), "", Data!Q677)</f>
        <v/>
      </c>
      <c r="R677" t="str">
        <f>IF(ISBLANK(Data!R677), "", Data!R677)</f>
        <v>CX494024XXXXXX1586</v>
      </c>
      <c r="S677" t="str">
        <f>IF(ISBLANK(Data!S677), "", Data!S677)</f>
        <v>CV</v>
      </c>
      <c r="T677" s="1" t="str">
        <f>IF(ISBLANK(Data!T677),"",(Data!T677))</f>
        <v>03/25</v>
      </c>
      <c r="U677" t="str">
        <f>IF(ISBLANK(Data!U677), "", Data!U677)</f>
        <v>MANUEL SAMPAIO CAMPOS REBELO</v>
      </c>
      <c r="V677" t="str">
        <f>IF(ISBLANK(Data!V677), "", Data!V677)</f>
        <v>115 RUE PRICIPALE</v>
      </c>
      <c r="W677" t="str">
        <f>IF(ISBLANK(Data!W677), "", Data!W677)</f>
        <v/>
      </c>
      <c r="X677" t="str">
        <f>IF(ISBLANK(Data!X677), "", Data!X677)</f>
        <v>L-5480,WORMELDANGE         ,LU</v>
      </c>
      <c r="Y677" t="str">
        <f>IF(ISBLANK(Data!Y677), "", Data!Y677)</f>
        <v/>
      </c>
      <c r="Z677" t="str">
        <f>IF(ISBLANK(Data!Z677), "", Data!Z677)</f>
        <v>P/N5</v>
      </c>
      <c r="AA677" t="str">
        <f>IF(ISBLANK(Data!AA677), "", Data!AA677)</f>
        <v>+352-621316013</v>
      </c>
      <c r="AB677" t="str">
        <f>IF(ISBLANK(Data!AB677), "", Data!AB677)</f>
        <v>CP1/</v>
      </c>
      <c r="AC677" t="str">
        <f>IF(ISBLANK(Data!AC677), "", Data!AC677)</f>
        <v/>
      </c>
      <c r="AD677" t="str">
        <f>IF(ISBLANK(Data!AD677), "", Data!AD677)</f>
        <v/>
      </c>
      <c r="AE677" t="str">
        <f>IF(ISBLANK(Data!AE677), "", Data!AE677)</f>
        <v/>
      </c>
      <c r="AF677" s="7">
        <f>IF(ISBLANK(Data!AF677), 0, _xlfn.NUMBERVALUE(SUBSTITUTE(Data!AF677, ".", ",")))</f>
        <v>0</v>
      </c>
      <c r="AG677" t="str">
        <f>IF(ISBLANK(Data!AG677), "", Data!AG677)</f>
        <v>EUR</v>
      </c>
      <c r="AH677" s="6">
        <f>IF(ISBLANK(Data!AH677), 0, _xlfn.NUMBERVALUE(SUBSTITUTE(Data!AH677, ".", ",")))</f>
        <v>1383.14</v>
      </c>
      <c r="AI677" s="7">
        <f>IF(ISBLANK(Data!AI677), "", _xlfn.NUMBERVALUE(SUBSTITUTE(Data!AI677, ".", ",")))</f>
        <v>12000</v>
      </c>
      <c r="AJ677" s="7">
        <f>IF(ISBLANK(Data!AJ677), "", _xlfn.NUMBERVALUE(SUBSTITUTE(Data!AJ677, ".", ",")))</f>
        <v>12000</v>
      </c>
      <c r="AK677" s="7" t="str">
        <f>IF(ISBLANK(Data!AK677), "", _xlfn.NUMBERVALUE(SUBSTITUTE(Data!AK677, ".", ",")))</f>
        <v/>
      </c>
      <c r="AL677">
        <f>IF(ISBLANK(Data!AL677), "", Data!AL677)</f>
        <v>0</v>
      </c>
      <c r="AM677" s="15">
        <f>Table2[[#This Row],[DATE_IN]]-Table2[[#This Row],[DATE_OUT]]</f>
        <v>18</v>
      </c>
      <c r="AN677" s="7" t="str">
        <f>IF(MID(RIGHT(Table2[[#This Row],[ADDR3]],3),1,1)=",",RIGHT(Table2[[#This Row],[ADDR3]],2),"")</f>
        <v>LU</v>
      </c>
      <c r="AO677" s="7" t="str">
        <f>MID(Table2[[#This Row],[RES]],11,2)</f>
        <v>LU</v>
      </c>
      <c r="AP677" s="7">
        <f>_xlfn.XLOOKUP(AG677,Table3[CURRENCY],Table3[CONVERSION RATE],0)*Table2[[#This Row],[ORIGINAL PRICE]]</f>
        <v>16556.185800000003</v>
      </c>
      <c r="AQ677" s="7">
        <f>_xlfn.XLOOKUP(AG677,Table3[CURRENCY],Table3[CONVERSION RATE],0)*Table2[[#This Row],[ORIGINAL PREPAYMENT]]</f>
        <v>0</v>
      </c>
      <c r="AR677" s="7"/>
      <c r="AS677" s="15"/>
    </row>
    <row r="678" spans="1:45" x14ac:dyDescent="0.25">
      <c r="A678" t="str">
        <f>IF(ISBLANK(Data!A678), "", Data!A678)</f>
        <v>A</v>
      </c>
      <c r="B678" s="2" cm="1">
        <f t="array" ref="B678">IF(ISBLANK(Data!B678), "", DATE(2000 + RIGHT(Data!B678, 2), _xlfn.SWITCH(MID(Data!B678, 3, 3), "JAN", 1, "FEB", 2, "MAR", 3, "APR", 4, "MAY", 5, "JUN", 6, "JUL", 7, "AUG", 8, "SEP", 9, "OCT", 10, "NOV", 11, "DEC", 12), LEFT(Data!B678, 2)))</f>
        <v>45416</v>
      </c>
      <c r="C678" t="str">
        <f>IF(ISBLANK(Data!C678), "", Data!C678)</f>
        <v>4639-0478-DE-1</v>
      </c>
      <c r="D678" t="str">
        <f>IF(ISBLANK(Data!D678), "", Data!D678)</f>
        <v/>
      </c>
      <c r="E678" t="str">
        <f>IF(ISBLANK(Data!E678), "", Data!E678)</f>
        <v>TOS</v>
      </c>
      <c r="F678" s="2" cm="1">
        <f t="array" ref="F678">IF(ISBLANK(Data!F678), "", DATE(2000 + RIGHT(Data!F678, 2), _xlfn.SWITCH(MID(Data!F678, 3, 3), "JAN", 1, "FEB", 2, "MAR", 3, "APR", 4, "MAY", 5, "JUN", 6, "JUL", 7, "AUG", 8, "SEP", 9, "OCT", 10, "NOV", 11, "DEC", 12), LEFT(Data!F678, 2)))</f>
        <v>45644</v>
      </c>
      <c r="G678" t="str">
        <f>IF(ISBLANK(Data!G678), "", Data!G678)</f>
        <v>WED</v>
      </c>
      <c r="H678" t="str">
        <f>IF(ISBLANK(Data!H678), "", Data!H678)</f>
        <v>LH870</v>
      </c>
      <c r="I678" t="str">
        <f>IF(ISBLANK(Data!I678), "", Data!I678)</f>
        <v>C</v>
      </c>
      <c r="J678" t="str">
        <f>IF(ISBLANK(Data!J678), "", Data!J678)</f>
        <v>TOS</v>
      </c>
      <c r="K678" s="2" cm="1">
        <f t="array" ref="K678">IF(ISBLANK(Data!K678), "", DATE(2000 + RIGHT(Data!K678, 2), _xlfn.SWITCH(MID(Data!K678, 3, 3), "JAN", 1, "FEB", 2, "MAR", 3, "APR", 4, "MAY", 5, "JUN", 6, "JUL", 7, "AUG", 8, "SEP", 9, "OCT", 10, "NOV", 11, "DEC", 12), LEFT(Data!K678, 2)))</f>
        <v>45661</v>
      </c>
      <c r="L678" t="str">
        <f>IF(ISBLANK(Data!L678), "", Data!L678)</f>
        <v>SAT</v>
      </c>
      <c r="M678" t="str">
        <f>IF(ISBLANK(Data!M678), "", Data!M678)</f>
        <v>WEBER,SILKE</v>
      </c>
      <c r="N678" t="str">
        <f>IF(ISBLANK(Data!N678), "", Data!N678)</f>
        <v>LM</v>
      </c>
      <c r="O678" s="2" t="str" cm="1">
        <f t="array" ref="O678">IF(ISBLANK(Data!O678), "", DATE(2000 + RIGHT(Data!O678, 2), _xlfn.SWITCH(MID(Data!O678, 3, 3), "JAN", 1, "FEB", 2, "MAR", 3, "APR", 4, "MAY", 5, "JUN", 6, "JUL", 7, "AUG", 8, "SEP", 9, "OCT", 10, "NOV", 11, "DEC", 12), LEFT(Data!O678, 2)))</f>
        <v/>
      </c>
      <c r="P678" t="str">
        <f>IF(ISBLANK(Data!P678), "", Data!P678)</f>
        <v>1XX1</v>
      </c>
      <c r="Q678" t="str">
        <f>IF(ISBLANK(Data!Q678), "", Data!Q678)</f>
        <v>NO119535270</v>
      </c>
      <c r="R678" t="str">
        <f>IF(ISBLANK(Data!R678), "", Data!R678)</f>
        <v>AV873091080168TE46390478</v>
      </c>
      <c r="S678" t="str">
        <f>IF(ISBLANK(Data!S678), "", Data!S678)</f>
        <v>CH</v>
      </c>
      <c r="T678" s="1" t="str">
        <f>IF(ISBLANK(Data!T678),"",(Data!T678))</f>
        <v/>
      </c>
      <c r="U678" t="str">
        <f>IF(ISBLANK(Data!U678), "", Data!U678)</f>
        <v/>
      </c>
      <c r="V678" t="str">
        <f>IF(ISBLANK(Data!V678), "", Data!V678)</f>
        <v/>
      </c>
      <c r="W678" t="str">
        <f>IF(ISBLANK(Data!W678), "", Data!W678)</f>
        <v/>
      </c>
      <c r="X678" t="str">
        <f>IF(ISBLANK(Data!X678), "", Data!X678)</f>
        <v/>
      </c>
      <c r="Y678" t="str">
        <f>IF(ISBLANK(Data!Y678), "", Data!Y678)</f>
        <v/>
      </c>
      <c r="Z678" t="str">
        <f>IF(ISBLANK(Data!Z678), "", Data!Z678)</f>
        <v>T/0115150M/P/KU</v>
      </c>
      <c r="AA678" t="str">
        <f>IF(ISBLANK(Data!AA678), "", Data!AA678)</f>
        <v>491779282638</v>
      </c>
      <c r="AB678" t="str">
        <f>IF(ISBLANK(Data!AB678), "", Data!AB678)</f>
        <v/>
      </c>
      <c r="AC678" t="str">
        <f>IF(ISBLANK(Data!AC678), "", Data!AC678)</f>
        <v>U829701</v>
      </c>
      <c r="AD678" t="str">
        <f>IF(ISBLANK(Data!AD678), "", Data!AD678)</f>
        <v/>
      </c>
      <c r="AE678" t="str">
        <f>IF(ISBLANK(Data!AE678), "", Data!AE678)</f>
        <v/>
      </c>
      <c r="AF678" s="7">
        <f>IF(ISBLANK(Data!AF678), 0, _xlfn.NUMBERVALUE(SUBSTITUTE(Data!AF678, ".", ",")))</f>
        <v>862.42</v>
      </c>
      <c r="AG678" t="str">
        <f>IF(ISBLANK(Data!AG678), "", Data!AG678)</f>
        <v>EUR</v>
      </c>
      <c r="AH678" s="6">
        <f>IF(ISBLANK(Data!AH678), 0, _xlfn.NUMBERVALUE(SUBSTITUTE(Data!AH678, ".", ",")))</f>
        <v>862.81</v>
      </c>
      <c r="AI678" s="7">
        <f>IF(ISBLANK(Data!AI678), "", _xlfn.NUMBERVALUE(SUBSTITUTE(Data!AI678, ".", ",")))</f>
        <v>12000</v>
      </c>
      <c r="AJ678" s="7">
        <f>IF(ISBLANK(Data!AJ678), "", _xlfn.NUMBERVALUE(SUBSTITUTE(Data!AJ678, ".", ",")))</f>
        <v>12000</v>
      </c>
      <c r="AK678" s="7" t="str">
        <f>IF(ISBLANK(Data!AK678), "", _xlfn.NUMBERVALUE(SUBSTITUTE(Data!AK678, ".", ",")))</f>
        <v/>
      </c>
      <c r="AL678">
        <f>IF(ISBLANK(Data!AL678), "", Data!AL678)</f>
        <v>0</v>
      </c>
      <c r="AM678" s="15">
        <f>Table2[[#This Row],[DATE_IN]]-Table2[[#This Row],[DATE_OUT]]</f>
        <v>17</v>
      </c>
      <c r="AN678" s="7" t="str">
        <f>IF(MID(RIGHT(Table2[[#This Row],[ADDR3]],3),1,1)=",",RIGHT(Table2[[#This Row],[ADDR3]],2),"")</f>
        <v/>
      </c>
      <c r="AO678" s="7" t="str">
        <f>MID(Table2[[#This Row],[RES]],11,2)</f>
        <v>DE</v>
      </c>
      <c r="AP678" s="7">
        <f>_xlfn.XLOOKUP(AG678,Table3[CURRENCY],Table3[CONVERSION RATE],0)*Table2[[#This Row],[ORIGINAL PRICE]]</f>
        <v>10327.8357</v>
      </c>
      <c r="AQ678" s="7">
        <f>_xlfn.XLOOKUP(AG678,Table3[CURRENCY],Table3[CONVERSION RATE],0)*Table2[[#This Row],[ORIGINAL PREPAYMENT]]</f>
        <v>10323.1674</v>
      </c>
      <c r="AR678" s="7"/>
      <c r="AS678" s="15"/>
    </row>
    <row r="679" spans="1:45" x14ac:dyDescent="0.25">
      <c r="A679" t="str">
        <f>IF(ISBLANK(Data!A679), "", Data!A679)</f>
        <v>A</v>
      </c>
      <c r="B679" s="2" cm="1">
        <f t="array" ref="B679">IF(ISBLANK(Data!B679), "", DATE(2000 + RIGHT(Data!B679, 2), _xlfn.SWITCH(MID(Data!B679, 3, 3), "JAN", 1, "FEB", 2, "MAR", 3, "APR", 4, "MAY", 5, "JUN", 6, "JUL", 7, "AUG", 8, "SEP", 9, "OCT", 10, "NOV", 11, "DEC", 12), LEFT(Data!B679, 2)))</f>
        <v>45424</v>
      </c>
      <c r="C679" t="str">
        <f>IF(ISBLANK(Data!C679), "", Data!C679)</f>
        <v>4711-3960-ES-5</v>
      </c>
      <c r="D679" t="str">
        <f>IF(ISBLANK(Data!D679), "", Data!D679)</f>
        <v>7FY290</v>
      </c>
      <c r="E679" t="str">
        <f>IF(ISBLANK(Data!E679), "", Data!E679)</f>
        <v>TOS</v>
      </c>
      <c r="F679" s="2" cm="1">
        <f t="array" ref="F679">IF(ISBLANK(Data!F679), "", DATE(2000 + RIGHT(Data!F679, 2), _xlfn.SWITCH(MID(Data!F679, 3, 3), "JAN", 1, "FEB", 2, "MAR", 3, "APR", 4, "MAY", 5, "JUN", 6, "JUL", 7, "AUG", 8, "SEP", 9, "OCT", 10, "NOV", 11, "DEC", 12), LEFT(Data!F679, 2)))</f>
        <v>45644</v>
      </c>
      <c r="G679" t="str">
        <f>IF(ISBLANK(Data!G679), "", Data!G679)</f>
        <v>WED</v>
      </c>
      <c r="H679" t="str">
        <f>IF(ISBLANK(Data!H679), "", Data!H679)</f>
        <v/>
      </c>
      <c r="I679" t="str">
        <f>IF(ISBLANK(Data!I679), "", Data!I679)</f>
        <v>B</v>
      </c>
      <c r="J679" t="str">
        <f>IF(ISBLANK(Data!J679), "", Data!J679)</f>
        <v>TOS</v>
      </c>
      <c r="K679" s="2" cm="1">
        <f t="array" ref="K679">IF(ISBLANK(Data!K679), "", DATE(2000 + RIGHT(Data!K679, 2), _xlfn.SWITCH(MID(Data!K679, 3, 3), "JAN", 1, "FEB", 2, "MAR", 3, "APR", 4, "MAY", 5, "JUN", 6, "JUL", 7, "AUG", 8, "SEP", 9, "OCT", 10, "NOV", 11, "DEC", 12), LEFT(Data!K679, 2)))</f>
        <v>45650</v>
      </c>
      <c r="L679" t="str">
        <f>IF(ISBLANK(Data!L679), "", Data!L679)</f>
        <v>TUE</v>
      </c>
      <c r="M679" t="str">
        <f>IF(ISBLANK(Data!M679), "", Data!M679)</f>
        <v>VEGA SANTANA,PATRIC JOSE,SR</v>
      </c>
      <c r="N679" t="str">
        <f>IF(ISBLANK(Data!N679), "", Data!N679)</f>
        <v>NH</v>
      </c>
      <c r="O679" s="2" cm="1">
        <f t="array" ref="O679">IF(ISBLANK(Data!O679), "", DATE(2000 + RIGHT(Data!O679, 2), _xlfn.SWITCH(MID(Data!O679, 3, 3), "JAN", 1, "FEB", 2, "MAR", 3, "APR", 4, "MAY", 5, "JUN", 6, "JUL", 7, "AUG", 8, "SEP", 9, "OCT", 10, "NOV", 11, "DEC", 12), LEFT(Data!O679, 2)))</f>
        <v>37408</v>
      </c>
      <c r="P679" t="str">
        <f>IF(ISBLANK(Data!P679), "", Data!P679)</f>
        <v>1001</v>
      </c>
      <c r="Q679" t="str">
        <f>IF(ISBLANK(Data!Q679), "", Data!Q679)</f>
        <v/>
      </c>
      <c r="R679" t="str">
        <f>IF(ISBLANK(Data!R679), "", Data!R679)</f>
        <v>CM548901XXXXXX8269</v>
      </c>
      <c r="S679" t="str">
        <f>IF(ISBLANK(Data!S679), "", Data!S679)</f>
        <v>CV</v>
      </c>
      <c r="T679" s="1" t="str">
        <f>IF(ISBLANK(Data!T679),"",(Data!T679))</f>
        <v>01/30</v>
      </c>
      <c r="U679" t="str">
        <f>IF(ISBLANK(Data!U679), "", Data!U679)</f>
        <v/>
      </c>
      <c r="V679" t="str">
        <f>IF(ISBLANK(Data!V679), "", Data!V679)</f>
        <v>ALFREDO KRUAS TRUJILLO N1</v>
      </c>
      <c r="W679" t="str">
        <f>IF(ISBLANK(Data!W679), "", Data!W679)</f>
        <v/>
      </c>
      <c r="X679" t="str">
        <f>IF(ISBLANK(Data!X679), "", Data!X679)</f>
        <v>35100,LAS PALMAS DE GRA,ES</v>
      </c>
      <c r="Y679" t="str">
        <f>IF(ISBLANK(Data!Y679), "", Data!Y679)</f>
        <v>ESXX42252056K</v>
      </c>
      <c r="Z679" t="str">
        <f>IF(ISBLANK(Data!Z679), "", Data!Z679)</f>
        <v>P/N5</v>
      </c>
      <c r="AA679" t="str">
        <f>IF(ISBLANK(Data!AA679), "", Data!AA679)</f>
        <v>+34-643665600</v>
      </c>
      <c r="AB679" t="str">
        <f>IF(ISBLANK(Data!AB679), "", Data!AB679)</f>
        <v>CP1/</v>
      </c>
      <c r="AC679" t="str">
        <f>IF(ISBLANK(Data!AC679), "", Data!AC679)</f>
        <v/>
      </c>
      <c r="AD679" t="str">
        <f>IF(ISBLANK(Data!AD679), "", Data!AD679)</f>
        <v/>
      </c>
      <c r="AE679" t="str">
        <f>IF(ISBLANK(Data!AE679), "", Data!AE679)</f>
        <v/>
      </c>
      <c r="AF679" s="7">
        <f>IF(ISBLANK(Data!AF679), 0, _xlfn.NUMBERVALUE(SUBSTITUTE(Data!AF679, ".", ",")))</f>
        <v>0</v>
      </c>
      <c r="AG679" t="str">
        <f>IF(ISBLANK(Data!AG679), "", Data!AG679)</f>
        <v>EUR</v>
      </c>
      <c r="AH679" s="6">
        <f>IF(ISBLANK(Data!AH679), 0, _xlfn.NUMBERVALUE(SUBSTITUTE(Data!AH679, ".", ",")))</f>
        <v>380.37</v>
      </c>
      <c r="AI679" s="7">
        <f>IF(ISBLANK(Data!AI679), "", _xlfn.NUMBERVALUE(SUBSTITUTE(Data!AI679, ".", ",")))</f>
        <v>12000</v>
      </c>
      <c r="AJ679" s="7">
        <f>IF(ISBLANK(Data!AJ679), "", _xlfn.NUMBERVALUE(SUBSTITUTE(Data!AJ679, ".", ",")))</f>
        <v>12000</v>
      </c>
      <c r="AK679" s="7" t="str">
        <f>IF(ISBLANK(Data!AK679), "", _xlfn.NUMBERVALUE(SUBSTITUTE(Data!AK679, ".", ",")))</f>
        <v/>
      </c>
      <c r="AL679">
        <f>IF(ISBLANK(Data!AL679), "", Data!AL679)</f>
        <v>0</v>
      </c>
      <c r="AM679" s="15">
        <f>Table2[[#This Row],[DATE_IN]]-Table2[[#This Row],[DATE_OUT]]</f>
        <v>6</v>
      </c>
      <c r="AN679" s="7" t="str">
        <f>IF(MID(RIGHT(Table2[[#This Row],[ADDR3]],3),1,1)=",",RIGHT(Table2[[#This Row],[ADDR3]],2),"")</f>
        <v>ES</v>
      </c>
      <c r="AO679" s="7" t="str">
        <f>MID(Table2[[#This Row],[RES]],11,2)</f>
        <v>ES</v>
      </c>
      <c r="AP679" s="7">
        <f>_xlfn.XLOOKUP(AG679,Table3[CURRENCY],Table3[CONVERSION RATE],0)*Table2[[#This Row],[ORIGINAL PRICE]]</f>
        <v>4553.0289000000002</v>
      </c>
      <c r="AQ679" s="7">
        <f>_xlfn.XLOOKUP(AG679,Table3[CURRENCY],Table3[CONVERSION RATE],0)*Table2[[#This Row],[ORIGINAL PREPAYMENT]]</f>
        <v>0</v>
      </c>
      <c r="AR679" s="7"/>
      <c r="AS679" s="15"/>
    </row>
    <row r="680" spans="1:45" x14ac:dyDescent="0.25">
      <c r="A680" t="str">
        <f>IF(ISBLANK(Data!A680), "", Data!A680)</f>
        <v>A</v>
      </c>
      <c r="B680" s="2" cm="1">
        <f t="array" ref="B680">IF(ISBLANK(Data!B680), "", DATE(2000 + RIGHT(Data!B680, 2), _xlfn.SWITCH(MID(Data!B680, 3, 3), "JAN", 1, "FEB", 2, "MAR", 3, "APR", 4, "MAY", 5, "JUN", 6, "JUL", 7, "AUG", 8, "SEP", 9, "OCT", 10, "NOV", 11, "DEC", 12), LEFT(Data!B680, 2)))</f>
        <v>45458</v>
      </c>
      <c r="C680" t="str">
        <f>IF(ISBLANK(Data!C680), "", Data!C680)</f>
        <v>0050-9638-GB-3</v>
      </c>
      <c r="D680" t="str">
        <f>IF(ISBLANK(Data!D680), "", Data!D680)</f>
        <v>8EM83V</v>
      </c>
      <c r="E680" t="str">
        <f>IF(ISBLANK(Data!E680), "", Data!E680)</f>
        <v>TOS</v>
      </c>
      <c r="F680" s="2" cm="1">
        <f t="array" ref="F680">IF(ISBLANK(Data!F680), "", DATE(2000 + RIGHT(Data!F680, 2), _xlfn.SWITCH(MID(Data!F680, 3, 3), "JAN", 1, "FEB", 2, "MAR", 3, "APR", 4, "MAY", 5, "JUN", 6, "JUL", 7, "AUG", 8, "SEP", 9, "OCT", 10, "NOV", 11, "DEC", 12), LEFT(Data!F680, 2)))</f>
        <v>45645</v>
      </c>
      <c r="G680" t="str">
        <f>IF(ISBLANK(Data!G680), "", Data!G680)</f>
        <v>THU</v>
      </c>
      <c r="H680" t="str">
        <f>IF(ISBLANK(Data!H680), "", Data!H680)</f>
        <v>BA612</v>
      </c>
      <c r="I680" t="str">
        <f>IF(ISBLANK(Data!I680), "", Data!I680)</f>
        <v>H</v>
      </c>
      <c r="J680" t="str">
        <f>IF(ISBLANK(Data!J680), "", Data!J680)</f>
        <v>TOS</v>
      </c>
      <c r="K680" s="2" cm="1">
        <f t="array" ref="K680">IF(ISBLANK(Data!K680), "", DATE(2000 + RIGHT(Data!K680, 2), _xlfn.SWITCH(MID(Data!K680, 3, 3), "JAN", 1, "FEB", 2, "MAR", 3, "APR", 4, "MAY", 5, "JUN", 6, "JUL", 7, "AUG", 8, "SEP", 9, "OCT", 10, "NOV", 11, "DEC", 12), LEFT(Data!K680, 2)))</f>
        <v>45648</v>
      </c>
      <c r="L680" t="str">
        <f>IF(ISBLANK(Data!L680), "", Data!L680)</f>
        <v>SUN</v>
      </c>
      <c r="M680" t="str">
        <f>IF(ISBLANK(Data!M680), "", Data!M680)</f>
        <v>STEVENSON,GARETH</v>
      </c>
      <c r="N680" t="str">
        <f>IF(ISBLANK(Data!N680), "", Data!N680)</f>
        <v>PB</v>
      </c>
      <c r="O680" s="2" cm="1">
        <f t="array" ref="O680">IF(ISBLANK(Data!O680), "", DATE(2000 + RIGHT(Data!O680, 2), _xlfn.SWITCH(MID(Data!O680, 3, 3), "JAN", 1, "FEB", 2, "MAR", 3, "APR", 4, "MAY", 5, "JUN", 6, "JUL", 7, "AUG", 8, "SEP", 9, "OCT", 10, "NOV", 11, "DEC", 12), LEFT(Data!O680, 2)))</f>
        <v>67062</v>
      </c>
      <c r="P680" t="str">
        <f>IF(ISBLANK(Data!P680), "", Data!P680)</f>
        <v>1001</v>
      </c>
      <c r="Q680" t="str">
        <f>IF(ISBLANK(Data!Q680), "", Data!Q680)</f>
        <v>V2B4MQ3</v>
      </c>
      <c r="R680" t="str">
        <f>IF(ISBLANK(Data!R680), "", Data!R680)</f>
        <v>AV873090170002TE00509638</v>
      </c>
      <c r="S680" t="str">
        <f>IF(ISBLANK(Data!S680), "", Data!S680)</f>
        <v>CH</v>
      </c>
      <c r="T680" s="1" t="str">
        <f>IF(ISBLANK(Data!T680),"",(Data!T680))</f>
        <v>04/29</v>
      </c>
      <c r="U680" t="str">
        <f>IF(ISBLANK(Data!U680), "", Data!U680)</f>
        <v/>
      </c>
      <c r="V680" t="str">
        <f>IF(ISBLANK(Data!V680), "", Data!V680)</f>
        <v>FLAT 35 EQUIANO COURT</v>
      </c>
      <c r="W680" t="str">
        <f>IF(ISBLANK(Data!W680), "", Data!W680)</f>
        <v>BALDWINS GARDENS</v>
      </c>
      <c r="X680" t="str">
        <f>IF(ISBLANK(Data!X680), "", Data!X680)</f>
        <v>LONDON EC1N7AE             ,GB</v>
      </c>
      <c r="Y680" t="str">
        <f>IF(ISBLANK(Data!Y680), "", Data!Y680)</f>
        <v>GBXXSTEVE808093GP9TJ</v>
      </c>
      <c r="Z680" t="str">
        <f>IF(ISBLANK(Data!Z680), "", Data!Z680)</f>
        <v>T/0140711I/P/DW</v>
      </c>
      <c r="AA680" t="str">
        <f>IF(ISBLANK(Data!AA680), "", Data!AA680)</f>
        <v/>
      </c>
      <c r="AB680" t="str">
        <f>IF(ISBLANK(Data!AB680), "", Data!AB680)</f>
        <v>AVIS PRESIDENTS CLUB</v>
      </c>
      <c r="AC680" t="str">
        <f>IF(ISBLANK(Data!AC680), "", Data!AC680)</f>
        <v>E986400</v>
      </c>
      <c r="AD680" t="str">
        <f>IF(ISBLANK(Data!AD680), "", Data!AD680)</f>
        <v/>
      </c>
      <c r="AE680" t="str">
        <f>IF(ISBLANK(Data!AE680), "", Data!AE680)</f>
        <v>BA/76898613</v>
      </c>
      <c r="AF680" s="7">
        <f>IF(ISBLANK(Data!AF680), 0, _xlfn.NUMBERVALUE(SUBSTITUTE(Data!AF680, ".", ",")))</f>
        <v>435.02</v>
      </c>
      <c r="AG680" t="str">
        <f>IF(ISBLANK(Data!AG680), "", Data!AG680)</f>
        <v>UKL</v>
      </c>
      <c r="AH680" s="6">
        <f>IF(ISBLANK(Data!AH680), 0, _xlfn.NUMBERVALUE(SUBSTITUTE(Data!AH680, ".", ",")))</f>
        <v>434.33</v>
      </c>
      <c r="AI680" s="7">
        <f>IF(ISBLANK(Data!AI680), "", _xlfn.NUMBERVALUE(SUBSTITUTE(Data!AI680, ".", ",")))</f>
        <v>12000</v>
      </c>
      <c r="AJ680" s="7">
        <f>IF(ISBLANK(Data!AJ680), "", _xlfn.NUMBERVALUE(SUBSTITUTE(Data!AJ680, ".", ",")))</f>
        <v>12000</v>
      </c>
      <c r="AK680" s="7" t="str">
        <f>IF(ISBLANK(Data!AK680), "", _xlfn.NUMBERVALUE(SUBSTITUTE(Data!AK680, ".", ",")))</f>
        <v/>
      </c>
      <c r="AL680">
        <f>IF(ISBLANK(Data!AL680), "", Data!AL680)</f>
        <v>0</v>
      </c>
      <c r="AM680" s="15">
        <f>Table2[[#This Row],[DATE_IN]]-Table2[[#This Row],[DATE_OUT]]</f>
        <v>3</v>
      </c>
      <c r="AN680" s="7" t="str">
        <f>IF(MID(RIGHT(Table2[[#This Row],[ADDR3]],3),1,1)=",",RIGHT(Table2[[#This Row],[ADDR3]],2),"")</f>
        <v>GB</v>
      </c>
      <c r="AO680" s="7" t="str">
        <f>MID(Table2[[#This Row],[RES]],11,2)</f>
        <v>GB</v>
      </c>
      <c r="AP680" s="7">
        <f>_xlfn.XLOOKUP(AG680,Table3[CURRENCY],Table3[CONVERSION RATE],0)*Table2[[#This Row],[ORIGINAL PRICE]]</f>
        <v>6189.2024999999994</v>
      </c>
      <c r="AQ680" s="7">
        <f>_xlfn.XLOOKUP(AG680,Table3[CURRENCY],Table3[CONVERSION RATE],0)*Table2[[#This Row],[ORIGINAL PREPAYMENT]]</f>
        <v>6199.0349999999999</v>
      </c>
      <c r="AR680" s="7"/>
      <c r="AS680" s="15"/>
    </row>
    <row r="681" spans="1:45" x14ac:dyDescent="0.25">
      <c r="A681" t="str">
        <f>IF(ISBLANK(Data!A681), "", Data!A681)</f>
        <v>A</v>
      </c>
      <c r="B681" s="2" cm="1">
        <f t="array" ref="B681">IF(ISBLANK(Data!B681), "", DATE(2000 + RIGHT(Data!B681, 2), _xlfn.SWITCH(MID(Data!B681, 3, 3), "JAN", 1, "FEB", 2, "MAR", 3, "APR", 4, "MAY", 5, "JUN", 6, "JUL", 7, "AUG", 8, "SEP", 9, "OCT", 10, "NOV", 11, "DEC", 12), LEFT(Data!B681, 2)))</f>
        <v>45434</v>
      </c>
      <c r="C681" t="str">
        <f>IF(ISBLANK(Data!C681), "", Data!C681)</f>
        <v>4811-4755-SG-3</v>
      </c>
      <c r="D681" t="str">
        <f>IF(ISBLANK(Data!D681), "", Data!D681)</f>
        <v/>
      </c>
      <c r="E681" t="str">
        <f>IF(ISBLANK(Data!E681), "", Data!E681)</f>
        <v>TOS</v>
      </c>
      <c r="F681" s="2" cm="1">
        <f t="array" ref="F681">IF(ISBLANK(Data!F681), "", DATE(2000 + RIGHT(Data!F681, 2), _xlfn.SWITCH(MID(Data!F681, 3, 3), "JAN", 1, "FEB", 2, "MAR", 3, "APR", 4, "MAY", 5, "JUN", 6, "JUL", 7, "AUG", 8, "SEP", 9, "OCT", 10, "NOV", 11, "DEC", 12), LEFT(Data!F681, 2)))</f>
        <v>45645</v>
      </c>
      <c r="G681" t="str">
        <f>IF(ISBLANK(Data!G681), "", Data!G681)</f>
        <v>THU</v>
      </c>
      <c r="H681" t="str">
        <f>IF(ISBLANK(Data!H681), "", Data!H681)</f>
        <v>AY93</v>
      </c>
      <c r="I681" t="str">
        <f>IF(ISBLANK(Data!I681), "", Data!I681)</f>
        <v>E</v>
      </c>
      <c r="J681" t="str">
        <f>IF(ISBLANK(Data!J681), "", Data!J681)</f>
        <v>TOS</v>
      </c>
      <c r="K681" s="2" cm="1">
        <f t="array" ref="K681">IF(ISBLANK(Data!K681), "", DATE(2000 + RIGHT(Data!K681, 2), _xlfn.SWITCH(MID(Data!K681, 3, 3), "JAN", 1, "FEB", 2, "MAR", 3, "APR", 4, "MAY", 5, "JUN", 6, "JUL", 7, "AUG", 8, "SEP", 9, "OCT", 10, "NOV", 11, "DEC", 12), LEFT(Data!K681, 2)))</f>
        <v>45654</v>
      </c>
      <c r="L681" t="str">
        <f>IF(ISBLANK(Data!L681), "", Data!L681)</f>
        <v>SAT</v>
      </c>
      <c r="M681" t="str">
        <f>IF(ISBLANK(Data!M681), "", Data!M681)</f>
        <v>SMITH,DAVID,MR</v>
      </c>
      <c r="N681" t="str">
        <f>IF(ISBLANK(Data!N681), "", Data!N681)</f>
        <v>LY</v>
      </c>
      <c r="O681" s="2" t="str" cm="1">
        <f t="array" ref="O681">IF(ISBLANK(Data!O681), "", DATE(2000 + RIGHT(Data!O681, 2), _xlfn.SWITCH(MID(Data!O681, 3, 3), "JAN", 1, "FEB", 2, "MAR", 3, "APR", 4, "MAY", 5, "JUN", 6, "JUL", 7, "AUG", 8, "SEP", 9, "OCT", 10, "NOV", 11, "DEC", 12), LEFT(Data!O681, 2)))</f>
        <v/>
      </c>
      <c r="P681" t="str">
        <f>IF(ISBLANK(Data!P681), "", Data!P681)</f>
        <v>1001</v>
      </c>
      <c r="Q681" t="str">
        <f>IF(ISBLANK(Data!Q681), "", Data!Q681)</f>
        <v/>
      </c>
      <c r="R681" t="str">
        <f>IF(ISBLANK(Data!R681), "", Data!R681)</f>
        <v>CX483585XXXXXX0385</v>
      </c>
      <c r="S681" t="str">
        <f>IF(ISBLANK(Data!S681), "", Data!S681)</f>
        <v>CV</v>
      </c>
      <c r="T681" s="1" t="str">
        <f>IF(ISBLANK(Data!T681),"",(Data!T681))</f>
        <v>08/28</v>
      </c>
      <c r="U681" t="str">
        <f>IF(ISBLANK(Data!U681), "", Data!U681)</f>
        <v/>
      </c>
      <c r="V681" t="str">
        <f>IF(ISBLANK(Data!V681), "", Data!V681)</f>
        <v>BLK 208 BOON LAY PLACE #11-163</v>
      </c>
      <c r="W681" t="str">
        <f>IF(ISBLANK(Data!W681), "", Data!W681)</f>
        <v/>
      </c>
      <c r="X681" t="str">
        <f>IF(ISBLANK(Data!X681), "", Data!X681)</f>
        <v>640208,SINGAPORE           ,SG</v>
      </c>
      <c r="Y681" t="str">
        <f>IF(ISBLANK(Data!Y681), "", Data!Y681)</f>
        <v/>
      </c>
      <c r="Z681" t="str">
        <f>IF(ISBLANK(Data!Z681), "", Data!Z681)</f>
        <v>P/N5</v>
      </c>
      <c r="AA681" t="str">
        <f>IF(ISBLANK(Data!AA681), "", Data!AA681)</f>
        <v>+65-97559345</v>
      </c>
      <c r="AB681" t="str">
        <f>IF(ISBLANK(Data!AB681), "", Data!AB681)</f>
        <v/>
      </c>
      <c r="AC681" t="str">
        <f>IF(ISBLANK(Data!AC681), "", Data!AC681)</f>
        <v>O368100</v>
      </c>
      <c r="AD681" t="str">
        <f>IF(ISBLANK(Data!AD681), "", Data!AD681)</f>
        <v/>
      </c>
      <c r="AE681" t="str">
        <f>IF(ISBLANK(Data!AE681), "", Data!AE681)</f>
        <v>QF/5328718</v>
      </c>
      <c r="AF681" s="7">
        <f>IF(ISBLANK(Data!AF681), 0, _xlfn.NUMBERVALUE(SUBSTITUTE(Data!AF681, ".", ",")))</f>
        <v>0</v>
      </c>
      <c r="AG681" t="str">
        <f>IF(ISBLANK(Data!AG681), "", Data!AG681)</f>
        <v>NKR</v>
      </c>
      <c r="AH681" s="6">
        <f>IF(ISBLANK(Data!AH681), 0, _xlfn.NUMBERVALUE(SUBSTITUTE(Data!AH681, ".", ",")))</f>
        <v>6528.58</v>
      </c>
      <c r="AI681" s="7">
        <f>IF(ISBLANK(Data!AI681), "", _xlfn.NUMBERVALUE(SUBSTITUTE(Data!AI681, ".", ",")))</f>
        <v>12000</v>
      </c>
      <c r="AJ681" s="7">
        <f>IF(ISBLANK(Data!AJ681), "", _xlfn.NUMBERVALUE(SUBSTITUTE(Data!AJ681, ".", ",")))</f>
        <v>12000</v>
      </c>
      <c r="AK681" s="7" t="str">
        <f>IF(ISBLANK(Data!AK681), "", _xlfn.NUMBERVALUE(SUBSTITUTE(Data!AK681, ".", ",")))</f>
        <v/>
      </c>
      <c r="AL681">
        <f>IF(ISBLANK(Data!AL681), "", Data!AL681)</f>
        <v>0</v>
      </c>
      <c r="AM681" s="15">
        <f>Table2[[#This Row],[DATE_IN]]-Table2[[#This Row],[DATE_OUT]]</f>
        <v>9</v>
      </c>
      <c r="AN681" s="7" t="str">
        <f>IF(MID(RIGHT(Table2[[#This Row],[ADDR3]],3),1,1)=",",RIGHT(Table2[[#This Row],[ADDR3]],2),"")</f>
        <v>SG</v>
      </c>
      <c r="AO681" s="7" t="str">
        <f>MID(Table2[[#This Row],[RES]],11,2)</f>
        <v>SG</v>
      </c>
      <c r="AP681" s="7">
        <f>_xlfn.XLOOKUP(AG681,Table3[CURRENCY],Table3[CONVERSION RATE],0)*Table2[[#This Row],[ORIGINAL PRICE]]</f>
        <v>6528.58</v>
      </c>
      <c r="AQ681" s="7">
        <f>_xlfn.XLOOKUP(AG681,Table3[CURRENCY],Table3[CONVERSION RATE],0)*Table2[[#This Row],[ORIGINAL PREPAYMENT]]</f>
        <v>0</v>
      </c>
      <c r="AR681" s="7"/>
      <c r="AS681" s="15"/>
    </row>
    <row r="682" spans="1:45" x14ac:dyDescent="0.25">
      <c r="A682" t="str">
        <f>IF(ISBLANK(Data!A682), "", Data!A682)</f>
        <v>A</v>
      </c>
      <c r="B682" s="2" cm="1">
        <f t="array" ref="B682">IF(ISBLANK(Data!B682), "", DATE(2000 + RIGHT(Data!B682, 2), _xlfn.SWITCH(MID(Data!B682, 3, 3), "JAN", 1, "FEB", 2, "MAR", 3, "APR", 4, "MAY", 5, "JUN", 6, "JUL", 7, "AUG", 8, "SEP", 9, "OCT", 10, "NOV", 11, "DEC", 12), LEFT(Data!B682, 2)))</f>
        <v>45337</v>
      </c>
      <c r="C682" t="str">
        <f>IF(ISBLANK(Data!C682), "", Data!C682)</f>
        <v>3876-1707-IN-5</v>
      </c>
      <c r="D682" t="str">
        <f>IF(ISBLANK(Data!D682), "", Data!D682)</f>
        <v/>
      </c>
      <c r="E682" t="str">
        <f>IF(ISBLANK(Data!E682), "", Data!E682)</f>
        <v>TOS</v>
      </c>
      <c r="F682" s="2" cm="1">
        <f t="array" ref="F682">IF(ISBLANK(Data!F682), "", DATE(2000 + RIGHT(Data!F682, 2), _xlfn.SWITCH(MID(Data!F682, 3, 3), "JAN", 1, "FEB", 2, "MAR", 3, "APR", 4, "MAY", 5, "JUN", 6, "JUL", 7, "AUG", 8, "SEP", 9, "OCT", 10, "NOV", 11, "DEC", 12), LEFT(Data!F682, 2)))</f>
        <v>45647</v>
      </c>
      <c r="G682" t="str">
        <f>IF(ISBLANK(Data!G682), "", Data!G682)</f>
        <v>SAT</v>
      </c>
      <c r="H682" t="str">
        <f>IF(ISBLANK(Data!H682), "", Data!H682)</f>
        <v>WF624</v>
      </c>
      <c r="I682" t="str">
        <f>IF(ISBLANK(Data!I682), "", Data!I682)</f>
        <v>C</v>
      </c>
      <c r="J682" t="str">
        <f>IF(ISBLANK(Data!J682), "", Data!J682)</f>
        <v>TOS</v>
      </c>
      <c r="K682" s="2" cm="1">
        <f t="array" ref="K682">IF(ISBLANK(Data!K682), "", DATE(2000 + RIGHT(Data!K682, 2), _xlfn.SWITCH(MID(Data!K682, 3, 3), "JAN", 1, "FEB", 2, "MAR", 3, "APR", 4, "MAY", 5, "JUN", 6, "JUL", 7, "AUG", 8, "SEP", 9, "OCT", 10, "NOV", 11, "DEC", 12), LEFT(Data!K682, 2)))</f>
        <v>45652</v>
      </c>
      <c r="L682" t="str">
        <f>IF(ISBLANK(Data!L682), "", Data!L682)</f>
        <v>THU</v>
      </c>
      <c r="M682" t="str">
        <f>IF(ISBLANK(Data!M682), "", Data!M682)</f>
        <v>A,AISHWARYA</v>
      </c>
      <c r="N682" t="str">
        <f>IF(ISBLANK(Data!N682), "", Data!N682)</f>
        <v>LY</v>
      </c>
      <c r="O682" s="2" t="str" cm="1">
        <f t="array" ref="O682">IF(ISBLANK(Data!O682), "", DATE(2000 + RIGHT(Data!O682, 2), _xlfn.SWITCH(MID(Data!O682, 3, 3), "JAN", 1, "FEB", 2, "MAR", 3, "APR", 4, "MAY", 5, "JUN", 6, "JUL", 7, "AUG", 8, "SEP", 9, "OCT", 10, "NOV", 11, "DEC", 12), LEFT(Data!O682, 2)))</f>
        <v/>
      </c>
      <c r="P682" t="str">
        <f>IF(ISBLANK(Data!P682), "", Data!P682)</f>
        <v>1101</v>
      </c>
      <c r="Q682" t="str">
        <f>IF(ISBLANK(Data!Q682), "", Data!Q682)</f>
        <v/>
      </c>
      <c r="R682" t="str">
        <f>IF(ISBLANK(Data!R682), "", Data!R682)</f>
        <v/>
      </c>
      <c r="S682" t="str">
        <f>IF(ISBLANK(Data!S682), "", Data!S682)</f>
        <v/>
      </c>
      <c r="T682" s="1" t="str">
        <f>IF(ISBLANK(Data!T682),"",(Data!T682))</f>
        <v/>
      </c>
      <c r="U682" t="str">
        <f>IF(ISBLANK(Data!U682), "", Data!U682)</f>
        <v/>
      </c>
      <c r="V682" t="str">
        <f>IF(ISBLANK(Data!V682), "", Data!V682)</f>
        <v/>
      </c>
      <c r="W682" t="str">
        <f>IF(ISBLANK(Data!W682), "", Data!W682)</f>
        <v/>
      </c>
      <c r="X682" t="str">
        <f>IF(ISBLANK(Data!X682), "", Data!X682)</f>
        <v/>
      </c>
      <c r="Y682" t="str">
        <f>IF(ISBLANK(Data!Y682), "", Data!Y682)</f>
        <v/>
      </c>
      <c r="Z682" t="str">
        <f>IF(ISBLANK(Data!Z682), "", Data!Z682)</f>
        <v>P/I1</v>
      </c>
      <c r="AA682" t="str">
        <f>IF(ISBLANK(Data!AA682), "", Data!AA682)</f>
        <v>7619651440</v>
      </c>
      <c r="AB682" t="str">
        <f>IF(ISBLANK(Data!AB682), "", Data!AB682)</f>
        <v/>
      </c>
      <c r="AC682" t="str">
        <f>IF(ISBLANK(Data!AC682), "", Data!AC682)</f>
        <v/>
      </c>
      <c r="AD682" t="str">
        <f>IF(ISBLANK(Data!AD682), "", Data!AD682)</f>
        <v/>
      </c>
      <c r="AE682" t="str">
        <f>IF(ISBLANK(Data!AE682), "", Data!AE682)</f>
        <v/>
      </c>
      <c r="AF682" s="7">
        <f>IF(ISBLANK(Data!AF682), 0, _xlfn.NUMBERVALUE(SUBSTITUTE(Data!AF682, ".", ",")))</f>
        <v>0</v>
      </c>
      <c r="AG682" t="str">
        <f>IF(ISBLANK(Data!AG682), "", Data!AG682)</f>
        <v>NKR</v>
      </c>
      <c r="AH682" s="6">
        <f>IF(ISBLANK(Data!AH682), 0, _xlfn.NUMBERVALUE(SUBSTITUTE(Data!AH682, ".", ",")))</f>
        <v>3456.23</v>
      </c>
      <c r="AI682" s="7">
        <f>IF(ISBLANK(Data!AI682), "", _xlfn.NUMBERVALUE(SUBSTITUTE(Data!AI682, ".", ",")))</f>
        <v>12000</v>
      </c>
      <c r="AJ682" s="7">
        <f>IF(ISBLANK(Data!AJ682), "", _xlfn.NUMBERVALUE(SUBSTITUTE(Data!AJ682, ".", ",")))</f>
        <v>12000</v>
      </c>
      <c r="AK682" s="7" t="str">
        <f>IF(ISBLANK(Data!AK682), "", _xlfn.NUMBERVALUE(SUBSTITUTE(Data!AK682, ".", ",")))</f>
        <v/>
      </c>
      <c r="AL682">
        <f>IF(ISBLANK(Data!AL682), "", Data!AL682)</f>
        <v>0</v>
      </c>
      <c r="AM682" s="15">
        <f>Table2[[#This Row],[DATE_IN]]-Table2[[#This Row],[DATE_OUT]]</f>
        <v>5</v>
      </c>
      <c r="AN682" s="7" t="str">
        <f>IF(MID(RIGHT(Table2[[#This Row],[ADDR3]],3),1,1)=",",RIGHT(Table2[[#This Row],[ADDR3]],2),"")</f>
        <v/>
      </c>
      <c r="AO682" s="7" t="str">
        <f>MID(Table2[[#This Row],[RES]],11,2)</f>
        <v>IN</v>
      </c>
      <c r="AP682" s="7">
        <f>_xlfn.XLOOKUP(AG682,Table3[CURRENCY],Table3[CONVERSION RATE],0)*Table2[[#This Row],[ORIGINAL PRICE]]</f>
        <v>3456.23</v>
      </c>
      <c r="AQ682" s="7">
        <f>_xlfn.XLOOKUP(AG682,Table3[CURRENCY],Table3[CONVERSION RATE],0)*Table2[[#This Row],[ORIGINAL PREPAYMENT]]</f>
        <v>0</v>
      </c>
      <c r="AR682" s="7"/>
      <c r="AS682" s="15"/>
    </row>
    <row r="683" spans="1:45" x14ac:dyDescent="0.25">
      <c r="A683" t="str">
        <f>IF(ISBLANK(Data!A683), "", Data!A683)</f>
        <v>A</v>
      </c>
      <c r="B683" s="2" cm="1">
        <f t="array" ref="B683">IF(ISBLANK(Data!B683), "", DATE(2000 + RIGHT(Data!B683, 2), _xlfn.SWITCH(MID(Data!B683, 3, 3), "JAN", 1, "FEB", 2, "MAR", 3, "APR", 4, "MAY", 5, "JUN", 6, "JUL", 7, "AUG", 8, "SEP", 9, "OCT", 10, "NOV", 11, "DEC", 12), LEFT(Data!B683, 2)))</f>
        <v>45390</v>
      </c>
      <c r="C683" t="str">
        <f>IF(ISBLANK(Data!C683), "", Data!C683)</f>
        <v>4379-2246-FR-1</v>
      </c>
      <c r="D683" t="str">
        <f>IF(ISBLANK(Data!D683), "", Data!D683)</f>
        <v>TX128M</v>
      </c>
      <c r="E683" t="str">
        <f>IF(ISBLANK(Data!E683), "", Data!E683)</f>
        <v>TOS</v>
      </c>
      <c r="F683" s="2" cm="1">
        <f t="array" ref="F683">IF(ISBLANK(Data!F683), "", DATE(2000 + RIGHT(Data!F683, 2), _xlfn.SWITCH(MID(Data!F683, 3, 3), "JAN", 1, "FEB", 2, "MAR", 3, "APR", 4, "MAY", 5, "JUN", 6, "JUL", 7, "AUG", 8, "SEP", 9, "OCT", 10, "NOV", 11, "DEC", 12), LEFT(Data!F683, 2)))</f>
        <v>45647</v>
      </c>
      <c r="G683" t="str">
        <f>IF(ISBLANK(Data!G683), "", Data!G683)</f>
        <v>SAT</v>
      </c>
      <c r="H683" t="str">
        <f>IF(ISBLANK(Data!H683), "", Data!H683)</f>
        <v>AF1220</v>
      </c>
      <c r="I683" t="str">
        <f>IF(ISBLANK(Data!I683), "", Data!I683)</f>
        <v>E</v>
      </c>
      <c r="J683" t="str">
        <f>IF(ISBLANK(Data!J683), "", Data!J683)</f>
        <v>TOS</v>
      </c>
      <c r="K683" s="2" cm="1">
        <f t="array" ref="K683">IF(ISBLANK(Data!K683), "", DATE(2000 + RIGHT(Data!K683, 2), _xlfn.SWITCH(MID(Data!K683, 3, 3), "JAN", 1, "FEB", 2, "MAR", 3, "APR", 4, "MAY", 5, "JUN", 6, "JUL", 7, "AUG", 8, "SEP", 9, "OCT", 10, "NOV", 11, "DEC", 12), LEFT(Data!K683, 2)))</f>
        <v>45653</v>
      </c>
      <c r="L683" t="str">
        <f>IF(ISBLANK(Data!L683), "", Data!L683)</f>
        <v>FRI</v>
      </c>
      <c r="M683" t="str">
        <f>IF(ISBLANK(Data!M683), "", Data!M683)</f>
        <v>DEFAIX,DIDIER</v>
      </c>
      <c r="N683" t="str">
        <f>IF(ISBLANK(Data!N683), "", Data!N683)</f>
        <v>VH</v>
      </c>
      <c r="O683" s="2" t="str" cm="1">
        <f t="array" ref="O683">IF(ISBLANK(Data!O683), "", DATE(2000 + RIGHT(Data!O683, 2), _xlfn.SWITCH(MID(Data!O683, 3, 3), "JAN", 1, "FEB", 2, "MAR", 3, "APR", 4, "MAY", 5, "JUN", 6, "JUL", 7, "AUG", 8, "SEP", 9, "OCT", 10, "NOV", 11, "DEC", 12), LEFT(Data!O683, 2)))</f>
        <v/>
      </c>
      <c r="P683" t="str">
        <f>IF(ISBLANK(Data!P683), "", Data!P683)</f>
        <v/>
      </c>
      <c r="Q683" t="str">
        <f>IF(ISBLANK(Data!Q683), "", Data!Q683)</f>
        <v>1710170</v>
      </c>
      <c r="R683" t="str">
        <f>IF(ISBLANK(Data!R683), "", Data!R683)</f>
        <v>AV871136190000T8479243</v>
      </c>
      <c r="S683" t="str">
        <f>IF(ISBLANK(Data!S683), "", Data!S683)</f>
        <v>CH</v>
      </c>
      <c r="T683" s="1" t="str">
        <f>IF(ISBLANK(Data!T683),"",(Data!T683))</f>
        <v/>
      </c>
      <c r="U683" t="str">
        <f>IF(ISBLANK(Data!U683), "", Data!U683)</f>
        <v/>
      </c>
      <c r="V683" t="str">
        <f>IF(ISBLANK(Data!V683), "", Data!V683)</f>
        <v/>
      </c>
      <c r="W683" t="str">
        <f>IF(ISBLANK(Data!W683), "", Data!W683)</f>
        <v/>
      </c>
      <c r="X683" t="str">
        <f>IF(ISBLANK(Data!X683), "", Data!X683)</f>
        <v/>
      </c>
      <c r="Y683" t="str">
        <f>IF(ISBLANK(Data!Y683), "", Data!Y683)</f>
        <v/>
      </c>
      <c r="Z683" t="str">
        <f>IF(ISBLANK(Data!Z683), "", Data!Z683)</f>
        <v>T/20271204/00257</v>
      </c>
      <c r="AA683" t="str">
        <f>IF(ISBLANK(Data!AA683), "", Data!AA683)</f>
        <v>0033388152949</v>
      </c>
      <c r="AB683" t="str">
        <f>IF(ISBLANK(Data!AB683), "", Data!AB683)</f>
        <v/>
      </c>
      <c r="AC683" t="str">
        <f>IF(ISBLANK(Data!AC683), "", Data!AC683)</f>
        <v>E039101</v>
      </c>
      <c r="AD683" t="str">
        <f>IF(ISBLANK(Data!AD683), "", Data!AD683)</f>
        <v>LUCIE</v>
      </c>
      <c r="AE683" t="str">
        <f>IF(ISBLANK(Data!AE683), "", Data!AE683)</f>
        <v/>
      </c>
      <c r="AF683" s="7">
        <f>IF(ISBLANK(Data!AF683), 0, _xlfn.NUMBERVALUE(SUBSTITUTE(Data!AF683, ".", ",")))</f>
        <v>0</v>
      </c>
      <c r="AG683" t="str">
        <f>IF(ISBLANK(Data!AG683), "", Data!AG683)</f>
        <v>EUR</v>
      </c>
      <c r="AH683" s="6">
        <f>IF(ISBLANK(Data!AH683), 0, _xlfn.NUMBERVALUE(SUBSTITUTE(Data!AH683, ".", ",")))</f>
        <v>0</v>
      </c>
      <c r="AI683" s="7">
        <f>IF(ISBLANK(Data!AI683), "", _xlfn.NUMBERVALUE(SUBSTITUTE(Data!AI683, ".", ",")))</f>
        <v>12000</v>
      </c>
      <c r="AJ683" s="7">
        <f>IF(ISBLANK(Data!AJ683), "", _xlfn.NUMBERVALUE(SUBSTITUTE(Data!AJ683, ".", ",")))</f>
        <v>12000</v>
      </c>
      <c r="AK683" s="7" t="str">
        <f>IF(ISBLANK(Data!AK683), "", _xlfn.NUMBERVALUE(SUBSTITUTE(Data!AK683, ".", ",")))</f>
        <v/>
      </c>
      <c r="AL683">
        <f>IF(ISBLANK(Data!AL683), "", Data!AL683)</f>
        <v>1</v>
      </c>
      <c r="AM683" s="15">
        <f>Table2[[#This Row],[DATE_IN]]-Table2[[#This Row],[DATE_OUT]]</f>
        <v>6</v>
      </c>
      <c r="AN683" s="7" t="str">
        <f>IF(MID(RIGHT(Table2[[#This Row],[ADDR3]],3),1,1)=",",RIGHT(Table2[[#This Row],[ADDR3]],2),"")</f>
        <v/>
      </c>
      <c r="AO683" s="7" t="str">
        <f>MID(Table2[[#This Row],[RES]],11,2)</f>
        <v>FR</v>
      </c>
      <c r="AP683" s="7">
        <f>_xlfn.XLOOKUP(AG683,Table3[CURRENCY],Table3[CONVERSION RATE],0)*Table2[[#This Row],[ORIGINAL PRICE]]</f>
        <v>0</v>
      </c>
      <c r="AQ683" s="7">
        <f>_xlfn.XLOOKUP(AG683,Table3[CURRENCY],Table3[CONVERSION RATE],0)*Table2[[#This Row],[ORIGINAL PREPAYMENT]]</f>
        <v>0</v>
      </c>
      <c r="AR683" s="7"/>
      <c r="AS683" s="15"/>
    </row>
    <row r="684" spans="1:45" x14ac:dyDescent="0.25">
      <c r="A684" t="str">
        <f>IF(ISBLANK(Data!A684), "", Data!A684)</f>
        <v>A</v>
      </c>
      <c r="B684" s="2" cm="1">
        <f t="array" ref="B684">IF(ISBLANK(Data!B684), "", DATE(2000 + RIGHT(Data!B684, 2), _xlfn.SWITCH(MID(Data!B684, 3, 3), "JAN", 1, "FEB", 2, "MAR", 3, "APR", 4, "MAY", 5, "JUN", 6, "JUL", 7, "AUG", 8, "SEP", 9, "OCT", 10, "NOV", 11, "DEC", 12), LEFT(Data!B684, 2)))</f>
        <v>45487</v>
      </c>
      <c r="C684" t="str">
        <f>IF(ISBLANK(Data!C684), "", Data!C684)</f>
        <v>0319-5719-PH-2</v>
      </c>
      <c r="D684" t="str">
        <f>IF(ISBLANK(Data!D684), "", Data!D684)</f>
        <v>9Z257R</v>
      </c>
      <c r="E684" t="str">
        <f>IF(ISBLANK(Data!E684), "", Data!E684)</f>
        <v>TOS</v>
      </c>
      <c r="F684" s="2" cm="1">
        <f t="array" ref="F684">IF(ISBLANK(Data!F684), "", DATE(2000 + RIGHT(Data!F684, 2), _xlfn.SWITCH(MID(Data!F684, 3, 3), "JAN", 1, "FEB", 2, "MAR", 3, "APR", 4, "MAY", 5, "JUN", 6, "JUL", 7, "AUG", 8, "SEP", 9, "OCT", 10, "NOV", 11, "DEC", 12), LEFT(Data!F684, 2)))</f>
        <v>45649</v>
      </c>
      <c r="G684" t="str">
        <f>IF(ISBLANK(Data!G684), "", Data!G684)</f>
        <v>MON</v>
      </c>
      <c r="H684" t="str">
        <f>IF(ISBLANK(Data!H684), "", Data!H684)</f>
        <v>SK1492</v>
      </c>
      <c r="I684" t="str">
        <f>IF(ISBLANK(Data!I684), "", Data!I684)</f>
        <v>E</v>
      </c>
      <c r="J684" t="str">
        <f>IF(ISBLANK(Data!J684), "", Data!J684)</f>
        <v>TOS</v>
      </c>
      <c r="K684" s="2" cm="1">
        <f t="array" ref="K684">IF(ISBLANK(Data!K684), "", DATE(2000 + RIGHT(Data!K684, 2), _xlfn.SWITCH(MID(Data!K684, 3, 3), "JAN", 1, "FEB", 2, "MAR", 3, "APR", 4, "MAY", 5, "JUN", 6, "JUL", 7, "AUG", 8, "SEP", 9, "OCT", 10, "NOV", 11, "DEC", 12), LEFT(Data!K684, 2)))</f>
        <v>45652</v>
      </c>
      <c r="L684" t="str">
        <f>IF(ISBLANK(Data!L684), "", Data!L684)</f>
        <v>THU</v>
      </c>
      <c r="M684" t="str">
        <f>IF(ISBLANK(Data!M684), "", Data!M684)</f>
        <v>SY,NEILWIN,MR</v>
      </c>
      <c r="N684" t="str">
        <f>IF(ISBLANK(Data!N684), "", Data!N684)</f>
        <v>JX</v>
      </c>
      <c r="O684" s="2" cm="1">
        <f t="array" ref="O684">IF(ISBLANK(Data!O684), "", DATE(2000 + RIGHT(Data!O684, 2), _xlfn.SWITCH(MID(Data!O684, 3, 3), "JAN", 1, "FEB", 2, "MAR", 3, "APR", 4, "MAY", 5, "JUN", 6, "JUL", 7, "AUG", 8, "SEP", 9, "OCT", 10, "NOV", 11, "DEC", 12), LEFT(Data!O684, 2)))</f>
        <v>64310</v>
      </c>
      <c r="P684" t="str">
        <f>IF(ISBLANK(Data!P684), "", Data!P684)</f>
        <v>1001</v>
      </c>
      <c r="Q684" t="str">
        <f>IF(ISBLANK(Data!Q684), "", Data!Q684)</f>
        <v/>
      </c>
      <c r="R684" t="str">
        <f>IF(ISBLANK(Data!R684), "", Data!R684)</f>
        <v>CX445086XXXXXX2004</v>
      </c>
      <c r="S684" t="str">
        <f>IF(ISBLANK(Data!S684), "", Data!S684)</f>
        <v>CV</v>
      </c>
      <c r="T684" s="1" t="str">
        <f>IF(ISBLANK(Data!T684),"",(Data!T684))</f>
        <v>05/27</v>
      </c>
      <c r="U684" t="str">
        <f>IF(ISBLANK(Data!U684), "", Data!U684)</f>
        <v>VISA</v>
      </c>
      <c r="V684" t="str">
        <f>IF(ISBLANK(Data!V684), "", Data!V684)</f>
        <v>36A CATANDUANES STREET</v>
      </c>
      <c r="W684" t="str">
        <f>IF(ISBLANK(Data!W684), "", Data!W684)</f>
        <v/>
      </c>
      <c r="X684" t="str">
        <f>IF(ISBLANK(Data!X684), "", Data!X684)</f>
        <v>1105,QUEZON CITY           ,PH</v>
      </c>
      <c r="Y684" t="str">
        <f>IF(ISBLANK(Data!Y684), "", Data!Y684)</f>
        <v/>
      </c>
      <c r="Z684" t="str">
        <f>IF(ISBLANK(Data!Z684), "", Data!Z684)</f>
        <v>P/N5</v>
      </c>
      <c r="AA684" t="str">
        <f>IF(ISBLANK(Data!AA684), "", Data!AA684)</f>
        <v>+63-9177208120</v>
      </c>
      <c r="AB684" t="str">
        <f>IF(ISBLANK(Data!AB684), "", Data!AB684)</f>
        <v>PRESIDENTS CLUB</v>
      </c>
      <c r="AC684" t="str">
        <f>IF(ISBLANK(Data!AC684), "", Data!AC684)</f>
        <v>E438500</v>
      </c>
      <c r="AD684" t="str">
        <f>IF(ISBLANK(Data!AD684), "", Data!AD684)</f>
        <v/>
      </c>
      <c r="AE684" t="str">
        <f>IF(ISBLANK(Data!AE684), "", Data!AE684)</f>
        <v>YY/PR201506723</v>
      </c>
      <c r="AF684" s="7">
        <f>IF(ISBLANK(Data!AF684), 0, _xlfn.NUMBERVALUE(SUBSTITUTE(Data!AF684, ".", ",")))</f>
        <v>0</v>
      </c>
      <c r="AG684" t="str">
        <f>IF(ISBLANK(Data!AG684), "", Data!AG684)</f>
        <v>NKR</v>
      </c>
      <c r="AH684" s="6">
        <f>IF(ISBLANK(Data!AH684), 0, _xlfn.NUMBERVALUE(SUBSTITUTE(Data!AH684, ".", ",")))</f>
        <v>7058.16</v>
      </c>
      <c r="AI684" s="7">
        <f>IF(ISBLANK(Data!AI684), "", _xlfn.NUMBERVALUE(SUBSTITUTE(Data!AI684, ".", ",")))</f>
        <v>12000</v>
      </c>
      <c r="AJ684" s="7">
        <f>IF(ISBLANK(Data!AJ684), "", _xlfn.NUMBERVALUE(SUBSTITUTE(Data!AJ684, ".", ",")))</f>
        <v>12000</v>
      </c>
      <c r="AK684" s="7" t="str">
        <f>IF(ISBLANK(Data!AK684), "", _xlfn.NUMBERVALUE(SUBSTITUTE(Data!AK684, ".", ",")))</f>
        <v/>
      </c>
      <c r="AL684">
        <f>IF(ISBLANK(Data!AL684), "", Data!AL684)</f>
        <v>0</v>
      </c>
      <c r="AM684" s="15">
        <f>Table2[[#This Row],[DATE_IN]]-Table2[[#This Row],[DATE_OUT]]</f>
        <v>3</v>
      </c>
      <c r="AN684" s="7" t="str">
        <f>IF(MID(RIGHT(Table2[[#This Row],[ADDR3]],3),1,1)=",",RIGHT(Table2[[#This Row],[ADDR3]],2),"")</f>
        <v>PH</v>
      </c>
      <c r="AO684" s="7" t="str">
        <f>MID(Table2[[#This Row],[RES]],11,2)</f>
        <v>PH</v>
      </c>
      <c r="AP684" s="7">
        <f>_xlfn.XLOOKUP(AG684,Table3[CURRENCY],Table3[CONVERSION RATE],0)*Table2[[#This Row],[ORIGINAL PRICE]]</f>
        <v>7058.16</v>
      </c>
      <c r="AQ684" s="7">
        <f>_xlfn.XLOOKUP(AG684,Table3[CURRENCY],Table3[CONVERSION RATE],0)*Table2[[#This Row],[ORIGINAL PREPAYMENT]]</f>
        <v>0</v>
      </c>
      <c r="AR684" s="7"/>
      <c r="AS684" s="15"/>
    </row>
    <row r="685" spans="1:45" x14ac:dyDescent="0.25">
      <c r="A685" t="str">
        <f>IF(ISBLANK(Data!A685), "", Data!A685)</f>
        <v>A</v>
      </c>
      <c r="B685" s="2" cm="1">
        <f t="array" ref="B685">IF(ISBLANK(Data!B685), "", DATE(2000 + RIGHT(Data!B685, 2), _xlfn.SWITCH(MID(Data!B685, 3, 3), "JAN", 1, "FEB", 2, "MAR", 3, "APR", 4, "MAY", 5, "JUN", 6, "JUL", 7, "AUG", 8, "SEP", 9, "OCT", 10, "NOV", 11, "DEC", 12), LEFT(Data!B685, 2)))</f>
        <v>45333</v>
      </c>
      <c r="C685" t="str">
        <f>IF(ISBLANK(Data!C685), "", Data!C685)</f>
        <v>3838-9659-CH-0</v>
      </c>
      <c r="D685" t="str">
        <f>IF(ISBLANK(Data!D685), "", Data!D685)</f>
        <v/>
      </c>
      <c r="E685" t="str">
        <f>IF(ISBLANK(Data!E685), "", Data!E685)</f>
        <v>TOS</v>
      </c>
      <c r="F685" s="2" cm="1">
        <f t="array" ref="F685">IF(ISBLANK(Data!F685), "", DATE(2000 + RIGHT(Data!F685, 2), _xlfn.SWITCH(MID(Data!F685, 3, 3), "JAN", 1, "FEB", 2, "MAR", 3, "APR", 4, "MAY", 5, "JUN", 6, "JUL", 7, "AUG", 8, "SEP", 9, "OCT", 10, "NOV", 11, "DEC", 12), LEFT(Data!F685, 2)))</f>
        <v>45649</v>
      </c>
      <c r="G685" t="str">
        <f>IF(ISBLANK(Data!G685), "", Data!G685)</f>
        <v>MON</v>
      </c>
      <c r="H685" t="str">
        <f>IF(ISBLANK(Data!H685), "", Data!H685)</f>
        <v/>
      </c>
      <c r="I685" t="str">
        <f>IF(ISBLANK(Data!I685), "", Data!I685)</f>
        <v>E</v>
      </c>
      <c r="J685" t="str">
        <f>IF(ISBLANK(Data!J685), "", Data!J685)</f>
        <v>TOS</v>
      </c>
      <c r="K685" s="2" cm="1">
        <f t="array" ref="K685">IF(ISBLANK(Data!K685), "", DATE(2000 + RIGHT(Data!K685, 2), _xlfn.SWITCH(MID(Data!K685, 3, 3), "JAN", 1, "FEB", 2, "MAR", 3, "APR", 4, "MAY", 5, "JUN", 6, "JUL", 7, "AUG", 8, "SEP", 9, "OCT", 10, "NOV", 11, "DEC", 12), LEFT(Data!K685, 2)))</f>
        <v>45654</v>
      </c>
      <c r="L685" t="str">
        <f>IF(ISBLANK(Data!L685), "", Data!L685)</f>
        <v>SAT</v>
      </c>
      <c r="M685" t="str">
        <f>IF(ISBLANK(Data!M685), "", Data!M685)</f>
        <v>WYSS,NADINE,FRAU</v>
      </c>
      <c r="N685" t="str">
        <f>IF(ISBLANK(Data!N685), "", Data!N685)</f>
        <v>NH</v>
      </c>
      <c r="O685" s="2" t="str" cm="1">
        <f t="array" ref="O685">IF(ISBLANK(Data!O685), "", DATE(2000 + RIGHT(Data!O685, 2), _xlfn.SWITCH(MID(Data!O685, 3, 3), "JAN", 1, "FEB", 2, "MAR", 3, "APR", 4, "MAY", 5, "JUN", 6, "JUL", 7, "AUG", 8, "SEP", 9, "OCT", 10, "NOV", 11, "DEC", 12), LEFT(Data!O685, 2)))</f>
        <v/>
      </c>
      <c r="P685" t="str">
        <f>IF(ISBLANK(Data!P685), "", Data!P685)</f>
        <v>3003</v>
      </c>
      <c r="Q685" t="str">
        <f>IF(ISBLANK(Data!Q685), "", Data!Q685)</f>
        <v/>
      </c>
      <c r="R685" t="str">
        <f>IF(ISBLANK(Data!R685), "", Data!R685)</f>
        <v>CM550026XXXXXX4039</v>
      </c>
      <c r="S685" t="str">
        <f>IF(ISBLANK(Data!S685), "", Data!S685)</f>
        <v>CV</v>
      </c>
      <c r="T685" s="1" t="str">
        <f>IF(ISBLANK(Data!T685),"",(Data!T685))</f>
        <v>12/28</v>
      </c>
      <c r="U685" t="str">
        <f>IF(ISBLANK(Data!U685), "", Data!U685)</f>
        <v/>
      </c>
      <c r="V685" t="str">
        <f>IF(ISBLANK(Data!V685), "", Data!V685)</f>
        <v>NEUHOFSTRASSE 26</v>
      </c>
      <c r="W685" t="str">
        <f>IF(ISBLANK(Data!W685), "", Data!W685)</f>
        <v/>
      </c>
      <c r="X685" t="str">
        <f>IF(ISBLANK(Data!X685), "", Data!X685)</f>
        <v>6345,NEUHEIM               ,CH</v>
      </c>
      <c r="Y685" t="str">
        <f>IF(ISBLANK(Data!Y685), "", Data!Y685)</f>
        <v/>
      </c>
      <c r="Z685" t="str">
        <f>IF(ISBLANK(Data!Z685), "", Data!Z685)</f>
        <v>P/N5</v>
      </c>
      <c r="AA685" t="str">
        <f>IF(ISBLANK(Data!AA685), "", Data!AA685)</f>
        <v>+41-41792904389</v>
      </c>
      <c r="AB685" t="str">
        <f>IF(ISBLANK(Data!AB685), "", Data!AB685)</f>
        <v>/RSN/ADD/CP3/</v>
      </c>
      <c r="AC685" t="str">
        <f>IF(ISBLANK(Data!AC685), "", Data!AC685)</f>
        <v/>
      </c>
      <c r="AD685" t="str">
        <f>IF(ISBLANK(Data!AD685), "", Data!AD685)</f>
        <v/>
      </c>
      <c r="AE685" t="str">
        <f>IF(ISBLANK(Data!AE685), "", Data!AE685)</f>
        <v/>
      </c>
      <c r="AF685" s="7">
        <f>IF(ISBLANK(Data!AF685), 0, _xlfn.NUMBERVALUE(SUBSTITUTE(Data!AF685, ".", ",")))</f>
        <v>0</v>
      </c>
      <c r="AG685" t="str">
        <f>IF(ISBLANK(Data!AG685), "", Data!AG685)</f>
        <v>EUR</v>
      </c>
      <c r="AH685" s="6">
        <f>IF(ISBLANK(Data!AH685), 0, _xlfn.NUMBERVALUE(SUBSTITUTE(Data!AH685, ".", ",")))</f>
        <v>670.09</v>
      </c>
      <c r="AI685" s="7">
        <f>IF(ISBLANK(Data!AI685), "", _xlfn.NUMBERVALUE(SUBSTITUTE(Data!AI685, ".", ",")))</f>
        <v>0</v>
      </c>
      <c r="AJ685" s="7">
        <f>IF(ISBLANK(Data!AJ685), "", _xlfn.NUMBERVALUE(SUBSTITUTE(Data!AJ685, ".", ",")))</f>
        <v>0</v>
      </c>
      <c r="AK685" s="7" t="str">
        <f>IF(ISBLANK(Data!AK685), "", _xlfn.NUMBERVALUE(SUBSTITUTE(Data!AK685, ".", ",")))</f>
        <v/>
      </c>
      <c r="AL685">
        <f>IF(ISBLANK(Data!AL685), "", Data!AL685)</f>
        <v>0</v>
      </c>
      <c r="AM685" s="15">
        <f>Table2[[#This Row],[DATE_IN]]-Table2[[#This Row],[DATE_OUT]]</f>
        <v>5</v>
      </c>
      <c r="AN685" s="7" t="str">
        <f>IF(MID(RIGHT(Table2[[#This Row],[ADDR3]],3),1,1)=",",RIGHT(Table2[[#This Row],[ADDR3]],2),"")</f>
        <v>CH</v>
      </c>
      <c r="AO685" s="7" t="str">
        <f>MID(Table2[[#This Row],[RES]],11,2)</f>
        <v>CH</v>
      </c>
      <c r="AP685" s="7">
        <f>_xlfn.XLOOKUP(AG685,Table3[CURRENCY],Table3[CONVERSION RATE],0)*Table2[[#This Row],[ORIGINAL PRICE]]</f>
        <v>8020.9773000000005</v>
      </c>
      <c r="AQ685" s="7">
        <f>_xlfn.XLOOKUP(AG685,Table3[CURRENCY],Table3[CONVERSION RATE],0)*Table2[[#This Row],[ORIGINAL PREPAYMENT]]</f>
        <v>0</v>
      </c>
      <c r="AR685" s="7"/>
      <c r="AS685" s="15"/>
    </row>
    <row r="686" spans="1:45" x14ac:dyDescent="0.25">
      <c r="A686" t="str">
        <f>IF(ISBLANK(Data!A686), "", Data!A686)</f>
        <v>A</v>
      </c>
      <c r="B686" s="2" cm="1">
        <f t="array" ref="B686">IF(ISBLANK(Data!B686), "", DATE(2000 + RIGHT(Data!B686, 2), _xlfn.SWITCH(MID(Data!B686, 3, 3), "JAN", 1, "FEB", 2, "MAR", 3, "APR", 4, "MAY", 5, "JUN", 6, "JUL", 7, "AUG", 8, "SEP", 9, "OCT", 10, "NOV", 11, "DEC", 12), LEFT(Data!B686, 2)))</f>
        <v>45391</v>
      </c>
      <c r="C686" t="str">
        <f>IF(ISBLANK(Data!C686), "", Data!C686)</f>
        <v>4395-5958-NO-4</v>
      </c>
      <c r="D686" t="str">
        <f>IF(ISBLANK(Data!D686), "", Data!D686)</f>
        <v>7DX658</v>
      </c>
      <c r="E686" t="str">
        <f>IF(ISBLANK(Data!E686), "", Data!E686)</f>
        <v>TOS</v>
      </c>
      <c r="F686" s="2" cm="1">
        <f t="array" ref="F686">IF(ISBLANK(Data!F686), "", DATE(2000 + RIGHT(Data!F686, 2), _xlfn.SWITCH(MID(Data!F686, 3, 3), "JAN", 1, "FEB", 2, "MAR", 3, "APR", 4, "MAY", 5, "JUN", 6, "JUL", 7, "AUG", 8, "SEP", 9, "OCT", 10, "NOV", 11, "DEC", 12), LEFT(Data!F686, 2)))</f>
        <v>45649</v>
      </c>
      <c r="G686" t="str">
        <f>IF(ISBLANK(Data!G686), "", Data!G686)</f>
        <v>MON</v>
      </c>
      <c r="H686" t="str">
        <f>IF(ISBLANK(Data!H686), "", Data!H686)</f>
        <v/>
      </c>
      <c r="I686" t="str">
        <f>IF(ISBLANK(Data!I686), "", Data!I686)</f>
        <v>N</v>
      </c>
      <c r="J686" t="str">
        <f>IF(ISBLANK(Data!J686), "", Data!J686)</f>
        <v>TOS</v>
      </c>
      <c r="K686" s="2" cm="1">
        <f t="array" ref="K686">IF(ISBLANK(Data!K686), "", DATE(2000 + RIGHT(Data!K686, 2), _xlfn.SWITCH(MID(Data!K686, 3, 3), "JAN", 1, "FEB", 2, "MAR", 3, "APR", 4, "MAY", 5, "JUN", 6, "JUL", 7, "AUG", 8, "SEP", 9, "OCT", 10, "NOV", 11, "DEC", 12), LEFT(Data!K686, 2)))</f>
        <v>45652</v>
      </c>
      <c r="L686" t="str">
        <f>IF(ISBLANK(Data!L686), "", Data!L686)</f>
        <v>THU</v>
      </c>
      <c r="M686" t="str">
        <f>IF(ISBLANK(Data!M686), "", Data!M686)</f>
        <v>ARYA,ASHISH,HERR</v>
      </c>
      <c r="N686" t="str">
        <f>IF(ISBLANK(Data!N686), "", Data!N686)</f>
        <v>J4</v>
      </c>
      <c r="O686" s="2" cm="1">
        <f t="array" ref="O686">IF(ISBLANK(Data!O686), "", DATE(2000 + RIGHT(Data!O686, 2), _xlfn.SWITCH(MID(Data!O686, 3, 3), "JAN", 1, "FEB", 2, "MAR", 3, "APR", 4, "MAY", 5, "JUN", 6, "JUL", 7, "AUG", 8, "SEP", 9, "OCT", 10, "NOV", 11, "DEC", 12), LEFT(Data!O686, 2)))</f>
        <v>64498</v>
      </c>
      <c r="P686" t="str">
        <f>IF(ISBLANK(Data!P686), "", Data!P686)</f>
        <v>3003</v>
      </c>
      <c r="Q686" t="str">
        <f>IF(ISBLANK(Data!Q686), "", Data!Q686)</f>
        <v/>
      </c>
      <c r="R686" t="str">
        <f>IF(ISBLANK(Data!R686), "", Data!R686)</f>
        <v>CA376784XXXXX1009</v>
      </c>
      <c r="S686" t="str">
        <f>IF(ISBLANK(Data!S686), "", Data!S686)</f>
        <v>CV</v>
      </c>
      <c r="T686" s="1" t="str">
        <f>IF(ISBLANK(Data!T686),"",(Data!T686))</f>
        <v>09/28</v>
      </c>
      <c r="U686" t="str">
        <f>IF(ISBLANK(Data!U686), "", Data!U686)</f>
        <v/>
      </c>
      <c r="V686" t="str">
        <f>IF(ISBLANK(Data!V686), "", Data!V686)</f>
        <v>9 STEPHENVILLE PKWY</v>
      </c>
      <c r="W686" t="str">
        <f>IF(ISBLANK(Data!W686), "", Data!W686)</f>
        <v/>
      </c>
      <c r="X686" t="str">
        <f>IF(ISBLANK(Data!X686), "", Data!X686)</f>
        <v>EDISON,AL,08820,US</v>
      </c>
      <c r="Y686" t="str">
        <f>IF(ISBLANK(Data!Y686), "", Data!Y686)</f>
        <v>DEXXB020LQ81292</v>
      </c>
      <c r="Z686" t="str">
        <f>IF(ISBLANK(Data!Z686), "", Data!Z686)</f>
        <v>P/N5</v>
      </c>
      <c r="AA686" t="str">
        <f>IF(ISBLANK(Data!AA686), "", Data!AA686)</f>
        <v>+49-1734388963</v>
      </c>
      <c r="AB686" t="str">
        <f>IF(ISBLANK(Data!AB686), "", Data!AB686)</f>
        <v>/RSN/TEF/ADD/CP3/</v>
      </c>
      <c r="AC686" t="str">
        <f>IF(ISBLANK(Data!AC686), "", Data!AC686)</f>
        <v>A756900</v>
      </c>
      <c r="AD686" t="str">
        <f>IF(ISBLANK(Data!AD686), "", Data!AD686)</f>
        <v/>
      </c>
      <c r="AE686" t="str">
        <f>IF(ISBLANK(Data!AE686), "", Data!AE686)</f>
        <v/>
      </c>
      <c r="AF686" s="7">
        <f>IF(ISBLANK(Data!AF686), 0, _xlfn.NUMBERVALUE(SUBSTITUTE(Data!AF686, ".", ",")))</f>
        <v>0</v>
      </c>
      <c r="AG686" t="str">
        <f>IF(ISBLANK(Data!AG686), "", Data!AG686)</f>
        <v>NKR</v>
      </c>
      <c r="AH686" s="6">
        <f>IF(ISBLANK(Data!AH686), 0, _xlfn.NUMBERVALUE(SUBSTITUTE(Data!AH686, ".", ",")))</f>
        <v>9993.6200000000008</v>
      </c>
      <c r="AI686" s="7">
        <f>IF(ISBLANK(Data!AI686), "", _xlfn.NUMBERVALUE(SUBSTITUTE(Data!AI686, ".", ",")))</f>
        <v>0</v>
      </c>
      <c r="AJ686" s="7">
        <f>IF(ISBLANK(Data!AJ686), "", _xlfn.NUMBERVALUE(SUBSTITUTE(Data!AJ686, ".", ",")))</f>
        <v>0</v>
      </c>
      <c r="AK686" s="7" t="str">
        <f>IF(ISBLANK(Data!AK686), "", _xlfn.NUMBERVALUE(SUBSTITUTE(Data!AK686, ".", ",")))</f>
        <v/>
      </c>
      <c r="AL686">
        <f>IF(ISBLANK(Data!AL686), "", Data!AL686)</f>
        <v>0</v>
      </c>
      <c r="AM686" s="15">
        <f>Table2[[#This Row],[DATE_IN]]-Table2[[#This Row],[DATE_OUT]]</f>
        <v>3</v>
      </c>
      <c r="AN686" s="7" t="str">
        <f>IF(MID(RIGHT(Table2[[#This Row],[ADDR3]],3),1,1)=",",RIGHT(Table2[[#This Row],[ADDR3]],2),"")</f>
        <v>US</v>
      </c>
      <c r="AO686" s="7" t="str">
        <f>MID(Table2[[#This Row],[RES]],11,2)</f>
        <v>NO</v>
      </c>
      <c r="AP686" s="7">
        <f>_xlfn.XLOOKUP(AG686,Table3[CURRENCY],Table3[CONVERSION RATE],0)*Table2[[#This Row],[ORIGINAL PRICE]]</f>
        <v>9993.6200000000008</v>
      </c>
      <c r="AQ686" s="7">
        <f>_xlfn.XLOOKUP(AG686,Table3[CURRENCY],Table3[CONVERSION RATE],0)*Table2[[#This Row],[ORIGINAL PREPAYMENT]]</f>
        <v>0</v>
      </c>
      <c r="AR686" s="7"/>
      <c r="AS686" s="15"/>
    </row>
    <row r="687" spans="1:45" x14ac:dyDescent="0.25">
      <c r="A687" t="str">
        <f>IF(ISBLANK(Data!A687), "", Data!A687)</f>
        <v>A</v>
      </c>
      <c r="B687" s="2" cm="1">
        <f t="array" ref="B687">IF(ISBLANK(Data!B687), "", DATE(2000 + RIGHT(Data!B687, 2), _xlfn.SWITCH(MID(Data!B687, 3, 3), "JAN", 1, "FEB", 2, "MAR", 3, "APR", 4, "MAY", 5, "JUN", 6, "JUL", 7, "AUG", 8, "SEP", 9, "OCT", 10, "NOV", 11, "DEC", 12), LEFT(Data!B687, 2)))</f>
        <v>45391</v>
      </c>
      <c r="C687" t="str">
        <f>IF(ISBLANK(Data!C687), "", Data!C687)</f>
        <v>4395-6489-NO-3</v>
      </c>
      <c r="D687" t="str">
        <f>IF(ISBLANK(Data!D687), "", Data!D687)</f>
        <v>7DX658</v>
      </c>
      <c r="E687" t="str">
        <f>IF(ISBLANK(Data!E687), "", Data!E687)</f>
        <v>TOS</v>
      </c>
      <c r="F687" s="2" cm="1">
        <f t="array" ref="F687">IF(ISBLANK(Data!F687), "", DATE(2000 + RIGHT(Data!F687, 2), _xlfn.SWITCH(MID(Data!F687, 3, 3), "JAN", 1, "FEB", 2, "MAR", 3, "APR", 4, "MAY", 5, "JUN", 6, "JUL", 7, "AUG", 8, "SEP", 9, "OCT", 10, "NOV", 11, "DEC", 12), LEFT(Data!F687, 2)))</f>
        <v>45649</v>
      </c>
      <c r="G687" t="str">
        <f>IF(ISBLANK(Data!G687), "", Data!G687)</f>
        <v>MON</v>
      </c>
      <c r="H687" t="str">
        <f>IF(ISBLANK(Data!H687), "", Data!H687)</f>
        <v/>
      </c>
      <c r="I687" t="str">
        <f>IF(ISBLANK(Data!I687), "", Data!I687)</f>
        <v>N</v>
      </c>
      <c r="J687" t="str">
        <f>IF(ISBLANK(Data!J687), "", Data!J687)</f>
        <v>TOS</v>
      </c>
      <c r="K687" s="2" cm="1">
        <f t="array" ref="K687">IF(ISBLANK(Data!K687), "", DATE(2000 + RIGHT(Data!K687, 2), _xlfn.SWITCH(MID(Data!K687, 3, 3), "JAN", 1, "FEB", 2, "MAR", 3, "APR", 4, "MAY", 5, "JUN", 6, "JUL", 7, "AUG", 8, "SEP", 9, "OCT", 10, "NOV", 11, "DEC", 12), LEFT(Data!K687, 2)))</f>
        <v>45652</v>
      </c>
      <c r="L687" t="str">
        <f>IF(ISBLANK(Data!L687), "", Data!L687)</f>
        <v>THU</v>
      </c>
      <c r="M687" t="str">
        <f>IF(ISBLANK(Data!M687), "", Data!M687)</f>
        <v>ARYA,ASHISH,HERR</v>
      </c>
      <c r="N687" t="str">
        <f>IF(ISBLANK(Data!N687), "", Data!N687)</f>
        <v>J4</v>
      </c>
      <c r="O687" s="2" cm="1">
        <f t="array" ref="O687">IF(ISBLANK(Data!O687), "", DATE(2000 + RIGHT(Data!O687, 2), _xlfn.SWITCH(MID(Data!O687, 3, 3), "JAN", 1, "FEB", 2, "MAR", 3, "APR", 4, "MAY", 5, "JUN", 6, "JUL", 7, "AUG", 8, "SEP", 9, "OCT", 10, "NOV", 11, "DEC", 12), LEFT(Data!O687, 2)))</f>
        <v>64498</v>
      </c>
      <c r="P687" t="str">
        <f>IF(ISBLANK(Data!P687), "", Data!P687)</f>
        <v>3003</v>
      </c>
      <c r="Q687" t="str">
        <f>IF(ISBLANK(Data!Q687), "", Data!Q687)</f>
        <v/>
      </c>
      <c r="R687" t="str">
        <f>IF(ISBLANK(Data!R687), "", Data!R687)</f>
        <v>CA376784XXXXX1009</v>
      </c>
      <c r="S687" t="str">
        <f>IF(ISBLANK(Data!S687), "", Data!S687)</f>
        <v>CV</v>
      </c>
      <c r="T687" s="1" t="str">
        <f>IF(ISBLANK(Data!T687),"",(Data!T687))</f>
        <v>09/28</v>
      </c>
      <c r="U687" t="str">
        <f>IF(ISBLANK(Data!U687), "", Data!U687)</f>
        <v/>
      </c>
      <c r="V687" t="str">
        <f>IF(ISBLANK(Data!V687), "", Data!V687)</f>
        <v>9 STEPHENVILLE PKWY</v>
      </c>
      <c r="W687" t="str">
        <f>IF(ISBLANK(Data!W687), "", Data!W687)</f>
        <v/>
      </c>
      <c r="X687" t="str">
        <f>IF(ISBLANK(Data!X687), "", Data!X687)</f>
        <v>EDISON,AL,08820,US</v>
      </c>
      <c r="Y687" t="str">
        <f>IF(ISBLANK(Data!Y687), "", Data!Y687)</f>
        <v>DEXXB020LQ81292</v>
      </c>
      <c r="Z687" t="str">
        <f>IF(ISBLANK(Data!Z687), "", Data!Z687)</f>
        <v>P/N5</v>
      </c>
      <c r="AA687" t="str">
        <f>IF(ISBLANK(Data!AA687), "", Data!AA687)</f>
        <v>+49-1734388963</v>
      </c>
      <c r="AB687" t="str">
        <f>IF(ISBLANK(Data!AB687), "", Data!AB687)</f>
        <v>/RSN/TEF/ADD/CP3/</v>
      </c>
      <c r="AC687" t="str">
        <f>IF(ISBLANK(Data!AC687), "", Data!AC687)</f>
        <v>A756900</v>
      </c>
      <c r="AD687" t="str">
        <f>IF(ISBLANK(Data!AD687), "", Data!AD687)</f>
        <v/>
      </c>
      <c r="AE687" t="str">
        <f>IF(ISBLANK(Data!AE687), "", Data!AE687)</f>
        <v/>
      </c>
      <c r="AF687" s="7">
        <f>IF(ISBLANK(Data!AF687), 0, _xlfn.NUMBERVALUE(SUBSTITUTE(Data!AF687, ".", ",")))</f>
        <v>0</v>
      </c>
      <c r="AG687" t="str">
        <f>IF(ISBLANK(Data!AG687), "", Data!AG687)</f>
        <v>NKR</v>
      </c>
      <c r="AH687" s="6">
        <f>IF(ISBLANK(Data!AH687), 0, _xlfn.NUMBERVALUE(SUBSTITUTE(Data!AH687, ".", ",")))</f>
        <v>9993.6200000000008</v>
      </c>
      <c r="AI687" s="7">
        <f>IF(ISBLANK(Data!AI687), "", _xlfn.NUMBERVALUE(SUBSTITUTE(Data!AI687, ".", ",")))</f>
        <v>0</v>
      </c>
      <c r="AJ687" s="7">
        <f>IF(ISBLANK(Data!AJ687), "", _xlfn.NUMBERVALUE(SUBSTITUTE(Data!AJ687, ".", ",")))</f>
        <v>0</v>
      </c>
      <c r="AK687" s="7" t="str">
        <f>IF(ISBLANK(Data!AK687), "", _xlfn.NUMBERVALUE(SUBSTITUTE(Data!AK687, ".", ",")))</f>
        <v/>
      </c>
      <c r="AL687">
        <f>IF(ISBLANK(Data!AL687), "", Data!AL687)</f>
        <v>0</v>
      </c>
      <c r="AM687" s="15">
        <f>Table2[[#This Row],[DATE_IN]]-Table2[[#This Row],[DATE_OUT]]</f>
        <v>3</v>
      </c>
      <c r="AN687" s="7" t="str">
        <f>IF(MID(RIGHT(Table2[[#This Row],[ADDR3]],3),1,1)=",",RIGHT(Table2[[#This Row],[ADDR3]],2),"")</f>
        <v>US</v>
      </c>
      <c r="AO687" s="7" t="str">
        <f>MID(Table2[[#This Row],[RES]],11,2)</f>
        <v>NO</v>
      </c>
      <c r="AP687" s="7">
        <f>_xlfn.XLOOKUP(AG687,Table3[CURRENCY],Table3[CONVERSION RATE],0)*Table2[[#This Row],[ORIGINAL PRICE]]</f>
        <v>9993.6200000000008</v>
      </c>
      <c r="AQ687" s="7">
        <f>_xlfn.XLOOKUP(AG687,Table3[CURRENCY],Table3[CONVERSION RATE],0)*Table2[[#This Row],[ORIGINAL PREPAYMENT]]</f>
        <v>0</v>
      </c>
      <c r="AR687" s="7"/>
      <c r="AS687" s="15"/>
    </row>
    <row r="688" spans="1:45" x14ac:dyDescent="0.25">
      <c r="A688" t="str">
        <f>IF(ISBLANK(Data!A688), "", Data!A688)</f>
        <v>A</v>
      </c>
      <c r="B688" s="2" cm="1">
        <f t="array" ref="B688">IF(ISBLANK(Data!B688), "", DATE(2000 + RIGHT(Data!B688, 2), _xlfn.SWITCH(MID(Data!B688, 3, 3), "JAN", 1, "FEB", 2, "MAR", 3, "APR", 4, "MAY", 5, "JUN", 6, "JUL", 7, "AUG", 8, "SEP", 9, "OCT", 10, "NOV", 11, "DEC", 12), LEFT(Data!B688, 2)))</f>
        <v>45360</v>
      </c>
      <c r="C688" t="str">
        <f>IF(ISBLANK(Data!C688), "", Data!C688)</f>
        <v>4108-5793-US-0</v>
      </c>
      <c r="D688" t="str">
        <f>IF(ISBLANK(Data!D688), "", Data!D688)</f>
        <v/>
      </c>
      <c r="E688" t="str">
        <f>IF(ISBLANK(Data!E688), "", Data!E688)</f>
        <v>TOS</v>
      </c>
      <c r="F688" s="2" cm="1">
        <f t="array" ref="F688">IF(ISBLANK(Data!F688), "", DATE(2000 + RIGHT(Data!F688, 2), _xlfn.SWITCH(MID(Data!F688, 3, 3), "JAN", 1, "FEB", 2, "MAR", 3, "APR", 4, "MAY", 5, "JUN", 6, "JUL", 7, "AUG", 8, "SEP", 9, "OCT", 10, "NOV", 11, "DEC", 12), LEFT(Data!F688, 2)))</f>
        <v>45652</v>
      </c>
      <c r="G688" t="str">
        <f>IF(ISBLANK(Data!G688), "", Data!G688)</f>
        <v>THU</v>
      </c>
      <c r="H688" t="str">
        <f>IF(ISBLANK(Data!H688), "", Data!H688)</f>
        <v>AY541</v>
      </c>
      <c r="I688" t="str">
        <f>IF(ISBLANK(Data!I688), "", Data!I688)</f>
        <v>H</v>
      </c>
      <c r="J688" t="str">
        <f>IF(ISBLANK(Data!J688), "", Data!J688)</f>
        <v>TR7</v>
      </c>
      <c r="K688" s="2" cm="1">
        <f t="array" ref="K688">IF(ISBLANK(Data!K688), "", DATE(2000 + RIGHT(Data!K688, 2), _xlfn.SWITCH(MID(Data!K688, 3, 3), "JAN", 1, "FEB", 2, "MAR", 3, "APR", 4, "MAY", 5, "JUN", 6, "JUL", 7, "AUG", 8, "SEP", 9, "OCT", 10, "NOV", 11, "DEC", 12), LEFT(Data!K688, 2)))</f>
        <v>45653</v>
      </c>
      <c r="L688" t="str">
        <f>IF(ISBLANK(Data!L688), "", Data!L688)</f>
        <v>FRI</v>
      </c>
      <c r="M688" t="str">
        <f>IF(ISBLANK(Data!M688), "", Data!M688)</f>
        <v>KOBLA,DARSHAN</v>
      </c>
      <c r="N688" t="str">
        <f>IF(ISBLANK(Data!N688), "", Data!N688)</f>
        <v>QA</v>
      </c>
      <c r="O688" s="2" t="str" cm="1">
        <f t="array" ref="O688">IF(ISBLANK(Data!O688), "", DATE(2000 + RIGHT(Data!O688, 2), _xlfn.SWITCH(MID(Data!O688, 3, 3), "JAN", 1, "FEB", 2, "MAR", 3, "APR", 4, "MAY", 5, "JUN", 6, "JUL", 7, "AUG", 8, "SEP", 9, "OCT", 10, "NOV", 11, "DEC", 12), LEFT(Data!O688, 2)))</f>
        <v/>
      </c>
      <c r="P688" t="str">
        <f>IF(ISBLANK(Data!P688), "", Data!P688)</f>
        <v/>
      </c>
      <c r="Q688" t="str">
        <f>IF(ISBLANK(Data!Q688), "", Data!Q688)</f>
        <v/>
      </c>
      <c r="R688" t="str">
        <f>IF(ISBLANK(Data!R688), "", Data!R688)</f>
        <v/>
      </c>
      <c r="S688" t="str">
        <f>IF(ISBLANK(Data!S688), "", Data!S688)</f>
        <v/>
      </c>
      <c r="T688" s="1" t="str">
        <f>IF(ISBLANK(Data!T688),"",(Data!T688))</f>
        <v/>
      </c>
      <c r="U688" t="str">
        <f>IF(ISBLANK(Data!U688), "", Data!U688)</f>
        <v/>
      </c>
      <c r="V688" t="str">
        <f>IF(ISBLANK(Data!V688), "", Data!V688)</f>
        <v/>
      </c>
      <c r="W688" t="str">
        <f>IF(ISBLANK(Data!W688), "", Data!W688)</f>
        <v/>
      </c>
      <c r="X688" t="str">
        <f>IF(ISBLANK(Data!X688), "", Data!X688)</f>
        <v/>
      </c>
      <c r="Y688" t="str">
        <f>IF(ISBLANK(Data!Y688), "", Data!Y688)</f>
        <v/>
      </c>
      <c r="Z688" t="str">
        <f>IF(ISBLANK(Data!Z688), "", Data!Z688)</f>
        <v>T/0148945P/P/I1</v>
      </c>
      <c r="AA688" t="str">
        <f>IF(ISBLANK(Data!AA688), "", Data!AA688)</f>
        <v>5125857476</v>
      </c>
      <c r="AB688" t="str">
        <f>IF(ISBLANK(Data!AB688), "", Data!AB688)</f>
        <v/>
      </c>
      <c r="AC688" t="str">
        <f>IF(ISBLANK(Data!AC688), "", Data!AC688)</f>
        <v>B771090</v>
      </c>
      <c r="AD688" t="str">
        <f>IF(ISBLANK(Data!AD688), "", Data!AD688)</f>
        <v/>
      </c>
      <c r="AE688" t="str">
        <f>IF(ISBLANK(Data!AE688), "", Data!AE688)</f>
        <v/>
      </c>
      <c r="AF688" s="7">
        <f>IF(ISBLANK(Data!AF688), 0, _xlfn.NUMBERVALUE(SUBSTITUTE(Data!AF688, ".", ",")))</f>
        <v>0</v>
      </c>
      <c r="AG688" t="str">
        <f>IF(ISBLANK(Data!AG688), "", Data!AG688)</f>
        <v>USD</v>
      </c>
      <c r="AH688" s="6">
        <f>IF(ISBLANK(Data!AH688), 0, _xlfn.NUMBERVALUE(SUBSTITUTE(Data!AH688, ".", ",")))</f>
        <v>198.58</v>
      </c>
      <c r="AI688" s="7">
        <f>IF(ISBLANK(Data!AI688), "", _xlfn.NUMBERVALUE(SUBSTITUTE(Data!AI688, ".", ",")))</f>
        <v>500000</v>
      </c>
      <c r="AJ688" s="7">
        <f>IF(ISBLANK(Data!AJ688), "", _xlfn.NUMBERVALUE(SUBSTITUTE(Data!AJ688, ".", ",")))</f>
        <v>500000</v>
      </c>
      <c r="AK688" s="7" t="str">
        <f>IF(ISBLANK(Data!AK688), "", _xlfn.NUMBERVALUE(SUBSTITUTE(Data!AK688, ".", ",")))</f>
        <v/>
      </c>
      <c r="AL688">
        <f>IF(ISBLANK(Data!AL688), "", Data!AL688)</f>
        <v>0</v>
      </c>
      <c r="AM688" s="15">
        <f>Table2[[#This Row],[DATE_IN]]-Table2[[#This Row],[DATE_OUT]]</f>
        <v>1</v>
      </c>
      <c r="AN688" s="7" t="str">
        <f>IF(MID(RIGHT(Table2[[#This Row],[ADDR3]],3),1,1)=",",RIGHT(Table2[[#This Row],[ADDR3]],2),"")</f>
        <v/>
      </c>
      <c r="AO688" s="7" t="str">
        <f>MID(Table2[[#This Row],[RES]],11,2)</f>
        <v>US</v>
      </c>
      <c r="AP688" s="7">
        <f>_xlfn.XLOOKUP(AG688,Table3[CURRENCY],Table3[CONVERSION RATE],0)*Table2[[#This Row],[ORIGINAL PRICE]]</f>
        <v>2192.3231999999998</v>
      </c>
      <c r="AQ688" s="7">
        <f>_xlfn.XLOOKUP(AG688,Table3[CURRENCY],Table3[CONVERSION RATE],0)*Table2[[#This Row],[ORIGINAL PREPAYMENT]]</f>
        <v>0</v>
      </c>
      <c r="AR688" s="7"/>
      <c r="AS688" s="15"/>
    </row>
    <row r="689" spans="1:45" x14ac:dyDescent="0.25">
      <c r="A689" t="str">
        <f>IF(ISBLANK(Data!A689), "", Data!A689)</f>
        <v>A</v>
      </c>
      <c r="B689" s="2" cm="1">
        <f t="array" ref="B689">IF(ISBLANK(Data!B689), "", DATE(2000 + RIGHT(Data!B689, 2), _xlfn.SWITCH(MID(Data!B689, 3, 3), "JAN", 1, "FEB", 2, "MAR", 3, "APR", 4, "MAY", 5, "JUN", 6, "JUL", 7, "AUG", 8, "SEP", 9, "OCT", 10, "NOV", 11, "DEC", 12), LEFT(Data!B689, 2)))</f>
        <v>45378</v>
      </c>
      <c r="C689" t="str">
        <f>IF(ISBLANK(Data!C689), "", Data!C689)</f>
        <v>4274-3018-SG-3</v>
      </c>
      <c r="D689" t="str">
        <f>IF(ISBLANK(Data!D689), "", Data!D689)</f>
        <v/>
      </c>
      <c r="E689" t="str">
        <f>IF(ISBLANK(Data!E689), "", Data!E689)</f>
        <v>TOS</v>
      </c>
      <c r="F689" s="2" cm="1">
        <f t="array" ref="F689">IF(ISBLANK(Data!F689), "", DATE(2000 + RIGHT(Data!F689, 2), _xlfn.SWITCH(MID(Data!F689, 3, 3), "JAN", 1, "FEB", 2, "MAR", 3, "APR", 4, "MAY", 5, "JUN", 6, "JUL", 7, "AUG", 8, "SEP", 9, "OCT", 10, "NOV", 11, "DEC", 12), LEFT(Data!F689, 2)))</f>
        <v>45652</v>
      </c>
      <c r="G689" t="str">
        <f>IF(ISBLANK(Data!G689), "", Data!G689)</f>
        <v>THU</v>
      </c>
      <c r="H689" t="str">
        <f>IF(ISBLANK(Data!H689), "", Data!H689)</f>
        <v/>
      </c>
      <c r="I689" t="str">
        <f>IF(ISBLANK(Data!I689), "", Data!I689)</f>
        <v>H</v>
      </c>
      <c r="J689" t="str">
        <f>IF(ISBLANK(Data!J689), "", Data!J689)</f>
        <v>TOS</v>
      </c>
      <c r="K689" s="2" cm="1">
        <f t="array" ref="K689">IF(ISBLANK(Data!K689), "", DATE(2000 + RIGHT(Data!K689, 2), _xlfn.SWITCH(MID(Data!K689, 3, 3), "JAN", 1, "FEB", 2, "MAR", 3, "APR", 4, "MAY", 5, "JUN", 6, "JUL", 7, "AUG", 8, "SEP", 9, "OCT", 10, "NOV", 11, "DEC", 12), LEFT(Data!K689, 2)))</f>
        <v>45653</v>
      </c>
      <c r="L689" t="str">
        <f>IF(ISBLANK(Data!L689), "", Data!L689)</f>
        <v>FRI</v>
      </c>
      <c r="M689" t="str">
        <f>IF(ISBLANK(Data!M689), "", Data!M689)</f>
        <v>TEO,HONGWEI</v>
      </c>
      <c r="N689" t="str">
        <f>IF(ISBLANK(Data!N689), "", Data!N689)</f>
        <v>JX</v>
      </c>
      <c r="O689" s="2" t="str" cm="1">
        <f t="array" ref="O689">IF(ISBLANK(Data!O689), "", DATE(2000 + RIGHT(Data!O689, 2), _xlfn.SWITCH(MID(Data!O689, 3, 3), "JAN", 1, "FEB", 2, "MAR", 3, "APR", 4, "MAY", 5, "JUN", 6, "JUL", 7, "AUG", 8, "SEP", 9, "OCT", 10, "NOV", 11, "DEC", 12), LEFT(Data!O689, 2)))</f>
        <v/>
      </c>
      <c r="P689" t="str">
        <f>IF(ISBLANK(Data!P689), "", Data!P689)</f>
        <v>1001</v>
      </c>
      <c r="Q689" t="str">
        <f>IF(ISBLANK(Data!Q689), "", Data!Q689)</f>
        <v/>
      </c>
      <c r="R689" t="str">
        <f>IF(ISBLANK(Data!R689), "", Data!R689)</f>
        <v/>
      </c>
      <c r="S689" t="str">
        <f>IF(ISBLANK(Data!S689), "", Data!S689)</f>
        <v/>
      </c>
      <c r="T689" s="1" t="str">
        <f>IF(ISBLANK(Data!T689),"",(Data!T689))</f>
        <v/>
      </c>
      <c r="U689" t="str">
        <f>IF(ISBLANK(Data!U689), "", Data!U689)</f>
        <v/>
      </c>
      <c r="V689" t="str">
        <f>IF(ISBLANK(Data!V689), "", Data!V689)</f>
        <v/>
      </c>
      <c r="W689" t="str">
        <f>IF(ISBLANK(Data!W689), "", Data!W689)</f>
        <v/>
      </c>
      <c r="X689" t="str">
        <f>IF(ISBLANK(Data!X689), "", Data!X689)</f>
        <v/>
      </c>
      <c r="Y689" t="str">
        <f>IF(ISBLANK(Data!Y689), "", Data!Y689)</f>
        <v/>
      </c>
      <c r="Z689" t="str">
        <f>IF(ISBLANK(Data!Z689), "", Data!Z689)</f>
        <v>T/0119733L/P/I1</v>
      </c>
      <c r="AA689" t="str">
        <f>IF(ISBLANK(Data!AA689), "", Data!AA689)</f>
        <v>92953485</v>
      </c>
      <c r="AB689" t="str">
        <f>IF(ISBLANK(Data!AB689), "", Data!AB689)</f>
        <v/>
      </c>
      <c r="AC689" t="str">
        <f>IF(ISBLANK(Data!AC689), "", Data!AC689)</f>
        <v/>
      </c>
      <c r="AD689" t="str">
        <f>IF(ISBLANK(Data!AD689), "", Data!AD689)</f>
        <v/>
      </c>
      <c r="AE689" t="str">
        <f>IF(ISBLANK(Data!AE689), "", Data!AE689)</f>
        <v/>
      </c>
      <c r="AF689" s="7">
        <f>IF(ISBLANK(Data!AF689), 0, _xlfn.NUMBERVALUE(SUBSTITUTE(Data!AF689, ".", ",")))</f>
        <v>0</v>
      </c>
      <c r="AG689" t="str">
        <f>IF(ISBLANK(Data!AG689), "", Data!AG689)</f>
        <v>NKR</v>
      </c>
      <c r="AH689" s="6">
        <f>IF(ISBLANK(Data!AH689), 0, _xlfn.NUMBERVALUE(SUBSTITUTE(Data!AH689, ".", ",")))</f>
        <v>1279.75</v>
      </c>
      <c r="AI689" s="7">
        <f>IF(ISBLANK(Data!AI689), "", _xlfn.NUMBERVALUE(SUBSTITUTE(Data!AI689, ".", ",")))</f>
        <v>12000</v>
      </c>
      <c r="AJ689" s="7">
        <f>IF(ISBLANK(Data!AJ689), "", _xlfn.NUMBERVALUE(SUBSTITUTE(Data!AJ689, ".", ",")))</f>
        <v>12000</v>
      </c>
      <c r="AK689" s="7" t="str">
        <f>IF(ISBLANK(Data!AK689), "", _xlfn.NUMBERVALUE(SUBSTITUTE(Data!AK689, ".", ",")))</f>
        <v/>
      </c>
      <c r="AL689">
        <f>IF(ISBLANK(Data!AL689), "", Data!AL689)</f>
        <v>0</v>
      </c>
      <c r="AM689" s="15">
        <f>Table2[[#This Row],[DATE_IN]]-Table2[[#This Row],[DATE_OUT]]</f>
        <v>1</v>
      </c>
      <c r="AN689" s="7" t="str">
        <f>IF(MID(RIGHT(Table2[[#This Row],[ADDR3]],3),1,1)=",",RIGHT(Table2[[#This Row],[ADDR3]],2),"")</f>
        <v/>
      </c>
      <c r="AO689" s="7" t="str">
        <f>MID(Table2[[#This Row],[RES]],11,2)</f>
        <v>SG</v>
      </c>
      <c r="AP689" s="7">
        <f>_xlfn.XLOOKUP(AG689,Table3[CURRENCY],Table3[CONVERSION RATE],0)*Table2[[#This Row],[ORIGINAL PRICE]]</f>
        <v>1279.75</v>
      </c>
      <c r="AQ689" s="7">
        <f>_xlfn.XLOOKUP(AG689,Table3[CURRENCY],Table3[CONVERSION RATE],0)*Table2[[#This Row],[ORIGINAL PREPAYMENT]]</f>
        <v>0</v>
      </c>
      <c r="AR689" s="7"/>
      <c r="AS689" s="15"/>
    </row>
    <row r="690" spans="1:45" x14ac:dyDescent="0.25">
      <c r="A690" t="str">
        <f>IF(ISBLANK(Data!A690), "", Data!A690)</f>
        <v>A</v>
      </c>
      <c r="B690" s="2" cm="1">
        <f t="array" ref="B690">IF(ISBLANK(Data!B690), "", DATE(2000 + RIGHT(Data!B690, 2), _xlfn.SWITCH(MID(Data!B690, 3, 3), "JAN", 1, "FEB", 2, "MAR", 3, "APR", 4, "MAY", 5, "JUN", 6, "JUL", 7, "AUG", 8, "SEP", 9, "OCT", 10, "NOV", 11, "DEC", 12), LEFT(Data!B690, 2)))</f>
        <v>45390</v>
      </c>
      <c r="C690" t="str">
        <f>IF(ISBLANK(Data!C690), "", Data!C690)</f>
        <v>4379-8182-NO-1</v>
      </c>
      <c r="D690" t="str">
        <f>IF(ISBLANK(Data!D690), "", Data!D690)</f>
        <v/>
      </c>
      <c r="E690" t="str">
        <f>IF(ISBLANK(Data!E690), "", Data!E690)</f>
        <v>TOS</v>
      </c>
      <c r="F690" s="2" cm="1">
        <f t="array" ref="F690">IF(ISBLANK(Data!F690), "", DATE(2000 + RIGHT(Data!F690, 2), _xlfn.SWITCH(MID(Data!F690, 3, 3), "JAN", 1, "FEB", 2, "MAR", 3, "APR", 4, "MAY", 5, "JUN", 6, "JUL", 7, "AUG", 8, "SEP", 9, "OCT", 10, "NOV", 11, "DEC", 12), LEFT(Data!F690, 2)))</f>
        <v>45653</v>
      </c>
      <c r="G690" t="str">
        <f>IF(ISBLANK(Data!G690), "", Data!G690)</f>
        <v>FRI</v>
      </c>
      <c r="H690" t="str">
        <f>IF(ISBLANK(Data!H690), "", Data!H690)</f>
        <v>SK4416</v>
      </c>
      <c r="I690" t="str">
        <f>IF(ISBLANK(Data!I690), "", Data!I690)</f>
        <v>N</v>
      </c>
      <c r="J690" t="str">
        <f>IF(ISBLANK(Data!J690), "", Data!J690)</f>
        <v>TOS</v>
      </c>
      <c r="K690" s="2" cm="1">
        <f t="array" ref="K690">IF(ISBLANK(Data!K690), "", DATE(2000 + RIGHT(Data!K690, 2), _xlfn.SWITCH(MID(Data!K690, 3, 3), "JAN", 1, "FEB", 2, "MAR", 3, "APR", 4, "MAY", 5, "JUN", 6, "JUL", 7, "AUG", 8, "SEP", 9, "OCT", 10, "NOV", 11, "DEC", 12), LEFT(Data!K690, 2)))</f>
        <v>45660</v>
      </c>
      <c r="L690" t="str">
        <f>IF(ISBLANK(Data!L690), "", Data!L690)</f>
        <v>FRI</v>
      </c>
      <c r="M690" t="str">
        <f>IF(ISBLANK(Data!M690), "", Data!M690)</f>
        <v>WEBER,PAUL,HERR</v>
      </c>
      <c r="N690" t="str">
        <f>IF(ISBLANK(Data!N690), "", Data!N690)</f>
        <v>JN</v>
      </c>
      <c r="O690" s="2" t="str" cm="1">
        <f t="array" ref="O690">IF(ISBLANK(Data!O690), "", DATE(2000 + RIGHT(Data!O690, 2), _xlfn.SWITCH(MID(Data!O690, 3, 3), "JAN", 1, "FEB", 2, "MAR", 3, "APR", 4, "MAY", 5, "JUN", 6, "JUL", 7, "AUG", 8, "SEP", 9, "OCT", 10, "NOV", 11, "DEC", 12), LEFT(Data!O690, 2)))</f>
        <v/>
      </c>
      <c r="P690" t="str">
        <f>IF(ISBLANK(Data!P690), "", Data!P690)</f>
        <v>1001</v>
      </c>
      <c r="Q690" t="str">
        <f>IF(ISBLANK(Data!Q690), "", Data!Q690)</f>
        <v/>
      </c>
      <c r="R690" t="str">
        <f>IF(ISBLANK(Data!R690), "", Data!R690)</f>
        <v>CM545478XXXXXX4645</v>
      </c>
      <c r="S690" t="str">
        <f>IF(ISBLANK(Data!S690), "", Data!S690)</f>
        <v>CV</v>
      </c>
      <c r="T690" s="1" t="str">
        <f>IF(ISBLANK(Data!T690),"",(Data!T690))</f>
        <v>10/24</v>
      </c>
      <c r="U690" t="str">
        <f>IF(ISBLANK(Data!U690), "", Data!U690)</f>
        <v/>
      </c>
      <c r="V690" t="str">
        <f>IF(ISBLANK(Data!V690), "", Data!V690)</f>
        <v>VALERENGGATA 2B</v>
      </c>
      <c r="W690" t="str">
        <f>IF(ISBLANK(Data!W690), "", Data!W690)</f>
        <v/>
      </c>
      <c r="X690" t="str">
        <f>IF(ISBLANK(Data!X690), "", Data!X690)</f>
        <v>0657,OSLO                  ,NO</v>
      </c>
      <c r="Y690" t="str">
        <f>IF(ISBLANK(Data!Y690), "", Data!Y690)</f>
        <v/>
      </c>
      <c r="Z690" t="str">
        <f>IF(ISBLANK(Data!Z690), "", Data!Z690)</f>
        <v>P/N5</v>
      </c>
      <c r="AA690" t="str">
        <f>IF(ISBLANK(Data!AA690), "", Data!AA690)</f>
        <v>+47-41378761</v>
      </c>
      <c r="AB690" t="str">
        <f>IF(ISBLANK(Data!AB690), "", Data!AB690)</f>
        <v>/RSN/ADD/CP1/</v>
      </c>
      <c r="AC690" t="str">
        <f>IF(ISBLANK(Data!AC690), "", Data!AC690)</f>
        <v>E114500</v>
      </c>
      <c r="AD690" t="str">
        <f>IF(ISBLANK(Data!AD690), "", Data!AD690)</f>
        <v/>
      </c>
      <c r="AE690" t="str">
        <f>IF(ISBLANK(Data!AE690), "", Data!AE690)</f>
        <v>SK/637367251</v>
      </c>
      <c r="AF690" s="7">
        <f>IF(ISBLANK(Data!AF690), 0, _xlfn.NUMBERVALUE(SUBSTITUTE(Data!AF690, ".", ",")))</f>
        <v>0</v>
      </c>
      <c r="AG690" t="str">
        <f>IF(ISBLANK(Data!AG690), "", Data!AG690)</f>
        <v>NKR</v>
      </c>
      <c r="AH690" s="6">
        <f>IF(ISBLANK(Data!AH690), 0, _xlfn.NUMBERVALUE(SUBSTITUTE(Data!AH690, ".", ",")))</f>
        <v>11338.12</v>
      </c>
      <c r="AI690" s="7">
        <f>IF(ISBLANK(Data!AI690), "", _xlfn.NUMBERVALUE(SUBSTITUTE(Data!AI690, ".", ",")))</f>
        <v>20000</v>
      </c>
      <c r="AJ690" s="7">
        <f>IF(ISBLANK(Data!AJ690), "", _xlfn.NUMBERVALUE(SUBSTITUTE(Data!AJ690, ".", ",")))</f>
        <v>20000</v>
      </c>
      <c r="AK690" s="7" t="str">
        <f>IF(ISBLANK(Data!AK690), "", _xlfn.NUMBERVALUE(SUBSTITUTE(Data!AK690, ".", ",")))</f>
        <v/>
      </c>
      <c r="AL690">
        <f>IF(ISBLANK(Data!AL690), "", Data!AL690)</f>
        <v>0</v>
      </c>
      <c r="AM690" s="15">
        <f>Table2[[#This Row],[DATE_IN]]-Table2[[#This Row],[DATE_OUT]]</f>
        <v>7</v>
      </c>
      <c r="AN690" s="7" t="str">
        <f>IF(MID(RIGHT(Table2[[#This Row],[ADDR3]],3),1,1)=",",RIGHT(Table2[[#This Row],[ADDR3]],2),"")</f>
        <v>NO</v>
      </c>
      <c r="AO690" s="7" t="str">
        <f>MID(Table2[[#This Row],[RES]],11,2)</f>
        <v>NO</v>
      </c>
      <c r="AP690" s="7">
        <f>_xlfn.XLOOKUP(AG690,Table3[CURRENCY],Table3[CONVERSION RATE],0)*Table2[[#This Row],[ORIGINAL PRICE]]</f>
        <v>11338.12</v>
      </c>
      <c r="AQ690" s="7">
        <f>_xlfn.XLOOKUP(AG690,Table3[CURRENCY],Table3[CONVERSION RATE],0)*Table2[[#This Row],[ORIGINAL PREPAYMENT]]</f>
        <v>0</v>
      </c>
      <c r="AR690" s="7"/>
      <c r="AS690" s="15"/>
    </row>
    <row r="691" spans="1:45" x14ac:dyDescent="0.25">
      <c r="A691" t="str">
        <f>IF(ISBLANK(Data!A691), "", Data!A691)</f>
        <v>A</v>
      </c>
      <c r="B691" s="2" cm="1">
        <f t="array" ref="B691">IF(ISBLANK(Data!B691), "", DATE(2000 + RIGHT(Data!B691, 2), _xlfn.SWITCH(MID(Data!B691, 3, 3), "JAN", 1, "FEB", 2, "MAR", 3, "APR", 4, "MAY", 5, "JUN", 6, "JUL", 7, "AUG", 8, "SEP", 9, "OCT", 10, "NOV", 11, "DEC", 12), LEFT(Data!B691, 2)))</f>
        <v>45412</v>
      </c>
      <c r="C691" t="str">
        <f>IF(ISBLANK(Data!C691), "", Data!C691)</f>
        <v>4595-3904-US-3</v>
      </c>
      <c r="D691" t="str">
        <f>IF(ISBLANK(Data!D691), "", Data!D691)</f>
        <v/>
      </c>
      <c r="E691" t="str">
        <f>IF(ISBLANK(Data!E691), "", Data!E691)</f>
        <v>TOS</v>
      </c>
      <c r="F691" s="2" cm="1">
        <f t="array" ref="F691">IF(ISBLANK(Data!F691), "", DATE(2000 + RIGHT(Data!F691, 2), _xlfn.SWITCH(MID(Data!F691, 3, 3), "JAN", 1, "FEB", 2, "MAR", 3, "APR", 4, "MAY", 5, "JUN", 6, "JUL", 7, "AUG", 8, "SEP", 9, "OCT", 10, "NOV", 11, "DEC", 12), LEFT(Data!F691, 2)))</f>
        <v>45654</v>
      </c>
      <c r="G691" t="str">
        <f>IF(ISBLANK(Data!G691), "", Data!G691)</f>
        <v>SAT</v>
      </c>
      <c r="H691" t="str">
        <f>IF(ISBLANK(Data!H691), "", Data!H691)</f>
        <v/>
      </c>
      <c r="I691" t="str">
        <f>IF(ISBLANK(Data!I691), "", Data!I691)</f>
        <v>E</v>
      </c>
      <c r="J691" t="str">
        <f>IF(ISBLANK(Data!J691), "", Data!J691)</f>
        <v>TOS</v>
      </c>
      <c r="K691" s="2" cm="1">
        <f t="array" ref="K691">IF(ISBLANK(Data!K691), "", DATE(2000 + RIGHT(Data!K691, 2), _xlfn.SWITCH(MID(Data!K691, 3, 3), "JAN", 1, "FEB", 2, "MAR", 3, "APR", 4, "MAY", 5, "JUN", 6, "JUL", 7, "AUG", 8, "SEP", 9, "OCT", 10, "NOV", 11, "DEC", 12), LEFT(Data!K691, 2)))</f>
        <v>45660</v>
      </c>
      <c r="L691" t="str">
        <f>IF(ISBLANK(Data!L691), "", Data!L691)</f>
        <v>FRI</v>
      </c>
      <c r="M691" t="str">
        <f>IF(ISBLANK(Data!M691), "", Data!M691)</f>
        <v>BOTTING,ELLA</v>
      </c>
      <c r="N691" t="str">
        <f>IF(ISBLANK(Data!N691), "", Data!N691)</f>
        <v>RX</v>
      </c>
      <c r="O691" s="2" t="str" cm="1">
        <f t="array" ref="O691">IF(ISBLANK(Data!O691), "", DATE(2000 + RIGHT(Data!O691, 2), _xlfn.SWITCH(MID(Data!O691, 3, 3), "JAN", 1, "FEB", 2, "MAR", 3, "APR", 4, "MAY", 5, "JUN", 6, "JUL", 7, "AUG", 8, "SEP", 9, "OCT", 10, "NOV", 11, "DEC", 12), LEFT(Data!O691, 2)))</f>
        <v/>
      </c>
      <c r="P691" t="str">
        <f>IF(ISBLANK(Data!P691), "", Data!P691)</f>
        <v/>
      </c>
      <c r="Q691" t="str">
        <f>IF(ISBLANK(Data!Q691), "", Data!Q691)</f>
        <v/>
      </c>
      <c r="R691" t="str">
        <f>IF(ISBLANK(Data!R691), "", Data!R691)</f>
        <v/>
      </c>
      <c r="S691" t="str">
        <f>IF(ISBLANK(Data!S691), "", Data!S691)</f>
        <v/>
      </c>
      <c r="T691" s="1" t="str">
        <f>IF(ISBLANK(Data!T691),"",(Data!T691))</f>
        <v/>
      </c>
      <c r="U691" t="str">
        <f>IF(ISBLANK(Data!U691), "", Data!U691)</f>
        <v/>
      </c>
      <c r="V691" t="str">
        <f>IF(ISBLANK(Data!V691), "", Data!V691)</f>
        <v/>
      </c>
      <c r="W691" t="str">
        <f>IF(ISBLANK(Data!W691), "", Data!W691)</f>
        <v/>
      </c>
      <c r="X691" t="str">
        <f>IF(ISBLANK(Data!X691), "", Data!X691)</f>
        <v/>
      </c>
      <c r="Y691" t="str">
        <f>IF(ISBLANK(Data!Y691), "", Data!Y691)</f>
        <v/>
      </c>
      <c r="Z691" t="str">
        <f>IF(ISBLANK(Data!Z691), "", Data!Z691)</f>
        <v>P/I1</v>
      </c>
      <c r="AA691" t="str">
        <f>IF(ISBLANK(Data!AA691), "", Data!AA691)</f>
        <v>0-7943431255</v>
      </c>
      <c r="AB691" t="str">
        <f>IF(ISBLANK(Data!AB691), "", Data!AB691)</f>
        <v/>
      </c>
      <c r="AC691" t="str">
        <f>IF(ISBLANK(Data!AC691), "", Data!AC691)</f>
        <v/>
      </c>
      <c r="AD691" t="str">
        <f>IF(ISBLANK(Data!AD691), "", Data!AD691)</f>
        <v/>
      </c>
      <c r="AE691" t="str">
        <f>IF(ISBLANK(Data!AE691), "", Data!AE691)</f>
        <v/>
      </c>
      <c r="AF691" s="7">
        <f>IF(ISBLANK(Data!AF691), 0, _xlfn.NUMBERVALUE(SUBSTITUTE(Data!AF691, ".", ",")))</f>
        <v>0</v>
      </c>
      <c r="AG691" t="str">
        <f>IF(ISBLANK(Data!AG691), "", Data!AG691)</f>
        <v>USD</v>
      </c>
      <c r="AH691" s="6">
        <f>IF(ISBLANK(Data!AH691), 0, _xlfn.NUMBERVALUE(SUBSTITUTE(Data!AH691, ".", ",")))</f>
        <v>796.39</v>
      </c>
      <c r="AI691" s="7">
        <f>IF(ISBLANK(Data!AI691), "", _xlfn.NUMBERVALUE(SUBSTITUTE(Data!AI691, ".", ",")))</f>
        <v>630000</v>
      </c>
      <c r="AJ691" s="7">
        <f>IF(ISBLANK(Data!AJ691), "", _xlfn.NUMBERVALUE(SUBSTITUTE(Data!AJ691, ".", ",")))</f>
        <v>630000</v>
      </c>
      <c r="AK691" s="7" t="str">
        <f>IF(ISBLANK(Data!AK691), "", _xlfn.NUMBERVALUE(SUBSTITUTE(Data!AK691, ".", ",")))</f>
        <v/>
      </c>
      <c r="AL691">
        <f>IF(ISBLANK(Data!AL691), "", Data!AL691)</f>
        <v>0</v>
      </c>
      <c r="AM691" s="15">
        <f>Table2[[#This Row],[DATE_IN]]-Table2[[#This Row],[DATE_OUT]]</f>
        <v>6</v>
      </c>
      <c r="AN691" s="7" t="str">
        <f>IF(MID(RIGHT(Table2[[#This Row],[ADDR3]],3),1,1)=",",RIGHT(Table2[[#This Row],[ADDR3]],2),"")</f>
        <v/>
      </c>
      <c r="AO691" s="7" t="str">
        <f>MID(Table2[[#This Row],[RES]],11,2)</f>
        <v>US</v>
      </c>
      <c r="AP691" s="7">
        <f>_xlfn.XLOOKUP(AG691,Table3[CURRENCY],Table3[CONVERSION RATE],0)*Table2[[#This Row],[ORIGINAL PRICE]]</f>
        <v>8792.1455999999998</v>
      </c>
      <c r="AQ691" s="7">
        <f>_xlfn.XLOOKUP(AG691,Table3[CURRENCY],Table3[CONVERSION RATE],0)*Table2[[#This Row],[ORIGINAL PREPAYMENT]]</f>
        <v>0</v>
      </c>
      <c r="AR691" s="7"/>
      <c r="AS691" s="15"/>
    </row>
    <row r="692" spans="1:45" x14ac:dyDescent="0.25">
      <c r="A692" t="str">
        <f>IF(ISBLANK(Data!A692), "", Data!A692)</f>
        <v>A</v>
      </c>
      <c r="B692" s="2" cm="1">
        <f t="array" ref="B692">IF(ISBLANK(Data!B692), "", DATE(2000 + RIGHT(Data!B692, 2), _xlfn.SWITCH(MID(Data!B692, 3, 3), "JAN", 1, "FEB", 2, "MAR", 3, "APR", 4, "MAY", 5, "JUN", 6, "JUL", 7, "AUG", 8, "SEP", 9, "OCT", 10, "NOV", 11, "DEC", 12), LEFT(Data!B692, 2)))</f>
        <v>45432</v>
      </c>
      <c r="C692" t="str">
        <f>IF(ISBLANK(Data!C692), "", Data!C692)</f>
        <v>4794-4813-FR-0</v>
      </c>
      <c r="D692" t="str">
        <f>IF(ISBLANK(Data!D692), "", Data!D692)</f>
        <v/>
      </c>
      <c r="E692" t="str">
        <f>IF(ISBLANK(Data!E692), "", Data!E692)</f>
        <v>TOS</v>
      </c>
      <c r="F692" s="2" cm="1">
        <f t="array" ref="F692">IF(ISBLANK(Data!F692), "", DATE(2000 + RIGHT(Data!F692, 2), _xlfn.SWITCH(MID(Data!F692, 3, 3), "JAN", 1, "FEB", 2, "MAR", 3, "APR", 4, "MAY", 5, "JUN", 6, "JUL", 7, "AUG", 8, "SEP", 9, "OCT", 10, "NOV", 11, "DEC", 12), LEFT(Data!F692, 2)))</f>
        <v>45654</v>
      </c>
      <c r="G692" t="str">
        <f>IF(ISBLANK(Data!G692), "", Data!G692)</f>
        <v>SAT</v>
      </c>
      <c r="H692" t="str">
        <f>IF(ISBLANK(Data!H692), "", Data!H692)</f>
        <v/>
      </c>
      <c r="I692" t="str">
        <f>IF(ISBLANK(Data!I692), "", Data!I692)</f>
        <v>N</v>
      </c>
      <c r="J692" t="str">
        <f>IF(ISBLANK(Data!J692), "", Data!J692)</f>
        <v>TOS</v>
      </c>
      <c r="K692" s="2" cm="1">
        <f t="array" ref="K692">IF(ISBLANK(Data!K692), "", DATE(2000 + RIGHT(Data!K692, 2), _xlfn.SWITCH(MID(Data!K692, 3, 3), "JAN", 1, "FEB", 2, "MAR", 3, "APR", 4, "MAY", 5, "JUN", 6, "JUL", 7, "AUG", 8, "SEP", 9, "OCT", 10, "NOV", 11, "DEC", 12), LEFT(Data!K692, 2)))</f>
        <v>45659</v>
      </c>
      <c r="L692" t="str">
        <f>IF(ISBLANK(Data!L692), "", Data!L692)</f>
        <v>THU</v>
      </c>
      <c r="M692" t="str">
        <f>IF(ISBLANK(Data!M692), "", Data!M692)</f>
        <v>MICHEL,RONAN,M.</v>
      </c>
      <c r="N692" t="str">
        <f>IF(ISBLANK(Data!N692), "", Data!N692)</f>
        <v>NH</v>
      </c>
      <c r="O692" s="2" t="str" cm="1">
        <f t="array" ref="O692">IF(ISBLANK(Data!O692), "", DATE(2000 + RIGHT(Data!O692, 2), _xlfn.SWITCH(MID(Data!O692, 3, 3), "JAN", 1, "FEB", 2, "MAR", 3, "APR", 4, "MAY", 5, "JUN", 6, "JUL", 7, "AUG", 8, "SEP", 9, "OCT", 10, "NOV", 11, "DEC", 12), LEFT(Data!O692, 2)))</f>
        <v/>
      </c>
      <c r="P692" t="str">
        <f>IF(ISBLANK(Data!P692), "", Data!P692)</f>
        <v>3003</v>
      </c>
      <c r="Q692" t="str">
        <f>IF(ISBLANK(Data!Q692), "", Data!Q692)</f>
        <v/>
      </c>
      <c r="R692" t="str">
        <f>IF(ISBLANK(Data!R692), "", Data!R692)</f>
        <v>CM513648XXXXXX5984</v>
      </c>
      <c r="S692" t="str">
        <f>IF(ISBLANK(Data!S692), "", Data!S692)</f>
        <v>CV</v>
      </c>
      <c r="T692" s="1" t="str">
        <f>IF(ISBLANK(Data!T692),"",(Data!T692))</f>
        <v>03/27</v>
      </c>
      <c r="U692" t="str">
        <f>IF(ISBLANK(Data!U692), "", Data!U692)</f>
        <v/>
      </c>
      <c r="V692" t="str">
        <f>IF(ISBLANK(Data!V692), "", Data!V692)</f>
        <v>3 BIS LA HAICHOIS</v>
      </c>
      <c r="W692" t="str">
        <f>IF(ISBLANK(Data!W692), "", Data!W692)</f>
        <v/>
      </c>
      <c r="X692" t="str">
        <f>IF(ISBLANK(Data!X692), "", Data!X692)</f>
        <v>35310,MORDELLES            ,FR</v>
      </c>
      <c r="Y692" t="str">
        <f>IF(ISBLANK(Data!Y692), "", Data!Y692)</f>
        <v/>
      </c>
      <c r="Z692" t="str">
        <f>IF(ISBLANK(Data!Z692), "", Data!Z692)</f>
        <v>P/N5</v>
      </c>
      <c r="AA692" t="str">
        <f>IF(ISBLANK(Data!AA692), "", Data!AA692)</f>
        <v>+33-660494148</v>
      </c>
      <c r="AB692" t="str">
        <f>IF(ISBLANK(Data!AB692), "", Data!AB692)</f>
        <v>/RSN/TPR/ADD/CBS/CSS/CP3/</v>
      </c>
      <c r="AC692" t="str">
        <f>IF(ISBLANK(Data!AC692), "", Data!AC692)</f>
        <v/>
      </c>
      <c r="AD692" t="str">
        <f>IF(ISBLANK(Data!AD692), "", Data!AD692)</f>
        <v/>
      </c>
      <c r="AE692" t="str">
        <f>IF(ISBLANK(Data!AE692), "", Data!AE692)</f>
        <v/>
      </c>
      <c r="AF692" s="7">
        <f>IF(ISBLANK(Data!AF692), 0, _xlfn.NUMBERVALUE(SUBSTITUTE(Data!AF692, ".", ",")))</f>
        <v>0</v>
      </c>
      <c r="AG692" t="str">
        <f>IF(ISBLANK(Data!AG692), "", Data!AG692)</f>
        <v>EUR</v>
      </c>
      <c r="AH692" s="6">
        <f>IF(ISBLANK(Data!AH692), 0, _xlfn.NUMBERVALUE(SUBSTITUTE(Data!AH692, ".", ",")))</f>
        <v>1443.13</v>
      </c>
      <c r="AI692" s="7">
        <f>IF(ISBLANK(Data!AI692), "", _xlfn.NUMBERVALUE(SUBSTITUTE(Data!AI692, ".", ",")))</f>
        <v>0</v>
      </c>
      <c r="AJ692" s="7">
        <f>IF(ISBLANK(Data!AJ692), "", _xlfn.NUMBERVALUE(SUBSTITUTE(Data!AJ692, ".", ",")))</f>
        <v>0</v>
      </c>
      <c r="AK692" s="7" t="str">
        <f>IF(ISBLANK(Data!AK692), "", _xlfn.NUMBERVALUE(SUBSTITUTE(Data!AK692, ".", ",")))</f>
        <v/>
      </c>
      <c r="AL692">
        <f>IF(ISBLANK(Data!AL692), "", Data!AL692)</f>
        <v>0</v>
      </c>
      <c r="AM692" s="15">
        <f>Table2[[#This Row],[DATE_IN]]-Table2[[#This Row],[DATE_OUT]]</f>
        <v>5</v>
      </c>
      <c r="AN692" s="7" t="str">
        <f>IF(MID(RIGHT(Table2[[#This Row],[ADDR3]],3),1,1)=",",RIGHT(Table2[[#This Row],[ADDR3]],2),"")</f>
        <v>FR</v>
      </c>
      <c r="AO692" s="7" t="str">
        <f>MID(Table2[[#This Row],[RES]],11,2)</f>
        <v>FR</v>
      </c>
      <c r="AP692" s="7">
        <f>_xlfn.XLOOKUP(AG692,Table3[CURRENCY],Table3[CONVERSION RATE],0)*Table2[[#This Row],[ORIGINAL PRICE]]</f>
        <v>17274.266100000001</v>
      </c>
      <c r="AQ692" s="7">
        <f>_xlfn.XLOOKUP(AG692,Table3[CURRENCY],Table3[CONVERSION RATE],0)*Table2[[#This Row],[ORIGINAL PREPAYMENT]]</f>
        <v>0</v>
      </c>
      <c r="AR692" s="7"/>
      <c r="AS692" s="15"/>
    </row>
    <row r="693" spans="1:45" x14ac:dyDescent="0.25">
      <c r="A693" t="str">
        <f>IF(ISBLANK(Data!A693), "", Data!A693)</f>
        <v>A</v>
      </c>
      <c r="B693" s="2" cm="1">
        <f t="array" ref="B693">IF(ISBLANK(Data!B693), "", DATE(2000 + RIGHT(Data!B693, 2), _xlfn.SWITCH(MID(Data!B693, 3, 3), "JAN", 1, "FEB", 2, "MAR", 3, "APR", 4, "MAY", 5, "JUN", 6, "JUL", 7, "AUG", 8, "SEP", 9, "OCT", 10, "NOV", 11, "DEC", 12), LEFT(Data!B693, 2)))</f>
        <v>45367</v>
      </c>
      <c r="C693" t="str">
        <f>IF(ISBLANK(Data!C693), "", Data!C693)</f>
        <v>4176-5238-GB-4</v>
      </c>
      <c r="D693" t="str">
        <f>IF(ISBLANK(Data!D693), "", Data!D693)</f>
        <v/>
      </c>
      <c r="E693" t="str">
        <f>IF(ISBLANK(Data!E693), "", Data!E693)</f>
        <v>TOS</v>
      </c>
      <c r="F693" s="2" cm="1">
        <f t="array" ref="F693">IF(ISBLANK(Data!F693), "", DATE(2000 + RIGHT(Data!F693, 2), _xlfn.SWITCH(MID(Data!F693, 3, 3), "JAN", 1, "FEB", 2, "MAR", 3, "APR", 4, "MAY", 5, "JUN", 6, "JUL", 7, "AUG", 8, "SEP", 9, "OCT", 10, "NOV", 11, "DEC", 12), LEFT(Data!F693, 2)))</f>
        <v>45655</v>
      </c>
      <c r="G693" t="str">
        <f>IF(ISBLANK(Data!G693), "", Data!G693)</f>
        <v>SUN</v>
      </c>
      <c r="H693" t="str">
        <f>IF(ISBLANK(Data!H693), "", Data!H693)</f>
        <v>SK804</v>
      </c>
      <c r="I693" t="str">
        <f>IF(ISBLANK(Data!I693), "", Data!I693)</f>
        <v>E</v>
      </c>
      <c r="J693" t="str">
        <f>IF(ISBLANK(Data!J693), "", Data!J693)</f>
        <v>TOS</v>
      </c>
      <c r="K693" s="2" cm="1">
        <f t="array" ref="K693">IF(ISBLANK(Data!K693), "", DATE(2000 + RIGHT(Data!K693, 2), _xlfn.SWITCH(MID(Data!K693, 3, 3), "JAN", 1, "FEB", 2, "MAR", 3, "APR", 4, "MAY", 5, "JUN", 6, "JUL", 7, "AUG", 8, "SEP", 9, "OCT", 10, "NOV", 11, "DEC", 12), LEFT(Data!K693, 2)))</f>
        <v>45662</v>
      </c>
      <c r="L693" t="str">
        <f>IF(ISBLANK(Data!L693), "", Data!L693)</f>
        <v>SUN</v>
      </c>
      <c r="M693" t="str">
        <f>IF(ISBLANK(Data!M693), "", Data!M693)</f>
        <v>BARNES,ANDREW</v>
      </c>
      <c r="N693" t="str">
        <f>IF(ISBLANK(Data!N693), "", Data!N693)</f>
        <v>MM</v>
      </c>
      <c r="O693" s="2" t="str" cm="1">
        <f t="array" ref="O693">IF(ISBLANK(Data!O693), "", DATE(2000 + RIGHT(Data!O693, 2), _xlfn.SWITCH(MID(Data!O693, 3, 3), "JAN", 1, "FEB", 2, "MAR", 3, "APR", 4, "MAY", 5, "JUN", 6, "JUL", 7, "AUG", 8, "SEP", 9, "OCT", 10, "NOV", 11, "DEC", 12), LEFT(Data!O693, 2)))</f>
        <v/>
      </c>
      <c r="P693" t="str">
        <f>IF(ISBLANK(Data!P693), "", Data!P693)</f>
        <v>1001</v>
      </c>
      <c r="Q693" t="str">
        <f>IF(ISBLANK(Data!Q693), "", Data!Q693)</f>
        <v/>
      </c>
      <c r="R693" t="str">
        <f>IF(ISBLANK(Data!R693), "", Data!R693)</f>
        <v/>
      </c>
      <c r="S693" t="str">
        <f>IF(ISBLANK(Data!S693), "", Data!S693)</f>
        <v/>
      </c>
      <c r="T693" s="1" t="str">
        <f>IF(ISBLANK(Data!T693),"",(Data!T693))</f>
        <v/>
      </c>
      <c r="U693" t="str">
        <f>IF(ISBLANK(Data!U693), "", Data!U693)</f>
        <v/>
      </c>
      <c r="V693" t="str">
        <f>IF(ISBLANK(Data!V693), "", Data!V693)</f>
        <v/>
      </c>
      <c r="W693" t="str">
        <f>IF(ISBLANK(Data!W693), "", Data!W693)</f>
        <v/>
      </c>
      <c r="X693" t="str">
        <f>IF(ISBLANK(Data!X693), "", Data!X693)</f>
        <v/>
      </c>
      <c r="Y693" t="str">
        <f>IF(ISBLANK(Data!Y693), "", Data!Y693)</f>
        <v/>
      </c>
      <c r="Z693" t="str">
        <f>IF(ISBLANK(Data!Z693), "", Data!Z693)</f>
        <v>T/0118521R/P/IJ</v>
      </c>
      <c r="AA693" t="str">
        <f>IF(ISBLANK(Data!AA693), "", Data!AA693)</f>
        <v>7976305963</v>
      </c>
      <c r="AB693" t="str">
        <f>IF(ISBLANK(Data!AB693), "", Data!AB693)</f>
        <v/>
      </c>
      <c r="AC693" t="str">
        <f>IF(ISBLANK(Data!AC693), "", Data!AC693)</f>
        <v>N070000</v>
      </c>
      <c r="AD693" t="str">
        <f>IF(ISBLANK(Data!AD693), "", Data!AD693)</f>
        <v/>
      </c>
      <c r="AE693" t="str">
        <f>IF(ISBLANK(Data!AE693), "", Data!AE693)</f>
        <v/>
      </c>
      <c r="AF693" s="7">
        <f>IF(ISBLANK(Data!AF693), 0, _xlfn.NUMBERVALUE(SUBSTITUTE(Data!AF693, ".", ",")))</f>
        <v>0</v>
      </c>
      <c r="AG693" t="str">
        <f>IF(ISBLANK(Data!AG693), "", Data!AG693)</f>
        <v>UKL</v>
      </c>
      <c r="AH693" s="6">
        <f>IF(ISBLANK(Data!AH693), 0, _xlfn.NUMBERVALUE(SUBSTITUTE(Data!AH693, ".", ",")))</f>
        <v>634.08000000000004</v>
      </c>
      <c r="AI693" s="7">
        <f>IF(ISBLANK(Data!AI693), "", _xlfn.NUMBERVALUE(SUBSTITUTE(Data!AI693, ".", ",")))</f>
        <v>12000</v>
      </c>
      <c r="AJ693" s="7">
        <f>IF(ISBLANK(Data!AJ693), "", _xlfn.NUMBERVALUE(SUBSTITUTE(Data!AJ693, ".", ",")))</f>
        <v>12000</v>
      </c>
      <c r="AK693" s="7" t="str">
        <f>IF(ISBLANK(Data!AK693), "", _xlfn.NUMBERVALUE(SUBSTITUTE(Data!AK693, ".", ",")))</f>
        <v/>
      </c>
      <c r="AL693">
        <f>IF(ISBLANK(Data!AL693), "", Data!AL693)</f>
        <v>0</v>
      </c>
      <c r="AM693" s="15">
        <f>Table2[[#This Row],[DATE_IN]]-Table2[[#This Row],[DATE_OUT]]</f>
        <v>7</v>
      </c>
      <c r="AN693" s="7" t="str">
        <f>IF(MID(RIGHT(Table2[[#This Row],[ADDR3]],3),1,1)=",",RIGHT(Table2[[#This Row],[ADDR3]],2),"")</f>
        <v/>
      </c>
      <c r="AO693" s="7" t="str">
        <f>MID(Table2[[#This Row],[RES]],11,2)</f>
        <v>GB</v>
      </c>
      <c r="AP693" s="7">
        <f>_xlfn.XLOOKUP(AG693,Table3[CURRENCY],Table3[CONVERSION RATE],0)*Table2[[#This Row],[ORIGINAL PRICE]]</f>
        <v>9035.6400000000012</v>
      </c>
      <c r="AQ693" s="7">
        <f>_xlfn.XLOOKUP(AG693,Table3[CURRENCY],Table3[CONVERSION RATE],0)*Table2[[#This Row],[ORIGINAL PREPAYMENT]]</f>
        <v>0</v>
      </c>
      <c r="AR693" s="7"/>
      <c r="AS693" s="15"/>
    </row>
    <row r="694" spans="1:45" x14ac:dyDescent="0.25">
      <c r="A694" t="str">
        <f>IF(ISBLANK(Data!A694), "", Data!A694)</f>
        <v>A</v>
      </c>
      <c r="B694" s="2" cm="1">
        <f t="array" ref="B694">IF(ISBLANK(Data!B694), "", DATE(2000 + RIGHT(Data!B694, 2), _xlfn.SWITCH(MID(Data!B694, 3, 3), "JAN", 1, "FEB", 2, "MAR", 3, "APR", 4, "MAY", 5, "JUN", 6, "JUL", 7, "AUG", 8, "SEP", 9, "OCT", 10, "NOV", 11, "DEC", 12), LEFT(Data!B694, 2)))</f>
        <v>45337</v>
      </c>
      <c r="C694" t="str">
        <f>IF(ISBLANK(Data!C694), "", Data!C694)</f>
        <v>3881-8108-CH-0</v>
      </c>
      <c r="D694" t="str">
        <f>IF(ISBLANK(Data!D694), "", Data!D694)</f>
        <v>7BZ877</v>
      </c>
      <c r="E694" t="str">
        <f>IF(ISBLANK(Data!E694), "", Data!E694)</f>
        <v>TOS</v>
      </c>
      <c r="F694" s="2" cm="1">
        <f t="array" ref="F694">IF(ISBLANK(Data!F694), "", DATE(2000 + RIGHT(Data!F694, 2), _xlfn.SWITCH(MID(Data!F694, 3, 3), "JAN", 1, "FEB", 2, "MAR", 3, "APR", 4, "MAY", 5, "JUN", 6, "JUL", 7, "AUG", 8, "SEP", 9, "OCT", 10, "NOV", 11, "DEC", 12), LEFT(Data!F694, 2)))</f>
        <v>45656</v>
      </c>
      <c r="G694" t="str">
        <f>IF(ISBLANK(Data!G694), "", Data!G694)</f>
        <v>MON</v>
      </c>
      <c r="H694" t="str">
        <f>IF(ISBLANK(Data!H694), "", Data!H694)</f>
        <v>SK4452</v>
      </c>
      <c r="I694" t="str">
        <f>IF(ISBLANK(Data!I694), "", Data!I694)</f>
        <v>E</v>
      </c>
      <c r="J694" t="str">
        <f>IF(ISBLANK(Data!J694), "", Data!J694)</f>
        <v>TOS</v>
      </c>
      <c r="K694" s="2" cm="1">
        <f t="array" ref="K694">IF(ISBLANK(Data!K694), "", DATE(2000 + RIGHT(Data!K694, 2), _xlfn.SWITCH(MID(Data!K694, 3, 3), "JAN", 1, "FEB", 2, "MAR", 3, "APR", 4, "MAY", 5, "JUN", 6, "JUL", 7, "AUG", 8, "SEP", 9, "OCT", 10, "NOV", 11, "DEC", 12), LEFT(Data!K694, 2)))</f>
        <v>45661</v>
      </c>
      <c r="L694" t="str">
        <f>IF(ISBLANK(Data!L694), "", Data!L694)</f>
        <v>SAT</v>
      </c>
      <c r="M694" t="str">
        <f>IF(ISBLANK(Data!M694), "", Data!M694)</f>
        <v>HEINZE,ANDRE,HERR</v>
      </c>
      <c r="N694" t="str">
        <f>IF(ISBLANK(Data!N694), "", Data!N694)</f>
        <v>NH</v>
      </c>
      <c r="O694" s="2" cm="1">
        <f t="array" ref="O694">IF(ISBLANK(Data!O694), "", DATE(2000 + RIGHT(Data!O694, 2), _xlfn.SWITCH(MID(Data!O694, 3, 3), "JAN", 1, "FEB", 2, "MAR", 3, "APR", 4, "MAY", 5, "JUN", 6, "JUL", 7, "AUG", 8, "SEP", 9, "OCT", 10, "NOV", 11, "DEC", 12), LEFT(Data!O694, 2)))</f>
        <v>64440</v>
      </c>
      <c r="P694" t="str">
        <f>IF(ISBLANK(Data!P694), "", Data!P694)</f>
        <v>1001</v>
      </c>
      <c r="Q694" t="str">
        <f>IF(ISBLANK(Data!Q694), "", Data!Q694)</f>
        <v/>
      </c>
      <c r="R694" t="str">
        <f>IF(ISBLANK(Data!R694), "", Data!R694)</f>
        <v>CA377661XXXXX6068</v>
      </c>
      <c r="S694" t="str">
        <f>IF(ISBLANK(Data!S694), "", Data!S694)</f>
        <v>CV</v>
      </c>
      <c r="T694" s="1" t="str">
        <f>IF(ISBLANK(Data!T694),"",(Data!T694))</f>
        <v>01/27</v>
      </c>
      <c r="U694" t="str">
        <f>IF(ISBLANK(Data!U694), "", Data!U694)</f>
        <v/>
      </c>
      <c r="V694" t="str">
        <f>IF(ISBLANK(Data!V694), "", Data!V694)</f>
        <v>RYCHENBERGSTRASSE 368</v>
      </c>
      <c r="W694" t="str">
        <f>IF(ISBLANK(Data!W694), "", Data!W694)</f>
        <v/>
      </c>
      <c r="X694" t="str">
        <f>IF(ISBLANK(Data!X694), "", Data!X694)</f>
        <v>8404,WINTERTHUR            ,CH</v>
      </c>
      <c r="Y694" t="str">
        <f>IF(ISBLANK(Data!Y694), "", Data!Y694)</f>
        <v>CHXX002775427021</v>
      </c>
      <c r="Z694" t="str">
        <f>IF(ISBLANK(Data!Z694), "", Data!Z694)</f>
        <v>P/N5</v>
      </c>
      <c r="AA694" t="str">
        <f>IF(ISBLANK(Data!AA694), "", Data!AA694)</f>
        <v>795585394</v>
      </c>
      <c r="AB694" t="str">
        <f>IF(ISBLANK(Data!AB694), "", Data!AB694)</f>
        <v>/ADD/</v>
      </c>
      <c r="AC694" t="str">
        <f>IF(ISBLANK(Data!AC694), "", Data!AC694)</f>
        <v>W614100</v>
      </c>
      <c r="AD694" t="str">
        <f>IF(ISBLANK(Data!AD694), "", Data!AD694)</f>
        <v/>
      </c>
      <c r="AE694" t="str">
        <f>IF(ISBLANK(Data!AE694), "", Data!AE694)</f>
        <v/>
      </c>
      <c r="AF694" s="7">
        <f>IF(ISBLANK(Data!AF694), 0, _xlfn.NUMBERVALUE(SUBSTITUTE(Data!AF694, ".", ",")))</f>
        <v>0</v>
      </c>
      <c r="AG694" t="str">
        <f>IF(ISBLANK(Data!AG694), "", Data!AG694)</f>
        <v>EUR</v>
      </c>
      <c r="AH694" s="6">
        <f>IF(ISBLANK(Data!AH694), 0, _xlfn.NUMBERVALUE(SUBSTITUTE(Data!AH694, ".", ",")))</f>
        <v>461.4</v>
      </c>
      <c r="AI694" s="7">
        <f>IF(ISBLANK(Data!AI694), "", _xlfn.NUMBERVALUE(SUBSTITUTE(Data!AI694, ".", ",")))</f>
        <v>12000</v>
      </c>
      <c r="AJ694" s="7">
        <f>IF(ISBLANK(Data!AJ694), "", _xlfn.NUMBERVALUE(SUBSTITUTE(Data!AJ694, ".", ",")))</f>
        <v>12000</v>
      </c>
      <c r="AK694" s="7" t="str">
        <f>IF(ISBLANK(Data!AK694), "", _xlfn.NUMBERVALUE(SUBSTITUTE(Data!AK694, ".", ",")))</f>
        <v/>
      </c>
      <c r="AL694">
        <f>IF(ISBLANK(Data!AL694), "", Data!AL694)</f>
        <v>0</v>
      </c>
      <c r="AM694" s="15">
        <f>Table2[[#This Row],[DATE_IN]]-Table2[[#This Row],[DATE_OUT]]</f>
        <v>5</v>
      </c>
      <c r="AN694" s="7" t="str">
        <f>IF(MID(RIGHT(Table2[[#This Row],[ADDR3]],3),1,1)=",",RIGHT(Table2[[#This Row],[ADDR3]],2),"")</f>
        <v>CH</v>
      </c>
      <c r="AO694" s="7" t="str">
        <f>MID(Table2[[#This Row],[RES]],11,2)</f>
        <v>CH</v>
      </c>
      <c r="AP694" s="7">
        <f>_xlfn.XLOOKUP(AG694,Table3[CURRENCY],Table3[CONVERSION RATE],0)*Table2[[#This Row],[ORIGINAL PRICE]]</f>
        <v>5522.9579999999996</v>
      </c>
      <c r="AQ694" s="7">
        <f>_xlfn.XLOOKUP(AG694,Table3[CURRENCY],Table3[CONVERSION RATE],0)*Table2[[#This Row],[ORIGINAL PREPAYMENT]]</f>
        <v>0</v>
      </c>
      <c r="AR694" s="7"/>
      <c r="AS694" s="15"/>
    </row>
    <row r="695" spans="1:45" x14ac:dyDescent="0.25">
      <c r="A695" t="str">
        <f>IF(ISBLANK(Data!A695), "", Data!A695)</f>
        <v>A</v>
      </c>
      <c r="B695" s="2" cm="1">
        <f t="array" ref="B695">IF(ISBLANK(Data!B695), "", DATE(2000 + RIGHT(Data!B695, 2), _xlfn.SWITCH(MID(Data!B695, 3, 3), "JAN", 1, "FEB", 2, "MAR", 3, "APR", 4, "MAY", 5, "JUN", 6, "JUL", 7, "AUG", 8, "SEP", 9, "OCT", 10, "NOV", 11, "DEC", 12), LEFT(Data!B695, 2)))</f>
        <v>45376</v>
      </c>
      <c r="C695" t="str">
        <f>IF(ISBLANK(Data!C695), "", Data!C695)</f>
        <v>4246-9876-AU-1</v>
      </c>
      <c r="D695" t="str">
        <f>IF(ISBLANK(Data!D695), "", Data!D695)</f>
        <v/>
      </c>
      <c r="E695" t="str">
        <f>IF(ISBLANK(Data!E695), "", Data!E695)</f>
        <v>TOS</v>
      </c>
      <c r="F695" s="2" cm="1">
        <f t="array" ref="F695">IF(ISBLANK(Data!F695), "", DATE(2000 + RIGHT(Data!F695, 2), _xlfn.SWITCH(MID(Data!F695, 3, 3), "JAN", 1, "FEB", 2, "MAR", 3, "APR", 4, "MAY", 5, "JUN", 6, "JUL", 7, "AUG", 8, "SEP", 9, "OCT", 10, "NOV", 11, "DEC", 12), LEFT(Data!F695, 2)))</f>
        <v>45656</v>
      </c>
      <c r="G695" t="str">
        <f>IF(ISBLANK(Data!G695), "", Data!G695)</f>
        <v>MON</v>
      </c>
      <c r="H695" t="str">
        <f>IF(ISBLANK(Data!H695), "", Data!H695)</f>
        <v/>
      </c>
      <c r="I695" t="str">
        <f>IF(ISBLANK(Data!I695), "", Data!I695)</f>
        <v>C</v>
      </c>
      <c r="J695" t="str">
        <f>IF(ISBLANK(Data!J695), "", Data!J695)</f>
        <v>OSL</v>
      </c>
      <c r="K695" s="2" cm="1">
        <f t="array" ref="K695">IF(ISBLANK(Data!K695), "", DATE(2000 + RIGHT(Data!K695, 2), _xlfn.SWITCH(MID(Data!K695, 3, 3), "JAN", 1, "FEB", 2, "MAR", 3, "APR", 4, "MAY", 5, "JUN", 6, "JUL", 7, "AUG", 8, "SEP", 9, "OCT", 10, "NOV", 11, "DEC", 12), LEFT(Data!K695, 2)))</f>
        <v>45665</v>
      </c>
      <c r="L695" t="str">
        <f>IF(ISBLANK(Data!L695), "", Data!L695)</f>
        <v>WED</v>
      </c>
      <c r="M695" t="str">
        <f>IF(ISBLANK(Data!M695), "", Data!M695)</f>
        <v>TAME,ISAAC</v>
      </c>
      <c r="N695" t="str">
        <f>IF(ISBLANK(Data!N695), "", Data!N695)</f>
        <v>LY</v>
      </c>
      <c r="O695" s="2" t="str" cm="1">
        <f t="array" ref="O695">IF(ISBLANK(Data!O695), "", DATE(2000 + RIGHT(Data!O695, 2), _xlfn.SWITCH(MID(Data!O695, 3, 3), "JAN", 1, "FEB", 2, "MAR", 3, "APR", 4, "MAY", 5, "JUN", 6, "JUL", 7, "AUG", 8, "SEP", 9, "OCT", 10, "NOV", 11, "DEC", 12), LEFT(Data!O695, 2)))</f>
        <v/>
      </c>
      <c r="P695" t="str">
        <f>IF(ISBLANK(Data!P695), "", Data!P695)</f>
        <v>1XX1</v>
      </c>
      <c r="Q695" t="str">
        <f>IF(ISBLANK(Data!Q695), "", Data!Q695)</f>
        <v>4519291</v>
      </c>
      <c r="R695" t="str">
        <f>IF(ISBLANK(Data!R695), "", Data!R695)</f>
        <v>AV872113030003TE42469876</v>
      </c>
      <c r="S695" t="str">
        <f>IF(ISBLANK(Data!S695), "", Data!S695)</f>
        <v>CH</v>
      </c>
      <c r="T695" s="1" t="str">
        <f>IF(ISBLANK(Data!T695),"",(Data!T695))</f>
        <v/>
      </c>
      <c r="U695" t="str">
        <f>IF(ISBLANK(Data!U695), "", Data!U695)</f>
        <v/>
      </c>
      <c r="V695" t="str">
        <f>IF(ISBLANK(Data!V695), "", Data!V695)</f>
        <v/>
      </c>
      <c r="W695" t="str">
        <f>IF(ISBLANK(Data!W695), "", Data!W695)</f>
        <v/>
      </c>
      <c r="X695" t="str">
        <f>IF(ISBLANK(Data!X695), "", Data!X695)</f>
        <v/>
      </c>
      <c r="Y695" t="str">
        <f>IF(ISBLANK(Data!Y695), "", Data!Y695)</f>
        <v/>
      </c>
      <c r="Z695" t="str">
        <f>IF(ISBLANK(Data!Z695), "", Data!Z695)</f>
        <v>T/0123922L/P/AE</v>
      </c>
      <c r="AA695" t="str">
        <f>IF(ISBLANK(Data!AA695), "", Data!AA695)</f>
        <v>61468546522</v>
      </c>
      <c r="AB695" t="str">
        <f>IF(ISBLANK(Data!AB695), "", Data!AB695)</f>
        <v/>
      </c>
      <c r="AC695" t="str">
        <f>IF(ISBLANK(Data!AC695), "", Data!AC695)</f>
        <v>E500800</v>
      </c>
      <c r="AD695" t="str">
        <f>IF(ISBLANK(Data!AD695), "", Data!AD695)</f>
        <v/>
      </c>
      <c r="AE695" t="str">
        <f>IF(ISBLANK(Data!AE695), "", Data!AE695)</f>
        <v/>
      </c>
      <c r="AF695" s="7">
        <f>IF(ISBLANK(Data!AF695), 0, _xlfn.NUMBERVALUE(SUBSTITUTE(Data!AF695, ".", ",")))</f>
        <v>16937.89</v>
      </c>
      <c r="AG695" t="str">
        <f>IF(ISBLANK(Data!AG695), "", Data!AG695)</f>
        <v>NKR</v>
      </c>
      <c r="AH695" s="6">
        <f>IF(ISBLANK(Data!AH695), 0, _xlfn.NUMBERVALUE(SUBSTITUTE(Data!AH695, ".", ",")))</f>
        <v>17287.89</v>
      </c>
      <c r="AI695" s="7">
        <f>IF(ISBLANK(Data!AI695), "", _xlfn.NUMBERVALUE(SUBSTITUTE(Data!AI695, ".", ",")))</f>
        <v>12000</v>
      </c>
      <c r="AJ695" s="7">
        <f>IF(ISBLANK(Data!AJ695), "", _xlfn.NUMBERVALUE(SUBSTITUTE(Data!AJ695, ".", ",")))</f>
        <v>12000</v>
      </c>
      <c r="AK695" s="7">
        <f>IF(ISBLANK(Data!AK695), "", _xlfn.NUMBERVALUE(SUBSTITUTE(Data!AK695, ".", ",")))</f>
        <v>10000</v>
      </c>
      <c r="AL695">
        <f>IF(ISBLANK(Data!AL695), "", Data!AL695)</f>
        <v>0</v>
      </c>
      <c r="AM695" s="15">
        <f>Table2[[#This Row],[DATE_IN]]-Table2[[#This Row],[DATE_OUT]]</f>
        <v>9</v>
      </c>
      <c r="AN695" s="7" t="str">
        <f>IF(MID(RIGHT(Table2[[#This Row],[ADDR3]],3),1,1)=",",RIGHT(Table2[[#This Row],[ADDR3]],2),"")</f>
        <v/>
      </c>
      <c r="AO695" s="7" t="str">
        <f>MID(Table2[[#This Row],[RES]],11,2)</f>
        <v>AU</v>
      </c>
      <c r="AP695" s="7">
        <f>_xlfn.XLOOKUP(AG695,Table3[CURRENCY],Table3[CONVERSION RATE],0)*Table2[[#This Row],[ORIGINAL PRICE]]</f>
        <v>17287.89</v>
      </c>
      <c r="AQ695" s="7">
        <f>_xlfn.XLOOKUP(AG695,Table3[CURRENCY],Table3[CONVERSION RATE],0)*Table2[[#This Row],[ORIGINAL PREPAYMENT]]</f>
        <v>16937.89</v>
      </c>
      <c r="AR695" s="7"/>
      <c r="AS695" s="15"/>
    </row>
    <row r="696" spans="1:45" x14ac:dyDescent="0.25">
      <c r="A696" t="str">
        <f>IF(ISBLANK(Data!A696), "", Data!A696)</f>
        <v>A</v>
      </c>
      <c r="B696" s="2" cm="1">
        <f t="array" ref="B696">IF(ISBLANK(Data!B696), "", DATE(2000 + RIGHT(Data!B696, 2), _xlfn.SWITCH(MID(Data!B696, 3, 3), "JAN", 1, "FEB", 2, "MAR", 3, "APR", 4, "MAY", 5, "JUN", 6, "JUL", 7, "AUG", 8, "SEP", 9, "OCT", 10, "NOV", 11, "DEC", 12), LEFT(Data!B696, 2)))</f>
        <v>45403</v>
      </c>
      <c r="C696" t="str">
        <f>IF(ISBLANK(Data!C696), "", Data!C696)</f>
        <v>4506-8736-DE-6</v>
      </c>
      <c r="D696" t="str">
        <f>IF(ISBLANK(Data!D696), "", Data!D696)</f>
        <v>7CG155</v>
      </c>
      <c r="E696" t="str">
        <f>IF(ISBLANK(Data!E696), "", Data!E696)</f>
        <v>TOS</v>
      </c>
      <c r="F696" s="2" cm="1">
        <f t="array" ref="F696">IF(ISBLANK(Data!F696), "", DATE(2000 + RIGHT(Data!F696, 2), _xlfn.SWITCH(MID(Data!F696, 3, 3), "JAN", 1, "FEB", 2, "MAR", 3, "APR", 4, "MAY", 5, "JUN", 6, "JUL", 7, "AUG", 8, "SEP", 9, "OCT", 10, "NOV", 11, "DEC", 12), LEFT(Data!F696, 2)))</f>
        <v>45656</v>
      </c>
      <c r="G696" t="str">
        <f>IF(ISBLANK(Data!G696), "", Data!G696)</f>
        <v>MON</v>
      </c>
      <c r="H696" t="str">
        <f>IF(ISBLANK(Data!H696), "", Data!H696)</f>
        <v>SK4452</v>
      </c>
      <c r="I696" t="str">
        <f>IF(ISBLANK(Data!I696), "", Data!I696)</f>
        <v>B</v>
      </c>
      <c r="J696" t="str">
        <f>IF(ISBLANK(Data!J696), "", Data!J696)</f>
        <v>TOS</v>
      </c>
      <c r="K696" s="2" cm="1">
        <f t="array" ref="K696">IF(ISBLANK(Data!K696), "", DATE(2000 + RIGHT(Data!K696, 2), _xlfn.SWITCH(MID(Data!K696, 3, 3), "JAN", 1, "FEB", 2, "MAR", 3, "APR", 4, "MAY", 5, "JUN", 6, "JUL", 7, "AUG", 8, "SEP", 9, "OCT", 10, "NOV", 11, "DEC", 12), LEFT(Data!K696, 2)))</f>
        <v>45663</v>
      </c>
      <c r="L696" t="str">
        <f>IF(ISBLANK(Data!L696), "", Data!L696)</f>
        <v>MON</v>
      </c>
      <c r="M696" t="str">
        <f>IF(ISBLANK(Data!M696), "", Data!M696)</f>
        <v>KAMM,THOMAS,HERR</v>
      </c>
      <c r="N696" t="str">
        <f>IF(ISBLANK(Data!N696), "", Data!N696)</f>
        <v>LJ</v>
      </c>
      <c r="O696" s="2" cm="1">
        <f t="array" ref="O696">IF(ISBLANK(Data!O696), "", DATE(2000 + RIGHT(Data!O696, 2), _xlfn.SWITCH(MID(Data!O696, 3, 3), "JAN", 1, "FEB", 2, "MAR", 3, "APR", 4, "MAY", 5, "JUN", 6, "JUL", 7, "AUG", 8, "SEP", 9, "OCT", 10, "NOV", 11, "DEC", 12), LEFT(Data!O696, 2)))</f>
        <v>67917</v>
      </c>
      <c r="P696" t="str">
        <f>IF(ISBLANK(Data!P696), "", Data!P696)</f>
        <v>1001</v>
      </c>
      <c r="Q696" t="str">
        <f>IF(ISBLANK(Data!Q696), "", Data!Q696)</f>
        <v>M/288130</v>
      </c>
      <c r="R696" t="str">
        <f>IF(ISBLANK(Data!R696), "", Data!R696)</f>
        <v>AV898110210009TE93860593</v>
      </c>
      <c r="S696" t="str">
        <f>IF(ISBLANK(Data!S696), "", Data!S696)</f>
        <v>CH</v>
      </c>
      <c r="T696" s="1" t="str">
        <f>IF(ISBLANK(Data!T696),"",(Data!T696))</f>
        <v/>
      </c>
      <c r="U696" t="str">
        <f>IF(ISBLANK(Data!U696), "", Data!U696)</f>
        <v/>
      </c>
      <c r="V696" t="str">
        <f>IF(ISBLANK(Data!V696), "", Data!V696)</f>
        <v>PHILIPP-ROEHL-STR. 3</v>
      </c>
      <c r="W696" t="str">
        <f>IF(ISBLANK(Data!W696), "", Data!W696)</f>
        <v/>
      </c>
      <c r="X696" t="str">
        <f>IF(ISBLANK(Data!X696), "", Data!X696)</f>
        <v>50858,KOELN                ,DE</v>
      </c>
      <c r="Y696" t="str">
        <f>IF(ISBLANK(Data!Y696), "", Data!Y696)</f>
        <v>DEXXJ2607458801</v>
      </c>
      <c r="Z696" t="str">
        <f>IF(ISBLANK(Data!Z696), "", Data!Z696)</f>
        <v>T/0104801R/P/N5</v>
      </c>
      <c r="AA696" t="str">
        <f>IF(ISBLANK(Data!AA696), "", Data!AA696)</f>
        <v>+49-16096553947/EM</v>
      </c>
      <c r="AB696" t="str">
        <f>IF(ISBLANK(Data!AB696), "", Data!AB696)</f>
        <v>/RSN/ADD/CP1/</v>
      </c>
      <c r="AC696" t="str">
        <f>IF(ISBLANK(Data!AC696), "", Data!AC696)</f>
        <v>W614100</v>
      </c>
      <c r="AD696" t="str">
        <f>IF(ISBLANK(Data!AD696), "", Data!AD696)</f>
        <v/>
      </c>
      <c r="AE696" t="str">
        <f>IF(ISBLANK(Data!AE696), "", Data!AE696)</f>
        <v>AF/5133991751</v>
      </c>
      <c r="AF696" s="7">
        <f>IF(ISBLANK(Data!AF696), 0, _xlfn.NUMBERVALUE(SUBSTITUTE(Data!AF696, ".", ",")))</f>
        <v>297.83999999999997</v>
      </c>
      <c r="AG696" t="str">
        <f>IF(ISBLANK(Data!AG696), "", Data!AG696)</f>
        <v>EUR</v>
      </c>
      <c r="AH696" s="6">
        <f>IF(ISBLANK(Data!AH696), 0, _xlfn.NUMBERVALUE(SUBSTITUTE(Data!AH696, ".", ",")))</f>
        <v>327.42</v>
      </c>
      <c r="AI696" s="7">
        <f>IF(ISBLANK(Data!AI696), "", _xlfn.NUMBERVALUE(SUBSTITUTE(Data!AI696, ".", ",")))</f>
        <v>12000</v>
      </c>
      <c r="AJ696" s="7">
        <f>IF(ISBLANK(Data!AJ696), "", _xlfn.NUMBERVALUE(SUBSTITUTE(Data!AJ696, ".", ",")))</f>
        <v>12000</v>
      </c>
      <c r="AK696" s="7" t="str">
        <f>IF(ISBLANK(Data!AK696), "", _xlfn.NUMBERVALUE(SUBSTITUTE(Data!AK696, ".", ",")))</f>
        <v/>
      </c>
      <c r="AL696">
        <f>IF(ISBLANK(Data!AL696), "", Data!AL696)</f>
        <v>0</v>
      </c>
      <c r="AM696" s="15">
        <f>Table2[[#This Row],[DATE_IN]]-Table2[[#This Row],[DATE_OUT]]</f>
        <v>7</v>
      </c>
      <c r="AN696" s="7" t="str">
        <f>IF(MID(RIGHT(Table2[[#This Row],[ADDR3]],3),1,1)=",",RIGHT(Table2[[#This Row],[ADDR3]],2),"")</f>
        <v>DE</v>
      </c>
      <c r="AO696" s="7" t="str">
        <f>MID(Table2[[#This Row],[RES]],11,2)</f>
        <v>DE</v>
      </c>
      <c r="AP696" s="7">
        <f>_xlfn.XLOOKUP(AG696,Table3[CURRENCY],Table3[CONVERSION RATE],0)*Table2[[#This Row],[ORIGINAL PRICE]]</f>
        <v>3919.2174000000005</v>
      </c>
      <c r="AQ696" s="7">
        <f>_xlfn.XLOOKUP(AG696,Table3[CURRENCY],Table3[CONVERSION RATE],0)*Table2[[#This Row],[ORIGINAL PREPAYMENT]]</f>
        <v>3565.1448</v>
      </c>
      <c r="AR696" s="7"/>
      <c r="AS696" s="15"/>
    </row>
    <row r="697" spans="1:45" x14ac:dyDescent="0.25">
      <c r="A697" t="str">
        <f>IF(ISBLANK(Data!A697), "", Data!A697)</f>
        <v>A</v>
      </c>
      <c r="B697" s="2" cm="1">
        <f t="array" ref="B697">IF(ISBLANK(Data!B697), "", DATE(2000 + RIGHT(Data!B697, 2), _xlfn.SWITCH(MID(Data!B697, 3, 3), "JAN", 1, "FEB", 2, "MAR", 3, "APR", 4, "MAY", 5, "JUN", 6, "JUL", 7, "AUG", 8, "SEP", 9, "OCT", 10, "NOV", 11, "DEC", 12), LEFT(Data!B697, 2)))</f>
        <v>45429</v>
      </c>
      <c r="C697" t="str">
        <f>IF(ISBLANK(Data!C697), "", Data!C697)</f>
        <v>4766-1200-DE-6</v>
      </c>
      <c r="D697" t="str">
        <f>IF(ISBLANK(Data!D697), "", Data!D697)</f>
        <v/>
      </c>
      <c r="E697" t="str">
        <f>IF(ISBLANK(Data!E697), "", Data!E697)</f>
        <v>TOS</v>
      </c>
      <c r="F697" s="2" cm="1">
        <f t="array" ref="F697">IF(ISBLANK(Data!F697), "", DATE(2000 + RIGHT(Data!F697, 2), _xlfn.SWITCH(MID(Data!F697, 3, 3), "JAN", 1, "FEB", 2, "MAR", 3, "APR", 4, "MAY", 5, "JUN", 6, "JUL", 7, "AUG", 8, "SEP", 9, "OCT", 10, "NOV", 11, "DEC", 12), LEFT(Data!F697, 2)))</f>
        <v>45656</v>
      </c>
      <c r="G697" t="str">
        <f>IF(ISBLANK(Data!G697), "", Data!G697)</f>
        <v>MON</v>
      </c>
      <c r="H697" t="str">
        <f>IF(ISBLANK(Data!H697), "", Data!H697)</f>
        <v>AY935</v>
      </c>
      <c r="I697" t="str">
        <f>IF(ISBLANK(Data!I697), "", Data!I697)</f>
        <v>B</v>
      </c>
      <c r="J697" t="str">
        <f>IF(ISBLANK(Data!J697), "", Data!J697)</f>
        <v>TOS</v>
      </c>
      <c r="K697" s="2" cm="1">
        <f t="array" ref="K697">IF(ISBLANK(Data!K697), "", DATE(2000 + RIGHT(Data!K697, 2), _xlfn.SWITCH(MID(Data!K697, 3, 3), "JAN", 1, "FEB", 2, "MAR", 3, "APR", 4, "MAY", 5, "JUN", 6, "JUL", 7, "AUG", 8, "SEP", 9, "OCT", 10, "NOV", 11, "DEC", 12), LEFT(Data!K697, 2)))</f>
        <v>45664</v>
      </c>
      <c r="L697" t="str">
        <f>IF(ISBLANK(Data!L697), "", Data!L697)</f>
        <v>TUE</v>
      </c>
      <c r="M697" t="str">
        <f>IF(ISBLANK(Data!M697), "", Data!M697)</f>
        <v>BOEHM,KILIAN</v>
      </c>
      <c r="N697" t="str">
        <f>IF(ISBLANK(Data!N697), "", Data!N697)</f>
        <v>LJ</v>
      </c>
      <c r="O697" s="2" cm="1">
        <f t="array" ref="O697">IF(ISBLANK(Data!O697), "", DATE(2000 + RIGHT(Data!O697, 2), _xlfn.SWITCH(MID(Data!O697, 3, 3), "JAN", 1, "FEB", 2, "MAR", 3, "APR", 4, "MAY", 5, "JUN", 6, "JUL", 7, "AUG", 8, "SEP", 9, "OCT", 10, "NOV", 11, "DEC", 12), LEFT(Data!O697, 2)))</f>
        <v>72686</v>
      </c>
      <c r="P697" t="str">
        <f>IF(ISBLANK(Data!P697), "", Data!P697)</f>
        <v>1XX1</v>
      </c>
      <c r="Q697" t="str">
        <f>IF(ISBLANK(Data!Q697), "", Data!Q697)</f>
        <v>757521353</v>
      </c>
      <c r="R697" t="str">
        <f>IF(ISBLANK(Data!R697), "", Data!R697)</f>
        <v>AV868109400002TE47661200</v>
      </c>
      <c r="S697" t="str">
        <f>IF(ISBLANK(Data!S697), "", Data!S697)</f>
        <v>CH</v>
      </c>
      <c r="T697" s="1" t="str">
        <f>IF(ISBLANK(Data!T697),"",(Data!T697))</f>
        <v/>
      </c>
      <c r="U697" t="str">
        <f>IF(ISBLANK(Data!U697), "", Data!U697)</f>
        <v/>
      </c>
      <c r="V697" t="str">
        <f>IF(ISBLANK(Data!V697), "", Data!V697)</f>
        <v/>
      </c>
      <c r="W697" t="str">
        <f>IF(ISBLANK(Data!W697), "", Data!W697)</f>
        <v/>
      </c>
      <c r="X697" t="str">
        <f>IF(ISBLANK(Data!X697), "", Data!X697)</f>
        <v/>
      </c>
      <c r="Y697" t="str">
        <f>IF(ISBLANK(Data!Y697), "", Data!Y697)</f>
        <v/>
      </c>
      <c r="Z697" t="str">
        <f>IF(ISBLANK(Data!Z697), "", Data!Z697)</f>
        <v>T/0151196Q/P/T6</v>
      </c>
      <c r="AA697" t="str">
        <f>IF(ISBLANK(Data!AA697), "", Data!AA697)</f>
        <v>004982199949983</v>
      </c>
      <c r="AB697" t="str">
        <f>IF(ISBLANK(Data!AB697), "", Data!AB697)</f>
        <v/>
      </c>
      <c r="AC697" t="str">
        <f>IF(ISBLANK(Data!AC697), "", Data!AC697)</f>
        <v>M308101</v>
      </c>
      <c r="AD697" t="str">
        <f>IF(ISBLANK(Data!AD697), "", Data!AD697)</f>
        <v/>
      </c>
      <c r="AE697" t="str">
        <f>IF(ISBLANK(Data!AE697), "", Data!AE697)</f>
        <v/>
      </c>
      <c r="AF697" s="7">
        <f>IF(ISBLANK(Data!AF697), 0, _xlfn.NUMBERVALUE(SUBSTITUTE(Data!AF697, ".", ",")))</f>
        <v>397.66</v>
      </c>
      <c r="AG697" t="str">
        <f>IF(ISBLANK(Data!AG697), "", Data!AG697)</f>
        <v>EUR</v>
      </c>
      <c r="AH697" s="6">
        <f>IF(ISBLANK(Data!AH697), 0, _xlfn.NUMBERVALUE(SUBSTITUTE(Data!AH697, ".", ",")))</f>
        <v>397.34</v>
      </c>
      <c r="AI697" s="7">
        <f>IF(ISBLANK(Data!AI697), "", _xlfn.NUMBERVALUE(SUBSTITUTE(Data!AI697, ".", ",")))</f>
        <v>12000</v>
      </c>
      <c r="AJ697" s="7">
        <f>IF(ISBLANK(Data!AJ697), "", _xlfn.NUMBERVALUE(SUBSTITUTE(Data!AJ697, ".", ",")))</f>
        <v>12000</v>
      </c>
      <c r="AK697" s="7" t="str">
        <f>IF(ISBLANK(Data!AK697), "", _xlfn.NUMBERVALUE(SUBSTITUTE(Data!AK697, ".", ",")))</f>
        <v/>
      </c>
      <c r="AL697">
        <f>IF(ISBLANK(Data!AL697), "", Data!AL697)</f>
        <v>0</v>
      </c>
      <c r="AM697" s="15">
        <f>Table2[[#This Row],[DATE_IN]]-Table2[[#This Row],[DATE_OUT]]</f>
        <v>8</v>
      </c>
      <c r="AN697" s="7" t="str">
        <f>IF(MID(RIGHT(Table2[[#This Row],[ADDR3]],3),1,1)=",",RIGHT(Table2[[#This Row],[ADDR3]],2),"")</f>
        <v/>
      </c>
      <c r="AO697" s="7" t="str">
        <f>MID(Table2[[#This Row],[RES]],11,2)</f>
        <v>DE</v>
      </c>
      <c r="AP697" s="7">
        <f>_xlfn.XLOOKUP(AG697,Table3[CURRENCY],Table3[CONVERSION RATE],0)*Table2[[#This Row],[ORIGINAL PRICE]]</f>
        <v>4756.1598000000004</v>
      </c>
      <c r="AQ697" s="7">
        <f>_xlfn.XLOOKUP(AG697,Table3[CURRENCY],Table3[CONVERSION RATE],0)*Table2[[#This Row],[ORIGINAL PREPAYMENT]]</f>
        <v>4759.9902000000002</v>
      </c>
      <c r="AR697" s="7"/>
      <c r="AS697" s="15"/>
    </row>
    <row r="698" spans="1:45" x14ac:dyDescent="0.25">
      <c r="A698" t="str">
        <f>IF(ISBLANK(Data!A698), "", Data!A698)</f>
        <v>A</v>
      </c>
      <c r="B698" s="2" cm="1">
        <f t="array" ref="B698">IF(ISBLANK(Data!B698), "", DATE(2000 + RIGHT(Data!B698, 2), _xlfn.SWITCH(MID(Data!B698, 3, 3), "JAN", 1, "FEB", 2, "MAR", 3, "APR", 4, "MAY", 5, "JUN", 6, "JUL", 7, "AUG", 8, "SEP", 9, "OCT", 10, "NOV", 11, "DEC", 12), LEFT(Data!B698, 2)))</f>
        <v>45429</v>
      </c>
      <c r="C698" t="str">
        <f>IF(ISBLANK(Data!C698), "", Data!C698)</f>
        <v>4766-1879-DE-6</v>
      </c>
      <c r="D698" t="str">
        <f>IF(ISBLANK(Data!D698), "", Data!D698)</f>
        <v/>
      </c>
      <c r="E698" t="str">
        <f>IF(ISBLANK(Data!E698), "", Data!E698)</f>
        <v>TOS</v>
      </c>
      <c r="F698" s="2" cm="1">
        <f t="array" ref="F698">IF(ISBLANK(Data!F698), "", DATE(2000 + RIGHT(Data!F698, 2), _xlfn.SWITCH(MID(Data!F698, 3, 3), "JAN", 1, "FEB", 2, "MAR", 3, "APR", 4, "MAY", 5, "JUN", 6, "JUL", 7, "AUG", 8, "SEP", 9, "OCT", 10, "NOV", 11, "DEC", 12), LEFT(Data!F698, 2)))</f>
        <v>45656</v>
      </c>
      <c r="G698" t="str">
        <f>IF(ISBLANK(Data!G698), "", Data!G698)</f>
        <v>MON</v>
      </c>
      <c r="H698" t="str">
        <f>IF(ISBLANK(Data!H698), "", Data!H698)</f>
        <v>LX8318</v>
      </c>
      <c r="I698" t="str">
        <f>IF(ISBLANK(Data!I698), "", Data!I698)</f>
        <v>C</v>
      </c>
      <c r="J698" t="str">
        <f>IF(ISBLANK(Data!J698), "", Data!J698)</f>
        <v>TOS</v>
      </c>
      <c r="K698" s="2" cm="1">
        <f t="array" ref="K698">IF(ISBLANK(Data!K698), "", DATE(2000 + RIGHT(Data!K698, 2), _xlfn.SWITCH(MID(Data!K698, 3, 3), "JAN", 1, "FEB", 2, "MAR", 3, "APR", 4, "MAY", 5, "JUN", 6, "JUL", 7, "AUG", 8, "SEP", 9, "OCT", 10, "NOV", 11, "DEC", 12), LEFT(Data!K698, 2)))</f>
        <v>45664</v>
      </c>
      <c r="L698" t="str">
        <f>IF(ISBLANK(Data!L698), "", Data!L698)</f>
        <v>TUE</v>
      </c>
      <c r="M698" t="str">
        <f>IF(ISBLANK(Data!M698), "", Data!M698)</f>
        <v>SCHEPERS,CHRISTIAN</v>
      </c>
      <c r="N698" t="str">
        <f>IF(ISBLANK(Data!N698), "", Data!N698)</f>
        <v>LJ</v>
      </c>
      <c r="O698" s="2" cm="1">
        <f t="array" ref="O698">IF(ISBLANK(Data!O698), "", DATE(2000 + RIGHT(Data!O698, 2), _xlfn.SWITCH(MID(Data!O698, 3, 3), "JAN", 1, "FEB", 2, "MAR", 3, "APR", 4, "MAY", 5, "JUN", 6, "JUL", 7, "AUG", 8, "SEP", 9, "OCT", 10, "NOV", 11, "DEC", 12), LEFT(Data!O698, 2)))</f>
        <v>72321</v>
      </c>
      <c r="P698" t="str">
        <f>IF(ISBLANK(Data!P698), "", Data!P698)</f>
        <v>1XX1</v>
      </c>
      <c r="Q698" t="str">
        <f>IF(ISBLANK(Data!Q698), "", Data!Q698)</f>
        <v>710846465</v>
      </c>
      <c r="R698" t="str">
        <f>IF(ISBLANK(Data!R698), "", Data!R698)</f>
        <v>AV868109400002TE47661879</v>
      </c>
      <c r="S698" t="str">
        <f>IF(ISBLANK(Data!S698), "", Data!S698)</f>
        <v>CH</v>
      </c>
      <c r="T698" s="1" t="str">
        <f>IF(ISBLANK(Data!T698),"",(Data!T698))</f>
        <v/>
      </c>
      <c r="U698" t="str">
        <f>IF(ISBLANK(Data!U698), "", Data!U698)</f>
        <v/>
      </c>
      <c r="V698" t="str">
        <f>IF(ISBLANK(Data!V698), "", Data!V698)</f>
        <v/>
      </c>
      <c r="W698" t="str">
        <f>IF(ISBLANK(Data!W698), "", Data!W698)</f>
        <v/>
      </c>
      <c r="X698" t="str">
        <f>IF(ISBLANK(Data!X698), "", Data!X698)</f>
        <v/>
      </c>
      <c r="Y698" t="str">
        <f>IF(ISBLANK(Data!Y698), "", Data!Y698)</f>
        <v/>
      </c>
      <c r="Z698" t="str">
        <f>IF(ISBLANK(Data!Z698), "", Data!Z698)</f>
        <v>T/0151196Q/P/T6</v>
      </c>
      <c r="AA698" t="str">
        <f>IF(ISBLANK(Data!AA698), "", Data!AA698)</f>
        <v>004982199949983</v>
      </c>
      <c r="AB698" t="str">
        <f>IF(ISBLANK(Data!AB698), "", Data!AB698)</f>
        <v/>
      </c>
      <c r="AC698" t="str">
        <f>IF(ISBLANK(Data!AC698), "", Data!AC698)</f>
        <v>M308101</v>
      </c>
      <c r="AD698" t="str">
        <f>IF(ISBLANK(Data!AD698), "", Data!AD698)</f>
        <v/>
      </c>
      <c r="AE698" t="str">
        <f>IF(ISBLANK(Data!AE698), "", Data!AE698)</f>
        <v/>
      </c>
      <c r="AF698" s="7">
        <f>IF(ISBLANK(Data!AF698), 0, _xlfn.NUMBERVALUE(SUBSTITUTE(Data!AF698, ".", ",")))</f>
        <v>434.03</v>
      </c>
      <c r="AG698" t="str">
        <f>IF(ISBLANK(Data!AG698), "", Data!AG698)</f>
        <v>EUR</v>
      </c>
      <c r="AH698" s="6">
        <f>IF(ISBLANK(Data!AH698), 0, _xlfn.NUMBERVALUE(SUBSTITUTE(Data!AH698, ".", ",")))</f>
        <v>433.7</v>
      </c>
      <c r="AI698" s="7">
        <f>IF(ISBLANK(Data!AI698), "", _xlfn.NUMBERVALUE(SUBSTITUTE(Data!AI698, ".", ",")))</f>
        <v>12000</v>
      </c>
      <c r="AJ698" s="7">
        <f>IF(ISBLANK(Data!AJ698), "", _xlfn.NUMBERVALUE(SUBSTITUTE(Data!AJ698, ".", ",")))</f>
        <v>12000</v>
      </c>
      <c r="AK698" s="7" t="str">
        <f>IF(ISBLANK(Data!AK698), "", _xlfn.NUMBERVALUE(SUBSTITUTE(Data!AK698, ".", ",")))</f>
        <v/>
      </c>
      <c r="AL698">
        <f>IF(ISBLANK(Data!AL698), "", Data!AL698)</f>
        <v>0</v>
      </c>
      <c r="AM698" s="15">
        <f>Table2[[#This Row],[DATE_IN]]-Table2[[#This Row],[DATE_OUT]]</f>
        <v>8</v>
      </c>
      <c r="AN698" s="7" t="str">
        <f>IF(MID(RIGHT(Table2[[#This Row],[ADDR3]],3),1,1)=",",RIGHT(Table2[[#This Row],[ADDR3]],2),"")</f>
        <v/>
      </c>
      <c r="AO698" s="7" t="str">
        <f>MID(Table2[[#This Row],[RES]],11,2)</f>
        <v>DE</v>
      </c>
      <c r="AP698" s="7">
        <f>_xlfn.XLOOKUP(AG698,Table3[CURRENCY],Table3[CONVERSION RATE],0)*Table2[[#This Row],[ORIGINAL PRICE]]</f>
        <v>5191.3890000000001</v>
      </c>
      <c r="AQ698" s="7">
        <f>_xlfn.XLOOKUP(AG698,Table3[CURRENCY],Table3[CONVERSION RATE],0)*Table2[[#This Row],[ORIGINAL PREPAYMENT]]</f>
        <v>5195.3391000000001</v>
      </c>
      <c r="AR698" s="7"/>
      <c r="AS698" s="15"/>
    </row>
    <row r="699" spans="1:45" x14ac:dyDescent="0.25">
      <c r="A699" t="str">
        <f>IF(ISBLANK(Data!A699), "", Data!A699)</f>
        <v>A</v>
      </c>
      <c r="B699" s="2" cm="1">
        <f t="array" ref="B699">IF(ISBLANK(Data!B699), "", DATE(2000 + RIGHT(Data!B699, 2), _xlfn.SWITCH(MID(Data!B699, 3, 3), "JAN", 1, "FEB", 2, "MAR", 3, "APR", 4, "MAY", 5, "JUN", 6, "JUL", 7, "AUG", 8, "SEP", 9, "OCT", 10, "NOV", 11, "DEC", 12), LEFT(Data!B699, 2)))</f>
        <v>45433</v>
      </c>
      <c r="C699" t="str">
        <f>IF(ISBLANK(Data!C699), "", Data!C699)</f>
        <v>4801-2979-SG-0</v>
      </c>
      <c r="D699" t="str">
        <f>IF(ISBLANK(Data!D699), "", Data!D699)</f>
        <v>9NS75B</v>
      </c>
      <c r="E699" t="str">
        <f>IF(ISBLANK(Data!E699), "", Data!E699)</f>
        <v>TOS</v>
      </c>
      <c r="F699" s="2" cm="1">
        <f t="array" ref="F699">IF(ISBLANK(Data!F699), "", DATE(2000 + RIGHT(Data!F699, 2), _xlfn.SWITCH(MID(Data!F699, 3, 3), "JAN", 1, "FEB", 2, "MAR", 3, "APR", 4, "MAY", 5, "JUN", 6, "JUL", 7, "AUG", 8, "SEP", 9, "OCT", 10, "NOV", 11, "DEC", 12), LEFT(Data!F699, 2)))</f>
        <v>45656</v>
      </c>
      <c r="G699" t="str">
        <f>IF(ISBLANK(Data!G699), "", Data!G699)</f>
        <v>MON</v>
      </c>
      <c r="H699" t="str">
        <f>IF(ISBLANK(Data!H699), "", Data!H699)</f>
        <v/>
      </c>
      <c r="I699" t="str">
        <f>IF(ISBLANK(Data!I699), "", Data!I699)</f>
        <v>H</v>
      </c>
      <c r="J699" t="str">
        <f>IF(ISBLANK(Data!J699), "", Data!J699)</f>
        <v>TOS</v>
      </c>
      <c r="K699" s="2" cm="1">
        <f t="array" ref="K699">IF(ISBLANK(Data!K699), "", DATE(2000 + RIGHT(Data!K699, 2), _xlfn.SWITCH(MID(Data!K699, 3, 3), "JAN", 1, "FEB", 2, "MAR", 3, "APR", 4, "MAY", 5, "JUN", 6, "JUL", 7, "AUG", 8, "SEP", 9, "OCT", 10, "NOV", 11, "DEC", 12), LEFT(Data!K699, 2)))</f>
        <v>45661</v>
      </c>
      <c r="L699" t="str">
        <f>IF(ISBLANK(Data!L699), "", Data!L699)</f>
        <v>SAT</v>
      </c>
      <c r="M699" t="str">
        <f>IF(ISBLANK(Data!M699), "", Data!M699)</f>
        <v>KIONG,JANUS</v>
      </c>
      <c r="N699" t="str">
        <f>IF(ISBLANK(Data!N699), "", Data!N699)</f>
        <v>LY</v>
      </c>
      <c r="O699" s="2" cm="1">
        <f t="array" ref="O699">IF(ISBLANK(Data!O699), "", DATE(2000 + RIGHT(Data!O699, 2), _xlfn.SWITCH(MID(Data!O699, 3, 3), "JAN", 1, "FEB", 2, "MAR", 3, "APR", 4, "MAY", 5, "JUN", 6, "JUL", 7, "AUG", 8, "SEP", 9, "OCT", 10, "NOV", 11, "DEC", 12), LEFT(Data!O699, 2)))</f>
        <v>70638</v>
      </c>
      <c r="P699" t="str">
        <f>IF(ISBLANK(Data!P699), "", Data!P699)</f>
        <v>1001</v>
      </c>
      <c r="Q699" t="str">
        <f>IF(ISBLANK(Data!Q699), "", Data!Q699)</f>
        <v/>
      </c>
      <c r="R699" t="str">
        <f>IF(ISBLANK(Data!R699), "", Data!R699)</f>
        <v>CX426588XXXXXX2326</v>
      </c>
      <c r="S699" t="str">
        <f>IF(ISBLANK(Data!S699), "", Data!S699)</f>
        <v>CV</v>
      </c>
      <c r="T699" s="1" t="str">
        <f>IF(ISBLANK(Data!T699),"",(Data!T699))</f>
        <v>12/19</v>
      </c>
      <c r="U699" t="str">
        <f>IF(ISBLANK(Data!U699), "", Data!U699)</f>
        <v/>
      </c>
      <c r="V699" t="str">
        <f>IF(ISBLANK(Data!V699), "", Data!V699)</f>
        <v>857 TAMPINES ST83</v>
      </c>
      <c r="W699" t="str">
        <f>IF(ISBLANK(Data!W699), "", Data!W699)</f>
        <v>10364</v>
      </c>
      <c r="X699" t="str">
        <f>IF(ISBLANK(Data!X699), "", Data!X699)</f>
        <v>SINGAPORE 520857,SG        ,SG</v>
      </c>
      <c r="Y699" t="str">
        <f>IF(ISBLANK(Data!Y699), "", Data!Y699)</f>
        <v>SGXXS9318669I</v>
      </c>
      <c r="Z699" t="str">
        <f>IF(ISBLANK(Data!Z699), "", Data!Z699)</f>
        <v>P/I1</v>
      </c>
      <c r="AA699" t="str">
        <f>IF(ISBLANK(Data!AA699), "", Data!AA699)</f>
        <v>6592344896</v>
      </c>
      <c r="AB699" t="str">
        <f>IF(ISBLANK(Data!AB699), "", Data!AB699)</f>
        <v>PREFERRED WITH MRA</v>
      </c>
      <c r="AC699" t="str">
        <f>IF(ISBLANK(Data!AC699), "", Data!AC699)</f>
        <v>A552300</v>
      </c>
      <c r="AD699" t="str">
        <f>IF(ISBLANK(Data!AD699), "", Data!AD699)</f>
        <v/>
      </c>
      <c r="AE699" t="str">
        <f>IF(ISBLANK(Data!AE699), "", Data!AE699)</f>
        <v>KF/8820516367</v>
      </c>
      <c r="AF699" s="7">
        <f>IF(ISBLANK(Data!AF699), 0, _xlfn.NUMBERVALUE(SUBSTITUTE(Data!AF699, ".", ",")))</f>
        <v>0</v>
      </c>
      <c r="AG699" t="str">
        <f>IF(ISBLANK(Data!AG699), "", Data!AG699)</f>
        <v>NKR</v>
      </c>
      <c r="AH699" s="6">
        <f>IF(ISBLANK(Data!AH699), 0, _xlfn.NUMBERVALUE(SUBSTITUTE(Data!AH699, ".", ",")))</f>
        <v>4531.51</v>
      </c>
      <c r="AI699" s="7">
        <f>IF(ISBLANK(Data!AI699), "", _xlfn.NUMBERVALUE(SUBSTITUTE(Data!AI699, ".", ",")))</f>
        <v>12000</v>
      </c>
      <c r="AJ699" s="7">
        <f>IF(ISBLANK(Data!AJ699), "", _xlfn.NUMBERVALUE(SUBSTITUTE(Data!AJ699, ".", ",")))</f>
        <v>12000</v>
      </c>
      <c r="AK699" s="7" t="str">
        <f>IF(ISBLANK(Data!AK699), "", _xlfn.NUMBERVALUE(SUBSTITUTE(Data!AK699, ".", ",")))</f>
        <v/>
      </c>
      <c r="AL699">
        <f>IF(ISBLANK(Data!AL699), "", Data!AL699)</f>
        <v>0</v>
      </c>
      <c r="AM699" s="15">
        <f>Table2[[#This Row],[DATE_IN]]-Table2[[#This Row],[DATE_OUT]]</f>
        <v>5</v>
      </c>
      <c r="AN699" s="7" t="str">
        <f>IF(MID(RIGHT(Table2[[#This Row],[ADDR3]],3),1,1)=",",RIGHT(Table2[[#This Row],[ADDR3]],2),"")</f>
        <v>SG</v>
      </c>
      <c r="AO699" s="7" t="str">
        <f>MID(Table2[[#This Row],[RES]],11,2)</f>
        <v>SG</v>
      </c>
      <c r="AP699" s="7">
        <f>_xlfn.XLOOKUP(AG699,Table3[CURRENCY],Table3[CONVERSION RATE],0)*Table2[[#This Row],[ORIGINAL PRICE]]</f>
        <v>4531.51</v>
      </c>
      <c r="AQ699" s="7">
        <f>_xlfn.XLOOKUP(AG699,Table3[CURRENCY],Table3[CONVERSION RATE],0)*Table2[[#This Row],[ORIGINAL PREPAYMENT]]</f>
        <v>0</v>
      </c>
      <c r="AR699" s="7"/>
      <c r="AS699" s="15"/>
    </row>
    <row r="700" spans="1:45" x14ac:dyDescent="0.25">
      <c r="A700" t="str">
        <f>IF(ISBLANK(Data!A700), "", Data!A700)</f>
        <v>A</v>
      </c>
      <c r="B700" s="2" cm="1">
        <f t="array" ref="B700">IF(ISBLANK(Data!B700), "", DATE(2000 + RIGHT(Data!B700, 2), _xlfn.SWITCH(MID(Data!B700, 3, 3), "JAN", 1, "FEB", 2, "MAR", 3, "APR", 4, "MAY", 5, "JUN", 6, "JUL", 7, "AUG", 8, "SEP", 9, "OCT", 10, "NOV", 11, "DEC", 12), LEFT(Data!B700, 2)))</f>
        <v>45438</v>
      </c>
      <c r="C700" t="str">
        <f>IF(ISBLANK(Data!C700), "", Data!C700)</f>
        <v>4846-9215-AU-4</v>
      </c>
      <c r="D700" t="str">
        <f>IF(ISBLANK(Data!D700), "", Data!D700)</f>
        <v/>
      </c>
      <c r="E700" t="str">
        <f>IF(ISBLANK(Data!E700), "", Data!E700)</f>
        <v>TOS</v>
      </c>
      <c r="F700" s="2" cm="1">
        <f t="array" ref="F700">IF(ISBLANK(Data!F700), "", DATE(2000 + RIGHT(Data!F700, 2), _xlfn.SWITCH(MID(Data!F700, 3, 3), "JAN", 1, "FEB", 2, "MAR", 3, "APR", 4, "MAY", 5, "JUN", 6, "JUL", 7, "AUG", 8, "SEP", 9, "OCT", 10, "NOV", 11, "DEC", 12), LEFT(Data!F700, 2)))</f>
        <v>45656</v>
      </c>
      <c r="G700" t="str">
        <f>IF(ISBLANK(Data!G700), "", Data!G700)</f>
        <v>MON</v>
      </c>
      <c r="H700" t="str">
        <f>IF(ISBLANK(Data!H700), "", Data!H700)</f>
        <v/>
      </c>
      <c r="I700" t="str">
        <f>IF(ISBLANK(Data!I700), "", Data!I700)</f>
        <v>H</v>
      </c>
      <c r="J700" t="str">
        <f>IF(ISBLANK(Data!J700), "", Data!J700)</f>
        <v>KKN</v>
      </c>
      <c r="K700" s="2" cm="1">
        <f t="array" ref="K700">IF(ISBLANK(Data!K700), "", DATE(2000 + RIGHT(Data!K700, 2), _xlfn.SWITCH(MID(Data!K700, 3, 3), "JAN", 1, "FEB", 2, "MAR", 3, "APR", 4, "MAY", 5, "JUN", 6, "JUL", 7, "AUG", 8, "SEP", 9, "OCT", 10, "NOV", 11, "DEC", 12), LEFT(Data!K700, 2)))</f>
        <v>45666</v>
      </c>
      <c r="L700" t="str">
        <f>IF(ISBLANK(Data!L700), "", Data!L700)</f>
        <v>THU</v>
      </c>
      <c r="M700" t="str">
        <f>IF(ISBLANK(Data!M700), "", Data!M700)</f>
        <v>LINCOLN,MARK</v>
      </c>
      <c r="N700" t="str">
        <f>IF(ISBLANK(Data!N700), "", Data!N700)</f>
        <v>LY</v>
      </c>
      <c r="O700" s="2" t="str" cm="1">
        <f t="array" ref="O700">IF(ISBLANK(Data!O700), "", DATE(2000 + RIGHT(Data!O700, 2), _xlfn.SWITCH(MID(Data!O700, 3, 3), "JAN", 1, "FEB", 2, "MAR", 3, "APR", 4, "MAY", 5, "JUN", 6, "JUL", 7, "AUG", 8, "SEP", 9, "OCT", 10, "NOV", 11, "DEC", 12), LEFT(Data!O700, 2)))</f>
        <v/>
      </c>
      <c r="P700" t="str">
        <f>IF(ISBLANK(Data!P700), "", Data!P700)</f>
        <v>1001</v>
      </c>
      <c r="Q700" t="str">
        <f>IF(ISBLANK(Data!Q700), "", Data!Q700)</f>
        <v/>
      </c>
      <c r="R700" t="str">
        <f>IF(ISBLANK(Data!R700), "", Data!R700)</f>
        <v/>
      </c>
      <c r="S700" t="str">
        <f>IF(ISBLANK(Data!S700), "", Data!S700)</f>
        <v/>
      </c>
      <c r="T700" s="1" t="str">
        <f>IF(ISBLANK(Data!T700),"",(Data!T700))</f>
        <v/>
      </c>
      <c r="U700" t="str">
        <f>IF(ISBLANK(Data!U700), "", Data!U700)</f>
        <v/>
      </c>
      <c r="V700" t="str">
        <f>IF(ISBLANK(Data!V700), "", Data!V700)</f>
        <v/>
      </c>
      <c r="W700" t="str">
        <f>IF(ISBLANK(Data!W700), "", Data!W700)</f>
        <v/>
      </c>
      <c r="X700" t="str">
        <f>IF(ISBLANK(Data!X700), "", Data!X700)</f>
        <v/>
      </c>
      <c r="Y700" t="str">
        <f>IF(ISBLANK(Data!Y700), "", Data!Y700)</f>
        <v/>
      </c>
      <c r="Z700" t="str">
        <f>IF(ISBLANK(Data!Z700), "", Data!Z700)</f>
        <v>T/0189556M/P/I1</v>
      </c>
      <c r="AA700" t="str">
        <f>IF(ISBLANK(Data!AA700), "", Data!AA700)</f>
        <v>6-1418645639</v>
      </c>
      <c r="AB700" t="str">
        <f>IF(ISBLANK(Data!AB700), "", Data!AB700)</f>
        <v/>
      </c>
      <c r="AC700" t="str">
        <f>IF(ISBLANK(Data!AC700), "", Data!AC700)</f>
        <v/>
      </c>
      <c r="AD700" t="str">
        <f>IF(ISBLANK(Data!AD700), "", Data!AD700)</f>
        <v/>
      </c>
      <c r="AE700" t="str">
        <f>IF(ISBLANK(Data!AE700), "", Data!AE700)</f>
        <v>QF/0142109</v>
      </c>
      <c r="AF700" s="7">
        <f>IF(ISBLANK(Data!AF700), 0, _xlfn.NUMBERVALUE(SUBSTITUTE(Data!AF700, ".", ",")))</f>
        <v>0</v>
      </c>
      <c r="AG700" t="str">
        <f>IF(ISBLANK(Data!AG700), "", Data!AG700)</f>
        <v>NKR</v>
      </c>
      <c r="AH700" s="6">
        <f>IF(ISBLANK(Data!AH700), 0, _xlfn.NUMBERVALUE(SUBSTITUTE(Data!AH700, ".", ",")))</f>
        <v>24095.91</v>
      </c>
      <c r="AI700" s="7">
        <f>IF(ISBLANK(Data!AI700), "", _xlfn.NUMBERVALUE(SUBSTITUTE(Data!AI700, ".", ",")))</f>
        <v>12000</v>
      </c>
      <c r="AJ700" s="7">
        <f>IF(ISBLANK(Data!AJ700), "", _xlfn.NUMBERVALUE(SUBSTITUTE(Data!AJ700, ".", ",")))</f>
        <v>12000</v>
      </c>
      <c r="AK700" s="7">
        <f>IF(ISBLANK(Data!AK700), "", _xlfn.NUMBERVALUE(SUBSTITUTE(Data!AK700, ".", ",")))</f>
        <v>7000</v>
      </c>
      <c r="AL700">
        <f>IF(ISBLANK(Data!AL700), "", Data!AL700)</f>
        <v>0</v>
      </c>
      <c r="AM700" s="15">
        <f>Table2[[#This Row],[DATE_IN]]-Table2[[#This Row],[DATE_OUT]]</f>
        <v>10</v>
      </c>
      <c r="AN700" s="7" t="str">
        <f>IF(MID(RIGHT(Table2[[#This Row],[ADDR3]],3),1,1)=",",RIGHT(Table2[[#This Row],[ADDR3]],2),"")</f>
        <v/>
      </c>
      <c r="AO700" s="7" t="str">
        <f>MID(Table2[[#This Row],[RES]],11,2)</f>
        <v>AU</v>
      </c>
      <c r="AP700" s="7">
        <f>_xlfn.XLOOKUP(AG700,Table3[CURRENCY],Table3[CONVERSION RATE],0)*Table2[[#This Row],[ORIGINAL PRICE]]</f>
        <v>24095.91</v>
      </c>
      <c r="AQ700" s="7">
        <f>_xlfn.XLOOKUP(AG700,Table3[CURRENCY],Table3[CONVERSION RATE],0)*Table2[[#This Row],[ORIGINAL PREPAYMENT]]</f>
        <v>0</v>
      </c>
      <c r="AR700" s="7"/>
      <c r="AS700" s="15"/>
    </row>
    <row r="701" spans="1:45" x14ac:dyDescent="0.25">
      <c r="A701" t="str">
        <f>IF(ISBLANK(Data!A701), "", Data!A701)</f>
        <v>A</v>
      </c>
      <c r="B701" s="2" cm="1">
        <f t="array" ref="B701">IF(ISBLANK(Data!B701), "", DATE(2000 + RIGHT(Data!B701, 2), _xlfn.SWITCH(MID(Data!B701, 3, 3), "JAN", 1, "FEB", 2, "MAR", 3, "APR", 4, "MAY", 5, "JUN", 6, "JUL", 7, "AUG", 8, "SEP", 9, "OCT", 10, "NOV", 11, "DEC", 12), LEFT(Data!B701, 2)))</f>
        <v>45418</v>
      </c>
      <c r="C701" t="str">
        <f>IF(ISBLANK(Data!C701), "", Data!C701)</f>
        <v>4658-3803-US-0</v>
      </c>
      <c r="D701" t="str">
        <f>IF(ISBLANK(Data!D701), "", Data!D701)</f>
        <v/>
      </c>
      <c r="E701" t="str">
        <f>IF(ISBLANK(Data!E701), "", Data!E701)</f>
        <v>TOS</v>
      </c>
      <c r="F701" s="2" cm="1">
        <f t="array" ref="F701">IF(ISBLANK(Data!F701), "", DATE(2000 + RIGHT(Data!F701, 2), _xlfn.SWITCH(MID(Data!F701, 3, 3), "JAN", 1, "FEB", 2, "MAR", 3, "APR", 4, "MAY", 5, "JUN", 6, "JUL", 7, "AUG", 8, "SEP", 9, "OCT", 10, "NOV", 11, "DEC", 12), LEFT(Data!F701, 2)))</f>
        <v>45657</v>
      </c>
      <c r="G701" t="str">
        <f>IF(ISBLANK(Data!G701), "", Data!G701)</f>
        <v>TUE</v>
      </c>
      <c r="H701" t="str">
        <f>IF(ISBLANK(Data!H701), "", Data!H701)</f>
        <v/>
      </c>
      <c r="I701" t="str">
        <f>IF(ISBLANK(Data!I701), "", Data!I701)</f>
        <v>E</v>
      </c>
      <c r="J701" t="str">
        <f>IF(ISBLANK(Data!J701), "", Data!J701)</f>
        <v>TOS</v>
      </c>
      <c r="K701" s="2" cm="1">
        <f t="array" ref="K701">IF(ISBLANK(Data!K701), "", DATE(2000 + RIGHT(Data!K701, 2), _xlfn.SWITCH(MID(Data!K701, 3, 3), "JAN", 1, "FEB", 2, "MAR", 3, "APR", 4, "MAY", 5, "JUN", 6, "JUL", 7, "AUG", 8, "SEP", 9, "OCT", 10, "NOV", 11, "DEC", 12), LEFT(Data!K701, 2)))</f>
        <v>45664</v>
      </c>
      <c r="L701" t="str">
        <f>IF(ISBLANK(Data!L701), "", Data!L701)</f>
        <v>TUE</v>
      </c>
      <c r="M701" t="str">
        <f>IF(ISBLANK(Data!M701), "", Data!M701)</f>
        <v>COYLE,RYAN</v>
      </c>
      <c r="N701" t="str">
        <f>IF(ISBLANK(Data!N701), "", Data!N701)</f>
        <v>RN</v>
      </c>
      <c r="O701" s="2" t="str" cm="1">
        <f t="array" ref="O701">IF(ISBLANK(Data!O701), "", DATE(2000 + RIGHT(Data!O701, 2), _xlfn.SWITCH(MID(Data!O701, 3, 3), "JAN", 1, "FEB", 2, "MAR", 3, "APR", 4, "MAY", 5, "JUN", 6, "JUL", 7, "AUG", 8, "SEP", 9, "OCT", 10, "NOV", 11, "DEC", 12), LEFT(Data!O701, 2)))</f>
        <v/>
      </c>
      <c r="P701" t="str">
        <f>IF(ISBLANK(Data!P701), "", Data!P701)</f>
        <v/>
      </c>
      <c r="Q701" t="str">
        <f>IF(ISBLANK(Data!Q701), "", Data!Q701)</f>
        <v/>
      </c>
      <c r="R701" t="str">
        <f>IF(ISBLANK(Data!R701), "", Data!R701)</f>
        <v/>
      </c>
      <c r="S701" t="str">
        <f>IF(ISBLANK(Data!S701), "", Data!S701)</f>
        <v/>
      </c>
      <c r="T701" s="1" t="str">
        <f>IF(ISBLANK(Data!T701),"",(Data!T701))</f>
        <v/>
      </c>
      <c r="U701" t="str">
        <f>IF(ISBLANK(Data!U701), "", Data!U701)</f>
        <v/>
      </c>
      <c r="V701" t="str">
        <f>IF(ISBLANK(Data!V701), "", Data!V701)</f>
        <v/>
      </c>
      <c r="W701" t="str">
        <f>IF(ISBLANK(Data!W701), "", Data!W701)</f>
        <v/>
      </c>
      <c r="X701" t="str">
        <f>IF(ISBLANK(Data!X701), "", Data!X701)</f>
        <v/>
      </c>
      <c r="Y701" t="str">
        <f>IF(ISBLANK(Data!Y701), "", Data!Y701)</f>
        <v/>
      </c>
      <c r="Z701" t="str">
        <f>IF(ISBLANK(Data!Z701), "", Data!Z701)</f>
        <v>T/07560685/P/8Y</v>
      </c>
      <c r="AA701" t="str">
        <f>IF(ISBLANK(Data!AA701), "", Data!AA701)</f>
        <v>2672105121</v>
      </c>
      <c r="AB701" t="str">
        <f>IF(ISBLANK(Data!AB701), "", Data!AB701)</f>
        <v/>
      </c>
      <c r="AC701" t="str">
        <f>IF(ISBLANK(Data!AC701), "", Data!AC701)</f>
        <v/>
      </c>
      <c r="AD701" t="str">
        <f>IF(ISBLANK(Data!AD701), "", Data!AD701)</f>
        <v/>
      </c>
      <c r="AE701" t="str">
        <f>IF(ISBLANK(Data!AE701), "", Data!AE701)</f>
        <v/>
      </c>
      <c r="AF701" s="7">
        <f>IF(ISBLANK(Data!AF701), 0, _xlfn.NUMBERVALUE(SUBSTITUTE(Data!AF701, ".", ",")))</f>
        <v>0</v>
      </c>
      <c r="AG701" t="str">
        <f>IF(ISBLANK(Data!AG701), "", Data!AG701)</f>
        <v>USD</v>
      </c>
      <c r="AH701" s="6">
        <f>IF(ISBLANK(Data!AH701), 0, _xlfn.NUMBERVALUE(SUBSTITUTE(Data!AH701, ".", ",")))</f>
        <v>827.72</v>
      </c>
      <c r="AI701" s="7">
        <f>IF(ISBLANK(Data!AI701), "", _xlfn.NUMBERVALUE(SUBSTITUTE(Data!AI701, ".", ",")))</f>
        <v>630000</v>
      </c>
      <c r="AJ701" s="7">
        <f>IF(ISBLANK(Data!AJ701), "", _xlfn.NUMBERVALUE(SUBSTITUTE(Data!AJ701, ".", ",")))</f>
        <v>630000</v>
      </c>
      <c r="AK701" s="7" t="str">
        <f>IF(ISBLANK(Data!AK701), "", _xlfn.NUMBERVALUE(SUBSTITUTE(Data!AK701, ".", ",")))</f>
        <v/>
      </c>
      <c r="AL701">
        <f>IF(ISBLANK(Data!AL701), "", Data!AL701)</f>
        <v>0</v>
      </c>
      <c r="AM701" s="15">
        <f>Table2[[#This Row],[DATE_IN]]-Table2[[#This Row],[DATE_OUT]]</f>
        <v>7</v>
      </c>
      <c r="AN701" s="7" t="str">
        <f>IF(MID(RIGHT(Table2[[#This Row],[ADDR3]],3),1,1)=",",RIGHT(Table2[[#This Row],[ADDR3]],2),"")</f>
        <v/>
      </c>
      <c r="AO701" s="7" t="str">
        <f>MID(Table2[[#This Row],[RES]],11,2)</f>
        <v>US</v>
      </c>
      <c r="AP701" s="7">
        <f>_xlfn.XLOOKUP(AG701,Table3[CURRENCY],Table3[CONVERSION RATE],0)*Table2[[#This Row],[ORIGINAL PRICE]]</f>
        <v>9138.0288</v>
      </c>
      <c r="AQ701" s="7">
        <f>_xlfn.XLOOKUP(AG701,Table3[CURRENCY],Table3[CONVERSION RATE],0)*Table2[[#This Row],[ORIGINAL PREPAYMENT]]</f>
        <v>0</v>
      </c>
      <c r="AR701" s="7"/>
      <c r="AS701" s="15"/>
    </row>
    <row r="702" spans="1:45" x14ac:dyDescent="0.25">
      <c r="A702" t="str">
        <f>IF(ISBLANK(Data!A702), "", Data!A702)</f>
        <v>A</v>
      </c>
      <c r="B702" s="2" cm="1">
        <f t="array" ref="B702">IF(ISBLANK(Data!B702), "", DATE(2000 + RIGHT(Data!B702, 2), _xlfn.SWITCH(MID(Data!B702, 3, 3), "JAN", 1, "FEB", 2, "MAR", 3, "APR", 4, "MAY", 5, "JUN", 6, "JUL", 7, "AUG", 8, "SEP", 9, "OCT", 10, "NOV", 11, "DEC", 12), LEFT(Data!B702, 2)))</f>
        <v>45476</v>
      </c>
      <c r="C702" t="str">
        <f>IF(ISBLANK(Data!C702), "", Data!C702)</f>
        <v>0220-9173-NO-1</v>
      </c>
      <c r="D702" t="str">
        <f>IF(ISBLANK(Data!D702), "", Data!D702)</f>
        <v>7DD855</v>
      </c>
      <c r="E702" t="str">
        <f>IF(ISBLANK(Data!E702), "", Data!E702)</f>
        <v>TR7</v>
      </c>
      <c r="F702" s="2" cm="1">
        <f t="array" ref="F702">IF(ISBLANK(Data!F702), "", DATE(2000 + RIGHT(Data!F702, 2), _xlfn.SWITCH(MID(Data!F702, 3, 3), "JAN", 1, "FEB", 2, "MAR", 3, "APR", 4, "MAY", 5, "JUN", 6, "JUL", 7, "AUG", 8, "SEP", 9, "OCT", 10, "NOV", 11, "DEC", 12), LEFT(Data!F702, 2)))</f>
        <v>45498</v>
      </c>
      <c r="G702" t="str">
        <f>IF(ISBLANK(Data!G702), "", Data!G702)</f>
        <v>THU</v>
      </c>
      <c r="H702" t="str">
        <f>IF(ISBLANK(Data!H702), "", Data!H702)</f>
        <v/>
      </c>
      <c r="I702" t="str">
        <f>IF(ISBLANK(Data!I702), "", Data!I702)</f>
        <v>D</v>
      </c>
      <c r="J702" t="str">
        <f>IF(ISBLANK(Data!J702), "", Data!J702)</f>
        <v>TR7</v>
      </c>
      <c r="K702" s="2" cm="1">
        <f t="array" ref="K702">IF(ISBLANK(Data!K702), "", DATE(2000 + RIGHT(Data!K702, 2), _xlfn.SWITCH(MID(Data!K702, 3, 3), "JAN", 1, "FEB", 2, "MAR", 3, "APR", 4, "MAY", 5, "JUN", 6, "JUL", 7, "AUG", 8, "SEP", 9, "OCT", 10, "NOV", 11, "DEC", 12), LEFT(Data!K702, 2)))</f>
        <v>45502</v>
      </c>
      <c r="L702" t="str">
        <f>IF(ISBLANK(Data!L702), "", Data!L702)</f>
        <v>MON</v>
      </c>
      <c r="M702" t="str">
        <f>IF(ISBLANK(Data!M702), "", Data!M702)</f>
        <v>JOHANSEN,LARS ROAR</v>
      </c>
      <c r="N702" t="str">
        <f>IF(ISBLANK(Data!N702), "", Data!N702)</f>
        <v>JC</v>
      </c>
      <c r="O702" s="2" cm="1">
        <f t="array" ref="O702">IF(ISBLANK(Data!O702), "", DATE(2000 + RIGHT(Data!O702, 2), _xlfn.SWITCH(MID(Data!O702, 3, 3), "JAN", 1, "FEB", 2, "MAR", 3, "APR", 4, "MAY", 5, "JUN", 6, "JUL", 7, "AUG", 8, "SEP", 9, "OCT", 10, "NOV", 11, "DEC", 12), LEFT(Data!O702, 2)))</f>
        <v>62317</v>
      </c>
      <c r="P702" t="str">
        <f>IF(ISBLANK(Data!P702), "", Data!P702)</f>
        <v>1001</v>
      </c>
      <c r="Q702" t="str">
        <f>IF(ISBLANK(Data!Q702), "", Data!Q702)</f>
        <v/>
      </c>
      <c r="R702" t="str">
        <f>IF(ISBLANK(Data!R702), "", Data!R702)</f>
        <v>CM557082XXXXXX9235</v>
      </c>
      <c r="S702" t="str">
        <f>IF(ISBLANK(Data!S702), "", Data!S702)</f>
        <v>CV</v>
      </c>
      <c r="T702" s="1" t="str">
        <f>IF(ISBLANK(Data!T702),"",(Data!T702))</f>
        <v>05/28</v>
      </c>
      <c r="U702" t="str">
        <f>IF(ISBLANK(Data!U702), "", Data!U702)</f>
        <v/>
      </c>
      <c r="V702" t="str">
        <f>IF(ISBLANK(Data!V702), "", Data!V702)</f>
        <v>RAGNA NIELSENS VEI 28</v>
      </c>
      <c r="W702" t="str">
        <f>IF(ISBLANK(Data!W702), "", Data!W702)</f>
        <v/>
      </c>
      <c r="X702" t="str">
        <f>IF(ISBLANK(Data!X702), "", Data!X702)</f>
        <v>0592 OSLO                  ,NO</v>
      </c>
      <c r="Y702" t="str">
        <f>IF(ISBLANK(Data!Y702), "", Data!Y702)</f>
        <v>NOXX08090169809</v>
      </c>
      <c r="Z702" t="str">
        <f>IF(ISBLANK(Data!Z702), "", Data!Z702)</f>
        <v>T/0115393R/P/IJ</v>
      </c>
      <c r="AA702" t="str">
        <f>IF(ISBLANK(Data!AA702), "", Data!AA702)</f>
        <v>90554335</v>
      </c>
      <c r="AB702" t="str">
        <f>IF(ISBLANK(Data!AB702), "", Data!AB702)</f>
        <v>PREFERRED WITH MRA</v>
      </c>
      <c r="AC702" t="str">
        <f>IF(ISBLANK(Data!AC702), "", Data!AC702)</f>
        <v>N008200</v>
      </c>
      <c r="AD702" t="str">
        <f>IF(ISBLANK(Data!AD702), "", Data!AD702)</f>
        <v/>
      </c>
      <c r="AE702" t="str">
        <f>IF(ISBLANK(Data!AE702), "", Data!AE702)</f>
        <v>SK/062441456</v>
      </c>
      <c r="AF702" s="7">
        <f>IF(ISBLANK(Data!AF702), 0, _xlfn.NUMBERVALUE(SUBSTITUTE(Data!AF702, ".", ",")))</f>
        <v>0</v>
      </c>
      <c r="AG702" t="str">
        <f>IF(ISBLANK(Data!AG702), "", Data!AG702)</f>
        <v>NKR</v>
      </c>
      <c r="AH702" s="6">
        <f>IF(ISBLANK(Data!AH702), 0, _xlfn.NUMBERVALUE(SUBSTITUTE(Data!AH702, ".", ",")))</f>
        <v>3423.56</v>
      </c>
      <c r="AI702" s="7">
        <f>IF(ISBLANK(Data!AI702), "", _xlfn.NUMBERVALUE(SUBSTITUTE(Data!AI702, ".", ",")))</f>
        <v>12000</v>
      </c>
      <c r="AJ702" s="7">
        <f>IF(ISBLANK(Data!AJ702), "", _xlfn.NUMBERVALUE(SUBSTITUTE(Data!AJ702, ".", ",")))</f>
        <v>12000</v>
      </c>
      <c r="AK702" s="7" t="str">
        <f>IF(ISBLANK(Data!AK702), "", _xlfn.NUMBERVALUE(SUBSTITUTE(Data!AK702, ".", ",")))</f>
        <v/>
      </c>
      <c r="AL702">
        <f>IF(ISBLANK(Data!AL702), "", Data!AL702)</f>
        <v>0</v>
      </c>
      <c r="AM702" s="15">
        <f>Table2[[#This Row],[DATE_IN]]-Table2[[#This Row],[DATE_OUT]]</f>
        <v>4</v>
      </c>
      <c r="AN702" s="7" t="str">
        <f>IF(MID(RIGHT(Table2[[#This Row],[ADDR3]],3),1,1)=",",RIGHT(Table2[[#This Row],[ADDR3]],2),"")</f>
        <v>NO</v>
      </c>
      <c r="AO702" s="7" t="str">
        <f>MID(Table2[[#This Row],[RES]],11,2)</f>
        <v>NO</v>
      </c>
      <c r="AP702" s="7">
        <f>_xlfn.XLOOKUP(AG702,Table3[CURRENCY],Table3[CONVERSION RATE],0)*Table2[[#This Row],[ORIGINAL PRICE]]</f>
        <v>3423.56</v>
      </c>
      <c r="AQ702" s="7">
        <f>_xlfn.XLOOKUP(AG702,Table3[CURRENCY],Table3[CONVERSION RATE],0)*Table2[[#This Row],[ORIGINAL PREPAYMENT]]</f>
        <v>0</v>
      </c>
      <c r="AR702" s="7"/>
      <c r="AS702" s="15"/>
    </row>
    <row r="703" spans="1:45" x14ac:dyDescent="0.25">
      <c r="A703" t="str">
        <f>IF(ISBLANK(Data!A703), "", Data!A703)</f>
        <v>A</v>
      </c>
      <c r="B703" s="2" cm="1">
        <f t="array" ref="B703">IF(ISBLANK(Data!B703), "", DATE(2000 + RIGHT(Data!B703, 2), _xlfn.SWITCH(MID(Data!B703, 3, 3), "JAN", 1, "FEB", 2, "MAR", 3, "APR", 4, "MAY", 5, "JUN", 6, "JUL", 7, "AUG", 8, "SEP", 9, "OCT", 10, "NOV", 11, "DEC", 12), LEFT(Data!B703, 2)))</f>
        <v>45485</v>
      </c>
      <c r="C703" t="str">
        <f>IF(ISBLANK(Data!C703), "", Data!C703)</f>
        <v>0309-7515-DK-1</v>
      </c>
      <c r="D703" t="str">
        <f>IF(ISBLANK(Data!D703), "", Data!D703)</f>
        <v>8LH35R</v>
      </c>
      <c r="E703" t="str">
        <f>IF(ISBLANK(Data!E703), "", Data!E703)</f>
        <v>TR7</v>
      </c>
      <c r="F703" s="2" cm="1">
        <f t="array" ref="F703">IF(ISBLANK(Data!F703), "", DATE(2000 + RIGHT(Data!F703, 2), _xlfn.SWITCH(MID(Data!F703, 3, 3), "JAN", 1, "FEB", 2, "MAR", 3, "APR", 4, "MAY", 5, "JUN", 6, "JUL", 7, "AUG", 8, "SEP", 9, "OCT", 10, "NOV", 11, "DEC", 12), LEFT(Data!F703, 2)))</f>
        <v>45498</v>
      </c>
      <c r="G703" t="str">
        <f>IF(ISBLANK(Data!G703), "", Data!G703)</f>
        <v>THU</v>
      </c>
      <c r="H703" t="str">
        <f>IF(ISBLANK(Data!H703), "", Data!H703)</f>
        <v/>
      </c>
      <c r="I703" t="str">
        <f>IF(ISBLANK(Data!I703), "", Data!I703)</f>
        <v>I</v>
      </c>
      <c r="J703" t="str">
        <f>IF(ISBLANK(Data!J703), "", Data!J703)</f>
        <v>TOS</v>
      </c>
      <c r="K703" s="2" cm="1">
        <f t="array" ref="K703">IF(ISBLANK(Data!K703), "", DATE(2000 + RIGHT(Data!K703, 2), _xlfn.SWITCH(MID(Data!K703, 3, 3), "JAN", 1, "FEB", 2, "MAR", 3, "APR", 4, "MAY", 5, "JUN", 6, "JUL", 7, "AUG", 8, "SEP", 9, "OCT", 10, "NOV", 11, "DEC", 12), LEFT(Data!K703, 2)))</f>
        <v>45498</v>
      </c>
      <c r="L703" t="str">
        <f>IF(ISBLANK(Data!L703), "", Data!L703)</f>
        <v>THU</v>
      </c>
      <c r="M703" t="str">
        <f>IF(ISBLANK(Data!M703), "", Data!M703)</f>
        <v>ELLEFSEN,CARSTEN,HR</v>
      </c>
      <c r="N703" t="str">
        <f>IF(ISBLANK(Data!N703), "", Data!N703)</f>
        <v>JX</v>
      </c>
      <c r="O703" s="2" t="str" cm="1">
        <f t="array" ref="O703">IF(ISBLANK(Data!O703), "", DATE(2000 + RIGHT(Data!O703, 2), _xlfn.SWITCH(MID(Data!O703, 3, 3), "JAN", 1, "FEB", 2, "MAR", 3, "APR", 4, "MAY", 5, "JUN", 6, "JUL", 7, "AUG", 8, "SEP", 9, "OCT", 10, "NOV", 11, "DEC", 12), LEFT(Data!O703, 2)))</f>
        <v/>
      </c>
      <c r="P703" t="str">
        <f>IF(ISBLANK(Data!P703), "", Data!P703)</f>
        <v>1001</v>
      </c>
      <c r="Q703" t="str">
        <f>IF(ISBLANK(Data!Q703), "", Data!Q703)</f>
        <v>M/203655</v>
      </c>
      <c r="R703" t="str">
        <f>IF(ISBLANK(Data!R703), "", Data!R703)</f>
        <v>AV898110150007TE94562914</v>
      </c>
      <c r="S703" t="str">
        <f>IF(ISBLANK(Data!S703), "", Data!S703)</f>
        <v>CH</v>
      </c>
      <c r="T703" s="1" t="str">
        <f>IF(ISBLANK(Data!T703),"",(Data!T703))</f>
        <v/>
      </c>
      <c r="U703" t="str">
        <f>IF(ISBLANK(Data!U703), "", Data!U703)</f>
        <v/>
      </c>
      <c r="V703" t="str">
        <f>IF(ISBLANK(Data!V703), "", Data!V703)</f>
        <v>PILEGARDS VAENGE 94</v>
      </c>
      <c r="W703" t="str">
        <f>IF(ISBLANK(Data!W703), "", Data!W703)</f>
        <v/>
      </c>
      <c r="X703" t="str">
        <f>IF(ISBLANK(Data!X703), "", Data!X703)</f>
        <v>2635,ISHOEJ                ,DK</v>
      </c>
      <c r="Y703" t="str">
        <f>IF(ISBLANK(Data!Y703), "", Data!Y703)</f>
        <v/>
      </c>
      <c r="Z703" t="str">
        <f>IF(ISBLANK(Data!Z703), "", Data!Z703)</f>
        <v>T/0104742R/P/N5</v>
      </c>
      <c r="AA703" t="str">
        <f>IF(ISBLANK(Data!AA703), "", Data!AA703)</f>
        <v>+45-26280559/EM</v>
      </c>
      <c r="AB703" t="str">
        <f>IF(ISBLANK(Data!AB703), "", Data!AB703)</f>
        <v>/RSN/CP1/</v>
      </c>
      <c r="AC703" t="str">
        <f>IF(ISBLANK(Data!AC703), "", Data!AC703)</f>
        <v/>
      </c>
      <c r="AD703" t="str">
        <f>IF(ISBLANK(Data!AD703), "", Data!AD703)</f>
        <v/>
      </c>
      <c r="AE703" t="str">
        <f>IF(ISBLANK(Data!AE703), "", Data!AE703)</f>
        <v/>
      </c>
      <c r="AF703" s="7">
        <f>IF(ISBLANK(Data!AF703), 0, _xlfn.NUMBERVALUE(SUBSTITUTE(Data!AF703, ".", ",")))</f>
        <v>943.93</v>
      </c>
      <c r="AG703" t="str">
        <f>IF(ISBLANK(Data!AG703), "", Data!AG703)</f>
        <v>NKR</v>
      </c>
      <c r="AH703" s="6">
        <f>IF(ISBLANK(Data!AH703), 0, _xlfn.NUMBERVALUE(SUBSTITUTE(Data!AH703, ".", ",")))</f>
        <v>1376</v>
      </c>
      <c r="AI703" s="7">
        <f>IF(ISBLANK(Data!AI703), "", _xlfn.NUMBERVALUE(SUBSTITUTE(Data!AI703, ".", ",")))</f>
        <v>12000</v>
      </c>
      <c r="AJ703" s="7">
        <f>IF(ISBLANK(Data!AJ703), "", _xlfn.NUMBERVALUE(SUBSTITUTE(Data!AJ703, ".", ",")))</f>
        <v>12000</v>
      </c>
      <c r="AK703" s="7" t="str">
        <f>IF(ISBLANK(Data!AK703), "", _xlfn.NUMBERVALUE(SUBSTITUTE(Data!AK703, ".", ",")))</f>
        <v/>
      </c>
      <c r="AL703">
        <f>IF(ISBLANK(Data!AL703), "", Data!AL703)</f>
        <v>0</v>
      </c>
      <c r="AM703" s="15">
        <f>Table2[[#This Row],[DATE_IN]]-Table2[[#This Row],[DATE_OUT]]</f>
        <v>0</v>
      </c>
      <c r="AN703" s="7" t="str">
        <f>IF(MID(RIGHT(Table2[[#This Row],[ADDR3]],3),1,1)=",",RIGHT(Table2[[#This Row],[ADDR3]],2),"")</f>
        <v>DK</v>
      </c>
      <c r="AO703" s="7" t="str">
        <f>MID(Table2[[#This Row],[RES]],11,2)</f>
        <v>DK</v>
      </c>
      <c r="AP703" s="7">
        <f>_xlfn.XLOOKUP(AG703,Table3[CURRENCY],Table3[CONVERSION RATE],0)*Table2[[#This Row],[ORIGINAL PRICE]]</f>
        <v>1376</v>
      </c>
      <c r="AQ703" s="7">
        <f>_xlfn.XLOOKUP(AG703,Table3[CURRENCY],Table3[CONVERSION RATE],0)*Table2[[#This Row],[ORIGINAL PREPAYMENT]]</f>
        <v>943.93</v>
      </c>
      <c r="AR703" s="7"/>
      <c r="AS703" s="15"/>
    </row>
    <row r="704" spans="1:45" x14ac:dyDescent="0.25">
      <c r="A704" t="str">
        <f>IF(ISBLANK(Data!A704), "", Data!A704)</f>
        <v>A</v>
      </c>
      <c r="B704" s="2" cm="1">
        <f t="array" ref="B704">IF(ISBLANK(Data!B704), "", DATE(2000 + RIGHT(Data!B704, 2), _xlfn.SWITCH(MID(Data!B704, 3, 3), "JAN", 1, "FEB", 2, "MAR", 3, "APR", 4, "MAY", 5, "JUN", 6, "JUL", 7, "AUG", 8, "SEP", 9, "OCT", 10, "NOV", 11, "DEC", 12), LEFT(Data!B704, 2)))</f>
        <v>45497</v>
      </c>
      <c r="C704" t="str">
        <f>IF(ISBLANK(Data!C704), "", Data!C704)</f>
        <v>0418-7079-NO-1</v>
      </c>
      <c r="D704" t="str">
        <f>IF(ISBLANK(Data!D704), "", Data!D704)</f>
        <v/>
      </c>
      <c r="E704" t="str">
        <f>IF(ISBLANK(Data!E704), "", Data!E704)</f>
        <v>TR7</v>
      </c>
      <c r="F704" s="2" cm="1">
        <f t="array" ref="F704">IF(ISBLANK(Data!F704), "", DATE(2000 + RIGHT(Data!F704, 2), _xlfn.SWITCH(MID(Data!F704, 3, 3), "JAN", 1, "FEB", 2, "MAR", 3, "APR", 4, "MAY", 5, "JUN", 6, "JUL", 7, "AUG", 8, "SEP", 9, "OCT", 10, "NOV", 11, "DEC", 12), LEFT(Data!F704, 2)))</f>
        <v>45498</v>
      </c>
      <c r="G704" t="str">
        <f>IF(ISBLANK(Data!G704), "", Data!G704)</f>
        <v>THU</v>
      </c>
      <c r="H704" t="str">
        <f>IF(ISBLANK(Data!H704), "", Data!H704)</f>
        <v/>
      </c>
      <c r="I704" t="str">
        <f>IF(ISBLANK(Data!I704), "", Data!I704)</f>
        <v>I</v>
      </c>
      <c r="J704" t="str">
        <f>IF(ISBLANK(Data!J704), "", Data!J704)</f>
        <v>TR7</v>
      </c>
      <c r="K704" s="2" cm="1">
        <f t="array" ref="K704">IF(ISBLANK(Data!K704), "", DATE(2000 + RIGHT(Data!K704, 2), _xlfn.SWITCH(MID(Data!K704, 3, 3), "JAN", 1, "FEB", 2, "MAR", 3, "APR", 4, "MAY", 5, "JUN", 6, "JUL", 7, "AUG", 8, "SEP", 9, "OCT", 10, "NOV", 11, "DEC", 12), LEFT(Data!K704, 2)))</f>
        <v>45498</v>
      </c>
      <c r="L704" t="str">
        <f>IF(ISBLANK(Data!L704), "", Data!L704)</f>
        <v>THU</v>
      </c>
      <c r="M704" t="str">
        <f>IF(ISBLANK(Data!M704), "", Data!M704)</f>
        <v>HJELMSTAD,RAGNHILD</v>
      </c>
      <c r="N704" t="str">
        <f>IF(ISBLANK(Data!N704), "", Data!N704)</f>
        <v>IY</v>
      </c>
      <c r="O704" s="2" t="str" cm="1">
        <f t="array" ref="O704">IF(ISBLANK(Data!O704), "", DATE(2000 + RIGHT(Data!O704, 2), _xlfn.SWITCH(MID(Data!O704, 3, 3), "JAN", 1, "FEB", 2, "MAR", 3, "APR", 4, "MAY", 5, "JUN", 6, "JUL", 7, "AUG", 8, "SEP", 9, "OCT", 10, "NOV", 11, "DEC", 12), LEFT(Data!O704, 2)))</f>
        <v/>
      </c>
      <c r="P704" t="str">
        <f>IF(ISBLANK(Data!P704), "", Data!P704)</f>
        <v>1XX1</v>
      </c>
      <c r="Q704" t="str">
        <f>IF(ISBLANK(Data!Q704), "", Data!Q704)</f>
        <v/>
      </c>
      <c r="R704" t="str">
        <f>IF(ISBLANK(Data!R704), "", Data!R704)</f>
        <v/>
      </c>
      <c r="S704" t="str">
        <f>IF(ISBLANK(Data!S704), "", Data!S704)</f>
        <v/>
      </c>
      <c r="T704" s="1" t="str">
        <f>IF(ISBLANK(Data!T704),"",(Data!T704))</f>
        <v/>
      </c>
      <c r="U704" t="str">
        <f>IF(ISBLANK(Data!U704), "", Data!U704)</f>
        <v/>
      </c>
      <c r="V704" t="str">
        <f>IF(ISBLANK(Data!V704), "", Data!V704)</f>
        <v>STASJONSVEGEN 24</v>
      </c>
      <c r="W704" t="str">
        <f>IF(ISBLANK(Data!W704), "", Data!W704)</f>
        <v/>
      </c>
      <c r="X704" t="str">
        <f>IF(ISBLANK(Data!X704), "", Data!X704)</f>
        <v>2636,OEYER                 ,NO</v>
      </c>
      <c r="Y704" t="str">
        <f>IF(ISBLANK(Data!Y704), "", Data!Y704)</f>
        <v/>
      </c>
      <c r="Z704" t="str">
        <f>IF(ISBLANK(Data!Z704), "", Data!Z704)</f>
        <v>P/U7</v>
      </c>
      <c r="AA704" t="str">
        <f>IF(ISBLANK(Data!AA704), "", Data!AA704)</f>
        <v>90592333</v>
      </c>
      <c r="AB704" t="str">
        <f>IF(ISBLANK(Data!AB704), "", Data!AB704)</f>
        <v>ADD//</v>
      </c>
      <c r="AC704" t="str">
        <f>IF(ISBLANK(Data!AC704), "", Data!AC704)</f>
        <v>W330405</v>
      </c>
      <c r="AD704" t="str">
        <f>IF(ISBLANK(Data!AD704), "", Data!AD704)</f>
        <v/>
      </c>
      <c r="AE704" t="str">
        <f>IF(ISBLANK(Data!AE704), "", Data!AE704)</f>
        <v/>
      </c>
      <c r="AF704" s="7">
        <f>IF(ISBLANK(Data!AF704), 0, _xlfn.NUMBERVALUE(SUBSTITUTE(Data!AF704, ".", ",")))</f>
        <v>0</v>
      </c>
      <c r="AG704" t="str">
        <f>IF(ISBLANK(Data!AG704), "", Data!AG704)</f>
        <v>NKR</v>
      </c>
      <c r="AH704" s="6">
        <f>IF(ISBLANK(Data!AH704), 0, _xlfn.NUMBERVALUE(SUBSTITUTE(Data!AH704, ".", ",")))</f>
        <v>1022.5</v>
      </c>
      <c r="AI704" s="7">
        <f>IF(ISBLANK(Data!AI704), "", _xlfn.NUMBERVALUE(SUBSTITUTE(Data!AI704, ".", ",")))</f>
        <v>12000</v>
      </c>
      <c r="AJ704" s="7">
        <f>IF(ISBLANK(Data!AJ704), "", _xlfn.NUMBERVALUE(SUBSTITUTE(Data!AJ704, ".", ",")))</f>
        <v>12000</v>
      </c>
      <c r="AK704" s="7" t="str">
        <f>IF(ISBLANK(Data!AK704), "", _xlfn.NUMBERVALUE(SUBSTITUTE(Data!AK704, ".", ",")))</f>
        <v/>
      </c>
      <c r="AL704">
        <f>IF(ISBLANK(Data!AL704), "", Data!AL704)</f>
        <v>0</v>
      </c>
      <c r="AM704" s="15">
        <f>Table2[[#This Row],[DATE_IN]]-Table2[[#This Row],[DATE_OUT]]</f>
        <v>0</v>
      </c>
      <c r="AN704" s="7" t="str">
        <f>IF(MID(RIGHT(Table2[[#This Row],[ADDR3]],3),1,1)=",",RIGHT(Table2[[#This Row],[ADDR3]],2),"")</f>
        <v>NO</v>
      </c>
      <c r="AO704" s="7" t="str">
        <f>MID(Table2[[#This Row],[RES]],11,2)</f>
        <v>NO</v>
      </c>
      <c r="AP704" s="7">
        <f>_xlfn.XLOOKUP(AG704,Table3[CURRENCY],Table3[CONVERSION RATE],0)*Table2[[#This Row],[ORIGINAL PRICE]]</f>
        <v>1022.5</v>
      </c>
      <c r="AQ704" s="7">
        <f>_xlfn.XLOOKUP(AG704,Table3[CURRENCY],Table3[CONVERSION RATE],0)*Table2[[#This Row],[ORIGINAL PREPAYMENT]]</f>
        <v>0</v>
      </c>
      <c r="AR704" s="7"/>
      <c r="AS704" s="15"/>
    </row>
    <row r="705" spans="1:45" x14ac:dyDescent="0.25">
      <c r="A705" t="str">
        <f>IF(ISBLANK(Data!A705), "", Data!A705)</f>
        <v>A</v>
      </c>
      <c r="B705" s="2" cm="1">
        <f t="array" ref="B705">IF(ISBLANK(Data!B705), "", DATE(2000 + RIGHT(Data!B705, 2), _xlfn.SWITCH(MID(Data!B705, 3, 3), "JAN", 1, "FEB", 2, "MAR", 3, "APR", 4, "MAY", 5, "JUN", 6, "JUL", 7, "AUG", 8, "SEP", 9, "OCT", 10, "NOV", 11, "DEC", 12), LEFT(Data!B705, 2)))</f>
        <v>45497</v>
      </c>
      <c r="C705" t="str">
        <f>IF(ISBLANK(Data!C705), "", Data!C705)</f>
        <v>0419-7104-NO-2</v>
      </c>
      <c r="D705" t="str">
        <f>IF(ISBLANK(Data!D705), "", Data!D705)</f>
        <v>7JR685</v>
      </c>
      <c r="E705" t="str">
        <f>IF(ISBLANK(Data!E705), "", Data!E705)</f>
        <v>TR7</v>
      </c>
      <c r="F705" s="2" cm="1">
        <f t="array" ref="F705">IF(ISBLANK(Data!F705), "", DATE(2000 + RIGHT(Data!F705, 2), _xlfn.SWITCH(MID(Data!F705, 3, 3), "JAN", 1, "FEB", 2, "MAR", 3, "APR", 4, "MAY", 5, "JUN", 6, "JUL", 7, "AUG", 8, "SEP", 9, "OCT", 10, "NOV", 11, "DEC", 12), LEFT(Data!F705, 2)))</f>
        <v>45498</v>
      </c>
      <c r="G705" t="str">
        <f>IF(ISBLANK(Data!G705), "", Data!G705)</f>
        <v>THU</v>
      </c>
      <c r="H705" t="str">
        <f>IF(ISBLANK(Data!H705), "", Data!H705)</f>
        <v/>
      </c>
      <c r="I705" t="str">
        <f>IF(ISBLANK(Data!I705), "", Data!I705)</f>
        <v>G</v>
      </c>
      <c r="J705" t="str">
        <f>IF(ISBLANK(Data!J705), "", Data!J705)</f>
        <v>TR7</v>
      </c>
      <c r="K705" s="2" cm="1">
        <f t="array" ref="K705">IF(ISBLANK(Data!K705), "", DATE(2000 + RIGHT(Data!K705, 2), _xlfn.SWITCH(MID(Data!K705, 3, 3), "JAN", 1, "FEB", 2, "MAR", 3, "APR", 4, "MAY", 5, "JUN", 6, "JUL", 7, "AUG", 8, "SEP", 9, "OCT", 10, "NOV", 11, "DEC", 12), LEFT(Data!K705, 2)))</f>
        <v>45499</v>
      </c>
      <c r="L705" t="str">
        <f>IF(ISBLANK(Data!L705), "", Data!L705)</f>
        <v>FRI</v>
      </c>
      <c r="M705" t="str">
        <f>IF(ISBLANK(Data!M705), "", Data!M705)</f>
        <v>PEDERSEN,BERNT ERIK,HERR</v>
      </c>
      <c r="N705" t="str">
        <f>IF(ISBLANK(Data!N705), "", Data!N705)</f>
        <v>J4</v>
      </c>
      <c r="O705" s="2" cm="1">
        <f t="array" ref="O705">IF(ISBLANK(Data!O705), "", DATE(2000 + RIGHT(Data!O705, 2), _xlfn.SWITCH(MID(Data!O705, 3, 3), "JAN", 1, "FEB", 2, "MAR", 3, "APR", 4, "MAY", 5, "JUN", 6, "JUL", 7, "AUG", 8, "SEP", 9, "OCT", 10, "NOV", 11, "DEC", 12), LEFT(Data!O705, 2)))</f>
        <v>61979</v>
      </c>
      <c r="P705" t="str">
        <f>IF(ISBLANK(Data!P705), "", Data!P705)</f>
        <v>3003</v>
      </c>
      <c r="Q705" t="str">
        <f>IF(ISBLANK(Data!Q705), "", Data!Q705)</f>
        <v/>
      </c>
      <c r="R705" t="str">
        <f>IF(ISBLANK(Data!R705), "", Data!R705)</f>
        <v>CX431310XXXXXX8757</v>
      </c>
      <c r="S705" t="str">
        <f>IF(ISBLANK(Data!S705), "", Data!S705)</f>
        <v>CV</v>
      </c>
      <c r="T705" s="1" t="str">
        <f>IF(ISBLANK(Data!T705),"",(Data!T705))</f>
        <v>04/27</v>
      </c>
      <c r="U705" t="str">
        <f>IF(ISBLANK(Data!U705), "", Data!U705)</f>
        <v/>
      </c>
      <c r="V705" t="str">
        <f>IF(ISBLANK(Data!V705), "", Data!V705)</f>
        <v>ETTERSTADSLETTA 72</v>
      </c>
      <c r="W705" t="str">
        <f>IF(ISBLANK(Data!W705), "", Data!W705)</f>
        <v/>
      </c>
      <c r="X705" t="str">
        <f>IF(ISBLANK(Data!X705), "", Data!X705)</f>
        <v>0659,OSLO                  ,NO</v>
      </c>
      <c r="Y705" t="str">
        <f>IF(ISBLANK(Data!Y705), "", Data!Y705)</f>
        <v>NOXX08220067476</v>
      </c>
      <c r="Z705" t="str">
        <f>IF(ISBLANK(Data!Z705), "", Data!Z705)</f>
        <v>P/N5</v>
      </c>
      <c r="AA705" t="str">
        <f>IF(ISBLANK(Data!AA705), "", Data!AA705)</f>
        <v/>
      </c>
      <c r="AB705" t="str">
        <f>IF(ISBLANK(Data!AB705), "", Data!AB705)</f>
        <v>/RSN/ADD/CP3/</v>
      </c>
      <c r="AC705" t="str">
        <f>IF(ISBLANK(Data!AC705), "", Data!AC705)</f>
        <v/>
      </c>
      <c r="AD705" t="str">
        <f>IF(ISBLANK(Data!AD705), "", Data!AD705)</f>
        <v/>
      </c>
      <c r="AE705" t="str">
        <f>IF(ISBLANK(Data!AE705), "", Data!AE705)</f>
        <v/>
      </c>
      <c r="AF705" s="7">
        <f>IF(ISBLANK(Data!AF705), 0, _xlfn.NUMBERVALUE(SUBSTITUTE(Data!AF705, ".", ",")))</f>
        <v>0</v>
      </c>
      <c r="AG705" t="str">
        <f>IF(ISBLANK(Data!AG705), "", Data!AG705)</f>
        <v>NKR</v>
      </c>
      <c r="AH705" s="6">
        <f>IF(ISBLANK(Data!AH705), 0, _xlfn.NUMBERVALUE(SUBSTITUTE(Data!AH705, ".", ",")))</f>
        <v>2045.99</v>
      </c>
      <c r="AI705" s="7">
        <f>IF(ISBLANK(Data!AI705), "", _xlfn.NUMBERVALUE(SUBSTITUTE(Data!AI705, ".", ",")))</f>
        <v>0</v>
      </c>
      <c r="AJ705" s="7">
        <f>IF(ISBLANK(Data!AJ705), "", _xlfn.NUMBERVALUE(SUBSTITUTE(Data!AJ705, ".", ",")))</f>
        <v>0</v>
      </c>
      <c r="AK705" s="7" t="str">
        <f>IF(ISBLANK(Data!AK705), "", _xlfn.NUMBERVALUE(SUBSTITUTE(Data!AK705, ".", ",")))</f>
        <v/>
      </c>
      <c r="AL705">
        <f>IF(ISBLANK(Data!AL705), "", Data!AL705)</f>
        <v>0</v>
      </c>
      <c r="AM705" s="15">
        <f>Table2[[#This Row],[DATE_IN]]-Table2[[#This Row],[DATE_OUT]]</f>
        <v>1</v>
      </c>
      <c r="AN705" s="7" t="str">
        <f>IF(MID(RIGHT(Table2[[#This Row],[ADDR3]],3),1,1)=",",RIGHT(Table2[[#This Row],[ADDR3]],2),"")</f>
        <v>NO</v>
      </c>
      <c r="AO705" s="7" t="str">
        <f>MID(Table2[[#This Row],[RES]],11,2)</f>
        <v>NO</v>
      </c>
      <c r="AP705" s="7">
        <f>_xlfn.XLOOKUP(AG705,Table3[CURRENCY],Table3[CONVERSION RATE],0)*Table2[[#This Row],[ORIGINAL PRICE]]</f>
        <v>2045.99</v>
      </c>
      <c r="AQ705" s="7">
        <f>_xlfn.XLOOKUP(AG705,Table3[CURRENCY],Table3[CONVERSION RATE],0)*Table2[[#This Row],[ORIGINAL PREPAYMENT]]</f>
        <v>0</v>
      </c>
      <c r="AR705" s="7"/>
      <c r="AS705" s="15"/>
    </row>
    <row r="706" spans="1:45" x14ac:dyDescent="0.25">
      <c r="A706" t="str">
        <f>IF(ISBLANK(Data!A706), "", Data!A706)</f>
        <v>A</v>
      </c>
      <c r="B706" s="2" cm="1">
        <f t="array" ref="B706">IF(ISBLANK(Data!B706), "", DATE(2000 + RIGHT(Data!B706, 2), _xlfn.SWITCH(MID(Data!B706, 3, 3), "JAN", 1, "FEB", 2, "MAR", 3, "APR", 4, "MAY", 5, "JUN", 6, "JUL", 7, "AUG", 8, "SEP", 9, "OCT", 10, "NOV", 11, "DEC", 12), LEFT(Data!B706, 2)))</f>
        <v>45497</v>
      </c>
      <c r="C706" t="str">
        <f>IF(ISBLANK(Data!C706), "", Data!C706)</f>
        <v>0425-1614-NO-3</v>
      </c>
      <c r="D706" t="str">
        <f>IF(ISBLANK(Data!D706), "", Data!D706)</f>
        <v>8LH75R</v>
      </c>
      <c r="E706" t="str">
        <f>IF(ISBLANK(Data!E706), "", Data!E706)</f>
        <v>TR7</v>
      </c>
      <c r="F706" s="2" cm="1">
        <f t="array" ref="F706">IF(ISBLANK(Data!F706), "", DATE(2000 + RIGHT(Data!F706, 2), _xlfn.SWITCH(MID(Data!F706, 3, 3), "JAN", 1, "FEB", 2, "MAR", 3, "APR", 4, "MAY", 5, "JUN", 6, "JUL", 7, "AUG", 8, "SEP", 9, "OCT", 10, "NOV", 11, "DEC", 12), LEFT(Data!F706, 2)))</f>
        <v>45498</v>
      </c>
      <c r="G706" t="str">
        <f>IF(ISBLANK(Data!G706), "", Data!G706)</f>
        <v>THU</v>
      </c>
      <c r="H706" t="str">
        <f>IF(ISBLANK(Data!H706), "", Data!H706)</f>
        <v/>
      </c>
      <c r="I706" t="str">
        <f>IF(ISBLANK(Data!I706), "", Data!I706)</f>
        <v>B</v>
      </c>
      <c r="J706" t="str">
        <f>IF(ISBLANK(Data!J706), "", Data!J706)</f>
        <v>TR7</v>
      </c>
      <c r="K706" s="2" cm="1">
        <f t="array" ref="K706">IF(ISBLANK(Data!K706), "", DATE(2000 + RIGHT(Data!K706, 2), _xlfn.SWITCH(MID(Data!K706, 3, 3), "JAN", 1, "FEB", 2, "MAR", 3, "APR", 4, "MAY", 5, "JUN", 6, "JUL", 7, "AUG", 8, "SEP", 9, "OCT", 10, "NOV", 11, "DEC", 12), LEFT(Data!K706, 2)))</f>
        <v>45499</v>
      </c>
      <c r="L706" t="str">
        <f>IF(ISBLANK(Data!L706), "", Data!L706)</f>
        <v>FRI</v>
      </c>
      <c r="M706" t="str">
        <f>IF(ISBLANK(Data!M706), "", Data!M706)</f>
        <v>ANDERSEN,JON HENRIK,HERR</v>
      </c>
      <c r="N706" t="str">
        <f>IF(ISBLANK(Data!N706), "", Data!N706)</f>
        <v>IY</v>
      </c>
      <c r="O706" s="2" t="str" cm="1">
        <f t="array" ref="O706">IF(ISBLANK(Data!O706), "", DATE(2000 + RIGHT(Data!O706, 2), _xlfn.SWITCH(MID(Data!O706, 3, 3), "JAN", 1, "FEB", 2, "MAR", 3, "APR", 4, "MAY", 5, "JUN", 6, "JUL", 7, "AUG", 8, "SEP", 9, "OCT", 10, "NOV", 11, "DEC", 12), LEFT(Data!O706, 2)))</f>
        <v/>
      </c>
      <c r="P706" t="str">
        <f>IF(ISBLANK(Data!P706), "", Data!P706)</f>
        <v>1001</v>
      </c>
      <c r="Q706" t="str">
        <f>IF(ISBLANK(Data!Q706), "", Data!Q706)</f>
        <v>M/456045</v>
      </c>
      <c r="R706" t="str">
        <f>IF(ISBLANK(Data!R706), "", Data!R706)</f>
        <v>AV898110510002TE94677665</v>
      </c>
      <c r="S706" t="str">
        <f>IF(ISBLANK(Data!S706), "", Data!S706)</f>
        <v>CH</v>
      </c>
      <c r="T706" s="1" t="str">
        <f>IF(ISBLANK(Data!T706),"",(Data!T706))</f>
        <v/>
      </c>
      <c r="U706" t="str">
        <f>IF(ISBLANK(Data!U706), "", Data!U706)</f>
        <v/>
      </c>
      <c r="V706" t="str">
        <f>IF(ISBLANK(Data!V706), "", Data!V706)</f>
        <v>TOERKOPP 23</v>
      </c>
      <c r="W706" t="str">
        <f>IF(ISBLANK(Data!W706), "", Data!W706)</f>
        <v/>
      </c>
      <c r="X706" t="str">
        <f>IF(ISBLANK(Data!X706), "", Data!X706)</f>
        <v>1679,KRAKEROEY             ,NO</v>
      </c>
      <c r="Y706" t="str">
        <f>IF(ISBLANK(Data!Y706), "", Data!Y706)</f>
        <v/>
      </c>
      <c r="Z706" t="str">
        <f>IF(ISBLANK(Data!Z706), "", Data!Z706)</f>
        <v>T/0105103R/P/N5</v>
      </c>
      <c r="AA706" t="str">
        <f>IF(ISBLANK(Data!AA706), "", Data!AA706)</f>
        <v>+-4797778288</v>
      </c>
      <c r="AB706" t="str">
        <f>IF(ISBLANK(Data!AB706), "", Data!AB706)</f>
        <v/>
      </c>
      <c r="AC706" t="str">
        <f>IF(ISBLANK(Data!AC706), "", Data!AC706)</f>
        <v>O250801</v>
      </c>
      <c r="AD706" t="str">
        <f>IF(ISBLANK(Data!AD706), "", Data!AD706)</f>
        <v/>
      </c>
      <c r="AE706" t="str">
        <f>IF(ISBLANK(Data!AE706), "", Data!AE706)</f>
        <v/>
      </c>
      <c r="AF706" s="7">
        <f>IF(ISBLANK(Data!AF706), 0, _xlfn.NUMBERVALUE(SUBSTITUTE(Data!AF706, ".", ",")))</f>
        <v>1552.34</v>
      </c>
      <c r="AG706" t="str">
        <f>IF(ISBLANK(Data!AG706), "", Data!AG706)</f>
        <v>NKR</v>
      </c>
      <c r="AH706" s="6">
        <f>IF(ISBLANK(Data!AH706), 0, _xlfn.NUMBERVALUE(SUBSTITUTE(Data!AH706, ".", ",")))</f>
        <v>2192.34</v>
      </c>
      <c r="AI706" s="7">
        <f>IF(ISBLANK(Data!AI706), "", _xlfn.NUMBERVALUE(SUBSTITUTE(Data!AI706, ".", ",")))</f>
        <v>12000</v>
      </c>
      <c r="AJ706" s="7">
        <f>IF(ISBLANK(Data!AJ706), "", _xlfn.NUMBERVALUE(SUBSTITUTE(Data!AJ706, ".", ",")))</f>
        <v>12000</v>
      </c>
      <c r="AK706" s="7" t="str">
        <f>IF(ISBLANK(Data!AK706), "", _xlfn.NUMBERVALUE(SUBSTITUTE(Data!AK706, ".", ",")))</f>
        <v/>
      </c>
      <c r="AL706">
        <f>IF(ISBLANK(Data!AL706), "", Data!AL706)</f>
        <v>0</v>
      </c>
      <c r="AM706" s="15">
        <f>Table2[[#This Row],[DATE_IN]]-Table2[[#This Row],[DATE_OUT]]</f>
        <v>1</v>
      </c>
      <c r="AN706" s="7" t="str">
        <f>IF(MID(RIGHT(Table2[[#This Row],[ADDR3]],3),1,1)=",",RIGHT(Table2[[#This Row],[ADDR3]],2),"")</f>
        <v>NO</v>
      </c>
      <c r="AO706" s="7" t="str">
        <f>MID(Table2[[#This Row],[RES]],11,2)</f>
        <v>NO</v>
      </c>
      <c r="AP706" s="7">
        <f>_xlfn.XLOOKUP(AG706,Table3[CURRENCY],Table3[CONVERSION RATE],0)*Table2[[#This Row],[ORIGINAL PRICE]]</f>
        <v>2192.34</v>
      </c>
      <c r="AQ706" s="7">
        <f>_xlfn.XLOOKUP(AG706,Table3[CURRENCY],Table3[CONVERSION RATE],0)*Table2[[#This Row],[ORIGINAL PREPAYMENT]]</f>
        <v>1552.34</v>
      </c>
      <c r="AR706" s="7"/>
      <c r="AS706" s="15"/>
    </row>
    <row r="707" spans="1:45" x14ac:dyDescent="0.25">
      <c r="A707" t="str">
        <f>IF(ISBLANK(Data!A707), "", Data!A707)</f>
        <v>A</v>
      </c>
      <c r="B707" s="2" cm="1">
        <f t="array" ref="B707">IF(ISBLANK(Data!B707), "", DATE(2000 + RIGHT(Data!B707, 2), _xlfn.SWITCH(MID(Data!B707, 3, 3), "JAN", 1, "FEB", 2, "MAR", 3, "APR", 4, "MAY", 5, "JUN", 6, "JUL", 7, "AUG", 8, "SEP", 9, "OCT", 10, "NOV", 11, "DEC", 12), LEFT(Data!B707, 2)))</f>
        <v>45203</v>
      </c>
      <c r="C707" t="str">
        <f>IF(ISBLANK(Data!C707), "", Data!C707)</f>
        <v>2743-4844-CH-3</v>
      </c>
      <c r="D707" t="str">
        <f>IF(ISBLANK(Data!D707), "", Data!D707)</f>
        <v>8LH97R</v>
      </c>
      <c r="E707" t="str">
        <f>IF(ISBLANK(Data!E707), "", Data!E707)</f>
        <v>TR7</v>
      </c>
      <c r="F707" s="2" cm="1">
        <f t="array" ref="F707">IF(ISBLANK(Data!F707), "", DATE(2000 + RIGHT(Data!F707, 2), _xlfn.SWITCH(MID(Data!F707, 3, 3), "JAN", 1, "FEB", 2, "MAR", 3, "APR", 4, "MAY", 5, "JUN", 6, "JUL", 7, "AUG", 8, "SEP", 9, "OCT", 10, "NOV", 11, "DEC", 12), LEFT(Data!F707, 2)))</f>
        <v>45498</v>
      </c>
      <c r="G707" t="str">
        <f>IF(ISBLANK(Data!G707), "", Data!G707)</f>
        <v>THU</v>
      </c>
      <c r="H707" t="str">
        <f>IF(ISBLANK(Data!H707), "", Data!H707)</f>
        <v/>
      </c>
      <c r="I707" t="str">
        <f>IF(ISBLANK(Data!I707), "", Data!I707)</f>
        <v>N</v>
      </c>
      <c r="J707" t="str">
        <f>IF(ISBLANK(Data!J707), "", Data!J707)</f>
        <v>TR7</v>
      </c>
      <c r="K707" s="2" cm="1">
        <f t="array" ref="K707">IF(ISBLANK(Data!K707), "", DATE(2000 + RIGHT(Data!K707, 2), _xlfn.SWITCH(MID(Data!K707, 3, 3), "JAN", 1, "FEB", 2, "MAR", 3, "APR", 4, "MAY", 5, "JUN", 6, "JUL", 7, "AUG", 8, "SEP", 9, "OCT", 10, "NOV", 11, "DEC", 12), LEFT(Data!K707, 2)))</f>
        <v>45502</v>
      </c>
      <c r="L707" t="str">
        <f>IF(ISBLANK(Data!L707), "", Data!L707)</f>
        <v>MON</v>
      </c>
      <c r="M707" t="str">
        <f>IF(ISBLANK(Data!M707), "", Data!M707)</f>
        <v>SCHOENBAECHLER,ANDREAS,HERR</v>
      </c>
      <c r="N707" t="str">
        <f>IF(ISBLANK(Data!N707), "", Data!N707)</f>
        <v>LJ</v>
      </c>
      <c r="O707" s="2" cm="1">
        <f t="array" ref="O707">IF(ISBLANK(Data!O707), "", DATE(2000 + RIGHT(Data!O707, 2), _xlfn.SWITCH(MID(Data!O707, 3, 3), "JAN", 1, "FEB", 2, "MAR", 3, "APR", 4, "MAY", 5, "JUN", 6, "JUL", 7, "AUG", 8, "SEP", 9, "OCT", 10, "NOV", 11, "DEC", 12), LEFT(Data!O707, 2)))</f>
        <v>65174</v>
      </c>
      <c r="P707" t="str">
        <f>IF(ISBLANK(Data!P707), "", Data!P707)</f>
        <v>1001</v>
      </c>
      <c r="Q707" t="str">
        <f>IF(ISBLANK(Data!Q707), "", Data!Q707)</f>
        <v>M/443140</v>
      </c>
      <c r="R707" t="str">
        <f>IF(ISBLANK(Data!R707), "", Data!R707)</f>
        <v>AV898110740005TE92496356</v>
      </c>
      <c r="S707" t="str">
        <f>IF(ISBLANK(Data!S707), "", Data!S707)</f>
        <v>CH</v>
      </c>
      <c r="T707" s="1" t="str">
        <f>IF(ISBLANK(Data!T707),"",(Data!T707))</f>
        <v/>
      </c>
      <c r="U707" t="str">
        <f>IF(ISBLANK(Data!U707), "", Data!U707)</f>
        <v/>
      </c>
      <c r="V707" t="str">
        <f>IF(ISBLANK(Data!V707), "", Data!V707)</f>
        <v>BRUEHLBERGSTRASSE 52</v>
      </c>
      <c r="W707" t="str">
        <f>IF(ISBLANK(Data!W707), "", Data!W707)</f>
        <v/>
      </c>
      <c r="X707" t="str">
        <f>IF(ISBLANK(Data!X707), "", Data!X707)</f>
        <v>8400,WINTERTHUR,CH</v>
      </c>
      <c r="Y707" t="str">
        <f>IF(ISBLANK(Data!Y707), "", Data!Y707)</f>
        <v>CHXX002615551004</v>
      </c>
      <c r="Z707" t="str">
        <f>IF(ISBLANK(Data!Z707), "", Data!Z707)</f>
        <v>T/0105324R/P/N5</v>
      </c>
      <c r="AA707" t="str">
        <f>IF(ISBLANK(Data!AA707), "", Data!AA707)</f>
        <v>+41-794477321/EM</v>
      </c>
      <c r="AB707" t="str">
        <f>IF(ISBLANK(Data!AB707), "", Data!AB707)</f>
        <v>OCI/RSN/GPS/ADD/CP1/</v>
      </c>
      <c r="AC707" t="str">
        <f>IF(ISBLANK(Data!AC707), "", Data!AC707)</f>
        <v/>
      </c>
      <c r="AD707" t="str">
        <f>IF(ISBLANK(Data!AD707), "", Data!AD707)</f>
        <v/>
      </c>
      <c r="AE707" t="str">
        <f>IF(ISBLANK(Data!AE707), "", Data!AE707)</f>
        <v/>
      </c>
      <c r="AF707" s="7">
        <f>IF(ISBLANK(Data!AF707), 0, _xlfn.NUMBERVALUE(SUBSTITUTE(Data!AF707, ".", ",")))</f>
        <v>1446.55</v>
      </c>
      <c r="AG707" t="str">
        <f>IF(ISBLANK(Data!AG707), "", Data!AG707)</f>
        <v>EUR</v>
      </c>
      <c r="AH707" s="6">
        <f>IF(ISBLANK(Data!AH707), 0, _xlfn.NUMBERVALUE(SUBSTITUTE(Data!AH707, ".", ",")))</f>
        <v>1354.12</v>
      </c>
      <c r="AI707" s="7">
        <f>IF(ISBLANK(Data!AI707), "", _xlfn.NUMBERVALUE(SUBSTITUTE(Data!AI707, ".", ",")))</f>
        <v>20000</v>
      </c>
      <c r="AJ707" s="7">
        <f>IF(ISBLANK(Data!AJ707), "", _xlfn.NUMBERVALUE(SUBSTITUTE(Data!AJ707, ".", ",")))</f>
        <v>20000</v>
      </c>
      <c r="AK707" s="7" t="str">
        <f>IF(ISBLANK(Data!AK707), "", _xlfn.NUMBERVALUE(SUBSTITUTE(Data!AK707, ".", ",")))</f>
        <v/>
      </c>
      <c r="AL707">
        <f>IF(ISBLANK(Data!AL707), "", Data!AL707)</f>
        <v>0</v>
      </c>
      <c r="AM707" s="15">
        <f>Table2[[#This Row],[DATE_IN]]-Table2[[#This Row],[DATE_OUT]]</f>
        <v>4</v>
      </c>
      <c r="AN707" s="7" t="str">
        <f>IF(MID(RIGHT(Table2[[#This Row],[ADDR3]],3),1,1)=",",RIGHT(Table2[[#This Row],[ADDR3]],2),"")</f>
        <v>CH</v>
      </c>
      <c r="AO707" s="7" t="str">
        <f>MID(Table2[[#This Row],[RES]],11,2)</f>
        <v>CH</v>
      </c>
      <c r="AP707" s="7">
        <f>_xlfn.XLOOKUP(AG707,Table3[CURRENCY],Table3[CONVERSION RATE],0)*Table2[[#This Row],[ORIGINAL PRICE]]</f>
        <v>16208.8164</v>
      </c>
      <c r="AQ707" s="7">
        <f>_xlfn.XLOOKUP(AG707,Table3[CURRENCY],Table3[CONVERSION RATE],0)*Table2[[#This Row],[ORIGINAL PREPAYMENT]]</f>
        <v>17315.2035</v>
      </c>
      <c r="AR707" s="7"/>
      <c r="AS707" s="15"/>
    </row>
    <row r="708" spans="1:45" x14ac:dyDescent="0.25">
      <c r="A708" t="str">
        <f>IF(ISBLANK(Data!A708), "", Data!A708)</f>
        <v>A</v>
      </c>
      <c r="B708" s="2" cm="1">
        <f t="array" ref="B708">IF(ISBLANK(Data!B708), "", DATE(2000 + RIGHT(Data!B708, 2), _xlfn.SWITCH(MID(Data!B708, 3, 3), "JAN", 1, "FEB", 2, "MAR", 3, "APR", 4, "MAY", 5, "JUN", 6, "JUL", 7, "AUG", 8, "SEP", 9, "OCT", 10, "NOV", 11, "DEC", 12), LEFT(Data!B708, 2)))</f>
        <v>45289</v>
      </c>
      <c r="C708" t="str">
        <f>IF(ISBLANK(Data!C708), "", Data!C708)</f>
        <v>3443-9269-NL-4</v>
      </c>
      <c r="D708" t="str">
        <f>IF(ISBLANK(Data!D708), "", Data!D708)</f>
        <v/>
      </c>
      <c r="E708" t="str">
        <f>IF(ISBLANK(Data!E708), "", Data!E708)</f>
        <v>TR7</v>
      </c>
      <c r="F708" s="2" cm="1">
        <f t="array" ref="F708">IF(ISBLANK(Data!F708), "", DATE(2000 + RIGHT(Data!F708, 2), _xlfn.SWITCH(MID(Data!F708, 3, 3), "JAN", 1, "FEB", 2, "MAR", 3, "APR", 4, "MAY", 5, "JUN", 6, "JUL", 7, "AUG", 8, "SEP", 9, "OCT", 10, "NOV", 11, "DEC", 12), LEFT(Data!F708, 2)))</f>
        <v>45498</v>
      </c>
      <c r="G708" t="str">
        <f>IF(ISBLANK(Data!G708), "", Data!G708)</f>
        <v>THU</v>
      </c>
      <c r="H708" t="str">
        <f>IF(ISBLANK(Data!H708), "", Data!H708)</f>
        <v>WI</v>
      </c>
      <c r="I708" t="str">
        <f>IF(ISBLANK(Data!I708), "", Data!I708)</f>
        <v>E</v>
      </c>
      <c r="J708" t="str">
        <f>IF(ISBLANK(Data!J708), "", Data!J708)</f>
        <v>KKN</v>
      </c>
      <c r="K708" s="2" cm="1">
        <f t="array" ref="K708">IF(ISBLANK(Data!K708), "", DATE(2000 + RIGHT(Data!K708, 2), _xlfn.SWITCH(MID(Data!K708, 3, 3), "JAN", 1, "FEB", 2, "MAR", 3, "APR", 4, "MAY", 5, "JUN", 6, "JUL", 7, "AUG", 8, "SEP", 9, "OCT", 10, "NOV", 11, "DEC", 12), LEFT(Data!K708, 2)))</f>
        <v>45522</v>
      </c>
      <c r="L708" t="str">
        <f>IF(ISBLANK(Data!L708), "", Data!L708)</f>
        <v>SUN</v>
      </c>
      <c r="M708" t="str">
        <f>IF(ISBLANK(Data!M708), "", Data!M708)</f>
        <v>WEYMIENS,WANNES</v>
      </c>
      <c r="N708" t="str">
        <f>IF(ISBLANK(Data!N708), "", Data!N708)</f>
        <v>LV</v>
      </c>
      <c r="O708" s="2" cm="1">
        <f t="array" ref="O708">IF(ISBLANK(Data!O708), "", DATE(2000 + RIGHT(Data!O708, 2), _xlfn.SWITCH(MID(Data!O708, 3, 3), "JAN", 1, "FEB", 2, "MAR", 3, "APR", 4, "MAY", 5, "JUN", 6, "JUL", 7, "AUG", 8, "SEP", 9, "OCT", 10, "NOV", 11, "DEC", 12), LEFT(Data!O708, 2)))</f>
        <v>70495</v>
      </c>
      <c r="P708" t="str">
        <f>IF(ISBLANK(Data!P708), "", Data!P708)</f>
        <v>1XX1</v>
      </c>
      <c r="Q708" t="str">
        <f>IF(ISBLANK(Data!Q708), "", Data!Q708)</f>
        <v>728393338</v>
      </c>
      <c r="R708" t="str">
        <f>IF(ISBLANK(Data!R708), "", Data!R708)</f>
        <v>AV868109400002TE34439269</v>
      </c>
      <c r="S708" t="str">
        <f>IF(ISBLANK(Data!S708), "", Data!S708)</f>
        <v>CH</v>
      </c>
      <c r="T708" s="1" t="str">
        <f>IF(ISBLANK(Data!T708),"",(Data!T708))</f>
        <v/>
      </c>
      <c r="U708" t="str">
        <f>IF(ISBLANK(Data!U708), "", Data!U708)</f>
        <v/>
      </c>
      <c r="V708" t="str">
        <f>IF(ISBLANK(Data!V708), "", Data!V708)</f>
        <v/>
      </c>
      <c r="W708" t="str">
        <f>IF(ISBLANK(Data!W708), "", Data!W708)</f>
        <v/>
      </c>
      <c r="X708" t="str">
        <f>IF(ISBLANK(Data!X708), "", Data!X708)</f>
        <v/>
      </c>
      <c r="Y708" t="str">
        <f>IF(ISBLANK(Data!Y708), "", Data!Y708)</f>
        <v/>
      </c>
      <c r="Z708" t="str">
        <f>IF(ISBLANK(Data!Z708), "", Data!Z708)</f>
        <v>T/0151196Q/P/T6</v>
      </c>
      <c r="AA708" t="str">
        <f>IF(ISBLANK(Data!AA708), "", Data!AA708)</f>
        <v>+31621105088</v>
      </c>
      <c r="AB708" t="str">
        <f>IF(ISBLANK(Data!AB708), "", Data!AB708)</f>
        <v/>
      </c>
      <c r="AC708" t="str">
        <f>IF(ISBLANK(Data!AC708), "", Data!AC708)</f>
        <v>M308101</v>
      </c>
      <c r="AD708" t="str">
        <f>IF(ISBLANK(Data!AD708), "", Data!AD708)</f>
        <v/>
      </c>
      <c r="AE708" t="str">
        <f>IF(ISBLANK(Data!AE708), "", Data!AE708)</f>
        <v/>
      </c>
      <c r="AF708" s="7">
        <f>IF(ISBLANK(Data!AF708), 0, _xlfn.NUMBERVALUE(SUBSTITUTE(Data!AF708, ".", ",")))</f>
        <v>2972.58</v>
      </c>
      <c r="AG708" t="str">
        <f>IF(ISBLANK(Data!AG708), "", Data!AG708)</f>
        <v>EUR</v>
      </c>
      <c r="AH708" s="6">
        <f>IF(ISBLANK(Data!AH708), 0, _xlfn.NUMBERVALUE(SUBSTITUTE(Data!AH708, ".", ",")))</f>
        <v>2993.81</v>
      </c>
      <c r="AI708" s="7">
        <f>IF(ISBLANK(Data!AI708), "", _xlfn.NUMBERVALUE(SUBSTITUTE(Data!AI708, ".", ",")))</f>
        <v>12000</v>
      </c>
      <c r="AJ708" s="7">
        <f>IF(ISBLANK(Data!AJ708), "", _xlfn.NUMBERVALUE(SUBSTITUTE(Data!AJ708, ".", ",")))</f>
        <v>12000</v>
      </c>
      <c r="AK708" s="7">
        <f>IF(ISBLANK(Data!AK708), "", _xlfn.NUMBERVALUE(SUBSTITUTE(Data!AK708, ".", ",")))</f>
        <v>7000</v>
      </c>
      <c r="AL708">
        <f>IF(ISBLANK(Data!AL708), "", Data!AL708)</f>
        <v>0</v>
      </c>
      <c r="AM708" s="15">
        <f>Table2[[#This Row],[DATE_IN]]-Table2[[#This Row],[DATE_OUT]]</f>
        <v>24</v>
      </c>
      <c r="AN708" s="7" t="str">
        <f>IF(MID(RIGHT(Table2[[#This Row],[ADDR3]],3),1,1)=",",RIGHT(Table2[[#This Row],[ADDR3]],2),"")</f>
        <v/>
      </c>
      <c r="AO708" s="7" t="str">
        <f>MID(Table2[[#This Row],[RES]],11,2)</f>
        <v>NL</v>
      </c>
      <c r="AP708" s="7">
        <f>_xlfn.XLOOKUP(AG708,Table3[CURRENCY],Table3[CONVERSION RATE],0)*Table2[[#This Row],[ORIGINAL PRICE]]</f>
        <v>35835.905700000003</v>
      </c>
      <c r="AQ708" s="7">
        <f>_xlfn.XLOOKUP(AG708,Table3[CURRENCY],Table3[CONVERSION RATE],0)*Table2[[#This Row],[ORIGINAL PREPAYMENT]]</f>
        <v>35581.782599999999</v>
      </c>
      <c r="AR708" s="7"/>
      <c r="AS708" s="15"/>
    </row>
    <row r="709" spans="1:45" x14ac:dyDescent="0.25">
      <c r="A709" t="str">
        <f>IF(ISBLANK(Data!A709), "", Data!A709)</f>
        <v>A</v>
      </c>
      <c r="B709" s="2" cm="1">
        <f t="array" ref="B709">IF(ISBLANK(Data!B709), "", DATE(2000 + RIGHT(Data!B709, 2), _xlfn.SWITCH(MID(Data!B709, 3, 3), "JAN", 1, "FEB", 2, "MAR", 3, "APR", 4, "MAY", 5, "JUN", 6, "JUL", 7, "AUG", 8, "SEP", 9, "OCT", 10, "NOV", 11, "DEC", 12), LEFT(Data!B709, 2)))</f>
        <v>45410</v>
      </c>
      <c r="C709" t="str">
        <f>IF(ISBLANK(Data!C709), "", Data!C709)</f>
        <v>4573-9099-NO-0</v>
      </c>
      <c r="D709" t="str">
        <f>IF(ISBLANK(Data!D709), "", Data!D709)</f>
        <v/>
      </c>
      <c r="E709" t="str">
        <f>IF(ISBLANK(Data!E709), "", Data!E709)</f>
        <v>TR7</v>
      </c>
      <c r="F709" s="2" cm="1">
        <f t="array" ref="F709">IF(ISBLANK(Data!F709), "", DATE(2000 + RIGHT(Data!F709, 2), _xlfn.SWITCH(MID(Data!F709, 3, 3), "JAN", 1, "FEB", 2, "MAR", 3, "APR", 4, "MAY", 5, "JUN", 6, "JUL", 7, "AUG", 8, "SEP", 9, "OCT", 10, "NOV", 11, "DEC", 12), LEFT(Data!F709, 2)))</f>
        <v>45498</v>
      </c>
      <c r="G709" t="str">
        <f>IF(ISBLANK(Data!G709), "", Data!G709)</f>
        <v>THU</v>
      </c>
      <c r="H709" t="str">
        <f>IF(ISBLANK(Data!H709), "", Data!H709)</f>
        <v/>
      </c>
      <c r="I709" t="str">
        <f>IF(ISBLANK(Data!I709), "", Data!I709)</f>
        <v>I</v>
      </c>
      <c r="J709" t="str">
        <f>IF(ISBLANK(Data!J709), "", Data!J709)</f>
        <v>TOS</v>
      </c>
      <c r="K709" s="2" cm="1">
        <f t="array" ref="K709">IF(ISBLANK(Data!K709), "", DATE(2000 + RIGHT(Data!K709, 2), _xlfn.SWITCH(MID(Data!K709, 3, 3), "JAN", 1, "FEB", 2, "MAR", 3, "APR", 4, "MAY", 5, "JUN", 6, "JUL", 7, "AUG", 8, "SEP", 9, "OCT", 10, "NOV", 11, "DEC", 12), LEFT(Data!K709, 2)))</f>
        <v>45502</v>
      </c>
      <c r="L709" t="str">
        <f>IF(ISBLANK(Data!L709), "", Data!L709)</f>
        <v>MON</v>
      </c>
      <c r="M709" t="str">
        <f>IF(ISBLANK(Data!M709), "", Data!M709)</f>
        <v>MANGOR-JENSEN,OLE,HERR</v>
      </c>
      <c r="N709" t="str">
        <f>IF(ISBLANK(Data!N709), "", Data!N709)</f>
        <v>JN</v>
      </c>
      <c r="O709" s="2" t="str" cm="1">
        <f t="array" ref="O709">IF(ISBLANK(Data!O709), "", DATE(2000 + RIGHT(Data!O709, 2), _xlfn.SWITCH(MID(Data!O709, 3, 3), "JAN", 1, "FEB", 2, "MAR", 3, "APR", 4, "MAY", 5, "JUN", 6, "JUL", 7, "AUG", 8, "SEP", 9, "OCT", 10, "NOV", 11, "DEC", 12), LEFT(Data!O709, 2)))</f>
        <v/>
      </c>
      <c r="P709" t="str">
        <f>IF(ISBLANK(Data!P709), "", Data!P709)</f>
        <v>1001</v>
      </c>
      <c r="Q709" t="str">
        <f>IF(ISBLANK(Data!Q709), "", Data!Q709)</f>
        <v/>
      </c>
      <c r="R709" t="str">
        <f>IF(ISBLANK(Data!R709), "", Data!R709)</f>
        <v>CX406676XXXXXX4478</v>
      </c>
      <c r="S709" t="str">
        <f>IF(ISBLANK(Data!S709), "", Data!S709)</f>
        <v>CV</v>
      </c>
      <c r="T709" s="1" t="str">
        <f>IF(ISBLANK(Data!T709),"",(Data!T709))</f>
        <v>06/25</v>
      </c>
      <c r="U709" t="str">
        <f>IF(ISBLANK(Data!U709), "", Data!U709)</f>
        <v/>
      </c>
      <c r="V709" t="str">
        <f>IF(ISBLANK(Data!V709), "", Data!V709)</f>
        <v>HOSLEJORDET 7</v>
      </c>
      <c r="W709" t="str">
        <f>IF(ISBLANK(Data!W709), "", Data!W709)</f>
        <v/>
      </c>
      <c r="X709" t="str">
        <f>IF(ISBLANK(Data!X709), "", Data!X709)</f>
        <v>1362,HOSLE                 ,NO</v>
      </c>
      <c r="Y709" t="str">
        <f>IF(ISBLANK(Data!Y709), "", Data!Y709)</f>
        <v/>
      </c>
      <c r="Z709" t="str">
        <f>IF(ISBLANK(Data!Z709), "", Data!Z709)</f>
        <v>P/N5</v>
      </c>
      <c r="AA709" t="str">
        <f>IF(ISBLANK(Data!AA709), "", Data!AA709)</f>
        <v>+47-45869098</v>
      </c>
      <c r="AB709" t="str">
        <f>IF(ISBLANK(Data!AB709), "", Data!AB709)</f>
        <v/>
      </c>
      <c r="AC709" t="str">
        <f>IF(ISBLANK(Data!AC709), "", Data!AC709)</f>
        <v>T951260</v>
      </c>
      <c r="AD709" t="str">
        <f>IF(ISBLANK(Data!AD709), "", Data!AD709)</f>
        <v/>
      </c>
      <c r="AE709" t="str">
        <f>IF(ISBLANK(Data!AE709), "", Data!AE709)</f>
        <v/>
      </c>
      <c r="AF709" s="7">
        <f>IF(ISBLANK(Data!AF709), 0, _xlfn.NUMBERVALUE(SUBSTITUTE(Data!AF709, ".", ",")))</f>
        <v>0</v>
      </c>
      <c r="AG709" t="str">
        <f>IF(ISBLANK(Data!AG709), "", Data!AG709)</f>
        <v>NKR</v>
      </c>
      <c r="AH709" s="6">
        <f>IF(ISBLANK(Data!AH709), 0, _xlfn.NUMBERVALUE(SUBSTITUTE(Data!AH709, ".", ",")))</f>
        <v>5493.7</v>
      </c>
      <c r="AI709" s="7">
        <f>IF(ISBLANK(Data!AI709), "", _xlfn.NUMBERVALUE(SUBSTITUTE(Data!AI709, ".", ",")))</f>
        <v>12000</v>
      </c>
      <c r="AJ709" s="7">
        <f>IF(ISBLANK(Data!AJ709), "", _xlfn.NUMBERVALUE(SUBSTITUTE(Data!AJ709, ".", ",")))</f>
        <v>12000</v>
      </c>
      <c r="AK709" s="7" t="str">
        <f>IF(ISBLANK(Data!AK709), "", _xlfn.NUMBERVALUE(SUBSTITUTE(Data!AK709, ".", ",")))</f>
        <v/>
      </c>
      <c r="AL709">
        <f>IF(ISBLANK(Data!AL709), "", Data!AL709)</f>
        <v>0</v>
      </c>
      <c r="AM709" s="15">
        <f>Table2[[#This Row],[DATE_IN]]-Table2[[#This Row],[DATE_OUT]]</f>
        <v>4</v>
      </c>
      <c r="AN709" s="7" t="str">
        <f>IF(MID(RIGHT(Table2[[#This Row],[ADDR3]],3),1,1)=",",RIGHT(Table2[[#This Row],[ADDR3]],2),"")</f>
        <v>NO</v>
      </c>
      <c r="AO709" s="7" t="str">
        <f>MID(Table2[[#This Row],[RES]],11,2)</f>
        <v>NO</v>
      </c>
      <c r="AP709" s="7">
        <f>_xlfn.XLOOKUP(AG709,Table3[CURRENCY],Table3[CONVERSION RATE],0)*Table2[[#This Row],[ORIGINAL PRICE]]</f>
        <v>5493.7</v>
      </c>
      <c r="AQ709" s="7">
        <f>_xlfn.XLOOKUP(AG709,Table3[CURRENCY],Table3[CONVERSION RATE],0)*Table2[[#This Row],[ORIGINAL PREPAYMENT]]</f>
        <v>0</v>
      </c>
      <c r="AR709" s="7"/>
      <c r="AS709" s="15"/>
    </row>
    <row r="710" spans="1:45" x14ac:dyDescent="0.25">
      <c r="A710" t="str">
        <f>IF(ISBLANK(Data!A710), "", Data!A710)</f>
        <v>A</v>
      </c>
      <c r="B710" s="2" cm="1">
        <f t="array" ref="B710">IF(ISBLANK(Data!B710), "", DATE(2000 + RIGHT(Data!B710, 2), _xlfn.SWITCH(MID(Data!B710, 3, 3), "JAN", 1, "FEB", 2, "MAR", 3, "APR", 4, "MAY", 5, "JUN", 6, "JUL", 7, "AUG", 8, "SEP", 9, "OCT", 10, "NOV", 11, "DEC", 12), LEFT(Data!B710, 2)))</f>
        <v>45470</v>
      </c>
      <c r="C710" t="str">
        <f>IF(ISBLANK(Data!C710), "", Data!C710)</f>
        <v>0166-4411-NO-0</v>
      </c>
      <c r="D710" t="str">
        <f>IF(ISBLANK(Data!D710), "", Data!D710)</f>
        <v>3XX73R</v>
      </c>
      <c r="E710" t="str">
        <f>IF(ISBLANK(Data!E710), "", Data!E710)</f>
        <v>TR7</v>
      </c>
      <c r="F710" s="2" cm="1">
        <f t="array" ref="F710">IF(ISBLANK(Data!F710), "", DATE(2000 + RIGHT(Data!F710, 2), _xlfn.SWITCH(MID(Data!F710, 3, 3), "JAN", 1, "FEB", 2, "MAR", 3, "APR", 4, "MAY", 5, "JUN", 6, "JUL", 7, "AUG", 8, "SEP", 9, "OCT", 10, "NOV", 11, "DEC", 12), LEFT(Data!F710, 2)))</f>
        <v>45499</v>
      </c>
      <c r="G710" t="str">
        <f>IF(ISBLANK(Data!G710), "", Data!G710)</f>
        <v>FRI</v>
      </c>
      <c r="H710" t="str">
        <f>IF(ISBLANK(Data!H710), "", Data!H710)</f>
        <v/>
      </c>
      <c r="I710" t="str">
        <f>IF(ISBLANK(Data!I710), "", Data!I710)</f>
        <v>E</v>
      </c>
      <c r="J710" t="str">
        <f>IF(ISBLANK(Data!J710), "", Data!J710)</f>
        <v>TOS</v>
      </c>
      <c r="K710" s="2" cm="1">
        <f t="array" ref="K710">IF(ISBLANK(Data!K710), "", DATE(2000 + RIGHT(Data!K710, 2), _xlfn.SWITCH(MID(Data!K710, 3, 3), "JAN", 1, "FEB", 2, "MAR", 3, "APR", 4, "MAY", 5, "JUN", 6, "JUL", 7, "AUG", 8, "SEP", 9, "OCT", 10, "NOV", 11, "DEC", 12), LEFT(Data!K710, 2)))</f>
        <v>45506</v>
      </c>
      <c r="L710" t="str">
        <f>IF(ISBLANK(Data!L710), "", Data!L710)</f>
        <v>FRI</v>
      </c>
      <c r="M710" t="str">
        <f>IF(ISBLANK(Data!M710), "", Data!M710)</f>
        <v>GARFJELL,HANNE,FRU</v>
      </c>
      <c r="N710" t="str">
        <f>IF(ISBLANK(Data!N710), "", Data!N710)</f>
        <v>KW</v>
      </c>
      <c r="O710" s="2" cm="1">
        <f t="array" ref="O710">IF(ISBLANK(Data!O710), "", DATE(2000 + RIGHT(Data!O710, 2), _xlfn.SWITCH(MID(Data!O710, 3, 3), "JAN", 1, "FEB", 2, "MAR", 3, "APR", 4, "MAY", 5, "JUN", 6, "JUL", 7, "AUG", 8, "SEP", 9, "OCT", 10, "NOV", 11, "DEC", 12), LEFT(Data!O710, 2)))</f>
        <v>62759</v>
      </c>
      <c r="P710" t="str">
        <f>IF(ISBLANK(Data!P710), "", Data!P710)</f>
        <v>1001</v>
      </c>
      <c r="Q710" t="str">
        <f>IF(ISBLANK(Data!Q710), "", Data!Q710)</f>
        <v/>
      </c>
      <c r="R710" t="str">
        <f>IF(ISBLANK(Data!R710), "", Data!R710)</f>
        <v>CX487158XXXXXX2445</v>
      </c>
      <c r="S710" t="str">
        <f>IF(ISBLANK(Data!S710), "", Data!S710)</f>
        <v>CV</v>
      </c>
      <c r="T710" s="1" t="str">
        <f>IF(ISBLANK(Data!T710),"",(Data!T710))</f>
        <v>03/25</v>
      </c>
      <c r="U710" t="str">
        <f>IF(ISBLANK(Data!U710), "", Data!U710)</f>
        <v>NORGESGRUPPEN</v>
      </c>
      <c r="V710" t="str">
        <f>IF(ISBLANK(Data!V710), "", Data!V710)</f>
        <v>BJERKELUNDSVEIEN 106</v>
      </c>
      <c r="W710" t="str">
        <f>IF(ISBLANK(Data!W710), "", Data!W710)</f>
        <v>1357 BEKKESTUA</v>
      </c>
      <c r="X710" t="str">
        <f>IF(ISBLANK(Data!X710), "", Data!X710)</f>
        <v>1357,BEKKESTUA             ,NO</v>
      </c>
      <c r="Y710" t="str">
        <f>IF(ISBLANK(Data!Y710), "", Data!Y710)</f>
        <v>NOXX6024035</v>
      </c>
      <c r="Z710" t="str">
        <f>IF(ISBLANK(Data!Z710), "", Data!Z710)</f>
        <v>P/N5</v>
      </c>
      <c r="AA710" t="str">
        <f>IF(ISBLANK(Data!AA710), "", Data!AA710)</f>
        <v>+47-93027769</v>
      </c>
      <c r="AB710" t="str">
        <f>IF(ISBLANK(Data!AB710), "", Data!AB710)</f>
        <v>CP1/</v>
      </c>
      <c r="AC710" t="str">
        <f>IF(ISBLANK(Data!AC710), "", Data!AC710)</f>
        <v>N061403</v>
      </c>
      <c r="AD710" t="str">
        <f>IF(ISBLANK(Data!AD710), "", Data!AD710)</f>
        <v/>
      </c>
      <c r="AE710" t="str">
        <f>IF(ISBLANK(Data!AE710), "", Data!AE710)</f>
        <v/>
      </c>
      <c r="AF710" s="7">
        <f>IF(ISBLANK(Data!AF710), 0, _xlfn.NUMBERVALUE(SUBSTITUTE(Data!AF710, ".", ",")))</f>
        <v>0</v>
      </c>
      <c r="AG710" t="str">
        <f>IF(ISBLANK(Data!AG710), "", Data!AG710)</f>
        <v/>
      </c>
      <c r="AH710" s="6">
        <f>IF(ISBLANK(Data!AH710), 0, _xlfn.NUMBERVALUE(SUBSTITUTE(Data!AH710, ".", ",")))</f>
        <v>0</v>
      </c>
      <c r="AI710" s="7" t="str">
        <f>IF(ISBLANK(Data!AI710), "", _xlfn.NUMBERVALUE(SUBSTITUTE(Data!AI710, ".", ",")))</f>
        <v/>
      </c>
      <c r="AJ710" s="7" t="str">
        <f>IF(ISBLANK(Data!AJ710), "", _xlfn.NUMBERVALUE(SUBSTITUTE(Data!AJ710, ".", ",")))</f>
        <v/>
      </c>
      <c r="AK710" s="7" t="str">
        <f>IF(ISBLANK(Data!AK710), "", _xlfn.NUMBERVALUE(SUBSTITUTE(Data!AK710, ".", ",")))</f>
        <v/>
      </c>
      <c r="AL710">
        <f>IF(ISBLANK(Data!AL710), "", Data!AL710)</f>
        <v>0</v>
      </c>
      <c r="AM710" s="15">
        <f>Table2[[#This Row],[DATE_IN]]-Table2[[#This Row],[DATE_OUT]]</f>
        <v>7</v>
      </c>
      <c r="AN710" s="7" t="str">
        <f>IF(MID(RIGHT(Table2[[#This Row],[ADDR3]],3),1,1)=",",RIGHT(Table2[[#This Row],[ADDR3]],2),"")</f>
        <v>NO</v>
      </c>
      <c r="AO710" s="7" t="str">
        <f>MID(Table2[[#This Row],[RES]],11,2)</f>
        <v>NO</v>
      </c>
      <c r="AP710" s="7">
        <f>_xlfn.XLOOKUP(AG710,Table3[CURRENCY],Table3[CONVERSION RATE],0)*Table2[[#This Row],[ORIGINAL PRICE]]</f>
        <v>0</v>
      </c>
      <c r="AQ710" s="7">
        <f>_xlfn.XLOOKUP(AG710,Table3[CURRENCY],Table3[CONVERSION RATE],0)*Table2[[#This Row],[ORIGINAL PREPAYMENT]]</f>
        <v>0</v>
      </c>
      <c r="AR710" s="7"/>
      <c r="AS710" s="15"/>
    </row>
    <row r="711" spans="1:45" x14ac:dyDescent="0.25">
      <c r="A711" t="str">
        <f>IF(ISBLANK(Data!A711), "", Data!A711)</f>
        <v>A</v>
      </c>
      <c r="B711" s="2" cm="1">
        <f t="array" ref="B711">IF(ISBLANK(Data!B711), "", DATE(2000 + RIGHT(Data!B711, 2), _xlfn.SWITCH(MID(Data!B711, 3, 3), "JAN", 1, "FEB", 2, "MAR", 3, "APR", 4, "MAY", 5, "JUN", 6, "JUL", 7, "AUG", 8, "SEP", 9, "OCT", 10, "NOV", 11, "DEC", 12), LEFT(Data!B711, 2)))</f>
        <v>45477</v>
      </c>
      <c r="C711" t="str">
        <f>IF(ISBLANK(Data!C711), "", Data!C711)</f>
        <v>0228-4304-DE-1</v>
      </c>
      <c r="D711" t="str">
        <f>IF(ISBLANK(Data!D711), "", Data!D711)</f>
        <v/>
      </c>
      <c r="E711" t="str">
        <f>IF(ISBLANK(Data!E711), "", Data!E711)</f>
        <v>TR7</v>
      </c>
      <c r="F711" s="2" cm="1">
        <f t="array" ref="F711">IF(ISBLANK(Data!F711), "", DATE(2000 + RIGHT(Data!F711, 2), _xlfn.SWITCH(MID(Data!F711, 3, 3), "JAN", 1, "FEB", 2, "MAR", 3, "APR", 4, "MAY", 5, "JUN", 6, "JUL", 7, "AUG", 8, "SEP", 9, "OCT", 10, "NOV", 11, "DEC", 12), LEFT(Data!F711, 2)))</f>
        <v>45499</v>
      </c>
      <c r="G711" t="str">
        <f>IF(ISBLANK(Data!G711), "", Data!G711)</f>
        <v>FRI</v>
      </c>
      <c r="H711" t="str">
        <f>IF(ISBLANK(Data!H711), "", Data!H711)</f>
        <v>WI</v>
      </c>
      <c r="I711" t="str">
        <f>IF(ISBLANK(Data!I711), "", Data!I711)</f>
        <v>D</v>
      </c>
      <c r="J711" t="str">
        <f>IF(ISBLANK(Data!J711), "", Data!J711)</f>
        <v>TR7</v>
      </c>
      <c r="K711" s="2" cm="1">
        <f t="array" ref="K711">IF(ISBLANK(Data!K711), "", DATE(2000 + RIGHT(Data!K711, 2), _xlfn.SWITCH(MID(Data!K711, 3, 3), "JAN", 1, "FEB", 2, "MAR", 3, "APR", 4, "MAY", 5, "JUN", 6, "JUL", 7, "AUG", 8, "SEP", 9, "OCT", 10, "NOV", 11, "DEC", 12), LEFT(Data!K711, 2)))</f>
        <v>45520</v>
      </c>
      <c r="L711" t="str">
        <f>IF(ISBLANK(Data!L711), "", Data!L711)</f>
        <v>FRI</v>
      </c>
      <c r="M711" t="str">
        <f>IF(ISBLANK(Data!M711), "", Data!M711)</f>
        <v>VOLLENBRUCH,PAUL</v>
      </c>
      <c r="N711" t="str">
        <f>IF(ISBLANK(Data!N711), "", Data!N711)</f>
        <v>LV</v>
      </c>
      <c r="O711" s="2" cm="1">
        <f t="array" ref="O711">IF(ISBLANK(Data!O711), "", DATE(2000 + RIGHT(Data!O711, 2), _xlfn.SWITCH(MID(Data!O711, 3, 3), "JAN", 1, "FEB", 2, "MAR", 3, "APR", 4, "MAY", 5, "JUN", 6, "JUL", 7, "AUG", 8, "SEP", 9, "OCT", 10, "NOV", 11, "DEC", 12), LEFT(Data!O711, 2)))</f>
        <v>71225</v>
      </c>
      <c r="P711" t="str">
        <f>IF(ISBLANK(Data!P711), "", Data!P711)</f>
        <v>1XX1</v>
      </c>
      <c r="Q711" t="str">
        <f>IF(ISBLANK(Data!Q711), "", Data!Q711)</f>
        <v>768526331</v>
      </c>
      <c r="R711" t="str">
        <f>IF(ISBLANK(Data!R711), "", Data!R711)</f>
        <v>AV868109400002TE02284304</v>
      </c>
      <c r="S711" t="str">
        <f>IF(ISBLANK(Data!S711), "", Data!S711)</f>
        <v>CH</v>
      </c>
      <c r="T711" s="1" t="str">
        <f>IF(ISBLANK(Data!T711),"",(Data!T711))</f>
        <v/>
      </c>
      <c r="U711" t="str">
        <f>IF(ISBLANK(Data!U711), "", Data!U711)</f>
        <v/>
      </c>
      <c r="V711" t="str">
        <f>IF(ISBLANK(Data!V711), "", Data!V711)</f>
        <v/>
      </c>
      <c r="W711" t="str">
        <f>IF(ISBLANK(Data!W711), "", Data!W711)</f>
        <v/>
      </c>
      <c r="X711" t="str">
        <f>IF(ISBLANK(Data!X711), "", Data!X711)</f>
        <v/>
      </c>
      <c r="Y711" t="str">
        <f>IF(ISBLANK(Data!Y711), "", Data!Y711)</f>
        <v/>
      </c>
      <c r="Z711" t="str">
        <f>IF(ISBLANK(Data!Z711), "", Data!Z711)</f>
        <v>T/0151196Q/P/T6</v>
      </c>
      <c r="AA711" t="str">
        <f>IF(ISBLANK(Data!AA711), "", Data!AA711)</f>
        <v>+4915129191014</v>
      </c>
      <c r="AB711" t="str">
        <f>IF(ISBLANK(Data!AB711), "", Data!AB711)</f>
        <v/>
      </c>
      <c r="AC711" t="str">
        <f>IF(ISBLANK(Data!AC711), "", Data!AC711)</f>
        <v>S606700</v>
      </c>
      <c r="AD711" t="str">
        <f>IF(ISBLANK(Data!AD711), "", Data!AD711)</f>
        <v/>
      </c>
      <c r="AE711" t="str">
        <f>IF(ISBLANK(Data!AE711), "", Data!AE711)</f>
        <v/>
      </c>
      <c r="AF711" s="7">
        <f>IF(ISBLANK(Data!AF711), 0, _xlfn.NUMBERVALUE(SUBSTITUTE(Data!AF711, ".", ",")))</f>
        <v>1531.79</v>
      </c>
      <c r="AG711" t="str">
        <f>IF(ISBLANK(Data!AG711), "", Data!AG711)</f>
        <v>EUR</v>
      </c>
      <c r="AH711" s="6">
        <f>IF(ISBLANK(Data!AH711), 0, _xlfn.NUMBERVALUE(SUBSTITUTE(Data!AH711, ".", ",")))</f>
        <v>1531.12</v>
      </c>
      <c r="AI711" s="7">
        <f>IF(ISBLANK(Data!AI711), "", _xlfn.NUMBERVALUE(SUBSTITUTE(Data!AI711, ".", ",")))</f>
        <v>12000</v>
      </c>
      <c r="AJ711" s="7">
        <f>IF(ISBLANK(Data!AJ711), "", _xlfn.NUMBERVALUE(SUBSTITUTE(Data!AJ711, ".", ",")))</f>
        <v>12000</v>
      </c>
      <c r="AK711" s="7" t="str">
        <f>IF(ISBLANK(Data!AK711), "", _xlfn.NUMBERVALUE(SUBSTITUTE(Data!AK711, ".", ",")))</f>
        <v/>
      </c>
      <c r="AL711">
        <f>IF(ISBLANK(Data!AL711), "", Data!AL711)</f>
        <v>0</v>
      </c>
      <c r="AM711" s="15">
        <f>Table2[[#This Row],[DATE_IN]]-Table2[[#This Row],[DATE_OUT]]</f>
        <v>21</v>
      </c>
      <c r="AN711" s="7" t="str">
        <f>IF(MID(RIGHT(Table2[[#This Row],[ADDR3]],3),1,1)=",",RIGHT(Table2[[#This Row],[ADDR3]],2),"")</f>
        <v/>
      </c>
      <c r="AO711" s="7" t="str">
        <f>MID(Table2[[#This Row],[RES]],11,2)</f>
        <v>DE</v>
      </c>
      <c r="AP711" s="7">
        <f>_xlfn.XLOOKUP(AG711,Table3[CURRENCY],Table3[CONVERSION RATE],0)*Table2[[#This Row],[ORIGINAL PRICE]]</f>
        <v>18327.506399999998</v>
      </c>
      <c r="AQ711" s="7">
        <f>_xlfn.XLOOKUP(AG711,Table3[CURRENCY],Table3[CONVERSION RATE],0)*Table2[[#This Row],[ORIGINAL PREPAYMENT]]</f>
        <v>18335.526300000001</v>
      </c>
      <c r="AR711" s="7"/>
      <c r="AS711" s="15"/>
    </row>
    <row r="712" spans="1:45" x14ac:dyDescent="0.25">
      <c r="A712" t="str">
        <f>IF(ISBLANK(Data!A712), "", Data!A712)</f>
        <v>A</v>
      </c>
      <c r="B712" s="2" cm="1">
        <f t="array" ref="B712">IF(ISBLANK(Data!B712), "", DATE(2000 + RIGHT(Data!B712, 2), _xlfn.SWITCH(MID(Data!B712, 3, 3), "JAN", 1, "FEB", 2, "MAR", 3, "APR", 4, "MAY", 5, "JUN", 6, "JUL", 7, "AUG", 8, "SEP", 9, "OCT", 10, "NOV", 11, "DEC", 12), LEFT(Data!B712, 2)))</f>
        <v>45480</v>
      </c>
      <c r="C712" t="str">
        <f>IF(ISBLANK(Data!C712), "", Data!C712)</f>
        <v>0250-5925-DE-2</v>
      </c>
      <c r="D712" t="str">
        <f>IF(ISBLANK(Data!D712), "", Data!D712)</f>
        <v/>
      </c>
      <c r="E712" t="str">
        <f>IF(ISBLANK(Data!E712), "", Data!E712)</f>
        <v>TR7</v>
      </c>
      <c r="F712" s="2" cm="1">
        <f t="array" ref="F712">IF(ISBLANK(Data!F712), "", DATE(2000 + RIGHT(Data!F712, 2), _xlfn.SWITCH(MID(Data!F712, 3, 3), "JAN", 1, "FEB", 2, "MAR", 3, "APR", 4, "MAY", 5, "JUN", 6, "JUL", 7, "AUG", 8, "SEP", 9, "OCT", 10, "NOV", 11, "DEC", 12), LEFT(Data!F712, 2)))</f>
        <v>45499</v>
      </c>
      <c r="G712" t="str">
        <f>IF(ISBLANK(Data!G712), "", Data!G712)</f>
        <v>FRI</v>
      </c>
      <c r="H712" t="str">
        <f>IF(ISBLANK(Data!H712), "", Data!H712)</f>
        <v>WI</v>
      </c>
      <c r="I712" t="str">
        <f>IF(ISBLANK(Data!I712), "", Data!I712)</f>
        <v>I</v>
      </c>
      <c r="J712" t="str">
        <f>IF(ISBLANK(Data!J712), "", Data!J712)</f>
        <v>TR7</v>
      </c>
      <c r="K712" s="2" cm="1">
        <f t="array" ref="K712">IF(ISBLANK(Data!K712), "", DATE(2000 + RIGHT(Data!K712, 2), _xlfn.SWITCH(MID(Data!K712, 3, 3), "JAN", 1, "FEB", 2, "MAR", 3, "APR", 4, "MAY", 5, "JUN", 6, "JUL", 7, "AUG", 8, "SEP", 9, "OCT", 10, "NOV", 11, "DEC", 12), LEFT(Data!K712, 2)))</f>
        <v>45499</v>
      </c>
      <c r="L712" t="str">
        <f>IF(ISBLANK(Data!L712), "", Data!L712)</f>
        <v>FRI</v>
      </c>
      <c r="M712" t="str">
        <f>IF(ISBLANK(Data!M712), "", Data!M712)</f>
        <v>OBERSTADT,MATTHIAS</v>
      </c>
      <c r="N712" t="str">
        <f>IF(ISBLANK(Data!N712), "", Data!N712)</f>
        <v>P6</v>
      </c>
      <c r="O712" s="2" cm="1">
        <f t="array" ref="O712">IF(ISBLANK(Data!O712), "", DATE(2000 + RIGHT(Data!O712, 2), _xlfn.SWITCH(MID(Data!O712, 3, 3), "JAN", 1, "FEB", 2, "MAR", 3, "APR", 4, "MAY", 5, "JUN", 6, "JUL", 7, "AUG", 8, "SEP", 9, "OCT", 10, "NOV", 11, "DEC", 12), LEFT(Data!O712, 2)))</f>
        <v>70860</v>
      </c>
      <c r="P712" t="str">
        <f>IF(ISBLANK(Data!P712), "", Data!P712)</f>
        <v>1XX1</v>
      </c>
      <c r="Q712" t="str">
        <f>IF(ISBLANK(Data!Q712), "", Data!Q712)</f>
        <v>746128693</v>
      </c>
      <c r="R712" t="str">
        <f>IF(ISBLANK(Data!R712), "", Data!R712)</f>
        <v>AV868109400002TE02505925</v>
      </c>
      <c r="S712" t="str">
        <f>IF(ISBLANK(Data!S712), "", Data!S712)</f>
        <v>CH</v>
      </c>
      <c r="T712" s="1" t="str">
        <f>IF(ISBLANK(Data!T712),"",(Data!T712))</f>
        <v/>
      </c>
      <c r="U712" t="str">
        <f>IF(ISBLANK(Data!U712), "", Data!U712)</f>
        <v/>
      </c>
      <c r="V712" t="str">
        <f>IF(ISBLANK(Data!V712), "", Data!V712)</f>
        <v/>
      </c>
      <c r="W712" t="str">
        <f>IF(ISBLANK(Data!W712), "", Data!W712)</f>
        <v/>
      </c>
      <c r="X712" t="str">
        <f>IF(ISBLANK(Data!X712), "", Data!X712)</f>
        <v/>
      </c>
      <c r="Y712" t="str">
        <f>IF(ISBLANK(Data!Y712), "", Data!Y712)</f>
        <v/>
      </c>
      <c r="Z712" t="str">
        <f>IF(ISBLANK(Data!Z712), "", Data!Z712)</f>
        <v>T/0151196Q/P/T6</v>
      </c>
      <c r="AA712" t="str">
        <f>IF(ISBLANK(Data!AA712), "", Data!AA712)</f>
        <v>+491608511489</v>
      </c>
      <c r="AB712" t="str">
        <f>IF(ISBLANK(Data!AB712), "", Data!AB712)</f>
        <v/>
      </c>
      <c r="AC712" t="str">
        <f>IF(ISBLANK(Data!AC712), "", Data!AC712)</f>
        <v>S606700</v>
      </c>
      <c r="AD712" t="str">
        <f>IF(ISBLANK(Data!AD712), "", Data!AD712)</f>
        <v/>
      </c>
      <c r="AE712" t="str">
        <f>IF(ISBLANK(Data!AE712), "", Data!AE712)</f>
        <v/>
      </c>
      <c r="AF712" s="7">
        <f>IF(ISBLANK(Data!AF712), 0, _xlfn.NUMBERVALUE(SUBSTITUTE(Data!AF712, ".", ",")))</f>
        <v>126.92</v>
      </c>
      <c r="AG712" t="str">
        <f>IF(ISBLANK(Data!AG712), "", Data!AG712)</f>
        <v>EUR</v>
      </c>
      <c r="AH712" s="6">
        <f>IF(ISBLANK(Data!AH712), 0, _xlfn.NUMBERVALUE(SUBSTITUTE(Data!AH712, ".", ",")))</f>
        <v>126.82</v>
      </c>
      <c r="AI712" s="7">
        <f>IF(ISBLANK(Data!AI712), "", _xlfn.NUMBERVALUE(SUBSTITUTE(Data!AI712, ".", ",")))</f>
        <v>12000</v>
      </c>
      <c r="AJ712" s="7">
        <f>IF(ISBLANK(Data!AJ712), "", _xlfn.NUMBERVALUE(SUBSTITUTE(Data!AJ712, ".", ",")))</f>
        <v>12000</v>
      </c>
      <c r="AK712" s="7" t="str">
        <f>IF(ISBLANK(Data!AK712), "", _xlfn.NUMBERVALUE(SUBSTITUTE(Data!AK712, ".", ",")))</f>
        <v/>
      </c>
      <c r="AL712">
        <f>IF(ISBLANK(Data!AL712), "", Data!AL712)</f>
        <v>0</v>
      </c>
      <c r="AM712" s="15">
        <f>Table2[[#This Row],[DATE_IN]]-Table2[[#This Row],[DATE_OUT]]</f>
        <v>0</v>
      </c>
      <c r="AN712" s="7" t="str">
        <f>IF(MID(RIGHT(Table2[[#This Row],[ADDR3]],3),1,1)=",",RIGHT(Table2[[#This Row],[ADDR3]],2),"")</f>
        <v/>
      </c>
      <c r="AO712" s="7" t="str">
        <f>MID(Table2[[#This Row],[RES]],11,2)</f>
        <v>DE</v>
      </c>
      <c r="AP712" s="7">
        <f>_xlfn.XLOOKUP(AG712,Table3[CURRENCY],Table3[CONVERSION RATE],0)*Table2[[#This Row],[ORIGINAL PRICE]]</f>
        <v>1518.0354</v>
      </c>
      <c r="AQ712" s="7">
        <f>_xlfn.XLOOKUP(AG712,Table3[CURRENCY],Table3[CONVERSION RATE],0)*Table2[[#This Row],[ORIGINAL PREPAYMENT]]</f>
        <v>1519.2324000000001</v>
      </c>
      <c r="AR712" s="7"/>
      <c r="AS712" s="15"/>
    </row>
    <row r="713" spans="1:45" x14ac:dyDescent="0.25">
      <c r="A713" t="str">
        <f>IF(ISBLANK(Data!A713), "", Data!A713)</f>
        <v>A</v>
      </c>
      <c r="B713" s="2" cm="1">
        <f t="array" ref="B713">IF(ISBLANK(Data!B713), "", DATE(2000 + RIGHT(Data!B713, 2), _xlfn.SWITCH(MID(Data!B713, 3, 3), "JAN", 1, "FEB", 2, "MAR", 3, "APR", 4, "MAY", 5, "JUN", 6, "JUL", 7, "AUG", 8, "SEP", 9, "OCT", 10, "NOV", 11, "DEC", 12), LEFT(Data!B713, 2)))</f>
        <v>45494</v>
      </c>
      <c r="C713" t="str">
        <f>IF(ISBLANK(Data!C713), "", Data!C713)</f>
        <v>0389-9457-NO-2</v>
      </c>
      <c r="D713" t="str">
        <f>IF(ISBLANK(Data!D713), "", Data!D713)</f>
        <v/>
      </c>
      <c r="E713" t="str">
        <f>IF(ISBLANK(Data!E713), "", Data!E713)</f>
        <v>TR7</v>
      </c>
      <c r="F713" s="2" cm="1">
        <f t="array" ref="F713">IF(ISBLANK(Data!F713), "", DATE(2000 + RIGHT(Data!F713, 2), _xlfn.SWITCH(MID(Data!F713, 3, 3), "JAN", 1, "FEB", 2, "MAR", 3, "APR", 4, "MAY", 5, "JUN", 6, "JUL", 7, "AUG", 8, "SEP", 9, "OCT", 10, "NOV", 11, "DEC", 12), LEFT(Data!F713, 2)))</f>
        <v>45499</v>
      </c>
      <c r="G713" t="str">
        <f>IF(ISBLANK(Data!G713), "", Data!G713)</f>
        <v>FRI</v>
      </c>
      <c r="H713" t="str">
        <f>IF(ISBLANK(Data!H713), "", Data!H713)</f>
        <v/>
      </c>
      <c r="I713" t="str">
        <f>IF(ISBLANK(Data!I713), "", Data!I713)</f>
        <v>C</v>
      </c>
      <c r="J713" t="str">
        <f>IF(ISBLANK(Data!J713), "", Data!J713)</f>
        <v>TR7</v>
      </c>
      <c r="K713" s="2" cm="1">
        <f t="array" ref="K713">IF(ISBLANK(Data!K713), "", DATE(2000 + RIGHT(Data!K713, 2), _xlfn.SWITCH(MID(Data!K713, 3, 3), "JAN", 1, "FEB", 2, "MAR", 3, "APR", 4, "MAY", 5, "JUN", 6, "JUL", 7, "AUG", 8, "SEP", 9, "OCT", 10, "NOV", 11, "DEC", 12), LEFT(Data!K713, 2)))</f>
        <v>45500</v>
      </c>
      <c r="L713" t="str">
        <f>IF(ISBLANK(Data!L713), "", Data!L713)</f>
        <v>SAT</v>
      </c>
      <c r="M713" t="str">
        <f>IF(ISBLANK(Data!M713), "", Data!M713)</f>
        <v>VINJE,JENNY KRISTIN,FRU</v>
      </c>
      <c r="N713" t="str">
        <f>IF(ISBLANK(Data!N713), "", Data!N713)</f>
        <v>JF</v>
      </c>
      <c r="O713" s="2" t="str" cm="1">
        <f t="array" ref="O713">IF(ISBLANK(Data!O713), "", DATE(2000 + RIGHT(Data!O713, 2), _xlfn.SWITCH(MID(Data!O713, 3, 3), "JAN", 1, "FEB", 2, "MAR", 3, "APR", 4, "MAY", 5, "JUN", 6, "JUL", 7, "AUG", 8, "SEP", 9, "OCT", 10, "NOV", 11, "DEC", 12), LEFT(Data!O713, 2)))</f>
        <v/>
      </c>
      <c r="P713" t="str">
        <f>IF(ISBLANK(Data!P713), "", Data!P713)</f>
        <v>1001</v>
      </c>
      <c r="Q713" t="str">
        <f>IF(ISBLANK(Data!Q713), "", Data!Q713)</f>
        <v/>
      </c>
      <c r="R713" t="str">
        <f>IF(ISBLANK(Data!R713), "", Data!R713)</f>
        <v>CM512688XXXXXX0830</v>
      </c>
      <c r="S713" t="str">
        <f>IF(ISBLANK(Data!S713), "", Data!S713)</f>
        <v>CV</v>
      </c>
      <c r="T713" s="1" t="str">
        <f>IF(ISBLANK(Data!T713),"",(Data!T713))</f>
        <v>10/25</v>
      </c>
      <c r="U713" t="str">
        <f>IF(ISBLANK(Data!U713), "", Data!U713)</f>
        <v/>
      </c>
      <c r="V713" t="str">
        <f>IF(ISBLANK(Data!V713), "", Data!V713)</f>
        <v>BORGUNDVEIEIN166B</v>
      </c>
      <c r="W713" t="str">
        <f>IF(ISBLANK(Data!W713), "", Data!W713)</f>
        <v/>
      </c>
      <c r="X713" t="str">
        <f>IF(ISBLANK(Data!X713), "", Data!X713)</f>
        <v>6008,ALESUND               ,NO</v>
      </c>
      <c r="Y713" t="str">
        <f>IF(ISBLANK(Data!Y713), "", Data!Y713)</f>
        <v/>
      </c>
      <c r="Z713" t="str">
        <f>IF(ISBLANK(Data!Z713), "", Data!Z713)</f>
        <v>P/N5</v>
      </c>
      <c r="AA713" t="str">
        <f>IF(ISBLANK(Data!AA713), "", Data!AA713)</f>
        <v>+-4797713134</v>
      </c>
      <c r="AB713" t="str">
        <f>IF(ISBLANK(Data!AB713), "", Data!AB713)</f>
        <v>/RSN/ADD/</v>
      </c>
      <c r="AC713" t="str">
        <f>IF(ISBLANK(Data!AC713), "", Data!AC713)</f>
        <v>O250801</v>
      </c>
      <c r="AD713" t="str">
        <f>IF(ISBLANK(Data!AD713), "", Data!AD713)</f>
        <v/>
      </c>
      <c r="AE713" t="str">
        <f>IF(ISBLANK(Data!AE713), "", Data!AE713)</f>
        <v/>
      </c>
      <c r="AF713" s="7">
        <f>IF(ISBLANK(Data!AF713), 0, _xlfn.NUMBERVALUE(SUBSTITUTE(Data!AF713, ".", ",")))</f>
        <v>0</v>
      </c>
      <c r="AG713" t="str">
        <f>IF(ISBLANK(Data!AG713), "", Data!AG713)</f>
        <v>NKR</v>
      </c>
      <c r="AH713" s="6">
        <f>IF(ISBLANK(Data!AH713), 0, _xlfn.NUMBERVALUE(SUBSTITUTE(Data!AH713, ".", ",")))</f>
        <v>2259.4299999999998</v>
      </c>
      <c r="AI713" s="7">
        <f>IF(ISBLANK(Data!AI713), "", _xlfn.NUMBERVALUE(SUBSTITUTE(Data!AI713, ".", ",")))</f>
        <v>12000</v>
      </c>
      <c r="AJ713" s="7">
        <f>IF(ISBLANK(Data!AJ713), "", _xlfn.NUMBERVALUE(SUBSTITUTE(Data!AJ713, ".", ",")))</f>
        <v>12000</v>
      </c>
      <c r="AK713" s="7" t="str">
        <f>IF(ISBLANK(Data!AK713), "", _xlfn.NUMBERVALUE(SUBSTITUTE(Data!AK713, ".", ",")))</f>
        <v/>
      </c>
      <c r="AL713">
        <f>IF(ISBLANK(Data!AL713), "", Data!AL713)</f>
        <v>0</v>
      </c>
      <c r="AM713" s="15">
        <f>Table2[[#This Row],[DATE_IN]]-Table2[[#This Row],[DATE_OUT]]</f>
        <v>1</v>
      </c>
      <c r="AN713" s="7" t="str">
        <f>IF(MID(RIGHT(Table2[[#This Row],[ADDR3]],3),1,1)=",",RIGHT(Table2[[#This Row],[ADDR3]],2),"")</f>
        <v>NO</v>
      </c>
      <c r="AO713" s="7" t="str">
        <f>MID(Table2[[#This Row],[RES]],11,2)</f>
        <v>NO</v>
      </c>
      <c r="AP713" s="7">
        <f>_xlfn.XLOOKUP(AG713,Table3[CURRENCY],Table3[CONVERSION RATE],0)*Table2[[#This Row],[ORIGINAL PRICE]]</f>
        <v>2259.4299999999998</v>
      </c>
      <c r="AQ713" s="7">
        <f>_xlfn.XLOOKUP(AG713,Table3[CURRENCY],Table3[CONVERSION RATE],0)*Table2[[#This Row],[ORIGINAL PREPAYMENT]]</f>
        <v>0</v>
      </c>
      <c r="AR713" s="7"/>
      <c r="AS713" s="15"/>
    </row>
    <row r="714" spans="1:45" x14ac:dyDescent="0.25">
      <c r="A714" t="str">
        <f>IF(ISBLANK(Data!A714), "", Data!A714)</f>
        <v>A</v>
      </c>
      <c r="B714" s="2" cm="1">
        <f t="array" ref="B714">IF(ISBLANK(Data!B714), "", DATE(2000 + RIGHT(Data!B714, 2), _xlfn.SWITCH(MID(Data!B714, 3, 3), "JAN", 1, "FEB", 2, "MAR", 3, "APR", 4, "MAY", 5, "JUN", 6, "JUL", 7, "AUG", 8, "SEP", 9, "OCT", 10, "NOV", 11, "DEC", 12), LEFT(Data!B714, 2)))</f>
        <v>45496</v>
      </c>
      <c r="C714" t="str">
        <f>IF(ISBLANK(Data!C714), "", Data!C714)</f>
        <v>0407-3681-NO-3</v>
      </c>
      <c r="D714" t="str">
        <f>IF(ISBLANK(Data!D714), "", Data!D714)</f>
        <v/>
      </c>
      <c r="E714" t="str">
        <f>IF(ISBLANK(Data!E714), "", Data!E714)</f>
        <v>TR7</v>
      </c>
      <c r="F714" s="2" cm="1">
        <f t="array" ref="F714">IF(ISBLANK(Data!F714), "", DATE(2000 + RIGHT(Data!F714, 2), _xlfn.SWITCH(MID(Data!F714, 3, 3), "JAN", 1, "FEB", 2, "MAR", 3, "APR", 4, "MAY", 5, "JUN", 6, "JUL", 7, "AUG", 8, "SEP", 9, "OCT", 10, "NOV", 11, "DEC", 12), LEFT(Data!F714, 2)))</f>
        <v>45499</v>
      </c>
      <c r="G714" t="str">
        <f>IF(ISBLANK(Data!G714), "", Data!G714)</f>
        <v>FRI</v>
      </c>
      <c r="H714" t="str">
        <f>IF(ISBLANK(Data!H714), "", Data!H714)</f>
        <v>WI</v>
      </c>
      <c r="I714" t="str">
        <f>IF(ISBLANK(Data!I714), "", Data!I714)</f>
        <v>N</v>
      </c>
      <c r="J714" t="str">
        <f>IF(ISBLANK(Data!J714), "", Data!J714)</f>
        <v>TOS</v>
      </c>
      <c r="K714" s="2" cm="1">
        <f t="array" ref="K714">IF(ISBLANK(Data!K714), "", DATE(2000 + RIGHT(Data!K714, 2), _xlfn.SWITCH(MID(Data!K714, 3, 3), "JAN", 1, "FEB", 2, "MAR", 3, "APR", 4, "MAY", 5, "JUN", 6, "JUL", 7, "AUG", 8, "SEP", 9, "OCT", 10, "NOV", 11, "DEC", 12), LEFT(Data!K714, 2)))</f>
        <v>45499</v>
      </c>
      <c r="L714" t="str">
        <f>IF(ISBLANK(Data!L714), "", Data!L714)</f>
        <v>FRI</v>
      </c>
      <c r="M714" t="str">
        <f>IF(ISBLANK(Data!M714), "", Data!M714)</f>
        <v>MOLVIK,KARIN</v>
      </c>
      <c r="N714" t="str">
        <f>IF(ISBLANK(Data!N714), "", Data!N714)</f>
        <v>JC</v>
      </c>
      <c r="O714" s="2" t="str" cm="1">
        <f t="array" ref="O714">IF(ISBLANK(Data!O714), "", DATE(2000 + RIGHT(Data!O714, 2), _xlfn.SWITCH(MID(Data!O714, 3, 3), "JAN", 1, "FEB", 2, "MAR", 3, "APR", 4, "MAY", 5, "JUN", 6, "JUL", 7, "AUG", 8, "SEP", 9, "OCT", 10, "NOV", 11, "DEC", 12), LEFT(Data!O714, 2)))</f>
        <v/>
      </c>
      <c r="P714" t="str">
        <f>IF(ISBLANK(Data!P714), "", Data!P714)</f>
        <v>1XX1</v>
      </c>
      <c r="Q714" t="str">
        <f>IF(ISBLANK(Data!Q714), "", Data!Q714)</f>
        <v/>
      </c>
      <c r="R714" t="str">
        <f>IF(ISBLANK(Data!R714), "", Data!R714)</f>
        <v/>
      </c>
      <c r="S714" t="str">
        <f>IF(ISBLANK(Data!S714), "", Data!S714)</f>
        <v/>
      </c>
      <c r="T714" s="1" t="str">
        <f>IF(ISBLANK(Data!T714),"",(Data!T714))</f>
        <v/>
      </c>
      <c r="U714" t="str">
        <f>IF(ISBLANK(Data!U714), "", Data!U714)</f>
        <v/>
      </c>
      <c r="V714" t="str">
        <f>IF(ISBLANK(Data!V714), "", Data!V714)</f>
        <v/>
      </c>
      <c r="W714" t="str">
        <f>IF(ISBLANK(Data!W714), "", Data!W714)</f>
        <v/>
      </c>
      <c r="X714" t="str">
        <f>IF(ISBLANK(Data!X714), "", Data!X714)</f>
        <v/>
      </c>
      <c r="Y714" t="str">
        <f>IF(ISBLANK(Data!Y714), "", Data!Y714)</f>
        <v/>
      </c>
      <c r="Z714" t="str">
        <f>IF(ISBLANK(Data!Z714), "", Data!Z714)</f>
        <v/>
      </c>
      <c r="AA714" t="str">
        <f>IF(ISBLANK(Data!AA714), "", Data!AA714)</f>
        <v>+47-91101619</v>
      </c>
      <c r="AB714" t="str">
        <f>IF(ISBLANK(Data!AB714), "", Data!AB714)</f>
        <v/>
      </c>
      <c r="AC714" t="str">
        <f>IF(ISBLANK(Data!AC714), "", Data!AC714)</f>
        <v/>
      </c>
      <c r="AD714" t="str">
        <f>IF(ISBLANK(Data!AD714), "", Data!AD714)</f>
        <v>89017</v>
      </c>
      <c r="AE714" t="str">
        <f>IF(ISBLANK(Data!AE714), "", Data!AE714)</f>
        <v/>
      </c>
      <c r="AF714" s="7">
        <f>IF(ISBLANK(Data!AF714), 0, _xlfn.NUMBERVALUE(SUBSTITUTE(Data!AF714, ".", ",")))</f>
        <v>0</v>
      </c>
      <c r="AG714" t="str">
        <f>IF(ISBLANK(Data!AG714), "", Data!AG714)</f>
        <v>NKR</v>
      </c>
      <c r="AH714" s="6">
        <f>IF(ISBLANK(Data!AH714), 0, _xlfn.NUMBERVALUE(SUBSTITUTE(Data!AH714, ".", ",")))</f>
        <v>4400.75</v>
      </c>
      <c r="AI714" s="7">
        <f>IF(ISBLANK(Data!AI714), "", _xlfn.NUMBERVALUE(SUBSTITUTE(Data!AI714, ".", ",")))</f>
        <v>20000</v>
      </c>
      <c r="AJ714" s="7">
        <f>IF(ISBLANK(Data!AJ714), "", _xlfn.NUMBERVALUE(SUBSTITUTE(Data!AJ714, ".", ",")))</f>
        <v>20000</v>
      </c>
      <c r="AK714" s="7" t="str">
        <f>IF(ISBLANK(Data!AK714), "", _xlfn.NUMBERVALUE(SUBSTITUTE(Data!AK714, ".", ",")))</f>
        <v/>
      </c>
      <c r="AL714">
        <f>IF(ISBLANK(Data!AL714), "", Data!AL714)</f>
        <v>0</v>
      </c>
      <c r="AM714" s="15">
        <f>Table2[[#This Row],[DATE_IN]]-Table2[[#This Row],[DATE_OUT]]</f>
        <v>0</v>
      </c>
      <c r="AN714" s="7" t="str">
        <f>IF(MID(RIGHT(Table2[[#This Row],[ADDR3]],3),1,1)=",",RIGHT(Table2[[#This Row],[ADDR3]],2),"")</f>
        <v/>
      </c>
      <c r="AO714" s="7" t="str">
        <f>MID(Table2[[#This Row],[RES]],11,2)</f>
        <v>NO</v>
      </c>
      <c r="AP714" s="7">
        <f>_xlfn.XLOOKUP(AG714,Table3[CURRENCY],Table3[CONVERSION RATE],0)*Table2[[#This Row],[ORIGINAL PRICE]]</f>
        <v>4400.75</v>
      </c>
      <c r="AQ714" s="7">
        <f>_xlfn.XLOOKUP(AG714,Table3[CURRENCY],Table3[CONVERSION RATE],0)*Table2[[#This Row],[ORIGINAL PREPAYMENT]]</f>
        <v>0</v>
      </c>
      <c r="AR714" s="7"/>
      <c r="AS714" s="15"/>
    </row>
    <row r="715" spans="1:45" x14ac:dyDescent="0.25">
      <c r="A715" t="str">
        <f>IF(ISBLANK(Data!A715), "", Data!A715)</f>
        <v>A</v>
      </c>
      <c r="B715" s="2" cm="1">
        <f t="array" ref="B715">IF(ISBLANK(Data!B715), "", DATE(2000 + RIGHT(Data!B715, 2), _xlfn.SWITCH(MID(Data!B715, 3, 3), "JAN", 1, "FEB", 2, "MAR", 3, "APR", 4, "MAY", 5, "JUN", 6, "JUL", 7, "AUG", 8, "SEP", 9, "OCT", 10, "NOV", 11, "DEC", 12), LEFT(Data!B715, 2)))</f>
        <v>45496</v>
      </c>
      <c r="C715" t="str">
        <f>IF(ISBLANK(Data!C715), "", Data!C715)</f>
        <v>0407-8870-NO-5</v>
      </c>
      <c r="D715" t="str">
        <f>IF(ISBLANK(Data!D715), "", Data!D715)</f>
        <v>9QZ15H</v>
      </c>
      <c r="E715" t="str">
        <f>IF(ISBLANK(Data!E715), "", Data!E715)</f>
        <v>TR7</v>
      </c>
      <c r="F715" s="2" cm="1">
        <f t="array" ref="F715">IF(ISBLANK(Data!F715), "", DATE(2000 + RIGHT(Data!F715, 2), _xlfn.SWITCH(MID(Data!F715, 3, 3), "JAN", 1, "FEB", 2, "MAR", 3, "APR", 4, "MAY", 5, "JUN", 6, "JUL", 7, "AUG", 8, "SEP", 9, "OCT", 10, "NOV", 11, "DEC", 12), LEFT(Data!F715, 2)))</f>
        <v>45499</v>
      </c>
      <c r="G715" t="str">
        <f>IF(ISBLANK(Data!G715), "", Data!G715)</f>
        <v>FRI</v>
      </c>
      <c r="H715" t="str">
        <f>IF(ISBLANK(Data!H715), "", Data!H715)</f>
        <v/>
      </c>
      <c r="I715" t="str">
        <f>IF(ISBLANK(Data!I715), "", Data!I715)</f>
        <v>C</v>
      </c>
      <c r="J715" t="str">
        <f>IF(ISBLANK(Data!J715), "", Data!J715)</f>
        <v>TR7</v>
      </c>
      <c r="K715" s="2" cm="1">
        <f t="array" ref="K715">IF(ISBLANK(Data!K715), "", DATE(2000 + RIGHT(Data!K715, 2), _xlfn.SWITCH(MID(Data!K715, 3, 3), "JAN", 1, "FEB", 2, "MAR", 3, "APR", 4, "MAY", 5, "JUN", 6, "JUL", 7, "AUG", 8, "SEP", 9, "OCT", 10, "NOV", 11, "DEC", 12), LEFT(Data!K715, 2)))</f>
        <v>45502</v>
      </c>
      <c r="L715" t="str">
        <f>IF(ISBLANK(Data!L715), "", Data!L715)</f>
        <v>MON</v>
      </c>
      <c r="M715" t="str">
        <f>IF(ISBLANK(Data!M715), "", Data!M715)</f>
        <v>BRAENDMO,LIVE ERIN,FROKEN</v>
      </c>
      <c r="N715" t="str">
        <f>IF(ISBLANK(Data!N715), "", Data!N715)</f>
        <v>JF</v>
      </c>
      <c r="O715" s="2" cm="1">
        <f t="array" ref="O715">IF(ISBLANK(Data!O715), "", DATE(2000 + RIGHT(Data!O715, 2), _xlfn.SWITCH(MID(Data!O715, 3, 3), "JAN", 1, "FEB", 2, "MAR", 3, "APR", 4, "MAY", 5, "JUN", 6, "JUL", 7, "AUG", 8, "SEP", 9, "OCT", 10, "NOV", 11, "DEC", 12), LEFT(Data!O715, 2)))</f>
        <v>68897</v>
      </c>
      <c r="P715" t="str">
        <f>IF(ISBLANK(Data!P715), "", Data!P715)</f>
        <v>1001</v>
      </c>
      <c r="Q715" t="str">
        <f>IF(ISBLANK(Data!Q715), "", Data!Q715)</f>
        <v/>
      </c>
      <c r="R715" t="str">
        <f>IF(ISBLANK(Data!R715), "", Data!R715)</f>
        <v>CX478542XXXXXX0245</v>
      </c>
      <c r="S715" t="str">
        <f>IF(ISBLANK(Data!S715), "", Data!S715)</f>
        <v>CV</v>
      </c>
      <c r="T715" s="1" t="str">
        <f>IF(ISBLANK(Data!T715),"",(Data!T715))</f>
        <v>11/24</v>
      </c>
      <c r="U715" t="str">
        <f>IF(ISBLANK(Data!U715), "", Data!U715)</f>
        <v/>
      </c>
      <c r="V715" t="str">
        <f>IF(ISBLANK(Data!V715), "", Data!V715)</f>
        <v>HILTON 47B</v>
      </c>
      <c r="W715" t="str">
        <f>IF(ISBLANK(Data!W715), "", Data!W715)</f>
        <v/>
      </c>
      <c r="X715" t="str">
        <f>IF(ISBLANK(Data!X715), "", Data!X715)</f>
        <v>5162,KLOEFTA               ,NO</v>
      </c>
      <c r="Y715" t="str">
        <f>IF(ISBLANK(Data!Y715), "", Data!Y715)</f>
        <v>NOXXLIVEERINSOREIDE</v>
      </c>
      <c r="Z715" t="str">
        <f>IF(ISBLANK(Data!Z715), "", Data!Z715)</f>
        <v>P/N5</v>
      </c>
      <c r="AA715" t="str">
        <f>IF(ISBLANK(Data!AA715), "", Data!AA715)</f>
        <v>+-4790281208</v>
      </c>
      <c r="AB715" t="str">
        <f>IF(ISBLANK(Data!AB715), "", Data!AB715)</f>
        <v>/BBS/ADD/CP1/</v>
      </c>
      <c r="AC715" t="str">
        <f>IF(ISBLANK(Data!AC715), "", Data!AC715)</f>
        <v>W251700</v>
      </c>
      <c r="AD715" t="str">
        <f>IF(ISBLANK(Data!AD715), "", Data!AD715)</f>
        <v/>
      </c>
      <c r="AE715" t="str">
        <f>IF(ISBLANK(Data!AE715), "", Data!AE715)</f>
        <v>DY/55007356</v>
      </c>
      <c r="AF715" s="7">
        <f>IF(ISBLANK(Data!AF715), 0, _xlfn.NUMBERVALUE(SUBSTITUTE(Data!AF715, ".", ",")))</f>
        <v>0</v>
      </c>
      <c r="AG715" t="str">
        <f>IF(ISBLANK(Data!AG715), "", Data!AG715)</f>
        <v>NKR</v>
      </c>
      <c r="AH715" s="6">
        <f>IF(ISBLANK(Data!AH715), 0, _xlfn.NUMBERVALUE(SUBSTITUTE(Data!AH715, ".", ",")))</f>
        <v>3879.66</v>
      </c>
      <c r="AI715" s="7">
        <f>IF(ISBLANK(Data!AI715), "", _xlfn.NUMBERVALUE(SUBSTITUTE(Data!AI715, ".", ",")))</f>
        <v>12000</v>
      </c>
      <c r="AJ715" s="7">
        <f>IF(ISBLANK(Data!AJ715), "", _xlfn.NUMBERVALUE(SUBSTITUTE(Data!AJ715, ".", ",")))</f>
        <v>12000</v>
      </c>
      <c r="AK715" s="7" t="str">
        <f>IF(ISBLANK(Data!AK715), "", _xlfn.NUMBERVALUE(SUBSTITUTE(Data!AK715, ".", ",")))</f>
        <v/>
      </c>
      <c r="AL715">
        <f>IF(ISBLANK(Data!AL715), "", Data!AL715)</f>
        <v>0</v>
      </c>
      <c r="AM715" s="15">
        <f>Table2[[#This Row],[DATE_IN]]-Table2[[#This Row],[DATE_OUT]]</f>
        <v>3</v>
      </c>
      <c r="AN715" s="7" t="str">
        <f>IF(MID(RIGHT(Table2[[#This Row],[ADDR3]],3),1,1)=",",RIGHT(Table2[[#This Row],[ADDR3]],2),"")</f>
        <v>NO</v>
      </c>
      <c r="AO715" s="7" t="str">
        <f>MID(Table2[[#This Row],[RES]],11,2)</f>
        <v>NO</v>
      </c>
      <c r="AP715" s="7">
        <f>_xlfn.XLOOKUP(AG715,Table3[CURRENCY],Table3[CONVERSION RATE],0)*Table2[[#This Row],[ORIGINAL PRICE]]</f>
        <v>3879.66</v>
      </c>
      <c r="AQ715" s="7">
        <f>_xlfn.XLOOKUP(AG715,Table3[CURRENCY],Table3[CONVERSION RATE],0)*Table2[[#This Row],[ORIGINAL PREPAYMENT]]</f>
        <v>0</v>
      </c>
      <c r="AR715" s="7"/>
      <c r="AS715" s="15"/>
    </row>
    <row r="716" spans="1:45" x14ac:dyDescent="0.25">
      <c r="A716" t="str">
        <f>IF(ISBLANK(Data!A716), "", Data!A716)</f>
        <v>A</v>
      </c>
      <c r="B716" s="2" cm="1">
        <f t="array" ref="B716">IF(ISBLANK(Data!B716), "", DATE(2000 + RIGHT(Data!B716, 2), _xlfn.SWITCH(MID(Data!B716, 3, 3), "JAN", 1, "FEB", 2, "MAR", 3, "APR", 4, "MAY", 5, "JUN", 6, "JUL", 7, "AUG", 8, "SEP", 9, "OCT", 10, "NOV", 11, "DEC", 12), LEFT(Data!B716, 2)))</f>
        <v>45496</v>
      </c>
      <c r="C716" t="str">
        <f>IF(ISBLANK(Data!C716), "", Data!C716)</f>
        <v>0409-1207-NO-1</v>
      </c>
      <c r="D716" t="str">
        <f>IF(ISBLANK(Data!D716), "", Data!D716)</f>
        <v/>
      </c>
      <c r="E716" t="str">
        <f>IF(ISBLANK(Data!E716), "", Data!E716)</f>
        <v>TR7</v>
      </c>
      <c r="F716" s="2" cm="1">
        <f t="array" ref="F716">IF(ISBLANK(Data!F716), "", DATE(2000 + RIGHT(Data!F716, 2), _xlfn.SWITCH(MID(Data!F716, 3, 3), "JAN", 1, "FEB", 2, "MAR", 3, "APR", 4, "MAY", 5, "JUN", 6, "JUL", 7, "AUG", 8, "SEP", 9, "OCT", 10, "NOV", 11, "DEC", 12), LEFT(Data!F716, 2)))</f>
        <v>45499</v>
      </c>
      <c r="G716" t="str">
        <f>IF(ISBLANK(Data!G716), "", Data!G716)</f>
        <v>FRI</v>
      </c>
      <c r="H716" t="str">
        <f>IF(ISBLANK(Data!H716), "", Data!H716)</f>
        <v>WI</v>
      </c>
      <c r="I716" t="str">
        <f>IF(ISBLANK(Data!I716), "", Data!I716)</f>
        <v>K</v>
      </c>
      <c r="J716" t="str">
        <f>IF(ISBLANK(Data!J716), "", Data!J716)</f>
        <v>TR7</v>
      </c>
      <c r="K716" s="2" cm="1">
        <f t="array" ref="K716">IF(ISBLANK(Data!K716), "", DATE(2000 + RIGHT(Data!K716, 2), _xlfn.SWITCH(MID(Data!K716, 3, 3), "JAN", 1, "FEB", 2, "MAR", 3, "APR", 4, "MAY", 5, "JUN", 6, "JUL", 7, "AUG", 8, "SEP", 9, "OCT", 10, "NOV", 11, "DEC", 12), LEFT(Data!K716, 2)))</f>
        <v>45499</v>
      </c>
      <c r="L716" t="str">
        <f>IF(ISBLANK(Data!L716), "", Data!L716)</f>
        <v>FRI</v>
      </c>
      <c r="M716" t="str">
        <f>IF(ISBLANK(Data!M716), "", Data!M716)</f>
        <v>MERL,DANIEL</v>
      </c>
      <c r="N716" t="str">
        <f>IF(ISBLANK(Data!N716), "", Data!N716)</f>
        <v>JC</v>
      </c>
      <c r="O716" s="2" cm="1">
        <f t="array" ref="O716">IF(ISBLANK(Data!O716), "", DATE(2000 + RIGHT(Data!O716, 2), _xlfn.SWITCH(MID(Data!O716, 3, 3), "JAN", 1, "FEB", 2, "MAR", 3, "APR", 4, "MAY", 5, "JUN", 6, "JUL", 7, "AUG", 8, "SEP", 9, "OCT", 10, "NOV", 11, "DEC", 12), LEFT(Data!O716, 2)))</f>
        <v>70495</v>
      </c>
      <c r="P716" t="str">
        <f>IF(ISBLANK(Data!P716), "", Data!P716)</f>
        <v>1XX1</v>
      </c>
      <c r="Q716" t="str">
        <f>IF(ISBLANK(Data!Q716), "", Data!Q716)</f>
        <v>723398036</v>
      </c>
      <c r="R716" t="str">
        <f>IF(ISBLANK(Data!R716), "", Data!R716)</f>
        <v>AV868109620005TE04091207</v>
      </c>
      <c r="S716" t="str">
        <f>IF(ISBLANK(Data!S716), "", Data!S716)</f>
        <v>CH</v>
      </c>
      <c r="T716" s="1" t="str">
        <f>IF(ISBLANK(Data!T716),"",(Data!T716))</f>
        <v/>
      </c>
      <c r="U716" t="str">
        <f>IF(ISBLANK(Data!U716), "", Data!U716)</f>
        <v/>
      </c>
      <c r="V716" t="str">
        <f>IF(ISBLANK(Data!V716), "", Data!V716)</f>
        <v/>
      </c>
      <c r="W716" t="str">
        <f>IF(ISBLANK(Data!W716), "", Data!W716)</f>
        <v/>
      </c>
      <c r="X716" t="str">
        <f>IF(ISBLANK(Data!X716), "", Data!X716)</f>
        <v/>
      </c>
      <c r="Y716" t="str">
        <f>IF(ISBLANK(Data!Y716), "", Data!Y716)</f>
        <v/>
      </c>
      <c r="Z716" t="str">
        <f>IF(ISBLANK(Data!Z716), "", Data!Z716)</f>
        <v>T/0151211Q/P/T6</v>
      </c>
      <c r="AA716" t="str">
        <f>IF(ISBLANK(Data!AA716), "", Data!AA716)</f>
        <v>+43-6645413584</v>
      </c>
      <c r="AB716" t="str">
        <f>IF(ISBLANK(Data!AB716), "", Data!AB716)</f>
        <v/>
      </c>
      <c r="AC716" t="str">
        <f>IF(ISBLANK(Data!AC716), "", Data!AC716)</f>
        <v>S606700</v>
      </c>
      <c r="AD716" t="str">
        <f>IF(ISBLANK(Data!AD716), "", Data!AD716)</f>
        <v/>
      </c>
      <c r="AE716" t="str">
        <f>IF(ISBLANK(Data!AE716), "", Data!AE716)</f>
        <v/>
      </c>
      <c r="AF716" s="7">
        <f>IF(ISBLANK(Data!AF716), 0, _xlfn.NUMBERVALUE(SUBSTITUTE(Data!AF716, ".", ",")))</f>
        <v>1942.34</v>
      </c>
      <c r="AG716" t="str">
        <f>IF(ISBLANK(Data!AG716), "", Data!AG716)</f>
        <v>NKR</v>
      </c>
      <c r="AH716" s="6">
        <f>IF(ISBLANK(Data!AH716), 0, _xlfn.NUMBERVALUE(SUBSTITUTE(Data!AH716, ".", ",")))</f>
        <v>1942.34</v>
      </c>
      <c r="AI716" s="7">
        <f>IF(ISBLANK(Data!AI716), "", _xlfn.NUMBERVALUE(SUBSTITUTE(Data!AI716, ".", ",")))</f>
        <v>12000</v>
      </c>
      <c r="AJ716" s="7">
        <f>IF(ISBLANK(Data!AJ716), "", _xlfn.NUMBERVALUE(SUBSTITUTE(Data!AJ716, ".", ",")))</f>
        <v>12000</v>
      </c>
      <c r="AK716" s="7" t="str">
        <f>IF(ISBLANK(Data!AK716), "", _xlfn.NUMBERVALUE(SUBSTITUTE(Data!AK716, ".", ",")))</f>
        <v/>
      </c>
      <c r="AL716">
        <f>IF(ISBLANK(Data!AL716), "", Data!AL716)</f>
        <v>0</v>
      </c>
      <c r="AM716" s="15">
        <f>Table2[[#This Row],[DATE_IN]]-Table2[[#This Row],[DATE_OUT]]</f>
        <v>0</v>
      </c>
      <c r="AN716" s="7" t="str">
        <f>IF(MID(RIGHT(Table2[[#This Row],[ADDR3]],3),1,1)=",",RIGHT(Table2[[#This Row],[ADDR3]],2),"")</f>
        <v/>
      </c>
      <c r="AO716" s="7" t="str">
        <f>MID(Table2[[#This Row],[RES]],11,2)</f>
        <v>NO</v>
      </c>
      <c r="AP716" s="7">
        <f>_xlfn.XLOOKUP(AG716,Table3[CURRENCY],Table3[CONVERSION RATE],0)*Table2[[#This Row],[ORIGINAL PRICE]]</f>
        <v>1942.34</v>
      </c>
      <c r="AQ716" s="7">
        <f>_xlfn.XLOOKUP(AG716,Table3[CURRENCY],Table3[CONVERSION RATE],0)*Table2[[#This Row],[ORIGINAL PREPAYMENT]]</f>
        <v>1942.34</v>
      </c>
      <c r="AR716" s="7"/>
      <c r="AS716" s="15"/>
    </row>
    <row r="717" spans="1:45" x14ac:dyDescent="0.25">
      <c r="A717" t="str">
        <f>IF(ISBLANK(Data!A717), "", Data!A717)</f>
        <v>A</v>
      </c>
      <c r="B717" s="2" cm="1">
        <f t="array" ref="B717">IF(ISBLANK(Data!B717), "", DATE(2000 + RIGHT(Data!B717, 2), _xlfn.SWITCH(MID(Data!B717, 3, 3), "JAN", 1, "FEB", 2, "MAR", 3, "APR", 4, "MAY", 5, "JUN", 6, "JUL", 7, "AUG", 8, "SEP", 9, "OCT", 10, "NOV", 11, "DEC", 12), LEFT(Data!B717, 2)))</f>
        <v>45496</v>
      </c>
      <c r="C717" t="str">
        <f>IF(ISBLANK(Data!C717), "", Data!C717)</f>
        <v>0409-7476-NO-5</v>
      </c>
      <c r="D717" t="str">
        <f>IF(ISBLANK(Data!D717), "", Data!D717)</f>
        <v>9AS89S</v>
      </c>
      <c r="E717" t="str">
        <f>IF(ISBLANK(Data!E717), "", Data!E717)</f>
        <v>TR7</v>
      </c>
      <c r="F717" s="2" cm="1">
        <f t="array" ref="F717">IF(ISBLANK(Data!F717), "", DATE(2000 + RIGHT(Data!F717, 2), _xlfn.SWITCH(MID(Data!F717, 3, 3), "JAN", 1, "FEB", 2, "MAR", 3, "APR", 4, "MAY", 5, "JUN", 6, "JUL", 7, "AUG", 8, "SEP", 9, "OCT", 10, "NOV", 11, "DEC", 12), LEFT(Data!F717, 2)))</f>
        <v>45499</v>
      </c>
      <c r="G717" t="str">
        <f>IF(ISBLANK(Data!G717), "", Data!G717)</f>
        <v>FRI</v>
      </c>
      <c r="H717" t="str">
        <f>IF(ISBLANK(Data!H717), "", Data!H717)</f>
        <v/>
      </c>
      <c r="I717" t="str">
        <f>IF(ISBLANK(Data!I717), "", Data!I717)</f>
        <v>B</v>
      </c>
      <c r="J717" t="str">
        <f>IF(ISBLANK(Data!J717), "", Data!J717)</f>
        <v>TR7</v>
      </c>
      <c r="K717" s="2" cm="1">
        <f t="array" ref="K717">IF(ISBLANK(Data!K717), "", DATE(2000 + RIGHT(Data!K717, 2), _xlfn.SWITCH(MID(Data!K717, 3, 3), "JAN", 1, "FEB", 2, "MAR", 3, "APR", 4, "MAY", 5, "JUN", 6, "JUL", 7, "AUG", 8, "SEP", 9, "OCT", 10, "NOV", 11, "DEC", 12), LEFT(Data!K717, 2)))</f>
        <v>45502</v>
      </c>
      <c r="L717" t="str">
        <f>IF(ISBLANK(Data!L717), "", Data!L717)</f>
        <v>MON</v>
      </c>
      <c r="M717" t="str">
        <f>IF(ISBLANK(Data!M717), "", Data!M717)</f>
        <v>NILSSEN,TORSTEIN,HERR</v>
      </c>
      <c r="N717" t="str">
        <f>IF(ISBLANK(Data!N717), "", Data!N717)</f>
        <v>JC</v>
      </c>
      <c r="O717" s="2" cm="1">
        <f t="array" ref="O717">IF(ISBLANK(Data!O717), "", DATE(2000 + RIGHT(Data!O717, 2), _xlfn.SWITCH(MID(Data!O717, 3, 3), "JAN", 1, "FEB", 2, "MAR", 3, "APR", 4, "MAY", 5, "JUN", 6, "JUL", 7, "AUG", 8, "SEP", 9, "OCT", 10, "NOV", 11, "DEC", 12), LEFT(Data!O717, 2)))</f>
        <v>56841</v>
      </c>
      <c r="P717" t="str">
        <f>IF(ISBLANK(Data!P717), "", Data!P717)</f>
        <v>1001</v>
      </c>
      <c r="Q717" t="str">
        <f>IF(ISBLANK(Data!Q717), "", Data!Q717)</f>
        <v>M/112291</v>
      </c>
      <c r="R717" t="str">
        <f>IF(ISBLANK(Data!R717), "", Data!R717)</f>
        <v>AV898110510002TE94664611</v>
      </c>
      <c r="S717" t="str">
        <f>IF(ISBLANK(Data!S717), "", Data!S717)</f>
        <v>CH</v>
      </c>
      <c r="T717" s="1" t="str">
        <f>IF(ISBLANK(Data!T717),"",(Data!T717))</f>
        <v/>
      </c>
      <c r="U717" t="str">
        <f>IF(ISBLANK(Data!U717), "", Data!U717)</f>
        <v/>
      </c>
      <c r="V717" t="str">
        <f>IF(ISBLANK(Data!V717), "", Data!V717)</f>
        <v>SVALEVEIEN 9</v>
      </c>
      <c r="W717" t="str">
        <f>IF(ISBLANK(Data!W717), "", Data!W717)</f>
        <v/>
      </c>
      <c r="X717" t="str">
        <f>IF(ISBLANK(Data!X717), "", Data!X717)</f>
        <v>1929,1929 AULI             ,NO</v>
      </c>
      <c r="Y717" t="str">
        <f>IF(ISBLANK(Data!Y717), "", Data!Y717)</f>
        <v>NOXX08070068393</v>
      </c>
      <c r="Z717" t="str">
        <f>IF(ISBLANK(Data!Z717), "", Data!Z717)</f>
        <v>T/0105103R/P/N5</v>
      </c>
      <c r="AA717" t="str">
        <f>IF(ISBLANK(Data!AA717), "", Data!AA717)</f>
        <v/>
      </c>
      <c r="AB717" t="str">
        <f>IF(ISBLANK(Data!AB717), "", Data!AB717)</f>
        <v>/RSN/CP1/</v>
      </c>
      <c r="AC717" t="str">
        <f>IF(ISBLANK(Data!AC717), "", Data!AC717)</f>
        <v>N072800</v>
      </c>
      <c r="AD717" t="str">
        <f>IF(ISBLANK(Data!AD717), "", Data!AD717)</f>
        <v/>
      </c>
      <c r="AE717" t="str">
        <f>IF(ISBLANK(Data!AE717), "", Data!AE717)</f>
        <v/>
      </c>
      <c r="AF717" s="7">
        <f>IF(ISBLANK(Data!AF717), 0, _xlfn.NUMBERVALUE(SUBSTITUTE(Data!AF717, ".", ",")))</f>
        <v>2266.66</v>
      </c>
      <c r="AG717" t="str">
        <f>IF(ISBLANK(Data!AG717), "", Data!AG717)</f>
        <v>NKR</v>
      </c>
      <c r="AH717" s="6">
        <f>IF(ISBLANK(Data!AH717), 0, _xlfn.NUMBERVALUE(SUBSTITUTE(Data!AH717, ".", ",")))</f>
        <v>2266.66</v>
      </c>
      <c r="AI717" s="7">
        <f>IF(ISBLANK(Data!AI717), "", _xlfn.NUMBERVALUE(SUBSTITUTE(Data!AI717, ".", ",")))</f>
        <v>12000</v>
      </c>
      <c r="AJ717" s="7">
        <f>IF(ISBLANK(Data!AJ717), "", _xlfn.NUMBERVALUE(SUBSTITUTE(Data!AJ717, ".", ",")))</f>
        <v>12000</v>
      </c>
      <c r="AK717" s="7" t="str">
        <f>IF(ISBLANK(Data!AK717), "", _xlfn.NUMBERVALUE(SUBSTITUTE(Data!AK717, ".", ",")))</f>
        <v/>
      </c>
      <c r="AL717">
        <f>IF(ISBLANK(Data!AL717), "", Data!AL717)</f>
        <v>0</v>
      </c>
      <c r="AM717" s="15">
        <f>Table2[[#This Row],[DATE_IN]]-Table2[[#This Row],[DATE_OUT]]</f>
        <v>3</v>
      </c>
      <c r="AN717" s="7" t="str">
        <f>IF(MID(RIGHT(Table2[[#This Row],[ADDR3]],3),1,1)=",",RIGHT(Table2[[#This Row],[ADDR3]],2),"")</f>
        <v>NO</v>
      </c>
      <c r="AO717" s="7" t="str">
        <f>MID(Table2[[#This Row],[RES]],11,2)</f>
        <v>NO</v>
      </c>
      <c r="AP717" s="7">
        <f>_xlfn.XLOOKUP(AG717,Table3[CURRENCY],Table3[CONVERSION RATE],0)*Table2[[#This Row],[ORIGINAL PRICE]]</f>
        <v>2266.66</v>
      </c>
      <c r="AQ717" s="7">
        <f>_xlfn.XLOOKUP(AG717,Table3[CURRENCY],Table3[CONVERSION RATE],0)*Table2[[#This Row],[ORIGINAL PREPAYMENT]]</f>
        <v>2266.66</v>
      </c>
      <c r="AR717" s="7"/>
      <c r="AS717" s="15"/>
    </row>
    <row r="718" spans="1:45" x14ac:dyDescent="0.25">
      <c r="A718" t="str">
        <f>IF(ISBLANK(Data!A718), "", Data!A718)</f>
        <v>A</v>
      </c>
      <c r="B718" s="2" cm="1">
        <f t="array" ref="B718">IF(ISBLANK(Data!B718), "", DATE(2000 + RIGHT(Data!B718, 2), _xlfn.SWITCH(MID(Data!B718, 3, 3), "JAN", 1, "FEB", 2, "MAR", 3, "APR", 4, "MAY", 5, "JUN", 6, "JUL", 7, "AUG", 8, "SEP", 9, "OCT", 10, "NOV", 11, "DEC", 12), LEFT(Data!B718, 2)))</f>
        <v>45497</v>
      </c>
      <c r="C718" t="str">
        <f>IF(ISBLANK(Data!C718), "", Data!C718)</f>
        <v>0424-3131-US-4</v>
      </c>
      <c r="D718" t="str">
        <f>IF(ISBLANK(Data!D718), "", Data!D718)</f>
        <v/>
      </c>
      <c r="E718" t="str">
        <f>IF(ISBLANK(Data!E718), "", Data!E718)</f>
        <v>TR7</v>
      </c>
      <c r="F718" s="2" cm="1">
        <f t="array" ref="F718">IF(ISBLANK(Data!F718), "", DATE(2000 + RIGHT(Data!F718, 2), _xlfn.SWITCH(MID(Data!F718, 3, 3), "JAN", 1, "FEB", 2, "MAR", 3, "APR", 4, "MAY", 5, "JUN", 6, "JUL", 7, "AUG", 8, "SEP", 9, "OCT", 10, "NOV", 11, "DEC", 12), LEFT(Data!F718, 2)))</f>
        <v>45499</v>
      </c>
      <c r="G718" t="str">
        <f>IF(ISBLANK(Data!G718), "", Data!G718)</f>
        <v>FRI</v>
      </c>
      <c r="H718" t="str">
        <f>IF(ISBLANK(Data!H718), "", Data!H718)</f>
        <v/>
      </c>
      <c r="I718" t="str">
        <f>IF(ISBLANK(Data!I718), "", Data!I718)</f>
        <v>B</v>
      </c>
      <c r="J718" t="str">
        <f>IF(ISBLANK(Data!J718), "", Data!J718)</f>
        <v>TR7</v>
      </c>
      <c r="K718" s="2" cm="1">
        <f t="array" ref="K718">IF(ISBLANK(Data!K718), "", DATE(2000 + RIGHT(Data!K718, 2), _xlfn.SWITCH(MID(Data!K718, 3, 3), "JAN", 1, "FEB", 2, "MAR", 3, "APR", 4, "MAY", 5, "JUN", 6, "JUL", 7, "AUG", 8, "SEP", 9, "OCT", 10, "NOV", 11, "DEC", 12), LEFT(Data!K718, 2)))</f>
        <v>45500</v>
      </c>
      <c r="L718" t="str">
        <f>IF(ISBLANK(Data!L718), "", Data!L718)</f>
        <v>SAT</v>
      </c>
      <c r="M718" t="str">
        <f>IF(ISBLANK(Data!M718), "", Data!M718)</f>
        <v>LAHNER,KEVIN</v>
      </c>
      <c r="N718" t="str">
        <f>IF(ISBLANK(Data!N718), "", Data!N718)</f>
        <v>6U</v>
      </c>
      <c r="O718" s="2" t="str" cm="1">
        <f t="array" ref="O718">IF(ISBLANK(Data!O718), "", DATE(2000 + RIGHT(Data!O718, 2), _xlfn.SWITCH(MID(Data!O718, 3, 3), "JAN", 1, "FEB", 2, "MAR", 3, "APR", 4, "MAY", 5, "JUN", 6, "JUL", 7, "AUG", 8, "SEP", 9, "OCT", 10, "NOV", 11, "DEC", 12), LEFT(Data!O718, 2)))</f>
        <v/>
      </c>
      <c r="P718" t="str">
        <f>IF(ISBLANK(Data!P718), "", Data!P718)</f>
        <v>1XX1</v>
      </c>
      <c r="Q718" t="str">
        <f>IF(ISBLANK(Data!Q718), "", Data!Q718)</f>
        <v/>
      </c>
      <c r="R718" t="str">
        <f>IF(ISBLANK(Data!R718), "", Data!R718)</f>
        <v/>
      </c>
      <c r="S718" t="str">
        <f>IF(ISBLANK(Data!S718), "", Data!S718)</f>
        <v/>
      </c>
      <c r="T718" s="1" t="str">
        <f>IF(ISBLANK(Data!T718),"",(Data!T718))</f>
        <v/>
      </c>
      <c r="U718" t="str">
        <f>IF(ISBLANK(Data!U718), "", Data!U718)</f>
        <v/>
      </c>
      <c r="V718" t="str">
        <f>IF(ISBLANK(Data!V718), "", Data!V718)</f>
        <v/>
      </c>
      <c r="W718" t="str">
        <f>IF(ISBLANK(Data!W718), "", Data!W718)</f>
        <v/>
      </c>
      <c r="X718" t="str">
        <f>IF(ISBLANK(Data!X718), "", Data!X718)</f>
        <v/>
      </c>
      <c r="Y718" t="str">
        <f>IF(ISBLANK(Data!Y718), "", Data!Y718)</f>
        <v/>
      </c>
      <c r="Z718" t="str">
        <f>IF(ISBLANK(Data!Z718), "", Data!Z718)</f>
        <v>T/11617270/P/1A</v>
      </c>
      <c r="AA718" t="str">
        <f>IF(ISBLANK(Data!AA718), "", Data!AA718)</f>
        <v>0016087338129</v>
      </c>
      <c r="AB718" t="str">
        <f>IF(ISBLANK(Data!AB718), "", Data!AB718)</f>
        <v/>
      </c>
      <c r="AC718" t="str">
        <f>IF(ISBLANK(Data!AC718), "", Data!AC718)</f>
        <v>D103900</v>
      </c>
      <c r="AD718" t="str">
        <f>IF(ISBLANK(Data!AD718), "", Data!AD718)</f>
        <v>999999999</v>
      </c>
      <c r="AE718" t="str">
        <f>IF(ISBLANK(Data!AE718), "", Data!AE718)</f>
        <v/>
      </c>
      <c r="AF718" s="7">
        <f>IF(ISBLANK(Data!AF718), 0, _xlfn.NUMBERVALUE(SUBSTITUTE(Data!AF718, ".", ",")))</f>
        <v>0</v>
      </c>
      <c r="AG718" t="str">
        <f>IF(ISBLANK(Data!AG718), "", Data!AG718)</f>
        <v>USD</v>
      </c>
      <c r="AH718" s="6">
        <f>IF(ISBLANK(Data!AH718), 0, _xlfn.NUMBERVALUE(SUBSTITUTE(Data!AH718, ".", ",")))</f>
        <v>161.41999999999999</v>
      </c>
      <c r="AI718" s="7">
        <f>IF(ISBLANK(Data!AI718), "", _xlfn.NUMBERVALUE(SUBSTITUTE(Data!AI718, ".", ",")))</f>
        <v>0</v>
      </c>
      <c r="AJ718" s="7">
        <f>IF(ISBLANK(Data!AJ718), "", _xlfn.NUMBERVALUE(SUBSTITUTE(Data!AJ718, ".", ",")))</f>
        <v>0</v>
      </c>
      <c r="AK718" s="7" t="str">
        <f>IF(ISBLANK(Data!AK718), "", _xlfn.NUMBERVALUE(SUBSTITUTE(Data!AK718, ".", ",")))</f>
        <v/>
      </c>
      <c r="AL718">
        <f>IF(ISBLANK(Data!AL718), "", Data!AL718)</f>
        <v>0</v>
      </c>
      <c r="AM718" s="15">
        <f>Table2[[#This Row],[DATE_IN]]-Table2[[#This Row],[DATE_OUT]]</f>
        <v>1</v>
      </c>
      <c r="AN718" s="7" t="str">
        <f>IF(MID(RIGHT(Table2[[#This Row],[ADDR3]],3),1,1)=",",RIGHT(Table2[[#This Row],[ADDR3]],2),"")</f>
        <v/>
      </c>
      <c r="AO718" s="7" t="str">
        <f>MID(Table2[[#This Row],[RES]],11,2)</f>
        <v>US</v>
      </c>
      <c r="AP718" s="7">
        <f>_xlfn.XLOOKUP(AG718,Table3[CURRENCY],Table3[CONVERSION RATE],0)*Table2[[#This Row],[ORIGINAL PRICE]]</f>
        <v>1782.0767999999998</v>
      </c>
      <c r="AQ718" s="7">
        <f>_xlfn.XLOOKUP(AG718,Table3[CURRENCY],Table3[CONVERSION RATE],0)*Table2[[#This Row],[ORIGINAL PREPAYMENT]]</f>
        <v>0</v>
      </c>
      <c r="AR718" s="7"/>
      <c r="AS718" s="15"/>
    </row>
    <row r="719" spans="1:45" x14ac:dyDescent="0.25">
      <c r="A719" t="str">
        <f>IF(ISBLANK(Data!A719), "", Data!A719)</f>
        <v>A</v>
      </c>
      <c r="B719" s="2" cm="1">
        <f t="array" ref="B719">IF(ISBLANK(Data!B719), "", DATE(2000 + RIGHT(Data!B719, 2), _xlfn.SWITCH(MID(Data!B719, 3, 3), "JAN", 1, "FEB", 2, "MAR", 3, "APR", 4, "MAY", 5, "JUN", 6, "JUL", 7, "AUG", 8, "SEP", 9, "OCT", 10, "NOV", 11, "DEC", 12), LEFT(Data!B719, 2)))</f>
        <v>45294</v>
      </c>
      <c r="C719" t="str">
        <f>IF(ISBLANK(Data!C719), "", Data!C719)</f>
        <v>3474-4443-BE-6</v>
      </c>
      <c r="D719" t="str">
        <f>IF(ISBLANK(Data!D719), "", Data!D719)</f>
        <v/>
      </c>
      <c r="E719" t="str">
        <f>IF(ISBLANK(Data!E719), "", Data!E719)</f>
        <v>TR7</v>
      </c>
      <c r="F719" s="2" cm="1">
        <f t="array" ref="F719">IF(ISBLANK(Data!F719), "", DATE(2000 + RIGHT(Data!F719, 2), _xlfn.SWITCH(MID(Data!F719, 3, 3), "JAN", 1, "FEB", 2, "MAR", 3, "APR", 4, "MAY", 5, "JUN", 6, "JUL", 7, "AUG", 8, "SEP", 9, "OCT", 10, "NOV", 11, "DEC", 12), LEFT(Data!F719, 2)))</f>
        <v>45499</v>
      </c>
      <c r="G719" t="str">
        <f>IF(ISBLANK(Data!G719), "", Data!G719)</f>
        <v>FRI</v>
      </c>
      <c r="H719" t="str">
        <f>IF(ISBLANK(Data!H719), "", Data!H719)</f>
        <v>WI</v>
      </c>
      <c r="I719" t="str">
        <f>IF(ISBLANK(Data!I719), "", Data!I719)</f>
        <v>B</v>
      </c>
      <c r="J719" t="str">
        <f>IF(ISBLANK(Data!J719), "", Data!J719)</f>
        <v>TR7</v>
      </c>
      <c r="K719" s="2" cm="1">
        <f t="array" ref="K719">IF(ISBLANK(Data!K719), "", DATE(2000 + RIGHT(Data!K719, 2), _xlfn.SWITCH(MID(Data!K719, 3, 3), "JAN", 1, "FEB", 2, "MAR", 3, "APR", 4, "MAY", 5, "JUN", 6, "JUL", 7, "AUG", 8, "SEP", 9, "OCT", 10, "NOV", 11, "DEC", 12), LEFT(Data!K719, 2)))</f>
        <v>45511</v>
      </c>
      <c r="L719" t="str">
        <f>IF(ISBLANK(Data!L719), "", Data!L719)</f>
        <v>WED</v>
      </c>
      <c r="M719" t="str">
        <f>IF(ISBLANK(Data!M719), "", Data!M719)</f>
        <v>BAUDEWIJN,MARIA,MW</v>
      </c>
      <c r="N719" t="str">
        <f>IF(ISBLANK(Data!N719), "", Data!N719)</f>
        <v>LJ</v>
      </c>
      <c r="O719" s="2" cm="1">
        <f t="array" ref="O719">IF(ISBLANK(Data!O719), "", DATE(2000 + RIGHT(Data!O719, 2), _xlfn.SWITCH(MID(Data!O719, 3, 3), "JAN", 1, "FEB", 2, "MAR", 3, "APR", 4, "MAY", 5, "JUN", 6, "JUL", 7, "AUG", 8, "SEP", 9, "OCT", 10, "NOV", 11, "DEC", 12), LEFT(Data!O719, 2)))</f>
        <v>57553</v>
      </c>
      <c r="P719" t="str">
        <f>IF(ISBLANK(Data!P719), "", Data!P719)</f>
        <v>1001</v>
      </c>
      <c r="Q719" t="str">
        <f>IF(ISBLANK(Data!Q719), "", Data!Q719)</f>
        <v>792999345</v>
      </c>
      <c r="R719" t="str">
        <f>IF(ISBLANK(Data!R719), "", Data!R719)</f>
        <v>AV868109400002TE34744443</v>
      </c>
      <c r="S719" t="str">
        <f>IF(ISBLANK(Data!S719), "", Data!S719)</f>
        <v>CH</v>
      </c>
      <c r="T719" s="1" t="str">
        <f>IF(ISBLANK(Data!T719),"",(Data!T719))</f>
        <v/>
      </c>
      <c r="U719" t="str">
        <f>IF(ISBLANK(Data!U719), "", Data!U719)</f>
        <v/>
      </c>
      <c r="V719" t="str">
        <f>IF(ISBLANK(Data!V719), "", Data!V719)</f>
        <v>NOORDLAAN 127</v>
      </c>
      <c r="W719" t="str">
        <f>IF(ISBLANK(Data!W719), "", Data!W719)</f>
        <v/>
      </c>
      <c r="X719" t="str">
        <f>IF(ISBLANK(Data!X719), "", Data!X719)</f>
        <v>9230,WETTEREN,BE</v>
      </c>
      <c r="Y719" t="str">
        <f>IF(ISBLANK(Data!Y719), "", Data!Y719)</f>
        <v>BEXX1453058416</v>
      </c>
      <c r="Z719" t="str">
        <f>IF(ISBLANK(Data!Z719), "", Data!Z719)</f>
        <v>T/0151196Q/P/T6</v>
      </c>
      <c r="AA719" t="str">
        <f>IF(ISBLANK(Data!AA719), "", Data!AA719)</f>
        <v>+3-2499204611</v>
      </c>
      <c r="AB719" t="str">
        <f>IF(ISBLANK(Data!AB719), "", Data!AB719)</f>
        <v>OCI/ADD/CP1/</v>
      </c>
      <c r="AC719" t="str">
        <f>IF(ISBLANK(Data!AC719), "", Data!AC719)</f>
        <v>M308101</v>
      </c>
      <c r="AD719" t="str">
        <f>IF(ISBLANK(Data!AD719), "", Data!AD719)</f>
        <v/>
      </c>
      <c r="AE719" t="str">
        <f>IF(ISBLANK(Data!AE719), "", Data!AE719)</f>
        <v/>
      </c>
      <c r="AF719" s="7">
        <f>IF(ISBLANK(Data!AF719), 0, _xlfn.NUMBERVALUE(SUBSTITUTE(Data!AF719, ".", ",")))</f>
        <v>711.59</v>
      </c>
      <c r="AG719" t="str">
        <f>IF(ISBLANK(Data!AG719), "", Data!AG719)</f>
        <v>EUR</v>
      </c>
      <c r="AH719" s="6">
        <f>IF(ISBLANK(Data!AH719), 0, _xlfn.NUMBERVALUE(SUBSTITUTE(Data!AH719, ".", ",")))</f>
        <v>712.12</v>
      </c>
      <c r="AI719" s="7">
        <f>IF(ISBLANK(Data!AI719), "", _xlfn.NUMBERVALUE(SUBSTITUTE(Data!AI719, ".", ",")))</f>
        <v>12000</v>
      </c>
      <c r="AJ719" s="7">
        <f>IF(ISBLANK(Data!AJ719), "", _xlfn.NUMBERVALUE(SUBSTITUTE(Data!AJ719, ".", ",")))</f>
        <v>12000</v>
      </c>
      <c r="AK719" s="7" t="str">
        <f>IF(ISBLANK(Data!AK719), "", _xlfn.NUMBERVALUE(SUBSTITUTE(Data!AK719, ".", ",")))</f>
        <v/>
      </c>
      <c r="AL719">
        <f>IF(ISBLANK(Data!AL719), "", Data!AL719)</f>
        <v>0</v>
      </c>
      <c r="AM719" s="15">
        <f>Table2[[#This Row],[DATE_IN]]-Table2[[#This Row],[DATE_OUT]]</f>
        <v>12</v>
      </c>
      <c r="AN719" s="7" t="str">
        <f>IF(MID(RIGHT(Table2[[#This Row],[ADDR3]],3),1,1)=",",RIGHT(Table2[[#This Row],[ADDR3]],2),"")</f>
        <v>BE</v>
      </c>
      <c r="AO719" s="7" t="str">
        <f>MID(Table2[[#This Row],[RES]],11,2)</f>
        <v>BE</v>
      </c>
      <c r="AP719" s="7">
        <f>_xlfn.XLOOKUP(AG719,Table3[CURRENCY],Table3[CONVERSION RATE],0)*Table2[[#This Row],[ORIGINAL PRICE]]</f>
        <v>8524.0763999999999</v>
      </c>
      <c r="AQ719" s="7">
        <f>_xlfn.XLOOKUP(AG719,Table3[CURRENCY],Table3[CONVERSION RATE],0)*Table2[[#This Row],[ORIGINAL PREPAYMENT]]</f>
        <v>8517.7323000000015</v>
      </c>
      <c r="AR719" s="7"/>
      <c r="AS719" s="15"/>
    </row>
    <row r="720" spans="1:45" x14ac:dyDescent="0.25">
      <c r="A720" t="str">
        <f>IF(ISBLANK(Data!A720), "", Data!A720)</f>
        <v>A</v>
      </c>
      <c r="B720" s="2" cm="1">
        <f t="array" ref="B720">IF(ISBLANK(Data!B720), "", DATE(2000 + RIGHT(Data!B720, 2), _xlfn.SWITCH(MID(Data!B720, 3, 3), "JAN", 1, "FEB", 2, "MAR", 3, "APR", 4, "MAY", 5, "JUN", 6, "JUL", 7, "AUG", 8, "SEP", 9, "OCT", 10, "NOV", 11, "DEC", 12), LEFT(Data!B720, 2)))</f>
        <v>45294</v>
      </c>
      <c r="C720" t="str">
        <f>IF(ISBLANK(Data!C720), "", Data!C720)</f>
        <v>3477-8283-NO-1</v>
      </c>
      <c r="D720" t="str">
        <f>IF(ISBLANK(Data!D720), "", Data!D720)</f>
        <v/>
      </c>
      <c r="E720" t="str">
        <f>IF(ISBLANK(Data!E720), "", Data!E720)</f>
        <v>TR7</v>
      </c>
      <c r="F720" s="2" cm="1">
        <f t="array" ref="F720">IF(ISBLANK(Data!F720), "", DATE(2000 + RIGHT(Data!F720, 2), _xlfn.SWITCH(MID(Data!F720, 3, 3), "JAN", 1, "FEB", 2, "MAR", 3, "APR", 4, "MAY", 5, "JUN", 6, "JUL", 7, "AUG", 8, "SEP", 9, "OCT", 10, "NOV", 11, "DEC", 12), LEFT(Data!F720, 2)))</f>
        <v>45499</v>
      </c>
      <c r="G720" t="str">
        <f>IF(ISBLANK(Data!G720), "", Data!G720)</f>
        <v>FRI</v>
      </c>
      <c r="H720" t="str">
        <f>IF(ISBLANK(Data!H720), "", Data!H720)</f>
        <v>WF915</v>
      </c>
      <c r="I720" t="str">
        <f>IF(ISBLANK(Data!I720), "", Data!I720)</f>
        <v>C</v>
      </c>
      <c r="J720" t="str">
        <f>IF(ISBLANK(Data!J720), "", Data!J720)</f>
        <v>TR7</v>
      </c>
      <c r="K720" s="2" cm="1">
        <f t="array" ref="K720">IF(ISBLANK(Data!K720), "", DATE(2000 + RIGHT(Data!K720, 2), _xlfn.SWITCH(MID(Data!K720, 3, 3), "JAN", 1, "FEB", 2, "MAR", 3, "APR", 4, "MAY", 5, "JUN", 6, "JUL", 7, "AUG", 8, "SEP", 9, "OCT", 10, "NOV", 11, "DEC", 12), LEFT(Data!K720, 2)))</f>
        <v>45509</v>
      </c>
      <c r="L720" t="str">
        <f>IF(ISBLANK(Data!L720), "", Data!L720)</f>
        <v>MON</v>
      </c>
      <c r="M720" t="str">
        <f>IF(ISBLANK(Data!M720), "", Data!M720)</f>
        <v>HOGLI,ANDERS,HERR</v>
      </c>
      <c r="N720" t="str">
        <f>IF(ISBLANK(Data!N720), "", Data!N720)</f>
        <v>JG</v>
      </c>
      <c r="O720" s="2" cm="1">
        <f t="array" ref="O720">IF(ISBLANK(Data!O720), "", DATE(2000 + RIGHT(Data!O720, 2), _xlfn.SWITCH(MID(Data!O720, 3, 3), "JAN", 1, "FEB", 2, "MAR", 3, "APR", 4, "MAY", 5, "JUN", 6, "JUL", 7, "AUG", 8, "SEP", 9, "OCT", 10, "NOV", 11, "DEC", 12), LEFT(Data!O720, 2)))</f>
        <v>66101</v>
      </c>
      <c r="P720" t="str">
        <f>IF(ISBLANK(Data!P720), "", Data!P720)</f>
        <v>1001</v>
      </c>
      <c r="Q720" t="str">
        <f>IF(ISBLANK(Data!Q720), "", Data!Q720)</f>
        <v>NO842362420</v>
      </c>
      <c r="R720" t="str">
        <f>IF(ISBLANK(Data!R720), "", Data!R720)</f>
        <v>AV873091080200TE34778283</v>
      </c>
      <c r="S720" t="str">
        <f>IF(ISBLANK(Data!S720), "", Data!S720)</f>
        <v>CH</v>
      </c>
      <c r="T720" s="1" t="str">
        <f>IF(ISBLANK(Data!T720),"",(Data!T720))</f>
        <v/>
      </c>
      <c r="U720" t="str">
        <f>IF(ISBLANK(Data!U720), "", Data!U720)</f>
        <v/>
      </c>
      <c r="V720" t="str">
        <f>IF(ISBLANK(Data!V720), "", Data!V720)</f>
        <v>SIGURDKROKEN 10</v>
      </c>
      <c r="W720" t="str">
        <f>IF(ISBLANK(Data!W720), "", Data!W720)</f>
        <v/>
      </c>
      <c r="X720" t="str">
        <f>IF(ISBLANK(Data!X720), "", Data!X720)</f>
        <v>3718,SKIEN,NO</v>
      </c>
      <c r="Y720" t="str">
        <f>IF(ISBLANK(Data!Y720), "", Data!Y720)</f>
        <v>NOXX08020032846</v>
      </c>
      <c r="Z720" t="str">
        <f>IF(ISBLANK(Data!Z720), "", Data!Z720)</f>
        <v>T/0172141N/P/KU</v>
      </c>
      <c r="AA720" t="str">
        <f>IF(ISBLANK(Data!AA720), "", Data!AA720)</f>
        <v>+-4795991063</v>
      </c>
      <c r="AB720" t="str">
        <f>IF(ISBLANK(Data!AB720), "", Data!AB720)</f>
        <v>OCI/CP1/</v>
      </c>
      <c r="AC720" t="str">
        <f>IF(ISBLANK(Data!AC720), "", Data!AC720)</f>
        <v>U829701</v>
      </c>
      <c r="AD720" t="str">
        <f>IF(ISBLANK(Data!AD720), "", Data!AD720)</f>
        <v/>
      </c>
      <c r="AE720" t="str">
        <f>IF(ISBLANK(Data!AE720), "", Data!AE720)</f>
        <v/>
      </c>
      <c r="AF720" s="7">
        <f>IF(ISBLANK(Data!AF720), 0, _xlfn.NUMBERVALUE(SUBSTITUTE(Data!AF720, ".", ",")))</f>
        <v>6575.13</v>
      </c>
      <c r="AG720" t="str">
        <f>IF(ISBLANK(Data!AG720), "", Data!AG720)</f>
        <v>NKR</v>
      </c>
      <c r="AH720" s="6">
        <f>IF(ISBLANK(Data!AH720), 0, _xlfn.NUMBERVALUE(SUBSTITUTE(Data!AH720, ".", ",")))</f>
        <v>6575.13</v>
      </c>
      <c r="AI720" s="7">
        <f>IF(ISBLANK(Data!AI720), "", _xlfn.NUMBERVALUE(SUBSTITUTE(Data!AI720, ".", ",")))</f>
        <v>12000</v>
      </c>
      <c r="AJ720" s="7">
        <f>IF(ISBLANK(Data!AJ720), "", _xlfn.NUMBERVALUE(SUBSTITUTE(Data!AJ720, ".", ",")))</f>
        <v>12000</v>
      </c>
      <c r="AK720" s="7" t="str">
        <f>IF(ISBLANK(Data!AK720), "", _xlfn.NUMBERVALUE(SUBSTITUTE(Data!AK720, ".", ",")))</f>
        <v/>
      </c>
      <c r="AL720">
        <f>IF(ISBLANK(Data!AL720), "", Data!AL720)</f>
        <v>0</v>
      </c>
      <c r="AM720" s="15">
        <f>Table2[[#This Row],[DATE_IN]]-Table2[[#This Row],[DATE_OUT]]</f>
        <v>10</v>
      </c>
      <c r="AN720" s="7" t="str">
        <f>IF(MID(RIGHT(Table2[[#This Row],[ADDR3]],3),1,1)=",",RIGHT(Table2[[#This Row],[ADDR3]],2),"")</f>
        <v>NO</v>
      </c>
      <c r="AO720" s="7" t="str">
        <f>MID(Table2[[#This Row],[RES]],11,2)</f>
        <v>NO</v>
      </c>
      <c r="AP720" s="7">
        <f>_xlfn.XLOOKUP(AG720,Table3[CURRENCY],Table3[CONVERSION RATE],0)*Table2[[#This Row],[ORIGINAL PRICE]]</f>
        <v>6575.13</v>
      </c>
      <c r="AQ720" s="7">
        <f>_xlfn.XLOOKUP(AG720,Table3[CURRENCY],Table3[CONVERSION RATE],0)*Table2[[#This Row],[ORIGINAL PREPAYMENT]]</f>
        <v>6575.13</v>
      </c>
      <c r="AR720" s="7"/>
      <c r="AS720" s="15"/>
    </row>
    <row r="721" spans="1:45" x14ac:dyDescent="0.25">
      <c r="A721" t="str">
        <f>IF(ISBLANK(Data!A721), "", Data!A721)</f>
        <v>A</v>
      </c>
      <c r="B721" s="2" cm="1">
        <f t="array" ref="B721">IF(ISBLANK(Data!B721), "", DATE(2000 + RIGHT(Data!B721, 2), _xlfn.SWITCH(MID(Data!B721, 3, 3), "JAN", 1, "FEB", 2, "MAR", 3, "APR", 4, "MAY", 5, "JUN", 6, "JUL", 7, "AUG", 8, "SEP", 9, "OCT", 10, "NOV", 11, "DEC", 12), LEFT(Data!B721, 2)))</f>
        <v>45308</v>
      </c>
      <c r="C721" t="str">
        <f>IF(ISBLANK(Data!C721), "", Data!C721)</f>
        <v>3607-2365-DE-0</v>
      </c>
      <c r="D721" t="str">
        <f>IF(ISBLANK(Data!D721), "", Data!D721)</f>
        <v>8LH41R</v>
      </c>
      <c r="E721" t="str">
        <f>IF(ISBLANK(Data!E721), "", Data!E721)</f>
        <v>TR7</v>
      </c>
      <c r="F721" s="2" cm="1">
        <f t="array" ref="F721">IF(ISBLANK(Data!F721), "", DATE(2000 + RIGHT(Data!F721, 2), _xlfn.SWITCH(MID(Data!F721, 3, 3), "JAN", 1, "FEB", 2, "MAR", 3, "APR", 4, "MAY", 5, "JUN", 6, "JUL", 7, "AUG", 8, "SEP", 9, "OCT", 10, "NOV", 11, "DEC", 12), LEFT(Data!F721, 2)))</f>
        <v>45499</v>
      </c>
      <c r="G721" t="str">
        <f>IF(ISBLANK(Data!G721), "", Data!G721)</f>
        <v>FRI</v>
      </c>
      <c r="H721" t="str">
        <f>IF(ISBLANK(Data!H721), "", Data!H721)</f>
        <v/>
      </c>
      <c r="I721" t="str">
        <f>IF(ISBLANK(Data!I721), "", Data!I721)</f>
        <v>C</v>
      </c>
      <c r="J721" t="str">
        <f>IF(ISBLANK(Data!J721), "", Data!J721)</f>
        <v>TOS</v>
      </c>
      <c r="K721" s="2" cm="1">
        <f t="array" ref="K721">IF(ISBLANK(Data!K721), "", DATE(2000 + RIGHT(Data!K721, 2), _xlfn.SWITCH(MID(Data!K721, 3, 3), "JAN", 1, "FEB", 2, "MAR", 3, "APR", 4, "MAY", 5, "JUN", 6, "JUL", 7, "AUG", 8, "SEP", 9, "OCT", 10, "NOV", 11, "DEC", 12), LEFT(Data!K721, 2)))</f>
        <v>45507</v>
      </c>
      <c r="L721" t="str">
        <f>IF(ISBLANK(Data!L721), "", Data!L721)</f>
        <v>SAT</v>
      </c>
      <c r="M721" t="str">
        <f>IF(ISBLANK(Data!M721), "", Data!M721)</f>
        <v>MINKLEY,NINA,FRAU</v>
      </c>
      <c r="N721" t="str">
        <f>IF(ISBLANK(Data!N721), "", Data!N721)</f>
        <v>LJ</v>
      </c>
      <c r="O721" s="2" t="str" cm="1">
        <f t="array" ref="O721">IF(ISBLANK(Data!O721), "", DATE(2000 + RIGHT(Data!O721, 2), _xlfn.SWITCH(MID(Data!O721, 3, 3), "JAN", 1, "FEB", 2, "MAR", 3, "APR", 4, "MAY", 5, "JUN", 6, "JUL", 7, "AUG", 8, "SEP", 9, "OCT", 10, "NOV", 11, "DEC", 12), LEFT(Data!O721, 2)))</f>
        <v/>
      </c>
      <c r="P721" t="str">
        <f>IF(ISBLANK(Data!P721), "", Data!P721)</f>
        <v>3003</v>
      </c>
      <c r="Q721" t="str">
        <f>IF(ISBLANK(Data!Q721), "", Data!Q721)</f>
        <v>M/344443</v>
      </c>
      <c r="R721" t="str">
        <f>IF(ISBLANK(Data!R721), "", Data!R721)</f>
        <v>AV898110210009TE93145189</v>
      </c>
      <c r="S721" t="str">
        <f>IF(ISBLANK(Data!S721), "", Data!S721)</f>
        <v>CH</v>
      </c>
      <c r="T721" s="1" t="str">
        <f>IF(ISBLANK(Data!T721),"",(Data!T721))</f>
        <v/>
      </c>
      <c r="U721" t="str">
        <f>IF(ISBLANK(Data!U721), "", Data!U721)</f>
        <v/>
      </c>
      <c r="V721" t="str">
        <f>IF(ISBLANK(Data!V721), "", Data!V721)</f>
        <v>AUF DEM JAEGER 62</v>
      </c>
      <c r="W721" t="str">
        <f>IF(ISBLANK(Data!W721), "", Data!W721)</f>
        <v/>
      </c>
      <c r="X721" t="str">
        <f>IF(ISBLANK(Data!X721), "", Data!X721)</f>
        <v>44892,BOCHUM               ,DE</v>
      </c>
      <c r="Y721" t="str">
        <f>IF(ISBLANK(Data!Y721), "", Data!Y721)</f>
        <v/>
      </c>
      <c r="Z721" t="str">
        <f>IF(ISBLANK(Data!Z721), "", Data!Z721)</f>
        <v>T/0104801R/P/N5</v>
      </c>
      <c r="AA721" t="str">
        <f>IF(ISBLANK(Data!AA721), "", Data!AA721)</f>
        <v>+49-1745879606/EM</v>
      </c>
      <c r="AB721" t="str">
        <f>IF(ISBLANK(Data!AB721), "", Data!AB721)</f>
        <v>/ADD/CP2/</v>
      </c>
      <c r="AC721" t="str">
        <f>IF(ISBLANK(Data!AC721), "", Data!AC721)</f>
        <v>J470903</v>
      </c>
      <c r="AD721" t="str">
        <f>IF(ISBLANK(Data!AD721), "", Data!AD721)</f>
        <v/>
      </c>
      <c r="AE721" t="str">
        <f>IF(ISBLANK(Data!AE721), "", Data!AE721)</f>
        <v/>
      </c>
      <c r="AF721" s="7">
        <f>IF(ISBLANK(Data!AF721), 0, _xlfn.NUMBERVALUE(SUBSTITUTE(Data!AF721, ".", ",")))</f>
        <v>872.63</v>
      </c>
      <c r="AG721" t="str">
        <f>IF(ISBLANK(Data!AG721), "", Data!AG721)</f>
        <v>EUR</v>
      </c>
      <c r="AH721" s="6">
        <f>IF(ISBLANK(Data!AH721), 0, _xlfn.NUMBERVALUE(SUBSTITUTE(Data!AH721, ".", ",")))</f>
        <v>840.12</v>
      </c>
      <c r="AI721" s="7">
        <f>IF(ISBLANK(Data!AI721), "", _xlfn.NUMBERVALUE(SUBSTITUTE(Data!AI721, ".", ",")))</f>
        <v>0</v>
      </c>
      <c r="AJ721" s="7">
        <f>IF(ISBLANK(Data!AJ721), "", _xlfn.NUMBERVALUE(SUBSTITUTE(Data!AJ721, ".", ",")))</f>
        <v>0</v>
      </c>
      <c r="AK721" s="7" t="str">
        <f>IF(ISBLANK(Data!AK721), "", _xlfn.NUMBERVALUE(SUBSTITUTE(Data!AK721, ".", ",")))</f>
        <v/>
      </c>
      <c r="AL721">
        <f>IF(ISBLANK(Data!AL721), "", Data!AL721)</f>
        <v>0</v>
      </c>
      <c r="AM721" s="15">
        <f>Table2[[#This Row],[DATE_IN]]-Table2[[#This Row],[DATE_OUT]]</f>
        <v>8</v>
      </c>
      <c r="AN721" s="7" t="str">
        <f>IF(MID(RIGHT(Table2[[#This Row],[ADDR3]],3),1,1)=",",RIGHT(Table2[[#This Row],[ADDR3]],2),"")</f>
        <v>DE</v>
      </c>
      <c r="AO721" s="7" t="str">
        <f>MID(Table2[[#This Row],[RES]],11,2)</f>
        <v>DE</v>
      </c>
      <c r="AP721" s="7">
        <f>_xlfn.XLOOKUP(AG721,Table3[CURRENCY],Table3[CONVERSION RATE],0)*Table2[[#This Row],[ORIGINAL PRICE]]</f>
        <v>10056.2364</v>
      </c>
      <c r="AQ721" s="7">
        <f>_xlfn.XLOOKUP(AG721,Table3[CURRENCY],Table3[CONVERSION RATE],0)*Table2[[#This Row],[ORIGINAL PREPAYMENT]]</f>
        <v>10445.381100000001</v>
      </c>
      <c r="AR721" s="7"/>
      <c r="AS721" s="15"/>
    </row>
    <row r="722" spans="1:45" x14ac:dyDescent="0.25">
      <c r="A722" t="str">
        <f>IF(ISBLANK(Data!A722), "", Data!A722)</f>
        <v>A</v>
      </c>
      <c r="B722" s="2" cm="1">
        <f t="array" ref="B722">IF(ISBLANK(Data!B722), "", DATE(2000 + RIGHT(Data!B722, 2), _xlfn.SWITCH(MID(Data!B722, 3, 3), "JAN", 1, "FEB", 2, "MAR", 3, "APR", 4, "MAY", 5, "JUN", 6, "JUL", 7, "AUG", 8, "SEP", 9, "OCT", 10, "NOV", 11, "DEC", 12), LEFT(Data!B722, 2)))</f>
        <v>45322</v>
      </c>
      <c r="C722" t="str">
        <f>IF(ISBLANK(Data!C722), "", Data!C722)</f>
        <v>3738-8108-CH-2</v>
      </c>
      <c r="D722" t="str">
        <f>IF(ISBLANK(Data!D722), "", Data!D722)</f>
        <v/>
      </c>
      <c r="E722" t="str">
        <f>IF(ISBLANK(Data!E722), "", Data!E722)</f>
        <v>TR7</v>
      </c>
      <c r="F722" s="2" cm="1">
        <f t="array" ref="F722">IF(ISBLANK(Data!F722), "", DATE(2000 + RIGHT(Data!F722, 2), _xlfn.SWITCH(MID(Data!F722, 3, 3), "JAN", 1, "FEB", 2, "MAR", 3, "APR", 4, "MAY", 5, "JUN", 6, "JUL", 7, "AUG", 8, "SEP", 9, "OCT", 10, "NOV", 11, "DEC", 12), LEFT(Data!F722, 2)))</f>
        <v>45499</v>
      </c>
      <c r="G722" t="str">
        <f>IF(ISBLANK(Data!G722), "", Data!G722)</f>
        <v>FRI</v>
      </c>
      <c r="H722" t="str">
        <f>IF(ISBLANK(Data!H722), "", Data!H722)</f>
        <v>WI</v>
      </c>
      <c r="I722" t="str">
        <f>IF(ISBLANK(Data!I722), "", Data!I722)</f>
        <v>C</v>
      </c>
      <c r="J722" t="str">
        <f>IF(ISBLANK(Data!J722), "", Data!J722)</f>
        <v>TR7</v>
      </c>
      <c r="K722" s="2" cm="1">
        <f t="array" ref="K722">IF(ISBLANK(Data!K722), "", DATE(2000 + RIGHT(Data!K722, 2), _xlfn.SWITCH(MID(Data!K722, 3, 3), "JAN", 1, "FEB", 2, "MAR", 3, "APR", 4, "MAY", 5, "JUN", 6, "JUL", 7, "AUG", 8, "SEP", 9, "OCT", 10, "NOV", 11, "DEC", 12), LEFT(Data!K722, 2)))</f>
        <v>45513</v>
      </c>
      <c r="L722" t="str">
        <f>IF(ISBLANK(Data!L722), "", Data!L722)</f>
        <v>FRI</v>
      </c>
      <c r="M722" t="str">
        <f>IF(ISBLANK(Data!M722), "", Data!M722)</f>
        <v>MAURER,MARCO</v>
      </c>
      <c r="N722" t="str">
        <f>IF(ISBLANK(Data!N722), "", Data!N722)</f>
        <v>LM</v>
      </c>
      <c r="O722" s="2" cm="1">
        <f t="array" ref="O722">IF(ISBLANK(Data!O722), "", DATE(2000 + RIGHT(Data!O722, 2), _xlfn.SWITCH(MID(Data!O722, 3, 3), "JAN", 1, "FEB", 2, "MAR", 3, "APR", 4, "MAY", 5, "JUN", 6, "JUL", 7, "AUG", 8, "SEP", 9, "OCT", 10, "NOV", 11, "DEC", 12), LEFT(Data!O722, 2)))</f>
        <v>70860</v>
      </c>
      <c r="P722" t="str">
        <f>IF(ISBLANK(Data!P722), "", Data!P722)</f>
        <v>1XX1</v>
      </c>
      <c r="Q722" t="str">
        <f>IF(ISBLANK(Data!Q722), "", Data!Q722)</f>
        <v>788954065</v>
      </c>
      <c r="R722" t="str">
        <f>IF(ISBLANK(Data!R722), "", Data!R722)</f>
        <v>AV868109400002TE37388108</v>
      </c>
      <c r="S722" t="str">
        <f>IF(ISBLANK(Data!S722), "", Data!S722)</f>
        <v>CH</v>
      </c>
      <c r="T722" s="1" t="str">
        <f>IF(ISBLANK(Data!T722),"",(Data!T722))</f>
        <v/>
      </c>
      <c r="U722" t="str">
        <f>IF(ISBLANK(Data!U722), "", Data!U722)</f>
        <v/>
      </c>
      <c r="V722" t="str">
        <f>IF(ISBLANK(Data!V722), "", Data!V722)</f>
        <v/>
      </c>
      <c r="W722" t="str">
        <f>IF(ISBLANK(Data!W722), "", Data!W722)</f>
        <v/>
      </c>
      <c r="X722" t="str">
        <f>IF(ISBLANK(Data!X722), "", Data!X722)</f>
        <v/>
      </c>
      <c r="Y722" t="str">
        <f>IF(ISBLANK(Data!Y722), "", Data!Y722)</f>
        <v/>
      </c>
      <c r="Z722" t="str">
        <f>IF(ISBLANK(Data!Z722), "", Data!Z722)</f>
        <v>T/0151196Q/P/T6</v>
      </c>
      <c r="AA722" t="str">
        <f>IF(ISBLANK(Data!AA722), "", Data!AA722)</f>
        <v>+410786220241</v>
      </c>
      <c r="AB722" t="str">
        <f>IF(ISBLANK(Data!AB722), "", Data!AB722)</f>
        <v/>
      </c>
      <c r="AC722" t="str">
        <f>IF(ISBLANK(Data!AC722), "", Data!AC722)</f>
        <v>M308101</v>
      </c>
      <c r="AD722" t="str">
        <f>IF(ISBLANK(Data!AD722), "", Data!AD722)</f>
        <v/>
      </c>
      <c r="AE722" t="str">
        <f>IF(ISBLANK(Data!AE722), "", Data!AE722)</f>
        <v/>
      </c>
      <c r="AF722" s="7">
        <f>IF(ISBLANK(Data!AF722), 0, _xlfn.NUMBERVALUE(SUBSTITUTE(Data!AF722, ".", ",")))</f>
        <v>877.74</v>
      </c>
      <c r="AG722" t="str">
        <f>IF(ISBLANK(Data!AG722), "", Data!AG722)</f>
        <v>EUR</v>
      </c>
      <c r="AH722" s="6">
        <f>IF(ISBLANK(Data!AH722), 0, _xlfn.NUMBERVALUE(SUBSTITUTE(Data!AH722, ".", ",")))</f>
        <v>1280.1199999999999</v>
      </c>
      <c r="AI722" s="7">
        <f>IF(ISBLANK(Data!AI722), "", _xlfn.NUMBERVALUE(SUBSTITUTE(Data!AI722, ".", ",")))</f>
        <v>12000</v>
      </c>
      <c r="AJ722" s="7">
        <f>IF(ISBLANK(Data!AJ722), "", _xlfn.NUMBERVALUE(SUBSTITUTE(Data!AJ722, ".", ",")))</f>
        <v>12000</v>
      </c>
      <c r="AK722" s="7" t="str">
        <f>IF(ISBLANK(Data!AK722), "", _xlfn.NUMBERVALUE(SUBSTITUTE(Data!AK722, ".", ",")))</f>
        <v/>
      </c>
      <c r="AL722">
        <f>IF(ISBLANK(Data!AL722), "", Data!AL722)</f>
        <v>0</v>
      </c>
      <c r="AM722" s="15">
        <f>Table2[[#This Row],[DATE_IN]]-Table2[[#This Row],[DATE_OUT]]</f>
        <v>14</v>
      </c>
      <c r="AN722" s="7" t="str">
        <f>IF(MID(RIGHT(Table2[[#This Row],[ADDR3]],3),1,1)=",",RIGHT(Table2[[#This Row],[ADDR3]],2),"")</f>
        <v/>
      </c>
      <c r="AO722" s="7" t="str">
        <f>MID(Table2[[#This Row],[RES]],11,2)</f>
        <v>CH</v>
      </c>
      <c r="AP722" s="7">
        <f>_xlfn.XLOOKUP(AG722,Table3[CURRENCY],Table3[CONVERSION RATE],0)*Table2[[#This Row],[ORIGINAL PRICE]]</f>
        <v>15323.036399999999</v>
      </c>
      <c r="AQ722" s="7">
        <f>_xlfn.XLOOKUP(AG722,Table3[CURRENCY],Table3[CONVERSION RATE],0)*Table2[[#This Row],[ORIGINAL PREPAYMENT]]</f>
        <v>10506.5478</v>
      </c>
      <c r="AR722" s="7"/>
      <c r="AS722" s="15"/>
    </row>
    <row r="723" spans="1:45" x14ac:dyDescent="0.25">
      <c r="A723" t="str">
        <f>IF(ISBLANK(Data!A723), "", Data!A723)</f>
        <v>A</v>
      </c>
      <c r="B723" s="2" cm="1">
        <f t="array" ref="B723">IF(ISBLANK(Data!B723), "", DATE(2000 + RIGHT(Data!B723, 2), _xlfn.SWITCH(MID(Data!B723, 3, 3), "JAN", 1, "FEB", 2, "MAR", 3, "APR", 4, "MAY", 5, "JUN", 6, "JUL", 7, "AUG", 8, "SEP", 9, "OCT", 10, "NOV", 11, "DEC", 12), LEFT(Data!B723, 2)))</f>
        <v>45325</v>
      </c>
      <c r="C723" t="str">
        <f>IF(ISBLANK(Data!C723), "", Data!C723)</f>
        <v>3768-7230-FR-0</v>
      </c>
      <c r="D723" t="str">
        <f>IF(ISBLANK(Data!D723), "", Data!D723)</f>
        <v>8LH39R</v>
      </c>
      <c r="E723" t="str">
        <f>IF(ISBLANK(Data!E723), "", Data!E723)</f>
        <v>TR7</v>
      </c>
      <c r="F723" s="2" cm="1">
        <f t="array" ref="F723">IF(ISBLANK(Data!F723), "", DATE(2000 + RIGHT(Data!F723, 2), _xlfn.SWITCH(MID(Data!F723, 3, 3), "JAN", 1, "FEB", 2, "MAR", 3, "APR", 4, "MAY", 5, "JUN", 6, "JUL", 7, "AUG", 8, "SEP", 9, "OCT", 10, "NOV", 11, "DEC", 12), LEFT(Data!F723, 2)))</f>
        <v>45499</v>
      </c>
      <c r="G723" t="str">
        <f>IF(ISBLANK(Data!G723), "", Data!G723)</f>
        <v>FRI</v>
      </c>
      <c r="H723" t="str">
        <f>IF(ISBLANK(Data!H723), "", Data!H723)</f>
        <v/>
      </c>
      <c r="I723" t="str">
        <f>IF(ISBLANK(Data!I723), "", Data!I723)</f>
        <v>C</v>
      </c>
      <c r="J723" t="str">
        <f>IF(ISBLANK(Data!J723), "", Data!J723)</f>
        <v>TR7</v>
      </c>
      <c r="K723" s="2" cm="1">
        <f t="array" ref="K723">IF(ISBLANK(Data!K723), "", DATE(2000 + RIGHT(Data!K723, 2), _xlfn.SWITCH(MID(Data!K723, 3, 3), "JAN", 1, "FEB", 2, "MAR", 3, "APR", 4, "MAY", 5, "JUN", 6, "JUL", 7, "AUG", 8, "SEP", 9, "OCT", 10, "NOV", 11, "DEC", 12), LEFT(Data!K723, 2)))</f>
        <v>45510</v>
      </c>
      <c r="L723" t="str">
        <f>IF(ISBLANK(Data!L723), "", Data!L723)</f>
        <v>TUE</v>
      </c>
      <c r="M723" t="str">
        <f>IF(ISBLANK(Data!M723), "", Data!M723)</f>
        <v>GRAS,EMILIE,MME</v>
      </c>
      <c r="N723" t="str">
        <f>IF(ISBLANK(Data!N723), "", Data!N723)</f>
        <v>LJ</v>
      </c>
      <c r="O723" s="2" t="str" cm="1">
        <f t="array" ref="O723">IF(ISBLANK(Data!O723), "", DATE(2000 + RIGHT(Data!O723, 2), _xlfn.SWITCH(MID(Data!O723, 3, 3), "JAN", 1, "FEB", 2, "MAR", 3, "APR", 4, "MAY", 5, "JUN", 6, "JUL", 7, "AUG", 8, "SEP", 9, "OCT", 10, "NOV", 11, "DEC", 12), LEFT(Data!O723, 2)))</f>
        <v/>
      </c>
      <c r="P723" t="str">
        <f>IF(ISBLANK(Data!P723), "", Data!P723)</f>
        <v>1001</v>
      </c>
      <c r="Q723" t="str">
        <f>IF(ISBLANK(Data!Q723), "", Data!Q723)</f>
        <v>M/171785</v>
      </c>
      <c r="R723" t="str">
        <f>IF(ISBLANK(Data!R723), "", Data!R723)</f>
        <v>AV898110190003TE93271953</v>
      </c>
      <c r="S723" t="str">
        <f>IF(ISBLANK(Data!S723), "", Data!S723)</f>
        <v>CH</v>
      </c>
      <c r="T723" s="1" t="str">
        <f>IF(ISBLANK(Data!T723),"",(Data!T723))</f>
        <v/>
      </c>
      <c r="U723" t="str">
        <f>IF(ISBLANK(Data!U723), "", Data!U723)</f>
        <v/>
      </c>
      <c r="V723" t="str">
        <f>IF(ISBLANK(Data!V723), "", Data!V723)</f>
        <v>24 BOULEVARD LEON BLUM</v>
      </c>
      <c r="W723" t="str">
        <f>IF(ISBLANK(Data!W723), "", Data!W723)</f>
        <v/>
      </c>
      <c r="X723" t="str">
        <f>IF(ISBLANK(Data!X723), "", Data!X723)</f>
        <v>25000,BESANCON             ,FR</v>
      </c>
      <c r="Y723" t="str">
        <f>IF(ISBLANK(Data!Y723), "", Data!Y723)</f>
        <v/>
      </c>
      <c r="Z723" t="str">
        <f>IF(ISBLANK(Data!Z723), "", Data!Z723)</f>
        <v>T/0104786R/P/N5</v>
      </c>
      <c r="AA723" t="str">
        <f>IF(ISBLANK(Data!AA723), "", Data!AA723)</f>
        <v>+33-673057711/EM</v>
      </c>
      <c r="AB723" t="str">
        <f>IF(ISBLANK(Data!AB723), "", Data!AB723)</f>
        <v>CP1/</v>
      </c>
      <c r="AC723" t="str">
        <f>IF(ISBLANK(Data!AC723), "", Data!AC723)</f>
        <v/>
      </c>
      <c r="AD723" t="str">
        <f>IF(ISBLANK(Data!AD723), "", Data!AD723)</f>
        <v/>
      </c>
      <c r="AE723" t="str">
        <f>IF(ISBLANK(Data!AE723), "", Data!AE723)</f>
        <v/>
      </c>
      <c r="AF723" s="7">
        <f>IF(ISBLANK(Data!AF723), 0, _xlfn.NUMBERVALUE(SUBSTITUTE(Data!AF723, ".", ",")))</f>
        <v>773.87</v>
      </c>
      <c r="AG723" t="str">
        <f>IF(ISBLANK(Data!AG723), "", Data!AG723)</f>
        <v>EUR</v>
      </c>
      <c r="AH723" s="6">
        <f>IF(ISBLANK(Data!AH723), 0, _xlfn.NUMBERVALUE(SUBSTITUTE(Data!AH723, ".", ",")))</f>
        <v>773.12</v>
      </c>
      <c r="AI723" s="7">
        <f>IF(ISBLANK(Data!AI723), "", _xlfn.NUMBERVALUE(SUBSTITUTE(Data!AI723, ".", ",")))</f>
        <v>12000</v>
      </c>
      <c r="AJ723" s="7">
        <f>IF(ISBLANK(Data!AJ723), "", _xlfn.NUMBERVALUE(SUBSTITUTE(Data!AJ723, ".", ",")))</f>
        <v>12000</v>
      </c>
      <c r="AK723" s="7" t="str">
        <f>IF(ISBLANK(Data!AK723), "", _xlfn.NUMBERVALUE(SUBSTITUTE(Data!AK723, ".", ",")))</f>
        <v/>
      </c>
      <c r="AL723">
        <f>IF(ISBLANK(Data!AL723), "", Data!AL723)</f>
        <v>0</v>
      </c>
      <c r="AM723" s="15">
        <f>Table2[[#This Row],[DATE_IN]]-Table2[[#This Row],[DATE_OUT]]</f>
        <v>11</v>
      </c>
      <c r="AN723" s="7" t="str">
        <f>IF(MID(RIGHT(Table2[[#This Row],[ADDR3]],3),1,1)=",",RIGHT(Table2[[#This Row],[ADDR3]],2),"")</f>
        <v>FR</v>
      </c>
      <c r="AO723" s="7" t="str">
        <f>MID(Table2[[#This Row],[RES]],11,2)</f>
        <v>FR</v>
      </c>
      <c r="AP723" s="7">
        <f>_xlfn.XLOOKUP(AG723,Table3[CURRENCY],Table3[CONVERSION RATE],0)*Table2[[#This Row],[ORIGINAL PRICE]]</f>
        <v>9254.2464</v>
      </c>
      <c r="AQ723" s="7">
        <f>_xlfn.XLOOKUP(AG723,Table3[CURRENCY],Table3[CONVERSION RATE],0)*Table2[[#This Row],[ORIGINAL PREPAYMENT]]</f>
        <v>9263.2239000000009</v>
      </c>
      <c r="AR723" s="7"/>
      <c r="AS723" s="15"/>
    </row>
    <row r="724" spans="1:45" x14ac:dyDescent="0.25">
      <c r="A724" t="str">
        <f>IF(ISBLANK(Data!A724), "", Data!A724)</f>
        <v>A</v>
      </c>
      <c r="B724" s="2" cm="1">
        <f t="array" ref="B724">IF(ISBLANK(Data!B724), "", DATE(2000 + RIGHT(Data!B724, 2), _xlfn.SWITCH(MID(Data!B724, 3, 3), "JAN", 1, "FEB", 2, "MAR", 3, "APR", 4, "MAY", 5, "JUN", 6, "JUL", 7, "AUG", 8, "SEP", 9, "OCT", 10, "NOV", 11, "DEC", 12), LEFT(Data!B724, 2)))</f>
        <v>45488</v>
      </c>
      <c r="C724" t="str">
        <f>IF(ISBLANK(Data!C724), "", Data!C724)</f>
        <v>0326-8645-NO-2</v>
      </c>
      <c r="D724" t="str">
        <f>IF(ISBLANK(Data!D724), "", Data!D724)</f>
        <v/>
      </c>
      <c r="E724" t="str">
        <f>IF(ISBLANK(Data!E724), "", Data!E724)</f>
        <v>TR7</v>
      </c>
      <c r="F724" s="2" cm="1">
        <f t="array" ref="F724">IF(ISBLANK(Data!F724), "", DATE(2000 + RIGHT(Data!F724, 2), _xlfn.SWITCH(MID(Data!F724, 3, 3), "JAN", 1, "FEB", 2, "MAR", 3, "APR", 4, "MAY", 5, "JUN", 6, "JUL", 7, "AUG", 8, "SEP", 9, "OCT", 10, "NOV", 11, "DEC", 12), LEFT(Data!F724, 2)))</f>
        <v>45500</v>
      </c>
      <c r="G724" t="str">
        <f>IF(ISBLANK(Data!G724), "", Data!G724)</f>
        <v>SAT</v>
      </c>
      <c r="H724" t="str">
        <f>IF(ISBLANK(Data!H724), "", Data!H724)</f>
        <v>WI</v>
      </c>
      <c r="I724" t="str">
        <f>IF(ISBLANK(Data!I724), "", Data!I724)</f>
        <v>H</v>
      </c>
      <c r="J724" t="str">
        <f>IF(ISBLANK(Data!J724), "", Data!J724)</f>
        <v>TR7</v>
      </c>
      <c r="K724" s="2" cm="1">
        <f t="array" ref="K724">IF(ISBLANK(Data!K724), "", DATE(2000 + RIGHT(Data!K724, 2), _xlfn.SWITCH(MID(Data!K724, 3, 3), "JAN", 1, "FEB", 2, "MAR", 3, "APR", 4, "MAY", 5, "JUN", 6, "JUL", 7, "AUG", 8, "SEP", 9, "OCT", 10, "NOV", 11, "DEC", 12), LEFT(Data!K724, 2)))</f>
        <v>45503</v>
      </c>
      <c r="L724" t="str">
        <f>IF(ISBLANK(Data!L724), "", Data!L724)</f>
        <v>TUE</v>
      </c>
      <c r="M724" t="str">
        <f>IF(ISBLANK(Data!M724), "", Data!M724)</f>
        <v>STYVE,ASTRID</v>
      </c>
      <c r="N724" t="str">
        <f>IF(ISBLANK(Data!N724), "", Data!N724)</f>
        <v>JC</v>
      </c>
      <c r="O724" s="2" t="str" cm="1">
        <f t="array" ref="O724">IF(ISBLANK(Data!O724), "", DATE(2000 + RIGHT(Data!O724, 2), _xlfn.SWITCH(MID(Data!O724, 3, 3), "JAN", 1, "FEB", 2, "MAR", 3, "APR", 4, "MAY", 5, "JUN", 6, "JUL", 7, "AUG", 8, "SEP", 9, "OCT", 10, "NOV", 11, "DEC", 12), LEFT(Data!O724, 2)))</f>
        <v/>
      </c>
      <c r="P724" t="str">
        <f>IF(ISBLANK(Data!P724), "", Data!P724)</f>
        <v>1XX1</v>
      </c>
      <c r="Q724" t="str">
        <f>IF(ISBLANK(Data!Q724), "", Data!Q724)</f>
        <v/>
      </c>
      <c r="R724" t="str">
        <f>IF(ISBLANK(Data!R724), "", Data!R724)</f>
        <v/>
      </c>
      <c r="S724" t="str">
        <f>IF(ISBLANK(Data!S724), "", Data!S724)</f>
        <v/>
      </c>
      <c r="T724" s="1" t="str">
        <f>IF(ISBLANK(Data!T724),"",(Data!T724))</f>
        <v/>
      </c>
      <c r="U724" t="str">
        <f>IF(ISBLANK(Data!U724), "", Data!U724)</f>
        <v/>
      </c>
      <c r="V724" t="str">
        <f>IF(ISBLANK(Data!V724), "", Data!V724)</f>
        <v/>
      </c>
      <c r="W724" t="str">
        <f>IF(ISBLANK(Data!W724), "", Data!W724)</f>
        <v/>
      </c>
      <c r="X724" t="str">
        <f>IF(ISBLANK(Data!X724), "", Data!X724)</f>
        <v/>
      </c>
      <c r="Y724" t="str">
        <f>IF(ISBLANK(Data!Y724), "", Data!Y724)</f>
        <v/>
      </c>
      <c r="Z724" t="str">
        <f>IF(ISBLANK(Data!Z724), "", Data!Z724)</f>
        <v/>
      </c>
      <c r="AA724" t="str">
        <f>IF(ISBLANK(Data!AA724), "", Data!AA724)</f>
        <v>+47-40038969/</v>
      </c>
      <c r="AB724" t="str">
        <f>IF(ISBLANK(Data!AB724), "", Data!AB724)</f>
        <v/>
      </c>
      <c r="AC724" t="str">
        <f>IF(ISBLANK(Data!AC724), "", Data!AC724)</f>
        <v>K500805</v>
      </c>
      <c r="AD724" t="str">
        <f>IF(ISBLANK(Data!AD724), "", Data!AD724)</f>
        <v>89027</v>
      </c>
      <c r="AE724" t="str">
        <f>IF(ISBLANK(Data!AE724), "", Data!AE724)</f>
        <v/>
      </c>
      <c r="AF724" s="7">
        <f>IF(ISBLANK(Data!AF724), 0, _xlfn.NUMBERVALUE(SUBSTITUTE(Data!AF724, ".", ",")))</f>
        <v>0</v>
      </c>
      <c r="AG724" t="str">
        <f>IF(ISBLANK(Data!AG724), "", Data!AG724)</f>
        <v>NKR</v>
      </c>
      <c r="AH724" s="6">
        <f>IF(ISBLANK(Data!AH724), 0, _xlfn.NUMBERVALUE(SUBSTITUTE(Data!AH724, ".", ",")))</f>
        <v>3653.81</v>
      </c>
      <c r="AI724" s="7">
        <f>IF(ISBLANK(Data!AI724), "", _xlfn.NUMBERVALUE(SUBSTITUTE(Data!AI724, ".", ",")))</f>
        <v>12000</v>
      </c>
      <c r="AJ724" s="7">
        <f>IF(ISBLANK(Data!AJ724), "", _xlfn.NUMBERVALUE(SUBSTITUTE(Data!AJ724, ".", ",")))</f>
        <v>12000</v>
      </c>
      <c r="AK724" s="7" t="str">
        <f>IF(ISBLANK(Data!AK724), "", _xlfn.NUMBERVALUE(SUBSTITUTE(Data!AK724, ".", ",")))</f>
        <v/>
      </c>
      <c r="AL724">
        <f>IF(ISBLANK(Data!AL724), "", Data!AL724)</f>
        <v>0</v>
      </c>
      <c r="AM724" s="15">
        <f>Table2[[#This Row],[DATE_IN]]-Table2[[#This Row],[DATE_OUT]]</f>
        <v>3</v>
      </c>
      <c r="AN724" s="7" t="str">
        <f>IF(MID(RIGHT(Table2[[#This Row],[ADDR3]],3),1,1)=",",RIGHT(Table2[[#This Row],[ADDR3]],2),"")</f>
        <v/>
      </c>
      <c r="AO724" s="7" t="str">
        <f>MID(Table2[[#This Row],[RES]],11,2)</f>
        <v>NO</v>
      </c>
      <c r="AP724" s="7">
        <f>_xlfn.XLOOKUP(AG724,Table3[CURRENCY],Table3[CONVERSION RATE],0)*Table2[[#This Row],[ORIGINAL PRICE]]</f>
        <v>3653.81</v>
      </c>
      <c r="AQ724" s="7">
        <f>_xlfn.XLOOKUP(AG724,Table3[CURRENCY],Table3[CONVERSION RATE],0)*Table2[[#This Row],[ORIGINAL PREPAYMENT]]</f>
        <v>0</v>
      </c>
      <c r="AR724" s="7"/>
      <c r="AS724" s="15"/>
    </row>
    <row r="725" spans="1:45" x14ac:dyDescent="0.25">
      <c r="A725" t="str">
        <f>IF(ISBLANK(Data!A725), "", Data!A725)</f>
        <v>A</v>
      </c>
      <c r="B725" s="2" cm="1">
        <f t="array" ref="B725">IF(ISBLANK(Data!B725), "", DATE(2000 + RIGHT(Data!B725, 2), _xlfn.SWITCH(MID(Data!B725, 3, 3), "JAN", 1, "FEB", 2, "MAR", 3, "APR", 4, "MAY", 5, "JUN", 6, "JUL", 7, "AUG", 8, "SEP", 9, "OCT", 10, "NOV", 11, "DEC", 12), LEFT(Data!B725, 2)))</f>
        <v>45490</v>
      </c>
      <c r="C725" t="str">
        <f>IF(ISBLANK(Data!C725), "", Data!C725)</f>
        <v>0349-4577-NO-2</v>
      </c>
      <c r="D725" t="str">
        <f>IF(ISBLANK(Data!D725), "", Data!D725)</f>
        <v/>
      </c>
      <c r="E725" t="str">
        <f>IF(ISBLANK(Data!E725), "", Data!E725)</f>
        <v>TR7</v>
      </c>
      <c r="F725" s="2" cm="1">
        <f t="array" ref="F725">IF(ISBLANK(Data!F725), "", DATE(2000 + RIGHT(Data!F725, 2), _xlfn.SWITCH(MID(Data!F725, 3, 3), "JAN", 1, "FEB", 2, "MAR", 3, "APR", 4, "MAY", 5, "JUN", 6, "JUL", 7, "AUG", 8, "SEP", 9, "OCT", 10, "NOV", 11, "DEC", 12), LEFT(Data!F725, 2)))</f>
        <v>45500</v>
      </c>
      <c r="G725" t="str">
        <f>IF(ISBLANK(Data!G725), "", Data!G725)</f>
        <v>SAT</v>
      </c>
      <c r="H725" t="str">
        <f>IF(ISBLANK(Data!H725), "", Data!H725)</f>
        <v>WI</v>
      </c>
      <c r="I725" t="str">
        <f>IF(ISBLANK(Data!I725), "", Data!I725)</f>
        <v>B</v>
      </c>
      <c r="J725" t="str">
        <f>IF(ISBLANK(Data!J725), "", Data!J725)</f>
        <v>TR7</v>
      </c>
      <c r="K725" s="2" cm="1">
        <f t="array" ref="K725">IF(ISBLANK(Data!K725), "", DATE(2000 + RIGHT(Data!K725, 2), _xlfn.SWITCH(MID(Data!K725, 3, 3), "JAN", 1, "FEB", 2, "MAR", 3, "APR", 4, "MAY", 5, "JUN", 6, "JUL", 7, "AUG", 8, "SEP", 9, "OCT", 10, "NOV", 11, "DEC", 12), LEFT(Data!K725, 2)))</f>
        <v>45501</v>
      </c>
      <c r="L725" t="str">
        <f>IF(ISBLANK(Data!L725), "", Data!L725)</f>
        <v>SUN</v>
      </c>
      <c r="M725" t="str">
        <f>IF(ISBLANK(Data!M725), "", Data!M725)</f>
        <v>OLEKSANDR,ZHELTKOV</v>
      </c>
      <c r="N725" t="str">
        <f>IF(ISBLANK(Data!N725), "", Data!N725)</f>
        <v>AS</v>
      </c>
      <c r="O725" s="2" cm="1">
        <f t="array" ref="O725">IF(ISBLANK(Data!O725), "", DATE(2000 + RIGHT(Data!O725, 2), _xlfn.SWITCH(MID(Data!O725, 3, 3), "JAN", 1, "FEB", 2, "MAR", 3, "APR", 4, "MAY", 5, "JUN", 6, "JUL", 7, "AUG", 8, "SEP", 9, "OCT", 10, "NOV", 11, "DEC", 12), LEFT(Data!O725, 2)))</f>
        <v>69625</v>
      </c>
      <c r="P725" t="str">
        <f>IF(ISBLANK(Data!P725), "", Data!P725)</f>
        <v>10X1</v>
      </c>
      <c r="Q725" t="str">
        <f>IF(ISBLANK(Data!Q725), "", Data!Q725)</f>
        <v/>
      </c>
      <c r="R725" t="str">
        <f>IF(ISBLANK(Data!R725), "", Data!R725)</f>
        <v/>
      </c>
      <c r="S725" t="str">
        <f>IF(ISBLANK(Data!S725), "", Data!S725)</f>
        <v/>
      </c>
      <c r="T725" s="1" t="str">
        <f>IF(ISBLANK(Data!T725),"",(Data!T725))</f>
        <v/>
      </c>
      <c r="U725" t="str">
        <f>IF(ISBLANK(Data!U725), "", Data!U725)</f>
        <v/>
      </c>
      <c r="V725" t="str">
        <f>IF(ISBLANK(Data!V725), "", Data!V725)</f>
        <v/>
      </c>
      <c r="W725" t="str">
        <f>IF(ISBLANK(Data!W725), "", Data!W725)</f>
        <v/>
      </c>
      <c r="X725" t="str">
        <f>IF(ISBLANK(Data!X725), "", Data!X725)</f>
        <v/>
      </c>
      <c r="Y725" t="str">
        <f>IF(ISBLANK(Data!Y725), "", Data!Y725)</f>
        <v>UAXXBXK853743</v>
      </c>
      <c r="Z725" t="str">
        <f>IF(ISBLANK(Data!Z725), "", Data!Z725)</f>
        <v/>
      </c>
      <c r="AA725" t="str">
        <f>IF(ISBLANK(Data!AA725), "", Data!AA725)</f>
        <v>+47-</v>
      </c>
      <c r="AB725" t="str">
        <f>IF(ISBLANK(Data!AB725), "", Data!AB725)</f>
        <v/>
      </c>
      <c r="AC725" t="str">
        <f>IF(ISBLANK(Data!AC725), "", Data!AC725)</f>
        <v>E153723</v>
      </c>
      <c r="AD725" t="str">
        <f>IF(ISBLANK(Data!AD725), "", Data!AD725)</f>
        <v>89027</v>
      </c>
      <c r="AE725" t="str">
        <f>IF(ISBLANK(Data!AE725), "", Data!AE725)</f>
        <v/>
      </c>
      <c r="AF725" s="7">
        <f>IF(ISBLANK(Data!AF725), 0, _xlfn.NUMBERVALUE(SUBSTITUTE(Data!AF725, ".", ",")))</f>
        <v>0</v>
      </c>
      <c r="AG725" t="str">
        <f>IF(ISBLANK(Data!AG725), "", Data!AG725)</f>
        <v/>
      </c>
      <c r="AH725" s="6">
        <f>IF(ISBLANK(Data!AH725), 0, _xlfn.NUMBERVALUE(SUBSTITUTE(Data!AH725, ".", ",")))</f>
        <v>0</v>
      </c>
      <c r="AI725" s="7" t="str">
        <f>IF(ISBLANK(Data!AI725), "", _xlfn.NUMBERVALUE(SUBSTITUTE(Data!AI725, ".", ",")))</f>
        <v/>
      </c>
      <c r="AJ725" s="7" t="str">
        <f>IF(ISBLANK(Data!AJ725), "", _xlfn.NUMBERVALUE(SUBSTITUTE(Data!AJ725, ".", ",")))</f>
        <v/>
      </c>
      <c r="AK725" s="7" t="str">
        <f>IF(ISBLANK(Data!AK725), "", _xlfn.NUMBERVALUE(SUBSTITUTE(Data!AK725, ".", ",")))</f>
        <v/>
      </c>
      <c r="AL725">
        <f>IF(ISBLANK(Data!AL725), "", Data!AL725)</f>
        <v>0</v>
      </c>
      <c r="AM725" s="15">
        <f>Table2[[#This Row],[DATE_IN]]-Table2[[#This Row],[DATE_OUT]]</f>
        <v>1</v>
      </c>
      <c r="AN725" s="7" t="str">
        <f>IF(MID(RIGHT(Table2[[#This Row],[ADDR3]],3),1,1)=",",RIGHT(Table2[[#This Row],[ADDR3]],2),"")</f>
        <v/>
      </c>
      <c r="AO725" s="7" t="str">
        <f>MID(Table2[[#This Row],[RES]],11,2)</f>
        <v>NO</v>
      </c>
      <c r="AP725" s="7">
        <f>_xlfn.XLOOKUP(AG725,Table3[CURRENCY],Table3[CONVERSION RATE],0)*Table2[[#This Row],[ORIGINAL PRICE]]</f>
        <v>0</v>
      </c>
      <c r="AQ725" s="7">
        <f>_xlfn.XLOOKUP(AG725,Table3[CURRENCY],Table3[CONVERSION RATE],0)*Table2[[#This Row],[ORIGINAL PREPAYMENT]]</f>
        <v>0</v>
      </c>
      <c r="AR725" s="7"/>
      <c r="AS725" s="15"/>
    </row>
    <row r="726" spans="1:45" x14ac:dyDescent="0.25">
      <c r="A726" t="str">
        <f>IF(ISBLANK(Data!A726), "", Data!A726)</f>
        <v>A</v>
      </c>
      <c r="B726" s="2" cm="1">
        <f t="array" ref="B726">IF(ISBLANK(Data!B726), "", DATE(2000 + RIGHT(Data!B726, 2), _xlfn.SWITCH(MID(Data!B726, 3, 3), "JAN", 1, "FEB", 2, "MAR", 3, "APR", 4, "MAY", 5, "JUN", 6, "JUL", 7, "AUG", 8, "SEP", 9, "OCT", 10, "NOV", 11, "DEC", 12), LEFT(Data!B726, 2)))</f>
        <v>45279</v>
      </c>
      <c r="C726" t="str">
        <f>IF(ISBLANK(Data!C726), "", Data!C726)</f>
        <v>3384-8000-FR-4</v>
      </c>
      <c r="D726" t="str">
        <f>IF(ISBLANK(Data!D726), "", Data!D726)</f>
        <v/>
      </c>
      <c r="E726" t="str">
        <f>IF(ISBLANK(Data!E726), "", Data!E726)</f>
        <v>TR7</v>
      </c>
      <c r="F726" s="2" cm="1">
        <f t="array" ref="F726">IF(ISBLANK(Data!F726), "", DATE(2000 + RIGHT(Data!F726, 2), _xlfn.SWITCH(MID(Data!F726, 3, 3), "JAN", 1, "FEB", 2, "MAR", 3, "APR", 4, "MAY", 5, "JUN", 6, "JUL", 7, "AUG", 8, "SEP", 9, "OCT", 10, "NOV", 11, "DEC", 12), LEFT(Data!F726, 2)))</f>
        <v>45500</v>
      </c>
      <c r="G726" t="str">
        <f>IF(ISBLANK(Data!G726), "", Data!G726)</f>
        <v>SAT</v>
      </c>
      <c r="H726" t="str">
        <f>IF(ISBLANK(Data!H726), "", Data!H726)</f>
        <v>ZZ1</v>
      </c>
      <c r="I726" t="str">
        <f>IF(ISBLANK(Data!I726), "", Data!I726)</f>
        <v>B</v>
      </c>
      <c r="J726" t="str">
        <f>IF(ISBLANK(Data!J726), "", Data!J726)</f>
        <v>LKN</v>
      </c>
      <c r="K726" s="2" cm="1">
        <f t="array" ref="K726">IF(ISBLANK(Data!K726), "", DATE(2000 + RIGHT(Data!K726, 2), _xlfn.SWITCH(MID(Data!K726, 3, 3), "JAN", 1, "FEB", 2, "MAR", 3, "APR", 4, "MAY", 5, "JUN", 6, "JUL", 7, "AUG", 8, "SEP", 9, "OCT", 10, "NOV", 11, "DEC", 12), LEFT(Data!K726, 2)))</f>
        <v>45508</v>
      </c>
      <c r="L726" t="str">
        <f>IF(ISBLANK(Data!L726), "", Data!L726)</f>
        <v>SUN</v>
      </c>
      <c r="M726" t="str">
        <f>IF(ISBLANK(Data!M726), "", Data!M726)</f>
        <v>REBOUL,PHILIPPE</v>
      </c>
      <c r="N726" t="str">
        <f>IF(ISBLANK(Data!N726), "", Data!N726)</f>
        <v>NH</v>
      </c>
      <c r="O726" s="2" t="str" cm="1">
        <f t="array" ref="O726">IF(ISBLANK(Data!O726), "", DATE(2000 + RIGHT(Data!O726, 2), _xlfn.SWITCH(MID(Data!O726, 3, 3), "JAN", 1, "FEB", 2, "MAR", 3, "APR", 4, "MAY", 5, "JUN", 6, "JUL", 7, "AUG", 8, "SEP", 9, "OCT", 10, "NOV", 11, "DEC", 12), LEFT(Data!O726, 2)))</f>
        <v/>
      </c>
      <c r="P726" t="str">
        <f>IF(ISBLANK(Data!P726), "", Data!P726)</f>
        <v>1XX1</v>
      </c>
      <c r="Q726" t="str">
        <f>IF(ISBLANK(Data!Q726), "", Data!Q726)</f>
        <v>1692658</v>
      </c>
      <c r="R726" t="str">
        <f>IF(ISBLANK(Data!R726), "", Data!R726)</f>
        <v>AV871136190000TE33848000</v>
      </c>
      <c r="S726" t="str">
        <f>IF(ISBLANK(Data!S726), "", Data!S726)</f>
        <v>CH</v>
      </c>
      <c r="T726" s="1" t="str">
        <f>IF(ISBLANK(Data!T726),"",(Data!T726))</f>
        <v/>
      </c>
      <c r="U726" t="str">
        <f>IF(ISBLANK(Data!U726), "", Data!U726)</f>
        <v/>
      </c>
      <c r="V726" t="str">
        <f>IF(ISBLANK(Data!V726), "", Data!V726)</f>
        <v/>
      </c>
      <c r="W726" t="str">
        <f>IF(ISBLANK(Data!W726), "", Data!W726)</f>
        <v/>
      </c>
      <c r="X726" t="str">
        <f>IF(ISBLANK(Data!X726), "", Data!X726)</f>
        <v/>
      </c>
      <c r="Y726" t="str">
        <f>IF(ISBLANK(Data!Y726), "", Data!Y726)</f>
        <v/>
      </c>
      <c r="Z726" t="str">
        <f>IF(ISBLANK(Data!Z726), "", Data!Z726)</f>
        <v>T/20271204/00257</v>
      </c>
      <c r="AA726" t="str">
        <f>IF(ISBLANK(Data!AA726), "", Data!AA726)</f>
        <v>0033183647931</v>
      </c>
      <c r="AB726" t="str">
        <f>IF(ISBLANK(Data!AB726), "", Data!AB726)</f>
        <v/>
      </c>
      <c r="AC726" t="str">
        <f>IF(ISBLANK(Data!AC726), "", Data!AC726)</f>
        <v>H333399</v>
      </c>
      <c r="AD726" t="str">
        <f>IF(ISBLANK(Data!AD726), "", Data!AD726)</f>
        <v>MARIE-NOUR</v>
      </c>
      <c r="AE726" t="str">
        <f>IF(ISBLANK(Data!AE726), "", Data!AE726)</f>
        <v/>
      </c>
      <c r="AF726" s="7">
        <f>IF(ISBLANK(Data!AF726), 0, _xlfn.NUMBERVALUE(SUBSTITUTE(Data!AF726, ".", ",")))</f>
        <v>973.37</v>
      </c>
      <c r="AG726" t="str">
        <f>IF(ISBLANK(Data!AG726), "", Data!AG726)</f>
        <v>EUR</v>
      </c>
      <c r="AH726" s="6">
        <f>IF(ISBLANK(Data!AH726), 0, _xlfn.NUMBERVALUE(SUBSTITUTE(Data!AH726, ".", ",")))</f>
        <v>976.21</v>
      </c>
      <c r="AI726" s="7">
        <f>IF(ISBLANK(Data!AI726), "", _xlfn.NUMBERVALUE(SUBSTITUTE(Data!AI726, ".", ",")))</f>
        <v>12000</v>
      </c>
      <c r="AJ726" s="7">
        <f>IF(ISBLANK(Data!AJ726), "", _xlfn.NUMBERVALUE(SUBSTITUTE(Data!AJ726, ".", ",")))</f>
        <v>12000</v>
      </c>
      <c r="AK726" s="7">
        <f>IF(ISBLANK(Data!AK726), "", _xlfn.NUMBERVALUE(SUBSTITUTE(Data!AK726, ".", ",")))</f>
        <v>4500</v>
      </c>
      <c r="AL726">
        <f>IF(ISBLANK(Data!AL726), "", Data!AL726)</f>
        <v>0</v>
      </c>
      <c r="AM726" s="15">
        <f>Table2[[#This Row],[DATE_IN]]-Table2[[#This Row],[DATE_OUT]]</f>
        <v>8</v>
      </c>
      <c r="AN726" s="7" t="str">
        <f>IF(MID(RIGHT(Table2[[#This Row],[ADDR3]],3),1,1)=",",RIGHT(Table2[[#This Row],[ADDR3]],2),"")</f>
        <v/>
      </c>
      <c r="AO726" s="7" t="str">
        <f>MID(Table2[[#This Row],[RES]],11,2)</f>
        <v>FR</v>
      </c>
      <c r="AP726" s="7">
        <f>_xlfn.XLOOKUP(AG726,Table3[CURRENCY],Table3[CONVERSION RATE],0)*Table2[[#This Row],[ORIGINAL PRICE]]</f>
        <v>11685.233700000001</v>
      </c>
      <c r="AQ726" s="7">
        <f>_xlfn.XLOOKUP(AG726,Table3[CURRENCY],Table3[CONVERSION RATE],0)*Table2[[#This Row],[ORIGINAL PREPAYMENT]]</f>
        <v>11651.2389</v>
      </c>
      <c r="AR726" s="7"/>
      <c r="AS726" s="15"/>
    </row>
    <row r="727" spans="1:45" x14ac:dyDescent="0.25">
      <c r="A727" t="str">
        <f>IF(ISBLANK(Data!A727), "", Data!A727)</f>
        <v>A</v>
      </c>
      <c r="B727" s="2" cm="1">
        <f t="array" ref="B727">IF(ISBLANK(Data!B727), "", DATE(2000 + RIGHT(Data!B727, 2), _xlfn.SWITCH(MID(Data!B727, 3, 3), "JAN", 1, "FEB", 2, "MAR", 3, "APR", 4, "MAY", 5, "JUN", 6, "JUL", 7, "AUG", 8, "SEP", 9, "OCT", 10, "NOV", 11, "DEC", 12), LEFT(Data!B727, 2)))</f>
        <v>45296</v>
      </c>
      <c r="C727" t="str">
        <f>IF(ISBLANK(Data!C727), "", Data!C727)</f>
        <v>3501-0642-BE-2</v>
      </c>
      <c r="D727" t="str">
        <f>IF(ISBLANK(Data!D727), "", Data!D727)</f>
        <v/>
      </c>
      <c r="E727" t="str">
        <f>IF(ISBLANK(Data!E727), "", Data!E727)</f>
        <v>TR7</v>
      </c>
      <c r="F727" s="2" cm="1">
        <f t="array" ref="F727">IF(ISBLANK(Data!F727), "", DATE(2000 + RIGHT(Data!F727, 2), _xlfn.SWITCH(MID(Data!F727, 3, 3), "JAN", 1, "FEB", 2, "MAR", 3, "APR", 4, "MAY", 5, "JUN", 6, "JUL", 7, "AUG", 8, "SEP", 9, "OCT", 10, "NOV", 11, "DEC", 12), LEFT(Data!F727, 2)))</f>
        <v>45500</v>
      </c>
      <c r="G727" t="str">
        <f>IF(ISBLANK(Data!G727), "", Data!G727)</f>
        <v>SAT</v>
      </c>
      <c r="H727" t="str">
        <f>IF(ISBLANK(Data!H727), "", Data!H727)</f>
        <v/>
      </c>
      <c r="I727" t="str">
        <f>IF(ISBLANK(Data!I727), "", Data!I727)</f>
        <v>C</v>
      </c>
      <c r="J727" t="str">
        <f>IF(ISBLANK(Data!J727), "", Data!J727)</f>
        <v>SV0</v>
      </c>
      <c r="K727" s="2" cm="1">
        <f t="array" ref="K727">IF(ISBLANK(Data!K727), "", DATE(2000 + RIGHT(Data!K727, 2), _xlfn.SWITCH(MID(Data!K727, 3, 3), "JAN", 1, "FEB", 2, "MAR", 3, "APR", 4, "MAY", 5, "JUN", 6, "JUL", 7, "AUG", 8, "SEP", 9, "OCT", 10, "NOV", 11, "DEC", 12), LEFT(Data!K727, 2)))</f>
        <v>45513</v>
      </c>
      <c r="L727" t="str">
        <f>IF(ISBLANK(Data!L727), "", Data!L727)</f>
        <v>FRI</v>
      </c>
      <c r="M727" t="str">
        <f>IF(ISBLANK(Data!M727), "", Data!M727)</f>
        <v>LIEVENS,JEROEN</v>
      </c>
      <c r="N727" t="str">
        <f>IF(ISBLANK(Data!N727), "", Data!N727)</f>
        <v>LM</v>
      </c>
      <c r="O727" s="2" t="str" cm="1">
        <f t="array" ref="O727">IF(ISBLANK(Data!O727), "", DATE(2000 + RIGHT(Data!O727, 2), _xlfn.SWITCH(MID(Data!O727, 3, 3), "JAN", 1, "FEB", 2, "MAR", 3, "APR", 4, "MAY", 5, "JUN", 6, "JUL", 7, "AUG", 8, "SEP", 9, "OCT", 10, "NOV", 11, "DEC", 12), LEFT(Data!O727, 2)))</f>
        <v/>
      </c>
      <c r="P727" t="str">
        <f>IF(ISBLANK(Data!P727), "", Data!P727)</f>
        <v>1001</v>
      </c>
      <c r="Q727" t="str">
        <f>IF(ISBLANK(Data!Q727), "", Data!Q727)</f>
        <v/>
      </c>
      <c r="R727" t="str">
        <f>IF(ISBLANK(Data!R727), "", Data!R727)</f>
        <v/>
      </c>
      <c r="S727" t="str">
        <f>IF(ISBLANK(Data!S727), "", Data!S727)</f>
        <v/>
      </c>
      <c r="T727" s="1" t="str">
        <f>IF(ISBLANK(Data!T727),"",(Data!T727))</f>
        <v/>
      </c>
      <c r="U727" t="str">
        <f>IF(ISBLANK(Data!U727), "", Data!U727)</f>
        <v/>
      </c>
      <c r="V727" t="str">
        <f>IF(ISBLANK(Data!V727), "", Data!V727)</f>
        <v/>
      </c>
      <c r="W727" t="str">
        <f>IF(ISBLANK(Data!W727), "", Data!W727)</f>
        <v/>
      </c>
      <c r="X727" t="str">
        <f>IF(ISBLANK(Data!X727), "", Data!X727)</f>
        <v/>
      </c>
      <c r="Y727" t="str">
        <f>IF(ISBLANK(Data!Y727), "", Data!Y727)</f>
        <v/>
      </c>
      <c r="Z727" t="str">
        <f>IF(ISBLANK(Data!Z727), "", Data!Z727)</f>
        <v>P/I1</v>
      </c>
      <c r="AA727" t="str">
        <f>IF(ISBLANK(Data!AA727), "", Data!AA727)</f>
        <v>0032494602176</v>
      </c>
      <c r="AB727" t="str">
        <f>IF(ISBLANK(Data!AB727), "", Data!AB727)</f>
        <v/>
      </c>
      <c r="AC727" t="str">
        <f>IF(ISBLANK(Data!AC727), "", Data!AC727)</f>
        <v/>
      </c>
      <c r="AD727" t="str">
        <f>IF(ISBLANK(Data!AD727), "", Data!AD727)</f>
        <v/>
      </c>
      <c r="AE727" t="str">
        <f>IF(ISBLANK(Data!AE727), "", Data!AE727)</f>
        <v/>
      </c>
      <c r="AF727" s="7">
        <f>IF(ISBLANK(Data!AF727), 0, _xlfn.NUMBERVALUE(SUBSTITUTE(Data!AF727, ".", ",")))</f>
        <v>0</v>
      </c>
      <c r="AG727" t="str">
        <f>IF(ISBLANK(Data!AG727), "", Data!AG727)</f>
        <v>EUR</v>
      </c>
      <c r="AH727" s="6">
        <f>IF(ISBLANK(Data!AH727), 0, _xlfn.NUMBERVALUE(SUBSTITUTE(Data!AH727, ".", ",")))</f>
        <v>1355.21</v>
      </c>
      <c r="AI727" s="7">
        <f>IF(ISBLANK(Data!AI727), "", _xlfn.NUMBERVALUE(SUBSTITUTE(Data!AI727, ".", ",")))</f>
        <v>12000</v>
      </c>
      <c r="AJ727" s="7">
        <f>IF(ISBLANK(Data!AJ727), "", _xlfn.NUMBERVALUE(SUBSTITUTE(Data!AJ727, ".", ",")))</f>
        <v>12000</v>
      </c>
      <c r="AK727" s="7">
        <f>IF(ISBLANK(Data!AK727), "", _xlfn.NUMBERVALUE(SUBSTITUTE(Data!AK727, ".", ",")))</f>
        <v>4500</v>
      </c>
      <c r="AL727">
        <f>IF(ISBLANK(Data!AL727), "", Data!AL727)</f>
        <v>0</v>
      </c>
      <c r="AM727" s="15">
        <f>Table2[[#This Row],[DATE_IN]]-Table2[[#This Row],[DATE_OUT]]</f>
        <v>13</v>
      </c>
      <c r="AN727" s="7" t="str">
        <f>IF(MID(RIGHT(Table2[[#This Row],[ADDR3]],3),1,1)=",",RIGHT(Table2[[#This Row],[ADDR3]],2),"")</f>
        <v/>
      </c>
      <c r="AO727" s="7" t="str">
        <f>MID(Table2[[#This Row],[RES]],11,2)</f>
        <v>BE</v>
      </c>
      <c r="AP727" s="7">
        <f>_xlfn.XLOOKUP(AG727,Table3[CURRENCY],Table3[CONVERSION RATE],0)*Table2[[#This Row],[ORIGINAL PRICE]]</f>
        <v>16221.863700000002</v>
      </c>
      <c r="AQ727" s="7">
        <f>_xlfn.XLOOKUP(AG727,Table3[CURRENCY],Table3[CONVERSION RATE],0)*Table2[[#This Row],[ORIGINAL PREPAYMENT]]</f>
        <v>0</v>
      </c>
      <c r="AR727" s="7"/>
      <c r="AS727" s="15"/>
    </row>
    <row r="728" spans="1:45" x14ac:dyDescent="0.25">
      <c r="A728" t="str">
        <f>IF(ISBLANK(Data!A728), "", Data!A728)</f>
        <v>A</v>
      </c>
      <c r="B728" s="2" cm="1">
        <f t="array" ref="B728">IF(ISBLANK(Data!B728), "", DATE(2000 + RIGHT(Data!B728, 2), _xlfn.SWITCH(MID(Data!B728, 3, 3), "JAN", 1, "FEB", 2, "MAR", 3, "APR", 4, "MAY", 5, "JUN", 6, "JUL", 7, "AUG", 8, "SEP", 9, "OCT", 10, "NOV", 11, "DEC", 12), LEFT(Data!B728, 2)))</f>
        <v>45473</v>
      </c>
      <c r="C728" t="str">
        <f>IF(ISBLANK(Data!C728), "", Data!C728)</f>
        <v>0188-5116-NO-2</v>
      </c>
      <c r="D728" t="str">
        <f>IF(ISBLANK(Data!D728), "", Data!D728)</f>
        <v/>
      </c>
      <c r="E728" t="str">
        <f>IF(ISBLANK(Data!E728), "", Data!E728)</f>
        <v>TR7</v>
      </c>
      <c r="F728" s="2" cm="1">
        <f t="array" ref="F728">IF(ISBLANK(Data!F728), "", DATE(2000 + RIGHT(Data!F728, 2), _xlfn.SWITCH(MID(Data!F728, 3, 3), "JAN", 1, "FEB", 2, "MAR", 3, "APR", 4, "MAY", 5, "JUN", 6, "JUL", 7, "AUG", 8, "SEP", 9, "OCT", 10, "NOV", 11, "DEC", 12), LEFT(Data!F728, 2)))</f>
        <v>45502</v>
      </c>
      <c r="G728" t="str">
        <f>IF(ISBLANK(Data!G728), "", Data!G728)</f>
        <v>MON</v>
      </c>
      <c r="H728" t="str">
        <f>IF(ISBLANK(Data!H728), "", Data!H728)</f>
        <v/>
      </c>
      <c r="I728" t="str">
        <f>IF(ISBLANK(Data!I728), "", Data!I728)</f>
        <v>H</v>
      </c>
      <c r="J728" t="str">
        <f>IF(ISBLANK(Data!J728), "", Data!J728)</f>
        <v>TR7</v>
      </c>
      <c r="K728" s="2" cm="1">
        <f t="array" ref="K728">IF(ISBLANK(Data!K728), "", DATE(2000 + RIGHT(Data!K728, 2), _xlfn.SWITCH(MID(Data!K728, 3, 3), "JAN", 1, "FEB", 2, "MAR", 3, "APR", 4, "MAY", 5, "JUN", 6, "JUL", 7, "AUG", 8, "SEP", 9, "OCT", 10, "NOV", 11, "DEC", 12), LEFT(Data!K728, 2)))</f>
        <v>45504</v>
      </c>
      <c r="L728" t="str">
        <f>IF(ISBLANK(Data!L728), "", Data!L728)</f>
        <v>WED</v>
      </c>
      <c r="M728" t="str">
        <f>IF(ISBLANK(Data!M728), "", Data!M728)</f>
        <v>BENONISEN,HARALD MR</v>
      </c>
      <c r="N728" t="str">
        <f>IF(ISBLANK(Data!N728), "", Data!N728)</f>
        <v>V8</v>
      </c>
      <c r="O728" s="2" t="str" cm="1">
        <f t="array" ref="O728">IF(ISBLANK(Data!O728), "", DATE(2000 + RIGHT(Data!O728, 2), _xlfn.SWITCH(MID(Data!O728, 3, 3), "JAN", 1, "FEB", 2, "MAR", 3, "APR", 4, "MAY", 5, "JUN", 6, "JUL", 7, "AUG", 8, "SEP", 9, "OCT", 10, "NOV", 11, "DEC", 12), LEFT(Data!O728, 2)))</f>
        <v/>
      </c>
      <c r="P728" t="str">
        <f>IF(ISBLANK(Data!P728), "", Data!P728)</f>
        <v>1XX1</v>
      </c>
      <c r="Q728" t="str">
        <f>IF(ISBLANK(Data!Q728), "", Data!Q728)</f>
        <v/>
      </c>
      <c r="R728" t="str">
        <f>IF(ISBLANK(Data!R728), "", Data!R728)</f>
        <v>AV858090170938FE01885116</v>
      </c>
      <c r="S728" t="str">
        <f>IF(ISBLANK(Data!S728), "", Data!S728)</f>
        <v>NA</v>
      </c>
      <c r="T728" s="1" t="str">
        <f>IF(ISBLANK(Data!T728),"",(Data!T728))</f>
        <v/>
      </c>
      <c r="U728" t="str">
        <f>IF(ISBLANK(Data!U728), "", Data!U728)</f>
        <v>BERG-HANSEN NORD NORGE AS</v>
      </c>
      <c r="V728" t="str">
        <f>IF(ISBLANK(Data!V728), "", Data!V728)</f>
        <v>,POSTBOKS 836</v>
      </c>
      <c r="W728" t="str">
        <f>IF(ISBLANK(Data!W728), "", Data!W728)</f>
        <v/>
      </c>
      <c r="X728" t="str">
        <f>IF(ISBLANK(Data!X728), "", Data!X728)</f>
        <v>9488 HARSTAD,NO</v>
      </c>
      <c r="Y728" t="str">
        <f>IF(ISBLANK(Data!Y728), "", Data!Y728)</f>
        <v/>
      </c>
      <c r="Z728" t="str">
        <f>IF(ISBLANK(Data!Z728), "", Data!Z728)</f>
        <v>T/60205821/P/1A</v>
      </c>
      <c r="AA728" t="str">
        <f>IF(ISBLANK(Data!AA728), "", Data!AA728)</f>
        <v>004790101126</v>
      </c>
      <c r="AB728" t="str">
        <f>IF(ISBLANK(Data!AB728), "", Data!AB728)</f>
        <v/>
      </c>
      <c r="AC728" t="str">
        <f>IF(ISBLANK(Data!AC728), "", Data!AC728)</f>
        <v>U997129</v>
      </c>
      <c r="AD728" t="str">
        <f>IF(ISBLANK(Data!AD728), "", Data!AD728)</f>
        <v>999999999</v>
      </c>
      <c r="AE728" t="str">
        <f>IF(ISBLANK(Data!AE728), "", Data!AE728)</f>
        <v/>
      </c>
      <c r="AF728" s="7">
        <f>IF(ISBLANK(Data!AF728), 0, _xlfn.NUMBERVALUE(SUBSTITUTE(Data!AF728, ".", ",")))</f>
        <v>0</v>
      </c>
      <c r="AG728" t="str">
        <f>IF(ISBLANK(Data!AG728), "", Data!AG728)</f>
        <v/>
      </c>
      <c r="AH728" s="6">
        <f>IF(ISBLANK(Data!AH728), 0, _xlfn.NUMBERVALUE(SUBSTITUTE(Data!AH728, ".", ",")))</f>
        <v>0</v>
      </c>
      <c r="AI728" s="7" t="str">
        <f>IF(ISBLANK(Data!AI728), "", _xlfn.NUMBERVALUE(SUBSTITUTE(Data!AI728, ".", ",")))</f>
        <v/>
      </c>
      <c r="AJ728" s="7" t="str">
        <f>IF(ISBLANK(Data!AJ728), "", _xlfn.NUMBERVALUE(SUBSTITUTE(Data!AJ728, ".", ",")))</f>
        <v/>
      </c>
      <c r="AK728" s="7" t="str">
        <f>IF(ISBLANK(Data!AK728), "", _xlfn.NUMBERVALUE(SUBSTITUTE(Data!AK728, ".", ",")))</f>
        <v/>
      </c>
      <c r="AL728">
        <f>IF(ISBLANK(Data!AL728), "", Data!AL728)</f>
        <v>0</v>
      </c>
      <c r="AM728" s="15">
        <f>Table2[[#This Row],[DATE_IN]]-Table2[[#This Row],[DATE_OUT]]</f>
        <v>2</v>
      </c>
      <c r="AN728" s="7" t="str">
        <f>IF(MID(RIGHT(Table2[[#This Row],[ADDR3]],3),1,1)=",",RIGHT(Table2[[#This Row],[ADDR3]],2),"")</f>
        <v>NO</v>
      </c>
      <c r="AO728" s="7" t="str">
        <f>MID(Table2[[#This Row],[RES]],11,2)</f>
        <v>NO</v>
      </c>
      <c r="AP728" s="7">
        <f>_xlfn.XLOOKUP(AG728,Table3[CURRENCY],Table3[CONVERSION RATE],0)*Table2[[#This Row],[ORIGINAL PRICE]]</f>
        <v>0</v>
      </c>
      <c r="AQ728" s="7">
        <f>_xlfn.XLOOKUP(AG728,Table3[CURRENCY],Table3[CONVERSION RATE],0)*Table2[[#This Row],[ORIGINAL PREPAYMENT]]</f>
        <v>0</v>
      </c>
      <c r="AR728" s="7"/>
      <c r="AS728" s="15"/>
    </row>
    <row r="729" spans="1:45" x14ac:dyDescent="0.25">
      <c r="A729" t="str">
        <f>IF(ISBLANK(Data!A729), "", Data!A729)</f>
        <v>A</v>
      </c>
      <c r="B729" s="2" cm="1">
        <f t="array" ref="B729">IF(ISBLANK(Data!B729), "", DATE(2000 + RIGHT(Data!B729, 2), _xlfn.SWITCH(MID(Data!B729, 3, 3), "JAN", 1, "FEB", 2, "MAR", 3, "APR", 4, "MAY", 5, "JUN", 6, "JUL", 7, "AUG", 8, "SEP", 9, "OCT", 10, "NOV", 11, "DEC", 12), LEFT(Data!B729, 2)))</f>
        <v>45474</v>
      </c>
      <c r="C729" t="str">
        <f>IF(ISBLANK(Data!C729), "", Data!C729)</f>
        <v>0192-7936-NO-3</v>
      </c>
      <c r="D729" t="str">
        <f>IF(ISBLANK(Data!D729), "", Data!D729)</f>
        <v/>
      </c>
      <c r="E729" t="str">
        <f>IF(ISBLANK(Data!E729), "", Data!E729)</f>
        <v>TR7</v>
      </c>
      <c r="F729" s="2" cm="1">
        <f t="array" ref="F729">IF(ISBLANK(Data!F729), "", DATE(2000 + RIGHT(Data!F729, 2), _xlfn.SWITCH(MID(Data!F729, 3, 3), "JAN", 1, "FEB", 2, "MAR", 3, "APR", 4, "MAY", 5, "JUN", 6, "JUL", 7, "AUG", 8, "SEP", 9, "OCT", 10, "NOV", 11, "DEC", 12), LEFT(Data!F729, 2)))</f>
        <v>45502</v>
      </c>
      <c r="G729" t="str">
        <f>IF(ISBLANK(Data!G729), "", Data!G729)</f>
        <v>MON</v>
      </c>
      <c r="H729" t="str">
        <f>IF(ISBLANK(Data!H729), "", Data!H729)</f>
        <v/>
      </c>
      <c r="I729" t="str">
        <f>IF(ISBLANK(Data!I729), "", Data!I729)</f>
        <v>E</v>
      </c>
      <c r="J729" t="str">
        <f>IF(ISBLANK(Data!J729), "", Data!J729)</f>
        <v>TR7</v>
      </c>
      <c r="K729" s="2" cm="1">
        <f t="array" ref="K729">IF(ISBLANK(Data!K729), "", DATE(2000 + RIGHT(Data!K729, 2), _xlfn.SWITCH(MID(Data!K729, 3, 3), "JAN", 1, "FEB", 2, "MAR", 3, "APR", 4, "MAY", 5, "JUN", 6, "JUL", 7, "AUG", 8, "SEP", 9, "OCT", 10, "NOV", 11, "DEC", 12), LEFT(Data!K729, 2)))</f>
        <v>45522</v>
      </c>
      <c r="L729" t="str">
        <f>IF(ISBLANK(Data!L729), "", Data!L729)</f>
        <v>SUN</v>
      </c>
      <c r="M729" t="str">
        <f>IF(ISBLANK(Data!M729), "", Data!M729)</f>
        <v>GEZEMU,YONAS SELESHEI,HERR</v>
      </c>
      <c r="N729" t="str">
        <f>IF(ISBLANK(Data!N729), "", Data!N729)</f>
        <v>JK</v>
      </c>
      <c r="O729" s="2" t="str" cm="1">
        <f t="array" ref="O729">IF(ISBLANK(Data!O729), "", DATE(2000 + RIGHT(Data!O729, 2), _xlfn.SWITCH(MID(Data!O729, 3, 3), "JAN", 1, "FEB", 2, "MAR", 3, "APR", 4, "MAY", 5, "JUN", 6, "JUL", 7, "AUG", 8, "SEP", 9, "OCT", 10, "NOV", 11, "DEC", 12), LEFT(Data!O729, 2)))</f>
        <v/>
      </c>
      <c r="P729" t="str">
        <f>IF(ISBLANK(Data!P729), "", Data!P729)</f>
        <v>1001</v>
      </c>
      <c r="Q729" t="str">
        <f>IF(ISBLANK(Data!Q729), "", Data!Q729)</f>
        <v/>
      </c>
      <c r="R729" t="str">
        <f>IF(ISBLANK(Data!R729), "", Data!R729)</f>
        <v>CX410651XXXXXX7315</v>
      </c>
      <c r="S729" t="str">
        <f>IF(ISBLANK(Data!S729), "", Data!S729)</f>
        <v>CV</v>
      </c>
      <c r="T729" s="1" t="str">
        <f>IF(ISBLANK(Data!T729),"",(Data!T729))</f>
        <v>12/24</v>
      </c>
      <c r="U729" t="str">
        <f>IF(ISBLANK(Data!U729), "", Data!U729)</f>
        <v/>
      </c>
      <c r="V729" t="str">
        <f>IF(ISBLANK(Data!V729), "", Data!V729)</f>
        <v>TOMASJORDNES 83</v>
      </c>
      <c r="W729" t="str">
        <f>IF(ISBLANK(Data!W729), "", Data!W729)</f>
        <v/>
      </c>
      <c r="X729" t="str">
        <f>IF(ISBLANK(Data!X729), "", Data!X729)</f>
        <v>9024,TOMASJORD,NO</v>
      </c>
      <c r="Y729" t="str">
        <f>IF(ISBLANK(Data!Y729), "", Data!Y729)</f>
        <v/>
      </c>
      <c r="Z729" t="str">
        <f>IF(ISBLANK(Data!Z729), "", Data!Z729)</f>
        <v>P/N5</v>
      </c>
      <c r="AA729" t="str">
        <f>IF(ISBLANK(Data!AA729), "", Data!AA729)</f>
        <v>+-4793934349</v>
      </c>
      <c r="AB729" t="str">
        <f>IF(ISBLANK(Data!AB729), "", Data!AB729)</f>
        <v>CP1/</v>
      </c>
      <c r="AC729" t="str">
        <f>IF(ISBLANK(Data!AC729), "", Data!AC729)</f>
        <v>K500801</v>
      </c>
      <c r="AD729" t="str">
        <f>IF(ISBLANK(Data!AD729), "", Data!AD729)</f>
        <v>89027</v>
      </c>
      <c r="AE729" t="str">
        <f>IF(ISBLANK(Data!AE729), "", Data!AE729)</f>
        <v/>
      </c>
      <c r="AF729" s="7">
        <f>IF(ISBLANK(Data!AF729), 0, _xlfn.NUMBERVALUE(SUBSTITUTE(Data!AF729, ".", ",")))</f>
        <v>0</v>
      </c>
      <c r="AG729" t="str">
        <f>IF(ISBLANK(Data!AG729), "", Data!AG729)</f>
        <v>NKR</v>
      </c>
      <c r="AH729" s="6">
        <f>IF(ISBLANK(Data!AH729), 0, _xlfn.NUMBERVALUE(SUBSTITUTE(Data!AH729, ".", ",")))</f>
        <v>17772.330000000002</v>
      </c>
      <c r="AI729" s="7">
        <f>IF(ISBLANK(Data!AI729), "", _xlfn.NUMBERVALUE(SUBSTITUTE(Data!AI729, ".", ",")))</f>
        <v>12000</v>
      </c>
      <c r="AJ729" s="7">
        <f>IF(ISBLANK(Data!AJ729), "", _xlfn.NUMBERVALUE(SUBSTITUTE(Data!AJ729, ".", ",")))</f>
        <v>12000</v>
      </c>
      <c r="AK729" s="7" t="str">
        <f>IF(ISBLANK(Data!AK729), "", _xlfn.NUMBERVALUE(SUBSTITUTE(Data!AK729, ".", ",")))</f>
        <v/>
      </c>
      <c r="AL729">
        <f>IF(ISBLANK(Data!AL729), "", Data!AL729)</f>
        <v>0</v>
      </c>
      <c r="AM729" s="15">
        <f>Table2[[#This Row],[DATE_IN]]-Table2[[#This Row],[DATE_OUT]]</f>
        <v>20</v>
      </c>
      <c r="AN729" s="7" t="str">
        <f>IF(MID(RIGHT(Table2[[#This Row],[ADDR3]],3),1,1)=",",RIGHT(Table2[[#This Row],[ADDR3]],2),"")</f>
        <v>NO</v>
      </c>
      <c r="AO729" s="7" t="str">
        <f>MID(Table2[[#This Row],[RES]],11,2)</f>
        <v>NO</v>
      </c>
      <c r="AP729" s="7">
        <f>_xlfn.XLOOKUP(AG729,Table3[CURRENCY],Table3[CONVERSION RATE],0)*Table2[[#This Row],[ORIGINAL PRICE]]</f>
        <v>17772.330000000002</v>
      </c>
      <c r="AQ729" s="7">
        <f>_xlfn.XLOOKUP(AG729,Table3[CURRENCY],Table3[CONVERSION RATE],0)*Table2[[#This Row],[ORIGINAL PREPAYMENT]]</f>
        <v>0</v>
      </c>
      <c r="AR729" s="7"/>
      <c r="AS729" s="15"/>
    </row>
    <row r="730" spans="1:45" x14ac:dyDescent="0.25">
      <c r="A730" t="str">
        <f>IF(ISBLANK(Data!A730), "", Data!A730)</f>
        <v>A</v>
      </c>
      <c r="B730" s="2" cm="1">
        <f t="array" ref="B730">IF(ISBLANK(Data!B730), "", DATE(2000 + RIGHT(Data!B730, 2), _xlfn.SWITCH(MID(Data!B730, 3, 3), "JAN", 1, "FEB", 2, "MAR", 3, "APR", 4, "MAY", 5, "JUN", 6, "JUL", 7, "AUG", 8, "SEP", 9, "OCT", 10, "NOV", 11, "DEC", 12), LEFT(Data!B730, 2)))</f>
        <v>45474</v>
      </c>
      <c r="C730" t="str">
        <f>IF(ISBLANK(Data!C730), "", Data!C730)</f>
        <v>0200-5485-FR-6</v>
      </c>
      <c r="D730" t="str">
        <f>IF(ISBLANK(Data!D730), "", Data!D730)</f>
        <v/>
      </c>
      <c r="E730" t="str">
        <f>IF(ISBLANK(Data!E730), "", Data!E730)</f>
        <v>TR7</v>
      </c>
      <c r="F730" s="2" cm="1">
        <f t="array" ref="F730">IF(ISBLANK(Data!F730), "", DATE(2000 + RIGHT(Data!F730, 2), _xlfn.SWITCH(MID(Data!F730, 3, 3), "JAN", 1, "FEB", 2, "MAR", 3, "APR", 4, "MAY", 5, "JUN", 6, "JUL", 7, "AUG", 8, "SEP", 9, "OCT", 10, "NOV", 11, "DEC", 12), LEFT(Data!F730, 2)))</f>
        <v>45502</v>
      </c>
      <c r="G730" t="str">
        <f>IF(ISBLANK(Data!G730), "", Data!G730)</f>
        <v>MON</v>
      </c>
      <c r="H730" t="str">
        <f>IF(ISBLANK(Data!H730), "", Data!H730)</f>
        <v>WI</v>
      </c>
      <c r="I730" t="str">
        <f>IF(ISBLANK(Data!I730), "", Data!I730)</f>
        <v>D</v>
      </c>
      <c r="J730" t="str">
        <f>IF(ISBLANK(Data!J730), "", Data!J730)</f>
        <v>TR7</v>
      </c>
      <c r="K730" s="2" cm="1">
        <f t="array" ref="K730">IF(ISBLANK(Data!K730), "", DATE(2000 + RIGHT(Data!K730, 2), _xlfn.SWITCH(MID(Data!K730, 3, 3), "JAN", 1, "FEB", 2, "MAR", 3, "APR", 4, "MAY", 5, "JUN", 6, "JUL", 7, "AUG", 8, "SEP", 9, "OCT", 10, "NOV", 11, "DEC", 12), LEFT(Data!K730, 2)))</f>
        <v>45509</v>
      </c>
      <c r="L730" t="str">
        <f>IF(ISBLANK(Data!L730), "", Data!L730)</f>
        <v>MON</v>
      </c>
      <c r="M730" t="str">
        <f>IF(ISBLANK(Data!M730), "", Data!M730)</f>
        <v>CARRY,ROMAIN</v>
      </c>
      <c r="N730" t="str">
        <f>IF(ISBLANK(Data!N730), "", Data!N730)</f>
        <v>LJ</v>
      </c>
      <c r="O730" s="2" cm="1">
        <f t="array" ref="O730">IF(ISBLANK(Data!O730), "", DATE(2000 + RIGHT(Data!O730, 2), _xlfn.SWITCH(MID(Data!O730, 3, 3), "JAN", 1, "FEB", 2, "MAR", 3, "APR", 4, "MAY", 5, "JUN", 6, "JUL", 7, "AUG", 8, "SEP", 9, "OCT", 10, "NOV", 11, "DEC", 12), LEFT(Data!O730, 2)))</f>
        <v>72686</v>
      </c>
      <c r="P730" t="str">
        <f>IF(ISBLANK(Data!P730), "", Data!P730)</f>
        <v>1XX1</v>
      </c>
      <c r="Q730" t="str">
        <f>IF(ISBLANK(Data!Q730), "", Data!Q730)</f>
        <v>749077829</v>
      </c>
      <c r="R730" t="str">
        <f>IF(ISBLANK(Data!R730), "", Data!R730)</f>
        <v>AV868109400002TE02005485</v>
      </c>
      <c r="S730" t="str">
        <f>IF(ISBLANK(Data!S730), "", Data!S730)</f>
        <v>CH</v>
      </c>
      <c r="T730" s="1" t="str">
        <f>IF(ISBLANK(Data!T730),"",(Data!T730))</f>
        <v/>
      </c>
      <c r="U730" t="str">
        <f>IF(ISBLANK(Data!U730), "", Data!U730)</f>
        <v/>
      </c>
      <c r="V730" t="str">
        <f>IF(ISBLANK(Data!V730), "", Data!V730)</f>
        <v/>
      </c>
      <c r="W730" t="str">
        <f>IF(ISBLANK(Data!W730), "", Data!W730)</f>
        <v/>
      </c>
      <c r="X730" t="str">
        <f>IF(ISBLANK(Data!X730), "", Data!X730)</f>
        <v/>
      </c>
      <c r="Y730" t="str">
        <f>IF(ISBLANK(Data!Y730), "", Data!Y730)</f>
        <v/>
      </c>
      <c r="Z730" t="str">
        <f>IF(ISBLANK(Data!Z730), "", Data!Z730)</f>
        <v>T/0151196Q/P/T6</v>
      </c>
      <c r="AA730" t="str">
        <f>IF(ISBLANK(Data!AA730), "", Data!AA730)</f>
        <v>+33778680778</v>
      </c>
      <c r="AB730" t="str">
        <f>IF(ISBLANK(Data!AB730), "", Data!AB730)</f>
        <v/>
      </c>
      <c r="AC730" t="str">
        <f>IF(ISBLANK(Data!AC730), "", Data!AC730)</f>
        <v>S606700</v>
      </c>
      <c r="AD730" t="str">
        <f>IF(ISBLANK(Data!AD730), "", Data!AD730)</f>
        <v/>
      </c>
      <c r="AE730" t="str">
        <f>IF(ISBLANK(Data!AE730), "", Data!AE730)</f>
        <v/>
      </c>
      <c r="AF730" s="7">
        <f>IF(ISBLANK(Data!AF730), 0, _xlfn.NUMBERVALUE(SUBSTITUTE(Data!AF730, ".", ",")))</f>
        <v>582.79</v>
      </c>
      <c r="AG730" t="str">
        <f>IF(ISBLANK(Data!AG730), "", Data!AG730)</f>
        <v>EUR</v>
      </c>
      <c r="AH730" s="6">
        <f>IF(ISBLANK(Data!AH730), 0, _xlfn.NUMBERVALUE(SUBSTITUTE(Data!AH730, ".", ",")))</f>
        <v>582.12</v>
      </c>
      <c r="AI730" s="7">
        <f>IF(ISBLANK(Data!AI730), "", _xlfn.NUMBERVALUE(SUBSTITUTE(Data!AI730, ".", ",")))</f>
        <v>12000</v>
      </c>
      <c r="AJ730" s="7">
        <f>IF(ISBLANK(Data!AJ730), "", _xlfn.NUMBERVALUE(SUBSTITUTE(Data!AJ730, ".", ",")))</f>
        <v>12000</v>
      </c>
      <c r="AK730" s="7" t="str">
        <f>IF(ISBLANK(Data!AK730), "", _xlfn.NUMBERVALUE(SUBSTITUTE(Data!AK730, ".", ",")))</f>
        <v/>
      </c>
      <c r="AL730">
        <f>IF(ISBLANK(Data!AL730), "", Data!AL730)</f>
        <v>0</v>
      </c>
      <c r="AM730" s="15">
        <f>Table2[[#This Row],[DATE_IN]]-Table2[[#This Row],[DATE_OUT]]</f>
        <v>7</v>
      </c>
      <c r="AN730" s="7" t="str">
        <f>IF(MID(RIGHT(Table2[[#This Row],[ADDR3]],3),1,1)=",",RIGHT(Table2[[#This Row],[ADDR3]],2),"")</f>
        <v/>
      </c>
      <c r="AO730" s="7" t="str">
        <f>MID(Table2[[#This Row],[RES]],11,2)</f>
        <v>FR</v>
      </c>
      <c r="AP730" s="7">
        <f>_xlfn.XLOOKUP(AG730,Table3[CURRENCY],Table3[CONVERSION RATE],0)*Table2[[#This Row],[ORIGINAL PRICE]]</f>
        <v>6967.9764000000005</v>
      </c>
      <c r="AQ730" s="7">
        <f>_xlfn.XLOOKUP(AG730,Table3[CURRENCY],Table3[CONVERSION RATE],0)*Table2[[#This Row],[ORIGINAL PREPAYMENT]]</f>
        <v>6975.9962999999998</v>
      </c>
      <c r="AR730" s="7"/>
      <c r="AS730" s="15"/>
    </row>
    <row r="731" spans="1:45" x14ac:dyDescent="0.25">
      <c r="A731" t="str">
        <f>IF(ISBLANK(Data!A731), "", Data!A731)</f>
        <v>A</v>
      </c>
      <c r="B731" s="2" cm="1">
        <f t="array" ref="B731">IF(ISBLANK(Data!B731), "", DATE(2000 + RIGHT(Data!B731, 2), _xlfn.SWITCH(MID(Data!B731, 3, 3), "JAN", 1, "FEB", 2, "MAR", 3, "APR", 4, "MAY", 5, "JUN", 6, "JUL", 7, "AUG", 8, "SEP", 9, "OCT", 10, "NOV", 11, "DEC", 12), LEFT(Data!B731, 2)))</f>
        <v>45475</v>
      </c>
      <c r="C731" t="str">
        <f>IF(ISBLANK(Data!C731), "", Data!C731)</f>
        <v>0206-4862-SE-2</v>
      </c>
      <c r="D731" t="str">
        <f>IF(ISBLANK(Data!D731), "", Data!D731)</f>
        <v/>
      </c>
      <c r="E731" t="str">
        <f>IF(ISBLANK(Data!E731), "", Data!E731)</f>
        <v>TR7</v>
      </c>
      <c r="F731" s="2" cm="1">
        <f t="array" ref="F731">IF(ISBLANK(Data!F731), "", DATE(2000 + RIGHT(Data!F731, 2), _xlfn.SWITCH(MID(Data!F731, 3, 3), "JAN", 1, "FEB", 2, "MAR", 3, "APR", 4, "MAY", 5, "JUN", 6, "JUL", 7, "AUG", 8, "SEP", 9, "OCT", 10, "NOV", 11, "DEC", 12), LEFT(Data!F731, 2)))</f>
        <v>45502</v>
      </c>
      <c r="G731" t="str">
        <f>IF(ISBLANK(Data!G731), "", Data!G731)</f>
        <v>MON</v>
      </c>
      <c r="H731" t="str">
        <f>IF(ISBLANK(Data!H731), "", Data!H731)</f>
        <v>SK1491</v>
      </c>
      <c r="I731" t="str">
        <f>IF(ISBLANK(Data!I731), "", Data!I731)</f>
        <v>E</v>
      </c>
      <c r="J731" t="str">
        <f>IF(ISBLANK(Data!J731), "", Data!J731)</f>
        <v>TR7</v>
      </c>
      <c r="K731" s="2" cm="1">
        <f t="array" ref="K731">IF(ISBLANK(Data!K731), "", DATE(2000 + RIGHT(Data!K731, 2), _xlfn.SWITCH(MID(Data!K731, 3, 3), "JAN", 1, "FEB", 2, "MAR", 3, "APR", 4, "MAY", 5, "JUN", 6, "JUL", 7, "AUG", 8, "SEP", 9, "OCT", 10, "NOV", 11, "DEC", 12), LEFT(Data!K731, 2)))</f>
        <v>45507</v>
      </c>
      <c r="L731" t="str">
        <f>IF(ISBLANK(Data!L731), "", Data!L731)</f>
        <v>SAT</v>
      </c>
      <c r="M731" t="str">
        <f>IF(ISBLANK(Data!M731), "", Data!M731)</f>
        <v>ARNOLL,DANIEL</v>
      </c>
      <c r="N731" t="str">
        <f>IF(ISBLANK(Data!N731), "", Data!N731)</f>
        <v>LY</v>
      </c>
      <c r="O731" s="2" cm="1">
        <f t="array" ref="O731">IF(ISBLANK(Data!O731), "", DATE(2000 + RIGHT(Data!O731, 2), _xlfn.SWITCH(MID(Data!O731, 3, 3), "JAN", 1, "FEB", 2, "MAR", 3, "APR", 4, "MAY", 5, "JUN", 6, "JUL", 7, "AUG", 8, "SEP", 9, "OCT", 10, "NOV", 11, "DEC", 12), LEFT(Data!O731, 2)))</f>
        <v>71590</v>
      </c>
      <c r="P731" t="str">
        <f>IF(ISBLANK(Data!P731), "", Data!P731)</f>
        <v>1XX1</v>
      </c>
      <c r="Q731" t="str">
        <f>IF(ISBLANK(Data!Q731), "", Data!Q731)</f>
        <v>726013680</v>
      </c>
      <c r="R731" t="str">
        <f>IF(ISBLANK(Data!R731), "", Data!R731)</f>
        <v>AV868109620005TE02064862</v>
      </c>
      <c r="S731" t="str">
        <f>IF(ISBLANK(Data!S731), "", Data!S731)</f>
        <v>CH</v>
      </c>
      <c r="T731" s="1" t="str">
        <f>IF(ISBLANK(Data!T731),"",(Data!T731))</f>
        <v/>
      </c>
      <c r="U731" t="str">
        <f>IF(ISBLANK(Data!U731), "", Data!U731)</f>
        <v/>
      </c>
      <c r="V731" t="str">
        <f>IF(ISBLANK(Data!V731), "", Data!V731)</f>
        <v/>
      </c>
      <c r="W731" t="str">
        <f>IF(ISBLANK(Data!W731), "", Data!W731)</f>
        <v/>
      </c>
      <c r="X731" t="str">
        <f>IF(ISBLANK(Data!X731), "", Data!X731)</f>
        <v/>
      </c>
      <c r="Y731" t="str">
        <f>IF(ISBLANK(Data!Y731), "", Data!Y731)</f>
        <v/>
      </c>
      <c r="Z731" t="str">
        <f>IF(ISBLANK(Data!Z731), "", Data!Z731)</f>
        <v>T/0151211Q/P/T6</v>
      </c>
      <c r="AA731" t="str">
        <f>IF(ISBLANK(Data!AA731), "", Data!AA731)</f>
        <v>+46793543734</v>
      </c>
      <c r="AB731" t="str">
        <f>IF(ISBLANK(Data!AB731), "", Data!AB731)</f>
        <v/>
      </c>
      <c r="AC731" t="str">
        <f>IF(ISBLANK(Data!AC731), "", Data!AC731)</f>
        <v>S606700</v>
      </c>
      <c r="AD731" t="str">
        <f>IF(ISBLANK(Data!AD731), "", Data!AD731)</f>
        <v/>
      </c>
      <c r="AE731" t="str">
        <f>IF(ISBLANK(Data!AE731), "", Data!AE731)</f>
        <v/>
      </c>
      <c r="AF731" s="7">
        <f>IF(ISBLANK(Data!AF731), 0, _xlfn.NUMBERVALUE(SUBSTITUTE(Data!AF731, ".", ",")))</f>
        <v>5567</v>
      </c>
      <c r="AG731" t="str">
        <f>IF(ISBLANK(Data!AG731), "", Data!AG731)</f>
        <v>NKR</v>
      </c>
      <c r="AH731" s="6">
        <f>IF(ISBLANK(Data!AH731), 0, _xlfn.NUMBERVALUE(SUBSTITUTE(Data!AH731, ".", ",")))</f>
        <v>5567</v>
      </c>
      <c r="AI731" s="7">
        <f>IF(ISBLANK(Data!AI731), "", _xlfn.NUMBERVALUE(SUBSTITUTE(Data!AI731, ".", ",")))</f>
        <v>12000</v>
      </c>
      <c r="AJ731" s="7">
        <f>IF(ISBLANK(Data!AJ731), "", _xlfn.NUMBERVALUE(SUBSTITUTE(Data!AJ731, ".", ",")))</f>
        <v>12000</v>
      </c>
      <c r="AK731" s="7" t="str">
        <f>IF(ISBLANK(Data!AK731), "", _xlfn.NUMBERVALUE(SUBSTITUTE(Data!AK731, ".", ",")))</f>
        <v/>
      </c>
      <c r="AL731">
        <f>IF(ISBLANK(Data!AL731), "", Data!AL731)</f>
        <v>0</v>
      </c>
      <c r="AM731" s="15">
        <f>Table2[[#This Row],[DATE_IN]]-Table2[[#This Row],[DATE_OUT]]</f>
        <v>5</v>
      </c>
      <c r="AN731" s="7" t="str">
        <f>IF(MID(RIGHT(Table2[[#This Row],[ADDR3]],3),1,1)=",",RIGHT(Table2[[#This Row],[ADDR3]],2),"")</f>
        <v/>
      </c>
      <c r="AO731" s="7" t="str">
        <f>MID(Table2[[#This Row],[RES]],11,2)</f>
        <v>SE</v>
      </c>
      <c r="AP731" s="7">
        <f>_xlfn.XLOOKUP(AG731,Table3[CURRENCY],Table3[CONVERSION RATE],0)*Table2[[#This Row],[ORIGINAL PRICE]]</f>
        <v>5567</v>
      </c>
      <c r="AQ731" s="7">
        <f>_xlfn.XLOOKUP(AG731,Table3[CURRENCY],Table3[CONVERSION RATE],0)*Table2[[#This Row],[ORIGINAL PREPAYMENT]]</f>
        <v>5567</v>
      </c>
      <c r="AR731" s="7"/>
      <c r="AS731" s="15"/>
    </row>
    <row r="732" spans="1:45" x14ac:dyDescent="0.25">
      <c r="A732" t="str">
        <f>IF(ISBLANK(Data!A732), "", Data!A732)</f>
        <v>A</v>
      </c>
      <c r="B732" s="2" cm="1">
        <f t="array" ref="B732">IF(ISBLANK(Data!B732), "", DATE(2000 + RIGHT(Data!B732, 2), _xlfn.SWITCH(MID(Data!B732, 3, 3), "JAN", 1, "FEB", 2, "MAR", 3, "APR", 4, "MAY", 5, "JUN", 6, "JUL", 7, "AUG", 8, "SEP", 9, "OCT", 10, "NOV", 11, "DEC", 12), LEFT(Data!B732, 2)))</f>
        <v>45495</v>
      </c>
      <c r="C732" t="str">
        <f>IF(ISBLANK(Data!C732), "", Data!C732)</f>
        <v>0395-6852-NO-4</v>
      </c>
      <c r="D732" t="str">
        <f>IF(ISBLANK(Data!D732), "", Data!D732)</f>
        <v>8CW74K</v>
      </c>
      <c r="E732" t="str">
        <f>IF(ISBLANK(Data!E732), "", Data!E732)</f>
        <v>TR7</v>
      </c>
      <c r="F732" s="2" cm="1">
        <f t="array" ref="F732">IF(ISBLANK(Data!F732), "", DATE(2000 + RIGHT(Data!F732, 2), _xlfn.SWITCH(MID(Data!F732, 3, 3), "JAN", 1, "FEB", 2, "MAR", 3, "APR", 4, "MAY", 5, "JUN", 6, "JUL", 7, "AUG", 8, "SEP", 9, "OCT", 10, "NOV", 11, "DEC", 12), LEFT(Data!F732, 2)))</f>
        <v>45502</v>
      </c>
      <c r="G732" t="str">
        <f>IF(ISBLANK(Data!G732), "", Data!G732)</f>
        <v>MON</v>
      </c>
      <c r="H732" t="str">
        <f>IF(ISBLANK(Data!H732), "", Data!H732)</f>
        <v>WI</v>
      </c>
      <c r="I732" t="str">
        <f>IF(ISBLANK(Data!I732), "", Data!I732)</f>
        <v>I</v>
      </c>
      <c r="J732" t="str">
        <f>IF(ISBLANK(Data!J732), "", Data!J732)</f>
        <v>TR7</v>
      </c>
      <c r="K732" s="2" cm="1">
        <f t="array" ref="K732">IF(ISBLANK(Data!K732), "", DATE(2000 + RIGHT(Data!K732, 2), _xlfn.SWITCH(MID(Data!K732, 3, 3), "JAN", 1, "FEB", 2, "MAR", 3, "APR", 4, "MAY", 5, "JUN", 6, "JUL", 7, "AUG", 8, "SEP", 9, "OCT", 10, "NOV", 11, "DEC", 12), LEFT(Data!K732, 2)))</f>
        <v>45504</v>
      </c>
      <c r="L732" t="str">
        <f>IF(ISBLANK(Data!L732), "", Data!L732)</f>
        <v>WED</v>
      </c>
      <c r="M732" t="str">
        <f>IF(ISBLANK(Data!M732), "", Data!M732)</f>
        <v>ANDREASSEN,ANNE GURI</v>
      </c>
      <c r="N732" t="str">
        <f>IF(ISBLANK(Data!N732), "", Data!N732)</f>
        <v>HX</v>
      </c>
      <c r="O732" s="2" cm="1">
        <f t="array" ref="O732">IF(ISBLANK(Data!O732), "", DATE(2000 + RIGHT(Data!O732, 2), _xlfn.SWITCH(MID(Data!O732, 3, 3), "JAN", 1, "FEB", 2, "MAR", 3, "APR", 4, "MAY", 5, "JUN", 6, "JUL", 7, "AUG", 8, "SEP", 9, "OCT", 10, "NOV", 11, "DEC", 12), LEFT(Data!O732, 2)))</f>
        <v>58331</v>
      </c>
      <c r="P732" t="str">
        <f>IF(ISBLANK(Data!P732), "", Data!P732)</f>
        <v>1001</v>
      </c>
      <c r="Q732" t="str">
        <f>IF(ISBLANK(Data!Q732), "", Data!Q732)</f>
        <v/>
      </c>
      <c r="R732" t="str">
        <f>IF(ISBLANK(Data!R732), "", Data!R732)</f>
        <v>CM541306XXXXXX5480</v>
      </c>
      <c r="S732" t="str">
        <f>IF(ISBLANK(Data!S732), "", Data!S732)</f>
        <v>CV</v>
      </c>
      <c r="T732" s="1" t="str">
        <f>IF(ISBLANK(Data!T732),"",(Data!T732))</f>
        <v>10/24</v>
      </c>
      <c r="U732" t="str">
        <f>IF(ISBLANK(Data!U732), "", Data!U732)</f>
        <v/>
      </c>
      <c r="V732" t="str">
        <f>IF(ISBLANK(Data!V732), "", Data!V732)</f>
        <v>REDERVEGEN 29</v>
      </c>
      <c r="W732" t="str">
        <f>IF(ISBLANK(Data!W732), "", Data!W732)</f>
        <v>ANNE.GURI.ANDREASSEN@UNN.NO</v>
      </c>
      <c r="X732" t="str">
        <f>IF(ISBLANK(Data!X732), "", Data!X732)</f>
        <v>9014 TROMSOE               ,NO</v>
      </c>
      <c r="Y732" t="str">
        <f>IF(ISBLANK(Data!Y732), "", Data!Y732)</f>
        <v>NOXX56080035407</v>
      </c>
      <c r="Z732" t="str">
        <f>IF(ISBLANK(Data!Z732), "", Data!Z732)</f>
        <v/>
      </c>
      <c r="AA732" t="str">
        <f>IF(ISBLANK(Data!AA732), "", Data!AA732)</f>
        <v>+47-77669042/</v>
      </c>
      <c r="AB732" t="str">
        <f>IF(ISBLANK(Data!AB732), "", Data!AB732)</f>
        <v>PREFERRED WITH MRA</v>
      </c>
      <c r="AC732" t="str">
        <f>IF(ISBLANK(Data!AC732), "", Data!AC732)</f>
        <v>H013603</v>
      </c>
      <c r="AD732" t="str">
        <f>IF(ISBLANK(Data!AD732), "", Data!AD732)</f>
        <v/>
      </c>
      <c r="AE732" t="str">
        <f>IF(ISBLANK(Data!AE732), "", Data!AE732)</f>
        <v/>
      </c>
      <c r="AF732" s="7">
        <f>IF(ISBLANK(Data!AF732), 0, _xlfn.NUMBERVALUE(SUBSTITUTE(Data!AF732, ".", ",")))</f>
        <v>0</v>
      </c>
      <c r="AG732" t="str">
        <f>IF(ISBLANK(Data!AG732), "", Data!AG732)</f>
        <v>NKR</v>
      </c>
      <c r="AH732" s="6">
        <f>IF(ISBLANK(Data!AH732), 0, _xlfn.NUMBERVALUE(SUBSTITUTE(Data!AH732, ".", ",")))</f>
        <v>1455</v>
      </c>
      <c r="AI732" s="7">
        <f>IF(ISBLANK(Data!AI732), "", _xlfn.NUMBERVALUE(SUBSTITUTE(Data!AI732, ".", ",")))</f>
        <v>10000</v>
      </c>
      <c r="AJ732" s="7">
        <f>IF(ISBLANK(Data!AJ732), "", _xlfn.NUMBERVALUE(SUBSTITUTE(Data!AJ732, ".", ",")))</f>
        <v>10000</v>
      </c>
      <c r="AK732" s="7" t="str">
        <f>IF(ISBLANK(Data!AK732), "", _xlfn.NUMBERVALUE(SUBSTITUTE(Data!AK732, ".", ",")))</f>
        <v/>
      </c>
      <c r="AL732">
        <f>IF(ISBLANK(Data!AL732), "", Data!AL732)</f>
        <v>0</v>
      </c>
      <c r="AM732" s="15">
        <f>Table2[[#This Row],[DATE_IN]]-Table2[[#This Row],[DATE_OUT]]</f>
        <v>2</v>
      </c>
      <c r="AN732" s="7" t="str">
        <f>IF(MID(RIGHT(Table2[[#This Row],[ADDR3]],3),1,1)=",",RIGHT(Table2[[#This Row],[ADDR3]],2),"")</f>
        <v>NO</v>
      </c>
      <c r="AO732" s="7" t="str">
        <f>MID(Table2[[#This Row],[RES]],11,2)</f>
        <v>NO</v>
      </c>
      <c r="AP732" s="7">
        <f>_xlfn.XLOOKUP(AG732,Table3[CURRENCY],Table3[CONVERSION RATE],0)*Table2[[#This Row],[ORIGINAL PRICE]]</f>
        <v>1455</v>
      </c>
      <c r="AQ732" s="7">
        <f>_xlfn.XLOOKUP(AG732,Table3[CURRENCY],Table3[CONVERSION RATE],0)*Table2[[#This Row],[ORIGINAL PREPAYMENT]]</f>
        <v>0</v>
      </c>
      <c r="AR732" s="7"/>
      <c r="AS732" s="15"/>
    </row>
    <row r="733" spans="1:45" x14ac:dyDescent="0.25">
      <c r="A733" t="str">
        <f>IF(ISBLANK(Data!A733), "", Data!A733)</f>
        <v>A</v>
      </c>
      <c r="B733" s="2" cm="1">
        <f t="array" ref="B733">IF(ISBLANK(Data!B733), "", DATE(2000 + RIGHT(Data!B733, 2), _xlfn.SWITCH(MID(Data!B733, 3, 3), "JAN", 1, "FEB", 2, "MAR", 3, "APR", 4, "MAY", 5, "JUN", 6, "JUL", 7, "AUG", 8, "SEP", 9, "OCT", 10, "NOV", 11, "DEC", 12), LEFT(Data!B733, 2)))</f>
        <v>45285</v>
      </c>
      <c r="C733" t="str">
        <f>IF(ISBLANK(Data!C733), "", Data!C733)</f>
        <v>3421-3238-FR-3</v>
      </c>
      <c r="D733" t="str">
        <f>IF(ISBLANK(Data!D733), "", Data!D733)</f>
        <v>9FZ32B</v>
      </c>
      <c r="E733" t="str">
        <f>IF(ISBLANK(Data!E733), "", Data!E733)</f>
        <v>TR7</v>
      </c>
      <c r="F733" s="2" cm="1">
        <f t="array" ref="F733">IF(ISBLANK(Data!F733), "", DATE(2000 + RIGHT(Data!F733, 2), _xlfn.SWITCH(MID(Data!F733, 3, 3), "JAN", 1, "FEB", 2, "MAR", 3, "APR", 4, "MAY", 5, "JUN", 6, "JUL", 7, "AUG", 8, "SEP", 9, "OCT", 10, "NOV", 11, "DEC", 12), LEFT(Data!F733, 2)))</f>
        <v>45502</v>
      </c>
      <c r="G733" t="str">
        <f>IF(ISBLANK(Data!G733), "", Data!G733)</f>
        <v>MON</v>
      </c>
      <c r="H733" t="str">
        <f>IF(ISBLANK(Data!H733), "", Data!H733)</f>
        <v/>
      </c>
      <c r="I733" t="str">
        <f>IF(ISBLANK(Data!I733), "", Data!I733)</f>
        <v>C</v>
      </c>
      <c r="J733" t="str">
        <f>IF(ISBLANK(Data!J733), "", Data!J733)</f>
        <v>TR7</v>
      </c>
      <c r="K733" s="2" cm="1">
        <f t="array" ref="K733">IF(ISBLANK(Data!K733), "", DATE(2000 + RIGHT(Data!K733, 2), _xlfn.SWITCH(MID(Data!K733, 3, 3), "JAN", 1, "FEB", 2, "MAR", 3, "APR", 4, "MAY", 5, "JUN", 6, "JUL", 7, "AUG", 8, "SEP", 9, "OCT", 10, "NOV", 11, "DEC", 12), LEFT(Data!K733, 2)))</f>
        <v>45512</v>
      </c>
      <c r="L733" t="str">
        <f>IF(ISBLANK(Data!L733), "", Data!L733)</f>
        <v>THU</v>
      </c>
      <c r="M733" t="str">
        <f>IF(ISBLANK(Data!M733), "", Data!M733)</f>
        <v>ANDRE,MATHIEU,M.</v>
      </c>
      <c r="N733" t="str">
        <f>IF(ISBLANK(Data!N733), "", Data!N733)</f>
        <v>LJ</v>
      </c>
      <c r="O733" s="2" cm="1">
        <f t="array" ref="O733">IF(ISBLANK(Data!O733), "", DATE(2000 + RIGHT(Data!O733, 2), _xlfn.SWITCH(MID(Data!O733, 3, 3), "JAN", 1, "FEB", 2, "MAR", 3, "APR", 4, "MAY", 5, "JUN", 6, "JUL", 7, "AUG", 8, "SEP", 9, "OCT", 10, "NOV", 11, "DEC", 12), LEFT(Data!O733, 2)))</f>
        <v>69858</v>
      </c>
      <c r="P733" t="str">
        <f>IF(ISBLANK(Data!P733), "", Data!P733)</f>
        <v>1001</v>
      </c>
      <c r="Q733" t="str">
        <f>IF(ISBLANK(Data!Q733), "", Data!Q733)</f>
        <v>M/475620</v>
      </c>
      <c r="R733" t="str">
        <f>IF(ISBLANK(Data!R733), "", Data!R733)</f>
        <v>AV898110190003TE93005026</v>
      </c>
      <c r="S733" t="str">
        <f>IF(ISBLANK(Data!S733), "", Data!S733)</f>
        <v>CH</v>
      </c>
      <c r="T733" s="1" t="str">
        <f>IF(ISBLANK(Data!T733),"",(Data!T733))</f>
        <v/>
      </c>
      <c r="U733" t="str">
        <f>IF(ISBLANK(Data!U733), "", Data!U733)</f>
        <v/>
      </c>
      <c r="V733" t="str">
        <f>IF(ISBLANK(Data!V733), "", Data!V733)</f>
        <v>380 AVENUE DE TIVOLI</v>
      </c>
      <c r="W733" t="str">
        <f>IF(ISBLANK(Data!W733), "", Data!W733)</f>
        <v/>
      </c>
      <c r="X733" t="str">
        <f>IF(ISBLANK(Data!X733), "", Data!X733)</f>
        <v>33110,LE BOUSCAT           ,FR</v>
      </c>
      <c r="Y733" t="str">
        <f>IF(ISBLANK(Data!Y733), "", Data!Y733)</f>
        <v>FRXX23AE96709</v>
      </c>
      <c r="Z733" t="str">
        <f>IF(ISBLANK(Data!Z733), "", Data!Z733)</f>
        <v>T/0104786R/P/N5</v>
      </c>
      <c r="AA733" t="str">
        <f>IF(ISBLANK(Data!AA733), "", Data!AA733)</f>
        <v>0651659234/EM</v>
      </c>
      <c r="AB733" t="str">
        <f>IF(ISBLANK(Data!AB733), "", Data!AB733)</f>
        <v>CP1/</v>
      </c>
      <c r="AC733" t="str">
        <f>IF(ISBLANK(Data!AC733), "", Data!AC733)</f>
        <v/>
      </c>
      <c r="AD733" t="str">
        <f>IF(ISBLANK(Data!AD733), "", Data!AD733)</f>
        <v/>
      </c>
      <c r="AE733" t="str">
        <f>IF(ISBLANK(Data!AE733), "", Data!AE733)</f>
        <v/>
      </c>
      <c r="AF733" s="7">
        <f>IF(ISBLANK(Data!AF733), 0, _xlfn.NUMBERVALUE(SUBSTITUTE(Data!AF733, ".", ",")))</f>
        <v>644.70000000000005</v>
      </c>
      <c r="AG733" t="str">
        <f>IF(ISBLANK(Data!AG733), "", Data!AG733)</f>
        <v>EUR</v>
      </c>
      <c r="AH733" s="6">
        <f>IF(ISBLANK(Data!AH733), 0, _xlfn.NUMBERVALUE(SUBSTITUTE(Data!AH733, ".", ",")))</f>
        <v>645.12</v>
      </c>
      <c r="AI733" s="7">
        <f>IF(ISBLANK(Data!AI733), "", _xlfn.NUMBERVALUE(SUBSTITUTE(Data!AI733, ".", ",")))</f>
        <v>0</v>
      </c>
      <c r="AJ733" s="7">
        <f>IF(ISBLANK(Data!AJ733), "", _xlfn.NUMBERVALUE(SUBSTITUTE(Data!AJ733, ".", ",")))</f>
        <v>0</v>
      </c>
      <c r="AK733" s="7" t="str">
        <f>IF(ISBLANK(Data!AK733), "", _xlfn.NUMBERVALUE(SUBSTITUTE(Data!AK733, ".", ",")))</f>
        <v/>
      </c>
      <c r="AL733">
        <f>IF(ISBLANK(Data!AL733), "", Data!AL733)</f>
        <v>0</v>
      </c>
      <c r="AM733" s="15">
        <f>Table2[[#This Row],[DATE_IN]]-Table2[[#This Row],[DATE_OUT]]</f>
        <v>10</v>
      </c>
      <c r="AN733" s="7" t="str">
        <f>IF(MID(RIGHT(Table2[[#This Row],[ADDR3]],3),1,1)=",",RIGHT(Table2[[#This Row],[ADDR3]],2),"")</f>
        <v>FR</v>
      </c>
      <c r="AO733" s="7" t="str">
        <f>MID(Table2[[#This Row],[RES]],11,2)</f>
        <v>FR</v>
      </c>
      <c r="AP733" s="7">
        <f>_xlfn.XLOOKUP(AG733,Table3[CURRENCY],Table3[CONVERSION RATE],0)*Table2[[#This Row],[ORIGINAL PRICE]]</f>
        <v>7722.0864000000001</v>
      </c>
      <c r="AQ733" s="7">
        <f>_xlfn.XLOOKUP(AG733,Table3[CURRENCY],Table3[CONVERSION RATE],0)*Table2[[#This Row],[ORIGINAL PREPAYMENT]]</f>
        <v>7717.0590000000011</v>
      </c>
      <c r="AR733" s="7"/>
      <c r="AS733" s="15"/>
    </row>
    <row r="734" spans="1:45" x14ac:dyDescent="0.25">
      <c r="A734" t="str">
        <f>IF(ISBLANK(Data!A734), "", Data!A734)</f>
        <v>A</v>
      </c>
      <c r="B734" s="2" cm="1">
        <f t="array" ref="B734">IF(ISBLANK(Data!B734), "", DATE(2000 + RIGHT(Data!B734, 2), _xlfn.SWITCH(MID(Data!B734, 3, 3), "JAN", 1, "FEB", 2, "MAR", 3, "APR", 4, "MAY", 5, "JUN", 6, "JUL", 7, "AUG", 8, "SEP", 9, "OCT", 10, "NOV", 11, "DEC", 12), LEFT(Data!B734, 2)))</f>
        <v>45286</v>
      </c>
      <c r="C734" t="str">
        <f>IF(ISBLANK(Data!C734), "", Data!C734)</f>
        <v>3423-3690-DE-1</v>
      </c>
      <c r="D734" t="str">
        <f>IF(ISBLANK(Data!D734), "", Data!D734)</f>
        <v>U9T330</v>
      </c>
      <c r="E734" t="str">
        <f>IF(ISBLANK(Data!E734), "", Data!E734)</f>
        <v>TR7</v>
      </c>
      <c r="F734" s="2" cm="1">
        <f t="array" ref="F734">IF(ISBLANK(Data!F734), "", DATE(2000 + RIGHT(Data!F734, 2), _xlfn.SWITCH(MID(Data!F734, 3, 3), "JAN", 1, "FEB", 2, "MAR", 3, "APR", 4, "MAY", 5, "JUN", 6, "JUL", 7, "AUG", 8, "SEP", 9, "OCT", 10, "NOV", 11, "DEC", 12), LEFT(Data!F734, 2)))</f>
        <v>45502</v>
      </c>
      <c r="G734" t="str">
        <f>IF(ISBLANK(Data!G734), "", Data!G734)</f>
        <v>MON</v>
      </c>
      <c r="H734" t="str">
        <f>IF(ISBLANK(Data!H734), "", Data!H734)</f>
        <v/>
      </c>
      <c r="I734" t="str">
        <f>IF(ISBLANK(Data!I734), "", Data!I734)</f>
        <v>C</v>
      </c>
      <c r="J734" t="str">
        <f>IF(ISBLANK(Data!J734), "", Data!J734)</f>
        <v>TOS</v>
      </c>
      <c r="K734" s="2" cm="1">
        <f t="array" ref="K734">IF(ISBLANK(Data!K734), "", DATE(2000 + RIGHT(Data!K734, 2), _xlfn.SWITCH(MID(Data!K734, 3, 3), "JAN", 1, "FEB", 2, "MAR", 3, "APR", 4, "MAY", 5, "JUN", 6, "JUL", 7, "AUG", 8, "SEP", 9, "OCT", 10, "NOV", 11, "DEC", 12), LEFT(Data!K734, 2)))</f>
        <v>45514</v>
      </c>
      <c r="L734" t="str">
        <f>IF(ISBLANK(Data!L734), "", Data!L734)</f>
        <v>SAT</v>
      </c>
      <c r="M734" t="str">
        <f>IF(ISBLANK(Data!M734), "", Data!M734)</f>
        <v>BESTE,ANDRE,HERR</v>
      </c>
      <c r="N734" t="str">
        <f>IF(ISBLANK(Data!N734), "", Data!N734)</f>
        <v>NH</v>
      </c>
      <c r="O734" s="2" cm="1">
        <f t="array" ref="O734">IF(ISBLANK(Data!O734), "", DATE(2000 + RIGHT(Data!O734, 2), _xlfn.SWITCH(MID(Data!O734, 3, 3), "JAN", 1, "FEB", 2, "MAR", 3, "APR", 4, "MAY", 5, "JUN", 6, "JUL", 7, "AUG", 8, "SEP", 9, "OCT", 10, "NOV", 11, "DEC", 12), LEFT(Data!O734, 2)))</f>
        <v>68417</v>
      </c>
      <c r="P734" t="str">
        <f>IF(ISBLANK(Data!P734), "", Data!P734)</f>
        <v>1001</v>
      </c>
      <c r="Q734" t="str">
        <f>IF(ISBLANK(Data!Q734), "", Data!Q734)</f>
        <v/>
      </c>
      <c r="R734" t="str">
        <f>IF(ISBLANK(Data!R734), "", Data!R734)</f>
        <v>CA375019XXXXX1011</v>
      </c>
      <c r="S734" t="str">
        <f>IF(ISBLANK(Data!S734), "", Data!S734)</f>
        <v>CV</v>
      </c>
      <c r="T734" s="1" t="str">
        <f>IF(ISBLANK(Data!T734),"",(Data!T734))</f>
        <v>11/28</v>
      </c>
      <c r="U734" t="str">
        <f>IF(ISBLANK(Data!U734), "", Data!U734)</f>
        <v>AMERICANEXPRESS</v>
      </c>
      <c r="V734" t="str">
        <f>IF(ISBLANK(Data!V734), "", Data!V734)</f>
        <v>GENNAER STR. 78</v>
      </c>
      <c r="W734" t="str">
        <f>IF(ISBLANK(Data!W734), "", Data!W734)</f>
        <v/>
      </c>
      <c r="X734" t="str">
        <f>IF(ISBLANK(Data!X734), "", Data!X734)</f>
        <v>58642,ISERLOHN             ,DE</v>
      </c>
      <c r="Y734" t="str">
        <f>IF(ISBLANK(Data!Y734), "", Data!Y734)</f>
        <v>DEXXJ500019BS61</v>
      </c>
      <c r="Z734" t="str">
        <f>IF(ISBLANK(Data!Z734), "", Data!Z734)</f>
        <v>P/N5</v>
      </c>
      <c r="AA734" t="str">
        <f>IF(ISBLANK(Data!AA734), "", Data!AA734)</f>
        <v>+49-17662046620</v>
      </c>
      <c r="AB734" t="str">
        <f>IF(ISBLANK(Data!AB734), "", Data!AB734)</f>
        <v>PREFERRED WITH MRA</v>
      </c>
      <c r="AC734" t="str">
        <f>IF(ISBLANK(Data!AC734), "", Data!AC734)</f>
        <v>W614100</v>
      </c>
      <c r="AD734" t="str">
        <f>IF(ISBLANK(Data!AD734), "", Data!AD734)</f>
        <v/>
      </c>
      <c r="AE734" t="str">
        <f>IF(ISBLANK(Data!AE734), "", Data!AE734)</f>
        <v/>
      </c>
      <c r="AF734" s="7">
        <f>IF(ISBLANK(Data!AF734), 0, _xlfn.NUMBERVALUE(SUBSTITUTE(Data!AF734, ".", ",")))</f>
        <v>0</v>
      </c>
      <c r="AG734" t="str">
        <f>IF(ISBLANK(Data!AG734), "", Data!AG734)</f>
        <v>EUR</v>
      </c>
      <c r="AH734" s="6">
        <f>IF(ISBLANK(Data!AH734), 0, _xlfn.NUMBERVALUE(SUBSTITUTE(Data!AH734, ".", ",")))</f>
        <v>799.12</v>
      </c>
      <c r="AI734" s="7">
        <f>IF(ISBLANK(Data!AI734), "", _xlfn.NUMBERVALUE(SUBSTITUTE(Data!AI734, ".", ",")))</f>
        <v>12000</v>
      </c>
      <c r="AJ734" s="7">
        <f>IF(ISBLANK(Data!AJ734), "", _xlfn.NUMBERVALUE(SUBSTITUTE(Data!AJ734, ".", ",")))</f>
        <v>12000</v>
      </c>
      <c r="AK734" s="7" t="str">
        <f>IF(ISBLANK(Data!AK734), "", _xlfn.NUMBERVALUE(SUBSTITUTE(Data!AK734, ".", ",")))</f>
        <v/>
      </c>
      <c r="AL734">
        <f>IF(ISBLANK(Data!AL734), "", Data!AL734)</f>
        <v>0</v>
      </c>
      <c r="AM734" s="15">
        <f>Table2[[#This Row],[DATE_IN]]-Table2[[#This Row],[DATE_OUT]]</f>
        <v>12</v>
      </c>
      <c r="AN734" s="7" t="str">
        <f>IF(MID(RIGHT(Table2[[#This Row],[ADDR3]],3),1,1)=",",RIGHT(Table2[[#This Row],[ADDR3]],2),"")</f>
        <v>DE</v>
      </c>
      <c r="AO734" s="7" t="str">
        <f>MID(Table2[[#This Row],[RES]],11,2)</f>
        <v>DE</v>
      </c>
      <c r="AP734" s="7">
        <f>_xlfn.XLOOKUP(AG734,Table3[CURRENCY],Table3[CONVERSION RATE],0)*Table2[[#This Row],[ORIGINAL PRICE]]</f>
        <v>9565.4664000000012</v>
      </c>
      <c r="AQ734" s="7">
        <f>_xlfn.XLOOKUP(AG734,Table3[CURRENCY],Table3[CONVERSION RATE],0)*Table2[[#This Row],[ORIGINAL PREPAYMENT]]</f>
        <v>0</v>
      </c>
      <c r="AR734" s="7"/>
      <c r="AS734" s="15"/>
    </row>
    <row r="735" spans="1:45" x14ac:dyDescent="0.25">
      <c r="A735" t="str">
        <f>IF(ISBLANK(Data!A735), "", Data!A735)</f>
        <v>A</v>
      </c>
      <c r="B735" s="2" cm="1">
        <f t="array" ref="B735">IF(ISBLANK(Data!B735), "", DATE(2000 + RIGHT(Data!B735, 2), _xlfn.SWITCH(MID(Data!B735, 3, 3), "JAN", 1, "FEB", 2, "MAR", 3, "APR", 4, "MAY", 5, "JUN", 6, "JUL", 7, "AUG", 8, "SEP", 9, "OCT", 10, "NOV", 11, "DEC", 12), LEFT(Data!B735, 2)))</f>
        <v>45306</v>
      </c>
      <c r="C735" t="str">
        <f>IF(ISBLANK(Data!C735), "", Data!C735)</f>
        <v>3589-2408-NL-6</v>
      </c>
      <c r="D735" t="str">
        <f>IF(ISBLANK(Data!D735), "", Data!D735)</f>
        <v/>
      </c>
      <c r="E735" t="str">
        <f>IF(ISBLANK(Data!E735), "", Data!E735)</f>
        <v>TR7</v>
      </c>
      <c r="F735" s="2" cm="1">
        <f t="array" ref="F735">IF(ISBLANK(Data!F735), "", DATE(2000 + RIGHT(Data!F735, 2), _xlfn.SWITCH(MID(Data!F735, 3, 3), "JAN", 1, "FEB", 2, "MAR", 3, "APR", 4, "MAY", 5, "JUN", 6, "JUL", 7, "AUG", 8, "SEP", 9, "OCT", 10, "NOV", 11, "DEC", 12), LEFT(Data!F735, 2)))</f>
        <v>45502</v>
      </c>
      <c r="G735" t="str">
        <f>IF(ISBLANK(Data!G735), "", Data!G735)</f>
        <v>MON</v>
      </c>
      <c r="H735" t="str">
        <f>IF(ISBLANK(Data!H735), "", Data!H735)</f>
        <v>WI</v>
      </c>
      <c r="I735" t="str">
        <f>IF(ISBLANK(Data!I735), "", Data!I735)</f>
        <v>B</v>
      </c>
      <c r="J735" t="str">
        <f>IF(ISBLANK(Data!J735), "", Data!J735)</f>
        <v>TR7</v>
      </c>
      <c r="K735" s="2" cm="1">
        <f t="array" ref="K735">IF(ISBLANK(Data!K735), "", DATE(2000 + RIGHT(Data!K735, 2), _xlfn.SWITCH(MID(Data!K735, 3, 3), "JAN", 1, "FEB", 2, "MAR", 3, "APR", 4, "MAY", 5, "JUN", 6, "JUL", 7, "AUG", 8, "SEP", 9, "OCT", 10, "NOV", 11, "DEC", 12), LEFT(Data!K735, 2)))</f>
        <v>45511</v>
      </c>
      <c r="L735" t="str">
        <f>IF(ISBLANK(Data!L735), "", Data!L735)</f>
        <v>WED</v>
      </c>
      <c r="M735" t="str">
        <f>IF(ISBLANK(Data!M735), "", Data!M735)</f>
        <v>HATTUMA,EDWIN</v>
      </c>
      <c r="N735" t="str">
        <f>IF(ISBLANK(Data!N735), "", Data!N735)</f>
        <v>LJ</v>
      </c>
      <c r="O735" s="2" cm="1">
        <f t="array" ref="O735">IF(ISBLANK(Data!O735), "", DATE(2000 + RIGHT(Data!O735, 2), _xlfn.SWITCH(MID(Data!O735, 3, 3), "JAN", 1, "FEB", 2, "MAR", 3, "APR", 4, "MAY", 5, "JUN", 6, "JUL", 7, "AUG", 8, "SEP", 9, "OCT", 10, "NOV", 11, "DEC", 12), LEFT(Data!O735, 2)))</f>
        <v>70860</v>
      </c>
      <c r="P735" t="str">
        <f>IF(ISBLANK(Data!P735), "", Data!P735)</f>
        <v>1XX1</v>
      </c>
      <c r="Q735" t="str">
        <f>IF(ISBLANK(Data!Q735), "", Data!Q735)</f>
        <v>765046589</v>
      </c>
      <c r="R735" t="str">
        <f>IF(ISBLANK(Data!R735), "", Data!R735)</f>
        <v>AV868109400002TE35892408</v>
      </c>
      <c r="S735" t="str">
        <f>IF(ISBLANK(Data!S735), "", Data!S735)</f>
        <v>CH</v>
      </c>
      <c r="T735" s="1" t="str">
        <f>IF(ISBLANK(Data!T735),"",(Data!T735))</f>
        <v/>
      </c>
      <c r="U735" t="str">
        <f>IF(ISBLANK(Data!U735), "", Data!U735)</f>
        <v/>
      </c>
      <c r="V735" t="str">
        <f>IF(ISBLANK(Data!V735), "", Data!V735)</f>
        <v/>
      </c>
      <c r="W735" t="str">
        <f>IF(ISBLANK(Data!W735), "", Data!W735)</f>
        <v/>
      </c>
      <c r="X735" t="str">
        <f>IF(ISBLANK(Data!X735), "", Data!X735)</f>
        <v/>
      </c>
      <c r="Y735" t="str">
        <f>IF(ISBLANK(Data!Y735), "", Data!Y735)</f>
        <v/>
      </c>
      <c r="Z735" t="str">
        <f>IF(ISBLANK(Data!Z735), "", Data!Z735)</f>
        <v>T/0151196Q/P/T6</v>
      </c>
      <c r="AA735" t="str">
        <f>IF(ISBLANK(Data!AA735), "", Data!AA735)</f>
        <v>+31628777449</v>
      </c>
      <c r="AB735" t="str">
        <f>IF(ISBLANK(Data!AB735), "", Data!AB735)</f>
        <v/>
      </c>
      <c r="AC735" t="str">
        <f>IF(ISBLANK(Data!AC735), "", Data!AC735)</f>
        <v>M308101</v>
      </c>
      <c r="AD735" t="str">
        <f>IF(ISBLANK(Data!AD735), "", Data!AD735)</f>
        <v/>
      </c>
      <c r="AE735" t="str">
        <f>IF(ISBLANK(Data!AE735), "", Data!AE735)</f>
        <v/>
      </c>
      <c r="AF735" s="7">
        <f>IF(ISBLANK(Data!AF735), 0, _xlfn.NUMBERVALUE(SUBSTITUTE(Data!AF735, ".", ",")))</f>
        <v>536.86</v>
      </c>
      <c r="AG735" t="str">
        <f>IF(ISBLANK(Data!AG735), "", Data!AG735)</f>
        <v>EUR</v>
      </c>
      <c r="AH735" s="6">
        <f>IF(ISBLANK(Data!AH735), 0, _xlfn.NUMBERVALUE(SUBSTITUTE(Data!AH735, ".", ",")))</f>
        <v>536.12</v>
      </c>
      <c r="AI735" s="7">
        <f>IF(ISBLANK(Data!AI735), "", _xlfn.NUMBERVALUE(SUBSTITUTE(Data!AI735, ".", ",")))</f>
        <v>12000</v>
      </c>
      <c r="AJ735" s="7">
        <f>IF(ISBLANK(Data!AJ735), "", _xlfn.NUMBERVALUE(SUBSTITUTE(Data!AJ735, ".", ",")))</f>
        <v>12000</v>
      </c>
      <c r="AK735" s="7" t="str">
        <f>IF(ISBLANK(Data!AK735), "", _xlfn.NUMBERVALUE(SUBSTITUTE(Data!AK735, ".", ",")))</f>
        <v/>
      </c>
      <c r="AL735">
        <f>IF(ISBLANK(Data!AL735), "", Data!AL735)</f>
        <v>0</v>
      </c>
      <c r="AM735" s="15">
        <f>Table2[[#This Row],[DATE_IN]]-Table2[[#This Row],[DATE_OUT]]</f>
        <v>9</v>
      </c>
      <c r="AN735" s="7" t="str">
        <f>IF(MID(RIGHT(Table2[[#This Row],[ADDR3]],3),1,1)=",",RIGHT(Table2[[#This Row],[ADDR3]],2),"")</f>
        <v/>
      </c>
      <c r="AO735" s="7" t="str">
        <f>MID(Table2[[#This Row],[RES]],11,2)</f>
        <v>NL</v>
      </c>
      <c r="AP735" s="7">
        <f>_xlfn.XLOOKUP(AG735,Table3[CURRENCY],Table3[CONVERSION RATE],0)*Table2[[#This Row],[ORIGINAL PRICE]]</f>
        <v>6417.3564000000006</v>
      </c>
      <c r="AQ735" s="7">
        <f>_xlfn.XLOOKUP(AG735,Table3[CURRENCY],Table3[CONVERSION RATE],0)*Table2[[#This Row],[ORIGINAL PREPAYMENT]]</f>
        <v>6426.2142000000003</v>
      </c>
      <c r="AR735" s="7"/>
      <c r="AS735" s="15"/>
    </row>
    <row r="736" spans="1:45" x14ac:dyDescent="0.25">
      <c r="A736" t="str">
        <f>IF(ISBLANK(Data!A736), "", Data!A736)</f>
        <v>A</v>
      </c>
      <c r="B736" s="2" cm="1">
        <f t="array" ref="B736">IF(ISBLANK(Data!B736), "", DATE(2000 + RIGHT(Data!B736, 2), _xlfn.SWITCH(MID(Data!B736, 3, 3), "JAN", 1, "FEB", 2, "MAR", 3, "APR", 4, "MAY", 5, "JUN", 6, "JUL", 7, "AUG", 8, "SEP", 9, "OCT", 10, "NOV", 11, "DEC", 12), LEFT(Data!B736, 2)))</f>
        <v>45318</v>
      </c>
      <c r="C736" t="str">
        <f>IF(ISBLANK(Data!C736), "", Data!C736)</f>
        <v>3705-3870-ES-0</v>
      </c>
      <c r="D736" t="str">
        <f>IF(ISBLANK(Data!D736), "", Data!D736)</f>
        <v>7BB013</v>
      </c>
      <c r="E736" t="str">
        <f>IF(ISBLANK(Data!E736), "", Data!E736)</f>
        <v>TR7</v>
      </c>
      <c r="F736" s="2" cm="1">
        <f t="array" ref="F736">IF(ISBLANK(Data!F736), "", DATE(2000 + RIGHT(Data!F736, 2), _xlfn.SWITCH(MID(Data!F736, 3, 3), "JAN", 1, "FEB", 2, "MAR", 3, "APR", 4, "MAY", 5, "JUN", 6, "JUL", 7, "AUG", 8, "SEP", 9, "OCT", 10, "NOV", 11, "DEC", 12), LEFT(Data!F736, 2)))</f>
        <v>45502</v>
      </c>
      <c r="G736" t="str">
        <f>IF(ISBLANK(Data!G736), "", Data!G736)</f>
        <v>MON</v>
      </c>
      <c r="H736" t="str">
        <f>IF(ISBLANK(Data!H736), "", Data!H736)</f>
        <v/>
      </c>
      <c r="I736" t="str">
        <f>IF(ISBLANK(Data!I736), "", Data!I736)</f>
        <v>E</v>
      </c>
      <c r="J736" t="str">
        <f>IF(ISBLANK(Data!J736), "", Data!J736)</f>
        <v>TOS</v>
      </c>
      <c r="K736" s="2" cm="1">
        <f t="array" ref="K736">IF(ISBLANK(Data!K736), "", DATE(2000 + RIGHT(Data!K736, 2), _xlfn.SWITCH(MID(Data!K736, 3, 3), "JAN", 1, "FEB", 2, "MAR", 3, "APR", 4, "MAY", 5, "JUN", 6, "JUL", 7, "AUG", 8, "SEP", 9, "OCT", 10, "NOV", 11, "DEC", 12), LEFT(Data!K736, 2)))</f>
        <v>45513</v>
      </c>
      <c r="L736" t="str">
        <f>IF(ISBLANK(Data!L736), "", Data!L736)</f>
        <v>FRI</v>
      </c>
      <c r="M736" t="str">
        <f>IF(ISBLANK(Data!M736), "", Data!M736)</f>
        <v>GIBERT DE LA TORRE,PAU,SR</v>
      </c>
      <c r="N736" t="str">
        <f>IF(ISBLANK(Data!N736), "", Data!N736)</f>
        <v>NH</v>
      </c>
      <c r="O736" s="2" cm="1">
        <f t="array" ref="O736">IF(ISBLANK(Data!O736), "", DATE(2000 + RIGHT(Data!O736, 2), _xlfn.SWITCH(MID(Data!O736, 3, 3), "JAN", 1, "FEB", 2, "MAR", 3, "APR", 4, "MAY", 5, "JUN", 6, "JUL", 7, "AUG", 8, "SEP", 9, "OCT", 10, "NOV", 11, "DEC", 12), LEFT(Data!O736, 2)))</f>
        <v>66313</v>
      </c>
      <c r="P736" t="str">
        <f>IF(ISBLANK(Data!P736), "", Data!P736)</f>
        <v>1001</v>
      </c>
      <c r="Q736" t="str">
        <f>IF(ISBLANK(Data!Q736), "", Data!Q736)</f>
        <v/>
      </c>
      <c r="R736" t="str">
        <f>IF(ISBLANK(Data!R736), "", Data!R736)</f>
        <v>CX476663XXXXXX6574</v>
      </c>
      <c r="S736" t="str">
        <f>IF(ISBLANK(Data!S736), "", Data!S736)</f>
        <v>CV</v>
      </c>
      <c r="T736" s="1" t="str">
        <f>IF(ISBLANK(Data!T736),"",(Data!T736))</f>
        <v>06/29</v>
      </c>
      <c r="U736" t="str">
        <f>IF(ISBLANK(Data!U736), "", Data!U736)</f>
        <v>PAU GIBERT DE LA TORRE</v>
      </c>
      <c r="V736" t="str">
        <f>IF(ISBLANK(Data!V736), "", Data!V736)</f>
        <v>PI I MARGALL 39</v>
      </c>
      <c r="W736" t="str">
        <f>IF(ISBLANK(Data!W736), "", Data!W736)</f>
        <v>2,1</v>
      </c>
      <c r="X736" t="str">
        <f>IF(ISBLANK(Data!X736), "", Data!X736)</f>
        <v>08980,SANT FELIU DE LLO,ES</v>
      </c>
      <c r="Y736" t="str">
        <f>IF(ISBLANK(Data!Y736), "", Data!Y736)</f>
        <v>ESXX40334671P</v>
      </c>
      <c r="Z736" t="str">
        <f>IF(ISBLANK(Data!Z736), "", Data!Z736)</f>
        <v>P/N5</v>
      </c>
      <c r="AA736" t="str">
        <f>IF(ISBLANK(Data!AA736), "", Data!AA736)</f>
        <v>+34-680771136</v>
      </c>
      <c r="AB736" t="str">
        <f>IF(ISBLANK(Data!AB736), "", Data!AB736)</f>
        <v>/ADD/CP1/</v>
      </c>
      <c r="AC736" t="str">
        <f>IF(ISBLANK(Data!AC736), "", Data!AC736)</f>
        <v/>
      </c>
      <c r="AD736" t="str">
        <f>IF(ISBLANK(Data!AD736), "", Data!AD736)</f>
        <v/>
      </c>
      <c r="AE736" t="str">
        <f>IF(ISBLANK(Data!AE736), "", Data!AE736)</f>
        <v/>
      </c>
      <c r="AF736" s="7">
        <f>IF(ISBLANK(Data!AF736), 0, _xlfn.NUMBERVALUE(SUBSTITUTE(Data!AF736, ".", ",")))</f>
        <v>0</v>
      </c>
      <c r="AG736" t="str">
        <f>IF(ISBLANK(Data!AG736), "", Data!AG736)</f>
        <v>EUR</v>
      </c>
      <c r="AH736" s="6">
        <f>IF(ISBLANK(Data!AH736), 0, _xlfn.NUMBERVALUE(SUBSTITUTE(Data!AH736, ".", ",")))</f>
        <v>1199.1199999999999</v>
      </c>
      <c r="AI736" s="7">
        <f>IF(ISBLANK(Data!AI736), "", _xlfn.NUMBERVALUE(SUBSTITUTE(Data!AI736, ".", ",")))</f>
        <v>12000</v>
      </c>
      <c r="AJ736" s="7">
        <f>IF(ISBLANK(Data!AJ736), "", _xlfn.NUMBERVALUE(SUBSTITUTE(Data!AJ736, ".", ",")))</f>
        <v>12000</v>
      </c>
      <c r="AK736" s="7" t="str">
        <f>IF(ISBLANK(Data!AK736), "", _xlfn.NUMBERVALUE(SUBSTITUTE(Data!AK736, ".", ",")))</f>
        <v/>
      </c>
      <c r="AL736">
        <f>IF(ISBLANK(Data!AL736), "", Data!AL736)</f>
        <v>0</v>
      </c>
      <c r="AM736" s="15">
        <f>Table2[[#This Row],[DATE_IN]]-Table2[[#This Row],[DATE_OUT]]</f>
        <v>11</v>
      </c>
      <c r="AN736" s="7" t="str">
        <f>IF(MID(RIGHT(Table2[[#This Row],[ADDR3]],3),1,1)=",",RIGHT(Table2[[#This Row],[ADDR3]],2),"")</f>
        <v>ES</v>
      </c>
      <c r="AO736" s="7" t="str">
        <f>MID(Table2[[#This Row],[RES]],11,2)</f>
        <v>ES</v>
      </c>
      <c r="AP736" s="7">
        <f>_xlfn.XLOOKUP(AG736,Table3[CURRENCY],Table3[CONVERSION RATE],0)*Table2[[#This Row],[ORIGINAL PRICE]]</f>
        <v>14353.466399999999</v>
      </c>
      <c r="AQ736" s="7">
        <f>_xlfn.XLOOKUP(AG736,Table3[CURRENCY],Table3[CONVERSION RATE],0)*Table2[[#This Row],[ORIGINAL PREPAYMENT]]</f>
        <v>0</v>
      </c>
      <c r="AR736" s="7"/>
      <c r="AS736" s="15"/>
    </row>
    <row r="737" spans="1:45" x14ac:dyDescent="0.25">
      <c r="A737" t="str">
        <f>IF(ISBLANK(Data!A737), "", Data!A737)</f>
        <v>A</v>
      </c>
      <c r="B737" s="2" cm="1">
        <f t="array" ref="B737">IF(ISBLANK(Data!B737), "", DATE(2000 + RIGHT(Data!B737, 2), _xlfn.SWITCH(MID(Data!B737, 3, 3), "JAN", 1, "FEB", 2, "MAR", 3, "APR", 4, "MAY", 5, "JUN", 6, "JUL", 7, "AUG", 8, "SEP", 9, "OCT", 10, "NOV", 11, "DEC", 12), LEFT(Data!B737, 2)))</f>
        <v>45318</v>
      </c>
      <c r="C737" t="str">
        <f>IF(ISBLANK(Data!C737), "", Data!C737)</f>
        <v>3705-4284-ES-1</v>
      </c>
      <c r="D737" t="str">
        <f>IF(ISBLANK(Data!D737), "", Data!D737)</f>
        <v>7BB013</v>
      </c>
      <c r="E737" t="str">
        <f>IF(ISBLANK(Data!E737), "", Data!E737)</f>
        <v>TR7</v>
      </c>
      <c r="F737" s="2" cm="1">
        <f t="array" ref="F737">IF(ISBLANK(Data!F737), "", DATE(2000 + RIGHT(Data!F737, 2), _xlfn.SWITCH(MID(Data!F737, 3, 3), "JAN", 1, "FEB", 2, "MAR", 3, "APR", 4, "MAY", 5, "JUN", 6, "JUL", 7, "AUG", 8, "SEP", 9, "OCT", 10, "NOV", 11, "DEC", 12), LEFT(Data!F737, 2)))</f>
        <v>45502</v>
      </c>
      <c r="G737" t="str">
        <f>IF(ISBLANK(Data!G737), "", Data!G737)</f>
        <v>MON</v>
      </c>
      <c r="H737" t="str">
        <f>IF(ISBLANK(Data!H737), "", Data!H737)</f>
        <v/>
      </c>
      <c r="I737" t="str">
        <f>IF(ISBLANK(Data!I737), "", Data!I737)</f>
        <v>E</v>
      </c>
      <c r="J737" t="str">
        <f>IF(ISBLANK(Data!J737), "", Data!J737)</f>
        <v>TOS</v>
      </c>
      <c r="K737" s="2" cm="1">
        <f t="array" ref="K737">IF(ISBLANK(Data!K737), "", DATE(2000 + RIGHT(Data!K737, 2), _xlfn.SWITCH(MID(Data!K737, 3, 3), "JAN", 1, "FEB", 2, "MAR", 3, "APR", 4, "MAY", 5, "JUN", 6, "JUL", 7, "AUG", 8, "SEP", 9, "OCT", 10, "NOV", 11, "DEC", 12), LEFT(Data!K737, 2)))</f>
        <v>45513</v>
      </c>
      <c r="L737" t="str">
        <f>IF(ISBLANK(Data!L737), "", Data!L737)</f>
        <v>FRI</v>
      </c>
      <c r="M737" t="str">
        <f>IF(ISBLANK(Data!M737), "", Data!M737)</f>
        <v>GIBERT DE LA TORRE,PAU,SR</v>
      </c>
      <c r="N737" t="str">
        <f>IF(ISBLANK(Data!N737), "", Data!N737)</f>
        <v>NH</v>
      </c>
      <c r="O737" s="2" cm="1">
        <f t="array" ref="O737">IF(ISBLANK(Data!O737), "", DATE(2000 + RIGHT(Data!O737, 2), _xlfn.SWITCH(MID(Data!O737, 3, 3), "JAN", 1, "FEB", 2, "MAR", 3, "APR", 4, "MAY", 5, "JUN", 6, "JUL", 7, "AUG", 8, "SEP", 9, "OCT", 10, "NOV", 11, "DEC", 12), LEFT(Data!O737, 2)))</f>
        <v>66313</v>
      </c>
      <c r="P737" t="str">
        <f>IF(ISBLANK(Data!P737), "", Data!P737)</f>
        <v>1001</v>
      </c>
      <c r="Q737" t="str">
        <f>IF(ISBLANK(Data!Q737), "", Data!Q737)</f>
        <v/>
      </c>
      <c r="R737" t="str">
        <f>IF(ISBLANK(Data!R737), "", Data!R737)</f>
        <v>CX476663XXXXXX6574</v>
      </c>
      <c r="S737" t="str">
        <f>IF(ISBLANK(Data!S737), "", Data!S737)</f>
        <v>CV</v>
      </c>
      <c r="T737" s="1" t="str">
        <f>IF(ISBLANK(Data!T737),"",(Data!T737))</f>
        <v>06/29</v>
      </c>
      <c r="U737" t="str">
        <f>IF(ISBLANK(Data!U737), "", Data!U737)</f>
        <v>PAU GIBERT DE LA TORRE</v>
      </c>
      <c r="V737" t="str">
        <f>IF(ISBLANK(Data!V737), "", Data!V737)</f>
        <v>PI I MARGALL 39 1 2</v>
      </c>
      <c r="W737" t="str">
        <f>IF(ISBLANK(Data!W737), "", Data!W737)</f>
        <v/>
      </c>
      <c r="X737" t="str">
        <f>IF(ISBLANK(Data!X737), "", Data!X737)</f>
        <v>08980,SANT FELIU DE LLO,ES</v>
      </c>
      <c r="Y737" t="str">
        <f>IF(ISBLANK(Data!Y737), "", Data!Y737)</f>
        <v>ESXX40334671P</v>
      </c>
      <c r="Z737" t="str">
        <f>IF(ISBLANK(Data!Z737), "", Data!Z737)</f>
        <v>P/N5</v>
      </c>
      <c r="AA737" t="str">
        <f>IF(ISBLANK(Data!AA737), "", Data!AA737)</f>
        <v>+34-680771136</v>
      </c>
      <c r="AB737" t="str">
        <f>IF(ISBLANK(Data!AB737), "", Data!AB737)</f>
        <v>CP1/</v>
      </c>
      <c r="AC737" t="str">
        <f>IF(ISBLANK(Data!AC737), "", Data!AC737)</f>
        <v/>
      </c>
      <c r="AD737" t="str">
        <f>IF(ISBLANK(Data!AD737), "", Data!AD737)</f>
        <v/>
      </c>
      <c r="AE737" t="str">
        <f>IF(ISBLANK(Data!AE737), "", Data!AE737)</f>
        <v/>
      </c>
      <c r="AF737" s="7">
        <f>IF(ISBLANK(Data!AF737), 0, _xlfn.NUMBERVALUE(SUBSTITUTE(Data!AF737, ".", ",")))</f>
        <v>0</v>
      </c>
      <c r="AG737" t="str">
        <f>IF(ISBLANK(Data!AG737), "", Data!AG737)</f>
        <v>EUR</v>
      </c>
      <c r="AH737" s="6">
        <f>IF(ISBLANK(Data!AH737), 0, _xlfn.NUMBERVALUE(SUBSTITUTE(Data!AH737, ".", ",")))</f>
        <v>1199.1199999999999</v>
      </c>
      <c r="AI737" s="7">
        <f>IF(ISBLANK(Data!AI737), "", _xlfn.NUMBERVALUE(SUBSTITUTE(Data!AI737, ".", ",")))</f>
        <v>12000</v>
      </c>
      <c r="AJ737" s="7">
        <f>IF(ISBLANK(Data!AJ737), "", _xlfn.NUMBERVALUE(SUBSTITUTE(Data!AJ737, ".", ",")))</f>
        <v>12000</v>
      </c>
      <c r="AK737" s="7" t="str">
        <f>IF(ISBLANK(Data!AK737), "", _xlfn.NUMBERVALUE(SUBSTITUTE(Data!AK737, ".", ",")))</f>
        <v/>
      </c>
      <c r="AL737">
        <f>IF(ISBLANK(Data!AL737), "", Data!AL737)</f>
        <v>0</v>
      </c>
      <c r="AM737" s="15">
        <f>Table2[[#This Row],[DATE_IN]]-Table2[[#This Row],[DATE_OUT]]</f>
        <v>11</v>
      </c>
      <c r="AN737" s="7" t="str">
        <f>IF(MID(RIGHT(Table2[[#This Row],[ADDR3]],3),1,1)=",",RIGHT(Table2[[#This Row],[ADDR3]],2),"")</f>
        <v>ES</v>
      </c>
      <c r="AO737" s="7" t="str">
        <f>MID(Table2[[#This Row],[RES]],11,2)</f>
        <v>ES</v>
      </c>
      <c r="AP737" s="7">
        <f>_xlfn.XLOOKUP(AG737,Table3[CURRENCY],Table3[CONVERSION RATE],0)*Table2[[#This Row],[ORIGINAL PRICE]]</f>
        <v>14353.466399999999</v>
      </c>
      <c r="AQ737" s="7">
        <f>_xlfn.XLOOKUP(AG737,Table3[CURRENCY],Table3[CONVERSION RATE],0)*Table2[[#This Row],[ORIGINAL PREPAYMENT]]</f>
        <v>0</v>
      </c>
      <c r="AR737" s="7"/>
      <c r="AS737" s="15"/>
    </row>
    <row r="738" spans="1:45" x14ac:dyDescent="0.25">
      <c r="A738" t="str">
        <f>IF(ISBLANK(Data!A738), "", Data!A738)</f>
        <v>A</v>
      </c>
      <c r="B738" s="2" cm="1">
        <f t="array" ref="B738">IF(ISBLANK(Data!B738), "", DATE(2000 + RIGHT(Data!B738, 2), _xlfn.SWITCH(MID(Data!B738, 3, 3), "JAN", 1, "FEB", 2, "MAR", 3, "APR", 4, "MAY", 5, "JUN", 6, "JUL", 7, "AUG", 8, "SEP", 9, "OCT", 10, "NOV", 11, "DEC", 12), LEFT(Data!B738, 2)))</f>
        <v>45354</v>
      </c>
      <c r="C738" t="str">
        <f>IF(ISBLANK(Data!C738), "", Data!C738)</f>
        <v>4041-4676-IT-1</v>
      </c>
      <c r="D738" t="str">
        <f>IF(ISBLANK(Data!D738), "", Data!D738)</f>
        <v>9ZN83G</v>
      </c>
      <c r="E738" t="str">
        <f>IF(ISBLANK(Data!E738), "", Data!E738)</f>
        <v>TR7</v>
      </c>
      <c r="F738" s="2" cm="1">
        <f t="array" ref="F738">IF(ISBLANK(Data!F738), "", DATE(2000 + RIGHT(Data!F738, 2), _xlfn.SWITCH(MID(Data!F738, 3, 3), "JAN", 1, "FEB", 2, "MAR", 3, "APR", 4, "MAY", 5, "JUN", 6, "JUL", 7, "AUG", 8, "SEP", 9, "OCT", 10, "NOV", 11, "DEC", 12), LEFT(Data!F738, 2)))</f>
        <v>45502</v>
      </c>
      <c r="G738" t="str">
        <f>IF(ISBLANK(Data!G738), "", Data!G738)</f>
        <v>MON</v>
      </c>
      <c r="H738" t="str">
        <f>IF(ISBLANK(Data!H738), "", Data!H738)</f>
        <v/>
      </c>
      <c r="I738" t="str">
        <f>IF(ISBLANK(Data!I738), "", Data!I738)</f>
        <v>E</v>
      </c>
      <c r="J738" t="str">
        <f>IF(ISBLANK(Data!J738), "", Data!J738)</f>
        <v>TOS</v>
      </c>
      <c r="K738" s="2" cm="1">
        <f t="array" ref="K738">IF(ISBLANK(Data!K738), "", DATE(2000 + RIGHT(Data!K738, 2), _xlfn.SWITCH(MID(Data!K738, 3, 3), "JAN", 1, "FEB", 2, "MAR", 3, "APR", 4, "MAY", 5, "JUN", 6, "JUL", 7, "AUG", 8, "SEP", 9, "OCT", 10, "NOV", 11, "DEC", 12), LEFT(Data!K738, 2)))</f>
        <v>45512</v>
      </c>
      <c r="L738" t="str">
        <f>IF(ISBLANK(Data!L738), "", Data!L738)</f>
        <v>THU</v>
      </c>
      <c r="M738" t="str">
        <f>IF(ISBLANK(Data!M738), "", Data!M738)</f>
        <v>GIUNTINI,GIORDANO,SIG.</v>
      </c>
      <c r="N738" t="str">
        <f>IF(ISBLANK(Data!N738), "", Data!N738)</f>
        <v>LJ</v>
      </c>
      <c r="O738" s="2" cm="1">
        <f t="array" ref="O738">IF(ISBLANK(Data!O738), "", DATE(2000 + RIGHT(Data!O738, 2), _xlfn.SWITCH(MID(Data!O738, 3, 3), "JAN", 1, "FEB", 2, "MAR", 3, "APR", 4, "MAY", 5, "JUN", 6, "JUL", 7, "AUG", 8, "SEP", 9, "OCT", 10, "NOV", 11, "DEC", 12), LEFT(Data!O738, 2)))</f>
        <v>58872</v>
      </c>
      <c r="P738" t="str">
        <f>IF(ISBLANK(Data!P738), "", Data!P738)</f>
        <v>3003</v>
      </c>
      <c r="Q738" t="str">
        <f>IF(ISBLANK(Data!Q738), "", Data!Q738)</f>
        <v>M/B94020</v>
      </c>
      <c r="R738" t="str">
        <f>IF(ISBLANK(Data!R738), "", Data!R738)</f>
        <v>AV898110320006TE93478626</v>
      </c>
      <c r="S738" t="str">
        <f>IF(ISBLANK(Data!S738), "", Data!S738)</f>
        <v>CH</v>
      </c>
      <c r="T738" s="1" t="str">
        <f>IF(ISBLANK(Data!T738),"",(Data!T738))</f>
        <v/>
      </c>
      <c r="U738" t="str">
        <f>IF(ISBLANK(Data!U738), "", Data!U738)</f>
        <v/>
      </c>
      <c r="V738" t="str">
        <f>IF(ISBLANK(Data!V738), "", Data!V738)</f>
        <v>VIA STERPONI 7</v>
      </c>
      <c r="W738" t="str">
        <f>IF(ISBLANK(Data!W738), "", Data!W738)</f>
        <v/>
      </c>
      <c r="X738" t="str">
        <f>IF(ISBLANK(Data!X738), "", Data!X738)</f>
        <v>51017,PESCIA               ,IT</v>
      </c>
      <c r="Y738" t="str">
        <f>IF(ISBLANK(Data!Y738), "", Data!Y738)</f>
        <v>ITXXU1J266636X</v>
      </c>
      <c r="Z738" t="str">
        <f>IF(ISBLANK(Data!Z738), "", Data!Z738)</f>
        <v>T/0104915R/P/N5</v>
      </c>
      <c r="AA738" t="str">
        <f>IF(ISBLANK(Data!AA738), "", Data!AA738)</f>
        <v>393332483208/EM</v>
      </c>
      <c r="AB738" t="str">
        <f>IF(ISBLANK(Data!AB738), "", Data!AB738)</f>
        <v>/RSN/ADD/CP3/</v>
      </c>
      <c r="AC738" t="str">
        <f>IF(ISBLANK(Data!AC738), "", Data!AC738)</f>
        <v>A080100</v>
      </c>
      <c r="AD738" t="str">
        <f>IF(ISBLANK(Data!AD738), "", Data!AD738)</f>
        <v/>
      </c>
      <c r="AE738" t="str">
        <f>IF(ISBLANK(Data!AE738), "", Data!AE738)</f>
        <v/>
      </c>
      <c r="AF738" s="7">
        <f>IF(ISBLANK(Data!AF738), 0, _xlfn.NUMBERVALUE(SUBSTITUTE(Data!AF738, ".", ",")))</f>
        <v>2110.4</v>
      </c>
      <c r="AG738" t="str">
        <f>IF(ISBLANK(Data!AG738), "", Data!AG738)</f>
        <v>EUR</v>
      </c>
      <c r="AH738" s="6">
        <f>IF(ISBLANK(Data!AH738), 0, _xlfn.NUMBERVALUE(SUBSTITUTE(Data!AH738, ".", ",")))</f>
        <v>2040.12</v>
      </c>
      <c r="AI738" s="7">
        <f>IF(ISBLANK(Data!AI738), "", _xlfn.NUMBERVALUE(SUBSTITUTE(Data!AI738, ".", ",")))</f>
        <v>0</v>
      </c>
      <c r="AJ738" s="7">
        <f>IF(ISBLANK(Data!AJ738), "", _xlfn.NUMBERVALUE(SUBSTITUTE(Data!AJ738, ".", ",")))</f>
        <v>0</v>
      </c>
      <c r="AK738" s="7" t="str">
        <f>IF(ISBLANK(Data!AK738), "", _xlfn.NUMBERVALUE(SUBSTITUTE(Data!AK738, ".", ",")))</f>
        <v/>
      </c>
      <c r="AL738">
        <f>IF(ISBLANK(Data!AL738), "", Data!AL738)</f>
        <v>0</v>
      </c>
      <c r="AM738" s="15">
        <f>Table2[[#This Row],[DATE_IN]]-Table2[[#This Row],[DATE_OUT]]</f>
        <v>10</v>
      </c>
      <c r="AN738" s="7" t="str">
        <f>IF(MID(RIGHT(Table2[[#This Row],[ADDR3]],3),1,1)=",",RIGHT(Table2[[#This Row],[ADDR3]],2),"")</f>
        <v>IT</v>
      </c>
      <c r="AO738" s="7" t="str">
        <f>MID(Table2[[#This Row],[RES]],11,2)</f>
        <v>IT</v>
      </c>
      <c r="AP738" s="7">
        <f>_xlfn.XLOOKUP(AG738,Table3[CURRENCY],Table3[CONVERSION RATE],0)*Table2[[#This Row],[ORIGINAL PRICE]]</f>
        <v>24420.236400000002</v>
      </c>
      <c r="AQ738" s="7">
        <f>_xlfn.XLOOKUP(AG738,Table3[CURRENCY],Table3[CONVERSION RATE],0)*Table2[[#This Row],[ORIGINAL PREPAYMENT]]</f>
        <v>25261.488000000001</v>
      </c>
      <c r="AR738" s="7"/>
      <c r="AS738" s="15"/>
    </row>
    <row r="739" spans="1:45" x14ac:dyDescent="0.25">
      <c r="A739" t="str">
        <f>IF(ISBLANK(Data!A739), "", Data!A739)</f>
        <v>A</v>
      </c>
      <c r="B739" s="2" cm="1">
        <f t="array" ref="B739">IF(ISBLANK(Data!B739), "", DATE(2000 + RIGHT(Data!B739, 2), _xlfn.SWITCH(MID(Data!B739, 3, 3), "JAN", 1, "FEB", 2, "MAR", 3, "APR", 4, "MAY", 5, "JUN", 6, "JUL", 7, "AUG", 8, "SEP", 9, "OCT", 10, "NOV", 11, "DEC", 12), LEFT(Data!B739, 2)))</f>
        <v>45391</v>
      </c>
      <c r="C739" t="str">
        <f>IF(ISBLANK(Data!C739), "", Data!C739)</f>
        <v>4393-5787-GB-0</v>
      </c>
      <c r="D739" t="str">
        <f>IF(ISBLANK(Data!D739), "", Data!D739)</f>
        <v>3FM47R</v>
      </c>
      <c r="E739" t="str">
        <f>IF(ISBLANK(Data!E739), "", Data!E739)</f>
        <v>TR7</v>
      </c>
      <c r="F739" s="2" cm="1">
        <f t="array" ref="F739">IF(ISBLANK(Data!F739), "", DATE(2000 + RIGHT(Data!F739, 2), _xlfn.SWITCH(MID(Data!F739, 3, 3), "JAN", 1, "FEB", 2, "MAR", 3, "APR", 4, "MAY", 5, "JUN", 6, "JUL", 7, "AUG", 8, "SEP", 9, "OCT", 10, "NOV", 11, "DEC", 12), LEFT(Data!F739, 2)))</f>
        <v>45502</v>
      </c>
      <c r="G739" t="str">
        <f>IF(ISBLANK(Data!G739), "", Data!G739)</f>
        <v>MON</v>
      </c>
      <c r="H739" t="str">
        <f>IF(ISBLANK(Data!H739), "", Data!H739)</f>
        <v/>
      </c>
      <c r="I739" t="str">
        <f>IF(ISBLANK(Data!I739), "", Data!I739)</f>
        <v>H</v>
      </c>
      <c r="J739" t="str">
        <f>IF(ISBLANK(Data!J739), "", Data!J739)</f>
        <v>TOS</v>
      </c>
      <c r="K739" s="2" cm="1">
        <f t="array" ref="K739">IF(ISBLANK(Data!K739), "", DATE(2000 + RIGHT(Data!K739, 2), _xlfn.SWITCH(MID(Data!K739, 3, 3), "JAN", 1, "FEB", 2, "MAR", 3, "APR", 4, "MAY", 5, "JUN", 6, "JUL", 7, "AUG", 8, "SEP", 9, "OCT", 10, "NOV", 11, "DEC", 12), LEFT(Data!K739, 2)))</f>
        <v>45509</v>
      </c>
      <c r="L739" t="str">
        <f>IF(ISBLANK(Data!L739), "", Data!L739)</f>
        <v>MON</v>
      </c>
      <c r="M739" t="str">
        <f>IF(ISBLANK(Data!M739), "", Data!M739)</f>
        <v>FOLLETT,KATYA,MRS</v>
      </c>
      <c r="N739" t="str">
        <f>IF(ISBLANK(Data!N739), "", Data!N739)</f>
        <v>3B</v>
      </c>
      <c r="O739" s="2" t="str" cm="1">
        <f t="array" ref="O739">IF(ISBLANK(Data!O739), "", DATE(2000 + RIGHT(Data!O739, 2), _xlfn.SWITCH(MID(Data!O739, 3, 3), "JAN", 1, "FEB", 2, "MAR", 3, "APR", 4, "MAY", 5, "JUN", 6, "JUL", 7, "AUG", 8, "SEP", 9, "OCT", 10, "NOV", 11, "DEC", 12), LEFT(Data!O739, 2)))</f>
        <v/>
      </c>
      <c r="P739" t="str">
        <f>IF(ISBLANK(Data!P739), "", Data!P739)</f>
        <v>1XX1</v>
      </c>
      <c r="Q739" t="str">
        <f>IF(ISBLANK(Data!Q739), "", Data!Q739)</f>
        <v/>
      </c>
      <c r="R739" t="str">
        <f>IF(ISBLANK(Data!R739), "", Data!R739)</f>
        <v>AV873090360009T89231117</v>
      </c>
      <c r="S739" t="str">
        <f>IF(ISBLANK(Data!S739), "", Data!S739)</f>
        <v>NA</v>
      </c>
      <c r="T739" s="1" t="str">
        <f>IF(ISBLANK(Data!T739),"",(Data!T739))</f>
        <v/>
      </c>
      <c r="U739" t="str">
        <f>IF(ISBLANK(Data!U739), "", Data!U739)</f>
        <v>DISCOVER THE WORLD LTD</v>
      </c>
      <c r="V739" t="str">
        <f>IF(ISBLANK(Data!V739), "", Data!V739)</f>
        <v>ARCTIC HOUSE</v>
      </c>
      <c r="W739" t="str">
        <f>IF(ISBLANK(Data!W739), "", Data!W739)</f>
        <v>8 BOLTERS LANE, BANSTEAD</v>
      </c>
      <c r="X739" t="str">
        <f>IF(ISBLANK(Data!X739), "", Data!X739)</f>
        <v>SURREY SM7 2AR             ,GB</v>
      </c>
      <c r="Y739" t="str">
        <f>IF(ISBLANK(Data!Y739), "", Data!Y739)</f>
        <v/>
      </c>
      <c r="Z739" t="str">
        <f>IF(ISBLANK(Data!Z739), "", Data!Z739)</f>
        <v>T/0165712I</v>
      </c>
      <c r="AA739" t="str">
        <f>IF(ISBLANK(Data!AA739), "", Data!AA739)</f>
        <v>07976150987</v>
      </c>
      <c r="AB739" t="str">
        <f>IF(ISBLANK(Data!AB739), "", Data!AB739)</f>
        <v>N8/H</v>
      </c>
      <c r="AC739" t="str">
        <f>IF(ISBLANK(Data!AC739), "", Data!AC739)</f>
        <v>E074000</v>
      </c>
      <c r="AD739" t="str">
        <f>IF(ISBLANK(Data!AD739), "", Data!AD739)</f>
        <v>1042084</v>
      </c>
      <c r="AE739" t="str">
        <f>IF(ISBLANK(Data!AE739), "", Data!AE739)</f>
        <v/>
      </c>
      <c r="AF739" s="7">
        <f>IF(ISBLANK(Data!AF739), 0, _xlfn.NUMBERVALUE(SUBSTITUTE(Data!AF739, ".", ",")))</f>
        <v>0</v>
      </c>
      <c r="AG739" t="str">
        <f>IF(ISBLANK(Data!AG739), "", Data!AG739)</f>
        <v>NKR</v>
      </c>
      <c r="AH739" s="6">
        <f>IF(ISBLANK(Data!AH739), 0, _xlfn.NUMBERVALUE(SUBSTITUTE(Data!AH739, ".", ",")))</f>
        <v>0</v>
      </c>
      <c r="AI739" s="7">
        <f>IF(ISBLANK(Data!AI739), "", _xlfn.NUMBERVALUE(SUBSTITUTE(Data!AI739, ".", ",")))</f>
        <v>12000</v>
      </c>
      <c r="AJ739" s="7">
        <f>IF(ISBLANK(Data!AJ739), "", _xlfn.NUMBERVALUE(SUBSTITUTE(Data!AJ739, ".", ",")))</f>
        <v>12000</v>
      </c>
      <c r="AK739" s="7" t="str">
        <f>IF(ISBLANK(Data!AK739), "", _xlfn.NUMBERVALUE(SUBSTITUTE(Data!AK739, ".", ",")))</f>
        <v/>
      </c>
      <c r="AL739">
        <f>IF(ISBLANK(Data!AL739), "", Data!AL739)</f>
        <v>1</v>
      </c>
      <c r="AM739" s="15">
        <f>Table2[[#This Row],[DATE_IN]]-Table2[[#This Row],[DATE_OUT]]</f>
        <v>7</v>
      </c>
      <c r="AN739" s="7" t="str">
        <f>IF(MID(RIGHT(Table2[[#This Row],[ADDR3]],3),1,1)=",",RIGHT(Table2[[#This Row],[ADDR3]],2),"")</f>
        <v>GB</v>
      </c>
      <c r="AO739" s="7" t="str">
        <f>MID(Table2[[#This Row],[RES]],11,2)</f>
        <v>GB</v>
      </c>
      <c r="AP739" s="7">
        <f>_xlfn.XLOOKUP(AG739,Table3[CURRENCY],Table3[CONVERSION RATE],0)*Table2[[#This Row],[ORIGINAL PRICE]]</f>
        <v>0</v>
      </c>
      <c r="AQ739" s="7">
        <f>_xlfn.XLOOKUP(AG739,Table3[CURRENCY],Table3[CONVERSION RATE],0)*Table2[[#This Row],[ORIGINAL PREPAYMENT]]</f>
        <v>0</v>
      </c>
      <c r="AR739" s="7"/>
      <c r="AS739" s="15"/>
    </row>
    <row r="740" spans="1:45" x14ac:dyDescent="0.25">
      <c r="A740" t="str">
        <f>IF(ISBLANK(Data!A740), "", Data!A740)</f>
        <v>A</v>
      </c>
      <c r="B740" s="2" cm="1">
        <f t="array" ref="B740">IF(ISBLANK(Data!B740), "", DATE(2000 + RIGHT(Data!B740, 2), _xlfn.SWITCH(MID(Data!B740, 3, 3), "JAN", 1, "FEB", 2, "MAR", 3, "APR", 4, "MAY", 5, "JUN", 6, "JUL", 7, "AUG", 8, "SEP", 9, "OCT", 10, "NOV", 11, "DEC", 12), LEFT(Data!B740, 2)))</f>
        <v>45425</v>
      </c>
      <c r="C740" t="str">
        <f>IF(ISBLANK(Data!C740), "", Data!C740)</f>
        <v>4726-7145-SE-2</v>
      </c>
      <c r="D740" t="str">
        <f>IF(ISBLANK(Data!D740), "", Data!D740)</f>
        <v/>
      </c>
      <c r="E740" t="str">
        <f>IF(ISBLANK(Data!E740), "", Data!E740)</f>
        <v>TR7</v>
      </c>
      <c r="F740" s="2" cm="1">
        <f t="array" ref="F740">IF(ISBLANK(Data!F740), "", DATE(2000 + RIGHT(Data!F740, 2), _xlfn.SWITCH(MID(Data!F740, 3, 3), "JAN", 1, "FEB", 2, "MAR", 3, "APR", 4, "MAY", 5, "JUN", 6, "JUL", 7, "AUG", 8, "SEP", 9, "OCT", 10, "NOV", 11, "DEC", 12), LEFT(Data!F740, 2)))</f>
        <v>45502</v>
      </c>
      <c r="G740" t="str">
        <f>IF(ISBLANK(Data!G740), "", Data!G740)</f>
        <v>MON</v>
      </c>
      <c r="H740" t="str">
        <f>IF(ISBLANK(Data!H740), "", Data!H740)</f>
        <v>WI</v>
      </c>
      <c r="I740" t="str">
        <f>IF(ISBLANK(Data!I740), "", Data!I740)</f>
        <v>K</v>
      </c>
      <c r="J740" t="str">
        <f>IF(ISBLANK(Data!J740), "", Data!J740)</f>
        <v>TR7</v>
      </c>
      <c r="K740" s="2" cm="1">
        <f t="array" ref="K740">IF(ISBLANK(Data!K740), "", DATE(2000 + RIGHT(Data!K740, 2), _xlfn.SWITCH(MID(Data!K740, 3, 3), "JAN", 1, "FEB", 2, "MAR", 3, "APR", 4, "MAY", 5, "JUN", 6, "JUL", 7, "AUG", 8, "SEP", 9, "OCT", 10, "NOV", 11, "DEC", 12), LEFT(Data!K740, 2)))</f>
        <v>45509</v>
      </c>
      <c r="L740" t="str">
        <f>IF(ISBLANK(Data!L740), "", Data!L740)</f>
        <v>MON</v>
      </c>
      <c r="M740" t="str">
        <f>IF(ISBLANK(Data!M740), "", Data!M740)</f>
        <v>AHUJA,SANJAY</v>
      </c>
      <c r="N740" t="str">
        <f>IF(ISBLANK(Data!N740), "", Data!N740)</f>
        <v>LY</v>
      </c>
      <c r="O740" s="2" cm="1">
        <f t="array" ref="O740">IF(ISBLANK(Data!O740), "", DATE(2000 + RIGHT(Data!O740, 2), _xlfn.SWITCH(MID(Data!O740, 3, 3), "JAN", 1, "FEB", 2, "MAR", 3, "APR", 4, "MAY", 5, "JUN", 6, "JUL", 7, "AUG", 8, "SEP", 9, "OCT", 10, "NOV", 11, "DEC", 12), LEFT(Data!O740, 2)))</f>
        <v>70860</v>
      </c>
      <c r="P740" t="str">
        <f>IF(ISBLANK(Data!P740), "", Data!P740)</f>
        <v>1XX1</v>
      </c>
      <c r="Q740" t="str">
        <f>IF(ISBLANK(Data!Q740), "", Data!Q740)</f>
        <v>722573653</v>
      </c>
      <c r="R740" t="str">
        <f>IF(ISBLANK(Data!R740), "", Data!R740)</f>
        <v>AV868109620005TE47267145</v>
      </c>
      <c r="S740" t="str">
        <f>IF(ISBLANK(Data!S740), "", Data!S740)</f>
        <v>CH</v>
      </c>
      <c r="T740" s="1" t="str">
        <f>IF(ISBLANK(Data!T740),"",(Data!T740))</f>
        <v/>
      </c>
      <c r="U740" t="str">
        <f>IF(ISBLANK(Data!U740), "", Data!U740)</f>
        <v/>
      </c>
      <c r="V740" t="str">
        <f>IF(ISBLANK(Data!V740), "", Data!V740)</f>
        <v/>
      </c>
      <c r="W740" t="str">
        <f>IF(ISBLANK(Data!W740), "", Data!W740)</f>
        <v/>
      </c>
      <c r="X740" t="str">
        <f>IF(ISBLANK(Data!X740), "", Data!X740)</f>
        <v/>
      </c>
      <c r="Y740" t="str">
        <f>IF(ISBLANK(Data!Y740), "", Data!Y740)</f>
        <v/>
      </c>
      <c r="Z740" t="str">
        <f>IF(ISBLANK(Data!Z740), "", Data!Z740)</f>
        <v>T/0151211Q/P/T6</v>
      </c>
      <c r="AA740" t="str">
        <f>IF(ISBLANK(Data!AA740), "", Data!AA740)</f>
        <v>+460703576785</v>
      </c>
      <c r="AB740" t="str">
        <f>IF(ISBLANK(Data!AB740), "", Data!AB740)</f>
        <v/>
      </c>
      <c r="AC740" t="str">
        <f>IF(ISBLANK(Data!AC740), "", Data!AC740)</f>
        <v>S606700</v>
      </c>
      <c r="AD740" t="str">
        <f>IF(ISBLANK(Data!AD740), "", Data!AD740)</f>
        <v/>
      </c>
      <c r="AE740" t="str">
        <f>IF(ISBLANK(Data!AE740), "", Data!AE740)</f>
        <v/>
      </c>
      <c r="AF740" s="7">
        <f>IF(ISBLANK(Data!AF740), 0, _xlfn.NUMBERVALUE(SUBSTITUTE(Data!AF740, ".", ",")))</f>
        <v>11014</v>
      </c>
      <c r="AG740" t="str">
        <f>IF(ISBLANK(Data!AG740), "", Data!AG740)</f>
        <v>NKR</v>
      </c>
      <c r="AH740" s="6">
        <f>IF(ISBLANK(Data!AH740), 0, _xlfn.NUMBERVALUE(SUBSTITUTE(Data!AH740, ".", ",")))</f>
        <v>11014</v>
      </c>
      <c r="AI740" s="7">
        <f>IF(ISBLANK(Data!AI740), "", _xlfn.NUMBERVALUE(SUBSTITUTE(Data!AI740, ".", ",")))</f>
        <v>12000</v>
      </c>
      <c r="AJ740" s="7">
        <f>IF(ISBLANK(Data!AJ740), "", _xlfn.NUMBERVALUE(SUBSTITUTE(Data!AJ740, ".", ",")))</f>
        <v>12000</v>
      </c>
      <c r="AK740" s="7" t="str">
        <f>IF(ISBLANK(Data!AK740), "", _xlfn.NUMBERVALUE(SUBSTITUTE(Data!AK740, ".", ",")))</f>
        <v/>
      </c>
      <c r="AL740">
        <f>IF(ISBLANK(Data!AL740), "", Data!AL740)</f>
        <v>0</v>
      </c>
      <c r="AM740" s="15">
        <f>Table2[[#This Row],[DATE_IN]]-Table2[[#This Row],[DATE_OUT]]</f>
        <v>7</v>
      </c>
      <c r="AN740" s="7" t="str">
        <f>IF(MID(RIGHT(Table2[[#This Row],[ADDR3]],3),1,1)=",",RIGHT(Table2[[#This Row],[ADDR3]],2),"")</f>
        <v/>
      </c>
      <c r="AO740" s="7" t="str">
        <f>MID(Table2[[#This Row],[RES]],11,2)</f>
        <v>SE</v>
      </c>
      <c r="AP740" s="7">
        <f>_xlfn.XLOOKUP(AG740,Table3[CURRENCY],Table3[CONVERSION RATE],0)*Table2[[#This Row],[ORIGINAL PRICE]]</f>
        <v>11014</v>
      </c>
      <c r="AQ740" s="7">
        <f>_xlfn.XLOOKUP(AG740,Table3[CURRENCY],Table3[CONVERSION RATE],0)*Table2[[#This Row],[ORIGINAL PREPAYMENT]]</f>
        <v>11014</v>
      </c>
      <c r="AR740" s="7"/>
      <c r="AS740" s="15"/>
    </row>
    <row r="741" spans="1:45" x14ac:dyDescent="0.25">
      <c r="A741" t="str">
        <f>IF(ISBLANK(Data!A741), "", Data!A741)</f>
        <v>A</v>
      </c>
      <c r="B741" s="2" cm="1">
        <f t="array" ref="B741">IF(ISBLANK(Data!B741), "", DATE(2000 + RIGHT(Data!B741, 2), _xlfn.SWITCH(MID(Data!B741, 3, 3), "JAN", 1, "FEB", 2, "MAR", 3, "APR", 4, "MAY", 5, "JUN", 6, "JUL", 7, "AUG", 8, "SEP", 9, "OCT", 10, "NOV", 11, "DEC", 12), LEFT(Data!B741, 2)))</f>
        <v>45476</v>
      </c>
      <c r="C741" t="str">
        <f>IF(ISBLANK(Data!C741), "", Data!C741)</f>
        <v>0219-1028-NO-0</v>
      </c>
      <c r="D741" t="str">
        <f>IF(ISBLANK(Data!D741), "", Data!D741)</f>
        <v>9XD57N</v>
      </c>
      <c r="E741" t="str">
        <f>IF(ISBLANK(Data!E741), "", Data!E741)</f>
        <v>TR7</v>
      </c>
      <c r="F741" s="2" cm="1">
        <f t="array" ref="F741">IF(ISBLANK(Data!F741), "", DATE(2000 + RIGHT(Data!F741, 2), _xlfn.SWITCH(MID(Data!F741, 3, 3), "JAN", 1, "FEB", 2, "MAR", 3, "APR", 4, "MAY", 5, "JUN", 6, "JUL", 7, "AUG", 8, "SEP", 9, "OCT", 10, "NOV", 11, "DEC", 12), LEFT(Data!F741, 2)))</f>
        <v>45503</v>
      </c>
      <c r="G741" t="str">
        <f>IF(ISBLANK(Data!G741), "", Data!G741)</f>
        <v>TUE</v>
      </c>
      <c r="H741" t="str">
        <f>IF(ISBLANK(Data!H741), "", Data!H741)</f>
        <v/>
      </c>
      <c r="I741" t="str">
        <f>IF(ISBLANK(Data!I741), "", Data!I741)</f>
        <v>I</v>
      </c>
      <c r="J741" t="str">
        <f>IF(ISBLANK(Data!J741), "", Data!J741)</f>
        <v>TR7</v>
      </c>
      <c r="K741" s="2" cm="1">
        <f t="array" ref="K741">IF(ISBLANK(Data!K741), "", DATE(2000 + RIGHT(Data!K741, 2), _xlfn.SWITCH(MID(Data!K741, 3, 3), "JAN", 1, "FEB", 2, "MAR", 3, "APR", 4, "MAY", 5, "JUN", 6, "JUL", 7, "AUG", 8, "SEP", 9, "OCT", 10, "NOV", 11, "DEC", 12), LEFT(Data!K741, 2)))</f>
        <v>45503</v>
      </c>
      <c r="L741" t="str">
        <f>IF(ISBLANK(Data!L741), "", Data!L741)</f>
        <v>TUE</v>
      </c>
      <c r="M741" t="str">
        <f>IF(ISBLANK(Data!M741), "", Data!M741)</f>
        <v>EMILSEN,KRISTIANNE</v>
      </c>
      <c r="N741" t="str">
        <f>IF(ISBLANK(Data!N741), "", Data!N741)</f>
        <v>V8</v>
      </c>
      <c r="O741" s="2" t="str" cm="1">
        <f t="array" ref="O741">IF(ISBLANK(Data!O741), "", DATE(2000 + RIGHT(Data!O741, 2), _xlfn.SWITCH(MID(Data!O741, 3, 3), "JAN", 1, "FEB", 2, "MAR", 3, "APR", 4, "MAY", 5, "JUN", 6, "JUL", 7, "AUG", 8, "SEP", 9, "OCT", 10, "NOV", 11, "DEC", 12), LEFT(Data!O741, 2)))</f>
        <v/>
      </c>
      <c r="P741" t="str">
        <f>IF(ISBLANK(Data!P741), "", Data!P741)</f>
        <v>1XX1</v>
      </c>
      <c r="Q741" t="str">
        <f>IF(ISBLANK(Data!Q741), "", Data!Q741)</f>
        <v>620140467</v>
      </c>
      <c r="R741" t="str">
        <f>IF(ISBLANK(Data!R741), "", Data!R741)</f>
        <v>AV858087210010</v>
      </c>
      <c r="S741" t="str">
        <f>IF(ISBLANK(Data!S741), "", Data!S741)</f>
        <v>NA</v>
      </c>
      <c r="T741" s="1" t="str">
        <f>IF(ISBLANK(Data!T741),"",(Data!T741))</f>
        <v/>
      </c>
      <c r="U741" t="str">
        <f>IF(ISBLANK(Data!U741), "", Data!U741)</f>
        <v>TROMSOE KOMMUNE</v>
      </c>
      <c r="V741" t="str">
        <f>IF(ISBLANK(Data!V741), "", Data!V741)</f>
        <v>RAADHUSET</v>
      </c>
      <c r="W741" t="str">
        <f>IF(ISBLANK(Data!W741), "", Data!W741)</f>
        <v>PB 6900</v>
      </c>
      <c r="X741" t="str">
        <f>IF(ISBLANK(Data!X741), "", Data!X741)</f>
        <v>9299 TROMSOE               ,NO</v>
      </c>
      <c r="Y741" t="str">
        <f>IF(ISBLANK(Data!Y741), "", Data!Y741)</f>
        <v/>
      </c>
      <c r="Z741" t="str">
        <f>IF(ISBLANK(Data!Z741), "", Data!Z741)</f>
        <v>P/U7</v>
      </c>
      <c r="AA741" t="str">
        <f>IF(ISBLANK(Data!AA741), "", Data!AA741)</f>
        <v>40432067</v>
      </c>
      <c r="AB741" t="str">
        <f>IF(ISBLANK(Data!AB741), "", Data!AB741)</f>
        <v/>
      </c>
      <c r="AC741" t="str">
        <f>IF(ISBLANK(Data!AC741), "", Data!AC741)</f>
        <v>U997129</v>
      </c>
      <c r="AD741" t="str">
        <f>IF(ISBLANK(Data!AD741), "", Data!AD741)</f>
        <v/>
      </c>
      <c r="AE741" t="str">
        <f>IF(ISBLANK(Data!AE741), "", Data!AE741)</f>
        <v/>
      </c>
      <c r="AF741" s="7">
        <f>IF(ISBLANK(Data!AF741), 0, _xlfn.NUMBERVALUE(SUBSTITUTE(Data!AF741, ".", ",")))</f>
        <v>0</v>
      </c>
      <c r="AG741" t="str">
        <f>IF(ISBLANK(Data!AG741), "", Data!AG741)</f>
        <v/>
      </c>
      <c r="AH741" s="6">
        <f>IF(ISBLANK(Data!AH741), 0, _xlfn.NUMBERVALUE(SUBSTITUTE(Data!AH741, ".", ",")))</f>
        <v>0</v>
      </c>
      <c r="AI741" s="7" t="str">
        <f>IF(ISBLANK(Data!AI741), "", _xlfn.NUMBERVALUE(SUBSTITUTE(Data!AI741, ".", ",")))</f>
        <v/>
      </c>
      <c r="AJ741" s="7" t="str">
        <f>IF(ISBLANK(Data!AJ741), "", _xlfn.NUMBERVALUE(SUBSTITUTE(Data!AJ741, ".", ",")))</f>
        <v/>
      </c>
      <c r="AK741" s="7" t="str">
        <f>IF(ISBLANK(Data!AK741), "", _xlfn.NUMBERVALUE(SUBSTITUTE(Data!AK741, ".", ",")))</f>
        <v/>
      </c>
      <c r="AL741">
        <f>IF(ISBLANK(Data!AL741), "", Data!AL741)</f>
        <v>0</v>
      </c>
      <c r="AM741" s="15">
        <f>Table2[[#This Row],[DATE_IN]]-Table2[[#This Row],[DATE_OUT]]</f>
        <v>0</v>
      </c>
      <c r="AN741" s="7" t="str">
        <f>IF(MID(RIGHT(Table2[[#This Row],[ADDR3]],3),1,1)=",",RIGHT(Table2[[#This Row],[ADDR3]],2),"")</f>
        <v>NO</v>
      </c>
      <c r="AO741" s="7" t="str">
        <f>MID(Table2[[#This Row],[RES]],11,2)</f>
        <v>NO</v>
      </c>
      <c r="AP741" s="7">
        <f>_xlfn.XLOOKUP(AG741,Table3[CURRENCY],Table3[CONVERSION RATE],0)*Table2[[#This Row],[ORIGINAL PRICE]]</f>
        <v>0</v>
      </c>
      <c r="AQ741" s="7">
        <f>_xlfn.XLOOKUP(AG741,Table3[CURRENCY],Table3[CONVERSION RATE],0)*Table2[[#This Row],[ORIGINAL PREPAYMENT]]</f>
        <v>0</v>
      </c>
      <c r="AR741" s="7"/>
      <c r="AS741" s="15"/>
    </row>
    <row r="742" spans="1:45" x14ac:dyDescent="0.25">
      <c r="A742" t="str">
        <f>IF(ISBLANK(Data!A742), "", Data!A742)</f>
        <v>A</v>
      </c>
      <c r="B742" s="2" cm="1">
        <f t="array" ref="B742">IF(ISBLANK(Data!B742), "", DATE(2000 + RIGHT(Data!B742, 2), _xlfn.SWITCH(MID(Data!B742, 3, 3), "JAN", 1, "FEB", 2, "MAR", 3, "APR", 4, "MAY", 5, "JUN", 6, "JUL", 7, "AUG", 8, "SEP", 9, "OCT", 10, "NOV", 11, "DEC", 12), LEFT(Data!B742, 2)))</f>
        <v>45477</v>
      </c>
      <c r="C742" t="str">
        <f>IF(ISBLANK(Data!C742), "", Data!C742)</f>
        <v>0228-9492-NO-2</v>
      </c>
      <c r="D742" t="str">
        <f>IF(ISBLANK(Data!D742), "", Data!D742)</f>
        <v/>
      </c>
      <c r="E742" t="str">
        <f>IF(ISBLANK(Data!E742), "", Data!E742)</f>
        <v>TR7</v>
      </c>
      <c r="F742" s="2" cm="1">
        <f t="array" ref="F742">IF(ISBLANK(Data!F742), "", DATE(2000 + RIGHT(Data!F742, 2), _xlfn.SWITCH(MID(Data!F742, 3, 3), "JAN", 1, "FEB", 2, "MAR", 3, "APR", 4, "MAY", 5, "JUN", 6, "JUL", 7, "AUG", 8, "SEP", 9, "OCT", 10, "NOV", 11, "DEC", 12), LEFT(Data!F742, 2)))</f>
        <v>45503</v>
      </c>
      <c r="G742" t="str">
        <f>IF(ISBLANK(Data!G742), "", Data!G742)</f>
        <v>TUE</v>
      </c>
      <c r="H742" t="str">
        <f>IF(ISBLANK(Data!H742), "", Data!H742)</f>
        <v/>
      </c>
      <c r="I742" t="str">
        <f>IF(ISBLANK(Data!I742), "", Data!I742)</f>
        <v>B</v>
      </c>
      <c r="J742" t="str">
        <f>IF(ISBLANK(Data!J742), "", Data!J742)</f>
        <v>TR7</v>
      </c>
      <c r="K742" s="2" cm="1">
        <f t="array" ref="K742">IF(ISBLANK(Data!K742), "", DATE(2000 + RIGHT(Data!K742, 2), _xlfn.SWITCH(MID(Data!K742, 3, 3), "JAN", 1, "FEB", 2, "MAR", 3, "APR", 4, "MAY", 5, "JUN", 6, "JUL", 7, "AUG", 8, "SEP", 9, "OCT", 10, "NOV", 11, "DEC", 12), LEFT(Data!K742, 2)))</f>
        <v>45505</v>
      </c>
      <c r="L742" t="str">
        <f>IF(ISBLANK(Data!L742), "", Data!L742)</f>
        <v>THU</v>
      </c>
      <c r="M742" t="str">
        <f>IF(ISBLANK(Data!M742), "", Data!M742)</f>
        <v>WILHELMSEN,MARIANNE,FROKEN</v>
      </c>
      <c r="N742" t="str">
        <f>IF(ISBLANK(Data!N742), "", Data!N742)</f>
        <v>J4</v>
      </c>
      <c r="O742" s="2" t="str" cm="1">
        <f t="array" ref="O742">IF(ISBLANK(Data!O742), "", DATE(2000 + RIGHT(Data!O742, 2), _xlfn.SWITCH(MID(Data!O742, 3, 3), "JAN", 1, "FEB", 2, "MAR", 3, "APR", 4, "MAY", 5, "JUN", 6, "JUL", 7, "AUG", 8, "SEP", 9, "OCT", 10, "NOV", 11, "DEC", 12), LEFT(Data!O742, 2)))</f>
        <v/>
      </c>
      <c r="P742" t="str">
        <f>IF(ISBLANK(Data!P742), "", Data!P742)</f>
        <v>1001</v>
      </c>
      <c r="Q742" t="str">
        <f>IF(ISBLANK(Data!Q742), "", Data!Q742)</f>
        <v/>
      </c>
      <c r="R742" t="str">
        <f>IF(ISBLANK(Data!R742), "", Data!R742)</f>
        <v>CM526948XXXXXX7267</v>
      </c>
      <c r="S742" t="str">
        <f>IF(ISBLANK(Data!S742), "", Data!S742)</f>
        <v>CV</v>
      </c>
      <c r="T742" s="1" t="str">
        <f>IF(ISBLANK(Data!T742),"",(Data!T742))</f>
        <v>03/28</v>
      </c>
      <c r="U742" t="str">
        <f>IF(ISBLANK(Data!U742), "", Data!U742)</f>
        <v/>
      </c>
      <c r="V742" t="str">
        <f>IF(ISBLANK(Data!V742), "", Data!V742)</f>
        <v>LANGARDSVEIEN 23</v>
      </c>
      <c r="W742" t="str">
        <f>IF(ISBLANK(Data!W742), "", Data!W742)</f>
        <v/>
      </c>
      <c r="X742" t="str">
        <f>IF(ISBLANK(Data!X742), "", Data!X742)</f>
        <v>1404,SIGGERUD              ,NO</v>
      </c>
      <c r="Y742" t="str">
        <f>IF(ISBLANK(Data!Y742), "", Data!Y742)</f>
        <v/>
      </c>
      <c r="Z742" t="str">
        <f>IF(ISBLANK(Data!Z742), "", Data!Z742)</f>
        <v>P/N5</v>
      </c>
      <c r="AA742" t="str">
        <f>IF(ISBLANK(Data!AA742), "", Data!AA742)</f>
        <v>+47-41327845</v>
      </c>
      <c r="AB742" t="str">
        <f>IF(ISBLANK(Data!AB742), "", Data!AB742)</f>
        <v/>
      </c>
      <c r="AC742" t="str">
        <f>IF(ISBLANK(Data!AC742), "", Data!AC742)</f>
        <v>W330405</v>
      </c>
      <c r="AD742" t="str">
        <f>IF(ISBLANK(Data!AD742), "", Data!AD742)</f>
        <v/>
      </c>
      <c r="AE742" t="str">
        <f>IF(ISBLANK(Data!AE742), "", Data!AE742)</f>
        <v/>
      </c>
      <c r="AF742" s="7">
        <f>IF(ISBLANK(Data!AF742), 0, _xlfn.NUMBERVALUE(SUBSTITUTE(Data!AF742, ".", ",")))</f>
        <v>0</v>
      </c>
      <c r="AG742" t="str">
        <f>IF(ISBLANK(Data!AG742), "", Data!AG742)</f>
        <v>NKR</v>
      </c>
      <c r="AH742" s="6">
        <f>IF(ISBLANK(Data!AH742), 0, _xlfn.NUMBERVALUE(SUBSTITUTE(Data!AH742, ".", ",")))</f>
        <v>1285.44</v>
      </c>
      <c r="AI742" s="7">
        <f>IF(ISBLANK(Data!AI742), "", _xlfn.NUMBERVALUE(SUBSTITUTE(Data!AI742, ".", ",")))</f>
        <v>12000</v>
      </c>
      <c r="AJ742" s="7">
        <f>IF(ISBLANK(Data!AJ742), "", _xlfn.NUMBERVALUE(SUBSTITUTE(Data!AJ742, ".", ",")))</f>
        <v>12000</v>
      </c>
      <c r="AK742" s="7" t="str">
        <f>IF(ISBLANK(Data!AK742), "", _xlfn.NUMBERVALUE(SUBSTITUTE(Data!AK742, ".", ",")))</f>
        <v/>
      </c>
      <c r="AL742">
        <f>IF(ISBLANK(Data!AL742), "", Data!AL742)</f>
        <v>0</v>
      </c>
      <c r="AM742" s="15">
        <f>Table2[[#This Row],[DATE_IN]]-Table2[[#This Row],[DATE_OUT]]</f>
        <v>2</v>
      </c>
      <c r="AN742" s="7" t="str">
        <f>IF(MID(RIGHT(Table2[[#This Row],[ADDR3]],3),1,1)=",",RIGHT(Table2[[#This Row],[ADDR3]],2),"")</f>
        <v>NO</v>
      </c>
      <c r="AO742" s="7" t="str">
        <f>MID(Table2[[#This Row],[RES]],11,2)</f>
        <v>NO</v>
      </c>
      <c r="AP742" s="7">
        <f>_xlfn.XLOOKUP(AG742,Table3[CURRENCY],Table3[CONVERSION RATE],0)*Table2[[#This Row],[ORIGINAL PRICE]]</f>
        <v>1285.44</v>
      </c>
      <c r="AQ742" s="7">
        <f>_xlfn.XLOOKUP(AG742,Table3[CURRENCY],Table3[CONVERSION RATE],0)*Table2[[#This Row],[ORIGINAL PREPAYMENT]]</f>
        <v>0</v>
      </c>
      <c r="AR742" s="7"/>
      <c r="AS742" s="15"/>
    </row>
    <row r="743" spans="1:45" x14ac:dyDescent="0.25">
      <c r="A743" t="str">
        <f>IF(ISBLANK(Data!A743), "", Data!A743)</f>
        <v>A</v>
      </c>
      <c r="B743" s="2" cm="1">
        <f t="array" ref="B743">IF(ISBLANK(Data!B743), "", DATE(2000 + RIGHT(Data!B743, 2), _xlfn.SWITCH(MID(Data!B743, 3, 3), "JAN", 1, "FEB", 2, "MAR", 3, "APR", 4, "MAY", 5, "JUN", 6, "JUL", 7, "AUG", 8, "SEP", 9, "OCT", 10, "NOV", 11, "DEC", 12), LEFT(Data!B743, 2)))</f>
        <v>45487</v>
      </c>
      <c r="C743" t="str">
        <f>IF(ISBLANK(Data!C743), "", Data!C743)</f>
        <v>0319-9576-DK-2</v>
      </c>
      <c r="D743" t="str">
        <f>IF(ISBLANK(Data!D743), "", Data!D743)</f>
        <v>8FE57H</v>
      </c>
      <c r="E743" t="str">
        <f>IF(ISBLANK(Data!E743), "", Data!E743)</f>
        <v>TR7</v>
      </c>
      <c r="F743" s="2" cm="1">
        <f t="array" ref="F743">IF(ISBLANK(Data!F743), "", DATE(2000 + RIGHT(Data!F743, 2), _xlfn.SWITCH(MID(Data!F743, 3, 3), "JAN", 1, "FEB", 2, "MAR", 3, "APR", 4, "MAY", 5, "JUN", 6, "JUL", 7, "AUG", 8, "SEP", 9, "OCT", 10, "NOV", 11, "DEC", 12), LEFT(Data!F743, 2)))</f>
        <v>45503</v>
      </c>
      <c r="G743" t="str">
        <f>IF(ISBLANK(Data!G743), "", Data!G743)</f>
        <v>TUE</v>
      </c>
      <c r="H743" t="str">
        <f>IF(ISBLANK(Data!H743), "", Data!H743)</f>
        <v/>
      </c>
      <c r="I743" t="str">
        <f>IF(ISBLANK(Data!I743), "", Data!I743)</f>
        <v>G</v>
      </c>
      <c r="J743" t="str">
        <f>IF(ISBLANK(Data!J743), "", Data!J743)</f>
        <v>TR7</v>
      </c>
      <c r="K743" s="2" cm="1">
        <f t="array" ref="K743">IF(ISBLANK(Data!K743), "", DATE(2000 + RIGHT(Data!K743, 2), _xlfn.SWITCH(MID(Data!K743, 3, 3), "JAN", 1, "FEB", 2, "MAR", 3, "APR", 4, "MAY", 5, "JUN", 6, "JUL", 7, "AUG", 8, "SEP", 9, "OCT", 10, "NOV", 11, "DEC", 12), LEFT(Data!K743, 2)))</f>
        <v>45507</v>
      </c>
      <c r="L743" t="str">
        <f>IF(ISBLANK(Data!L743), "", Data!L743)</f>
        <v>SAT</v>
      </c>
      <c r="M743" t="str">
        <f>IF(ISBLANK(Data!M743), "", Data!M743)</f>
        <v>OPPERMANN,NIKOLAJ,HR</v>
      </c>
      <c r="N743" t="str">
        <f>IF(ISBLANK(Data!N743), "", Data!N743)</f>
        <v>LF</v>
      </c>
      <c r="O743" s="2" cm="1">
        <f t="array" ref="O743">IF(ISBLANK(Data!O743), "", DATE(2000 + RIGHT(Data!O743, 2), _xlfn.SWITCH(MID(Data!O743, 3, 3), "JAN", 1, "FEB", 2, "MAR", 3, "APR", 4, "MAY", 5, "JUN", 6, "JUL", 7, "AUG", 8, "SEP", 9, "OCT", 10, "NOV", 11, "DEC", 12), LEFT(Data!O743, 2)))</f>
        <v>64749</v>
      </c>
      <c r="P743" t="str">
        <f>IF(ISBLANK(Data!P743), "", Data!P743)</f>
        <v>3003</v>
      </c>
      <c r="Q743" t="str">
        <f>IF(ISBLANK(Data!Q743), "", Data!Q743)</f>
        <v/>
      </c>
      <c r="R743" t="str">
        <f>IF(ISBLANK(Data!R743), "", Data!R743)</f>
        <v>CX457104XXXXXX3144</v>
      </c>
      <c r="S743" t="str">
        <f>IF(ISBLANK(Data!S743), "", Data!S743)</f>
        <v>CV</v>
      </c>
      <c r="T743" s="1" t="str">
        <f>IF(ISBLANK(Data!T743),"",(Data!T743))</f>
        <v>03/26</v>
      </c>
      <c r="U743" t="str">
        <f>IF(ISBLANK(Data!U743), "", Data!U743)</f>
        <v/>
      </c>
      <c r="V743" t="str">
        <f>IF(ISBLANK(Data!V743), "", Data!V743)</f>
        <v>JACOBYS ALLE 6, ST. TV.</v>
      </c>
      <c r="W743" t="str">
        <f>IF(ISBLANK(Data!W743), "", Data!W743)</f>
        <v/>
      </c>
      <c r="X743" t="str">
        <f>IF(ISBLANK(Data!X743), "", Data!X743)</f>
        <v>1806,FREDERIKSBERG C       ,DK</v>
      </c>
      <c r="Y743" t="str">
        <f>IF(ISBLANK(Data!Y743), "", Data!Y743)</f>
        <v>DKXX23125735</v>
      </c>
      <c r="Z743" t="str">
        <f>IF(ISBLANK(Data!Z743), "", Data!Z743)</f>
        <v>P/N5</v>
      </c>
      <c r="AA743" t="str">
        <f>IF(ISBLANK(Data!AA743), "", Data!AA743)</f>
        <v>+45-51521029</v>
      </c>
      <c r="AB743" t="str">
        <f>IF(ISBLANK(Data!AB743), "", Data!AB743)</f>
        <v>/RSN/CP3/</v>
      </c>
      <c r="AC743" t="str">
        <f>IF(ISBLANK(Data!AC743), "", Data!AC743)</f>
        <v/>
      </c>
      <c r="AD743" t="str">
        <f>IF(ISBLANK(Data!AD743), "", Data!AD743)</f>
        <v/>
      </c>
      <c r="AE743" t="str">
        <f>IF(ISBLANK(Data!AE743), "", Data!AE743)</f>
        <v/>
      </c>
      <c r="AF743" s="7">
        <f>IF(ISBLANK(Data!AF743), 0, _xlfn.NUMBERVALUE(SUBSTITUTE(Data!AF743, ".", ",")))</f>
        <v>0</v>
      </c>
      <c r="AG743" t="str">
        <f>IF(ISBLANK(Data!AG743), "", Data!AG743)</f>
        <v>NKR</v>
      </c>
      <c r="AH743" s="6">
        <f>IF(ISBLANK(Data!AH743), 0, _xlfn.NUMBERVALUE(SUBSTITUTE(Data!AH743, ".", ",")))</f>
        <v>5162</v>
      </c>
      <c r="AI743" s="7">
        <f>IF(ISBLANK(Data!AI743), "", _xlfn.NUMBERVALUE(SUBSTITUTE(Data!AI743, ".", ",")))</f>
        <v>0</v>
      </c>
      <c r="AJ743" s="7">
        <f>IF(ISBLANK(Data!AJ743), "", _xlfn.NUMBERVALUE(SUBSTITUTE(Data!AJ743, ".", ",")))</f>
        <v>0</v>
      </c>
      <c r="AK743" s="7" t="str">
        <f>IF(ISBLANK(Data!AK743), "", _xlfn.NUMBERVALUE(SUBSTITUTE(Data!AK743, ".", ",")))</f>
        <v/>
      </c>
      <c r="AL743">
        <f>IF(ISBLANK(Data!AL743), "", Data!AL743)</f>
        <v>0</v>
      </c>
      <c r="AM743" s="15">
        <f>Table2[[#This Row],[DATE_IN]]-Table2[[#This Row],[DATE_OUT]]</f>
        <v>4</v>
      </c>
      <c r="AN743" s="7" t="str">
        <f>IF(MID(RIGHT(Table2[[#This Row],[ADDR3]],3),1,1)=",",RIGHT(Table2[[#This Row],[ADDR3]],2),"")</f>
        <v>DK</v>
      </c>
      <c r="AO743" s="7" t="str">
        <f>MID(Table2[[#This Row],[RES]],11,2)</f>
        <v>DK</v>
      </c>
      <c r="AP743" s="7">
        <f>_xlfn.XLOOKUP(AG743,Table3[CURRENCY],Table3[CONVERSION RATE],0)*Table2[[#This Row],[ORIGINAL PRICE]]</f>
        <v>5162</v>
      </c>
      <c r="AQ743" s="7">
        <f>_xlfn.XLOOKUP(AG743,Table3[CURRENCY],Table3[CONVERSION RATE],0)*Table2[[#This Row],[ORIGINAL PREPAYMENT]]</f>
        <v>0</v>
      </c>
      <c r="AR743" s="7"/>
      <c r="AS743" s="15"/>
    </row>
    <row r="744" spans="1:45" x14ac:dyDescent="0.25">
      <c r="A744" t="str">
        <f>IF(ISBLANK(Data!A744), "", Data!A744)</f>
        <v>A</v>
      </c>
      <c r="B744" s="2" cm="1">
        <f t="array" ref="B744">IF(ISBLANK(Data!B744), "", DATE(2000 + RIGHT(Data!B744, 2), _xlfn.SWITCH(MID(Data!B744, 3, 3), "JAN", 1, "FEB", 2, "MAR", 3, "APR", 4, "MAY", 5, "JUN", 6, "JUL", 7, "AUG", 8, "SEP", 9, "OCT", 10, "NOV", 11, "DEC", 12), LEFT(Data!B744, 2)))</f>
        <v>45488</v>
      </c>
      <c r="C744" t="str">
        <f>IF(ISBLANK(Data!C744), "", Data!C744)</f>
        <v>0330-0458-HK-0</v>
      </c>
      <c r="D744" t="str">
        <f>IF(ISBLANK(Data!D744), "", Data!D744)</f>
        <v/>
      </c>
      <c r="E744" t="str">
        <f>IF(ISBLANK(Data!E744), "", Data!E744)</f>
        <v>TR7</v>
      </c>
      <c r="F744" s="2" cm="1">
        <f t="array" ref="F744">IF(ISBLANK(Data!F744), "", DATE(2000 + RIGHT(Data!F744, 2), _xlfn.SWITCH(MID(Data!F744, 3, 3), "JAN", 1, "FEB", 2, "MAR", 3, "APR", 4, "MAY", 5, "JUN", 6, "JUL", 7, "AUG", 8, "SEP", 9, "OCT", 10, "NOV", 11, "DEC", 12), LEFT(Data!F744, 2)))</f>
        <v>45503</v>
      </c>
      <c r="G744" t="str">
        <f>IF(ISBLANK(Data!G744), "", Data!G744)</f>
        <v>TUE</v>
      </c>
      <c r="H744" t="str">
        <f>IF(ISBLANK(Data!H744), "", Data!H744)</f>
        <v>WI</v>
      </c>
      <c r="I744" t="str">
        <f>IF(ISBLANK(Data!I744), "", Data!I744)</f>
        <v>C</v>
      </c>
      <c r="J744" t="str">
        <f>IF(ISBLANK(Data!J744), "", Data!J744)</f>
        <v>TR7</v>
      </c>
      <c r="K744" s="2" cm="1">
        <f t="array" ref="K744">IF(ISBLANK(Data!K744), "", DATE(2000 + RIGHT(Data!K744, 2), _xlfn.SWITCH(MID(Data!K744, 3, 3), "JAN", 1, "FEB", 2, "MAR", 3, "APR", 4, "MAY", 5, "JUN", 6, "JUL", 7, "AUG", 8, "SEP", 9, "OCT", 10, "NOV", 11, "DEC", 12), LEFT(Data!K744, 2)))</f>
        <v>45513</v>
      </c>
      <c r="L744" t="str">
        <f>IF(ISBLANK(Data!L744), "", Data!L744)</f>
        <v>FRI</v>
      </c>
      <c r="M744" t="str">
        <f>IF(ISBLANK(Data!M744), "", Data!M744)</f>
        <v>AURAY,JULIEN</v>
      </c>
      <c r="N744" t="str">
        <f>IF(ISBLANK(Data!N744), "", Data!N744)</f>
        <v>LY</v>
      </c>
      <c r="O744" s="2" cm="1">
        <f t="array" ref="O744">IF(ISBLANK(Data!O744), "", DATE(2000 + RIGHT(Data!O744, 2), _xlfn.SWITCH(MID(Data!O744, 3, 3), "JAN", 1, "FEB", 2, "MAR", 3, "APR", 4, "MAY", 5, "JUN", 6, "JUL", 7, "AUG", 8, "SEP", 9, "OCT", 10, "NOV", 11, "DEC", 12), LEFT(Data!O744, 2)))</f>
        <v>70860</v>
      </c>
      <c r="P744" t="str">
        <f>IF(ISBLANK(Data!P744), "", Data!P744)</f>
        <v>1XX1</v>
      </c>
      <c r="Q744" t="str">
        <f>IF(ISBLANK(Data!Q744), "", Data!Q744)</f>
        <v>756335934</v>
      </c>
      <c r="R744" t="str">
        <f>IF(ISBLANK(Data!R744), "", Data!R744)</f>
        <v>AV868109620005TE03300458</v>
      </c>
      <c r="S744" t="str">
        <f>IF(ISBLANK(Data!S744), "", Data!S744)</f>
        <v>CH</v>
      </c>
      <c r="T744" s="1" t="str">
        <f>IF(ISBLANK(Data!T744),"",(Data!T744))</f>
        <v/>
      </c>
      <c r="U744" t="str">
        <f>IF(ISBLANK(Data!U744), "", Data!U744)</f>
        <v/>
      </c>
      <c r="V744" t="str">
        <f>IF(ISBLANK(Data!V744), "", Data!V744)</f>
        <v/>
      </c>
      <c r="W744" t="str">
        <f>IF(ISBLANK(Data!W744), "", Data!W744)</f>
        <v/>
      </c>
      <c r="X744" t="str">
        <f>IF(ISBLANK(Data!X744), "", Data!X744)</f>
        <v/>
      </c>
      <c r="Y744" t="str">
        <f>IF(ISBLANK(Data!Y744), "", Data!Y744)</f>
        <v/>
      </c>
      <c r="Z744" t="str">
        <f>IF(ISBLANK(Data!Z744), "", Data!Z744)</f>
        <v>T/0151211Q/P/T6</v>
      </c>
      <c r="AA744" t="str">
        <f>IF(ISBLANK(Data!AA744), "", Data!AA744)</f>
        <v>+8-5266207213</v>
      </c>
      <c r="AB744" t="str">
        <f>IF(ISBLANK(Data!AB744), "", Data!AB744)</f>
        <v/>
      </c>
      <c r="AC744" t="str">
        <f>IF(ISBLANK(Data!AC744), "", Data!AC744)</f>
        <v>M308101</v>
      </c>
      <c r="AD744" t="str">
        <f>IF(ISBLANK(Data!AD744), "", Data!AD744)</f>
        <v/>
      </c>
      <c r="AE744" t="str">
        <f>IF(ISBLANK(Data!AE744), "", Data!AE744)</f>
        <v/>
      </c>
      <c r="AF744" s="7">
        <f>IF(ISBLANK(Data!AF744), 0, _xlfn.NUMBERVALUE(SUBSTITUTE(Data!AF744, ".", ",")))</f>
        <v>13260</v>
      </c>
      <c r="AG744" t="str">
        <f>IF(ISBLANK(Data!AG744), "", Data!AG744)</f>
        <v>NKR</v>
      </c>
      <c r="AH744" s="6">
        <f>IF(ISBLANK(Data!AH744), 0, _xlfn.NUMBERVALUE(SUBSTITUTE(Data!AH744, ".", ",")))</f>
        <v>16780</v>
      </c>
      <c r="AI744" s="7">
        <f>IF(ISBLANK(Data!AI744), "", _xlfn.NUMBERVALUE(SUBSTITUTE(Data!AI744, ".", ",")))</f>
        <v>12000</v>
      </c>
      <c r="AJ744" s="7">
        <f>IF(ISBLANK(Data!AJ744), "", _xlfn.NUMBERVALUE(SUBSTITUTE(Data!AJ744, ".", ",")))</f>
        <v>12000</v>
      </c>
      <c r="AK744" s="7" t="str">
        <f>IF(ISBLANK(Data!AK744), "", _xlfn.NUMBERVALUE(SUBSTITUTE(Data!AK744, ".", ",")))</f>
        <v/>
      </c>
      <c r="AL744">
        <f>IF(ISBLANK(Data!AL744), "", Data!AL744)</f>
        <v>0</v>
      </c>
      <c r="AM744" s="15">
        <f>Table2[[#This Row],[DATE_IN]]-Table2[[#This Row],[DATE_OUT]]</f>
        <v>10</v>
      </c>
      <c r="AN744" s="7" t="str">
        <f>IF(MID(RIGHT(Table2[[#This Row],[ADDR3]],3),1,1)=",",RIGHT(Table2[[#This Row],[ADDR3]],2),"")</f>
        <v/>
      </c>
      <c r="AO744" s="7" t="str">
        <f>MID(Table2[[#This Row],[RES]],11,2)</f>
        <v>HK</v>
      </c>
      <c r="AP744" s="7">
        <f>_xlfn.XLOOKUP(AG744,Table3[CURRENCY],Table3[CONVERSION RATE],0)*Table2[[#This Row],[ORIGINAL PRICE]]</f>
        <v>16780</v>
      </c>
      <c r="AQ744" s="7">
        <f>_xlfn.XLOOKUP(AG744,Table3[CURRENCY],Table3[CONVERSION RATE],0)*Table2[[#This Row],[ORIGINAL PREPAYMENT]]</f>
        <v>13260</v>
      </c>
      <c r="AR744" s="7"/>
      <c r="AS744" s="15"/>
    </row>
    <row r="745" spans="1:45" x14ac:dyDescent="0.25">
      <c r="A745" t="str">
        <f>IF(ISBLANK(Data!A745), "", Data!A745)</f>
        <v>A</v>
      </c>
      <c r="B745" s="2" cm="1">
        <f t="array" ref="B745">IF(ISBLANK(Data!B745), "", DATE(2000 + RIGHT(Data!B745, 2), _xlfn.SWITCH(MID(Data!B745, 3, 3), "JAN", 1, "FEB", 2, "MAR", 3, "APR", 4, "MAY", 5, "JUN", 6, "JUL", 7, "AUG", 8, "SEP", 9, "OCT", 10, "NOV", 11, "DEC", 12), LEFT(Data!B745, 2)))</f>
        <v>45496</v>
      </c>
      <c r="C745" t="str">
        <f>IF(ISBLANK(Data!C745), "", Data!C745)</f>
        <v>0407-0781-NO-1</v>
      </c>
      <c r="D745" t="str">
        <f>IF(ISBLANK(Data!D745), "", Data!D745)</f>
        <v>3RR62T</v>
      </c>
      <c r="E745" t="str">
        <f>IF(ISBLANK(Data!E745), "", Data!E745)</f>
        <v>TR7</v>
      </c>
      <c r="F745" s="2" cm="1">
        <f t="array" ref="F745">IF(ISBLANK(Data!F745), "", DATE(2000 + RIGHT(Data!F745, 2), _xlfn.SWITCH(MID(Data!F745, 3, 3), "JAN", 1, "FEB", 2, "MAR", 3, "APR", 4, "MAY", 5, "JUN", 6, "JUL", 7, "AUG", 8, "SEP", 9, "OCT", 10, "NOV", 11, "DEC", 12), LEFT(Data!F745, 2)))</f>
        <v>45503</v>
      </c>
      <c r="G745" t="str">
        <f>IF(ISBLANK(Data!G745), "", Data!G745)</f>
        <v>TUE</v>
      </c>
      <c r="H745" t="str">
        <f>IF(ISBLANK(Data!H745), "", Data!H745)</f>
        <v>WI</v>
      </c>
      <c r="I745" t="str">
        <f>IF(ISBLANK(Data!I745), "", Data!I745)</f>
        <v>E</v>
      </c>
      <c r="J745" t="str">
        <f>IF(ISBLANK(Data!J745), "", Data!J745)</f>
        <v>TR7</v>
      </c>
      <c r="K745" s="2" cm="1">
        <f t="array" ref="K745">IF(ISBLANK(Data!K745), "", DATE(2000 + RIGHT(Data!K745, 2), _xlfn.SWITCH(MID(Data!K745, 3, 3), "JAN", 1, "FEB", 2, "MAR", 3, "APR", 4, "MAY", 5, "JUN", 6, "JUL", 7, "AUG", 8, "SEP", 9, "OCT", 10, "NOV", 11, "DEC", 12), LEFT(Data!K745, 2)))</f>
        <v>45503</v>
      </c>
      <c r="L745" t="str">
        <f>IF(ISBLANK(Data!L745), "", Data!L745)</f>
        <v>TUE</v>
      </c>
      <c r="M745" t="str">
        <f>IF(ISBLANK(Data!M745), "", Data!M745)</f>
        <v>HOLTHE,MARIT MOE</v>
      </c>
      <c r="N745" t="str">
        <f>IF(ISBLANK(Data!N745), "", Data!N745)</f>
        <v>HX</v>
      </c>
      <c r="O745" s="2" t="str" cm="1">
        <f t="array" ref="O745">IF(ISBLANK(Data!O745), "", DATE(2000 + RIGHT(Data!O745, 2), _xlfn.SWITCH(MID(Data!O745, 3, 3), "JAN", 1, "FEB", 2, "MAR", 3, "APR", 4, "MAY", 5, "JUN", 6, "JUL", 7, "AUG", 8, "SEP", 9, "OCT", 10, "NOV", 11, "DEC", 12), LEFT(Data!O745, 2)))</f>
        <v/>
      </c>
      <c r="P745" t="str">
        <f>IF(ISBLANK(Data!P745), "", Data!P745)</f>
        <v>1001</v>
      </c>
      <c r="Q745" t="str">
        <f>IF(ISBLANK(Data!Q745), "", Data!Q745)</f>
        <v>225011</v>
      </c>
      <c r="R745" t="str">
        <f>IF(ISBLANK(Data!R745), "", Data!R745)</f>
        <v>AV858078980019</v>
      </c>
      <c r="S745" t="str">
        <f>IF(ISBLANK(Data!S745), "", Data!S745)</f>
        <v>NA</v>
      </c>
      <c r="T745" s="1" t="str">
        <f>IF(ISBLANK(Data!T745),"",(Data!T745))</f>
        <v/>
      </c>
      <c r="U745" t="str">
        <f>IF(ISBLANK(Data!U745), "", Data!U745)</f>
        <v>UNIV.SYKEHUSET NORD-NORGE HF</v>
      </c>
      <c r="V745" t="str">
        <f>IF(ISBLANK(Data!V745), "", Data!V745)</f>
        <v/>
      </c>
      <c r="W745" t="str">
        <f>IF(ISBLANK(Data!W745), "", Data!W745)</f>
        <v/>
      </c>
      <c r="X745" t="str">
        <f>IF(ISBLANK(Data!X745), "", Data!X745)</f>
        <v/>
      </c>
      <c r="Y745" t="str">
        <f>IF(ISBLANK(Data!Y745), "", Data!Y745)</f>
        <v/>
      </c>
      <c r="Z745" t="str">
        <f>IF(ISBLANK(Data!Z745), "", Data!Z745)</f>
        <v/>
      </c>
      <c r="AA745" t="str">
        <f>IF(ISBLANK(Data!AA745), "", Data!AA745)</f>
        <v>+47-90616353/</v>
      </c>
      <c r="AB745" t="str">
        <f>IF(ISBLANK(Data!AB745), "", Data!AB745)</f>
        <v>123534</v>
      </c>
      <c r="AC745" t="str">
        <f>IF(ISBLANK(Data!AC745), "", Data!AC745)</f>
        <v>H013603</v>
      </c>
      <c r="AD745" t="str">
        <f>IF(ISBLANK(Data!AD745), "", Data!AD745)</f>
        <v/>
      </c>
      <c r="AE745" t="str">
        <f>IF(ISBLANK(Data!AE745), "", Data!AE745)</f>
        <v/>
      </c>
      <c r="AF745" s="7">
        <f>IF(ISBLANK(Data!AF745), 0, _xlfn.NUMBERVALUE(SUBSTITUTE(Data!AF745, ".", ",")))</f>
        <v>0</v>
      </c>
      <c r="AG745" t="str">
        <f>IF(ISBLANK(Data!AG745), "", Data!AG745)</f>
        <v>NKR</v>
      </c>
      <c r="AH745" s="6">
        <f>IF(ISBLANK(Data!AH745), 0, _xlfn.NUMBERVALUE(SUBSTITUTE(Data!AH745, ".", ",")))</f>
        <v>782</v>
      </c>
      <c r="AI745" s="7">
        <f>IF(ISBLANK(Data!AI745), "", _xlfn.NUMBERVALUE(SUBSTITUTE(Data!AI745, ".", ",")))</f>
        <v>12000</v>
      </c>
      <c r="AJ745" s="7">
        <f>IF(ISBLANK(Data!AJ745), "", _xlfn.NUMBERVALUE(SUBSTITUTE(Data!AJ745, ".", ",")))</f>
        <v>12000</v>
      </c>
      <c r="AK745" s="7" t="str">
        <f>IF(ISBLANK(Data!AK745), "", _xlfn.NUMBERVALUE(SUBSTITUTE(Data!AK745, ".", ",")))</f>
        <v/>
      </c>
      <c r="AL745">
        <f>IF(ISBLANK(Data!AL745), "", Data!AL745)</f>
        <v>0</v>
      </c>
      <c r="AM745" s="15">
        <f>Table2[[#This Row],[DATE_IN]]-Table2[[#This Row],[DATE_OUT]]</f>
        <v>0</v>
      </c>
      <c r="AN745" s="7" t="str">
        <f>IF(MID(RIGHT(Table2[[#This Row],[ADDR3]],3),1,1)=",",RIGHT(Table2[[#This Row],[ADDR3]],2),"")</f>
        <v/>
      </c>
      <c r="AO745" s="7" t="str">
        <f>MID(Table2[[#This Row],[RES]],11,2)</f>
        <v>NO</v>
      </c>
      <c r="AP745" s="7">
        <f>_xlfn.XLOOKUP(AG745,Table3[CURRENCY],Table3[CONVERSION RATE],0)*Table2[[#This Row],[ORIGINAL PRICE]]</f>
        <v>782</v>
      </c>
      <c r="AQ745" s="7">
        <f>_xlfn.XLOOKUP(AG745,Table3[CURRENCY],Table3[CONVERSION RATE],0)*Table2[[#This Row],[ORIGINAL PREPAYMENT]]</f>
        <v>0</v>
      </c>
      <c r="AR745" s="7"/>
      <c r="AS745" s="15"/>
    </row>
    <row r="746" spans="1:45" x14ac:dyDescent="0.25">
      <c r="A746" t="str">
        <f>IF(ISBLANK(Data!A746), "", Data!A746)</f>
        <v>A</v>
      </c>
      <c r="B746" s="2" cm="1">
        <f t="array" ref="B746">IF(ISBLANK(Data!B746), "", DATE(2000 + RIGHT(Data!B746, 2), _xlfn.SWITCH(MID(Data!B746, 3, 3), "JAN", 1, "FEB", 2, "MAR", 3, "APR", 4, "MAY", 5, "JUN", 6, "JUL", 7, "AUG", 8, "SEP", 9, "OCT", 10, "NOV", 11, "DEC", 12), LEFT(Data!B746, 2)))</f>
        <v>45300</v>
      </c>
      <c r="C746" t="str">
        <f>IF(ISBLANK(Data!C746), "", Data!C746)</f>
        <v>3528-1653-RO-1</v>
      </c>
      <c r="D746" t="str">
        <f>IF(ISBLANK(Data!D746), "", Data!D746)</f>
        <v/>
      </c>
      <c r="E746" t="str">
        <f>IF(ISBLANK(Data!E746), "", Data!E746)</f>
        <v>TR7</v>
      </c>
      <c r="F746" s="2" cm="1">
        <f t="array" ref="F746">IF(ISBLANK(Data!F746), "", DATE(2000 + RIGHT(Data!F746, 2), _xlfn.SWITCH(MID(Data!F746, 3, 3), "JAN", 1, "FEB", 2, "MAR", 3, "APR", 4, "MAY", 5, "JUN", 6, "JUL", 7, "AUG", 8, "SEP", 9, "OCT", 10, "NOV", 11, "DEC", 12), LEFT(Data!F746, 2)))</f>
        <v>45503</v>
      </c>
      <c r="G746" t="str">
        <f>IF(ISBLANK(Data!G746), "", Data!G746)</f>
        <v>TUE</v>
      </c>
      <c r="H746" t="str">
        <f>IF(ISBLANK(Data!H746), "", Data!H746)</f>
        <v/>
      </c>
      <c r="I746" t="str">
        <f>IF(ISBLANK(Data!I746), "", Data!I746)</f>
        <v>B</v>
      </c>
      <c r="J746" t="str">
        <f>IF(ISBLANK(Data!J746), "", Data!J746)</f>
        <v>TR7</v>
      </c>
      <c r="K746" s="2" cm="1">
        <f t="array" ref="K746">IF(ISBLANK(Data!K746), "", DATE(2000 + RIGHT(Data!K746, 2), _xlfn.SWITCH(MID(Data!K746, 3, 3), "JAN", 1, "FEB", 2, "MAR", 3, "APR", 4, "MAY", 5, "JUN", 6, "JUL", 7, "AUG", 8, "SEP", 9, "OCT", 10, "NOV", 11, "DEC", 12), LEFT(Data!K746, 2)))</f>
        <v>45511</v>
      </c>
      <c r="L746" t="str">
        <f>IF(ISBLANK(Data!L746), "", Data!L746)</f>
        <v>WED</v>
      </c>
      <c r="M746" t="str">
        <f>IF(ISBLANK(Data!M746), "", Data!M746)</f>
        <v>CORNI TEANU,MIRCEA</v>
      </c>
      <c r="N746" t="str">
        <f>IF(ISBLANK(Data!N746), "", Data!N746)</f>
        <v>LJ</v>
      </c>
      <c r="O746" s="2" t="str" cm="1">
        <f t="array" ref="O746">IF(ISBLANK(Data!O746), "", DATE(2000 + RIGHT(Data!O746, 2), _xlfn.SWITCH(MID(Data!O746, 3, 3), "JAN", 1, "FEB", 2, "MAR", 3, "APR", 4, "MAY", 5, "JUN", 6, "JUL", 7, "AUG", 8, "SEP", 9, "OCT", 10, "NOV", 11, "DEC", 12), LEFT(Data!O746, 2)))</f>
        <v/>
      </c>
      <c r="P746" t="str">
        <f>IF(ISBLANK(Data!P746), "", Data!P746)</f>
        <v>1XX1</v>
      </c>
      <c r="Q746" t="str">
        <f>IF(ISBLANK(Data!Q746), "", Data!Q746)</f>
        <v>/H/80520870</v>
      </c>
      <c r="R746" t="str">
        <f>IF(ISBLANK(Data!R746), "", Data!R746)</f>
        <v/>
      </c>
      <c r="S746" t="str">
        <f>IF(ISBLANK(Data!S746), "", Data!S746)</f>
        <v/>
      </c>
      <c r="T746" s="1" t="str">
        <f>IF(ISBLANK(Data!T746),"",(Data!T746))</f>
        <v/>
      </c>
      <c r="U746" t="str">
        <f>IF(ISBLANK(Data!U746), "", Data!U746)</f>
        <v/>
      </c>
      <c r="V746" t="str">
        <f>IF(ISBLANK(Data!V746), "", Data!V746)</f>
        <v/>
      </c>
      <c r="W746" t="str">
        <f>IF(ISBLANK(Data!W746), "", Data!W746)</f>
        <v/>
      </c>
      <c r="X746" t="str">
        <f>IF(ISBLANK(Data!X746), "", Data!X746)</f>
        <v/>
      </c>
      <c r="Y746" t="str">
        <f>IF(ISBLANK(Data!Y746), "", Data!Y746)</f>
        <v/>
      </c>
      <c r="Z746" t="str">
        <f>IF(ISBLANK(Data!Z746), "", Data!Z746)</f>
        <v>T/0184310N/P/WC</v>
      </c>
      <c r="AA746" t="str">
        <f>IF(ISBLANK(Data!AA746), "", Data!AA746)</f>
        <v>+40723197970</v>
      </c>
      <c r="AB746" t="str">
        <f>IF(ISBLANK(Data!AB746), "", Data!AB746)</f>
        <v/>
      </c>
      <c r="AC746" t="str">
        <f>IF(ISBLANK(Data!AC746), "", Data!AC746)</f>
        <v/>
      </c>
      <c r="AD746" t="str">
        <f>IF(ISBLANK(Data!AD746), "", Data!AD746)</f>
        <v/>
      </c>
      <c r="AE746" t="str">
        <f>IF(ISBLANK(Data!AE746), "", Data!AE746)</f>
        <v/>
      </c>
      <c r="AF746" s="7">
        <f>IF(ISBLANK(Data!AF746), 0, _xlfn.NUMBERVALUE(SUBSTITUTE(Data!AF746, ".", ",")))</f>
        <v>0</v>
      </c>
      <c r="AG746" t="str">
        <f>IF(ISBLANK(Data!AG746), "", Data!AG746)</f>
        <v>EUR</v>
      </c>
      <c r="AH746" s="6">
        <f>IF(ISBLANK(Data!AH746), 0, _xlfn.NUMBERVALUE(SUBSTITUTE(Data!AH746, ".", ",")))</f>
        <v>477.12</v>
      </c>
      <c r="AI746" s="7">
        <f>IF(ISBLANK(Data!AI746), "", _xlfn.NUMBERVALUE(SUBSTITUTE(Data!AI746, ".", ",")))</f>
        <v>12000</v>
      </c>
      <c r="AJ746" s="7">
        <f>IF(ISBLANK(Data!AJ746), "", _xlfn.NUMBERVALUE(SUBSTITUTE(Data!AJ746, ".", ",")))</f>
        <v>12000</v>
      </c>
      <c r="AK746" s="7" t="str">
        <f>IF(ISBLANK(Data!AK746), "", _xlfn.NUMBERVALUE(SUBSTITUTE(Data!AK746, ".", ",")))</f>
        <v/>
      </c>
      <c r="AL746">
        <f>IF(ISBLANK(Data!AL746), "", Data!AL746)</f>
        <v>0</v>
      </c>
      <c r="AM746" s="15">
        <f>Table2[[#This Row],[DATE_IN]]-Table2[[#This Row],[DATE_OUT]]</f>
        <v>8</v>
      </c>
      <c r="AN746" s="7" t="str">
        <f>IF(MID(RIGHT(Table2[[#This Row],[ADDR3]],3),1,1)=",",RIGHT(Table2[[#This Row],[ADDR3]],2),"")</f>
        <v/>
      </c>
      <c r="AO746" s="7" t="str">
        <f>MID(Table2[[#This Row],[RES]],11,2)</f>
        <v>RO</v>
      </c>
      <c r="AP746" s="7">
        <f>_xlfn.XLOOKUP(AG746,Table3[CURRENCY],Table3[CONVERSION RATE],0)*Table2[[#This Row],[ORIGINAL PRICE]]</f>
        <v>5711.1264000000001</v>
      </c>
      <c r="AQ746" s="7">
        <f>_xlfn.XLOOKUP(AG746,Table3[CURRENCY],Table3[CONVERSION RATE],0)*Table2[[#This Row],[ORIGINAL PREPAYMENT]]</f>
        <v>0</v>
      </c>
      <c r="AR746" s="7"/>
      <c r="AS746" s="15"/>
    </row>
    <row r="747" spans="1:45" x14ac:dyDescent="0.25">
      <c r="A747" t="str">
        <f>IF(ISBLANK(Data!A747), "", Data!A747)</f>
        <v>A</v>
      </c>
      <c r="B747" s="2" cm="1">
        <f t="array" ref="B747">IF(ISBLANK(Data!B747), "", DATE(2000 + RIGHT(Data!B747, 2), _xlfn.SWITCH(MID(Data!B747, 3, 3), "JAN", 1, "FEB", 2, "MAR", 3, "APR", 4, "MAY", 5, "JUN", 6, "JUL", 7, "AUG", 8, "SEP", 9, "OCT", 10, "NOV", 11, "DEC", 12), LEFT(Data!B747, 2)))</f>
        <v>45468</v>
      </c>
      <c r="C747" t="str">
        <f>IF(ISBLANK(Data!C747), "", Data!C747)</f>
        <v>0142-6809-NO-6</v>
      </c>
      <c r="D747" t="str">
        <f>IF(ISBLANK(Data!D747), "", Data!D747)</f>
        <v>8ET67X</v>
      </c>
      <c r="E747" t="str">
        <f>IF(ISBLANK(Data!E747), "", Data!E747)</f>
        <v>TR7</v>
      </c>
      <c r="F747" s="2" cm="1">
        <f t="array" ref="F747">IF(ISBLANK(Data!F747), "", DATE(2000 + RIGHT(Data!F747, 2), _xlfn.SWITCH(MID(Data!F747, 3, 3), "JAN", 1, "FEB", 2, "MAR", 3, "APR", 4, "MAY", 5, "JUN", 6, "JUL", 7, "AUG", 8, "SEP", 9, "OCT", 10, "NOV", 11, "DEC", 12), LEFT(Data!F747, 2)))</f>
        <v>45504</v>
      </c>
      <c r="G747" t="str">
        <f>IF(ISBLANK(Data!G747), "", Data!G747)</f>
        <v>WED</v>
      </c>
      <c r="H747" t="str">
        <f>IF(ISBLANK(Data!H747), "", Data!H747)</f>
        <v>DL</v>
      </c>
      <c r="I747" t="str">
        <f>IF(ISBLANK(Data!I747), "", Data!I747)</f>
        <v>I</v>
      </c>
      <c r="J747" t="str">
        <f>IF(ISBLANK(Data!J747), "", Data!J747)</f>
        <v>TR7</v>
      </c>
      <c r="K747" s="2" cm="1">
        <f t="array" ref="K747">IF(ISBLANK(Data!K747), "", DATE(2000 + RIGHT(Data!K747, 2), _xlfn.SWITCH(MID(Data!K747, 3, 3), "JAN", 1, "FEB", 2, "MAR", 3, "APR", 4, "MAY", 5, "JUN", 6, "JUL", 7, "AUG", 8, "SEP", 9, "OCT", 10, "NOV", 11, "DEC", 12), LEFT(Data!K747, 2)))</f>
        <v>45506</v>
      </c>
      <c r="L747" t="str">
        <f>IF(ISBLANK(Data!L747), "", Data!L747)</f>
        <v>FRI</v>
      </c>
      <c r="M747" t="str">
        <f>IF(ISBLANK(Data!M747), "", Data!M747)</f>
        <v>OLSEN,SIMEN,HERR</v>
      </c>
      <c r="N747" t="str">
        <f>IF(ISBLANK(Data!N747), "", Data!N747)</f>
        <v>VK</v>
      </c>
      <c r="O747" s="2" cm="1">
        <f t="array" ref="O747">IF(ISBLANK(Data!O747), "", DATE(2000 + RIGHT(Data!O747, 2), _xlfn.SWITCH(MID(Data!O747, 3, 3), "JAN", 1, "FEB", 2, "MAR", 3, "APR", 4, "MAY", 5, "JUN", 6, "JUL", 7, "AUG", 8, "SEP", 9, "OCT", 10, "NOV", 11, "DEC", 12), LEFT(Data!O747, 2)))</f>
        <v>54789</v>
      </c>
      <c r="P747" t="str">
        <f>IF(ISBLANK(Data!P747), "", Data!P747)</f>
        <v>1XX1</v>
      </c>
      <c r="Q747" t="str">
        <f>IF(ISBLANK(Data!Q747), "", Data!Q747)</f>
        <v>N0586502</v>
      </c>
      <c r="R747" t="str">
        <f>IF(ISBLANK(Data!R747), "", Data!R747)</f>
        <v>AV858094440246TEE88594</v>
      </c>
      <c r="S747" t="str">
        <f>IF(ISBLANK(Data!S747), "", Data!S747)</f>
        <v>NA</v>
      </c>
      <c r="T747" s="1" t="str">
        <f>IF(ISBLANK(Data!T747),"",(Data!T747))</f>
        <v/>
      </c>
      <c r="U747" t="str">
        <f>IF(ISBLANK(Data!U747), "", Data!U747)</f>
        <v/>
      </c>
      <c r="V747" t="str">
        <f>IF(ISBLANK(Data!V747), "", Data!V747)</f>
        <v>VEGAVEGEN 43</v>
      </c>
      <c r="W747" t="str">
        <f>IF(ISBLANK(Data!W747), "", Data!W747)</f>
        <v>SIMENMALER@GMAIL.COM</v>
      </c>
      <c r="X747" t="str">
        <f>IF(ISBLANK(Data!X747), "", Data!X747)</f>
        <v>9024,TOMASJORD,NO</v>
      </c>
      <c r="Y747" t="str">
        <f>IF(ISBLANK(Data!Y747), "", Data!Y747)</f>
        <v/>
      </c>
      <c r="Z747" t="str">
        <f>IF(ISBLANK(Data!Z747), "", Data!Z747)</f>
        <v>T/0169271Q/P/CS</v>
      </c>
      <c r="AA747" t="str">
        <f>IF(ISBLANK(Data!AA747), "", Data!AA747)</f>
        <v>4741420912</v>
      </c>
      <c r="AB747" t="str">
        <f>IF(ISBLANK(Data!AB747), "", Data!AB747)</f>
        <v>ROD/TROMSOE AUTOLAKK A/</v>
      </c>
      <c r="AC747" t="str">
        <f>IF(ISBLANK(Data!AC747), "", Data!AC747)</f>
        <v/>
      </c>
      <c r="AD747" t="str">
        <f>IF(ISBLANK(Data!AD747), "", Data!AD747)</f>
        <v/>
      </c>
      <c r="AE747" t="str">
        <f>IF(ISBLANK(Data!AE747), "", Data!AE747)</f>
        <v/>
      </c>
      <c r="AF747" s="7">
        <f>IF(ISBLANK(Data!AF747), 0, _xlfn.NUMBERVALUE(SUBSTITUTE(Data!AF747, ".", ",")))</f>
        <v>0</v>
      </c>
      <c r="AG747" t="str">
        <f>IF(ISBLANK(Data!AG747), "", Data!AG747)</f>
        <v>NKR</v>
      </c>
      <c r="AH747" s="6">
        <f>IF(ISBLANK(Data!AH747), 0, _xlfn.NUMBERVALUE(SUBSTITUTE(Data!AH747, ".", ",")))</f>
        <v>1686</v>
      </c>
      <c r="AI747" s="7">
        <f>IF(ISBLANK(Data!AI747), "", _xlfn.NUMBERVALUE(SUBSTITUTE(Data!AI747, ".", ",")))</f>
        <v>4000</v>
      </c>
      <c r="AJ747" s="7">
        <f>IF(ISBLANK(Data!AJ747), "", _xlfn.NUMBERVALUE(SUBSTITUTE(Data!AJ747, ".", ",")))</f>
        <v>4000</v>
      </c>
      <c r="AK747" s="7" t="str">
        <f>IF(ISBLANK(Data!AK747), "", _xlfn.NUMBERVALUE(SUBSTITUTE(Data!AK747, ".", ",")))</f>
        <v/>
      </c>
      <c r="AL747">
        <f>IF(ISBLANK(Data!AL747), "", Data!AL747)</f>
        <v>0</v>
      </c>
      <c r="AM747" s="15">
        <f>Table2[[#This Row],[DATE_IN]]-Table2[[#This Row],[DATE_OUT]]</f>
        <v>2</v>
      </c>
      <c r="AN747" s="7" t="str">
        <f>IF(MID(RIGHT(Table2[[#This Row],[ADDR3]],3),1,1)=",",RIGHT(Table2[[#This Row],[ADDR3]],2),"")</f>
        <v>NO</v>
      </c>
      <c r="AO747" s="7" t="str">
        <f>MID(Table2[[#This Row],[RES]],11,2)</f>
        <v>NO</v>
      </c>
      <c r="AP747" s="7">
        <f>_xlfn.XLOOKUP(AG747,Table3[CURRENCY],Table3[CONVERSION RATE],0)*Table2[[#This Row],[ORIGINAL PRICE]]</f>
        <v>1686</v>
      </c>
      <c r="AQ747" s="7">
        <f>_xlfn.XLOOKUP(AG747,Table3[CURRENCY],Table3[CONVERSION RATE],0)*Table2[[#This Row],[ORIGINAL PREPAYMENT]]</f>
        <v>0</v>
      </c>
      <c r="AR747" s="7"/>
      <c r="AS747" s="15"/>
    </row>
    <row r="748" spans="1:45" x14ac:dyDescent="0.25">
      <c r="A748" t="str">
        <f>IF(ISBLANK(Data!A748), "", Data!A748)</f>
        <v>A</v>
      </c>
      <c r="B748" s="2" cm="1">
        <f t="array" ref="B748">IF(ISBLANK(Data!B748), "", DATE(2000 + RIGHT(Data!B748, 2), _xlfn.SWITCH(MID(Data!B748, 3, 3), "JAN", 1, "FEB", 2, "MAR", 3, "APR", 4, "MAY", 5, "JUN", 6, "JUL", 7, "AUG", 8, "SEP", 9, "OCT", 10, "NOV", 11, "DEC", 12), LEFT(Data!B748, 2)))</f>
        <v>45471</v>
      </c>
      <c r="C748" t="str">
        <f>IF(ISBLANK(Data!C748), "", Data!C748)</f>
        <v>0177-9563-NO-2</v>
      </c>
      <c r="D748" t="str">
        <f>IF(ISBLANK(Data!D748), "", Data!D748)</f>
        <v>9DY27G</v>
      </c>
      <c r="E748" t="str">
        <f>IF(ISBLANK(Data!E748), "", Data!E748)</f>
        <v>TR7</v>
      </c>
      <c r="F748" s="2" cm="1">
        <f t="array" ref="F748">IF(ISBLANK(Data!F748), "", DATE(2000 + RIGHT(Data!F748, 2), _xlfn.SWITCH(MID(Data!F748, 3, 3), "JAN", 1, "FEB", 2, "MAR", 3, "APR", 4, "MAY", 5, "JUN", 6, "JUL", 7, "AUG", 8, "SEP", 9, "OCT", 10, "NOV", 11, "DEC", 12), LEFT(Data!F748, 2)))</f>
        <v>45504</v>
      </c>
      <c r="G748" t="str">
        <f>IF(ISBLANK(Data!G748), "", Data!G748)</f>
        <v>WED</v>
      </c>
      <c r="H748" t="str">
        <f>IF(ISBLANK(Data!H748), "", Data!H748)</f>
        <v>WI</v>
      </c>
      <c r="I748" t="str">
        <f>IF(ISBLANK(Data!I748), "", Data!I748)</f>
        <v>N</v>
      </c>
      <c r="J748" t="str">
        <f>IF(ISBLANK(Data!J748), "", Data!J748)</f>
        <v>TR7</v>
      </c>
      <c r="K748" s="2" cm="1">
        <f t="array" ref="K748">IF(ISBLANK(Data!K748), "", DATE(2000 + RIGHT(Data!K748, 2), _xlfn.SWITCH(MID(Data!K748, 3, 3), "JAN", 1, "FEB", 2, "MAR", 3, "APR", 4, "MAY", 5, "JUN", 6, "JUL", 7, "AUG", 8, "SEP", 9, "OCT", 10, "NOV", 11, "DEC", 12), LEFT(Data!K748, 2)))</f>
        <v>45506</v>
      </c>
      <c r="L748" t="str">
        <f>IF(ISBLANK(Data!L748), "", Data!L748)</f>
        <v>FRI</v>
      </c>
      <c r="M748" t="str">
        <f>IF(ISBLANK(Data!M748), "", Data!M748)</f>
        <v>VIK,JO ARE</v>
      </c>
      <c r="N748" t="str">
        <f>IF(ISBLANK(Data!N748), "", Data!N748)</f>
        <v>IY</v>
      </c>
      <c r="O748" s="2" cm="1">
        <f t="array" ref="O748">IF(ISBLANK(Data!O748), "", DATE(2000 + RIGHT(Data!O748, 2), _xlfn.SWITCH(MID(Data!O748, 3, 3), "JAN", 1, "FEB", 2, "MAR", 3, "APR", 4, "MAY", 5, "JUN", 6, "JUL", 7, "AUG", 8, "SEP", 9, "OCT", 10, "NOV", 11, "DEC", 12), LEFT(Data!O748, 2)))</f>
        <v>58354</v>
      </c>
      <c r="P748" t="str">
        <f>IF(ISBLANK(Data!P748), "", Data!P748)</f>
        <v>1001</v>
      </c>
      <c r="Q748" t="str">
        <f>IF(ISBLANK(Data!Q748), "", Data!Q748)</f>
        <v/>
      </c>
      <c r="R748" t="str">
        <f>IF(ISBLANK(Data!R748), "", Data!R748)</f>
        <v>CX492505XXXXXX4621</v>
      </c>
      <c r="S748" t="str">
        <f>IF(ISBLANK(Data!S748), "", Data!S748)</f>
        <v>CV</v>
      </c>
      <c r="T748" s="1" t="str">
        <f>IF(ISBLANK(Data!T748),"",(Data!T748))</f>
        <v>02/25</v>
      </c>
      <c r="U748" t="str">
        <f>IF(ISBLANK(Data!U748), "", Data!U748)</f>
        <v>TROMS FOTBALLKRETS</v>
      </c>
      <c r="V748" t="str">
        <f>IF(ISBLANK(Data!V748), "", Data!V748)</f>
        <v>POSTBOKS 12</v>
      </c>
      <c r="W748" t="str">
        <f>IF(ISBLANK(Data!W748), "", Data!W748)</f>
        <v>TROMSOE,NO</v>
      </c>
      <c r="X748" t="str">
        <f>IF(ISBLANK(Data!X748), "", Data!X748)</f>
        <v>9251 TROMSOE,NO            ,NO</v>
      </c>
      <c r="Y748" t="str">
        <f>IF(ISBLANK(Data!Y748), "", Data!Y748)</f>
        <v>NOXX56070033263</v>
      </c>
      <c r="Z748" t="str">
        <f>IF(ISBLANK(Data!Z748), "", Data!Z748)</f>
        <v/>
      </c>
      <c r="AA748" t="str">
        <f>IF(ISBLANK(Data!AA748), "", Data!AA748)</f>
        <v>004791338636</v>
      </c>
      <c r="AB748" t="str">
        <f>IF(ISBLANK(Data!AB748), "", Data!AB748)</f>
        <v>AVIS PRESIDENTS CLUB</v>
      </c>
      <c r="AC748" t="str">
        <f>IF(ISBLANK(Data!AC748), "", Data!AC748)</f>
        <v>T028614</v>
      </c>
      <c r="AD748" t="str">
        <f>IF(ISBLANK(Data!AD748), "", Data!AD748)</f>
        <v/>
      </c>
      <c r="AE748" t="str">
        <f>IF(ISBLANK(Data!AE748), "", Data!AE748)</f>
        <v>DY/21164516</v>
      </c>
      <c r="AF748" s="7">
        <f>IF(ISBLANK(Data!AF748), 0, _xlfn.NUMBERVALUE(SUBSTITUTE(Data!AF748, ".", ",")))</f>
        <v>0</v>
      </c>
      <c r="AG748" t="str">
        <f>IF(ISBLANK(Data!AG748), "", Data!AG748)</f>
        <v>NKR</v>
      </c>
      <c r="AH748" s="6">
        <f>IF(ISBLANK(Data!AH748), 0, _xlfn.NUMBERVALUE(SUBSTITUTE(Data!AH748, ".", ",")))</f>
        <v>7073.48</v>
      </c>
      <c r="AI748" s="7">
        <f>IF(ISBLANK(Data!AI748), "", _xlfn.NUMBERVALUE(SUBSTITUTE(Data!AI748, ".", ",")))</f>
        <v>20000</v>
      </c>
      <c r="AJ748" s="7">
        <f>IF(ISBLANK(Data!AJ748), "", _xlfn.NUMBERVALUE(SUBSTITUTE(Data!AJ748, ".", ",")))</f>
        <v>20000</v>
      </c>
      <c r="AK748" s="7" t="str">
        <f>IF(ISBLANK(Data!AK748), "", _xlfn.NUMBERVALUE(SUBSTITUTE(Data!AK748, ".", ",")))</f>
        <v/>
      </c>
      <c r="AL748">
        <f>IF(ISBLANK(Data!AL748), "", Data!AL748)</f>
        <v>0</v>
      </c>
      <c r="AM748" s="15">
        <f>Table2[[#This Row],[DATE_IN]]-Table2[[#This Row],[DATE_OUT]]</f>
        <v>2</v>
      </c>
      <c r="AN748" s="7" t="str">
        <f>IF(MID(RIGHT(Table2[[#This Row],[ADDR3]],3),1,1)=",",RIGHT(Table2[[#This Row],[ADDR3]],2),"")</f>
        <v>NO</v>
      </c>
      <c r="AO748" s="7" t="str">
        <f>MID(Table2[[#This Row],[RES]],11,2)</f>
        <v>NO</v>
      </c>
      <c r="AP748" s="7">
        <f>_xlfn.XLOOKUP(AG748,Table3[CURRENCY],Table3[CONVERSION RATE],0)*Table2[[#This Row],[ORIGINAL PRICE]]</f>
        <v>7073.48</v>
      </c>
      <c r="AQ748" s="7">
        <f>_xlfn.XLOOKUP(AG748,Table3[CURRENCY],Table3[CONVERSION RATE],0)*Table2[[#This Row],[ORIGINAL PREPAYMENT]]</f>
        <v>0</v>
      </c>
      <c r="AR748" s="7"/>
      <c r="AS748" s="15"/>
    </row>
    <row r="749" spans="1:45" x14ac:dyDescent="0.25">
      <c r="A749" t="str">
        <f>IF(ISBLANK(Data!A749), "", Data!A749)</f>
        <v>A</v>
      </c>
      <c r="B749" s="2" cm="1">
        <f t="array" ref="B749">IF(ISBLANK(Data!B749), "", DATE(2000 + RIGHT(Data!B749, 2), _xlfn.SWITCH(MID(Data!B749, 3, 3), "JAN", 1, "FEB", 2, "MAR", 3, "APR", 4, "MAY", 5, "JUN", 6, "JUL", 7, "AUG", 8, "SEP", 9, "OCT", 10, "NOV", 11, "DEC", 12), LEFT(Data!B749, 2)))</f>
        <v>45473</v>
      </c>
      <c r="C749" t="str">
        <f>IF(ISBLANK(Data!C749), "", Data!C749)</f>
        <v>0189-8226-DE-1</v>
      </c>
      <c r="D749" t="str">
        <f>IF(ISBLANK(Data!D749), "", Data!D749)</f>
        <v>3KU51R</v>
      </c>
      <c r="E749" t="str">
        <f>IF(ISBLANK(Data!E749), "", Data!E749)</f>
        <v>TR7</v>
      </c>
      <c r="F749" s="2" cm="1">
        <f t="array" ref="F749">IF(ISBLANK(Data!F749), "", DATE(2000 + RIGHT(Data!F749, 2), _xlfn.SWITCH(MID(Data!F749, 3, 3), "JAN", 1, "FEB", 2, "MAR", 3, "APR", 4, "MAY", 5, "JUN", 6, "JUL", 7, "AUG", 8, "SEP", 9, "OCT", 10, "NOV", 11, "DEC", 12), LEFT(Data!F749, 2)))</f>
        <v>45504</v>
      </c>
      <c r="G749" t="str">
        <f>IF(ISBLANK(Data!G749), "", Data!G749)</f>
        <v>WED</v>
      </c>
      <c r="H749" t="str">
        <f>IF(ISBLANK(Data!H749), "", Data!H749)</f>
        <v/>
      </c>
      <c r="I749" t="str">
        <f>IF(ISBLANK(Data!I749), "", Data!I749)</f>
        <v>D</v>
      </c>
      <c r="J749" t="str">
        <f>IF(ISBLANK(Data!J749), "", Data!J749)</f>
        <v>TR7</v>
      </c>
      <c r="K749" s="2" cm="1">
        <f t="array" ref="K749">IF(ISBLANK(Data!K749), "", DATE(2000 + RIGHT(Data!K749, 2), _xlfn.SWITCH(MID(Data!K749, 3, 3), "JAN", 1, "FEB", 2, "MAR", 3, "APR", 4, "MAY", 5, "JUN", 6, "JUL", 7, "AUG", 8, "SEP", 9, "OCT", 10, "NOV", 11, "DEC", 12), LEFT(Data!K749, 2)))</f>
        <v>45509</v>
      </c>
      <c r="L749" t="str">
        <f>IF(ISBLANK(Data!L749), "", Data!L749)</f>
        <v>MON</v>
      </c>
      <c r="M749" t="str">
        <f>IF(ISBLANK(Data!M749), "", Data!M749)</f>
        <v>KRAUSE-HEIBER,ULRICH</v>
      </c>
      <c r="N749" t="str">
        <f>IF(ISBLANK(Data!N749), "", Data!N749)</f>
        <v>LJ</v>
      </c>
      <c r="O749" s="2" cm="1">
        <f t="array" ref="O749">IF(ISBLANK(Data!O749), "", DATE(2000 + RIGHT(Data!O749, 2), _xlfn.SWITCH(MID(Data!O749, 3, 3), "JAN", 1, "FEB", 2, "MAR", 3, "APR", 4, "MAY", 5, "JUN", 6, "JUL", 7, "AUG", 8, "SEP", 9, "OCT", 10, "NOV", 11, "DEC", 12), LEFT(Data!O749, 2)))</f>
        <v>61049</v>
      </c>
      <c r="P749" t="str">
        <f>IF(ISBLANK(Data!P749), "", Data!P749)</f>
        <v>1XX1</v>
      </c>
      <c r="Q749" t="str">
        <f>IF(ISBLANK(Data!Q749), "", Data!Q749)</f>
        <v>980858774230</v>
      </c>
      <c r="R749" t="str">
        <f>IF(ISBLANK(Data!R749), "", Data!R749)</f>
        <v>AV871105250009TE85877423</v>
      </c>
      <c r="S749" t="str">
        <f>IF(ISBLANK(Data!S749), "", Data!S749)</f>
        <v>CH</v>
      </c>
      <c r="T749" s="1" t="str">
        <f>IF(ISBLANK(Data!T749),"",(Data!T749))</f>
        <v/>
      </c>
      <c r="U749" t="str">
        <f>IF(ISBLANK(Data!U749), "", Data!U749)</f>
        <v/>
      </c>
      <c r="V749" t="str">
        <f>IF(ISBLANK(Data!V749), "", Data!V749)</f>
        <v>PARK RUE</v>
      </c>
      <c r="W749" t="str">
        <f>IF(ISBLANK(Data!W749), "", Data!W749)</f>
        <v/>
      </c>
      <c r="X749" t="str">
        <f>IF(ISBLANK(Data!X749), "", Data!X749)</f>
        <v>90015,PARIS                ,DE</v>
      </c>
      <c r="Y749" t="str">
        <f>IF(ISBLANK(Data!Y749), "", Data!Y749)</f>
        <v/>
      </c>
      <c r="Z749" t="str">
        <f>IF(ISBLANK(Data!Z749), "", Data!Z749)</f>
        <v>T/0183164K/P/QN</v>
      </c>
      <c r="AA749" t="str">
        <f>IF(ISBLANK(Data!AA749), "", Data!AA749)</f>
        <v>+33186269080</v>
      </c>
      <c r="AB749" t="str">
        <f>IF(ISBLANK(Data!AB749), "", Data!AB749)</f>
        <v>517.79EUR/</v>
      </c>
      <c r="AC749" t="str">
        <f>IF(ISBLANK(Data!AC749), "", Data!AC749)</f>
        <v>M742001</v>
      </c>
      <c r="AD749" t="str">
        <f>IF(ISBLANK(Data!AD749), "", Data!AD749)</f>
        <v/>
      </c>
      <c r="AE749" t="str">
        <f>IF(ISBLANK(Data!AE749), "", Data!AE749)</f>
        <v/>
      </c>
      <c r="AF749" s="7">
        <f>IF(ISBLANK(Data!AF749), 0, _xlfn.NUMBERVALUE(SUBSTITUTE(Data!AF749, ".", ",")))</f>
        <v>517.79</v>
      </c>
      <c r="AG749" t="str">
        <f>IF(ISBLANK(Data!AG749), "", Data!AG749)</f>
        <v>EUR</v>
      </c>
      <c r="AH749" s="6">
        <f>IF(ISBLANK(Data!AH749), 0, _xlfn.NUMBERVALUE(SUBSTITUTE(Data!AH749, ".", ",")))</f>
        <v>517.12</v>
      </c>
      <c r="AI749" s="7">
        <f>IF(ISBLANK(Data!AI749), "", _xlfn.NUMBERVALUE(SUBSTITUTE(Data!AI749, ".", ",")))</f>
        <v>12000</v>
      </c>
      <c r="AJ749" s="7">
        <f>IF(ISBLANK(Data!AJ749), "", _xlfn.NUMBERVALUE(SUBSTITUTE(Data!AJ749, ".", ",")))</f>
        <v>12000</v>
      </c>
      <c r="AK749" s="7" t="str">
        <f>IF(ISBLANK(Data!AK749), "", _xlfn.NUMBERVALUE(SUBSTITUTE(Data!AK749, ".", ",")))</f>
        <v/>
      </c>
      <c r="AL749">
        <f>IF(ISBLANK(Data!AL749), "", Data!AL749)</f>
        <v>0</v>
      </c>
      <c r="AM749" s="15">
        <f>Table2[[#This Row],[DATE_IN]]-Table2[[#This Row],[DATE_OUT]]</f>
        <v>5</v>
      </c>
      <c r="AN749" s="7" t="str">
        <f>IF(MID(RIGHT(Table2[[#This Row],[ADDR3]],3),1,1)=",",RIGHT(Table2[[#This Row],[ADDR3]],2),"")</f>
        <v>DE</v>
      </c>
      <c r="AO749" s="7" t="str">
        <f>MID(Table2[[#This Row],[RES]],11,2)</f>
        <v>DE</v>
      </c>
      <c r="AP749" s="7">
        <f>_xlfn.XLOOKUP(AG749,Table3[CURRENCY],Table3[CONVERSION RATE],0)*Table2[[#This Row],[ORIGINAL PRICE]]</f>
        <v>6189.9264000000003</v>
      </c>
      <c r="AQ749" s="7">
        <f>_xlfn.XLOOKUP(AG749,Table3[CURRENCY],Table3[CONVERSION RATE],0)*Table2[[#This Row],[ORIGINAL PREPAYMENT]]</f>
        <v>6197.9462999999996</v>
      </c>
      <c r="AR749" s="7"/>
      <c r="AS749" s="15"/>
    </row>
    <row r="750" spans="1:45" x14ac:dyDescent="0.25">
      <c r="A750" t="str">
        <f>IF(ISBLANK(Data!A750), "", Data!A750)</f>
        <v>A</v>
      </c>
      <c r="B750" s="2" cm="1">
        <f t="array" ref="B750">IF(ISBLANK(Data!B750), "", DATE(2000 + RIGHT(Data!B750, 2), _xlfn.SWITCH(MID(Data!B750, 3, 3), "JAN", 1, "FEB", 2, "MAR", 3, "APR", 4, "MAY", 5, "JUN", 6, "JUL", 7, "AUG", 8, "SEP", 9, "OCT", 10, "NOV", 11, "DEC", 12), LEFT(Data!B750, 2)))</f>
        <v>45485</v>
      </c>
      <c r="C750" t="str">
        <f>IF(ISBLANK(Data!C750), "", Data!C750)</f>
        <v>0304-4960-NO-2</v>
      </c>
      <c r="D750" t="str">
        <f>IF(ISBLANK(Data!D750), "", Data!D750)</f>
        <v>8LH75R</v>
      </c>
      <c r="E750" t="str">
        <f>IF(ISBLANK(Data!E750), "", Data!E750)</f>
        <v>TR7</v>
      </c>
      <c r="F750" s="2" cm="1">
        <f t="array" ref="F750">IF(ISBLANK(Data!F750), "", DATE(2000 + RIGHT(Data!F750, 2), _xlfn.SWITCH(MID(Data!F750, 3, 3), "JAN", 1, "FEB", 2, "MAR", 3, "APR", 4, "MAY", 5, "JUN", 6, "JUL", 7, "AUG", 8, "SEP", 9, "OCT", 10, "NOV", 11, "DEC", 12), LEFT(Data!F750, 2)))</f>
        <v>45504</v>
      </c>
      <c r="G750" t="str">
        <f>IF(ISBLANK(Data!G750), "", Data!G750)</f>
        <v>WED</v>
      </c>
      <c r="H750" t="str">
        <f>IF(ISBLANK(Data!H750), "", Data!H750)</f>
        <v/>
      </c>
      <c r="I750" t="str">
        <f>IF(ISBLANK(Data!I750), "", Data!I750)</f>
        <v>E</v>
      </c>
      <c r="J750" t="str">
        <f>IF(ISBLANK(Data!J750), "", Data!J750)</f>
        <v>TR7</v>
      </c>
      <c r="K750" s="2" cm="1">
        <f t="array" ref="K750">IF(ISBLANK(Data!K750), "", DATE(2000 + RIGHT(Data!K750, 2), _xlfn.SWITCH(MID(Data!K750, 3, 3), "JAN", 1, "FEB", 2, "MAR", 3, "APR", 4, "MAY", 5, "JUN", 6, "JUL", 7, "AUG", 8, "SEP", 9, "OCT", 10, "NOV", 11, "DEC", 12), LEFT(Data!K750, 2)))</f>
        <v>45508</v>
      </c>
      <c r="L750" t="str">
        <f>IF(ISBLANK(Data!L750), "", Data!L750)</f>
        <v>SUN</v>
      </c>
      <c r="M750" t="str">
        <f>IF(ISBLANK(Data!M750), "", Data!M750)</f>
        <v>BJOERNTVEDT,ODD OEYVIND,HERR</v>
      </c>
      <c r="N750" t="str">
        <f>IF(ISBLANK(Data!N750), "", Data!N750)</f>
        <v>IY</v>
      </c>
      <c r="O750" s="2" t="str" cm="1">
        <f t="array" ref="O750">IF(ISBLANK(Data!O750), "", DATE(2000 + RIGHT(Data!O750, 2), _xlfn.SWITCH(MID(Data!O750, 3, 3), "JAN", 1, "FEB", 2, "MAR", 3, "APR", 4, "MAY", 5, "JUN", 6, "JUL", 7, "AUG", 8, "SEP", 9, "OCT", 10, "NOV", 11, "DEC", 12), LEFT(Data!O750, 2)))</f>
        <v/>
      </c>
      <c r="P750" t="str">
        <f>IF(ISBLANK(Data!P750), "", Data!P750)</f>
        <v>3003</v>
      </c>
      <c r="Q750" t="str">
        <f>IF(ISBLANK(Data!Q750), "", Data!Q750)</f>
        <v>M/516952</v>
      </c>
      <c r="R750" t="str">
        <f>IF(ISBLANK(Data!R750), "", Data!R750)</f>
        <v>AV898110510002TE94557388</v>
      </c>
      <c r="S750" t="str">
        <f>IF(ISBLANK(Data!S750), "", Data!S750)</f>
        <v>CH</v>
      </c>
      <c r="T750" s="1" t="str">
        <f>IF(ISBLANK(Data!T750),"",(Data!T750))</f>
        <v/>
      </c>
      <c r="U750" t="str">
        <f>IF(ISBLANK(Data!U750), "", Data!U750)</f>
        <v/>
      </c>
      <c r="V750" t="str">
        <f>IF(ISBLANK(Data!V750), "", Data!V750)</f>
        <v>LILLEBYASEN 20</v>
      </c>
      <c r="W750" t="str">
        <f>IF(ISBLANK(Data!W750), "", Data!W750)</f>
        <v/>
      </c>
      <c r="X750" t="str">
        <f>IF(ISBLANK(Data!X750), "", Data!X750)</f>
        <v>1798,AREMARK               ,NO</v>
      </c>
      <c r="Y750" t="str">
        <f>IF(ISBLANK(Data!Y750), "", Data!Y750)</f>
        <v/>
      </c>
      <c r="Z750" t="str">
        <f>IF(ISBLANK(Data!Z750), "", Data!Z750)</f>
        <v>T/0105103R/P/N5</v>
      </c>
      <c r="AA750" t="str">
        <f>IF(ISBLANK(Data!AA750), "", Data!AA750)</f>
        <v>+-4799090629</v>
      </c>
      <c r="AB750" t="str">
        <f>IF(ISBLANK(Data!AB750), "", Data!AB750)</f>
        <v>/RSN/CP2/</v>
      </c>
      <c r="AC750" t="str">
        <f>IF(ISBLANK(Data!AC750), "", Data!AC750)</f>
        <v/>
      </c>
      <c r="AD750" t="str">
        <f>IF(ISBLANK(Data!AD750), "", Data!AD750)</f>
        <v/>
      </c>
      <c r="AE750" t="str">
        <f>IF(ISBLANK(Data!AE750), "", Data!AE750)</f>
        <v/>
      </c>
      <c r="AF750" s="7">
        <f>IF(ISBLANK(Data!AF750), 0, _xlfn.NUMBERVALUE(SUBSTITUTE(Data!AF750, ".", ",")))</f>
        <v>8078.88</v>
      </c>
      <c r="AG750" t="str">
        <f>IF(ISBLANK(Data!AG750), "", Data!AG750)</f>
        <v>NKR</v>
      </c>
      <c r="AH750" s="6">
        <f>IF(ISBLANK(Data!AH750), 0, _xlfn.NUMBERVALUE(SUBSTITUTE(Data!AH750, ".", ",")))</f>
        <v>7918.88</v>
      </c>
      <c r="AI750" s="7">
        <f>IF(ISBLANK(Data!AI750), "", _xlfn.NUMBERVALUE(SUBSTITUTE(Data!AI750, ".", ",")))</f>
        <v>0</v>
      </c>
      <c r="AJ750" s="7">
        <f>IF(ISBLANK(Data!AJ750), "", _xlfn.NUMBERVALUE(SUBSTITUTE(Data!AJ750, ".", ",")))</f>
        <v>0</v>
      </c>
      <c r="AK750" s="7" t="str">
        <f>IF(ISBLANK(Data!AK750), "", _xlfn.NUMBERVALUE(SUBSTITUTE(Data!AK750, ".", ",")))</f>
        <v/>
      </c>
      <c r="AL750">
        <f>IF(ISBLANK(Data!AL750), "", Data!AL750)</f>
        <v>0</v>
      </c>
      <c r="AM750" s="15">
        <f>Table2[[#This Row],[DATE_IN]]-Table2[[#This Row],[DATE_OUT]]</f>
        <v>4</v>
      </c>
      <c r="AN750" s="7" t="str">
        <f>IF(MID(RIGHT(Table2[[#This Row],[ADDR3]],3),1,1)=",",RIGHT(Table2[[#This Row],[ADDR3]],2),"")</f>
        <v>NO</v>
      </c>
      <c r="AO750" s="7" t="str">
        <f>MID(Table2[[#This Row],[RES]],11,2)</f>
        <v>NO</v>
      </c>
      <c r="AP750" s="7">
        <f>_xlfn.XLOOKUP(AG750,Table3[CURRENCY],Table3[CONVERSION RATE],0)*Table2[[#This Row],[ORIGINAL PRICE]]</f>
        <v>7918.88</v>
      </c>
      <c r="AQ750" s="7">
        <f>_xlfn.XLOOKUP(AG750,Table3[CURRENCY],Table3[CONVERSION RATE],0)*Table2[[#This Row],[ORIGINAL PREPAYMENT]]</f>
        <v>8078.88</v>
      </c>
      <c r="AR750" s="7"/>
      <c r="AS750" s="15"/>
    </row>
    <row r="751" spans="1:45" x14ac:dyDescent="0.25">
      <c r="A751" t="str">
        <f>IF(ISBLANK(Data!A751), "", Data!A751)</f>
        <v>A</v>
      </c>
      <c r="B751" s="2" cm="1">
        <f t="array" ref="B751">IF(ISBLANK(Data!B751), "", DATE(2000 + RIGHT(Data!B751, 2), _xlfn.SWITCH(MID(Data!B751, 3, 3), "JAN", 1, "FEB", 2, "MAR", 3, "APR", 4, "MAY", 5, "JUN", 6, "JUL", 7, "AUG", 8, "SEP", 9, "OCT", 10, "NOV", 11, "DEC", 12), LEFT(Data!B751, 2)))</f>
        <v>45263</v>
      </c>
      <c r="C751" t="str">
        <f>IF(ISBLANK(Data!C751), "", Data!C751)</f>
        <v>3264-3032-DE-2</v>
      </c>
      <c r="D751" t="str">
        <f>IF(ISBLANK(Data!D751), "", Data!D751)</f>
        <v/>
      </c>
      <c r="E751" t="str">
        <f>IF(ISBLANK(Data!E751), "", Data!E751)</f>
        <v>TR7</v>
      </c>
      <c r="F751" s="2" cm="1">
        <f t="array" ref="F751">IF(ISBLANK(Data!F751), "", DATE(2000 + RIGHT(Data!F751, 2), _xlfn.SWITCH(MID(Data!F751, 3, 3), "JAN", 1, "FEB", 2, "MAR", 3, "APR", 4, "MAY", 5, "JUN", 6, "JUL", 7, "AUG", 8, "SEP", 9, "OCT", 10, "NOV", 11, "DEC", 12), LEFT(Data!F751, 2)))</f>
        <v>45504</v>
      </c>
      <c r="G751" t="str">
        <f>IF(ISBLANK(Data!G751), "", Data!G751)</f>
        <v>WED</v>
      </c>
      <c r="H751" t="str">
        <f>IF(ISBLANK(Data!H751), "", Data!H751)</f>
        <v/>
      </c>
      <c r="I751" t="str">
        <f>IF(ISBLANK(Data!I751), "", Data!I751)</f>
        <v>C</v>
      </c>
      <c r="J751" t="str">
        <f>IF(ISBLANK(Data!J751), "", Data!J751)</f>
        <v>TR7</v>
      </c>
      <c r="K751" s="2" cm="1">
        <f t="array" ref="K751">IF(ISBLANK(Data!K751), "", DATE(2000 + RIGHT(Data!K751, 2), _xlfn.SWITCH(MID(Data!K751, 3, 3), "JAN", 1, "FEB", 2, "MAR", 3, "APR", 4, "MAY", 5, "JUN", 6, "JUL", 7, "AUG", 8, "SEP", 9, "OCT", 10, "NOV", 11, "DEC", 12), LEFT(Data!K751, 2)))</f>
        <v>45513</v>
      </c>
      <c r="L751" t="str">
        <f>IF(ISBLANK(Data!L751), "", Data!L751)</f>
        <v>FRI</v>
      </c>
      <c r="M751" t="str">
        <f>IF(ISBLANK(Data!M751), "", Data!M751)</f>
        <v>SCHAEFER,MICHAEL</v>
      </c>
      <c r="N751" t="str">
        <f>IF(ISBLANK(Data!N751), "", Data!N751)</f>
        <v>LJ</v>
      </c>
      <c r="O751" s="2" t="str" cm="1">
        <f t="array" ref="O751">IF(ISBLANK(Data!O751), "", DATE(2000 + RIGHT(Data!O751, 2), _xlfn.SWITCH(MID(Data!O751, 3, 3), "JAN", 1, "FEB", 2, "MAR", 3, "APR", 4, "MAY", 5, "JUN", 6, "JUL", 7, "AUG", 8, "SEP", 9, "OCT", 10, "NOV", 11, "DEC", 12), LEFT(Data!O751, 2)))</f>
        <v/>
      </c>
      <c r="P751" t="str">
        <f>IF(ISBLANK(Data!P751), "", Data!P751)</f>
        <v>1XX1</v>
      </c>
      <c r="Q751" t="str">
        <f>IF(ISBLANK(Data!Q751), "", Data!Q751)</f>
        <v>20659759</v>
      </c>
      <c r="R751" t="str">
        <f>IF(ISBLANK(Data!R751), "", Data!R751)</f>
        <v>AV872113030003TE32643032</v>
      </c>
      <c r="S751" t="str">
        <f>IF(ISBLANK(Data!S751), "", Data!S751)</f>
        <v>CH</v>
      </c>
      <c r="T751" s="1" t="str">
        <f>IF(ISBLANK(Data!T751),"",(Data!T751))</f>
        <v/>
      </c>
      <c r="U751" t="str">
        <f>IF(ISBLANK(Data!U751), "", Data!U751)</f>
        <v/>
      </c>
      <c r="V751" t="str">
        <f>IF(ISBLANK(Data!V751), "", Data!V751)</f>
        <v/>
      </c>
      <c r="W751" t="str">
        <f>IF(ISBLANK(Data!W751), "", Data!W751)</f>
        <v/>
      </c>
      <c r="X751" t="str">
        <f>IF(ISBLANK(Data!X751), "", Data!X751)</f>
        <v/>
      </c>
      <c r="Y751" t="str">
        <f>IF(ISBLANK(Data!Y751), "", Data!Y751)</f>
        <v/>
      </c>
      <c r="Z751" t="str">
        <f>IF(ISBLANK(Data!Z751), "", Data!Z751)</f>
        <v>T/0123922L/P/AE</v>
      </c>
      <c r="AA751" t="str">
        <f>IF(ISBLANK(Data!AA751), "", Data!AA751)</f>
        <v>4915128097075</v>
      </c>
      <c r="AB751" t="str">
        <f>IF(ISBLANK(Data!AB751), "", Data!AB751)</f>
        <v/>
      </c>
      <c r="AC751" t="str">
        <f>IF(ISBLANK(Data!AC751), "", Data!AC751)</f>
        <v>E500800</v>
      </c>
      <c r="AD751" t="str">
        <f>IF(ISBLANK(Data!AD751), "", Data!AD751)</f>
        <v/>
      </c>
      <c r="AE751" t="str">
        <f>IF(ISBLANK(Data!AE751), "", Data!AE751)</f>
        <v/>
      </c>
      <c r="AF751" s="7">
        <f>IF(ISBLANK(Data!AF751), 0, _xlfn.NUMBERVALUE(SUBSTITUTE(Data!AF751, ".", ",")))</f>
        <v>581.28</v>
      </c>
      <c r="AG751" t="str">
        <f>IF(ISBLANK(Data!AG751), "", Data!AG751)</f>
        <v>EUR</v>
      </c>
      <c r="AH751" s="6">
        <f>IF(ISBLANK(Data!AH751), 0, _xlfn.NUMBERVALUE(SUBSTITUTE(Data!AH751, ".", ",")))</f>
        <v>840.12</v>
      </c>
      <c r="AI751" s="7">
        <f>IF(ISBLANK(Data!AI751), "", _xlfn.NUMBERVALUE(SUBSTITUTE(Data!AI751, ".", ",")))</f>
        <v>12000</v>
      </c>
      <c r="AJ751" s="7">
        <f>IF(ISBLANK(Data!AJ751), "", _xlfn.NUMBERVALUE(SUBSTITUTE(Data!AJ751, ".", ",")))</f>
        <v>12000</v>
      </c>
      <c r="AK751" s="7" t="str">
        <f>IF(ISBLANK(Data!AK751), "", _xlfn.NUMBERVALUE(SUBSTITUTE(Data!AK751, ".", ",")))</f>
        <v/>
      </c>
      <c r="AL751">
        <f>IF(ISBLANK(Data!AL751), "", Data!AL751)</f>
        <v>0</v>
      </c>
      <c r="AM751" s="15">
        <f>Table2[[#This Row],[DATE_IN]]-Table2[[#This Row],[DATE_OUT]]</f>
        <v>9</v>
      </c>
      <c r="AN751" s="7" t="str">
        <f>IF(MID(RIGHT(Table2[[#This Row],[ADDR3]],3),1,1)=",",RIGHT(Table2[[#This Row],[ADDR3]],2),"")</f>
        <v/>
      </c>
      <c r="AO751" s="7" t="str">
        <f>MID(Table2[[#This Row],[RES]],11,2)</f>
        <v>DE</v>
      </c>
      <c r="AP751" s="7">
        <f>_xlfn.XLOOKUP(AG751,Table3[CURRENCY],Table3[CONVERSION RATE],0)*Table2[[#This Row],[ORIGINAL PRICE]]</f>
        <v>10056.2364</v>
      </c>
      <c r="AQ751" s="7">
        <f>_xlfn.XLOOKUP(AG751,Table3[CURRENCY],Table3[CONVERSION RATE],0)*Table2[[#This Row],[ORIGINAL PREPAYMENT]]</f>
        <v>6957.9215999999997</v>
      </c>
      <c r="AR751" s="7"/>
      <c r="AS751" s="15"/>
    </row>
    <row r="752" spans="1:45" x14ac:dyDescent="0.25">
      <c r="A752" t="str">
        <f>IF(ISBLANK(Data!A752), "", Data!A752)</f>
        <v>A</v>
      </c>
      <c r="B752" s="2" cm="1">
        <f t="array" ref="B752">IF(ISBLANK(Data!B752), "", DATE(2000 + RIGHT(Data!B752, 2), _xlfn.SWITCH(MID(Data!B752, 3, 3), "JAN", 1, "FEB", 2, "MAR", 3, "APR", 4, "MAY", 5, "JUN", 6, "JUL", 7, "AUG", 8, "SEP", 9, "OCT", 10, "NOV", 11, "DEC", 12), LEFT(Data!B752, 2)))</f>
        <v>45283</v>
      </c>
      <c r="C752" t="str">
        <f>IF(ISBLANK(Data!C752), "", Data!C752)</f>
        <v>3414-1439-IT-3</v>
      </c>
      <c r="D752" t="str">
        <f>IF(ISBLANK(Data!D752), "", Data!D752)</f>
        <v/>
      </c>
      <c r="E752" t="str">
        <f>IF(ISBLANK(Data!E752), "", Data!E752)</f>
        <v>TR7</v>
      </c>
      <c r="F752" s="2" cm="1">
        <f t="array" ref="F752">IF(ISBLANK(Data!F752), "", DATE(2000 + RIGHT(Data!F752, 2), _xlfn.SWITCH(MID(Data!F752, 3, 3), "JAN", 1, "FEB", 2, "MAR", 3, "APR", 4, "MAY", 5, "JUN", 6, "JUL", 7, "AUG", 8, "SEP", 9, "OCT", 10, "NOV", 11, "DEC", 12), LEFT(Data!F752, 2)))</f>
        <v>45504</v>
      </c>
      <c r="G752" t="str">
        <f>IF(ISBLANK(Data!G752), "", Data!G752)</f>
        <v>WED</v>
      </c>
      <c r="H752" t="str">
        <f>IF(ISBLANK(Data!H752), "", Data!H752)</f>
        <v/>
      </c>
      <c r="I752" t="str">
        <f>IF(ISBLANK(Data!I752), "", Data!I752)</f>
        <v>C</v>
      </c>
      <c r="J752" t="str">
        <f>IF(ISBLANK(Data!J752), "", Data!J752)</f>
        <v>TR7</v>
      </c>
      <c r="K752" s="2" cm="1">
        <f t="array" ref="K752">IF(ISBLANK(Data!K752), "", DATE(2000 + RIGHT(Data!K752, 2), _xlfn.SWITCH(MID(Data!K752, 3, 3), "JAN", 1, "FEB", 2, "MAR", 3, "APR", 4, "MAY", 5, "JUN", 6, "JUL", 7, "AUG", 8, "SEP", 9, "OCT", 10, "NOV", 11, "DEC", 12), LEFT(Data!K752, 2)))</f>
        <v>45505</v>
      </c>
      <c r="L752" t="str">
        <f>IF(ISBLANK(Data!L752), "", Data!L752)</f>
        <v>THU</v>
      </c>
      <c r="M752" t="str">
        <f>IF(ISBLANK(Data!M752), "", Data!M752)</f>
        <v>INNOCENTI,CARLO,SIG.</v>
      </c>
      <c r="N752" t="str">
        <f>IF(ISBLANK(Data!N752), "", Data!N752)</f>
        <v>L9</v>
      </c>
      <c r="O752" s="2" t="str" cm="1">
        <f t="array" ref="O752">IF(ISBLANK(Data!O752), "", DATE(2000 + RIGHT(Data!O752, 2), _xlfn.SWITCH(MID(Data!O752, 3, 3), "JAN", 1, "FEB", 2, "MAR", 3, "APR", 4, "MAY", 5, "JUN", 6, "JUL", 7, "AUG", 8, "SEP", 9, "OCT", 10, "NOV", 11, "DEC", 12), LEFT(Data!O752, 2)))</f>
        <v/>
      </c>
      <c r="P752" t="str">
        <f>IF(ISBLANK(Data!P752), "", Data!P752)</f>
        <v>3003</v>
      </c>
      <c r="Q752" t="str">
        <f>IF(ISBLANK(Data!Q752), "", Data!Q752)</f>
        <v/>
      </c>
      <c r="R752" t="str">
        <f>IF(ISBLANK(Data!R752), "", Data!R752)</f>
        <v>CA375203XXXXX1007</v>
      </c>
      <c r="S752" t="str">
        <f>IF(ISBLANK(Data!S752), "", Data!S752)</f>
        <v>CV</v>
      </c>
      <c r="T752" s="1" t="str">
        <f>IF(ISBLANK(Data!T752),"",(Data!T752))</f>
        <v>04/28</v>
      </c>
      <c r="U752" t="str">
        <f>IF(ISBLANK(Data!U752), "", Data!U752)</f>
        <v/>
      </c>
      <c r="V752" t="str">
        <f>IF(ISBLANK(Data!V752), "", Data!V752)</f>
        <v>VIA MONTELLO, 20</v>
      </c>
      <c r="W752" t="str">
        <f>IF(ISBLANK(Data!W752), "", Data!W752)</f>
        <v/>
      </c>
      <c r="X752" t="str">
        <f>IF(ISBLANK(Data!X752), "", Data!X752)</f>
        <v>00195,ROMA                 ,IT</v>
      </c>
      <c r="Y752" t="str">
        <f>IF(ISBLANK(Data!Y752), "", Data!Y752)</f>
        <v/>
      </c>
      <c r="Z752" t="str">
        <f>IF(ISBLANK(Data!Z752), "", Data!Z752)</f>
        <v>P/N5</v>
      </c>
      <c r="AA752" t="str">
        <f>IF(ISBLANK(Data!AA752), "", Data!AA752)</f>
        <v>+39-3396388134</v>
      </c>
      <c r="AB752" t="str">
        <f>IF(ISBLANK(Data!AB752), "", Data!AB752)</f>
        <v>/RSN/CP3/</v>
      </c>
      <c r="AC752" t="str">
        <f>IF(ISBLANK(Data!AC752), "", Data!AC752)</f>
        <v/>
      </c>
      <c r="AD752" t="str">
        <f>IF(ISBLANK(Data!AD752), "", Data!AD752)</f>
        <v/>
      </c>
      <c r="AE752" t="str">
        <f>IF(ISBLANK(Data!AE752), "", Data!AE752)</f>
        <v/>
      </c>
      <c r="AF752" s="7">
        <f>IF(ISBLANK(Data!AF752), 0, _xlfn.NUMBERVALUE(SUBSTITUTE(Data!AF752, ".", ",")))</f>
        <v>0</v>
      </c>
      <c r="AG752" t="str">
        <f>IF(ISBLANK(Data!AG752), "", Data!AG752)</f>
        <v>EUR</v>
      </c>
      <c r="AH752" s="6">
        <f>IF(ISBLANK(Data!AH752), 0, _xlfn.NUMBERVALUE(SUBSTITUTE(Data!AH752, ".", ",")))</f>
        <v>338.65</v>
      </c>
      <c r="AI752" s="7">
        <f>IF(ISBLANK(Data!AI752), "", _xlfn.NUMBERVALUE(SUBSTITUTE(Data!AI752, ".", ",")))</f>
        <v>0</v>
      </c>
      <c r="AJ752" s="7">
        <f>IF(ISBLANK(Data!AJ752), "", _xlfn.NUMBERVALUE(SUBSTITUTE(Data!AJ752, ".", ",")))</f>
        <v>0</v>
      </c>
      <c r="AK752" s="7" t="str">
        <f>IF(ISBLANK(Data!AK752), "", _xlfn.NUMBERVALUE(SUBSTITUTE(Data!AK752, ".", ",")))</f>
        <v/>
      </c>
      <c r="AL752">
        <f>IF(ISBLANK(Data!AL752), "", Data!AL752)</f>
        <v>0</v>
      </c>
      <c r="AM752" s="15">
        <f>Table2[[#This Row],[DATE_IN]]-Table2[[#This Row],[DATE_OUT]]</f>
        <v>1</v>
      </c>
      <c r="AN752" s="7" t="str">
        <f>IF(MID(RIGHT(Table2[[#This Row],[ADDR3]],3),1,1)=",",RIGHT(Table2[[#This Row],[ADDR3]],2),"")</f>
        <v>IT</v>
      </c>
      <c r="AO752" s="7" t="str">
        <f>MID(Table2[[#This Row],[RES]],11,2)</f>
        <v>IT</v>
      </c>
      <c r="AP752" s="7">
        <f>_xlfn.XLOOKUP(AG752,Table3[CURRENCY],Table3[CONVERSION RATE],0)*Table2[[#This Row],[ORIGINAL PRICE]]</f>
        <v>4053.6405</v>
      </c>
      <c r="AQ752" s="7">
        <f>_xlfn.XLOOKUP(AG752,Table3[CURRENCY],Table3[CONVERSION RATE],0)*Table2[[#This Row],[ORIGINAL PREPAYMENT]]</f>
        <v>0</v>
      </c>
      <c r="AR752" s="7"/>
      <c r="AS752" s="15"/>
    </row>
    <row r="753" spans="1:45" x14ac:dyDescent="0.25">
      <c r="A753" t="str">
        <f>IF(ISBLANK(Data!A753), "", Data!A753)</f>
        <v>A</v>
      </c>
      <c r="B753" s="2" cm="1">
        <f t="array" ref="B753">IF(ISBLANK(Data!B753), "", DATE(2000 + RIGHT(Data!B753, 2), _xlfn.SWITCH(MID(Data!B753, 3, 3), "JAN", 1, "FEB", 2, "MAR", 3, "APR", 4, "MAY", 5, "JUN", 6, "JUL", 7, "AUG", 8, "SEP", 9, "OCT", 10, "NOV", 11, "DEC", 12), LEFT(Data!B753, 2)))</f>
        <v>45308</v>
      </c>
      <c r="C753" t="str">
        <f>IF(ISBLANK(Data!C753), "", Data!C753)</f>
        <v>3612-9292-DE-3</v>
      </c>
      <c r="D753" t="str">
        <f>IF(ISBLANK(Data!D753), "", Data!D753)</f>
        <v/>
      </c>
      <c r="E753" t="str">
        <f>IF(ISBLANK(Data!E753), "", Data!E753)</f>
        <v>TR7</v>
      </c>
      <c r="F753" s="2" cm="1">
        <f t="array" ref="F753">IF(ISBLANK(Data!F753), "", DATE(2000 + RIGHT(Data!F753, 2), _xlfn.SWITCH(MID(Data!F753, 3, 3), "JAN", 1, "FEB", 2, "MAR", 3, "APR", 4, "MAY", 5, "JUN", 6, "JUL", 7, "AUG", 8, "SEP", 9, "OCT", 10, "NOV", 11, "DEC", 12), LEFT(Data!F753, 2)))</f>
        <v>45504</v>
      </c>
      <c r="G753" t="str">
        <f>IF(ISBLANK(Data!G753), "", Data!G753)</f>
        <v>WED</v>
      </c>
      <c r="H753" t="str">
        <f>IF(ISBLANK(Data!H753), "", Data!H753)</f>
        <v>WI</v>
      </c>
      <c r="I753" t="str">
        <f>IF(ISBLANK(Data!I753), "", Data!I753)</f>
        <v>C</v>
      </c>
      <c r="J753" t="str">
        <f>IF(ISBLANK(Data!J753), "", Data!J753)</f>
        <v>TR7</v>
      </c>
      <c r="K753" s="2" cm="1">
        <f t="array" ref="K753">IF(ISBLANK(Data!K753), "", DATE(2000 + RIGHT(Data!K753, 2), _xlfn.SWITCH(MID(Data!K753, 3, 3), "JAN", 1, "FEB", 2, "MAR", 3, "APR", 4, "MAY", 5, "JUN", 6, "JUL", 7, "AUG", 8, "SEP", 9, "OCT", 10, "NOV", 11, "DEC", 12), LEFT(Data!K753, 2)))</f>
        <v>45527</v>
      </c>
      <c r="L753" t="str">
        <f>IF(ISBLANK(Data!L753), "", Data!L753)</f>
        <v>FRI</v>
      </c>
      <c r="M753" t="str">
        <f>IF(ISBLANK(Data!M753), "", Data!M753)</f>
        <v>FABRITIUS,TIM</v>
      </c>
      <c r="N753" t="str">
        <f>IF(ISBLANK(Data!N753), "", Data!N753)</f>
        <v>LV</v>
      </c>
      <c r="O753" s="2" cm="1">
        <f t="array" ref="O753">IF(ISBLANK(Data!O753), "", DATE(2000 + RIGHT(Data!O753, 2), _xlfn.SWITCH(MID(Data!O753, 3, 3), "JAN", 1, "FEB", 2, "MAR", 3, "APR", 4, "MAY", 5, "JUN", 6, "JUL", 7, "AUG", 8, "SEP", 9, "OCT", 10, "NOV", 11, "DEC", 12), LEFT(Data!O753, 2)))</f>
        <v>72321</v>
      </c>
      <c r="P753" t="str">
        <f>IF(ISBLANK(Data!P753), "", Data!P753)</f>
        <v>1XX1</v>
      </c>
      <c r="Q753" t="str">
        <f>IF(ISBLANK(Data!Q753), "", Data!Q753)</f>
        <v>671773785</v>
      </c>
      <c r="R753" t="str">
        <f>IF(ISBLANK(Data!R753), "", Data!R753)</f>
        <v>AV868109400002TE36129292</v>
      </c>
      <c r="S753" t="str">
        <f>IF(ISBLANK(Data!S753), "", Data!S753)</f>
        <v>CH</v>
      </c>
      <c r="T753" s="1" t="str">
        <f>IF(ISBLANK(Data!T753),"",(Data!T753))</f>
        <v/>
      </c>
      <c r="U753" t="str">
        <f>IF(ISBLANK(Data!U753), "", Data!U753)</f>
        <v/>
      </c>
      <c r="V753" t="str">
        <f>IF(ISBLANK(Data!V753), "", Data!V753)</f>
        <v/>
      </c>
      <c r="W753" t="str">
        <f>IF(ISBLANK(Data!W753), "", Data!W753)</f>
        <v/>
      </c>
      <c r="X753" t="str">
        <f>IF(ISBLANK(Data!X753), "", Data!X753)</f>
        <v/>
      </c>
      <c r="Y753" t="str">
        <f>IF(ISBLANK(Data!Y753), "", Data!Y753)</f>
        <v/>
      </c>
      <c r="Z753" t="str">
        <f>IF(ISBLANK(Data!Z753), "", Data!Z753)</f>
        <v>T/0151196Q/P/T6</v>
      </c>
      <c r="AA753" t="str">
        <f>IF(ISBLANK(Data!AA753), "", Data!AA753)</f>
        <v>004982199949983</v>
      </c>
      <c r="AB753" t="str">
        <f>IF(ISBLANK(Data!AB753), "", Data!AB753)</f>
        <v/>
      </c>
      <c r="AC753" t="str">
        <f>IF(ISBLANK(Data!AC753), "", Data!AC753)</f>
        <v>M308101</v>
      </c>
      <c r="AD753" t="str">
        <f>IF(ISBLANK(Data!AD753), "", Data!AD753)</f>
        <v/>
      </c>
      <c r="AE753" t="str">
        <f>IF(ISBLANK(Data!AE753), "", Data!AE753)</f>
        <v/>
      </c>
      <c r="AF753" s="7">
        <f>IF(ISBLANK(Data!AF753), 0, _xlfn.NUMBERVALUE(SUBSTITUTE(Data!AF753, ".", ",")))</f>
        <v>1437.86</v>
      </c>
      <c r="AG753" t="str">
        <f>IF(ISBLANK(Data!AG753), "", Data!AG753)</f>
        <v>EUR</v>
      </c>
      <c r="AH753" s="6">
        <f>IF(ISBLANK(Data!AH753), 0, _xlfn.NUMBERVALUE(SUBSTITUTE(Data!AH753, ".", ",")))</f>
        <v>2099.12</v>
      </c>
      <c r="AI753" s="7">
        <f>IF(ISBLANK(Data!AI753), "", _xlfn.NUMBERVALUE(SUBSTITUTE(Data!AI753, ".", ",")))</f>
        <v>12000</v>
      </c>
      <c r="AJ753" s="7">
        <f>IF(ISBLANK(Data!AJ753), "", _xlfn.NUMBERVALUE(SUBSTITUTE(Data!AJ753, ".", ",")))</f>
        <v>12000</v>
      </c>
      <c r="AK753" s="7" t="str">
        <f>IF(ISBLANK(Data!AK753), "", _xlfn.NUMBERVALUE(SUBSTITUTE(Data!AK753, ".", ",")))</f>
        <v/>
      </c>
      <c r="AL753">
        <f>IF(ISBLANK(Data!AL753), "", Data!AL753)</f>
        <v>0</v>
      </c>
      <c r="AM753" s="15">
        <f>Table2[[#This Row],[DATE_IN]]-Table2[[#This Row],[DATE_OUT]]</f>
        <v>23</v>
      </c>
      <c r="AN753" s="7" t="str">
        <f>IF(MID(RIGHT(Table2[[#This Row],[ADDR3]],3),1,1)=",",RIGHT(Table2[[#This Row],[ADDR3]],2),"")</f>
        <v/>
      </c>
      <c r="AO753" s="7" t="str">
        <f>MID(Table2[[#This Row],[RES]],11,2)</f>
        <v>DE</v>
      </c>
      <c r="AP753" s="7">
        <f>_xlfn.XLOOKUP(AG753,Table3[CURRENCY],Table3[CONVERSION RATE],0)*Table2[[#This Row],[ORIGINAL PRICE]]</f>
        <v>25126.466400000001</v>
      </c>
      <c r="AQ753" s="7">
        <f>_xlfn.XLOOKUP(AG753,Table3[CURRENCY],Table3[CONVERSION RATE],0)*Table2[[#This Row],[ORIGINAL PREPAYMENT]]</f>
        <v>17211.1842</v>
      </c>
      <c r="AR753" s="7"/>
      <c r="AS753" s="15"/>
    </row>
    <row r="754" spans="1:45" x14ac:dyDescent="0.25">
      <c r="A754" t="str">
        <f>IF(ISBLANK(Data!A754), "", Data!A754)</f>
        <v>A</v>
      </c>
      <c r="B754" s="2" cm="1">
        <f t="array" ref="B754">IF(ISBLANK(Data!B754), "", DATE(2000 + RIGHT(Data!B754, 2), _xlfn.SWITCH(MID(Data!B754, 3, 3), "JAN", 1, "FEB", 2, "MAR", 3, "APR", 4, "MAY", 5, "JUN", 6, "JUL", 7, "AUG", 8, "SEP", 9, "OCT", 10, "NOV", 11, "DEC", 12), LEFT(Data!B754, 2)))</f>
        <v>45324</v>
      </c>
      <c r="C754" t="str">
        <f>IF(ISBLANK(Data!C754), "", Data!C754)</f>
        <v>3762-2313-GB-1</v>
      </c>
      <c r="D754" t="str">
        <f>IF(ISBLANK(Data!D754), "", Data!D754)</f>
        <v>3FM47R</v>
      </c>
      <c r="E754" t="str">
        <f>IF(ISBLANK(Data!E754), "", Data!E754)</f>
        <v>TR7</v>
      </c>
      <c r="F754" s="2" cm="1">
        <f t="array" ref="F754">IF(ISBLANK(Data!F754), "", DATE(2000 + RIGHT(Data!F754, 2), _xlfn.SWITCH(MID(Data!F754, 3, 3), "JAN", 1, "FEB", 2, "MAR", 3, "APR", 4, "MAY", 5, "JUN", 6, "JUL", 7, "AUG", 8, "SEP", 9, "OCT", 10, "NOV", 11, "DEC", 12), LEFT(Data!F754, 2)))</f>
        <v>45504</v>
      </c>
      <c r="G754" t="str">
        <f>IF(ISBLANK(Data!G754), "", Data!G754)</f>
        <v>WED</v>
      </c>
      <c r="H754" t="str">
        <f>IF(ISBLANK(Data!H754), "", Data!H754)</f>
        <v/>
      </c>
      <c r="I754" t="str">
        <f>IF(ISBLANK(Data!I754), "", Data!I754)</f>
        <v>E</v>
      </c>
      <c r="J754" t="str">
        <f>IF(ISBLANK(Data!J754), "", Data!J754)</f>
        <v>TOS</v>
      </c>
      <c r="K754" s="2" cm="1">
        <f t="array" ref="K754">IF(ISBLANK(Data!K754), "", DATE(2000 + RIGHT(Data!K754, 2), _xlfn.SWITCH(MID(Data!K754, 3, 3), "JAN", 1, "FEB", 2, "MAR", 3, "APR", 4, "MAY", 5, "JUN", 6, "JUL", 7, "AUG", 8, "SEP", 9, "OCT", 10, "NOV", 11, "DEC", 12), LEFT(Data!K754, 2)))</f>
        <v>45522</v>
      </c>
      <c r="L754" t="str">
        <f>IF(ISBLANK(Data!L754), "", Data!L754)</f>
        <v>SUN</v>
      </c>
      <c r="M754" t="str">
        <f>IF(ISBLANK(Data!M754), "", Data!M754)</f>
        <v>AMEY,ROBERT</v>
      </c>
      <c r="N754" t="str">
        <f>IF(ISBLANK(Data!N754), "", Data!N754)</f>
        <v>3B</v>
      </c>
      <c r="O754" s="2" t="str" cm="1">
        <f t="array" ref="O754">IF(ISBLANK(Data!O754), "", DATE(2000 + RIGHT(Data!O754, 2), _xlfn.SWITCH(MID(Data!O754, 3, 3), "JAN", 1, "FEB", 2, "MAR", 3, "APR", 4, "MAY", 5, "JUN", 6, "JUL", 7, "AUG", 8, "SEP", 9, "OCT", 10, "NOV", 11, "DEC", 12), LEFT(Data!O754, 2)))</f>
        <v/>
      </c>
      <c r="P754" t="str">
        <f>IF(ISBLANK(Data!P754), "", Data!P754)</f>
        <v>1XX1</v>
      </c>
      <c r="Q754" t="str">
        <f>IF(ISBLANK(Data!Q754), "", Data!Q754)</f>
        <v/>
      </c>
      <c r="R754" t="str">
        <f>IF(ISBLANK(Data!R754), "", Data!R754)</f>
        <v>AV873090360009T37622313</v>
      </c>
      <c r="S754" t="str">
        <f>IF(ISBLANK(Data!S754), "", Data!S754)</f>
        <v>CH</v>
      </c>
      <c r="T754" s="1" t="str">
        <f>IF(ISBLANK(Data!T754),"",(Data!T754))</f>
        <v/>
      </c>
      <c r="U754" t="str">
        <f>IF(ISBLANK(Data!U754), "", Data!U754)</f>
        <v>DISCOVER THE WORLD LTD</v>
      </c>
      <c r="V754" t="str">
        <f>IF(ISBLANK(Data!V754), "", Data!V754)</f>
        <v>ARCTIC HOUSE</v>
      </c>
      <c r="W754" t="str">
        <f>IF(ISBLANK(Data!W754), "", Data!W754)</f>
        <v>8 BOLTERS LANE, BANSTEAD</v>
      </c>
      <c r="X754" t="str">
        <f>IF(ISBLANK(Data!X754), "", Data!X754)</f>
        <v>SURREY SM7 2AR,GB</v>
      </c>
      <c r="Y754" t="str">
        <f>IF(ISBLANK(Data!Y754), "", Data!Y754)</f>
        <v/>
      </c>
      <c r="Z754" t="str">
        <f>IF(ISBLANK(Data!Z754), "", Data!Z754)</f>
        <v>T/0165712I</v>
      </c>
      <c r="AA754" t="str">
        <f>IF(ISBLANK(Data!AA754), "", Data!AA754)</f>
        <v>07917473810</v>
      </c>
      <c r="AB754" t="str">
        <f>IF(ISBLANK(Data!AB754), "", Data!AB754)</f>
        <v>N19/E</v>
      </c>
      <c r="AC754" t="str">
        <f>IF(ISBLANK(Data!AC754), "", Data!AC754)</f>
        <v>E074000</v>
      </c>
      <c r="AD754" t="str">
        <f>IF(ISBLANK(Data!AD754), "", Data!AD754)</f>
        <v>1039148</v>
      </c>
      <c r="AE754" t="str">
        <f>IF(ISBLANK(Data!AE754), "", Data!AE754)</f>
        <v/>
      </c>
      <c r="AF754" s="7">
        <f>IF(ISBLANK(Data!AF754), 0, _xlfn.NUMBERVALUE(SUBSTITUTE(Data!AF754, ".", ",")))</f>
        <v>0</v>
      </c>
      <c r="AG754" t="str">
        <f>IF(ISBLANK(Data!AG754), "", Data!AG754)</f>
        <v>NKR</v>
      </c>
      <c r="AH754" s="6">
        <f>IF(ISBLANK(Data!AH754), 0, _xlfn.NUMBERVALUE(SUBSTITUTE(Data!AH754, ".", ",")))</f>
        <v>0</v>
      </c>
      <c r="AI754" s="7">
        <f>IF(ISBLANK(Data!AI754), "", _xlfn.NUMBERVALUE(SUBSTITUTE(Data!AI754, ".", ",")))</f>
        <v>12000</v>
      </c>
      <c r="AJ754" s="7">
        <f>IF(ISBLANK(Data!AJ754), "", _xlfn.NUMBERVALUE(SUBSTITUTE(Data!AJ754, ".", ",")))</f>
        <v>12000</v>
      </c>
      <c r="AK754" s="7" t="str">
        <f>IF(ISBLANK(Data!AK754), "", _xlfn.NUMBERVALUE(SUBSTITUTE(Data!AK754, ".", ",")))</f>
        <v/>
      </c>
      <c r="AL754">
        <f>IF(ISBLANK(Data!AL754), "", Data!AL754)</f>
        <v>1</v>
      </c>
      <c r="AM754" s="15">
        <f>Table2[[#This Row],[DATE_IN]]-Table2[[#This Row],[DATE_OUT]]</f>
        <v>18</v>
      </c>
      <c r="AN754" s="7" t="str">
        <f>IF(MID(RIGHT(Table2[[#This Row],[ADDR3]],3),1,1)=",",RIGHT(Table2[[#This Row],[ADDR3]],2),"")</f>
        <v>GB</v>
      </c>
      <c r="AO754" s="7" t="str">
        <f>MID(Table2[[#This Row],[RES]],11,2)</f>
        <v>GB</v>
      </c>
      <c r="AP754" s="7">
        <f>_xlfn.XLOOKUP(AG754,Table3[CURRENCY],Table3[CONVERSION RATE],0)*Table2[[#This Row],[ORIGINAL PRICE]]</f>
        <v>0</v>
      </c>
      <c r="AQ754" s="7">
        <f>_xlfn.XLOOKUP(AG754,Table3[CURRENCY],Table3[CONVERSION RATE],0)*Table2[[#This Row],[ORIGINAL PREPAYMENT]]</f>
        <v>0</v>
      </c>
      <c r="AR754" s="7"/>
      <c r="AS754" s="15"/>
    </row>
    <row r="755" spans="1:45" x14ac:dyDescent="0.25">
      <c r="A755" t="str">
        <f>IF(ISBLANK(Data!A755), "", Data!A755)</f>
        <v>A</v>
      </c>
      <c r="B755" s="2" cm="1">
        <f t="array" ref="B755">IF(ISBLANK(Data!B755), "", DATE(2000 + RIGHT(Data!B755, 2), _xlfn.SWITCH(MID(Data!B755, 3, 3), "JAN", 1, "FEB", 2, "MAR", 3, "APR", 4, "MAY", 5, "JUN", 6, "JUL", 7, "AUG", 8, "SEP", 9, "OCT", 10, "NOV", 11, "DEC", 12), LEFT(Data!B755, 2)))</f>
        <v>45423</v>
      </c>
      <c r="C755" t="str">
        <f>IF(ISBLANK(Data!C755), "", Data!C755)</f>
        <v>4707-3355-DE-0</v>
      </c>
      <c r="D755" t="str">
        <f>IF(ISBLANK(Data!D755), "", Data!D755)</f>
        <v>8DU88S</v>
      </c>
      <c r="E755" t="str">
        <f>IF(ISBLANK(Data!E755), "", Data!E755)</f>
        <v>TR7</v>
      </c>
      <c r="F755" s="2" cm="1">
        <f t="array" ref="F755">IF(ISBLANK(Data!F755), "", DATE(2000 + RIGHT(Data!F755, 2), _xlfn.SWITCH(MID(Data!F755, 3, 3), "JAN", 1, "FEB", 2, "MAR", 3, "APR", 4, "MAY", 5, "JUN", 6, "JUL", 7, "AUG", 8, "SEP", 9, "OCT", 10, "NOV", 11, "DEC", 12), LEFT(Data!F755, 2)))</f>
        <v>45504</v>
      </c>
      <c r="G755" t="str">
        <f>IF(ISBLANK(Data!G755), "", Data!G755)</f>
        <v>WED</v>
      </c>
      <c r="H755" t="str">
        <f>IF(ISBLANK(Data!H755), "", Data!H755)</f>
        <v/>
      </c>
      <c r="I755" t="str">
        <f>IF(ISBLANK(Data!I755), "", Data!I755)</f>
        <v>K</v>
      </c>
      <c r="J755" t="str">
        <f>IF(ISBLANK(Data!J755), "", Data!J755)</f>
        <v>TR7</v>
      </c>
      <c r="K755" s="2" cm="1">
        <f t="array" ref="K755">IF(ISBLANK(Data!K755), "", DATE(2000 + RIGHT(Data!K755, 2), _xlfn.SWITCH(MID(Data!K755, 3, 3), "JAN", 1, "FEB", 2, "MAR", 3, "APR", 4, "MAY", 5, "JUN", 6, "JUL", 7, "AUG", 8, "SEP", 9, "OCT", 10, "NOV", 11, "DEC", 12), LEFT(Data!K755, 2)))</f>
        <v>45509</v>
      </c>
      <c r="L755" t="str">
        <f>IF(ISBLANK(Data!L755), "", Data!L755)</f>
        <v>MON</v>
      </c>
      <c r="M755" t="str">
        <f>IF(ISBLANK(Data!M755), "", Data!M755)</f>
        <v>ECKERT,SAM,HERR</v>
      </c>
      <c r="N755" t="str">
        <f>IF(ISBLANK(Data!N755), "", Data!N755)</f>
        <v>NH</v>
      </c>
      <c r="O755" s="2" cm="1">
        <f t="array" ref="O755">IF(ISBLANK(Data!O755), "", DATE(2000 + RIGHT(Data!O755, 2), _xlfn.SWITCH(MID(Data!O755, 3, 3), "JAN", 1, "FEB", 2, "MAR", 3, "APR", 4, "MAY", 5, "JUN", 6, "JUL", 7, "AUG", 8, "SEP", 9, "OCT", 10, "NOV", 11, "DEC", 12), LEFT(Data!O755, 2)))</f>
        <v>36648</v>
      </c>
      <c r="P755" t="str">
        <f>IF(ISBLANK(Data!P755), "", Data!P755)</f>
        <v>1001</v>
      </c>
      <c r="Q755" t="str">
        <f>IF(ISBLANK(Data!Q755), "", Data!Q755)</f>
        <v/>
      </c>
      <c r="R755" t="str">
        <f>IF(ISBLANK(Data!R755), "", Data!R755)</f>
        <v>CA375013XXXXX1001</v>
      </c>
      <c r="S755" t="str">
        <f>IF(ISBLANK(Data!S755), "", Data!S755)</f>
        <v>CV</v>
      </c>
      <c r="T755" s="1" t="str">
        <f>IF(ISBLANK(Data!T755),"",(Data!T755))</f>
        <v>04/25</v>
      </c>
      <c r="U755" t="str">
        <f>IF(ISBLANK(Data!U755), "", Data!U755)</f>
        <v>AMERICANEXPRESS</v>
      </c>
      <c r="V755" t="str">
        <f>IF(ISBLANK(Data!V755), "", Data!V755)</f>
        <v>LINDPAINTNERSTRASSE 88</v>
      </c>
      <c r="W755" t="str">
        <f>IF(ISBLANK(Data!W755), "", Data!W755)</f>
        <v/>
      </c>
      <c r="X755" t="str">
        <f>IF(ISBLANK(Data!X755), "", Data!X755)</f>
        <v>70195,STUTTGART            ,DE</v>
      </c>
      <c r="Y755" t="str">
        <f>IF(ISBLANK(Data!Y755), "", Data!Y755)</f>
        <v>DEXXA010J328721</v>
      </c>
      <c r="Z755" t="str">
        <f>IF(ISBLANK(Data!Z755), "", Data!Z755)</f>
        <v>P/N5</v>
      </c>
      <c r="AA755" t="str">
        <f>IF(ISBLANK(Data!AA755), "", Data!AA755)</f>
        <v>+49-1785418764</v>
      </c>
      <c r="AB755" t="str">
        <f>IF(ISBLANK(Data!AB755), "", Data!AB755)</f>
        <v>/RSN/ADD/CP1/</v>
      </c>
      <c r="AC755" t="str">
        <f>IF(ISBLANK(Data!AC755), "", Data!AC755)</f>
        <v>W614100</v>
      </c>
      <c r="AD755" t="str">
        <f>IF(ISBLANK(Data!AD755), "", Data!AD755)</f>
        <v/>
      </c>
      <c r="AE755" t="str">
        <f>IF(ISBLANK(Data!AE755), "", Data!AE755)</f>
        <v>LH/992227788520103</v>
      </c>
      <c r="AF755" s="7">
        <f>IF(ISBLANK(Data!AF755), 0, _xlfn.NUMBERVALUE(SUBSTITUTE(Data!AF755, ".", ",")))</f>
        <v>0</v>
      </c>
      <c r="AG755" t="str">
        <f>IF(ISBLANK(Data!AG755), "", Data!AG755)</f>
        <v>EUR</v>
      </c>
      <c r="AH755" s="6">
        <f>IF(ISBLANK(Data!AH755), 0, _xlfn.NUMBERVALUE(SUBSTITUTE(Data!AH755, ".", ",")))</f>
        <v>861.87</v>
      </c>
      <c r="AI755" s="7">
        <f>IF(ISBLANK(Data!AI755), "", _xlfn.NUMBERVALUE(SUBSTITUTE(Data!AI755, ".", ",")))</f>
        <v>12000</v>
      </c>
      <c r="AJ755" s="7">
        <f>IF(ISBLANK(Data!AJ755), "", _xlfn.NUMBERVALUE(SUBSTITUTE(Data!AJ755, ".", ",")))</f>
        <v>12000</v>
      </c>
      <c r="AK755" s="7" t="str">
        <f>IF(ISBLANK(Data!AK755), "", _xlfn.NUMBERVALUE(SUBSTITUTE(Data!AK755, ".", ",")))</f>
        <v/>
      </c>
      <c r="AL755">
        <f>IF(ISBLANK(Data!AL755), "", Data!AL755)</f>
        <v>0</v>
      </c>
      <c r="AM755" s="15">
        <f>Table2[[#This Row],[DATE_IN]]-Table2[[#This Row],[DATE_OUT]]</f>
        <v>5</v>
      </c>
      <c r="AN755" s="7" t="str">
        <f>IF(MID(RIGHT(Table2[[#This Row],[ADDR3]],3),1,1)=",",RIGHT(Table2[[#This Row],[ADDR3]],2),"")</f>
        <v>DE</v>
      </c>
      <c r="AO755" s="7" t="str">
        <f>MID(Table2[[#This Row],[RES]],11,2)</f>
        <v>DE</v>
      </c>
      <c r="AP755" s="7">
        <f>_xlfn.XLOOKUP(AG755,Table3[CURRENCY],Table3[CONVERSION RATE],0)*Table2[[#This Row],[ORIGINAL PRICE]]</f>
        <v>10316.583900000001</v>
      </c>
      <c r="AQ755" s="7">
        <f>_xlfn.XLOOKUP(AG755,Table3[CURRENCY],Table3[CONVERSION RATE],0)*Table2[[#This Row],[ORIGINAL PREPAYMENT]]</f>
        <v>0</v>
      </c>
      <c r="AR755" s="7"/>
      <c r="AS755" s="15"/>
    </row>
    <row r="756" spans="1:45" x14ac:dyDescent="0.25">
      <c r="A756" t="str">
        <f>IF(ISBLANK(Data!A756), "", Data!A756)</f>
        <v>A</v>
      </c>
      <c r="B756" s="2" cm="1">
        <f t="array" ref="B756">IF(ISBLANK(Data!B756), "", DATE(2000 + RIGHT(Data!B756, 2), _xlfn.SWITCH(MID(Data!B756, 3, 3), "JAN", 1, "FEB", 2, "MAR", 3, "APR", 4, "MAY", 5, "JUN", 6, "JUL", 7, "AUG", 8, "SEP", 9, "OCT", 10, "NOV", 11, "DEC", 12), LEFT(Data!B756, 2)))</f>
        <v>45440</v>
      </c>
      <c r="C756" t="str">
        <f>IF(ISBLANK(Data!C756), "", Data!C756)</f>
        <v>4864-0587-NO-2</v>
      </c>
      <c r="D756" t="str">
        <f>IF(ISBLANK(Data!D756), "", Data!D756)</f>
        <v>8ET67X</v>
      </c>
      <c r="E756" t="str">
        <f>IF(ISBLANK(Data!E756), "", Data!E756)</f>
        <v>TR7</v>
      </c>
      <c r="F756" s="2" cm="1">
        <f t="array" ref="F756">IF(ISBLANK(Data!F756), "", DATE(2000 + RIGHT(Data!F756, 2), _xlfn.SWITCH(MID(Data!F756, 3, 3), "JAN", 1, "FEB", 2, "MAR", 3, "APR", 4, "MAY", 5, "JUN", 6, "JUL", 7, "AUG", 8, "SEP", 9, "OCT", 10, "NOV", 11, "DEC", 12), LEFT(Data!F756, 2)))</f>
        <v>45504</v>
      </c>
      <c r="G756" t="str">
        <f>IF(ISBLANK(Data!G756), "", Data!G756)</f>
        <v>WED</v>
      </c>
      <c r="H756" t="str">
        <f>IF(ISBLANK(Data!H756), "", Data!H756)</f>
        <v>DL</v>
      </c>
      <c r="I756" t="str">
        <f>IF(ISBLANK(Data!I756), "", Data!I756)</f>
        <v>I</v>
      </c>
      <c r="J756" t="str">
        <f>IF(ISBLANK(Data!J756), "", Data!J756)</f>
        <v>TR7</v>
      </c>
      <c r="K756" s="2" cm="1">
        <f t="array" ref="K756">IF(ISBLANK(Data!K756), "", DATE(2000 + RIGHT(Data!K756, 2), _xlfn.SWITCH(MID(Data!K756, 3, 3), "JAN", 1, "FEB", 2, "MAR", 3, "APR", 4, "MAY", 5, "JUN", 6, "JUL", 7, "AUG", 8, "SEP", 9, "OCT", 10, "NOV", 11, "DEC", 12), LEFT(Data!K756, 2)))</f>
        <v>45513</v>
      </c>
      <c r="L756" t="str">
        <f>IF(ISBLANK(Data!L756), "", Data!L756)</f>
        <v>FRI</v>
      </c>
      <c r="M756" t="str">
        <f>IF(ISBLANK(Data!M756), "", Data!M756)</f>
        <v>VEABOE,TOR ANDERS,HERR</v>
      </c>
      <c r="N756" t="str">
        <f>IF(ISBLANK(Data!N756), "", Data!N756)</f>
        <v>VK</v>
      </c>
      <c r="O756" s="2" cm="1">
        <f t="array" ref="O756">IF(ISBLANK(Data!O756), "", DATE(2000 + RIGHT(Data!O756, 2), _xlfn.SWITCH(MID(Data!O756, 3, 3), "JAN", 1, "FEB", 2, "MAR", 3, "APR", 4, "MAY", 5, "JUN", 6, "JUL", 7, "AUG", 8, "SEP", 9, "OCT", 10, "NOV", 11, "DEC", 12), LEFT(Data!O756, 2)))</f>
        <v>64452</v>
      </c>
      <c r="P756" t="str">
        <f>IF(ISBLANK(Data!P756), "", Data!P756)</f>
        <v>1XX1</v>
      </c>
      <c r="Q756" t="str">
        <f>IF(ISBLANK(Data!Q756), "", Data!Q756)</f>
        <v>N0332638</v>
      </c>
      <c r="R756" t="str">
        <f>IF(ISBLANK(Data!R756), "", Data!R756)</f>
        <v>AV858094440246TEF24139</v>
      </c>
      <c r="S756" t="str">
        <f>IF(ISBLANK(Data!S756), "", Data!S756)</f>
        <v>NA</v>
      </c>
      <c r="T756" s="1" t="str">
        <f>IF(ISBLANK(Data!T756),"",(Data!T756))</f>
        <v/>
      </c>
      <c r="U756" t="str">
        <f>IF(ISBLANK(Data!U756), "", Data!U756)</f>
        <v/>
      </c>
      <c r="V756" t="str">
        <f>IF(ISBLANK(Data!V756), "", Data!V756)</f>
        <v>TROLLBAKKEN 16</v>
      </c>
      <c r="W756" t="str">
        <f>IF(ISBLANK(Data!W756), "", Data!W756)</f>
        <v/>
      </c>
      <c r="X756" t="str">
        <f>IF(ISBLANK(Data!X756), "", Data!X756)</f>
        <v>9009,TROMSOE,NO</v>
      </c>
      <c r="Y756" t="str">
        <f>IF(ISBLANK(Data!Y756), "", Data!Y756)</f>
        <v/>
      </c>
      <c r="Z756" t="str">
        <f>IF(ISBLANK(Data!Z756), "", Data!Z756)</f>
        <v>T/0169271Q/P/CS</v>
      </c>
      <c r="AA756" t="str">
        <f>IF(ISBLANK(Data!AA756), "", Data!AA756)</f>
        <v>4741205638</v>
      </c>
      <c r="AB756" t="str">
        <f>IF(ISBLANK(Data!AB756), "", Data!AB756)</f>
        <v>ROD/BILSKADESENTERET/</v>
      </c>
      <c r="AC756" t="str">
        <f>IF(ISBLANK(Data!AC756), "", Data!AC756)</f>
        <v/>
      </c>
      <c r="AD756" t="str">
        <f>IF(ISBLANK(Data!AD756), "", Data!AD756)</f>
        <v/>
      </c>
      <c r="AE756" t="str">
        <f>IF(ISBLANK(Data!AE756), "", Data!AE756)</f>
        <v/>
      </c>
      <c r="AF756" s="7">
        <f>IF(ISBLANK(Data!AF756), 0, _xlfn.NUMBERVALUE(SUBSTITUTE(Data!AF756, ".", ",")))</f>
        <v>0</v>
      </c>
      <c r="AG756" t="str">
        <f>IF(ISBLANK(Data!AG756), "", Data!AG756)</f>
        <v>NKR</v>
      </c>
      <c r="AH756" s="6">
        <f>IF(ISBLANK(Data!AH756), 0, _xlfn.NUMBERVALUE(SUBSTITUTE(Data!AH756, ".", ",")))</f>
        <v>5058</v>
      </c>
      <c r="AI756" s="7">
        <f>IF(ISBLANK(Data!AI756), "", _xlfn.NUMBERVALUE(SUBSTITUTE(Data!AI756, ".", ",")))</f>
        <v>4000</v>
      </c>
      <c r="AJ756" s="7">
        <f>IF(ISBLANK(Data!AJ756), "", _xlfn.NUMBERVALUE(SUBSTITUTE(Data!AJ756, ".", ",")))</f>
        <v>4000</v>
      </c>
      <c r="AK756" s="7" t="str">
        <f>IF(ISBLANK(Data!AK756), "", _xlfn.NUMBERVALUE(SUBSTITUTE(Data!AK756, ".", ",")))</f>
        <v/>
      </c>
      <c r="AL756">
        <f>IF(ISBLANK(Data!AL756), "", Data!AL756)</f>
        <v>0</v>
      </c>
      <c r="AM756" s="15">
        <f>Table2[[#This Row],[DATE_IN]]-Table2[[#This Row],[DATE_OUT]]</f>
        <v>9</v>
      </c>
      <c r="AN756" s="7" t="str">
        <f>IF(MID(RIGHT(Table2[[#This Row],[ADDR3]],3),1,1)=",",RIGHT(Table2[[#This Row],[ADDR3]],2),"")</f>
        <v>NO</v>
      </c>
      <c r="AO756" s="7" t="str">
        <f>MID(Table2[[#This Row],[RES]],11,2)</f>
        <v>NO</v>
      </c>
      <c r="AP756" s="7">
        <f>_xlfn.XLOOKUP(AG756,Table3[CURRENCY],Table3[CONVERSION RATE],0)*Table2[[#This Row],[ORIGINAL PRICE]]</f>
        <v>5058</v>
      </c>
      <c r="AQ756" s="7">
        <f>_xlfn.XLOOKUP(AG756,Table3[CURRENCY],Table3[CONVERSION RATE],0)*Table2[[#This Row],[ORIGINAL PREPAYMENT]]</f>
        <v>0</v>
      </c>
      <c r="AR756" s="7"/>
      <c r="AS756" s="15"/>
    </row>
    <row r="757" spans="1:45" x14ac:dyDescent="0.25">
      <c r="A757" t="str">
        <f>IF(ISBLANK(Data!A757), "", Data!A757)</f>
        <v>A</v>
      </c>
      <c r="B757" s="2" cm="1">
        <f t="array" ref="B757">IF(ISBLANK(Data!B757), "", DATE(2000 + RIGHT(Data!B757, 2), _xlfn.SWITCH(MID(Data!B757, 3, 3), "JAN", 1, "FEB", 2, "MAR", 3, "APR", 4, "MAY", 5, "JUN", 6, "JUL", 7, "AUG", 8, "SEP", 9, "OCT", 10, "NOV", 11, "DEC", 12), LEFT(Data!B757, 2)))</f>
        <v>45495</v>
      </c>
      <c r="C757" t="str">
        <f>IF(ISBLANK(Data!C757), "", Data!C757)</f>
        <v>0396-0327-NO-0</v>
      </c>
      <c r="D757" t="str">
        <f>IF(ISBLANK(Data!D757), "", Data!D757)</f>
        <v>9XD57N</v>
      </c>
      <c r="E757" t="str">
        <f>IF(ISBLANK(Data!E757), "", Data!E757)</f>
        <v>TR7</v>
      </c>
      <c r="F757" s="2" cm="1">
        <f t="array" ref="F757">IF(ISBLANK(Data!F757), "", DATE(2000 + RIGHT(Data!F757, 2), _xlfn.SWITCH(MID(Data!F757, 3, 3), "JAN", 1, "FEB", 2, "MAR", 3, "APR", 4, "MAY", 5, "JUN", 6, "JUL", 7, "AUG", 8, "SEP", 9, "OCT", 10, "NOV", 11, "DEC", 12), LEFT(Data!F757, 2)))</f>
        <v>45505</v>
      </c>
      <c r="G757" t="str">
        <f>IF(ISBLANK(Data!G757), "", Data!G757)</f>
        <v>THU</v>
      </c>
      <c r="H757" t="str">
        <f>IF(ISBLANK(Data!H757), "", Data!H757)</f>
        <v/>
      </c>
      <c r="I757" t="str">
        <f>IF(ISBLANK(Data!I757), "", Data!I757)</f>
        <v>M</v>
      </c>
      <c r="J757" t="str">
        <f>IF(ISBLANK(Data!J757), "", Data!J757)</f>
        <v>TR7</v>
      </c>
      <c r="K757" s="2" cm="1">
        <f t="array" ref="K757">IF(ISBLANK(Data!K757), "", DATE(2000 + RIGHT(Data!K757, 2), _xlfn.SWITCH(MID(Data!K757, 3, 3), "JAN", 1, "FEB", 2, "MAR", 3, "APR", 4, "MAY", 5, "JUN", 6, "JUL", 7, "AUG", 8, "SEP", 9, "OCT", 10, "NOV", 11, "DEC", 12), LEFT(Data!K757, 2)))</f>
        <v>45506</v>
      </c>
      <c r="L757" t="str">
        <f>IF(ISBLANK(Data!L757), "", Data!L757)</f>
        <v>FRI</v>
      </c>
      <c r="M757" t="str">
        <f>IF(ISBLANK(Data!M757), "", Data!M757)</f>
        <v>NILSEN,SIW-HEIDI</v>
      </c>
      <c r="N757" t="str">
        <f>IF(ISBLANK(Data!N757), "", Data!N757)</f>
        <v>V8</v>
      </c>
      <c r="O757" s="2" t="str" cm="1">
        <f t="array" ref="O757">IF(ISBLANK(Data!O757), "", DATE(2000 + RIGHT(Data!O757, 2), _xlfn.SWITCH(MID(Data!O757, 3, 3), "JAN", 1, "FEB", 2, "MAR", 3, "APR", 4, "MAY", 5, "JUN", 6, "JUL", 7, "AUG", 8, "SEP", 9, "OCT", 10, "NOV", 11, "DEC", 12), LEFT(Data!O757, 2)))</f>
        <v/>
      </c>
      <c r="P757" t="str">
        <f>IF(ISBLANK(Data!P757), "", Data!P757)</f>
        <v>1XX1</v>
      </c>
      <c r="Q757" t="str">
        <f>IF(ISBLANK(Data!Q757), "", Data!Q757)</f>
        <v>620141320</v>
      </c>
      <c r="R757" t="str">
        <f>IF(ISBLANK(Data!R757), "", Data!R757)</f>
        <v>AV858087210010</v>
      </c>
      <c r="S757" t="str">
        <f>IF(ISBLANK(Data!S757), "", Data!S757)</f>
        <v>NA</v>
      </c>
      <c r="T757" s="1" t="str">
        <f>IF(ISBLANK(Data!T757),"",(Data!T757))</f>
        <v/>
      </c>
      <c r="U757" t="str">
        <f>IF(ISBLANK(Data!U757), "", Data!U757)</f>
        <v>TROMSOE KOMMUNE</v>
      </c>
      <c r="V757" t="str">
        <f>IF(ISBLANK(Data!V757), "", Data!V757)</f>
        <v>RAADHUSET</v>
      </c>
      <c r="W757" t="str">
        <f>IF(ISBLANK(Data!W757), "", Data!W757)</f>
        <v>PB 6900</v>
      </c>
      <c r="X757" t="str">
        <f>IF(ISBLANK(Data!X757), "", Data!X757)</f>
        <v>9299 TROMSOE               ,NO</v>
      </c>
      <c r="Y757" t="str">
        <f>IF(ISBLANK(Data!Y757), "", Data!Y757)</f>
        <v/>
      </c>
      <c r="Z757" t="str">
        <f>IF(ISBLANK(Data!Z757), "", Data!Z757)</f>
        <v>P/U7</v>
      </c>
      <c r="AA757" t="str">
        <f>IF(ISBLANK(Data!AA757), "", Data!AA757)</f>
        <v>47455692</v>
      </c>
      <c r="AB757" t="str">
        <f>IF(ISBLANK(Data!AB757), "", Data!AB757)</f>
        <v>WIZARD 9XD57N/</v>
      </c>
      <c r="AC757" t="str">
        <f>IF(ISBLANK(Data!AC757), "", Data!AC757)</f>
        <v>U997129</v>
      </c>
      <c r="AD757" t="str">
        <f>IF(ISBLANK(Data!AD757), "", Data!AD757)</f>
        <v/>
      </c>
      <c r="AE757" t="str">
        <f>IF(ISBLANK(Data!AE757), "", Data!AE757)</f>
        <v/>
      </c>
      <c r="AF757" s="7">
        <f>IF(ISBLANK(Data!AF757), 0, _xlfn.NUMBERVALUE(SUBSTITUTE(Data!AF757, ".", ",")))</f>
        <v>0</v>
      </c>
      <c r="AG757" t="str">
        <f>IF(ISBLANK(Data!AG757), "", Data!AG757)</f>
        <v/>
      </c>
      <c r="AH757" s="6">
        <f>IF(ISBLANK(Data!AH757), 0, _xlfn.NUMBERVALUE(SUBSTITUTE(Data!AH757, ".", ",")))</f>
        <v>0</v>
      </c>
      <c r="AI757" s="7" t="str">
        <f>IF(ISBLANK(Data!AI757), "", _xlfn.NUMBERVALUE(SUBSTITUTE(Data!AI757, ".", ",")))</f>
        <v/>
      </c>
      <c r="AJ757" s="7" t="str">
        <f>IF(ISBLANK(Data!AJ757), "", _xlfn.NUMBERVALUE(SUBSTITUTE(Data!AJ757, ".", ",")))</f>
        <v/>
      </c>
      <c r="AK757" s="7" t="str">
        <f>IF(ISBLANK(Data!AK757), "", _xlfn.NUMBERVALUE(SUBSTITUTE(Data!AK757, ".", ",")))</f>
        <v/>
      </c>
      <c r="AL757">
        <f>IF(ISBLANK(Data!AL757), "", Data!AL757)</f>
        <v>0</v>
      </c>
      <c r="AM757" s="15">
        <f>Table2[[#This Row],[DATE_IN]]-Table2[[#This Row],[DATE_OUT]]</f>
        <v>1</v>
      </c>
      <c r="AN757" s="7" t="str">
        <f>IF(MID(RIGHT(Table2[[#This Row],[ADDR3]],3),1,1)=",",RIGHT(Table2[[#This Row],[ADDR3]],2),"")</f>
        <v>NO</v>
      </c>
      <c r="AO757" s="7" t="str">
        <f>MID(Table2[[#This Row],[RES]],11,2)</f>
        <v>NO</v>
      </c>
      <c r="AP757" s="7">
        <f>_xlfn.XLOOKUP(AG757,Table3[CURRENCY],Table3[CONVERSION RATE],0)*Table2[[#This Row],[ORIGINAL PRICE]]</f>
        <v>0</v>
      </c>
      <c r="AQ757" s="7">
        <f>_xlfn.XLOOKUP(AG757,Table3[CURRENCY],Table3[CONVERSION RATE],0)*Table2[[#This Row],[ORIGINAL PREPAYMENT]]</f>
        <v>0</v>
      </c>
      <c r="AR757" s="7"/>
      <c r="AS757" s="15"/>
    </row>
    <row r="758" spans="1:45" x14ac:dyDescent="0.25">
      <c r="A758" t="str">
        <f>IF(ISBLANK(Data!A758), "", Data!A758)</f>
        <v>A</v>
      </c>
      <c r="B758" s="2" cm="1">
        <f t="array" ref="B758">IF(ISBLANK(Data!B758), "", DATE(2000 + RIGHT(Data!B758, 2), _xlfn.SWITCH(MID(Data!B758, 3, 3), "JAN", 1, "FEB", 2, "MAR", 3, "APR", 4, "MAY", 5, "JUN", 6, "JUL", 7, "AUG", 8, "SEP", 9, "OCT", 10, "NOV", 11, "DEC", 12), LEFT(Data!B758, 2)))</f>
        <v>45421</v>
      </c>
      <c r="C758" t="str">
        <f>IF(ISBLANK(Data!C758), "", Data!C758)</f>
        <v>4689-7053-NO-0</v>
      </c>
      <c r="D758" t="str">
        <f>IF(ISBLANK(Data!D758), "", Data!D758)</f>
        <v/>
      </c>
      <c r="E758" t="str">
        <f>IF(ISBLANK(Data!E758), "", Data!E758)</f>
        <v>TR7</v>
      </c>
      <c r="F758" s="2" cm="1">
        <f t="array" ref="F758">IF(ISBLANK(Data!F758), "", DATE(2000 + RIGHT(Data!F758, 2), _xlfn.SWITCH(MID(Data!F758, 3, 3), "JAN", 1, "FEB", 2, "MAR", 3, "APR", 4, "MAY", 5, "JUN", 6, "JUL", 7, "AUG", 8, "SEP", 9, "OCT", 10, "NOV", 11, "DEC", 12), LEFT(Data!F758, 2)))</f>
        <v>45505</v>
      </c>
      <c r="G758" t="str">
        <f>IF(ISBLANK(Data!G758), "", Data!G758)</f>
        <v>THU</v>
      </c>
      <c r="H758" t="str">
        <f>IF(ISBLANK(Data!H758), "", Data!H758)</f>
        <v/>
      </c>
      <c r="I758" t="str">
        <f>IF(ISBLANK(Data!I758), "", Data!I758)</f>
        <v>I</v>
      </c>
      <c r="J758" t="str">
        <f>IF(ISBLANK(Data!J758), "", Data!J758)</f>
        <v>TR7</v>
      </c>
      <c r="K758" s="2" cm="1">
        <f t="array" ref="K758">IF(ISBLANK(Data!K758), "", DATE(2000 + RIGHT(Data!K758, 2), _xlfn.SWITCH(MID(Data!K758, 3, 3), "JAN", 1, "FEB", 2, "MAR", 3, "APR", 4, "MAY", 5, "JUN", 6, "JUL", 7, "AUG", 8, "SEP", 9, "OCT", 10, "NOV", 11, "DEC", 12), LEFT(Data!K758, 2)))</f>
        <v>45514</v>
      </c>
      <c r="L758" t="str">
        <f>IF(ISBLANK(Data!L758), "", Data!L758)</f>
        <v>SAT</v>
      </c>
      <c r="M758" t="str">
        <f>IF(ISBLANK(Data!M758), "", Data!M758)</f>
        <v>MORGNER,ELKE,FRU</v>
      </c>
      <c r="N758" t="str">
        <f>IF(ISBLANK(Data!N758), "", Data!N758)</f>
        <v>JN</v>
      </c>
      <c r="O758" s="2" t="str" cm="1">
        <f t="array" ref="O758">IF(ISBLANK(Data!O758), "", DATE(2000 + RIGHT(Data!O758, 2), _xlfn.SWITCH(MID(Data!O758, 3, 3), "JAN", 1, "FEB", 2, "MAR", 3, "APR", 4, "MAY", 5, "JUN", 6, "JUL", 7, "AUG", 8, "SEP", 9, "OCT", 10, "NOV", 11, "DEC", 12), LEFT(Data!O758, 2)))</f>
        <v/>
      </c>
      <c r="P758" t="str">
        <f>IF(ISBLANK(Data!P758), "", Data!P758)</f>
        <v>1001</v>
      </c>
      <c r="Q758" t="str">
        <f>IF(ISBLANK(Data!Q758), "", Data!Q758)</f>
        <v/>
      </c>
      <c r="R758" t="str">
        <f>IF(ISBLANK(Data!R758), "", Data!R758)</f>
        <v>CM541249XXXXXX6774</v>
      </c>
      <c r="S758" t="str">
        <f>IF(ISBLANK(Data!S758), "", Data!S758)</f>
        <v>CV</v>
      </c>
      <c r="T758" s="1" t="str">
        <f>IF(ISBLANK(Data!T758),"",(Data!T758))</f>
        <v>04/28</v>
      </c>
      <c r="U758" t="str">
        <f>IF(ISBLANK(Data!U758), "", Data!U758)</f>
        <v>ELKE MORGNER</v>
      </c>
      <c r="V758" t="str">
        <f>IF(ISBLANK(Data!V758), "", Data!V758)</f>
        <v>PB 284</v>
      </c>
      <c r="W758" t="str">
        <f>IF(ISBLANK(Data!W758), "", Data!W758)</f>
        <v/>
      </c>
      <c r="X758" t="str">
        <f>IF(ISBLANK(Data!X758), "", Data!X758)</f>
        <v>9171,LONGYEARBYEN          ,NO</v>
      </c>
      <c r="Y758" t="str">
        <f>IF(ISBLANK(Data!Y758), "", Data!Y758)</f>
        <v/>
      </c>
      <c r="Z758" t="str">
        <f>IF(ISBLANK(Data!Z758), "", Data!Z758)</f>
        <v>P/N5</v>
      </c>
      <c r="AA758" t="str">
        <f>IF(ISBLANK(Data!AA758), "", Data!AA758)</f>
        <v>+47-95429967</v>
      </c>
      <c r="AB758" t="str">
        <f>IF(ISBLANK(Data!AB758), "", Data!AB758)</f>
        <v>/ADD/</v>
      </c>
      <c r="AC758" t="str">
        <f>IF(ISBLANK(Data!AC758), "", Data!AC758)</f>
        <v>X199101</v>
      </c>
      <c r="AD758" t="str">
        <f>IF(ISBLANK(Data!AD758), "", Data!AD758)</f>
        <v/>
      </c>
      <c r="AE758" t="str">
        <f>IF(ISBLANK(Data!AE758), "", Data!AE758)</f>
        <v/>
      </c>
      <c r="AF758" s="7">
        <f>IF(ISBLANK(Data!AF758), 0, _xlfn.NUMBERVALUE(SUBSTITUTE(Data!AF758, ".", ",")))</f>
        <v>0</v>
      </c>
      <c r="AG758" t="str">
        <f>IF(ISBLANK(Data!AG758), "", Data!AG758)</f>
        <v>NKR</v>
      </c>
      <c r="AH758" s="6">
        <f>IF(ISBLANK(Data!AH758), 0, _xlfn.NUMBERVALUE(SUBSTITUTE(Data!AH758, ".", ",")))</f>
        <v>8410.18</v>
      </c>
      <c r="AI758" s="7">
        <f>IF(ISBLANK(Data!AI758), "", _xlfn.NUMBERVALUE(SUBSTITUTE(Data!AI758, ".", ",")))</f>
        <v>12000</v>
      </c>
      <c r="AJ758" s="7">
        <f>IF(ISBLANK(Data!AJ758), "", _xlfn.NUMBERVALUE(SUBSTITUTE(Data!AJ758, ".", ",")))</f>
        <v>12000</v>
      </c>
      <c r="AK758" s="7" t="str">
        <f>IF(ISBLANK(Data!AK758), "", _xlfn.NUMBERVALUE(SUBSTITUTE(Data!AK758, ".", ",")))</f>
        <v/>
      </c>
      <c r="AL758">
        <f>IF(ISBLANK(Data!AL758), "", Data!AL758)</f>
        <v>0</v>
      </c>
      <c r="AM758" s="15">
        <f>Table2[[#This Row],[DATE_IN]]-Table2[[#This Row],[DATE_OUT]]</f>
        <v>9</v>
      </c>
      <c r="AN758" s="7" t="str">
        <f>IF(MID(RIGHT(Table2[[#This Row],[ADDR3]],3),1,1)=",",RIGHT(Table2[[#This Row],[ADDR3]],2),"")</f>
        <v>NO</v>
      </c>
      <c r="AO758" s="7" t="str">
        <f>MID(Table2[[#This Row],[RES]],11,2)</f>
        <v>NO</v>
      </c>
      <c r="AP758" s="7">
        <f>_xlfn.XLOOKUP(AG758,Table3[CURRENCY],Table3[CONVERSION RATE],0)*Table2[[#This Row],[ORIGINAL PRICE]]</f>
        <v>8410.18</v>
      </c>
      <c r="AQ758" s="7">
        <f>_xlfn.XLOOKUP(AG758,Table3[CURRENCY],Table3[CONVERSION RATE],0)*Table2[[#This Row],[ORIGINAL PREPAYMENT]]</f>
        <v>0</v>
      </c>
      <c r="AR758" s="7"/>
      <c r="AS758" s="15"/>
    </row>
    <row r="759" spans="1:45" x14ac:dyDescent="0.25">
      <c r="A759" t="str">
        <f>IF(ISBLANK(Data!A759), "", Data!A759)</f>
        <v>A</v>
      </c>
      <c r="B759" s="2" cm="1">
        <f t="array" ref="B759">IF(ISBLANK(Data!B759), "", DATE(2000 + RIGHT(Data!B759, 2), _xlfn.SWITCH(MID(Data!B759, 3, 3), "JAN", 1, "FEB", 2, "MAR", 3, "APR", 4, "MAY", 5, "JUN", 6, "JUL", 7, "AUG", 8, "SEP", 9, "OCT", 10, "NOV", 11, "DEC", 12), LEFT(Data!B759, 2)))</f>
        <v>45474</v>
      </c>
      <c r="C759" t="str">
        <f>IF(ISBLANK(Data!C759), "", Data!C759)</f>
        <v>0199-6426-NO-5</v>
      </c>
      <c r="D759" t="str">
        <f>IF(ISBLANK(Data!D759), "", Data!D759)</f>
        <v/>
      </c>
      <c r="E759" t="str">
        <f>IF(ISBLANK(Data!E759), "", Data!E759)</f>
        <v>TR7</v>
      </c>
      <c r="F759" s="2" cm="1">
        <f t="array" ref="F759">IF(ISBLANK(Data!F759), "", DATE(2000 + RIGHT(Data!F759, 2), _xlfn.SWITCH(MID(Data!F759, 3, 3), "JAN", 1, "FEB", 2, "MAR", 3, "APR", 4, "MAY", 5, "JUN", 6, "JUL", 7, "AUG", 8, "SEP", 9, "OCT", 10, "NOV", 11, "DEC", 12), LEFT(Data!F759, 2)))</f>
        <v>45506</v>
      </c>
      <c r="G759" t="str">
        <f>IF(ISBLANK(Data!G759), "", Data!G759)</f>
        <v>FRI</v>
      </c>
      <c r="H759" t="str">
        <f>IF(ISBLANK(Data!H759), "", Data!H759)</f>
        <v/>
      </c>
      <c r="I759" t="str">
        <f>IF(ISBLANK(Data!I759), "", Data!I759)</f>
        <v>E</v>
      </c>
      <c r="J759" t="str">
        <f>IF(ISBLANK(Data!J759), "", Data!J759)</f>
        <v>TR7</v>
      </c>
      <c r="K759" s="2" cm="1">
        <f t="array" ref="K759">IF(ISBLANK(Data!K759), "", DATE(2000 + RIGHT(Data!K759, 2), _xlfn.SWITCH(MID(Data!K759, 3, 3), "JAN", 1, "FEB", 2, "MAR", 3, "APR", 4, "MAY", 5, "JUN", 6, "JUL", 7, "AUG", 8, "SEP", 9, "OCT", 10, "NOV", 11, "DEC", 12), LEFT(Data!K759, 2)))</f>
        <v>45508</v>
      </c>
      <c r="L759" t="str">
        <f>IF(ISBLANK(Data!L759), "", Data!L759)</f>
        <v>SUN</v>
      </c>
      <c r="M759" t="str">
        <f>IF(ISBLANK(Data!M759), "", Data!M759)</f>
        <v>SAETREVIK,STEFFEN</v>
      </c>
      <c r="N759" t="str">
        <f>IF(ISBLANK(Data!N759), "", Data!N759)</f>
        <v>RC</v>
      </c>
      <c r="O759" s="2" t="str" cm="1">
        <f t="array" ref="O759">IF(ISBLANK(Data!O759), "", DATE(2000 + RIGHT(Data!O759, 2), _xlfn.SWITCH(MID(Data!O759, 3, 3), "JAN", 1, "FEB", 2, "MAR", 3, "APR", 4, "MAY", 5, "JUN", 6, "JUL", 7, "AUG", 8, "SEP", 9, "OCT", 10, "NOV", 11, "DEC", 12), LEFT(Data!O759, 2)))</f>
        <v/>
      </c>
      <c r="P759" t="str">
        <f>IF(ISBLANK(Data!P759), "", Data!P759)</f>
        <v>1XX1</v>
      </c>
      <c r="Q759" t="str">
        <f>IF(ISBLANK(Data!Q759), "", Data!Q759)</f>
        <v/>
      </c>
      <c r="R759" t="str">
        <f>IF(ISBLANK(Data!R759), "", Data!R759)</f>
        <v>AV858108980005FE01996426</v>
      </c>
      <c r="S759" t="str">
        <f>IF(ISBLANK(Data!S759), "", Data!S759)</f>
        <v>NA</v>
      </c>
      <c r="T759" s="1" t="str">
        <f>IF(ISBLANK(Data!T759),"",(Data!T759))</f>
        <v/>
      </c>
      <c r="U759" t="str">
        <f>IF(ISBLANK(Data!U759), "", Data!U759)</f>
        <v>FLIGHT CENTRE</v>
      </c>
      <c r="V759" t="str">
        <f>IF(ISBLANK(Data!V759), "", Data!V759)</f>
        <v>,TRAVEL GROUP</v>
      </c>
      <c r="W759" t="str">
        <f>IF(ISBLANK(Data!W759), "", Data!W759)</f>
        <v>STORGATA 8</v>
      </c>
      <c r="X759" t="str">
        <f>IF(ISBLANK(Data!X759), "", Data!X759)</f>
        <v>0155 OSLO,NO</v>
      </c>
      <c r="Y759" t="str">
        <f>IF(ISBLANK(Data!Y759), "", Data!Y759)</f>
        <v/>
      </c>
      <c r="Z759" t="str">
        <f>IF(ISBLANK(Data!Z759), "", Data!Z759)</f>
        <v>T/60210883/P/1A</v>
      </c>
      <c r="AA759" t="str">
        <f>IF(ISBLANK(Data!AA759), "", Data!AA759)</f>
        <v>004793637344</v>
      </c>
      <c r="AB759" t="str">
        <f>IF(ISBLANK(Data!AB759), "", Data!AB759)</f>
        <v/>
      </c>
      <c r="AC759" t="str">
        <f>IF(ISBLANK(Data!AC759), "", Data!AC759)</f>
        <v>Q368901</v>
      </c>
      <c r="AD759" t="str">
        <f>IF(ISBLANK(Data!AD759), "", Data!AD759)</f>
        <v>999999999</v>
      </c>
      <c r="AE759" t="str">
        <f>IF(ISBLANK(Data!AE759), "", Data!AE759)</f>
        <v/>
      </c>
      <c r="AF759" s="7">
        <f>IF(ISBLANK(Data!AF759), 0, _xlfn.NUMBERVALUE(SUBSTITUTE(Data!AF759, ".", ",")))</f>
        <v>0</v>
      </c>
      <c r="AG759" t="str">
        <f>IF(ISBLANK(Data!AG759), "", Data!AG759)</f>
        <v/>
      </c>
      <c r="AH759" s="6">
        <f>IF(ISBLANK(Data!AH759), 0, _xlfn.NUMBERVALUE(SUBSTITUTE(Data!AH759, ".", ",")))</f>
        <v>0</v>
      </c>
      <c r="AI759" s="7" t="str">
        <f>IF(ISBLANK(Data!AI759), "", _xlfn.NUMBERVALUE(SUBSTITUTE(Data!AI759, ".", ",")))</f>
        <v/>
      </c>
      <c r="AJ759" s="7" t="str">
        <f>IF(ISBLANK(Data!AJ759), "", _xlfn.NUMBERVALUE(SUBSTITUTE(Data!AJ759, ".", ",")))</f>
        <v/>
      </c>
      <c r="AK759" s="7" t="str">
        <f>IF(ISBLANK(Data!AK759), "", _xlfn.NUMBERVALUE(SUBSTITUTE(Data!AK759, ".", ",")))</f>
        <v/>
      </c>
      <c r="AL759">
        <f>IF(ISBLANK(Data!AL759), "", Data!AL759)</f>
        <v>0</v>
      </c>
      <c r="AM759" s="15">
        <f>Table2[[#This Row],[DATE_IN]]-Table2[[#This Row],[DATE_OUT]]</f>
        <v>2</v>
      </c>
      <c r="AN759" s="7" t="str">
        <f>IF(MID(RIGHT(Table2[[#This Row],[ADDR3]],3),1,1)=",",RIGHT(Table2[[#This Row],[ADDR3]],2),"")</f>
        <v>NO</v>
      </c>
      <c r="AO759" s="7" t="str">
        <f>MID(Table2[[#This Row],[RES]],11,2)</f>
        <v>NO</v>
      </c>
      <c r="AP759" s="7">
        <f>_xlfn.XLOOKUP(AG759,Table3[CURRENCY],Table3[CONVERSION RATE],0)*Table2[[#This Row],[ORIGINAL PRICE]]</f>
        <v>0</v>
      </c>
      <c r="AQ759" s="7">
        <f>_xlfn.XLOOKUP(AG759,Table3[CURRENCY],Table3[CONVERSION RATE],0)*Table2[[#This Row],[ORIGINAL PREPAYMENT]]</f>
        <v>0</v>
      </c>
      <c r="AR759" s="7"/>
      <c r="AS759" s="15"/>
    </row>
    <row r="760" spans="1:45" x14ac:dyDescent="0.25">
      <c r="A760" t="str">
        <f>IF(ISBLANK(Data!A760), "", Data!A760)</f>
        <v>A</v>
      </c>
      <c r="B760" s="2" cm="1">
        <f t="array" ref="B760">IF(ISBLANK(Data!B760), "", DATE(2000 + RIGHT(Data!B760, 2), _xlfn.SWITCH(MID(Data!B760, 3, 3), "JAN", 1, "FEB", 2, "MAR", 3, "APR", 4, "MAY", 5, "JUN", 6, "JUL", 7, "AUG", 8, "SEP", 9, "OCT", 10, "NOV", 11, "DEC", 12), LEFT(Data!B760, 2)))</f>
        <v>45474</v>
      </c>
      <c r="C760" t="str">
        <f>IF(ISBLANK(Data!C760), "", Data!C760)</f>
        <v>0199-6532-NO-6</v>
      </c>
      <c r="D760" t="str">
        <f>IF(ISBLANK(Data!D760), "", Data!D760)</f>
        <v/>
      </c>
      <c r="E760" t="str">
        <f>IF(ISBLANK(Data!E760), "", Data!E760)</f>
        <v>TR7</v>
      </c>
      <c r="F760" s="2" cm="1">
        <f t="array" ref="F760">IF(ISBLANK(Data!F760), "", DATE(2000 + RIGHT(Data!F760, 2), _xlfn.SWITCH(MID(Data!F760, 3, 3), "JAN", 1, "FEB", 2, "MAR", 3, "APR", 4, "MAY", 5, "JUN", 6, "JUL", 7, "AUG", 8, "SEP", 9, "OCT", 10, "NOV", 11, "DEC", 12), LEFT(Data!F760, 2)))</f>
        <v>45506</v>
      </c>
      <c r="G760" t="str">
        <f>IF(ISBLANK(Data!G760), "", Data!G760)</f>
        <v>FRI</v>
      </c>
      <c r="H760" t="str">
        <f>IF(ISBLANK(Data!H760), "", Data!H760)</f>
        <v/>
      </c>
      <c r="I760" t="str">
        <f>IF(ISBLANK(Data!I760), "", Data!I760)</f>
        <v>E</v>
      </c>
      <c r="J760" t="str">
        <f>IF(ISBLANK(Data!J760), "", Data!J760)</f>
        <v>TR7</v>
      </c>
      <c r="K760" s="2" cm="1">
        <f t="array" ref="K760">IF(ISBLANK(Data!K760), "", DATE(2000 + RIGHT(Data!K760, 2), _xlfn.SWITCH(MID(Data!K760, 3, 3), "JAN", 1, "FEB", 2, "MAR", 3, "APR", 4, "MAY", 5, "JUN", 6, "JUL", 7, "AUG", 8, "SEP", 9, "OCT", 10, "NOV", 11, "DEC", 12), LEFT(Data!K760, 2)))</f>
        <v>45508</v>
      </c>
      <c r="L760" t="str">
        <f>IF(ISBLANK(Data!L760), "", Data!L760)</f>
        <v>SUN</v>
      </c>
      <c r="M760" t="str">
        <f>IF(ISBLANK(Data!M760), "", Data!M760)</f>
        <v>SAETREVIK,STEFFEN</v>
      </c>
      <c r="N760" t="str">
        <f>IF(ISBLANK(Data!N760), "", Data!N760)</f>
        <v>RC</v>
      </c>
      <c r="O760" s="2" t="str" cm="1">
        <f t="array" ref="O760">IF(ISBLANK(Data!O760), "", DATE(2000 + RIGHT(Data!O760, 2), _xlfn.SWITCH(MID(Data!O760, 3, 3), "JAN", 1, "FEB", 2, "MAR", 3, "APR", 4, "MAY", 5, "JUN", 6, "JUL", 7, "AUG", 8, "SEP", 9, "OCT", 10, "NOV", 11, "DEC", 12), LEFT(Data!O760, 2)))</f>
        <v/>
      </c>
      <c r="P760" t="str">
        <f>IF(ISBLANK(Data!P760), "", Data!P760)</f>
        <v>1XX1</v>
      </c>
      <c r="Q760" t="str">
        <f>IF(ISBLANK(Data!Q760), "", Data!Q760)</f>
        <v/>
      </c>
      <c r="R760" t="str">
        <f>IF(ISBLANK(Data!R760), "", Data!R760)</f>
        <v>AV858108980005FE01996532</v>
      </c>
      <c r="S760" t="str">
        <f>IF(ISBLANK(Data!S760), "", Data!S760)</f>
        <v>NA</v>
      </c>
      <c r="T760" s="1" t="str">
        <f>IF(ISBLANK(Data!T760),"",(Data!T760))</f>
        <v/>
      </c>
      <c r="U760" t="str">
        <f>IF(ISBLANK(Data!U760), "", Data!U760)</f>
        <v>FLIGHT CENTRE</v>
      </c>
      <c r="V760" t="str">
        <f>IF(ISBLANK(Data!V760), "", Data!V760)</f>
        <v>,TRAVEL GROUP</v>
      </c>
      <c r="W760" t="str">
        <f>IF(ISBLANK(Data!W760), "", Data!W760)</f>
        <v>STORGATA 8</v>
      </c>
      <c r="X760" t="str">
        <f>IF(ISBLANK(Data!X760), "", Data!X760)</f>
        <v>0155 OSLO,NO</v>
      </c>
      <c r="Y760" t="str">
        <f>IF(ISBLANK(Data!Y760), "", Data!Y760)</f>
        <v/>
      </c>
      <c r="Z760" t="str">
        <f>IF(ISBLANK(Data!Z760), "", Data!Z760)</f>
        <v>T/60210883/P/1A</v>
      </c>
      <c r="AA760" t="str">
        <f>IF(ISBLANK(Data!AA760), "", Data!AA760)</f>
        <v>004793637344</v>
      </c>
      <c r="AB760" t="str">
        <f>IF(ISBLANK(Data!AB760), "", Data!AB760)</f>
        <v/>
      </c>
      <c r="AC760" t="str">
        <f>IF(ISBLANK(Data!AC760), "", Data!AC760)</f>
        <v>Q368901</v>
      </c>
      <c r="AD760" t="str">
        <f>IF(ISBLANK(Data!AD760), "", Data!AD760)</f>
        <v>999999999</v>
      </c>
      <c r="AE760" t="str">
        <f>IF(ISBLANK(Data!AE760), "", Data!AE760)</f>
        <v/>
      </c>
      <c r="AF760" s="7">
        <f>IF(ISBLANK(Data!AF760), 0, _xlfn.NUMBERVALUE(SUBSTITUTE(Data!AF760, ".", ",")))</f>
        <v>0</v>
      </c>
      <c r="AG760" t="str">
        <f>IF(ISBLANK(Data!AG760), "", Data!AG760)</f>
        <v/>
      </c>
      <c r="AH760" s="6">
        <f>IF(ISBLANK(Data!AH760), 0, _xlfn.NUMBERVALUE(SUBSTITUTE(Data!AH760, ".", ",")))</f>
        <v>0</v>
      </c>
      <c r="AI760" s="7" t="str">
        <f>IF(ISBLANK(Data!AI760), "", _xlfn.NUMBERVALUE(SUBSTITUTE(Data!AI760, ".", ",")))</f>
        <v/>
      </c>
      <c r="AJ760" s="7" t="str">
        <f>IF(ISBLANK(Data!AJ760), "", _xlfn.NUMBERVALUE(SUBSTITUTE(Data!AJ760, ".", ",")))</f>
        <v/>
      </c>
      <c r="AK760" s="7" t="str">
        <f>IF(ISBLANK(Data!AK760), "", _xlfn.NUMBERVALUE(SUBSTITUTE(Data!AK760, ".", ",")))</f>
        <v/>
      </c>
      <c r="AL760">
        <f>IF(ISBLANK(Data!AL760), "", Data!AL760)</f>
        <v>0</v>
      </c>
      <c r="AM760" s="15">
        <f>Table2[[#This Row],[DATE_IN]]-Table2[[#This Row],[DATE_OUT]]</f>
        <v>2</v>
      </c>
      <c r="AN760" s="7" t="str">
        <f>IF(MID(RIGHT(Table2[[#This Row],[ADDR3]],3),1,1)=",",RIGHT(Table2[[#This Row],[ADDR3]],2),"")</f>
        <v>NO</v>
      </c>
      <c r="AO760" s="7" t="str">
        <f>MID(Table2[[#This Row],[RES]],11,2)</f>
        <v>NO</v>
      </c>
      <c r="AP760" s="7">
        <f>_xlfn.XLOOKUP(AG760,Table3[CURRENCY],Table3[CONVERSION RATE],0)*Table2[[#This Row],[ORIGINAL PRICE]]</f>
        <v>0</v>
      </c>
      <c r="AQ760" s="7">
        <f>_xlfn.XLOOKUP(AG760,Table3[CURRENCY],Table3[CONVERSION RATE],0)*Table2[[#This Row],[ORIGINAL PREPAYMENT]]</f>
        <v>0</v>
      </c>
      <c r="AR760" s="7"/>
      <c r="AS760" s="15"/>
    </row>
    <row r="761" spans="1:45" x14ac:dyDescent="0.25">
      <c r="A761" t="str">
        <f>IF(ISBLANK(Data!A761), "", Data!A761)</f>
        <v>A</v>
      </c>
      <c r="B761" s="2" cm="1">
        <f t="array" ref="B761">IF(ISBLANK(Data!B761), "", DATE(2000 + RIGHT(Data!B761, 2), _xlfn.SWITCH(MID(Data!B761, 3, 3), "JAN", 1, "FEB", 2, "MAR", 3, "APR", 4, "MAY", 5, "JUN", 6, "JUL", 7, "AUG", 8, "SEP", 9, "OCT", 10, "NOV", 11, "DEC", 12), LEFT(Data!B761, 2)))</f>
        <v>45492</v>
      </c>
      <c r="C761" t="str">
        <f>IF(ISBLANK(Data!C761), "", Data!C761)</f>
        <v>0374-3861-US-2</v>
      </c>
      <c r="D761" t="str">
        <f>IF(ISBLANK(Data!D761), "", Data!D761)</f>
        <v>F6528Q</v>
      </c>
      <c r="E761" t="str">
        <f>IF(ISBLANK(Data!E761), "", Data!E761)</f>
        <v>TR7</v>
      </c>
      <c r="F761" s="2" cm="1">
        <f t="array" ref="F761">IF(ISBLANK(Data!F761), "", DATE(2000 + RIGHT(Data!F761, 2), _xlfn.SWITCH(MID(Data!F761, 3, 3), "JAN", 1, "FEB", 2, "MAR", 3, "APR", 4, "MAY", 5, "JUN", 6, "JUL", 7, "AUG", 8, "SEP", 9, "OCT", 10, "NOV", 11, "DEC", 12), LEFT(Data!F761, 2)))</f>
        <v>45506</v>
      </c>
      <c r="G761" t="str">
        <f>IF(ISBLANK(Data!G761), "", Data!G761)</f>
        <v>FRI</v>
      </c>
      <c r="H761" t="str">
        <f>IF(ISBLANK(Data!H761), "", Data!H761)</f>
        <v/>
      </c>
      <c r="I761" t="str">
        <f>IF(ISBLANK(Data!I761), "", Data!I761)</f>
        <v>D</v>
      </c>
      <c r="J761" t="str">
        <f>IF(ISBLANK(Data!J761), "", Data!J761)</f>
        <v>TR7</v>
      </c>
      <c r="K761" s="2" cm="1">
        <f t="array" ref="K761">IF(ISBLANK(Data!K761), "", DATE(2000 + RIGHT(Data!K761, 2), _xlfn.SWITCH(MID(Data!K761, 3, 3), "JAN", 1, "FEB", 2, "MAR", 3, "APR", 4, "MAY", 5, "JUN", 6, "JUL", 7, "AUG", 8, "SEP", 9, "OCT", 10, "NOV", 11, "DEC", 12), LEFT(Data!K761, 2)))</f>
        <v>45508</v>
      </c>
      <c r="L761" t="str">
        <f>IF(ISBLANK(Data!L761), "", Data!L761)</f>
        <v>SUN</v>
      </c>
      <c r="M761" t="str">
        <f>IF(ISBLANK(Data!M761), "", Data!M761)</f>
        <v>WILLIAMS,RONALD</v>
      </c>
      <c r="N761" t="str">
        <f>IF(ISBLANK(Data!N761), "", Data!N761)</f>
        <v>6U</v>
      </c>
      <c r="O761" s="2" cm="1">
        <f t="array" ref="O761">IF(ISBLANK(Data!O761), "", DATE(2000 + RIGHT(Data!O761, 2), _xlfn.SWITCH(MID(Data!O761, 3, 3), "JAN", 1, "FEB", 2, "MAR", 3, "APR", 4, "MAY", 5, "JUN", 6, "JUL", 7, "AUG", 8, "SEP", 9, "OCT", 10, "NOV", 11, "DEC", 12), LEFT(Data!O761, 2)))</f>
        <v>50182</v>
      </c>
      <c r="P761" t="str">
        <f>IF(ISBLANK(Data!P761), "", Data!P761)</f>
        <v>1001</v>
      </c>
      <c r="Q761" t="str">
        <f>IF(ISBLANK(Data!Q761), "", Data!Q761)</f>
        <v/>
      </c>
      <c r="R761" t="str">
        <f>IF(ISBLANK(Data!R761), "", Data!R761)</f>
        <v>CX414720XXXXXX3373</v>
      </c>
      <c r="S761" t="str">
        <f>IF(ISBLANK(Data!S761), "", Data!S761)</f>
        <v>CV</v>
      </c>
      <c r="T761" s="1" t="str">
        <f>IF(ISBLANK(Data!T761),"",(Data!T761))</f>
        <v>06/27</v>
      </c>
      <c r="U761" t="str">
        <f>IF(ISBLANK(Data!U761), "", Data!U761)</f>
        <v/>
      </c>
      <c r="V761" t="str">
        <f>IF(ISBLANK(Data!V761), "", Data!V761)</f>
        <v>545 UTICA AVENUE</v>
      </c>
      <c r="W761" t="str">
        <f>IF(ISBLANK(Data!W761), "", Data!W761)</f>
        <v/>
      </c>
      <c r="X761" t="str">
        <f>IF(ISBLANK(Data!X761), "", Data!X761)</f>
        <v>BOULDER,CO,803040000,US</v>
      </c>
      <c r="Y761" t="str">
        <f>IF(ISBLANK(Data!Y761), "", Data!Y761)</f>
        <v>USCO950830276</v>
      </c>
      <c r="Z761" t="str">
        <f>IF(ISBLANK(Data!Z761), "", Data!Z761)</f>
        <v>P/I1/0160134P</v>
      </c>
      <c r="AA761" t="str">
        <f>IF(ISBLANK(Data!AA761), "", Data!AA761)</f>
        <v>3035948410</v>
      </c>
      <c r="AB761" t="str">
        <f>IF(ISBLANK(Data!AB761), "", Data!AB761)</f>
        <v/>
      </c>
      <c r="AC761" t="str">
        <f>IF(ISBLANK(Data!AC761), "", Data!AC761)</f>
        <v>B001000</v>
      </c>
      <c r="AD761" t="str">
        <f>IF(ISBLANK(Data!AD761), "", Data!AD761)</f>
        <v/>
      </c>
      <c r="AE761" t="str">
        <f>IF(ISBLANK(Data!AE761), "", Data!AE761)</f>
        <v>UA/BL082696</v>
      </c>
      <c r="AF761" s="7">
        <f>IF(ISBLANK(Data!AF761), 0, _xlfn.NUMBERVALUE(SUBSTITUTE(Data!AF761, ".", ",")))</f>
        <v>0</v>
      </c>
      <c r="AG761" t="str">
        <f>IF(ISBLANK(Data!AG761), "", Data!AG761)</f>
        <v>USD</v>
      </c>
      <c r="AH761" s="6">
        <f>IF(ISBLANK(Data!AH761), 0, _xlfn.NUMBERVALUE(SUBSTITUTE(Data!AH761, ".", ",")))</f>
        <v>542.89</v>
      </c>
      <c r="AI761" s="7">
        <f>IF(ISBLANK(Data!AI761), "", _xlfn.NUMBERVALUE(SUBSTITUTE(Data!AI761, ".", ",")))</f>
        <v>12000</v>
      </c>
      <c r="AJ761" s="7">
        <f>IF(ISBLANK(Data!AJ761), "", _xlfn.NUMBERVALUE(SUBSTITUTE(Data!AJ761, ".", ",")))</f>
        <v>12000</v>
      </c>
      <c r="AK761" s="7" t="str">
        <f>IF(ISBLANK(Data!AK761), "", _xlfn.NUMBERVALUE(SUBSTITUTE(Data!AK761, ".", ",")))</f>
        <v/>
      </c>
      <c r="AL761">
        <f>IF(ISBLANK(Data!AL761), "", Data!AL761)</f>
        <v>0</v>
      </c>
      <c r="AM761" s="15">
        <f>Table2[[#This Row],[DATE_IN]]-Table2[[#This Row],[DATE_OUT]]</f>
        <v>2</v>
      </c>
      <c r="AN761" s="7" t="str">
        <f>IF(MID(RIGHT(Table2[[#This Row],[ADDR3]],3),1,1)=",",RIGHT(Table2[[#This Row],[ADDR3]],2),"")</f>
        <v>US</v>
      </c>
      <c r="AO761" s="7" t="str">
        <f>MID(Table2[[#This Row],[RES]],11,2)</f>
        <v>US</v>
      </c>
      <c r="AP761" s="7">
        <f>_xlfn.XLOOKUP(AG761,Table3[CURRENCY],Table3[CONVERSION RATE],0)*Table2[[#This Row],[ORIGINAL PRICE]]</f>
        <v>5993.5055999999995</v>
      </c>
      <c r="AQ761" s="7">
        <f>_xlfn.XLOOKUP(AG761,Table3[CURRENCY],Table3[CONVERSION RATE],0)*Table2[[#This Row],[ORIGINAL PREPAYMENT]]</f>
        <v>0</v>
      </c>
      <c r="AR761" s="7"/>
      <c r="AS761" s="15"/>
    </row>
    <row r="762" spans="1:45" x14ac:dyDescent="0.25">
      <c r="A762" t="str">
        <f>IF(ISBLANK(Data!A762), "", Data!A762)</f>
        <v>A</v>
      </c>
      <c r="B762" s="2" cm="1">
        <f t="array" ref="B762">IF(ISBLANK(Data!B762), "", DATE(2000 + RIGHT(Data!B762, 2), _xlfn.SWITCH(MID(Data!B762, 3, 3), "JAN", 1, "FEB", 2, "MAR", 3, "APR", 4, "MAY", 5, "JUN", 6, "JUL", 7, "AUG", 8, "SEP", 9, "OCT", 10, "NOV", 11, "DEC", 12), LEFT(Data!B762, 2)))</f>
        <v>45232</v>
      </c>
      <c r="C762" t="str">
        <f>IF(ISBLANK(Data!C762), "", Data!C762)</f>
        <v>3003-2873-FR-3</v>
      </c>
      <c r="D762" t="str">
        <f>IF(ISBLANK(Data!D762), "", Data!D762)</f>
        <v/>
      </c>
      <c r="E762" t="str">
        <f>IF(ISBLANK(Data!E762), "", Data!E762)</f>
        <v>TR7</v>
      </c>
      <c r="F762" s="2" cm="1">
        <f t="array" ref="F762">IF(ISBLANK(Data!F762), "", DATE(2000 + RIGHT(Data!F762, 2), _xlfn.SWITCH(MID(Data!F762, 3, 3), "JAN", 1, "FEB", 2, "MAR", 3, "APR", 4, "MAY", 5, "JUN", 6, "JUL", 7, "AUG", 8, "SEP", 9, "OCT", 10, "NOV", 11, "DEC", 12), LEFT(Data!F762, 2)))</f>
        <v>45506</v>
      </c>
      <c r="G762" t="str">
        <f>IF(ISBLANK(Data!G762), "", Data!G762)</f>
        <v>FRI</v>
      </c>
      <c r="H762" t="str">
        <f>IF(ISBLANK(Data!H762), "", Data!H762)</f>
        <v>ZZ1</v>
      </c>
      <c r="I762" t="str">
        <f>IF(ISBLANK(Data!I762), "", Data!I762)</f>
        <v>B</v>
      </c>
      <c r="J762" t="str">
        <f>IF(ISBLANK(Data!J762), "", Data!J762)</f>
        <v>TOS</v>
      </c>
      <c r="K762" s="2" cm="1">
        <f t="array" ref="K762">IF(ISBLANK(Data!K762), "", DATE(2000 + RIGHT(Data!K762, 2), _xlfn.SWITCH(MID(Data!K762, 3, 3), "JAN", 1, "FEB", 2, "MAR", 3, "APR", 4, "MAY", 5, "JUN", 6, "JUL", 7, "AUG", 8, "SEP", 9, "OCT", 10, "NOV", 11, "DEC", 12), LEFT(Data!K762, 2)))</f>
        <v>45512</v>
      </c>
      <c r="L762" t="str">
        <f>IF(ISBLANK(Data!L762), "", Data!L762)</f>
        <v>THU</v>
      </c>
      <c r="M762" t="str">
        <f>IF(ISBLANK(Data!M762), "", Data!M762)</f>
        <v>SUAVET,MARC</v>
      </c>
      <c r="N762" t="str">
        <f>IF(ISBLANK(Data!N762), "", Data!N762)</f>
        <v>NH</v>
      </c>
      <c r="O762" s="2" t="str" cm="1">
        <f t="array" ref="O762">IF(ISBLANK(Data!O762), "", DATE(2000 + RIGHT(Data!O762, 2), _xlfn.SWITCH(MID(Data!O762, 3, 3), "JAN", 1, "FEB", 2, "MAR", 3, "APR", 4, "MAY", 5, "JUN", 6, "JUL", 7, "AUG", 8, "SEP", 9, "OCT", 10, "NOV", 11, "DEC", 12), LEFT(Data!O762, 2)))</f>
        <v/>
      </c>
      <c r="P762" t="str">
        <f>IF(ISBLANK(Data!P762), "", Data!P762)</f>
        <v>1XX1</v>
      </c>
      <c r="Q762" t="str">
        <f>IF(ISBLANK(Data!Q762), "", Data!Q762)</f>
        <v>1684761</v>
      </c>
      <c r="R762" t="str">
        <f>IF(ISBLANK(Data!R762), "", Data!R762)</f>
        <v>AV871136190000TE30032873</v>
      </c>
      <c r="S762" t="str">
        <f>IF(ISBLANK(Data!S762), "", Data!S762)</f>
        <v>CH</v>
      </c>
      <c r="T762" s="1" t="str">
        <f>IF(ISBLANK(Data!T762),"",(Data!T762))</f>
        <v/>
      </c>
      <c r="U762" t="str">
        <f>IF(ISBLANK(Data!U762), "", Data!U762)</f>
        <v/>
      </c>
      <c r="V762" t="str">
        <f>IF(ISBLANK(Data!V762), "", Data!V762)</f>
        <v/>
      </c>
      <c r="W762" t="str">
        <f>IF(ISBLANK(Data!W762), "", Data!W762)</f>
        <v/>
      </c>
      <c r="X762" t="str">
        <f>IF(ISBLANK(Data!X762), "", Data!X762)</f>
        <v/>
      </c>
      <c r="Y762" t="str">
        <f>IF(ISBLANK(Data!Y762), "", Data!Y762)</f>
        <v/>
      </c>
      <c r="Z762" t="str">
        <f>IF(ISBLANK(Data!Z762), "", Data!Z762)</f>
        <v>T/20271204/00257</v>
      </c>
      <c r="AA762" t="str">
        <f>IF(ISBLANK(Data!AA762), "", Data!AA762)</f>
        <v>33158711540</v>
      </c>
      <c r="AB762" t="str">
        <f>IF(ISBLANK(Data!AB762), "", Data!AB762)</f>
        <v/>
      </c>
      <c r="AC762" t="str">
        <f>IF(ISBLANK(Data!AC762), "", Data!AC762)</f>
        <v>H333399</v>
      </c>
      <c r="AD762" t="str">
        <f>IF(ISBLANK(Data!AD762), "", Data!AD762)</f>
        <v>CYRIL-P</v>
      </c>
      <c r="AE762" t="str">
        <f>IF(ISBLANK(Data!AE762), "", Data!AE762)</f>
        <v/>
      </c>
      <c r="AF762" s="7">
        <f>IF(ISBLANK(Data!AF762), 0, _xlfn.NUMBERVALUE(SUBSTITUTE(Data!AF762, ".", ",")))</f>
        <v>438.05</v>
      </c>
      <c r="AG762" t="str">
        <f>IF(ISBLANK(Data!AG762), "", Data!AG762)</f>
        <v>EUR</v>
      </c>
      <c r="AH762" s="6">
        <f>IF(ISBLANK(Data!AH762), 0, _xlfn.NUMBERVALUE(SUBSTITUTE(Data!AH762, ".", ",")))</f>
        <v>437.12</v>
      </c>
      <c r="AI762" s="7">
        <f>IF(ISBLANK(Data!AI762), "", _xlfn.NUMBERVALUE(SUBSTITUTE(Data!AI762, ".", ",")))</f>
        <v>9500</v>
      </c>
      <c r="AJ762" s="7">
        <f>IF(ISBLANK(Data!AJ762), "", _xlfn.NUMBERVALUE(SUBSTITUTE(Data!AJ762, ".", ",")))</f>
        <v>9500</v>
      </c>
      <c r="AK762" s="7" t="str">
        <f>IF(ISBLANK(Data!AK762), "", _xlfn.NUMBERVALUE(SUBSTITUTE(Data!AK762, ".", ",")))</f>
        <v/>
      </c>
      <c r="AL762">
        <f>IF(ISBLANK(Data!AL762), "", Data!AL762)</f>
        <v>0</v>
      </c>
      <c r="AM762" s="15">
        <f>Table2[[#This Row],[DATE_IN]]-Table2[[#This Row],[DATE_OUT]]</f>
        <v>6</v>
      </c>
      <c r="AN762" s="7" t="str">
        <f>IF(MID(RIGHT(Table2[[#This Row],[ADDR3]],3),1,1)=",",RIGHT(Table2[[#This Row],[ADDR3]],2),"")</f>
        <v/>
      </c>
      <c r="AO762" s="7" t="str">
        <f>MID(Table2[[#This Row],[RES]],11,2)</f>
        <v>FR</v>
      </c>
      <c r="AP762" s="7">
        <f>_xlfn.XLOOKUP(AG762,Table3[CURRENCY],Table3[CONVERSION RATE],0)*Table2[[#This Row],[ORIGINAL PRICE]]</f>
        <v>5232.3263999999999</v>
      </c>
      <c r="AQ762" s="7">
        <f>_xlfn.XLOOKUP(AG762,Table3[CURRENCY],Table3[CONVERSION RATE],0)*Table2[[#This Row],[ORIGINAL PREPAYMENT]]</f>
        <v>5243.4585000000006</v>
      </c>
      <c r="AR762" s="7"/>
      <c r="AS762" s="15"/>
    </row>
    <row r="763" spans="1:45" x14ac:dyDescent="0.25">
      <c r="A763" t="str">
        <f>IF(ISBLANK(Data!A763), "", Data!A763)</f>
        <v>A</v>
      </c>
      <c r="B763" s="2" cm="1">
        <f t="array" ref="B763">IF(ISBLANK(Data!B763), "", DATE(2000 + RIGHT(Data!B763, 2), _xlfn.SWITCH(MID(Data!B763, 3, 3), "JAN", 1, "FEB", 2, "MAR", 3, "APR", 4, "MAY", 5, "JUN", 6, "JUL", 7, "AUG", 8, "SEP", 9, "OCT", 10, "NOV", 11, "DEC", 12), LEFT(Data!B763, 2)))</f>
        <v>45297</v>
      </c>
      <c r="C763" t="str">
        <f>IF(ISBLANK(Data!C763), "", Data!C763)</f>
        <v>3505-8606-DE-2</v>
      </c>
      <c r="D763" t="str">
        <f>IF(ISBLANK(Data!D763), "", Data!D763)</f>
        <v/>
      </c>
      <c r="E763" t="str">
        <f>IF(ISBLANK(Data!E763), "", Data!E763)</f>
        <v>TR7</v>
      </c>
      <c r="F763" s="2" cm="1">
        <f t="array" ref="F763">IF(ISBLANK(Data!F763), "", DATE(2000 + RIGHT(Data!F763, 2), _xlfn.SWITCH(MID(Data!F763, 3, 3), "JAN", 1, "FEB", 2, "MAR", 3, "APR", 4, "MAY", 5, "JUN", 6, "JUL", 7, "AUG", 8, "SEP", 9, "OCT", 10, "NOV", 11, "DEC", 12), LEFT(Data!F763, 2)))</f>
        <v>45506</v>
      </c>
      <c r="G763" t="str">
        <f>IF(ISBLANK(Data!G763), "", Data!G763)</f>
        <v>FRI</v>
      </c>
      <c r="H763" t="str">
        <f>IF(ISBLANK(Data!H763), "", Data!H763)</f>
        <v/>
      </c>
      <c r="I763" t="str">
        <f>IF(ISBLANK(Data!I763), "", Data!I763)</f>
        <v>C</v>
      </c>
      <c r="J763" t="str">
        <f>IF(ISBLANK(Data!J763), "", Data!J763)</f>
        <v>TR7</v>
      </c>
      <c r="K763" s="2" cm="1">
        <f t="array" ref="K763">IF(ISBLANK(Data!K763), "", DATE(2000 + RIGHT(Data!K763, 2), _xlfn.SWITCH(MID(Data!K763, 3, 3), "JAN", 1, "FEB", 2, "MAR", 3, "APR", 4, "MAY", 5, "JUN", 6, "JUL", 7, "AUG", 8, "SEP", 9, "OCT", 10, "NOV", 11, "DEC", 12), LEFT(Data!K763, 2)))</f>
        <v>45512</v>
      </c>
      <c r="L763" t="str">
        <f>IF(ISBLANK(Data!L763), "", Data!L763)</f>
        <v>THU</v>
      </c>
      <c r="M763" t="str">
        <f>IF(ISBLANK(Data!M763), "", Data!M763)</f>
        <v>WENDEL,SANDRA</v>
      </c>
      <c r="N763" t="str">
        <f>IF(ISBLANK(Data!N763), "", Data!N763)</f>
        <v>LJ</v>
      </c>
      <c r="O763" s="2" t="str" cm="1">
        <f t="array" ref="O763">IF(ISBLANK(Data!O763), "", DATE(2000 + RIGHT(Data!O763, 2), _xlfn.SWITCH(MID(Data!O763, 3, 3), "JAN", 1, "FEB", 2, "MAR", 3, "APR", 4, "MAY", 5, "JUN", 6, "JUL", 7, "AUG", 8, "SEP", 9, "OCT", 10, "NOV", 11, "DEC", 12), LEFT(Data!O763, 2)))</f>
        <v/>
      </c>
      <c r="P763" t="str">
        <f>IF(ISBLANK(Data!P763), "", Data!P763)</f>
        <v>1XX1</v>
      </c>
      <c r="Q763" t="str">
        <f>IF(ISBLANK(Data!Q763), "", Data!Q763)</f>
        <v>NO843366300</v>
      </c>
      <c r="R763" t="str">
        <f>IF(ISBLANK(Data!R763), "", Data!R763)</f>
        <v>AV873091080168TE35058606</v>
      </c>
      <c r="S763" t="str">
        <f>IF(ISBLANK(Data!S763), "", Data!S763)</f>
        <v>CH</v>
      </c>
      <c r="T763" s="1" t="str">
        <f>IF(ISBLANK(Data!T763),"",(Data!T763))</f>
        <v/>
      </c>
      <c r="U763" t="str">
        <f>IF(ISBLANK(Data!U763), "", Data!U763)</f>
        <v/>
      </c>
      <c r="V763" t="str">
        <f>IF(ISBLANK(Data!V763), "", Data!V763)</f>
        <v/>
      </c>
      <c r="W763" t="str">
        <f>IF(ISBLANK(Data!W763), "", Data!W763)</f>
        <v/>
      </c>
      <c r="X763" t="str">
        <f>IF(ISBLANK(Data!X763), "", Data!X763)</f>
        <v/>
      </c>
      <c r="Y763" t="str">
        <f>IF(ISBLANK(Data!Y763), "", Data!Y763)</f>
        <v/>
      </c>
      <c r="Z763" t="str">
        <f>IF(ISBLANK(Data!Z763), "", Data!Z763)</f>
        <v>T/0115150M/P/KU</v>
      </c>
      <c r="AA763" t="str">
        <f>IF(ISBLANK(Data!AA763), "", Data!AA763)</f>
        <v>004982199949983</v>
      </c>
      <c r="AB763" t="str">
        <f>IF(ISBLANK(Data!AB763), "", Data!AB763)</f>
        <v/>
      </c>
      <c r="AC763" t="str">
        <f>IF(ISBLANK(Data!AC763), "", Data!AC763)</f>
        <v>U829701</v>
      </c>
      <c r="AD763" t="str">
        <f>IF(ISBLANK(Data!AD763), "", Data!AD763)</f>
        <v/>
      </c>
      <c r="AE763" t="str">
        <f>IF(ISBLANK(Data!AE763), "", Data!AE763)</f>
        <v/>
      </c>
      <c r="AF763" s="7">
        <f>IF(ISBLANK(Data!AF763), 0, _xlfn.NUMBERVALUE(SUBSTITUTE(Data!AF763, ".", ",")))</f>
        <v>454.87</v>
      </c>
      <c r="AG763" t="str">
        <f>IF(ISBLANK(Data!AG763), "", Data!AG763)</f>
        <v>EUR</v>
      </c>
      <c r="AH763" s="6">
        <f>IF(ISBLANK(Data!AH763), 0, _xlfn.NUMBERVALUE(SUBSTITUTE(Data!AH763, ".", ",")))</f>
        <v>454.12</v>
      </c>
      <c r="AI763" s="7">
        <f>IF(ISBLANK(Data!AI763), "", _xlfn.NUMBERVALUE(SUBSTITUTE(Data!AI763, ".", ",")))</f>
        <v>12000</v>
      </c>
      <c r="AJ763" s="7">
        <f>IF(ISBLANK(Data!AJ763), "", _xlfn.NUMBERVALUE(SUBSTITUTE(Data!AJ763, ".", ",")))</f>
        <v>12000</v>
      </c>
      <c r="AK763" s="7" t="str">
        <f>IF(ISBLANK(Data!AK763), "", _xlfn.NUMBERVALUE(SUBSTITUTE(Data!AK763, ".", ",")))</f>
        <v/>
      </c>
      <c r="AL763">
        <f>IF(ISBLANK(Data!AL763), "", Data!AL763)</f>
        <v>0</v>
      </c>
      <c r="AM763" s="15">
        <f>Table2[[#This Row],[DATE_IN]]-Table2[[#This Row],[DATE_OUT]]</f>
        <v>6</v>
      </c>
      <c r="AN763" s="7" t="str">
        <f>IF(MID(RIGHT(Table2[[#This Row],[ADDR3]],3),1,1)=",",RIGHT(Table2[[#This Row],[ADDR3]],2),"")</f>
        <v/>
      </c>
      <c r="AO763" s="7" t="str">
        <f>MID(Table2[[#This Row],[RES]],11,2)</f>
        <v>DE</v>
      </c>
      <c r="AP763" s="7">
        <f>_xlfn.XLOOKUP(AG763,Table3[CURRENCY],Table3[CONVERSION RATE],0)*Table2[[#This Row],[ORIGINAL PRICE]]</f>
        <v>5435.8164000000006</v>
      </c>
      <c r="AQ763" s="7">
        <f>_xlfn.XLOOKUP(AG763,Table3[CURRENCY],Table3[CONVERSION RATE],0)*Table2[[#This Row],[ORIGINAL PREPAYMENT]]</f>
        <v>5444.7939000000006</v>
      </c>
      <c r="AR763" s="7"/>
      <c r="AS763" s="15"/>
    </row>
    <row r="764" spans="1:45" x14ac:dyDescent="0.25">
      <c r="A764" t="str">
        <f>IF(ISBLANK(Data!A764), "", Data!A764)</f>
        <v>A</v>
      </c>
      <c r="B764" s="2" cm="1">
        <f t="array" ref="B764">IF(ISBLANK(Data!B764), "", DATE(2000 + RIGHT(Data!B764, 2), _xlfn.SWITCH(MID(Data!B764, 3, 3), "JAN", 1, "FEB", 2, "MAR", 3, "APR", 4, "MAY", 5, "JUN", 6, "JUL", 7, "AUG", 8, "SEP", 9, "OCT", 10, "NOV", 11, "DEC", 12), LEFT(Data!B764, 2)))</f>
        <v>45319</v>
      </c>
      <c r="C764" t="str">
        <f>IF(ISBLANK(Data!C764), "", Data!C764)</f>
        <v>3708-2777-IT-4</v>
      </c>
      <c r="D764" t="str">
        <f>IF(ISBLANK(Data!D764), "", Data!D764)</f>
        <v/>
      </c>
      <c r="E764" t="str">
        <f>IF(ISBLANK(Data!E764), "", Data!E764)</f>
        <v>TR7</v>
      </c>
      <c r="F764" s="2" cm="1">
        <f t="array" ref="F764">IF(ISBLANK(Data!F764), "", DATE(2000 + RIGHT(Data!F764, 2), _xlfn.SWITCH(MID(Data!F764, 3, 3), "JAN", 1, "FEB", 2, "MAR", 3, "APR", 4, "MAY", 5, "JUN", 6, "JUL", 7, "AUG", 8, "SEP", 9, "OCT", 10, "NOV", 11, "DEC", 12), LEFT(Data!F764, 2)))</f>
        <v>45506</v>
      </c>
      <c r="G764" t="str">
        <f>IF(ISBLANK(Data!G764), "", Data!G764)</f>
        <v>FRI</v>
      </c>
      <c r="H764" t="str">
        <f>IF(ISBLANK(Data!H764), "", Data!H764)</f>
        <v/>
      </c>
      <c r="I764" t="str">
        <f>IF(ISBLANK(Data!I764), "", Data!I764)</f>
        <v>N</v>
      </c>
      <c r="J764" t="str">
        <f>IF(ISBLANK(Data!J764), "", Data!J764)</f>
        <v>EVE</v>
      </c>
      <c r="K764" s="2" cm="1">
        <f t="array" ref="K764">IF(ISBLANK(Data!K764), "", DATE(2000 + RIGHT(Data!K764, 2), _xlfn.SWITCH(MID(Data!K764, 3, 3), "JAN", 1, "FEB", 2, "MAR", 3, "APR", 4, "MAY", 5, "JUN", 6, "JUL", 7, "AUG", 8, "SEP", 9, "OCT", 10, "NOV", 11, "DEC", 12), LEFT(Data!K764, 2)))</f>
        <v>45509</v>
      </c>
      <c r="L764" t="str">
        <f>IF(ISBLANK(Data!L764), "", Data!L764)</f>
        <v>MON</v>
      </c>
      <c r="M764" t="str">
        <f>IF(ISBLANK(Data!M764), "", Data!M764)</f>
        <v>CIVARDI,SERENA,SIG.RA</v>
      </c>
      <c r="N764" t="str">
        <f>IF(ISBLANK(Data!N764), "", Data!N764)</f>
        <v>VJ</v>
      </c>
      <c r="O764" s="2" t="str" cm="1">
        <f t="array" ref="O764">IF(ISBLANK(Data!O764), "", DATE(2000 + RIGHT(Data!O764, 2), _xlfn.SWITCH(MID(Data!O764, 3, 3), "JAN", 1, "FEB", 2, "MAR", 3, "APR", 4, "MAY", 5, "JUN", 6, "JUL", 7, "AUG", 8, "SEP", 9, "OCT", 10, "NOV", 11, "DEC", 12), LEFT(Data!O764, 2)))</f>
        <v/>
      </c>
      <c r="P764" t="str">
        <f>IF(ISBLANK(Data!P764), "", Data!P764)</f>
        <v>3003</v>
      </c>
      <c r="Q764" t="str">
        <f>IF(ISBLANK(Data!Q764), "", Data!Q764)</f>
        <v/>
      </c>
      <c r="R764" t="str">
        <f>IF(ISBLANK(Data!R764), "", Data!R764)</f>
        <v>CM543409XXXXXX5365</v>
      </c>
      <c r="S764" t="str">
        <f>IF(ISBLANK(Data!S764), "", Data!S764)</f>
        <v>CV</v>
      </c>
      <c r="T764" s="1" t="str">
        <f>IF(ISBLANK(Data!T764),"",(Data!T764))</f>
        <v>06/26</v>
      </c>
      <c r="U764" t="str">
        <f>IF(ISBLANK(Data!U764), "", Data!U764)</f>
        <v/>
      </c>
      <c r="V764" t="str">
        <f>IF(ISBLANK(Data!V764), "", Data!V764)</f>
        <v>VIA SAFFI 7</v>
      </c>
      <c r="W764" t="str">
        <f>IF(ISBLANK(Data!W764), "", Data!W764)</f>
        <v/>
      </c>
      <c r="X764" t="str">
        <f>IF(ISBLANK(Data!X764), "", Data!X764)</f>
        <v>20852,VILLASANTA           ,IT</v>
      </c>
      <c r="Y764" t="str">
        <f>IF(ISBLANK(Data!Y764), "", Data!Y764)</f>
        <v/>
      </c>
      <c r="Z764" t="str">
        <f>IF(ISBLANK(Data!Z764), "", Data!Z764)</f>
        <v>P/N5</v>
      </c>
      <c r="AA764" t="str">
        <f>IF(ISBLANK(Data!AA764), "", Data!AA764)</f>
        <v>+39-3482940454</v>
      </c>
      <c r="AB764" t="str">
        <f>IF(ISBLANK(Data!AB764), "", Data!AB764)</f>
        <v>CP2/</v>
      </c>
      <c r="AC764" t="str">
        <f>IF(ISBLANK(Data!AC764), "", Data!AC764)</f>
        <v>U943109</v>
      </c>
      <c r="AD764" t="str">
        <f>IF(ISBLANK(Data!AD764), "", Data!AD764)</f>
        <v/>
      </c>
      <c r="AE764" t="str">
        <f>IF(ISBLANK(Data!AE764), "", Data!AE764)</f>
        <v/>
      </c>
      <c r="AF764" s="7">
        <f>IF(ISBLANK(Data!AF764), 0, _xlfn.NUMBERVALUE(SUBSTITUTE(Data!AF764, ".", ",")))</f>
        <v>0</v>
      </c>
      <c r="AG764" t="str">
        <f>IF(ISBLANK(Data!AG764), "", Data!AG764)</f>
        <v/>
      </c>
      <c r="AH764" s="6">
        <f>IF(ISBLANK(Data!AH764), 0, _xlfn.NUMBERVALUE(SUBSTITUTE(Data!AH764, ".", ",")))</f>
        <v>0</v>
      </c>
      <c r="AI764" s="7" t="str">
        <f>IF(ISBLANK(Data!AI764), "", _xlfn.NUMBERVALUE(SUBSTITUTE(Data!AI764, ".", ",")))</f>
        <v/>
      </c>
      <c r="AJ764" s="7" t="str">
        <f>IF(ISBLANK(Data!AJ764), "", _xlfn.NUMBERVALUE(SUBSTITUTE(Data!AJ764, ".", ",")))</f>
        <v/>
      </c>
      <c r="AK764" s="7">
        <f>IF(ISBLANK(Data!AK764), "", _xlfn.NUMBERVALUE(SUBSTITUTE(Data!AK764, ".", ",")))</f>
        <v>8000</v>
      </c>
      <c r="AL764">
        <f>IF(ISBLANK(Data!AL764), "", Data!AL764)</f>
        <v>0</v>
      </c>
      <c r="AM764" s="15">
        <f>Table2[[#This Row],[DATE_IN]]-Table2[[#This Row],[DATE_OUT]]</f>
        <v>3</v>
      </c>
      <c r="AN764" s="7" t="str">
        <f>IF(MID(RIGHT(Table2[[#This Row],[ADDR3]],3),1,1)=",",RIGHT(Table2[[#This Row],[ADDR3]],2),"")</f>
        <v>IT</v>
      </c>
      <c r="AO764" s="7" t="str">
        <f>MID(Table2[[#This Row],[RES]],11,2)</f>
        <v>IT</v>
      </c>
      <c r="AP764" s="7">
        <f>_xlfn.XLOOKUP(AG764,Table3[CURRENCY],Table3[CONVERSION RATE],0)*Table2[[#This Row],[ORIGINAL PRICE]]</f>
        <v>0</v>
      </c>
      <c r="AQ764" s="7">
        <f>_xlfn.XLOOKUP(AG764,Table3[CURRENCY],Table3[CONVERSION RATE],0)*Table2[[#This Row],[ORIGINAL PREPAYMENT]]</f>
        <v>0</v>
      </c>
      <c r="AR764" s="7"/>
      <c r="AS764" s="15"/>
    </row>
    <row r="765" spans="1:45" x14ac:dyDescent="0.25">
      <c r="A765" t="str">
        <f>IF(ISBLANK(Data!A765), "", Data!A765)</f>
        <v>A</v>
      </c>
      <c r="B765" s="2" cm="1">
        <f t="array" ref="B765">IF(ISBLANK(Data!B765), "", DATE(2000 + RIGHT(Data!B765, 2), _xlfn.SWITCH(MID(Data!B765, 3, 3), "JAN", 1, "FEB", 2, "MAR", 3, "APR", 4, "MAY", 5, "JUN", 6, "JUL", 7, "AUG", 8, "SEP", 9, "OCT", 10, "NOV", 11, "DEC", 12), LEFT(Data!B765, 2)))</f>
        <v>45319</v>
      </c>
      <c r="C765" t="str">
        <f>IF(ISBLANK(Data!C765), "", Data!C765)</f>
        <v>3709-8234-ES-5</v>
      </c>
      <c r="D765" t="str">
        <f>IF(ISBLANK(Data!D765), "", Data!D765)</f>
        <v>9EH65K</v>
      </c>
      <c r="E765" t="str">
        <f>IF(ISBLANK(Data!E765), "", Data!E765)</f>
        <v>TR7</v>
      </c>
      <c r="F765" s="2" cm="1">
        <f t="array" ref="F765">IF(ISBLANK(Data!F765), "", DATE(2000 + RIGHT(Data!F765, 2), _xlfn.SWITCH(MID(Data!F765, 3, 3), "JAN", 1, "FEB", 2, "MAR", 3, "APR", 4, "MAY", 5, "JUN", 6, "JUL", 7, "AUG", 8, "SEP", 9, "OCT", 10, "NOV", 11, "DEC", 12), LEFT(Data!F765, 2)))</f>
        <v>45506</v>
      </c>
      <c r="G765" t="str">
        <f>IF(ISBLANK(Data!G765), "", Data!G765)</f>
        <v>FRI</v>
      </c>
      <c r="H765" t="str">
        <f>IF(ISBLANK(Data!H765), "", Data!H765)</f>
        <v/>
      </c>
      <c r="I765" t="str">
        <f>IF(ISBLANK(Data!I765), "", Data!I765)</f>
        <v>C</v>
      </c>
      <c r="J765" t="str">
        <f>IF(ISBLANK(Data!J765), "", Data!J765)</f>
        <v>TR7</v>
      </c>
      <c r="K765" s="2" cm="1">
        <f t="array" ref="K765">IF(ISBLANK(Data!K765), "", DATE(2000 + RIGHT(Data!K765, 2), _xlfn.SWITCH(MID(Data!K765, 3, 3), "JAN", 1, "FEB", 2, "MAR", 3, "APR", 4, "MAY", 5, "JUN", 6, "JUL", 7, "AUG", 8, "SEP", 9, "OCT", 10, "NOV", 11, "DEC", 12), LEFT(Data!K765, 2)))</f>
        <v>45506</v>
      </c>
      <c r="L765" t="str">
        <f>IF(ISBLANK(Data!L765), "", Data!L765)</f>
        <v>FRI</v>
      </c>
      <c r="M765" t="str">
        <f>IF(ISBLANK(Data!M765), "", Data!M765)</f>
        <v>TAGARRO GARCIA,JOSE LUIS,SR</v>
      </c>
      <c r="N765" t="str">
        <f>IF(ISBLANK(Data!N765), "", Data!N765)</f>
        <v>P6</v>
      </c>
      <c r="O765" s="2" cm="1">
        <f t="array" ref="O765">IF(ISBLANK(Data!O765), "", DATE(2000 + RIGHT(Data!O765, 2), _xlfn.SWITCH(MID(Data!O765, 3, 3), "JAN", 1, "FEB", 2, "MAR", 3, "APR", 4, "MAY", 5, "JUN", 6, "JUL", 7, "AUG", 8, "SEP", 9, "OCT", 10, "NOV", 11, "DEC", 12), LEFT(Data!O765, 2)))</f>
        <v>59630</v>
      </c>
      <c r="P765" t="str">
        <f>IF(ISBLANK(Data!P765), "", Data!P765)</f>
        <v>3003</v>
      </c>
      <c r="Q765" t="str">
        <f>IF(ISBLANK(Data!Q765), "", Data!Q765)</f>
        <v>M/104349</v>
      </c>
      <c r="R765" t="str">
        <f>IF(ISBLANK(Data!R765), "", Data!R765)</f>
        <v>AV898110710008TE93227892</v>
      </c>
      <c r="S765" t="str">
        <f>IF(ISBLANK(Data!S765), "", Data!S765)</f>
        <v>CH</v>
      </c>
      <c r="T765" s="1" t="str">
        <f>IF(ISBLANK(Data!T765),"",(Data!T765))</f>
        <v/>
      </c>
      <c r="U765" t="str">
        <f>IF(ISBLANK(Data!U765), "", Data!U765)</f>
        <v/>
      </c>
      <c r="V765" t="str">
        <f>IF(ISBLANK(Data!V765), "", Data!V765)</f>
        <v>CAMILO JOSE CELA, 61</v>
      </c>
      <c r="W765" t="str">
        <f>IF(ISBLANK(Data!W765), "", Data!W765)</f>
        <v/>
      </c>
      <c r="X765" t="str">
        <f>IF(ISBLANK(Data!X765), "", Data!X765)</f>
        <v>28229,VILLANUEVA PARDIL,ES</v>
      </c>
      <c r="Y765" t="str">
        <f>IF(ISBLANK(Data!Y765), "", Data!Y765)</f>
        <v>ESXX51643594S</v>
      </c>
      <c r="Z765" t="str">
        <f>IF(ISBLANK(Data!Z765), "", Data!Z765)</f>
        <v>T/0105291R/P/N5</v>
      </c>
      <c r="AA765" t="str">
        <f>IF(ISBLANK(Data!AA765), "", Data!AA765)</f>
        <v>+34-674901555/EM</v>
      </c>
      <c r="AB765" t="str">
        <f>IF(ISBLANK(Data!AB765), "", Data!AB765)</f>
        <v>OCI/RSN/CP3/</v>
      </c>
      <c r="AC765" t="str">
        <f>IF(ISBLANK(Data!AC765), "", Data!AC765)</f>
        <v/>
      </c>
      <c r="AD765" t="str">
        <f>IF(ISBLANK(Data!AD765), "", Data!AD765)</f>
        <v/>
      </c>
      <c r="AE765" t="str">
        <f>IF(ISBLANK(Data!AE765), "", Data!AE765)</f>
        <v>IB/11853413</v>
      </c>
      <c r="AF765" s="7">
        <f>IF(ISBLANK(Data!AF765), 0, _xlfn.NUMBERVALUE(SUBSTITUTE(Data!AF765, ".", ",")))</f>
        <v>167.48</v>
      </c>
      <c r="AG765" t="str">
        <f>IF(ISBLANK(Data!AG765), "", Data!AG765)</f>
        <v>EUR</v>
      </c>
      <c r="AH765" s="6">
        <f>IF(ISBLANK(Data!AH765), 0, _xlfn.NUMBERVALUE(SUBSTITUTE(Data!AH765, ".", ",")))</f>
        <v>164.82</v>
      </c>
      <c r="AI765" s="7">
        <f>IF(ISBLANK(Data!AI765), "", _xlfn.NUMBERVALUE(SUBSTITUTE(Data!AI765, ".", ",")))</f>
        <v>0</v>
      </c>
      <c r="AJ765" s="7">
        <f>IF(ISBLANK(Data!AJ765), "", _xlfn.NUMBERVALUE(SUBSTITUTE(Data!AJ765, ".", ",")))</f>
        <v>0</v>
      </c>
      <c r="AK765" s="7" t="str">
        <f>IF(ISBLANK(Data!AK765), "", _xlfn.NUMBERVALUE(SUBSTITUTE(Data!AK765, ".", ",")))</f>
        <v/>
      </c>
      <c r="AL765">
        <f>IF(ISBLANK(Data!AL765), "", Data!AL765)</f>
        <v>0</v>
      </c>
      <c r="AM765" s="15">
        <f>Table2[[#This Row],[DATE_IN]]-Table2[[#This Row],[DATE_OUT]]</f>
        <v>0</v>
      </c>
      <c r="AN765" s="7" t="str">
        <f>IF(MID(RIGHT(Table2[[#This Row],[ADDR3]],3),1,1)=",",RIGHT(Table2[[#This Row],[ADDR3]],2),"")</f>
        <v>ES</v>
      </c>
      <c r="AO765" s="7" t="str">
        <f>MID(Table2[[#This Row],[RES]],11,2)</f>
        <v>ES</v>
      </c>
      <c r="AP765" s="7">
        <f>_xlfn.XLOOKUP(AG765,Table3[CURRENCY],Table3[CONVERSION RATE],0)*Table2[[#This Row],[ORIGINAL PRICE]]</f>
        <v>1972.8954000000001</v>
      </c>
      <c r="AQ765" s="7">
        <f>_xlfn.XLOOKUP(AG765,Table3[CURRENCY],Table3[CONVERSION RATE],0)*Table2[[#This Row],[ORIGINAL PREPAYMENT]]</f>
        <v>2004.7356</v>
      </c>
      <c r="AR765" s="7"/>
      <c r="AS765" s="15"/>
    </row>
    <row r="766" spans="1:45" x14ac:dyDescent="0.25">
      <c r="A766" t="str">
        <f>IF(ISBLANK(Data!A766), "", Data!A766)</f>
        <v>A</v>
      </c>
      <c r="B766" s="2" cm="1">
        <f t="array" ref="B766">IF(ISBLANK(Data!B766), "", DATE(2000 + RIGHT(Data!B766, 2), _xlfn.SWITCH(MID(Data!B766, 3, 3), "JAN", 1, "FEB", 2, "MAR", 3, "APR", 4, "MAY", 5, "JUN", 6, "JUL", 7, "AUG", 8, "SEP", 9, "OCT", 10, "NOV", 11, "DEC", 12), LEFT(Data!B766, 2)))</f>
        <v>45322</v>
      </c>
      <c r="C766" t="str">
        <f>IF(ISBLANK(Data!C766), "", Data!C766)</f>
        <v>3743-1070-IS-5</v>
      </c>
      <c r="D766" t="str">
        <f>IF(ISBLANK(Data!D766), "", Data!D766)</f>
        <v>6FG56W</v>
      </c>
      <c r="E766" t="str">
        <f>IF(ISBLANK(Data!E766), "", Data!E766)</f>
        <v>TR7</v>
      </c>
      <c r="F766" s="2" cm="1">
        <f t="array" ref="F766">IF(ISBLANK(Data!F766), "", DATE(2000 + RIGHT(Data!F766, 2), _xlfn.SWITCH(MID(Data!F766, 3, 3), "JAN", 1, "FEB", 2, "MAR", 3, "APR", 4, "MAY", 5, "JUN", 6, "JUL", 7, "AUG", 8, "SEP", 9, "OCT", 10, "NOV", 11, "DEC", 12), LEFT(Data!F766, 2)))</f>
        <v>45506</v>
      </c>
      <c r="G766" t="str">
        <f>IF(ISBLANK(Data!G766), "", Data!G766)</f>
        <v>FRI</v>
      </c>
      <c r="H766" t="str">
        <f>IF(ISBLANK(Data!H766), "", Data!H766)</f>
        <v/>
      </c>
      <c r="I766" t="str">
        <f>IF(ISBLANK(Data!I766), "", Data!I766)</f>
        <v>C</v>
      </c>
      <c r="J766" t="str">
        <f>IF(ISBLANK(Data!J766), "", Data!J766)</f>
        <v>TOS</v>
      </c>
      <c r="K766" s="2" cm="1">
        <f t="array" ref="K766">IF(ISBLANK(Data!K766), "", DATE(2000 + RIGHT(Data!K766, 2), _xlfn.SWITCH(MID(Data!K766, 3, 3), "JAN", 1, "FEB", 2, "MAR", 3, "APR", 4, "MAY", 5, "JUN", 6, "JUL", 7, "AUG", 8, "SEP", 9, "OCT", 10, "NOV", 11, "DEC", 12), LEFT(Data!K766, 2)))</f>
        <v>45514</v>
      </c>
      <c r="L766" t="str">
        <f>IF(ISBLANK(Data!L766), "", Data!L766)</f>
        <v>SAT</v>
      </c>
      <c r="M766" t="str">
        <f>IF(ISBLANK(Data!M766), "", Data!M766)</f>
        <v>ZUCKERNICK,HOWARD,MR</v>
      </c>
      <c r="N766" t="str">
        <f>IF(ISBLANK(Data!N766), "", Data!N766)</f>
        <v>NH</v>
      </c>
      <c r="O766" s="2" cm="1">
        <f t="array" ref="O766">IF(ISBLANK(Data!O766), "", DATE(2000 + RIGHT(Data!O766, 2), _xlfn.SWITCH(MID(Data!O766, 3, 3), "JAN", 1, "FEB", 2, "MAR", 3, "APR", 4, "MAY", 5, "JUN", 6, "JUL", 7, "AUG", 8, "SEP", 9, "OCT", 10, "NOV", 11, "DEC", 12), LEFT(Data!O766, 2)))</f>
        <v>56878</v>
      </c>
      <c r="P766" t="str">
        <f>IF(ISBLANK(Data!P766), "", Data!P766)</f>
        <v>1001</v>
      </c>
      <c r="Q766" t="str">
        <f>IF(ISBLANK(Data!Q766), "", Data!Q766)</f>
        <v/>
      </c>
      <c r="R766" t="str">
        <f>IF(ISBLANK(Data!R766), "", Data!R766)</f>
        <v>CX451252XXXXXX5032</v>
      </c>
      <c r="S766" t="str">
        <f>IF(ISBLANK(Data!S766), "", Data!S766)</f>
        <v>CV</v>
      </c>
      <c r="T766" s="1" t="str">
        <f>IF(ISBLANK(Data!T766),"",(Data!T766))</f>
        <v>02/28</v>
      </c>
      <c r="U766" t="str">
        <f>IF(ISBLANK(Data!U766), "", Data!U766)</f>
        <v/>
      </c>
      <c r="V766" t="str">
        <f>IF(ISBLANK(Data!V766), "", Data!V766)</f>
        <v>315-1484 LAMEYS MILL RD</v>
      </c>
      <c r="W766" t="str">
        <f>IF(ISBLANK(Data!W766), "", Data!W766)</f>
        <v/>
      </c>
      <c r="X766" t="str">
        <f>IF(ISBLANK(Data!X766), "", Data!X766)</f>
        <v>VANCOUVER,BC,V6H3Y7,CA</v>
      </c>
      <c r="Y766" t="str">
        <f>IF(ISBLANK(Data!Y766), "", Data!Y766)</f>
        <v>CABC7069448</v>
      </c>
      <c r="Z766" t="str">
        <f>IF(ISBLANK(Data!Z766), "", Data!Z766)</f>
        <v>P/N5</v>
      </c>
      <c r="AA766" t="str">
        <f>IF(ISBLANK(Data!AA766), "", Data!AA766)</f>
        <v>+1-6043398481</v>
      </c>
      <c r="AB766" t="str">
        <f>IF(ISBLANK(Data!AB766), "", Data!AB766)</f>
        <v>CP1/</v>
      </c>
      <c r="AC766" t="str">
        <f>IF(ISBLANK(Data!AC766), "", Data!AC766)</f>
        <v>F888819</v>
      </c>
      <c r="AD766" t="str">
        <f>IF(ISBLANK(Data!AD766), "", Data!AD766)</f>
        <v/>
      </c>
      <c r="AE766" t="str">
        <f>IF(ISBLANK(Data!AE766), "", Data!AE766)</f>
        <v>BA/17175325</v>
      </c>
      <c r="AF766" s="7">
        <f>IF(ISBLANK(Data!AF766), 0, _xlfn.NUMBERVALUE(SUBSTITUTE(Data!AF766, ".", ",")))</f>
        <v>0</v>
      </c>
      <c r="AG766" t="str">
        <f>IF(ISBLANK(Data!AG766), "", Data!AG766)</f>
        <v>EUR</v>
      </c>
      <c r="AH766" s="6">
        <f>IF(ISBLANK(Data!AH766), 0, _xlfn.NUMBERVALUE(SUBSTITUTE(Data!AH766, ".", ",")))</f>
        <v>865.12</v>
      </c>
      <c r="AI766" s="7">
        <f>IF(ISBLANK(Data!AI766), "", _xlfn.NUMBERVALUE(SUBSTITUTE(Data!AI766, ".", ",")))</f>
        <v>12000</v>
      </c>
      <c r="AJ766" s="7">
        <f>IF(ISBLANK(Data!AJ766), "", _xlfn.NUMBERVALUE(SUBSTITUTE(Data!AJ766, ".", ",")))</f>
        <v>12000</v>
      </c>
      <c r="AK766" s="7" t="str">
        <f>IF(ISBLANK(Data!AK766), "", _xlfn.NUMBERVALUE(SUBSTITUTE(Data!AK766, ".", ",")))</f>
        <v/>
      </c>
      <c r="AL766">
        <f>IF(ISBLANK(Data!AL766), "", Data!AL766)</f>
        <v>0</v>
      </c>
      <c r="AM766" s="15">
        <f>Table2[[#This Row],[DATE_IN]]-Table2[[#This Row],[DATE_OUT]]</f>
        <v>8</v>
      </c>
      <c r="AN766" s="7" t="str">
        <f>IF(MID(RIGHT(Table2[[#This Row],[ADDR3]],3),1,1)=",",RIGHT(Table2[[#This Row],[ADDR3]],2),"")</f>
        <v>CA</v>
      </c>
      <c r="AO766" s="7" t="str">
        <f>MID(Table2[[#This Row],[RES]],11,2)</f>
        <v>IS</v>
      </c>
      <c r="AP766" s="7">
        <f>_xlfn.XLOOKUP(AG766,Table3[CURRENCY],Table3[CONVERSION RATE],0)*Table2[[#This Row],[ORIGINAL PRICE]]</f>
        <v>10355.4864</v>
      </c>
      <c r="AQ766" s="7">
        <f>_xlfn.XLOOKUP(AG766,Table3[CURRENCY],Table3[CONVERSION RATE],0)*Table2[[#This Row],[ORIGINAL PREPAYMENT]]</f>
        <v>0</v>
      </c>
      <c r="AR766" s="7"/>
      <c r="AS766" s="15"/>
    </row>
    <row r="767" spans="1:45" x14ac:dyDescent="0.25">
      <c r="A767" t="str">
        <f>IF(ISBLANK(Data!A767), "", Data!A767)</f>
        <v>A</v>
      </c>
      <c r="B767" s="2" cm="1">
        <f t="array" ref="B767">IF(ISBLANK(Data!B767), "", DATE(2000 + RIGHT(Data!B767, 2), _xlfn.SWITCH(MID(Data!B767, 3, 3), "JAN", 1, "FEB", 2, "MAR", 3, "APR", 4, "MAY", 5, "JUN", 6, "JUL", 7, "AUG", 8, "SEP", 9, "OCT", 10, "NOV", 11, "DEC", 12), LEFT(Data!B767, 2)))</f>
        <v>45420</v>
      </c>
      <c r="C767" t="str">
        <f>IF(ISBLANK(Data!C767), "", Data!C767)</f>
        <v>4674-2397-FR-2</v>
      </c>
      <c r="D767" t="str">
        <f>IF(ISBLANK(Data!D767), "", Data!D767)</f>
        <v/>
      </c>
      <c r="E767" t="str">
        <f>IF(ISBLANK(Data!E767), "", Data!E767)</f>
        <v>TR7</v>
      </c>
      <c r="F767" s="2" cm="1">
        <f t="array" ref="F767">IF(ISBLANK(Data!F767), "", DATE(2000 + RIGHT(Data!F767, 2), _xlfn.SWITCH(MID(Data!F767, 3, 3), "JAN", 1, "FEB", 2, "MAR", 3, "APR", 4, "MAY", 5, "JUN", 6, "JUL", 7, "AUG", 8, "SEP", 9, "OCT", 10, "NOV", 11, "DEC", 12), LEFT(Data!F767, 2)))</f>
        <v>45506</v>
      </c>
      <c r="G767" t="str">
        <f>IF(ISBLANK(Data!G767), "", Data!G767)</f>
        <v>FRI</v>
      </c>
      <c r="H767" t="str">
        <f>IF(ISBLANK(Data!H767), "", Data!H767)</f>
        <v>WI</v>
      </c>
      <c r="I767" t="str">
        <f>IF(ISBLANK(Data!I767), "", Data!I767)</f>
        <v>H</v>
      </c>
      <c r="J767" t="str">
        <f>IF(ISBLANK(Data!J767), "", Data!J767)</f>
        <v>TR7</v>
      </c>
      <c r="K767" s="2" cm="1">
        <f t="array" ref="K767">IF(ISBLANK(Data!K767), "", DATE(2000 + RIGHT(Data!K767, 2), _xlfn.SWITCH(MID(Data!K767, 3, 3), "JAN", 1, "FEB", 2, "MAR", 3, "APR", 4, "MAY", 5, "JUN", 6, "JUL", 7, "AUG", 8, "SEP", 9, "OCT", 10, "NOV", 11, "DEC", 12), LEFT(Data!K767, 2)))</f>
        <v>45515</v>
      </c>
      <c r="L767" t="str">
        <f>IF(ISBLANK(Data!L767), "", Data!L767)</f>
        <v>SUN</v>
      </c>
      <c r="M767" t="str">
        <f>IF(ISBLANK(Data!M767), "", Data!M767)</f>
        <v>DEN DRYVER,DANIEL</v>
      </c>
      <c r="N767" t="str">
        <f>IF(ISBLANK(Data!N767), "", Data!N767)</f>
        <v>LJ</v>
      </c>
      <c r="O767" s="2" cm="1">
        <f t="array" ref="O767">IF(ISBLANK(Data!O767), "", DATE(2000 + RIGHT(Data!O767, 2), _xlfn.SWITCH(MID(Data!O767, 3, 3), "JAN", 1, "FEB", 2, "MAR", 3, "APR", 4, "MAY", 5, "JUN", 6, "JUL", 7, "AUG", 8, "SEP", 9, "OCT", 10, "NOV", 11, "DEC", 12), LEFT(Data!O767, 2)))</f>
        <v>70860</v>
      </c>
      <c r="P767" t="str">
        <f>IF(ISBLANK(Data!P767), "", Data!P767)</f>
        <v>1XX1</v>
      </c>
      <c r="Q767" t="str">
        <f>IF(ISBLANK(Data!Q767), "", Data!Q767)</f>
        <v>722130625</v>
      </c>
      <c r="R767" t="str">
        <f>IF(ISBLANK(Data!R767), "", Data!R767)</f>
        <v>AV868109400002TE46742397</v>
      </c>
      <c r="S767" t="str">
        <f>IF(ISBLANK(Data!S767), "", Data!S767)</f>
        <v>CH</v>
      </c>
      <c r="T767" s="1" t="str">
        <f>IF(ISBLANK(Data!T767),"",(Data!T767))</f>
        <v/>
      </c>
      <c r="U767" t="str">
        <f>IF(ISBLANK(Data!U767), "", Data!U767)</f>
        <v/>
      </c>
      <c r="V767" t="str">
        <f>IF(ISBLANK(Data!V767), "", Data!V767)</f>
        <v/>
      </c>
      <c r="W767" t="str">
        <f>IF(ISBLANK(Data!W767), "", Data!W767)</f>
        <v/>
      </c>
      <c r="X767" t="str">
        <f>IF(ISBLANK(Data!X767), "", Data!X767)</f>
        <v/>
      </c>
      <c r="Y767" t="str">
        <f>IF(ISBLANK(Data!Y767), "", Data!Y767)</f>
        <v/>
      </c>
      <c r="Z767" t="str">
        <f>IF(ISBLANK(Data!Z767), "", Data!Z767)</f>
        <v>T/0151196Q/P/T6</v>
      </c>
      <c r="AA767" t="str">
        <f>IF(ISBLANK(Data!AA767), "", Data!AA767)</f>
        <v>+33633462947</v>
      </c>
      <c r="AB767" t="str">
        <f>IF(ISBLANK(Data!AB767), "", Data!AB767)</f>
        <v/>
      </c>
      <c r="AC767" t="str">
        <f>IF(ISBLANK(Data!AC767), "", Data!AC767)</f>
        <v>S606700</v>
      </c>
      <c r="AD767" t="str">
        <f>IF(ISBLANK(Data!AD767), "", Data!AD767)</f>
        <v/>
      </c>
      <c r="AE767" t="str">
        <f>IF(ISBLANK(Data!AE767), "", Data!AE767)</f>
        <v/>
      </c>
      <c r="AF767" s="7">
        <f>IF(ISBLANK(Data!AF767), 0, _xlfn.NUMBERVALUE(SUBSTITUTE(Data!AF767, ".", ",")))</f>
        <v>1446.97</v>
      </c>
      <c r="AG767" t="str">
        <f>IF(ISBLANK(Data!AG767), "", Data!AG767)</f>
        <v>EUR</v>
      </c>
      <c r="AH767" s="6">
        <f>IF(ISBLANK(Data!AH767), 0, _xlfn.NUMBERVALUE(SUBSTITUTE(Data!AH767, ".", ",")))</f>
        <v>1447.12</v>
      </c>
      <c r="AI767" s="7">
        <f>IF(ISBLANK(Data!AI767), "", _xlfn.NUMBERVALUE(SUBSTITUTE(Data!AI767, ".", ",")))</f>
        <v>12000</v>
      </c>
      <c r="AJ767" s="7">
        <f>IF(ISBLANK(Data!AJ767), "", _xlfn.NUMBERVALUE(SUBSTITUTE(Data!AJ767, ".", ",")))</f>
        <v>12000</v>
      </c>
      <c r="AK767" s="7" t="str">
        <f>IF(ISBLANK(Data!AK767), "", _xlfn.NUMBERVALUE(SUBSTITUTE(Data!AK767, ".", ",")))</f>
        <v/>
      </c>
      <c r="AL767">
        <f>IF(ISBLANK(Data!AL767), "", Data!AL767)</f>
        <v>0</v>
      </c>
      <c r="AM767" s="15">
        <f>Table2[[#This Row],[DATE_IN]]-Table2[[#This Row],[DATE_OUT]]</f>
        <v>9</v>
      </c>
      <c r="AN767" s="7" t="str">
        <f>IF(MID(RIGHT(Table2[[#This Row],[ADDR3]],3),1,1)=",",RIGHT(Table2[[#This Row],[ADDR3]],2),"")</f>
        <v/>
      </c>
      <c r="AO767" s="7" t="str">
        <f>MID(Table2[[#This Row],[RES]],11,2)</f>
        <v>FR</v>
      </c>
      <c r="AP767" s="7">
        <f>_xlfn.XLOOKUP(AG767,Table3[CURRENCY],Table3[CONVERSION RATE],0)*Table2[[#This Row],[ORIGINAL PRICE]]</f>
        <v>17322.026399999999</v>
      </c>
      <c r="AQ767" s="7">
        <f>_xlfn.XLOOKUP(AG767,Table3[CURRENCY],Table3[CONVERSION RATE],0)*Table2[[#This Row],[ORIGINAL PREPAYMENT]]</f>
        <v>17320.230900000002</v>
      </c>
      <c r="AR767" s="7"/>
      <c r="AS767" s="15"/>
    </row>
    <row r="768" spans="1:45" x14ac:dyDescent="0.25">
      <c r="A768" t="str">
        <f>IF(ISBLANK(Data!A768), "", Data!A768)</f>
        <v>A</v>
      </c>
      <c r="B768" s="2" cm="1">
        <f t="array" ref="B768">IF(ISBLANK(Data!B768), "", DATE(2000 + RIGHT(Data!B768, 2), _xlfn.SWITCH(MID(Data!B768, 3, 3), "JAN", 1, "FEB", 2, "MAR", 3, "APR", 4, "MAY", 5, "JUN", 6, "JUL", 7, "AUG", 8, "SEP", 9, "OCT", 10, "NOV", 11, "DEC", 12), LEFT(Data!B768, 2)))</f>
        <v>45490</v>
      </c>
      <c r="C768" t="str">
        <f>IF(ISBLANK(Data!C768), "", Data!C768)</f>
        <v>0353-4714-PL-1</v>
      </c>
      <c r="D768" t="str">
        <f>IF(ISBLANK(Data!D768), "", Data!D768)</f>
        <v/>
      </c>
      <c r="E768" t="str">
        <f>IF(ISBLANK(Data!E768), "", Data!E768)</f>
        <v>TR7</v>
      </c>
      <c r="F768" s="2" cm="1">
        <f t="array" ref="F768">IF(ISBLANK(Data!F768), "", DATE(2000 + RIGHT(Data!F768, 2), _xlfn.SWITCH(MID(Data!F768, 3, 3), "JAN", 1, "FEB", 2, "MAR", 3, "APR", 4, "MAY", 5, "JUN", 6, "JUL", 7, "AUG", 8, "SEP", 9, "OCT", 10, "NOV", 11, "DEC", 12), LEFT(Data!F768, 2)))</f>
        <v>45507</v>
      </c>
      <c r="G768" t="str">
        <f>IF(ISBLANK(Data!G768), "", Data!G768)</f>
        <v>SAT</v>
      </c>
      <c r="H768" t="str">
        <f>IF(ISBLANK(Data!H768), "", Data!H768)</f>
        <v>WI</v>
      </c>
      <c r="I768" t="str">
        <f>IF(ISBLANK(Data!I768), "", Data!I768)</f>
        <v>D</v>
      </c>
      <c r="J768" t="str">
        <f>IF(ISBLANK(Data!J768), "", Data!J768)</f>
        <v>TR7</v>
      </c>
      <c r="K768" s="2" cm="1">
        <f t="array" ref="K768">IF(ISBLANK(Data!K768), "", DATE(2000 + RIGHT(Data!K768, 2), _xlfn.SWITCH(MID(Data!K768, 3, 3), "JAN", 1, "FEB", 2, "MAR", 3, "APR", 4, "MAY", 5, "JUN", 6, "JUL", 7, "AUG", 8, "SEP", 9, "OCT", 10, "NOV", 11, "DEC", 12), LEFT(Data!K768, 2)))</f>
        <v>45521</v>
      </c>
      <c r="L768" t="str">
        <f>IF(ISBLANK(Data!L768), "", Data!L768)</f>
        <v>SAT</v>
      </c>
      <c r="M768" t="str">
        <f>IF(ISBLANK(Data!M768), "", Data!M768)</f>
        <v>BORONSKI,PIOTR</v>
      </c>
      <c r="N768" t="str">
        <f>IF(ISBLANK(Data!N768), "", Data!N768)</f>
        <v>LM</v>
      </c>
      <c r="O768" s="2" cm="1">
        <f t="array" ref="O768">IF(ISBLANK(Data!O768), "", DATE(2000 + RIGHT(Data!O768, 2), _xlfn.SWITCH(MID(Data!O768, 3, 3), "JAN", 1, "FEB", 2, "MAR", 3, "APR", 4, "MAY", 5, "JUN", 6, "JUL", 7, "AUG", 8, "SEP", 9, "OCT", 10, "NOV", 11, "DEC", 12), LEFT(Data!O768, 2)))</f>
        <v>70860</v>
      </c>
      <c r="P768" t="str">
        <f>IF(ISBLANK(Data!P768), "", Data!P768)</f>
        <v>1XX1</v>
      </c>
      <c r="Q768" t="str">
        <f>IF(ISBLANK(Data!Q768), "", Data!Q768)</f>
        <v>767699387</v>
      </c>
      <c r="R768" t="str">
        <f>IF(ISBLANK(Data!R768), "", Data!R768)</f>
        <v>AV868109400002TE03534714</v>
      </c>
      <c r="S768" t="str">
        <f>IF(ISBLANK(Data!S768), "", Data!S768)</f>
        <v>CH</v>
      </c>
      <c r="T768" s="1" t="str">
        <f>IF(ISBLANK(Data!T768),"",(Data!T768))</f>
        <v/>
      </c>
      <c r="U768" t="str">
        <f>IF(ISBLANK(Data!U768), "", Data!U768)</f>
        <v/>
      </c>
      <c r="V768" t="str">
        <f>IF(ISBLANK(Data!V768), "", Data!V768)</f>
        <v/>
      </c>
      <c r="W768" t="str">
        <f>IF(ISBLANK(Data!W768), "", Data!W768)</f>
        <v/>
      </c>
      <c r="X768" t="str">
        <f>IF(ISBLANK(Data!X768), "", Data!X768)</f>
        <v/>
      </c>
      <c r="Y768" t="str">
        <f>IF(ISBLANK(Data!Y768), "", Data!Y768)</f>
        <v/>
      </c>
      <c r="Z768" t="str">
        <f>IF(ISBLANK(Data!Z768), "", Data!Z768)</f>
        <v>T/0151196Q/P/T6</v>
      </c>
      <c r="AA768" t="str">
        <f>IF(ISBLANK(Data!AA768), "", Data!AA768)</f>
        <v>+4-8535706174</v>
      </c>
      <c r="AB768" t="str">
        <f>IF(ISBLANK(Data!AB768), "", Data!AB768)</f>
        <v/>
      </c>
      <c r="AC768" t="str">
        <f>IF(ISBLANK(Data!AC768), "", Data!AC768)</f>
        <v>S606700</v>
      </c>
      <c r="AD768" t="str">
        <f>IF(ISBLANK(Data!AD768), "", Data!AD768)</f>
        <v/>
      </c>
      <c r="AE768" t="str">
        <f>IF(ISBLANK(Data!AE768), "", Data!AE768)</f>
        <v/>
      </c>
      <c r="AF768" s="7">
        <f>IF(ISBLANK(Data!AF768), 0, _xlfn.NUMBERVALUE(SUBSTITUTE(Data!AF768, ".", ",")))</f>
        <v>1676.63</v>
      </c>
      <c r="AG768" t="str">
        <f>IF(ISBLANK(Data!AG768), "", Data!AG768)</f>
        <v>EUR</v>
      </c>
      <c r="AH768" s="6">
        <f>IF(ISBLANK(Data!AH768), 0, _xlfn.NUMBERVALUE(SUBSTITUTE(Data!AH768, ".", ",")))</f>
        <v>1676.12</v>
      </c>
      <c r="AI768" s="7">
        <f>IF(ISBLANK(Data!AI768), "", _xlfn.NUMBERVALUE(SUBSTITUTE(Data!AI768, ".", ",")))</f>
        <v>12000</v>
      </c>
      <c r="AJ768" s="7">
        <f>IF(ISBLANK(Data!AJ768), "", _xlfn.NUMBERVALUE(SUBSTITUTE(Data!AJ768, ".", ",")))</f>
        <v>12000</v>
      </c>
      <c r="AK768" s="7" t="str">
        <f>IF(ISBLANK(Data!AK768), "", _xlfn.NUMBERVALUE(SUBSTITUTE(Data!AK768, ".", ",")))</f>
        <v/>
      </c>
      <c r="AL768">
        <f>IF(ISBLANK(Data!AL768), "", Data!AL768)</f>
        <v>0</v>
      </c>
      <c r="AM768" s="15">
        <f>Table2[[#This Row],[DATE_IN]]-Table2[[#This Row],[DATE_OUT]]</f>
        <v>14</v>
      </c>
      <c r="AN768" s="7" t="str">
        <f>IF(MID(RIGHT(Table2[[#This Row],[ADDR3]],3),1,1)=",",RIGHT(Table2[[#This Row],[ADDR3]],2),"")</f>
        <v/>
      </c>
      <c r="AO768" s="7" t="str">
        <f>MID(Table2[[#This Row],[RES]],11,2)</f>
        <v>PL</v>
      </c>
      <c r="AP768" s="7">
        <f>_xlfn.XLOOKUP(AG768,Table3[CURRENCY],Table3[CONVERSION RATE],0)*Table2[[#This Row],[ORIGINAL PRICE]]</f>
        <v>20063.1564</v>
      </c>
      <c r="AQ768" s="7">
        <f>_xlfn.XLOOKUP(AG768,Table3[CURRENCY],Table3[CONVERSION RATE],0)*Table2[[#This Row],[ORIGINAL PREPAYMENT]]</f>
        <v>20069.261100000003</v>
      </c>
      <c r="AR768" s="7"/>
      <c r="AS768" s="15"/>
    </row>
    <row r="769" spans="1:45" x14ac:dyDescent="0.25">
      <c r="A769" t="str">
        <f>IF(ISBLANK(Data!A769), "", Data!A769)</f>
        <v>A</v>
      </c>
      <c r="B769" s="2" cm="1">
        <f t="array" ref="B769">IF(ISBLANK(Data!B769), "", DATE(2000 + RIGHT(Data!B769, 2), _xlfn.SWITCH(MID(Data!B769, 3, 3), "JAN", 1, "FEB", 2, "MAR", 3, "APR", 4, "MAY", 5, "JUN", 6, "JUL", 7, "AUG", 8, "SEP", 9, "OCT", 10, "NOV", 11, "DEC", 12), LEFT(Data!B769, 2)))</f>
        <v>45246</v>
      </c>
      <c r="C769" t="str">
        <f>IF(ISBLANK(Data!C769), "", Data!C769)</f>
        <v>3134-1311-DE-1</v>
      </c>
      <c r="D769" t="str">
        <f>IF(ISBLANK(Data!D769), "", Data!D769)</f>
        <v>3KW11B</v>
      </c>
      <c r="E769" t="str">
        <f>IF(ISBLANK(Data!E769), "", Data!E769)</f>
        <v>TR7</v>
      </c>
      <c r="F769" s="2" cm="1">
        <f t="array" ref="F769">IF(ISBLANK(Data!F769), "", DATE(2000 + RIGHT(Data!F769, 2), _xlfn.SWITCH(MID(Data!F769, 3, 3), "JAN", 1, "FEB", 2, "MAR", 3, "APR", 4, "MAY", 5, "JUN", 6, "JUL", 7, "AUG", 8, "SEP", 9, "OCT", 10, "NOV", 11, "DEC", 12), LEFT(Data!F769, 2)))</f>
        <v>45507</v>
      </c>
      <c r="G769" t="str">
        <f>IF(ISBLANK(Data!G769), "", Data!G769)</f>
        <v>SAT</v>
      </c>
      <c r="H769" t="str">
        <f>IF(ISBLANK(Data!H769), "", Data!H769)</f>
        <v/>
      </c>
      <c r="I769" t="str">
        <f>IF(ISBLANK(Data!I769), "", Data!I769)</f>
        <v>E</v>
      </c>
      <c r="J769" t="str">
        <f>IF(ISBLANK(Data!J769), "", Data!J769)</f>
        <v>BGO</v>
      </c>
      <c r="K769" s="2" cm="1">
        <f t="array" ref="K769">IF(ISBLANK(Data!K769), "", DATE(2000 + RIGHT(Data!K769, 2), _xlfn.SWITCH(MID(Data!K769, 3, 3), "JAN", 1, "FEB", 2, "MAR", 3, "APR", 4, "MAY", 5, "JUN", 6, "JUL", 7, "AUG", 8, "SEP", 9, "OCT", 10, "NOV", 11, "DEC", 12), LEFT(Data!K769, 2)))</f>
        <v>45525</v>
      </c>
      <c r="L769" t="str">
        <f>IF(ISBLANK(Data!L769), "", Data!L769)</f>
        <v>WED</v>
      </c>
      <c r="M769" t="str">
        <f>IF(ISBLANK(Data!M769), "", Data!M769)</f>
        <v>STEINIGER,PETER,HERR</v>
      </c>
      <c r="N769" t="str">
        <f>IF(ISBLANK(Data!N769), "", Data!N769)</f>
        <v>NI</v>
      </c>
      <c r="O769" s="2" cm="1">
        <f t="array" ref="O769">IF(ISBLANK(Data!O769), "", DATE(2000 + RIGHT(Data!O769, 2), _xlfn.SWITCH(MID(Data!O769, 3, 3), "JAN", 1, "FEB", 2, "MAR", 3, "APR", 4, "MAY", 5, "JUN", 6, "JUL", 7, "AUG", 8, "SEP", 9, "OCT", 10, "NOV", 11, "DEC", 12), LEFT(Data!O769, 2)))</f>
        <v>57896</v>
      </c>
      <c r="P769" t="str">
        <f>IF(ISBLANK(Data!P769), "", Data!P769)</f>
        <v>1001</v>
      </c>
      <c r="Q769" t="str">
        <f>IF(ISBLANK(Data!Q769), "", Data!Q769)</f>
        <v/>
      </c>
      <c r="R769" t="str">
        <f>IF(ISBLANK(Data!R769), "", Data!R769)</f>
        <v>CA375085XXXXX1006</v>
      </c>
      <c r="S769" t="str">
        <f>IF(ISBLANK(Data!S769), "", Data!S769)</f>
        <v>CV</v>
      </c>
      <c r="T769" s="1" t="str">
        <f>IF(ISBLANK(Data!T769),"",(Data!T769))</f>
        <v>07/29</v>
      </c>
      <c r="U769" t="str">
        <f>IF(ISBLANK(Data!U769), "", Data!U769)</f>
        <v/>
      </c>
      <c r="V769" t="str">
        <f>IF(ISBLANK(Data!V769), "", Data!V769)</f>
        <v>HOEFLINGERSTRASSE 12</v>
      </c>
      <c r="W769" t="str">
        <f>IF(ISBLANK(Data!W769), "", Data!W769)</f>
        <v/>
      </c>
      <c r="X769" t="str">
        <f>IF(ISBLANK(Data!X769), "", Data!X769)</f>
        <v>92421,SCHWANDORF,DE</v>
      </c>
      <c r="Y769" t="str">
        <f>IF(ISBLANK(Data!Y769), "", Data!Y769)</f>
        <v>DEXXB4400179371</v>
      </c>
      <c r="Z769" t="str">
        <f>IF(ISBLANK(Data!Z769), "", Data!Z769)</f>
        <v>T/0171264Q/P/N5</v>
      </c>
      <c r="AA769" t="str">
        <f>IF(ISBLANK(Data!AA769), "", Data!AA769)</f>
        <v>+49-1601250000</v>
      </c>
      <c r="AB769" t="str">
        <f>IF(ISBLANK(Data!AB769), "", Data!AB769)</f>
        <v>/ADD/CP1/</v>
      </c>
      <c r="AC769" t="str">
        <f>IF(ISBLANK(Data!AC769), "", Data!AC769)</f>
        <v>O855701</v>
      </c>
      <c r="AD769" t="str">
        <f>IF(ISBLANK(Data!AD769), "", Data!AD769)</f>
        <v/>
      </c>
      <c r="AE769" t="str">
        <f>IF(ISBLANK(Data!AE769), "", Data!AE769)</f>
        <v>LH/222014617952448</v>
      </c>
      <c r="AF769" s="7">
        <f>IF(ISBLANK(Data!AF769), 0, _xlfn.NUMBERVALUE(SUBSTITUTE(Data!AF769, ".", ",")))</f>
        <v>0</v>
      </c>
      <c r="AG769" t="str">
        <f>IF(ISBLANK(Data!AG769), "", Data!AG769)</f>
        <v>EUR</v>
      </c>
      <c r="AH769" s="6">
        <f>IF(ISBLANK(Data!AH769), 0, _xlfn.NUMBERVALUE(SUBSTITUTE(Data!AH769, ".", ",")))</f>
        <v>2706.53</v>
      </c>
      <c r="AI769" s="7">
        <f>IF(ISBLANK(Data!AI769), "", _xlfn.NUMBERVALUE(SUBSTITUTE(Data!AI769, ".", ",")))</f>
        <v>12000</v>
      </c>
      <c r="AJ769" s="7">
        <f>IF(ISBLANK(Data!AJ769), "", _xlfn.NUMBERVALUE(SUBSTITUTE(Data!AJ769, ".", ",")))</f>
        <v>12000</v>
      </c>
      <c r="AK769" s="7">
        <f>IF(ISBLANK(Data!AK769), "", _xlfn.NUMBERVALUE(SUBSTITUTE(Data!AK769, ".", ",")))</f>
        <v>10000</v>
      </c>
      <c r="AL769">
        <f>IF(ISBLANK(Data!AL769), "", Data!AL769)</f>
        <v>0</v>
      </c>
      <c r="AM769" s="15">
        <f>Table2[[#This Row],[DATE_IN]]-Table2[[#This Row],[DATE_OUT]]</f>
        <v>18</v>
      </c>
      <c r="AN769" s="7" t="str">
        <f>IF(MID(RIGHT(Table2[[#This Row],[ADDR3]],3),1,1)=",",RIGHT(Table2[[#This Row],[ADDR3]],2),"")</f>
        <v>DE</v>
      </c>
      <c r="AO769" s="7" t="str">
        <f>MID(Table2[[#This Row],[RES]],11,2)</f>
        <v>DE</v>
      </c>
      <c r="AP769" s="7">
        <f>_xlfn.XLOOKUP(AG769,Table3[CURRENCY],Table3[CONVERSION RATE],0)*Table2[[#This Row],[ORIGINAL PRICE]]</f>
        <v>32397.164100000005</v>
      </c>
      <c r="AQ769" s="7">
        <f>_xlfn.XLOOKUP(AG769,Table3[CURRENCY],Table3[CONVERSION RATE],0)*Table2[[#This Row],[ORIGINAL PREPAYMENT]]</f>
        <v>0</v>
      </c>
      <c r="AR769" s="7"/>
      <c r="AS769" s="15"/>
    </row>
    <row r="770" spans="1:45" x14ac:dyDescent="0.25">
      <c r="A770" t="str">
        <f>IF(ISBLANK(Data!A770), "", Data!A770)</f>
        <v>A</v>
      </c>
      <c r="B770" s="2" cm="1">
        <f t="array" ref="B770">IF(ISBLANK(Data!B770), "", DATE(2000 + RIGHT(Data!B770, 2), _xlfn.SWITCH(MID(Data!B770, 3, 3), "JAN", 1, "FEB", 2, "MAR", 3, "APR", 4, "MAY", 5, "JUN", 6, "JUL", 7, "AUG", 8, "SEP", 9, "OCT", 10, "NOV", 11, "DEC", 12), LEFT(Data!B770, 2)))</f>
        <v>45280</v>
      </c>
      <c r="C770" t="str">
        <f>IF(ISBLANK(Data!C770), "", Data!C770)</f>
        <v>3393-5562-DE-3</v>
      </c>
      <c r="D770" t="str">
        <f>IF(ISBLANK(Data!D770), "", Data!D770)</f>
        <v/>
      </c>
      <c r="E770" t="str">
        <f>IF(ISBLANK(Data!E770), "", Data!E770)</f>
        <v>TR7</v>
      </c>
      <c r="F770" s="2" cm="1">
        <f t="array" ref="F770">IF(ISBLANK(Data!F770), "", DATE(2000 + RIGHT(Data!F770, 2), _xlfn.SWITCH(MID(Data!F770, 3, 3), "JAN", 1, "FEB", 2, "MAR", 3, "APR", 4, "MAY", 5, "JUN", 6, "JUL", 7, "AUG", 8, "SEP", 9, "OCT", 10, "NOV", 11, "DEC", 12), LEFT(Data!F770, 2)))</f>
        <v>45507</v>
      </c>
      <c r="G770" t="str">
        <f>IF(ISBLANK(Data!G770), "", Data!G770)</f>
        <v>SAT</v>
      </c>
      <c r="H770" t="str">
        <f>IF(ISBLANK(Data!H770), "", Data!H770)</f>
        <v/>
      </c>
      <c r="I770" t="str">
        <f>IF(ISBLANK(Data!I770), "", Data!I770)</f>
        <v>B</v>
      </c>
      <c r="J770" t="str">
        <f>IF(ISBLANK(Data!J770), "", Data!J770)</f>
        <v>TR7</v>
      </c>
      <c r="K770" s="2" cm="1">
        <f t="array" ref="K770">IF(ISBLANK(Data!K770), "", DATE(2000 + RIGHT(Data!K770, 2), _xlfn.SWITCH(MID(Data!K770, 3, 3), "JAN", 1, "FEB", 2, "MAR", 3, "APR", 4, "MAY", 5, "JUN", 6, "JUL", 7, "AUG", 8, "SEP", 9, "OCT", 10, "NOV", 11, "DEC", 12), LEFT(Data!K770, 2)))</f>
        <v>45525</v>
      </c>
      <c r="L770" t="str">
        <f>IF(ISBLANK(Data!L770), "", Data!L770)</f>
        <v>WED</v>
      </c>
      <c r="M770" t="str">
        <f>IF(ISBLANK(Data!M770), "", Data!M770)</f>
        <v>SCHULZE,TILMAN</v>
      </c>
      <c r="N770" t="str">
        <f>IF(ISBLANK(Data!N770), "", Data!N770)</f>
        <v>LM</v>
      </c>
      <c r="O770" s="2" t="str" cm="1">
        <f t="array" ref="O770">IF(ISBLANK(Data!O770), "", DATE(2000 + RIGHT(Data!O770, 2), _xlfn.SWITCH(MID(Data!O770, 3, 3), "JAN", 1, "FEB", 2, "MAR", 3, "APR", 4, "MAY", 5, "JUN", 6, "JUL", 7, "AUG", 8, "SEP", 9, "OCT", 10, "NOV", 11, "DEC", 12), LEFT(Data!O770, 2)))</f>
        <v/>
      </c>
      <c r="P770" t="str">
        <f>IF(ISBLANK(Data!P770), "", Data!P770)</f>
        <v>1XX1</v>
      </c>
      <c r="Q770" t="str">
        <f>IF(ISBLANK(Data!Q770), "", Data!Q770)</f>
        <v>20694573</v>
      </c>
      <c r="R770" t="str">
        <f>IF(ISBLANK(Data!R770), "", Data!R770)</f>
        <v>AV872113030003TE33935562</v>
      </c>
      <c r="S770" t="str">
        <f>IF(ISBLANK(Data!S770), "", Data!S770)</f>
        <v>CH</v>
      </c>
      <c r="T770" s="1" t="str">
        <f>IF(ISBLANK(Data!T770),"",(Data!T770))</f>
        <v/>
      </c>
      <c r="U770" t="str">
        <f>IF(ISBLANK(Data!U770), "", Data!U770)</f>
        <v/>
      </c>
      <c r="V770" t="str">
        <f>IF(ISBLANK(Data!V770), "", Data!V770)</f>
        <v/>
      </c>
      <c r="W770" t="str">
        <f>IF(ISBLANK(Data!W770), "", Data!W770)</f>
        <v/>
      </c>
      <c r="X770" t="str">
        <f>IF(ISBLANK(Data!X770), "", Data!X770)</f>
        <v/>
      </c>
      <c r="Y770" t="str">
        <f>IF(ISBLANK(Data!Y770), "", Data!Y770)</f>
        <v/>
      </c>
      <c r="Z770" t="str">
        <f>IF(ISBLANK(Data!Z770), "", Data!Z770)</f>
        <v>T/0123922L/P/AE</v>
      </c>
      <c r="AA770" t="str">
        <f>IF(ISBLANK(Data!AA770), "", Data!AA770)</f>
        <v>01733283652</v>
      </c>
      <c r="AB770" t="str">
        <f>IF(ISBLANK(Data!AB770), "", Data!AB770)</f>
        <v/>
      </c>
      <c r="AC770" t="str">
        <f>IF(ISBLANK(Data!AC770), "", Data!AC770)</f>
        <v>E500800</v>
      </c>
      <c r="AD770" t="str">
        <f>IF(ISBLANK(Data!AD770), "", Data!AD770)</f>
        <v/>
      </c>
      <c r="AE770" t="str">
        <f>IF(ISBLANK(Data!AE770), "", Data!AE770)</f>
        <v/>
      </c>
      <c r="AF770" s="7">
        <f>IF(ISBLANK(Data!AF770), 0, _xlfn.NUMBERVALUE(SUBSTITUTE(Data!AF770, ".", ",")))</f>
        <v>1040.01</v>
      </c>
      <c r="AG770" t="str">
        <f>IF(ISBLANK(Data!AG770), "", Data!AG770)</f>
        <v>EUR</v>
      </c>
      <c r="AH770" s="6">
        <f>IF(ISBLANK(Data!AH770), 0, _xlfn.NUMBERVALUE(SUBSTITUTE(Data!AH770, ".", ",")))</f>
        <v>1040.1199999999999</v>
      </c>
      <c r="AI770" s="7">
        <f>IF(ISBLANK(Data!AI770), "", _xlfn.NUMBERVALUE(SUBSTITUTE(Data!AI770, ".", ",")))</f>
        <v>12000</v>
      </c>
      <c r="AJ770" s="7">
        <f>IF(ISBLANK(Data!AJ770), "", _xlfn.NUMBERVALUE(SUBSTITUTE(Data!AJ770, ".", ",")))</f>
        <v>12000</v>
      </c>
      <c r="AK770" s="7" t="str">
        <f>IF(ISBLANK(Data!AK770), "", _xlfn.NUMBERVALUE(SUBSTITUTE(Data!AK770, ".", ",")))</f>
        <v/>
      </c>
      <c r="AL770">
        <f>IF(ISBLANK(Data!AL770), "", Data!AL770)</f>
        <v>0</v>
      </c>
      <c r="AM770" s="15">
        <f>Table2[[#This Row],[DATE_IN]]-Table2[[#This Row],[DATE_OUT]]</f>
        <v>18</v>
      </c>
      <c r="AN770" s="7" t="str">
        <f>IF(MID(RIGHT(Table2[[#This Row],[ADDR3]],3),1,1)=",",RIGHT(Table2[[#This Row],[ADDR3]],2),"")</f>
        <v/>
      </c>
      <c r="AO770" s="7" t="str">
        <f>MID(Table2[[#This Row],[RES]],11,2)</f>
        <v>DE</v>
      </c>
      <c r="AP770" s="7">
        <f>_xlfn.XLOOKUP(AG770,Table3[CURRENCY],Table3[CONVERSION RATE],0)*Table2[[#This Row],[ORIGINAL PRICE]]</f>
        <v>12450.2364</v>
      </c>
      <c r="AQ770" s="7">
        <f>_xlfn.XLOOKUP(AG770,Table3[CURRENCY],Table3[CONVERSION RATE],0)*Table2[[#This Row],[ORIGINAL PREPAYMENT]]</f>
        <v>12448.9197</v>
      </c>
      <c r="AR770" s="7"/>
      <c r="AS770" s="15"/>
    </row>
    <row r="771" spans="1:45" x14ac:dyDescent="0.25">
      <c r="A771" t="str">
        <f>IF(ISBLANK(Data!A771), "", Data!A771)</f>
        <v>A</v>
      </c>
      <c r="B771" s="2" cm="1">
        <f t="array" ref="B771">IF(ISBLANK(Data!B771), "", DATE(2000 + RIGHT(Data!B771, 2), _xlfn.SWITCH(MID(Data!B771, 3, 3), "JAN", 1, "FEB", 2, "MAR", 3, "APR", 4, "MAY", 5, "JUN", 6, "JUL", 7, "AUG", 8, "SEP", 9, "OCT", 10, "NOV", 11, "DEC", 12), LEFT(Data!B771, 2)))</f>
        <v>45312</v>
      </c>
      <c r="C771" t="str">
        <f>IF(ISBLANK(Data!C771), "", Data!C771)</f>
        <v>3644-3112-DE-6</v>
      </c>
      <c r="D771" t="str">
        <f>IF(ISBLANK(Data!D771), "", Data!D771)</f>
        <v/>
      </c>
      <c r="E771" t="str">
        <f>IF(ISBLANK(Data!E771), "", Data!E771)</f>
        <v>TR7</v>
      </c>
      <c r="F771" s="2" cm="1">
        <f t="array" ref="F771">IF(ISBLANK(Data!F771), "", DATE(2000 + RIGHT(Data!F771, 2), _xlfn.SWITCH(MID(Data!F771, 3, 3), "JAN", 1, "FEB", 2, "MAR", 3, "APR", 4, "MAY", 5, "JUN", 6, "JUL", 7, "AUG", 8, "SEP", 9, "OCT", 10, "NOV", 11, "DEC", 12), LEFT(Data!F771, 2)))</f>
        <v>45507</v>
      </c>
      <c r="G771" t="str">
        <f>IF(ISBLANK(Data!G771), "", Data!G771)</f>
        <v>SAT</v>
      </c>
      <c r="H771" t="str">
        <f>IF(ISBLANK(Data!H771), "", Data!H771)</f>
        <v>WI</v>
      </c>
      <c r="I771" t="str">
        <f>IF(ISBLANK(Data!I771), "", Data!I771)</f>
        <v>C</v>
      </c>
      <c r="J771" t="str">
        <f>IF(ISBLANK(Data!J771), "", Data!J771)</f>
        <v>TR7</v>
      </c>
      <c r="K771" s="2" cm="1">
        <f t="array" ref="K771">IF(ISBLANK(Data!K771), "", DATE(2000 + RIGHT(Data!K771, 2), _xlfn.SWITCH(MID(Data!K771, 3, 3), "JAN", 1, "FEB", 2, "MAR", 3, "APR", 4, "MAY", 5, "JUN", 6, "JUL", 7, "AUG", 8, "SEP", 9, "OCT", 10, "NOV", 11, "DEC", 12), LEFT(Data!K771, 2)))</f>
        <v>45518</v>
      </c>
      <c r="L771" t="str">
        <f>IF(ISBLANK(Data!L771), "", Data!L771)</f>
        <v>WED</v>
      </c>
      <c r="M771" t="str">
        <f>IF(ISBLANK(Data!M771), "", Data!M771)</f>
        <v>SCHROETER,LEO</v>
      </c>
      <c r="N771" t="str">
        <f>IF(ISBLANK(Data!N771), "", Data!N771)</f>
        <v>LJ</v>
      </c>
      <c r="O771" s="2" cm="1">
        <f t="array" ref="O771">IF(ISBLANK(Data!O771), "", DATE(2000 + RIGHT(Data!O771, 2), _xlfn.SWITCH(MID(Data!O771, 3, 3), "JAN", 1, "FEB", 2, "MAR", 3, "APR", 4, "MAY", 5, "JUN", 6, "JUL", 7, "AUG", 8, "SEP", 9, "OCT", 10, "NOV", 11, "DEC", 12), LEFT(Data!O771, 2)))</f>
        <v>70860</v>
      </c>
      <c r="P771" t="str">
        <f>IF(ISBLANK(Data!P771), "", Data!P771)</f>
        <v>1XX1</v>
      </c>
      <c r="Q771" t="str">
        <f>IF(ISBLANK(Data!Q771), "", Data!Q771)</f>
        <v>728070680</v>
      </c>
      <c r="R771" t="str">
        <f>IF(ISBLANK(Data!R771), "", Data!R771)</f>
        <v>AV868109400002TE36443112</v>
      </c>
      <c r="S771" t="str">
        <f>IF(ISBLANK(Data!S771), "", Data!S771)</f>
        <v>CH</v>
      </c>
      <c r="T771" s="1" t="str">
        <f>IF(ISBLANK(Data!T771),"",(Data!T771))</f>
        <v/>
      </c>
      <c r="U771" t="str">
        <f>IF(ISBLANK(Data!U771), "", Data!U771)</f>
        <v/>
      </c>
      <c r="V771" t="str">
        <f>IF(ISBLANK(Data!V771), "", Data!V771)</f>
        <v/>
      </c>
      <c r="W771" t="str">
        <f>IF(ISBLANK(Data!W771), "", Data!W771)</f>
        <v/>
      </c>
      <c r="X771" t="str">
        <f>IF(ISBLANK(Data!X771), "", Data!X771)</f>
        <v/>
      </c>
      <c r="Y771" t="str">
        <f>IF(ISBLANK(Data!Y771), "", Data!Y771)</f>
        <v/>
      </c>
      <c r="Z771" t="str">
        <f>IF(ISBLANK(Data!Z771), "", Data!Z771)</f>
        <v>T/0151196Q/P/T6</v>
      </c>
      <c r="AA771" t="str">
        <f>IF(ISBLANK(Data!AA771), "", Data!AA771)</f>
        <v>004982199949983</v>
      </c>
      <c r="AB771" t="str">
        <f>IF(ISBLANK(Data!AB771), "", Data!AB771)</f>
        <v>ADD/</v>
      </c>
      <c r="AC771" t="str">
        <f>IF(ISBLANK(Data!AC771), "", Data!AC771)</f>
        <v>M308101</v>
      </c>
      <c r="AD771" t="str">
        <f>IF(ISBLANK(Data!AD771), "", Data!AD771)</f>
        <v/>
      </c>
      <c r="AE771" t="str">
        <f>IF(ISBLANK(Data!AE771), "", Data!AE771)</f>
        <v/>
      </c>
      <c r="AF771" s="7">
        <f>IF(ISBLANK(Data!AF771), 0, _xlfn.NUMBERVALUE(SUBSTITUTE(Data!AF771, ".", ",")))</f>
        <v>773.76</v>
      </c>
      <c r="AG771" t="str">
        <f>IF(ISBLANK(Data!AG771), "", Data!AG771)</f>
        <v>EUR</v>
      </c>
      <c r="AH771" s="6">
        <f>IF(ISBLANK(Data!AH771), 0, _xlfn.NUMBERVALUE(SUBSTITUTE(Data!AH771, ".", ",")))</f>
        <v>773.12</v>
      </c>
      <c r="AI771" s="7">
        <f>IF(ISBLANK(Data!AI771), "", _xlfn.NUMBERVALUE(SUBSTITUTE(Data!AI771, ".", ",")))</f>
        <v>12000</v>
      </c>
      <c r="AJ771" s="7">
        <f>IF(ISBLANK(Data!AJ771), "", _xlfn.NUMBERVALUE(SUBSTITUTE(Data!AJ771, ".", ",")))</f>
        <v>12000</v>
      </c>
      <c r="AK771" s="7" t="str">
        <f>IF(ISBLANK(Data!AK771), "", _xlfn.NUMBERVALUE(SUBSTITUTE(Data!AK771, ".", ",")))</f>
        <v/>
      </c>
      <c r="AL771">
        <f>IF(ISBLANK(Data!AL771), "", Data!AL771)</f>
        <v>0</v>
      </c>
      <c r="AM771" s="15">
        <f>Table2[[#This Row],[DATE_IN]]-Table2[[#This Row],[DATE_OUT]]</f>
        <v>11</v>
      </c>
      <c r="AN771" s="7" t="str">
        <f>IF(MID(RIGHT(Table2[[#This Row],[ADDR3]],3),1,1)=",",RIGHT(Table2[[#This Row],[ADDR3]],2),"")</f>
        <v/>
      </c>
      <c r="AO771" s="7" t="str">
        <f>MID(Table2[[#This Row],[RES]],11,2)</f>
        <v>DE</v>
      </c>
      <c r="AP771" s="7">
        <f>_xlfn.XLOOKUP(AG771,Table3[CURRENCY],Table3[CONVERSION RATE],0)*Table2[[#This Row],[ORIGINAL PRICE]]</f>
        <v>9254.2464</v>
      </c>
      <c r="AQ771" s="7">
        <f>_xlfn.XLOOKUP(AG771,Table3[CURRENCY],Table3[CONVERSION RATE],0)*Table2[[#This Row],[ORIGINAL PREPAYMENT]]</f>
        <v>9261.9071999999996</v>
      </c>
      <c r="AR771" s="7"/>
      <c r="AS771" s="15"/>
    </row>
    <row r="772" spans="1:45" x14ac:dyDescent="0.25">
      <c r="A772" t="str">
        <f>IF(ISBLANK(Data!A772), "", Data!A772)</f>
        <v>A</v>
      </c>
      <c r="B772" s="2" cm="1">
        <f t="array" ref="B772">IF(ISBLANK(Data!B772), "", DATE(2000 + RIGHT(Data!B772, 2), _xlfn.SWITCH(MID(Data!B772, 3, 3), "JAN", 1, "FEB", 2, "MAR", 3, "APR", 4, "MAY", 5, "JUN", 6, "JUL", 7, "AUG", 8, "SEP", 9, "OCT", 10, "NOV", 11, "DEC", 12), LEFT(Data!B772, 2)))</f>
        <v>45387</v>
      </c>
      <c r="C772" t="str">
        <f>IF(ISBLANK(Data!C772), "", Data!C772)</f>
        <v>4353-4946-BE-0</v>
      </c>
      <c r="D772" t="str">
        <f>IF(ISBLANK(Data!D772), "", Data!D772)</f>
        <v>7AH415</v>
      </c>
      <c r="E772" t="str">
        <f>IF(ISBLANK(Data!E772), "", Data!E772)</f>
        <v>TR7</v>
      </c>
      <c r="F772" s="2" cm="1">
        <f t="array" ref="F772">IF(ISBLANK(Data!F772), "", DATE(2000 + RIGHT(Data!F772, 2), _xlfn.SWITCH(MID(Data!F772, 3, 3), "JAN", 1, "FEB", 2, "MAR", 3, "APR", 4, "MAY", 5, "JUN", 6, "JUL", 7, "AUG", 8, "SEP", 9, "OCT", 10, "NOV", 11, "DEC", 12), LEFT(Data!F772, 2)))</f>
        <v>45507</v>
      </c>
      <c r="G772" t="str">
        <f>IF(ISBLANK(Data!G772), "", Data!G772)</f>
        <v>SAT</v>
      </c>
      <c r="H772" t="str">
        <f>IF(ISBLANK(Data!H772), "", Data!H772)</f>
        <v/>
      </c>
      <c r="I772" t="str">
        <f>IF(ISBLANK(Data!I772), "", Data!I772)</f>
        <v>C</v>
      </c>
      <c r="J772" t="str">
        <f>IF(ISBLANK(Data!J772), "", Data!J772)</f>
        <v>EVE</v>
      </c>
      <c r="K772" s="2" cm="1">
        <f t="array" ref="K772">IF(ISBLANK(Data!K772), "", DATE(2000 + RIGHT(Data!K772, 2), _xlfn.SWITCH(MID(Data!K772, 3, 3), "JAN", 1, "FEB", 2, "MAR", 3, "APR", 4, "MAY", 5, "JUN", 6, "JUL", 7, "AUG", 8, "SEP", 9, "OCT", 10, "NOV", 11, "DEC", 12), LEFT(Data!K772, 2)))</f>
        <v>45513</v>
      </c>
      <c r="L772" t="str">
        <f>IF(ISBLANK(Data!L772), "", Data!L772)</f>
        <v>FRI</v>
      </c>
      <c r="M772" t="str">
        <f>IF(ISBLANK(Data!M772), "", Data!M772)</f>
        <v>LAMY,HERVE,M.</v>
      </c>
      <c r="N772" t="str">
        <f>IF(ISBLANK(Data!N772), "", Data!N772)</f>
        <v>NH</v>
      </c>
      <c r="O772" s="2" cm="1">
        <f t="array" ref="O772">IF(ISBLANK(Data!O772), "", DATE(2000 + RIGHT(Data!O772, 2), _xlfn.SWITCH(MID(Data!O772, 3, 3), "JAN", 1, "FEB", 2, "MAR", 3, "APR", 4, "MAY", 5, "JUN", 6, "JUL", 7, "AUG", 8, "SEP", 9, "OCT", 10, "NOV", 11, "DEC", 12), LEFT(Data!O772, 2)))</f>
        <v>62736</v>
      </c>
      <c r="P772" t="str">
        <f>IF(ISBLANK(Data!P772), "", Data!P772)</f>
        <v>3003</v>
      </c>
      <c r="Q772" t="str">
        <f>IF(ISBLANK(Data!Q772), "", Data!Q772)</f>
        <v/>
      </c>
      <c r="R772" t="str">
        <f>IF(ISBLANK(Data!R772), "", Data!R772)</f>
        <v>CM527618XXXXXX1282</v>
      </c>
      <c r="S772" t="str">
        <f>IF(ISBLANK(Data!S772), "", Data!S772)</f>
        <v>CV</v>
      </c>
      <c r="T772" s="1" t="str">
        <f>IF(ISBLANK(Data!T772),"",(Data!T772))</f>
        <v>03/29</v>
      </c>
      <c r="U772" t="str">
        <f>IF(ISBLANK(Data!U772), "", Data!U772)</f>
        <v/>
      </c>
      <c r="V772" t="str">
        <f>IF(ISBLANK(Data!V772), "", Data!V772)</f>
        <v>RUE LUCIFLORE 15/8</v>
      </c>
      <c r="W772" t="str">
        <f>IF(ISBLANK(Data!W772), "", Data!W772)</f>
        <v/>
      </c>
      <c r="X772" t="str">
        <f>IF(ISBLANK(Data!X772), "", Data!X772)</f>
        <v>4300,WAREMME               ,BE</v>
      </c>
      <c r="Y772" t="str">
        <f>IF(ISBLANK(Data!Y772), "", Data!Y772)</f>
        <v>BEXX1470842375</v>
      </c>
      <c r="Z772" t="str">
        <f>IF(ISBLANK(Data!Z772), "", Data!Z772)</f>
        <v>P/N5</v>
      </c>
      <c r="AA772" t="str">
        <f>IF(ISBLANK(Data!AA772), "", Data!AA772)</f>
        <v>+32-474906555</v>
      </c>
      <c r="AB772" t="str">
        <f>IF(ISBLANK(Data!AB772), "", Data!AB772)</f>
        <v>/ADD/CP2/</v>
      </c>
      <c r="AC772" t="str">
        <f>IF(ISBLANK(Data!AC772), "", Data!AC772)</f>
        <v/>
      </c>
      <c r="AD772" t="str">
        <f>IF(ISBLANK(Data!AD772), "", Data!AD772)</f>
        <v/>
      </c>
      <c r="AE772" t="str">
        <f>IF(ISBLANK(Data!AE772), "", Data!AE772)</f>
        <v/>
      </c>
      <c r="AF772" s="7">
        <f>IF(ISBLANK(Data!AF772), 0, _xlfn.NUMBERVALUE(SUBSTITUTE(Data!AF772, ".", ",")))</f>
        <v>0</v>
      </c>
      <c r="AG772" t="str">
        <f>IF(ISBLANK(Data!AG772), "", Data!AG772)</f>
        <v>EUR</v>
      </c>
      <c r="AH772" s="6">
        <f>IF(ISBLANK(Data!AH772), 0, _xlfn.NUMBERVALUE(SUBSTITUTE(Data!AH772, ".", ",")))</f>
        <v>1309.0899999999999</v>
      </c>
      <c r="AI772" s="7">
        <f>IF(ISBLANK(Data!AI772), "", _xlfn.NUMBERVALUE(SUBSTITUTE(Data!AI772, ".", ",")))</f>
        <v>0</v>
      </c>
      <c r="AJ772" s="7">
        <f>IF(ISBLANK(Data!AJ772), "", _xlfn.NUMBERVALUE(SUBSTITUTE(Data!AJ772, ".", ",")))</f>
        <v>0</v>
      </c>
      <c r="AK772" s="7">
        <f>IF(ISBLANK(Data!AK772), "", _xlfn.NUMBERVALUE(SUBSTITUTE(Data!AK772, ".", ",")))</f>
        <v>4000</v>
      </c>
      <c r="AL772">
        <f>IF(ISBLANK(Data!AL772), "", Data!AL772)</f>
        <v>0</v>
      </c>
      <c r="AM772" s="15">
        <f>Table2[[#This Row],[DATE_IN]]-Table2[[#This Row],[DATE_OUT]]</f>
        <v>6</v>
      </c>
      <c r="AN772" s="7" t="str">
        <f>IF(MID(RIGHT(Table2[[#This Row],[ADDR3]],3),1,1)=",",RIGHT(Table2[[#This Row],[ADDR3]],2),"")</f>
        <v>BE</v>
      </c>
      <c r="AO772" s="7" t="str">
        <f>MID(Table2[[#This Row],[RES]],11,2)</f>
        <v>BE</v>
      </c>
      <c r="AP772" s="7">
        <f>_xlfn.XLOOKUP(AG772,Table3[CURRENCY],Table3[CONVERSION RATE],0)*Table2[[#This Row],[ORIGINAL PRICE]]</f>
        <v>15669.8073</v>
      </c>
      <c r="AQ772" s="7">
        <f>_xlfn.XLOOKUP(AG772,Table3[CURRENCY],Table3[CONVERSION RATE],0)*Table2[[#This Row],[ORIGINAL PREPAYMENT]]</f>
        <v>0</v>
      </c>
      <c r="AR772" s="7"/>
      <c r="AS772" s="15"/>
    </row>
    <row r="773" spans="1:45" x14ac:dyDescent="0.25">
      <c r="A773" t="str">
        <f>IF(ISBLANK(Data!A773), "", Data!A773)</f>
        <v>A</v>
      </c>
      <c r="B773" s="2" cm="1">
        <f t="array" ref="B773">IF(ISBLANK(Data!B773), "", DATE(2000 + RIGHT(Data!B773, 2), _xlfn.SWITCH(MID(Data!B773, 3, 3), "JAN", 1, "FEB", 2, "MAR", 3, "APR", 4, "MAY", 5, "JUN", 6, "JUL", 7, "AUG", 8, "SEP", 9, "OCT", 10, "NOV", 11, "DEC", 12), LEFT(Data!B773, 2)))</f>
        <v>45389</v>
      </c>
      <c r="C773" t="str">
        <f>IF(ISBLANK(Data!C773), "", Data!C773)</f>
        <v>4373-8634-FR-2</v>
      </c>
      <c r="D773" t="str">
        <f>IF(ISBLANK(Data!D773), "", Data!D773)</f>
        <v>8LH39R</v>
      </c>
      <c r="E773" t="str">
        <f>IF(ISBLANK(Data!E773), "", Data!E773)</f>
        <v>TR7</v>
      </c>
      <c r="F773" s="2" cm="1">
        <f t="array" ref="F773">IF(ISBLANK(Data!F773), "", DATE(2000 + RIGHT(Data!F773, 2), _xlfn.SWITCH(MID(Data!F773, 3, 3), "JAN", 1, "FEB", 2, "MAR", 3, "APR", 4, "MAY", 5, "JUN", 6, "JUL", 7, "AUG", 8, "SEP", 9, "OCT", 10, "NOV", 11, "DEC", 12), LEFT(Data!F773, 2)))</f>
        <v>45507</v>
      </c>
      <c r="G773" t="str">
        <f>IF(ISBLANK(Data!G773), "", Data!G773)</f>
        <v>SAT</v>
      </c>
      <c r="H773" t="str">
        <f>IF(ISBLANK(Data!H773), "", Data!H773)</f>
        <v/>
      </c>
      <c r="I773" t="str">
        <f>IF(ISBLANK(Data!I773), "", Data!I773)</f>
        <v>C</v>
      </c>
      <c r="J773" t="str">
        <f>IF(ISBLANK(Data!J773), "", Data!J773)</f>
        <v>SV0</v>
      </c>
      <c r="K773" s="2" cm="1">
        <f t="array" ref="K773">IF(ISBLANK(Data!K773), "", DATE(2000 + RIGHT(Data!K773, 2), _xlfn.SWITCH(MID(Data!K773, 3, 3), "JAN", 1, "FEB", 2, "MAR", 3, "APR", 4, "MAY", 5, "JUN", 6, "JUL", 7, "AUG", 8, "SEP", 9, "OCT", 10, "NOV", 11, "DEC", 12), LEFT(Data!K773, 2)))</f>
        <v>45512</v>
      </c>
      <c r="L773" t="str">
        <f>IF(ISBLANK(Data!L773), "", Data!L773)</f>
        <v>THU</v>
      </c>
      <c r="M773" t="str">
        <f>IF(ISBLANK(Data!M773), "", Data!M773)</f>
        <v>PHAREL,AGATHE,MME</v>
      </c>
      <c r="N773" t="str">
        <f>IF(ISBLANK(Data!N773), "", Data!N773)</f>
        <v>LJ</v>
      </c>
      <c r="O773" s="2" t="str" cm="1">
        <f t="array" ref="O773">IF(ISBLANK(Data!O773), "", DATE(2000 + RIGHT(Data!O773, 2), _xlfn.SWITCH(MID(Data!O773, 3, 3), "JAN", 1, "FEB", 2, "MAR", 3, "APR", 4, "MAY", 5, "JUN", 6, "JUL", 7, "AUG", 8, "SEP", 9, "OCT", 10, "NOV", 11, "DEC", 12), LEFT(Data!O773, 2)))</f>
        <v/>
      </c>
      <c r="P773" t="str">
        <f>IF(ISBLANK(Data!P773), "", Data!P773)</f>
        <v>1001</v>
      </c>
      <c r="Q773" t="str">
        <f>IF(ISBLANK(Data!Q773), "", Data!Q773)</f>
        <v>M/353611</v>
      </c>
      <c r="R773" t="str">
        <f>IF(ISBLANK(Data!R773), "", Data!R773)</f>
        <v>AV898110190003TE93753599</v>
      </c>
      <c r="S773" t="str">
        <f>IF(ISBLANK(Data!S773), "", Data!S773)</f>
        <v>CH</v>
      </c>
      <c r="T773" s="1" t="str">
        <f>IF(ISBLANK(Data!T773),"",(Data!T773))</f>
        <v/>
      </c>
      <c r="U773" t="str">
        <f>IF(ISBLANK(Data!U773), "", Data!U773)</f>
        <v/>
      </c>
      <c r="V773" t="str">
        <f>IF(ISBLANK(Data!V773), "", Data!V773)</f>
        <v>RUE DE LA MUTUALITE 102</v>
      </c>
      <c r="W773" t="str">
        <f>IF(ISBLANK(Data!W773), "", Data!W773)</f>
        <v/>
      </c>
      <c r="X773" t="str">
        <f>IF(ISBLANK(Data!X773), "", Data!X773)</f>
        <v>1180,UCCLE                 ,BE</v>
      </c>
      <c r="Y773" t="str">
        <f>IF(ISBLANK(Data!Y773), "", Data!Y773)</f>
        <v/>
      </c>
      <c r="Z773" t="str">
        <f>IF(ISBLANK(Data!Z773), "", Data!Z773)</f>
        <v>T/0104786R/P/N5</v>
      </c>
      <c r="AA773" t="str">
        <f>IF(ISBLANK(Data!AA773), "", Data!AA773)</f>
        <v>+33-615315225/EM</v>
      </c>
      <c r="AB773" t="str">
        <f>IF(ISBLANK(Data!AB773), "", Data!AB773)</f>
        <v>/ADDX2/CP1/</v>
      </c>
      <c r="AC773" t="str">
        <f>IF(ISBLANK(Data!AC773), "", Data!AC773)</f>
        <v/>
      </c>
      <c r="AD773" t="str">
        <f>IF(ISBLANK(Data!AD773), "", Data!AD773)</f>
        <v/>
      </c>
      <c r="AE773" t="str">
        <f>IF(ISBLANK(Data!AE773), "", Data!AE773)</f>
        <v/>
      </c>
      <c r="AF773" s="7">
        <f>IF(ISBLANK(Data!AF773), 0, _xlfn.NUMBERVALUE(SUBSTITUTE(Data!AF773, ".", ",")))</f>
        <v>1259.3900000000001</v>
      </c>
      <c r="AG773" t="str">
        <f>IF(ISBLANK(Data!AG773), "", Data!AG773)</f>
        <v>EUR</v>
      </c>
      <c r="AH773" s="6">
        <f>IF(ISBLANK(Data!AH773), 0, _xlfn.NUMBERVALUE(SUBSTITUTE(Data!AH773, ".", ",")))</f>
        <v>1356.21</v>
      </c>
      <c r="AI773" s="7">
        <f>IF(ISBLANK(Data!AI773), "", _xlfn.NUMBERVALUE(SUBSTITUTE(Data!AI773, ".", ",")))</f>
        <v>12000</v>
      </c>
      <c r="AJ773" s="7">
        <f>IF(ISBLANK(Data!AJ773), "", _xlfn.NUMBERVALUE(SUBSTITUTE(Data!AJ773, ".", ",")))</f>
        <v>12000</v>
      </c>
      <c r="AK773" s="7">
        <f>IF(ISBLANK(Data!AK773), "", _xlfn.NUMBERVALUE(SUBSTITUTE(Data!AK773, ".", ",")))</f>
        <v>4500</v>
      </c>
      <c r="AL773">
        <f>IF(ISBLANK(Data!AL773), "", Data!AL773)</f>
        <v>0</v>
      </c>
      <c r="AM773" s="15">
        <f>Table2[[#This Row],[DATE_IN]]-Table2[[#This Row],[DATE_OUT]]</f>
        <v>5</v>
      </c>
      <c r="AN773" s="7" t="str">
        <f>IF(MID(RIGHT(Table2[[#This Row],[ADDR3]],3),1,1)=",",RIGHT(Table2[[#This Row],[ADDR3]],2),"")</f>
        <v>BE</v>
      </c>
      <c r="AO773" s="7" t="str">
        <f>MID(Table2[[#This Row],[RES]],11,2)</f>
        <v>FR</v>
      </c>
      <c r="AP773" s="7">
        <f>_xlfn.XLOOKUP(AG773,Table3[CURRENCY],Table3[CONVERSION RATE],0)*Table2[[#This Row],[ORIGINAL PRICE]]</f>
        <v>16233.833700000001</v>
      </c>
      <c r="AQ773" s="7">
        <f>_xlfn.XLOOKUP(AG773,Table3[CURRENCY],Table3[CONVERSION RATE],0)*Table2[[#This Row],[ORIGINAL PREPAYMENT]]</f>
        <v>15074.898300000003</v>
      </c>
      <c r="AR773" s="7"/>
      <c r="AS773" s="15"/>
    </row>
    <row r="774" spans="1:45" x14ac:dyDescent="0.25">
      <c r="A774" t="str">
        <f>IF(ISBLANK(Data!A774), "", Data!A774)</f>
        <v>A</v>
      </c>
      <c r="B774" s="2" cm="1">
        <f t="array" ref="B774">IF(ISBLANK(Data!B774), "", DATE(2000 + RIGHT(Data!B774, 2), _xlfn.SWITCH(MID(Data!B774, 3, 3), "JAN", 1, "FEB", 2, "MAR", 3, "APR", 4, "MAY", 5, "JUN", 6, "JUL", 7, "AUG", 8, "SEP", 9, "OCT", 10, "NOV", 11, "DEC", 12), LEFT(Data!B774, 2)))</f>
        <v>45401</v>
      </c>
      <c r="C774" t="str">
        <f>IF(ISBLANK(Data!C774), "", Data!C774)</f>
        <v>4492-4331-NO-4</v>
      </c>
      <c r="D774" t="str">
        <f>IF(ISBLANK(Data!D774), "", Data!D774)</f>
        <v>7EQ222</v>
      </c>
      <c r="E774" t="str">
        <f>IF(ISBLANK(Data!E774), "", Data!E774)</f>
        <v>TR7</v>
      </c>
      <c r="F774" s="2" cm="1">
        <f t="array" ref="F774">IF(ISBLANK(Data!F774), "", DATE(2000 + RIGHT(Data!F774, 2), _xlfn.SWITCH(MID(Data!F774, 3, 3), "JAN", 1, "FEB", 2, "MAR", 3, "APR", 4, "MAY", 5, "JUN", 6, "JUL", 7, "AUG", 8, "SEP", 9, "OCT", 10, "NOV", 11, "DEC", 12), LEFT(Data!F774, 2)))</f>
        <v>45507</v>
      </c>
      <c r="G774" t="str">
        <f>IF(ISBLANK(Data!G774), "", Data!G774)</f>
        <v>SAT</v>
      </c>
      <c r="H774" t="str">
        <f>IF(ISBLANK(Data!H774), "", Data!H774)</f>
        <v/>
      </c>
      <c r="I774" t="str">
        <f>IF(ISBLANK(Data!I774), "", Data!I774)</f>
        <v>H</v>
      </c>
      <c r="J774" t="str">
        <f>IF(ISBLANK(Data!J774), "", Data!J774)</f>
        <v>TOS</v>
      </c>
      <c r="K774" s="2" cm="1">
        <f t="array" ref="K774">IF(ISBLANK(Data!K774), "", DATE(2000 + RIGHT(Data!K774, 2), _xlfn.SWITCH(MID(Data!K774, 3, 3), "JAN", 1, "FEB", 2, "MAR", 3, "APR", 4, "MAY", 5, "JUN", 6, "JUL", 7, "AUG", 8, "SEP", 9, "OCT", 10, "NOV", 11, "DEC", 12), LEFT(Data!K774, 2)))</f>
        <v>45508</v>
      </c>
      <c r="L774" t="str">
        <f>IF(ISBLANK(Data!L774), "", Data!L774)</f>
        <v>SUN</v>
      </c>
      <c r="M774" t="str">
        <f>IF(ISBLANK(Data!M774), "", Data!M774)</f>
        <v>BALLER,LARS ERIK,HERR</v>
      </c>
      <c r="N774" t="str">
        <f>IF(ISBLANK(Data!N774), "", Data!N774)</f>
        <v>JF</v>
      </c>
      <c r="O774" s="2" cm="1">
        <f t="array" ref="O774">IF(ISBLANK(Data!O774), "", DATE(2000 + RIGHT(Data!O774, 2), _xlfn.SWITCH(MID(Data!O774, 3, 3), "JAN", 1, "FEB", 2, "MAR", 3, "APR", 4, "MAY", 5, "JUN", 6, "JUL", 7, "AUG", 8, "SEP", 9, "OCT", 10, "NOV", 11, "DEC", 12), LEFT(Data!O774, 2)))</f>
        <v>60169</v>
      </c>
      <c r="P774" t="str">
        <f>IF(ISBLANK(Data!P774), "", Data!P774)</f>
        <v>3003</v>
      </c>
      <c r="Q774" t="str">
        <f>IF(ISBLANK(Data!Q774), "", Data!Q774)</f>
        <v/>
      </c>
      <c r="R774" t="str">
        <f>IF(ISBLANK(Data!R774), "", Data!R774)</f>
        <v>CA373777XXXXX1006</v>
      </c>
      <c r="S774" t="str">
        <f>IF(ISBLANK(Data!S774), "", Data!S774)</f>
        <v>CV</v>
      </c>
      <c r="T774" s="1" t="str">
        <f>IF(ISBLANK(Data!T774),"",(Data!T774))</f>
        <v>12/28</v>
      </c>
      <c r="U774" t="str">
        <f>IF(ISBLANK(Data!U774), "", Data!U774)</f>
        <v/>
      </c>
      <c r="V774" t="str">
        <f>IF(ISBLANK(Data!V774), "", Data!V774)</f>
        <v>BERGSLIA 3A</v>
      </c>
      <c r="W774" t="str">
        <f>IF(ISBLANK(Data!W774), "", Data!W774)</f>
        <v/>
      </c>
      <c r="X774" t="str">
        <f>IF(ISBLANK(Data!X774), "", Data!X774)</f>
        <v>2007,KJELLER               ,NO</v>
      </c>
      <c r="Y774" t="str">
        <f>IF(ISBLANK(Data!Y774), "", Data!Y774)</f>
        <v>NOXX07220031750</v>
      </c>
      <c r="Z774" t="str">
        <f>IF(ISBLANK(Data!Z774), "", Data!Z774)</f>
        <v>P/N5</v>
      </c>
      <c r="AA774" t="str">
        <f>IF(ISBLANK(Data!AA774), "", Data!AA774)</f>
        <v>+47-90130860</v>
      </c>
      <c r="AB774" t="str">
        <f>IF(ISBLANK(Data!AB774), "", Data!AB774)</f>
        <v>CP2/</v>
      </c>
      <c r="AC774" t="str">
        <f>IF(ISBLANK(Data!AC774), "", Data!AC774)</f>
        <v/>
      </c>
      <c r="AD774" t="str">
        <f>IF(ISBLANK(Data!AD774), "", Data!AD774)</f>
        <v/>
      </c>
      <c r="AE774" t="str">
        <f>IF(ISBLANK(Data!AE774), "", Data!AE774)</f>
        <v>SK/062038765</v>
      </c>
      <c r="AF774" s="7">
        <f>IF(ISBLANK(Data!AF774), 0, _xlfn.NUMBERVALUE(SUBSTITUTE(Data!AF774, ".", ",")))</f>
        <v>0</v>
      </c>
      <c r="AG774" t="str">
        <f>IF(ISBLANK(Data!AG774), "", Data!AG774)</f>
        <v>NKR</v>
      </c>
      <c r="AH774" s="6">
        <f>IF(ISBLANK(Data!AH774), 0, _xlfn.NUMBERVALUE(SUBSTITUTE(Data!AH774, ".", ",")))</f>
        <v>5373.55</v>
      </c>
      <c r="AI774" s="7">
        <f>IF(ISBLANK(Data!AI774), "", _xlfn.NUMBERVALUE(SUBSTITUTE(Data!AI774, ".", ",")))</f>
        <v>0</v>
      </c>
      <c r="AJ774" s="7">
        <f>IF(ISBLANK(Data!AJ774), "", _xlfn.NUMBERVALUE(SUBSTITUTE(Data!AJ774, ".", ",")))</f>
        <v>0</v>
      </c>
      <c r="AK774" s="7" t="str">
        <f>IF(ISBLANK(Data!AK774), "", _xlfn.NUMBERVALUE(SUBSTITUTE(Data!AK774, ".", ",")))</f>
        <v/>
      </c>
      <c r="AL774">
        <f>IF(ISBLANK(Data!AL774), "", Data!AL774)</f>
        <v>0</v>
      </c>
      <c r="AM774" s="15">
        <f>Table2[[#This Row],[DATE_IN]]-Table2[[#This Row],[DATE_OUT]]</f>
        <v>1</v>
      </c>
      <c r="AN774" s="7" t="str">
        <f>IF(MID(RIGHT(Table2[[#This Row],[ADDR3]],3),1,1)=",",RIGHT(Table2[[#This Row],[ADDR3]],2),"")</f>
        <v>NO</v>
      </c>
      <c r="AO774" s="7" t="str">
        <f>MID(Table2[[#This Row],[RES]],11,2)</f>
        <v>NO</v>
      </c>
      <c r="AP774" s="7">
        <f>_xlfn.XLOOKUP(AG774,Table3[CURRENCY],Table3[CONVERSION RATE],0)*Table2[[#This Row],[ORIGINAL PRICE]]</f>
        <v>5373.55</v>
      </c>
      <c r="AQ774" s="7">
        <f>_xlfn.XLOOKUP(AG774,Table3[CURRENCY],Table3[CONVERSION RATE],0)*Table2[[#This Row],[ORIGINAL PREPAYMENT]]</f>
        <v>0</v>
      </c>
      <c r="AR774" s="7"/>
      <c r="AS774" s="15"/>
    </row>
    <row r="775" spans="1:45" x14ac:dyDescent="0.25">
      <c r="A775" t="str">
        <f>IF(ISBLANK(Data!A775), "", Data!A775)</f>
        <v>A</v>
      </c>
      <c r="B775" s="2" cm="1">
        <f t="array" ref="B775">IF(ISBLANK(Data!B775), "", DATE(2000 + RIGHT(Data!B775, 2), _xlfn.SWITCH(MID(Data!B775, 3, 3), "JAN", 1, "FEB", 2, "MAR", 3, "APR", 4, "MAY", 5, "JUN", 6, "JUL", 7, "AUG", 8, "SEP", 9, "OCT", 10, "NOV", 11, "DEC", 12), LEFT(Data!B775, 2)))</f>
        <v>45325</v>
      </c>
      <c r="C775" t="str">
        <f>IF(ISBLANK(Data!C775), "", Data!C775)</f>
        <v>3770-8321-ES-0</v>
      </c>
      <c r="D775" t="str">
        <f>IF(ISBLANK(Data!D775), "", Data!D775)</f>
        <v/>
      </c>
      <c r="E775" t="str">
        <f>IF(ISBLANK(Data!E775), "", Data!E775)</f>
        <v>TR7</v>
      </c>
      <c r="F775" s="2" cm="1">
        <f t="array" ref="F775">IF(ISBLANK(Data!F775), "", DATE(2000 + RIGHT(Data!F775, 2), _xlfn.SWITCH(MID(Data!F775, 3, 3), "JAN", 1, "FEB", 2, "MAR", 3, "APR", 4, "MAY", 5, "JUN", 6, "JUL", 7, "AUG", 8, "SEP", 9, "OCT", 10, "NOV", 11, "DEC", 12), LEFT(Data!F775, 2)))</f>
        <v>45509</v>
      </c>
      <c r="G775" t="str">
        <f>IF(ISBLANK(Data!G775), "", Data!G775)</f>
        <v>MON</v>
      </c>
      <c r="H775" t="str">
        <f>IF(ISBLANK(Data!H775), "", Data!H775)</f>
        <v>WI</v>
      </c>
      <c r="I775" t="str">
        <f>IF(ISBLANK(Data!I775), "", Data!I775)</f>
        <v>C</v>
      </c>
      <c r="J775" t="str">
        <f>IF(ISBLANK(Data!J775), "", Data!J775)</f>
        <v>TR7</v>
      </c>
      <c r="K775" s="2" cm="1">
        <f t="array" ref="K775">IF(ISBLANK(Data!K775), "", DATE(2000 + RIGHT(Data!K775, 2), _xlfn.SWITCH(MID(Data!K775, 3, 3), "JAN", 1, "FEB", 2, "MAR", 3, "APR", 4, "MAY", 5, "JUN", 6, "JUL", 7, "AUG", 8, "SEP", 9, "OCT", 10, "NOV", 11, "DEC", 12), LEFT(Data!K775, 2)))</f>
        <v>45517</v>
      </c>
      <c r="L775" t="str">
        <f>IF(ISBLANK(Data!L775), "", Data!L775)</f>
        <v>TUE</v>
      </c>
      <c r="M775" t="str">
        <f>IF(ISBLANK(Data!M775), "", Data!M775)</f>
        <v>FULGUEIRAS LOPEZ,NEREA</v>
      </c>
      <c r="N775" t="str">
        <f>IF(ISBLANK(Data!N775), "", Data!N775)</f>
        <v>LJ</v>
      </c>
      <c r="O775" s="2" cm="1">
        <f t="array" ref="O775">IF(ISBLANK(Data!O775), "", DATE(2000 + RIGHT(Data!O775, 2), _xlfn.SWITCH(MID(Data!O775, 3, 3), "JAN", 1, "FEB", 2, "MAR", 3, "APR", 4, "MAY", 5, "JUN", 6, "JUL", 7, "AUG", 8, "SEP", 9, "OCT", 10, "NOV", 11, "DEC", 12), LEFT(Data!O775, 2)))</f>
        <v>61729</v>
      </c>
      <c r="P775" t="str">
        <f>IF(ISBLANK(Data!P775), "", Data!P775)</f>
        <v>1XX1</v>
      </c>
      <c r="Q775" t="str">
        <f>IF(ISBLANK(Data!Q775), "", Data!Q775)</f>
        <v>726299008</v>
      </c>
      <c r="R775" t="str">
        <f>IF(ISBLANK(Data!R775), "", Data!R775)</f>
        <v>AV868109400002TE37708321</v>
      </c>
      <c r="S775" t="str">
        <f>IF(ISBLANK(Data!S775), "", Data!S775)</f>
        <v>CH</v>
      </c>
      <c r="T775" s="1" t="str">
        <f>IF(ISBLANK(Data!T775),"",(Data!T775))</f>
        <v/>
      </c>
      <c r="U775" t="str">
        <f>IF(ISBLANK(Data!U775), "", Data!U775)</f>
        <v/>
      </c>
      <c r="V775" t="str">
        <f>IF(ISBLANK(Data!V775), "", Data!V775)</f>
        <v/>
      </c>
      <c r="W775" t="str">
        <f>IF(ISBLANK(Data!W775), "", Data!W775)</f>
        <v/>
      </c>
      <c r="X775" t="str">
        <f>IF(ISBLANK(Data!X775), "", Data!X775)</f>
        <v/>
      </c>
      <c r="Y775" t="str">
        <f>IF(ISBLANK(Data!Y775), "", Data!Y775)</f>
        <v/>
      </c>
      <c r="Z775" t="str">
        <f>IF(ISBLANK(Data!Z775), "", Data!Z775)</f>
        <v>T/0151196Q/P/T6</v>
      </c>
      <c r="AA775" t="str">
        <f>IF(ISBLANK(Data!AA775), "", Data!AA775)</f>
        <v>+34661387927</v>
      </c>
      <c r="AB775" t="str">
        <f>IF(ISBLANK(Data!AB775), "", Data!AB775)</f>
        <v>ADD/</v>
      </c>
      <c r="AC775" t="str">
        <f>IF(ISBLANK(Data!AC775), "", Data!AC775)</f>
        <v>S606700</v>
      </c>
      <c r="AD775" t="str">
        <f>IF(ISBLANK(Data!AD775), "", Data!AD775)</f>
        <v/>
      </c>
      <c r="AE775" t="str">
        <f>IF(ISBLANK(Data!AE775), "", Data!AE775)</f>
        <v/>
      </c>
      <c r="AF775" s="7">
        <f>IF(ISBLANK(Data!AF775), 0, _xlfn.NUMBERVALUE(SUBSTITUTE(Data!AF775, ".", ",")))</f>
        <v>524.87</v>
      </c>
      <c r="AG775" t="str">
        <f>IF(ISBLANK(Data!AG775), "", Data!AG775)</f>
        <v>EUR</v>
      </c>
      <c r="AH775" s="6">
        <f>IF(ISBLANK(Data!AH775), 0, _xlfn.NUMBERVALUE(SUBSTITUTE(Data!AH775, ".", ",")))</f>
        <v>783.12</v>
      </c>
      <c r="AI775" s="7">
        <f>IF(ISBLANK(Data!AI775), "", _xlfn.NUMBERVALUE(SUBSTITUTE(Data!AI775, ".", ",")))</f>
        <v>12000</v>
      </c>
      <c r="AJ775" s="7">
        <f>IF(ISBLANK(Data!AJ775), "", _xlfn.NUMBERVALUE(SUBSTITUTE(Data!AJ775, ".", ",")))</f>
        <v>12000</v>
      </c>
      <c r="AK775" s="7" t="str">
        <f>IF(ISBLANK(Data!AK775), "", _xlfn.NUMBERVALUE(SUBSTITUTE(Data!AK775, ".", ",")))</f>
        <v/>
      </c>
      <c r="AL775">
        <f>IF(ISBLANK(Data!AL775), "", Data!AL775)</f>
        <v>0</v>
      </c>
      <c r="AM775" s="15">
        <f>Table2[[#This Row],[DATE_IN]]-Table2[[#This Row],[DATE_OUT]]</f>
        <v>8</v>
      </c>
      <c r="AN775" s="7" t="str">
        <f>IF(MID(RIGHT(Table2[[#This Row],[ADDR3]],3),1,1)=",",RIGHT(Table2[[#This Row],[ADDR3]],2),"")</f>
        <v/>
      </c>
      <c r="AO775" s="7" t="str">
        <f>MID(Table2[[#This Row],[RES]],11,2)</f>
        <v>ES</v>
      </c>
      <c r="AP775" s="7">
        <f>_xlfn.XLOOKUP(AG775,Table3[CURRENCY],Table3[CONVERSION RATE],0)*Table2[[#This Row],[ORIGINAL PRICE]]</f>
        <v>9373.9464000000007</v>
      </c>
      <c r="AQ775" s="7">
        <f>_xlfn.XLOOKUP(AG775,Table3[CURRENCY],Table3[CONVERSION RATE],0)*Table2[[#This Row],[ORIGINAL PREPAYMENT]]</f>
        <v>6282.6939000000002</v>
      </c>
      <c r="AR775" s="7"/>
      <c r="AS775" s="15"/>
    </row>
    <row r="776" spans="1:45" x14ac:dyDescent="0.25">
      <c r="A776" t="str">
        <f>IF(ISBLANK(Data!A776), "", Data!A776)</f>
        <v>A</v>
      </c>
      <c r="B776" s="2" cm="1">
        <f t="array" ref="B776">IF(ISBLANK(Data!B776), "", DATE(2000 + RIGHT(Data!B776, 2), _xlfn.SWITCH(MID(Data!B776, 3, 3), "JAN", 1, "FEB", 2, "MAR", 3, "APR", 4, "MAY", 5, "JUN", 6, "JUL", 7, "AUG", 8, "SEP", 9, "OCT", 10, "NOV", 11, "DEC", 12), LEFT(Data!B776, 2)))</f>
        <v>45439</v>
      </c>
      <c r="C776" t="str">
        <f>IF(ISBLANK(Data!C776), "", Data!C776)</f>
        <v>4854-7729-NO-6</v>
      </c>
      <c r="D776" t="str">
        <f>IF(ISBLANK(Data!D776), "", Data!D776)</f>
        <v/>
      </c>
      <c r="E776" t="str">
        <f>IF(ISBLANK(Data!E776), "", Data!E776)</f>
        <v>TR7</v>
      </c>
      <c r="F776" s="2" cm="1">
        <f t="array" ref="F776">IF(ISBLANK(Data!F776), "", DATE(2000 + RIGHT(Data!F776, 2), _xlfn.SWITCH(MID(Data!F776, 3, 3), "JAN", 1, "FEB", 2, "MAR", 3, "APR", 4, "MAY", 5, "JUN", 6, "JUL", 7, "AUG", 8, "SEP", 9, "OCT", 10, "NOV", 11, "DEC", 12), LEFT(Data!F776, 2)))</f>
        <v>45509</v>
      </c>
      <c r="G776" t="str">
        <f>IF(ISBLANK(Data!G776), "", Data!G776)</f>
        <v>MON</v>
      </c>
      <c r="H776" t="str">
        <f>IF(ISBLANK(Data!H776), "", Data!H776)</f>
        <v>WI</v>
      </c>
      <c r="I776" t="str">
        <f>IF(ISBLANK(Data!I776), "", Data!I776)</f>
        <v>E</v>
      </c>
      <c r="J776" t="str">
        <f>IF(ISBLANK(Data!J776), "", Data!J776)</f>
        <v>TR7</v>
      </c>
      <c r="K776" s="2" cm="1">
        <f t="array" ref="K776">IF(ISBLANK(Data!K776), "", DATE(2000 + RIGHT(Data!K776, 2), _xlfn.SWITCH(MID(Data!K776, 3, 3), "JAN", 1, "FEB", 2, "MAR", 3, "APR", 4, "MAY", 5, "JUN", 6, "JUL", 7, "AUG", 8, "SEP", 9, "OCT", 10, "NOV", 11, "DEC", 12), LEFT(Data!K776, 2)))</f>
        <v>45510</v>
      </c>
      <c r="L776" t="str">
        <f>IF(ISBLANK(Data!L776), "", Data!L776)</f>
        <v>TUE</v>
      </c>
      <c r="M776" t="str">
        <f>IF(ISBLANK(Data!M776), "", Data!M776)</f>
        <v>PEDERSEN,ANNAR</v>
      </c>
      <c r="N776" t="str">
        <f>IF(ISBLANK(Data!N776), "", Data!N776)</f>
        <v>IY</v>
      </c>
      <c r="O776" s="2" t="str" cm="1">
        <f t="array" ref="O776">IF(ISBLANK(Data!O776), "", DATE(2000 + RIGHT(Data!O776, 2), _xlfn.SWITCH(MID(Data!O776, 3, 3), "JAN", 1, "FEB", 2, "MAR", 3, "APR", 4, "MAY", 5, "JUN", 6, "JUL", 7, "AUG", 8, "SEP", 9, "OCT", 10, "NOV", 11, "DEC", 12), LEFT(Data!O776, 2)))</f>
        <v/>
      </c>
      <c r="P776" t="str">
        <f>IF(ISBLANK(Data!P776), "", Data!P776)</f>
        <v>1XX1</v>
      </c>
      <c r="Q776" t="str">
        <f>IF(ISBLANK(Data!Q776), "", Data!Q776)</f>
        <v/>
      </c>
      <c r="R776" t="str">
        <f>IF(ISBLANK(Data!R776), "", Data!R776)</f>
        <v/>
      </c>
      <c r="S776" t="str">
        <f>IF(ISBLANK(Data!S776), "", Data!S776)</f>
        <v/>
      </c>
      <c r="T776" s="1" t="str">
        <f>IF(ISBLANK(Data!T776),"",(Data!T776))</f>
        <v/>
      </c>
      <c r="U776" t="str">
        <f>IF(ISBLANK(Data!U776), "", Data!U776)</f>
        <v/>
      </c>
      <c r="V776" t="str">
        <f>IF(ISBLANK(Data!V776), "", Data!V776)</f>
        <v/>
      </c>
      <c r="W776" t="str">
        <f>IF(ISBLANK(Data!W776), "", Data!W776)</f>
        <v>ANNARLYSET@GMAIL.COM</v>
      </c>
      <c r="X776" t="str">
        <f>IF(ISBLANK(Data!X776), "", Data!X776)</f>
        <v/>
      </c>
      <c r="Y776" t="str">
        <f>IF(ISBLANK(Data!Y776), "", Data!Y776)</f>
        <v/>
      </c>
      <c r="Z776" t="str">
        <f>IF(ISBLANK(Data!Z776), "", Data!Z776)</f>
        <v/>
      </c>
      <c r="AA776" t="str">
        <f>IF(ISBLANK(Data!AA776), "", Data!AA776)</f>
        <v>+47-95307760/</v>
      </c>
      <c r="AB776" t="str">
        <f>IF(ISBLANK(Data!AB776), "", Data!AB776)</f>
        <v/>
      </c>
      <c r="AC776" t="str">
        <f>IF(ISBLANK(Data!AC776), "", Data!AC776)</f>
        <v/>
      </c>
      <c r="AD776" t="str">
        <f>IF(ISBLANK(Data!AD776), "", Data!AD776)</f>
        <v/>
      </c>
      <c r="AE776" t="str">
        <f>IF(ISBLANK(Data!AE776), "", Data!AE776)</f>
        <v/>
      </c>
      <c r="AF776" s="7">
        <f>IF(ISBLANK(Data!AF776), 0, _xlfn.NUMBERVALUE(SUBSTITUTE(Data!AF776, ".", ",")))</f>
        <v>0</v>
      </c>
      <c r="AG776" t="str">
        <f>IF(ISBLANK(Data!AG776), "", Data!AG776)</f>
        <v>NKR</v>
      </c>
      <c r="AH776" s="6">
        <f>IF(ISBLANK(Data!AH776), 0, _xlfn.NUMBERVALUE(SUBSTITUTE(Data!AH776, ".", ",")))</f>
        <v>6633.21</v>
      </c>
      <c r="AI776" s="7">
        <f>IF(ISBLANK(Data!AI776), "", _xlfn.NUMBERVALUE(SUBSTITUTE(Data!AI776, ".", ",")))</f>
        <v>12000</v>
      </c>
      <c r="AJ776" s="7">
        <f>IF(ISBLANK(Data!AJ776), "", _xlfn.NUMBERVALUE(SUBSTITUTE(Data!AJ776, ".", ",")))</f>
        <v>12000</v>
      </c>
      <c r="AK776" s="7" t="str">
        <f>IF(ISBLANK(Data!AK776), "", _xlfn.NUMBERVALUE(SUBSTITUTE(Data!AK776, ".", ",")))</f>
        <v/>
      </c>
      <c r="AL776">
        <f>IF(ISBLANK(Data!AL776), "", Data!AL776)</f>
        <v>0</v>
      </c>
      <c r="AM776" s="15">
        <f>Table2[[#This Row],[DATE_IN]]-Table2[[#This Row],[DATE_OUT]]</f>
        <v>1</v>
      </c>
      <c r="AN776" s="7" t="str">
        <f>IF(MID(RIGHT(Table2[[#This Row],[ADDR3]],3),1,1)=",",RIGHT(Table2[[#This Row],[ADDR3]],2),"")</f>
        <v/>
      </c>
      <c r="AO776" s="7" t="str">
        <f>MID(Table2[[#This Row],[RES]],11,2)</f>
        <v>NO</v>
      </c>
      <c r="AP776" s="7">
        <f>_xlfn.XLOOKUP(AG776,Table3[CURRENCY],Table3[CONVERSION RATE],0)*Table2[[#This Row],[ORIGINAL PRICE]]</f>
        <v>6633.21</v>
      </c>
      <c r="AQ776" s="7">
        <f>_xlfn.XLOOKUP(AG776,Table3[CURRENCY],Table3[CONVERSION RATE],0)*Table2[[#This Row],[ORIGINAL PREPAYMENT]]</f>
        <v>0</v>
      </c>
      <c r="AR776" s="7"/>
      <c r="AS776" s="15"/>
    </row>
    <row r="777" spans="1:45" x14ac:dyDescent="0.25">
      <c r="A777" t="str">
        <f>IF(ISBLANK(Data!A777), "", Data!A777)</f>
        <v>A</v>
      </c>
      <c r="B777" s="2" cm="1">
        <f t="array" ref="B777">IF(ISBLANK(Data!B777), "", DATE(2000 + RIGHT(Data!B777, 2), _xlfn.SWITCH(MID(Data!B777, 3, 3), "JAN", 1, "FEB", 2, "MAR", 3, "APR", 4, "MAY", 5, "JUN", 6, "JUL", 7, "AUG", 8, "SEP", 9, "OCT", 10, "NOV", 11, "DEC", 12), LEFT(Data!B777, 2)))</f>
        <v>45476</v>
      </c>
      <c r="C777" t="str">
        <f>IF(ISBLANK(Data!C777), "", Data!C777)</f>
        <v>0223-6506-NO-6</v>
      </c>
      <c r="D777" t="str">
        <f>IF(ISBLANK(Data!D777), "", Data!D777)</f>
        <v/>
      </c>
      <c r="E777" t="str">
        <f>IF(ISBLANK(Data!E777), "", Data!E777)</f>
        <v>TR7</v>
      </c>
      <c r="F777" s="2" cm="1">
        <f t="array" ref="F777">IF(ISBLANK(Data!F777), "", DATE(2000 + RIGHT(Data!F777, 2), _xlfn.SWITCH(MID(Data!F777, 3, 3), "JAN", 1, "FEB", 2, "MAR", 3, "APR", 4, "MAY", 5, "JUN", 6, "JUL", 7, "AUG", 8, "SEP", 9, "OCT", 10, "NOV", 11, "DEC", 12), LEFT(Data!F777, 2)))</f>
        <v>45510</v>
      </c>
      <c r="G777" t="str">
        <f>IF(ISBLANK(Data!G777), "", Data!G777)</f>
        <v>TUE</v>
      </c>
      <c r="H777" t="str">
        <f>IF(ISBLANK(Data!H777), "", Data!H777)</f>
        <v/>
      </c>
      <c r="I777" t="str">
        <f>IF(ISBLANK(Data!I777), "", Data!I777)</f>
        <v>B</v>
      </c>
      <c r="J777" t="str">
        <f>IF(ISBLANK(Data!J777), "", Data!J777)</f>
        <v>TR7</v>
      </c>
      <c r="K777" s="2" cm="1">
        <f t="array" ref="K777">IF(ISBLANK(Data!K777), "", DATE(2000 + RIGHT(Data!K777, 2), _xlfn.SWITCH(MID(Data!K777, 3, 3), "JAN", 1, "FEB", 2, "MAR", 3, "APR", 4, "MAY", 5, "JUN", 6, "JUL", 7, "AUG", 8, "SEP", 9, "OCT", 10, "NOV", 11, "DEC", 12), LEFT(Data!K777, 2)))</f>
        <v>45518</v>
      </c>
      <c r="L777" t="str">
        <f>IF(ISBLANK(Data!L777), "", Data!L777)</f>
        <v>WED</v>
      </c>
      <c r="M777" t="str">
        <f>IF(ISBLANK(Data!M777), "", Data!M777)</f>
        <v>BRATLID,TORILL ELISABETH,FRU</v>
      </c>
      <c r="N777" t="str">
        <f>IF(ISBLANK(Data!N777), "", Data!N777)</f>
        <v>JN</v>
      </c>
      <c r="O777" s="2" t="str" cm="1">
        <f t="array" ref="O777">IF(ISBLANK(Data!O777), "", DATE(2000 + RIGHT(Data!O777, 2), _xlfn.SWITCH(MID(Data!O777, 3, 3), "JAN", 1, "FEB", 2, "MAR", 3, "APR", 4, "MAY", 5, "JUN", 6, "JUL", 7, "AUG", 8, "SEP", 9, "OCT", 10, "NOV", 11, "DEC", 12), LEFT(Data!O777, 2)))</f>
        <v/>
      </c>
      <c r="P777" t="str">
        <f>IF(ISBLANK(Data!P777), "", Data!P777)</f>
        <v>1001</v>
      </c>
      <c r="Q777" t="str">
        <f>IF(ISBLANK(Data!Q777), "", Data!Q777)</f>
        <v/>
      </c>
      <c r="R777" t="str">
        <f>IF(ISBLANK(Data!R777), "", Data!R777)</f>
        <v>CM526948XXXXXX6887</v>
      </c>
      <c r="S777" t="str">
        <f>IF(ISBLANK(Data!S777), "", Data!S777)</f>
        <v>CV</v>
      </c>
      <c r="T777" s="1" t="str">
        <f>IF(ISBLANK(Data!T777),"",(Data!T777))</f>
        <v>01/28</v>
      </c>
      <c r="U777" t="str">
        <f>IF(ISBLANK(Data!U777), "", Data!U777)</f>
        <v/>
      </c>
      <c r="V777" t="str">
        <f>IF(ISBLANK(Data!V777), "", Data!V777)</f>
        <v>GROENEBAKKANE 56 B</v>
      </c>
      <c r="W777" t="str">
        <f>IF(ISBLANK(Data!W777), "", Data!W777)</f>
        <v>T.BRATLID@HOTMAIL.COM</v>
      </c>
      <c r="X777" t="str">
        <f>IF(ISBLANK(Data!X777), "", Data!X777)</f>
        <v>5363,AGOTNES,NO</v>
      </c>
      <c r="Y777" t="str">
        <f>IF(ISBLANK(Data!Y777), "", Data!Y777)</f>
        <v>NOXX18110123264</v>
      </c>
      <c r="Z777" t="str">
        <f>IF(ISBLANK(Data!Z777), "", Data!Z777)</f>
        <v>P/N5</v>
      </c>
      <c r="AA777" t="str">
        <f>IF(ISBLANK(Data!AA777), "", Data!AA777)</f>
        <v>+47-97696995</v>
      </c>
      <c r="AB777" t="str">
        <f>IF(ISBLANK(Data!AB777), "", Data!AB777)</f>
        <v/>
      </c>
      <c r="AC777" t="str">
        <f>IF(ISBLANK(Data!AC777), "", Data!AC777)</f>
        <v>O250801</v>
      </c>
      <c r="AD777" t="str">
        <f>IF(ISBLANK(Data!AD777), "", Data!AD777)</f>
        <v>89027</v>
      </c>
      <c r="AE777" t="str">
        <f>IF(ISBLANK(Data!AE777), "", Data!AE777)</f>
        <v/>
      </c>
      <c r="AF777" s="7">
        <f>IF(ISBLANK(Data!AF777), 0, _xlfn.NUMBERVALUE(SUBSTITUTE(Data!AF777, ".", ",")))</f>
        <v>0</v>
      </c>
      <c r="AG777" t="str">
        <f>IF(ISBLANK(Data!AG777), "", Data!AG777)</f>
        <v>NKR</v>
      </c>
      <c r="AH777" s="6">
        <f>IF(ISBLANK(Data!AH777), 0, _xlfn.NUMBERVALUE(SUBSTITUTE(Data!AH777, ".", ",")))</f>
        <v>9015.36</v>
      </c>
      <c r="AI777" s="7">
        <f>IF(ISBLANK(Data!AI777), "", _xlfn.NUMBERVALUE(SUBSTITUTE(Data!AI777, ".", ",")))</f>
        <v>12000</v>
      </c>
      <c r="AJ777" s="7">
        <f>IF(ISBLANK(Data!AJ777), "", _xlfn.NUMBERVALUE(SUBSTITUTE(Data!AJ777, ".", ",")))</f>
        <v>12000</v>
      </c>
      <c r="AK777" s="7" t="str">
        <f>IF(ISBLANK(Data!AK777), "", _xlfn.NUMBERVALUE(SUBSTITUTE(Data!AK777, ".", ",")))</f>
        <v/>
      </c>
      <c r="AL777">
        <f>IF(ISBLANK(Data!AL777), "", Data!AL777)</f>
        <v>0</v>
      </c>
      <c r="AM777" s="15">
        <f>Table2[[#This Row],[DATE_IN]]-Table2[[#This Row],[DATE_OUT]]</f>
        <v>8</v>
      </c>
      <c r="AN777" s="7" t="str">
        <f>IF(MID(RIGHT(Table2[[#This Row],[ADDR3]],3),1,1)=",",RIGHT(Table2[[#This Row],[ADDR3]],2),"")</f>
        <v>NO</v>
      </c>
      <c r="AO777" s="7" t="str">
        <f>MID(Table2[[#This Row],[RES]],11,2)</f>
        <v>NO</v>
      </c>
      <c r="AP777" s="7">
        <f>_xlfn.XLOOKUP(AG777,Table3[CURRENCY],Table3[CONVERSION RATE],0)*Table2[[#This Row],[ORIGINAL PRICE]]</f>
        <v>9015.36</v>
      </c>
      <c r="AQ777" s="7">
        <f>_xlfn.XLOOKUP(AG777,Table3[CURRENCY],Table3[CONVERSION RATE],0)*Table2[[#This Row],[ORIGINAL PREPAYMENT]]</f>
        <v>0</v>
      </c>
      <c r="AR777" s="7"/>
      <c r="AS777" s="15"/>
    </row>
    <row r="778" spans="1:45" x14ac:dyDescent="0.25">
      <c r="A778" t="str">
        <f>IF(ISBLANK(Data!A778), "", Data!A778)</f>
        <v>A</v>
      </c>
      <c r="B778" s="2" cm="1">
        <f t="array" ref="B778">IF(ISBLANK(Data!B778), "", DATE(2000 + RIGHT(Data!B778, 2), _xlfn.SWITCH(MID(Data!B778, 3, 3), "JAN", 1, "FEB", 2, "MAR", 3, "APR", 4, "MAY", 5, "JUN", 6, "JUL", 7, "AUG", 8, "SEP", 9, "OCT", 10, "NOV", 11, "DEC", 12), LEFT(Data!B778, 2)))</f>
        <v>45479</v>
      </c>
      <c r="C778" t="str">
        <f>IF(ISBLANK(Data!C778), "", Data!C778)</f>
        <v>0247-5120-ES-4</v>
      </c>
      <c r="D778" t="str">
        <f>IF(ISBLANK(Data!D778), "", Data!D778)</f>
        <v/>
      </c>
      <c r="E778" t="str">
        <f>IF(ISBLANK(Data!E778), "", Data!E778)</f>
        <v>TR7</v>
      </c>
      <c r="F778" s="2" cm="1">
        <f t="array" ref="F778">IF(ISBLANK(Data!F778), "", DATE(2000 + RIGHT(Data!F778, 2), _xlfn.SWITCH(MID(Data!F778, 3, 3), "JAN", 1, "FEB", 2, "MAR", 3, "APR", 4, "MAY", 5, "JUN", 6, "JUL", 7, "AUG", 8, "SEP", 9, "OCT", 10, "NOV", 11, "DEC", 12), LEFT(Data!F778, 2)))</f>
        <v>45510</v>
      </c>
      <c r="G778" t="str">
        <f>IF(ISBLANK(Data!G778), "", Data!G778)</f>
        <v>TUE</v>
      </c>
      <c r="H778" t="str">
        <f>IF(ISBLANK(Data!H778), "", Data!H778)</f>
        <v/>
      </c>
      <c r="I778" t="str">
        <f>IF(ISBLANK(Data!I778), "", Data!I778)</f>
        <v>E</v>
      </c>
      <c r="J778" t="str">
        <f>IF(ISBLANK(Data!J778), "", Data!J778)</f>
        <v>SV0</v>
      </c>
      <c r="K778" s="2" cm="1">
        <f t="array" ref="K778">IF(ISBLANK(Data!K778), "", DATE(2000 + RIGHT(Data!K778, 2), _xlfn.SWITCH(MID(Data!K778, 3, 3), "JAN", 1, "FEB", 2, "MAR", 3, "APR", 4, "MAY", 5, "JUN", 6, "JUL", 7, "AUG", 8, "SEP", 9, "OCT", 10, "NOV", 11, "DEC", 12), LEFT(Data!K778, 2)))</f>
        <v>45513</v>
      </c>
      <c r="L778" t="str">
        <f>IF(ISBLANK(Data!L778), "", Data!L778)</f>
        <v>FRI</v>
      </c>
      <c r="M778" t="str">
        <f>IF(ISBLANK(Data!M778), "", Data!M778)</f>
        <v>MARTINEZ OLMEDO,RAFAEL,SR</v>
      </c>
      <c r="N778" t="str">
        <f>IF(ISBLANK(Data!N778), "", Data!N778)</f>
        <v>L9</v>
      </c>
      <c r="O778" s="2" t="str" cm="1">
        <f t="array" ref="O778">IF(ISBLANK(Data!O778), "", DATE(2000 + RIGHT(Data!O778, 2), _xlfn.SWITCH(MID(Data!O778, 3, 3), "JAN", 1, "FEB", 2, "MAR", 3, "APR", 4, "MAY", 5, "JUN", 6, "JUL", 7, "AUG", 8, "SEP", 9, "OCT", 10, "NOV", 11, "DEC", 12), LEFT(Data!O778, 2)))</f>
        <v/>
      </c>
      <c r="P778" t="str">
        <f>IF(ISBLANK(Data!P778), "", Data!P778)</f>
        <v>1001</v>
      </c>
      <c r="Q778" t="str">
        <f>IF(ISBLANK(Data!Q778), "", Data!Q778)</f>
        <v/>
      </c>
      <c r="R778" t="str">
        <f>IF(ISBLANK(Data!R778), "", Data!R778)</f>
        <v>CX469883XXXXXX8451</v>
      </c>
      <c r="S778" t="str">
        <f>IF(ISBLANK(Data!S778), "", Data!S778)</f>
        <v>CV</v>
      </c>
      <c r="T778" s="1" t="str">
        <f>IF(ISBLANK(Data!T778),"",(Data!T778))</f>
        <v>03/28</v>
      </c>
      <c r="U778" t="str">
        <f>IF(ISBLANK(Data!U778), "", Data!U778)</f>
        <v/>
      </c>
      <c r="V778" t="str">
        <f>IF(ISBLANK(Data!V778), "", Data!V778)</f>
        <v>AVDA. MIGUEL ANGEL BLANCO 1, 9</v>
      </c>
      <c r="W778" t="str">
        <f>IF(ISBLANK(Data!W778), "", Data!W778)</f>
        <v/>
      </c>
      <c r="X778" t="str">
        <f>IF(ISBLANK(Data!X778), "", Data!X778)</f>
        <v>47014,VALLADOLID           ,ES</v>
      </c>
      <c r="Y778" t="str">
        <f>IF(ISBLANK(Data!Y778), "", Data!Y778)</f>
        <v>ESXX12327395Q</v>
      </c>
      <c r="Z778" t="str">
        <f>IF(ISBLANK(Data!Z778), "", Data!Z778)</f>
        <v>P/N5</v>
      </c>
      <c r="AA778" t="str">
        <f>IF(ISBLANK(Data!AA778), "", Data!AA778)</f>
        <v>+34-630356853</v>
      </c>
      <c r="AB778" t="str">
        <f>IF(ISBLANK(Data!AB778), "", Data!AB778)</f>
        <v>CP1/</v>
      </c>
      <c r="AC778" t="str">
        <f>IF(ISBLANK(Data!AC778), "", Data!AC778)</f>
        <v/>
      </c>
      <c r="AD778" t="str">
        <f>IF(ISBLANK(Data!AD778), "", Data!AD778)</f>
        <v/>
      </c>
      <c r="AE778" t="str">
        <f>IF(ISBLANK(Data!AE778), "", Data!AE778)</f>
        <v/>
      </c>
      <c r="AF778" s="7">
        <f>IF(ISBLANK(Data!AF778), 0, _xlfn.NUMBERVALUE(SUBSTITUTE(Data!AF778, ".", ",")))</f>
        <v>0</v>
      </c>
      <c r="AG778" t="str">
        <f>IF(ISBLANK(Data!AG778), "", Data!AG778)</f>
        <v>EUR</v>
      </c>
      <c r="AH778" s="6">
        <f>IF(ISBLANK(Data!AH778), 0, _xlfn.NUMBERVALUE(SUBSTITUTE(Data!AH778, ".", ",")))</f>
        <v>1345.56</v>
      </c>
      <c r="AI778" s="7">
        <f>IF(ISBLANK(Data!AI778), "", _xlfn.NUMBERVALUE(SUBSTITUTE(Data!AI778, ".", ",")))</f>
        <v>12000</v>
      </c>
      <c r="AJ778" s="7">
        <f>IF(ISBLANK(Data!AJ778), "", _xlfn.NUMBERVALUE(SUBSTITUTE(Data!AJ778, ".", ",")))</f>
        <v>12000</v>
      </c>
      <c r="AK778" s="7">
        <f>IF(ISBLANK(Data!AK778), "", _xlfn.NUMBERVALUE(SUBSTITUTE(Data!AK778, ".", ",")))</f>
        <v>4500</v>
      </c>
      <c r="AL778">
        <f>IF(ISBLANK(Data!AL778), "", Data!AL778)</f>
        <v>0</v>
      </c>
      <c r="AM778" s="15">
        <f>Table2[[#This Row],[DATE_IN]]-Table2[[#This Row],[DATE_OUT]]</f>
        <v>3</v>
      </c>
      <c r="AN778" s="7" t="str">
        <f>IF(MID(RIGHT(Table2[[#This Row],[ADDR3]],3),1,1)=",",RIGHT(Table2[[#This Row],[ADDR3]],2),"")</f>
        <v>ES</v>
      </c>
      <c r="AO778" s="7" t="str">
        <f>MID(Table2[[#This Row],[RES]],11,2)</f>
        <v>ES</v>
      </c>
      <c r="AP778" s="7">
        <f>_xlfn.XLOOKUP(AG778,Table3[CURRENCY],Table3[CONVERSION RATE],0)*Table2[[#This Row],[ORIGINAL PRICE]]</f>
        <v>16106.3532</v>
      </c>
      <c r="AQ778" s="7">
        <f>_xlfn.XLOOKUP(AG778,Table3[CURRENCY],Table3[CONVERSION RATE],0)*Table2[[#This Row],[ORIGINAL PREPAYMENT]]</f>
        <v>0</v>
      </c>
      <c r="AR778" s="7"/>
      <c r="AS778" s="15"/>
    </row>
    <row r="779" spans="1:45" x14ac:dyDescent="0.25">
      <c r="A779" t="str">
        <f>IF(ISBLANK(Data!A779), "", Data!A779)</f>
        <v>A</v>
      </c>
      <c r="B779" s="2" cm="1">
        <f t="array" ref="B779">IF(ISBLANK(Data!B779), "", DATE(2000 + RIGHT(Data!B779, 2), _xlfn.SWITCH(MID(Data!B779, 3, 3), "JAN", 1, "FEB", 2, "MAR", 3, "APR", 4, "MAY", 5, "JUN", 6, "JUL", 7, "AUG", 8, "SEP", 9, "OCT", 10, "NOV", 11, "DEC", 12), LEFT(Data!B779, 2)))</f>
        <v>45266</v>
      </c>
      <c r="C779" t="str">
        <f>IF(ISBLANK(Data!C779), "", Data!C779)</f>
        <v>3292-9123-BE-3</v>
      </c>
      <c r="D779" t="str">
        <f>IF(ISBLANK(Data!D779), "", Data!D779)</f>
        <v>U9N478</v>
      </c>
      <c r="E779" t="str">
        <f>IF(ISBLANK(Data!E779), "", Data!E779)</f>
        <v>TR7</v>
      </c>
      <c r="F779" s="2" cm="1">
        <f t="array" ref="F779">IF(ISBLANK(Data!F779), "", DATE(2000 + RIGHT(Data!F779, 2), _xlfn.SWITCH(MID(Data!F779, 3, 3), "JAN", 1, "FEB", 2, "MAR", 3, "APR", 4, "MAY", 5, "JUN", 6, "JUL", 7, "AUG", 8, "SEP", 9, "OCT", 10, "NOV", 11, "DEC", 12), LEFT(Data!F779, 2)))</f>
        <v>45510</v>
      </c>
      <c r="G779" t="str">
        <f>IF(ISBLANK(Data!G779), "", Data!G779)</f>
        <v>TUE</v>
      </c>
      <c r="H779" t="str">
        <f>IF(ISBLANK(Data!H779), "", Data!H779)</f>
        <v/>
      </c>
      <c r="I779" t="str">
        <f>IF(ISBLANK(Data!I779), "", Data!I779)</f>
        <v>E</v>
      </c>
      <c r="J779" t="str">
        <f>IF(ISBLANK(Data!J779), "", Data!J779)</f>
        <v>TOS</v>
      </c>
      <c r="K779" s="2" cm="1">
        <f t="array" ref="K779">IF(ISBLANK(Data!K779), "", DATE(2000 + RIGHT(Data!K779, 2), _xlfn.SWITCH(MID(Data!K779, 3, 3), "JAN", 1, "FEB", 2, "MAR", 3, "APR", 4, "MAY", 5, "JUN", 6, "JUL", 7, "AUG", 8, "SEP", 9, "OCT", 10, "NOV", 11, "DEC", 12), LEFT(Data!K779, 2)))</f>
        <v>45526</v>
      </c>
      <c r="L779" t="str">
        <f>IF(ISBLANK(Data!L779), "", Data!L779)</f>
        <v>THU</v>
      </c>
      <c r="M779" t="str">
        <f>IF(ISBLANK(Data!M779), "", Data!M779)</f>
        <v>DUSON,JAN-FRANS,MR</v>
      </c>
      <c r="N779" t="str">
        <f>IF(ISBLANK(Data!N779), "", Data!N779)</f>
        <v>NI</v>
      </c>
      <c r="O779" s="2" cm="1">
        <f t="array" ref="O779">IF(ISBLANK(Data!O779), "", DATE(2000 + RIGHT(Data!O779, 2), _xlfn.SWITCH(MID(Data!O779, 3, 3), "JAN", 1, "FEB", 2, "MAR", 3, "APR", 4, "MAY", 5, "JUN", 6, "JUL", 7, "AUG", 8, "SEP", 9, "OCT", 10, "NOV", 11, "DEC", 12), LEFT(Data!O779, 2)))</f>
        <v>51791</v>
      </c>
      <c r="P779" t="str">
        <f>IF(ISBLANK(Data!P779), "", Data!P779)</f>
        <v>1001</v>
      </c>
      <c r="Q779" t="str">
        <f>IF(ISBLANK(Data!Q779), "", Data!Q779)</f>
        <v/>
      </c>
      <c r="R779" t="str">
        <f>IF(ISBLANK(Data!R779), "", Data!R779)</f>
        <v>CA379221XXXXX1009</v>
      </c>
      <c r="S779" t="str">
        <f>IF(ISBLANK(Data!S779), "", Data!S779)</f>
        <v>CV</v>
      </c>
      <c r="T779" s="1" t="str">
        <f>IF(ISBLANK(Data!T779),"",(Data!T779))</f>
        <v>07/28</v>
      </c>
      <c r="U779" t="str">
        <f>IF(ISBLANK(Data!U779), "", Data!U779)</f>
        <v>JAN-FRANS DUSON</v>
      </c>
      <c r="V779" t="str">
        <f>IF(ISBLANK(Data!V779), "", Data!V779)</f>
        <v>DRINKWATERSTRAAT 32/00 02</v>
      </c>
      <c r="W779" t="str">
        <f>IF(ISBLANK(Data!W779), "", Data!W779)</f>
        <v/>
      </c>
      <c r="X779" t="str">
        <f>IF(ISBLANK(Data!X779), "", Data!X779)</f>
        <v>3000,LEUVEN,BE</v>
      </c>
      <c r="Y779" t="str">
        <f>IF(ISBLANK(Data!Y779), "", Data!Y779)</f>
        <v>BEXX0576948377</v>
      </c>
      <c r="Z779" t="str">
        <f>IF(ISBLANK(Data!Z779), "", Data!Z779)</f>
        <v>P/N5</v>
      </c>
      <c r="AA779" t="str">
        <f>IF(ISBLANK(Data!AA779), "", Data!AA779)</f>
        <v>+32-476282983</v>
      </c>
      <c r="AB779" t="str">
        <f>IF(ISBLANK(Data!AB779), "", Data!AB779)</f>
        <v>CP1/</v>
      </c>
      <c r="AC779" t="str">
        <f>IF(ISBLANK(Data!AC779), "", Data!AC779)</f>
        <v>N440703</v>
      </c>
      <c r="AD779" t="str">
        <f>IF(ISBLANK(Data!AD779), "", Data!AD779)</f>
        <v/>
      </c>
      <c r="AE779" t="str">
        <f>IF(ISBLANK(Data!AE779), "", Data!AE779)</f>
        <v/>
      </c>
      <c r="AF779" s="7">
        <f>IF(ISBLANK(Data!AF779), 0, _xlfn.NUMBERVALUE(SUBSTITUTE(Data!AF779, ".", ",")))</f>
        <v>0</v>
      </c>
      <c r="AG779" t="str">
        <f>IF(ISBLANK(Data!AG779), "", Data!AG779)</f>
        <v>EUR</v>
      </c>
      <c r="AH779" s="6">
        <f>IF(ISBLANK(Data!AH779), 0, _xlfn.NUMBERVALUE(SUBSTITUTE(Data!AH779, ".", ",")))</f>
        <v>1435.12</v>
      </c>
      <c r="AI779" s="7">
        <f>IF(ISBLANK(Data!AI779), "", _xlfn.NUMBERVALUE(SUBSTITUTE(Data!AI779, ".", ",")))</f>
        <v>12000</v>
      </c>
      <c r="AJ779" s="7">
        <f>IF(ISBLANK(Data!AJ779), "", _xlfn.NUMBERVALUE(SUBSTITUTE(Data!AJ779, ".", ",")))</f>
        <v>12000</v>
      </c>
      <c r="AK779" s="7" t="str">
        <f>IF(ISBLANK(Data!AK779), "", _xlfn.NUMBERVALUE(SUBSTITUTE(Data!AK779, ".", ",")))</f>
        <v/>
      </c>
      <c r="AL779">
        <f>IF(ISBLANK(Data!AL779), "", Data!AL779)</f>
        <v>0</v>
      </c>
      <c r="AM779" s="15">
        <f>Table2[[#This Row],[DATE_IN]]-Table2[[#This Row],[DATE_OUT]]</f>
        <v>16</v>
      </c>
      <c r="AN779" s="7" t="str">
        <f>IF(MID(RIGHT(Table2[[#This Row],[ADDR3]],3),1,1)=",",RIGHT(Table2[[#This Row],[ADDR3]],2),"")</f>
        <v>BE</v>
      </c>
      <c r="AO779" s="7" t="str">
        <f>MID(Table2[[#This Row],[RES]],11,2)</f>
        <v>BE</v>
      </c>
      <c r="AP779" s="7">
        <f>_xlfn.XLOOKUP(AG779,Table3[CURRENCY],Table3[CONVERSION RATE],0)*Table2[[#This Row],[ORIGINAL PRICE]]</f>
        <v>17178.386399999999</v>
      </c>
      <c r="AQ779" s="7">
        <f>_xlfn.XLOOKUP(AG779,Table3[CURRENCY],Table3[CONVERSION RATE],0)*Table2[[#This Row],[ORIGINAL PREPAYMENT]]</f>
        <v>0</v>
      </c>
      <c r="AR779" s="7"/>
      <c r="AS779" s="15"/>
    </row>
    <row r="780" spans="1:45" x14ac:dyDescent="0.25">
      <c r="A780" t="str">
        <f>IF(ISBLANK(Data!A780), "", Data!A780)</f>
        <v>A</v>
      </c>
      <c r="B780" s="2" cm="1">
        <f t="array" ref="B780">IF(ISBLANK(Data!B780), "", DATE(2000 + RIGHT(Data!B780, 2), _xlfn.SWITCH(MID(Data!B780, 3, 3), "JAN", 1, "FEB", 2, "MAR", 3, "APR", 4, "MAY", 5, "JUN", 6, "JUL", 7, "AUG", 8, "SEP", 9, "OCT", 10, "NOV", 11, "DEC", 12), LEFT(Data!B780, 2)))</f>
        <v>45311</v>
      </c>
      <c r="C780" t="str">
        <f>IF(ISBLANK(Data!C780), "", Data!C780)</f>
        <v>3637-9043-DE-1</v>
      </c>
      <c r="D780" t="str">
        <f>IF(ISBLANK(Data!D780), "", Data!D780)</f>
        <v/>
      </c>
      <c r="E780" t="str">
        <f>IF(ISBLANK(Data!E780), "", Data!E780)</f>
        <v>TR7</v>
      </c>
      <c r="F780" s="2" cm="1">
        <f t="array" ref="F780">IF(ISBLANK(Data!F780), "", DATE(2000 + RIGHT(Data!F780, 2), _xlfn.SWITCH(MID(Data!F780, 3, 3), "JAN", 1, "FEB", 2, "MAR", 3, "APR", 4, "MAY", 5, "JUN", 6, "JUL", 7, "AUG", 8, "SEP", 9, "OCT", 10, "NOV", 11, "DEC", 12), LEFT(Data!F780, 2)))</f>
        <v>45510</v>
      </c>
      <c r="G780" t="str">
        <f>IF(ISBLANK(Data!G780), "", Data!G780)</f>
        <v>TUE</v>
      </c>
      <c r="H780" t="str">
        <f>IF(ISBLANK(Data!H780), "", Data!H780)</f>
        <v>WI</v>
      </c>
      <c r="I780" t="str">
        <f>IF(ISBLANK(Data!I780), "", Data!I780)</f>
        <v>C</v>
      </c>
      <c r="J780" t="str">
        <f>IF(ISBLANK(Data!J780), "", Data!J780)</f>
        <v>TR7</v>
      </c>
      <c r="K780" s="2" cm="1">
        <f t="array" ref="K780">IF(ISBLANK(Data!K780), "", DATE(2000 + RIGHT(Data!K780, 2), _xlfn.SWITCH(MID(Data!K780, 3, 3), "JAN", 1, "FEB", 2, "MAR", 3, "APR", 4, "MAY", 5, "JUN", 6, "JUL", 7, "AUG", 8, "SEP", 9, "OCT", 10, "NOV", 11, "DEC", 12), LEFT(Data!K780, 2)))</f>
        <v>45516</v>
      </c>
      <c r="L780" t="str">
        <f>IF(ISBLANK(Data!L780), "", Data!L780)</f>
        <v>MON</v>
      </c>
      <c r="M780" t="str">
        <f>IF(ISBLANK(Data!M780), "", Data!M780)</f>
        <v>BUSTA,MARKUS</v>
      </c>
      <c r="N780" t="str">
        <f>IF(ISBLANK(Data!N780), "", Data!N780)</f>
        <v>LJ</v>
      </c>
      <c r="O780" s="2" cm="1">
        <f t="array" ref="O780">IF(ISBLANK(Data!O780), "", DATE(2000 + RIGHT(Data!O780, 2), _xlfn.SWITCH(MID(Data!O780, 3, 3), "JAN", 1, "FEB", 2, "MAR", 3, "APR", 4, "MAY", 5, "JUN", 6, "JUL", 7, "AUG", 8, "SEP", 9, "OCT", 10, "NOV", 11, "DEC", 12), LEFT(Data!O780, 2)))</f>
        <v>70860</v>
      </c>
      <c r="P780" t="str">
        <f>IF(ISBLANK(Data!P780), "", Data!P780)</f>
        <v>1XX1</v>
      </c>
      <c r="Q780" t="str">
        <f>IF(ISBLANK(Data!Q780), "", Data!Q780)</f>
        <v>735208424</v>
      </c>
      <c r="R780" t="str">
        <f>IF(ISBLANK(Data!R780), "", Data!R780)</f>
        <v>AV868109400002TE36379043</v>
      </c>
      <c r="S780" t="str">
        <f>IF(ISBLANK(Data!S780), "", Data!S780)</f>
        <v>CH</v>
      </c>
      <c r="T780" s="1" t="str">
        <f>IF(ISBLANK(Data!T780),"",(Data!T780))</f>
        <v/>
      </c>
      <c r="U780" t="str">
        <f>IF(ISBLANK(Data!U780), "", Data!U780)</f>
        <v/>
      </c>
      <c r="V780" t="str">
        <f>IF(ISBLANK(Data!V780), "", Data!V780)</f>
        <v/>
      </c>
      <c r="W780" t="str">
        <f>IF(ISBLANK(Data!W780), "", Data!W780)</f>
        <v/>
      </c>
      <c r="X780" t="str">
        <f>IF(ISBLANK(Data!X780), "", Data!X780)</f>
        <v/>
      </c>
      <c r="Y780" t="str">
        <f>IF(ISBLANK(Data!Y780), "", Data!Y780)</f>
        <v/>
      </c>
      <c r="Z780" t="str">
        <f>IF(ISBLANK(Data!Z780), "", Data!Z780)</f>
        <v>T/0151196Q/P/T6</v>
      </c>
      <c r="AA780" t="str">
        <f>IF(ISBLANK(Data!AA780), "", Data!AA780)</f>
        <v>+4367683884261</v>
      </c>
      <c r="AB780" t="str">
        <f>IF(ISBLANK(Data!AB780), "", Data!AB780)</f>
        <v/>
      </c>
      <c r="AC780" t="str">
        <f>IF(ISBLANK(Data!AC780), "", Data!AC780)</f>
        <v>S606700</v>
      </c>
      <c r="AD780" t="str">
        <f>IF(ISBLANK(Data!AD780), "", Data!AD780)</f>
        <v/>
      </c>
      <c r="AE780" t="str">
        <f>IF(ISBLANK(Data!AE780), "", Data!AE780)</f>
        <v/>
      </c>
      <c r="AF780" s="7">
        <f>IF(ISBLANK(Data!AF780), 0, _xlfn.NUMBERVALUE(SUBSTITUTE(Data!AF780, ".", ",")))</f>
        <v>410.76</v>
      </c>
      <c r="AG780" t="str">
        <f>IF(ISBLANK(Data!AG780), "", Data!AG780)</f>
        <v>EUR</v>
      </c>
      <c r="AH780" s="6">
        <f>IF(ISBLANK(Data!AH780), 0, _xlfn.NUMBERVALUE(SUBSTITUTE(Data!AH780, ".", ",")))</f>
        <v>410.12</v>
      </c>
      <c r="AI780" s="7">
        <f>IF(ISBLANK(Data!AI780), "", _xlfn.NUMBERVALUE(SUBSTITUTE(Data!AI780, ".", ",")))</f>
        <v>12000</v>
      </c>
      <c r="AJ780" s="7">
        <f>IF(ISBLANK(Data!AJ780), "", _xlfn.NUMBERVALUE(SUBSTITUTE(Data!AJ780, ".", ",")))</f>
        <v>12000</v>
      </c>
      <c r="AK780" s="7" t="str">
        <f>IF(ISBLANK(Data!AK780), "", _xlfn.NUMBERVALUE(SUBSTITUTE(Data!AK780, ".", ",")))</f>
        <v/>
      </c>
      <c r="AL780">
        <f>IF(ISBLANK(Data!AL780), "", Data!AL780)</f>
        <v>0</v>
      </c>
      <c r="AM780" s="15">
        <f>Table2[[#This Row],[DATE_IN]]-Table2[[#This Row],[DATE_OUT]]</f>
        <v>6</v>
      </c>
      <c r="AN780" s="7" t="str">
        <f>IF(MID(RIGHT(Table2[[#This Row],[ADDR3]],3),1,1)=",",RIGHT(Table2[[#This Row],[ADDR3]],2),"")</f>
        <v/>
      </c>
      <c r="AO780" s="7" t="str">
        <f>MID(Table2[[#This Row],[RES]],11,2)</f>
        <v>DE</v>
      </c>
      <c r="AP780" s="7">
        <f>_xlfn.XLOOKUP(AG780,Table3[CURRENCY],Table3[CONVERSION RATE],0)*Table2[[#This Row],[ORIGINAL PRICE]]</f>
        <v>4909.1364000000003</v>
      </c>
      <c r="AQ780" s="7">
        <f>_xlfn.XLOOKUP(AG780,Table3[CURRENCY],Table3[CONVERSION RATE],0)*Table2[[#This Row],[ORIGINAL PREPAYMENT]]</f>
        <v>4916.7972</v>
      </c>
      <c r="AR780" s="7"/>
      <c r="AS780" s="15"/>
    </row>
    <row r="781" spans="1:45" x14ac:dyDescent="0.25">
      <c r="A781" t="str">
        <f>IF(ISBLANK(Data!A781), "", Data!A781)</f>
        <v>A</v>
      </c>
      <c r="B781" s="2" cm="1">
        <f t="array" ref="B781">IF(ISBLANK(Data!B781), "", DATE(2000 + RIGHT(Data!B781, 2), _xlfn.SWITCH(MID(Data!B781, 3, 3), "JAN", 1, "FEB", 2, "MAR", 3, "APR", 4, "MAY", 5, "JUN", 6, "JUL", 7, "AUG", 8, "SEP", 9, "OCT", 10, "NOV", 11, "DEC", 12), LEFT(Data!B781, 2)))</f>
        <v>45311</v>
      </c>
      <c r="C781" t="str">
        <f>IF(ISBLANK(Data!C781), "", Data!C781)</f>
        <v>3639-2169-IT-2</v>
      </c>
      <c r="D781" t="str">
        <f>IF(ISBLANK(Data!D781), "", Data!D781)</f>
        <v>7BH660</v>
      </c>
      <c r="E781" t="str">
        <f>IF(ISBLANK(Data!E781), "", Data!E781)</f>
        <v>TR7</v>
      </c>
      <c r="F781" s="2" cm="1">
        <f t="array" ref="F781">IF(ISBLANK(Data!F781), "", DATE(2000 + RIGHT(Data!F781, 2), _xlfn.SWITCH(MID(Data!F781, 3, 3), "JAN", 1, "FEB", 2, "MAR", 3, "APR", 4, "MAY", 5, "JUN", 6, "JUL", 7, "AUG", 8, "SEP", 9, "OCT", 10, "NOV", 11, "DEC", 12), LEFT(Data!F781, 2)))</f>
        <v>45510</v>
      </c>
      <c r="G781" t="str">
        <f>IF(ISBLANK(Data!G781), "", Data!G781)</f>
        <v>TUE</v>
      </c>
      <c r="H781" t="str">
        <f>IF(ISBLANK(Data!H781), "", Data!H781)</f>
        <v/>
      </c>
      <c r="I781" t="str">
        <f>IF(ISBLANK(Data!I781), "", Data!I781)</f>
        <v>E</v>
      </c>
      <c r="J781" t="str">
        <f>IF(ISBLANK(Data!J781), "", Data!J781)</f>
        <v>TR7</v>
      </c>
      <c r="K781" s="2" cm="1">
        <f t="array" ref="K781">IF(ISBLANK(Data!K781), "", DATE(2000 + RIGHT(Data!K781, 2), _xlfn.SWITCH(MID(Data!K781, 3, 3), "JAN", 1, "FEB", 2, "MAR", 3, "APR", 4, "MAY", 5, "JUN", 6, "JUL", 7, "AUG", 8, "SEP", 9, "OCT", 10, "NOV", 11, "DEC", 12), LEFT(Data!K781, 2)))</f>
        <v>45516</v>
      </c>
      <c r="L781" t="str">
        <f>IF(ISBLANK(Data!L781), "", Data!L781)</f>
        <v>MON</v>
      </c>
      <c r="M781" t="str">
        <f>IF(ISBLANK(Data!M781), "", Data!M781)</f>
        <v>BARACCO,NICOLA,SIG.</v>
      </c>
      <c r="N781" t="str">
        <f>IF(ISBLANK(Data!N781), "", Data!N781)</f>
        <v>NH</v>
      </c>
      <c r="O781" s="2" cm="1">
        <f t="array" ref="O781">IF(ISBLANK(Data!O781), "", DATE(2000 + RIGHT(Data!O781, 2), _xlfn.SWITCH(MID(Data!O781, 3, 3), "JAN", 1, "FEB", 2, "MAR", 3, "APR", 4, "MAY", 5, "JUN", 6, "JUL", 7, "AUG", 8, "SEP", 9, "OCT", 10, "NOV", 11, "DEC", 12), LEFT(Data!O781, 2)))</f>
        <v>70370</v>
      </c>
      <c r="P781" t="str">
        <f>IF(ISBLANK(Data!P781), "", Data!P781)</f>
        <v>3003</v>
      </c>
      <c r="Q781" t="str">
        <f>IF(ISBLANK(Data!Q781), "", Data!Q781)</f>
        <v/>
      </c>
      <c r="R781" t="str">
        <f>IF(ISBLANK(Data!R781), "", Data!R781)</f>
        <v>CX437863XXXXXX4203</v>
      </c>
      <c r="S781" t="str">
        <f>IF(ISBLANK(Data!S781), "", Data!S781)</f>
        <v>CV</v>
      </c>
      <c r="T781" s="1" t="str">
        <f>IF(ISBLANK(Data!T781),"",(Data!T781))</f>
        <v>11/27</v>
      </c>
      <c r="U781" t="str">
        <f>IF(ISBLANK(Data!U781), "", Data!U781)</f>
        <v/>
      </c>
      <c r="V781" t="str">
        <f>IF(ISBLANK(Data!V781), "", Data!V781)</f>
        <v>VIA BURANO 3/1</v>
      </c>
      <c r="W781" t="str">
        <f>IF(ISBLANK(Data!W781), "", Data!W781)</f>
        <v/>
      </c>
      <c r="X781" t="str">
        <f>IF(ISBLANK(Data!X781), "", Data!X781)</f>
        <v>30034,MIRA                 ,IT</v>
      </c>
      <c r="Y781" t="str">
        <f>IF(ISBLANK(Data!Y781), "", Data!Y781)</f>
        <v>ITXXU17Y73863V</v>
      </c>
      <c r="Z781" t="str">
        <f>IF(ISBLANK(Data!Z781), "", Data!Z781)</f>
        <v>P/N5</v>
      </c>
      <c r="AA781" t="str">
        <f>IF(ISBLANK(Data!AA781), "", Data!AA781)</f>
        <v>+39-3475109824</v>
      </c>
      <c r="AB781" t="str">
        <f>IF(ISBLANK(Data!AB781), "", Data!AB781)</f>
        <v>/RSN/ADD/CP3/</v>
      </c>
      <c r="AC781" t="str">
        <f>IF(ISBLANK(Data!AC781), "", Data!AC781)</f>
        <v/>
      </c>
      <c r="AD781" t="str">
        <f>IF(ISBLANK(Data!AD781), "", Data!AD781)</f>
        <v/>
      </c>
      <c r="AE781" t="str">
        <f>IF(ISBLANK(Data!AE781), "", Data!AE781)</f>
        <v/>
      </c>
      <c r="AF781" s="7">
        <f>IF(ISBLANK(Data!AF781), 0, _xlfn.NUMBERVALUE(SUBSTITUTE(Data!AF781, ".", ",")))</f>
        <v>0</v>
      </c>
      <c r="AG781" t="str">
        <f>IF(ISBLANK(Data!AG781), "", Data!AG781)</f>
        <v>EUR</v>
      </c>
      <c r="AH781" s="6">
        <f>IF(ISBLANK(Data!AH781), 0, _xlfn.NUMBERVALUE(SUBSTITUTE(Data!AH781, ".", ",")))</f>
        <v>904.12</v>
      </c>
      <c r="AI781" s="7">
        <f>IF(ISBLANK(Data!AI781), "", _xlfn.NUMBERVALUE(SUBSTITUTE(Data!AI781, ".", ",")))</f>
        <v>0</v>
      </c>
      <c r="AJ781" s="7">
        <f>IF(ISBLANK(Data!AJ781), "", _xlfn.NUMBERVALUE(SUBSTITUTE(Data!AJ781, ".", ",")))</f>
        <v>0</v>
      </c>
      <c r="AK781" s="7" t="str">
        <f>IF(ISBLANK(Data!AK781), "", _xlfn.NUMBERVALUE(SUBSTITUTE(Data!AK781, ".", ",")))</f>
        <v/>
      </c>
      <c r="AL781">
        <f>IF(ISBLANK(Data!AL781), "", Data!AL781)</f>
        <v>0</v>
      </c>
      <c r="AM781" s="15">
        <f>Table2[[#This Row],[DATE_IN]]-Table2[[#This Row],[DATE_OUT]]</f>
        <v>6</v>
      </c>
      <c r="AN781" s="7" t="str">
        <f>IF(MID(RIGHT(Table2[[#This Row],[ADDR3]],3),1,1)=",",RIGHT(Table2[[#This Row],[ADDR3]],2),"")</f>
        <v>IT</v>
      </c>
      <c r="AO781" s="7" t="str">
        <f>MID(Table2[[#This Row],[RES]],11,2)</f>
        <v>IT</v>
      </c>
      <c r="AP781" s="7">
        <f>_xlfn.XLOOKUP(AG781,Table3[CURRENCY],Table3[CONVERSION RATE],0)*Table2[[#This Row],[ORIGINAL PRICE]]</f>
        <v>10822.316400000002</v>
      </c>
      <c r="AQ781" s="7">
        <f>_xlfn.XLOOKUP(AG781,Table3[CURRENCY],Table3[CONVERSION RATE],0)*Table2[[#This Row],[ORIGINAL PREPAYMENT]]</f>
        <v>0</v>
      </c>
      <c r="AR781" s="7"/>
      <c r="AS781" s="15"/>
    </row>
    <row r="782" spans="1:45" x14ac:dyDescent="0.25">
      <c r="A782" t="str">
        <f>IF(ISBLANK(Data!A782), "", Data!A782)</f>
        <v>A</v>
      </c>
      <c r="B782" s="2" cm="1">
        <f t="array" ref="B782">IF(ISBLANK(Data!B782), "", DATE(2000 + RIGHT(Data!B782, 2), _xlfn.SWITCH(MID(Data!B782, 3, 3), "JAN", 1, "FEB", 2, "MAR", 3, "APR", 4, "MAY", 5, "JUN", 6, "JUL", 7, "AUG", 8, "SEP", 9, "OCT", 10, "NOV", 11, "DEC", 12), LEFT(Data!B782, 2)))</f>
        <v>45312</v>
      </c>
      <c r="C782" t="str">
        <f>IF(ISBLANK(Data!C782), "", Data!C782)</f>
        <v>3643-0341-IT-3</v>
      </c>
      <c r="D782" t="str">
        <f>IF(ISBLANK(Data!D782), "", Data!D782)</f>
        <v/>
      </c>
      <c r="E782" t="str">
        <f>IF(ISBLANK(Data!E782), "", Data!E782)</f>
        <v>TR7</v>
      </c>
      <c r="F782" s="2" cm="1">
        <f t="array" ref="F782">IF(ISBLANK(Data!F782), "", DATE(2000 + RIGHT(Data!F782, 2), _xlfn.SWITCH(MID(Data!F782, 3, 3), "JAN", 1, "FEB", 2, "MAR", 3, "APR", 4, "MAY", 5, "JUN", 6, "JUL", 7, "AUG", 8, "SEP", 9, "OCT", 10, "NOV", 11, "DEC", 12), LEFT(Data!F782, 2)))</f>
        <v>45510</v>
      </c>
      <c r="G782" t="str">
        <f>IF(ISBLANK(Data!G782), "", Data!G782)</f>
        <v>TUE</v>
      </c>
      <c r="H782" t="str">
        <f>IF(ISBLANK(Data!H782), "", Data!H782)</f>
        <v>WI</v>
      </c>
      <c r="I782" t="str">
        <f>IF(ISBLANK(Data!I782), "", Data!I782)</f>
        <v>C</v>
      </c>
      <c r="J782" t="str">
        <f>IF(ISBLANK(Data!J782), "", Data!J782)</f>
        <v>TR7</v>
      </c>
      <c r="K782" s="2" cm="1">
        <f t="array" ref="K782">IF(ISBLANK(Data!K782), "", DATE(2000 + RIGHT(Data!K782, 2), _xlfn.SWITCH(MID(Data!K782, 3, 3), "JAN", 1, "FEB", 2, "MAR", 3, "APR", 4, "MAY", 5, "JUN", 6, "JUL", 7, "AUG", 8, "SEP", 9, "OCT", 10, "NOV", 11, "DEC", 12), LEFT(Data!K782, 2)))</f>
        <v>45521</v>
      </c>
      <c r="L782" t="str">
        <f>IF(ISBLANK(Data!L782), "", Data!L782)</f>
        <v>SAT</v>
      </c>
      <c r="M782" t="str">
        <f>IF(ISBLANK(Data!M782), "", Data!M782)</f>
        <v>FERRARESI,DAVID</v>
      </c>
      <c r="N782" t="str">
        <f>IF(ISBLANK(Data!N782), "", Data!N782)</f>
        <v>LJ</v>
      </c>
      <c r="O782" s="2" cm="1">
        <f t="array" ref="O782">IF(ISBLANK(Data!O782), "", DATE(2000 + RIGHT(Data!O782, 2), _xlfn.SWITCH(MID(Data!O782, 3, 3), "JAN", 1, "FEB", 2, "MAR", 3, "APR", 4, "MAY", 5, "JUN", 6, "JUL", 7, "AUG", 8, "SEP", 9, "OCT", 10, "NOV", 11, "DEC", 12), LEFT(Data!O782, 2)))</f>
        <v>70860</v>
      </c>
      <c r="P782" t="str">
        <f>IF(ISBLANK(Data!P782), "", Data!P782)</f>
        <v>1XX1</v>
      </c>
      <c r="Q782" t="str">
        <f>IF(ISBLANK(Data!Q782), "", Data!Q782)</f>
        <v>717782363</v>
      </c>
      <c r="R782" t="str">
        <f>IF(ISBLANK(Data!R782), "", Data!R782)</f>
        <v>AV868109400002TE36430341</v>
      </c>
      <c r="S782" t="str">
        <f>IF(ISBLANK(Data!S782), "", Data!S782)</f>
        <v>CH</v>
      </c>
      <c r="T782" s="1" t="str">
        <f>IF(ISBLANK(Data!T782),"",(Data!T782))</f>
        <v/>
      </c>
      <c r="U782" t="str">
        <f>IF(ISBLANK(Data!U782), "", Data!U782)</f>
        <v/>
      </c>
      <c r="V782" t="str">
        <f>IF(ISBLANK(Data!V782), "", Data!V782)</f>
        <v/>
      </c>
      <c r="W782" t="str">
        <f>IF(ISBLANK(Data!W782), "", Data!W782)</f>
        <v/>
      </c>
      <c r="X782" t="str">
        <f>IF(ISBLANK(Data!X782), "", Data!X782)</f>
        <v/>
      </c>
      <c r="Y782" t="str">
        <f>IF(ISBLANK(Data!Y782), "", Data!Y782)</f>
        <v/>
      </c>
      <c r="Z782" t="str">
        <f>IF(ISBLANK(Data!Z782), "", Data!Z782)</f>
        <v>T/0151196Q/P/T6</v>
      </c>
      <c r="AA782" t="str">
        <f>IF(ISBLANK(Data!AA782), "", Data!AA782)</f>
        <v>+393203068887</v>
      </c>
      <c r="AB782" t="str">
        <f>IF(ISBLANK(Data!AB782), "", Data!AB782)</f>
        <v>ADD/</v>
      </c>
      <c r="AC782" t="str">
        <f>IF(ISBLANK(Data!AC782), "", Data!AC782)</f>
        <v>S606700</v>
      </c>
      <c r="AD782" t="str">
        <f>IF(ISBLANK(Data!AD782), "", Data!AD782)</f>
        <v/>
      </c>
      <c r="AE782" t="str">
        <f>IF(ISBLANK(Data!AE782), "", Data!AE782)</f>
        <v/>
      </c>
      <c r="AF782" s="7">
        <f>IF(ISBLANK(Data!AF782), 0, _xlfn.NUMBERVALUE(SUBSTITUTE(Data!AF782, ".", ",")))</f>
        <v>696.76</v>
      </c>
      <c r="AG782" t="str">
        <f>IF(ISBLANK(Data!AG782), "", Data!AG782)</f>
        <v>EUR</v>
      </c>
      <c r="AH782" s="6">
        <f>IF(ISBLANK(Data!AH782), 0, _xlfn.NUMBERVALUE(SUBSTITUTE(Data!AH782, ".", ",")))</f>
        <v>1041.1199999999999</v>
      </c>
      <c r="AI782" s="7">
        <f>IF(ISBLANK(Data!AI782), "", _xlfn.NUMBERVALUE(SUBSTITUTE(Data!AI782, ".", ",")))</f>
        <v>12000</v>
      </c>
      <c r="AJ782" s="7">
        <f>IF(ISBLANK(Data!AJ782), "", _xlfn.NUMBERVALUE(SUBSTITUTE(Data!AJ782, ".", ",")))</f>
        <v>12000</v>
      </c>
      <c r="AK782" s="7" t="str">
        <f>IF(ISBLANK(Data!AK782), "", _xlfn.NUMBERVALUE(SUBSTITUTE(Data!AK782, ".", ",")))</f>
        <v/>
      </c>
      <c r="AL782">
        <f>IF(ISBLANK(Data!AL782), "", Data!AL782)</f>
        <v>0</v>
      </c>
      <c r="AM782" s="15">
        <f>Table2[[#This Row],[DATE_IN]]-Table2[[#This Row],[DATE_OUT]]</f>
        <v>11</v>
      </c>
      <c r="AN782" s="7" t="str">
        <f>IF(MID(RIGHT(Table2[[#This Row],[ADDR3]],3),1,1)=",",RIGHT(Table2[[#This Row],[ADDR3]],2),"")</f>
        <v/>
      </c>
      <c r="AO782" s="7" t="str">
        <f>MID(Table2[[#This Row],[RES]],11,2)</f>
        <v>IT</v>
      </c>
      <c r="AP782" s="7">
        <f>_xlfn.XLOOKUP(AG782,Table3[CURRENCY],Table3[CONVERSION RATE],0)*Table2[[#This Row],[ORIGINAL PRICE]]</f>
        <v>12462.206399999999</v>
      </c>
      <c r="AQ782" s="7">
        <f>_xlfn.XLOOKUP(AG782,Table3[CURRENCY],Table3[CONVERSION RATE],0)*Table2[[#This Row],[ORIGINAL PREPAYMENT]]</f>
        <v>8340.217200000001</v>
      </c>
      <c r="AR782" s="7"/>
      <c r="AS782" s="15"/>
    </row>
    <row r="783" spans="1:45" x14ac:dyDescent="0.25">
      <c r="A783" t="str">
        <f>IF(ISBLANK(Data!A783), "", Data!A783)</f>
        <v>A</v>
      </c>
      <c r="B783" s="2" cm="1">
        <f t="array" ref="B783">IF(ISBLANK(Data!B783), "", DATE(2000 + RIGHT(Data!B783, 2), _xlfn.SWITCH(MID(Data!B783, 3, 3), "JAN", 1, "FEB", 2, "MAR", 3, "APR", 4, "MAY", 5, "JUN", 6, "JUL", 7, "AUG", 8, "SEP", 9, "OCT", 10, "NOV", 11, "DEC", 12), LEFT(Data!B783, 2)))</f>
        <v>45321</v>
      </c>
      <c r="C783" t="str">
        <f>IF(ISBLANK(Data!C783), "", Data!C783)</f>
        <v>3724-8263-HK-3</v>
      </c>
      <c r="D783" t="str">
        <f>IF(ISBLANK(Data!D783), "", Data!D783)</f>
        <v/>
      </c>
      <c r="E783" t="str">
        <f>IF(ISBLANK(Data!E783), "", Data!E783)</f>
        <v>TR7</v>
      </c>
      <c r="F783" s="2" cm="1">
        <f t="array" ref="F783">IF(ISBLANK(Data!F783), "", DATE(2000 + RIGHT(Data!F783, 2), _xlfn.SWITCH(MID(Data!F783, 3, 3), "JAN", 1, "FEB", 2, "MAR", 3, "APR", 4, "MAY", 5, "JUN", 6, "JUL", 7, "AUG", 8, "SEP", 9, "OCT", 10, "NOV", 11, "DEC", 12), LEFT(Data!F783, 2)))</f>
        <v>45510</v>
      </c>
      <c r="G783" t="str">
        <f>IF(ISBLANK(Data!G783), "", Data!G783)</f>
        <v>TUE</v>
      </c>
      <c r="H783" t="str">
        <f>IF(ISBLANK(Data!H783), "", Data!H783)</f>
        <v>WI</v>
      </c>
      <c r="I783" t="str">
        <f>IF(ISBLANK(Data!I783), "", Data!I783)</f>
        <v>E</v>
      </c>
      <c r="J783" t="str">
        <f>IF(ISBLANK(Data!J783), "", Data!J783)</f>
        <v>BOO</v>
      </c>
      <c r="K783" s="2" cm="1">
        <f t="array" ref="K783">IF(ISBLANK(Data!K783), "", DATE(2000 + RIGHT(Data!K783, 2), _xlfn.SWITCH(MID(Data!K783, 3, 3), "JAN", 1, "FEB", 2, "MAR", 3, "APR", 4, "MAY", 5, "JUN", 6, "JUL", 7, "AUG", 8, "SEP", 9, "OCT", 10, "NOV", 11, "DEC", 12), LEFT(Data!K783, 2)))</f>
        <v>45516</v>
      </c>
      <c r="L783" t="str">
        <f>IF(ISBLANK(Data!L783), "", Data!L783)</f>
        <v>MON</v>
      </c>
      <c r="M783" t="str">
        <f>IF(ISBLANK(Data!M783), "", Data!M783)</f>
        <v>LAM,STEVE CHIN PAM</v>
      </c>
      <c r="N783" t="str">
        <f>IF(ISBLANK(Data!N783), "", Data!N783)</f>
        <v>LY</v>
      </c>
      <c r="O783" s="2" cm="1">
        <f t="array" ref="O783">IF(ISBLANK(Data!O783), "", DATE(2000 + RIGHT(Data!O783, 2), _xlfn.SWITCH(MID(Data!O783, 3, 3), "JAN", 1, "FEB", 2, "MAR", 3, "APR", 4, "MAY", 5, "JUN", 6, "JUL", 7, "AUG", 8, "SEP", 9, "OCT", 10, "NOV", 11, "DEC", 12), LEFT(Data!O783, 2)))</f>
        <v>70860</v>
      </c>
      <c r="P783" t="str">
        <f>IF(ISBLANK(Data!P783), "", Data!P783)</f>
        <v>1XX1</v>
      </c>
      <c r="Q783" t="str">
        <f>IF(ISBLANK(Data!Q783), "", Data!Q783)</f>
        <v>711978785</v>
      </c>
      <c r="R783" t="str">
        <f>IF(ISBLANK(Data!R783), "", Data!R783)</f>
        <v>AV868109620005TE37248263</v>
      </c>
      <c r="S783" t="str">
        <f>IF(ISBLANK(Data!S783), "", Data!S783)</f>
        <v>CH</v>
      </c>
      <c r="T783" s="1" t="str">
        <f>IF(ISBLANK(Data!T783),"",(Data!T783))</f>
        <v/>
      </c>
      <c r="U783" t="str">
        <f>IF(ISBLANK(Data!U783), "", Data!U783)</f>
        <v/>
      </c>
      <c r="V783" t="str">
        <f>IF(ISBLANK(Data!V783), "", Data!V783)</f>
        <v/>
      </c>
      <c r="W783" t="str">
        <f>IF(ISBLANK(Data!W783), "", Data!W783)</f>
        <v/>
      </c>
      <c r="X783" t="str">
        <f>IF(ISBLANK(Data!X783), "", Data!X783)</f>
        <v/>
      </c>
      <c r="Y783" t="str">
        <f>IF(ISBLANK(Data!Y783), "", Data!Y783)</f>
        <v/>
      </c>
      <c r="Z783" t="str">
        <f>IF(ISBLANK(Data!Z783), "", Data!Z783)</f>
        <v>T/0151211Q/P/T6</v>
      </c>
      <c r="AA783" t="str">
        <f>IF(ISBLANK(Data!AA783), "", Data!AA783)</f>
        <v>+85290368378</v>
      </c>
      <c r="AB783" t="str">
        <f>IF(ISBLANK(Data!AB783), "", Data!AB783)</f>
        <v>ADD/</v>
      </c>
      <c r="AC783" t="str">
        <f>IF(ISBLANK(Data!AC783), "", Data!AC783)</f>
        <v>M308101</v>
      </c>
      <c r="AD783" t="str">
        <f>IF(ISBLANK(Data!AD783), "", Data!AD783)</f>
        <v/>
      </c>
      <c r="AE783" t="str">
        <f>IF(ISBLANK(Data!AE783), "", Data!AE783)</f>
        <v/>
      </c>
      <c r="AF783" s="7">
        <f>IF(ISBLANK(Data!AF783), 0, _xlfn.NUMBERVALUE(SUBSTITUTE(Data!AF783, ".", ",")))</f>
        <v>15631</v>
      </c>
      <c r="AG783" t="str">
        <f>IF(ISBLANK(Data!AG783), "", Data!AG783)</f>
        <v>NKR</v>
      </c>
      <c r="AH783" s="6">
        <f>IF(ISBLANK(Data!AH783), 0, _xlfn.NUMBERVALUE(SUBSTITUTE(Data!AH783, ".", ",")))</f>
        <v>15631</v>
      </c>
      <c r="AI783" s="7">
        <f>IF(ISBLANK(Data!AI783), "", _xlfn.NUMBERVALUE(SUBSTITUTE(Data!AI783, ".", ",")))</f>
        <v>12000</v>
      </c>
      <c r="AJ783" s="7">
        <f>IF(ISBLANK(Data!AJ783), "", _xlfn.NUMBERVALUE(SUBSTITUTE(Data!AJ783, ".", ",")))</f>
        <v>12000</v>
      </c>
      <c r="AK783" s="7">
        <f>IF(ISBLANK(Data!AK783), "", _xlfn.NUMBERVALUE(SUBSTITUTE(Data!AK783, ".", ",")))</f>
        <v>7000</v>
      </c>
      <c r="AL783">
        <f>IF(ISBLANK(Data!AL783), "", Data!AL783)</f>
        <v>0</v>
      </c>
      <c r="AM783" s="15">
        <f>Table2[[#This Row],[DATE_IN]]-Table2[[#This Row],[DATE_OUT]]</f>
        <v>6</v>
      </c>
      <c r="AN783" s="7" t="str">
        <f>IF(MID(RIGHT(Table2[[#This Row],[ADDR3]],3),1,1)=",",RIGHT(Table2[[#This Row],[ADDR3]],2),"")</f>
        <v/>
      </c>
      <c r="AO783" s="7" t="str">
        <f>MID(Table2[[#This Row],[RES]],11,2)</f>
        <v>HK</v>
      </c>
      <c r="AP783" s="7">
        <f>_xlfn.XLOOKUP(AG783,Table3[CURRENCY],Table3[CONVERSION RATE],0)*Table2[[#This Row],[ORIGINAL PRICE]]</f>
        <v>15631</v>
      </c>
      <c r="AQ783" s="7">
        <f>_xlfn.XLOOKUP(AG783,Table3[CURRENCY],Table3[CONVERSION RATE],0)*Table2[[#This Row],[ORIGINAL PREPAYMENT]]</f>
        <v>15631</v>
      </c>
      <c r="AR783" s="7"/>
      <c r="AS783" s="15"/>
    </row>
    <row r="784" spans="1:45" x14ac:dyDescent="0.25">
      <c r="A784" t="str">
        <f>IF(ISBLANK(Data!A784), "", Data!A784)</f>
        <v>A</v>
      </c>
      <c r="B784" s="2" cm="1">
        <f t="array" ref="B784">IF(ISBLANK(Data!B784), "", DATE(2000 + RIGHT(Data!B784, 2), _xlfn.SWITCH(MID(Data!B784, 3, 3), "JAN", 1, "FEB", 2, "MAR", 3, "APR", 4, "MAY", 5, "JUN", 6, "JUL", 7, "AUG", 8, "SEP", 9, "OCT", 10, "NOV", 11, "DEC", 12), LEFT(Data!B784, 2)))</f>
        <v>45325</v>
      </c>
      <c r="C784" t="str">
        <f>IF(ISBLANK(Data!C784), "", Data!C784)</f>
        <v>3768-9860-HU-5</v>
      </c>
      <c r="D784" t="str">
        <f>IF(ISBLANK(Data!D784), "", Data!D784)</f>
        <v/>
      </c>
      <c r="E784" t="str">
        <f>IF(ISBLANK(Data!E784), "", Data!E784)</f>
        <v>TR7</v>
      </c>
      <c r="F784" s="2" cm="1">
        <f t="array" ref="F784">IF(ISBLANK(Data!F784), "", DATE(2000 + RIGHT(Data!F784, 2), _xlfn.SWITCH(MID(Data!F784, 3, 3), "JAN", 1, "FEB", 2, "MAR", 3, "APR", 4, "MAY", 5, "JUN", 6, "JUL", 7, "AUG", 8, "SEP", 9, "OCT", 10, "NOV", 11, "DEC", 12), LEFT(Data!F784, 2)))</f>
        <v>45510</v>
      </c>
      <c r="G784" t="str">
        <f>IF(ISBLANK(Data!G784), "", Data!G784)</f>
        <v>TUE</v>
      </c>
      <c r="H784" t="str">
        <f>IF(ISBLANK(Data!H784), "", Data!H784)</f>
        <v>WI</v>
      </c>
      <c r="I784" t="str">
        <f>IF(ISBLANK(Data!I784), "", Data!I784)</f>
        <v>C</v>
      </c>
      <c r="J784" t="str">
        <f>IF(ISBLANK(Data!J784), "", Data!J784)</f>
        <v>TR7</v>
      </c>
      <c r="K784" s="2" cm="1">
        <f t="array" ref="K784">IF(ISBLANK(Data!K784), "", DATE(2000 + RIGHT(Data!K784, 2), _xlfn.SWITCH(MID(Data!K784, 3, 3), "JAN", 1, "FEB", 2, "MAR", 3, "APR", 4, "MAY", 5, "JUN", 6, "JUL", 7, "AUG", 8, "SEP", 9, "OCT", 10, "NOV", 11, "DEC", 12), LEFT(Data!K784, 2)))</f>
        <v>45521</v>
      </c>
      <c r="L784" t="str">
        <f>IF(ISBLANK(Data!L784), "", Data!L784)</f>
        <v>SAT</v>
      </c>
      <c r="M784" t="str">
        <f>IF(ISBLANK(Data!M784), "", Data!M784)</f>
        <v>TOTH,KORNEL</v>
      </c>
      <c r="N784" t="str">
        <f>IF(ISBLANK(Data!N784), "", Data!N784)</f>
        <v>LJ</v>
      </c>
      <c r="O784" s="2" cm="1">
        <f t="array" ref="O784">IF(ISBLANK(Data!O784), "", DATE(2000 + RIGHT(Data!O784, 2), _xlfn.SWITCH(MID(Data!O784, 3, 3), "JAN", 1, "FEB", 2, "MAR", 3, "APR", 4, "MAY", 5, "JUN", 6, "JUL", 7, "AUG", 8, "SEP", 9, "OCT", 10, "NOV", 11, "DEC", 12), LEFT(Data!O784, 2)))</f>
        <v>70860</v>
      </c>
      <c r="P784" t="str">
        <f>IF(ISBLANK(Data!P784), "", Data!P784)</f>
        <v>1XX1</v>
      </c>
      <c r="Q784" t="str">
        <f>IF(ISBLANK(Data!Q784), "", Data!Q784)</f>
        <v>778919034</v>
      </c>
      <c r="R784" t="str">
        <f>IF(ISBLANK(Data!R784), "", Data!R784)</f>
        <v>AV868109400002TE37689860</v>
      </c>
      <c r="S784" t="str">
        <f>IF(ISBLANK(Data!S784), "", Data!S784)</f>
        <v>CH</v>
      </c>
      <c r="T784" s="1" t="str">
        <f>IF(ISBLANK(Data!T784),"",(Data!T784))</f>
        <v/>
      </c>
      <c r="U784" t="str">
        <f>IF(ISBLANK(Data!U784), "", Data!U784)</f>
        <v/>
      </c>
      <c r="V784" t="str">
        <f>IF(ISBLANK(Data!V784), "", Data!V784)</f>
        <v/>
      </c>
      <c r="W784" t="str">
        <f>IF(ISBLANK(Data!W784), "", Data!W784)</f>
        <v/>
      </c>
      <c r="X784" t="str">
        <f>IF(ISBLANK(Data!X784), "", Data!X784)</f>
        <v/>
      </c>
      <c r="Y784" t="str">
        <f>IF(ISBLANK(Data!Y784), "", Data!Y784)</f>
        <v/>
      </c>
      <c r="Z784" t="str">
        <f>IF(ISBLANK(Data!Z784), "", Data!Z784)</f>
        <v>T/0151196Q/P/T6</v>
      </c>
      <c r="AA784" t="str">
        <f>IF(ISBLANK(Data!AA784), "", Data!AA784)</f>
        <v>+36207456805</v>
      </c>
      <c r="AB784" t="str">
        <f>IF(ISBLANK(Data!AB784), "", Data!AB784)</f>
        <v/>
      </c>
      <c r="AC784" t="str">
        <f>IF(ISBLANK(Data!AC784), "", Data!AC784)</f>
        <v>S606700</v>
      </c>
      <c r="AD784" t="str">
        <f>IF(ISBLANK(Data!AD784), "", Data!AD784)</f>
        <v/>
      </c>
      <c r="AE784" t="str">
        <f>IF(ISBLANK(Data!AE784), "", Data!AE784)</f>
        <v/>
      </c>
      <c r="AF784" s="7">
        <f>IF(ISBLANK(Data!AF784), 0, _xlfn.NUMBERVALUE(SUBSTITUTE(Data!AF784, ".", ",")))</f>
        <v>639.87</v>
      </c>
      <c r="AG784" t="str">
        <f>IF(ISBLANK(Data!AG784), "", Data!AG784)</f>
        <v>EUR</v>
      </c>
      <c r="AH784" s="6">
        <f>IF(ISBLANK(Data!AH784), 0, _xlfn.NUMBERVALUE(SUBSTITUTE(Data!AH784, ".", ",")))</f>
        <v>639.12</v>
      </c>
      <c r="AI784" s="7">
        <f>IF(ISBLANK(Data!AI784), "", _xlfn.NUMBERVALUE(SUBSTITUTE(Data!AI784, ".", ",")))</f>
        <v>12000</v>
      </c>
      <c r="AJ784" s="7">
        <f>IF(ISBLANK(Data!AJ784), "", _xlfn.NUMBERVALUE(SUBSTITUTE(Data!AJ784, ".", ",")))</f>
        <v>12000</v>
      </c>
      <c r="AK784" s="7" t="str">
        <f>IF(ISBLANK(Data!AK784), "", _xlfn.NUMBERVALUE(SUBSTITUTE(Data!AK784, ".", ",")))</f>
        <v/>
      </c>
      <c r="AL784">
        <f>IF(ISBLANK(Data!AL784), "", Data!AL784)</f>
        <v>0</v>
      </c>
      <c r="AM784" s="15">
        <f>Table2[[#This Row],[DATE_IN]]-Table2[[#This Row],[DATE_OUT]]</f>
        <v>11</v>
      </c>
      <c r="AN784" s="7" t="str">
        <f>IF(MID(RIGHT(Table2[[#This Row],[ADDR3]],3),1,1)=",",RIGHT(Table2[[#This Row],[ADDR3]],2),"")</f>
        <v/>
      </c>
      <c r="AO784" s="7" t="str">
        <f>MID(Table2[[#This Row],[RES]],11,2)</f>
        <v>HU</v>
      </c>
      <c r="AP784" s="7">
        <f>_xlfn.XLOOKUP(AG784,Table3[CURRENCY],Table3[CONVERSION RATE],0)*Table2[[#This Row],[ORIGINAL PRICE]]</f>
        <v>7650.2664000000004</v>
      </c>
      <c r="AQ784" s="7">
        <f>_xlfn.XLOOKUP(AG784,Table3[CURRENCY],Table3[CONVERSION RATE],0)*Table2[[#This Row],[ORIGINAL PREPAYMENT]]</f>
        <v>7659.2439000000004</v>
      </c>
      <c r="AR784" s="7"/>
      <c r="AS784" s="15"/>
    </row>
    <row r="785" spans="1:45" x14ac:dyDescent="0.25">
      <c r="A785" t="str">
        <f>IF(ISBLANK(Data!A785), "", Data!A785)</f>
        <v>A</v>
      </c>
      <c r="B785" s="2" cm="1">
        <f t="array" ref="B785">IF(ISBLANK(Data!B785), "", DATE(2000 + RIGHT(Data!B785, 2), _xlfn.SWITCH(MID(Data!B785, 3, 3), "JAN", 1, "FEB", 2, "MAR", 3, "APR", 4, "MAY", 5, "JUN", 6, "JUL", 7, "AUG", 8, "SEP", 9, "OCT", 10, "NOV", 11, "DEC", 12), LEFT(Data!B785, 2)))</f>
        <v>45333</v>
      </c>
      <c r="C785" t="str">
        <f>IF(ISBLANK(Data!C785), "", Data!C785)</f>
        <v>3839-0985-NO-3</v>
      </c>
      <c r="D785" t="str">
        <f>IF(ISBLANK(Data!D785), "", Data!D785)</f>
        <v>MZ037M</v>
      </c>
      <c r="E785" t="str">
        <f>IF(ISBLANK(Data!E785), "", Data!E785)</f>
        <v>TR7</v>
      </c>
      <c r="F785" s="2" cm="1">
        <f t="array" ref="F785">IF(ISBLANK(Data!F785), "", DATE(2000 + RIGHT(Data!F785, 2), _xlfn.SWITCH(MID(Data!F785, 3, 3), "JAN", 1, "FEB", 2, "MAR", 3, "APR", 4, "MAY", 5, "JUN", 6, "JUL", 7, "AUG", 8, "SEP", 9, "OCT", 10, "NOV", 11, "DEC", 12), LEFT(Data!F785, 2)))</f>
        <v>45510</v>
      </c>
      <c r="G785" t="str">
        <f>IF(ISBLANK(Data!G785), "", Data!G785)</f>
        <v>TUE</v>
      </c>
      <c r="H785" t="str">
        <f>IF(ISBLANK(Data!H785), "", Data!H785)</f>
        <v/>
      </c>
      <c r="I785" t="str">
        <f>IF(ISBLANK(Data!I785), "", Data!I785)</f>
        <v>E</v>
      </c>
      <c r="J785" t="str">
        <f>IF(ISBLANK(Data!J785), "", Data!J785)</f>
        <v>OSI</v>
      </c>
      <c r="K785" s="2" cm="1">
        <f t="array" ref="K785">IF(ISBLANK(Data!K785), "", DATE(2000 + RIGHT(Data!K785, 2), _xlfn.SWITCH(MID(Data!K785, 3, 3), "JAN", 1, "FEB", 2, "MAR", 3, "APR", 4, "MAY", 5, "JUN", 6, "JUL", 7, "AUG", 8, "SEP", 9, "OCT", 10, "NOV", 11, "DEC", 12), LEFT(Data!K785, 2)))</f>
        <v>45518</v>
      </c>
      <c r="L785" t="str">
        <f>IF(ISBLANK(Data!L785), "", Data!L785)</f>
        <v>WED</v>
      </c>
      <c r="M785" t="str">
        <f>IF(ISBLANK(Data!M785), "", Data!M785)</f>
        <v>FRACOLLI,MR. ROBERT</v>
      </c>
      <c r="N785" t="str">
        <f>IF(ISBLANK(Data!N785), "", Data!N785)</f>
        <v>TP</v>
      </c>
      <c r="O785" s="2" t="str" cm="1">
        <f t="array" ref="O785">IF(ISBLANK(Data!O785), "", DATE(2000 + RIGHT(Data!O785, 2), _xlfn.SWITCH(MID(Data!O785, 3, 3), "JAN", 1, "FEB", 2, "MAR", 3, "APR", 4, "MAY", 5, "JUN", 6, "JUL", 7, "AUG", 8, "SEP", 9, "OCT", 10, "NOV", 11, "DEC", 12), LEFT(Data!O785, 2)))</f>
        <v/>
      </c>
      <c r="P785" t="str">
        <f>IF(ISBLANK(Data!P785), "", Data!P785)</f>
        <v>1XX1</v>
      </c>
      <c r="Q785" t="str">
        <f>IF(ISBLANK(Data!Q785), "", Data!Q785)</f>
        <v/>
      </c>
      <c r="R785" t="str">
        <f>IF(ISBLANK(Data!R785), "", Data!R785)</f>
        <v>AV858094320000T25930499</v>
      </c>
      <c r="S785" t="str">
        <f>IF(ISBLANK(Data!S785), "", Data!S785)</f>
        <v>NA</v>
      </c>
      <c r="T785" s="1" t="str">
        <f>IF(ISBLANK(Data!T785),"",(Data!T785))</f>
        <v/>
      </c>
      <c r="U785" t="str">
        <f>IF(ISBLANK(Data!U785), "", Data!U785)</f>
        <v>TRY NORWAY</v>
      </c>
      <c r="V785" t="str">
        <f>IF(ISBLANK(Data!V785), "", Data!V785)</f>
        <v>TEGLVERKSVEIEN 100</v>
      </c>
      <c r="W785" t="str">
        <f>IF(ISBLANK(Data!W785), "", Data!W785)</f>
        <v/>
      </c>
      <c r="X785" t="str">
        <f>IF(ISBLANK(Data!X785), "", Data!X785)</f>
        <v>3057,SOLBERGELVA,NO</v>
      </c>
      <c r="Y785" t="str">
        <f>IF(ISBLANK(Data!Y785), "", Data!Y785)</f>
        <v/>
      </c>
      <c r="Z785" t="str">
        <f>IF(ISBLANK(Data!Z785), "", Data!Z785)</f>
        <v>T/0012622V/P/U7</v>
      </c>
      <c r="AA785" t="str">
        <f>IF(ISBLANK(Data!AA785), "", Data!AA785)</f>
        <v>+4791722250</v>
      </c>
      <c r="AB785" t="str">
        <f>IF(ISBLANK(Data!AB785), "", Data!AB785)</f>
        <v>ADD/RSN//</v>
      </c>
      <c r="AC785" t="str">
        <f>IF(ISBLANK(Data!AC785), "", Data!AC785)</f>
        <v/>
      </c>
      <c r="AD785" t="str">
        <f>IF(ISBLANK(Data!AD785), "", Data!AD785)</f>
        <v/>
      </c>
      <c r="AE785" t="str">
        <f>IF(ISBLANK(Data!AE785), "", Data!AE785)</f>
        <v/>
      </c>
      <c r="AF785" s="7">
        <f>IF(ISBLANK(Data!AF785), 0, _xlfn.NUMBERVALUE(SUBSTITUTE(Data!AF785, ".", ",")))</f>
        <v>0</v>
      </c>
      <c r="AG785" t="str">
        <f>IF(ISBLANK(Data!AG785), "", Data!AG785)</f>
        <v>NKR</v>
      </c>
      <c r="AH785" s="6">
        <f>IF(ISBLANK(Data!AH785), 0, _xlfn.NUMBERVALUE(SUBSTITUTE(Data!AH785, ".", ",")))</f>
        <v>0</v>
      </c>
      <c r="AI785" s="7">
        <f>IF(ISBLANK(Data!AI785), "", _xlfn.NUMBERVALUE(SUBSTITUTE(Data!AI785, ".", ",")))</f>
        <v>12000</v>
      </c>
      <c r="AJ785" s="7">
        <f>IF(ISBLANK(Data!AJ785), "", _xlfn.NUMBERVALUE(SUBSTITUTE(Data!AJ785, ".", ",")))</f>
        <v>12000</v>
      </c>
      <c r="AK785" s="7">
        <f>IF(ISBLANK(Data!AK785), "", _xlfn.NUMBERVALUE(SUBSTITUTE(Data!AK785, ".", ",")))</f>
        <v>10000</v>
      </c>
      <c r="AL785">
        <f>IF(ISBLANK(Data!AL785), "", Data!AL785)</f>
        <v>1</v>
      </c>
      <c r="AM785" s="15">
        <f>Table2[[#This Row],[DATE_IN]]-Table2[[#This Row],[DATE_OUT]]</f>
        <v>8</v>
      </c>
      <c r="AN785" s="7" t="str">
        <f>IF(MID(RIGHT(Table2[[#This Row],[ADDR3]],3),1,1)=",",RIGHT(Table2[[#This Row],[ADDR3]],2),"")</f>
        <v>NO</v>
      </c>
      <c r="AO785" s="7" t="str">
        <f>MID(Table2[[#This Row],[RES]],11,2)</f>
        <v>NO</v>
      </c>
      <c r="AP785" s="7">
        <f>_xlfn.XLOOKUP(AG785,Table3[CURRENCY],Table3[CONVERSION RATE],0)*Table2[[#This Row],[ORIGINAL PRICE]]</f>
        <v>0</v>
      </c>
      <c r="AQ785" s="7">
        <f>_xlfn.XLOOKUP(AG785,Table3[CURRENCY],Table3[CONVERSION RATE],0)*Table2[[#This Row],[ORIGINAL PREPAYMENT]]</f>
        <v>0</v>
      </c>
      <c r="AR785" s="7"/>
      <c r="AS785" s="15"/>
    </row>
    <row r="786" spans="1:45" x14ac:dyDescent="0.25">
      <c r="A786" t="str">
        <f>IF(ISBLANK(Data!A786), "", Data!A786)</f>
        <v>A</v>
      </c>
      <c r="B786" s="2" cm="1">
        <f t="array" ref="B786">IF(ISBLANK(Data!B786), "", DATE(2000 + RIGHT(Data!B786, 2), _xlfn.SWITCH(MID(Data!B786, 3, 3), "JAN", 1, "FEB", 2, "MAR", 3, "APR", 4, "MAY", 5, "JUN", 6, "JUL", 7, "AUG", 8, "SEP", 9, "OCT", 10, "NOV", 11, "DEC", 12), LEFT(Data!B786, 2)))</f>
        <v>45462</v>
      </c>
      <c r="C786" t="str">
        <f>IF(ISBLANK(Data!C786), "", Data!C786)</f>
        <v>0087-1340-NO-1</v>
      </c>
      <c r="D786" t="str">
        <f>IF(ISBLANK(Data!D786), "", Data!D786)</f>
        <v>8ET67X</v>
      </c>
      <c r="E786" t="str">
        <f>IF(ISBLANK(Data!E786), "", Data!E786)</f>
        <v>TR7</v>
      </c>
      <c r="F786" s="2" cm="1">
        <f t="array" ref="F786">IF(ISBLANK(Data!F786), "", DATE(2000 + RIGHT(Data!F786, 2), _xlfn.SWITCH(MID(Data!F786, 3, 3), "JAN", 1, "FEB", 2, "MAR", 3, "APR", 4, "MAY", 5, "JUN", 6, "JUL", 7, "AUG", 8, "SEP", 9, "OCT", 10, "NOV", 11, "DEC", 12), LEFT(Data!F786, 2)))</f>
        <v>45511</v>
      </c>
      <c r="G786" t="str">
        <f>IF(ISBLANK(Data!G786), "", Data!G786)</f>
        <v>WED</v>
      </c>
      <c r="H786" t="str">
        <f>IF(ISBLANK(Data!H786), "", Data!H786)</f>
        <v/>
      </c>
      <c r="I786" t="str">
        <f>IF(ISBLANK(Data!I786), "", Data!I786)</f>
        <v>I</v>
      </c>
      <c r="J786" t="str">
        <f>IF(ISBLANK(Data!J786), "", Data!J786)</f>
        <v>TR7</v>
      </c>
      <c r="K786" s="2" cm="1">
        <f t="array" ref="K786">IF(ISBLANK(Data!K786), "", DATE(2000 + RIGHT(Data!K786, 2), _xlfn.SWITCH(MID(Data!K786, 3, 3), "JAN", 1, "FEB", 2, "MAR", 3, "APR", 4, "MAY", 5, "JUN", 6, "JUL", 7, "AUG", 8, "SEP", 9, "OCT", 10, "NOV", 11, "DEC", 12), LEFT(Data!K786, 2)))</f>
        <v>45516</v>
      </c>
      <c r="L786" t="str">
        <f>IF(ISBLANK(Data!L786), "", Data!L786)</f>
        <v>MON</v>
      </c>
      <c r="M786" t="str">
        <f>IF(ISBLANK(Data!M786), "", Data!M786)</f>
        <v>KARLSEN,TOR JONNY,HERR</v>
      </c>
      <c r="N786" t="str">
        <f>IF(ISBLANK(Data!N786), "", Data!N786)</f>
        <v>VK</v>
      </c>
      <c r="O786" s="2" cm="1">
        <f t="array" ref="O786">IF(ISBLANK(Data!O786), "", DATE(2000 + RIGHT(Data!O786, 2), _xlfn.SWITCH(MID(Data!O786, 3, 3), "JAN", 1, "FEB", 2, "MAR", 3, "APR", 4, "MAY", 5, "JUN", 6, "JUL", 7, "AUG", 8, "SEP", 9, "OCT", 10, "NOV", 11, "DEC", 12), LEFT(Data!O786, 2)))</f>
        <v>54789</v>
      </c>
      <c r="P786" t="str">
        <f>IF(ISBLANK(Data!P786), "", Data!P786)</f>
        <v>1001</v>
      </c>
      <c r="Q786" t="str">
        <f>IF(ISBLANK(Data!Q786), "", Data!Q786)</f>
        <v>N0609631</v>
      </c>
      <c r="R786" t="str">
        <f>IF(ISBLANK(Data!R786), "", Data!R786)</f>
        <v>AV858094440246TED18988</v>
      </c>
      <c r="S786" t="str">
        <f>IF(ISBLANK(Data!S786), "", Data!S786)</f>
        <v>CH</v>
      </c>
      <c r="T786" s="1" t="str">
        <f>IF(ISBLANK(Data!T786),"",(Data!T786))</f>
        <v/>
      </c>
      <c r="U786" t="str">
        <f>IF(ISBLANK(Data!U786), "", Data!U786)</f>
        <v>TRYG EHF</v>
      </c>
      <c r="V786" t="str">
        <f>IF(ISBLANK(Data!V786), "", Data!V786)</f>
        <v>SOERLIVEGEN 8</v>
      </c>
      <c r="W786" t="str">
        <f>IF(ISBLANK(Data!W786), "", Data!W786)</f>
        <v>TORJONNY.KARLSEN@GMAIL.COM</v>
      </c>
      <c r="X786" t="str">
        <f>IF(ISBLANK(Data!X786), "", Data!X786)</f>
        <v>9018,TROMSOE,NO</v>
      </c>
      <c r="Y786" t="str">
        <f>IF(ISBLANK(Data!Y786), "", Data!Y786)</f>
        <v/>
      </c>
      <c r="Z786" t="str">
        <f>IF(ISBLANK(Data!Z786), "", Data!Z786)</f>
        <v>T/0169271Q/P/CS</v>
      </c>
      <c r="AA786" t="str">
        <f>IF(ISBLANK(Data!AA786), "", Data!AA786)</f>
        <v>4793283755</v>
      </c>
      <c r="AB786" t="str">
        <f>IF(ISBLANK(Data!AB786), "", Data!AB786)</f>
        <v>ROD/TROMSOE AUTOLAKK A//R</v>
      </c>
      <c r="AC786" t="str">
        <f>IF(ISBLANK(Data!AC786), "", Data!AC786)</f>
        <v>N005503</v>
      </c>
      <c r="AD786" t="str">
        <f>IF(ISBLANK(Data!AD786), "", Data!AD786)</f>
        <v/>
      </c>
      <c r="AE786" t="str">
        <f>IF(ISBLANK(Data!AE786), "", Data!AE786)</f>
        <v/>
      </c>
      <c r="AF786" s="7">
        <f>IF(ISBLANK(Data!AF786), 0, _xlfn.NUMBERVALUE(SUBSTITUTE(Data!AF786, ".", ",")))</f>
        <v>0</v>
      </c>
      <c r="AG786" t="str">
        <f>IF(ISBLANK(Data!AG786), "", Data!AG786)</f>
        <v>NKR</v>
      </c>
      <c r="AH786" s="6">
        <f>IF(ISBLANK(Data!AH786), 0, _xlfn.NUMBERVALUE(SUBSTITUTE(Data!AH786, ".", ",")))</f>
        <v>3372</v>
      </c>
      <c r="AI786" s="7">
        <f>IF(ISBLANK(Data!AI786), "", _xlfn.NUMBERVALUE(SUBSTITUTE(Data!AI786, ".", ",")))</f>
        <v>4000</v>
      </c>
      <c r="AJ786" s="7">
        <f>IF(ISBLANK(Data!AJ786), "", _xlfn.NUMBERVALUE(SUBSTITUTE(Data!AJ786, ".", ",")))</f>
        <v>4000</v>
      </c>
      <c r="AK786" s="7" t="str">
        <f>IF(ISBLANK(Data!AK786), "", _xlfn.NUMBERVALUE(SUBSTITUTE(Data!AK786, ".", ",")))</f>
        <v/>
      </c>
      <c r="AL786">
        <f>IF(ISBLANK(Data!AL786), "", Data!AL786)</f>
        <v>0</v>
      </c>
      <c r="AM786" s="15">
        <f>Table2[[#This Row],[DATE_IN]]-Table2[[#This Row],[DATE_OUT]]</f>
        <v>5</v>
      </c>
      <c r="AN786" s="7" t="str">
        <f>IF(MID(RIGHT(Table2[[#This Row],[ADDR3]],3),1,1)=",",RIGHT(Table2[[#This Row],[ADDR3]],2),"")</f>
        <v>NO</v>
      </c>
      <c r="AO786" s="7" t="str">
        <f>MID(Table2[[#This Row],[RES]],11,2)</f>
        <v>NO</v>
      </c>
      <c r="AP786" s="7">
        <f>_xlfn.XLOOKUP(AG786,Table3[CURRENCY],Table3[CONVERSION RATE],0)*Table2[[#This Row],[ORIGINAL PRICE]]</f>
        <v>3372</v>
      </c>
      <c r="AQ786" s="7">
        <f>_xlfn.XLOOKUP(AG786,Table3[CURRENCY],Table3[CONVERSION RATE],0)*Table2[[#This Row],[ORIGINAL PREPAYMENT]]</f>
        <v>0</v>
      </c>
      <c r="AR786" s="7"/>
      <c r="AS786" s="15"/>
    </row>
    <row r="787" spans="1:45" x14ac:dyDescent="0.25">
      <c r="A787" t="str">
        <f>IF(ISBLANK(Data!A787), "", Data!A787)</f>
        <v>A</v>
      </c>
      <c r="B787" s="2" cm="1">
        <f t="array" ref="B787">IF(ISBLANK(Data!B787), "", DATE(2000 + RIGHT(Data!B787, 2), _xlfn.SWITCH(MID(Data!B787, 3, 3), "JAN", 1, "FEB", 2, "MAR", 3, "APR", 4, "MAY", 5, "JUN", 6, "JUL", 7, "AUG", 8, "SEP", 9, "OCT", 10, "NOV", 11, "DEC", 12), LEFT(Data!B787, 2)))</f>
        <v>45468</v>
      </c>
      <c r="C787" t="str">
        <f>IF(ISBLANK(Data!C787), "", Data!C787)</f>
        <v>0142-7095-NO-5</v>
      </c>
      <c r="D787" t="str">
        <f>IF(ISBLANK(Data!D787), "", Data!D787)</f>
        <v>8ET67X</v>
      </c>
      <c r="E787" t="str">
        <f>IF(ISBLANK(Data!E787), "", Data!E787)</f>
        <v>TR7</v>
      </c>
      <c r="F787" s="2" cm="1">
        <f t="array" ref="F787">IF(ISBLANK(Data!F787), "", DATE(2000 + RIGHT(Data!F787, 2), _xlfn.SWITCH(MID(Data!F787, 3, 3), "JAN", 1, "FEB", 2, "MAR", 3, "APR", 4, "MAY", 5, "JUN", 6, "JUL", 7, "AUG", 8, "SEP", 9, "OCT", 10, "NOV", 11, "DEC", 12), LEFT(Data!F787, 2)))</f>
        <v>45511</v>
      </c>
      <c r="G787" t="str">
        <f>IF(ISBLANK(Data!G787), "", Data!G787)</f>
        <v>WED</v>
      </c>
      <c r="H787" t="str">
        <f>IF(ISBLANK(Data!H787), "", Data!H787)</f>
        <v>DL</v>
      </c>
      <c r="I787" t="str">
        <f>IF(ISBLANK(Data!I787), "", Data!I787)</f>
        <v>I</v>
      </c>
      <c r="J787" t="str">
        <f>IF(ISBLANK(Data!J787), "", Data!J787)</f>
        <v>TR7</v>
      </c>
      <c r="K787" s="2" cm="1">
        <f t="array" ref="K787">IF(ISBLANK(Data!K787), "", DATE(2000 + RIGHT(Data!K787, 2), _xlfn.SWITCH(MID(Data!K787, 3, 3), "JAN", 1, "FEB", 2, "MAR", 3, "APR", 4, "MAY", 5, "JUN", 6, "JUL", 7, "AUG", 8, "SEP", 9, "OCT", 10, "NOV", 11, "DEC", 12), LEFT(Data!K787, 2)))</f>
        <v>45517</v>
      </c>
      <c r="L787" t="str">
        <f>IF(ISBLANK(Data!L787), "", Data!L787)</f>
        <v>TUE</v>
      </c>
      <c r="M787" t="str">
        <f>IF(ISBLANK(Data!M787), "", Data!M787)</f>
        <v>BOGSTRAND,KJELL TORE,HERR</v>
      </c>
      <c r="N787" t="str">
        <f>IF(ISBLANK(Data!N787), "", Data!N787)</f>
        <v>VK</v>
      </c>
      <c r="O787" s="2" cm="1">
        <f t="array" ref="O787">IF(ISBLANK(Data!O787), "", DATE(2000 + RIGHT(Data!O787, 2), _xlfn.SWITCH(MID(Data!O787, 3, 3), "JAN", 1, "FEB", 2, "MAR", 3, "APR", 4, "MAY", 5, "JUN", 6, "JUL", 7, "AUG", 8, "SEP", 9, "OCT", 10, "NOV", 11, "DEC", 12), LEFT(Data!O787, 2)))</f>
        <v>54789</v>
      </c>
      <c r="P787" t="str">
        <f>IF(ISBLANK(Data!P787), "", Data!P787)</f>
        <v>1XX1</v>
      </c>
      <c r="Q787" t="str">
        <f>IF(ISBLANK(Data!Q787), "", Data!Q787)</f>
        <v>N0599400</v>
      </c>
      <c r="R787" t="str">
        <f>IF(ISBLANK(Data!R787), "", Data!R787)</f>
        <v>AV858094440246TZH30482</v>
      </c>
      <c r="S787" t="str">
        <f>IF(ISBLANK(Data!S787), "", Data!S787)</f>
        <v>NA</v>
      </c>
      <c r="T787" s="1" t="str">
        <f>IF(ISBLANK(Data!T787),"",(Data!T787))</f>
        <v/>
      </c>
      <c r="U787" t="str">
        <f>IF(ISBLANK(Data!U787), "", Data!U787)</f>
        <v/>
      </c>
      <c r="V787" t="str">
        <f>IF(ISBLANK(Data!V787), "", Data!V787)</f>
        <v>KROGNESSVEGEN 50</v>
      </c>
      <c r="W787" t="str">
        <f>IF(ISBLANK(Data!W787), "", Data!W787)</f>
        <v>KJELLTOB@ONLINE.NO</v>
      </c>
      <c r="X787" t="str">
        <f>IF(ISBLANK(Data!X787), "", Data!X787)</f>
        <v>9006,TROMSOE,NO</v>
      </c>
      <c r="Y787" t="str">
        <f>IF(ISBLANK(Data!Y787), "", Data!Y787)</f>
        <v/>
      </c>
      <c r="Z787" t="str">
        <f>IF(ISBLANK(Data!Z787), "", Data!Z787)</f>
        <v>T/0169271Q/P/CS</v>
      </c>
      <c r="AA787" t="str">
        <f>IF(ISBLANK(Data!AA787), "", Data!AA787)</f>
        <v>4797678989</v>
      </c>
      <c r="AB787" t="str">
        <f>IF(ISBLANK(Data!AB787), "", Data!AB787)</f>
        <v>ROD/TROMSOE AUTOLAKK A/</v>
      </c>
      <c r="AC787" t="str">
        <f>IF(ISBLANK(Data!AC787), "", Data!AC787)</f>
        <v/>
      </c>
      <c r="AD787" t="str">
        <f>IF(ISBLANK(Data!AD787), "", Data!AD787)</f>
        <v/>
      </c>
      <c r="AE787" t="str">
        <f>IF(ISBLANK(Data!AE787), "", Data!AE787)</f>
        <v/>
      </c>
      <c r="AF787" s="7">
        <f>IF(ISBLANK(Data!AF787), 0, _xlfn.NUMBERVALUE(SUBSTITUTE(Data!AF787, ".", ",")))</f>
        <v>0</v>
      </c>
      <c r="AG787" t="str">
        <f>IF(ISBLANK(Data!AG787), "", Data!AG787)</f>
        <v>NKR</v>
      </c>
      <c r="AH787" s="6">
        <f>IF(ISBLANK(Data!AH787), 0, _xlfn.NUMBERVALUE(SUBSTITUTE(Data!AH787, ".", ",")))</f>
        <v>3934</v>
      </c>
      <c r="AI787" s="7">
        <f>IF(ISBLANK(Data!AI787), "", _xlfn.NUMBERVALUE(SUBSTITUTE(Data!AI787, ".", ",")))</f>
        <v>4000</v>
      </c>
      <c r="AJ787" s="7">
        <f>IF(ISBLANK(Data!AJ787), "", _xlfn.NUMBERVALUE(SUBSTITUTE(Data!AJ787, ".", ",")))</f>
        <v>4000</v>
      </c>
      <c r="AK787" s="7" t="str">
        <f>IF(ISBLANK(Data!AK787), "", _xlfn.NUMBERVALUE(SUBSTITUTE(Data!AK787, ".", ",")))</f>
        <v/>
      </c>
      <c r="AL787">
        <f>IF(ISBLANK(Data!AL787), "", Data!AL787)</f>
        <v>0</v>
      </c>
      <c r="AM787" s="15">
        <f>Table2[[#This Row],[DATE_IN]]-Table2[[#This Row],[DATE_OUT]]</f>
        <v>6</v>
      </c>
      <c r="AN787" s="7" t="str">
        <f>IF(MID(RIGHT(Table2[[#This Row],[ADDR3]],3),1,1)=",",RIGHT(Table2[[#This Row],[ADDR3]],2),"")</f>
        <v>NO</v>
      </c>
      <c r="AO787" s="7" t="str">
        <f>MID(Table2[[#This Row],[RES]],11,2)</f>
        <v>NO</v>
      </c>
      <c r="AP787" s="7">
        <f>_xlfn.XLOOKUP(AG787,Table3[CURRENCY],Table3[CONVERSION RATE],0)*Table2[[#This Row],[ORIGINAL PRICE]]</f>
        <v>3934</v>
      </c>
      <c r="AQ787" s="7">
        <f>_xlfn.XLOOKUP(AG787,Table3[CURRENCY],Table3[CONVERSION RATE],0)*Table2[[#This Row],[ORIGINAL PREPAYMENT]]</f>
        <v>0</v>
      </c>
      <c r="AR787" s="7"/>
      <c r="AS787" s="15"/>
    </row>
    <row r="788" spans="1:45" x14ac:dyDescent="0.25">
      <c r="A788" t="str">
        <f>IF(ISBLANK(Data!A788), "", Data!A788)</f>
        <v>A</v>
      </c>
      <c r="B788" s="2" cm="1">
        <f t="array" ref="B788">IF(ISBLANK(Data!B788), "", DATE(2000 + RIGHT(Data!B788, 2), _xlfn.SWITCH(MID(Data!B788, 3, 3), "JAN", 1, "FEB", 2, "MAR", 3, "APR", 4, "MAY", 5, "JUN", 6, "JUL", 7, "AUG", 8, "SEP", 9, "OCT", 10, "NOV", 11, "DEC", 12), LEFT(Data!B788, 2)))</f>
        <v>45492</v>
      </c>
      <c r="C788" t="str">
        <f>IF(ISBLANK(Data!C788), "", Data!C788)</f>
        <v>0378-4393-IT-4</v>
      </c>
      <c r="D788" t="str">
        <f>IF(ISBLANK(Data!D788), "", Data!D788)</f>
        <v>8DA33M</v>
      </c>
      <c r="E788" t="str">
        <f>IF(ISBLANK(Data!E788), "", Data!E788)</f>
        <v>TR7</v>
      </c>
      <c r="F788" s="2" cm="1">
        <f t="array" ref="F788">IF(ISBLANK(Data!F788), "", DATE(2000 + RIGHT(Data!F788, 2), _xlfn.SWITCH(MID(Data!F788, 3, 3), "JAN", 1, "FEB", 2, "MAR", 3, "APR", 4, "MAY", 5, "JUN", 6, "JUL", 7, "AUG", 8, "SEP", 9, "OCT", 10, "NOV", 11, "DEC", 12), LEFT(Data!F788, 2)))</f>
        <v>45511</v>
      </c>
      <c r="G788" t="str">
        <f>IF(ISBLANK(Data!G788), "", Data!G788)</f>
        <v>WED</v>
      </c>
      <c r="H788" t="str">
        <f>IF(ISBLANK(Data!H788), "", Data!H788)</f>
        <v/>
      </c>
      <c r="I788" t="str">
        <f>IF(ISBLANK(Data!I788), "", Data!I788)</f>
        <v>B</v>
      </c>
      <c r="J788" t="str">
        <f>IF(ISBLANK(Data!J788), "", Data!J788)</f>
        <v>TOS</v>
      </c>
      <c r="K788" s="2" cm="1">
        <f t="array" ref="K788">IF(ISBLANK(Data!K788), "", DATE(2000 + RIGHT(Data!K788, 2), _xlfn.SWITCH(MID(Data!K788, 3, 3), "JAN", 1, "FEB", 2, "MAR", 3, "APR", 4, "MAY", 5, "JUN", 6, "JUL", 7, "AUG", 8, "SEP", 9, "OCT", 10, "NOV", 11, "DEC", 12), LEFT(Data!K788, 2)))</f>
        <v>45521</v>
      </c>
      <c r="L788" t="str">
        <f>IF(ISBLANK(Data!L788), "", Data!L788)</f>
        <v>SAT</v>
      </c>
      <c r="M788" t="str">
        <f>IF(ISBLANK(Data!M788), "", Data!M788)</f>
        <v>PARMEGGIANI,MARCO,SIG</v>
      </c>
      <c r="N788" t="str">
        <f>IF(ISBLANK(Data!N788), "", Data!N788)</f>
        <v>0U</v>
      </c>
      <c r="O788" s="2" cm="1">
        <f t="array" ref="O788">IF(ISBLANK(Data!O788), "", DATE(2000 + RIGHT(Data!O788, 2), _xlfn.SWITCH(MID(Data!O788, 3, 3), "JAN", 1, "FEB", 2, "MAR", 3, "APR", 4, "MAY", 5, "JUN", 6, "JUL", 7, "AUG", 8, "SEP", 9, "OCT", 10, "NOV", 11, "DEC", 12), LEFT(Data!O788, 2)))</f>
        <v>70166</v>
      </c>
      <c r="P788" t="str">
        <f>IF(ISBLANK(Data!P788), "", Data!P788)</f>
        <v>1001</v>
      </c>
      <c r="Q788" t="str">
        <f>IF(ISBLANK(Data!Q788), "", Data!Q788)</f>
        <v/>
      </c>
      <c r="R788" t="str">
        <f>IF(ISBLANK(Data!R788), "", Data!R788)</f>
        <v>CX434994XXXXXX3211</v>
      </c>
      <c r="S788" t="str">
        <f>IF(ISBLANK(Data!S788), "", Data!S788)</f>
        <v>CV</v>
      </c>
      <c r="T788" s="1" t="str">
        <f>IF(ISBLANK(Data!T788),"",(Data!T788))</f>
        <v>05/25</v>
      </c>
      <c r="U788" t="str">
        <f>IF(ISBLANK(Data!U788), "", Data!U788)</f>
        <v>ABB SPA</v>
      </c>
      <c r="V788" t="str">
        <f>IF(ISBLANK(Data!V788), "", Data!V788)</f>
        <v>VIA RAVIZZA 32</v>
      </c>
      <c r="W788" t="str">
        <f>IF(ISBLANK(Data!W788), "", Data!W788)</f>
        <v/>
      </c>
      <c r="X788" t="str">
        <f>IF(ISBLANK(Data!X788), "", Data!X788)</f>
        <v>24126,BERGAMO              ,IT</v>
      </c>
      <c r="Y788" t="str">
        <f>IF(ISBLANK(Data!Y788), "", Data!Y788)</f>
        <v>ITXXU11W75494P</v>
      </c>
      <c r="Z788" t="str">
        <f>IF(ISBLANK(Data!Z788), "", Data!Z788)</f>
        <v>P/N5</v>
      </c>
      <c r="AA788" t="str">
        <f>IF(ISBLANK(Data!AA788), "", Data!AA788)</f>
        <v>+39-3204143614</v>
      </c>
      <c r="AB788" t="str">
        <f>IF(ISBLANK(Data!AB788), "", Data!AB788)</f>
        <v>/ADD/</v>
      </c>
      <c r="AC788" t="str">
        <f>IF(ISBLANK(Data!AC788), "", Data!AC788)</f>
        <v>S814902</v>
      </c>
      <c r="AD788" t="str">
        <f>IF(ISBLANK(Data!AD788), "", Data!AD788)</f>
        <v/>
      </c>
      <c r="AE788" t="str">
        <f>IF(ISBLANK(Data!AE788), "", Data!AE788)</f>
        <v/>
      </c>
      <c r="AF788" s="7">
        <f>IF(ISBLANK(Data!AF788), 0, _xlfn.NUMBERVALUE(SUBSTITUTE(Data!AF788, ".", ",")))</f>
        <v>0</v>
      </c>
      <c r="AG788" t="str">
        <f>IF(ISBLANK(Data!AG788), "", Data!AG788)</f>
        <v/>
      </c>
      <c r="AH788" s="6">
        <f>IF(ISBLANK(Data!AH788), 0, _xlfn.NUMBERVALUE(SUBSTITUTE(Data!AH788, ".", ",")))</f>
        <v>0</v>
      </c>
      <c r="AI788" s="7" t="str">
        <f>IF(ISBLANK(Data!AI788), "", _xlfn.NUMBERVALUE(SUBSTITUTE(Data!AI788, ".", ",")))</f>
        <v/>
      </c>
      <c r="AJ788" s="7" t="str">
        <f>IF(ISBLANK(Data!AJ788), "", _xlfn.NUMBERVALUE(SUBSTITUTE(Data!AJ788, ".", ",")))</f>
        <v/>
      </c>
      <c r="AK788" s="7" t="str">
        <f>IF(ISBLANK(Data!AK788), "", _xlfn.NUMBERVALUE(SUBSTITUTE(Data!AK788, ".", ",")))</f>
        <v/>
      </c>
      <c r="AL788">
        <f>IF(ISBLANK(Data!AL788), "", Data!AL788)</f>
        <v>0</v>
      </c>
      <c r="AM788" s="15">
        <f>Table2[[#This Row],[DATE_IN]]-Table2[[#This Row],[DATE_OUT]]</f>
        <v>10</v>
      </c>
      <c r="AN788" s="7" t="str">
        <f>IF(MID(RIGHT(Table2[[#This Row],[ADDR3]],3),1,1)=",",RIGHT(Table2[[#This Row],[ADDR3]],2),"")</f>
        <v>IT</v>
      </c>
      <c r="AO788" s="7" t="str">
        <f>MID(Table2[[#This Row],[RES]],11,2)</f>
        <v>IT</v>
      </c>
      <c r="AP788" s="7">
        <f>_xlfn.XLOOKUP(AG788,Table3[CURRENCY],Table3[CONVERSION RATE],0)*Table2[[#This Row],[ORIGINAL PRICE]]</f>
        <v>0</v>
      </c>
      <c r="AQ788" s="7">
        <f>_xlfn.XLOOKUP(AG788,Table3[CURRENCY],Table3[CONVERSION RATE],0)*Table2[[#This Row],[ORIGINAL PREPAYMENT]]</f>
        <v>0</v>
      </c>
      <c r="AR788" s="7"/>
      <c r="AS788" s="15"/>
    </row>
    <row r="789" spans="1:45" x14ac:dyDescent="0.25">
      <c r="A789" t="str">
        <f>IF(ISBLANK(Data!A789), "", Data!A789)</f>
        <v>A</v>
      </c>
      <c r="B789" s="2" cm="1">
        <f t="array" ref="B789">IF(ISBLANK(Data!B789), "", DATE(2000 + RIGHT(Data!B789, 2), _xlfn.SWITCH(MID(Data!B789, 3, 3), "JAN", 1, "FEB", 2, "MAR", 3, "APR", 4, "MAY", 5, "JUN", 6, "JUL", 7, "AUG", 8, "SEP", 9, "OCT", 10, "NOV", 11, "DEC", 12), LEFT(Data!B789, 2)))</f>
        <v>45247</v>
      </c>
      <c r="C789" t="str">
        <f>IF(ISBLANK(Data!C789), "", Data!C789)</f>
        <v>3141-8520-GB-0</v>
      </c>
      <c r="D789" t="str">
        <f>IF(ISBLANK(Data!D789), "", Data!D789)</f>
        <v/>
      </c>
      <c r="E789" t="str">
        <f>IF(ISBLANK(Data!E789), "", Data!E789)</f>
        <v>TR7</v>
      </c>
      <c r="F789" s="2" cm="1">
        <f t="array" ref="F789">IF(ISBLANK(Data!F789), "", DATE(2000 + RIGHT(Data!F789, 2), _xlfn.SWITCH(MID(Data!F789, 3, 3), "JAN", 1, "FEB", 2, "MAR", 3, "APR", 4, "MAY", 5, "JUN", 6, "JUL", 7, "AUG", 8, "SEP", 9, "OCT", 10, "NOV", 11, "DEC", 12), LEFT(Data!F789, 2)))</f>
        <v>45511</v>
      </c>
      <c r="G789" t="str">
        <f>IF(ISBLANK(Data!G789), "", Data!G789)</f>
        <v>WED</v>
      </c>
      <c r="H789" t="str">
        <f>IF(ISBLANK(Data!H789), "", Data!H789)</f>
        <v>WI</v>
      </c>
      <c r="I789" t="str">
        <f>IF(ISBLANK(Data!I789), "", Data!I789)</f>
        <v>E</v>
      </c>
      <c r="J789" t="str">
        <f>IF(ISBLANK(Data!J789), "", Data!J789)</f>
        <v>TR7</v>
      </c>
      <c r="K789" s="2" cm="1">
        <f t="array" ref="K789">IF(ISBLANK(Data!K789), "", DATE(2000 + RIGHT(Data!K789, 2), _xlfn.SWITCH(MID(Data!K789, 3, 3), "JAN", 1, "FEB", 2, "MAR", 3, "APR", 4, "MAY", 5, "JUN", 6, "JUL", 7, "AUG", 8, "SEP", 9, "OCT", 10, "NOV", 11, "DEC", 12), LEFT(Data!K789, 2)))</f>
        <v>45517</v>
      </c>
      <c r="L789" t="str">
        <f>IF(ISBLANK(Data!L789), "", Data!L789)</f>
        <v>TUE</v>
      </c>
      <c r="M789" t="str">
        <f>IF(ISBLANK(Data!M789), "", Data!M789)</f>
        <v>LAMBERT,NICHOLAS</v>
      </c>
      <c r="N789" t="str">
        <f>IF(ISBLANK(Data!N789), "", Data!N789)</f>
        <v>MM</v>
      </c>
      <c r="O789" s="2" cm="1">
        <f t="array" ref="O789">IF(ISBLANK(Data!O789), "", DATE(2000 + RIGHT(Data!O789, 2), _xlfn.SWITCH(MID(Data!O789, 3, 3), "JAN", 1, "FEB", 2, "MAR", 3, "APR", 4, "MAY", 5, "JUN", 6, "JUL", 7, "AUG", 8, "SEP", 9, "OCT", 10, "NOV", 11, "DEC", 12), LEFT(Data!O789, 2)))</f>
        <v>55154</v>
      </c>
      <c r="P789" t="str">
        <f>IF(ISBLANK(Data!P789), "", Data!P789)</f>
        <v>1XX1</v>
      </c>
      <c r="Q789" t="str">
        <f>IF(ISBLANK(Data!Q789), "", Data!Q789)</f>
        <v>687581464</v>
      </c>
      <c r="R789" t="str">
        <f>IF(ISBLANK(Data!R789), "", Data!R789)</f>
        <v>AV868109160002TE31418520</v>
      </c>
      <c r="S789" t="str">
        <f>IF(ISBLANK(Data!S789), "", Data!S789)</f>
        <v>CH</v>
      </c>
      <c r="T789" s="1" t="str">
        <f>IF(ISBLANK(Data!T789),"",(Data!T789))</f>
        <v/>
      </c>
      <c r="U789" t="str">
        <f>IF(ISBLANK(Data!U789), "", Data!U789)</f>
        <v/>
      </c>
      <c r="V789" t="str">
        <f>IF(ISBLANK(Data!V789), "", Data!V789)</f>
        <v/>
      </c>
      <c r="W789" t="str">
        <f>IF(ISBLANK(Data!W789), "", Data!W789)</f>
        <v/>
      </c>
      <c r="X789" t="str">
        <f>IF(ISBLANK(Data!X789), "", Data!X789)</f>
        <v/>
      </c>
      <c r="Y789" t="str">
        <f>IF(ISBLANK(Data!Y789), "", Data!Y789)</f>
        <v/>
      </c>
      <c r="Z789" t="str">
        <f>IF(ISBLANK(Data!Z789), "", Data!Z789)</f>
        <v>T/0151185Q/P/T6</v>
      </c>
      <c r="AA789" t="str">
        <f>IF(ISBLANK(Data!AA789), "", Data!AA789)</f>
        <v>02073681381</v>
      </c>
      <c r="AB789" t="str">
        <f>IF(ISBLANK(Data!AB789), "", Data!AB789)</f>
        <v/>
      </c>
      <c r="AC789" t="str">
        <f>IF(ISBLANK(Data!AC789), "", Data!AC789)</f>
        <v>M308101</v>
      </c>
      <c r="AD789" t="str">
        <f>IF(ISBLANK(Data!AD789), "", Data!AD789)</f>
        <v/>
      </c>
      <c r="AE789" t="str">
        <f>IF(ISBLANK(Data!AE789), "", Data!AE789)</f>
        <v/>
      </c>
      <c r="AF789" s="7">
        <f>IF(ISBLANK(Data!AF789), 0, _xlfn.NUMBERVALUE(SUBSTITUTE(Data!AF789, ".", ",")))</f>
        <v>561.55999999999995</v>
      </c>
      <c r="AG789" t="str">
        <f>IF(ISBLANK(Data!AG789), "", Data!AG789)</f>
        <v>UKL</v>
      </c>
      <c r="AH789" s="6">
        <f>IF(ISBLANK(Data!AH789), 0, _xlfn.NUMBERVALUE(SUBSTITUTE(Data!AH789, ".", ",")))</f>
        <v>561.07000000000005</v>
      </c>
      <c r="AI789" s="7">
        <f>IF(ISBLANK(Data!AI789), "", _xlfn.NUMBERVALUE(SUBSTITUTE(Data!AI789, ".", ",")))</f>
        <v>12000</v>
      </c>
      <c r="AJ789" s="7">
        <f>IF(ISBLANK(Data!AJ789), "", _xlfn.NUMBERVALUE(SUBSTITUTE(Data!AJ789, ".", ",")))</f>
        <v>12000</v>
      </c>
      <c r="AK789" s="7" t="str">
        <f>IF(ISBLANK(Data!AK789), "", _xlfn.NUMBERVALUE(SUBSTITUTE(Data!AK789, ".", ",")))</f>
        <v/>
      </c>
      <c r="AL789">
        <f>IF(ISBLANK(Data!AL789), "", Data!AL789)</f>
        <v>0</v>
      </c>
      <c r="AM789" s="15">
        <f>Table2[[#This Row],[DATE_IN]]-Table2[[#This Row],[DATE_OUT]]</f>
        <v>6</v>
      </c>
      <c r="AN789" s="7" t="str">
        <f>IF(MID(RIGHT(Table2[[#This Row],[ADDR3]],3),1,1)=",",RIGHT(Table2[[#This Row],[ADDR3]],2),"")</f>
        <v/>
      </c>
      <c r="AO789" s="7" t="str">
        <f>MID(Table2[[#This Row],[RES]],11,2)</f>
        <v>GB</v>
      </c>
      <c r="AP789" s="7">
        <f>_xlfn.XLOOKUP(AG789,Table3[CURRENCY],Table3[CONVERSION RATE],0)*Table2[[#This Row],[ORIGINAL PRICE]]</f>
        <v>7995.2475000000004</v>
      </c>
      <c r="AQ789" s="7">
        <f>_xlfn.XLOOKUP(AG789,Table3[CURRENCY],Table3[CONVERSION RATE],0)*Table2[[#This Row],[ORIGINAL PREPAYMENT]]</f>
        <v>8002.23</v>
      </c>
      <c r="AR789" s="7"/>
      <c r="AS789" s="15"/>
    </row>
    <row r="790" spans="1:45" x14ac:dyDescent="0.25">
      <c r="A790" t="str">
        <f>IF(ISBLANK(Data!A790), "", Data!A790)</f>
        <v>A</v>
      </c>
      <c r="B790" s="2" cm="1">
        <f t="array" ref="B790">IF(ISBLANK(Data!B790), "", DATE(2000 + RIGHT(Data!B790, 2), _xlfn.SWITCH(MID(Data!B790, 3, 3), "JAN", 1, "FEB", 2, "MAR", 3, "APR", 4, "MAY", 5, "JUN", 6, "JUL", 7, "AUG", 8, "SEP", 9, "OCT", 10, "NOV", 11, "DEC", 12), LEFT(Data!B790, 2)))</f>
        <v>45274</v>
      </c>
      <c r="C790" t="str">
        <f>IF(ISBLANK(Data!C790), "", Data!C790)</f>
        <v>3353-3379-AT-5</v>
      </c>
      <c r="D790" t="str">
        <f>IF(ISBLANK(Data!D790), "", Data!D790)</f>
        <v/>
      </c>
      <c r="E790" t="str">
        <f>IF(ISBLANK(Data!E790), "", Data!E790)</f>
        <v>TR7</v>
      </c>
      <c r="F790" s="2" cm="1">
        <f t="array" ref="F790">IF(ISBLANK(Data!F790), "", DATE(2000 + RIGHT(Data!F790, 2), _xlfn.SWITCH(MID(Data!F790, 3, 3), "JAN", 1, "FEB", 2, "MAR", 3, "APR", 4, "MAY", 5, "JUN", 6, "JUL", 7, "AUG", 8, "SEP", 9, "OCT", 10, "NOV", 11, "DEC", 12), LEFT(Data!F790, 2)))</f>
        <v>45511</v>
      </c>
      <c r="G790" t="str">
        <f>IF(ISBLANK(Data!G790), "", Data!G790)</f>
        <v>WED</v>
      </c>
      <c r="H790" t="str">
        <f>IF(ISBLANK(Data!H790), "", Data!H790)</f>
        <v/>
      </c>
      <c r="I790" t="str">
        <f>IF(ISBLANK(Data!I790), "", Data!I790)</f>
        <v>E</v>
      </c>
      <c r="J790" t="str">
        <f>IF(ISBLANK(Data!J790), "", Data!J790)</f>
        <v>TOS</v>
      </c>
      <c r="K790" s="2" cm="1">
        <f t="array" ref="K790">IF(ISBLANK(Data!K790), "", DATE(2000 + RIGHT(Data!K790, 2), _xlfn.SWITCH(MID(Data!K790, 3, 3), "JAN", 1, "FEB", 2, "MAR", 3, "APR", 4, "MAY", 5, "JUN", 6, "JUL", 7, "AUG", 8, "SEP", 9, "OCT", 10, "NOV", 11, "DEC", 12), LEFT(Data!K790, 2)))</f>
        <v>45516</v>
      </c>
      <c r="L790" t="str">
        <f>IF(ISBLANK(Data!L790), "", Data!L790)</f>
        <v>MON</v>
      </c>
      <c r="M790" t="str">
        <f>IF(ISBLANK(Data!M790), "", Data!M790)</f>
        <v>RUTHENSTOCK,ALFRED,HERR</v>
      </c>
      <c r="N790" t="str">
        <f>IF(ISBLANK(Data!N790), "", Data!N790)</f>
        <v>NH</v>
      </c>
      <c r="O790" s="2" t="str" cm="1">
        <f t="array" ref="O790">IF(ISBLANK(Data!O790), "", DATE(2000 + RIGHT(Data!O790, 2), _xlfn.SWITCH(MID(Data!O790, 3, 3), "JAN", 1, "FEB", 2, "MAR", 3, "APR", 4, "MAY", 5, "JUN", 6, "JUL", 7, "AUG", 8, "SEP", 9, "OCT", 10, "NOV", 11, "DEC", 12), LEFT(Data!O790, 2)))</f>
        <v/>
      </c>
      <c r="P790" t="str">
        <f>IF(ISBLANK(Data!P790), "", Data!P790)</f>
        <v>1001</v>
      </c>
      <c r="Q790" t="str">
        <f>IF(ISBLANK(Data!Q790), "", Data!Q790)</f>
        <v/>
      </c>
      <c r="R790" t="str">
        <f>IF(ISBLANK(Data!R790), "", Data!R790)</f>
        <v>CD364876XXXX2251</v>
      </c>
      <c r="S790" t="str">
        <f>IF(ISBLANK(Data!S790), "", Data!S790)</f>
        <v>CV</v>
      </c>
      <c r="T790" s="1" t="str">
        <f>IF(ISBLANK(Data!T790),"",(Data!T790))</f>
        <v>08/26</v>
      </c>
      <c r="U790" t="str">
        <f>IF(ISBLANK(Data!U790), "", Data!U790)</f>
        <v/>
      </c>
      <c r="V790" t="str">
        <f>IF(ISBLANK(Data!V790), "", Data!V790)</f>
        <v>ROSETTE ANDAY-STRASSE 69/7</v>
      </c>
      <c r="W790" t="str">
        <f>IF(ISBLANK(Data!W790), "", Data!W790)</f>
        <v/>
      </c>
      <c r="X790" t="str">
        <f>IF(ISBLANK(Data!X790), "", Data!X790)</f>
        <v>3021,PRESSBAUM             ,AT</v>
      </c>
      <c r="Y790" t="str">
        <f>IF(ISBLANK(Data!Y790), "", Data!Y790)</f>
        <v/>
      </c>
      <c r="Z790" t="str">
        <f>IF(ISBLANK(Data!Z790), "", Data!Z790)</f>
        <v>P/N5</v>
      </c>
      <c r="AA790" t="str">
        <f>IF(ISBLANK(Data!AA790), "", Data!AA790)</f>
        <v>+43-6648396288</v>
      </c>
      <c r="AB790" t="str">
        <f>IF(ISBLANK(Data!AB790), "", Data!AB790)</f>
        <v>/GPS/</v>
      </c>
      <c r="AC790" t="str">
        <f>IF(ISBLANK(Data!AC790), "", Data!AC790)</f>
        <v>O550600</v>
      </c>
      <c r="AD790" t="str">
        <f>IF(ISBLANK(Data!AD790), "", Data!AD790)</f>
        <v/>
      </c>
      <c r="AE790" t="str">
        <f>IF(ISBLANK(Data!AE790), "", Data!AE790)</f>
        <v/>
      </c>
      <c r="AF790" s="7">
        <f>IF(ISBLANK(Data!AF790), 0, _xlfn.NUMBERVALUE(SUBSTITUTE(Data!AF790, ".", ",")))</f>
        <v>0</v>
      </c>
      <c r="AG790" t="str">
        <f>IF(ISBLANK(Data!AG790), "", Data!AG790)</f>
        <v>EUR</v>
      </c>
      <c r="AH790" s="6">
        <f>IF(ISBLANK(Data!AH790), 0, _xlfn.NUMBERVALUE(SUBSTITUTE(Data!AH790, ".", ",")))</f>
        <v>649.12</v>
      </c>
      <c r="AI790" s="7">
        <f>IF(ISBLANK(Data!AI790), "", _xlfn.NUMBERVALUE(SUBSTITUTE(Data!AI790, ".", ",")))</f>
        <v>12000</v>
      </c>
      <c r="AJ790" s="7">
        <f>IF(ISBLANK(Data!AJ790), "", _xlfn.NUMBERVALUE(SUBSTITUTE(Data!AJ790, ".", ",")))</f>
        <v>12000</v>
      </c>
      <c r="AK790" s="7" t="str">
        <f>IF(ISBLANK(Data!AK790), "", _xlfn.NUMBERVALUE(SUBSTITUTE(Data!AK790, ".", ",")))</f>
        <v/>
      </c>
      <c r="AL790">
        <f>IF(ISBLANK(Data!AL790), "", Data!AL790)</f>
        <v>0</v>
      </c>
      <c r="AM790" s="15">
        <f>Table2[[#This Row],[DATE_IN]]-Table2[[#This Row],[DATE_OUT]]</f>
        <v>5</v>
      </c>
      <c r="AN790" s="7" t="str">
        <f>IF(MID(RIGHT(Table2[[#This Row],[ADDR3]],3),1,1)=",",RIGHT(Table2[[#This Row],[ADDR3]],2),"")</f>
        <v>AT</v>
      </c>
      <c r="AO790" s="7" t="str">
        <f>MID(Table2[[#This Row],[RES]],11,2)</f>
        <v>AT</v>
      </c>
      <c r="AP790" s="7">
        <f>_xlfn.XLOOKUP(AG790,Table3[CURRENCY],Table3[CONVERSION RATE],0)*Table2[[#This Row],[ORIGINAL PRICE]]</f>
        <v>7769.9664000000002</v>
      </c>
      <c r="AQ790" s="7">
        <f>_xlfn.XLOOKUP(AG790,Table3[CURRENCY],Table3[CONVERSION RATE],0)*Table2[[#This Row],[ORIGINAL PREPAYMENT]]</f>
        <v>0</v>
      </c>
      <c r="AR790" s="7"/>
      <c r="AS790" s="15"/>
    </row>
    <row r="791" spans="1:45" x14ac:dyDescent="0.25">
      <c r="A791" t="str">
        <f>IF(ISBLANK(Data!A791), "", Data!A791)</f>
        <v>A</v>
      </c>
      <c r="B791" s="2" cm="1">
        <f t="array" ref="B791">IF(ISBLANK(Data!B791), "", DATE(2000 + RIGHT(Data!B791, 2), _xlfn.SWITCH(MID(Data!B791, 3, 3), "JAN", 1, "FEB", 2, "MAR", 3, "APR", 4, "MAY", 5, "JUN", 6, "JUL", 7, "AUG", 8, "SEP", 9, "OCT", 10, "NOV", 11, "DEC", 12), LEFT(Data!B791, 2)))</f>
        <v>45293</v>
      </c>
      <c r="C791" t="str">
        <f>IF(ISBLANK(Data!C791), "", Data!C791)</f>
        <v>3469-0167-DE-1</v>
      </c>
      <c r="D791" t="str">
        <f>IF(ISBLANK(Data!D791), "", Data!D791)</f>
        <v/>
      </c>
      <c r="E791" t="str">
        <f>IF(ISBLANK(Data!E791), "", Data!E791)</f>
        <v>TR7</v>
      </c>
      <c r="F791" s="2" cm="1">
        <f t="array" ref="F791">IF(ISBLANK(Data!F791), "", DATE(2000 + RIGHT(Data!F791, 2), _xlfn.SWITCH(MID(Data!F791, 3, 3), "JAN", 1, "FEB", 2, "MAR", 3, "APR", 4, "MAY", 5, "JUN", 6, "JUL", 7, "AUG", 8, "SEP", 9, "OCT", 10, "NOV", 11, "DEC", 12), LEFT(Data!F791, 2)))</f>
        <v>45511</v>
      </c>
      <c r="G791" t="str">
        <f>IF(ISBLANK(Data!G791), "", Data!G791)</f>
        <v>WED</v>
      </c>
      <c r="H791" t="str">
        <f>IF(ISBLANK(Data!H791), "", Data!H791)</f>
        <v>WI</v>
      </c>
      <c r="I791" t="str">
        <f>IF(ISBLANK(Data!I791), "", Data!I791)</f>
        <v>B</v>
      </c>
      <c r="J791" t="str">
        <f>IF(ISBLANK(Data!J791), "", Data!J791)</f>
        <v>TR7</v>
      </c>
      <c r="K791" s="2" cm="1">
        <f t="array" ref="K791">IF(ISBLANK(Data!K791), "", DATE(2000 + RIGHT(Data!K791, 2), _xlfn.SWITCH(MID(Data!K791, 3, 3), "JAN", 1, "FEB", 2, "MAR", 3, "APR", 4, "MAY", 5, "JUN", 6, "JUL", 7, "AUG", 8, "SEP", 9, "OCT", 10, "NOV", 11, "DEC", 12), LEFT(Data!K791, 2)))</f>
        <v>45517</v>
      </c>
      <c r="L791" t="str">
        <f>IF(ISBLANK(Data!L791), "", Data!L791)</f>
        <v>TUE</v>
      </c>
      <c r="M791" t="str">
        <f>IF(ISBLANK(Data!M791), "", Data!M791)</f>
        <v>SCHRODER,CLAUDIA</v>
      </c>
      <c r="N791" t="str">
        <f>IF(ISBLANK(Data!N791), "", Data!N791)</f>
        <v>LJ</v>
      </c>
      <c r="O791" s="2" cm="1">
        <f t="array" ref="O791">IF(ISBLANK(Data!O791), "", DATE(2000 + RIGHT(Data!O791, 2), _xlfn.SWITCH(MID(Data!O791, 3, 3), "JAN", 1, "FEB", 2, "MAR", 3, "APR", 4, "MAY", 5, "JUN", 6, "JUL", 7, "AUG", 8, "SEP", 9, "OCT", 10, "NOV", 11, "DEC", 12), LEFT(Data!O791, 2)))</f>
        <v>71590</v>
      </c>
      <c r="P791" t="str">
        <f>IF(ISBLANK(Data!P791), "", Data!P791)</f>
        <v>1XX1</v>
      </c>
      <c r="Q791" t="str">
        <f>IF(ISBLANK(Data!Q791), "", Data!Q791)</f>
        <v>786029445</v>
      </c>
      <c r="R791" t="str">
        <f>IF(ISBLANK(Data!R791), "", Data!R791)</f>
        <v>AV868109400002TE34690167</v>
      </c>
      <c r="S791" t="str">
        <f>IF(ISBLANK(Data!S791), "", Data!S791)</f>
        <v>CH</v>
      </c>
      <c r="T791" s="1" t="str">
        <f>IF(ISBLANK(Data!T791),"",(Data!T791))</f>
        <v/>
      </c>
      <c r="U791" t="str">
        <f>IF(ISBLANK(Data!U791), "", Data!U791)</f>
        <v/>
      </c>
      <c r="V791" t="str">
        <f>IF(ISBLANK(Data!V791), "", Data!V791)</f>
        <v/>
      </c>
      <c r="W791" t="str">
        <f>IF(ISBLANK(Data!W791), "", Data!W791)</f>
        <v/>
      </c>
      <c r="X791" t="str">
        <f>IF(ISBLANK(Data!X791), "", Data!X791)</f>
        <v/>
      </c>
      <c r="Y791" t="str">
        <f>IF(ISBLANK(Data!Y791), "", Data!Y791)</f>
        <v/>
      </c>
      <c r="Z791" t="str">
        <f>IF(ISBLANK(Data!Z791), "", Data!Z791)</f>
        <v>T/0151196Q/P/T6</v>
      </c>
      <c r="AA791" t="str">
        <f>IF(ISBLANK(Data!AA791), "", Data!AA791)</f>
        <v>+4915733288120</v>
      </c>
      <c r="AB791" t="str">
        <f>IF(ISBLANK(Data!AB791), "", Data!AB791)</f>
        <v/>
      </c>
      <c r="AC791" t="str">
        <f>IF(ISBLANK(Data!AC791), "", Data!AC791)</f>
        <v>S606700</v>
      </c>
      <c r="AD791" t="str">
        <f>IF(ISBLANK(Data!AD791), "", Data!AD791)</f>
        <v/>
      </c>
      <c r="AE791" t="str">
        <f>IF(ISBLANK(Data!AE791), "", Data!AE791)</f>
        <v/>
      </c>
      <c r="AF791" s="7">
        <f>IF(ISBLANK(Data!AF791), 0, _xlfn.NUMBERVALUE(SUBSTITUTE(Data!AF791, ".", ",")))</f>
        <v>377.59</v>
      </c>
      <c r="AG791" t="str">
        <f>IF(ISBLANK(Data!AG791), "", Data!AG791)</f>
        <v>EUR</v>
      </c>
      <c r="AH791" s="6">
        <f>IF(ISBLANK(Data!AH791), 0, _xlfn.NUMBERVALUE(SUBSTITUTE(Data!AH791, ".", ",")))</f>
        <v>378.12</v>
      </c>
      <c r="AI791" s="7">
        <f>IF(ISBLANK(Data!AI791), "", _xlfn.NUMBERVALUE(SUBSTITUTE(Data!AI791, ".", ",")))</f>
        <v>12000</v>
      </c>
      <c r="AJ791" s="7">
        <f>IF(ISBLANK(Data!AJ791), "", _xlfn.NUMBERVALUE(SUBSTITUTE(Data!AJ791, ".", ",")))</f>
        <v>12000</v>
      </c>
      <c r="AK791" s="7" t="str">
        <f>IF(ISBLANK(Data!AK791), "", _xlfn.NUMBERVALUE(SUBSTITUTE(Data!AK791, ".", ",")))</f>
        <v/>
      </c>
      <c r="AL791">
        <f>IF(ISBLANK(Data!AL791), "", Data!AL791)</f>
        <v>0</v>
      </c>
      <c r="AM791" s="15">
        <f>Table2[[#This Row],[DATE_IN]]-Table2[[#This Row],[DATE_OUT]]</f>
        <v>6</v>
      </c>
      <c r="AN791" s="7" t="str">
        <f>IF(MID(RIGHT(Table2[[#This Row],[ADDR3]],3),1,1)=",",RIGHT(Table2[[#This Row],[ADDR3]],2),"")</f>
        <v/>
      </c>
      <c r="AO791" s="7" t="str">
        <f>MID(Table2[[#This Row],[RES]],11,2)</f>
        <v>DE</v>
      </c>
      <c r="AP791" s="7">
        <f>_xlfn.XLOOKUP(AG791,Table3[CURRENCY],Table3[CONVERSION RATE],0)*Table2[[#This Row],[ORIGINAL PRICE]]</f>
        <v>4526.0964000000004</v>
      </c>
      <c r="AQ791" s="7">
        <f>_xlfn.XLOOKUP(AG791,Table3[CURRENCY],Table3[CONVERSION RATE],0)*Table2[[#This Row],[ORIGINAL PREPAYMENT]]</f>
        <v>4519.7523000000001</v>
      </c>
      <c r="AR791" s="7"/>
      <c r="AS791" s="15"/>
    </row>
    <row r="792" spans="1:45" x14ac:dyDescent="0.25">
      <c r="A792" t="str">
        <f>IF(ISBLANK(Data!A792), "", Data!A792)</f>
        <v>A</v>
      </c>
      <c r="B792" s="2" cm="1">
        <f t="array" ref="B792">IF(ISBLANK(Data!B792), "", DATE(2000 + RIGHT(Data!B792, 2), _xlfn.SWITCH(MID(Data!B792, 3, 3), "JAN", 1, "FEB", 2, "MAR", 3, "APR", 4, "MAY", 5, "JUN", 6, "JUL", 7, "AUG", 8, "SEP", 9, "OCT", 10, "NOV", 11, "DEC", 12), LEFT(Data!B792, 2)))</f>
        <v>45301</v>
      </c>
      <c r="C792" t="str">
        <f>IF(ISBLANK(Data!C792), "", Data!C792)</f>
        <v>3540-4984-DK-6</v>
      </c>
      <c r="D792" t="str">
        <f>IF(ISBLANK(Data!D792), "", Data!D792)</f>
        <v/>
      </c>
      <c r="E792" t="str">
        <f>IF(ISBLANK(Data!E792), "", Data!E792)</f>
        <v>TR7</v>
      </c>
      <c r="F792" s="2" cm="1">
        <f t="array" ref="F792">IF(ISBLANK(Data!F792), "", DATE(2000 + RIGHT(Data!F792, 2), _xlfn.SWITCH(MID(Data!F792, 3, 3), "JAN", 1, "FEB", 2, "MAR", 3, "APR", 4, "MAY", 5, "JUN", 6, "JUL", 7, "AUG", 8, "SEP", 9, "OCT", 10, "NOV", 11, "DEC", 12), LEFT(Data!F792, 2)))</f>
        <v>45511</v>
      </c>
      <c r="G792" t="str">
        <f>IF(ISBLANK(Data!G792), "", Data!G792)</f>
        <v>WED</v>
      </c>
      <c r="H792" t="str">
        <f>IF(ISBLANK(Data!H792), "", Data!H792)</f>
        <v/>
      </c>
      <c r="I792" t="str">
        <f>IF(ISBLANK(Data!I792), "", Data!I792)</f>
        <v>E</v>
      </c>
      <c r="J792" t="str">
        <f>IF(ISBLANK(Data!J792), "", Data!J792)</f>
        <v>TOS</v>
      </c>
      <c r="K792" s="2" cm="1">
        <f t="array" ref="K792">IF(ISBLANK(Data!K792), "", DATE(2000 + RIGHT(Data!K792, 2), _xlfn.SWITCH(MID(Data!K792, 3, 3), "JAN", 1, "FEB", 2, "MAR", 3, "APR", 4, "MAY", 5, "JUN", 6, "JUL", 7, "AUG", 8, "SEP", 9, "OCT", 10, "NOV", 11, "DEC", 12), LEFT(Data!K792, 2)))</f>
        <v>45520</v>
      </c>
      <c r="L792" t="str">
        <f>IF(ISBLANK(Data!L792), "", Data!L792)</f>
        <v>FRI</v>
      </c>
      <c r="M792" t="str">
        <f>IF(ISBLANK(Data!M792), "", Data!M792)</f>
        <v>BENSADOUN,FLORENT</v>
      </c>
      <c r="N792" t="str">
        <f>IF(ISBLANK(Data!N792), "", Data!N792)</f>
        <v>LY</v>
      </c>
      <c r="O792" s="2" t="str" cm="1">
        <f t="array" ref="O792">IF(ISBLANK(Data!O792), "", DATE(2000 + RIGHT(Data!O792, 2), _xlfn.SWITCH(MID(Data!O792, 3, 3), "JAN", 1, "FEB", 2, "MAR", 3, "APR", 4, "MAY", 5, "JUN", 6, "JUL", 7, "AUG", 8, "SEP", 9, "OCT", 10, "NOV", 11, "DEC", 12), LEFT(Data!O792, 2)))</f>
        <v/>
      </c>
      <c r="P792" t="str">
        <f>IF(ISBLANK(Data!P792), "", Data!P792)</f>
        <v>1XX1</v>
      </c>
      <c r="Q792" t="str">
        <f>IF(ISBLANK(Data!Q792), "", Data!Q792)</f>
        <v>20745746</v>
      </c>
      <c r="R792" t="str">
        <f>IF(ISBLANK(Data!R792), "", Data!R792)</f>
        <v>AV873143920007TE35404984</v>
      </c>
      <c r="S792" t="str">
        <f>IF(ISBLANK(Data!S792), "", Data!S792)</f>
        <v>CH</v>
      </c>
      <c r="T792" s="1" t="str">
        <f>IF(ISBLANK(Data!T792),"",(Data!T792))</f>
        <v/>
      </c>
      <c r="U792" t="str">
        <f>IF(ISBLANK(Data!U792), "", Data!U792)</f>
        <v/>
      </c>
      <c r="V792" t="str">
        <f>IF(ISBLANK(Data!V792), "", Data!V792)</f>
        <v/>
      </c>
      <c r="W792" t="str">
        <f>IF(ISBLANK(Data!W792), "", Data!W792)</f>
        <v/>
      </c>
      <c r="X792" t="str">
        <f>IF(ISBLANK(Data!X792), "", Data!X792)</f>
        <v/>
      </c>
      <c r="Y792" t="str">
        <f>IF(ISBLANK(Data!Y792), "", Data!Y792)</f>
        <v/>
      </c>
      <c r="Z792" t="str">
        <f>IF(ISBLANK(Data!Z792), "", Data!Z792)</f>
        <v>T/0165351P/P/AE</v>
      </c>
      <c r="AA792" t="str">
        <f>IF(ISBLANK(Data!AA792), "", Data!AA792)</f>
        <v>004571380367</v>
      </c>
      <c r="AB792" t="str">
        <f>IF(ISBLANK(Data!AB792), "", Data!AB792)</f>
        <v/>
      </c>
      <c r="AC792" t="str">
        <f>IF(ISBLANK(Data!AC792), "", Data!AC792)</f>
        <v>E506900</v>
      </c>
      <c r="AD792" t="str">
        <f>IF(ISBLANK(Data!AD792), "", Data!AD792)</f>
        <v/>
      </c>
      <c r="AE792" t="str">
        <f>IF(ISBLANK(Data!AE792), "", Data!AE792)</f>
        <v/>
      </c>
      <c r="AF792" s="7">
        <f>IF(ISBLANK(Data!AF792), 0, _xlfn.NUMBERVALUE(SUBSTITUTE(Data!AF792, ".", ",")))</f>
        <v>8838</v>
      </c>
      <c r="AG792" t="str">
        <f>IF(ISBLANK(Data!AG792), "", Data!AG792)</f>
        <v>NKR</v>
      </c>
      <c r="AH792" s="6">
        <f>IF(ISBLANK(Data!AH792), 0, _xlfn.NUMBERVALUE(SUBSTITUTE(Data!AH792, ".", ",")))</f>
        <v>8838</v>
      </c>
      <c r="AI792" s="7">
        <f>IF(ISBLANK(Data!AI792), "", _xlfn.NUMBERVALUE(SUBSTITUTE(Data!AI792, ".", ",")))</f>
        <v>12000</v>
      </c>
      <c r="AJ792" s="7">
        <f>IF(ISBLANK(Data!AJ792), "", _xlfn.NUMBERVALUE(SUBSTITUTE(Data!AJ792, ".", ",")))</f>
        <v>12000</v>
      </c>
      <c r="AK792" s="7" t="str">
        <f>IF(ISBLANK(Data!AK792), "", _xlfn.NUMBERVALUE(SUBSTITUTE(Data!AK792, ".", ",")))</f>
        <v/>
      </c>
      <c r="AL792">
        <f>IF(ISBLANK(Data!AL792), "", Data!AL792)</f>
        <v>0</v>
      </c>
      <c r="AM792" s="15">
        <f>Table2[[#This Row],[DATE_IN]]-Table2[[#This Row],[DATE_OUT]]</f>
        <v>9</v>
      </c>
      <c r="AN792" s="7" t="str">
        <f>IF(MID(RIGHT(Table2[[#This Row],[ADDR3]],3),1,1)=",",RIGHT(Table2[[#This Row],[ADDR3]],2),"")</f>
        <v/>
      </c>
      <c r="AO792" s="7" t="str">
        <f>MID(Table2[[#This Row],[RES]],11,2)</f>
        <v>DK</v>
      </c>
      <c r="AP792" s="7">
        <f>_xlfn.XLOOKUP(AG792,Table3[CURRENCY],Table3[CONVERSION RATE],0)*Table2[[#This Row],[ORIGINAL PRICE]]</f>
        <v>8838</v>
      </c>
      <c r="AQ792" s="7">
        <f>_xlfn.XLOOKUP(AG792,Table3[CURRENCY],Table3[CONVERSION RATE],0)*Table2[[#This Row],[ORIGINAL PREPAYMENT]]</f>
        <v>8838</v>
      </c>
      <c r="AR792" s="7"/>
      <c r="AS792" s="15"/>
    </row>
    <row r="793" spans="1:45" x14ac:dyDescent="0.25">
      <c r="A793" t="str">
        <f>IF(ISBLANK(Data!A793), "", Data!A793)</f>
        <v>A</v>
      </c>
      <c r="B793" s="2" cm="1">
        <f t="array" ref="B793">IF(ISBLANK(Data!B793), "", DATE(2000 + RIGHT(Data!B793, 2), _xlfn.SWITCH(MID(Data!B793, 3, 3), "JAN", 1, "FEB", 2, "MAR", 3, "APR", 4, "MAY", 5, "JUN", 6, "JUL", 7, "AUG", 8, "SEP", 9, "OCT", 10, "NOV", 11, "DEC", 12), LEFT(Data!B793, 2)))</f>
        <v>45317</v>
      </c>
      <c r="C793" t="str">
        <f>IF(ISBLANK(Data!C793), "", Data!C793)</f>
        <v>3696-7696-ES-3</v>
      </c>
      <c r="D793" t="str">
        <f>IF(ISBLANK(Data!D793), "", Data!D793)</f>
        <v/>
      </c>
      <c r="E793" t="str">
        <f>IF(ISBLANK(Data!E793), "", Data!E793)</f>
        <v>TR7</v>
      </c>
      <c r="F793" s="2" cm="1">
        <f t="array" ref="F793">IF(ISBLANK(Data!F793), "", DATE(2000 + RIGHT(Data!F793, 2), _xlfn.SWITCH(MID(Data!F793, 3, 3), "JAN", 1, "FEB", 2, "MAR", 3, "APR", 4, "MAY", 5, "JUN", 6, "JUL", 7, "AUG", 8, "SEP", 9, "OCT", 10, "NOV", 11, "DEC", 12), LEFT(Data!F793, 2)))</f>
        <v>45511</v>
      </c>
      <c r="G793" t="str">
        <f>IF(ISBLANK(Data!G793), "", Data!G793)</f>
        <v>WED</v>
      </c>
      <c r="H793" t="str">
        <f>IF(ISBLANK(Data!H793), "", Data!H793)</f>
        <v>WI</v>
      </c>
      <c r="I793" t="str">
        <f>IF(ISBLANK(Data!I793), "", Data!I793)</f>
        <v>C</v>
      </c>
      <c r="J793" t="str">
        <f>IF(ISBLANK(Data!J793), "", Data!J793)</f>
        <v>TOS</v>
      </c>
      <c r="K793" s="2" cm="1">
        <f t="array" ref="K793">IF(ISBLANK(Data!K793), "", DATE(2000 + RIGHT(Data!K793, 2), _xlfn.SWITCH(MID(Data!K793, 3, 3), "JAN", 1, "FEB", 2, "MAR", 3, "APR", 4, "MAY", 5, "JUN", 6, "JUL", 7, "AUG", 8, "SEP", 9, "OCT", 10, "NOV", 11, "DEC", 12), LEFT(Data!K793, 2)))</f>
        <v>45528</v>
      </c>
      <c r="L793" t="str">
        <f>IF(ISBLANK(Data!L793), "", Data!L793)</f>
        <v>SAT</v>
      </c>
      <c r="M793" t="str">
        <f>IF(ISBLANK(Data!M793), "", Data!M793)</f>
        <v>MARTI,DAVID</v>
      </c>
      <c r="N793" t="str">
        <f>IF(ISBLANK(Data!N793), "", Data!N793)</f>
        <v>LM</v>
      </c>
      <c r="O793" s="2" cm="1">
        <f t="array" ref="O793">IF(ISBLANK(Data!O793), "", DATE(2000 + RIGHT(Data!O793, 2), _xlfn.SWITCH(MID(Data!O793, 3, 3), "JAN", 1, "FEB", 2, "MAR", 3, "APR", 4, "MAY", 5, "JUN", 6, "JUL", 7, "AUG", 8, "SEP", 9, "OCT", 10, "NOV", 11, "DEC", 12), LEFT(Data!O793, 2)))</f>
        <v>70860</v>
      </c>
      <c r="P793" t="str">
        <f>IF(ISBLANK(Data!P793), "", Data!P793)</f>
        <v>1XX1</v>
      </c>
      <c r="Q793" t="str">
        <f>IF(ISBLANK(Data!Q793), "", Data!Q793)</f>
        <v>794558848</v>
      </c>
      <c r="R793" t="str">
        <f>IF(ISBLANK(Data!R793), "", Data!R793)</f>
        <v>AV868109400002TE36967696</v>
      </c>
      <c r="S793" t="str">
        <f>IF(ISBLANK(Data!S793), "", Data!S793)</f>
        <v>CH</v>
      </c>
      <c r="T793" s="1" t="str">
        <f>IF(ISBLANK(Data!T793),"",(Data!T793))</f>
        <v/>
      </c>
      <c r="U793" t="str">
        <f>IF(ISBLANK(Data!U793), "", Data!U793)</f>
        <v/>
      </c>
      <c r="V793" t="str">
        <f>IF(ISBLANK(Data!V793), "", Data!V793)</f>
        <v/>
      </c>
      <c r="W793" t="str">
        <f>IF(ISBLANK(Data!W793), "", Data!W793)</f>
        <v/>
      </c>
      <c r="X793" t="str">
        <f>IF(ISBLANK(Data!X793), "", Data!X793)</f>
        <v/>
      </c>
      <c r="Y793" t="str">
        <f>IF(ISBLANK(Data!Y793), "", Data!Y793)</f>
        <v/>
      </c>
      <c r="Z793" t="str">
        <f>IF(ISBLANK(Data!Z793), "", Data!Z793)</f>
        <v>T/0151196Q/P/T6</v>
      </c>
      <c r="AA793" t="str">
        <f>IF(ISBLANK(Data!AA793), "", Data!AA793)</f>
        <v>+34696464691</v>
      </c>
      <c r="AB793" t="str">
        <f>IF(ISBLANK(Data!AB793), "", Data!AB793)</f>
        <v/>
      </c>
      <c r="AC793" t="str">
        <f>IF(ISBLANK(Data!AC793), "", Data!AC793)</f>
        <v>S606700</v>
      </c>
      <c r="AD793" t="str">
        <f>IF(ISBLANK(Data!AD793), "", Data!AD793)</f>
        <v/>
      </c>
      <c r="AE793" t="str">
        <f>IF(ISBLANK(Data!AE793), "", Data!AE793)</f>
        <v/>
      </c>
      <c r="AF793" s="7">
        <f>IF(ISBLANK(Data!AF793), 0, _xlfn.NUMBERVALUE(SUBSTITUTE(Data!AF793, ".", ",")))</f>
        <v>1017.74</v>
      </c>
      <c r="AG793" t="str">
        <f>IF(ISBLANK(Data!AG793), "", Data!AG793)</f>
        <v>EUR</v>
      </c>
      <c r="AH793" s="6">
        <f>IF(ISBLANK(Data!AH793), 0, _xlfn.NUMBERVALUE(SUBSTITUTE(Data!AH793, ".", ",")))</f>
        <v>1017.12</v>
      </c>
      <c r="AI793" s="7">
        <f>IF(ISBLANK(Data!AI793), "", _xlfn.NUMBERVALUE(SUBSTITUTE(Data!AI793, ".", ",")))</f>
        <v>12000</v>
      </c>
      <c r="AJ793" s="7">
        <f>IF(ISBLANK(Data!AJ793), "", _xlfn.NUMBERVALUE(SUBSTITUTE(Data!AJ793, ".", ",")))</f>
        <v>12000</v>
      </c>
      <c r="AK793" s="7" t="str">
        <f>IF(ISBLANK(Data!AK793), "", _xlfn.NUMBERVALUE(SUBSTITUTE(Data!AK793, ".", ",")))</f>
        <v/>
      </c>
      <c r="AL793">
        <f>IF(ISBLANK(Data!AL793), "", Data!AL793)</f>
        <v>0</v>
      </c>
      <c r="AM793" s="15">
        <f>Table2[[#This Row],[DATE_IN]]-Table2[[#This Row],[DATE_OUT]]</f>
        <v>17</v>
      </c>
      <c r="AN793" s="7" t="str">
        <f>IF(MID(RIGHT(Table2[[#This Row],[ADDR3]],3),1,1)=",",RIGHT(Table2[[#This Row],[ADDR3]],2),"")</f>
        <v/>
      </c>
      <c r="AO793" s="7" t="str">
        <f>MID(Table2[[#This Row],[RES]],11,2)</f>
        <v>ES</v>
      </c>
      <c r="AP793" s="7">
        <f>_xlfn.XLOOKUP(AG793,Table3[CURRENCY],Table3[CONVERSION RATE],0)*Table2[[#This Row],[ORIGINAL PRICE]]</f>
        <v>12174.9264</v>
      </c>
      <c r="AQ793" s="7">
        <f>_xlfn.XLOOKUP(AG793,Table3[CURRENCY],Table3[CONVERSION RATE],0)*Table2[[#This Row],[ORIGINAL PREPAYMENT]]</f>
        <v>12182.347800000001</v>
      </c>
      <c r="AR793" s="7"/>
      <c r="AS793" s="15"/>
    </row>
    <row r="794" spans="1:45" x14ac:dyDescent="0.25">
      <c r="A794" t="str">
        <f>IF(ISBLANK(Data!A794), "", Data!A794)</f>
        <v>A</v>
      </c>
      <c r="B794" s="2" cm="1">
        <f t="array" ref="B794">IF(ISBLANK(Data!B794), "", DATE(2000 + RIGHT(Data!B794, 2), _xlfn.SWITCH(MID(Data!B794, 3, 3), "JAN", 1, "FEB", 2, "MAR", 3, "APR", 4, "MAY", 5, "JUN", 6, "JUL", 7, "AUG", 8, "SEP", 9, "OCT", 10, "NOV", 11, "DEC", 12), LEFT(Data!B794, 2)))</f>
        <v>45451</v>
      </c>
      <c r="C794" t="str">
        <f>IF(ISBLANK(Data!C794), "", Data!C794)</f>
        <v>4983-2686-ES-1</v>
      </c>
      <c r="D794" t="str">
        <f>IF(ISBLANK(Data!D794), "", Data!D794)</f>
        <v/>
      </c>
      <c r="E794" t="str">
        <f>IF(ISBLANK(Data!E794), "", Data!E794)</f>
        <v>TR7</v>
      </c>
      <c r="F794" s="2" cm="1">
        <f t="array" ref="F794">IF(ISBLANK(Data!F794), "", DATE(2000 + RIGHT(Data!F794, 2), _xlfn.SWITCH(MID(Data!F794, 3, 3), "JAN", 1, "FEB", 2, "MAR", 3, "APR", 4, "MAY", 5, "JUN", 6, "JUL", 7, "AUG", 8, "SEP", 9, "OCT", 10, "NOV", 11, "DEC", 12), LEFT(Data!F794, 2)))</f>
        <v>45511</v>
      </c>
      <c r="G794" t="str">
        <f>IF(ISBLANK(Data!G794), "", Data!G794)</f>
        <v>WED</v>
      </c>
      <c r="H794" t="str">
        <f>IF(ISBLANK(Data!H794), "", Data!H794)</f>
        <v>WI</v>
      </c>
      <c r="I794" t="str">
        <f>IF(ISBLANK(Data!I794), "", Data!I794)</f>
        <v>D</v>
      </c>
      <c r="J794" t="str">
        <f>IF(ISBLANK(Data!J794), "", Data!J794)</f>
        <v>TR7</v>
      </c>
      <c r="K794" s="2" cm="1">
        <f t="array" ref="K794">IF(ISBLANK(Data!K794), "", DATE(2000 + RIGHT(Data!K794, 2), _xlfn.SWITCH(MID(Data!K794, 3, 3), "JAN", 1, "FEB", 2, "MAR", 3, "APR", 4, "MAY", 5, "JUN", 6, "JUL", 7, "AUG", 8, "SEP", 9, "OCT", 10, "NOV", 11, "DEC", 12), LEFT(Data!K794, 2)))</f>
        <v>45519</v>
      </c>
      <c r="L794" t="str">
        <f>IF(ISBLANK(Data!L794), "", Data!L794)</f>
        <v>THU</v>
      </c>
      <c r="M794" t="str">
        <f>IF(ISBLANK(Data!M794), "", Data!M794)</f>
        <v>MEDRANO BOSCH,DOLORES</v>
      </c>
      <c r="N794" t="str">
        <f>IF(ISBLANK(Data!N794), "", Data!N794)</f>
        <v>LJ</v>
      </c>
      <c r="O794" s="2" cm="1">
        <f t="array" ref="O794">IF(ISBLANK(Data!O794), "", DATE(2000 + RIGHT(Data!O794, 2), _xlfn.SWITCH(MID(Data!O794, 3, 3), "JAN", 1, "FEB", 2, "MAR", 3, "APR", 4, "MAY", 5, "JUN", 6, "JUL", 7, "AUG", 8, "SEP", 9, "OCT", 10, "NOV", 11, "DEC", 12), LEFT(Data!O794, 2)))</f>
        <v>70860</v>
      </c>
      <c r="P794" t="str">
        <f>IF(ISBLANK(Data!P794), "", Data!P794)</f>
        <v>1XX1</v>
      </c>
      <c r="Q794" t="str">
        <f>IF(ISBLANK(Data!Q794), "", Data!Q794)</f>
        <v>712752423</v>
      </c>
      <c r="R794" t="str">
        <f>IF(ISBLANK(Data!R794), "", Data!R794)</f>
        <v>AV868109400002TE49832686</v>
      </c>
      <c r="S794" t="str">
        <f>IF(ISBLANK(Data!S794), "", Data!S794)</f>
        <v>CH</v>
      </c>
      <c r="T794" s="1" t="str">
        <f>IF(ISBLANK(Data!T794),"",(Data!T794))</f>
        <v/>
      </c>
      <c r="U794" t="str">
        <f>IF(ISBLANK(Data!U794), "", Data!U794)</f>
        <v/>
      </c>
      <c r="V794" t="str">
        <f>IF(ISBLANK(Data!V794), "", Data!V794)</f>
        <v/>
      </c>
      <c r="W794" t="str">
        <f>IF(ISBLANK(Data!W794), "", Data!W794)</f>
        <v/>
      </c>
      <c r="X794" t="str">
        <f>IF(ISBLANK(Data!X794), "", Data!X794)</f>
        <v/>
      </c>
      <c r="Y794" t="str">
        <f>IF(ISBLANK(Data!Y794), "", Data!Y794)</f>
        <v/>
      </c>
      <c r="Z794" t="str">
        <f>IF(ISBLANK(Data!Z794), "", Data!Z794)</f>
        <v>T/0151196Q/P/T6</v>
      </c>
      <c r="AA794" t="str">
        <f>IF(ISBLANK(Data!AA794), "", Data!AA794)</f>
        <v>+34616068298</v>
      </c>
      <c r="AB794" t="str">
        <f>IF(ISBLANK(Data!AB794), "", Data!AB794)</f>
        <v/>
      </c>
      <c r="AC794" t="str">
        <f>IF(ISBLANK(Data!AC794), "", Data!AC794)</f>
        <v>S606700</v>
      </c>
      <c r="AD794" t="str">
        <f>IF(ISBLANK(Data!AD794), "", Data!AD794)</f>
        <v/>
      </c>
      <c r="AE794" t="str">
        <f>IF(ISBLANK(Data!AE794), "", Data!AE794)</f>
        <v/>
      </c>
      <c r="AF794" s="7">
        <f>IF(ISBLANK(Data!AF794), 0, _xlfn.NUMBERVALUE(SUBSTITUTE(Data!AF794, ".", ",")))</f>
        <v>1325.57</v>
      </c>
      <c r="AG794" t="str">
        <f>IF(ISBLANK(Data!AG794), "", Data!AG794)</f>
        <v>EUR</v>
      </c>
      <c r="AH794" s="6">
        <f>IF(ISBLANK(Data!AH794), 0, _xlfn.NUMBERVALUE(SUBSTITUTE(Data!AH794, ".", ",")))</f>
        <v>1325.12</v>
      </c>
      <c r="AI794" s="7">
        <f>IF(ISBLANK(Data!AI794), "", _xlfn.NUMBERVALUE(SUBSTITUTE(Data!AI794, ".", ",")))</f>
        <v>12000</v>
      </c>
      <c r="AJ794" s="7">
        <f>IF(ISBLANK(Data!AJ794), "", _xlfn.NUMBERVALUE(SUBSTITUTE(Data!AJ794, ".", ",")))</f>
        <v>12000</v>
      </c>
      <c r="AK794" s="7" t="str">
        <f>IF(ISBLANK(Data!AK794), "", _xlfn.NUMBERVALUE(SUBSTITUTE(Data!AK794, ".", ",")))</f>
        <v/>
      </c>
      <c r="AL794">
        <f>IF(ISBLANK(Data!AL794), "", Data!AL794)</f>
        <v>0</v>
      </c>
      <c r="AM794" s="15">
        <f>Table2[[#This Row],[DATE_IN]]-Table2[[#This Row],[DATE_OUT]]</f>
        <v>8</v>
      </c>
      <c r="AN794" s="7" t="str">
        <f>IF(MID(RIGHT(Table2[[#This Row],[ADDR3]],3),1,1)=",",RIGHT(Table2[[#This Row],[ADDR3]],2),"")</f>
        <v/>
      </c>
      <c r="AO794" s="7" t="str">
        <f>MID(Table2[[#This Row],[RES]],11,2)</f>
        <v>ES</v>
      </c>
      <c r="AP794" s="7">
        <f>_xlfn.XLOOKUP(AG794,Table3[CURRENCY],Table3[CONVERSION RATE],0)*Table2[[#This Row],[ORIGINAL PRICE]]</f>
        <v>15861.686399999999</v>
      </c>
      <c r="AQ794" s="7">
        <f>_xlfn.XLOOKUP(AG794,Table3[CURRENCY],Table3[CONVERSION RATE],0)*Table2[[#This Row],[ORIGINAL PREPAYMENT]]</f>
        <v>15867.072899999999</v>
      </c>
      <c r="AR794" s="7"/>
      <c r="AS794" s="15"/>
    </row>
    <row r="795" spans="1:45" x14ac:dyDescent="0.25">
      <c r="A795" t="str">
        <f>IF(ISBLANK(Data!A795), "", Data!A795)</f>
        <v>A</v>
      </c>
      <c r="B795" s="2" cm="1">
        <f t="array" ref="B795">IF(ISBLANK(Data!B795), "", DATE(2000 + RIGHT(Data!B795, 2), _xlfn.SWITCH(MID(Data!B795, 3, 3), "JAN", 1, "FEB", 2, "MAR", 3, "APR", 4, "MAY", 5, "JUN", 6, "JUL", 7, "AUG", 8, "SEP", 9, "OCT", 10, "NOV", 11, "DEC", 12), LEFT(Data!B795, 2)))</f>
        <v>45293</v>
      </c>
      <c r="C795" t="str">
        <f>IF(ISBLANK(Data!C795), "", Data!C795)</f>
        <v>3464-3180-BG-5</v>
      </c>
      <c r="D795" t="str">
        <f>IF(ISBLANK(Data!D795), "", Data!D795)</f>
        <v/>
      </c>
      <c r="E795" t="str">
        <f>IF(ISBLANK(Data!E795), "", Data!E795)</f>
        <v>TR7</v>
      </c>
      <c r="F795" s="2" cm="1">
        <f t="array" ref="F795">IF(ISBLANK(Data!F795), "", DATE(2000 + RIGHT(Data!F795, 2), _xlfn.SWITCH(MID(Data!F795, 3, 3), "JAN", 1, "FEB", 2, "MAR", 3, "APR", 4, "MAY", 5, "JUN", 6, "JUL", 7, "AUG", 8, "SEP", 9, "OCT", 10, "NOV", 11, "DEC", 12), LEFT(Data!F795, 2)))</f>
        <v>45512</v>
      </c>
      <c r="G795" t="str">
        <f>IF(ISBLANK(Data!G795), "", Data!G795)</f>
        <v>THU</v>
      </c>
      <c r="H795" t="str">
        <f>IF(ISBLANK(Data!H795), "", Data!H795)</f>
        <v/>
      </c>
      <c r="I795" t="str">
        <f>IF(ISBLANK(Data!I795), "", Data!I795)</f>
        <v>C</v>
      </c>
      <c r="J795" t="str">
        <f>IF(ISBLANK(Data!J795), "", Data!J795)</f>
        <v>TR7</v>
      </c>
      <c r="K795" s="2" cm="1">
        <f t="array" ref="K795">IF(ISBLANK(Data!K795), "", DATE(2000 + RIGHT(Data!K795, 2), _xlfn.SWITCH(MID(Data!K795, 3, 3), "JAN", 1, "FEB", 2, "MAR", 3, "APR", 4, "MAY", 5, "JUN", 6, "JUL", 7, "AUG", 8, "SEP", 9, "OCT", 10, "NOV", 11, "DEC", 12), LEFT(Data!K795, 2)))</f>
        <v>45520</v>
      </c>
      <c r="L795" t="str">
        <f>IF(ISBLANK(Data!L795), "", Data!L795)</f>
        <v>FRI</v>
      </c>
      <c r="M795" t="str">
        <f>IF(ISBLANK(Data!M795), "", Data!M795)</f>
        <v>MITOVSKI,ILIYA</v>
      </c>
      <c r="N795" t="str">
        <f>IF(ISBLANK(Data!N795), "", Data!N795)</f>
        <v>LJ</v>
      </c>
      <c r="O795" s="2" t="str" cm="1">
        <f t="array" ref="O795">IF(ISBLANK(Data!O795), "", DATE(2000 + RIGHT(Data!O795, 2), _xlfn.SWITCH(MID(Data!O795, 3, 3), "JAN", 1, "FEB", 2, "MAR", 3, "APR", 4, "MAY", 5, "JUN", 6, "JUL", 7, "AUG", 8, "SEP", 9, "OCT", 10, "NOV", 11, "DEC", 12), LEFT(Data!O795, 2)))</f>
        <v/>
      </c>
      <c r="P795" t="str">
        <f>IF(ISBLANK(Data!P795), "", Data!P795)</f>
        <v>1XX1</v>
      </c>
      <c r="Q795" t="str">
        <f>IF(ISBLANK(Data!Q795), "", Data!Q795)</f>
        <v>DC-6897293-9U56</v>
      </c>
      <c r="R795" t="str">
        <f>IF(ISBLANK(Data!R795), "", Data!R795)</f>
        <v>AV868112900006TE34643180</v>
      </c>
      <c r="S795" t="str">
        <f>IF(ISBLANK(Data!S795), "", Data!S795)</f>
        <v>CH</v>
      </c>
      <c r="T795" s="1" t="str">
        <f>IF(ISBLANK(Data!T795),"",(Data!T795))</f>
        <v/>
      </c>
      <c r="U795" t="str">
        <f>IF(ISBLANK(Data!U795), "", Data!U795)</f>
        <v/>
      </c>
      <c r="V795" t="str">
        <f>IF(ISBLANK(Data!V795), "", Data!V795)</f>
        <v/>
      </c>
      <c r="W795" t="str">
        <f>IF(ISBLANK(Data!W795), "", Data!W795)</f>
        <v/>
      </c>
      <c r="X795" t="str">
        <f>IF(ISBLANK(Data!X795), "", Data!X795)</f>
        <v/>
      </c>
      <c r="Y795" t="str">
        <f>IF(ISBLANK(Data!Y795), "", Data!Y795)</f>
        <v/>
      </c>
      <c r="Z795" t="str">
        <f>IF(ISBLANK(Data!Z795), "", Data!Z795)</f>
        <v>T/0101415R/P/EO</v>
      </c>
      <c r="AA795" t="str">
        <f>IF(ISBLANK(Data!AA795), "", Data!AA795)</f>
        <v>+359 888517948</v>
      </c>
      <c r="AB795" t="str">
        <f>IF(ISBLANK(Data!AB795), "", Data!AB795)</f>
        <v>DC-6897293-9U56/</v>
      </c>
      <c r="AC795" t="str">
        <f>IF(ISBLANK(Data!AC795), "", Data!AC795)</f>
        <v>S311900</v>
      </c>
      <c r="AD795" t="str">
        <f>IF(ISBLANK(Data!AD795), "", Data!AD795)</f>
        <v/>
      </c>
      <c r="AE795" t="str">
        <f>IF(ISBLANK(Data!AE795), "", Data!AE795)</f>
        <v/>
      </c>
      <c r="AF795" s="7">
        <f>IF(ISBLANK(Data!AF795), 0, _xlfn.NUMBERVALUE(SUBSTITUTE(Data!AF795, ".", ",")))</f>
        <v>580.59</v>
      </c>
      <c r="AG795" t="str">
        <f>IF(ISBLANK(Data!AG795), "", Data!AG795)</f>
        <v>EUR</v>
      </c>
      <c r="AH795" s="6">
        <f>IF(ISBLANK(Data!AH795), 0, _xlfn.NUMBERVALUE(SUBSTITUTE(Data!AH795, ".", ",")))</f>
        <v>581.12</v>
      </c>
      <c r="AI795" s="7">
        <f>IF(ISBLANK(Data!AI795), "", _xlfn.NUMBERVALUE(SUBSTITUTE(Data!AI795, ".", ",")))</f>
        <v>12000</v>
      </c>
      <c r="AJ795" s="7">
        <f>IF(ISBLANK(Data!AJ795), "", _xlfn.NUMBERVALUE(SUBSTITUTE(Data!AJ795, ".", ",")))</f>
        <v>12000</v>
      </c>
      <c r="AK795" s="7" t="str">
        <f>IF(ISBLANK(Data!AK795), "", _xlfn.NUMBERVALUE(SUBSTITUTE(Data!AK795, ".", ",")))</f>
        <v/>
      </c>
      <c r="AL795">
        <f>IF(ISBLANK(Data!AL795), "", Data!AL795)</f>
        <v>0</v>
      </c>
      <c r="AM795" s="15">
        <f>Table2[[#This Row],[DATE_IN]]-Table2[[#This Row],[DATE_OUT]]</f>
        <v>8</v>
      </c>
      <c r="AN795" s="7" t="str">
        <f>IF(MID(RIGHT(Table2[[#This Row],[ADDR3]],3),1,1)=",",RIGHT(Table2[[#This Row],[ADDR3]],2),"")</f>
        <v/>
      </c>
      <c r="AO795" s="7" t="str">
        <f>MID(Table2[[#This Row],[RES]],11,2)</f>
        <v>BG</v>
      </c>
      <c r="AP795" s="7">
        <f>_xlfn.XLOOKUP(AG795,Table3[CURRENCY],Table3[CONVERSION RATE],0)*Table2[[#This Row],[ORIGINAL PRICE]]</f>
        <v>6956.0064000000002</v>
      </c>
      <c r="AQ795" s="7">
        <f>_xlfn.XLOOKUP(AG795,Table3[CURRENCY],Table3[CONVERSION RATE],0)*Table2[[#This Row],[ORIGINAL PREPAYMENT]]</f>
        <v>6949.6623000000009</v>
      </c>
      <c r="AR795" s="7"/>
      <c r="AS795" s="15"/>
    </row>
    <row r="796" spans="1:45" x14ac:dyDescent="0.25">
      <c r="A796" t="str">
        <f>IF(ISBLANK(Data!A796), "", Data!A796)</f>
        <v>A</v>
      </c>
      <c r="B796" s="2" cm="1">
        <f t="array" ref="B796">IF(ISBLANK(Data!B796), "", DATE(2000 + RIGHT(Data!B796, 2), _xlfn.SWITCH(MID(Data!B796, 3, 3), "JAN", 1, "FEB", 2, "MAR", 3, "APR", 4, "MAY", 5, "JUN", 6, "JUL", 7, "AUG", 8, "SEP", 9, "OCT", 10, "NOV", 11, "DEC", 12), LEFT(Data!B796, 2)))</f>
        <v>45322</v>
      </c>
      <c r="C796" t="str">
        <f>IF(ISBLANK(Data!C796), "", Data!C796)</f>
        <v>3739-8029-DE-4</v>
      </c>
      <c r="D796" t="str">
        <f>IF(ISBLANK(Data!D796), "", Data!D796)</f>
        <v/>
      </c>
      <c r="E796" t="str">
        <f>IF(ISBLANK(Data!E796), "", Data!E796)</f>
        <v>TR7</v>
      </c>
      <c r="F796" s="2" cm="1">
        <f t="array" ref="F796">IF(ISBLANK(Data!F796), "", DATE(2000 + RIGHT(Data!F796, 2), _xlfn.SWITCH(MID(Data!F796, 3, 3), "JAN", 1, "FEB", 2, "MAR", 3, "APR", 4, "MAY", 5, "JUN", 6, "JUL", 7, "AUG", 8, "SEP", 9, "OCT", 10, "NOV", 11, "DEC", 12), LEFT(Data!F796, 2)))</f>
        <v>45512</v>
      </c>
      <c r="G796" t="str">
        <f>IF(ISBLANK(Data!G796), "", Data!G796)</f>
        <v>THU</v>
      </c>
      <c r="H796" t="str">
        <f>IF(ISBLANK(Data!H796), "", Data!H796)</f>
        <v>WI</v>
      </c>
      <c r="I796" t="str">
        <f>IF(ISBLANK(Data!I796), "", Data!I796)</f>
        <v>C</v>
      </c>
      <c r="J796" t="str">
        <f>IF(ISBLANK(Data!J796), "", Data!J796)</f>
        <v>TOS</v>
      </c>
      <c r="K796" s="2" cm="1">
        <f t="array" ref="K796">IF(ISBLANK(Data!K796), "", DATE(2000 + RIGHT(Data!K796, 2), _xlfn.SWITCH(MID(Data!K796, 3, 3), "JAN", 1, "FEB", 2, "MAR", 3, "APR", 4, "MAY", 5, "JUN", 6, "JUL", 7, "AUG", 8, "SEP", 9, "OCT", 10, "NOV", 11, "DEC", 12), LEFT(Data!K796, 2)))</f>
        <v>45521</v>
      </c>
      <c r="L796" t="str">
        <f>IF(ISBLANK(Data!L796), "", Data!L796)</f>
        <v>SAT</v>
      </c>
      <c r="M796" t="str">
        <f>IF(ISBLANK(Data!M796), "", Data!M796)</f>
        <v>DUDEK,DANIELA</v>
      </c>
      <c r="N796" t="str">
        <f>IF(ISBLANK(Data!N796), "", Data!N796)</f>
        <v>LJ</v>
      </c>
      <c r="O796" s="2" cm="1">
        <f t="array" ref="O796">IF(ISBLANK(Data!O796), "", DATE(2000 + RIGHT(Data!O796, 2), _xlfn.SWITCH(MID(Data!O796, 3, 3), "JAN", 1, "FEB", 2, "MAR", 3, "APR", 4, "MAY", 5, "JUN", 6, "JUL", 7, "AUG", 8, "SEP", 9, "OCT", 10, "NOV", 11, "DEC", 12), LEFT(Data!O796, 2)))</f>
        <v>70860</v>
      </c>
      <c r="P796" t="str">
        <f>IF(ISBLANK(Data!P796), "", Data!P796)</f>
        <v>1XX1</v>
      </c>
      <c r="Q796" t="str">
        <f>IF(ISBLANK(Data!Q796), "", Data!Q796)</f>
        <v>782196700</v>
      </c>
      <c r="R796" t="str">
        <f>IF(ISBLANK(Data!R796), "", Data!R796)</f>
        <v>AV868109400002TE37398029</v>
      </c>
      <c r="S796" t="str">
        <f>IF(ISBLANK(Data!S796), "", Data!S796)</f>
        <v>CH</v>
      </c>
      <c r="T796" s="1" t="str">
        <f>IF(ISBLANK(Data!T796),"",(Data!T796))</f>
        <v/>
      </c>
      <c r="U796" t="str">
        <f>IF(ISBLANK(Data!U796), "", Data!U796)</f>
        <v/>
      </c>
      <c r="V796" t="str">
        <f>IF(ISBLANK(Data!V796), "", Data!V796)</f>
        <v/>
      </c>
      <c r="W796" t="str">
        <f>IF(ISBLANK(Data!W796), "", Data!W796)</f>
        <v/>
      </c>
      <c r="X796" t="str">
        <f>IF(ISBLANK(Data!X796), "", Data!X796)</f>
        <v/>
      </c>
      <c r="Y796" t="str">
        <f>IF(ISBLANK(Data!Y796), "", Data!Y796)</f>
        <v/>
      </c>
      <c r="Z796" t="str">
        <f>IF(ISBLANK(Data!Z796), "", Data!Z796)</f>
        <v>T/0151196Q/P/T6</v>
      </c>
      <c r="AA796" t="str">
        <f>IF(ISBLANK(Data!AA796), "", Data!AA796)</f>
        <v>+491774133948</v>
      </c>
      <c r="AB796" t="str">
        <f>IF(ISBLANK(Data!AB796), "", Data!AB796)</f>
        <v>ADD/</v>
      </c>
      <c r="AC796" t="str">
        <f>IF(ISBLANK(Data!AC796), "", Data!AC796)</f>
        <v>S606700</v>
      </c>
      <c r="AD796" t="str">
        <f>IF(ISBLANK(Data!AD796), "", Data!AD796)</f>
        <v/>
      </c>
      <c r="AE796" t="str">
        <f>IF(ISBLANK(Data!AE796), "", Data!AE796)</f>
        <v/>
      </c>
      <c r="AF796" s="7">
        <f>IF(ISBLANK(Data!AF796), 0, _xlfn.NUMBERVALUE(SUBSTITUTE(Data!AF796, ".", ",")))</f>
        <v>582.74</v>
      </c>
      <c r="AG796" t="str">
        <f>IF(ISBLANK(Data!AG796), "", Data!AG796)</f>
        <v>EUR</v>
      </c>
      <c r="AH796" s="6">
        <f>IF(ISBLANK(Data!AH796), 0, _xlfn.NUMBERVALUE(SUBSTITUTE(Data!AH796, ".", ",")))</f>
        <v>582.12</v>
      </c>
      <c r="AI796" s="7">
        <f>IF(ISBLANK(Data!AI796), "", _xlfn.NUMBERVALUE(SUBSTITUTE(Data!AI796, ".", ",")))</f>
        <v>12000</v>
      </c>
      <c r="AJ796" s="7">
        <f>IF(ISBLANK(Data!AJ796), "", _xlfn.NUMBERVALUE(SUBSTITUTE(Data!AJ796, ".", ",")))</f>
        <v>12000</v>
      </c>
      <c r="AK796" s="7" t="str">
        <f>IF(ISBLANK(Data!AK796), "", _xlfn.NUMBERVALUE(SUBSTITUTE(Data!AK796, ".", ",")))</f>
        <v/>
      </c>
      <c r="AL796">
        <f>IF(ISBLANK(Data!AL796), "", Data!AL796)</f>
        <v>0</v>
      </c>
      <c r="AM796" s="15">
        <f>Table2[[#This Row],[DATE_IN]]-Table2[[#This Row],[DATE_OUT]]</f>
        <v>9</v>
      </c>
      <c r="AN796" s="7" t="str">
        <f>IF(MID(RIGHT(Table2[[#This Row],[ADDR3]],3),1,1)=",",RIGHT(Table2[[#This Row],[ADDR3]],2),"")</f>
        <v/>
      </c>
      <c r="AO796" s="7" t="str">
        <f>MID(Table2[[#This Row],[RES]],11,2)</f>
        <v>DE</v>
      </c>
      <c r="AP796" s="7">
        <f>_xlfn.XLOOKUP(AG796,Table3[CURRENCY],Table3[CONVERSION RATE],0)*Table2[[#This Row],[ORIGINAL PRICE]]</f>
        <v>6967.9764000000005</v>
      </c>
      <c r="AQ796" s="7">
        <f>_xlfn.XLOOKUP(AG796,Table3[CURRENCY],Table3[CONVERSION RATE],0)*Table2[[#This Row],[ORIGINAL PREPAYMENT]]</f>
        <v>6975.3978000000006</v>
      </c>
      <c r="AR796" s="7"/>
      <c r="AS796" s="15"/>
    </row>
    <row r="797" spans="1:45" x14ac:dyDescent="0.25">
      <c r="A797" t="str">
        <f>IF(ISBLANK(Data!A797), "", Data!A797)</f>
        <v>A</v>
      </c>
      <c r="B797" s="2" cm="1">
        <f t="array" ref="B797">IF(ISBLANK(Data!B797), "", DATE(2000 + RIGHT(Data!B797, 2), _xlfn.SWITCH(MID(Data!B797, 3, 3), "JAN", 1, "FEB", 2, "MAR", 3, "APR", 4, "MAY", 5, "JUN", 6, "JUL", 7, "AUG", 8, "SEP", 9, "OCT", 10, "NOV", 11, "DEC", 12), LEFT(Data!B797, 2)))</f>
        <v>45464</v>
      </c>
      <c r="C797" t="str">
        <f>IF(ISBLANK(Data!C797), "", Data!C797)</f>
        <v>0108-2567-NO-3</v>
      </c>
      <c r="D797" t="str">
        <f>IF(ISBLANK(Data!D797), "", Data!D797)</f>
        <v>8ET67X</v>
      </c>
      <c r="E797" t="str">
        <f>IF(ISBLANK(Data!E797), "", Data!E797)</f>
        <v>TR7</v>
      </c>
      <c r="F797" s="2" cm="1">
        <f t="array" ref="F797">IF(ISBLANK(Data!F797), "", DATE(2000 + RIGHT(Data!F797, 2), _xlfn.SWITCH(MID(Data!F797, 3, 3), "JAN", 1, "FEB", 2, "MAR", 3, "APR", 4, "MAY", 5, "JUN", 6, "JUL", 7, "AUG", 8, "SEP", 9, "OCT", 10, "NOV", 11, "DEC", 12), LEFT(Data!F797, 2)))</f>
        <v>45513</v>
      </c>
      <c r="G797" t="str">
        <f>IF(ISBLANK(Data!G797), "", Data!G797)</f>
        <v>FRI</v>
      </c>
      <c r="H797" t="str">
        <f>IF(ISBLANK(Data!H797), "", Data!H797)</f>
        <v/>
      </c>
      <c r="I797" t="str">
        <f>IF(ISBLANK(Data!I797), "", Data!I797)</f>
        <v>I</v>
      </c>
      <c r="J797" t="str">
        <f>IF(ISBLANK(Data!J797), "", Data!J797)</f>
        <v>TR7</v>
      </c>
      <c r="K797" s="2" cm="1">
        <f t="array" ref="K797">IF(ISBLANK(Data!K797), "", DATE(2000 + RIGHT(Data!K797, 2), _xlfn.SWITCH(MID(Data!K797, 3, 3), "JAN", 1, "FEB", 2, "MAR", 3, "APR", 4, "MAY", 5, "JUN", 6, "JUL", 7, "AUG", 8, "SEP", 9, "OCT", 10, "NOV", 11, "DEC", 12), LEFT(Data!K797, 2)))</f>
        <v>45520</v>
      </c>
      <c r="L797" t="str">
        <f>IF(ISBLANK(Data!L797), "", Data!L797)</f>
        <v>FRI</v>
      </c>
      <c r="M797" t="str">
        <f>IF(ISBLANK(Data!M797), "", Data!M797)</f>
        <v>EDVARDSEN,MARIA,FROKEN</v>
      </c>
      <c r="N797" t="str">
        <f>IF(ISBLANK(Data!N797), "", Data!N797)</f>
        <v>VK</v>
      </c>
      <c r="O797" s="2" cm="1">
        <f t="array" ref="O797">IF(ISBLANK(Data!O797), "", DATE(2000 + RIGHT(Data!O797, 2), _xlfn.SWITCH(MID(Data!O797, 3, 3), "JAN", 1, "FEB", 2, "MAR", 3, "APR", 4, "MAY", 5, "JUN", 6, "JUL", 7, "AUG", 8, "SEP", 9, "OCT", 10, "NOV", 11, "DEC", 12), LEFT(Data!O797, 2)))</f>
        <v>62376</v>
      </c>
      <c r="P797" t="str">
        <f>IF(ISBLANK(Data!P797), "", Data!P797)</f>
        <v>1001</v>
      </c>
      <c r="Q797" t="str">
        <f>IF(ISBLANK(Data!Q797), "", Data!Q797)</f>
        <v>N0670554</v>
      </c>
      <c r="R797" t="str">
        <f>IF(ISBLANK(Data!R797), "", Data!R797)</f>
        <v>AV858094440246TED35536</v>
      </c>
      <c r="S797" t="str">
        <f>IF(ISBLANK(Data!S797), "", Data!S797)</f>
        <v>CH</v>
      </c>
      <c r="T797" s="1" t="str">
        <f>IF(ISBLANK(Data!T797),"",(Data!T797))</f>
        <v/>
      </c>
      <c r="U797" t="str">
        <f>IF(ISBLANK(Data!U797), "", Data!U797)</f>
        <v>TRYG EHF</v>
      </c>
      <c r="V797" t="str">
        <f>IF(ISBLANK(Data!V797), "", Data!V797)</f>
        <v>KNAUSEN 39</v>
      </c>
      <c r="W797" t="str">
        <f>IF(ISBLANK(Data!W797), "", Data!W797)</f>
        <v>MRDVRDSN2@GMAIL.COM</v>
      </c>
      <c r="X797" t="str">
        <f>IF(ISBLANK(Data!X797), "", Data!X797)</f>
        <v>9018,TROMSOE,NO</v>
      </c>
      <c r="Y797" t="str">
        <f>IF(ISBLANK(Data!Y797), "", Data!Y797)</f>
        <v/>
      </c>
      <c r="Z797" t="str">
        <f>IF(ISBLANK(Data!Z797), "", Data!Z797)</f>
        <v>T/0169271Q/P/CS</v>
      </c>
      <c r="AA797" t="str">
        <f>IF(ISBLANK(Data!AA797), "", Data!AA797)</f>
        <v>4748242412</v>
      </c>
      <c r="AB797" t="str">
        <f>IF(ISBLANK(Data!AB797), "", Data!AB797)</f>
        <v>ROD/BILBYEN SKADESENT//RO</v>
      </c>
      <c r="AC797" t="str">
        <f>IF(ISBLANK(Data!AC797), "", Data!AC797)</f>
        <v>N005503</v>
      </c>
      <c r="AD797" t="str">
        <f>IF(ISBLANK(Data!AD797), "", Data!AD797)</f>
        <v/>
      </c>
      <c r="AE797" t="str">
        <f>IF(ISBLANK(Data!AE797), "", Data!AE797)</f>
        <v/>
      </c>
      <c r="AF797" s="7">
        <f>IF(ISBLANK(Data!AF797), 0, _xlfn.NUMBERVALUE(SUBSTITUTE(Data!AF797, ".", ",")))</f>
        <v>0</v>
      </c>
      <c r="AG797" t="str">
        <f>IF(ISBLANK(Data!AG797), "", Data!AG797)</f>
        <v>NKR</v>
      </c>
      <c r="AH797" s="6">
        <f>IF(ISBLANK(Data!AH797), 0, _xlfn.NUMBERVALUE(SUBSTITUTE(Data!AH797, ".", ",")))</f>
        <v>4496</v>
      </c>
      <c r="AI797" s="7">
        <f>IF(ISBLANK(Data!AI797), "", _xlfn.NUMBERVALUE(SUBSTITUTE(Data!AI797, ".", ",")))</f>
        <v>4000</v>
      </c>
      <c r="AJ797" s="7">
        <f>IF(ISBLANK(Data!AJ797), "", _xlfn.NUMBERVALUE(SUBSTITUTE(Data!AJ797, ".", ",")))</f>
        <v>4000</v>
      </c>
      <c r="AK797" s="7" t="str">
        <f>IF(ISBLANK(Data!AK797), "", _xlfn.NUMBERVALUE(SUBSTITUTE(Data!AK797, ".", ",")))</f>
        <v/>
      </c>
      <c r="AL797">
        <f>IF(ISBLANK(Data!AL797), "", Data!AL797)</f>
        <v>0</v>
      </c>
      <c r="AM797" s="15">
        <f>Table2[[#This Row],[DATE_IN]]-Table2[[#This Row],[DATE_OUT]]</f>
        <v>7</v>
      </c>
      <c r="AN797" s="7" t="str">
        <f>IF(MID(RIGHT(Table2[[#This Row],[ADDR3]],3),1,1)=",",RIGHT(Table2[[#This Row],[ADDR3]],2),"")</f>
        <v>NO</v>
      </c>
      <c r="AO797" s="7" t="str">
        <f>MID(Table2[[#This Row],[RES]],11,2)</f>
        <v>NO</v>
      </c>
      <c r="AP797" s="7">
        <f>_xlfn.XLOOKUP(AG797,Table3[CURRENCY],Table3[CONVERSION RATE],0)*Table2[[#This Row],[ORIGINAL PRICE]]</f>
        <v>4496</v>
      </c>
      <c r="AQ797" s="7">
        <f>_xlfn.XLOOKUP(AG797,Table3[CURRENCY],Table3[CONVERSION RATE],0)*Table2[[#This Row],[ORIGINAL PREPAYMENT]]</f>
        <v>0</v>
      </c>
      <c r="AR797" s="7"/>
      <c r="AS797" s="15"/>
    </row>
    <row r="798" spans="1:45" x14ac:dyDescent="0.25">
      <c r="A798" t="str">
        <f>IF(ISBLANK(Data!A798), "", Data!A798)</f>
        <v>A</v>
      </c>
      <c r="B798" s="2" cm="1">
        <f t="array" ref="B798">IF(ISBLANK(Data!B798), "", DATE(2000 + RIGHT(Data!B798, 2), _xlfn.SWITCH(MID(Data!B798, 3, 3), "JAN", 1, "FEB", 2, "MAR", 3, "APR", 4, "MAY", 5, "JUN", 6, "JUL", 7, "AUG", 8, "SEP", 9, "OCT", 10, "NOV", 11, "DEC", 12), LEFT(Data!B798, 2)))</f>
        <v>45488</v>
      </c>
      <c r="C798" t="str">
        <f>IF(ISBLANK(Data!C798), "", Data!C798)</f>
        <v>0331-6361-NO-6</v>
      </c>
      <c r="D798" t="str">
        <f>IF(ISBLANK(Data!D798), "", Data!D798)</f>
        <v/>
      </c>
      <c r="E798" t="str">
        <f>IF(ISBLANK(Data!E798), "", Data!E798)</f>
        <v>TR7</v>
      </c>
      <c r="F798" s="2" cm="1">
        <f t="array" ref="F798">IF(ISBLANK(Data!F798), "", DATE(2000 + RIGHT(Data!F798, 2), _xlfn.SWITCH(MID(Data!F798, 3, 3), "JAN", 1, "FEB", 2, "MAR", 3, "APR", 4, "MAY", 5, "JUN", 6, "JUL", 7, "AUG", 8, "SEP", 9, "OCT", 10, "NOV", 11, "DEC", 12), LEFT(Data!F798, 2)))</f>
        <v>45513</v>
      </c>
      <c r="G798" t="str">
        <f>IF(ISBLANK(Data!G798), "", Data!G798)</f>
        <v>FRI</v>
      </c>
      <c r="H798" t="str">
        <f>IF(ISBLANK(Data!H798), "", Data!H798)</f>
        <v/>
      </c>
      <c r="I798" t="str">
        <f>IF(ISBLANK(Data!I798), "", Data!I798)</f>
        <v>C</v>
      </c>
      <c r="J798" t="str">
        <f>IF(ISBLANK(Data!J798), "", Data!J798)</f>
        <v>TR7</v>
      </c>
      <c r="K798" s="2" cm="1">
        <f t="array" ref="K798">IF(ISBLANK(Data!K798), "", DATE(2000 + RIGHT(Data!K798, 2), _xlfn.SWITCH(MID(Data!K798, 3, 3), "JAN", 1, "FEB", 2, "MAR", 3, "APR", 4, "MAY", 5, "JUN", 6, "JUL", 7, "AUG", 8, "SEP", 9, "OCT", 10, "NOV", 11, "DEC", 12), LEFT(Data!K798, 2)))</f>
        <v>45515</v>
      </c>
      <c r="L798" t="str">
        <f>IF(ISBLANK(Data!L798), "", Data!L798)</f>
        <v>SUN</v>
      </c>
      <c r="M798" t="str">
        <f>IF(ISBLANK(Data!M798), "", Data!M798)</f>
        <v>ROENNING,TERJE,HERR</v>
      </c>
      <c r="N798" t="str">
        <f>IF(ISBLANK(Data!N798), "", Data!N798)</f>
        <v>JF</v>
      </c>
      <c r="O798" s="2" t="str" cm="1">
        <f t="array" ref="O798">IF(ISBLANK(Data!O798), "", DATE(2000 + RIGHT(Data!O798, 2), _xlfn.SWITCH(MID(Data!O798, 3, 3), "JAN", 1, "FEB", 2, "MAR", 3, "APR", 4, "MAY", 5, "JUN", 6, "JUL", 7, "AUG", 8, "SEP", 9, "OCT", 10, "NOV", 11, "DEC", 12), LEFT(Data!O798, 2)))</f>
        <v/>
      </c>
      <c r="P798" t="str">
        <f>IF(ISBLANK(Data!P798), "", Data!P798)</f>
        <v>3003</v>
      </c>
      <c r="Q798" t="str">
        <f>IF(ISBLANK(Data!Q798), "", Data!Q798)</f>
        <v/>
      </c>
      <c r="R798" t="str">
        <f>IF(ISBLANK(Data!R798), "", Data!R798)</f>
        <v>CM555014XXXXXX7660</v>
      </c>
      <c r="S798" t="str">
        <f>IF(ISBLANK(Data!S798), "", Data!S798)</f>
        <v>CV</v>
      </c>
      <c r="T798" s="1" t="str">
        <f>IF(ISBLANK(Data!T798),"",(Data!T798))</f>
        <v>06/26</v>
      </c>
      <c r="U798" t="str">
        <f>IF(ISBLANK(Data!U798), "", Data!U798)</f>
        <v/>
      </c>
      <c r="V798" t="str">
        <f>IF(ISBLANK(Data!V798), "", Data!V798)</f>
        <v>TUNVEIEN 23</v>
      </c>
      <c r="W798" t="str">
        <f>IF(ISBLANK(Data!W798), "", Data!W798)</f>
        <v/>
      </c>
      <c r="X798" t="str">
        <f>IF(ISBLANK(Data!X798), "", Data!X798)</f>
        <v>3185,SKOPPUM               ,NO</v>
      </c>
      <c r="Y798" t="str">
        <f>IF(ISBLANK(Data!Y798), "", Data!Y798)</f>
        <v/>
      </c>
      <c r="Z798" t="str">
        <f>IF(ISBLANK(Data!Z798), "", Data!Z798)</f>
        <v>P/N5</v>
      </c>
      <c r="AA798" t="str">
        <f>IF(ISBLANK(Data!AA798), "", Data!AA798)</f>
        <v>+-4747880707</v>
      </c>
      <c r="AB798" t="str">
        <f>IF(ISBLANK(Data!AB798), "", Data!AB798)</f>
        <v>/RSN/CP3/</v>
      </c>
      <c r="AC798" t="str">
        <f>IF(ISBLANK(Data!AC798), "", Data!AC798)</f>
        <v/>
      </c>
      <c r="AD798" t="str">
        <f>IF(ISBLANK(Data!AD798), "", Data!AD798)</f>
        <v/>
      </c>
      <c r="AE798" t="str">
        <f>IF(ISBLANK(Data!AE798), "", Data!AE798)</f>
        <v/>
      </c>
      <c r="AF798" s="7">
        <f>IF(ISBLANK(Data!AF798), 0, _xlfn.NUMBERVALUE(SUBSTITUTE(Data!AF798, ".", ",")))</f>
        <v>0</v>
      </c>
      <c r="AG798" t="str">
        <f>IF(ISBLANK(Data!AG798), "", Data!AG798)</f>
        <v>NKR</v>
      </c>
      <c r="AH798" s="6">
        <f>IF(ISBLANK(Data!AH798), 0, _xlfn.NUMBERVALUE(SUBSTITUTE(Data!AH798, ".", ",")))</f>
        <v>7476.76</v>
      </c>
      <c r="AI798" s="7">
        <f>IF(ISBLANK(Data!AI798), "", _xlfn.NUMBERVALUE(SUBSTITUTE(Data!AI798, ".", ",")))</f>
        <v>0</v>
      </c>
      <c r="AJ798" s="7">
        <f>IF(ISBLANK(Data!AJ798), "", _xlfn.NUMBERVALUE(SUBSTITUTE(Data!AJ798, ".", ",")))</f>
        <v>0</v>
      </c>
      <c r="AK798" s="7" t="str">
        <f>IF(ISBLANK(Data!AK798), "", _xlfn.NUMBERVALUE(SUBSTITUTE(Data!AK798, ".", ",")))</f>
        <v/>
      </c>
      <c r="AL798">
        <f>IF(ISBLANK(Data!AL798), "", Data!AL798)</f>
        <v>0</v>
      </c>
      <c r="AM798" s="15">
        <f>Table2[[#This Row],[DATE_IN]]-Table2[[#This Row],[DATE_OUT]]</f>
        <v>2</v>
      </c>
      <c r="AN798" s="7" t="str">
        <f>IF(MID(RIGHT(Table2[[#This Row],[ADDR3]],3),1,1)=",",RIGHT(Table2[[#This Row],[ADDR3]],2),"")</f>
        <v>NO</v>
      </c>
      <c r="AO798" s="7" t="str">
        <f>MID(Table2[[#This Row],[RES]],11,2)</f>
        <v>NO</v>
      </c>
      <c r="AP798" s="7">
        <f>_xlfn.XLOOKUP(AG798,Table3[CURRENCY],Table3[CONVERSION RATE],0)*Table2[[#This Row],[ORIGINAL PRICE]]</f>
        <v>7476.76</v>
      </c>
      <c r="AQ798" s="7">
        <f>_xlfn.XLOOKUP(AG798,Table3[CURRENCY],Table3[CONVERSION RATE],0)*Table2[[#This Row],[ORIGINAL PREPAYMENT]]</f>
        <v>0</v>
      </c>
      <c r="AR798" s="7"/>
      <c r="AS798" s="15"/>
    </row>
    <row r="799" spans="1:45" x14ac:dyDescent="0.25">
      <c r="A799" t="str">
        <f>IF(ISBLANK(Data!A799), "", Data!A799)</f>
        <v>A</v>
      </c>
      <c r="B799" s="2" cm="1">
        <f t="array" ref="B799">IF(ISBLANK(Data!B799), "", DATE(2000 + RIGHT(Data!B799, 2), _xlfn.SWITCH(MID(Data!B799, 3, 3), "JAN", 1, "FEB", 2, "MAR", 3, "APR", 4, "MAY", 5, "JUN", 6, "JUL", 7, "AUG", 8, "SEP", 9, "OCT", 10, "NOV", 11, "DEC", 12), LEFT(Data!B799, 2)))</f>
        <v>45279</v>
      </c>
      <c r="C799" t="str">
        <f>IF(ISBLANK(Data!C799), "", Data!C799)</f>
        <v>3390-4797-IT-3</v>
      </c>
      <c r="D799" t="str">
        <f>IF(ISBLANK(Data!D799), "", Data!D799)</f>
        <v/>
      </c>
      <c r="E799" t="str">
        <f>IF(ISBLANK(Data!E799), "", Data!E799)</f>
        <v>TR7</v>
      </c>
      <c r="F799" s="2" cm="1">
        <f t="array" ref="F799">IF(ISBLANK(Data!F799), "", DATE(2000 + RIGHT(Data!F799, 2), _xlfn.SWITCH(MID(Data!F799, 3, 3), "JAN", 1, "FEB", 2, "MAR", 3, "APR", 4, "MAY", 5, "JUN", 6, "JUL", 7, "AUG", 8, "SEP", 9, "OCT", 10, "NOV", 11, "DEC", 12), LEFT(Data!F799, 2)))</f>
        <v>45513</v>
      </c>
      <c r="G799" t="str">
        <f>IF(ISBLANK(Data!G799), "", Data!G799)</f>
        <v>FRI</v>
      </c>
      <c r="H799" t="str">
        <f>IF(ISBLANK(Data!H799), "", Data!H799)</f>
        <v>WI</v>
      </c>
      <c r="I799" t="str">
        <f>IF(ISBLANK(Data!I799), "", Data!I799)</f>
        <v>C</v>
      </c>
      <c r="J799" t="str">
        <f>IF(ISBLANK(Data!J799), "", Data!J799)</f>
        <v>TR7</v>
      </c>
      <c r="K799" s="2" cm="1">
        <f t="array" ref="K799">IF(ISBLANK(Data!K799), "", DATE(2000 + RIGHT(Data!K799, 2), _xlfn.SWITCH(MID(Data!K799, 3, 3), "JAN", 1, "FEB", 2, "MAR", 3, "APR", 4, "MAY", 5, "JUN", 6, "JUL", 7, "AUG", 8, "SEP", 9, "OCT", 10, "NOV", 11, "DEC", 12), LEFT(Data!K799, 2)))</f>
        <v>45525</v>
      </c>
      <c r="L799" t="str">
        <f>IF(ISBLANK(Data!L799), "", Data!L799)</f>
        <v>WED</v>
      </c>
      <c r="M799" t="str">
        <f>IF(ISBLANK(Data!M799), "", Data!M799)</f>
        <v>FABBRI,DARIO</v>
      </c>
      <c r="N799" t="str">
        <f>IF(ISBLANK(Data!N799), "", Data!N799)</f>
        <v>LJ</v>
      </c>
      <c r="O799" s="2" cm="1">
        <f t="array" ref="O799">IF(ISBLANK(Data!O799), "", DATE(2000 + RIGHT(Data!O799, 2), _xlfn.SWITCH(MID(Data!O799, 3, 3), "JAN", 1, "FEB", 2, "MAR", 3, "APR", 4, "MAY", 5, "JUN", 6, "JUL", 7, "AUG", 8, "SEP", 9, "OCT", 10, "NOV", 11, "DEC", 12), LEFT(Data!O799, 2)))</f>
        <v>70495</v>
      </c>
      <c r="P799" t="str">
        <f>IF(ISBLANK(Data!P799), "", Data!P799)</f>
        <v>1XX1</v>
      </c>
      <c r="Q799" t="str">
        <f>IF(ISBLANK(Data!Q799), "", Data!Q799)</f>
        <v>729107073</v>
      </c>
      <c r="R799" t="str">
        <f>IF(ISBLANK(Data!R799), "", Data!R799)</f>
        <v>AV868109400002TE33904797</v>
      </c>
      <c r="S799" t="str">
        <f>IF(ISBLANK(Data!S799), "", Data!S799)</f>
        <v>CH</v>
      </c>
      <c r="T799" s="1" t="str">
        <f>IF(ISBLANK(Data!T799),"",(Data!T799))</f>
        <v/>
      </c>
      <c r="U799" t="str">
        <f>IF(ISBLANK(Data!U799), "", Data!U799)</f>
        <v/>
      </c>
      <c r="V799" t="str">
        <f>IF(ISBLANK(Data!V799), "", Data!V799)</f>
        <v/>
      </c>
      <c r="W799" t="str">
        <f>IF(ISBLANK(Data!W799), "", Data!W799)</f>
        <v/>
      </c>
      <c r="X799" t="str">
        <f>IF(ISBLANK(Data!X799), "", Data!X799)</f>
        <v/>
      </c>
      <c r="Y799" t="str">
        <f>IF(ISBLANK(Data!Y799), "", Data!Y799)</f>
        <v/>
      </c>
      <c r="Z799" t="str">
        <f>IF(ISBLANK(Data!Z799), "", Data!Z799)</f>
        <v>T/0151196Q/P/T6</v>
      </c>
      <c r="AA799" t="str">
        <f>IF(ISBLANK(Data!AA799), "", Data!AA799)</f>
        <v>+393281359851</v>
      </c>
      <c r="AB799" t="str">
        <f>IF(ISBLANK(Data!AB799), "", Data!AB799)</f>
        <v/>
      </c>
      <c r="AC799" t="str">
        <f>IF(ISBLANK(Data!AC799), "", Data!AC799)</f>
        <v>S606700</v>
      </c>
      <c r="AD799" t="str">
        <f>IF(ISBLANK(Data!AD799), "", Data!AD799)</f>
        <v/>
      </c>
      <c r="AE799" t="str">
        <f>IF(ISBLANK(Data!AE799), "", Data!AE799)</f>
        <v/>
      </c>
      <c r="AF799" s="7">
        <f>IF(ISBLANK(Data!AF799), 0, _xlfn.NUMBERVALUE(SUBSTITUTE(Data!AF799, ".", ",")))</f>
        <v>754.01</v>
      </c>
      <c r="AG799" t="str">
        <f>IF(ISBLANK(Data!AG799), "", Data!AG799)</f>
        <v>EUR</v>
      </c>
      <c r="AH799" s="6">
        <f>IF(ISBLANK(Data!AH799), 0, _xlfn.NUMBERVALUE(SUBSTITUTE(Data!AH799, ".", ",")))</f>
        <v>1128.1199999999999</v>
      </c>
      <c r="AI799" s="7">
        <f>IF(ISBLANK(Data!AI799), "", _xlfn.NUMBERVALUE(SUBSTITUTE(Data!AI799, ".", ",")))</f>
        <v>12000</v>
      </c>
      <c r="AJ799" s="7">
        <f>IF(ISBLANK(Data!AJ799), "", _xlfn.NUMBERVALUE(SUBSTITUTE(Data!AJ799, ".", ",")))</f>
        <v>12000</v>
      </c>
      <c r="AK799" s="7" t="str">
        <f>IF(ISBLANK(Data!AK799), "", _xlfn.NUMBERVALUE(SUBSTITUTE(Data!AK799, ".", ",")))</f>
        <v/>
      </c>
      <c r="AL799">
        <f>IF(ISBLANK(Data!AL799), "", Data!AL799)</f>
        <v>0</v>
      </c>
      <c r="AM799" s="15">
        <f>Table2[[#This Row],[DATE_IN]]-Table2[[#This Row],[DATE_OUT]]</f>
        <v>12</v>
      </c>
      <c r="AN799" s="7" t="str">
        <f>IF(MID(RIGHT(Table2[[#This Row],[ADDR3]],3),1,1)=",",RIGHT(Table2[[#This Row],[ADDR3]],2),"")</f>
        <v/>
      </c>
      <c r="AO799" s="7" t="str">
        <f>MID(Table2[[#This Row],[RES]],11,2)</f>
        <v>IT</v>
      </c>
      <c r="AP799" s="7">
        <f>_xlfn.XLOOKUP(AG799,Table3[CURRENCY],Table3[CONVERSION RATE],0)*Table2[[#This Row],[ORIGINAL PRICE]]</f>
        <v>13503.596399999999</v>
      </c>
      <c r="AQ799" s="7">
        <f>_xlfn.XLOOKUP(AG799,Table3[CURRENCY],Table3[CONVERSION RATE],0)*Table2[[#This Row],[ORIGINAL PREPAYMENT]]</f>
        <v>9025.4997000000003</v>
      </c>
      <c r="AR799" s="7"/>
      <c r="AS799" s="15"/>
    </row>
    <row r="800" spans="1:45" x14ac:dyDescent="0.25">
      <c r="A800" t="str">
        <f>IF(ISBLANK(Data!A800), "", Data!A800)</f>
        <v>A</v>
      </c>
      <c r="B800" s="2" cm="1">
        <f t="array" ref="B800">IF(ISBLANK(Data!B800), "", DATE(2000 + RIGHT(Data!B800, 2), _xlfn.SWITCH(MID(Data!B800, 3, 3), "JAN", 1, "FEB", 2, "MAR", 3, "APR", 4, "MAY", 5, "JUN", 6, "JUL", 7, "AUG", 8, "SEP", 9, "OCT", 10, "NOV", 11, "DEC", 12), LEFT(Data!B800, 2)))</f>
        <v>45339</v>
      </c>
      <c r="C800" t="str">
        <f>IF(ISBLANK(Data!C800), "", Data!C800)</f>
        <v>3898-7845-IT-1</v>
      </c>
      <c r="D800" t="str">
        <f>IF(ISBLANK(Data!D800), "", Data!D800)</f>
        <v/>
      </c>
      <c r="E800" t="str">
        <f>IF(ISBLANK(Data!E800), "", Data!E800)</f>
        <v>TR7</v>
      </c>
      <c r="F800" s="2" cm="1">
        <f t="array" ref="F800">IF(ISBLANK(Data!F800), "", DATE(2000 + RIGHT(Data!F800, 2), _xlfn.SWITCH(MID(Data!F800, 3, 3), "JAN", 1, "FEB", 2, "MAR", 3, "APR", 4, "MAY", 5, "JUN", 6, "JUL", 7, "AUG", 8, "SEP", 9, "OCT", 10, "NOV", 11, "DEC", 12), LEFT(Data!F800, 2)))</f>
        <v>45513</v>
      </c>
      <c r="G800" t="str">
        <f>IF(ISBLANK(Data!G800), "", Data!G800)</f>
        <v>FRI</v>
      </c>
      <c r="H800" t="str">
        <f>IF(ISBLANK(Data!H800), "", Data!H800)</f>
        <v>WI</v>
      </c>
      <c r="I800" t="str">
        <f>IF(ISBLANK(Data!I800), "", Data!I800)</f>
        <v>K</v>
      </c>
      <c r="J800" t="str">
        <f>IF(ISBLANK(Data!J800), "", Data!J800)</f>
        <v>TR7</v>
      </c>
      <c r="K800" s="2" cm="1">
        <f t="array" ref="K800">IF(ISBLANK(Data!K800), "", DATE(2000 + RIGHT(Data!K800, 2), _xlfn.SWITCH(MID(Data!K800, 3, 3), "JAN", 1, "FEB", 2, "MAR", 3, "APR", 4, "MAY", 5, "JUN", 6, "JUL", 7, "AUG", 8, "SEP", 9, "OCT", 10, "NOV", 11, "DEC", 12), LEFT(Data!K800, 2)))</f>
        <v>45522</v>
      </c>
      <c r="L800" t="str">
        <f>IF(ISBLANK(Data!L800), "", Data!L800)</f>
        <v>SUN</v>
      </c>
      <c r="M800" t="str">
        <f>IF(ISBLANK(Data!M800), "", Data!M800)</f>
        <v>SCHENONE,MATTEO</v>
      </c>
      <c r="N800" t="str">
        <f>IF(ISBLANK(Data!N800), "", Data!N800)</f>
        <v>LJ</v>
      </c>
      <c r="O800" s="2" cm="1">
        <f t="array" ref="O800">IF(ISBLANK(Data!O800), "", DATE(2000 + RIGHT(Data!O800, 2), _xlfn.SWITCH(MID(Data!O800, 3, 3), "JAN", 1, "FEB", 2, "MAR", 3, "APR", 4, "MAY", 5, "JUN", 6, "JUL", 7, "AUG", 8, "SEP", 9, "OCT", 10, "NOV", 11, "DEC", 12), LEFT(Data!O800, 2)))</f>
        <v>70860</v>
      </c>
      <c r="P800" t="str">
        <f>IF(ISBLANK(Data!P800), "", Data!P800)</f>
        <v>1XX1</v>
      </c>
      <c r="Q800" t="str">
        <f>IF(ISBLANK(Data!Q800), "", Data!Q800)</f>
        <v>769451868</v>
      </c>
      <c r="R800" t="str">
        <f>IF(ISBLANK(Data!R800), "", Data!R800)</f>
        <v>AV868109400002TE38987845</v>
      </c>
      <c r="S800" t="str">
        <f>IF(ISBLANK(Data!S800), "", Data!S800)</f>
        <v>CH</v>
      </c>
      <c r="T800" s="1" t="str">
        <f>IF(ISBLANK(Data!T800),"",(Data!T800))</f>
        <v/>
      </c>
      <c r="U800" t="str">
        <f>IF(ISBLANK(Data!U800), "", Data!U800)</f>
        <v/>
      </c>
      <c r="V800" t="str">
        <f>IF(ISBLANK(Data!V800), "", Data!V800)</f>
        <v/>
      </c>
      <c r="W800" t="str">
        <f>IF(ISBLANK(Data!W800), "", Data!W800)</f>
        <v/>
      </c>
      <c r="X800" t="str">
        <f>IF(ISBLANK(Data!X800), "", Data!X800)</f>
        <v/>
      </c>
      <c r="Y800" t="str">
        <f>IF(ISBLANK(Data!Y800), "", Data!Y800)</f>
        <v/>
      </c>
      <c r="Z800" t="str">
        <f>IF(ISBLANK(Data!Z800), "", Data!Z800)</f>
        <v>T/0151196Q/P/T6</v>
      </c>
      <c r="AA800" t="str">
        <f>IF(ISBLANK(Data!AA800), "", Data!AA800)</f>
        <v>+393426659804</v>
      </c>
      <c r="AB800" t="str">
        <f>IF(ISBLANK(Data!AB800), "", Data!AB800)</f>
        <v/>
      </c>
      <c r="AC800" t="str">
        <f>IF(ISBLANK(Data!AC800), "", Data!AC800)</f>
        <v>S606700</v>
      </c>
      <c r="AD800" t="str">
        <f>IF(ISBLANK(Data!AD800), "", Data!AD800)</f>
        <v/>
      </c>
      <c r="AE800" t="str">
        <f>IF(ISBLANK(Data!AE800), "", Data!AE800)</f>
        <v/>
      </c>
      <c r="AF800" s="7">
        <f>IF(ISBLANK(Data!AF800), 0, _xlfn.NUMBERVALUE(SUBSTITUTE(Data!AF800, ".", ",")))</f>
        <v>1180.68</v>
      </c>
      <c r="AG800" t="str">
        <f>IF(ISBLANK(Data!AG800), "", Data!AG800)</f>
        <v>EUR</v>
      </c>
      <c r="AH800" s="6">
        <f>IF(ISBLANK(Data!AH800), 0, _xlfn.NUMBERVALUE(SUBSTITUTE(Data!AH800, ".", ",")))</f>
        <v>1180.1199999999999</v>
      </c>
      <c r="AI800" s="7">
        <f>IF(ISBLANK(Data!AI800), "", _xlfn.NUMBERVALUE(SUBSTITUTE(Data!AI800, ".", ",")))</f>
        <v>12000</v>
      </c>
      <c r="AJ800" s="7">
        <f>IF(ISBLANK(Data!AJ800), "", _xlfn.NUMBERVALUE(SUBSTITUTE(Data!AJ800, ".", ",")))</f>
        <v>12000</v>
      </c>
      <c r="AK800" s="7" t="str">
        <f>IF(ISBLANK(Data!AK800), "", _xlfn.NUMBERVALUE(SUBSTITUTE(Data!AK800, ".", ",")))</f>
        <v/>
      </c>
      <c r="AL800">
        <f>IF(ISBLANK(Data!AL800), "", Data!AL800)</f>
        <v>0</v>
      </c>
      <c r="AM800" s="15">
        <f>Table2[[#This Row],[DATE_IN]]-Table2[[#This Row],[DATE_OUT]]</f>
        <v>9</v>
      </c>
      <c r="AN800" s="7" t="str">
        <f>IF(MID(RIGHT(Table2[[#This Row],[ADDR3]],3),1,1)=",",RIGHT(Table2[[#This Row],[ADDR3]],2),"")</f>
        <v/>
      </c>
      <c r="AO800" s="7" t="str">
        <f>MID(Table2[[#This Row],[RES]],11,2)</f>
        <v>IT</v>
      </c>
      <c r="AP800" s="7">
        <f>_xlfn.XLOOKUP(AG800,Table3[CURRENCY],Table3[CONVERSION RATE],0)*Table2[[#This Row],[ORIGINAL PRICE]]</f>
        <v>14126.036399999999</v>
      </c>
      <c r="AQ800" s="7">
        <f>_xlfn.XLOOKUP(AG800,Table3[CURRENCY],Table3[CONVERSION RATE],0)*Table2[[#This Row],[ORIGINAL PREPAYMENT]]</f>
        <v>14132.739600000001</v>
      </c>
      <c r="AR800" s="7"/>
      <c r="AS800" s="15"/>
    </row>
    <row r="801" spans="1:45" x14ac:dyDescent="0.25">
      <c r="A801" t="str">
        <f>IF(ISBLANK(Data!A801), "", Data!A801)</f>
        <v>A</v>
      </c>
      <c r="B801" s="2" cm="1">
        <f t="array" ref="B801">IF(ISBLANK(Data!B801), "", DATE(2000 + RIGHT(Data!B801, 2), _xlfn.SWITCH(MID(Data!B801, 3, 3), "JAN", 1, "FEB", 2, "MAR", 3, "APR", 4, "MAY", 5, "JUN", 6, "JUL", 7, "AUG", 8, "SEP", 9, "OCT", 10, "NOV", 11, "DEC", 12), LEFT(Data!B801, 2)))</f>
        <v>45314</v>
      </c>
      <c r="C801" t="str">
        <f>IF(ISBLANK(Data!C801), "", Data!C801)</f>
        <v>3663-0413-DE-1</v>
      </c>
      <c r="D801" t="str">
        <f>IF(ISBLANK(Data!D801), "", Data!D801)</f>
        <v/>
      </c>
      <c r="E801" t="str">
        <f>IF(ISBLANK(Data!E801), "", Data!E801)</f>
        <v>TR7</v>
      </c>
      <c r="F801" s="2" cm="1">
        <f t="array" ref="F801">IF(ISBLANK(Data!F801), "", DATE(2000 + RIGHT(Data!F801, 2), _xlfn.SWITCH(MID(Data!F801, 3, 3), "JAN", 1, "FEB", 2, "MAR", 3, "APR", 4, "MAY", 5, "JUN", 6, "JUL", 7, "AUG", 8, "SEP", 9, "OCT", 10, "NOV", 11, "DEC", 12), LEFT(Data!F801, 2)))</f>
        <v>45514</v>
      </c>
      <c r="G801" t="str">
        <f>IF(ISBLANK(Data!G801), "", Data!G801)</f>
        <v>SAT</v>
      </c>
      <c r="H801" t="str">
        <f>IF(ISBLANK(Data!H801), "", Data!H801)</f>
        <v/>
      </c>
      <c r="I801" t="str">
        <f>IF(ISBLANK(Data!I801), "", Data!I801)</f>
        <v>K</v>
      </c>
      <c r="J801" t="str">
        <f>IF(ISBLANK(Data!J801), "", Data!J801)</f>
        <v>BOO</v>
      </c>
      <c r="K801" s="2" cm="1">
        <f t="array" ref="K801">IF(ISBLANK(Data!K801), "", DATE(2000 + RIGHT(Data!K801, 2), _xlfn.SWITCH(MID(Data!K801, 3, 3), "JAN", 1, "FEB", 2, "MAR", 3, "APR", 4, "MAY", 5, "JUN", 6, "JUL", 7, "AUG", 8, "SEP", 9, "OCT", 10, "NOV", 11, "DEC", 12), LEFT(Data!K801, 2)))</f>
        <v>45522</v>
      </c>
      <c r="L801" t="str">
        <f>IF(ISBLANK(Data!L801), "", Data!L801)</f>
        <v>SUN</v>
      </c>
      <c r="M801" t="str">
        <f>IF(ISBLANK(Data!M801), "", Data!M801)</f>
        <v>BARGHOLZ,CLEMENS</v>
      </c>
      <c r="N801" t="str">
        <f>IF(ISBLANK(Data!N801), "", Data!N801)</f>
        <v>LJ</v>
      </c>
      <c r="O801" s="2" t="str" cm="1">
        <f t="array" ref="O801">IF(ISBLANK(Data!O801), "", DATE(2000 + RIGHT(Data!O801, 2), _xlfn.SWITCH(MID(Data!O801, 3, 3), "JAN", 1, "FEB", 2, "MAR", 3, "APR", 4, "MAY", 5, "JUN", 6, "JUL", 7, "AUG", 8, "SEP", 9, "OCT", 10, "NOV", 11, "DEC", 12), LEFT(Data!O801, 2)))</f>
        <v/>
      </c>
      <c r="P801" t="str">
        <f>IF(ISBLANK(Data!P801), "", Data!P801)</f>
        <v>1XX1</v>
      </c>
      <c r="Q801" t="str">
        <f>IF(ISBLANK(Data!Q801), "", Data!Q801)</f>
        <v>CJT-102950218</v>
      </c>
      <c r="R801" t="str">
        <f>IF(ISBLANK(Data!R801), "", Data!R801)</f>
        <v>AV875128460024TE36630413</v>
      </c>
      <c r="S801" t="str">
        <f>IF(ISBLANK(Data!S801), "", Data!S801)</f>
        <v>CH</v>
      </c>
      <c r="T801" s="1" t="str">
        <f>IF(ISBLANK(Data!T801),"",(Data!T801))</f>
        <v/>
      </c>
      <c r="U801" t="str">
        <f>IF(ISBLANK(Data!U801), "", Data!U801)</f>
        <v/>
      </c>
      <c r="V801" t="str">
        <f>IF(ISBLANK(Data!V801), "", Data!V801)</f>
        <v/>
      </c>
      <c r="W801" t="str">
        <f>IF(ISBLANK(Data!W801), "", Data!W801)</f>
        <v/>
      </c>
      <c r="X801" t="str">
        <f>IF(ISBLANK(Data!X801), "", Data!X801)</f>
        <v/>
      </c>
      <c r="Y801" t="str">
        <f>IF(ISBLANK(Data!Y801), "", Data!Y801)</f>
        <v/>
      </c>
      <c r="Z801" t="str">
        <f>IF(ISBLANK(Data!Z801), "", Data!Z801)</f>
        <v>T/0108824N/P/R7</v>
      </c>
      <c r="AA801" t="str">
        <f>IF(ISBLANK(Data!AA801), "", Data!AA801)</f>
        <v>+34964830995</v>
      </c>
      <c r="AB801" t="str">
        <f>IF(ISBLANK(Data!AB801), "", Data!AB801)</f>
        <v>/</v>
      </c>
      <c r="AC801" t="str">
        <f>IF(ISBLANK(Data!AC801), "", Data!AC801)</f>
        <v>K695801</v>
      </c>
      <c r="AD801" t="str">
        <f>IF(ISBLANK(Data!AD801), "", Data!AD801)</f>
        <v/>
      </c>
      <c r="AE801" t="str">
        <f>IF(ISBLANK(Data!AE801), "", Data!AE801)</f>
        <v/>
      </c>
      <c r="AF801" s="7">
        <f>IF(ISBLANK(Data!AF801), 0, _xlfn.NUMBERVALUE(SUBSTITUTE(Data!AF801, ".", ",")))</f>
        <v>1556.31</v>
      </c>
      <c r="AG801" t="str">
        <f>IF(ISBLANK(Data!AG801), "", Data!AG801)</f>
        <v>EUR</v>
      </c>
      <c r="AH801" s="6">
        <f>IF(ISBLANK(Data!AH801), 0, _xlfn.NUMBERVALUE(SUBSTITUTE(Data!AH801, ".", ",")))</f>
        <v>1528.93</v>
      </c>
      <c r="AI801" s="7">
        <f>IF(ISBLANK(Data!AI801), "", _xlfn.NUMBERVALUE(SUBSTITUTE(Data!AI801, ".", ",")))</f>
        <v>12000</v>
      </c>
      <c r="AJ801" s="7">
        <f>IF(ISBLANK(Data!AJ801), "", _xlfn.NUMBERVALUE(SUBSTITUTE(Data!AJ801, ".", ",")))</f>
        <v>12000</v>
      </c>
      <c r="AK801" s="7">
        <f>IF(ISBLANK(Data!AK801), "", _xlfn.NUMBERVALUE(SUBSTITUTE(Data!AK801, ".", ",")))</f>
        <v>7500</v>
      </c>
      <c r="AL801">
        <f>IF(ISBLANK(Data!AL801), "", Data!AL801)</f>
        <v>0</v>
      </c>
      <c r="AM801" s="15">
        <f>Table2[[#This Row],[DATE_IN]]-Table2[[#This Row],[DATE_OUT]]</f>
        <v>8</v>
      </c>
      <c r="AN801" s="7" t="str">
        <f>IF(MID(RIGHT(Table2[[#This Row],[ADDR3]],3),1,1)=",",RIGHT(Table2[[#This Row],[ADDR3]],2),"")</f>
        <v/>
      </c>
      <c r="AO801" s="7" t="str">
        <f>MID(Table2[[#This Row],[RES]],11,2)</f>
        <v>DE</v>
      </c>
      <c r="AP801" s="7">
        <f>_xlfn.XLOOKUP(AG801,Table3[CURRENCY],Table3[CONVERSION RATE],0)*Table2[[#This Row],[ORIGINAL PRICE]]</f>
        <v>18301.292100000002</v>
      </c>
      <c r="AQ801" s="7">
        <f>_xlfn.XLOOKUP(AG801,Table3[CURRENCY],Table3[CONVERSION RATE],0)*Table2[[#This Row],[ORIGINAL PREPAYMENT]]</f>
        <v>18629.030699999999</v>
      </c>
      <c r="AR801" s="7"/>
      <c r="AS801" s="15"/>
    </row>
    <row r="802" spans="1:45" x14ac:dyDescent="0.25">
      <c r="A802" t="str">
        <f>IF(ISBLANK(Data!A802), "", Data!A802)</f>
        <v>A</v>
      </c>
      <c r="B802" s="2" cm="1">
        <f t="array" ref="B802">IF(ISBLANK(Data!B802), "", DATE(2000 + RIGHT(Data!B802, 2), _xlfn.SWITCH(MID(Data!B802, 3, 3), "JAN", 1, "FEB", 2, "MAR", 3, "APR", 4, "MAY", 5, "JUN", 6, "JUL", 7, "AUG", 8, "SEP", 9, "OCT", 10, "NOV", 11, "DEC", 12), LEFT(Data!B802, 2)))</f>
        <v>45452</v>
      </c>
      <c r="C802" t="str">
        <f>IF(ISBLANK(Data!C802), "", Data!C802)</f>
        <v>4988-7657-US-1</v>
      </c>
      <c r="D802" t="str">
        <f>IF(ISBLANK(Data!D802), "", Data!D802)</f>
        <v/>
      </c>
      <c r="E802" t="str">
        <f>IF(ISBLANK(Data!E802), "", Data!E802)</f>
        <v>TR7</v>
      </c>
      <c r="F802" s="2" cm="1">
        <f t="array" ref="F802">IF(ISBLANK(Data!F802), "", DATE(2000 + RIGHT(Data!F802, 2), _xlfn.SWITCH(MID(Data!F802, 3, 3), "JAN", 1, "FEB", 2, "MAR", 3, "APR", 4, "MAY", 5, "JUN", 6, "JUL", 7, "AUG", 8, "SEP", 9, "OCT", 10, "NOV", 11, "DEC", 12), LEFT(Data!F802, 2)))</f>
        <v>45514</v>
      </c>
      <c r="G802" t="str">
        <f>IF(ISBLANK(Data!G802), "", Data!G802)</f>
        <v>SAT</v>
      </c>
      <c r="H802" t="str">
        <f>IF(ISBLANK(Data!H802), "", Data!H802)</f>
        <v>WI</v>
      </c>
      <c r="I802" t="str">
        <f>IF(ISBLANK(Data!I802), "", Data!I802)</f>
        <v>D</v>
      </c>
      <c r="J802" t="str">
        <f>IF(ISBLANK(Data!J802), "", Data!J802)</f>
        <v>TR7</v>
      </c>
      <c r="K802" s="2" cm="1">
        <f t="array" ref="K802">IF(ISBLANK(Data!K802), "", DATE(2000 + RIGHT(Data!K802, 2), _xlfn.SWITCH(MID(Data!K802, 3, 3), "JAN", 1, "FEB", 2, "MAR", 3, "APR", 4, "MAY", 5, "JUN", 6, "JUL", 7, "AUG", 8, "SEP", 9, "OCT", 10, "NOV", 11, "DEC", 12), LEFT(Data!K802, 2)))</f>
        <v>45514</v>
      </c>
      <c r="L802" t="str">
        <f>IF(ISBLANK(Data!L802), "", Data!L802)</f>
        <v>SAT</v>
      </c>
      <c r="M802" t="str">
        <f>IF(ISBLANK(Data!M802), "", Data!M802)</f>
        <v>STEINBERG,ROBERT HARRIS</v>
      </c>
      <c r="N802" t="str">
        <f>IF(ISBLANK(Data!N802), "", Data!N802)</f>
        <v>6U</v>
      </c>
      <c r="O802" s="2" cm="1">
        <f t="array" ref="O802">IF(ISBLANK(Data!O802), "", DATE(2000 + RIGHT(Data!O802, 2), _xlfn.SWITCH(MID(Data!O802, 3, 3), "JAN", 1, "FEB", 2, "MAR", 3, "APR", 4, "MAY", 5, "JUN", 6, "JUL", 7, "AUG", 8, "SEP", 9, "OCT", 10, "NOV", 11, "DEC", 12), LEFT(Data!O802, 2)))</f>
        <v>57711</v>
      </c>
      <c r="P802" t="str">
        <f>IF(ISBLANK(Data!P802), "", Data!P802)</f>
        <v>1XX1</v>
      </c>
      <c r="Q802" t="str">
        <f>IF(ISBLANK(Data!Q802), "", Data!Q802)</f>
        <v>716876677</v>
      </c>
      <c r="R802" t="str">
        <f>IF(ISBLANK(Data!R802), "", Data!R802)</f>
        <v>AV868110810009TE49887657</v>
      </c>
      <c r="S802" t="str">
        <f>IF(ISBLANK(Data!S802), "", Data!S802)</f>
        <v>CH</v>
      </c>
      <c r="T802" s="1" t="str">
        <f>IF(ISBLANK(Data!T802),"",(Data!T802))</f>
        <v/>
      </c>
      <c r="U802" t="str">
        <f>IF(ISBLANK(Data!U802), "", Data!U802)</f>
        <v/>
      </c>
      <c r="V802" t="str">
        <f>IF(ISBLANK(Data!V802), "", Data!V802)</f>
        <v/>
      </c>
      <c r="W802" t="str">
        <f>IF(ISBLANK(Data!W802), "", Data!W802)</f>
        <v/>
      </c>
      <c r="X802" t="str">
        <f>IF(ISBLANK(Data!X802), "", Data!X802)</f>
        <v/>
      </c>
      <c r="Y802" t="str">
        <f>IF(ISBLANK(Data!Y802), "", Data!Y802)</f>
        <v/>
      </c>
      <c r="Z802" t="str">
        <f>IF(ISBLANK(Data!Z802), "", Data!Z802)</f>
        <v>T/0151303Q/P/T6</v>
      </c>
      <c r="AA802" t="str">
        <f>IF(ISBLANK(Data!AA802), "", Data!AA802)</f>
        <v>+13103865155</v>
      </c>
      <c r="AB802" t="str">
        <f>IF(ISBLANK(Data!AB802), "", Data!AB802)</f>
        <v/>
      </c>
      <c r="AC802" t="str">
        <f>IF(ISBLANK(Data!AC802), "", Data!AC802)</f>
        <v>S606700</v>
      </c>
      <c r="AD802" t="str">
        <f>IF(ISBLANK(Data!AD802), "", Data!AD802)</f>
        <v/>
      </c>
      <c r="AE802" t="str">
        <f>IF(ISBLANK(Data!AE802), "", Data!AE802)</f>
        <v/>
      </c>
      <c r="AF802" s="7">
        <f>IF(ISBLANK(Data!AF802), 0, _xlfn.NUMBERVALUE(SUBSTITUTE(Data!AF802, ".", ",")))</f>
        <v>177.71</v>
      </c>
      <c r="AG802" t="str">
        <f>IF(ISBLANK(Data!AG802), "", Data!AG802)</f>
        <v>USD</v>
      </c>
      <c r="AH802" s="6">
        <f>IF(ISBLANK(Data!AH802), 0, _xlfn.NUMBERVALUE(SUBSTITUTE(Data!AH802, ".", ",")))</f>
        <v>177.63</v>
      </c>
      <c r="AI802" s="7">
        <f>IF(ISBLANK(Data!AI802), "", _xlfn.NUMBERVALUE(SUBSTITUTE(Data!AI802, ".", ",")))</f>
        <v>12000</v>
      </c>
      <c r="AJ802" s="7">
        <f>IF(ISBLANK(Data!AJ802), "", _xlfn.NUMBERVALUE(SUBSTITUTE(Data!AJ802, ".", ",")))</f>
        <v>12000</v>
      </c>
      <c r="AK802" s="7" t="str">
        <f>IF(ISBLANK(Data!AK802), "", _xlfn.NUMBERVALUE(SUBSTITUTE(Data!AK802, ".", ",")))</f>
        <v/>
      </c>
      <c r="AL802">
        <f>IF(ISBLANK(Data!AL802), "", Data!AL802)</f>
        <v>0</v>
      </c>
      <c r="AM802" s="15">
        <f>Table2[[#This Row],[DATE_IN]]-Table2[[#This Row],[DATE_OUT]]</f>
        <v>0</v>
      </c>
      <c r="AN802" s="7" t="str">
        <f>IF(MID(RIGHT(Table2[[#This Row],[ADDR3]],3),1,1)=",",RIGHT(Table2[[#This Row],[ADDR3]],2),"")</f>
        <v/>
      </c>
      <c r="AO802" s="7" t="str">
        <f>MID(Table2[[#This Row],[RES]],11,2)</f>
        <v>US</v>
      </c>
      <c r="AP802" s="7">
        <f>_xlfn.XLOOKUP(AG802,Table3[CURRENCY],Table3[CONVERSION RATE],0)*Table2[[#This Row],[ORIGINAL PRICE]]</f>
        <v>1961.0351999999998</v>
      </c>
      <c r="AQ802" s="7">
        <f>_xlfn.XLOOKUP(AG802,Table3[CURRENCY],Table3[CONVERSION RATE],0)*Table2[[#This Row],[ORIGINAL PREPAYMENT]]</f>
        <v>1961.9184</v>
      </c>
      <c r="AR802" s="7"/>
      <c r="AS802" s="15"/>
    </row>
    <row r="803" spans="1:45" x14ac:dyDescent="0.25">
      <c r="A803" t="str">
        <f>IF(ISBLANK(Data!A803), "", Data!A803)</f>
        <v>A</v>
      </c>
      <c r="B803" s="2" cm="1">
        <f t="array" ref="B803">IF(ISBLANK(Data!B803), "", DATE(2000 + RIGHT(Data!B803, 2), _xlfn.SWITCH(MID(Data!B803, 3, 3), "JAN", 1, "FEB", 2, "MAR", 3, "APR", 4, "MAY", 5, "JUN", 6, "JUL", 7, "AUG", 8, "SEP", 9, "OCT", 10, "NOV", 11, "DEC", 12), LEFT(Data!B803, 2)))</f>
        <v>45469</v>
      </c>
      <c r="C803" t="str">
        <f>IF(ISBLANK(Data!C803), "", Data!C803)</f>
        <v>0153-6647-NO-0</v>
      </c>
      <c r="D803" t="str">
        <f>IF(ISBLANK(Data!D803), "", Data!D803)</f>
        <v>8ET67X</v>
      </c>
      <c r="E803" t="str">
        <f>IF(ISBLANK(Data!E803), "", Data!E803)</f>
        <v>TR7</v>
      </c>
      <c r="F803" s="2" cm="1">
        <f t="array" ref="F803">IF(ISBLANK(Data!F803), "", DATE(2000 + RIGHT(Data!F803, 2), _xlfn.SWITCH(MID(Data!F803, 3, 3), "JAN", 1, "FEB", 2, "MAR", 3, "APR", 4, "MAY", 5, "JUN", 6, "JUL", 7, "AUG", 8, "SEP", 9, "OCT", 10, "NOV", 11, "DEC", 12), LEFT(Data!F803, 2)))</f>
        <v>45516</v>
      </c>
      <c r="G803" t="str">
        <f>IF(ISBLANK(Data!G803), "", Data!G803)</f>
        <v>MON</v>
      </c>
      <c r="H803" t="str">
        <f>IF(ISBLANK(Data!H803), "", Data!H803)</f>
        <v>DL</v>
      </c>
      <c r="I803" t="str">
        <f>IF(ISBLANK(Data!I803), "", Data!I803)</f>
        <v>I</v>
      </c>
      <c r="J803" t="str">
        <f>IF(ISBLANK(Data!J803), "", Data!J803)</f>
        <v>TR7</v>
      </c>
      <c r="K803" s="2" cm="1">
        <f t="array" ref="K803">IF(ISBLANK(Data!K803), "", DATE(2000 + RIGHT(Data!K803, 2), _xlfn.SWITCH(MID(Data!K803, 3, 3), "JAN", 1, "FEB", 2, "MAR", 3, "APR", 4, "MAY", 5, "JUN", 6, "JUL", 7, "AUG", 8, "SEP", 9, "OCT", 10, "NOV", 11, "DEC", 12), LEFT(Data!K803, 2)))</f>
        <v>45520</v>
      </c>
      <c r="L803" t="str">
        <f>IF(ISBLANK(Data!L803), "", Data!L803)</f>
        <v>FRI</v>
      </c>
      <c r="M803" t="str">
        <f>IF(ISBLANK(Data!M803), "", Data!M803)</f>
        <v>GERHARDSEN,JOERGEN,ANNET</v>
      </c>
      <c r="N803" t="str">
        <f>IF(ISBLANK(Data!N803), "", Data!N803)</f>
        <v>VK</v>
      </c>
      <c r="O803" s="2" cm="1">
        <f t="array" ref="O803">IF(ISBLANK(Data!O803), "", DATE(2000 + RIGHT(Data!O803, 2), _xlfn.SWITCH(MID(Data!O803, 3, 3), "JAN", 1, "FEB", 2, "MAR", 3, "APR", 4, "MAY", 5, "JUN", 6, "JUL", 7, "AUG", 8, "SEP", 9, "OCT", 10, "NOV", 11, "DEC", 12), LEFT(Data!O803, 2)))</f>
        <v>73000</v>
      </c>
      <c r="P803" t="str">
        <f>IF(ISBLANK(Data!P803), "", Data!P803)</f>
        <v>1XX1</v>
      </c>
      <c r="Q803" t="str">
        <f>IF(ISBLANK(Data!Q803), "", Data!Q803)</f>
        <v>N0521044</v>
      </c>
      <c r="R803" t="str">
        <f>IF(ISBLANK(Data!R803), "", Data!R803)</f>
        <v>AV858094440246TEV78915</v>
      </c>
      <c r="S803" t="str">
        <f>IF(ISBLANK(Data!S803), "", Data!S803)</f>
        <v>NA</v>
      </c>
      <c r="T803" s="1" t="str">
        <f>IF(ISBLANK(Data!T803),"",(Data!T803))</f>
        <v/>
      </c>
      <c r="U803" t="str">
        <f>IF(ISBLANK(Data!U803), "", Data!U803)</f>
        <v/>
      </c>
      <c r="V803" t="str">
        <f>IF(ISBLANK(Data!V803), "", Data!V803)</f>
        <v>MARIKAPEVEGEN 13</v>
      </c>
      <c r="W803" t="str">
        <f>IF(ISBLANK(Data!W803), "", Data!W803)</f>
        <v>JORGEN.GERHARDSEN@GMAIL.COM</v>
      </c>
      <c r="X803" t="str">
        <f>IF(ISBLANK(Data!X803), "", Data!X803)</f>
        <v>9102,KVALOEYSLETTA,NO</v>
      </c>
      <c r="Y803" t="str">
        <f>IF(ISBLANK(Data!Y803), "", Data!Y803)</f>
        <v/>
      </c>
      <c r="Z803" t="str">
        <f>IF(ISBLANK(Data!Z803), "", Data!Z803)</f>
        <v>T/0169271Q/P/CS</v>
      </c>
      <c r="AA803" t="str">
        <f>IF(ISBLANK(Data!AA803), "", Data!AA803)</f>
        <v>4792436638</v>
      </c>
      <c r="AB803" t="str">
        <f>IF(ISBLANK(Data!AB803), "", Data!AB803)</f>
        <v>ROD/BILSKADESENTERET/</v>
      </c>
      <c r="AC803" t="str">
        <f>IF(ISBLANK(Data!AC803), "", Data!AC803)</f>
        <v/>
      </c>
      <c r="AD803" t="str">
        <f>IF(ISBLANK(Data!AD803), "", Data!AD803)</f>
        <v/>
      </c>
      <c r="AE803" t="str">
        <f>IF(ISBLANK(Data!AE803), "", Data!AE803)</f>
        <v/>
      </c>
      <c r="AF803" s="7">
        <f>IF(ISBLANK(Data!AF803), 0, _xlfn.NUMBERVALUE(SUBSTITUTE(Data!AF803, ".", ",")))</f>
        <v>0</v>
      </c>
      <c r="AG803" t="str">
        <f>IF(ISBLANK(Data!AG803), "", Data!AG803)</f>
        <v>NKR</v>
      </c>
      <c r="AH803" s="6">
        <f>IF(ISBLANK(Data!AH803), 0, _xlfn.NUMBERVALUE(SUBSTITUTE(Data!AH803, ".", ",")))</f>
        <v>2810</v>
      </c>
      <c r="AI803" s="7">
        <f>IF(ISBLANK(Data!AI803), "", _xlfn.NUMBERVALUE(SUBSTITUTE(Data!AI803, ".", ",")))</f>
        <v>4000</v>
      </c>
      <c r="AJ803" s="7">
        <f>IF(ISBLANK(Data!AJ803), "", _xlfn.NUMBERVALUE(SUBSTITUTE(Data!AJ803, ".", ",")))</f>
        <v>4000</v>
      </c>
      <c r="AK803" s="7" t="str">
        <f>IF(ISBLANK(Data!AK803), "", _xlfn.NUMBERVALUE(SUBSTITUTE(Data!AK803, ".", ",")))</f>
        <v/>
      </c>
      <c r="AL803">
        <f>IF(ISBLANK(Data!AL803), "", Data!AL803)</f>
        <v>0</v>
      </c>
      <c r="AM803" s="15">
        <f>Table2[[#This Row],[DATE_IN]]-Table2[[#This Row],[DATE_OUT]]</f>
        <v>4</v>
      </c>
      <c r="AN803" s="7" t="str">
        <f>IF(MID(RIGHT(Table2[[#This Row],[ADDR3]],3),1,1)=",",RIGHT(Table2[[#This Row],[ADDR3]],2),"")</f>
        <v>NO</v>
      </c>
      <c r="AO803" s="7" t="str">
        <f>MID(Table2[[#This Row],[RES]],11,2)</f>
        <v>NO</v>
      </c>
      <c r="AP803" s="7">
        <f>_xlfn.XLOOKUP(AG803,Table3[CURRENCY],Table3[CONVERSION RATE],0)*Table2[[#This Row],[ORIGINAL PRICE]]</f>
        <v>2810</v>
      </c>
      <c r="AQ803" s="7">
        <f>_xlfn.XLOOKUP(AG803,Table3[CURRENCY],Table3[CONVERSION RATE],0)*Table2[[#This Row],[ORIGINAL PREPAYMENT]]</f>
        <v>0</v>
      </c>
      <c r="AR803" s="7"/>
      <c r="AS803" s="15"/>
    </row>
    <row r="804" spans="1:45" x14ac:dyDescent="0.25">
      <c r="A804" t="str">
        <f>IF(ISBLANK(Data!A804), "", Data!A804)</f>
        <v>A</v>
      </c>
      <c r="B804" s="2" cm="1">
        <f t="array" ref="B804">IF(ISBLANK(Data!B804), "", DATE(2000 + RIGHT(Data!B804, 2), _xlfn.SWITCH(MID(Data!B804, 3, 3), "JAN", 1, "FEB", 2, "MAR", 3, "APR", 4, "MAY", 5, "JUN", 6, "JUL", 7, "AUG", 8, "SEP", 9, "OCT", 10, "NOV", 11, "DEC", 12), LEFT(Data!B804, 2)))</f>
        <v>45483</v>
      </c>
      <c r="C804" t="str">
        <f>IF(ISBLANK(Data!C804), "", Data!C804)</f>
        <v>0286-8465-US-5</v>
      </c>
      <c r="D804" t="str">
        <f>IF(ISBLANK(Data!D804), "", Data!D804)</f>
        <v/>
      </c>
      <c r="E804" t="str">
        <f>IF(ISBLANK(Data!E804), "", Data!E804)</f>
        <v>TR7</v>
      </c>
      <c r="F804" s="2" cm="1">
        <f t="array" ref="F804">IF(ISBLANK(Data!F804), "", DATE(2000 + RIGHT(Data!F804, 2), _xlfn.SWITCH(MID(Data!F804, 3, 3), "JAN", 1, "FEB", 2, "MAR", 3, "APR", 4, "MAY", 5, "JUN", 6, "JUL", 7, "AUG", 8, "SEP", 9, "OCT", 10, "NOV", 11, "DEC", 12), LEFT(Data!F804, 2)))</f>
        <v>45516</v>
      </c>
      <c r="G804" t="str">
        <f>IF(ISBLANK(Data!G804), "", Data!G804)</f>
        <v>MON</v>
      </c>
      <c r="H804" t="str">
        <f>IF(ISBLANK(Data!H804), "", Data!H804)</f>
        <v>WI</v>
      </c>
      <c r="I804" t="str">
        <f>IF(ISBLANK(Data!I804), "", Data!I804)</f>
        <v>D</v>
      </c>
      <c r="J804" t="str">
        <f>IF(ISBLANK(Data!J804), "", Data!J804)</f>
        <v>TR7</v>
      </c>
      <c r="K804" s="2" cm="1">
        <f t="array" ref="K804">IF(ISBLANK(Data!K804), "", DATE(2000 + RIGHT(Data!K804, 2), _xlfn.SWITCH(MID(Data!K804, 3, 3), "JAN", 1, "FEB", 2, "MAR", 3, "APR", 4, "MAY", 5, "JUN", 6, "JUL", 7, "AUG", 8, "SEP", 9, "OCT", 10, "NOV", 11, "DEC", 12), LEFT(Data!K804, 2)))</f>
        <v>45520</v>
      </c>
      <c r="L804" t="str">
        <f>IF(ISBLANK(Data!L804), "", Data!L804)</f>
        <v>FRI</v>
      </c>
      <c r="M804" t="str">
        <f>IF(ISBLANK(Data!M804), "", Data!M804)</f>
        <v>BRESSLER,KARA</v>
      </c>
      <c r="N804" t="str">
        <f>IF(ISBLANK(Data!N804), "", Data!N804)</f>
        <v>6U</v>
      </c>
      <c r="O804" s="2" cm="1">
        <f t="array" ref="O804">IF(ISBLANK(Data!O804), "", DATE(2000 + RIGHT(Data!O804, 2), _xlfn.SWITCH(MID(Data!O804, 3, 3), "JAN", 1, "FEB", 2, "MAR", 3, "APR", 4, "MAY", 5, "JUN", 6, "JUL", 7, "AUG", 8, "SEP", 9, "OCT", 10, "NOV", 11, "DEC", 12), LEFT(Data!O804, 2)))</f>
        <v>70860</v>
      </c>
      <c r="P804" t="str">
        <f>IF(ISBLANK(Data!P804), "", Data!P804)</f>
        <v>1XX1</v>
      </c>
      <c r="Q804" t="str">
        <f>IF(ISBLANK(Data!Q804), "", Data!Q804)</f>
        <v>748470423</v>
      </c>
      <c r="R804" t="str">
        <f>IF(ISBLANK(Data!R804), "", Data!R804)</f>
        <v>AV868110810009TE02868465</v>
      </c>
      <c r="S804" t="str">
        <f>IF(ISBLANK(Data!S804), "", Data!S804)</f>
        <v>CH</v>
      </c>
      <c r="T804" s="1" t="str">
        <f>IF(ISBLANK(Data!T804),"",(Data!T804))</f>
        <v/>
      </c>
      <c r="U804" t="str">
        <f>IF(ISBLANK(Data!U804), "", Data!U804)</f>
        <v/>
      </c>
      <c r="V804" t="str">
        <f>IF(ISBLANK(Data!V804), "", Data!V804)</f>
        <v/>
      </c>
      <c r="W804" t="str">
        <f>IF(ISBLANK(Data!W804), "", Data!W804)</f>
        <v/>
      </c>
      <c r="X804" t="str">
        <f>IF(ISBLANK(Data!X804), "", Data!X804)</f>
        <v/>
      </c>
      <c r="Y804" t="str">
        <f>IF(ISBLANK(Data!Y804), "", Data!Y804)</f>
        <v/>
      </c>
      <c r="Z804" t="str">
        <f>IF(ISBLANK(Data!Z804), "", Data!Z804)</f>
        <v>T/0151303Q/P/T6</v>
      </c>
      <c r="AA804" t="str">
        <f>IF(ISBLANK(Data!AA804), "", Data!AA804)</f>
        <v>+1-2392983457</v>
      </c>
      <c r="AB804" t="str">
        <f>IF(ISBLANK(Data!AB804), "", Data!AB804)</f>
        <v/>
      </c>
      <c r="AC804" t="str">
        <f>IF(ISBLANK(Data!AC804), "", Data!AC804)</f>
        <v>M308103</v>
      </c>
      <c r="AD804" t="str">
        <f>IF(ISBLANK(Data!AD804), "", Data!AD804)</f>
        <v/>
      </c>
      <c r="AE804" t="str">
        <f>IF(ISBLANK(Data!AE804), "", Data!AE804)</f>
        <v/>
      </c>
      <c r="AF804" s="7">
        <f>IF(ISBLANK(Data!AF804), 0, _xlfn.NUMBERVALUE(SUBSTITUTE(Data!AF804, ".", ",")))</f>
        <v>980.71</v>
      </c>
      <c r="AG804" t="str">
        <f>IF(ISBLANK(Data!AG804), "", Data!AG804)</f>
        <v>USD</v>
      </c>
      <c r="AH804" s="6">
        <f>IF(ISBLANK(Data!AH804), 0, _xlfn.NUMBERVALUE(SUBSTITUTE(Data!AH804, ".", ",")))</f>
        <v>994.41</v>
      </c>
      <c r="AI804" s="7">
        <f>IF(ISBLANK(Data!AI804), "", _xlfn.NUMBERVALUE(SUBSTITUTE(Data!AI804, ".", ",")))</f>
        <v>12000</v>
      </c>
      <c r="AJ804" s="7">
        <f>IF(ISBLANK(Data!AJ804), "", _xlfn.NUMBERVALUE(SUBSTITUTE(Data!AJ804, ".", ",")))</f>
        <v>12000</v>
      </c>
      <c r="AK804" s="7" t="str">
        <f>IF(ISBLANK(Data!AK804), "", _xlfn.NUMBERVALUE(SUBSTITUTE(Data!AK804, ".", ",")))</f>
        <v/>
      </c>
      <c r="AL804">
        <f>IF(ISBLANK(Data!AL804), "", Data!AL804)</f>
        <v>0</v>
      </c>
      <c r="AM804" s="15">
        <f>Table2[[#This Row],[DATE_IN]]-Table2[[#This Row],[DATE_OUT]]</f>
        <v>4</v>
      </c>
      <c r="AN804" s="7" t="str">
        <f>IF(MID(RIGHT(Table2[[#This Row],[ADDR3]],3),1,1)=",",RIGHT(Table2[[#This Row],[ADDR3]],2),"")</f>
        <v/>
      </c>
      <c r="AO804" s="7" t="str">
        <f>MID(Table2[[#This Row],[RES]],11,2)</f>
        <v>US</v>
      </c>
      <c r="AP804" s="7">
        <f>_xlfn.XLOOKUP(AG804,Table3[CURRENCY],Table3[CONVERSION RATE],0)*Table2[[#This Row],[ORIGINAL PRICE]]</f>
        <v>10978.286399999999</v>
      </c>
      <c r="AQ804" s="7">
        <f>_xlfn.XLOOKUP(AG804,Table3[CURRENCY],Table3[CONVERSION RATE],0)*Table2[[#This Row],[ORIGINAL PREPAYMENT]]</f>
        <v>10827.038399999999</v>
      </c>
      <c r="AR804" s="7"/>
      <c r="AS804" s="15"/>
    </row>
    <row r="805" spans="1:45" x14ac:dyDescent="0.25">
      <c r="A805" t="str">
        <f>IF(ISBLANK(Data!A805), "", Data!A805)</f>
        <v>A</v>
      </c>
      <c r="B805" s="2" cm="1">
        <f t="array" ref="B805">IF(ISBLANK(Data!B805), "", DATE(2000 + RIGHT(Data!B805, 2), _xlfn.SWITCH(MID(Data!B805, 3, 3), "JAN", 1, "FEB", 2, "MAR", 3, "APR", 4, "MAY", 5, "JUN", 6, "JUL", 7, "AUG", 8, "SEP", 9, "OCT", 10, "NOV", 11, "DEC", 12), LEFT(Data!B805, 2)))</f>
        <v>45488</v>
      </c>
      <c r="C805" t="str">
        <f>IF(ISBLANK(Data!C805), "", Data!C805)</f>
        <v>0326-9151-NO-4</v>
      </c>
      <c r="D805" t="str">
        <f>IF(ISBLANK(Data!D805), "", Data!D805)</f>
        <v>8ET67X</v>
      </c>
      <c r="E805" t="str">
        <f>IF(ISBLANK(Data!E805), "", Data!E805)</f>
        <v>TR7</v>
      </c>
      <c r="F805" s="2" cm="1">
        <f t="array" ref="F805">IF(ISBLANK(Data!F805), "", DATE(2000 + RIGHT(Data!F805, 2), _xlfn.SWITCH(MID(Data!F805, 3, 3), "JAN", 1, "FEB", 2, "MAR", 3, "APR", 4, "MAY", 5, "JUN", 6, "JUL", 7, "AUG", 8, "SEP", 9, "OCT", 10, "NOV", 11, "DEC", 12), LEFT(Data!F805, 2)))</f>
        <v>45516</v>
      </c>
      <c r="G805" t="str">
        <f>IF(ISBLANK(Data!G805), "", Data!G805)</f>
        <v>MON</v>
      </c>
      <c r="H805" t="str">
        <f>IF(ISBLANK(Data!H805), "", Data!H805)</f>
        <v>DL</v>
      </c>
      <c r="I805" t="str">
        <f>IF(ISBLANK(Data!I805), "", Data!I805)</f>
        <v>H</v>
      </c>
      <c r="J805" t="str">
        <f>IF(ISBLANK(Data!J805), "", Data!J805)</f>
        <v>TR7</v>
      </c>
      <c r="K805" s="2" cm="1">
        <f t="array" ref="K805">IF(ISBLANK(Data!K805), "", DATE(2000 + RIGHT(Data!K805, 2), _xlfn.SWITCH(MID(Data!K805, 3, 3), "JAN", 1, "FEB", 2, "MAR", 3, "APR", 4, "MAY", 5, "JUN", 6, "JUL", 7, "AUG", 8, "SEP", 9, "OCT", 10, "NOV", 11, "DEC", 12), LEFT(Data!K805, 2)))</f>
        <v>45519</v>
      </c>
      <c r="L805" t="str">
        <f>IF(ISBLANK(Data!L805), "", Data!L805)</f>
        <v>THU</v>
      </c>
      <c r="M805" t="str">
        <f>IF(ISBLANK(Data!M805), "", Data!M805)</f>
        <v>HENRIKSEN,STIAN,HERR</v>
      </c>
      <c r="N805" t="str">
        <f>IF(ISBLANK(Data!N805), "", Data!N805)</f>
        <v>VK</v>
      </c>
      <c r="O805" s="2" cm="1">
        <f t="array" ref="O805">IF(ISBLANK(Data!O805), "", DATE(2000 + RIGHT(Data!O805, 2), _xlfn.SWITCH(MID(Data!O805, 3, 3), "JAN", 1, "FEB", 2, "MAR", 3, "APR", 4, "MAY", 5, "JUN", 6, "JUL", 7, "AUG", 8, "SEP", 9, "OCT", 10, "NOV", 11, "DEC", 12), LEFT(Data!O805, 2)))</f>
        <v>66446</v>
      </c>
      <c r="P805" t="str">
        <f>IF(ISBLANK(Data!P805), "", Data!P805)</f>
        <v>1001</v>
      </c>
      <c r="Q805" t="str">
        <f>IF(ISBLANK(Data!Q805), "", Data!Q805)</f>
        <v>N0672418</v>
      </c>
      <c r="R805" t="str">
        <f>IF(ISBLANK(Data!R805), "", Data!R805)</f>
        <v>AV858094440246TZH46828</v>
      </c>
      <c r="S805" t="str">
        <f>IF(ISBLANK(Data!S805), "", Data!S805)</f>
        <v>CH</v>
      </c>
      <c r="T805" s="1" t="str">
        <f>IF(ISBLANK(Data!T805),"",(Data!T805))</f>
        <v/>
      </c>
      <c r="U805" t="str">
        <f>IF(ISBLANK(Data!U805), "", Data!U805)</f>
        <v/>
      </c>
      <c r="V805" t="str">
        <f>IF(ISBLANK(Data!V805), "", Data!V805)</f>
        <v>BALSFJORDGATA 7 A</v>
      </c>
      <c r="W805" t="str">
        <f>IF(ISBLANK(Data!W805), "", Data!W805)</f>
        <v>STIAN_HENRIKSEN@MSN.COM</v>
      </c>
      <c r="X805" t="str">
        <f>IF(ISBLANK(Data!X805), "", Data!X805)</f>
        <v>9007,TROMSOE               ,NO</v>
      </c>
      <c r="Y805" t="str">
        <f>IF(ISBLANK(Data!Y805), "", Data!Y805)</f>
        <v/>
      </c>
      <c r="Z805" t="str">
        <f>IF(ISBLANK(Data!Z805), "", Data!Z805)</f>
        <v>T/0169271Q/P/CS</v>
      </c>
      <c r="AA805" t="str">
        <f>IF(ISBLANK(Data!AA805), "", Data!AA805)</f>
        <v>4748281862</v>
      </c>
      <c r="AB805" t="str">
        <f>IF(ISBLANK(Data!AB805), "", Data!AB805)</f>
        <v>ROD/BILBYEN SKADESENT/REQ</v>
      </c>
      <c r="AC805" t="str">
        <f>IF(ISBLANK(Data!AC805), "", Data!AC805)</f>
        <v>N005503</v>
      </c>
      <c r="AD805" t="str">
        <f>IF(ISBLANK(Data!AD805), "", Data!AD805)</f>
        <v/>
      </c>
      <c r="AE805" t="str">
        <f>IF(ISBLANK(Data!AE805), "", Data!AE805)</f>
        <v/>
      </c>
      <c r="AF805" s="7">
        <f>IF(ISBLANK(Data!AF805), 0, _xlfn.NUMBERVALUE(SUBSTITUTE(Data!AF805, ".", ",")))</f>
        <v>0</v>
      </c>
      <c r="AG805" t="str">
        <f>IF(ISBLANK(Data!AG805), "", Data!AG805)</f>
        <v>NKR</v>
      </c>
      <c r="AH805" s="6">
        <f>IF(ISBLANK(Data!AH805), 0, _xlfn.NUMBERVALUE(SUBSTITUTE(Data!AH805, ".", ",")))</f>
        <v>1872</v>
      </c>
      <c r="AI805" s="7">
        <f>IF(ISBLANK(Data!AI805), "", _xlfn.NUMBERVALUE(SUBSTITUTE(Data!AI805, ".", ",")))</f>
        <v>4000</v>
      </c>
      <c r="AJ805" s="7">
        <f>IF(ISBLANK(Data!AJ805), "", _xlfn.NUMBERVALUE(SUBSTITUTE(Data!AJ805, ".", ",")))</f>
        <v>4000</v>
      </c>
      <c r="AK805" s="7" t="str">
        <f>IF(ISBLANK(Data!AK805), "", _xlfn.NUMBERVALUE(SUBSTITUTE(Data!AK805, ".", ",")))</f>
        <v/>
      </c>
      <c r="AL805">
        <f>IF(ISBLANK(Data!AL805), "", Data!AL805)</f>
        <v>0</v>
      </c>
      <c r="AM805" s="15">
        <f>Table2[[#This Row],[DATE_IN]]-Table2[[#This Row],[DATE_OUT]]</f>
        <v>3</v>
      </c>
      <c r="AN805" s="7" t="str">
        <f>IF(MID(RIGHT(Table2[[#This Row],[ADDR3]],3),1,1)=",",RIGHT(Table2[[#This Row],[ADDR3]],2),"")</f>
        <v>NO</v>
      </c>
      <c r="AO805" s="7" t="str">
        <f>MID(Table2[[#This Row],[RES]],11,2)</f>
        <v>NO</v>
      </c>
      <c r="AP805" s="7">
        <f>_xlfn.XLOOKUP(AG805,Table3[CURRENCY],Table3[CONVERSION RATE],0)*Table2[[#This Row],[ORIGINAL PRICE]]</f>
        <v>1872</v>
      </c>
      <c r="AQ805" s="7">
        <f>_xlfn.XLOOKUP(AG805,Table3[CURRENCY],Table3[CONVERSION RATE],0)*Table2[[#This Row],[ORIGINAL PREPAYMENT]]</f>
        <v>0</v>
      </c>
      <c r="AR805" s="7"/>
      <c r="AS805" s="15"/>
    </row>
    <row r="806" spans="1:45" x14ac:dyDescent="0.25">
      <c r="A806" t="str">
        <f>IF(ISBLANK(Data!A806), "", Data!A806)</f>
        <v>A</v>
      </c>
      <c r="B806" s="2" cm="1">
        <f t="array" ref="B806">IF(ISBLANK(Data!B806), "", DATE(2000 + RIGHT(Data!B806, 2), _xlfn.SWITCH(MID(Data!B806, 3, 3), "JAN", 1, "FEB", 2, "MAR", 3, "APR", 4, "MAY", 5, "JUN", 6, "JUL", 7, "AUG", 8, "SEP", 9, "OCT", 10, "NOV", 11, "DEC", 12), LEFT(Data!B806, 2)))</f>
        <v>45245</v>
      </c>
      <c r="C806" t="str">
        <f>IF(ISBLANK(Data!C806), "", Data!C806)</f>
        <v>3121-9236-FR-6</v>
      </c>
      <c r="D806" t="str">
        <f>IF(ISBLANK(Data!D806), "", Data!D806)</f>
        <v/>
      </c>
      <c r="E806" t="str">
        <f>IF(ISBLANK(Data!E806), "", Data!E806)</f>
        <v>TR7</v>
      </c>
      <c r="F806" s="2" cm="1">
        <f t="array" ref="F806">IF(ISBLANK(Data!F806), "", DATE(2000 + RIGHT(Data!F806, 2), _xlfn.SWITCH(MID(Data!F806, 3, 3), "JAN", 1, "FEB", 2, "MAR", 3, "APR", 4, "MAY", 5, "JUN", 6, "JUL", 7, "AUG", 8, "SEP", 9, "OCT", 10, "NOV", 11, "DEC", 12), LEFT(Data!F806, 2)))</f>
        <v>45516</v>
      </c>
      <c r="G806" t="str">
        <f>IF(ISBLANK(Data!G806), "", Data!G806)</f>
        <v>MON</v>
      </c>
      <c r="H806" t="str">
        <f>IF(ISBLANK(Data!H806), "", Data!H806)</f>
        <v>ZZ1</v>
      </c>
      <c r="I806" t="str">
        <f>IF(ISBLANK(Data!I806), "", Data!I806)</f>
        <v>C</v>
      </c>
      <c r="J806" t="str">
        <f>IF(ISBLANK(Data!J806), "", Data!J806)</f>
        <v>TR7</v>
      </c>
      <c r="K806" s="2" cm="1">
        <f t="array" ref="K806">IF(ISBLANK(Data!K806), "", DATE(2000 + RIGHT(Data!K806, 2), _xlfn.SWITCH(MID(Data!K806, 3, 3), "JAN", 1, "FEB", 2, "MAR", 3, "APR", 4, "MAY", 5, "JUN", 6, "JUL", 7, "AUG", 8, "SEP", 9, "OCT", 10, "NOV", 11, "DEC", 12), LEFT(Data!K806, 2)))</f>
        <v>45524</v>
      </c>
      <c r="L806" t="str">
        <f>IF(ISBLANK(Data!L806), "", Data!L806)</f>
        <v>TUE</v>
      </c>
      <c r="M806" t="str">
        <f>IF(ISBLANK(Data!M806), "", Data!M806)</f>
        <v>FAURE,ALEXIS</v>
      </c>
      <c r="N806" t="str">
        <f>IF(ISBLANK(Data!N806), "", Data!N806)</f>
        <v>NH</v>
      </c>
      <c r="O806" s="2" cm="1">
        <f t="array" ref="O806">IF(ISBLANK(Data!O806), "", DATE(2000 + RIGHT(Data!O806, 2), _xlfn.SWITCH(MID(Data!O806, 3, 3), "JAN", 1, "FEB", 2, "MAR", 3, "APR", 4, "MAY", 5, "JUN", 6, "JUL", 7, "AUG", 8, "SEP", 9, "OCT", 10, "NOV", 11, "DEC", 12), LEFT(Data!O806, 2)))</f>
        <v>58783</v>
      </c>
      <c r="P806" t="str">
        <f>IF(ISBLANK(Data!P806), "", Data!P806)</f>
        <v>1XX1</v>
      </c>
      <c r="Q806" t="str">
        <f>IF(ISBLANK(Data!Q806), "", Data!Q806)</f>
        <v>2984891</v>
      </c>
      <c r="R806" t="str">
        <f>IF(ISBLANK(Data!R806), "", Data!R806)</f>
        <v>AV871096700004TE31219236</v>
      </c>
      <c r="S806" t="str">
        <f>IF(ISBLANK(Data!S806), "", Data!S806)</f>
        <v>CH</v>
      </c>
      <c r="T806" s="1" t="str">
        <f>IF(ISBLANK(Data!T806),"",(Data!T806))</f>
        <v/>
      </c>
      <c r="U806" t="str">
        <f>IF(ISBLANK(Data!U806), "", Data!U806)</f>
        <v/>
      </c>
      <c r="V806" t="str">
        <f>IF(ISBLANK(Data!V806), "", Data!V806)</f>
        <v/>
      </c>
      <c r="W806" t="str">
        <f>IF(ISBLANK(Data!W806), "", Data!W806)</f>
        <v/>
      </c>
      <c r="X806" t="str">
        <f>IF(ISBLANK(Data!X806), "", Data!X806)</f>
        <v/>
      </c>
      <c r="Y806" t="str">
        <f>IF(ISBLANK(Data!Y806), "", Data!Y806)</f>
        <v/>
      </c>
      <c r="Z806" t="str">
        <f>IF(ISBLANK(Data!Z806), "", Data!Z806)</f>
        <v>T/0110180M/05643</v>
      </c>
      <c r="AA806" t="str">
        <f>IF(ISBLANK(Data!AA806), "", Data!AA806)</f>
        <v>0821330030</v>
      </c>
      <c r="AB806" t="str">
        <f>IF(ISBLANK(Data!AB806), "", Data!AB806)</f>
        <v/>
      </c>
      <c r="AC806" t="str">
        <f>IF(ISBLANK(Data!AC806), "", Data!AC806)</f>
        <v>H333320</v>
      </c>
      <c r="AD806" t="str">
        <f>IF(ISBLANK(Data!AD806), "", Data!AD806)</f>
        <v/>
      </c>
      <c r="AE806" t="str">
        <f>IF(ISBLANK(Data!AE806), "", Data!AE806)</f>
        <v/>
      </c>
      <c r="AF806" s="7">
        <f>IF(ISBLANK(Data!AF806), 0, _xlfn.NUMBERVALUE(SUBSTITUTE(Data!AF806, ".", ",")))</f>
        <v>606.79</v>
      </c>
      <c r="AG806" t="str">
        <f>IF(ISBLANK(Data!AG806), "", Data!AG806)</f>
        <v>EUR</v>
      </c>
      <c r="AH806" s="6">
        <f>IF(ISBLANK(Data!AH806), 0, _xlfn.NUMBERVALUE(SUBSTITUTE(Data!AH806, ".", ",")))</f>
        <v>606.12</v>
      </c>
      <c r="AI806" s="7">
        <f>IF(ISBLANK(Data!AI806), "", _xlfn.NUMBERVALUE(SUBSTITUTE(Data!AI806, ".", ",")))</f>
        <v>12000</v>
      </c>
      <c r="AJ806" s="7">
        <f>IF(ISBLANK(Data!AJ806), "", _xlfn.NUMBERVALUE(SUBSTITUTE(Data!AJ806, ".", ",")))</f>
        <v>12000</v>
      </c>
      <c r="AK806" s="7" t="str">
        <f>IF(ISBLANK(Data!AK806), "", _xlfn.NUMBERVALUE(SUBSTITUTE(Data!AK806, ".", ",")))</f>
        <v/>
      </c>
      <c r="AL806">
        <f>IF(ISBLANK(Data!AL806), "", Data!AL806)</f>
        <v>0</v>
      </c>
      <c r="AM806" s="15">
        <f>Table2[[#This Row],[DATE_IN]]-Table2[[#This Row],[DATE_OUT]]</f>
        <v>8</v>
      </c>
      <c r="AN806" s="7" t="str">
        <f>IF(MID(RIGHT(Table2[[#This Row],[ADDR3]],3),1,1)=",",RIGHT(Table2[[#This Row],[ADDR3]],2),"")</f>
        <v/>
      </c>
      <c r="AO806" s="7" t="str">
        <f>MID(Table2[[#This Row],[RES]],11,2)</f>
        <v>FR</v>
      </c>
      <c r="AP806" s="7">
        <f>_xlfn.XLOOKUP(AG806,Table3[CURRENCY],Table3[CONVERSION RATE],0)*Table2[[#This Row],[ORIGINAL PRICE]]</f>
        <v>7255.2564000000002</v>
      </c>
      <c r="AQ806" s="7">
        <f>_xlfn.XLOOKUP(AG806,Table3[CURRENCY],Table3[CONVERSION RATE],0)*Table2[[#This Row],[ORIGINAL PREPAYMENT]]</f>
        <v>7263.2762999999995</v>
      </c>
      <c r="AR806" s="7"/>
      <c r="AS806" s="15"/>
    </row>
    <row r="807" spans="1:45" x14ac:dyDescent="0.25">
      <c r="A807" t="str">
        <f>IF(ISBLANK(Data!A807), "", Data!A807)</f>
        <v>A</v>
      </c>
      <c r="B807" s="2" cm="1">
        <f t="array" ref="B807">IF(ISBLANK(Data!B807), "", DATE(2000 + RIGHT(Data!B807, 2), _xlfn.SWITCH(MID(Data!B807, 3, 3), "JAN", 1, "FEB", 2, "MAR", 3, "APR", 4, "MAY", 5, "JUN", 6, "JUL", 7, "AUG", 8, "SEP", 9, "OCT", 10, "NOV", 11, "DEC", 12), LEFT(Data!B807, 2)))</f>
        <v>45295</v>
      </c>
      <c r="C807" t="str">
        <f>IF(ISBLANK(Data!C807), "", Data!C807)</f>
        <v>3485-7861-IT-3</v>
      </c>
      <c r="D807" t="str">
        <f>IF(ISBLANK(Data!D807), "", Data!D807)</f>
        <v>3KU51R</v>
      </c>
      <c r="E807" t="str">
        <f>IF(ISBLANK(Data!E807), "", Data!E807)</f>
        <v>TR7</v>
      </c>
      <c r="F807" s="2" cm="1">
        <f t="array" ref="F807">IF(ISBLANK(Data!F807), "", DATE(2000 + RIGHT(Data!F807, 2), _xlfn.SWITCH(MID(Data!F807, 3, 3), "JAN", 1, "FEB", 2, "MAR", 3, "APR", 4, "MAY", 5, "JUN", 6, "JUL", 7, "AUG", 8, "SEP", 9, "OCT", 10, "NOV", 11, "DEC", 12), LEFT(Data!F807, 2)))</f>
        <v>45516</v>
      </c>
      <c r="G807" t="str">
        <f>IF(ISBLANK(Data!G807), "", Data!G807)</f>
        <v>MON</v>
      </c>
      <c r="H807" t="str">
        <f>IF(ISBLANK(Data!H807), "", Data!H807)</f>
        <v/>
      </c>
      <c r="I807" t="str">
        <f>IF(ISBLANK(Data!I807), "", Data!I807)</f>
        <v>H</v>
      </c>
      <c r="J807" t="str">
        <f>IF(ISBLANK(Data!J807), "", Data!J807)</f>
        <v>TR7</v>
      </c>
      <c r="K807" s="2" cm="1">
        <f t="array" ref="K807">IF(ISBLANK(Data!K807), "", DATE(2000 + RIGHT(Data!K807, 2), _xlfn.SWITCH(MID(Data!K807, 3, 3), "JAN", 1, "FEB", 2, "MAR", 3, "APR", 4, "MAY", 5, "JUN", 6, "JUL", 7, "AUG", 8, "SEP", 9, "OCT", 10, "NOV", 11, "DEC", 12), LEFT(Data!K807, 2)))</f>
        <v>45530</v>
      </c>
      <c r="L807" t="str">
        <f>IF(ISBLANK(Data!L807), "", Data!L807)</f>
        <v>MON</v>
      </c>
      <c r="M807" t="str">
        <f>IF(ISBLANK(Data!M807), "", Data!M807)</f>
        <v>BRAMI,EDOARDO</v>
      </c>
      <c r="N807" t="str">
        <f>IF(ISBLANK(Data!N807), "", Data!N807)</f>
        <v>LM</v>
      </c>
      <c r="O807" s="2" cm="1">
        <f t="array" ref="O807">IF(ISBLANK(Data!O807), "", DATE(2000 + RIGHT(Data!O807, 2), _xlfn.SWITCH(MID(Data!O807, 3, 3), "JAN", 1, "FEB", 2, "MAR", 3, "APR", 4, "MAY", 5, "JUN", 6, "JUL", 7, "AUG", 8, "SEP", 9, "OCT", 10, "NOV", 11, "DEC", 12), LEFT(Data!O807, 2)))</f>
        <v>61049</v>
      </c>
      <c r="P807" t="str">
        <f>IF(ISBLANK(Data!P807), "", Data!P807)</f>
        <v>1XX1</v>
      </c>
      <c r="Q807" t="str">
        <f>IF(ISBLANK(Data!Q807), "", Data!Q807)</f>
        <v>895777182</v>
      </c>
      <c r="R807" t="str">
        <f>IF(ISBLANK(Data!R807), "", Data!R807)</f>
        <v>AV871105250009TE89577718</v>
      </c>
      <c r="S807" t="str">
        <f>IF(ISBLANK(Data!S807), "", Data!S807)</f>
        <v>CH</v>
      </c>
      <c r="T807" s="1" t="str">
        <f>IF(ISBLANK(Data!T807),"",(Data!T807))</f>
        <v/>
      </c>
      <c r="U807" t="str">
        <f>IF(ISBLANK(Data!U807), "", Data!U807)</f>
        <v/>
      </c>
      <c r="V807" t="str">
        <f>IF(ISBLANK(Data!V807), "", Data!V807)</f>
        <v>PARK RUE</v>
      </c>
      <c r="W807" t="str">
        <f>IF(ISBLANK(Data!W807), "", Data!W807)</f>
        <v/>
      </c>
      <c r="X807" t="str">
        <f>IF(ISBLANK(Data!X807), "", Data!X807)</f>
        <v>90015,PARIS                ,IT</v>
      </c>
      <c r="Y807" t="str">
        <f>IF(ISBLANK(Data!Y807), "", Data!Y807)</f>
        <v/>
      </c>
      <c r="Z807" t="str">
        <f>IF(ISBLANK(Data!Z807), "", Data!Z807)</f>
        <v>T/0183164K/P/QN</v>
      </c>
      <c r="AA807" t="str">
        <f>IF(ISBLANK(Data!AA807), "", Data!AA807)</f>
        <v>+33186269080</v>
      </c>
      <c r="AB807" t="str">
        <f>IF(ISBLANK(Data!AB807), "", Data!AB807)</f>
        <v>1178.59EUR/</v>
      </c>
      <c r="AC807" t="str">
        <f>IF(ISBLANK(Data!AC807), "", Data!AC807)</f>
        <v>M742001</v>
      </c>
      <c r="AD807" t="str">
        <f>IF(ISBLANK(Data!AD807), "", Data!AD807)</f>
        <v/>
      </c>
      <c r="AE807" t="str">
        <f>IF(ISBLANK(Data!AE807), "", Data!AE807)</f>
        <v/>
      </c>
      <c r="AF807" s="7">
        <f>IF(ISBLANK(Data!AF807), 0, _xlfn.NUMBERVALUE(SUBSTITUTE(Data!AF807, ".", ",")))</f>
        <v>1178.5899999999999</v>
      </c>
      <c r="AG807" t="str">
        <f>IF(ISBLANK(Data!AG807), "", Data!AG807)</f>
        <v>EUR</v>
      </c>
      <c r="AH807" s="6">
        <f>IF(ISBLANK(Data!AH807), 0, _xlfn.NUMBERVALUE(SUBSTITUTE(Data!AH807, ".", ",")))</f>
        <v>1179.1199999999999</v>
      </c>
      <c r="AI807" s="7">
        <f>IF(ISBLANK(Data!AI807), "", _xlfn.NUMBERVALUE(SUBSTITUTE(Data!AI807, ".", ",")))</f>
        <v>12000</v>
      </c>
      <c r="AJ807" s="7">
        <f>IF(ISBLANK(Data!AJ807), "", _xlfn.NUMBERVALUE(SUBSTITUTE(Data!AJ807, ".", ",")))</f>
        <v>12000</v>
      </c>
      <c r="AK807" s="7" t="str">
        <f>IF(ISBLANK(Data!AK807), "", _xlfn.NUMBERVALUE(SUBSTITUTE(Data!AK807, ".", ",")))</f>
        <v/>
      </c>
      <c r="AL807">
        <f>IF(ISBLANK(Data!AL807), "", Data!AL807)</f>
        <v>0</v>
      </c>
      <c r="AM807" s="15">
        <f>Table2[[#This Row],[DATE_IN]]-Table2[[#This Row],[DATE_OUT]]</f>
        <v>14</v>
      </c>
      <c r="AN807" s="7" t="str">
        <f>IF(MID(RIGHT(Table2[[#This Row],[ADDR3]],3),1,1)=",",RIGHT(Table2[[#This Row],[ADDR3]],2),"")</f>
        <v>IT</v>
      </c>
      <c r="AO807" s="7" t="str">
        <f>MID(Table2[[#This Row],[RES]],11,2)</f>
        <v>IT</v>
      </c>
      <c r="AP807" s="7">
        <f>_xlfn.XLOOKUP(AG807,Table3[CURRENCY],Table3[CONVERSION RATE],0)*Table2[[#This Row],[ORIGINAL PRICE]]</f>
        <v>14114.0664</v>
      </c>
      <c r="AQ807" s="7">
        <f>_xlfn.XLOOKUP(AG807,Table3[CURRENCY],Table3[CONVERSION RATE],0)*Table2[[#This Row],[ORIGINAL PREPAYMENT]]</f>
        <v>14107.722299999999</v>
      </c>
      <c r="AR807" s="7"/>
      <c r="AS807" s="15"/>
    </row>
    <row r="808" spans="1:45" x14ac:dyDescent="0.25">
      <c r="A808" t="str">
        <f>IF(ISBLANK(Data!A808), "", Data!A808)</f>
        <v>A</v>
      </c>
      <c r="B808" s="2" cm="1">
        <f t="array" ref="B808">IF(ISBLANK(Data!B808), "", DATE(2000 + RIGHT(Data!B808, 2), _xlfn.SWITCH(MID(Data!B808, 3, 3), "JAN", 1, "FEB", 2, "MAR", 3, "APR", 4, "MAY", 5, "JUN", 6, "JUL", 7, "AUG", 8, "SEP", 9, "OCT", 10, "NOV", 11, "DEC", 12), LEFT(Data!B808, 2)))</f>
        <v>45297</v>
      </c>
      <c r="C808" t="str">
        <f>IF(ISBLANK(Data!C808), "", Data!C808)</f>
        <v>3507-5515-GB-6</v>
      </c>
      <c r="D808" t="str">
        <f>IF(ISBLANK(Data!D808), "", Data!D808)</f>
        <v>8DV25Z</v>
      </c>
      <c r="E808" t="str">
        <f>IF(ISBLANK(Data!E808), "", Data!E808)</f>
        <v>TR7</v>
      </c>
      <c r="F808" s="2" cm="1">
        <f t="array" ref="F808">IF(ISBLANK(Data!F808), "", DATE(2000 + RIGHT(Data!F808, 2), _xlfn.SWITCH(MID(Data!F808, 3, 3), "JAN", 1, "FEB", 2, "MAR", 3, "APR", 4, "MAY", 5, "JUN", 6, "JUL", 7, "AUG", 8, "SEP", 9, "OCT", 10, "NOV", 11, "DEC", 12), LEFT(Data!F808, 2)))</f>
        <v>45516</v>
      </c>
      <c r="G808" t="str">
        <f>IF(ISBLANK(Data!G808), "", Data!G808)</f>
        <v>MON</v>
      </c>
      <c r="H808" t="str">
        <f>IF(ISBLANK(Data!H808), "", Data!H808)</f>
        <v/>
      </c>
      <c r="I808" t="str">
        <f>IF(ISBLANK(Data!I808), "", Data!I808)</f>
        <v>H</v>
      </c>
      <c r="J808" t="str">
        <f>IF(ISBLANK(Data!J808), "", Data!J808)</f>
        <v>TR7</v>
      </c>
      <c r="K808" s="2" cm="1">
        <f t="array" ref="K808">IF(ISBLANK(Data!K808), "", DATE(2000 + RIGHT(Data!K808, 2), _xlfn.SWITCH(MID(Data!K808, 3, 3), "JAN", 1, "FEB", 2, "MAR", 3, "APR", 4, "MAY", 5, "JUN", 6, "JUL", 7, "AUG", 8, "SEP", 9, "OCT", 10, "NOV", 11, "DEC", 12), LEFT(Data!K808, 2)))</f>
        <v>45524</v>
      </c>
      <c r="L808" t="str">
        <f>IF(ISBLANK(Data!L808), "", Data!L808)</f>
        <v>TUE</v>
      </c>
      <c r="M808" t="str">
        <f>IF(ISBLANK(Data!M808), "", Data!M808)</f>
        <v>HOLLAND,BENJAMIN,MR</v>
      </c>
      <c r="N808" t="str">
        <f>IF(ISBLANK(Data!N808), "", Data!N808)</f>
        <v>MM</v>
      </c>
      <c r="O808" s="2" cm="1">
        <f t="array" ref="O808">IF(ISBLANK(Data!O808), "", DATE(2000 + RIGHT(Data!O808, 2), _xlfn.SWITCH(MID(Data!O808, 3, 3), "JAN", 1, "FEB", 2, "MAR", 3, "APR", 4, "MAY", 5, "JUN", 6, "JUL", 7, "AUG", 8, "SEP", 9, "OCT", 10, "NOV", 11, "DEC", 12), LEFT(Data!O808, 2)))</f>
        <v>63946</v>
      </c>
      <c r="P808" t="str">
        <f>IF(ISBLANK(Data!P808), "", Data!P808)</f>
        <v>1001</v>
      </c>
      <c r="Q808" t="str">
        <f>IF(ISBLANK(Data!Q808), "", Data!Q808)</f>
        <v>M/245090</v>
      </c>
      <c r="R808" t="str">
        <f>IF(ISBLANK(Data!R808), "", Data!R808)</f>
        <v>AV898110780001TE93070320</v>
      </c>
      <c r="S808" t="str">
        <f>IF(ISBLANK(Data!S808), "", Data!S808)</f>
        <v>CH</v>
      </c>
      <c r="T808" s="1" t="str">
        <f>IF(ISBLANK(Data!T808),"",(Data!T808))</f>
        <v/>
      </c>
      <c r="U808" t="str">
        <f>IF(ISBLANK(Data!U808), "", Data!U808)</f>
        <v/>
      </c>
      <c r="V808" t="str">
        <f>IF(ISBLANK(Data!V808), "", Data!V808)</f>
        <v>MEADOW BARN</v>
      </c>
      <c r="W808" t="str">
        <f>IF(ISBLANK(Data!W808), "", Data!W808)</f>
        <v>RECTORY HILL</v>
      </c>
      <c r="X808" t="str">
        <f>IF(ISBLANK(Data!X808), "", Data!X808)</f>
        <v>AMERSHAM HP70BT            ,GB</v>
      </c>
      <c r="Y808" t="str">
        <f>IF(ISBLANK(Data!Y808), "", Data!Y808)</f>
        <v>GBXXHOLLA701275BJ9FV</v>
      </c>
      <c r="Z808" t="str">
        <f>IF(ISBLANK(Data!Z808), "", Data!Z808)</f>
        <v>T/0105361R/P/N5</v>
      </c>
      <c r="AA808" t="str">
        <f>IF(ISBLANK(Data!AA808), "", Data!AA808)</f>
        <v>00447989404721/EM</v>
      </c>
      <c r="AB808" t="str">
        <f>IF(ISBLANK(Data!AB808), "", Data!AB808)</f>
        <v>/ADD/CBSX2/CP1/</v>
      </c>
      <c r="AC808" t="str">
        <f>IF(ISBLANK(Data!AC808), "", Data!AC808)</f>
        <v/>
      </c>
      <c r="AD808" t="str">
        <f>IF(ISBLANK(Data!AD808), "", Data!AD808)</f>
        <v/>
      </c>
      <c r="AE808" t="str">
        <f>IF(ISBLANK(Data!AE808), "", Data!AE808)</f>
        <v>BA/18163836</v>
      </c>
      <c r="AF808" s="7">
        <f>IF(ISBLANK(Data!AF808), 0, _xlfn.NUMBERVALUE(SUBSTITUTE(Data!AF808, ".", ",")))</f>
        <v>605.86</v>
      </c>
      <c r="AG808" t="str">
        <f>IF(ISBLANK(Data!AG808), "", Data!AG808)</f>
        <v>UKL</v>
      </c>
      <c r="AH808" s="6">
        <f>IF(ISBLANK(Data!AH808), 0, _xlfn.NUMBERVALUE(SUBSTITUTE(Data!AH808, ".", ",")))</f>
        <v>576.07000000000005</v>
      </c>
      <c r="AI808" s="7">
        <f>IF(ISBLANK(Data!AI808), "", _xlfn.NUMBERVALUE(SUBSTITUTE(Data!AI808, ".", ",")))</f>
        <v>12000</v>
      </c>
      <c r="AJ808" s="7">
        <f>IF(ISBLANK(Data!AJ808), "", _xlfn.NUMBERVALUE(SUBSTITUTE(Data!AJ808, ".", ",")))</f>
        <v>12000</v>
      </c>
      <c r="AK808" s="7" t="str">
        <f>IF(ISBLANK(Data!AK808), "", _xlfn.NUMBERVALUE(SUBSTITUTE(Data!AK808, ".", ",")))</f>
        <v/>
      </c>
      <c r="AL808">
        <f>IF(ISBLANK(Data!AL808), "", Data!AL808)</f>
        <v>0</v>
      </c>
      <c r="AM808" s="15">
        <f>Table2[[#This Row],[DATE_IN]]-Table2[[#This Row],[DATE_OUT]]</f>
        <v>8</v>
      </c>
      <c r="AN808" s="7" t="str">
        <f>IF(MID(RIGHT(Table2[[#This Row],[ADDR3]],3),1,1)=",",RIGHT(Table2[[#This Row],[ADDR3]],2),"")</f>
        <v>GB</v>
      </c>
      <c r="AO808" s="7" t="str">
        <f>MID(Table2[[#This Row],[RES]],11,2)</f>
        <v>GB</v>
      </c>
      <c r="AP808" s="7">
        <f>_xlfn.XLOOKUP(AG808,Table3[CURRENCY],Table3[CONVERSION RATE],0)*Table2[[#This Row],[ORIGINAL PRICE]]</f>
        <v>8208.9975000000013</v>
      </c>
      <c r="AQ808" s="7">
        <f>_xlfn.XLOOKUP(AG808,Table3[CURRENCY],Table3[CONVERSION RATE],0)*Table2[[#This Row],[ORIGINAL PREPAYMENT]]</f>
        <v>8633.505000000001</v>
      </c>
      <c r="AR808" s="7"/>
      <c r="AS808" s="15"/>
    </row>
    <row r="809" spans="1:45" x14ac:dyDescent="0.25">
      <c r="A809" t="str">
        <f>IF(ISBLANK(Data!A809), "", Data!A809)</f>
        <v>A</v>
      </c>
      <c r="B809" s="2" cm="1">
        <f t="array" ref="B809">IF(ISBLANK(Data!B809), "", DATE(2000 + RIGHT(Data!B809, 2), _xlfn.SWITCH(MID(Data!B809, 3, 3), "JAN", 1, "FEB", 2, "MAR", 3, "APR", 4, "MAY", 5, "JUN", 6, "JUL", 7, "AUG", 8, "SEP", 9, "OCT", 10, "NOV", 11, "DEC", 12), LEFT(Data!B809, 2)))</f>
        <v>45298</v>
      </c>
      <c r="C809" t="str">
        <f>IF(ISBLANK(Data!C809), "", Data!C809)</f>
        <v>3510-5941-DE-3</v>
      </c>
      <c r="D809" t="str">
        <f>IF(ISBLANK(Data!D809), "", Data!D809)</f>
        <v/>
      </c>
      <c r="E809" t="str">
        <f>IF(ISBLANK(Data!E809), "", Data!E809)</f>
        <v>TR7</v>
      </c>
      <c r="F809" s="2" cm="1">
        <f t="array" ref="F809">IF(ISBLANK(Data!F809), "", DATE(2000 + RIGHT(Data!F809, 2), _xlfn.SWITCH(MID(Data!F809, 3, 3), "JAN", 1, "FEB", 2, "MAR", 3, "APR", 4, "MAY", 5, "JUN", 6, "JUL", 7, "AUG", 8, "SEP", 9, "OCT", 10, "NOV", 11, "DEC", 12), LEFT(Data!F809, 2)))</f>
        <v>45516</v>
      </c>
      <c r="G809" t="str">
        <f>IF(ISBLANK(Data!G809), "", Data!G809)</f>
        <v>MON</v>
      </c>
      <c r="H809" t="str">
        <f>IF(ISBLANK(Data!H809), "", Data!H809)</f>
        <v>WI</v>
      </c>
      <c r="I809" t="str">
        <f>IF(ISBLANK(Data!I809), "", Data!I809)</f>
        <v>C</v>
      </c>
      <c r="J809" t="str">
        <f>IF(ISBLANK(Data!J809), "", Data!J809)</f>
        <v>TOS</v>
      </c>
      <c r="K809" s="2" cm="1">
        <f t="array" ref="K809">IF(ISBLANK(Data!K809), "", DATE(2000 + RIGHT(Data!K809, 2), _xlfn.SWITCH(MID(Data!K809, 3, 3), "JAN", 1, "FEB", 2, "MAR", 3, "APR", 4, "MAY", 5, "JUN", 6, "JUL", 7, "AUG", 8, "SEP", 9, "OCT", 10, "NOV", 11, "DEC", 12), LEFT(Data!K809, 2)))</f>
        <v>45525</v>
      </c>
      <c r="L809" t="str">
        <f>IF(ISBLANK(Data!L809), "", Data!L809)</f>
        <v>WED</v>
      </c>
      <c r="M809" t="str">
        <f>IF(ISBLANK(Data!M809), "", Data!M809)</f>
        <v>WEISSENBACHER,HANNES</v>
      </c>
      <c r="N809" t="str">
        <f>IF(ISBLANK(Data!N809), "", Data!N809)</f>
        <v>LJ</v>
      </c>
      <c r="O809" s="2" cm="1">
        <f t="array" ref="O809">IF(ISBLANK(Data!O809), "", DATE(2000 + RIGHT(Data!O809, 2), _xlfn.SWITCH(MID(Data!O809, 3, 3), "JAN", 1, "FEB", 2, "MAR", 3, "APR", 4, "MAY", 5, "JUN", 6, "JUL", 7, "AUG", 8, "SEP", 9, "OCT", 10, "NOV", 11, "DEC", 12), LEFT(Data!O809, 2)))</f>
        <v>70860</v>
      </c>
      <c r="P809" t="str">
        <f>IF(ISBLANK(Data!P809), "", Data!P809)</f>
        <v>1XX1</v>
      </c>
      <c r="Q809" t="str">
        <f>IF(ISBLANK(Data!Q809), "", Data!Q809)</f>
        <v>798014986</v>
      </c>
      <c r="R809" t="str">
        <f>IF(ISBLANK(Data!R809), "", Data!R809)</f>
        <v>AV868109400002TE35105941</v>
      </c>
      <c r="S809" t="str">
        <f>IF(ISBLANK(Data!S809), "", Data!S809)</f>
        <v>CH</v>
      </c>
      <c r="T809" s="1" t="str">
        <f>IF(ISBLANK(Data!T809),"",(Data!T809))</f>
        <v/>
      </c>
      <c r="U809" t="str">
        <f>IF(ISBLANK(Data!U809), "", Data!U809)</f>
        <v/>
      </c>
      <c r="V809" t="str">
        <f>IF(ISBLANK(Data!V809), "", Data!V809)</f>
        <v/>
      </c>
      <c r="W809" t="str">
        <f>IF(ISBLANK(Data!W809), "", Data!W809)</f>
        <v/>
      </c>
      <c r="X809" t="str">
        <f>IF(ISBLANK(Data!X809), "", Data!X809)</f>
        <v/>
      </c>
      <c r="Y809" t="str">
        <f>IF(ISBLANK(Data!Y809), "", Data!Y809)</f>
        <v/>
      </c>
      <c r="Z809" t="str">
        <f>IF(ISBLANK(Data!Z809), "", Data!Z809)</f>
        <v>T/0151196Q/P/T6</v>
      </c>
      <c r="AA809" t="str">
        <f>IF(ISBLANK(Data!AA809), "", Data!AA809)</f>
        <v>+436643453157</v>
      </c>
      <c r="AB809" t="str">
        <f>IF(ISBLANK(Data!AB809), "", Data!AB809)</f>
        <v>ADD/</v>
      </c>
      <c r="AC809" t="str">
        <f>IF(ISBLANK(Data!AC809), "", Data!AC809)</f>
        <v>S606700</v>
      </c>
      <c r="AD809" t="str">
        <f>IF(ISBLANK(Data!AD809), "", Data!AD809)</f>
        <v/>
      </c>
      <c r="AE809" t="str">
        <f>IF(ISBLANK(Data!AE809), "", Data!AE809)</f>
        <v/>
      </c>
      <c r="AF809" s="7">
        <f>IF(ISBLANK(Data!AF809), 0, _xlfn.NUMBERVALUE(SUBSTITUTE(Data!AF809, ".", ",")))</f>
        <v>524.87</v>
      </c>
      <c r="AG809" t="str">
        <f>IF(ISBLANK(Data!AG809), "", Data!AG809)</f>
        <v>EUR</v>
      </c>
      <c r="AH809" s="6">
        <f>IF(ISBLANK(Data!AH809), 0, _xlfn.NUMBERVALUE(SUBSTITUTE(Data!AH809, ".", ",")))</f>
        <v>524.12</v>
      </c>
      <c r="AI809" s="7">
        <f>IF(ISBLANK(Data!AI809), "", _xlfn.NUMBERVALUE(SUBSTITUTE(Data!AI809, ".", ",")))</f>
        <v>12000</v>
      </c>
      <c r="AJ809" s="7">
        <f>IF(ISBLANK(Data!AJ809), "", _xlfn.NUMBERVALUE(SUBSTITUTE(Data!AJ809, ".", ",")))</f>
        <v>12000</v>
      </c>
      <c r="AK809" s="7" t="str">
        <f>IF(ISBLANK(Data!AK809), "", _xlfn.NUMBERVALUE(SUBSTITUTE(Data!AK809, ".", ",")))</f>
        <v/>
      </c>
      <c r="AL809">
        <f>IF(ISBLANK(Data!AL809), "", Data!AL809)</f>
        <v>0</v>
      </c>
      <c r="AM809" s="15">
        <f>Table2[[#This Row],[DATE_IN]]-Table2[[#This Row],[DATE_OUT]]</f>
        <v>9</v>
      </c>
      <c r="AN809" s="7" t="str">
        <f>IF(MID(RIGHT(Table2[[#This Row],[ADDR3]],3),1,1)=",",RIGHT(Table2[[#This Row],[ADDR3]],2),"")</f>
        <v/>
      </c>
      <c r="AO809" s="7" t="str">
        <f>MID(Table2[[#This Row],[RES]],11,2)</f>
        <v>DE</v>
      </c>
      <c r="AP809" s="7">
        <f>_xlfn.XLOOKUP(AG809,Table3[CURRENCY],Table3[CONVERSION RATE],0)*Table2[[#This Row],[ORIGINAL PRICE]]</f>
        <v>6273.7164000000002</v>
      </c>
      <c r="AQ809" s="7">
        <f>_xlfn.XLOOKUP(AG809,Table3[CURRENCY],Table3[CONVERSION RATE],0)*Table2[[#This Row],[ORIGINAL PREPAYMENT]]</f>
        <v>6282.6939000000002</v>
      </c>
      <c r="AR809" s="7"/>
      <c r="AS809" s="15"/>
    </row>
    <row r="810" spans="1:45" x14ac:dyDescent="0.25">
      <c r="A810" t="str">
        <f>IF(ISBLANK(Data!A810), "", Data!A810)</f>
        <v>A</v>
      </c>
      <c r="B810" s="2" cm="1">
        <f t="array" ref="B810">IF(ISBLANK(Data!B810), "", DATE(2000 + RIGHT(Data!B810, 2), _xlfn.SWITCH(MID(Data!B810, 3, 3), "JAN", 1, "FEB", 2, "MAR", 3, "APR", 4, "MAY", 5, "JUN", 6, "JUL", 7, "AUG", 8, "SEP", 9, "OCT", 10, "NOV", 11, "DEC", 12), LEFT(Data!B810, 2)))</f>
        <v>45333</v>
      </c>
      <c r="C810" t="str">
        <f>IF(ISBLANK(Data!C810), "", Data!C810)</f>
        <v>3839-4960-FR-2</v>
      </c>
      <c r="D810" t="str">
        <f>IF(ISBLANK(Data!D810), "", Data!D810)</f>
        <v>8LH39R</v>
      </c>
      <c r="E810" t="str">
        <f>IF(ISBLANK(Data!E810), "", Data!E810)</f>
        <v>TR7</v>
      </c>
      <c r="F810" s="2" cm="1">
        <f t="array" ref="F810">IF(ISBLANK(Data!F810), "", DATE(2000 + RIGHT(Data!F810, 2), _xlfn.SWITCH(MID(Data!F810, 3, 3), "JAN", 1, "FEB", 2, "MAR", 3, "APR", 4, "MAY", 5, "JUN", 6, "JUL", 7, "AUG", 8, "SEP", 9, "OCT", 10, "NOV", 11, "DEC", 12), LEFT(Data!F810, 2)))</f>
        <v>45516</v>
      </c>
      <c r="G810" t="str">
        <f>IF(ISBLANK(Data!G810), "", Data!G810)</f>
        <v>MON</v>
      </c>
      <c r="H810" t="str">
        <f>IF(ISBLANK(Data!H810), "", Data!H810)</f>
        <v/>
      </c>
      <c r="I810" t="str">
        <f>IF(ISBLANK(Data!I810), "", Data!I810)</f>
        <v>C</v>
      </c>
      <c r="J810" t="str">
        <f>IF(ISBLANK(Data!J810), "", Data!J810)</f>
        <v>TR7</v>
      </c>
      <c r="K810" s="2" cm="1">
        <f t="array" ref="K810">IF(ISBLANK(Data!K810), "", DATE(2000 + RIGHT(Data!K810, 2), _xlfn.SWITCH(MID(Data!K810, 3, 3), "JAN", 1, "FEB", 2, "MAR", 3, "APR", 4, "MAY", 5, "JUN", 6, "JUL", 7, "AUG", 8, "SEP", 9, "OCT", 10, "NOV", 11, "DEC", 12), LEFT(Data!K810, 2)))</f>
        <v>45523</v>
      </c>
      <c r="L810" t="str">
        <f>IF(ISBLANK(Data!L810), "", Data!L810)</f>
        <v>MON</v>
      </c>
      <c r="M810" t="str">
        <f>IF(ISBLANK(Data!M810), "", Data!M810)</f>
        <v>LAUDE,BENJAMIN,M.</v>
      </c>
      <c r="N810" t="str">
        <f>IF(ISBLANK(Data!N810), "", Data!N810)</f>
        <v>LJ</v>
      </c>
      <c r="O810" s="2" t="str" cm="1">
        <f t="array" ref="O810">IF(ISBLANK(Data!O810), "", DATE(2000 + RIGHT(Data!O810, 2), _xlfn.SWITCH(MID(Data!O810, 3, 3), "JAN", 1, "FEB", 2, "MAR", 3, "APR", 4, "MAY", 5, "JUN", 6, "JUL", 7, "AUG", 8, "SEP", 9, "OCT", 10, "NOV", 11, "DEC", 12), LEFT(Data!O810, 2)))</f>
        <v/>
      </c>
      <c r="P810" t="str">
        <f>IF(ISBLANK(Data!P810), "", Data!P810)</f>
        <v>1001</v>
      </c>
      <c r="Q810" t="str">
        <f>IF(ISBLANK(Data!Q810), "", Data!Q810)</f>
        <v>M/284891</v>
      </c>
      <c r="R810" t="str">
        <f>IF(ISBLANK(Data!R810), "", Data!R810)</f>
        <v>AV898110190003TE93326533</v>
      </c>
      <c r="S810" t="str">
        <f>IF(ISBLANK(Data!S810), "", Data!S810)</f>
        <v>CH</v>
      </c>
      <c r="T810" s="1" t="str">
        <f>IF(ISBLANK(Data!T810),"",(Data!T810))</f>
        <v/>
      </c>
      <c r="U810" t="str">
        <f>IF(ISBLANK(Data!U810), "", Data!U810)</f>
        <v/>
      </c>
      <c r="V810" t="str">
        <f>IF(ISBLANK(Data!V810), "", Data!V810)</f>
        <v>3 RUE DE LA SOURCE</v>
      </c>
      <c r="W810" t="str">
        <f>IF(ISBLANK(Data!W810), "", Data!W810)</f>
        <v/>
      </c>
      <c r="X810" t="str">
        <f>IF(ISBLANK(Data!X810), "", Data!X810)</f>
        <v>38700,CORENC               ,FR</v>
      </c>
      <c r="Y810" t="str">
        <f>IF(ISBLANK(Data!Y810), "", Data!Y810)</f>
        <v/>
      </c>
      <c r="Z810" t="str">
        <f>IF(ISBLANK(Data!Z810), "", Data!Z810)</f>
        <v>T/0104786R/P/N5</v>
      </c>
      <c r="AA810" t="str">
        <f>IF(ISBLANK(Data!AA810), "", Data!AA810)</f>
        <v>+33-681771222/EM</v>
      </c>
      <c r="AB810" t="str">
        <f>IF(ISBLANK(Data!AB810), "", Data!AB810)</f>
        <v>/ADD/CP1/</v>
      </c>
      <c r="AC810" t="str">
        <f>IF(ISBLANK(Data!AC810), "", Data!AC810)</f>
        <v/>
      </c>
      <c r="AD810" t="str">
        <f>IF(ISBLANK(Data!AD810), "", Data!AD810)</f>
        <v/>
      </c>
      <c r="AE810" t="str">
        <f>IF(ISBLANK(Data!AE810), "", Data!AE810)</f>
        <v/>
      </c>
      <c r="AF810" s="7">
        <f>IF(ISBLANK(Data!AF810), 0, _xlfn.NUMBERVALUE(SUBSTITUTE(Data!AF810, ".", ",")))</f>
        <v>775.11</v>
      </c>
      <c r="AG810" t="str">
        <f>IF(ISBLANK(Data!AG810), "", Data!AG810)</f>
        <v>EUR</v>
      </c>
      <c r="AH810" s="6">
        <f>IF(ISBLANK(Data!AH810), 0, _xlfn.NUMBERVALUE(SUBSTITUTE(Data!AH810, ".", ",")))</f>
        <v>739.12</v>
      </c>
      <c r="AI810" s="7">
        <f>IF(ISBLANK(Data!AI810), "", _xlfn.NUMBERVALUE(SUBSTITUTE(Data!AI810, ".", ",")))</f>
        <v>12000</v>
      </c>
      <c r="AJ810" s="7">
        <f>IF(ISBLANK(Data!AJ810), "", _xlfn.NUMBERVALUE(SUBSTITUTE(Data!AJ810, ".", ",")))</f>
        <v>12000</v>
      </c>
      <c r="AK810" s="7" t="str">
        <f>IF(ISBLANK(Data!AK810), "", _xlfn.NUMBERVALUE(SUBSTITUTE(Data!AK810, ".", ",")))</f>
        <v/>
      </c>
      <c r="AL810">
        <f>IF(ISBLANK(Data!AL810), "", Data!AL810)</f>
        <v>0</v>
      </c>
      <c r="AM810" s="15">
        <f>Table2[[#This Row],[DATE_IN]]-Table2[[#This Row],[DATE_OUT]]</f>
        <v>7</v>
      </c>
      <c r="AN810" s="7" t="str">
        <f>IF(MID(RIGHT(Table2[[#This Row],[ADDR3]],3),1,1)=",",RIGHT(Table2[[#This Row],[ADDR3]],2),"")</f>
        <v>FR</v>
      </c>
      <c r="AO810" s="7" t="str">
        <f>MID(Table2[[#This Row],[RES]],11,2)</f>
        <v>FR</v>
      </c>
      <c r="AP810" s="7">
        <f>_xlfn.XLOOKUP(AG810,Table3[CURRENCY],Table3[CONVERSION RATE],0)*Table2[[#This Row],[ORIGINAL PRICE]]</f>
        <v>8847.2664000000004</v>
      </c>
      <c r="AQ810" s="7">
        <f>_xlfn.XLOOKUP(AG810,Table3[CURRENCY],Table3[CONVERSION RATE],0)*Table2[[#This Row],[ORIGINAL PREPAYMENT]]</f>
        <v>9278.0667000000012</v>
      </c>
      <c r="AR810" s="7"/>
      <c r="AS810" s="15"/>
    </row>
    <row r="811" spans="1:45" x14ac:dyDescent="0.25">
      <c r="A811" t="str">
        <f>IF(ISBLANK(Data!A811), "", Data!A811)</f>
        <v>A</v>
      </c>
      <c r="B811" s="2" cm="1">
        <f t="array" ref="B811">IF(ISBLANK(Data!B811), "", DATE(2000 + RIGHT(Data!B811, 2), _xlfn.SWITCH(MID(Data!B811, 3, 3), "JAN", 1, "FEB", 2, "MAR", 3, "APR", 4, "MAY", 5, "JUN", 6, "JUL", 7, "AUG", 8, "SEP", 9, "OCT", 10, "NOV", 11, "DEC", 12), LEFT(Data!B811, 2)))</f>
        <v>45405</v>
      </c>
      <c r="C811" t="str">
        <f>IF(ISBLANK(Data!C811), "", Data!C811)</f>
        <v>4532-4388-IT-4</v>
      </c>
      <c r="D811" t="str">
        <f>IF(ISBLANK(Data!D811), "", Data!D811)</f>
        <v/>
      </c>
      <c r="E811" t="str">
        <f>IF(ISBLANK(Data!E811), "", Data!E811)</f>
        <v>TR7</v>
      </c>
      <c r="F811" s="2" cm="1">
        <f t="array" ref="F811">IF(ISBLANK(Data!F811), "", DATE(2000 + RIGHT(Data!F811, 2), _xlfn.SWITCH(MID(Data!F811, 3, 3), "JAN", 1, "FEB", 2, "MAR", 3, "APR", 4, "MAY", 5, "JUN", 6, "JUL", 7, "AUG", 8, "SEP", 9, "OCT", 10, "NOV", 11, "DEC", 12), LEFT(Data!F811, 2)))</f>
        <v>45516</v>
      </c>
      <c r="G811" t="str">
        <f>IF(ISBLANK(Data!G811), "", Data!G811)</f>
        <v>MON</v>
      </c>
      <c r="H811" t="str">
        <f>IF(ISBLANK(Data!H811), "", Data!H811)</f>
        <v>WI</v>
      </c>
      <c r="I811" t="str">
        <f>IF(ISBLANK(Data!I811), "", Data!I811)</f>
        <v>C</v>
      </c>
      <c r="J811" t="str">
        <f>IF(ISBLANK(Data!J811), "", Data!J811)</f>
        <v>TR7</v>
      </c>
      <c r="K811" s="2" cm="1">
        <f t="array" ref="K811">IF(ISBLANK(Data!K811), "", DATE(2000 + RIGHT(Data!K811, 2), _xlfn.SWITCH(MID(Data!K811, 3, 3), "JAN", 1, "FEB", 2, "MAR", 3, "APR", 4, "MAY", 5, "JUN", 6, "JUL", 7, "AUG", 8, "SEP", 9, "OCT", 10, "NOV", 11, "DEC", 12), LEFT(Data!K811, 2)))</f>
        <v>45523</v>
      </c>
      <c r="L811" t="str">
        <f>IF(ISBLANK(Data!L811), "", Data!L811)</f>
        <v>MON</v>
      </c>
      <c r="M811" t="str">
        <f>IF(ISBLANK(Data!M811), "", Data!M811)</f>
        <v>MASON,NICOLO</v>
      </c>
      <c r="N811" t="str">
        <f>IF(ISBLANK(Data!N811), "", Data!N811)</f>
        <v>LJ</v>
      </c>
      <c r="O811" s="2" cm="1">
        <f t="array" ref="O811">IF(ISBLANK(Data!O811), "", DATE(2000 + RIGHT(Data!O811, 2), _xlfn.SWITCH(MID(Data!O811, 3, 3), "JAN", 1, "FEB", 2, "MAR", 3, "APR", 4, "MAY", 5, "JUN", 6, "JUL", 7, "AUG", 8, "SEP", 9, "OCT", 10, "NOV", 11, "DEC", 12), LEFT(Data!O811, 2)))</f>
        <v>69764</v>
      </c>
      <c r="P811" t="str">
        <f>IF(ISBLANK(Data!P811), "", Data!P811)</f>
        <v>1XX1</v>
      </c>
      <c r="Q811" t="str">
        <f>IF(ISBLANK(Data!Q811), "", Data!Q811)</f>
        <v>799309750</v>
      </c>
      <c r="R811" t="str">
        <f>IF(ISBLANK(Data!R811), "", Data!R811)</f>
        <v>AV868109400002TE45324388</v>
      </c>
      <c r="S811" t="str">
        <f>IF(ISBLANK(Data!S811), "", Data!S811)</f>
        <v>CH</v>
      </c>
      <c r="T811" s="1" t="str">
        <f>IF(ISBLANK(Data!T811),"",(Data!T811))</f>
        <v/>
      </c>
      <c r="U811" t="str">
        <f>IF(ISBLANK(Data!U811), "", Data!U811)</f>
        <v/>
      </c>
      <c r="V811" t="str">
        <f>IF(ISBLANK(Data!V811), "", Data!V811)</f>
        <v/>
      </c>
      <c r="W811" t="str">
        <f>IF(ISBLANK(Data!W811), "", Data!W811)</f>
        <v/>
      </c>
      <c r="X811" t="str">
        <f>IF(ISBLANK(Data!X811), "", Data!X811)</f>
        <v/>
      </c>
      <c r="Y811" t="str">
        <f>IF(ISBLANK(Data!Y811), "", Data!Y811)</f>
        <v/>
      </c>
      <c r="Z811" t="str">
        <f>IF(ISBLANK(Data!Z811), "", Data!Z811)</f>
        <v>T/0151196Q/P/T6</v>
      </c>
      <c r="AA811" t="str">
        <f>IF(ISBLANK(Data!AA811), "", Data!AA811)</f>
        <v>+393406336122</v>
      </c>
      <c r="AB811" t="str">
        <f>IF(ISBLANK(Data!AB811), "", Data!AB811)</f>
        <v>ADD/</v>
      </c>
      <c r="AC811" t="str">
        <f>IF(ISBLANK(Data!AC811), "", Data!AC811)</f>
        <v>S606700</v>
      </c>
      <c r="AD811" t="str">
        <f>IF(ISBLANK(Data!AD811), "", Data!AD811)</f>
        <v/>
      </c>
      <c r="AE811" t="str">
        <f>IF(ISBLANK(Data!AE811), "", Data!AE811)</f>
        <v/>
      </c>
      <c r="AF811" s="7">
        <f>IF(ISBLANK(Data!AF811), 0, _xlfn.NUMBERVALUE(SUBSTITUTE(Data!AF811, ".", ",")))</f>
        <v>837.29</v>
      </c>
      <c r="AG811" t="str">
        <f>IF(ISBLANK(Data!AG811), "", Data!AG811)</f>
        <v>EUR</v>
      </c>
      <c r="AH811" s="6">
        <f>IF(ISBLANK(Data!AH811), 0, _xlfn.NUMBERVALUE(SUBSTITUTE(Data!AH811, ".", ",")))</f>
        <v>837.12</v>
      </c>
      <c r="AI811" s="7">
        <f>IF(ISBLANK(Data!AI811), "", _xlfn.NUMBERVALUE(SUBSTITUTE(Data!AI811, ".", ",")))</f>
        <v>12000</v>
      </c>
      <c r="AJ811" s="7">
        <f>IF(ISBLANK(Data!AJ811), "", _xlfn.NUMBERVALUE(SUBSTITUTE(Data!AJ811, ".", ",")))</f>
        <v>12000</v>
      </c>
      <c r="AK811" s="7" t="str">
        <f>IF(ISBLANK(Data!AK811), "", _xlfn.NUMBERVALUE(SUBSTITUTE(Data!AK811, ".", ",")))</f>
        <v/>
      </c>
      <c r="AL811">
        <f>IF(ISBLANK(Data!AL811), "", Data!AL811)</f>
        <v>0</v>
      </c>
      <c r="AM811" s="15">
        <f>Table2[[#This Row],[DATE_IN]]-Table2[[#This Row],[DATE_OUT]]</f>
        <v>7</v>
      </c>
      <c r="AN811" s="7" t="str">
        <f>IF(MID(RIGHT(Table2[[#This Row],[ADDR3]],3),1,1)=",",RIGHT(Table2[[#This Row],[ADDR3]],2),"")</f>
        <v/>
      </c>
      <c r="AO811" s="7" t="str">
        <f>MID(Table2[[#This Row],[RES]],11,2)</f>
        <v>IT</v>
      </c>
      <c r="AP811" s="7">
        <f>_xlfn.XLOOKUP(AG811,Table3[CURRENCY],Table3[CONVERSION RATE],0)*Table2[[#This Row],[ORIGINAL PRICE]]</f>
        <v>10020.3264</v>
      </c>
      <c r="AQ811" s="7">
        <f>_xlfn.XLOOKUP(AG811,Table3[CURRENCY],Table3[CONVERSION RATE],0)*Table2[[#This Row],[ORIGINAL PREPAYMENT]]</f>
        <v>10022.3613</v>
      </c>
      <c r="AR811" s="7"/>
      <c r="AS811" s="15"/>
    </row>
    <row r="812" spans="1:45" x14ac:dyDescent="0.25">
      <c r="A812" t="str">
        <f>IF(ISBLANK(Data!A812), "", Data!A812)</f>
        <v>A</v>
      </c>
      <c r="B812" s="2" cm="1">
        <f t="array" ref="B812">IF(ISBLANK(Data!B812), "", DATE(2000 + RIGHT(Data!B812, 2), _xlfn.SWITCH(MID(Data!B812, 3, 3), "JAN", 1, "FEB", 2, "MAR", 3, "APR", 4, "MAY", 5, "JUN", 6, "JUL", 7, "AUG", 8, "SEP", 9, "OCT", 10, "NOV", 11, "DEC", 12), LEFT(Data!B812, 2)))</f>
        <v>45408</v>
      </c>
      <c r="C812" t="str">
        <f>IF(ISBLANK(Data!C812), "", Data!C812)</f>
        <v>4558-8246-NO-4</v>
      </c>
      <c r="D812" t="str">
        <f>IF(ISBLANK(Data!D812), "", Data!D812)</f>
        <v>3RR62T</v>
      </c>
      <c r="E812" t="str">
        <f>IF(ISBLANK(Data!E812), "", Data!E812)</f>
        <v>TR7</v>
      </c>
      <c r="F812" s="2" cm="1">
        <f t="array" ref="F812">IF(ISBLANK(Data!F812), "", DATE(2000 + RIGHT(Data!F812, 2), _xlfn.SWITCH(MID(Data!F812, 3, 3), "JAN", 1, "FEB", 2, "MAR", 3, "APR", 4, "MAY", 5, "JUN", 6, "JUL", 7, "AUG", 8, "SEP", 9, "OCT", 10, "NOV", 11, "DEC", 12), LEFT(Data!F812, 2)))</f>
        <v>45516</v>
      </c>
      <c r="G812" t="str">
        <f>IF(ISBLANK(Data!G812), "", Data!G812)</f>
        <v>MON</v>
      </c>
      <c r="H812" t="str">
        <f>IF(ISBLANK(Data!H812), "", Data!H812)</f>
        <v>WI</v>
      </c>
      <c r="I812" t="str">
        <f>IF(ISBLANK(Data!I812), "", Data!I812)</f>
        <v>E</v>
      </c>
      <c r="J812" t="str">
        <f>IF(ISBLANK(Data!J812), "", Data!J812)</f>
        <v>TR7</v>
      </c>
      <c r="K812" s="2" cm="1">
        <f t="array" ref="K812">IF(ISBLANK(Data!K812), "", DATE(2000 + RIGHT(Data!K812, 2), _xlfn.SWITCH(MID(Data!K812, 3, 3), "JAN", 1, "FEB", 2, "MAR", 3, "APR", 4, "MAY", 5, "JUN", 6, "JUL", 7, "AUG", 8, "SEP", 9, "OCT", 10, "NOV", 11, "DEC", 12), LEFT(Data!K812, 2)))</f>
        <v>45561</v>
      </c>
      <c r="L812" t="str">
        <f>IF(ISBLANK(Data!L812), "", Data!L812)</f>
        <v>THU</v>
      </c>
      <c r="M812" t="str">
        <f>IF(ISBLANK(Data!M812), "", Data!M812)</f>
        <v>PEDERSEN,LAILA</v>
      </c>
      <c r="N812" t="str">
        <f>IF(ISBLANK(Data!N812), "", Data!N812)</f>
        <v>ZY</v>
      </c>
      <c r="O812" s="2" t="str" cm="1">
        <f t="array" ref="O812">IF(ISBLANK(Data!O812), "", DATE(2000 + RIGHT(Data!O812, 2), _xlfn.SWITCH(MID(Data!O812, 3, 3), "JAN", 1, "FEB", 2, "MAR", 3, "APR", 4, "MAY", 5, "JUN", 6, "JUL", 7, "AUG", 8, "SEP", 9, "OCT", 10, "NOV", 11, "DEC", 12), LEFT(Data!O812, 2)))</f>
        <v/>
      </c>
      <c r="P812" t="str">
        <f>IF(ISBLANK(Data!P812), "", Data!P812)</f>
        <v>1001</v>
      </c>
      <c r="Q812" t="str">
        <f>IF(ISBLANK(Data!Q812), "", Data!Q812)</f>
        <v>302050</v>
      </c>
      <c r="R812" t="str">
        <f>IF(ISBLANK(Data!R812), "", Data!R812)</f>
        <v>AV858078980019</v>
      </c>
      <c r="S812" t="str">
        <f>IF(ISBLANK(Data!S812), "", Data!S812)</f>
        <v>NA</v>
      </c>
      <c r="T812" s="1" t="str">
        <f>IF(ISBLANK(Data!T812),"",(Data!T812))</f>
        <v/>
      </c>
      <c r="U812" t="str">
        <f>IF(ISBLANK(Data!U812), "", Data!U812)</f>
        <v>UNIV.SYKEHUSET NORD-NORGE HF</v>
      </c>
      <c r="V812" t="str">
        <f>IF(ISBLANK(Data!V812), "", Data!V812)</f>
        <v/>
      </c>
      <c r="W812" t="str">
        <f>IF(ISBLANK(Data!W812), "", Data!W812)</f>
        <v>LAILA.PEDERSEN@UNN.NO</v>
      </c>
      <c r="X812" t="str">
        <f>IF(ISBLANK(Data!X812), "", Data!X812)</f>
        <v/>
      </c>
      <c r="Y812" t="str">
        <f>IF(ISBLANK(Data!Y812), "", Data!Y812)</f>
        <v>NOXX01</v>
      </c>
      <c r="Z812" t="str">
        <f>IF(ISBLANK(Data!Z812), "", Data!Z812)</f>
        <v/>
      </c>
      <c r="AA812" t="str">
        <f>IF(ISBLANK(Data!AA812), "", Data!AA812)</f>
        <v>ML/+47-99749456/</v>
      </c>
      <c r="AB812" t="str">
        <f>IF(ISBLANK(Data!AB812), "", Data!AB812)</f>
        <v>MEA 48000 KL0700</v>
      </c>
      <c r="AC812" t="str">
        <f>IF(ISBLANK(Data!AC812), "", Data!AC812)</f>
        <v>H013603</v>
      </c>
      <c r="AD812" t="str">
        <f>IF(ISBLANK(Data!AD812), "", Data!AD812)</f>
        <v>89027</v>
      </c>
      <c r="AE812" t="str">
        <f>IF(ISBLANK(Data!AE812), "", Data!AE812)</f>
        <v/>
      </c>
      <c r="AF812" s="7">
        <f>IF(ISBLANK(Data!AF812), 0, _xlfn.NUMBERVALUE(SUBSTITUTE(Data!AF812, ".", ",")))</f>
        <v>0</v>
      </c>
      <c r="AG812" t="str">
        <f>IF(ISBLANK(Data!AG812), "", Data!AG812)</f>
        <v>NKR</v>
      </c>
      <c r="AH812" s="6">
        <f>IF(ISBLANK(Data!AH812), 0, _xlfn.NUMBERVALUE(SUBSTITUTE(Data!AH812, ".", ",")))</f>
        <v>20036.900000000001</v>
      </c>
      <c r="AI812" s="7">
        <f>IF(ISBLANK(Data!AI812), "", _xlfn.NUMBERVALUE(SUBSTITUTE(Data!AI812, ".", ",")))</f>
        <v>12000</v>
      </c>
      <c r="AJ812" s="7">
        <f>IF(ISBLANK(Data!AJ812), "", _xlfn.NUMBERVALUE(SUBSTITUTE(Data!AJ812, ".", ",")))</f>
        <v>12000</v>
      </c>
      <c r="AK812" s="7" t="str">
        <f>IF(ISBLANK(Data!AK812), "", _xlfn.NUMBERVALUE(SUBSTITUTE(Data!AK812, ".", ",")))</f>
        <v/>
      </c>
      <c r="AL812">
        <f>IF(ISBLANK(Data!AL812), "", Data!AL812)</f>
        <v>0</v>
      </c>
      <c r="AM812" s="15">
        <f>Table2[[#This Row],[DATE_IN]]-Table2[[#This Row],[DATE_OUT]]</f>
        <v>45</v>
      </c>
      <c r="AN812" s="7" t="str">
        <f>IF(MID(RIGHT(Table2[[#This Row],[ADDR3]],3),1,1)=",",RIGHT(Table2[[#This Row],[ADDR3]],2),"")</f>
        <v/>
      </c>
      <c r="AO812" s="7" t="str">
        <f>MID(Table2[[#This Row],[RES]],11,2)</f>
        <v>NO</v>
      </c>
      <c r="AP812" s="7">
        <f>_xlfn.XLOOKUP(AG812,Table3[CURRENCY],Table3[CONVERSION RATE],0)*Table2[[#This Row],[ORIGINAL PRICE]]</f>
        <v>20036.900000000001</v>
      </c>
      <c r="AQ812" s="7">
        <f>_xlfn.XLOOKUP(AG812,Table3[CURRENCY],Table3[CONVERSION RATE],0)*Table2[[#This Row],[ORIGINAL PREPAYMENT]]</f>
        <v>0</v>
      </c>
      <c r="AR812" s="7"/>
      <c r="AS812" s="15"/>
    </row>
    <row r="813" spans="1:45" x14ac:dyDescent="0.25">
      <c r="A813" t="str">
        <f>IF(ISBLANK(Data!A813), "", Data!A813)</f>
        <v>A</v>
      </c>
      <c r="B813" s="2" cm="1">
        <f t="array" ref="B813">IF(ISBLANK(Data!B813), "", DATE(2000 + RIGHT(Data!B813, 2), _xlfn.SWITCH(MID(Data!B813, 3, 3), "JAN", 1, "FEB", 2, "MAR", 3, "APR", 4, "MAY", 5, "JUN", 6, "JUL", 7, "AUG", 8, "SEP", 9, "OCT", 10, "NOV", 11, "DEC", 12), LEFT(Data!B813, 2)))</f>
        <v>45464</v>
      </c>
      <c r="C813" t="str">
        <f>IF(ISBLANK(Data!C813), "", Data!C813)</f>
        <v>0109-8183-NO-2</v>
      </c>
      <c r="D813" t="str">
        <f>IF(ISBLANK(Data!D813), "", Data!D813)</f>
        <v>8ET94X</v>
      </c>
      <c r="E813" t="str">
        <f>IF(ISBLANK(Data!E813), "", Data!E813)</f>
        <v>TR7</v>
      </c>
      <c r="F813" s="2" cm="1">
        <f t="array" ref="F813">IF(ISBLANK(Data!F813), "", DATE(2000 + RIGHT(Data!F813, 2), _xlfn.SWITCH(MID(Data!F813, 3, 3), "JAN", 1, "FEB", 2, "MAR", 3, "APR", 4, "MAY", 5, "JUN", 6, "JUL", 7, "AUG", 8, "SEP", 9, "OCT", 10, "NOV", 11, "DEC", 12), LEFT(Data!F813, 2)))</f>
        <v>45517</v>
      </c>
      <c r="G813" t="str">
        <f>IF(ISBLANK(Data!G813), "", Data!G813)</f>
        <v>TUE</v>
      </c>
      <c r="H813" t="str">
        <f>IF(ISBLANK(Data!H813), "", Data!H813)</f>
        <v/>
      </c>
      <c r="I813" t="str">
        <f>IF(ISBLANK(Data!I813), "", Data!I813)</f>
        <v>I</v>
      </c>
      <c r="J813" t="str">
        <f>IF(ISBLANK(Data!J813), "", Data!J813)</f>
        <v>TR7</v>
      </c>
      <c r="K813" s="2" cm="1">
        <f t="array" ref="K813">IF(ISBLANK(Data!K813), "", DATE(2000 + RIGHT(Data!K813, 2), _xlfn.SWITCH(MID(Data!K813, 3, 3), "JAN", 1, "FEB", 2, "MAR", 3, "APR", 4, "MAY", 5, "JUN", 6, "JUL", 7, "AUG", 8, "SEP", 9, "OCT", 10, "NOV", 11, "DEC", 12), LEFT(Data!K813, 2)))</f>
        <v>45523</v>
      </c>
      <c r="L813" t="str">
        <f>IF(ISBLANK(Data!L813), "", Data!L813)</f>
        <v>MON</v>
      </c>
      <c r="M813" t="str">
        <f>IF(ISBLANK(Data!M813), "", Data!M813)</f>
        <v>OLSEN,HEGE KRISTIN BRATTSTI,AN</v>
      </c>
      <c r="N813" t="str">
        <f>IF(ISBLANK(Data!N813), "", Data!N813)</f>
        <v>VK</v>
      </c>
      <c r="O813" s="2" cm="1">
        <f t="array" ref="O813">IF(ISBLANK(Data!O813), "", DATE(2000 + RIGHT(Data!O813, 2), _xlfn.SWITCH(MID(Data!O813, 3, 3), "JAN", 1, "FEB", 2, "MAR", 3, "APR", 4, "MAY", 5, "JUN", 6, "JUL", 7, "AUG", 8, "SEP", 9, "OCT", 10, "NOV", 11, "DEC", 12), LEFT(Data!O813, 2)))</f>
        <v>70078</v>
      </c>
      <c r="P813" t="str">
        <f>IF(ISBLANK(Data!P813), "", Data!P813)</f>
        <v>1001</v>
      </c>
      <c r="Q813" t="str">
        <f>IF(ISBLANK(Data!Q813), "", Data!Q813)</f>
        <v>N0663961</v>
      </c>
      <c r="R813" t="str">
        <f>IF(ISBLANK(Data!R813), "", Data!R813)</f>
        <v>AV858094440253TED77693</v>
      </c>
      <c r="S813" t="str">
        <f>IF(ISBLANK(Data!S813), "", Data!S813)</f>
        <v>CH</v>
      </c>
      <c r="T813" s="1" t="str">
        <f>IF(ISBLANK(Data!T813),"",(Data!T813))</f>
        <v/>
      </c>
      <c r="U813" t="str">
        <f>IF(ISBLANK(Data!U813), "", Data!U813)</f>
        <v>ENTER EHF</v>
      </c>
      <c r="V813" t="str">
        <f>IF(ISBLANK(Data!V813), "", Data!V813)</f>
        <v>SJOETUNVEGEN 472</v>
      </c>
      <c r="W813" t="str">
        <f>IF(ISBLANK(Data!W813), "", Data!W813)</f>
        <v>HEGEOLSEN94@HOTMAIL.COM</v>
      </c>
      <c r="X813" t="str">
        <f>IF(ISBLANK(Data!X813), "", Data!X813)</f>
        <v>9108,KVALOEYA,NO</v>
      </c>
      <c r="Y813" t="str">
        <f>IF(ISBLANK(Data!Y813), "", Data!Y813)</f>
        <v/>
      </c>
      <c r="Z813" t="str">
        <f>IF(ISBLANK(Data!Z813), "", Data!Z813)</f>
        <v>T/0169293Q/P/CS</v>
      </c>
      <c r="AA813" t="str">
        <f>IF(ISBLANK(Data!AA813), "", Data!AA813)</f>
        <v>4747964171</v>
      </c>
      <c r="AB813" t="str">
        <f>IF(ISBLANK(Data!AB813), "", Data!AB813)</f>
        <v>ROD/BILSKADESENTERET//ROD</v>
      </c>
      <c r="AC813" t="str">
        <f>IF(ISBLANK(Data!AC813), "", Data!AC813)</f>
        <v>N005502</v>
      </c>
      <c r="AD813" t="str">
        <f>IF(ISBLANK(Data!AD813), "", Data!AD813)</f>
        <v/>
      </c>
      <c r="AE813" t="str">
        <f>IF(ISBLANK(Data!AE813), "", Data!AE813)</f>
        <v/>
      </c>
      <c r="AF813" s="7">
        <f>IF(ISBLANK(Data!AF813), 0, _xlfn.NUMBERVALUE(SUBSTITUTE(Data!AF813, ".", ",")))</f>
        <v>0</v>
      </c>
      <c r="AG813" t="str">
        <f>IF(ISBLANK(Data!AG813), "", Data!AG813)</f>
        <v>NKR</v>
      </c>
      <c r="AH813" s="6">
        <f>IF(ISBLANK(Data!AH813), 0, _xlfn.NUMBERVALUE(SUBSTITUTE(Data!AH813, ".", ",")))</f>
        <v>3372</v>
      </c>
      <c r="AI813" s="7">
        <f>IF(ISBLANK(Data!AI813), "", _xlfn.NUMBERVALUE(SUBSTITUTE(Data!AI813, ".", ",")))</f>
        <v>4000</v>
      </c>
      <c r="AJ813" s="7">
        <f>IF(ISBLANK(Data!AJ813), "", _xlfn.NUMBERVALUE(SUBSTITUTE(Data!AJ813, ".", ",")))</f>
        <v>4000</v>
      </c>
      <c r="AK813" s="7" t="str">
        <f>IF(ISBLANK(Data!AK813), "", _xlfn.NUMBERVALUE(SUBSTITUTE(Data!AK813, ".", ",")))</f>
        <v/>
      </c>
      <c r="AL813">
        <f>IF(ISBLANK(Data!AL813), "", Data!AL813)</f>
        <v>0</v>
      </c>
      <c r="AM813" s="15">
        <f>Table2[[#This Row],[DATE_IN]]-Table2[[#This Row],[DATE_OUT]]</f>
        <v>6</v>
      </c>
      <c r="AN813" s="7" t="str">
        <f>IF(MID(RIGHT(Table2[[#This Row],[ADDR3]],3),1,1)=",",RIGHT(Table2[[#This Row],[ADDR3]],2),"")</f>
        <v>NO</v>
      </c>
      <c r="AO813" s="7" t="str">
        <f>MID(Table2[[#This Row],[RES]],11,2)</f>
        <v>NO</v>
      </c>
      <c r="AP813" s="7">
        <f>_xlfn.XLOOKUP(AG813,Table3[CURRENCY],Table3[CONVERSION RATE],0)*Table2[[#This Row],[ORIGINAL PRICE]]</f>
        <v>3372</v>
      </c>
      <c r="AQ813" s="7">
        <f>_xlfn.XLOOKUP(AG813,Table3[CURRENCY],Table3[CONVERSION RATE],0)*Table2[[#This Row],[ORIGINAL PREPAYMENT]]</f>
        <v>0</v>
      </c>
      <c r="AR813" s="7"/>
      <c r="AS813" s="15"/>
    </row>
    <row r="814" spans="1:45" x14ac:dyDescent="0.25">
      <c r="A814" t="str">
        <f>IF(ISBLANK(Data!A814), "", Data!A814)</f>
        <v>A</v>
      </c>
      <c r="B814" s="2" cm="1">
        <f t="array" ref="B814">IF(ISBLANK(Data!B814), "", DATE(2000 + RIGHT(Data!B814, 2), _xlfn.SWITCH(MID(Data!B814, 3, 3), "JAN", 1, "FEB", 2, "MAR", 3, "APR", 4, "MAY", 5, "JUN", 6, "JUL", 7, "AUG", 8, "SEP", 9, "OCT", 10, "NOV", 11, "DEC", 12), LEFT(Data!B814, 2)))</f>
        <v>45467</v>
      </c>
      <c r="C814" t="str">
        <f>IF(ISBLANK(Data!C814), "", Data!C814)</f>
        <v>0129-7269-NO-1</v>
      </c>
      <c r="D814" t="str">
        <f>IF(ISBLANK(Data!D814), "", Data!D814)</f>
        <v>8ET94X</v>
      </c>
      <c r="E814" t="str">
        <f>IF(ISBLANK(Data!E814), "", Data!E814)</f>
        <v>TR7</v>
      </c>
      <c r="F814" s="2" cm="1">
        <f t="array" ref="F814">IF(ISBLANK(Data!F814), "", DATE(2000 + RIGHT(Data!F814, 2), _xlfn.SWITCH(MID(Data!F814, 3, 3), "JAN", 1, "FEB", 2, "MAR", 3, "APR", 4, "MAY", 5, "JUN", 6, "JUL", 7, "AUG", 8, "SEP", 9, "OCT", 10, "NOV", 11, "DEC", 12), LEFT(Data!F814, 2)))</f>
        <v>45517</v>
      </c>
      <c r="G814" t="str">
        <f>IF(ISBLANK(Data!G814), "", Data!G814)</f>
        <v>TUE</v>
      </c>
      <c r="H814" t="str">
        <f>IF(ISBLANK(Data!H814), "", Data!H814)</f>
        <v>DL</v>
      </c>
      <c r="I814" t="str">
        <f>IF(ISBLANK(Data!I814), "", Data!I814)</f>
        <v>I</v>
      </c>
      <c r="J814" t="str">
        <f>IF(ISBLANK(Data!J814), "", Data!J814)</f>
        <v>TR7</v>
      </c>
      <c r="K814" s="2" cm="1">
        <f t="array" ref="K814">IF(ISBLANK(Data!K814), "", DATE(2000 + RIGHT(Data!K814, 2), _xlfn.SWITCH(MID(Data!K814, 3, 3), "JAN", 1, "FEB", 2, "MAR", 3, "APR", 4, "MAY", 5, "JUN", 6, "JUL", 7, "AUG", 8, "SEP", 9, "OCT", 10, "NOV", 11, "DEC", 12), LEFT(Data!K814, 2)))</f>
        <v>45525</v>
      </c>
      <c r="L814" t="str">
        <f>IF(ISBLANK(Data!L814), "", Data!L814)</f>
        <v>WED</v>
      </c>
      <c r="M814" t="str">
        <f>IF(ISBLANK(Data!M814), "", Data!M814)</f>
        <v>HAUKEBOE,ASBJOERN EIRIK RISHOL</v>
      </c>
      <c r="N814" t="str">
        <f>IF(ISBLANK(Data!N814), "", Data!N814)</f>
        <v>VK</v>
      </c>
      <c r="O814" s="2" cm="1">
        <f t="array" ref="O814">IF(ISBLANK(Data!O814), "", DATE(2000 + RIGHT(Data!O814, 2), _xlfn.SWITCH(MID(Data!O814, 3, 3), "JAN", 1, "FEB", 2, "MAR", 3, "APR", 4, "MAY", 5, "JUN", 6, "JUL", 7, "AUG", 8, "SEP", 9, "OCT", 10, "NOV", 11, "DEC", 12), LEFT(Data!O814, 2)))</f>
        <v>66038</v>
      </c>
      <c r="P814" t="str">
        <f>IF(ISBLANK(Data!P814), "", Data!P814)</f>
        <v>1XX1</v>
      </c>
      <c r="Q814" t="str">
        <f>IF(ISBLANK(Data!Q814), "", Data!Q814)</f>
        <v>N0682028</v>
      </c>
      <c r="R814" t="str">
        <f>IF(ISBLANK(Data!R814), "", Data!R814)</f>
        <v>AV858094440253TZH63132</v>
      </c>
      <c r="S814" t="str">
        <f>IF(ISBLANK(Data!S814), "", Data!S814)</f>
        <v>NA</v>
      </c>
      <c r="T814" s="1" t="str">
        <f>IF(ISBLANK(Data!T814),"",(Data!T814))</f>
        <v/>
      </c>
      <c r="U814" t="str">
        <f>IF(ISBLANK(Data!U814), "", Data!U814)</f>
        <v/>
      </c>
      <c r="V814" t="str">
        <f>IF(ISBLANK(Data!V814), "", Data!V814)</f>
        <v>ISHAVSVEGEN 34</v>
      </c>
      <c r="W814" t="str">
        <f>IF(ISBLANK(Data!W814), "", Data!W814)</f>
        <v>ASERHAU@GMAIL.COM</v>
      </c>
      <c r="X814" t="str">
        <f>IF(ISBLANK(Data!X814), "", Data!X814)</f>
        <v>9010,TROMSOE,NO</v>
      </c>
      <c r="Y814" t="str">
        <f>IF(ISBLANK(Data!Y814), "", Data!Y814)</f>
        <v/>
      </c>
      <c r="Z814" t="str">
        <f>IF(ISBLANK(Data!Z814), "", Data!Z814)</f>
        <v>T/0169293Q/P/CS</v>
      </c>
      <c r="AA814" t="str">
        <f>IF(ISBLANK(Data!AA814), "", Data!AA814)</f>
        <v>4740204516</v>
      </c>
      <c r="AB814" t="str">
        <f>IF(ISBLANK(Data!AB814), "", Data!AB814)</f>
        <v>ROD/BILSKADESENTERET/</v>
      </c>
      <c r="AC814" t="str">
        <f>IF(ISBLANK(Data!AC814), "", Data!AC814)</f>
        <v/>
      </c>
      <c r="AD814" t="str">
        <f>IF(ISBLANK(Data!AD814), "", Data!AD814)</f>
        <v/>
      </c>
      <c r="AE814" t="str">
        <f>IF(ISBLANK(Data!AE814), "", Data!AE814)</f>
        <v/>
      </c>
      <c r="AF814" s="7">
        <f>IF(ISBLANK(Data!AF814), 0, _xlfn.NUMBERVALUE(SUBSTITUTE(Data!AF814, ".", ",")))</f>
        <v>0</v>
      </c>
      <c r="AG814" t="str">
        <f>IF(ISBLANK(Data!AG814), "", Data!AG814)</f>
        <v>NKR</v>
      </c>
      <c r="AH814" s="6">
        <f>IF(ISBLANK(Data!AH814), 0, _xlfn.NUMBERVALUE(SUBSTITUTE(Data!AH814, ".", ",")))</f>
        <v>4496</v>
      </c>
      <c r="AI814" s="7">
        <f>IF(ISBLANK(Data!AI814), "", _xlfn.NUMBERVALUE(SUBSTITUTE(Data!AI814, ".", ",")))</f>
        <v>4000</v>
      </c>
      <c r="AJ814" s="7">
        <f>IF(ISBLANK(Data!AJ814), "", _xlfn.NUMBERVALUE(SUBSTITUTE(Data!AJ814, ".", ",")))</f>
        <v>4000</v>
      </c>
      <c r="AK814" s="7" t="str">
        <f>IF(ISBLANK(Data!AK814), "", _xlfn.NUMBERVALUE(SUBSTITUTE(Data!AK814, ".", ",")))</f>
        <v/>
      </c>
      <c r="AL814">
        <f>IF(ISBLANK(Data!AL814), "", Data!AL814)</f>
        <v>0</v>
      </c>
      <c r="AM814" s="15">
        <f>Table2[[#This Row],[DATE_IN]]-Table2[[#This Row],[DATE_OUT]]</f>
        <v>8</v>
      </c>
      <c r="AN814" s="7" t="str">
        <f>IF(MID(RIGHT(Table2[[#This Row],[ADDR3]],3),1,1)=",",RIGHT(Table2[[#This Row],[ADDR3]],2),"")</f>
        <v>NO</v>
      </c>
      <c r="AO814" s="7" t="str">
        <f>MID(Table2[[#This Row],[RES]],11,2)</f>
        <v>NO</v>
      </c>
      <c r="AP814" s="7">
        <f>_xlfn.XLOOKUP(AG814,Table3[CURRENCY],Table3[CONVERSION RATE],0)*Table2[[#This Row],[ORIGINAL PRICE]]</f>
        <v>4496</v>
      </c>
      <c r="AQ814" s="7">
        <f>_xlfn.XLOOKUP(AG814,Table3[CURRENCY],Table3[CONVERSION RATE],0)*Table2[[#This Row],[ORIGINAL PREPAYMENT]]</f>
        <v>0</v>
      </c>
      <c r="AR814" s="7"/>
      <c r="AS814" s="15"/>
    </row>
    <row r="815" spans="1:45" x14ac:dyDescent="0.25">
      <c r="A815" t="str">
        <f>IF(ISBLANK(Data!A815), "", Data!A815)</f>
        <v>A</v>
      </c>
      <c r="B815" s="2" cm="1">
        <f t="array" ref="B815">IF(ISBLANK(Data!B815), "", DATE(2000 + RIGHT(Data!B815, 2), _xlfn.SWITCH(MID(Data!B815, 3, 3), "JAN", 1, "FEB", 2, "MAR", 3, "APR", 4, "MAY", 5, "JUN", 6, "JUL", 7, "AUG", 8, "SEP", 9, "OCT", 10, "NOV", 11, "DEC", 12), LEFT(Data!B815, 2)))</f>
        <v>45483</v>
      </c>
      <c r="C815" t="str">
        <f>IF(ISBLANK(Data!C815), "", Data!C815)</f>
        <v>0281-2513-US-4</v>
      </c>
      <c r="D815" t="str">
        <f>IF(ISBLANK(Data!D815), "", Data!D815)</f>
        <v/>
      </c>
      <c r="E815" t="str">
        <f>IF(ISBLANK(Data!E815), "", Data!E815)</f>
        <v>TR7</v>
      </c>
      <c r="F815" s="2" cm="1">
        <f t="array" ref="F815">IF(ISBLANK(Data!F815), "", DATE(2000 + RIGHT(Data!F815, 2), _xlfn.SWITCH(MID(Data!F815, 3, 3), "JAN", 1, "FEB", 2, "MAR", 3, "APR", 4, "MAY", 5, "JUN", 6, "JUL", 7, "AUG", 8, "SEP", 9, "OCT", 10, "NOV", 11, "DEC", 12), LEFT(Data!F815, 2)))</f>
        <v>45517</v>
      </c>
      <c r="G815" t="str">
        <f>IF(ISBLANK(Data!G815), "", Data!G815)</f>
        <v>TUE</v>
      </c>
      <c r="H815" t="str">
        <f>IF(ISBLANK(Data!H815), "", Data!H815)</f>
        <v>WI</v>
      </c>
      <c r="I815" t="str">
        <f>IF(ISBLANK(Data!I815), "", Data!I815)</f>
        <v>D</v>
      </c>
      <c r="J815" t="str">
        <f>IF(ISBLANK(Data!J815), "", Data!J815)</f>
        <v>TR7</v>
      </c>
      <c r="K815" s="2" cm="1">
        <f t="array" ref="K815">IF(ISBLANK(Data!K815), "", DATE(2000 + RIGHT(Data!K815, 2), _xlfn.SWITCH(MID(Data!K815, 3, 3), "JAN", 1, "FEB", 2, "MAR", 3, "APR", 4, "MAY", 5, "JUN", 6, "JUL", 7, "AUG", 8, "SEP", 9, "OCT", 10, "NOV", 11, "DEC", 12), LEFT(Data!K815, 2)))</f>
        <v>45520</v>
      </c>
      <c r="L815" t="str">
        <f>IF(ISBLANK(Data!L815), "", Data!L815)</f>
        <v>FRI</v>
      </c>
      <c r="M815" t="str">
        <f>IF(ISBLANK(Data!M815), "", Data!M815)</f>
        <v>CONRADS,DAVID</v>
      </c>
      <c r="N815" t="str">
        <f>IF(ISBLANK(Data!N815), "", Data!N815)</f>
        <v>6U</v>
      </c>
      <c r="O815" s="2" cm="1">
        <f t="array" ref="O815">IF(ISBLANK(Data!O815), "", DATE(2000 + RIGHT(Data!O815, 2), _xlfn.SWITCH(MID(Data!O815, 3, 3), "JAN", 1, "FEB", 2, "MAR", 3, "APR", 4, "MAY", 5, "JUN", 6, "JUL", 7, "AUG", 8, "SEP", 9, "OCT", 10, "NOV", 11, "DEC", 12), LEFT(Data!O815, 2)))</f>
        <v>56615</v>
      </c>
      <c r="P815" t="str">
        <f>IF(ISBLANK(Data!P815), "", Data!P815)</f>
        <v>1XX1</v>
      </c>
      <c r="Q815" t="str">
        <f>IF(ISBLANK(Data!Q815), "", Data!Q815)</f>
        <v>731481431</v>
      </c>
      <c r="R815" t="str">
        <f>IF(ISBLANK(Data!R815), "", Data!R815)</f>
        <v>AV868110810009TE02812513</v>
      </c>
      <c r="S815" t="str">
        <f>IF(ISBLANK(Data!S815), "", Data!S815)</f>
        <v>CH</v>
      </c>
      <c r="T815" s="1" t="str">
        <f>IF(ISBLANK(Data!T815),"",(Data!T815))</f>
        <v/>
      </c>
      <c r="U815" t="str">
        <f>IF(ISBLANK(Data!U815), "", Data!U815)</f>
        <v/>
      </c>
      <c r="V815" t="str">
        <f>IF(ISBLANK(Data!V815), "", Data!V815)</f>
        <v/>
      </c>
      <c r="W815" t="str">
        <f>IF(ISBLANK(Data!W815), "", Data!W815)</f>
        <v/>
      </c>
      <c r="X815" t="str">
        <f>IF(ISBLANK(Data!X815), "", Data!X815)</f>
        <v/>
      </c>
      <c r="Y815" t="str">
        <f>IF(ISBLANK(Data!Y815), "", Data!Y815)</f>
        <v/>
      </c>
      <c r="Z815" t="str">
        <f>IF(ISBLANK(Data!Z815), "", Data!Z815)</f>
        <v>T/0151303Q/P/T6</v>
      </c>
      <c r="AA815" t="str">
        <f>IF(ISBLANK(Data!AA815), "", Data!AA815)</f>
        <v>+1-9137065499</v>
      </c>
      <c r="AB815" t="str">
        <f>IF(ISBLANK(Data!AB815), "", Data!AB815)</f>
        <v/>
      </c>
      <c r="AC815" t="str">
        <f>IF(ISBLANK(Data!AC815), "", Data!AC815)</f>
        <v>S606700</v>
      </c>
      <c r="AD815" t="str">
        <f>IF(ISBLANK(Data!AD815), "", Data!AD815)</f>
        <v/>
      </c>
      <c r="AE815" t="str">
        <f>IF(ISBLANK(Data!AE815), "", Data!AE815)</f>
        <v/>
      </c>
      <c r="AF815" s="7">
        <f>IF(ISBLANK(Data!AF815), 0, _xlfn.NUMBERVALUE(SUBSTITUTE(Data!AF815, ".", ",")))</f>
        <v>524.5</v>
      </c>
      <c r="AG815" t="str">
        <f>IF(ISBLANK(Data!AG815), "", Data!AG815)</f>
        <v>USD</v>
      </c>
      <c r="AH815" s="6">
        <f>IF(ISBLANK(Data!AH815), 0, _xlfn.NUMBERVALUE(SUBSTITUTE(Data!AH815, ".", ",")))</f>
        <v>532.89</v>
      </c>
      <c r="AI815" s="7">
        <f>IF(ISBLANK(Data!AI815), "", _xlfn.NUMBERVALUE(SUBSTITUTE(Data!AI815, ".", ",")))</f>
        <v>12000</v>
      </c>
      <c r="AJ815" s="7">
        <f>IF(ISBLANK(Data!AJ815), "", _xlfn.NUMBERVALUE(SUBSTITUTE(Data!AJ815, ".", ",")))</f>
        <v>12000</v>
      </c>
      <c r="AK815" s="7" t="str">
        <f>IF(ISBLANK(Data!AK815), "", _xlfn.NUMBERVALUE(SUBSTITUTE(Data!AK815, ".", ",")))</f>
        <v/>
      </c>
      <c r="AL815">
        <f>IF(ISBLANK(Data!AL815), "", Data!AL815)</f>
        <v>0</v>
      </c>
      <c r="AM815" s="15">
        <f>Table2[[#This Row],[DATE_IN]]-Table2[[#This Row],[DATE_OUT]]</f>
        <v>3</v>
      </c>
      <c r="AN815" s="7" t="str">
        <f>IF(MID(RIGHT(Table2[[#This Row],[ADDR3]],3),1,1)=",",RIGHT(Table2[[#This Row],[ADDR3]],2),"")</f>
        <v/>
      </c>
      <c r="AO815" s="7" t="str">
        <f>MID(Table2[[#This Row],[RES]],11,2)</f>
        <v>US</v>
      </c>
      <c r="AP815" s="7">
        <f>_xlfn.XLOOKUP(AG815,Table3[CURRENCY],Table3[CONVERSION RATE],0)*Table2[[#This Row],[ORIGINAL PRICE]]</f>
        <v>5883.105599999999</v>
      </c>
      <c r="AQ815" s="7">
        <f>_xlfn.XLOOKUP(AG815,Table3[CURRENCY],Table3[CONVERSION RATE],0)*Table2[[#This Row],[ORIGINAL PREPAYMENT]]</f>
        <v>5790.48</v>
      </c>
      <c r="AR815" s="7"/>
      <c r="AS815" s="15"/>
    </row>
    <row r="816" spans="1:45" x14ac:dyDescent="0.25">
      <c r="A816" t="str">
        <f>IF(ISBLANK(Data!A816), "", Data!A816)</f>
        <v>A</v>
      </c>
      <c r="B816" s="2" cm="1">
        <f t="array" ref="B816">IF(ISBLANK(Data!B816), "", DATE(2000 + RIGHT(Data!B816, 2), _xlfn.SWITCH(MID(Data!B816, 3, 3), "JAN", 1, "FEB", 2, "MAR", 3, "APR", 4, "MAY", 5, "JUN", 6, "JUL", 7, "AUG", 8, "SEP", 9, "OCT", 10, "NOV", 11, "DEC", 12), LEFT(Data!B816, 2)))</f>
        <v>45488</v>
      </c>
      <c r="C816" t="str">
        <f>IF(ISBLANK(Data!C816), "", Data!C816)</f>
        <v>0327-3420-NO-3</v>
      </c>
      <c r="D816" t="str">
        <f>IF(ISBLANK(Data!D816), "", Data!D816)</f>
        <v>U7A438</v>
      </c>
      <c r="E816" t="str">
        <f>IF(ISBLANK(Data!E816), "", Data!E816)</f>
        <v>TR7</v>
      </c>
      <c r="F816" s="2" cm="1">
        <f t="array" ref="F816">IF(ISBLANK(Data!F816), "", DATE(2000 + RIGHT(Data!F816, 2), _xlfn.SWITCH(MID(Data!F816, 3, 3), "JAN", 1, "FEB", 2, "MAR", 3, "APR", 4, "MAY", 5, "JUN", 6, "JUL", 7, "AUG", 8, "SEP", 9, "OCT", 10, "NOV", 11, "DEC", 12), LEFT(Data!F816, 2)))</f>
        <v>45517</v>
      </c>
      <c r="G816" t="str">
        <f>IF(ISBLANK(Data!G816), "", Data!G816)</f>
        <v>TUE</v>
      </c>
      <c r="H816" t="str">
        <f>IF(ISBLANK(Data!H816), "", Data!H816)</f>
        <v/>
      </c>
      <c r="I816" t="str">
        <f>IF(ISBLANK(Data!I816), "", Data!I816)</f>
        <v>H</v>
      </c>
      <c r="J816" t="str">
        <f>IF(ISBLANK(Data!J816), "", Data!J816)</f>
        <v>TR7</v>
      </c>
      <c r="K816" s="2" cm="1">
        <f t="array" ref="K816">IF(ISBLANK(Data!K816), "", DATE(2000 + RIGHT(Data!K816, 2), _xlfn.SWITCH(MID(Data!K816, 3, 3), "JAN", 1, "FEB", 2, "MAR", 3, "APR", 4, "MAY", 5, "JUN", 6, "JUL", 7, "AUG", 8, "SEP", 9, "OCT", 10, "NOV", 11, "DEC", 12), LEFT(Data!K816, 2)))</f>
        <v>45518</v>
      </c>
      <c r="L816" t="str">
        <f>IF(ISBLANK(Data!L816), "", Data!L816)</f>
        <v>WED</v>
      </c>
      <c r="M816" t="str">
        <f>IF(ISBLANK(Data!M816), "", Data!M816)</f>
        <v>FRAINER,BARBOSA ANDRE MR</v>
      </c>
      <c r="N816" t="str">
        <f>IF(ISBLANK(Data!N816), "", Data!N816)</f>
        <v>JD</v>
      </c>
      <c r="O816" s="2" t="str" cm="1">
        <f t="array" ref="O816">IF(ISBLANK(Data!O816), "", DATE(2000 + RIGHT(Data!O816, 2), _xlfn.SWITCH(MID(Data!O816, 3, 3), "JAN", 1, "FEB", 2, "MAR", 3, "APR", 4, "MAY", 5, "JUN", 6, "JUL", 7, "AUG", 8, "SEP", 9, "OCT", 10, "NOV", 11, "DEC", 12), LEFT(Data!O816, 2)))</f>
        <v/>
      </c>
      <c r="P816" t="str">
        <f>IF(ISBLANK(Data!P816), "", Data!P816)</f>
        <v>1XX1</v>
      </c>
      <c r="Q816" t="str">
        <f>IF(ISBLANK(Data!Q816), "", Data!Q816)</f>
        <v/>
      </c>
      <c r="R816" t="str">
        <f>IF(ISBLANK(Data!R816), "", Data!R816)</f>
        <v>CM540185XXXXXX1248</v>
      </c>
      <c r="S816" t="str">
        <f>IF(ISBLANK(Data!S816), "", Data!S816)</f>
        <v>NA</v>
      </c>
      <c r="T816" s="1" t="str">
        <f>IF(ISBLANK(Data!T816),"",(Data!T816))</f>
        <v>11/25</v>
      </c>
      <c r="U816" t="str">
        <f>IF(ISBLANK(Data!U816), "", Data!U816)</f>
        <v>UIT</v>
      </c>
      <c r="V816" t="str">
        <f>IF(ISBLANK(Data!V816), "", Data!V816)</f>
        <v>HANSINE HANSENS VEG 18</v>
      </c>
      <c r="W816" t="str">
        <f>IF(ISBLANK(Data!W816), "", Data!W816)</f>
        <v/>
      </c>
      <c r="X816" t="str">
        <f>IF(ISBLANK(Data!X816), "", Data!X816)</f>
        <v>,NO</v>
      </c>
      <c r="Y816" t="str">
        <f>IF(ISBLANK(Data!Y816), "", Data!Y816)</f>
        <v/>
      </c>
      <c r="Z816" t="str">
        <f>IF(ISBLANK(Data!Z816), "", Data!Z816)</f>
        <v>T/60205821/P/1A</v>
      </c>
      <c r="AA816" t="str">
        <f>IF(ISBLANK(Data!AA816), "", Data!AA816)</f>
        <v>004790200274</v>
      </c>
      <c r="AB816" t="str">
        <f>IF(ISBLANK(Data!AB816), "", Data!AB816)</f>
        <v/>
      </c>
      <c r="AC816" t="str">
        <f>IF(ISBLANK(Data!AC816), "", Data!AC816)</f>
        <v>N073055</v>
      </c>
      <c r="AD816" t="str">
        <f>IF(ISBLANK(Data!AD816), "", Data!AD816)</f>
        <v>999999999</v>
      </c>
      <c r="AE816" t="str">
        <f>IF(ISBLANK(Data!AE816), "", Data!AE816)</f>
        <v/>
      </c>
      <c r="AF816" s="7">
        <f>IF(ISBLANK(Data!AF816), 0, _xlfn.NUMBERVALUE(SUBSTITUTE(Data!AF816, ".", ",")))</f>
        <v>0</v>
      </c>
      <c r="AG816" t="str">
        <f>IF(ISBLANK(Data!AG816), "", Data!AG816)</f>
        <v>NKR</v>
      </c>
      <c r="AH816" s="6">
        <f>IF(ISBLANK(Data!AH816), 0, _xlfn.NUMBERVALUE(SUBSTITUTE(Data!AH816, ".", ",")))</f>
        <v>565.25</v>
      </c>
      <c r="AI816" s="7">
        <f>IF(ISBLANK(Data!AI816), "", _xlfn.NUMBERVALUE(SUBSTITUTE(Data!AI816, ".", ",")))</f>
        <v>0</v>
      </c>
      <c r="AJ816" s="7">
        <f>IF(ISBLANK(Data!AJ816), "", _xlfn.NUMBERVALUE(SUBSTITUTE(Data!AJ816, ".", ",")))</f>
        <v>0</v>
      </c>
      <c r="AK816" s="7" t="str">
        <f>IF(ISBLANK(Data!AK816), "", _xlfn.NUMBERVALUE(SUBSTITUTE(Data!AK816, ".", ",")))</f>
        <v/>
      </c>
      <c r="AL816">
        <f>IF(ISBLANK(Data!AL816), "", Data!AL816)</f>
        <v>0</v>
      </c>
      <c r="AM816" s="15">
        <f>Table2[[#This Row],[DATE_IN]]-Table2[[#This Row],[DATE_OUT]]</f>
        <v>1</v>
      </c>
      <c r="AN816" s="7" t="str">
        <f>IF(MID(RIGHT(Table2[[#This Row],[ADDR3]],3),1,1)=",",RIGHT(Table2[[#This Row],[ADDR3]],2),"")</f>
        <v>NO</v>
      </c>
      <c r="AO816" s="7" t="str">
        <f>MID(Table2[[#This Row],[RES]],11,2)</f>
        <v>NO</v>
      </c>
      <c r="AP816" s="7">
        <f>_xlfn.XLOOKUP(AG816,Table3[CURRENCY],Table3[CONVERSION RATE],0)*Table2[[#This Row],[ORIGINAL PRICE]]</f>
        <v>565.25</v>
      </c>
      <c r="AQ816" s="7">
        <f>_xlfn.XLOOKUP(AG816,Table3[CURRENCY],Table3[CONVERSION RATE],0)*Table2[[#This Row],[ORIGINAL PREPAYMENT]]</f>
        <v>0</v>
      </c>
      <c r="AR816" s="7"/>
      <c r="AS816" s="15"/>
    </row>
    <row r="817" spans="1:45" x14ac:dyDescent="0.25">
      <c r="A817" t="str">
        <f>IF(ISBLANK(Data!A817), "", Data!A817)</f>
        <v>A</v>
      </c>
      <c r="B817" s="2" cm="1">
        <f t="array" ref="B817">IF(ISBLANK(Data!B817), "", DATE(2000 + RIGHT(Data!B817, 2), _xlfn.SWITCH(MID(Data!B817, 3, 3), "JAN", 1, "FEB", 2, "MAR", 3, "APR", 4, "MAY", 5, "JUN", 6, "JUL", 7, "AUG", 8, "SEP", 9, "OCT", 10, "NOV", 11, "DEC", 12), LEFT(Data!B817, 2)))</f>
        <v>45239</v>
      </c>
      <c r="C817" t="str">
        <f>IF(ISBLANK(Data!C817), "", Data!C817)</f>
        <v>3066-8263-IT-3</v>
      </c>
      <c r="D817" t="str">
        <f>IF(ISBLANK(Data!D817), "", Data!D817)</f>
        <v/>
      </c>
      <c r="E817" t="str">
        <f>IF(ISBLANK(Data!E817), "", Data!E817)</f>
        <v>TR7</v>
      </c>
      <c r="F817" s="2" cm="1">
        <f t="array" ref="F817">IF(ISBLANK(Data!F817), "", DATE(2000 + RIGHT(Data!F817, 2), _xlfn.SWITCH(MID(Data!F817, 3, 3), "JAN", 1, "FEB", 2, "MAR", 3, "APR", 4, "MAY", 5, "JUN", 6, "JUL", 7, "AUG", 8, "SEP", 9, "OCT", 10, "NOV", 11, "DEC", 12), LEFT(Data!F817, 2)))</f>
        <v>45517</v>
      </c>
      <c r="G817" t="str">
        <f>IF(ISBLANK(Data!G817), "", Data!G817)</f>
        <v>TUE</v>
      </c>
      <c r="H817" t="str">
        <f>IF(ISBLANK(Data!H817), "", Data!H817)</f>
        <v>WI</v>
      </c>
      <c r="I817" t="str">
        <f>IF(ISBLANK(Data!I817), "", Data!I817)</f>
        <v>B</v>
      </c>
      <c r="J817" t="str">
        <f>IF(ISBLANK(Data!J817), "", Data!J817)</f>
        <v>BOO</v>
      </c>
      <c r="K817" s="2" cm="1">
        <f t="array" ref="K817">IF(ISBLANK(Data!K817), "", DATE(2000 + RIGHT(Data!K817, 2), _xlfn.SWITCH(MID(Data!K817, 3, 3), "JAN", 1, "FEB", 2, "MAR", 3, "APR", 4, "MAY", 5, "JUN", 6, "JUL", 7, "AUG", 8, "SEP", 9, "OCT", 10, "NOV", 11, "DEC", 12), LEFT(Data!K817, 2)))</f>
        <v>45526</v>
      </c>
      <c r="L817" t="str">
        <f>IF(ISBLANK(Data!L817), "", Data!L817)</f>
        <v>THU</v>
      </c>
      <c r="M817" t="str">
        <f>IF(ISBLANK(Data!M817), "", Data!M817)</f>
        <v>CIRULLI,MAURO</v>
      </c>
      <c r="N817" t="str">
        <f>IF(ISBLANK(Data!N817), "", Data!N817)</f>
        <v>LJ</v>
      </c>
      <c r="O817" s="2" cm="1">
        <f t="array" ref="O817">IF(ISBLANK(Data!O817), "", DATE(2000 + RIGHT(Data!O817, 2), _xlfn.SWITCH(MID(Data!O817, 3, 3), "JAN", 1, "FEB", 2, "MAR", 3, "APR", 4, "MAY", 5, "JUN", 6, "JUL", 7, "AUG", 8, "SEP", 9, "OCT", 10, "NOV", 11, "DEC", 12), LEFT(Data!O817, 2)))</f>
        <v>70495</v>
      </c>
      <c r="P817" t="str">
        <f>IF(ISBLANK(Data!P817), "", Data!P817)</f>
        <v>1XX1</v>
      </c>
      <c r="Q817" t="str">
        <f>IF(ISBLANK(Data!Q817), "", Data!Q817)</f>
        <v>771208458</v>
      </c>
      <c r="R817" t="str">
        <f>IF(ISBLANK(Data!R817), "", Data!R817)</f>
        <v>AV868109400002TE30668263</v>
      </c>
      <c r="S817" t="str">
        <f>IF(ISBLANK(Data!S817), "", Data!S817)</f>
        <v>CH</v>
      </c>
      <c r="T817" s="1" t="str">
        <f>IF(ISBLANK(Data!T817),"",(Data!T817))</f>
        <v/>
      </c>
      <c r="U817" t="str">
        <f>IF(ISBLANK(Data!U817), "", Data!U817)</f>
        <v/>
      </c>
      <c r="V817" t="str">
        <f>IF(ISBLANK(Data!V817), "", Data!V817)</f>
        <v/>
      </c>
      <c r="W817" t="str">
        <f>IF(ISBLANK(Data!W817), "", Data!W817)</f>
        <v/>
      </c>
      <c r="X817" t="str">
        <f>IF(ISBLANK(Data!X817), "", Data!X817)</f>
        <v/>
      </c>
      <c r="Y817" t="str">
        <f>IF(ISBLANK(Data!Y817), "", Data!Y817)</f>
        <v/>
      </c>
      <c r="Z817" t="str">
        <f>IF(ISBLANK(Data!Z817), "", Data!Z817)</f>
        <v>T/0151196Q/P/T6</v>
      </c>
      <c r="AA817" t="str">
        <f>IF(ISBLANK(Data!AA817), "", Data!AA817)</f>
        <v>+393429943493</v>
      </c>
      <c r="AB817" t="str">
        <f>IF(ISBLANK(Data!AB817), "", Data!AB817)</f>
        <v/>
      </c>
      <c r="AC817" t="str">
        <f>IF(ISBLANK(Data!AC817), "", Data!AC817)</f>
        <v>M308101</v>
      </c>
      <c r="AD817" t="str">
        <f>IF(ISBLANK(Data!AD817), "", Data!AD817)</f>
        <v/>
      </c>
      <c r="AE817" t="str">
        <f>IF(ISBLANK(Data!AE817), "", Data!AE817)</f>
        <v/>
      </c>
      <c r="AF817" s="7">
        <f>IF(ISBLANK(Data!AF817), 0, _xlfn.NUMBERVALUE(SUBSTITUTE(Data!AF817, ".", ",")))</f>
        <v>1277.1500000000001</v>
      </c>
      <c r="AG817" t="str">
        <f>IF(ISBLANK(Data!AG817), "", Data!AG817)</f>
        <v>EUR</v>
      </c>
      <c r="AH817" s="6">
        <f>IF(ISBLANK(Data!AH817), 0, _xlfn.NUMBERVALUE(SUBSTITUTE(Data!AH817, ".", ",")))</f>
        <v>1279.81</v>
      </c>
      <c r="AI817" s="7">
        <f>IF(ISBLANK(Data!AI817), "", _xlfn.NUMBERVALUE(SUBSTITUTE(Data!AI817, ".", ",")))</f>
        <v>9500</v>
      </c>
      <c r="AJ817" s="7">
        <f>IF(ISBLANK(Data!AJ817), "", _xlfn.NUMBERVALUE(SUBSTITUTE(Data!AJ817, ".", ",")))</f>
        <v>9500</v>
      </c>
      <c r="AK817" s="7">
        <f>IF(ISBLANK(Data!AK817), "", _xlfn.NUMBERVALUE(SUBSTITUTE(Data!AK817, ".", ",")))</f>
        <v>7000</v>
      </c>
      <c r="AL817">
        <f>IF(ISBLANK(Data!AL817), "", Data!AL817)</f>
        <v>0</v>
      </c>
      <c r="AM817" s="15">
        <f>Table2[[#This Row],[DATE_IN]]-Table2[[#This Row],[DATE_OUT]]</f>
        <v>9</v>
      </c>
      <c r="AN817" s="7" t="str">
        <f>IF(MID(RIGHT(Table2[[#This Row],[ADDR3]],3),1,1)=",",RIGHT(Table2[[#This Row],[ADDR3]],2),"")</f>
        <v/>
      </c>
      <c r="AO817" s="7" t="str">
        <f>MID(Table2[[#This Row],[RES]],11,2)</f>
        <v>IT</v>
      </c>
      <c r="AP817" s="7">
        <f>_xlfn.XLOOKUP(AG817,Table3[CURRENCY],Table3[CONVERSION RATE],0)*Table2[[#This Row],[ORIGINAL PRICE]]</f>
        <v>15319.325699999999</v>
      </c>
      <c r="AQ817" s="7">
        <f>_xlfn.XLOOKUP(AG817,Table3[CURRENCY],Table3[CONVERSION RATE],0)*Table2[[#This Row],[ORIGINAL PREPAYMENT]]</f>
        <v>15287.485500000003</v>
      </c>
      <c r="AR817" s="7"/>
      <c r="AS817" s="15"/>
    </row>
    <row r="818" spans="1:45" x14ac:dyDescent="0.25">
      <c r="A818" t="str">
        <f>IF(ISBLANK(Data!A818), "", Data!A818)</f>
        <v>A</v>
      </c>
      <c r="B818" s="2" cm="1">
        <f t="array" ref="B818">IF(ISBLANK(Data!B818), "", DATE(2000 + RIGHT(Data!B818, 2), _xlfn.SWITCH(MID(Data!B818, 3, 3), "JAN", 1, "FEB", 2, "MAR", 3, "APR", 4, "MAY", 5, "JUN", 6, "JUL", 7, "AUG", 8, "SEP", 9, "OCT", 10, "NOV", 11, "DEC", 12), LEFT(Data!B818, 2)))</f>
        <v>45304</v>
      </c>
      <c r="C818" t="str">
        <f>IF(ISBLANK(Data!C818), "", Data!C818)</f>
        <v>3571-6092-DE-6</v>
      </c>
      <c r="D818" t="str">
        <f>IF(ISBLANK(Data!D818), "", Data!D818)</f>
        <v/>
      </c>
      <c r="E818" t="str">
        <f>IF(ISBLANK(Data!E818), "", Data!E818)</f>
        <v>TR7</v>
      </c>
      <c r="F818" s="2" cm="1">
        <f t="array" ref="F818">IF(ISBLANK(Data!F818), "", DATE(2000 + RIGHT(Data!F818, 2), _xlfn.SWITCH(MID(Data!F818, 3, 3), "JAN", 1, "FEB", 2, "MAR", 3, "APR", 4, "MAY", 5, "JUN", 6, "JUL", 7, "AUG", 8, "SEP", 9, "OCT", 10, "NOV", 11, "DEC", 12), LEFT(Data!F818, 2)))</f>
        <v>45517</v>
      </c>
      <c r="G818" t="str">
        <f>IF(ISBLANK(Data!G818), "", Data!G818)</f>
        <v>TUE</v>
      </c>
      <c r="H818" t="str">
        <f>IF(ISBLANK(Data!H818), "", Data!H818)</f>
        <v/>
      </c>
      <c r="I818" t="str">
        <f>IF(ISBLANK(Data!I818), "", Data!I818)</f>
        <v>B</v>
      </c>
      <c r="J818" t="str">
        <f>IF(ISBLANK(Data!J818), "", Data!J818)</f>
        <v>TR7</v>
      </c>
      <c r="K818" s="2" cm="1">
        <f t="array" ref="K818">IF(ISBLANK(Data!K818), "", DATE(2000 + RIGHT(Data!K818, 2), _xlfn.SWITCH(MID(Data!K818, 3, 3), "JAN", 1, "FEB", 2, "MAR", 3, "APR", 4, "MAY", 5, "JUN", 6, "JUL", 7, "AUG", 8, "SEP", 9, "OCT", 10, "NOV", 11, "DEC", 12), LEFT(Data!K818, 2)))</f>
        <v>45530</v>
      </c>
      <c r="L818" t="str">
        <f>IF(ISBLANK(Data!L818), "", Data!L818)</f>
        <v>MON</v>
      </c>
      <c r="M818" t="str">
        <f>IF(ISBLANK(Data!M818), "", Data!M818)</f>
        <v>SCHUERMANN,NICO</v>
      </c>
      <c r="N818" t="str">
        <f>IF(ISBLANK(Data!N818), "", Data!N818)</f>
        <v>LJ</v>
      </c>
      <c r="O818" s="2" t="str" cm="1">
        <f t="array" ref="O818">IF(ISBLANK(Data!O818), "", DATE(2000 + RIGHT(Data!O818, 2), _xlfn.SWITCH(MID(Data!O818, 3, 3), "JAN", 1, "FEB", 2, "MAR", 3, "APR", 4, "MAY", 5, "JUN", 6, "JUL", 7, "AUG", 8, "SEP", 9, "OCT", 10, "NOV", 11, "DEC", 12), LEFT(Data!O818, 2)))</f>
        <v/>
      </c>
      <c r="P818" t="str">
        <f>IF(ISBLANK(Data!P818), "", Data!P818)</f>
        <v>1XX1</v>
      </c>
      <c r="Q818" t="str">
        <f>IF(ISBLANK(Data!Q818), "", Data!Q818)</f>
        <v>20755237</v>
      </c>
      <c r="R818" t="str">
        <f>IF(ISBLANK(Data!R818), "", Data!R818)</f>
        <v>AV872113030003TE35716092</v>
      </c>
      <c r="S818" t="str">
        <f>IF(ISBLANK(Data!S818), "", Data!S818)</f>
        <v>CH</v>
      </c>
      <c r="T818" s="1" t="str">
        <f>IF(ISBLANK(Data!T818),"",(Data!T818))</f>
        <v/>
      </c>
      <c r="U818" t="str">
        <f>IF(ISBLANK(Data!U818), "", Data!U818)</f>
        <v/>
      </c>
      <c r="V818" t="str">
        <f>IF(ISBLANK(Data!V818), "", Data!V818)</f>
        <v/>
      </c>
      <c r="W818" t="str">
        <f>IF(ISBLANK(Data!W818), "", Data!W818)</f>
        <v/>
      </c>
      <c r="X818" t="str">
        <f>IF(ISBLANK(Data!X818), "", Data!X818)</f>
        <v/>
      </c>
      <c r="Y818" t="str">
        <f>IF(ISBLANK(Data!Y818), "", Data!Y818)</f>
        <v/>
      </c>
      <c r="Z818" t="str">
        <f>IF(ISBLANK(Data!Z818), "", Data!Z818)</f>
        <v>T/0123922L/P/AE</v>
      </c>
      <c r="AA818" t="str">
        <f>IF(ISBLANK(Data!AA818), "", Data!AA818)</f>
        <v>41794288241</v>
      </c>
      <c r="AB818" t="str">
        <f>IF(ISBLANK(Data!AB818), "", Data!AB818)</f>
        <v/>
      </c>
      <c r="AC818" t="str">
        <f>IF(ISBLANK(Data!AC818), "", Data!AC818)</f>
        <v>E500800</v>
      </c>
      <c r="AD818" t="str">
        <f>IF(ISBLANK(Data!AD818), "", Data!AD818)</f>
        <v/>
      </c>
      <c r="AE818" t="str">
        <f>IF(ISBLANK(Data!AE818), "", Data!AE818)</f>
        <v/>
      </c>
      <c r="AF818" s="7">
        <f>IF(ISBLANK(Data!AF818), 0, _xlfn.NUMBERVALUE(SUBSTITUTE(Data!AF818, ".", ",")))</f>
        <v>771.86</v>
      </c>
      <c r="AG818" t="str">
        <f>IF(ISBLANK(Data!AG818), "", Data!AG818)</f>
        <v>EUR</v>
      </c>
      <c r="AH818" s="6">
        <f>IF(ISBLANK(Data!AH818), 0, _xlfn.NUMBERVALUE(SUBSTITUTE(Data!AH818, ".", ",")))</f>
        <v>771.12</v>
      </c>
      <c r="AI818" s="7">
        <f>IF(ISBLANK(Data!AI818), "", _xlfn.NUMBERVALUE(SUBSTITUTE(Data!AI818, ".", ",")))</f>
        <v>12000</v>
      </c>
      <c r="AJ818" s="7">
        <f>IF(ISBLANK(Data!AJ818), "", _xlfn.NUMBERVALUE(SUBSTITUTE(Data!AJ818, ".", ",")))</f>
        <v>12000</v>
      </c>
      <c r="AK818" s="7" t="str">
        <f>IF(ISBLANK(Data!AK818), "", _xlfn.NUMBERVALUE(SUBSTITUTE(Data!AK818, ".", ",")))</f>
        <v/>
      </c>
      <c r="AL818">
        <f>IF(ISBLANK(Data!AL818), "", Data!AL818)</f>
        <v>0</v>
      </c>
      <c r="AM818" s="15">
        <f>Table2[[#This Row],[DATE_IN]]-Table2[[#This Row],[DATE_OUT]]</f>
        <v>13</v>
      </c>
      <c r="AN818" s="7" t="str">
        <f>IF(MID(RIGHT(Table2[[#This Row],[ADDR3]],3),1,1)=",",RIGHT(Table2[[#This Row],[ADDR3]],2),"")</f>
        <v/>
      </c>
      <c r="AO818" s="7" t="str">
        <f>MID(Table2[[#This Row],[RES]],11,2)</f>
        <v>DE</v>
      </c>
      <c r="AP818" s="7">
        <f>_xlfn.XLOOKUP(AG818,Table3[CURRENCY],Table3[CONVERSION RATE],0)*Table2[[#This Row],[ORIGINAL PRICE]]</f>
        <v>9230.3064000000013</v>
      </c>
      <c r="AQ818" s="7">
        <f>_xlfn.XLOOKUP(AG818,Table3[CURRENCY],Table3[CONVERSION RATE],0)*Table2[[#This Row],[ORIGINAL PREPAYMENT]]</f>
        <v>9239.1642000000011</v>
      </c>
      <c r="AR818" s="7"/>
      <c r="AS818" s="15"/>
    </row>
    <row r="819" spans="1:45" x14ac:dyDescent="0.25">
      <c r="A819" t="str">
        <f>IF(ISBLANK(Data!A819), "", Data!A819)</f>
        <v>A</v>
      </c>
      <c r="B819" s="2" cm="1">
        <f t="array" ref="B819">IF(ISBLANK(Data!B819), "", DATE(2000 + RIGHT(Data!B819, 2), _xlfn.SWITCH(MID(Data!B819, 3, 3), "JAN", 1, "FEB", 2, "MAR", 3, "APR", 4, "MAY", 5, "JUN", 6, "JUL", 7, "AUG", 8, "SEP", 9, "OCT", 10, "NOV", 11, "DEC", 12), LEFT(Data!B819, 2)))</f>
        <v>45307</v>
      </c>
      <c r="C819" t="str">
        <f>IF(ISBLANK(Data!C819), "", Data!C819)</f>
        <v>3600-8095-CH-4</v>
      </c>
      <c r="D819" t="str">
        <f>IF(ISBLANK(Data!D819), "", Data!D819)</f>
        <v/>
      </c>
      <c r="E819" t="str">
        <f>IF(ISBLANK(Data!E819), "", Data!E819)</f>
        <v>TR7</v>
      </c>
      <c r="F819" s="2" cm="1">
        <f t="array" ref="F819">IF(ISBLANK(Data!F819), "", DATE(2000 + RIGHT(Data!F819, 2), _xlfn.SWITCH(MID(Data!F819, 3, 3), "JAN", 1, "FEB", 2, "MAR", 3, "APR", 4, "MAY", 5, "JUN", 6, "JUL", 7, "AUG", 8, "SEP", 9, "OCT", 10, "NOV", 11, "DEC", 12), LEFT(Data!F819, 2)))</f>
        <v>45517</v>
      </c>
      <c r="G819" t="str">
        <f>IF(ISBLANK(Data!G819), "", Data!G819)</f>
        <v>TUE</v>
      </c>
      <c r="H819" t="str">
        <f>IF(ISBLANK(Data!H819), "", Data!H819)</f>
        <v>WI</v>
      </c>
      <c r="I819" t="str">
        <f>IF(ISBLANK(Data!I819), "", Data!I819)</f>
        <v>C</v>
      </c>
      <c r="J819" t="str">
        <f>IF(ISBLANK(Data!J819), "", Data!J819)</f>
        <v>TR7</v>
      </c>
      <c r="K819" s="2" cm="1">
        <f t="array" ref="K819">IF(ISBLANK(Data!K819), "", DATE(2000 + RIGHT(Data!K819, 2), _xlfn.SWITCH(MID(Data!K819, 3, 3), "JAN", 1, "FEB", 2, "MAR", 3, "APR", 4, "MAY", 5, "JUN", 6, "JUL", 7, "AUG", 8, "SEP", 9, "OCT", 10, "NOV", 11, "DEC", 12), LEFT(Data!K819, 2)))</f>
        <v>45530</v>
      </c>
      <c r="L819" t="str">
        <f>IF(ISBLANK(Data!L819), "", Data!L819)</f>
        <v>MON</v>
      </c>
      <c r="M819" t="str">
        <f>IF(ISBLANK(Data!M819), "", Data!M819)</f>
        <v>FELLMANN,PATRICK</v>
      </c>
      <c r="N819" t="str">
        <f>IF(ISBLANK(Data!N819), "", Data!N819)</f>
        <v>LJ</v>
      </c>
      <c r="O819" s="2" cm="1">
        <f t="array" ref="O819">IF(ISBLANK(Data!O819), "", DATE(2000 + RIGHT(Data!O819, 2), _xlfn.SWITCH(MID(Data!O819, 3, 3), "JAN", 1, "FEB", 2, "MAR", 3, "APR", 4, "MAY", 5, "JUN", 6, "JUL", 7, "AUG", 8, "SEP", 9, "OCT", 10, "NOV", 11, "DEC", 12), LEFT(Data!O819, 2)))</f>
        <v>70860</v>
      </c>
      <c r="P819" t="str">
        <f>IF(ISBLANK(Data!P819), "", Data!P819)</f>
        <v>1XX1</v>
      </c>
      <c r="Q819" t="str">
        <f>IF(ISBLANK(Data!Q819), "", Data!Q819)</f>
        <v>772820126</v>
      </c>
      <c r="R819" t="str">
        <f>IF(ISBLANK(Data!R819), "", Data!R819)</f>
        <v>AV868109400002TE36008095</v>
      </c>
      <c r="S819" t="str">
        <f>IF(ISBLANK(Data!S819), "", Data!S819)</f>
        <v>CH</v>
      </c>
      <c r="T819" s="1" t="str">
        <f>IF(ISBLANK(Data!T819),"",(Data!T819))</f>
        <v/>
      </c>
      <c r="U819" t="str">
        <f>IF(ISBLANK(Data!U819), "", Data!U819)</f>
        <v/>
      </c>
      <c r="V819" t="str">
        <f>IF(ISBLANK(Data!V819), "", Data!V819)</f>
        <v/>
      </c>
      <c r="W819" t="str">
        <f>IF(ISBLANK(Data!W819), "", Data!W819)</f>
        <v/>
      </c>
      <c r="X819" t="str">
        <f>IF(ISBLANK(Data!X819), "", Data!X819)</f>
        <v/>
      </c>
      <c r="Y819" t="str">
        <f>IF(ISBLANK(Data!Y819), "", Data!Y819)</f>
        <v/>
      </c>
      <c r="Z819" t="str">
        <f>IF(ISBLANK(Data!Z819), "", Data!Z819)</f>
        <v>T/0151196Q/P/T6</v>
      </c>
      <c r="AA819" t="str">
        <f>IF(ISBLANK(Data!AA819), "", Data!AA819)</f>
        <v>+41791370274</v>
      </c>
      <c r="AB819" t="str">
        <f>IF(ISBLANK(Data!AB819), "", Data!AB819)</f>
        <v/>
      </c>
      <c r="AC819" t="str">
        <f>IF(ISBLANK(Data!AC819), "", Data!AC819)</f>
        <v>S606700</v>
      </c>
      <c r="AD819" t="str">
        <f>IF(ISBLANK(Data!AD819), "", Data!AD819)</f>
        <v/>
      </c>
      <c r="AE819" t="str">
        <f>IF(ISBLANK(Data!AE819), "", Data!AE819)</f>
        <v/>
      </c>
      <c r="AF819" s="7">
        <f>IF(ISBLANK(Data!AF819), 0, _xlfn.NUMBERVALUE(SUBSTITUTE(Data!AF819, ".", ",")))</f>
        <v>754.85</v>
      </c>
      <c r="AG819" t="str">
        <f>IF(ISBLANK(Data!AG819), "", Data!AG819)</f>
        <v>EUR</v>
      </c>
      <c r="AH819" s="6">
        <f>IF(ISBLANK(Data!AH819), 0, _xlfn.NUMBERVALUE(SUBSTITUTE(Data!AH819, ".", ",")))</f>
        <v>754.12</v>
      </c>
      <c r="AI819" s="7">
        <f>IF(ISBLANK(Data!AI819), "", _xlfn.NUMBERVALUE(SUBSTITUTE(Data!AI819, ".", ",")))</f>
        <v>12000</v>
      </c>
      <c r="AJ819" s="7">
        <f>IF(ISBLANK(Data!AJ819), "", _xlfn.NUMBERVALUE(SUBSTITUTE(Data!AJ819, ".", ",")))</f>
        <v>12000</v>
      </c>
      <c r="AK819" s="7" t="str">
        <f>IF(ISBLANK(Data!AK819), "", _xlfn.NUMBERVALUE(SUBSTITUTE(Data!AK819, ".", ",")))</f>
        <v/>
      </c>
      <c r="AL819">
        <f>IF(ISBLANK(Data!AL819), "", Data!AL819)</f>
        <v>0</v>
      </c>
      <c r="AM819" s="15">
        <f>Table2[[#This Row],[DATE_IN]]-Table2[[#This Row],[DATE_OUT]]</f>
        <v>13</v>
      </c>
      <c r="AN819" s="7" t="str">
        <f>IF(MID(RIGHT(Table2[[#This Row],[ADDR3]],3),1,1)=",",RIGHT(Table2[[#This Row],[ADDR3]],2),"")</f>
        <v/>
      </c>
      <c r="AO819" s="7" t="str">
        <f>MID(Table2[[#This Row],[RES]],11,2)</f>
        <v>CH</v>
      </c>
      <c r="AP819" s="7">
        <f>_xlfn.XLOOKUP(AG819,Table3[CURRENCY],Table3[CONVERSION RATE],0)*Table2[[#This Row],[ORIGINAL PRICE]]</f>
        <v>9026.8163999999997</v>
      </c>
      <c r="AQ819" s="7">
        <f>_xlfn.XLOOKUP(AG819,Table3[CURRENCY],Table3[CONVERSION RATE],0)*Table2[[#This Row],[ORIGINAL PREPAYMENT]]</f>
        <v>9035.5545000000002</v>
      </c>
      <c r="AR819" s="7"/>
      <c r="AS819" s="15"/>
    </row>
    <row r="820" spans="1:45" x14ac:dyDescent="0.25">
      <c r="A820" t="str">
        <f>IF(ISBLANK(Data!A820), "", Data!A820)</f>
        <v>A</v>
      </c>
      <c r="B820" s="2" cm="1">
        <f t="array" ref="B820">IF(ISBLANK(Data!B820), "", DATE(2000 + RIGHT(Data!B820, 2), _xlfn.SWITCH(MID(Data!B820, 3, 3), "JAN", 1, "FEB", 2, "MAR", 3, "APR", 4, "MAY", 5, "JUN", 6, "JUL", 7, "AUG", 8, "SEP", 9, "OCT", 10, "NOV", 11, "DEC", 12), LEFT(Data!B820, 2)))</f>
        <v>45328</v>
      </c>
      <c r="C820" t="str">
        <f>IF(ISBLANK(Data!C820), "", Data!C820)</f>
        <v>3798-8049-NL-1</v>
      </c>
      <c r="D820" t="str">
        <f>IF(ISBLANK(Data!D820), "", Data!D820)</f>
        <v>7BT896</v>
      </c>
      <c r="E820" t="str">
        <f>IF(ISBLANK(Data!E820), "", Data!E820)</f>
        <v>TR7</v>
      </c>
      <c r="F820" s="2" cm="1">
        <f t="array" ref="F820">IF(ISBLANK(Data!F820), "", DATE(2000 + RIGHT(Data!F820, 2), _xlfn.SWITCH(MID(Data!F820, 3, 3), "JAN", 1, "FEB", 2, "MAR", 3, "APR", 4, "MAY", 5, "JUN", 6, "JUL", 7, "AUG", 8, "SEP", 9, "OCT", 10, "NOV", 11, "DEC", 12), LEFT(Data!F820, 2)))</f>
        <v>45517</v>
      </c>
      <c r="G820" t="str">
        <f>IF(ISBLANK(Data!G820), "", Data!G820)</f>
        <v>TUE</v>
      </c>
      <c r="H820" t="str">
        <f>IF(ISBLANK(Data!H820), "", Data!H820)</f>
        <v/>
      </c>
      <c r="I820" t="str">
        <f>IF(ISBLANK(Data!I820), "", Data!I820)</f>
        <v>C</v>
      </c>
      <c r="J820" t="str">
        <f>IF(ISBLANK(Data!J820), "", Data!J820)</f>
        <v>TR7</v>
      </c>
      <c r="K820" s="2" cm="1">
        <f t="array" ref="K820">IF(ISBLANK(Data!K820), "", DATE(2000 + RIGHT(Data!K820, 2), _xlfn.SWITCH(MID(Data!K820, 3, 3), "JAN", 1, "FEB", 2, "MAR", 3, "APR", 4, "MAY", 5, "JUN", 6, "JUL", 7, "AUG", 8, "SEP", 9, "OCT", 10, "NOV", 11, "DEC", 12), LEFT(Data!K820, 2)))</f>
        <v>45531</v>
      </c>
      <c r="L820" t="str">
        <f>IF(ISBLANK(Data!L820), "", Data!L820)</f>
        <v>TUE</v>
      </c>
      <c r="M820" t="str">
        <f>IF(ISBLANK(Data!M820), "", Data!M820)</f>
        <v>LIGTERINGEN,VINCENT,DHR.</v>
      </c>
      <c r="N820" t="str">
        <f>IF(ISBLANK(Data!N820), "", Data!N820)</f>
        <v>NI</v>
      </c>
      <c r="O820" s="2" cm="1">
        <f t="array" ref="O820">IF(ISBLANK(Data!O820), "", DATE(2000 + RIGHT(Data!O820, 2), _xlfn.SWITCH(MID(Data!O820, 3, 3), "JAN", 1, "FEB", 2, "MAR", 3, "APR", 4, "MAY", 5, "JUN", 6, "JUL", 7, "AUG", 8, "SEP", 9, "OCT", 10, "NOV", 11, "DEC", 12), LEFT(Data!O820, 2)))</f>
        <v>63473</v>
      </c>
      <c r="P820" t="str">
        <f>IF(ISBLANK(Data!P820), "", Data!P820)</f>
        <v>1001</v>
      </c>
      <c r="Q820" t="str">
        <f>IF(ISBLANK(Data!Q820), "", Data!Q820)</f>
        <v/>
      </c>
      <c r="R820" t="str">
        <f>IF(ISBLANK(Data!R820), "", Data!R820)</f>
        <v>CM524886XXXXXX8429</v>
      </c>
      <c r="S820" t="str">
        <f>IF(ISBLANK(Data!S820), "", Data!S820)</f>
        <v>CV</v>
      </c>
      <c r="T820" s="1" t="str">
        <f>IF(ISBLANK(Data!T820),"",(Data!T820))</f>
        <v>12/26</v>
      </c>
      <c r="U820" t="str">
        <f>IF(ISBLANK(Data!U820), "", Data!U820)</f>
        <v/>
      </c>
      <c r="V820" t="str">
        <f>IF(ISBLANK(Data!V820), "", Data!V820)</f>
        <v>MARI ANDRIESSENHOF 53</v>
      </c>
      <c r="W820" t="str">
        <f>IF(ISBLANK(Data!W820), "", Data!W820)</f>
        <v/>
      </c>
      <c r="X820" t="str">
        <f>IF(ISBLANK(Data!X820), "", Data!X820)</f>
        <v>1628ZN,HOORN               ,NL</v>
      </c>
      <c r="Y820" t="str">
        <f>IF(ISBLANK(Data!Y820), "", Data!Y820)</f>
        <v>NLXX5858359345</v>
      </c>
      <c r="Z820" t="str">
        <f>IF(ISBLANK(Data!Z820), "", Data!Z820)</f>
        <v>P/N5</v>
      </c>
      <c r="AA820" t="str">
        <f>IF(ISBLANK(Data!AA820), "", Data!AA820)</f>
        <v>+31-685559538</v>
      </c>
      <c r="AB820" t="str">
        <f>IF(ISBLANK(Data!AB820), "", Data!AB820)</f>
        <v>CP1/</v>
      </c>
      <c r="AC820" t="str">
        <f>IF(ISBLANK(Data!AC820), "", Data!AC820)</f>
        <v/>
      </c>
      <c r="AD820" t="str">
        <f>IF(ISBLANK(Data!AD820), "", Data!AD820)</f>
        <v/>
      </c>
      <c r="AE820" t="str">
        <f>IF(ISBLANK(Data!AE820), "", Data!AE820)</f>
        <v/>
      </c>
      <c r="AF820" s="7">
        <f>IF(ISBLANK(Data!AF820), 0, _xlfn.NUMBERVALUE(SUBSTITUTE(Data!AF820, ".", ",")))</f>
        <v>0</v>
      </c>
      <c r="AG820" t="str">
        <f>IF(ISBLANK(Data!AG820), "", Data!AG820)</f>
        <v>EUR</v>
      </c>
      <c r="AH820" s="6">
        <f>IF(ISBLANK(Data!AH820), 0, _xlfn.NUMBERVALUE(SUBSTITUTE(Data!AH820, ".", ",")))</f>
        <v>1306.1199999999999</v>
      </c>
      <c r="AI820" s="7">
        <f>IF(ISBLANK(Data!AI820), "", _xlfn.NUMBERVALUE(SUBSTITUTE(Data!AI820, ".", ",")))</f>
        <v>0</v>
      </c>
      <c r="AJ820" s="7">
        <f>IF(ISBLANK(Data!AJ820), "", _xlfn.NUMBERVALUE(SUBSTITUTE(Data!AJ820, ".", ",")))</f>
        <v>0</v>
      </c>
      <c r="AK820" s="7" t="str">
        <f>IF(ISBLANK(Data!AK820), "", _xlfn.NUMBERVALUE(SUBSTITUTE(Data!AK820, ".", ",")))</f>
        <v/>
      </c>
      <c r="AL820">
        <f>IF(ISBLANK(Data!AL820), "", Data!AL820)</f>
        <v>0</v>
      </c>
      <c r="AM820" s="15">
        <f>Table2[[#This Row],[DATE_IN]]-Table2[[#This Row],[DATE_OUT]]</f>
        <v>14</v>
      </c>
      <c r="AN820" s="7" t="str">
        <f>IF(MID(RIGHT(Table2[[#This Row],[ADDR3]],3),1,1)=",",RIGHT(Table2[[#This Row],[ADDR3]],2),"")</f>
        <v>NL</v>
      </c>
      <c r="AO820" s="7" t="str">
        <f>MID(Table2[[#This Row],[RES]],11,2)</f>
        <v>NL</v>
      </c>
      <c r="AP820" s="7">
        <f>_xlfn.XLOOKUP(AG820,Table3[CURRENCY],Table3[CONVERSION RATE],0)*Table2[[#This Row],[ORIGINAL PRICE]]</f>
        <v>15634.2564</v>
      </c>
      <c r="AQ820" s="7">
        <f>_xlfn.XLOOKUP(AG820,Table3[CURRENCY],Table3[CONVERSION RATE],0)*Table2[[#This Row],[ORIGINAL PREPAYMENT]]</f>
        <v>0</v>
      </c>
      <c r="AR820" s="7"/>
      <c r="AS820" s="15"/>
    </row>
    <row r="821" spans="1:45" x14ac:dyDescent="0.25">
      <c r="A821" t="str">
        <f>IF(ISBLANK(Data!A821), "", Data!A821)</f>
        <v>A</v>
      </c>
      <c r="B821" s="2" cm="1">
        <f t="array" ref="B821">IF(ISBLANK(Data!B821), "", DATE(2000 + RIGHT(Data!B821, 2), _xlfn.SWITCH(MID(Data!B821, 3, 3), "JAN", 1, "FEB", 2, "MAR", 3, "APR", 4, "MAY", 5, "JUN", 6, "JUL", 7, "AUG", 8, "SEP", 9, "OCT", 10, "NOV", 11, "DEC", 12), LEFT(Data!B821, 2)))</f>
        <v>45368</v>
      </c>
      <c r="C821" t="str">
        <f>IF(ISBLANK(Data!C821), "", Data!C821)</f>
        <v>4180-1224-DE-3</v>
      </c>
      <c r="D821" t="str">
        <f>IF(ISBLANK(Data!D821), "", Data!D821)</f>
        <v/>
      </c>
      <c r="E821" t="str">
        <f>IF(ISBLANK(Data!E821), "", Data!E821)</f>
        <v>TR7</v>
      </c>
      <c r="F821" s="2" cm="1">
        <f t="array" ref="F821">IF(ISBLANK(Data!F821), "", DATE(2000 + RIGHT(Data!F821, 2), _xlfn.SWITCH(MID(Data!F821, 3, 3), "JAN", 1, "FEB", 2, "MAR", 3, "APR", 4, "MAY", 5, "JUN", 6, "JUL", 7, "AUG", 8, "SEP", 9, "OCT", 10, "NOV", 11, "DEC", 12), LEFT(Data!F821, 2)))</f>
        <v>45517</v>
      </c>
      <c r="G821" t="str">
        <f>IF(ISBLANK(Data!G821), "", Data!G821)</f>
        <v>TUE</v>
      </c>
      <c r="H821" t="str">
        <f>IF(ISBLANK(Data!H821), "", Data!H821)</f>
        <v>WI</v>
      </c>
      <c r="I821" t="str">
        <f>IF(ISBLANK(Data!I821), "", Data!I821)</f>
        <v>C</v>
      </c>
      <c r="J821" t="str">
        <f>IF(ISBLANK(Data!J821), "", Data!J821)</f>
        <v>TR7</v>
      </c>
      <c r="K821" s="2" cm="1">
        <f t="array" ref="K821">IF(ISBLANK(Data!K821), "", DATE(2000 + RIGHT(Data!K821, 2), _xlfn.SWITCH(MID(Data!K821, 3, 3), "JAN", 1, "FEB", 2, "MAR", 3, "APR", 4, "MAY", 5, "JUN", 6, "JUL", 7, "AUG", 8, "SEP", 9, "OCT", 10, "NOV", 11, "DEC", 12), LEFT(Data!K821, 2)))</f>
        <v>45525</v>
      </c>
      <c r="L821" t="str">
        <f>IF(ISBLANK(Data!L821), "", Data!L821)</f>
        <v>WED</v>
      </c>
      <c r="M821" t="str">
        <f>IF(ISBLANK(Data!M821), "", Data!M821)</f>
        <v>MAST,LUCA</v>
      </c>
      <c r="N821" t="str">
        <f>IF(ISBLANK(Data!N821), "", Data!N821)</f>
        <v>LJ</v>
      </c>
      <c r="O821" s="2" cm="1">
        <f t="array" ref="O821">IF(ISBLANK(Data!O821), "", DATE(2000 + RIGHT(Data!O821, 2), _xlfn.SWITCH(MID(Data!O821, 3, 3), "JAN", 1, "FEB", 2, "MAR", 3, "APR", 4, "MAY", 5, "JUN", 6, "JUL", 7, "AUG", 8, "SEP", 9, "OCT", 10, "NOV", 11, "DEC", 12), LEFT(Data!O821, 2)))</f>
        <v>72686</v>
      </c>
      <c r="P821" t="str">
        <f>IF(ISBLANK(Data!P821), "", Data!P821)</f>
        <v>1XX1</v>
      </c>
      <c r="Q821" t="str">
        <f>IF(ISBLANK(Data!Q821), "", Data!Q821)</f>
        <v>783315991</v>
      </c>
      <c r="R821" t="str">
        <f>IF(ISBLANK(Data!R821), "", Data!R821)</f>
        <v>AV868109400002TE41801224</v>
      </c>
      <c r="S821" t="str">
        <f>IF(ISBLANK(Data!S821), "", Data!S821)</f>
        <v>CH</v>
      </c>
      <c r="T821" s="1" t="str">
        <f>IF(ISBLANK(Data!T821),"",(Data!T821))</f>
        <v/>
      </c>
      <c r="U821" t="str">
        <f>IF(ISBLANK(Data!U821), "", Data!U821)</f>
        <v/>
      </c>
      <c r="V821" t="str">
        <f>IF(ISBLANK(Data!V821), "", Data!V821)</f>
        <v/>
      </c>
      <c r="W821" t="str">
        <f>IF(ISBLANK(Data!W821), "", Data!W821)</f>
        <v/>
      </c>
      <c r="X821" t="str">
        <f>IF(ISBLANK(Data!X821), "", Data!X821)</f>
        <v/>
      </c>
      <c r="Y821" t="str">
        <f>IF(ISBLANK(Data!Y821), "", Data!Y821)</f>
        <v/>
      </c>
      <c r="Z821" t="str">
        <f>IF(ISBLANK(Data!Z821), "", Data!Z821)</f>
        <v>T/0151196Q/P/T6</v>
      </c>
      <c r="AA821" t="str">
        <f>IF(ISBLANK(Data!AA821), "", Data!AA821)</f>
        <v>004982199949983</v>
      </c>
      <c r="AB821" t="str">
        <f>IF(ISBLANK(Data!AB821), "", Data!AB821)</f>
        <v>ADD/</v>
      </c>
      <c r="AC821" t="str">
        <f>IF(ISBLANK(Data!AC821), "", Data!AC821)</f>
        <v>M308101</v>
      </c>
      <c r="AD821" t="str">
        <f>IF(ISBLANK(Data!AD821), "", Data!AD821)</f>
        <v/>
      </c>
      <c r="AE821" t="str">
        <f>IF(ISBLANK(Data!AE821), "", Data!AE821)</f>
        <v/>
      </c>
      <c r="AF821" s="7">
        <f>IF(ISBLANK(Data!AF821), 0, _xlfn.NUMBERVALUE(SUBSTITUTE(Data!AF821, ".", ",")))</f>
        <v>938.58</v>
      </c>
      <c r="AG821" t="str">
        <f>IF(ISBLANK(Data!AG821), "", Data!AG821)</f>
        <v>EUR</v>
      </c>
      <c r="AH821" s="6">
        <f>IF(ISBLANK(Data!AH821), 0, _xlfn.NUMBERVALUE(SUBSTITUTE(Data!AH821, ".", ",")))</f>
        <v>938.12</v>
      </c>
      <c r="AI821" s="7">
        <f>IF(ISBLANK(Data!AI821), "", _xlfn.NUMBERVALUE(SUBSTITUTE(Data!AI821, ".", ",")))</f>
        <v>12000</v>
      </c>
      <c r="AJ821" s="7">
        <f>IF(ISBLANK(Data!AJ821), "", _xlfn.NUMBERVALUE(SUBSTITUTE(Data!AJ821, ".", ",")))</f>
        <v>12000</v>
      </c>
      <c r="AK821" s="7" t="str">
        <f>IF(ISBLANK(Data!AK821), "", _xlfn.NUMBERVALUE(SUBSTITUTE(Data!AK821, ".", ",")))</f>
        <v/>
      </c>
      <c r="AL821">
        <f>IF(ISBLANK(Data!AL821), "", Data!AL821)</f>
        <v>0</v>
      </c>
      <c r="AM821" s="15">
        <f>Table2[[#This Row],[DATE_IN]]-Table2[[#This Row],[DATE_OUT]]</f>
        <v>8</v>
      </c>
      <c r="AN821" s="7" t="str">
        <f>IF(MID(RIGHT(Table2[[#This Row],[ADDR3]],3),1,1)=",",RIGHT(Table2[[#This Row],[ADDR3]],2),"")</f>
        <v/>
      </c>
      <c r="AO821" s="7" t="str">
        <f>MID(Table2[[#This Row],[RES]],11,2)</f>
        <v>DE</v>
      </c>
      <c r="AP821" s="7">
        <f>_xlfn.XLOOKUP(AG821,Table3[CURRENCY],Table3[CONVERSION RATE],0)*Table2[[#This Row],[ORIGINAL PRICE]]</f>
        <v>11229.296400000001</v>
      </c>
      <c r="AQ821" s="7">
        <f>_xlfn.XLOOKUP(AG821,Table3[CURRENCY],Table3[CONVERSION RATE],0)*Table2[[#This Row],[ORIGINAL PREPAYMENT]]</f>
        <v>11234.802600000001</v>
      </c>
      <c r="AR821" s="7"/>
      <c r="AS821" s="15"/>
    </row>
    <row r="822" spans="1:45" x14ac:dyDescent="0.25">
      <c r="A822" t="str">
        <f>IF(ISBLANK(Data!A822), "", Data!A822)</f>
        <v>A</v>
      </c>
      <c r="B822" s="2" cm="1">
        <f t="array" ref="B822">IF(ISBLANK(Data!B822), "", DATE(2000 + RIGHT(Data!B822, 2), _xlfn.SWITCH(MID(Data!B822, 3, 3), "JAN", 1, "FEB", 2, "MAR", 3, "APR", 4, "MAY", 5, "JUN", 6, "JUL", 7, "AUG", 8, "SEP", 9, "OCT", 10, "NOV", 11, "DEC", 12), LEFT(Data!B822, 2)))</f>
        <v>45417</v>
      </c>
      <c r="C822" t="str">
        <f>IF(ISBLANK(Data!C822), "", Data!C822)</f>
        <v>4645-7267-IT-3</v>
      </c>
      <c r="D822" t="str">
        <f>IF(ISBLANK(Data!D822), "", Data!D822)</f>
        <v/>
      </c>
      <c r="E822" t="str">
        <f>IF(ISBLANK(Data!E822), "", Data!E822)</f>
        <v>TR7</v>
      </c>
      <c r="F822" s="2" cm="1">
        <f t="array" ref="F822">IF(ISBLANK(Data!F822), "", DATE(2000 + RIGHT(Data!F822, 2), _xlfn.SWITCH(MID(Data!F822, 3, 3), "JAN", 1, "FEB", 2, "MAR", 3, "APR", 4, "MAY", 5, "JUN", 6, "JUL", 7, "AUG", 8, "SEP", 9, "OCT", 10, "NOV", 11, "DEC", 12), LEFT(Data!F822, 2)))</f>
        <v>45517</v>
      </c>
      <c r="G822" t="str">
        <f>IF(ISBLANK(Data!G822), "", Data!G822)</f>
        <v>TUE</v>
      </c>
      <c r="H822" t="str">
        <f>IF(ISBLANK(Data!H822), "", Data!H822)</f>
        <v>LX8318</v>
      </c>
      <c r="I822" t="str">
        <f>IF(ISBLANK(Data!I822), "", Data!I822)</f>
        <v>C</v>
      </c>
      <c r="J822" t="str">
        <f>IF(ISBLANK(Data!J822), "", Data!J822)</f>
        <v>TR7</v>
      </c>
      <c r="K822" s="2" cm="1">
        <f t="array" ref="K822">IF(ISBLANK(Data!K822), "", DATE(2000 + RIGHT(Data!K822, 2), _xlfn.SWITCH(MID(Data!K822, 3, 3), "JAN", 1, "FEB", 2, "MAR", 3, "APR", 4, "MAY", 5, "JUN", 6, "JUL", 7, "AUG", 8, "SEP", 9, "OCT", 10, "NOV", 11, "DEC", 12), LEFT(Data!K822, 2)))</f>
        <v>45522</v>
      </c>
      <c r="L822" t="str">
        <f>IF(ISBLANK(Data!L822), "", Data!L822)</f>
        <v>SUN</v>
      </c>
      <c r="M822" t="str">
        <f>IF(ISBLANK(Data!M822), "", Data!M822)</f>
        <v>TUNZI,FABRIZIO</v>
      </c>
      <c r="N822" t="str">
        <f>IF(ISBLANK(Data!N822), "", Data!N822)</f>
        <v>LJ</v>
      </c>
      <c r="O822" s="2" cm="1">
        <f t="array" ref="O822">IF(ISBLANK(Data!O822), "", DATE(2000 + RIGHT(Data!O822, 2), _xlfn.SWITCH(MID(Data!O822, 3, 3), "JAN", 1, "FEB", 2, "MAR", 3, "APR", 4, "MAY", 5, "JUN", 6, "JUL", 7, "AUG", 8, "SEP", 9, "OCT", 10, "NOV", 11, "DEC", 12), LEFT(Data!O822, 2)))</f>
        <v>72321</v>
      </c>
      <c r="P822" t="str">
        <f>IF(ISBLANK(Data!P822), "", Data!P822)</f>
        <v>1XX1</v>
      </c>
      <c r="Q822" t="str">
        <f>IF(ISBLANK(Data!Q822), "", Data!Q822)</f>
        <v>710747810</v>
      </c>
      <c r="R822" t="str">
        <f>IF(ISBLANK(Data!R822), "", Data!R822)</f>
        <v>AV868109400002TE46457267</v>
      </c>
      <c r="S822" t="str">
        <f>IF(ISBLANK(Data!S822), "", Data!S822)</f>
        <v>CH</v>
      </c>
      <c r="T822" s="1" t="str">
        <f>IF(ISBLANK(Data!T822),"",(Data!T822))</f>
        <v/>
      </c>
      <c r="U822" t="str">
        <f>IF(ISBLANK(Data!U822), "", Data!U822)</f>
        <v/>
      </c>
      <c r="V822" t="str">
        <f>IF(ISBLANK(Data!V822), "", Data!V822)</f>
        <v/>
      </c>
      <c r="W822" t="str">
        <f>IF(ISBLANK(Data!W822), "", Data!W822)</f>
        <v/>
      </c>
      <c r="X822" t="str">
        <f>IF(ISBLANK(Data!X822), "", Data!X822)</f>
        <v/>
      </c>
      <c r="Y822" t="str">
        <f>IF(ISBLANK(Data!Y822), "", Data!Y822)</f>
        <v/>
      </c>
      <c r="Z822" t="str">
        <f>IF(ISBLANK(Data!Z822), "", Data!Z822)</f>
        <v>T/0151196Q/P/T6</v>
      </c>
      <c r="AA822" t="str">
        <f>IF(ISBLANK(Data!AA822), "", Data!AA822)</f>
        <v>+393314699646</v>
      </c>
      <c r="AB822" t="str">
        <f>IF(ISBLANK(Data!AB822), "", Data!AB822)</f>
        <v/>
      </c>
      <c r="AC822" t="str">
        <f>IF(ISBLANK(Data!AC822), "", Data!AC822)</f>
        <v>S606700</v>
      </c>
      <c r="AD822" t="str">
        <f>IF(ISBLANK(Data!AD822), "", Data!AD822)</f>
        <v/>
      </c>
      <c r="AE822" t="str">
        <f>IF(ISBLANK(Data!AE822), "", Data!AE822)</f>
        <v/>
      </c>
      <c r="AF822" s="7">
        <f>IF(ISBLANK(Data!AF822), 0, _xlfn.NUMBERVALUE(SUBSTITUTE(Data!AF822, ".", ",")))</f>
        <v>670.97</v>
      </c>
      <c r="AG822" t="str">
        <f>IF(ISBLANK(Data!AG822), "", Data!AG822)</f>
        <v>EUR</v>
      </c>
      <c r="AH822" s="6">
        <f>IF(ISBLANK(Data!AH822), 0, _xlfn.NUMBERVALUE(SUBSTITUTE(Data!AH822, ".", ",")))</f>
        <v>671.12</v>
      </c>
      <c r="AI822" s="7">
        <f>IF(ISBLANK(Data!AI822), "", _xlfn.NUMBERVALUE(SUBSTITUTE(Data!AI822, ".", ",")))</f>
        <v>12000</v>
      </c>
      <c r="AJ822" s="7">
        <f>IF(ISBLANK(Data!AJ822), "", _xlfn.NUMBERVALUE(SUBSTITUTE(Data!AJ822, ".", ",")))</f>
        <v>12000</v>
      </c>
      <c r="AK822" s="7" t="str">
        <f>IF(ISBLANK(Data!AK822), "", _xlfn.NUMBERVALUE(SUBSTITUTE(Data!AK822, ".", ",")))</f>
        <v/>
      </c>
      <c r="AL822">
        <f>IF(ISBLANK(Data!AL822), "", Data!AL822)</f>
        <v>0</v>
      </c>
      <c r="AM822" s="15">
        <f>Table2[[#This Row],[DATE_IN]]-Table2[[#This Row],[DATE_OUT]]</f>
        <v>5</v>
      </c>
      <c r="AN822" s="7" t="str">
        <f>IF(MID(RIGHT(Table2[[#This Row],[ADDR3]],3),1,1)=",",RIGHT(Table2[[#This Row],[ADDR3]],2),"")</f>
        <v/>
      </c>
      <c r="AO822" s="7" t="str">
        <f>MID(Table2[[#This Row],[RES]],11,2)</f>
        <v>IT</v>
      </c>
      <c r="AP822" s="7">
        <f>_xlfn.XLOOKUP(AG822,Table3[CURRENCY],Table3[CONVERSION RATE],0)*Table2[[#This Row],[ORIGINAL PRICE]]</f>
        <v>8033.3064000000004</v>
      </c>
      <c r="AQ822" s="7">
        <f>_xlfn.XLOOKUP(AG822,Table3[CURRENCY],Table3[CONVERSION RATE],0)*Table2[[#This Row],[ORIGINAL PREPAYMENT]]</f>
        <v>8031.5109000000011</v>
      </c>
      <c r="AR822" s="7"/>
      <c r="AS822" s="15"/>
    </row>
    <row r="823" spans="1:45" x14ac:dyDescent="0.25">
      <c r="A823" t="str">
        <f>IF(ISBLANK(Data!A823), "", Data!A823)</f>
        <v>A</v>
      </c>
      <c r="B823" s="2" cm="1">
        <f t="array" ref="B823">IF(ISBLANK(Data!B823), "", DATE(2000 + RIGHT(Data!B823, 2), _xlfn.SWITCH(MID(Data!B823, 3, 3), "JAN", 1, "FEB", 2, "MAR", 3, "APR", 4, "MAY", 5, "JUN", 6, "JUL", 7, "AUG", 8, "SEP", 9, "OCT", 10, "NOV", 11, "DEC", 12), LEFT(Data!B823, 2)))</f>
        <v>45479</v>
      </c>
      <c r="C823" t="str">
        <f>IF(ISBLANK(Data!C823), "", Data!C823)</f>
        <v>0246-6904-US-6</v>
      </c>
      <c r="D823" t="str">
        <f>IF(ISBLANK(Data!D823), "", Data!D823)</f>
        <v/>
      </c>
      <c r="E823" t="str">
        <f>IF(ISBLANK(Data!E823), "", Data!E823)</f>
        <v>TR7</v>
      </c>
      <c r="F823" s="2" cm="1">
        <f t="array" ref="F823">IF(ISBLANK(Data!F823), "", DATE(2000 + RIGHT(Data!F823, 2), _xlfn.SWITCH(MID(Data!F823, 3, 3), "JAN", 1, "FEB", 2, "MAR", 3, "APR", 4, "MAY", 5, "JUN", 6, "JUL", 7, "AUG", 8, "SEP", 9, "OCT", 10, "NOV", 11, "DEC", 12), LEFT(Data!F823, 2)))</f>
        <v>45518</v>
      </c>
      <c r="G823" t="str">
        <f>IF(ISBLANK(Data!G823), "", Data!G823)</f>
        <v>WED</v>
      </c>
      <c r="H823" t="str">
        <f>IF(ISBLANK(Data!H823), "", Data!H823)</f>
        <v/>
      </c>
      <c r="I823" t="str">
        <f>IF(ISBLANK(Data!I823), "", Data!I823)</f>
        <v>E</v>
      </c>
      <c r="J823" t="str">
        <f>IF(ISBLANK(Data!J823), "", Data!J823)</f>
        <v>TR7</v>
      </c>
      <c r="K823" s="2" cm="1">
        <f t="array" ref="K823">IF(ISBLANK(Data!K823), "", DATE(2000 + RIGHT(Data!K823, 2), _xlfn.SWITCH(MID(Data!K823, 3, 3), "JAN", 1, "FEB", 2, "MAR", 3, "APR", 4, "MAY", 5, "JUN", 6, "JUL", 7, "AUG", 8, "SEP", 9, "OCT", 10, "NOV", 11, "DEC", 12), LEFT(Data!K823, 2)))</f>
        <v>45518</v>
      </c>
      <c r="L823" t="str">
        <f>IF(ISBLANK(Data!L823), "", Data!L823)</f>
        <v>WED</v>
      </c>
      <c r="M823" t="str">
        <f>IF(ISBLANK(Data!M823), "", Data!M823)</f>
        <v>MIX,DEREK</v>
      </c>
      <c r="N823" t="str">
        <f>IF(ISBLANK(Data!N823), "", Data!N823)</f>
        <v>6U</v>
      </c>
      <c r="O823" s="2" t="str" cm="1">
        <f t="array" ref="O823">IF(ISBLANK(Data!O823), "", DATE(2000 + RIGHT(Data!O823, 2), _xlfn.SWITCH(MID(Data!O823, 3, 3), "JAN", 1, "FEB", 2, "MAR", 3, "APR", 4, "MAY", 5, "JUN", 6, "JUL", 7, "AUG", 8, "SEP", 9, "OCT", 10, "NOV", 11, "DEC", 12), LEFT(Data!O823, 2)))</f>
        <v/>
      </c>
      <c r="P823" t="str">
        <f>IF(ISBLANK(Data!P823), "", Data!P823)</f>
        <v>1XX1</v>
      </c>
      <c r="Q823" t="str">
        <f>IF(ISBLANK(Data!Q823), "", Data!Q823)</f>
        <v/>
      </c>
      <c r="R823" t="str">
        <f>IF(ISBLANK(Data!R823), "", Data!R823)</f>
        <v/>
      </c>
      <c r="S823" t="str">
        <f>IF(ISBLANK(Data!S823), "", Data!S823)</f>
        <v/>
      </c>
      <c r="T823" s="1" t="str">
        <f>IF(ISBLANK(Data!T823),"",(Data!T823))</f>
        <v/>
      </c>
      <c r="U823" t="str">
        <f>IF(ISBLANK(Data!U823), "", Data!U823)</f>
        <v/>
      </c>
      <c r="V823" t="str">
        <f>IF(ISBLANK(Data!V823), "", Data!V823)</f>
        <v/>
      </c>
      <c r="W823" t="str">
        <f>IF(ISBLANK(Data!W823), "", Data!W823)</f>
        <v/>
      </c>
      <c r="X823" t="str">
        <f>IF(ISBLANK(Data!X823), "", Data!X823)</f>
        <v/>
      </c>
      <c r="Y823" t="str">
        <f>IF(ISBLANK(Data!Y823), "", Data!Y823)</f>
        <v/>
      </c>
      <c r="Z823" t="str">
        <f>IF(ISBLANK(Data!Z823), "", Data!Z823)</f>
        <v>T/11617270/P/1A</v>
      </c>
      <c r="AA823" t="str">
        <f>IF(ISBLANK(Data!AA823), "", Data!AA823)</f>
        <v>0017039663662</v>
      </c>
      <c r="AB823" t="str">
        <f>IF(ISBLANK(Data!AB823), "", Data!AB823)</f>
        <v/>
      </c>
      <c r="AC823" t="str">
        <f>IF(ISBLANK(Data!AC823), "", Data!AC823)</f>
        <v>A359850</v>
      </c>
      <c r="AD823" t="str">
        <f>IF(ISBLANK(Data!AD823), "", Data!AD823)</f>
        <v>999999999</v>
      </c>
      <c r="AE823" t="str">
        <f>IF(ISBLANK(Data!AE823), "", Data!AE823)</f>
        <v/>
      </c>
      <c r="AF823" s="7">
        <f>IF(ISBLANK(Data!AF823), 0, _xlfn.NUMBERVALUE(SUBSTITUTE(Data!AF823, ".", ",")))</f>
        <v>0</v>
      </c>
      <c r="AG823" t="str">
        <f>IF(ISBLANK(Data!AG823), "", Data!AG823)</f>
        <v>USD</v>
      </c>
      <c r="AH823" s="6">
        <f>IF(ISBLANK(Data!AH823), 0, _xlfn.NUMBERVALUE(SUBSTITUTE(Data!AH823, ".", ",")))</f>
        <v>283.72000000000003</v>
      </c>
      <c r="AI823" s="7">
        <f>IF(ISBLANK(Data!AI823), "", _xlfn.NUMBERVALUE(SUBSTITUTE(Data!AI823, ".", ",")))</f>
        <v>0</v>
      </c>
      <c r="AJ823" s="7">
        <f>IF(ISBLANK(Data!AJ823), "", _xlfn.NUMBERVALUE(SUBSTITUTE(Data!AJ823, ".", ",")))</f>
        <v>0</v>
      </c>
      <c r="AK823" s="7" t="str">
        <f>IF(ISBLANK(Data!AK823), "", _xlfn.NUMBERVALUE(SUBSTITUTE(Data!AK823, ".", ",")))</f>
        <v/>
      </c>
      <c r="AL823">
        <f>IF(ISBLANK(Data!AL823), "", Data!AL823)</f>
        <v>0</v>
      </c>
      <c r="AM823" s="15">
        <f>Table2[[#This Row],[DATE_IN]]-Table2[[#This Row],[DATE_OUT]]</f>
        <v>0</v>
      </c>
      <c r="AN823" s="7" t="str">
        <f>IF(MID(RIGHT(Table2[[#This Row],[ADDR3]],3),1,1)=",",RIGHT(Table2[[#This Row],[ADDR3]],2),"")</f>
        <v/>
      </c>
      <c r="AO823" s="7" t="str">
        <f>MID(Table2[[#This Row],[RES]],11,2)</f>
        <v>US</v>
      </c>
      <c r="AP823" s="7">
        <f>_xlfn.XLOOKUP(AG823,Table3[CURRENCY],Table3[CONVERSION RATE],0)*Table2[[#This Row],[ORIGINAL PRICE]]</f>
        <v>3132.2688000000003</v>
      </c>
      <c r="AQ823" s="7">
        <f>_xlfn.XLOOKUP(AG823,Table3[CURRENCY],Table3[CONVERSION RATE],0)*Table2[[#This Row],[ORIGINAL PREPAYMENT]]</f>
        <v>0</v>
      </c>
      <c r="AR823" s="7"/>
      <c r="AS823" s="15"/>
    </row>
    <row r="824" spans="1:45" x14ac:dyDescent="0.25">
      <c r="A824" t="str">
        <f>IF(ISBLANK(Data!A824), "", Data!A824)</f>
        <v>A</v>
      </c>
      <c r="B824" s="2" cm="1">
        <f t="array" ref="B824">IF(ISBLANK(Data!B824), "", DATE(2000 + RIGHT(Data!B824, 2), _xlfn.SWITCH(MID(Data!B824, 3, 3), "JAN", 1, "FEB", 2, "MAR", 3, "APR", 4, "MAY", 5, "JUN", 6, "JUL", 7, "AUG", 8, "SEP", 9, "OCT", 10, "NOV", 11, "DEC", 12), LEFT(Data!B824, 2)))</f>
        <v>45306</v>
      </c>
      <c r="C824" t="str">
        <f>IF(ISBLANK(Data!C824), "", Data!C824)</f>
        <v>3589-5126-DE-1</v>
      </c>
      <c r="D824" t="str">
        <f>IF(ISBLANK(Data!D824), "", Data!D824)</f>
        <v/>
      </c>
      <c r="E824" t="str">
        <f>IF(ISBLANK(Data!E824), "", Data!E824)</f>
        <v>TR7</v>
      </c>
      <c r="F824" s="2" cm="1">
        <f t="array" ref="F824">IF(ISBLANK(Data!F824), "", DATE(2000 + RIGHT(Data!F824, 2), _xlfn.SWITCH(MID(Data!F824, 3, 3), "JAN", 1, "FEB", 2, "MAR", 3, "APR", 4, "MAY", 5, "JUN", 6, "JUL", 7, "AUG", 8, "SEP", 9, "OCT", 10, "NOV", 11, "DEC", 12), LEFT(Data!F824, 2)))</f>
        <v>45518</v>
      </c>
      <c r="G824" t="str">
        <f>IF(ISBLANK(Data!G824), "", Data!G824)</f>
        <v>WED</v>
      </c>
      <c r="H824" t="str">
        <f>IF(ISBLANK(Data!H824), "", Data!H824)</f>
        <v>WI</v>
      </c>
      <c r="I824" t="str">
        <f>IF(ISBLANK(Data!I824), "", Data!I824)</f>
        <v>E</v>
      </c>
      <c r="J824" t="str">
        <f>IF(ISBLANK(Data!J824), "", Data!J824)</f>
        <v>TR7</v>
      </c>
      <c r="K824" s="2" cm="1">
        <f t="array" ref="K824">IF(ISBLANK(Data!K824), "", DATE(2000 + RIGHT(Data!K824, 2), _xlfn.SWITCH(MID(Data!K824, 3, 3), "JAN", 1, "FEB", 2, "MAR", 3, "APR", 4, "MAY", 5, "JUN", 6, "JUL", 7, "AUG", 8, "SEP", 9, "OCT", 10, "NOV", 11, "DEC", 12), LEFT(Data!K824, 2)))</f>
        <v>45525</v>
      </c>
      <c r="L824" t="str">
        <f>IF(ISBLANK(Data!L824), "", Data!L824)</f>
        <v>WED</v>
      </c>
      <c r="M824" t="str">
        <f>IF(ISBLANK(Data!M824), "", Data!M824)</f>
        <v>METZNER,PETER</v>
      </c>
      <c r="N824" t="str">
        <f>IF(ISBLANK(Data!N824), "", Data!N824)</f>
        <v>LJ</v>
      </c>
      <c r="O824" s="2" cm="1">
        <f t="array" ref="O824">IF(ISBLANK(Data!O824), "", DATE(2000 + RIGHT(Data!O824, 2), _xlfn.SWITCH(MID(Data!O824, 3, 3), "JAN", 1, "FEB", 2, "MAR", 3, "APR", 4, "MAY", 5, "JUN", 6, "JUL", 7, "AUG", 8, "SEP", 9, "OCT", 10, "NOV", 11, "DEC", 12), LEFT(Data!O824, 2)))</f>
        <v>70860</v>
      </c>
      <c r="P824" t="str">
        <f>IF(ISBLANK(Data!P824), "", Data!P824)</f>
        <v>1XX1</v>
      </c>
      <c r="Q824" t="str">
        <f>IF(ISBLANK(Data!Q824), "", Data!Q824)</f>
        <v>732478761</v>
      </c>
      <c r="R824" t="str">
        <f>IF(ISBLANK(Data!R824), "", Data!R824)</f>
        <v>AV868109400002TE35895126</v>
      </c>
      <c r="S824" t="str">
        <f>IF(ISBLANK(Data!S824), "", Data!S824)</f>
        <v>CH</v>
      </c>
      <c r="T824" s="1" t="str">
        <f>IF(ISBLANK(Data!T824),"",(Data!T824))</f>
        <v/>
      </c>
      <c r="U824" t="str">
        <f>IF(ISBLANK(Data!U824), "", Data!U824)</f>
        <v/>
      </c>
      <c r="V824" t="str">
        <f>IF(ISBLANK(Data!V824), "", Data!V824)</f>
        <v/>
      </c>
      <c r="W824" t="str">
        <f>IF(ISBLANK(Data!W824), "", Data!W824)</f>
        <v/>
      </c>
      <c r="X824" t="str">
        <f>IF(ISBLANK(Data!X824), "", Data!X824)</f>
        <v/>
      </c>
      <c r="Y824" t="str">
        <f>IF(ISBLANK(Data!Y824), "", Data!Y824)</f>
        <v/>
      </c>
      <c r="Z824" t="str">
        <f>IF(ISBLANK(Data!Z824), "", Data!Z824)</f>
        <v>T/0151196Q/P/T6</v>
      </c>
      <c r="AA824" t="str">
        <f>IF(ISBLANK(Data!AA824), "", Data!AA824)</f>
        <v>+49491715610039</v>
      </c>
      <c r="AB824" t="str">
        <f>IF(ISBLANK(Data!AB824), "", Data!AB824)</f>
        <v/>
      </c>
      <c r="AC824" t="str">
        <f>IF(ISBLANK(Data!AC824), "", Data!AC824)</f>
        <v>S606700</v>
      </c>
      <c r="AD824" t="str">
        <f>IF(ISBLANK(Data!AD824), "", Data!AD824)</f>
        <v/>
      </c>
      <c r="AE824" t="str">
        <f>IF(ISBLANK(Data!AE824), "", Data!AE824)</f>
        <v/>
      </c>
      <c r="AF824" s="7">
        <f>IF(ISBLANK(Data!AF824), 0, _xlfn.NUMBERVALUE(SUBSTITUTE(Data!AF824, ".", ",")))</f>
        <v>608.86</v>
      </c>
      <c r="AG824" t="str">
        <f>IF(ISBLANK(Data!AG824), "", Data!AG824)</f>
        <v>EUR</v>
      </c>
      <c r="AH824" s="6">
        <f>IF(ISBLANK(Data!AH824), 0, _xlfn.NUMBERVALUE(SUBSTITUTE(Data!AH824, ".", ",")))</f>
        <v>608.12</v>
      </c>
      <c r="AI824" s="7">
        <f>IF(ISBLANK(Data!AI824), "", _xlfn.NUMBERVALUE(SUBSTITUTE(Data!AI824, ".", ",")))</f>
        <v>12000</v>
      </c>
      <c r="AJ824" s="7">
        <f>IF(ISBLANK(Data!AJ824), "", _xlfn.NUMBERVALUE(SUBSTITUTE(Data!AJ824, ".", ",")))</f>
        <v>12000</v>
      </c>
      <c r="AK824" s="7" t="str">
        <f>IF(ISBLANK(Data!AK824), "", _xlfn.NUMBERVALUE(SUBSTITUTE(Data!AK824, ".", ",")))</f>
        <v/>
      </c>
      <c r="AL824">
        <f>IF(ISBLANK(Data!AL824), "", Data!AL824)</f>
        <v>0</v>
      </c>
      <c r="AM824" s="15">
        <f>Table2[[#This Row],[DATE_IN]]-Table2[[#This Row],[DATE_OUT]]</f>
        <v>7</v>
      </c>
      <c r="AN824" s="7" t="str">
        <f>IF(MID(RIGHT(Table2[[#This Row],[ADDR3]],3),1,1)=",",RIGHT(Table2[[#This Row],[ADDR3]],2),"")</f>
        <v/>
      </c>
      <c r="AO824" s="7" t="str">
        <f>MID(Table2[[#This Row],[RES]],11,2)</f>
        <v>DE</v>
      </c>
      <c r="AP824" s="7">
        <f>_xlfn.XLOOKUP(AG824,Table3[CURRENCY],Table3[CONVERSION RATE],0)*Table2[[#This Row],[ORIGINAL PRICE]]</f>
        <v>7279.1964000000007</v>
      </c>
      <c r="AQ824" s="7">
        <f>_xlfn.XLOOKUP(AG824,Table3[CURRENCY],Table3[CONVERSION RATE],0)*Table2[[#This Row],[ORIGINAL PREPAYMENT]]</f>
        <v>7288.0542000000005</v>
      </c>
      <c r="AR824" s="7"/>
      <c r="AS824" s="15"/>
    </row>
    <row r="825" spans="1:45" x14ac:dyDescent="0.25">
      <c r="A825" t="str">
        <f>IF(ISBLANK(Data!A825), "", Data!A825)</f>
        <v>A</v>
      </c>
      <c r="B825" s="2" cm="1">
        <f t="array" ref="B825">IF(ISBLANK(Data!B825), "", DATE(2000 + RIGHT(Data!B825, 2), _xlfn.SWITCH(MID(Data!B825, 3, 3), "JAN", 1, "FEB", 2, "MAR", 3, "APR", 4, "MAY", 5, "JUN", 6, "JUL", 7, "AUG", 8, "SEP", 9, "OCT", 10, "NOV", 11, "DEC", 12), LEFT(Data!B825, 2)))</f>
        <v>45311</v>
      </c>
      <c r="C825" t="str">
        <f>IF(ISBLANK(Data!C825), "", Data!C825)</f>
        <v>3638-0778-NO-0</v>
      </c>
      <c r="D825" t="str">
        <f>IF(ISBLANK(Data!D825), "", Data!D825)</f>
        <v/>
      </c>
      <c r="E825" t="str">
        <f>IF(ISBLANK(Data!E825), "", Data!E825)</f>
        <v>TR7</v>
      </c>
      <c r="F825" s="2" cm="1">
        <f t="array" ref="F825">IF(ISBLANK(Data!F825), "", DATE(2000 + RIGHT(Data!F825, 2), _xlfn.SWITCH(MID(Data!F825, 3, 3), "JAN", 1, "FEB", 2, "MAR", 3, "APR", 4, "MAY", 5, "JUN", 6, "JUL", 7, "AUG", 8, "SEP", 9, "OCT", 10, "NOV", 11, "DEC", 12), LEFT(Data!F825, 2)))</f>
        <v>45518</v>
      </c>
      <c r="G825" t="str">
        <f>IF(ISBLANK(Data!G825), "", Data!G825)</f>
        <v>WED</v>
      </c>
      <c r="H825" t="str">
        <f>IF(ISBLANK(Data!H825), "", Data!H825)</f>
        <v/>
      </c>
      <c r="I825" t="str">
        <f>IF(ISBLANK(Data!I825), "", Data!I825)</f>
        <v>H</v>
      </c>
      <c r="J825" t="str">
        <f>IF(ISBLANK(Data!J825), "", Data!J825)</f>
        <v>TR7</v>
      </c>
      <c r="K825" s="2" cm="1">
        <f t="array" ref="K825">IF(ISBLANK(Data!K825), "", DATE(2000 + RIGHT(Data!K825, 2), _xlfn.SWITCH(MID(Data!K825, 3, 3), "JAN", 1, "FEB", 2, "MAR", 3, "APR", 4, "MAY", 5, "JUN", 6, "JUL", 7, "AUG", 8, "SEP", 9, "OCT", 10, "NOV", 11, "DEC", 12), LEFT(Data!K825, 2)))</f>
        <v>45526</v>
      </c>
      <c r="L825" t="str">
        <f>IF(ISBLANK(Data!L825), "", Data!L825)</f>
        <v>THU</v>
      </c>
      <c r="M825" t="str">
        <f>IF(ISBLANK(Data!M825), "", Data!M825)</f>
        <v>HEILIG,FABRICE,HERR</v>
      </c>
      <c r="N825" t="str">
        <f>IF(ISBLANK(Data!N825), "", Data!N825)</f>
        <v>JN</v>
      </c>
      <c r="O825" s="2" t="str" cm="1">
        <f t="array" ref="O825">IF(ISBLANK(Data!O825), "", DATE(2000 + RIGHT(Data!O825, 2), _xlfn.SWITCH(MID(Data!O825, 3, 3), "JAN", 1, "FEB", 2, "MAR", 3, "APR", 4, "MAY", 5, "JUN", 6, "JUL", 7, "AUG", 8, "SEP", 9, "OCT", 10, "NOV", 11, "DEC", 12), LEFT(Data!O825, 2)))</f>
        <v/>
      </c>
      <c r="P825" t="str">
        <f>IF(ISBLANK(Data!P825), "", Data!P825)</f>
        <v>1001</v>
      </c>
      <c r="Q825" t="str">
        <f>IF(ISBLANK(Data!Q825), "", Data!Q825)</f>
        <v/>
      </c>
      <c r="R825" t="str">
        <f>IF(ISBLANK(Data!R825), "", Data!R825)</f>
        <v>CM513286XXXXXX3289</v>
      </c>
      <c r="S825" t="str">
        <f>IF(ISBLANK(Data!S825), "", Data!S825)</f>
        <v>CV</v>
      </c>
      <c r="T825" s="1" t="str">
        <f>IF(ISBLANK(Data!T825),"",(Data!T825))</f>
        <v>09/24</v>
      </c>
      <c r="U825" t="str">
        <f>IF(ISBLANK(Data!U825), "", Data!U825)</f>
        <v/>
      </c>
      <c r="V825" t="str">
        <f>IF(ISBLANK(Data!V825), "", Data!V825)</f>
        <v>10 CITE LES HOUBLONS</v>
      </c>
      <c r="W825" t="str">
        <f>IF(ISBLANK(Data!W825), "", Data!W825)</f>
        <v/>
      </c>
      <c r="X825" t="str">
        <f>IF(ISBLANK(Data!X825), "", Data!X825)</f>
        <v>67590,SCHWEIGHOUSE SUR,FR</v>
      </c>
      <c r="Y825" t="str">
        <f>IF(ISBLANK(Data!Y825), "", Data!Y825)</f>
        <v/>
      </c>
      <c r="Z825" t="str">
        <f>IF(ISBLANK(Data!Z825), "", Data!Z825)</f>
        <v>P/N5</v>
      </c>
      <c r="AA825" t="str">
        <f>IF(ISBLANK(Data!AA825), "", Data!AA825)</f>
        <v>+33-669468146</v>
      </c>
      <c r="AB825" t="str">
        <f>IF(ISBLANK(Data!AB825), "", Data!AB825)</f>
        <v>CP1/</v>
      </c>
      <c r="AC825" t="str">
        <f>IF(ISBLANK(Data!AC825), "", Data!AC825)</f>
        <v/>
      </c>
      <c r="AD825" t="str">
        <f>IF(ISBLANK(Data!AD825), "", Data!AD825)</f>
        <v/>
      </c>
      <c r="AE825" t="str">
        <f>IF(ISBLANK(Data!AE825), "", Data!AE825)</f>
        <v/>
      </c>
      <c r="AF825" s="7">
        <f>IF(ISBLANK(Data!AF825), 0, _xlfn.NUMBERVALUE(SUBSTITUTE(Data!AF825, ".", ",")))</f>
        <v>0</v>
      </c>
      <c r="AG825" t="str">
        <f>IF(ISBLANK(Data!AG825), "", Data!AG825)</f>
        <v>NKR</v>
      </c>
      <c r="AH825" s="6">
        <f>IF(ISBLANK(Data!AH825), 0, _xlfn.NUMBERVALUE(SUBSTITUTE(Data!AH825, ".", ",")))</f>
        <v>7370.4</v>
      </c>
      <c r="AI825" s="7">
        <f>IF(ISBLANK(Data!AI825), "", _xlfn.NUMBERVALUE(SUBSTITUTE(Data!AI825, ".", ",")))</f>
        <v>12000</v>
      </c>
      <c r="AJ825" s="7">
        <f>IF(ISBLANK(Data!AJ825), "", _xlfn.NUMBERVALUE(SUBSTITUTE(Data!AJ825, ".", ",")))</f>
        <v>12000</v>
      </c>
      <c r="AK825" s="7" t="str">
        <f>IF(ISBLANK(Data!AK825), "", _xlfn.NUMBERVALUE(SUBSTITUTE(Data!AK825, ".", ",")))</f>
        <v/>
      </c>
      <c r="AL825">
        <f>IF(ISBLANK(Data!AL825), "", Data!AL825)</f>
        <v>0</v>
      </c>
      <c r="AM825" s="15">
        <f>Table2[[#This Row],[DATE_IN]]-Table2[[#This Row],[DATE_OUT]]</f>
        <v>8</v>
      </c>
      <c r="AN825" s="7" t="str">
        <f>IF(MID(RIGHT(Table2[[#This Row],[ADDR3]],3),1,1)=",",RIGHT(Table2[[#This Row],[ADDR3]],2),"")</f>
        <v>FR</v>
      </c>
      <c r="AO825" s="7" t="str">
        <f>MID(Table2[[#This Row],[RES]],11,2)</f>
        <v>NO</v>
      </c>
      <c r="AP825" s="7">
        <f>_xlfn.XLOOKUP(AG825,Table3[CURRENCY],Table3[CONVERSION RATE],0)*Table2[[#This Row],[ORIGINAL PRICE]]</f>
        <v>7370.4</v>
      </c>
      <c r="AQ825" s="7">
        <f>_xlfn.XLOOKUP(AG825,Table3[CURRENCY],Table3[CONVERSION RATE],0)*Table2[[#This Row],[ORIGINAL PREPAYMENT]]</f>
        <v>0</v>
      </c>
      <c r="AR825" s="7"/>
      <c r="AS825" s="15"/>
    </row>
    <row r="826" spans="1:45" x14ac:dyDescent="0.25">
      <c r="A826" t="str">
        <f>IF(ISBLANK(Data!A826), "", Data!A826)</f>
        <v>A</v>
      </c>
      <c r="B826" s="2" cm="1">
        <f t="array" ref="B826">IF(ISBLANK(Data!B826), "", DATE(2000 + RIGHT(Data!B826, 2), _xlfn.SWITCH(MID(Data!B826, 3, 3), "JAN", 1, "FEB", 2, "MAR", 3, "APR", 4, "MAY", 5, "JUN", 6, "JUL", 7, "AUG", 8, "SEP", 9, "OCT", 10, "NOV", 11, "DEC", 12), LEFT(Data!B826, 2)))</f>
        <v>45319</v>
      </c>
      <c r="C826" t="str">
        <f>IF(ISBLANK(Data!C826), "", Data!C826)</f>
        <v>3709-4126-NL-6</v>
      </c>
      <c r="D826" t="str">
        <f>IF(ISBLANK(Data!D826), "", Data!D826)</f>
        <v>3KU51R</v>
      </c>
      <c r="E826" t="str">
        <f>IF(ISBLANK(Data!E826), "", Data!E826)</f>
        <v>TR7</v>
      </c>
      <c r="F826" s="2" cm="1">
        <f t="array" ref="F826">IF(ISBLANK(Data!F826), "", DATE(2000 + RIGHT(Data!F826, 2), _xlfn.SWITCH(MID(Data!F826, 3, 3), "JAN", 1, "FEB", 2, "MAR", 3, "APR", 4, "MAY", 5, "JUN", 6, "JUL", 7, "AUG", 8, "SEP", 9, "OCT", 10, "NOV", 11, "DEC", 12), LEFT(Data!F826, 2)))</f>
        <v>45518</v>
      </c>
      <c r="G826" t="str">
        <f>IF(ISBLANK(Data!G826), "", Data!G826)</f>
        <v>WED</v>
      </c>
      <c r="H826" t="str">
        <f>IF(ISBLANK(Data!H826), "", Data!H826)</f>
        <v/>
      </c>
      <c r="I826" t="str">
        <f>IF(ISBLANK(Data!I826), "", Data!I826)</f>
        <v>B</v>
      </c>
      <c r="J826" t="str">
        <f>IF(ISBLANK(Data!J826), "", Data!J826)</f>
        <v>TR7</v>
      </c>
      <c r="K826" s="2" cm="1">
        <f t="array" ref="K826">IF(ISBLANK(Data!K826), "", DATE(2000 + RIGHT(Data!K826, 2), _xlfn.SWITCH(MID(Data!K826, 3, 3), "JAN", 1, "FEB", 2, "MAR", 3, "APR", 4, "MAY", 5, "JUN", 6, "JUL", 7, "AUG", 8, "SEP", 9, "OCT", 10, "NOV", 11, "DEC", 12), LEFT(Data!K826, 2)))</f>
        <v>45528</v>
      </c>
      <c r="L826" t="str">
        <f>IF(ISBLANK(Data!L826), "", Data!L826)</f>
        <v>SAT</v>
      </c>
      <c r="M826" t="str">
        <f>IF(ISBLANK(Data!M826), "", Data!M826)</f>
        <v>GEELEN,ROBIN</v>
      </c>
      <c r="N826" t="str">
        <f>IF(ISBLANK(Data!N826), "", Data!N826)</f>
        <v>LJ</v>
      </c>
      <c r="O826" s="2" cm="1">
        <f t="array" ref="O826">IF(ISBLANK(Data!O826), "", DATE(2000 + RIGHT(Data!O826, 2), _xlfn.SWITCH(MID(Data!O826, 3, 3), "JAN", 1, "FEB", 2, "MAR", 3, "APR", 4, "MAY", 5, "JUN", 6, "JUL", 7, "AUG", 8, "SEP", 9, "OCT", 10, "NOV", 11, "DEC", 12), LEFT(Data!O826, 2)))</f>
        <v>61049</v>
      </c>
      <c r="P826" t="str">
        <f>IF(ISBLANK(Data!P826), "", Data!P826)</f>
        <v>1XX1</v>
      </c>
      <c r="Q826" t="str">
        <f>IF(ISBLANK(Data!Q826), "", Data!Q826)</f>
        <v>863208870</v>
      </c>
      <c r="R826" t="str">
        <f>IF(ISBLANK(Data!R826), "", Data!R826)</f>
        <v>AV871105250009TE86320887</v>
      </c>
      <c r="S826" t="str">
        <f>IF(ISBLANK(Data!S826), "", Data!S826)</f>
        <v>CH</v>
      </c>
      <c r="T826" s="1" t="str">
        <f>IF(ISBLANK(Data!T826),"",(Data!T826))</f>
        <v/>
      </c>
      <c r="U826" t="str">
        <f>IF(ISBLANK(Data!U826), "", Data!U826)</f>
        <v/>
      </c>
      <c r="V826" t="str">
        <f>IF(ISBLANK(Data!V826), "", Data!V826)</f>
        <v>PARK RUE</v>
      </c>
      <c r="W826" t="str">
        <f>IF(ISBLANK(Data!W826), "", Data!W826)</f>
        <v/>
      </c>
      <c r="X826" t="str">
        <f>IF(ISBLANK(Data!X826), "", Data!X826)</f>
        <v>90015,PARIS                ,NL</v>
      </c>
      <c r="Y826" t="str">
        <f>IF(ISBLANK(Data!Y826), "", Data!Y826)</f>
        <v/>
      </c>
      <c r="Z826" t="str">
        <f>IF(ISBLANK(Data!Z826), "", Data!Z826)</f>
        <v>T/0183164K/P/QN</v>
      </c>
      <c r="AA826" t="str">
        <f>IF(ISBLANK(Data!AA826), "", Data!AA826)</f>
        <v>+33186269080</v>
      </c>
      <c r="AB826" t="str">
        <f>IF(ISBLANK(Data!AB826), "", Data!AB826)</f>
        <v>654.74EUR/</v>
      </c>
      <c r="AC826" t="str">
        <f>IF(ISBLANK(Data!AC826), "", Data!AC826)</f>
        <v>M742001</v>
      </c>
      <c r="AD826" t="str">
        <f>IF(ISBLANK(Data!AD826), "", Data!AD826)</f>
        <v/>
      </c>
      <c r="AE826" t="str">
        <f>IF(ISBLANK(Data!AE826), "", Data!AE826)</f>
        <v/>
      </c>
      <c r="AF826" s="7">
        <f>IF(ISBLANK(Data!AF826), 0, _xlfn.NUMBERVALUE(SUBSTITUTE(Data!AF826, ".", ",")))</f>
        <v>654.74</v>
      </c>
      <c r="AG826" t="str">
        <f>IF(ISBLANK(Data!AG826), "", Data!AG826)</f>
        <v>EUR</v>
      </c>
      <c r="AH826" s="6">
        <f>IF(ISBLANK(Data!AH826), 0, _xlfn.NUMBERVALUE(SUBSTITUTE(Data!AH826, ".", ",")))</f>
        <v>654.12</v>
      </c>
      <c r="AI826" s="7">
        <f>IF(ISBLANK(Data!AI826), "", _xlfn.NUMBERVALUE(SUBSTITUTE(Data!AI826, ".", ",")))</f>
        <v>12000</v>
      </c>
      <c r="AJ826" s="7">
        <f>IF(ISBLANK(Data!AJ826), "", _xlfn.NUMBERVALUE(SUBSTITUTE(Data!AJ826, ".", ",")))</f>
        <v>12000</v>
      </c>
      <c r="AK826" s="7" t="str">
        <f>IF(ISBLANK(Data!AK826), "", _xlfn.NUMBERVALUE(SUBSTITUTE(Data!AK826, ".", ",")))</f>
        <v/>
      </c>
      <c r="AL826">
        <f>IF(ISBLANK(Data!AL826), "", Data!AL826)</f>
        <v>0</v>
      </c>
      <c r="AM826" s="15">
        <f>Table2[[#This Row],[DATE_IN]]-Table2[[#This Row],[DATE_OUT]]</f>
        <v>10</v>
      </c>
      <c r="AN826" s="7" t="str">
        <f>IF(MID(RIGHT(Table2[[#This Row],[ADDR3]],3),1,1)=",",RIGHT(Table2[[#This Row],[ADDR3]],2),"")</f>
        <v>NL</v>
      </c>
      <c r="AO826" s="7" t="str">
        <f>MID(Table2[[#This Row],[RES]],11,2)</f>
        <v>NL</v>
      </c>
      <c r="AP826" s="7">
        <f>_xlfn.XLOOKUP(AG826,Table3[CURRENCY],Table3[CONVERSION RATE],0)*Table2[[#This Row],[ORIGINAL PRICE]]</f>
        <v>7829.8164000000006</v>
      </c>
      <c r="AQ826" s="7">
        <f>_xlfn.XLOOKUP(AG826,Table3[CURRENCY],Table3[CONVERSION RATE],0)*Table2[[#This Row],[ORIGINAL PREPAYMENT]]</f>
        <v>7837.2378000000008</v>
      </c>
      <c r="AR826" s="7"/>
      <c r="AS826" s="15"/>
    </row>
    <row r="827" spans="1:45" x14ac:dyDescent="0.25">
      <c r="A827" t="str">
        <f>IF(ISBLANK(Data!A827), "", Data!A827)</f>
        <v>A</v>
      </c>
      <c r="B827" s="2" cm="1">
        <f t="array" ref="B827">IF(ISBLANK(Data!B827), "", DATE(2000 + RIGHT(Data!B827, 2), _xlfn.SWITCH(MID(Data!B827, 3, 3), "JAN", 1, "FEB", 2, "MAR", 3, "APR", 4, "MAY", 5, "JUN", 6, "JUL", 7, "AUG", 8, "SEP", 9, "OCT", 10, "NOV", 11, "DEC", 12), LEFT(Data!B827, 2)))</f>
        <v>45340</v>
      </c>
      <c r="C827" t="str">
        <f>IF(ISBLANK(Data!C827), "", Data!C827)</f>
        <v>3905-4314-DE-5</v>
      </c>
      <c r="D827" t="str">
        <f>IF(ISBLANK(Data!D827), "", Data!D827)</f>
        <v/>
      </c>
      <c r="E827" t="str">
        <f>IF(ISBLANK(Data!E827), "", Data!E827)</f>
        <v>TR7</v>
      </c>
      <c r="F827" s="2" cm="1">
        <f t="array" ref="F827">IF(ISBLANK(Data!F827), "", DATE(2000 + RIGHT(Data!F827, 2), _xlfn.SWITCH(MID(Data!F827, 3, 3), "JAN", 1, "FEB", 2, "MAR", 3, "APR", 4, "MAY", 5, "JUN", 6, "JUL", 7, "AUG", 8, "SEP", 9, "OCT", 10, "NOV", 11, "DEC", 12), LEFT(Data!F827, 2)))</f>
        <v>45518</v>
      </c>
      <c r="G827" t="str">
        <f>IF(ISBLANK(Data!G827), "", Data!G827)</f>
        <v>WED</v>
      </c>
      <c r="H827" t="str">
        <f>IF(ISBLANK(Data!H827), "", Data!H827)</f>
        <v/>
      </c>
      <c r="I827" t="str">
        <f>IF(ISBLANK(Data!I827), "", Data!I827)</f>
        <v>H</v>
      </c>
      <c r="J827" t="str">
        <f>IF(ISBLANK(Data!J827), "", Data!J827)</f>
        <v>TR7</v>
      </c>
      <c r="K827" s="2" cm="1">
        <f t="array" ref="K827">IF(ISBLANK(Data!K827), "", DATE(2000 + RIGHT(Data!K827, 2), _xlfn.SWITCH(MID(Data!K827, 3, 3), "JAN", 1, "FEB", 2, "MAR", 3, "APR", 4, "MAY", 5, "JUN", 6, "JUL", 7, "AUG", 8, "SEP", 9, "OCT", 10, "NOV", 11, "DEC", 12), LEFT(Data!K827, 2)))</f>
        <v>45527</v>
      </c>
      <c r="L827" t="str">
        <f>IF(ISBLANK(Data!L827), "", Data!L827)</f>
        <v>FRI</v>
      </c>
      <c r="M827" t="str">
        <f>IF(ISBLANK(Data!M827), "", Data!M827)</f>
        <v>GROSS,SIMON</v>
      </c>
      <c r="N827" t="str">
        <f>IF(ISBLANK(Data!N827), "", Data!N827)</f>
        <v>LJ</v>
      </c>
      <c r="O827" s="2" t="str" cm="1">
        <f t="array" ref="O827">IF(ISBLANK(Data!O827), "", DATE(2000 + RIGHT(Data!O827, 2), _xlfn.SWITCH(MID(Data!O827, 3, 3), "JAN", 1, "FEB", 2, "MAR", 3, "APR", 4, "MAY", 5, "JUN", 6, "JUL", 7, "AUG", 8, "SEP", 9, "OCT", 10, "NOV", 11, "DEC", 12), LEFT(Data!O827, 2)))</f>
        <v/>
      </c>
      <c r="P827" t="str">
        <f>IF(ISBLANK(Data!P827), "", Data!P827)</f>
        <v>1XX1</v>
      </c>
      <c r="Q827" t="str">
        <f>IF(ISBLANK(Data!Q827), "", Data!Q827)</f>
        <v>20876355</v>
      </c>
      <c r="R827" t="str">
        <f>IF(ISBLANK(Data!R827), "", Data!R827)</f>
        <v>AV872113030003TE39054314</v>
      </c>
      <c r="S827" t="str">
        <f>IF(ISBLANK(Data!S827), "", Data!S827)</f>
        <v>CH</v>
      </c>
      <c r="T827" s="1" t="str">
        <f>IF(ISBLANK(Data!T827),"",(Data!T827))</f>
        <v/>
      </c>
      <c r="U827" t="str">
        <f>IF(ISBLANK(Data!U827), "", Data!U827)</f>
        <v/>
      </c>
      <c r="V827" t="str">
        <f>IF(ISBLANK(Data!V827), "", Data!V827)</f>
        <v/>
      </c>
      <c r="W827" t="str">
        <f>IF(ISBLANK(Data!W827), "", Data!W827)</f>
        <v/>
      </c>
      <c r="X827" t="str">
        <f>IF(ISBLANK(Data!X827), "", Data!X827)</f>
        <v/>
      </c>
      <c r="Y827" t="str">
        <f>IF(ISBLANK(Data!Y827), "", Data!Y827)</f>
        <v/>
      </c>
      <c r="Z827" t="str">
        <f>IF(ISBLANK(Data!Z827), "", Data!Z827)</f>
        <v>T/0123922L/P/AE</v>
      </c>
      <c r="AA827" t="str">
        <f>IF(ISBLANK(Data!AA827), "", Data!AA827)</f>
        <v>4917632428397</v>
      </c>
      <c r="AB827" t="str">
        <f>IF(ISBLANK(Data!AB827), "", Data!AB827)</f>
        <v/>
      </c>
      <c r="AC827" t="str">
        <f>IF(ISBLANK(Data!AC827), "", Data!AC827)</f>
        <v>E500800</v>
      </c>
      <c r="AD827" t="str">
        <f>IF(ISBLANK(Data!AD827), "", Data!AD827)</f>
        <v/>
      </c>
      <c r="AE827" t="str">
        <f>IF(ISBLANK(Data!AE827), "", Data!AE827)</f>
        <v/>
      </c>
      <c r="AF827" s="7">
        <f>IF(ISBLANK(Data!AF827), 0, _xlfn.NUMBERVALUE(SUBSTITUTE(Data!AF827, ".", ",")))</f>
        <v>1111.68</v>
      </c>
      <c r="AG827" t="str">
        <f>IF(ISBLANK(Data!AG827), "", Data!AG827)</f>
        <v>EUR</v>
      </c>
      <c r="AH827" s="6">
        <f>IF(ISBLANK(Data!AH827), 0, _xlfn.NUMBERVALUE(SUBSTITUTE(Data!AH827, ".", ",")))</f>
        <v>1111.1199999999999</v>
      </c>
      <c r="AI827" s="7">
        <f>IF(ISBLANK(Data!AI827), "", _xlfn.NUMBERVALUE(SUBSTITUTE(Data!AI827, ".", ",")))</f>
        <v>12000</v>
      </c>
      <c r="AJ827" s="7">
        <f>IF(ISBLANK(Data!AJ827), "", _xlfn.NUMBERVALUE(SUBSTITUTE(Data!AJ827, ".", ",")))</f>
        <v>12000</v>
      </c>
      <c r="AK827" s="7" t="str">
        <f>IF(ISBLANK(Data!AK827), "", _xlfn.NUMBERVALUE(SUBSTITUTE(Data!AK827, ".", ",")))</f>
        <v/>
      </c>
      <c r="AL827">
        <f>IF(ISBLANK(Data!AL827), "", Data!AL827)</f>
        <v>0</v>
      </c>
      <c r="AM827" s="15">
        <f>Table2[[#This Row],[DATE_IN]]-Table2[[#This Row],[DATE_OUT]]</f>
        <v>9</v>
      </c>
      <c r="AN827" s="7" t="str">
        <f>IF(MID(RIGHT(Table2[[#This Row],[ADDR3]],3),1,1)=",",RIGHT(Table2[[#This Row],[ADDR3]],2),"")</f>
        <v/>
      </c>
      <c r="AO827" s="7" t="str">
        <f>MID(Table2[[#This Row],[RES]],11,2)</f>
        <v>DE</v>
      </c>
      <c r="AP827" s="7">
        <f>_xlfn.XLOOKUP(AG827,Table3[CURRENCY],Table3[CONVERSION RATE],0)*Table2[[#This Row],[ORIGINAL PRICE]]</f>
        <v>13300.106399999999</v>
      </c>
      <c r="AQ827" s="7">
        <f>_xlfn.XLOOKUP(AG827,Table3[CURRENCY],Table3[CONVERSION RATE],0)*Table2[[#This Row],[ORIGINAL PREPAYMENT]]</f>
        <v>13306.809600000002</v>
      </c>
      <c r="AR827" s="7"/>
      <c r="AS827" s="15"/>
    </row>
    <row r="828" spans="1:45" x14ac:dyDescent="0.25">
      <c r="A828" t="str">
        <f>IF(ISBLANK(Data!A828), "", Data!A828)</f>
        <v>A</v>
      </c>
      <c r="B828" s="2" cm="1">
        <f t="array" ref="B828">IF(ISBLANK(Data!B828), "", DATE(2000 + RIGHT(Data!B828, 2), _xlfn.SWITCH(MID(Data!B828, 3, 3), "JAN", 1, "FEB", 2, "MAR", 3, "APR", 4, "MAY", 5, "JUN", 6, "JUL", 7, "AUG", 8, "SEP", 9, "OCT", 10, "NOV", 11, "DEC", 12), LEFT(Data!B828, 2)))</f>
        <v>45345</v>
      </c>
      <c r="C828" t="str">
        <f>IF(ISBLANK(Data!C828), "", Data!C828)</f>
        <v>3954-1871-IT-5</v>
      </c>
      <c r="D828" t="str">
        <f>IF(ISBLANK(Data!D828), "", Data!D828)</f>
        <v/>
      </c>
      <c r="E828" t="str">
        <f>IF(ISBLANK(Data!E828), "", Data!E828)</f>
        <v>TR7</v>
      </c>
      <c r="F828" s="2" cm="1">
        <f t="array" ref="F828">IF(ISBLANK(Data!F828), "", DATE(2000 + RIGHT(Data!F828, 2), _xlfn.SWITCH(MID(Data!F828, 3, 3), "JAN", 1, "FEB", 2, "MAR", 3, "APR", 4, "MAY", 5, "JUN", 6, "JUL", 7, "AUG", 8, "SEP", 9, "OCT", 10, "NOV", 11, "DEC", 12), LEFT(Data!F828, 2)))</f>
        <v>45518</v>
      </c>
      <c r="G828" t="str">
        <f>IF(ISBLANK(Data!G828), "", Data!G828)</f>
        <v>WED</v>
      </c>
      <c r="H828" t="str">
        <f>IF(ISBLANK(Data!H828), "", Data!H828)</f>
        <v>WI</v>
      </c>
      <c r="I828" t="str">
        <f>IF(ISBLANK(Data!I828), "", Data!I828)</f>
        <v>C</v>
      </c>
      <c r="J828" t="str">
        <f>IF(ISBLANK(Data!J828), "", Data!J828)</f>
        <v>TR7</v>
      </c>
      <c r="K828" s="2" cm="1">
        <f t="array" ref="K828">IF(ISBLANK(Data!K828), "", DATE(2000 + RIGHT(Data!K828, 2), _xlfn.SWITCH(MID(Data!K828, 3, 3), "JAN", 1, "FEB", 2, "MAR", 3, "APR", 4, "MAY", 5, "JUN", 6, "JUL", 7, "AUG", 8, "SEP", 9, "OCT", 10, "NOV", 11, "DEC", 12), LEFT(Data!K828, 2)))</f>
        <v>45524</v>
      </c>
      <c r="L828" t="str">
        <f>IF(ISBLANK(Data!L828), "", Data!L828)</f>
        <v>TUE</v>
      </c>
      <c r="M828" t="str">
        <f>IF(ISBLANK(Data!M828), "", Data!M828)</f>
        <v>VERCELLI,JURGEN</v>
      </c>
      <c r="N828" t="str">
        <f>IF(ISBLANK(Data!N828), "", Data!N828)</f>
        <v>LJ</v>
      </c>
      <c r="O828" s="2" cm="1">
        <f t="array" ref="O828">IF(ISBLANK(Data!O828), "", DATE(2000 + RIGHT(Data!O828, 2), _xlfn.SWITCH(MID(Data!O828, 3, 3), "JAN", 1, "FEB", 2, "MAR", 3, "APR", 4, "MAY", 5, "JUN", 6, "JUL", 7, "AUG", 8, "SEP", 9, "OCT", 10, "NOV", 11, "DEC", 12), LEFT(Data!O828, 2)))</f>
        <v>70860</v>
      </c>
      <c r="P828" t="str">
        <f>IF(ISBLANK(Data!P828), "", Data!P828)</f>
        <v>1XX1</v>
      </c>
      <c r="Q828" t="str">
        <f>IF(ISBLANK(Data!Q828), "", Data!Q828)</f>
        <v>721842179</v>
      </c>
      <c r="R828" t="str">
        <f>IF(ISBLANK(Data!R828), "", Data!R828)</f>
        <v>AV868109400002TE39541871</v>
      </c>
      <c r="S828" t="str">
        <f>IF(ISBLANK(Data!S828), "", Data!S828)</f>
        <v>CH</v>
      </c>
      <c r="T828" s="1" t="str">
        <f>IF(ISBLANK(Data!T828),"",(Data!T828))</f>
        <v/>
      </c>
      <c r="U828" t="str">
        <f>IF(ISBLANK(Data!U828), "", Data!U828)</f>
        <v/>
      </c>
      <c r="V828" t="str">
        <f>IF(ISBLANK(Data!V828), "", Data!V828)</f>
        <v/>
      </c>
      <c r="W828" t="str">
        <f>IF(ISBLANK(Data!W828), "", Data!W828)</f>
        <v/>
      </c>
      <c r="X828" t="str">
        <f>IF(ISBLANK(Data!X828), "", Data!X828)</f>
        <v/>
      </c>
      <c r="Y828" t="str">
        <f>IF(ISBLANK(Data!Y828), "", Data!Y828)</f>
        <v/>
      </c>
      <c r="Z828" t="str">
        <f>IF(ISBLANK(Data!Z828), "", Data!Z828)</f>
        <v>T/0151196Q/P/T6</v>
      </c>
      <c r="AA828" t="str">
        <f>IF(ISBLANK(Data!AA828), "", Data!AA828)</f>
        <v>+393357129592</v>
      </c>
      <c r="AB828" t="str">
        <f>IF(ISBLANK(Data!AB828), "", Data!AB828)</f>
        <v>ADD/</v>
      </c>
      <c r="AC828" t="str">
        <f>IF(ISBLANK(Data!AC828), "", Data!AC828)</f>
        <v>S606700</v>
      </c>
      <c r="AD828" t="str">
        <f>IF(ISBLANK(Data!AD828), "", Data!AD828)</f>
        <v/>
      </c>
      <c r="AE828" t="str">
        <f>IF(ISBLANK(Data!AE828), "", Data!AE828)</f>
        <v/>
      </c>
      <c r="AF828" s="7">
        <f>IF(ISBLANK(Data!AF828), 0, _xlfn.NUMBERVALUE(SUBSTITUTE(Data!AF828, ".", ",")))</f>
        <v>577.84</v>
      </c>
      <c r="AG828" t="str">
        <f>IF(ISBLANK(Data!AG828), "", Data!AG828)</f>
        <v>EUR</v>
      </c>
      <c r="AH828" s="6">
        <f>IF(ISBLANK(Data!AH828), 0, _xlfn.NUMBERVALUE(SUBSTITUTE(Data!AH828, ".", ",")))</f>
        <v>577.12</v>
      </c>
      <c r="AI828" s="7">
        <f>IF(ISBLANK(Data!AI828), "", _xlfn.NUMBERVALUE(SUBSTITUTE(Data!AI828, ".", ",")))</f>
        <v>12000</v>
      </c>
      <c r="AJ828" s="7">
        <f>IF(ISBLANK(Data!AJ828), "", _xlfn.NUMBERVALUE(SUBSTITUTE(Data!AJ828, ".", ",")))</f>
        <v>12000</v>
      </c>
      <c r="AK828" s="7" t="str">
        <f>IF(ISBLANK(Data!AK828), "", _xlfn.NUMBERVALUE(SUBSTITUTE(Data!AK828, ".", ",")))</f>
        <v/>
      </c>
      <c r="AL828">
        <f>IF(ISBLANK(Data!AL828), "", Data!AL828)</f>
        <v>0</v>
      </c>
      <c r="AM828" s="15">
        <f>Table2[[#This Row],[DATE_IN]]-Table2[[#This Row],[DATE_OUT]]</f>
        <v>6</v>
      </c>
      <c r="AN828" s="7" t="str">
        <f>IF(MID(RIGHT(Table2[[#This Row],[ADDR3]],3),1,1)=",",RIGHT(Table2[[#This Row],[ADDR3]],2),"")</f>
        <v/>
      </c>
      <c r="AO828" s="7" t="str">
        <f>MID(Table2[[#This Row],[RES]],11,2)</f>
        <v>IT</v>
      </c>
      <c r="AP828" s="7">
        <f>_xlfn.XLOOKUP(AG828,Table3[CURRENCY],Table3[CONVERSION RATE],0)*Table2[[#This Row],[ORIGINAL PRICE]]</f>
        <v>6908.1264000000001</v>
      </c>
      <c r="AQ828" s="7">
        <f>_xlfn.XLOOKUP(AG828,Table3[CURRENCY],Table3[CONVERSION RATE],0)*Table2[[#This Row],[ORIGINAL PREPAYMENT]]</f>
        <v>6916.7448000000004</v>
      </c>
      <c r="AR828" s="7"/>
      <c r="AS828" s="15"/>
    </row>
    <row r="829" spans="1:45" x14ac:dyDescent="0.25">
      <c r="A829" t="str">
        <f>IF(ISBLANK(Data!A829), "", Data!A829)</f>
        <v>A</v>
      </c>
      <c r="B829" s="2" cm="1">
        <f t="array" ref="B829">IF(ISBLANK(Data!B829), "", DATE(2000 + RIGHT(Data!B829, 2), _xlfn.SWITCH(MID(Data!B829, 3, 3), "JAN", 1, "FEB", 2, "MAR", 3, "APR", 4, "MAY", 5, "JUN", 6, "JUL", 7, "AUG", 8, "SEP", 9, "OCT", 10, "NOV", 11, "DEC", 12), LEFT(Data!B829, 2)))</f>
        <v>45482</v>
      </c>
      <c r="C829" t="str">
        <f>IF(ISBLANK(Data!C829), "", Data!C829)</f>
        <v>0276-0539-PT-5</v>
      </c>
      <c r="D829" t="str">
        <f>IF(ISBLANK(Data!D829), "", Data!D829)</f>
        <v/>
      </c>
      <c r="E829" t="str">
        <f>IF(ISBLANK(Data!E829), "", Data!E829)</f>
        <v>TR7</v>
      </c>
      <c r="F829" s="2" cm="1">
        <f t="array" ref="F829">IF(ISBLANK(Data!F829), "", DATE(2000 + RIGHT(Data!F829, 2), _xlfn.SWITCH(MID(Data!F829, 3, 3), "JAN", 1, "FEB", 2, "MAR", 3, "APR", 4, "MAY", 5, "JUN", 6, "JUL", 7, "AUG", 8, "SEP", 9, "OCT", 10, "NOV", 11, "DEC", 12), LEFT(Data!F829, 2)))</f>
        <v>45519</v>
      </c>
      <c r="G829" t="str">
        <f>IF(ISBLANK(Data!G829), "", Data!G829)</f>
        <v>THU</v>
      </c>
      <c r="H829" t="str">
        <f>IF(ISBLANK(Data!H829), "", Data!H829)</f>
        <v>WI</v>
      </c>
      <c r="I829" t="str">
        <f>IF(ISBLANK(Data!I829), "", Data!I829)</f>
        <v>I</v>
      </c>
      <c r="J829" t="str">
        <f>IF(ISBLANK(Data!J829), "", Data!J829)</f>
        <v>TR7</v>
      </c>
      <c r="K829" s="2" cm="1">
        <f t="array" ref="K829">IF(ISBLANK(Data!K829), "", DATE(2000 + RIGHT(Data!K829, 2), _xlfn.SWITCH(MID(Data!K829, 3, 3), "JAN", 1, "FEB", 2, "MAR", 3, "APR", 4, "MAY", 5, "JUN", 6, "JUL", 7, "AUG", 8, "SEP", 9, "OCT", 10, "NOV", 11, "DEC", 12), LEFT(Data!K829, 2)))</f>
        <v>45519</v>
      </c>
      <c r="L829" t="str">
        <f>IF(ISBLANK(Data!L829), "", Data!L829)</f>
        <v>THU</v>
      </c>
      <c r="M829" t="str">
        <f>IF(ISBLANK(Data!M829), "", Data!M829)</f>
        <v>SANTOS,TIAGO</v>
      </c>
      <c r="N829" t="str">
        <f>IF(ISBLANK(Data!N829), "", Data!N829)</f>
        <v>JV</v>
      </c>
      <c r="O829" s="2" cm="1">
        <f t="array" ref="O829">IF(ISBLANK(Data!O829), "", DATE(2000 + RIGHT(Data!O829, 2), _xlfn.SWITCH(MID(Data!O829, 3, 3), "JAN", 1, "FEB", 2, "MAR", 3, "APR", 4, "MAY", 5, "JUN", 6, "JUL", 7, "AUG", 8, "SEP", 9, "OCT", 10, "NOV", 11, "DEC", 12), LEFT(Data!O829, 2)))</f>
        <v>70860</v>
      </c>
      <c r="P829" t="str">
        <f>IF(ISBLANK(Data!P829), "", Data!P829)</f>
        <v>1XX1</v>
      </c>
      <c r="Q829" t="str">
        <f>IF(ISBLANK(Data!Q829), "", Data!Q829)</f>
        <v>798472542</v>
      </c>
      <c r="R829" t="str">
        <f>IF(ISBLANK(Data!R829), "", Data!R829)</f>
        <v>AV868109400002TE02760539</v>
      </c>
      <c r="S829" t="str">
        <f>IF(ISBLANK(Data!S829), "", Data!S829)</f>
        <v>CH</v>
      </c>
      <c r="T829" s="1" t="str">
        <f>IF(ISBLANK(Data!T829),"",(Data!T829))</f>
        <v/>
      </c>
      <c r="U829" t="str">
        <f>IF(ISBLANK(Data!U829), "", Data!U829)</f>
        <v/>
      </c>
      <c r="V829" t="str">
        <f>IF(ISBLANK(Data!V829), "", Data!V829)</f>
        <v/>
      </c>
      <c r="W829" t="str">
        <f>IF(ISBLANK(Data!W829), "", Data!W829)</f>
        <v/>
      </c>
      <c r="X829" t="str">
        <f>IF(ISBLANK(Data!X829), "", Data!X829)</f>
        <v/>
      </c>
      <c r="Y829" t="str">
        <f>IF(ISBLANK(Data!Y829), "", Data!Y829)</f>
        <v/>
      </c>
      <c r="Z829" t="str">
        <f>IF(ISBLANK(Data!Z829), "", Data!Z829)</f>
        <v>T/0151196Q/P/T6</v>
      </c>
      <c r="AA829" t="str">
        <f>IF(ISBLANK(Data!AA829), "", Data!AA829)</f>
        <v>+351964455524</v>
      </c>
      <c r="AB829" t="str">
        <f>IF(ISBLANK(Data!AB829), "", Data!AB829)</f>
        <v/>
      </c>
      <c r="AC829" t="str">
        <f>IF(ISBLANK(Data!AC829), "", Data!AC829)</f>
        <v>S606700</v>
      </c>
      <c r="AD829" t="str">
        <f>IF(ISBLANK(Data!AD829), "", Data!AD829)</f>
        <v/>
      </c>
      <c r="AE829" t="str">
        <f>IF(ISBLANK(Data!AE829), "", Data!AE829)</f>
        <v/>
      </c>
      <c r="AF829" s="7">
        <f>IF(ISBLANK(Data!AF829), 0, _xlfn.NUMBERVALUE(SUBSTITUTE(Data!AF829, ".", ",")))</f>
        <v>275.92</v>
      </c>
      <c r="AG829" t="str">
        <f>IF(ISBLANK(Data!AG829), "", Data!AG829)</f>
        <v>EUR</v>
      </c>
      <c r="AH829" s="6">
        <f>IF(ISBLANK(Data!AH829), 0, _xlfn.NUMBERVALUE(SUBSTITUTE(Data!AH829, ".", ",")))</f>
        <v>275.82</v>
      </c>
      <c r="AI829" s="7">
        <f>IF(ISBLANK(Data!AI829), "", _xlfn.NUMBERVALUE(SUBSTITUTE(Data!AI829, ".", ",")))</f>
        <v>12000</v>
      </c>
      <c r="AJ829" s="7">
        <f>IF(ISBLANK(Data!AJ829), "", _xlfn.NUMBERVALUE(SUBSTITUTE(Data!AJ829, ".", ",")))</f>
        <v>12000</v>
      </c>
      <c r="AK829" s="7" t="str">
        <f>IF(ISBLANK(Data!AK829), "", _xlfn.NUMBERVALUE(SUBSTITUTE(Data!AK829, ".", ",")))</f>
        <v/>
      </c>
      <c r="AL829">
        <f>IF(ISBLANK(Data!AL829), "", Data!AL829)</f>
        <v>0</v>
      </c>
      <c r="AM829" s="15">
        <f>Table2[[#This Row],[DATE_IN]]-Table2[[#This Row],[DATE_OUT]]</f>
        <v>0</v>
      </c>
      <c r="AN829" s="7" t="str">
        <f>IF(MID(RIGHT(Table2[[#This Row],[ADDR3]],3),1,1)=",",RIGHT(Table2[[#This Row],[ADDR3]],2),"")</f>
        <v/>
      </c>
      <c r="AO829" s="7" t="str">
        <f>MID(Table2[[#This Row],[RES]],11,2)</f>
        <v>PT</v>
      </c>
      <c r="AP829" s="7">
        <f>_xlfn.XLOOKUP(AG829,Table3[CURRENCY],Table3[CONVERSION RATE],0)*Table2[[#This Row],[ORIGINAL PRICE]]</f>
        <v>3301.5654</v>
      </c>
      <c r="AQ829" s="7">
        <f>_xlfn.XLOOKUP(AG829,Table3[CURRENCY],Table3[CONVERSION RATE],0)*Table2[[#This Row],[ORIGINAL PREPAYMENT]]</f>
        <v>3302.7624000000005</v>
      </c>
      <c r="AR829" s="7"/>
      <c r="AS829" s="15"/>
    </row>
    <row r="830" spans="1:45" x14ac:dyDescent="0.25">
      <c r="A830" t="str">
        <f>IF(ISBLANK(Data!A830), "", Data!A830)</f>
        <v>A</v>
      </c>
      <c r="B830" s="2" cm="1">
        <f t="array" ref="B830">IF(ISBLANK(Data!B830), "", DATE(2000 + RIGHT(Data!B830, 2), _xlfn.SWITCH(MID(Data!B830, 3, 3), "JAN", 1, "FEB", 2, "MAR", 3, "APR", 4, "MAY", 5, "JUN", 6, "JUL", 7, "AUG", 8, "SEP", 9, "OCT", 10, "NOV", 11, "DEC", 12), LEFT(Data!B830, 2)))</f>
        <v>45307</v>
      </c>
      <c r="C830" t="str">
        <f>IF(ISBLANK(Data!C830), "", Data!C830)</f>
        <v>3600-5332-NL-6</v>
      </c>
      <c r="D830" t="str">
        <f>IF(ISBLANK(Data!D830), "", Data!D830)</f>
        <v/>
      </c>
      <c r="E830" t="str">
        <f>IF(ISBLANK(Data!E830), "", Data!E830)</f>
        <v>TR7</v>
      </c>
      <c r="F830" s="2" cm="1">
        <f t="array" ref="F830">IF(ISBLANK(Data!F830), "", DATE(2000 + RIGHT(Data!F830, 2), _xlfn.SWITCH(MID(Data!F830, 3, 3), "JAN", 1, "FEB", 2, "MAR", 3, "APR", 4, "MAY", 5, "JUN", 6, "JUL", 7, "AUG", 8, "SEP", 9, "OCT", 10, "NOV", 11, "DEC", 12), LEFT(Data!F830, 2)))</f>
        <v>45519</v>
      </c>
      <c r="G830" t="str">
        <f>IF(ISBLANK(Data!G830), "", Data!G830)</f>
        <v>THU</v>
      </c>
      <c r="H830" t="str">
        <f>IF(ISBLANK(Data!H830), "", Data!H830)</f>
        <v/>
      </c>
      <c r="I830" t="str">
        <f>IF(ISBLANK(Data!I830), "", Data!I830)</f>
        <v>C</v>
      </c>
      <c r="J830" t="str">
        <f>IF(ISBLANK(Data!J830), "", Data!J830)</f>
        <v>TR7</v>
      </c>
      <c r="K830" s="2" cm="1">
        <f t="array" ref="K830">IF(ISBLANK(Data!K830), "", DATE(2000 + RIGHT(Data!K830, 2), _xlfn.SWITCH(MID(Data!K830, 3, 3), "JAN", 1, "FEB", 2, "MAR", 3, "APR", 4, "MAY", 5, "JUN", 6, "JUL", 7, "AUG", 8, "SEP", 9, "OCT", 10, "NOV", 11, "DEC", 12), LEFT(Data!K830, 2)))</f>
        <v>45519</v>
      </c>
      <c r="L830" t="str">
        <f>IF(ISBLANK(Data!L830), "", Data!L830)</f>
        <v>THU</v>
      </c>
      <c r="M830" t="str">
        <f>IF(ISBLANK(Data!M830), "", Data!M830)</f>
        <v>VANDERSCHANS,THOMAS</v>
      </c>
      <c r="N830" t="str">
        <f>IF(ISBLANK(Data!N830), "", Data!N830)</f>
        <v>JV</v>
      </c>
      <c r="O830" s="2" t="str" cm="1">
        <f t="array" ref="O830">IF(ISBLANK(Data!O830), "", DATE(2000 + RIGHT(Data!O830, 2), _xlfn.SWITCH(MID(Data!O830, 3, 3), "JAN", 1, "FEB", 2, "MAR", 3, "APR", 4, "MAY", 5, "JUN", 6, "JUL", 7, "AUG", 8, "SEP", 9, "OCT", 10, "NOV", 11, "DEC", 12), LEFT(Data!O830, 2)))</f>
        <v/>
      </c>
      <c r="P830" t="str">
        <f>IF(ISBLANK(Data!P830), "", Data!P830)</f>
        <v>1XX1</v>
      </c>
      <c r="Q830" t="str">
        <f>IF(ISBLANK(Data!Q830), "", Data!Q830)</f>
        <v>NO302699400</v>
      </c>
      <c r="R830" t="str">
        <f>IF(ISBLANK(Data!R830), "", Data!R830)</f>
        <v>AV873091080168TE36005332</v>
      </c>
      <c r="S830" t="str">
        <f>IF(ISBLANK(Data!S830), "", Data!S830)</f>
        <v>CH</v>
      </c>
      <c r="T830" s="1" t="str">
        <f>IF(ISBLANK(Data!T830),"",(Data!T830))</f>
        <v/>
      </c>
      <c r="U830" t="str">
        <f>IF(ISBLANK(Data!U830), "", Data!U830)</f>
        <v/>
      </c>
      <c r="V830" t="str">
        <f>IF(ISBLANK(Data!V830), "", Data!V830)</f>
        <v/>
      </c>
      <c r="W830" t="str">
        <f>IF(ISBLANK(Data!W830), "", Data!W830)</f>
        <v/>
      </c>
      <c r="X830" t="str">
        <f>IF(ISBLANK(Data!X830), "", Data!X830)</f>
        <v/>
      </c>
      <c r="Y830" t="str">
        <f>IF(ISBLANK(Data!Y830), "", Data!Y830)</f>
        <v/>
      </c>
      <c r="Z830" t="str">
        <f>IF(ISBLANK(Data!Z830), "", Data!Z830)</f>
        <v>T/0115150M/P/KU</v>
      </c>
      <c r="AA830" t="str">
        <f>IF(ISBLANK(Data!AA830), "", Data!AA830)</f>
        <v>629507799</v>
      </c>
      <c r="AB830" t="str">
        <f>IF(ISBLANK(Data!AB830), "", Data!AB830)</f>
        <v/>
      </c>
      <c r="AC830" t="str">
        <f>IF(ISBLANK(Data!AC830), "", Data!AC830)</f>
        <v>U829701</v>
      </c>
      <c r="AD830" t="str">
        <f>IF(ISBLANK(Data!AD830), "", Data!AD830)</f>
        <v/>
      </c>
      <c r="AE830" t="str">
        <f>IF(ISBLANK(Data!AE830), "", Data!AE830)</f>
        <v/>
      </c>
      <c r="AF830" s="7">
        <f>IF(ISBLANK(Data!AF830), 0, _xlfn.NUMBERVALUE(SUBSTITUTE(Data!AF830, ".", ",")))</f>
        <v>153.97</v>
      </c>
      <c r="AG830" t="str">
        <f>IF(ISBLANK(Data!AG830), "", Data!AG830)</f>
        <v>EUR</v>
      </c>
      <c r="AH830" s="6">
        <f>IF(ISBLANK(Data!AH830), 0, _xlfn.NUMBERVALUE(SUBSTITUTE(Data!AH830, ".", ",")))</f>
        <v>153.83000000000001</v>
      </c>
      <c r="AI830" s="7">
        <f>IF(ISBLANK(Data!AI830), "", _xlfn.NUMBERVALUE(SUBSTITUTE(Data!AI830, ".", ",")))</f>
        <v>12000</v>
      </c>
      <c r="AJ830" s="7">
        <f>IF(ISBLANK(Data!AJ830), "", _xlfn.NUMBERVALUE(SUBSTITUTE(Data!AJ830, ".", ",")))</f>
        <v>12000</v>
      </c>
      <c r="AK830" s="7" t="str">
        <f>IF(ISBLANK(Data!AK830), "", _xlfn.NUMBERVALUE(SUBSTITUTE(Data!AK830, ".", ",")))</f>
        <v/>
      </c>
      <c r="AL830">
        <f>IF(ISBLANK(Data!AL830), "", Data!AL830)</f>
        <v>0</v>
      </c>
      <c r="AM830" s="15">
        <f>Table2[[#This Row],[DATE_IN]]-Table2[[#This Row],[DATE_OUT]]</f>
        <v>0</v>
      </c>
      <c r="AN830" s="7" t="str">
        <f>IF(MID(RIGHT(Table2[[#This Row],[ADDR3]],3),1,1)=",",RIGHT(Table2[[#This Row],[ADDR3]],2),"")</f>
        <v/>
      </c>
      <c r="AO830" s="7" t="str">
        <f>MID(Table2[[#This Row],[RES]],11,2)</f>
        <v>NL</v>
      </c>
      <c r="AP830" s="7">
        <f>_xlfn.XLOOKUP(AG830,Table3[CURRENCY],Table3[CONVERSION RATE],0)*Table2[[#This Row],[ORIGINAL PRICE]]</f>
        <v>1841.3451000000002</v>
      </c>
      <c r="AQ830" s="7">
        <f>_xlfn.XLOOKUP(AG830,Table3[CURRENCY],Table3[CONVERSION RATE],0)*Table2[[#This Row],[ORIGINAL PREPAYMENT]]</f>
        <v>1843.0209</v>
      </c>
      <c r="AR830" s="7"/>
      <c r="AS830" s="15"/>
    </row>
    <row r="831" spans="1:45" x14ac:dyDescent="0.25">
      <c r="A831" t="str">
        <f>IF(ISBLANK(Data!A831), "", Data!A831)</f>
        <v>A</v>
      </c>
      <c r="B831" s="2" cm="1">
        <f t="array" ref="B831">IF(ISBLANK(Data!B831), "", DATE(2000 + RIGHT(Data!B831, 2), _xlfn.SWITCH(MID(Data!B831, 3, 3), "JAN", 1, "FEB", 2, "MAR", 3, "APR", 4, "MAY", 5, "JUN", 6, "JUL", 7, "AUG", 8, "SEP", 9, "OCT", 10, "NOV", 11, "DEC", 12), LEFT(Data!B831, 2)))</f>
        <v>45319</v>
      </c>
      <c r="C831" t="str">
        <f>IF(ISBLANK(Data!C831), "", Data!C831)</f>
        <v>3708-2190-PL-5</v>
      </c>
      <c r="D831" t="str">
        <f>IF(ISBLANK(Data!D831), "", Data!D831)</f>
        <v/>
      </c>
      <c r="E831" t="str">
        <f>IF(ISBLANK(Data!E831), "", Data!E831)</f>
        <v>TR7</v>
      </c>
      <c r="F831" s="2" cm="1">
        <f t="array" ref="F831">IF(ISBLANK(Data!F831), "", DATE(2000 + RIGHT(Data!F831, 2), _xlfn.SWITCH(MID(Data!F831, 3, 3), "JAN", 1, "FEB", 2, "MAR", 3, "APR", 4, "MAY", 5, "JUN", 6, "JUL", 7, "AUG", 8, "SEP", 9, "OCT", 10, "NOV", 11, "DEC", 12), LEFT(Data!F831, 2)))</f>
        <v>45519</v>
      </c>
      <c r="G831" t="str">
        <f>IF(ISBLANK(Data!G831), "", Data!G831)</f>
        <v>THU</v>
      </c>
      <c r="H831" t="str">
        <f>IF(ISBLANK(Data!H831), "", Data!H831)</f>
        <v>WI</v>
      </c>
      <c r="I831" t="str">
        <f>IF(ISBLANK(Data!I831), "", Data!I831)</f>
        <v>C</v>
      </c>
      <c r="J831" t="str">
        <f>IF(ISBLANK(Data!J831), "", Data!J831)</f>
        <v>TOS</v>
      </c>
      <c r="K831" s="2" cm="1">
        <f t="array" ref="K831">IF(ISBLANK(Data!K831), "", DATE(2000 + RIGHT(Data!K831, 2), _xlfn.SWITCH(MID(Data!K831, 3, 3), "JAN", 1, "FEB", 2, "MAR", 3, "APR", 4, "MAY", 5, "JUN", 6, "JUL", 7, "AUG", 8, "SEP", 9, "OCT", 10, "NOV", 11, "DEC", 12), LEFT(Data!K831, 2)))</f>
        <v>45528</v>
      </c>
      <c r="L831" t="str">
        <f>IF(ISBLANK(Data!L831), "", Data!L831)</f>
        <v>SAT</v>
      </c>
      <c r="M831" t="str">
        <f>IF(ISBLANK(Data!M831), "", Data!M831)</f>
        <v>KWIATKOWSKI,ARTUR</v>
      </c>
      <c r="N831" t="str">
        <f>IF(ISBLANK(Data!N831), "", Data!N831)</f>
        <v>LJ</v>
      </c>
      <c r="O831" s="2" cm="1">
        <f t="array" ref="O831">IF(ISBLANK(Data!O831), "", DATE(2000 + RIGHT(Data!O831, 2), _xlfn.SWITCH(MID(Data!O831, 3, 3), "JAN", 1, "FEB", 2, "MAR", 3, "APR", 4, "MAY", 5, "JUN", 6, "JUL", 7, "AUG", 8, "SEP", 9, "OCT", 10, "NOV", 11, "DEC", 12), LEFT(Data!O831, 2)))</f>
        <v>70860</v>
      </c>
      <c r="P831" t="str">
        <f>IF(ISBLANK(Data!P831), "", Data!P831)</f>
        <v>1XX1</v>
      </c>
      <c r="Q831" t="str">
        <f>IF(ISBLANK(Data!Q831), "", Data!Q831)</f>
        <v>769218995</v>
      </c>
      <c r="R831" t="str">
        <f>IF(ISBLANK(Data!R831), "", Data!R831)</f>
        <v>AV868109400002TE37082190</v>
      </c>
      <c r="S831" t="str">
        <f>IF(ISBLANK(Data!S831), "", Data!S831)</f>
        <v>CH</v>
      </c>
      <c r="T831" s="1" t="str">
        <f>IF(ISBLANK(Data!T831),"",(Data!T831))</f>
        <v/>
      </c>
      <c r="U831" t="str">
        <f>IF(ISBLANK(Data!U831), "", Data!U831)</f>
        <v/>
      </c>
      <c r="V831" t="str">
        <f>IF(ISBLANK(Data!V831), "", Data!V831)</f>
        <v/>
      </c>
      <c r="W831" t="str">
        <f>IF(ISBLANK(Data!W831), "", Data!W831)</f>
        <v/>
      </c>
      <c r="X831" t="str">
        <f>IF(ISBLANK(Data!X831), "", Data!X831)</f>
        <v/>
      </c>
      <c r="Y831" t="str">
        <f>IF(ISBLANK(Data!Y831), "", Data!Y831)</f>
        <v/>
      </c>
      <c r="Z831" t="str">
        <f>IF(ISBLANK(Data!Z831), "", Data!Z831)</f>
        <v>T/0151196Q/P/T6</v>
      </c>
      <c r="AA831" t="str">
        <f>IF(ISBLANK(Data!AA831), "", Data!AA831)</f>
        <v>+48725041040</v>
      </c>
      <c r="AB831" t="str">
        <f>IF(ISBLANK(Data!AB831), "", Data!AB831)</f>
        <v/>
      </c>
      <c r="AC831" t="str">
        <f>IF(ISBLANK(Data!AC831), "", Data!AC831)</f>
        <v>S606700</v>
      </c>
      <c r="AD831" t="str">
        <f>IF(ISBLANK(Data!AD831), "", Data!AD831)</f>
        <v/>
      </c>
      <c r="AE831" t="str">
        <f>IF(ISBLANK(Data!AE831), "", Data!AE831)</f>
        <v/>
      </c>
      <c r="AF831" s="7">
        <f>IF(ISBLANK(Data!AF831), 0, _xlfn.NUMBERVALUE(SUBSTITUTE(Data!AF831, ".", ",")))</f>
        <v>582.74</v>
      </c>
      <c r="AG831" t="str">
        <f>IF(ISBLANK(Data!AG831), "", Data!AG831)</f>
        <v>EUR</v>
      </c>
      <c r="AH831" s="6">
        <f>IF(ISBLANK(Data!AH831), 0, _xlfn.NUMBERVALUE(SUBSTITUTE(Data!AH831, ".", ",")))</f>
        <v>582.12</v>
      </c>
      <c r="AI831" s="7">
        <f>IF(ISBLANK(Data!AI831), "", _xlfn.NUMBERVALUE(SUBSTITUTE(Data!AI831, ".", ",")))</f>
        <v>12000</v>
      </c>
      <c r="AJ831" s="7">
        <f>IF(ISBLANK(Data!AJ831), "", _xlfn.NUMBERVALUE(SUBSTITUTE(Data!AJ831, ".", ",")))</f>
        <v>12000</v>
      </c>
      <c r="AK831" s="7" t="str">
        <f>IF(ISBLANK(Data!AK831), "", _xlfn.NUMBERVALUE(SUBSTITUTE(Data!AK831, ".", ",")))</f>
        <v/>
      </c>
      <c r="AL831">
        <f>IF(ISBLANK(Data!AL831), "", Data!AL831)</f>
        <v>0</v>
      </c>
      <c r="AM831" s="15">
        <f>Table2[[#This Row],[DATE_IN]]-Table2[[#This Row],[DATE_OUT]]</f>
        <v>9</v>
      </c>
      <c r="AN831" s="7" t="str">
        <f>IF(MID(RIGHT(Table2[[#This Row],[ADDR3]],3),1,1)=",",RIGHT(Table2[[#This Row],[ADDR3]],2),"")</f>
        <v/>
      </c>
      <c r="AO831" s="7" t="str">
        <f>MID(Table2[[#This Row],[RES]],11,2)</f>
        <v>PL</v>
      </c>
      <c r="AP831" s="7">
        <f>_xlfn.XLOOKUP(AG831,Table3[CURRENCY],Table3[CONVERSION RATE],0)*Table2[[#This Row],[ORIGINAL PRICE]]</f>
        <v>6967.9764000000005</v>
      </c>
      <c r="AQ831" s="7">
        <f>_xlfn.XLOOKUP(AG831,Table3[CURRENCY],Table3[CONVERSION RATE],0)*Table2[[#This Row],[ORIGINAL PREPAYMENT]]</f>
        <v>6975.3978000000006</v>
      </c>
      <c r="AR831" s="7"/>
      <c r="AS831" s="15"/>
    </row>
    <row r="832" spans="1:45" x14ac:dyDescent="0.25">
      <c r="A832" t="str">
        <f>IF(ISBLANK(Data!A832), "", Data!A832)</f>
        <v>A</v>
      </c>
      <c r="B832" s="2" cm="1">
        <f t="array" ref="B832">IF(ISBLANK(Data!B832), "", DATE(2000 + RIGHT(Data!B832, 2), _xlfn.SWITCH(MID(Data!B832, 3, 3), "JAN", 1, "FEB", 2, "MAR", 3, "APR", 4, "MAY", 5, "JUN", 6, "JUL", 7, "AUG", 8, "SEP", 9, "OCT", 10, "NOV", 11, "DEC", 12), LEFT(Data!B832, 2)))</f>
        <v>45329</v>
      </c>
      <c r="C832" t="str">
        <f>IF(ISBLANK(Data!C832), "", Data!C832)</f>
        <v>3810-6555-NO-4</v>
      </c>
      <c r="D832" t="str">
        <f>IF(ISBLANK(Data!D832), "", Data!D832)</f>
        <v>U7D442</v>
      </c>
      <c r="E832" t="str">
        <f>IF(ISBLANK(Data!E832), "", Data!E832)</f>
        <v>TR7</v>
      </c>
      <c r="F832" s="2" cm="1">
        <f t="array" ref="F832">IF(ISBLANK(Data!F832), "", DATE(2000 + RIGHT(Data!F832, 2), _xlfn.SWITCH(MID(Data!F832, 3, 3), "JAN", 1, "FEB", 2, "MAR", 3, "APR", 4, "MAY", 5, "JUN", 6, "JUL", 7, "AUG", 8, "SEP", 9, "OCT", 10, "NOV", 11, "DEC", 12), LEFT(Data!F832, 2)))</f>
        <v>45519</v>
      </c>
      <c r="G832" t="str">
        <f>IF(ISBLANK(Data!G832), "", Data!G832)</f>
        <v>THU</v>
      </c>
      <c r="H832" t="str">
        <f>IF(ISBLANK(Data!H832), "", Data!H832)</f>
        <v/>
      </c>
      <c r="I832" t="str">
        <f>IF(ISBLANK(Data!I832), "", Data!I832)</f>
        <v>H</v>
      </c>
      <c r="J832" t="str">
        <f>IF(ISBLANK(Data!J832), "", Data!J832)</f>
        <v>TR7</v>
      </c>
      <c r="K832" s="2" cm="1">
        <f t="array" ref="K832">IF(ISBLANK(Data!K832), "", DATE(2000 + RIGHT(Data!K832, 2), _xlfn.SWITCH(MID(Data!K832, 3, 3), "JAN", 1, "FEB", 2, "MAR", 3, "APR", 4, "MAY", 5, "JUN", 6, "JUL", 7, "AUG", 8, "SEP", 9, "OCT", 10, "NOV", 11, "DEC", 12), LEFT(Data!K832, 2)))</f>
        <v>45522</v>
      </c>
      <c r="L832" t="str">
        <f>IF(ISBLANK(Data!L832), "", Data!L832)</f>
        <v>SUN</v>
      </c>
      <c r="M832" t="str">
        <f>IF(ISBLANK(Data!M832), "", Data!M832)</f>
        <v>NORDSTROEM,JAN EUGEN MR</v>
      </c>
      <c r="N832" t="str">
        <f>IF(ISBLANK(Data!N832), "", Data!N832)</f>
        <v>JD</v>
      </c>
      <c r="O832" s="2" t="str" cm="1">
        <f t="array" ref="O832">IF(ISBLANK(Data!O832), "", DATE(2000 + RIGHT(Data!O832, 2), _xlfn.SWITCH(MID(Data!O832, 3, 3), "JAN", 1, "FEB", 2, "MAR", 3, "APR", 4, "MAY", 5, "JUN", 6, "JUL", 7, "AUG", 8, "SEP", 9, "OCT", 10, "NOV", 11, "DEC", 12), LEFT(Data!O832, 2)))</f>
        <v/>
      </c>
      <c r="P832" t="str">
        <f>IF(ISBLANK(Data!P832), "", Data!P832)</f>
        <v>1XX1</v>
      </c>
      <c r="Q832" t="str">
        <f>IF(ISBLANK(Data!Q832), "", Data!Q832)</f>
        <v/>
      </c>
      <c r="R832" t="str">
        <f>IF(ISBLANK(Data!R832), "", Data!R832)</f>
        <v>CM545478XXXXXX9230</v>
      </c>
      <c r="S832" t="str">
        <f>IF(ISBLANK(Data!S832), "", Data!S832)</f>
        <v>NA</v>
      </c>
      <c r="T832" s="1" t="str">
        <f>IF(ISBLANK(Data!T832),"",(Data!T832))</f>
        <v>03/26</v>
      </c>
      <c r="U832" t="str">
        <f>IF(ISBLANK(Data!U832), "", Data!U832)</f>
        <v>ARBEIDS- OG VELFERDSETATEN</v>
      </c>
      <c r="V832" t="str">
        <f>IF(ISBLANK(Data!V832), "", Data!V832)</f>
        <v>FYRSTIKKALLEEN 1</v>
      </c>
      <c r="W832" t="str">
        <f>IF(ISBLANK(Data!W832), "", Data!W832)</f>
        <v/>
      </c>
      <c r="X832" t="str">
        <f>IF(ISBLANK(Data!X832), "", Data!X832)</f>
        <v>,NO</v>
      </c>
      <c r="Y832" t="str">
        <f>IF(ISBLANK(Data!Y832), "", Data!Y832)</f>
        <v/>
      </c>
      <c r="Z832" t="str">
        <f>IF(ISBLANK(Data!Z832), "", Data!Z832)</f>
        <v>T/60230586/P/1A</v>
      </c>
      <c r="AA832" t="str">
        <f>IF(ISBLANK(Data!AA832), "", Data!AA832)</f>
        <v>004792228090</v>
      </c>
      <c r="AB832" t="str">
        <f>IF(ISBLANK(Data!AB832), "", Data!AB832)</f>
        <v/>
      </c>
      <c r="AC832" t="str">
        <f>IF(ISBLANK(Data!AC832), "", Data!AC832)</f>
        <v>N007102</v>
      </c>
      <c r="AD832" t="str">
        <f>IF(ISBLANK(Data!AD832), "", Data!AD832)</f>
        <v>999999999</v>
      </c>
      <c r="AE832" t="str">
        <f>IF(ISBLANK(Data!AE832), "", Data!AE832)</f>
        <v/>
      </c>
      <c r="AF832" s="7">
        <f>IF(ISBLANK(Data!AF832), 0, _xlfn.NUMBERVALUE(SUBSTITUTE(Data!AF832, ".", ",")))</f>
        <v>0</v>
      </c>
      <c r="AG832" t="str">
        <f>IF(ISBLANK(Data!AG832), "", Data!AG832)</f>
        <v>NKR</v>
      </c>
      <c r="AH832" s="6">
        <f>IF(ISBLANK(Data!AH832), 0, _xlfn.NUMBERVALUE(SUBSTITUTE(Data!AH832, ".", ",")))</f>
        <v>1641.75</v>
      </c>
      <c r="AI832" s="7">
        <f>IF(ISBLANK(Data!AI832), "", _xlfn.NUMBERVALUE(SUBSTITUTE(Data!AI832, ".", ",")))</f>
        <v>0</v>
      </c>
      <c r="AJ832" s="7">
        <f>IF(ISBLANK(Data!AJ832), "", _xlfn.NUMBERVALUE(SUBSTITUTE(Data!AJ832, ".", ",")))</f>
        <v>0</v>
      </c>
      <c r="AK832" s="7" t="str">
        <f>IF(ISBLANK(Data!AK832), "", _xlfn.NUMBERVALUE(SUBSTITUTE(Data!AK832, ".", ",")))</f>
        <v/>
      </c>
      <c r="AL832">
        <f>IF(ISBLANK(Data!AL832), "", Data!AL832)</f>
        <v>0</v>
      </c>
      <c r="AM832" s="15">
        <f>Table2[[#This Row],[DATE_IN]]-Table2[[#This Row],[DATE_OUT]]</f>
        <v>3</v>
      </c>
      <c r="AN832" s="7" t="str">
        <f>IF(MID(RIGHT(Table2[[#This Row],[ADDR3]],3),1,1)=",",RIGHT(Table2[[#This Row],[ADDR3]],2),"")</f>
        <v>NO</v>
      </c>
      <c r="AO832" s="7" t="str">
        <f>MID(Table2[[#This Row],[RES]],11,2)</f>
        <v>NO</v>
      </c>
      <c r="AP832" s="7">
        <f>_xlfn.XLOOKUP(AG832,Table3[CURRENCY],Table3[CONVERSION RATE],0)*Table2[[#This Row],[ORIGINAL PRICE]]</f>
        <v>1641.75</v>
      </c>
      <c r="AQ832" s="7">
        <f>_xlfn.XLOOKUP(AG832,Table3[CURRENCY],Table3[CONVERSION RATE],0)*Table2[[#This Row],[ORIGINAL PREPAYMENT]]</f>
        <v>0</v>
      </c>
      <c r="AR832" s="7"/>
      <c r="AS832" s="15"/>
    </row>
    <row r="833" spans="1:45" x14ac:dyDescent="0.25">
      <c r="A833" t="str">
        <f>IF(ISBLANK(Data!A833), "", Data!A833)</f>
        <v>A</v>
      </c>
      <c r="B833" s="2" cm="1">
        <f t="array" ref="B833">IF(ISBLANK(Data!B833), "", DATE(2000 + RIGHT(Data!B833, 2), _xlfn.SWITCH(MID(Data!B833, 3, 3), "JAN", 1, "FEB", 2, "MAR", 3, "APR", 4, "MAY", 5, "JUN", 6, "JUL", 7, "AUG", 8, "SEP", 9, "OCT", 10, "NOV", 11, "DEC", 12), LEFT(Data!B833, 2)))</f>
        <v>45345</v>
      </c>
      <c r="C833" t="str">
        <f>IF(ISBLANK(Data!C833), "", Data!C833)</f>
        <v>3962-7593-AU-5</v>
      </c>
      <c r="D833" t="str">
        <f>IF(ISBLANK(Data!D833), "", Data!D833)</f>
        <v>5HY12T</v>
      </c>
      <c r="E833" t="str">
        <f>IF(ISBLANK(Data!E833), "", Data!E833)</f>
        <v>TR7</v>
      </c>
      <c r="F833" s="2" cm="1">
        <f t="array" ref="F833">IF(ISBLANK(Data!F833), "", DATE(2000 + RIGHT(Data!F833, 2), _xlfn.SWITCH(MID(Data!F833, 3, 3), "JAN", 1, "FEB", 2, "MAR", 3, "APR", 4, "MAY", 5, "JUN", 6, "JUL", 7, "AUG", 8, "SEP", 9, "OCT", 10, "NOV", 11, "DEC", 12), LEFT(Data!F833, 2)))</f>
        <v>45519</v>
      </c>
      <c r="G833" t="str">
        <f>IF(ISBLANK(Data!G833), "", Data!G833)</f>
        <v>THU</v>
      </c>
      <c r="H833" t="str">
        <f>IF(ISBLANK(Data!H833), "", Data!H833)</f>
        <v/>
      </c>
      <c r="I833" t="str">
        <f>IF(ISBLANK(Data!I833), "", Data!I833)</f>
        <v>K</v>
      </c>
      <c r="J833" t="str">
        <f>IF(ISBLANK(Data!J833), "", Data!J833)</f>
        <v>TR7</v>
      </c>
      <c r="K833" s="2" cm="1">
        <f t="array" ref="K833">IF(ISBLANK(Data!K833), "", DATE(2000 + RIGHT(Data!K833, 2), _xlfn.SWITCH(MID(Data!K833, 3, 3), "JAN", 1, "FEB", 2, "MAR", 3, "APR", 4, "MAY", 5, "JUN", 6, "JUL", 7, "AUG", 8, "SEP", 9, "OCT", 10, "NOV", 11, "DEC", 12), LEFT(Data!K833, 2)))</f>
        <v>45519</v>
      </c>
      <c r="L833" t="str">
        <f>IF(ISBLANK(Data!L833), "", Data!L833)</f>
        <v>THU</v>
      </c>
      <c r="M833" t="str">
        <f>IF(ISBLANK(Data!M833), "", Data!M833)</f>
        <v>JAKOVLJEVIC,REYNALD</v>
      </c>
      <c r="N833" t="str">
        <f>IF(ISBLANK(Data!N833), "", Data!N833)</f>
        <v>JX</v>
      </c>
      <c r="O833" s="2" cm="1">
        <f t="array" ref="O833">IF(ISBLANK(Data!O833), "", DATE(2000 + RIGHT(Data!O833, 2), _xlfn.SWITCH(MID(Data!O833, 3, 3), "JAN", 1, "FEB", 2, "MAR", 3, "APR", 4, "MAY", 5, "JUN", 6, "JUL", 7, "AUG", 8, "SEP", 9, "OCT", 10, "NOV", 11, "DEC", 12), LEFT(Data!O833, 2)))</f>
        <v>70001</v>
      </c>
      <c r="P833" t="str">
        <f>IF(ISBLANK(Data!P833), "", Data!P833)</f>
        <v>1011</v>
      </c>
      <c r="Q833" t="str">
        <f>IF(ISBLANK(Data!Q833), "", Data!Q833)</f>
        <v/>
      </c>
      <c r="R833" t="str">
        <f>IF(ISBLANK(Data!R833), "", Data!R833)</f>
        <v>CX490292XXXXXX5343</v>
      </c>
      <c r="S833" t="str">
        <f>IF(ISBLANK(Data!S833), "", Data!S833)</f>
        <v>CV</v>
      </c>
      <c r="T833" s="1" t="str">
        <f>IF(ISBLANK(Data!T833),"",(Data!T833))</f>
        <v>08/24</v>
      </c>
      <c r="U833" t="str">
        <f>IF(ISBLANK(Data!U833), "", Data!U833)</f>
        <v/>
      </c>
      <c r="V833" t="str">
        <f>IF(ISBLANK(Data!V833), "", Data!V833)</f>
        <v>2 TANZANITE COURT</v>
      </c>
      <c r="W833" t="str">
        <f>IF(ISBLANK(Data!W833), "", Data!W833)</f>
        <v/>
      </c>
      <c r="X833" t="str">
        <f>IF(ISBLANK(Data!X833), "", Data!X833)</f>
        <v>BERWICK VIC 3806           ,AU</v>
      </c>
      <c r="Y833" t="str">
        <f>IF(ISBLANK(Data!Y833), "", Data!Y833)</f>
        <v>AUXX097453305</v>
      </c>
      <c r="Z833" t="str">
        <f>IF(ISBLANK(Data!Z833), "", Data!Z833)</f>
        <v>T/0193130K/P/I1</v>
      </c>
      <c r="AA833" t="str">
        <f>IF(ISBLANK(Data!AA833), "", Data!AA833)</f>
        <v>0466321755</v>
      </c>
      <c r="AB833" t="str">
        <f>IF(ISBLANK(Data!AB833), "", Data!AB833)</f>
        <v/>
      </c>
      <c r="AC833" t="str">
        <f>IF(ISBLANK(Data!AC833), "", Data!AC833)</f>
        <v>P888819</v>
      </c>
      <c r="AD833" t="str">
        <f>IF(ISBLANK(Data!AD833), "", Data!AD833)</f>
        <v/>
      </c>
      <c r="AE833" t="str">
        <f>IF(ISBLANK(Data!AE833), "", Data!AE833)</f>
        <v/>
      </c>
      <c r="AF833" s="7">
        <f>IF(ISBLANK(Data!AF833), 0, _xlfn.NUMBERVALUE(SUBSTITUTE(Data!AF833, ".", ",")))</f>
        <v>0</v>
      </c>
      <c r="AG833" t="str">
        <f>IF(ISBLANK(Data!AG833), "", Data!AG833)</f>
        <v>NKR</v>
      </c>
      <c r="AH833" s="6">
        <f>IF(ISBLANK(Data!AH833), 0, _xlfn.NUMBERVALUE(SUBSTITUTE(Data!AH833, ".", ",")))</f>
        <v>3127</v>
      </c>
      <c r="AI833" s="7">
        <f>IF(ISBLANK(Data!AI833), "", _xlfn.NUMBERVALUE(SUBSTITUTE(Data!AI833, ".", ",")))</f>
        <v>12000</v>
      </c>
      <c r="AJ833" s="7">
        <f>IF(ISBLANK(Data!AJ833), "", _xlfn.NUMBERVALUE(SUBSTITUTE(Data!AJ833, ".", ",")))</f>
        <v>12000</v>
      </c>
      <c r="AK833" s="7" t="str">
        <f>IF(ISBLANK(Data!AK833), "", _xlfn.NUMBERVALUE(SUBSTITUTE(Data!AK833, ".", ",")))</f>
        <v/>
      </c>
      <c r="AL833">
        <f>IF(ISBLANK(Data!AL833), "", Data!AL833)</f>
        <v>0</v>
      </c>
      <c r="AM833" s="15">
        <f>Table2[[#This Row],[DATE_IN]]-Table2[[#This Row],[DATE_OUT]]</f>
        <v>0</v>
      </c>
      <c r="AN833" s="7" t="str">
        <f>IF(MID(RIGHT(Table2[[#This Row],[ADDR3]],3),1,1)=",",RIGHT(Table2[[#This Row],[ADDR3]],2),"")</f>
        <v>AU</v>
      </c>
      <c r="AO833" s="7" t="str">
        <f>MID(Table2[[#This Row],[RES]],11,2)</f>
        <v>AU</v>
      </c>
      <c r="AP833" s="7">
        <f>_xlfn.XLOOKUP(AG833,Table3[CURRENCY],Table3[CONVERSION RATE],0)*Table2[[#This Row],[ORIGINAL PRICE]]</f>
        <v>3127</v>
      </c>
      <c r="AQ833" s="7">
        <f>_xlfn.XLOOKUP(AG833,Table3[CURRENCY],Table3[CONVERSION RATE],0)*Table2[[#This Row],[ORIGINAL PREPAYMENT]]</f>
        <v>0</v>
      </c>
      <c r="AR833" s="7"/>
      <c r="AS833" s="15"/>
    </row>
    <row r="834" spans="1:45" x14ac:dyDescent="0.25">
      <c r="A834" t="str">
        <f>IF(ISBLANK(Data!A834), "", Data!A834)</f>
        <v>A</v>
      </c>
      <c r="B834" s="2" cm="1">
        <f t="array" ref="B834">IF(ISBLANK(Data!B834), "", DATE(2000 + RIGHT(Data!B834, 2), _xlfn.SWITCH(MID(Data!B834, 3, 3), "JAN", 1, "FEB", 2, "MAR", 3, "APR", 4, "MAY", 5, "JUN", 6, "JUL", 7, "AUG", 8, "SEP", 9, "OCT", 10, "NOV", 11, "DEC", 12), LEFT(Data!B834, 2)))</f>
        <v>45372</v>
      </c>
      <c r="C834" t="str">
        <f>IF(ISBLANK(Data!C834), "", Data!C834)</f>
        <v>4219-8726-NO-3</v>
      </c>
      <c r="D834" t="str">
        <f>IF(ISBLANK(Data!D834), "", Data!D834)</f>
        <v/>
      </c>
      <c r="E834" t="str">
        <f>IF(ISBLANK(Data!E834), "", Data!E834)</f>
        <v>TR7</v>
      </c>
      <c r="F834" s="2" cm="1">
        <f t="array" ref="F834">IF(ISBLANK(Data!F834), "", DATE(2000 + RIGHT(Data!F834, 2), _xlfn.SWITCH(MID(Data!F834, 3, 3), "JAN", 1, "FEB", 2, "MAR", 3, "APR", 4, "MAY", 5, "JUN", 6, "JUL", 7, "AUG", 8, "SEP", 9, "OCT", 10, "NOV", 11, "DEC", 12), LEFT(Data!F834, 2)))</f>
        <v>45519</v>
      </c>
      <c r="G834" t="str">
        <f>IF(ISBLANK(Data!G834), "", Data!G834)</f>
        <v>THU</v>
      </c>
      <c r="H834" t="str">
        <f>IF(ISBLANK(Data!H834), "", Data!H834)</f>
        <v/>
      </c>
      <c r="I834" t="str">
        <f>IF(ISBLANK(Data!I834), "", Data!I834)</f>
        <v>C</v>
      </c>
      <c r="J834" t="str">
        <f>IF(ISBLANK(Data!J834), "", Data!J834)</f>
        <v>TR7</v>
      </c>
      <c r="K834" s="2" cm="1">
        <f t="array" ref="K834">IF(ISBLANK(Data!K834), "", DATE(2000 + RIGHT(Data!K834, 2), _xlfn.SWITCH(MID(Data!K834, 3, 3), "JAN", 1, "FEB", 2, "MAR", 3, "APR", 4, "MAY", 5, "JUN", 6, "JUL", 7, "AUG", 8, "SEP", 9, "OCT", 10, "NOV", 11, "DEC", 12), LEFT(Data!K834, 2)))</f>
        <v>45528</v>
      </c>
      <c r="L834" t="str">
        <f>IF(ISBLANK(Data!L834), "", Data!L834)</f>
        <v>SAT</v>
      </c>
      <c r="M834" t="str">
        <f>IF(ISBLANK(Data!M834), "", Data!M834)</f>
        <v>BU,KAROLINE</v>
      </c>
      <c r="N834" t="str">
        <f>IF(ISBLANK(Data!N834), "", Data!N834)</f>
        <v>JG</v>
      </c>
      <c r="O834" s="2" t="str" cm="1">
        <f t="array" ref="O834">IF(ISBLANK(Data!O834), "", DATE(2000 + RIGHT(Data!O834, 2), _xlfn.SWITCH(MID(Data!O834, 3, 3), "JAN", 1, "FEB", 2, "MAR", 3, "APR", 4, "MAY", 5, "JUN", 6, "JUL", 7, "AUG", 8, "SEP", 9, "OCT", 10, "NOV", 11, "DEC", 12), LEFT(Data!O834, 2)))</f>
        <v/>
      </c>
      <c r="P834" t="str">
        <f>IF(ISBLANK(Data!P834), "", Data!P834)</f>
        <v>1XX1</v>
      </c>
      <c r="Q834" t="str">
        <f>IF(ISBLANK(Data!Q834), "", Data!Q834)</f>
        <v>NO337863200</v>
      </c>
      <c r="R834" t="str">
        <f>IF(ISBLANK(Data!R834), "", Data!R834)</f>
        <v>AV873091080200TE42198726</v>
      </c>
      <c r="S834" t="str">
        <f>IF(ISBLANK(Data!S834), "", Data!S834)</f>
        <v>CH</v>
      </c>
      <c r="T834" s="1" t="str">
        <f>IF(ISBLANK(Data!T834),"",(Data!T834))</f>
        <v/>
      </c>
      <c r="U834" t="str">
        <f>IF(ISBLANK(Data!U834), "", Data!U834)</f>
        <v/>
      </c>
      <c r="V834" t="str">
        <f>IF(ISBLANK(Data!V834), "", Data!V834)</f>
        <v/>
      </c>
      <c r="W834" t="str">
        <f>IF(ISBLANK(Data!W834), "", Data!W834)</f>
        <v/>
      </c>
      <c r="X834" t="str">
        <f>IF(ISBLANK(Data!X834), "", Data!X834)</f>
        <v/>
      </c>
      <c r="Y834" t="str">
        <f>IF(ISBLANK(Data!Y834), "", Data!Y834)</f>
        <v/>
      </c>
      <c r="Z834" t="str">
        <f>IF(ISBLANK(Data!Z834), "", Data!Z834)</f>
        <v>T/0172141N/P/KU</v>
      </c>
      <c r="AA834" t="str">
        <f>IF(ISBLANK(Data!AA834), "", Data!AA834)</f>
        <v>45512009</v>
      </c>
      <c r="AB834" t="str">
        <f>IF(ISBLANK(Data!AB834), "", Data!AB834)</f>
        <v/>
      </c>
      <c r="AC834" t="str">
        <f>IF(ISBLANK(Data!AC834), "", Data!AC834)</f>
        <v>U829701</v>
      </c>
      <c r="AD834" t="str">
        <f>IF(ISBLANK(Data!AD834), "", Data!AD834)</f>
        <v/>
      </c>
      <c r="AE834" t="str">
        <f>IF(ISBLANK(Data!AE834), "", Data!AE834)</f>
        <v/>
      </c>
      <c r="AF834" s="7">
        <f>IF(ISBLANK(Data!AF834), 0, _xlfn.NUMBERVALUE(SUBSTITUTE(Data!AF834, ".", ",")))</f>
        <v>10557.55</v>
      </c>
      <c r="AG834" t="str">
        <f>IF(ISBLANK(Data!AG834), "", Data!AG834)</f>
        <v>NKR</v>
      </c>
      <c r="AH834" s="6">
        <f>IF(ISBLANK(Data!AH834), 0, _xlfn.NUMBERVALUE(SUBSTITUTE(Data!AH834, ".", ",")))</f>
        <v>10557.55</v>
      </c>
      <c r="AI834" s="7">
        <f>IF(ISBLANK(Data!AI834), "", _xlfn.NUMBERVALUE(SUBSTITUTE(Data!AI834, ".", ",")))</f>
        <v>12000</v>
      </c>
      <c r="AJ834" s="7">
        <f>IF(ISBLANK(Data!AJ834), "", _xlfn.NUMBERVALUE(SUBSTITUTE(Data!AJ834, ".", ",")))</f>
        <v>12000</v>
      </c>
      <c r="AK834" s="7" t="str">
        <f>IF(ISBLANK(Data!AK834), "", _xlfn.NUMBERVALUE(SUBSTITUTE(Data!AK834, ".", ",")))</f>
        <v/>
      </c>
      <c r="AL834">
        <f>IF(ISBLANK(Data!AL834), "", Data!AL834)</f>
        <v>0</v>
      </c>
      <c r="AM834" s="15">
        <f>Table2[[#This Row],[DATE_IN]]-Table2[[#This Row],[DATE_OUT]]</f>
        <v>9</v>
      </c>
      <c r="AN834" s="7" t="str">
        <f>IF(MID(RIGHT(Table2[[#This Row],[ADDR3]],3),1,1)=",",RIGHT(Table2[[#This Row],[ADDR3]],2),"")</f>
        <v/>
      </c>
      <c r="AO834" s="7" t="str">
        <f>MID(Table2[[#This Row],[RES]],11,2)</f>
        <v>NO</v>
      </c>
      <c r="AP834" s="7">
        <f>_xlfn.XLOOKUP(AG834,Table3[CURRENCY],Table3[CONVERSION RATE],0)*Table2[[#This Row],[ORIGINAL PRICE]]</f>
        <v>10557.55</v>
      </c>
      <c r="AQ834" s="7">
        <f>_xlfn.XLOOKUP(AG834,Table3[CURRENCY],Table3[CONVERSION RATE],0)*Table2[[#This Row],[ORIGINAL PREPAYMENT]]</f>
        <v>10557.55</v>
      </c>
      <c r="AR834" s="7"/>
      <c r="AS834" s="15"/>
    </row>
    <row r="835" spans="1:45" x14ac:dyDescent="0.25">
      <c r="A835" t="str">
        <f>IF(ISBLANK(Data!A835), "", Data!A835)</f>
        <v>A</v>
      </c>
      <c r="B835" s="2" cm="1">
        <f t="array" ref="B835">IF(ISBLANK(Data!B835), "", DATE(2000 + RIGHT(Data!B835, 2), _xlfn.SWITCH(MID(Data!B835, 3, 3), "JAN", 1, "FEB", 2, "MAR", 3, "APR", 4, "MAY", 5, "JUN", 6, "JUL", 7, "AUG", 8, "SEP", 9, "OCT", 10, "NOV", 11, "DEC", 12), LEFT(Data!B835, 2)))</f>
        <v>45417</v>
      </c>
      <c r="C835" t="str">
        <f>IF(ISBLANK(Data!C835), "", Data!C835)</f>
        <v>4641-7980-CH-0</v>
      </c>
      <c r="D835" t="str">
        <f>IF(ISBLANK(Data!D835), "", Data!D835)</f>
        <v/>
      </c>
      <c r="E835" t="str">
        <f>IF(ISBLANK(Data!E835), "", Data!E835)</f>
        <v>TR7</v>
      </c>
      <c r="F835" s="2" cm="1">
        <f t="array" ref="F835">IF(ISBLANK(Data!F835), "", DATE(2000 + RIGHT(Data!F835, 2), _xlfn.SWITCH(MID(Data!F835, 3, 3), "JAN", 1, "FEB", 2, "MAR", 3, "APR", 4, "MAY", 5, "JUN", 6, "JUL", 7, "AUG", 8, "SEP", 9, "OCT", 10, "NOV", 11, "DEC", 12), LEFT(Data!F835, 2)))</f>
        <v>45519</v>
      </c>
      <c r="G835" t="str">
        <f>IF(ISBLANK(Data!G835), "", Data!G835)</f>
        <v>THU</v>
      </c>
      <c r="H835" t="str">
        <f>IF(ISBLANK(Data!H835), "", Data!H835)</f>
        <v/>
      </c>
      <c r="I835" t="str">
        <f>IF(ISBLANK(Data!I835), "", Data!I835)</f>
        <v>C</v>
      </c>
      <c r="J835" t="str">
        <f>IF(ISBLANK(Data!J835), "", Data!J835)</f>
        <v>TR7</v>
      </c>
      <c r="K835" s="2" cm="1">
        <f t="array" ref="K835">IF(ISBLANK(Data!K835), "", DATE(2000 + RIGHT(Data!K835, 2), _xlfn.SWITCH(MID(Data!K835, 3, 3), "JAN", 1, "FEB", 2, "MAR", 3, "APR", 4, "MAY", 5, "JUN", 6, "JUL", 7, "AUG", 8, "SEP", 9, "OCT", 10, "NOV", 11, "DEC", 12), LEFT(Data!K835, 2)))</f>
        <v>45527</v>
      </c>
      <c r="L835" t="str">
        <f>IF(ISBLANK(Data!L835), "", Data!L835)</f>
        <v>FRI</v>
      </c>
      <c r="M835" t="str">
        <f>IF(ISBLANK(Data!M835), "", Data!M835)</f>
        <v>FREI,LUKAS,HERR</v>
      </c>
      <c r="N835" t="str">
        <f>IF(ISBLANK(Data!N835), "", Data!N835)</f>
        <v>NH</v>
      </c>
      <c r="O835" s="2" t="str" cm="1">
        <f t="array" ref="O835">IF(ISBLANK(Data!O835), "", DATE(2000 + RIGHT(Data!O835, 2), _xlfn.SWITCH(MID(Data!O835, 3, 3), "JAN", 1, "FEB", 2, "MAR", 3, "APR", 4, "MAY", 5, "JUN", 6, "JUL", 7, "AUG", 8, "SEP", 9, "OCT", 10, "NOV", 11, "DEC", 12), LEFT(Data!O835, 2)))</f>
        <v/>
      </c>
      <c r="P835" t="str">
        <f>IF(ISBLANK(Data!P835), "", Data!P835)</f>
        <v>3003</v>
      </c>
      <c r="Q835" t="str">
        <f>IF(ISBLANK(Data!Q835), "", Data!Q835)</f>
        <v/>
      </c>
      <c r="R835" t="str">
        <f>IF(ISBLANK(Data!R835), "", Data!R835)</f>
        <v>CM510022XXXXXX5179</v>
      </c>
      <c r="S835" t="str">
        <f>IF(ISBLANK(Data!S835), "", Data!S835)</f>
        <v>CV</v>
      </c>
      <c r="T835" s="1" t="str">
        <f>IF(ISBLANK(Data!T835),"",(Data!T835))</f>
        <v>02/26</v>
      </c>
      <c r="U835" t="str">
        <f>IF(ISBLANK(Data!U835), "", Data!U835)</f>
        <v/>
      </c>
      <c r="V835" t="str">
        <f>IF(ISBLANK(Data!V835), "", Data!V835)</f>
        <v>KILCHMATTSTRASSE 22</v>
      </c>
      <c r="W835" t="str">
        <f>IF(ISBLANK(Data!W835), "", Data!W835)</f>
        <v/>
      </c>
      <c r="X835" t="str">
        <f>IF(ISBLANK(Data!X835), "", Data!X835)</f>
        <v>8964,RUDOLFSTETTEN         ,CH</v>
      </c>
      <c r="Y835" t="str">
        <f>IF(ISBLANK(Data!Y835), "", Data!Y835)</f>
        <v/>
      </c>
      <c r="Z835" t="str">
        <f>IF(ISBLANK(Data!Z835), "", Data!Z835)</f>
        <v>P/N5</v>
      </c>
      <c r="AA835" t="str">
        <f>IF(ISBLANK(Data!AA835), "", Data!AA835)</f>
        <v>+41-764622131</v>
      </c>
      <c r="AB835" t="str">
        <f>IF(ISBLANK(Data!AB835), "", Data!AB835)</f>
        <v>/BBS/ADD/CP2/</v>
      </c>
      <c r="AC835" t="str">
        <f>IF(ISBLANK(Data!AC835), "", Data!AC835)</f>
        <v/>
      </c>
      <c r="AD835" t="str">
        <f>IF(ISBLANK(Data!AD835), "", Data!AD835)</f>
        <v/>
      </c>
      <c r="AE835" t="str">
        <f>IF(ISBLANK(Data!AE835), "", Data!AE835)</f>
        <v/>
      </c>
      <c r="AF835" s="7">
        <f>IF(ISBLANK(Data!AF835), 0, _xlfn.NUMBERVALUE(SUBSTITUTE(Data!AF835, ".", ",")))</f>
        <v>0</v>
      </c>
      <c r="AG835" t="str">
        <f>IF(ISBLANK(Data!AG835), "", Data!AG835)</f>
        <v>EUR</v>
      </c>
      <c r="AH835" s="6">
        <f>IF(ISBLANK(Data!AH835), 0, _xlfn.NUMBERVALUE(SUBSTITUTE(Data!AH835, ".", ",")))</f>
        <v>1362.12</v>
      </c>
      <c r="AI835" s="7">
        <f>IF(ISBLANK(Data!AI835), "", _xlfn.NUMBERVALUE(SUBSTITUTE(Data!AI835, ".", ",")))</f>
        <v>0</v>
      </c>
      <c r="AJ835" s="7">
        <f>IF(ISBLANK(Data!AJ835), "", _xlfn.NUMBERVALUE(SUBSTITUTE(Data!AJ835, ".", ",")))</f>
        <v>0</v>
      </c>
      <c r="AK835" s="7" t="str">
        <f>IF(ISBLANK(Data!AK835), "", _xlfn.NUMBERVALUE(SUBSTITUTE(Data!AK835, ".", ",")))</f>
        <v/>
      </c>
      <c r="AL835">
        <f>IF(ISBLANK(Data!AL835), "", Data!AL835)</f>
        <v>0</v>
      </c>
      <c r="AM835" s="15">
        <f>Table2[[#This Row],[DATE_IN]]-Table2[[#This Row],[DATE_OUT]]</f>
        <v>8</v>
      </c>
      <c r="AN835" s="7" t="str">
        <f>IF(MID(RIGHT(Table2[[#This Row],[ADDR3]],3),1,1)=",",RIGHT(Table2[[#This Row],[ADDR3]],2),"")</f>
        <v>CH</v>
      </c>
      <c r="AO835" s="7" t="str">
        <f>MID(Table2[[#This Row],[RES]],11,2)</f>
        <v>CH</v>
      </c>
      <c r="AP835" s="7">
        <f>_xlfn.XLOOKUP(AG835,Table3[CURRENCY],Table3[CONVERSION RATE],0)*Table2[[#This Row],[ORIGINAL PRICE]]</f>
        <v>16304.5764</v>
      </c>
      <c r="AQ835" s="7">
        <f>_xlfn.XLOOKUP(AG835,Table3[CURRENCY],Table3[CONVERSION RATE],0)*Table2[[#This Row],[ORIGINAL PREPAYMENT]]</f>
        <v>0</v>
      </c>
      <c r="AR835" s="7"/>
      <c r="AS835" s="15"/>
    </row>
    <row r="836" spans="1:45" x14ac:dyDescent="0.25">
      <c r="A836" t="str">
        <f>IF(ISBLANK(Data!A836), "", Data!A836)</f>
        <v>A</v>
      </c>
      <c r="B836" s="2" cm="1">
        <f t="array" ref="B836">IF(ISBLANK(Data!B836), "", DATE(2000 + RIGHT(Data!B836, 2), _xlfn.SWITCH(MID(Data!B836, 3, 3), "JAN", 1, "FEB", 2, "MAR", 3, "APR", 4, "MAY", 5, "JUN", 6, "JUL", 7, "AUG", 8, "SEP", 9, "OCT", 10, "NOV", 11, "DEC", 12), LEFT(Data!B836, 2)))</f>
        <v>45238</v>
      </c>
      <c r="C836" t="str">
        <f>IF(ISBLANK(Data!C836), "", Data!C836)</f>
        <v>3056-7216-FR-1</v>
      </c>
      <c r="D836" t="str">
        <f>IF(ISBLANK(Data!D836), "", Data!D836)</f>
        <v/>
      </c>
      <c r="E836" t="str">
        <f>IF(ISBLANK(Data!E836), "", Data!E836)</f>
        <v>TR7</v>
      </c>
      <c r="F836" s="2" cm="1">
        <f t="array" ref="F836">IF(ISBLANK(Data!F836), "", DATE(2000 + RIGHT(Data!F836, 2), _xlfn.SWITCH(MID(Data!F836, 3, 3), "JAN", 1, "FEB", 2, "MAR", 3, "APR", 4, "MAY", 5, "JUN", 6, "JUL", 7, "AUG", 8, "SEP", 9, "OCT", 10, "NOV", 11, "DEC", 12), LEFT(Data!F836, 2)))</f>
        <v>45520</v>
      </c>
      <c r="G836" t="str">
        <f>IF(ISBLANK(Data!G836), "", Data!G836)</f>
        <v>FRI</v>
      </c>
      <c r="H836" t="str">
        <f>IF(ISBLANK(Data!H836), "", Data!H836)</f>
        <v>ZZ1</v>
      </c>
      <c r="I836" t="str">
        <f>IF(ISBLANK(Data!I836), "", Data!I836)</f>
        <v>C</v>
      </c>
      <c r="J836" t="str">
        <f>IF(ISBLANK(Data!J836), "", Data!J836)</f>
        <v>LKN</v>
      </c>
      <c r="K836" s="2" cm="1">
        <f t="array" ref="K836">IF(ISBLANK(Data!K836), "", DATE(2000 + RIGHT(Data!K836, 2), _xlfn.SWITCH(MID(Data!K836, 3, 3), "JAN", 1, "FEB", 2, "MAR", 3, "APR", 4, "MAY", 5, "JUN", 6, "JUL", 7, "AUG", 8, "SEP", 9, "OCT", 10, "NOV", 11, "DEC", 12), LEFT(Data!K836, 2)))</f>
        <v>45529</v>
      </c>
      <c r="L836" t="str">
        <f>IF(ISBLANK(Data!L836), "", Data!L836)</f>
        <v>SUN</v>
      </c>
      <c r="M836" t="str">
        <f>IF(ISBLANK(Data!M836), "", Data!M836)</f>
        <v>MEGRET,ARNAUD</v>
      </c>
      <c r="N836" t="str">
        <f>IF(ISBLANK(Data!N836), "", Data!N836)</f>
        <v>NH</v>
      </c>
      <c r="O836" s="2" t="str" cm="1">
        <f t="array" ref="O836">IF(ISBLANK(Data!O836), "", DATE(2000 + RIGHT(Data!O836, 2), _xlfn.SWITCH(MID(Data!O836, 3, 3), "JAN", 1, "FEB", 2, "MAR", 3, "APR", 4, "MAY", 5, "JUN", 6, "JUL", 7, "AUG", 8, "SEP", 9, "OCT", 10, "NOV", 11, "DEC", 12), LEFT(Data!O836, 2)))</f>
        <v/>
      </c>
      <c r="P836" t="str">
        <f>IF(ISBLANK(Data!P836), "", Data!P836)</f>
        <v>1XX1</v>
      </c>
      <c r="Q836" t="str">
        <f>IF(ISBLANK(Data!Q836), "", Data!Q836)</f>
        <v>1688130</v>
      </c>
      <c r="R836" t="str">
        <f>IF(ISBLANK(Data!R836), "", Data!R836)</f>
        <v>AV871136190000TE30567216</v>
      </c>
      <c r="S836" t="str">
        <f>IF(ISBLANK(Data!S836), "", Data!S836)</f>
        <v>CH</v>
      </c>
      <c r="T836" s="1" t="str">
        <f>IF(ISBLANK(Data!T836),"",(Data!T836))</f>
        <v/>
      </c>
      <c r="U836" t="str">
        <f>IF(ISBLANK(Data!U836), "", Data!U836)</f>
        <v/>
      </c>
      <c r="V836" t="str">
        <f>IF(ISBLANK(Data!V836), "", Data!V836)</f>
        <v/>
      </c>
      <c r="W836" t="str">
        <f>IF(ISBLANK(Data!W836), "", Data!W836)</f>
        <v/>
      </c>
      <c r="X836" t="str">
        <f>IF(ISBLANK(Data!X836), "", Data!X836)</f>
        <v/>
      </c>
      <c r="Y836" t="str">
        <f>IF(ISBLANK(Data!Y836), "", Data!Y836)</f>
        <v/>
      </c>
      <c r="Z836" t="str">
        <f>IF(ISBLANK(Data!Z836), "", Data!Z836)</f>
        <v>T/20271204/00257</v>
      </c>
      <c r="AA836" t="str">
        <f>IF(ISBLANK(Data!AA836), "", Data!AA836)</f>
        <v>0033183647916</v>
      </c>
      <c r="AB836" t="str">
        <f>IF(ISBLANK(Data!AB836), "", Data!AB836)</f>
        <v/>
      </c>
      <c r="AC836" t="str">
        <f>IF(ISBLANK(Data!AC836), "", Data!AC836)</f>
        <v>H333399</v>
      </c>
      <c r="AD836" t="str">
        <f>IF(ISBLANK(Data!AD836), "", Data!AD836)</f>
        <v>SUZON</v>
      </c>
      <c r="AE836" t="str">
        <f>IF(ISBLANK(Data!AE836), "", Data!AE836)</f>
        <v/>
      </c>
      <c r="AF836" s="7">
        <f>IF(ISBLANK(Data!AF836), 0, _xlfn.NUMBERVALUE(SUBSTITUTE(Data!AF836, ".", ",")))</f>
        <v>1149.82</v>
      </c>
      <c r="AG836" t="str">
        <f>IF(ISBLANK(Data!AG836), "", Data!AG836)</f>
        <v>EUR</v>
      </c>
      <c r="AH836" s="6">
        <f>IF(ISBLANK(Data!AH836), 0, _xlfn.NUMBERVALUE(SUBSTITUTE(Data!AH836, ".", ",")))</f>
        <v>1438.21</v>
      </c>
      <c r="AI836" s="7">
        <f>IF(ISBLANK(Data!AI836), "", _xlfn.NUMBERVALUE(SUBSTITUTE(Data!AI836, ".", ",")))</f>
        <v>12000</v>
      </c>
      <c r="AJ836" s="7">
        <f>IF(ISBLANK(Data!AJ836), "", _xlfn.NUMBERVALUE(SUBSTITUTE(Data!AJ836, ".", ",")))</f>
        <v>12000</v>
      </c>
      <c r="AK836" s="7">
        <f>IF(ISBLANK(Data!AK836), "", _xlfn.NUMBERVALUE(SUBSTITUTE(Data!AK836, ".", ",")))</f>
        <v>4500</v>
      </c>
      <c r="AL836">
        <f>IF(ISBLANK(Data!AL836), "", Data!AL836)</f>
        <v>0</v>
      </c>
      <c r="AM836" s="15">
        <f>Table2[[#This Row],[DATE_IN]]-Table2[[#This Row],[DATE_OUT]]</f>
        <v>9</v>
      </c>
      <c r="AN836" s="7" t="str">
        <f>IF(MID(RIGHT(Table2[[#This Row],[ADDR3]],3),1,1)=",",RIGHT(Table2[[#This Row],[ADDR3]],2),"")</f>
        <v/>
      </c>
      <c r="AO836" s="7" t="str">
        <f>MID(Table2[[#This Row],[RES]],11,2)</f>
        <v>FR</v>
      </c>
      <c r="AP836" s="7">
        <f>_xlfn.XLOOKUP(AG836,Table3[CURRENCY],Table3[CONVERSION RATE],0)*Table2[[#This Row],[ORIGINAL PRICE]]</f>
        <v>17215.3737</v>
      </c>
      <c r="AQ836" s="7">
        <f>_xlfn.XLOOKUP(AG836,Table3[CURRENCY],Table3[CONVERSION RATE],0)*Table2[[#This Row],[ORIGINAL PREPAYMENT]]</f>
        <v>13763.3454</v>
      </c>
      <c r="AR836" s="7"/>
      <c r="AS836" s="15"/>
    </row>
    <row r="837" spans="1:45" x14ac:dyDescent="0.25">
      <c r="A837" t="str">
        <f>IF(ISBLANK(Data!A837), "", Data!A837)</f>
        <v>A</v>
      </c>
      <c r="B837" s="2" cm="1">
        <f t="array" ref="B837">IF(ISBLANK(Data!B837), "", DATE(2000 + RIGHT(Data!B837, 2), _xlfn.SWITCH(MID(Data!B837, 3, 3), "JAN", 1, "FEB", 2, "MAR", 3, "APR", 4, "MAY", 5, "JUN", 6, "JUL", 7, "AUG", 8, "SEP", 9, "OCT", 10, "NOV", 11, "DEC", 12), LEFT(Data!B837, 2)))</f>
        <v>45306</v>
      </c>
      <c r="C837" t="str">
        <f>IF(ISBLANK(Data!C837), "", Data!C837)</f>
        <v>3590-5668-CH-1</v>
      </c>
      <c r="D837" t="str">
        <f>IF(ISBLANK(Data!D837), "", Data!D837)</f>
        <v>8LH97R</v>
      </c>
      <c r="E837" t="str">
        <f>IF(ISBLANK(Data!E837), "", Data!E837)</f>
        <v>TR7</v>
      </c>
      <c r="F837" s="2" cm="1">
        <f t="array" ref="F837">IF(ISBLANK(Data!F837), "", DATE(2000 + RIGHT(Data!F837, 2), _xlfn.SWITCH(MID(Data!F837, 3, 3), "JAN", 1, "FEB", 2, "MAR", 3, "APR", 4, "MAY", 5, "JUN", 6, "JUL", 7, "AUG", 8, "SEP", 9, "OCT", 10, "NOV", 11, "DEC", 12), LEFT(Data!F837, 2)))</f>
        <v>45520</v>
      </c>
      <c r="G837" t="str">
        <f>IF(ISBLANK(Data!G837), "", Data!G837)</f>
        <v>FRI</v>
      </c>
      <c r="H837" t="str">
        <f>IF(ISBLANK(Data!H837), "", Data!H837)</f>
        <v/>
      </c>
      <c r="I837" t="str">
        <f>IF(ISBLANK(Data!I837), "", Data!I837)</f>
        <v>K</v>
      </c>
      <c r="J837" t="str">
        <f>IF(ISBLANK(Data!J837), "", Data!J837)</f>
        <v>TOS</v>
      </c>
      <c r="K837" s="2" cm="1">
        <f t="array" ref="K837">IF(ISBLANK(Data!K837), "", DATE(2000 + RIGHT(Data!K837, 2), _xlfn.SWITCH(MID(Data!K837, 3, 3), "JAN", 1, "FEB", 2, "MAR", 3, "APR", 4, "MAY", 5, "JUN", 6, "JUL", 7, "AUG", 8, "SEP", 9, "OCT", 10, "NOV", 11, "DEC", 12), LEFT(Data!K837, 2)))</f>
        <v>45541</v>
      </c>
      <c r="L837" t="str">
        <f>IF(ISBLANK(Data!L837), "", Data!L837)</f>
        <v>FRI</v>
      </c>
      <c r="M837" t="str">
        <f>IF(ISBLANK(Data!M837), "", Data!M837)</f>
        <v>BAGGENSTOS,THOMAS,HERR</v>
      </c>
      <c r="N837" t="str">
        <f>IF(ISBLANK(Data!N837), "", Data!N837)</f>
        <v>LV</v>
      </c>
      <c r="O837" s="2" t="str" cm="1">
        <f t="array" ref="O837">IF(ISBLANK(Data!O837), "", DATE(2000 + RIGHT(Data!O837, 2), _xlfn.SWITCH(MID(Data!O837, 3, 3), "JAN", 1, "FEB", 2, "MAR", 3, "APR", 4, "MAY", 5, "JUN", 6, "JUL", 7, "AUG", 8, "SEP", 9, "OCT", 10, "NOV", 11, "DEC", 12), LEFT(Data!O837, 2)))</f>
        <v/>
      </c>
      <c r="P837" t="str">
        <f>IF(ISBLANK(Data!P837), "", Data!P837)</f>
        <v>1001</v>
      </c>
      <c r="Q837" t="str">
        <f>IF(ISBLANK(Data!Q837), "", Data!Q837)</f>
        <v>M/268679</v>
      </c>
      <c r="R837" t="str">
        <f>IF(ISBLANK(Data!R837), "", Data!R837)</f>
        <v>AV898110740005TE93134645</v>
      </c>
      <c r="S837" t="str">
        <f>IF(ISBLANK(Data!S837), "", Data!S837)</f>
        <v>CH</v>
      </c>
      <c r="T837" s="1" t="str">
        <f>IF(ISBLANK(Data!T837),"",(Data!T837))</f>
        <v/>
      </c>
      <c r="U837" t="str">
        <f>IF(ISBLANK(Data!U837), "", Data!U837)</f>
        <v/>
      </c>
      <c r="V837" t="str">
        <f>IF(ISBLANK(Data!V837), "", Data!V837)</f>
        <v>RIGISTRASSE 10</v>
      </c>
      <c r="W837" t="str">
        <f>IF(ISBLANK(Data!W837), "", Data!W837)</f>
        <v/>
      </c>
      <c r="X837" t="str">
        <f>IF(ISBLANK(Data!X837), "", Data!X837)</f>
        <v>6330,CHAM                  ,CH</v>
      </c>
      <c r="Y837" t="str">
        <f>IF(ISBLANK(Data!Y837), "", Data!Y837)</f>
        <v>CHXX002836621003</v>
      </c>
      <c r="Z837" t="str">
        <f>IF(ISBLANK(Data!Z837), "", Data!Z837)</f>
        <v>T/0105324R/P/N5</v>
      </c>
      <c r="AA837" t="str">
        <f>IF(ISBLANK(Data!AA837), "", Data!AA837)</f>
        <v>+41-792611066/EM</v>
      </c>
      <c r="AB837" t="str">
        <f>IF(ISBLANK(Data!AB837), "", Data!AB837)</f>
        <v>/ADD/CP1/</v>
      </c>
      <c r="AC837" t="str">
        <f>IF(ISBLANK(Data!AC837), "", Data!AC837)</f>
        <v/>
      </c>
      <c r="AD837" t="str">
        <f>IF(ISBLANK(Data!AD837), "", Data!AD837)</f>
        <v/>
      </c>
      <c r="AE837" t="str">
        <f>IF(ISBLANK(Data!AE837), "", Data!AE837)</f>
        <v/>
      </c>
      <c r="AF837" s="7">
        <f>IF(ISBLANK(Data!AF837), 0, _xlfn.NUMBERVALUE(SUBSTITUTE(Data!AF837, ".", ",")))</f>
        <v>1870.48</v>
      </c>
      <c r="AG837" t="str">
        <f>IF(ISBLANK(Data!AG837), "", Data!AG837)</f>
        <v>EUR</v>
      </c>
      <c r="AH837" s="6">
        <f>IF(ISBLANK(Data!AH837), 0, _xlfn.NUMBERVALUE(SUBSTITUTE(Data!AH837, ".", ",")))</f>
        <v>1869.12</v>
      </c>
      <c r="AI837" s="7">
        <f>IF(ISBLANK(Data!AI837), "", _xlfn.NUMBERVALUE(SUBSTITUTE(Data!AI837, ".", ",")))</f>
        <v>12000</v>
      </c>
      <c r="AJ837" s="7">
        <f>IF(ISBLANK(Data!AJ837), "", _xlfn.NUMBERVALUE(SUBSTITUTE(Data!AJ837, ".", ",")))</f>
        <v>12000</v>
      </c>
      <c r="AK837" s="7" t="str">
        <f>IF(ISBLANK(Data!AK837), "", _xlfn.NUMBERVALUE(SUBSTITUTE(Data!AK837, ".", ",")))</f>
        <v/>
      </c>
      <c r="AL837">
        <f>IF(ISBLANK(Data!AL837), "", Data!AL837)</f>
        <v>0</v>
      </c>
      <c r="AM837" s="15">
        <f>Table2[[#This Row],[DATE_IN]]-Table2[[#This Row],[DATE_OUT]]</f>
        <v>21</v>
      </c>
      <c r="AN837" s="7" t="str">
        <f>IF(MID(RIGHT(Table2[[#This Row],[ADDR3]],3),1,1)=",",RIGHT(Table2[[#This Row],[ADDR3]],2),"")</f>
        <v>CH</v>
      </c>
      <c r="AO837" s="7" t="str">
        <f>MID(Table2[[#This Row],[RES]],11,2)</f>
        <v>CH</v>
      </c>
      <c r="AP837" s="7">
        <f>_xlfn.XLOOKUP(AG837,Table3[CURRENCY],Table3[CONVERSION RATE],0)*Table2[[#This Row],[ORIGINAL PRICE]]</f>
        <v>22373.366399999999</v>
      </c>
      <c r="AQ837" s="7">
        <f>_xlfn.XLOOKUP(AG837,Table3[CURRENCY],Table3[CONVERSION RATE],0)*Table2[[#This Row],[ORIGINAL PREPAYMENT]]</f>
        <v>22389.6456</v>
      </c>
      <c r="AR837" s="7"/>
      <c r="AS837" s="15"/>
    </row>
    <row r="838" spans="1:45" x14ac:dyDescent="0.25">
      <c r="A838" t="str">
        <f>IF(ISBLANK(Data!A838), "", Data!A838)</f>
        <v>A</v>
      </c>
      <c r="B838" s="2" cm="1">
        <f t="array" ref="B838">IF(ISBLANK(Data!B838), "", DATE(2000 + RIGHT(Data!B838, 2), _xlfn.SWITCH(MID(Data!B838, 3, 3), "JAN", 1, "FEB", 2, "MAR", 3, "APR", 4, "MAY", 5, "JUN", 6, "JUL", 7, "AUG", 8, "SEP", 9, "OCT", 10, "NOV", 11, "DEC", 12), LEFT(Data!B838, 2)))</f>
        <v>45312</v>
      </c>
      <c r="C838" t="str">
        <f>IF(ISBLANK(Data!C838), "", Data!C838)</f>
        <v>3646-3162-NL-1</v>
      </c>
      <c r="D838" t="str">
        <f>IF(ISBLANK(Data!D838), "", Data!D838)</f>
        <v>8LH44R</v>
      </c>
      <c r="E838" t="str">
        <f>IF(ISBLANK(Data!E838), "", Data!E838)</f>
        <v>TR7</v>
      </c>
      <c r="F838" s="2" cm="1">
        <f t="array" ref="F838">IF(ISBLANK(Data!F838), "", DATE(2000 + RIGHT(Data!F838, 2), _xlfn.SWITCH(MID(Data!F838, 3, 3), "JAN", 1, "FEB", 2, "MAR", 3, "APR", 4, "MAY", 5, "JUN", 6, "JUL", 7, "AUG", 8, "SEP", 9, "OCT", 10, "NOV", 11, "DEC", 12), LEFT(Data!F838, 2)))</f>
        <v>45520</v>
      </c>
      <c r="G838" t="str">
        <f>IF(ISBLANK(Data!G838), "", Data!G838)</f>
        <v>FRI</v>
      </c>
      <c r="H838" t="str">
        <f>IF(ISBLANK(Data!H838), "", Data!H838)</f>
        <v/>
      </c>
      <c r="I838" t="str">
        <f>IF(ISBLANK(Data!I838), "", Data!I838)</f>
        <v>C</v>
      </c>
      <c r="J838" t="str">
        <f>IF(ISBLANK(Data!J838), "", Data!J838)</f>
        <v>TR7</v>
      </c>
      <c r="K838" s="2" cm="1">
        <f t="array" ref="K838">IF(ISBLANK(Data!K838), "", DATE(2000 + RIGHT(Data!K838, 2), _xlfn.SWITCH(MID(Data!K838, 3, 3), "JAN", 1, "FEB", 2, "MAR", 3, "APR", 4, "MAY", 5, "JUN", 6, "JUL", 7, "AUG", 8, "SEP", 9, "OCT", 10, "NOV", 11, "DEC", 12), LEFT(Data!K838, 2)))</f>
        <v>45526</v>
      </c>
      <c r="L838" t="str">
        <f>IF(ISBLANK(Data!L838), "", Data!L838)</f>
        <v>THU</v>
      </c>
      <c r="M838" t="str">
        <f>IF(ISBLANK(Data!M838), "", Data!M838)</f>
        <v>STRIJDONK,REMCO,MR</v>
      </c>
      <c r="N838" t="str">
        <f>IF(ISBLANK(Data!N838), "", Data!N838)</f>
        <v>LJ</v>
      </c>
      <c r="O838" s="2" t="str" cm="1">
        <f t="array" ref="O838">IF(ISBLANK(Data!O838), "", DATE(2000 + RIGHT(Data!O838, 2), _xlfn.SWITCH(MID(Data!O838, 3, 3), "JAN", 1, "FEB", 2, "MAR", 3, "APR", 4, "MAY", 5, "JUN", 6, "JUL", 7, "AUG", 8, "SEP", 9, "OCT", 10, "NOV", 11, "DEC", 12), LEFT(Data!O838, 2)))</f>
        <v/>
      </c>
      <c r="P838" t="str">
        <f>IF(ISBLANK(Data!P838), "", Data!P838)</f>
        <v>1001</v>
      </c>
      <c r="Q838" t="str">
        <f>IF(ISBLANK(Data!Q838), "", Data!Q838)</f>
        <v>M/241392</v>
      </c>
      <c r="R838" t="str">
        <f>IF(ISBLANK(Data!R838), "", Data!R838)</f>
        <v>AV898110240006TE93175630</v>
      </c>
      <c r="S838" t="str">
        <f>IF(ISBLANK(Data!S838), "", Data!S838)</f>
        <v>CH</v>
      </c>
      <c r="T838" s="1" t="str">
        <f>IF(ISBLANK(Data!T838),"",(Data!T838))</f>
        <v/>
      </c>
      <c r="U838" t="str">
        <f>IF(ISBLANK(Data!U838), "", Data!U838)</f>
        <v/>
      </c>
      <c r="V838" t="str">
        <f>IF(ISBLANK(Data!V838), "", Data!V838)</f>
        <v>JACQUES VELTMANSTRAAT 31</v>
      </c>
      <c r="W838" t="str">
        <f>IF(ISBLANK(Data!W838), "", Data!W838)</f>
        <v/>
      </c>
      <c r="X838" t="str">
        <f>IF(ISBLANK(Data!X838), "", Data!X838)</f>
        <v>1065EG,AMSTERDAM           ,NL</v>
      </c>
      <c r="Y838" t="str">
        <f>IF(ISBLANK(Data!Y838), "", Data!Y838)</f>
        <v/>
      </c>
      <c r="Z838" t="str">
        <f>IF(ISBLANK(Data!Z838), "", Data!Z838)</f>
        <v>T/0104834R/0129791M</v>
      </c>
      <c r="AA838" t="str">
        <f>IF(ISBLANK(Data!AA838), "", Data!AA838)</f>
        <v>+31-683330418/EM</v>
      </c>
      <c r="AB838" t="str">
        <f>IF(ISBLANK(Data!AB838), "", Data!AB838)</f>
        <v>/ADD/CP1/</v>
      </c>
      <c r="AC838" t="str">
        <f>IF(ISBLANK(Data!AC838), "", Data!AC838)</f>
        <v>F982800</v>
      </c>
      <c r="AD838" t="str">
        <f>IF(ISBLANK(Data!AD838), "", Data!AD838)</f>
        <v/>
      </c>
      <c r="AE838" t="str">
        <f>IF(ISBLANK(Data!AE838), "", Data!AE838)</f>
        <v>AF/2070430735</v>
      </c>
      <c r="AF838" s="7">
        <f>IF(ISBLANK(Data!AF838), 0, _xlfn.NUMBERVALUE(SUBSTITUTE(Data!AF838, ".", ",")))</f>
        <v>436.28</v>
      </c>
      <c r="AG838" t="str">
        <f>IF(ISBLANK(Data!AG838), "", Data!AG838)</f>
        <v>EUR</v>
      </c>
      <c r="AH838" s="6">
        <f>IF(ISBLANK(Data!AH838), 0, _xlfn.NUMBERVALUE(SUBSTITUTE(Data!AH838, ".", ",")))</f>
        <v>409.12</v>
      </c>
      <c r="AI838" s="7">
        <f>IF(ISBLANK(Data!AI838), "", _xlfn.NUMBERVALUE(SUBSTITUTE(Data!AI838, ".", ",")))</f>
        <v>12000</v>
      </c>
      <c r="AJ838" s="7">
        <f>IF(ISBLANK(Data!AJ838), "", _xlfn.NUMBERVALUE(SUBSTITUTE(Data!AJ838, ".", ",")))</f>
        <v>12000</v>
      </c>
      <c r="AK838" s="7" t="str">
        <f>IF(ISBLANK(Data!AK838), "", _xlfn.NUMBERVALUE(SUBSTITUTE(Data!AK838, ".", ",")))</f>
        <v/>
      </c>
      <c r="AL838">
        <f>IF(ISBLANK(Data!AL838), "", Data!AL838)</f>
        <v>0</v>
      </c>
      <c r="AM838" s="15">
        <f>Table2[[#This Row],[DATE_IN]]-Table2[[#This Row],[DATE_OUT]]</f>
        <v>6</v>
      </c>
      <c r="AN838" s="7" t="str">
        <f>IF(MID(RIGHT(Table2[[#This Row],[ADDR3]],3),1,1)=",",RIGHT(Table2[[#This Row],[ADDR3]],2),"")</f>
        <v>NL</v>
      </c>
      <c r="AO838" s="7" t="str">
        <f>MID(Table2[[#This Row],[RES]],11,2)</f>
        <v>NL</v>
      </c>
      <c r="AP838" s="7">
        <f>_xlfn.XLOOKUP(AG838,Table3[CURRENCY],Table3[CONVERSION RATE],0)*Table2[[#This Row],[ORIGINAL PRICE]]</f>
        <v>4897.1664000000001</v>
      </c>
      <c r="AQ838" s="7">
        <f>_xlfn.XLOOKUP(AG838,Table3[CURRENCY],Table3[CONVERSION RATE],0)*Table2[[#This Row],[ORIGINAL PREPAYMENT]]</f>
        <v>5222.2716</v>
      </c>
      <c r="AR838" s="7"/>
      <c r="AS838" s="15"/>
    </row>
    <row r="839" spans="1:45" x14ac:dyDescent="0.25">
      <c r="A839" t="str">
        <f>IF(ISBLANK(Data!A839), "", Data!A839)</f>
        <v>A</v>
      </c>
      <c r="B839" s="2" cm="1">
        <f t="array" ref="B839">IF(ISBLANK(Data!B839), "", DATE(2000 + RIGHT(Data!B839, 2), _xlfn.SWITCH(MID(Data!B839, 3, 3), "JAN", 1, "FEB", 2, "MAR", 3, "APR", 4, "MAY", 5, "JUN", 6, "JUL", 7, "AUG", 8, "SEP", 9, "OCT", 10, "NOV", 11, "DEC", 12), LEFT(Data!B839, 2)))</f>
        <v>45348</v>
      </c>
      <c r="C839" t="str">
        <f>IF(ISBLANK(Data!C839), "", Data!C839)</f>
        <v>3976-6028-ES-1</v>
      </c>
      <c r="D839" t="str">
        <f>IF(ISBLANK(Data!D839), "", Data!D839)</f>
        <v>7CB753</v>
      </c>
      <c r="E839" t="str">
        <f>IF(ISBLANK(Data!E839), "", Data!E839)</f>
        <v>TR7</v>
      </c>
      <c r="F839" s="2" cm="1">
        <f t="array" ref="F839">IF(ISBLANK(Data!F839), "", DATE(2000 + RIGHT(Data!F839, 2), _xlfn.SWITCH(MID(Data!F839, 3, 3), "JAN", 1, "FEB", 2, "MAR", 3, "APR", 4, "MAY", 5, "JUN", 6, "JUL", 7, "AUG", 8, "SEP", 9, "OCT", 10, "NOV", 11, "DEC", 12), LEFT(Data!F839, 2)))</f>
        <v>45520</v>
      </c>
      <c r="G839" t="str">
        <f>IF(ISBLANK(Data!G839), "", Data!G839)</f>
        <v>FRI</v>
      </c>
      <c r="H839" t="str">
        <f>IF(ISBLANK(Data!H839), "", Data!H839)</f>
        <v/>
      </c>
      <c r="I839" t="str">
        <f>IF(ISBLANK(Data!I839), "", Data!I839)</f>
        <v>C</v>
      </c>
      <c r="J839" t="str">
        <f>IF(ISBLANK(Data!J839), "", Data!J839)</f>
        <v>TR7</v>
      </c>
      <c r="K839" s="2" cm="1">
        <f t="array" ref="K839">IF(ISBLANK(Data!K839), "", DATE(2000 + RIGHT(Data!K839, 2), _xlfn.SWITCH(MID(Data!K839, 3, 3), "JAN", 1, "FEB", 2, "MAR", 3, "APR", 4, "MAY", 5, "JUN", 6, "JUL", 7, "AUG", 8, "SEP", 9, "OCT", 10, "NOV", 11, "DEC", 12), LEFT(Data!K839, 2)))</f>
        <v>45526</v>
      </c>
      <c r="L839" t="str">
        <f>IF(ISBLANK(Data!L839), "", Data!L839)</f>
        <v>THU</v>
      </c>
      <c r="M839" t="str">
        <f>IF(ISBLANK(Data!M839), "", Data!M839)</f>
        <v>LARRANAGA UNANUE,JON,SR</v>
      </c>
      <c r="N839" t="str">
        <f>IF(ISBLANK(Data!N839), "", Data!N839)</f>
        <v>NH</v>
      </c>
      <c r="O839" s="2" cm="1">
        <f t="array" ref="O839">IF(ISBLANK(Data!O839), "", DATE(2000 + RIGHT(Data!O839, 2), _xlfn.SWITCH(MID(Data!O839, 3, 3), "JAN", 1, "FEB", 2, "MAR", 3, "APR", 4, "MAY", 5, "JUN", 6, "JUL", 7, "AUG", 8, "SEP", 9, "OCT", 10, "NOV", 11, "DEC", 12), LEFT(Data!O839, 2)))</f>
        <v>69148</v>
      </c>
      <c r="P839" t="str">
        <f>IF(ISBLANK(Data!P839), "", Data!P839)</f>
        <v>1001</v>
      </c>
      <c r="Q839" t="str">
        <f>IF(ISBLANK(Data!Q839), "", Data!Q839)</f>
        <v/>
      </c>
      <c r="R839" t="str">
        <f>IF(ISBLANK(Data!R839), "", Data!R839)</f>
        <v>CX492107XXXXXX2403</v>
      </c>
      <c r="S839" t="str">
        <f>IF(ISBLANK(Data!S839), "", Data!S839)</f>
        <v>CV</v>
      </c>
      <c r="T839" s="1" t="str">
        <f>IF(ISBLANK(Data!T839),"",(Data!T839))</f>
        <v>06/27</v>
      </c>
      <c r="U839" t="str">
        <f>IF(ISBLANK(Data!U839), "", Data!U839)</f>
        <v/>
      </c>
      <c r="V839" t="str">
        <f>IF(ISBLANK(Data!V839), "", Data!V839)</f>
        <v>ISIDRO ANSORENA 1, ESC 5, B-B</v>
      </c>
      <c r="W839" t="str">
        <f>IF(ISBLANK(Data!W839), "", Data!W839)</f>
        <v/>
      </c>
      <c r="X839" t="str">
        <f>IF(ISBLANK(Data!X839), "", Data!X839)</f>
        <v>20018,SAN SEBASTIAN        ,ES</v>
      </c>
      <c r="Y839" t="str">
        <f>IF(ISBLANK(Data!Y839), "", Data!Y839)</f>
        <v>ESXX72514893X</v>
      </c>
      <c r="Z839" t="str">
        <f>IF(ISBLANK(Data!Z839), "", Data!Z839)</f>
        <v>P/N5</v>
      </c>
      <c r="AA839" t="str">
        <f>IF(ISBLANK(Data!AA839), "", Data!AA839)</f>
        <v>+34-645706278</v>
      </c>
      <c r="AB839" t="str">
        <f>IF(ISBLANK(Data!AB839), "", Data!AB839)</f>
        <v>CP1/</v>
      </c>
      <c r="AC839" t="str">
        <f>IF(ISBLANK(Data!AC839), "", Data!AC839)</f>
        <v/>
      </c>
      <c r="AD839" t="str">
        <f>IF(ISBLANK(Data!AD839), "", Data!AD839)</f>
        <v/>
      </c>
      <c r="AE839" t="str">
        <f>IF(ISBLANK(Data!AE839), "", Data!AE839)</f>
        <v/>
      </c>
      <c r="AF839" s="7">
        <f>IF(ISBLANK(Data!AF839), 0, _xlfn.NUMBERVALUE(SUBSTITUTE(Data!AF839, ".", ",")))</f>
        <v>0</v>
      </c>
      <c r="AG839" t="str">
        <f>IF(ISBLANK(Data!AG839), "", Data!AG839)</f>
        <v>EUR</v>
      </c>
      <c r="AH839" s="6">
        <f>IF(ISBLANK(Data!AH839), 0, _xlfn.NUMBERVALUE(SUBSTITUTE(Data!AH839, ".", ",")))</f>
        <v>671.12</v>
      </c>
      <c r="AI839" s="7">
        <f>IF(ISBLANK(Data!AI839), "", _xlfn.NUMBERVALUE(SUBSTITUTE(Data!AI839, ".", ",")))</f>
        <v>12000</v>
      </c>
      <c r="AJ839" s="7">
        <f>IF(ISBLANK(Data!AJ839), "", _xlfn.NUMBERVALUE(SUBSTITUTE(Data!AJ839, ".", ",")))</f>
        <v>12000</v>
      </c>
      <c r="AK839" s="7" t="str">
        <f>IF(ISBLANK(Data!AK839), "", _xlfn.NUMBERVALUE(SUBSTITUTE(Data!AK839, ".", ",")))</f>
        <v/>
      </c>
      <c r="AL839">
        <f>IF(ISBLANK(Data!AL839), "", Data!AL839)</f>
        <v>0</v>
      </c>
      <c r="AM839" s="15">
        <f>Table2[[#This Row],[DATE_IN]]-Table2[[#This Row],[DATE_OUT]]</f>
        <v>6</v>
      </c>
      <c r="AN839" s="7" t="str">
        <f>IF(MID(RIGHT(Table2[[#This Row],[ADDR3]],3),1,1)=",",RIGHT(Table2[[#This Row],[ADDR3]],2),"")</f>
        <v>ES</v>
      </c>
      <c r="AO839" s="7" t="str">
        <f>MID(Table2[[#This Row],[RES]],11,2)</f>
        <v>ES</v>
      </c>
      <c r="AP839" s="7">
        <f>_xlfn.XLOOKUP(AG839,Table3[CURRENCY],Table3[CONVERSION RATE],0)*Table2[[#This Row],[ORIGINAL PRICE]]</f>
        <v>8033.3064000000004</v>
      </c>
      <c r="AQ839" s="7">
        <f>_xlfn.XLOOKUP(AG839,Table3[CURRENCY],Table3[CONVERSION RATE],0)*Table2[[#This Row],[ORIGINAL PREPAYMENT]]</f>
        <v>0</v>
      </c>
      <c r="AR839" s="7"/>
      <c r="AS839" s="15"/>
    </row>
    <row r="840" spans="1:45" x14ac:dyDescent="0.25">
      <c r="A840" t="str">
        <f>IF(ISBLANK(Data!A840), "", Data!A840)</f>
        <v>A</v>
      </c>
      <c r="B840" s="2" cm="1">
        <f t="array" ref="B840">IF(ISBLANK(Data!B840), "", DATE(2000 + RIGHT(Data!B840, 2), _xlfn.SWITCH(MID(Data!B840, 3, 3), "JAN", 1, "FEB", 2, "MAR", 3, "APR", 4, "MAY", 5, "JUN", 6, "JUL", 7, "AUG", 8, "SEP", 9, "OCT", 10, "NOV", 11, "DEC", 12), LEFT(Data!B840, 2)))</f>
        <v>45392</v>
      </c>
      <c r="C840" t="str">
        <f>IF(ISBLANK(Data!C840), "", Data!C840)</f>
        <v>4400-7657-ES-1</v>
      </c>
      <c r="D840" t="str">
        <f>IF(ISBLANK(Data!D840), "", Data!D840)</f>
        <v>7NR92B</v>
      </c>
      <c r="E840" t="str">
        <f>IF(ISBLANK(Data!E840), "", Data!E840)</f>
        <v>TR7</v>
      </c>
      <c r="F840" s="2" cm="1">
        <f t="array" ref="F840">IF(ISBLANK(Data!F840), "", DATE(2000 + RIGHT(Data!F840, 2), _xlfn.SWITCH(MID(Data!F840, 3, 3), "JAN", 1, "FEB", 2, "MAR", 3, "APR", 4, "MAY", 5, "JUN", 6, "JUL", 7, "AUG", 8, "SEP", 9, "OCT", 10, "NOV", 11, "DEC", 12), LEFT(Data!F840, 2)))</f>
        <v>45520</v>
      </c>
      <c r="G840" t="str">
        <f>IF(ISBLANK(Data!G840), "", Data!G840)</f>
        <v>FRI</v>
      </c>
      <c r="H840" t="str">
        <f>IF(ISBLANK(Data!H840), "", Data!H840)</f>
        <v/>
      </c>
      <c r="I840" t="str">
        <f>IF(ISBLANK(Data!I840), "", Data!I840)</f>
        <v>K</v>
      </c>
      <c r="J840" t="str">
        <f>IF(ISBLANK(Data!J840), "", Data!J840)</f>
        <v>TR7</v>
      </c>
      <c r="K840" s="2" cm="1">
        <f t="array" ref="K840">IF(ISBLANK(Data!K840), "", DATE(2000 + RIGHT(Data!K840, 2), _xlfn.SWITCH(MID(Data!K840, 3, 3), "JAN", 1, "FEB", 2, "MAR", 3, "APR", 4, "MAY", 5, "JUN", 6, "JUL", 7, "AUG", 8, "SEP", 9, "OCT", 10, "NOV", 11, "DEC", 12), LEFT(Data!K840, 2)))</f>
        <v>45528</v>
      </c>
      <c r="L840" t="str">
        <f>IF(ISBLANK(Data!L840), "", Data!L840)</f>
        <v>SAT</v>
      </c>
      <c r="M840" t="str">
        <f>IF(ISBLANK(Data!M840), "", Data!M840)</f>
        <v>GERBASI,VICENTE</v>
      </c>
      <c r="N840" t="str">
        <f>IF(ISBLANK(Data!N840), "", Data!N840)</f>
        <v>LJ</v>
      </c>
      <c r="O840" s="2" cm="1">
        <f t="array" ref="O840">IF(ISBLANK(Data!O840), "", DATE(2000 + RIGHT(Data!O840, 2), _xlfn.SWITCH(MID(Data!O840, 3, 3), "JAN", 1, "FEB", 2, "MAR", 3, "APR", 4, "MAY", 5, "JUN", 6, "JUL", 7, "AUG", 8, "SEP", 9, "OCT", 10, "NOV", 11, "DEC", 12), LEFT(Data!O840, 2)))</f>
        <v>64696</v>
      </c>
      <c r="P840" t="str">
        <f>IF(ISBLANK(Data!P840), "", Data!P840)</f>
        <v>1101</v>
      </c>
      <c r="Q840" t="str">
        <f>IF(ISBLANK(Data!Q840), "", Data!Q840)</f>
        <v/>
      </c>
      <c r="R840" t="str">
        <f>IF(ISBLANK(Data!R840), "", Data!R840)</f>
        <v>CA375685XXXXX3009</v>
      </c>
      <c r="S840" t="str">
        <f>IF(ISBLANK(Data!S840), "", Data!S840)</f>
        <v>CV</v>
      </c>
      <c r="T840" s="1" t="str">
        <f>IF(ISBLANK(Data!T840),"",(Data!T840))</f>
        <v>11/26</v>
      </c>
      <c r="U840" t="str">
        <f>IF(ISBLANK(Data!U840), "", Data!U840)</f>
        <v/>
      </c>
      <c r="V840" t="str">
        <f>IF(ISBLANK(Data!V840), "", Data!V840)</f>
        <v>CALLE EMILI GRAHIT 13</v>
      </c>
      <c r="W840" t="str">
        <f>IF(ISBLANK(Data!W840), "", Data!W840)</f>
        <v/>
      </c>
      <c r="X840" t="str">
        <f>IF(ISBLANK(Data!X840), "", Data!X840)</f>
        <v>17002 GIRONA,ES</v>
      </c>
      <c r="Y840" t="str">
        <f>IF(ISBLANK(Data!Y840), "", Data!Y840)</f>
        <v>DEXXY3126126A</v>
      </c>
      <c r="Z840" t="str">
        <f>IF(ISBLANK(Data!Z840), "", Data!Z840)</f>
        <v>P/I1</v>
      </c>
      <c r="AA840" t="str">
        <f>IF(ISBLANK(Data!AA840), "", Data!AA840)</f>
        <v>673461272</v>
      </c>
      <c r="AB840" t="str">
        <f>IF(ISBLANK(Data!AB840), "", Data!AB840)</f>
        <v>CBS,CBS,CBS</v>
      </c>
      <c r="AC840" t="str">
        <f>IF(ISBLANK(Data!AC840), "", Data!AC840)</f>
        <v>D868300</v>
      </c>
      <c r="AD840" t="str">
        <f>IF(ISBLANK(Data!AD840), "", Data!AD840)</f>
        <v/>
      </c>
      <c r="AE840" t="str">
        <f>IF(ISBLANK(Data!AE840), "", Data!AE840)</f>
        <v>IB/62147061</v>
      </c>
      <c r="AF840" s="7">
        <f>IF(ISBLANK(Data!AF840), 0, _xlfn.NUMBERVALUE(SUBSTITUTE(Data!AF840, ".", ",")))</f>
        <v>0</v>
      </c>
      <c r="AG840" t="str">
        <f>IF(ISBLANK(Data!AG840), "", Data!AG840)</f>
        <v>EUR</v>
      </c>
      <c r="AH840" s="6">
        <f>IF(ISBLANK(Data!AH840), 0, _xlfn.NUMBERVALUE(SUBSTITUTE(Data!AH840, ".", ",")))</f>
        <v>1018.12</v>
      </c>
      <c r="AI840" s="7">
        <f>IF(ISBLANK(Data!AI840), "", _xlfn.NUMBERVALUE(SUBSTITUTE(Data!AI840, ".", ",")))</f>
        <v>12000</v>
      </c>
      <c r="AJ840" s="7">
        <f>IF(ISBLANK(Data!AJ840), "", _xlfn.NUMBERVALUE(SUBSTITUTE(Data!AJ840, ".", ",")))</f>
        <v>12000</v>
      </c>
      <c r="AK840" s="7" t="str">
        <f>IF(ISBLANK(Data!AK840), "", _xlfn.NUMBERVALUE(SUBSTITUTE(Data!AK840, ".", ",")))</f>
        <v/>
      </c>
      <c r="AL840">
        <f>IF(ISBLANK(Data!AL840), "", Data!AL840)</f>
        <v>0</v>
      </c>
      <c r="AM840" s="15">
        <f>Table2[[#This Row],[DATE_IN]]-Table2[[#This Row],[DATE_OUT]]</f>
        <v>8</v>
      </c>
      <c r="AN840" s="7" t="str">
        <f>IF(MID(RIGHT(Table2[[#This Row],[ADDR3]],3),1,1)=",",RIGHT(Table2[[#This Row],[ADDR3]],2),"")</f>
        <v>ES</v>
      </c>
      <c r="AO840" s="7" t="str">
        <f>MID(Table2[[#This Row],[RES]],11,2)</f>
        <v>ES</v>
      </c>
      <c r="AP840" s="7">
        <f>_xlfn.XLOOKUP(AG840,Table3[CURRENCY],Table3[CONVERSION RATE],0)*Table2[[#This Row],[ORIGINAL PRICE]]</f>
        <v>12186.896400000001</v>
      </c>
      <c r="AQ840" s="7">
        <f>_xlfn.XLOOKUP(AG840,Table3[CURRENCY],Table3[CONVERSION RATE],0)*Table2[[#This Row],[ORIGINAL PREPAYMENT]]</f>
        <v>0</v>
      </c>
      <c r="AR840" s="7"/>
      <c r="AS840" s="15"/>
    </row>
    <row r="841" spans="1:45" x14ac:dyDescent="0.25">
      <c r="A841" t="str">
        <f>IF(ISBLANK(Data!A841), "", Data!A841)</f>
        <v>A</v>
      </c>
      <c r="B841" s="2" cm="1">
        <f t="array" ref="B841">IF(ISBLANK(Data!B841), "", DATE(2000 + RIGHT(Data!B841, 2), _xlfn.SWITCH(MID(Data!B841, 3, 3), "JAN", 1, "FEB", 2, "MAR", 3, "APR", 4, "MAY", 5, "JUN", 6, "JUL", 7, "AUG", 8, "SEP", 9, "OCT", 10, "NOV", 11, "DEC", 12), LEFT(Data!B841, 2)))</f>
        <v>45396</v>
      </c>
      <c r="C841" t="str">
        <f>IF(ISBLANK(Data!C841), "", Data!C841)</f>
        <v>4438-7182-IT-0</v>
      </c>
      <c r="D841" t="str">
        <f>IF(ISBLANK(Data!D841), "", Data!D841)</f>
        <v>U5J828</v>
      </c>
      <c r="E841" t="str">
        <f>IF(ISBLANK(Data!E841), "", Data!E841)</f>
        <v>TR7</v>
      </c>
      <c r="F841" s="2" cm="1">
        <f t="array" ref="F841">IF(ISBLANK(Data!F841), "", DATE(2000 + RIGHT(Data!F841, 2), _xlfn.SWITCH(MID(Data!F841, 3, 3), "JAN", 1, "FEB", 2, "MAR", 3, "APR", 4, "MAY", 5, "JUN", 6, "JUL", 7, "AUG", 8, "SEP", 9, "OCT", 10, "NOV", 11, "DEC", 12), LEFT(Data!F841, 2)))</f>
        <v>45521</v>
      </c>
      <c r="G841" t="str">
        <f>IF(ISBLANK(Data!G841), "", Data!G841)</f>
        <v>SAT</v>
      </c>
      <c r="H841" t="str">
        <f>IF(ISBLANK(Data!H841), "", Data!H841)</f>
        <v/>
      </c>
      <c r="I841" t="str">
        <f>IF(ISBLANK(Data!I841), "", Data!I841)</f>
        <v>I</v>
      </c>
      <c r="J841" t="str">
        <f>IF(ISBLANK(Data!J841), "", Data!J841)</f>
        <v>TOS</v>
      </c>
      <c r="K841" s="2" cm="1">
        <f t="array" ref="K841">IF(ISBLANK(Data!K841), "", DATE(2000 + RIGHT(Data!K841, 2), _xlfn.SWITCH(MID(Data!K841, 3, 3), "JAN", 1, "FEB", 2, "MAR", 3, "APR", 4, "MAY", 5, "JUN", 6, "JUL", 7, "AUG", 8, "SEP", 9, "OCT", 10, "NOV", 11, "DEC", 12), LEFT(Data!K841, 2)))</f>
        <v>45527</v>
      </c>
      <c r="L841" t="str">
        <f>IF(ISBLANK(Data!L841), "", Data!L841)</f>
        <v>FRI</v>
      </c>
      <c r="M841" t="str">
        <f>IF(ISBLANK(Data!M841), "", Data!M841)</f>
        <v>BAGNOLI,MINA,SIG.NA</v>
      </c>
      <c r="N841" t="str">
        <f>IF(ISBLANK(Data!N841), "", Data!N841)</f>
        <v>NH</v>
      </c>
      <c r="O841" s="2" cm="1">
        <f t="array" ref="O841">IF(ISBLANK(Data!O841), "", DATE(2000 + RIGHT(Data!O841, 2), _xlfn.SWITCH(MID(Data!O841, 3, 3), "JAN", 1, "FEB", 2, "MAR", 3, "APR", 4, "MAY", 5, "JUN", 6, "JUL", 7, "AUG", 8, "SEP", 9, "OCT", 10, "NOV", 11, "DEC", 12), LEFT(Data!O841, 2)))</f>
        <v>72437</v>
      </c>
      <c r="P841" t="str">
        <f>IF(ISBLANK(Data!P841), "", Data!P841)</f>
        <v>1001</v>
      </c>
      <c r="Q841" t="str">
        <f>IF(ISBLANK(Data!Q841), "", Data!Q841)</f>
        <v/>
      </c>
      <c r="R841" t="str">
        <f>IF(ISBLANK(Data!R841), "", Data!R841)</f>
        <v>CM535755XXXXXX0925</v>
      </c>
      <c r="S841" t="str">
        <f>IF(ISBLANK(Data!S841), "", Data!S841)</f>
        <v>CV</v>
      </c>
      <c r="T841" s="1" t="str">
        <f>IF(ISBLANK(Data!T841),"",(Data!T841))</f>
        <v>06/26</v>
      </c>
      <c r="U841" t="str">
        <f>IF(ISBLANK(Data!U841), "", Data!U841)</f>
        <v/>
      </c>
      <c r="V841" t="str">
        <f>IF(ISBLANK(Data!V841), "", Data!V841)</f>
        <v>VIA DELLA RONDINELLA 33</v>
      </c>
      <c r="W841" t="str">
        <f>IF(ISBLANK(Data!W841), "", Data!W841)</f>
        <v/>
      </c>
      <c r="X841" t="str">
        <f>IF(ISBLANK(Data!X841), "", Data!X841)</f>
        <v>57125,LIVORNO              ,IT</v>
      </c>
      <c r="Y841" t="str">
        <f>IF(ISBLANK(Data!Y841), "", Data!Y841)</f>
        <v>ITXXLI5231233C</v>
      </c>
      <c r="Z841" t="str">
        <f>IF(ISBLANK(Data!Z841), "", Data!Z841)</f>
        <v>P/N5</v>
      </c>
      <c r="AA841" t="str">
        <f>IF(ISBLANK(Data!AA841), "", Data!AA841)</f>
        <v>+39-3314581482</v>
      </c>
      <c r="AB841" t="str">
        <f>IF(ISBLANK(Data!AB841), "", Data!AB841)</f>
        <v>/ADD/CP1/</v>
      </c>
      <c r="AC841" t="str">
        <f>IF(ISBLANK(Data!AC841), "", Data!AC841)</f>
        <v/>
      </c>
      <c r="AD841" t="str">
        <f>IF(ISBLANK(Data!AD841), "", Data!AD841)</f>
        <v/>
      </c>
      <c r="AE841" t="str">
        <f>IF(ISBLANK(Data!AE841), "", Data!AE841)</f>
        <v>YY/CIWG1307182</v>
      </c>
      <c r="AF841" s="7">
        <f>IF(ISBLANK(Data!AF841), 0, _xlfn.NUMBERVALUE(SUBSTITUTE(Data!AF841, ".", ",")))</f>
        <v>0</v>
      </c>
      <c r="AG841" t="str">
        <f>IF(ISBLANK(Data!AG841), "", Data!AG841)</f>
        <v>EUR</v>
      </c>
      <c r="AH841" s="6">
        <f>IF(ISBLANK(Data!AH841), 0, _xlfn.NUMBERVALUE(SUBSTITUTE(Data!AH841, ".", ",")))</f>
        <v>680.12</v>
      </c>
      <c r="AI841" s="7">
        <f>IF(ISBLANK(Data!AI841), "", _xlfn.NUMBERVALUE(SUBSTITUTE(Data!AI841, ".", ",")))</f>
        <v>0</v>
      </c>
      <c r="AJ841" s="7">
        <f>IF(ISBLANK(Data!AJ841), "", _xlfn.NUMBERVALUE(SUBSTITUTE(Data!AJ841, ".", ",")))</f>
        <v>0</v>
      </c>
      <c r="AK841" s="7" t="str">
        <f>IF(ISBLANK(Data!AK841), "", _xlfn.NUMBERVALUE(SUBSTITUTE(Data!AK841, ".", ",")))</f>
        <v/>
      </c>
      <c r="AL841">
        <f>IF(ISBLANK(Data!AL841), "", Data!AL841)</f>
        <v>0</v>
      </c>
      <c r="AM841" s="15">
        <f>Table2[[#This Row],[DATE_IN]]-Table2[[#This Row],[DATE_OUT]]</f>
        <v>6</v>
      </c>
      <c r="AN841" s="7" t="str">
        <f>IF(MID(RIGHT(Table2[[#This Row],[ADDR3]],3),1,1)=",",RIGHT(Table2[[#This Row],[ADDR3]],2),"")</f>
        <v>IT</v>
      </c>
      <c r="AO841" s="7" t="str">
        <f>MID(Table2[[#This Row],[RES]],11,2)</f>
        <v>IT</v>
      </c>
      <c r="AP841" s="7">
        <f>_xlfn.XLOOKUP(AG841,Table3[CURRENCY],Table3[CONVERSION RATE],0)*Table2[[#This Row],[ORIGINAL PRICE]]</f>
        <v>8141.0364000000009</v>
      </c>
      <c r="AQ841" s="7">
        <f>_xlfn.XLOOKUP(AG841,Table3[CURRENCY],Table3[CONVERSION RATE],0)*Table2[[#This Row],[ORIGINAL PREPAYMENT]]</f>
        <v>0</v>
      </c>
      <c r="AR841" s="7"/>
      <c r="AS841" s="15"/>
    </row>
    <row r="842" spans="1:45" x14ac:dyDescent="0.25">
      <c r="A842" t="str">
        <f>IF(ISBLANK(Data!A842), "", Data!A842)</f>
        <v>A</v>
      </c>
      <c r="B842" s="2" cm="1">
        <f t="array" ref="B842">IF(ISBLANK(Data!B842), "", DATE(2000 + RIGHT(Data!B842, 2), _xlfn.SWITCH(MID(Data!B842, 3, 3), "JAN", 1, "FEB", 2, "MAR", 3, "APR", 4, "MAY", 5, "JUN", 6, "JUL", 7, "AUG", 8, "SEP", 9, "OCT", 10, "NOV", 11, "DEC", 12), LEFT(Data!B842, 2)))</f>
        <v>45420</v>
      </c>
      <c r="C842" t="str">
        <f>IF(ISBLANK(Data!C842), "", Data!C842)</f>
        <v>4680-3332-AT-2</v>
      </c>
      <c r="D842" t="str">
        <f>IF(ISBLANK(Data!D842), "", Data!D842)</f>
        <v/>
      </c>
      <c r="E842" t="str">
        <f>IF(ISBLANK(Data!E842), "", Data!E842)</f>
        <v>TR7</v>
      </c>
      <c r="F842" s="2" cm="1">
        <f t="array" ref="F842">IF(ISBLANK(Data!F842), "", DATE(2000 + RIGHT(Data!F842, 2), _xlfn.SWITCH(MID(Data!F842, 3, 3), "JAN", 1, "FEB", 2, "MAR", 3, "APR", 4, "MAY", 5, "JUN", 6, "JUL", 7, "AUG", 8, "SEP", 9, "OCT", 10, "NOV", 11, "DEC", 12), LEFT(Data!F842, 2)))</f>
        <v>45521</v>
      </c>
      <c r="G842" t="str">
        <f>IF(ISBLANK(Data!G842), "", Data!G842)</f>
        <v>SAT</v>
      </c>
      <c r="H842" t="str">
        <f>IF(ISBLANK(Data!H842), "", Data!H842)</f>
        <v>WI</v>
      </c>
      <c r="I842" t="str">
        <f>IF(ISBLANK(Data!I842), "", Data!I842)</f>
        <v>C</v>
      </c>
      <c r="J842" t="str">
        <f>IF(ISBLANK(Data!J842), "", Data!J842)</f>
        <v>TR7</v>
      </c>
      <c r="K842" s="2" cm="1">
        <f t="array" ref="K842">IF(ISBLANK(Data!K842), "", DATE(2000 + RIGHT(Data!K842, 2), _xlfn.SWITCH(MID(Data!K842, 3, 3), "JAN", 1, "FEB", 2, "MAR", 3, "APR", 4, "MAY", 5, "JUN", 6, "JUL", 7, "AUG", 8, "SEP", 9, "OCT", 10, "NOV", 11, "DEC", 12), LEFT(Data!K842, 2)))</f>
        <v>45529</v>
      </c>
      <c r="L842" t="str">
        <f>IF(ISBLANK(Data!L842), "", Data!L842)</f>
        <v>SUN</v>
      </c>
      <c r="M842" t="str">
        <f>IF(ISBLANK(Data!M842), "", Data!M842)</f>
        <v>BRUNNER,MICHAEL</v>
      </c>
      <c r="N842" t="str">
        <f>IF(ISBLANK(Data!N842), "", Data!N842)</f>
        <v>LJ</v>
      </c>
      <c r="O842" s="2" cm="1">
        <f t="array" ref="O842">IF(ISBLANK(Data!O842), "", DATE(2000 + RIGHT(Data!O842, 2), _xlfn.SWITCH(MID(Data!O842, 3, 3), "JAN", 1, "FEB", 2, "MAR", 3, "APR", 4, "MAY", 5, "JUN", 6, "JUL", 7, "AUG", 8, "SEP", 9, "OCT", 10, "NOV", 11, "DEC", 12), LEFT(Data!O842, 2)))</f>
        <v>71616</v>
      </c>
      <c r="P842" t="str">
        <f>IF(ISBLANK(Data!P842), "", Data!P842)</f>
        <v>1XX1</v>
      </c>
      <c r="Q842" t="str">
        <f>IF(ISBLANK(Data!Q842), "", Data!Q842)</f>
        <v/>
      </c>
      <c r="R842" t="str">
        <f>IF(ISBLANK(Data!R842), "", Data!R842)</f>
        <v>CX478077XXXXXX2990</v>
      </c>
      <c r="S842" t="str">
        <f>IF(ISBLANK(Data!S842), "", Data!S842)</f>
        <v>CV</v>
      </c>
      <c r="T842" s="1" t="str">
        <f>IF(ISBLANK(Data!T842),"",(Data!T842))</f>
        <v>02/25</v>
      </c>
      <c r="U842" t="str">
        <f>IF(ISBLANK(Data!U842), "", Data!U842)</f>
        <v/>
      </c>
      <c r="V842" t="str">
        <f>IF(ISBLANK(Data!V842), "", Data!V842)</f>
        <v>GROSSALMSTRASSE 41</v>
      </c>
      <c r="W842" t="str">
        <f>IF(ISBLANK(Data!W842), "", Data!W842)</f>
        <v/>
      </c>
      <c r="X842" t="str">
        <f>IF(ISBLANK(Data!X842), "", Data!X842)</f>
        <v>4813 ALTMUENSTER           ,AT</v>
      </c>
      <c r="Y842" t="str">
        <f>IF(ISBLANK(Data!Y842), "", Data!Y842)</f>
        <v/>
      </c>
      <c r="Z842" t="str">
        <f>IF(ISBLANK(Data!Z842), "", Data!Z842)</f>
        <v>T/0180202I/P/4L</v>
      </c>
      <c r="AA842" t="str">
        <f>IF(ISBLANK(Data!AA842), "", Data!AA842)</f>
        <v>0049 82199949983</v>
      </c>
      <c r="AB842" t="str">
        <f>IF(ISBLANK(Data!AB842), "", Data!AB842)</f>
        <v/>
      </c>
      <c r="AC842" t="str">
        <f>IF(ISBLANK(Data!AC842), "", Data!AC842)</f>
        <v>F266400</v>
      </c>
      <c r="AD842" t="str">
        <f>IF(ISBLANK(Data!AD842), "", Data!AD842)</f>
        <v/>
      </c>
      <c r="AE842" t="str">
        <f>IF(ISBLANK(Data!AE842), "", Data!AE842)</f>
        <v/>
      </c>
      <c r="AF842" s="7">
        <f>IF(ISBLANK(Data!AF842), 0, _xlfn.NUMBERVALUE(SUBSTITUTE(Data!AF842, ".", ",")))</f>
        <v>0</v>
      </c>
      <c r="AG842" t="str">
        <f>IF(ISBLANK(Data!AG842), "", Data!AG842)</f>
        <v>EUR</v>
      </c>
      <c r="AH842" s="6">
        <f>IF(ISBLANK(Data!AH842), 0, _xlfn.NUMBERVALUE(SUBSTITUTE(Data!AH842, ".", ",")))</f>
        <v>1060.1199999999999</v>
      </c>
      <c r="AI842" s="7">
        <f>IF(ISBLANK(Data!AI842), "", _xlfn.NUMBERVALUE(SUBSTITUTE(Data!AI842, ".", ",")))</f>
        <v>12000</v>
      </c>
      <c r="AJ842" s="7">
        <f>IF(ISBLANK(Data!AJ842), "", _xlfn.NUMBERVALUE(SUBSTITUTE(Data!AJ842, ".", ",")))</f>
        <v>12000</v>
      </c>
      <c r="AK842" s="7" t="str">
        <f>IF(ISBLANK(Data!AK842), "", _xlfn.NUMBERVALUE(SUBSTITUTE(Data!AK842, ".", ",")))</f>
        <v/>
      </c>
      <c r="AL842">
        <f>IF(ISBLANK(Data!AL842), "", Data!AL842)</f>
        <v>0</v>
      </c>
      <c r="AM842" s="15">
        <f>Table2[[#This Row],[DATE_IN]]-Table2[[#This Row],[DATE_OUT]]</f>
        <v>8</v>
      </c>
      <c r="AN842" s="7" t="str">
        <f>IF(MID(RIGHT(Table2[[#This Row],[ADDR3]],3),1,1)=",",RIGHT(Table2[[#This Row],[ADDR3]],2),"")</f>
        <v>AT</v>
      </c>
      <c r="AO842" s="7" t="str">
        <f>MID(Table2[[#This Row],[RES]],11,2)</f>
        <v>AT</v>
      </c>
      <c r="AP842" s="7">
        <f>_xlfn.XLOOKUP(AG842,Table3[CURRENCY],Table3[CONVERSION RATE],0)*Table2[[#This Row],[ORIGINAL PRICE]]</f>
        <v>12689.636399999999</v>
      </c>
      <c r="AQ842" s="7">
        <f>_xlfn.XLOOKUP(AG842,Table3[CURRENCY],Table3[CONVERSION RATE],0)*Table2[[#This Row],[ORIGINAL PREPAYMENT]]</f>
        <v>0</v>
      </c>
      <c r="AR842" s="7"/>
      <c r="AS842" s="15"/>
    </row>
    <row r="843" spans="1:45" x14ac:dyDescent="0.25">
      <c r="A843" t="str">
        <f>IF(ISBLANK(Data!A843), "", Data!A843)</f>
        <v>A</v>
      </c>
      <c r="B843" s="2" cm="1">
        <f t="array" ref="B843">IF(ISBLANK(Data!B843), "", DATE(2000 + RIGHT(Data!B843, 2), _xlfn.SWITCH(MID(Data!B843, 3, 3), "JAN", 1, "FEB", 2, "MAR", 3, "APR", 4, "MAY", 5, "JUN", 6, "JUL", 7, "AUG", 8, "SEP", 9, "OCT", 10, "NOV", 11, "DEC", 12), LEFT(Data!B843, 2)))</f>
        <v>45463</v>
      </c>
      <c r="C843" t="str">
        <f>IF(ISBLANK(Data!C843), "", Data!C843)</f>
        <v>0097-6959-NO-4</v>
      </c>
      <c r="D843" t="str">
        <f>IF(ISBLANK(Data!D843), "", Data!D843)</f>
        <v>H7X44J</v>
      </c>
      <c r="E843" t="str">
        <f>IF(ISBLANK(Data!E843), "", Data!E843)</f>
        <v>TR7</v>
      </c>
      <c r="F843" s="2" cm="1">
        <f t="array" ref="F843">IF(ISBLANK(Data!F843), "", DATE(2000 + RIGHT(Data!F843, 2), _xlfn.SWITCH(MID(Data!F843, 3, 3), "JAN", 1, "FEB", 2, "MAR", 3, "APR", 4, "MAY", 5, "JUN", 6, "JUL", 7, "AUG", 8, "SEP", 9, "OCT", 10, "NOV", 11, "DEC", 12), LEFT(Data!F843, 2)))</f>
        <v>45523</v>
      </c>
      <c r="G843" t="str">
        <f>IF(ISBLANK(Data!G843), "", Data!G843)</f>
        <v>MON</v>
      </c>
      <c r="H843" t="str">
        <f>IF(ISBLANK(Data!H843), "", Data!H843)</f>
        <v>DL</v>
      </c>
      <c r="I843" t="str">
        <f>IF(ISBLANK(Data!I843), "", Data!I843)</f>
        <v>I</v>
      </c>
      <c r="J843" t="str">
        <f>IF(ISBLANK(Data!J843), "", Data!J843)</f>
        <v>TR7</v>
      </c>
      <c r="K843" s="2" cm="1">
        <f t="array" ref="K843">IF(ISBLANK(Data!K843), "", DATE(2000 + RIGHT(Data!K843, 2), _xlfn.SWITCH(MID(Data!K843, 3, 3), "JAN", 1, "FEB", 2, "MAR", 3, "APR", 4, "MAY", 5, "JUN", 6, "JUL", 7, "AUG", 8, "SEP", 9, "OCT", 10, "NOV", 11, "DEC", 12), LEFT(Data!K843, 2)))</f>
        <v>45526</v>
      </c>
      <c r="L843" t="str">
        <f>IF(ISBLANK(Data!L843), "", Data!L843)</f>
        <v>THU</v>
      </c>
      <c r="M843" t="str">
        <f>IF(ISBLANK(Data!M843), "", Data!M843)</f>
        <v>ENTNER,KRISTOFFER LEOPOLD,HERR</v>
      </c>
      <c r="N843" t="str">
        <f>IF(ISBLANK(Data!N843), "", Data!N843)</f>
        <v>TA</v>
      </c>
      <c r="O843" s="2" cm="1">
        <f t="array" ref="O843">IF(ISBLANK(Data!O843), "", DATE(2000 + RIGHT(Data!O843, 2), _xlfn.SWITCH(MID(Data!O843, 3, 3), "JAN", 1, "FEB", 2, "MAR", 3, "APR", 4, "MAY", 5, "JUN", 6, "JUL", 7, "AUG", 8, "SEP", 9, "OCT", 10, "NOV", 11, "DEC", 12), LEFT(Data!O843, 2)))</f>
        <v>71318</v>
      </c>
      <c r="P843" t="str">
        <f>IF(ISBLANK(Data!P843), "", Data!P843)</f>
        <v>1XX1</v>
      </c>
      <c r="Q843" t="str">
        <f>IF(ISBLANK(Data!Q843), "", Data!Q843)</f>
        <v>7407473,2</v>
      </c>
      <c r="R843" t="str">
        <f>IF(ISBLANK(Data!R843), "", Data!R843)</f>
        <v>AV858096780003TEC83302</v>
      </c>
      <c r="S843" t="str">
        <f>IF(ISBLANK(Data!S843), "", Data!S843)</f>
        <v>NA</v>
      </c>
      <c r="T843" s="1" t="str">
        <f>IF(ISBLANK(Data!T843),"",(Data!T843))</f>
        <v/>
      </c>
      <c r="U843" t="str">
        <f>IF(ISBLANK(Data!U843), "", Data!U843)</f>
        <v/>
      </c>
      <c r="V843" t="str">
        <f>IF(ISBLANK(Data!V843), "", Data!V843)</f>
        <v>OERNEVEGEN 82</v>
      </c>
      <c r="W843" t="str">
        <f>IF(ISBLANK(Data!W843), "", Data!W843)</f>
        <v>KRISENT@HOTMAIL.COM</v>
      </c>
      <c r="X843" t="str">
        <f>IF(ISBLANK(Data!X843), "", Data!X843)</f>
        <v>9015,TROMSOE,NO</v>
      </c>
      <c r="Y843" t="str">
        <f>IF(ISBLANK(Data!Y843), "", Data!Y843)</f>
        <v/>
      </c>
      <c r="Z843" t="str">
        <f>IF(ISBLANK(Data!Z843), "", Data!Z843)</f>
        <v>T/0185135F/P/CS</v>
      </c>
      <c r="AA843" t="str">
        <f>IF(ISBLANK(Data!AA843), "", Data!AA843)</f>
        <v>4797745193</v>
      </c>
      <c r="AB843" t="str">
        <f>IF(ISBLANK(Data!AB843), "", Data!AB843)</f>
        <v>ROD/BILBYEN SKADESENT/</v>
      </c>
      <c r="AC843" t="str">
        <f>IF(ISBLANK(Data!AC843), "", Data!AC843)</f>
        <v/>
      </c>
      <c r="AD843" t="str">
        <f>IF(ISBLANK(Data!AD843), "", Data!AD843)</f>
        <v/>
      </c>
      <c r="AE843" t="str">
        <f>IF(ISBLANK(Data!AE843), "", Data!AE843)</f>
        <v/>
      </c>
      <c r="AF843" s="7">
        <f>IF(ISBLANK(Data!AF843), 0, _xlfn.NUMBERVALUE(SUBSTITUTE(Data!AF843, ".", ",")))</f>
        <v>0</v>
      </c>
      <c r="AG843" t="str">
        <f>IF(ISBLANK(Data!AG843), "", Data!AG843)</f>
        <v>NKR</v>
      </c>
      <c r="AH843" s="6">
        <f>IF(ISBLANK(Data!AH843), 0, _xlfn.NUMBERVALUE(SUBSTITUTE(Data!AH843, ".", ",")))</f>
        <v>2400</v>
      </c>
      <c r="AI843" s="7">
        <f>IF(ISBLANK(Data!AI843), "", _xlfn.NUMBERVALUE(SUBSTITUTE(Data!AI843, ".", ",")))</f>
        <v>6000</v>
      </c>
      <c r="AJ843" s="7">
        <f>IF(ISBLANK(Data!AJ843), "", _xlfn.NUMBERVALUE(SUBSTITUTE(Data!AJ843, ".", ",")))</f>
        <v>6000</v>
      </c>
      <c r="AK843" s="7" t="str">
        <f>IF(ISBLANK(Data!AK843), "", _xlfn.NUMBERVALUE(SUBSTITUTE(Data!AK843, ".", ",")))</f>
        <v/>
      </c>
      <c r="AL843">
        <f>IF(ISBLANK(Data!AL843), "", Data!AL843)</f>
        <v>0</v>
      </c>
      <c r="AM843" s="15">
        <f>Table2[[#This Row],[DATE_IN]]-Table2[[#This Row],[DATE_OUT]]</f>
        <v>3</v>
      </c>
      <c r="AN843" s="7" t="str">
        <f>IF(MID(RIGHT(Table2[[#This Row],[ADDR3]],3),1,1)=",",RIGHT(Table2[[#This Row],[ADDR3]],2),"")</f>
        <v>NO</v>
      </c>
      <c r="AO843" s="7" t="str">
        <f>MID(Table2[[#This Row],[RES]],11,2)</f>
        <v>NO</v>
      </c>
      <c r="AP843" s="7">
        <f>_xlfn.XLOOKUP(AG843,Table3[CURRENCY],Table3[CONVERSION RATE],0)*Table2[[#This Row],[ORIGINAL PRICE]]</f>
        <v>2400</v>
      </c>
      <c r="AQ843" s="7">
        <f>_xlfn.XLOOKUP(AG843,Table3[CURRENCY],Table3[CONVERSION RATE],0)*Table2[[#This Row],[ORIGINAL PREPAYMENT]]</f>
        <v>0</v>
      </c>
      <c r="AR843" s="7"/>
      <c r="AS843" s="15"/>
    </row>
    <row r="844" spans="1:45" x14ac:dyDescent="0.25">
      <c r="A844" t="str">
        <f>IF(ISBLANK(Data!A844), "", Data!A844)</f>
        <v>A</v>
      </c>
      <c r="B844" s="2" cm="1">
        <f t="array" ref="B844">IF(ISBLANK(Data!B844), "", DATE(2000 + RIGHT(Data!B844, 2), _xlfn.SWITCH(MID(Data!B844, 3, 3), "JAN", 1, "FEB", 2, "MAR", 3, "APR", 4, "MAY", 5, "JUN", 6, "JUL", 7, "AUG", 8, "SEP", 9, "OCT", 10, "NOV", 11, "DEC", 12), LEFT(Data!B844, 2)))</f>
        <v>45344</v>
      </c>
      <c r="C844" t="str">
        <f>IF(ISBLANK(Data!C844), "", Data!C844)</f>
        <v>3950-1656-NO-5</v>
      </c>
      <c r="D844" t="str">
        <f>IF(ISBLANK(Data!D844), "", Data!D844)</f>
        <v>8LH75R</v>
      </c>
      <c r="E844" t="str">
        <f>IF(ISBLANK(Data!E844), "", Data!E844)</f>
        <v>TR7</v>
      </c>
      <c r="F844" s="2" cm="1">
        <f t="array" ref="F844">IF(ISBLANK(Data!F844), "", DATE(2000 + RIGHT(Data!F844, 2), _xlfn.SWITCH(MID(Data!F844, 3, 3), "JAN", 1, "FEB", 2, "MAR", 3, "APR", 4, "MAY", 5, "JUN", 6, "JUL", 7, "AUG", 8, "SEP", 9, "OCT", 10, "NOV", 11, "DEC", 12), LEFT(Data!F844, 2)))</f>
        <v>45523</v>
      </c>
      <c r="G844" t="str">
        <f>IF(ISBLANK(Data!G844), "", Data!G844)</f>
        <v>MON</v>
      </c>
      <c r="H844" t="str">
        <f>IF(ISBLANK(Data!H844), "", Data!H844)</f>
        <v/>
      </c>
      <c r="I844" t="str">
        <f>IF(ISBLANK(Data!I844), "", Data!I844)</f>
        <v>C</v>
      </c>
      <c r="J844" t="str">
        <f>IF(ISBLANK(Data!J844), "", Data!J844)</f>
        <v>TR7</v>
      </c>
      <c r="K844" s="2" cm="1">
        <f t="array" ref="K844">IF(ISBLANK(Data!K844), "", DATE(2000 + RIGHT(Data!K844, 2), _xlfn.SWITCH(MID(Data!K844, 3, 3), "JAN", 1, "FEB", 2, "MAR", 3, "APR", 4, "MAY", 5, "JUN", 6, "JUL", 7, "AUG", 8, "SEP", 9, "OCT", 10, "NOV", 11, "DEC", 12), LEFT(Data!K844, 2)))</f>
        <v>45533</v>
      </c>
      <c r="L844" t="str">
        <f>IF(ISBLANK(Data!L844), "", Data!L844)</f>
        <v>THU</v>
      </c>
      <c r="M844" t="str">
        <f>IF(ISBLANK(Data!M844), "", Data!M844)</f>
        <v>WEINGAERTNER,WERNER,HERR</v>
      </c>
      <c r="N844" t="str">
        <f>IF(ISBLANK(Data!N844), "", Data!N844)</f>
        <v>JG</v>
      </c>
      <c r="O844" s="2" t="str" cm="1">
        <f t="array" ref="O844">IF(ISBLANK(Data!O844), "", DATE(2000 + RIGHT(Data!O844, 2), _xlfn.SWITCH(MID(Data!O844, 3, 3), "JAN", 1, "FEB", 2, "MAR", 3, "APR", 4, "MAY", 5, "JUN", 6, "JUL", 7, "AUG", 8, "SEP", 9, "OCT", 10, "NOV", 11, "DEC", 12), LEFT(Data!O844, 2)))</f>
        <v/>
      </c>
      <c r="P844" t="str">
        <f>IF(ISBLANK(Data!P844), "", Data!P844)</f>
        <v>3003</v>
      </c>
      <c r="Q844" t="str">
        <f>IF(ISBLANK(Data!Q844), "", Data!Q844)</f>
        <v>M/550765</v>
      </c>
      <c r="R844" t="str">
        <f>IF(ISBLANK(Data!R844), "", Data!R844)</f>
        <v>AV898110510002TE93407993</v>
      </c>
      <c r="S844" t="str">
        <f>IF(ISBLANK(Data!S844), "", Data!S844)</f>
        <v>CH</v>
      </c>
      <c r="T844" s="1" t="str">
        <f>IF(ISBLANK(Data!T844),"",(Data!T844))</f>
        <v/>
      </c>
      <c r="U844" t="str">
        <f>IF(ISBLANK(Data!U844), "", Data!U844)</f>
        <v/>
      </c>
      <c r="V844" t="str">
        <f>IF(ISBLANK(Data!V844), "", Data!V844)</f>
        <v>STRAUBENZELLSTRASSE 20</v>
      </c>
      <c r="W844" t="str">
        <f>IF(ISBLANK(Data!W844), "", Data!W844)</f>
        <v/>
      </c>
      <c r="X844" t="str">
        <f>IF(ISBLANK(Data!X844), "", Data!X844)</f>
        <v>9014,ST  GALLEN            ,CH</v>
      </c>
      <c r="Y844" t="str">
        <f>IF(ISBLANK(Data!Y844), "", Data!Y844)</f>
        <v/>
      </c>
      <c r="Z844" t="str">
        <f>IF(ISBLANK(Data!Z844), "", Data!Z844)</f>
        <v>T/0105103R/P/N5</v>
      </c>
      <c r="AA844" t="str">
        <f>IF(ISBLANK(Data!AA844), "", Data!AA844)</f>
        <v>+41-766904028/EM</v>
      </c>
      <c r="AB844" t="str">
        <f>IF(ISBLANK(Data!AB844), "", Data!AB844)</f>
        <v>/RSN/GPS/ADD/CP3/</v>
      </c>
      <c r="AC844" t="str">
        <f>IF(ISBLANK(Data!AC844), "", Data!AC844)</f>
        <v/>
      </c>
      <c r="AD844" t="str">
        <f>IF(ISBLANK(Data!AD844), "", Data!AD844)</f>
        <v/>
      </c>
      <c r="AE844" t="str">
        <f>IF(ISBLANK(Data!AE844), "", Data!AE844)</f>
        <v/>
      </c>
      <c r="AF844" s="7">
        <f>IF(ISBLANK(Data!AF844), 0, _xlfn.NUMBERVALUE(SUBSTITUTE(Data!AF844, ".", ",")))</f>
        <v>13439.4</v>
      </c>
      <c r="AG844" t="str">
        <f>IF(ISBLANK(Data!AG844), "", Data!AG844)</f>
        <v>NKR</v>
      </c>
      <c r="AH844" s="6">
        <f>IF(ISBLANK(Data!AH844), 0, _xlfn.NUMBERVALUE(SUBSTITUTE(Data!AH844, ".", ",")))</f>
        <v>12639.4</v>
      </c>
      <c r="AI844" s="7">
        <f>IF(ISBLANK(Data!AI844), "", _xlfn.NUMBERVALUE(SUBSTITUTE(Data!AI844, ".", ",")))</f>
        <v>0</v>
      </c>
      <c r="AJ844" s="7">
        <f>IF(ISBLANK(Data!AJ844), "", _xlfn.NUMBERVALUE(SUBSTITUTE(Data!AJ844, ".", ",")))</f>
        <v>0</v>
      </c>
      <c r="AK844" s="7" t="str">
        <f>IF(ISBLANK(Data!AK844), "", _xlfn.NUMBERVALUE(SUBSTITUTE(Data!AK844, ".", ",")))</f>
        <v/>
      </c>
      <c r="AL844">
        <f>IF(ISBLANK(Data!AL844), "", Data!AL844)</f>
        <v>0</v>
      </c>
      <c r="AM844" s="15">
        <f>Table2[[#This Row],[DATE_IN]]-Table2[[#This Row],[DATE_OUT]]</f>
        <v>10</v>
      </c>
      <c r="AN844" s="7" t="str">
        <f>IF(MID(RIGHT(Table2[[#This Row],[ADDR3]],3),1,1)=",",RIGHT(Table2[[#This Row],[ADDR3]],2),"")</f>
        <v>CH</v>
      </c>
      <c r="AO844" s="7" t="str">
        <f>MID(Table2[[#This Row],[RES]],11,2)</f>
        <v>NO</v>
      </c>
      <c r="AP844" s="7">
        <f>_xlfn.XLOOKUP(AG844,Table3[CURRENCY],Table3[CONVERSION RATE],0)*Table2[[#This Row],[ORIGINAL PRICE]]</f>
        <v>12639.4</v>
      </c>
      <c r="AQ844" s="7">
        <f>_xlfn.XLOOKUP(AG844,Table3[CURRENCY],Table3[CONVERSION RATE],0)*Table2[[#This Row],[ORIGINAL PREPAYMENT]]</f>
        <v>13439.4</v>
      </c>
      <c r="AR844" s="7"/>
      <c r="AS844" s="15"/>
    </row>
    <row r="845" spans="1:45" x14ac:dyDescent="0.25">
      <c r="A845" t="str">
        <f>IF(ISBLANK(Data!A845), "", Data!A845)</f>
        <v>A</v>
      </c>
      <c r="B845" s="2" cm="1">
        <f t="array" ref="B845">IF(ISBLANK(Data!B845), "", DATE(2000 + RIGHT(Data!B845, 2), _xlfn.SWITCH(MID(Data!B845, 3, 3), "JAN", 1, "FEB", 2, "MAR", 3, "APR", 4, "MAY", 5, "JUN", 6, "JUL", 7, "AUG", 8, "SEP", 9, "OCT", 10, "NOV", 11, "DEC", 12), LEFT(Data!B845, 2)))</f>
        <v>45443</v>
      </c>
      <c r="C845" t="str">
        <f>IF(ISBLANK(Data!C845), "", Data!C845)</f>
        <v>4898-4991-NO-6</v>
      </c>
      <c r="D845" t="str">
        <f>IF(ISBLANK(Data!D845), "", Data!D845)</f>
        <v/>
      </c>
      <c r="E845" t="str">
        <f>IF(ISBLANK(Data!E845), "", Data!E845)</f>
        <v>TR7</v>
      </c>
      <c r="F845" s="2" cm="1">
        <f t="array" ref="F845">IF(ISBLANK(Data!F845), "", DATE(2000 + RIGHT(Data!F845, 2), _xlfn.SWITCH(MID(Data!F845, 3, 3), "JAN", 1, "FEB", 2, "MAR", 3, "APR", 4, "MAY", 5, "JUN", 6, "JUL", 7, "AUG", 8, "SEP", 9, "OCT", 10, "NOV", 11, "DEC", 12), LEFT(Data!F845, 2)))</f>
        <v>45523</v>
      </c>
      <c r="G845" t="str">
        <f>IF(ISBLANK(Data!G845), "", Data!G845)</f>
        <v>MON</v>
      </c>
      <c r="H845" t="str">
        <f>IF(ISBLANK(Data!H845), "", Data!H845)</f>
        <v/>
      </c>
      <c r="I845" t="str">
        <f>IF(ISBLANK(Data!I845), "", Data!I845)</f>
        <v>E</v>
      </c>
      <c r="J845" t="str">
        <f>IF(ISBLANK(Data!J845), "", Data!J845)</f>
        <v>TR7</v>
      </c>
      <c r="K845" s="2" cm="1">
        <f t="array" ref="K845">IF(ISBLANK(Data!K845), "", DATE(2000 + RIGHT(Data!K845, 2), _xlfn.SWITCH(MID(Data!K845, 3, 3), "JAN", 1, "FEB", 2, "MAR", 3, "APR", 4, "MAY", 5, "JUN", 6, "JUL", 7, "AUG", 8, "SEP", 9, "OCT", 10, "NOV", 11, "DEC", 12), LEFT(Data!K845, 2)))</f>
        <v>45524</v>
      </c>
      <c r="L845" t="str">
        <f>IF(ISBLANK(Data!L845), "", Data!L845)</f>
        <v>TUE</v>
      </c>
      <c r="M845" t="str">
        <f>IF(ISBLANK(Data!M845), "", Data!M845)</f>
        <v>NUMMEDAL,GRO ANITAMS</v>
      </c>
      <c r="N845" t="str">
        <f>IF(ISBLANK(Data!N845), "", Data!N845)</f>
        <v>HX</v>
      </c>
      <c r="O845" s="2" t="str" cm="1">
        <f t="array" ref="O845">IF(ISBLANK(Data!O845), "", DATE(2000 + RIGHT(Data!O845, 2), _xlfn.SWITCH(MID(Data!O845, 3, 3), "JAN", 1, "FEB", 2, "MAR", 3, "APR", 4, "MAY", 5, "JUN", 6, "JUL", 7, "AUG", 8, "SEP", 9, "OCT", 10, "NOV", 11, "DEC", 12), LEFT(Data!O845, 2)))</f>
        <v/>
      </c>
      <c r="P845" t="str">
        <f>IF(ISBLANK(Data!P845), "", Data!P845)</f>
        <v>1001</v>
      </c>
      <c r="Q845" t="str">
        <f>IF(ISBLANK(Data!Q845), "", Data!Q845)</f>
        <v/>
      </c>
      <c r="R845" t="str">
        <f>IF(ISBLANK(Data!R845), "", Data!R845)</f>
        <v/>
      </c>
      <c r="S845" t="str">
        <f>IF(ISBLANK(Data!S845), "", Data!S845)</f>
        <v/>
      </c>
      <c r="T845" s="1" t="str">
        <f>IF(ISBLANK(Data!T845),"",(Data!T845))</f>
        <v/>
      </c>
      <c r="U845" t="str">
        <f>IF(ISBLANK(Data!U845), "", Data!U845)</f>
        <v/>
      </c>
      <c r="V845" t="str">
        <f>IF(ISBLANK(Data!V845), "", Data!V845)</f>
        <v/>
      </c>
      <c r="W845" t="str">
        <f>IF(ISBLANK(Data!W845), "", Data!W845)</f>
        <v/>
      </c>
      <c r="X845" t="str">
        <f>IF(ISBLANK(Data!X845), "", Data!X845)</f>
        <v/>
      </c>
      <c r="Y845" t="str">
        <f>IF(ISBLANK(Data!Y845), "", Data!Y845)</f>
        <v/>
      </c>
      <c r="Z845" t="str">
        <f>IF(ISBLANK(Data!Z845), "", Data!Z845)</f>
        <v>T/60201260/P/1G</v>
      </c>
      <c r="AA845" t="str">
        <f>IF(ISBLANK(Data!AA845), "", Data!AA845)</f>
        <v/>
      </c>
      <c r="AB845" t="str">
        <f>IF(ISBLANK(Data!AB845), "", Data!AB845)</f>
        <v/>
      </c>
      <c r="AC845" t="str">
        <f>IF(ISBLANK(Data!AC845), "", Data!AC845)</f>
        <v>H013603</v>
      </c>
      <c r="AD845" t="str">
        <f>IF(ISBLANK(Data!AD845), "", Data!AD845)</f>
        <v>999999999</v>
      </c>
      <c r="AE845" t="str">
        <f>IF(ISBLANK(Data!AE845), "", Data!AE845)</f>
        <v/>
      </c>
      <c r="AF845" s="7">
        <f>IF(ISBLANK(Data!AF845), 0, _xlfn.NUMBERVALUE(SUBSTITUTE(Data!AF845, ".", ",")))</f>
        <v>0</v>
      </c>
      <c r="AG845" t="str">
        <f>IF(ISBLANK(Data!AG845), "", Data!AG845)</f>
        <v>NKR</v>
      </c>
      <c r="AH845" s="6">
        <f>IF(ISBLANK(Data!AH845), 0, _xlfn.NUMBERVALUE(SUBSTITUTE(Data!AH845, ".", ",")))</f>
        <v>938.4</v>
      </c>
      <c r="AI845" s="7">
        <f>IF(ISBLANK(Data!AI845), "", _xlfn.NUMBERVALUE(SUBSTITUTE(Data!AI845, ".", ",")))</f>
        <v>0</v>
      </c>
      <c r="AJ845" s="7">
        <f>IF(ISBLANK(Data!AJ845), "", _xlfn.NUMBERVALUE(SUBSTITUTE(Data!AJ845, ".", ",")))</f>
        <v>0</v>
      </c>
      <c r="AK845" s="7" t="str">
        <f>IF(ISBLANK(Data!AK845), "", _xlfn.NUMBERVALUE(SUBSTITUTE(Data!AK845, ".", ",")))</f>
        <v/>
      </c>
      <c r="AL845">
        <f>IF(ISBLANK(Data!AL845), "", Data!AL845)</f>
        <v>0</v>
      </c>
      <c r="AM845" s="15">
        <f>Table2[[#This Row],[DATE_IN]]-Table2[[#This Row],[DATE_OUT]]</f>
        <v>1</v>
      </c>
      <c r="AN845" s="7" t="str">
        <f>IF(MID(RIGHT(Table2[[#This Row],[ADDR3]],3),1,1)=",",RIGHT(Table2[[#This Row],[ADDR3]],2),"")</f>
        <v/>
      </c>
      <c r="AO845" s="7" t="str">
        <f>MID(Table2[[#This Row],[RES]],11,2)</f>
        <v>NO</v>
      </c>
      <c r="AP845" s="7">
        <f>_xlfn.XLOOKUP(AG845,Table3[CURRENCY],Table3[CONVERSION RATE],0)*Table2[[#This Row],[ORIGINAL PRICE]]</f>
        <v>938.4</v>
      </c>
      <c r="AQ845" s="7">
        <f>_xlfn.XLOOKUP(AG845,Table3[CURRENCY],Table3[CONVERSION RATE],0)*Table2[[#This Row],[ORIGINAL PREPAYMENT]]</f>
        <v>0</v>
      </c>
      <c r="AR845" s="7"/>
      <c r="AS845" s="15"/>
    </row>
    <row r="846" spans="1:45" x14ac:dyDescent="0.25">
      <c r="A846" t="str">
        <f>IF(ISBLANK(Data!A846), "", Data!A846)</f>
        <v>A</v>
      </c>
      <c r="B846" s="2" cm="1">
        <f t="array" ref="B846">IF(ISBLANK(Data!B846), "", DATE(2000 + RIGHT(Data!B846, 2), _xlfn.SWITCH(MID(Data!B846, 3, 3), "JAN", 1, "FEB", 2, "MAR", 3, "APR", 4, "MAY", 5, "JUN", 6, "JUL", 7, "AUG", 8, "SEP", 9, "OCT", 10, "NOV", 11, "DEC", 12), LEFT(Data!B846, 2)))</f>
        <v>45443</v>
      </c>
      <c r="C846" t="str">
        <f>IF(ISBLANK(Data!C846), "", Data!C846)</f>
        <v>4898-8577-NO-1</v>
      </c>
      <c r="D846" t="str">
        <f>IF(ISBLANK(Data!D846), "", Data!D846)</f>
        <v/>
      </c>
      <c r="E846" t="str">
        <f>IF(ISBLANK(Data!E846), "", Data!E846)</f>
        <v>TR7</v>
      </c>
      <c r="F846" s="2" cm="1">
        <f t="array" ref="F846">IF(ISBLANK(Data!F846), "", DATE(2000 + RIGHT(Data!F846, 2), _xlfn.SWITCH(MID(Data!F846, 3, 3), "JAN", 1, "FEB", 2, "MAR", 3, "APR", 4, "MAY", 5, "JUN", 6, "JUL", 7, "AUG", 8, "SEP", 9, "OCT", 10, "NOV", 11, "DEC", 12), LEFT(Data!F846, 2)))</f>
        <v>45523</v>
      </c>
      <c r="G846" t="str">
        <f>IF(ISBLANK(Data!G846), "", Data!G846)</f>
        <v>MON</v>
      </c>
      <c r="H846" t="str">
        <f>IF(ISBLANK(Data!H846), "", Data!H846)</f>
        <v/>
      </c>
      <c r="I846" t="str">
        <f>IF(ISBLANK(Data!I846), "", Data!I846)</f>
        <v>E</v>
      </c>
      <c r="J846" t="str">
        <f>IF(ISBLANK(Data!J846), "", Data!J846)</f>
        <v>TR7</v>
      </c>
      <c r="K846" s="2" cm="1">
        <f t="array" ref="K846">IF(ISBLANK(Data!K846), "", DATE(2000 + RIGHT(Data!K846, 2), _xlfn.SWITCH(MID(Data!K846, 3, 3), "JAN", 1, "FEB", 2, "MAR", 3, "APR", 4, "MAY", 5, "JUN", 6, "JUL", 7, "AUG", 8, "SEP", 9, "OCT", 10, "NOV", 11, "DEC", 12), LEFT(Data!K846, 2)))</f>
        <v>45526</v>
      </c>
      <c r="L846" t="str">
        <f>IF(ISBLANK(Data!L846), "", Data!L846)</f>
        <v>THU</v>
      </c>
      <c r="M846" t="str">
        <f>IF(ISBLANK(Data!M846), "", Data!M846)</f>
        <v>DYRESEN,ARVE,HERR</v>
      </c>
      <c r="N846" t="str">
        <f>IF(ISBLANK(Data!N846), "", Data!N846)</f>
        <v>J4</v>
      </c>
      <c r="O846" s="2" t="str" cm="1">
        <f t="array" ref="O846">IF(ISBLANK(Data!O846), "", DATE(2000 + RIGHT(Data!O846, 2), _xlfn.SWITCH(MID(Data!O846, 3, 3), "JAN", 1, "FEB", 2, "MAR", 3, "APR", 4, "MAY", 5, "JUN", 6, "JUL", 7, "AUG", 8, "SEP", 9, "OCT", 10, "NOV", 11, "DEC", 12), LEFT(Data!O846, 2)))</f>
        <v/>
      </c>
      <c r="P846" t="str">
        <f>IF(ISBLANK(Data!P846), "", Data!P846)</f>
        <v>1001</v>
      </c>
      <c r="Q846" t="str">
        <f>IF(ISBLANK(Data!Q846), "", Data!Q846)</f>
        <v/>
      </c>
      <c r="R846" t="str">
        <f>IF(ISBLANK(Data!R846), "", Data!R846)</f>
        <v>CX406676XXXXXX1247</v>
      </c>
      <c r="S846" t="str">
        <f>IF(ISBLANK(Data!S846), "", Data!S846)</f>
        <v>CV</v>
      </c>
      <c r="T846" s="1" t="str">
        <f>IF(ISBLANK(Data!T846),"",(Data!T846))</f>
        <v>03/25</v>
      </c>
      <c r="U846" t="str">
        <f>IF(ISBLANK(Data!U846), "", Data!U846)</f>
        <v/>
      </c>
      <c r="V846" t="str">
        <f>IF(ISBLANK(Data!V846), "", Data!V846)</f>
        <v>HUSEBYVEIEN 109</v>
      </c>
      <c r="W846" t="str">
        <f>IF(ISBLANK(Data!W846), "", Data!W846)</f>
        <v/>
      </c>
      <c r="X846" t="str">
        <f>IF(ISBLANK(Data!X846), "", Data!X846)</f>
        <v>1623,GRESSVIK              ,NO</v>
      </c>
      <c r="Y846" t="str">
        <f>IF(ISBLANK(Data!Y846), "", Data!Y846)</f>
        <v/>
      </c>
      <c r="Z846" t="str">
        <f>IF(ISBLANK(Data!Z846), "", Data!Z846)</f>
        <v>P/N5</v>
      </c>
      <c r="AA846" t="str">
        <f>IF(ISBLANK(Data!AA846), "", Data!AA846)</f>
        <v>+47-90732062</v>
      </c>
      <c r="AB846" t="str">
        <f>IF(ISBLANK(Data!AB846), "", Data!AB846)</f>
        <v/>
      </c>
      <c r="AC846" t="str">
        <f>IF(ISBLANK(Data!AC846), "", Data!AC846)</f>
        <v>O250801</v>
      </c>
      <c r="AD846" t="str">
        <f>IF(ISBLANK(Data!AD846), "", Data!AD846)</f>
        <v/>
      </c>
      <c r="AE846" t="str">
        <f>IF(ISBLANK(Data!AE846), "", Data!AE846)</f>
        <v/>
      </c>
      <c r="AF846" s="7">
        <f>IF(ISBLANK(Data!AF846), 0, _xlfn.NUMBERVALUE(SUBSTITUTE(Data!AF846, ".", ",")))</f>
        <v>0</v>
      </c>
      <c r="AG846" t="str">
        <f>IF(ISBLANK(Data!AG846), "", Data!AG846)</f>
        <v>NKR</v>
      </c>
      <c r="AH846" s="6">
        <f>IF(ISBLANK(Data!AH846), 0, _xlfn.NUMBERVALUE(SUBSTITUTE(Data!AH846, ".", ",")))</f>
        <v>6269.64</v>
      </c>
      <c r="AI846" s="7">
        <f>IF(ISBLANK(Data!AI846), "", _xlfn.NUMBERVALUE(SUBSTITUTE(Data!AI846, ".", ",")))</f>
        <v>12000</v>
      </c>
      <c r="AJ846" s="7">
        <f>IF(ISBLANK(Data!AJ846), "", _xlfn.NUMBERVALUE(SUBSTITUTE(Data!AJ846, ".", ",")))</f>
        <v>12000</v>
      </c>
      <c r="AK846" s="7" t="str">
        <f>IF(ISBLANK(Data!AK846), "", _xlfn.NUMBERVALUE(SUBSTITUTE(Data!AK846, ".", ",")))</f>
        <v/>
      </c>
      <c r="AL846">
        <f>IF(ISBLANK(Data!AL846), "", Data!AL846)</f>
        <v>0</v>
      </c>
      <c r="AM846" s="15">
        <f>Table2[[#This Row],[DATE_IN]]-Table2[[#This Row],[DATE_OUT]]</f>
        <v>3</v>
      </c>
      <c r="AN846" s="7" t="str">
        <f>IF(MID(RIGHT(Table2[[#This Row],[ADDR3]],3),1,1)=",",RIGHT(Table2[[#This Row],[ADDR3]],2),"")</f>
        <v>NO</v>
      </c>
      <c r="AO846" s="7" t="str">
        <f>MID(Table2[[#This Row],[RES]],11,2)</f>
        <v>NO</v>
      </c>
      <c r="AP846" s="7">
        <f>_xlfn.XLOOKUP(AG846,Table3[CURRENCY],Table3[CONVERSION RATE],0)*Table2[[#This Row],[ORIGINAL PRICE]]</f>
        <v>6269.64</v>
      </c>
      <c r="AQ846" s="7">
        <f>_xlfn.XLOOKUP(AG846,Table3[CURRENCY],Table3[CONVERSION RATE],0)*Table2[[#This Row],[ORIGINAL PREPAYMENT]]</f>
        <v>0</v>
      </c>
      <c r="AR846" s="7"/>
      <c r="AS846" s="15"/>
    </row>
    <row r="847" spans="1:45" x14ac:dyDescent="0.25">
      <c r="A847" t="str">
        <f>IF(ISBLANK(Data!A847), "", Data!A847)</f>
        <v>A</v>
      </c>
      <c r="B847" s="2" cm="1">
        <f t="array" ref="B847">IF(ISBLANK(Data!B847), "", DATE(2000 + RIGHT(Data!B847, 2), _xlfn.SWITCH(MID(Data!B847, 3, 3), "JAN", 1, "FEB", 2, "MAR", 3, "APR", 4, "MAY", 5, "JUN", 6, "JUL", 7, "AUG", 8, "SEP", 9, "OCT", 10, "NOV", 11, "DEC", 12), LEFT(Data!B847, 2)))</f>
        <v>45448</v>
      </c>
      <c r="C847" t="str">
        <f>IF(ISBLANK(Data!C847), "", Data!C847)</f>
        <v>4947-7851-NO-3</v>
      </c>
      <c r="D847" t="str">
        <f>IF(ISBLANK(Data!D847), "", Data!D847)</f>
        <v>U7A438</v>
      </c>
      <c r="E847" t="str">
        <f>IF(ISBLANK(Data!E847), "", Data!E847)</f>
        <v>TR7</v>
      </c>
      <c r="F847" s="2" cm="1">
        <f t="array" ref="F847">IF(ISBLANK(Data!F847), "", DATE(2000 + RIGHT(Data!F847, 2), _xlfn.SWITCH(MID(Data!F847, 3, 3), "JAN", 1, "FEB", 2, "MAR", 3, "APR", 4, "MAY", 5, "JUN", 6, "JUL", 7, "AUG", 8, "SEP", 9, "OCT", 10, "NOV", 11, "DEC", 12), LEFT(Data!F847, 2)))</f>
        <v>45523</v>
      </c>
      <c r="G847" t="str">
        <f>IF(ISBLANK(Data!G847), "", Data!G847)</f>
        <v>MON</v>
      </c>
      <c r="H847" t="str">
        <f>IF(ISBLANK(Data!H847), "", Data!H847)</f>
        <v>WI</v>
      </c>
      <c r="I847" t="str">
        <f>IF(ISBLANK(Data!I847), "", Data!I847)</f>
        <v>N</v>
      </c>
      <c r="J847" t="str">
        <f>IF(ISBLANK(Data!J847), "", Data!J847)</f>
        <v>TR7</v>
      </c>
      <c r="K847" s="2" cm="1">
        <f t="array" ref="K847">IF(ISBLANK(Data!K847), "", DATE(2000 + RIGHT(Data!K847, 2), _xlfn.SWITCH(MID(Data!K847, 3, 3), "JAN", 1, "FEB", 2, "MAR", 3, "APR", 4, "MAY", 5, "JUN", 6, "JUL", 7, "AUG", 8, "SEP", 9, "OCT", 10, "NOV", 11, "DEC", 12), LEFT(Data!K847, 2)))</f>
        <v>45527</v>
      </c>
      <c r="L847" t="str">
        <f>IF(ISBLANK(Data!L847), "", Data!L847)</f>
        <v>FRI</v>
      </c>
      <c r="M847" t="str">
        <f>IF(ISBLANK(Data!M847), "", Data!M847)</f>
        <v>BREITSCHOPF,EVA</v>
      </c>
      <c r="N847" t="str">
        <f>IF(ISBLANK(Data!N847), "", Data!N847)</f>
        <v>JD</v>
      </c>
      <c r="O847" s="2" t="str" cm="1">
        <f t="array" ref="O847">IF(ISBLANK(Data!O847), "", DATE(2000 + RIGHT(Data!O847, 2), _xlfn.SWITCH(MID(Data!O847, 3, 3), "JAN", 1, "FEB", 2, "MAR", 3, "APR", 4, "MAY", 5, "JUN", 6, "JUL", 7, "AUG", 8, "SEP", 9, "OCT", 10, "NOV", 11, "DEC", 12), LEFT(Data!O847, 2)))</f>
        <v/>
      </c>
      <c r="P847" t="str">
        <f>IF(ISBLANK(Data!P847), "", Data!P847)</f>
        <v>1XX1</v>
      </c>
      <c r="Q847" t="str">
        <f>IF(ISBLANK(Data!Q847), "", Data!Q847)</f>
        <v>600061660</v>
      </c>
      <c r="R847" t="str">
        <f>IF(ISBLANK(Data!R847), "", Data!R847)</f>
        <v>AV858035221549</v>
      </c>
      <c r="S847" t="str">
        <f>IF(ISBLANK(Data!S847), "", Data!S847)</f>
        <v>NA</v>
      </c>
      <c r="T847" s="1" t="str">
        <f>IF(ISBLANK(Data!T847),"",(Data!T847))</f>
        <v/>
      </c>
      <c r="U847" t="str">
        <f>IF(ISBLANK(Data!U847), "", Data!U847)</f>
        <v>UIT</v>
      </c>
      <c r="V847" t="str">
        <f>IF(ISBLANK(Data!V847), "", Data!V847)</f>
        <v/>
      </c>
      <c r="W847" t="str">
        <f>IF(ISBLANK(Data!W847), "", Data!W847)</f>
        <v>TORE.HAUKAS@UIT.NO</v>
      </c>
      <c r="X847" t="str">
        <f>IF(ISBLANK(Data!X847), "", Data!X847)</f>
        <v/>
      </c>
      <c r="Y847" t="str">
        <f>IF(ISBLANK(Data!Y847), "", Data!Y847)</f>
        <v>NOXX01</v>
      </c>
      <c r="Z847" t="str">
        <f>IF(ISBLANK(Data!Z847), "", Data!Z847)</f>
        <v/>
      </c>
      <c r="AA847" t="str">
        <f>IF(ISBLANK(Data!AA847), "", Data!AA847)</f>
        <v>+47-77646134/</v>
      </c>
      <c r="AB847" t="str">
        <f>IF(ISBLANK(Data!AB847), "", Data!AB847)</f>
        <v>ADD MOLIS,MARKUS</v>
      </c>
      <c r="AC847" t="str">
        <f>IF(ISBLANK(Data!AC847), "", Data!AC847)</f>
        <v>N073055</v>
      </c>
      <c r="AD847" t="str">
        <f>IF(ISBLANK(Data!AD847), "", Data!AD847)</f>
        <v>89027</v>
      </c>
      <c r="AE847" t="str">
        <f>IF(ISBLANK(Data!AE847), "", Data!AE847)</f>
        <v/>
      </c>
      <c r="AF847" s="7">
        <f>IF(ISBLANK(Data!AF847), 0, _xlfn.NUMBERVALUE(SUBSTITUTE(Data!AF847, ".", ",")))</f>
        <v>0</v>
      </c>
      <c r="AG847" t="str">
        <f>IF(ISBLANK(Data!AG847), "", Data!AG847)</f>
        <v>NKR</v>
      </c>
      <c r="AH847" s="6">
        <f>IF(ISBLANK(Data!AH847), 0, _xlfn.NUMBERVALUE(SUBSTITUTE(Data!AH847, ".", ",")))</f>
        <v>8522.19</v>
      </c>
      <c r="AI847" s="7">
        <f>IF(ISBLANK(Data!AI847), "", _xlfn.NUMBERVALUE(SUBSTITUTE(Data!AI847, ".", ",")))</f>
        <v>15000</v>
      </c>
      <c r="AJ847" s="7">
        <f>IF(ISBLANK(Data!AJ847), "", _xlfn.NUMBERVALUE(SUBSTITUTE(Data!AJ847, ".", ",")))</f>
        <v>15000</v>
      </c>
      <c r="AK847" s="7" t="str">
        <f>IF(ISBLANK(Data!AK847), "", _xlfn.NUMBERVALUE(SUBSTITUTE(Data!AK847, ".", ",")))</f>
        <v/>
      </c>
      <c r="AL847">
        <f>IF(ISBLANK(Data!AL847), "", Data!AL847)</f>
        <v>0</v>
      </c>
      <c r="AM847" s="15">
        <f>Table2[[#This Row],[DATE_IN]]-Table2[[#This Row],[DATE_OUT]]</f>
        <v>4</v>
      </c>
      <c r="AN847" s="7" t="str">
        <f>IF(MID(RIGHT(Table2[[#This Row],[ADDR3]],3),1,1)=",",RIGHT(Table2[[#This Row],[ADDR3]],2),"")</f>
        <v/>
      </c>
      <c r="AO847" s="7" t="str">
        <f>MID(Table2[[#This Row],[RES]],11,2)</f>
        <v>NO</v>
      </c>
      <c r="AP847" s="7">
        <f>_xlfn.XLOOKUP(AG847,Table3[CURRENCY],Table3[CONVERSION RATE],0)*Table2[[#This Row],[ORIGINAL PRICE]]</f>
        <v>8522.19</v>
      </c>
      <c r="AQ847" s="7">
        <f>_xlfn.XLOOKUP(AG847,Table3[CURRENCY],Table3[CONVERSION RATE],0)*Table2[[#This Row],[ORIGINAL PREPAYMENT]]</f>
        <v>0</v>
      </c>
      <c r="AR847" s="7"/>
      <c r="AS847" s="15"/>
    </row>
    <row r="848" spans="1:45" x14ac:dyDescent="0.25">
      <c r="A848" t="str">
        <f>IF(ISBLANK(Data!A848), "", Data!A848)</f>
        <v>A</v>
      </c>
      <c r="B848" s="2" cm="1">
        <f t="array" ref="B848">IF(ISBLANK(Data!B848), "", DATE(2000 + RIGHT(Data!B848, 2), _xlfn.SWITCH(MID(Data!B848, 3, 3), "JAN", 1, "FEB", 2, "MAR", 3, "APR", 4, "MAY", 5, "JUN", 6, "JUL", 7, "AUG", 8, "SEP", 9, "OCT", 10, "NOV", 11, "DEC", 12), LEFT(Data!B848, 2)))</f>
        <v>45326</v>
      </c>
      <c r="C848" t="str">
        <f>IF(ISBLANK(Data!C848), "", Data!C848)</f>
        <v>3773-7090-DE-6</v>
      </c>
      <c r="D848" t="str">
        <f>IF(ISBLANK(Data!D848), "", Data!D848)</f>
        <v/>
      </c>
      <c r="E848" t="str">
        <f>IF(ISBLANK(Data!E848), "", Data!E848)</f>
        <v>TR7</v>
      </c>
      <c r="F848" s="2" cm="1">
        <f t="array" ref="F848">IF(ISBLANK(Data!F848), "", DATE(2000 + RIGHT(Data!F848, 2), _xlfn.SWITCH(MID(Data!F848, 3, 3), "JAN", 1, "FEB", 2, "MAR", 3, "APR", 4, "MAY", 5, "JUN", 6, "JUL", 7, "AUG", 8, "SEP", 9, "OCT", 10, "NOV", 11, "DEC", 12), LEFT(Data!F848, 2)))</f>
        <v>45524</v>
      </c>
      <c r="G848" t="str">
        <f>IF(ISBLANK(Data!G848), "", Data!G848)</f>
        <v>TUE</v>
      </c>
      <c r="H848" t="str">
        <f>IF(ISBLANK(Data!H848), "", Data!H848)</f>
        <v>WI</v>
      </c>
      <c r="I848" t="str">
        <f>IF(ISBLANK(Data!I848), "", Data!I848)</f>
        <v>C</v>
      </c>
      <c r="J848" t="str">
        <f>IF(ISBLANK(Data!J848), "", Data!J848)</f>
        <v>TR7</v>
      </c>
      <c r="K848" s="2" cm="1">
        <f t="array" ref="K848">IF(ISBLANK(Data!K848), "", DATE(2000 + RIGHT(Data!K848, 2), _xlfn.SWITCH(MID(Data!K848, 3, 3), "JAN", 1, "FEB", 2, "MAR", 3, "APR", 4, "MAY", 5, "JUN", 6, "JUL", 7, "AUG", 8, "SEP", 9, "OCT", 10, "NOV", 11, "DEC", 12), LEFT(Data!K848, 2)))</f>
        <v>45532</v>
      </c>
      <c r="L848" t="str">
        <f>IF(ISBLANK(Data!L848), "", Data!L848)</f>
        <v>WED</v>
      </c>
      <c r="M848" t="str">
        <f>IF(ISBLANK(Data!M848), "", Data!M848)</f>
        <v>VOGEL,MAX</v>
      </c>
      <c r="N848" t="str">
        <f>IF(ISBLANK(Data!N848), "", Data!N848)</f>
        <v>LJ</v>
      </c>
      <c r="O848" s="2" cm="1">
        <f t="array" ref="O848">IF(ISBLANK(Data!O848), "", DATE(2000 + RIGHT(Data!O848, 2), _xlfn.SWITCH(MID(Data!O848, 3, 3), "JAN", 1, "FEB", 2, "MAR", 3, "APR", 4, "MAY", 5, "JUN", 6, "JUL", 7, "AUG", 8, "SEP", 9, "OCT", 10, "NOV", 11, "DEC", 12), LEFT(Data!O848, 2)))</f>
        <v>71956</v>
      </c>
      <c r="P848" t="str">
        <f>IF(ISBLANK(Data!P848), "", Data!P848)</f>
        <v>1XX1</v>
      </c>
      <c r="Q848" t="str">
        <f>IF(ISBLANK(Data!Q848), "", Data!Q848)</f>
        <v>715536207</v>
      </c>
      <c r="R848" t="str">
        <f>IF(ISBLANK(Data!R848), "", Data!R848)</f>
        <v>AV868109400002TE37737090</v>
      </c>
      <c r="S848" t="str">
        <f>IF(ISBLANK(Data!S848), "", Data!S848)</f>
        <v>CH</v>
      </c>
      <c r="T848" s="1" t="str">
        <f>IF(ISBLANK(Data!T848),"",(Data!T848))</f>
        <v/>
      </c>
      <c r="U848" t="str">
        <f>IF(ISBLANK(Data!U848), "", Data!U848)</f>
        <v/>
      </c>
      <c r="V848" t="str">
        <f>IF(ISBLANK(Data!V848), "", Data!V848)</f>
        <v/>
      </c>
      <c r="W848" t="str">
        <f>IF(ISBLANK(Data!W848), "", Data!W848)</f>
        <v/>
      </c>
      <c r="X848" t="str">
        <f>IF(ISBLANK(Data!X848), "", Data!X848)</f>
        <v/>
      </c>
      <c r="Y848" t="str">
        <f>IF(ISBLANK(Data!Y848), "", Data!Y848)</f>
        <v/>
      </c>
      <c r="Z848" t="str">
        <f>IF(ISBLANK(Data!Z848), "", Data!Z848)</f>
        <v>T/0151196Q/P/T6</v>
      </c>
      <c r="AA848" t="str">
        <f>IF(ISBLANK(Data!AA848), "", Data!AA848)</f>
        <v>+4915122231260</v>
      </c>
      <c r="AB848" t="str">
        <f>IF(ISBLANK(Data!AB848), "", Data!AB848)</f>
        <v/>
      </c>
      <c r="AC848" t="str">
        <f>IF(ISBLANK(Data!AC848), "", Data!AC848)</f>
        <v>S606700</v>
      </c>
      <c r="AD848" t="str">
        <f>IF(ISBLANK(Data!AD848), "", Data!AD848)</f>
        <v/>
      </c>
      <c r="AE848" t="str">
        <f>IF(ISBLANK(Data!AE848), "", Data!AE848)</f>
        <v/>
      </c>
      <c r="AF848" s="7">
        <f>IF(ISBLANK(Data!AF848), 0, _xlfn.NUMBERVALUE(SUBSTITUTE(Data!AF848, ".", ",")))</f>
        <v>747.87</v>
      </c>
      <c r="AG848" t="str">
        <f>IF(ISBLANK(Data!AG848), "", Data!AG848)</f>
        <v>EUR</v>
      </c>
      <c r="AH848" s="6">
        <f>IF(ISBLANK(Data!AH848), 0, _xlfn.NUMBERVALUE(SUBSTITUTE(Data!AH848, ".", ",")))</f>
        <v>747.12</v>
      </c>
      <c r="AI848" s="7">
        <f>IF(ISBLANK(Data!AI848), "", _xlfn.NUMBERVALUE(SUBSTITUTE(Data!AI848, ".", ",")))</f>
        <v>12000</v>
      </c>
      <c r="AJ848" s="7">
        <f>IF(ISBLANK(Data!AJ848), "", _xlfn.NUMBERVALUE(SUBSTITUTE(Data!AJ848, ".", ",")))</f>
        <v>12000</v>
      </c>
      <c r="AK848" s="7" t="str">
        <f>IF(ISBLANK(Data!AK848), "", _xlfn.NUMBERVALUE(SUBSTITUTE(Data!AK848, ".", ",")))</f>
        <v/>
      </c>
      <c r="AL848">
        <f>IF(ISBLANK(Data!AL848), "", Data!AL848)</f>
        <v>0</v>
      </c>
      <c r="AM848" s="15">
        <f>Table2[[#This Row],[DATE_IN]]-Table2[[#This Row],[DATE_OUT]]</f>
        <v>8</v>
      </c>
      <c r="AN848" s="7" t="str">
        <f>IF(MID(RIGHT(Table2[[#This Row],[ADDR3]],3),1,1)=",",RIGHT(Table2[[#This Row],[ADDR3]],2),"")</f>
        <v/>
      </c>
      <c r="AO848" s="7" t="str">
        <f>MID(Table2[[#This Row],[RES]],11,2)</f>
        <v>DE</v>
      </c>
      <c r="AP848" s="7">
        <f>_xlfn.XLOOKUP(AG848,Table3[CURRENCY],Table3[CONVERSION RATE],0)*Table2[[#This Row],[ORIGINAL PRICE]]</f>
        <v>8943.0264000000006</v>
      </c>
      <c r="AQ848" s="7">
        <f>_xlfn.XLOOKUP(AG848,Table3[CURRENCY],Table3[CONVERSION RATE],0)*Table2[[#This Row],[ORIGINAL PREPAYMENT]]</f>
        <v>8952.0038999999997</v>
      </c>
      <c r="AR848" s="7"/>
      <c r="AS848" s="15"/>
    </row>
    <row r="849" spans="1:45" x14ac:dyDescent="0.25">
      <c r="A849" t="str">
        <f>IF(ISBLANK(Data!A849), "", Data!A849)</f>
        <v>A</v>
      </c>
      <c r="B849" s="2" cm="1">
        <f t="array" ref="B849">IF(ISBLANK(Data!B849), "", DATE(2000 + RIGHT(Data!B849, 2), _xlfn.SWITCH(MID(Data!B849, 3, 3), "JAN", 1, "FEB", 2, "MAR", 3, "APR", 4, "MAY", 5, "JUN", 6, "JUL", 7, "AUG", 8, "SEP", 9, "OCT", 10, "NOV", 11, "DEC", 12), LEFT(Data!B849, 2)))</f>
        <v>45409</v>
      </c>
      <c r="C849" t="str">
        <f>IF(ISBLANK(Data!C849), "", Data!C849)</f>
        <v>4568-3656-IT-4</v>
      </c>
      <c r="D849" t="str">
        <f>IF(ISBLANK(Data!D849), "", Data!D849)</f>
        <v/>
      </c>
      <c r="E849" t="str">
        <f>IF(ISBLANK(Data!E849), "", Data!E849)</f>
        <v>TR7</v>
      </c>
      <c r="F849" s="2" cm="1">
        <f t="array" ref="F849">IF(ISBLANK(Data!F849), "", DATE(2000 + RIGHT(Data!F849, 2), _xlfn.SWITCH(MID(Data!F849, 3, 3), "JAN", 1, "FEB", 2, "MAR", 3, "APR", 4, "MAY", 5, "JUN", 6, "JUL", 7, "AUG", 8, "SEP", 9, "OCT", 10, "NOV", 11, "DEC", 12), LEFT(Data!F849, 2)))</f>
        <v>45524</v>
      </c>
      <c r="G849" t="str">
        <f>IF(ISBLANK(Data!G849), "", Data!G849)</f>
        <v>TUE</v>
      </c>
      <c r="H849" t="str">
        <f>IF(ISBLANK(Data!H849), "", Data!H849)</f>
        <v>WI</v>
      </c>
      <c r="I849" t="str">
        <f>IF(ISBLANK(Data!I849), "", Data!I849)</f>
        <v>C</v>
      </c>
      <c r="J849" t="str">
        <f>IF(ISBLANK(Data!J849), "", Data!J849)</f>
        <v>TR7</v>
      </c>
      <c r="K849" s="2" cm="1">
        <f t="array" ref="K849">IF(ISBLANK(Data!K849), "", DATE(2000 + RIGHT(Data!K849, 2), _xlfn.SWITCH(MID(Data!K849, 3, 3), "JAN", 1, "FEB", 2, "MAR", 3, "APR", 4, "MAY", 5, "JUN", 6, "JUL", 7, "AUG", 8, "SEP", 9, "OCT", 10, "NOV", 11, "DEC", 12), LEFT(Data!K849, 2)))</f>
        <v>45531</v>
      </c>
      <c r="L849" t="str">
        <f>IF(ISBLANK(Data!L849), "", Data!L849)</f>
        <v>TUE</v>
      </c>
      <c r="M849" t="str">
        <f>IF(ISBLANK(Data!M849), "", Data!M849)</f>
        <v>LANTERI MINET,TOMASO</v>
      </c>
      <c r="N849" t="str">
        <f>IF(ISBLANK(Data!N849), "", Data!N849)</f>
        <v>LJ</v>
      </c>
      <c r="O849" s="2" cm="1">
        <f t="array" ref="O849">IF(ISBLANK(Data!O849), "", DATE(2000 + RIGHT(Data!O849, 2), _xlfn.SWITCH(MID(Data!O849, 3, 3), "JAN", 1, "FEB", 2, "MAR", 3, "APR", 4, "MAY", 5, "JUN", 6, "JUL", 7, "AUG", 8, "SEP", 9, "OCT", 10, "NOV", 11, "DEC", 12), LEFT(Data!O849, 2)))</f>
        <v>70860</v>
      </c>
      <c r="P849" t="str">
        <f>IF(ISBLANK(Data!P849), "", Data!P849)</f>
        <v>1XX1</v>
      </c>
      <c r="Q849" t="str">
        <f>IF(ISBLANK(Data!Q849), "", Data!Q849)</f>
        <v>752431203</v>
      </c>
      <c r="R849" t="str">
        <f>IF(ISBLANK(Data!R849), "", Data!R849)</f>
        <v>AV868109400002TE45683656</v>
      </c>
      <c r="S849" t="str">
        <f>IF(ISBLANK(Data!S849), "", Data!S849)</f>
        <v>CH</v>
      </c>
      <c r="T849" s="1" t="str">
        <f>IF(ISBLANK(Data!T849),"",(Data!T849))</f>
        <v/>
      </c>
      <c r="U849" t="str">
        <f>IF(ISBLANK(Data!U849), "", Data!U849)</f>
        <v/>
      </c>
      <c r="V849" t="str">
        <f>IF(ISBLANK(Data!V849), "", Data!V849)</f>
        <v/>
      </c>
      <c r="W849" t="str">
        <f>IF(ISBLANK(Data!W849), "", Data!W849)</f>
        <v/>
      </c>
      <c r="X849" t="str">
        <f>IF(ISBLANK(Data!X849), "", Data!X849)</f>
        <v/>
      </c>
      <c r="Y849" t="str">
        <f>IF(ISBLANK(Data!Y849), "", Data!Y849)</f>
        <v/>
      </c>
      <c r="Z849" t="str">
        <f>IF(ISBLANK(Data!Z849), "", Data!Z849)</f>
        <v>T/0151196Q/P/T6</v>
      </c>
      <c r="AA849" t="str">
        <f>IF(ISBLANK(Data!AA849), "", Data!AA849)</f>
        <v>+393924033474</v>
      </c>
      <c r="AB849" t="str">
        <f>IF(ISBLANK(Data!AB849), "", Data!AB849)</f>
        <v>ADD/</v>
      </c>
      <c r="AC849" t="str">
        <f>IF(ISBLANK(Data!AC849), "", Data!AC849)</f>
        <v>S606700</v>
      </c>
      <c r="AD849" t="str">
        <f>IF(ISBLANK(Data!AD849), "", Data!AD849)</f>
        <v/>
      </c>
      <c r="AE849" t="str">
        <f>IF(ISBLANK(Data!AE849), "", Data!AE849)</f>
        <v/>
      </c>
      <c r="AF849" s="7">
        <f>IF(ISBLANK(Data!AF849), 0, _xlfn.NUMBERVALUE(SUBSTITUTE(Data!AF849, ".", ",")))</f>
        <v>838.27</v>
      </c>
      <c r="AG849" t="str">
        <f>IF(ISBLANK(Data!AG849), "", Data!AG849)</f>
        <v>EUR</v>
      </c>
      <c r="AH849" s="6">
        <f>IF(ISBLANK(Data!AH849), 0, _xlfn.NUMBERVALUE(SUBSTITUTE(Data!AH849, ".", ",")))</f>
        <v>838.12</v>
      </c>
      <c r="AI849" s="7">
        <f>IF(ISBLANK(Data!AI849), "", _xlfn.NUMBERVALUE(SUBSTITUTE(Data!AI849, ".", ",")))</f>
        <v>12000</v>
      </c>
      <c r="AJ849" s="7">
        <f>IF(ISBLANK(Data!AJ849), "", _xlfn.NUMBERVALUE(SUBSTITUTE(Data!AJ849, ".", ",")))</f>
        <v>12000</v>
      </c>
      <c r="AK849" s="7" t="str">
        <f>IF(ISBLANK(Data!AK849), "", _xlfn.NUMBERVALUE(SUBSTITUTE(Data!AK849, ".", ",")))</f>
        <v/>
      </c>
      <c r="AL849">
        <f>IF(ISBLANK(Data!AL849), "", Data!AL849)</f>
        <v>0</v>
      </c>
      <c r="AM849" s="15">
        <f>Table2[[#This Row],[DATE_IN]]-Table2[[#This Row],[DATE_OUT]]</f>
        <v>7</v>
      </c>
      <c r="AN849" s="7" t="str">
        <f>IF(MID(RIGHT(Table2[[#This Row],[ADDR3]],3),1,1)=",",RIGHT(Table2[[#This Row],[ADDR3]],2),"")</f>
        <v/>
      </c>
      <c r="AO849" s="7" t="str">
        <f>MID(Table2[[#This Row],[RES]],11,2)</f>
        <v>IT</v>
      </c>
      <c r="AP849" s="7">
        <f>_xlfn.XLOOKUP(AG849,Table3[CURRENCY],Table3[CONVERSION RATE],0)*Table2[[#This Row],[ORIGINAL PRICE]]</f>
        <v>10032.296400000001</v>
      </c>
      <c r="AQ849" s="7">
        <f>_xlfn.XLOOKUP(AG849,Table3[CURRENCY],Table3[CONVERSION RATE],0)*Table2[[#This Row],[ORIGINAL PREPAYMENT]]</f>
        <v>10034.091899999999</v>
      </c>
      <c r="AR849" s="7"/>
      <c r="AS849" s="15"/>
    </row>
    <row r="850" spans="1:45" x14ac:dyDescent="0.25">
      <c r="A850" t="str">
        <f>IF(ISBLANK(Data!A850), "", Data!A850)</f>
        <v>A</v>
      </c>
      <c r="B850" s="2" cm="1">
        <f t="array" ref="B850">IF(ISBLANK(Data!B850), "", DATE(2000 + RIGHT(Data!B850, 2), _xlfn.SWITCH(MID(Data!B850, 3, 3), "JAN", 1, "FEB", 2, "MAR", 3, "APR", 4, "MAY", 5, "JUN", 6, "JUL", 7, "AUG", 8, "SEP", 9, "OCT", 10, "NOV", 11, "DEC", 12), LEFT(Data!B850, 2)))</f>
        <v>45417</v>
      </c>
      <c r="C850" t="str">
        <f>IF(ISBLANK(Data!C850), "", Data!C850)</f>
        <v>4642-7540-IT-5</v>
      </c>
      <c r="D850" t="str">
        <f>IF(ISBLANK(Data!D850), "", Data!D850)</f>
        <v/>
      </c>
      <c r="E850" t="str">
        <f>IF(ISBLANK(Data!E850), "", Data!E850)</f>
        <v>TR7</v>
      </c>
      <c r="F850" s="2" cm="1">
        <f t="array" ref="F850">IF(ISBLANK(Data!F850), "", DATE(2000 + RIGHT(Data!F850, 2), _xlfn.SWITCH(MID(Data!F850, 3, 3), "JAN", 1, "FEB", 2, "MAR", 3, "APR", 4, "MAY", 5, "JUN", 6, "JUL", 7, "AUG", 8, "SEP", 9, "OCT", 10, "NOV", 11, "DEC", 12), LEFT(Data!F850, 2)))</f>
        <v>45524</v>
      </c>
      <c r="G850" t="str">
        <f>IF(ISBLANK(Data!G850), "", Data!G850)</f>
        <v>TUE</v>
      </c>
      <c r="H850" t="str">
        <f>IF(ISBLANK(Data!H850), "", Data!H850)</f>
        <v>WI</v>
      </c>
      <c r="I850" t="str">
        <f>IF(ISBLANK(Data!I850), "", Data!I850)</f>
        <v>C</v>
      </c>
      <c r="J850" t="str">
        <f>IF(ISBLANK(Data!J850), "", Data!J850)</f>
        <v>TR7</v>
      </c>
      <c r="K850" s="2" cm="1">
        <f t="array" ref="K850">IF(ISBLANK(Data!K850), "", DATE(2000 + RIGHT(Data!K850, 2), _xlfn.SWITCH(MID(Data!K850, 3, 3), "JAN", 1, "FEB", 2, "MAR", 3, "APR", 4, "MAY", 5, "JUN", 6, "JUL", 7, "AUG", 8, "SEP", 9, "OCT", 10, "NOV", 11, "DEC", 12), LEFT(Data!K850, 2)))</f>
        <v>45529</v>
      </c>
      <c r="L850" t="str">
        <f>IF(ISBLANK(Data!L850), "", Data!L850)</f>
        <v>SUN</v>
      </c>
      <c r="M850" t="str">
        <f>IF(ISBLANK(Data!M850), "", Data!M850)</f>
        <v>BECCUTI,DAVIDE</v>
      </c>
      <c r="N850" t="str">
        <f>IF(ISBLANK(Data!N850), "", Data!N850)</f>
        <v>LJ</v>
      </c>
      <c r="O850" s="2" cm="1">
        <f t="array" ref="O850">IF(ISBLANK(Data!O850), "", DATE(2000 + RIGHT(Data!O850, 2), _xlfn.SWITCH(MID(Data!O850, 3, 3), "JAN", 1, "FEB", 2, "MAR", 3, "APR", 4, "MAY", 5, "JUN", 6, "JUL", 7, "AUG", 8, "SEP", 9, "OCT", 10, "NOV", 11, "DEC", 12), LEFT(Data!O850, 2)))</f>
        <v>70860</v>
      </c>
      <c r="P850" t="str">
        <f>IF(ISBLANK(Data!P850), "", Data!P850)</f>
        <v>1XX1</v>
      </c>
      <c r="Q850" t="str">
        <f>IF(ISBLANK(Data!Q850), "", Data!Q850)</f>
        <v>776010396</v>
      </c>
      <c r="R850" t="str">
        <f>IF(ISBLANK(Data!R850), "", Data!R850)</f>
        <v>AV868109400002TE46427540</v>
      </c>
      <c r="S850" t="str">
        <f>IF(ISBLANK(Data!S850), "", Data!S850)</f>
        <v>CH</v>
      </c>
      <c r="T850" s="1" t="str">
        <f>IF(ISBLANK(Data!T850),"",(Data!T850))</f>
        <v/>
      </c>
      <c r="U850" t="str">
        <f>IF(ISBLANK(Data!U850), "", Data!U850)</f>
        <v/>
      </c>
      <c r="V850" t="str">
        <f>IF(ISBLANK(Data!V850), "", Data!V850)</f>
        <v/>
      </c>
      <c r="W850" t="str">
        <f>IF(ISBLANK(Data!W850), "", Data!W850)</f>
        <v/>
      </c>
      <c r="X850" t="str">
        <f>IF(ISBLANK(Data!X850), "", Data!X850)</f>
        <v/>
      </c>
      <c r="Y850" t="str">
        <f>IF(ISBLANK(Data!Y850), "", Data!Y850)</f>
        <v/>
      </c>
      <c r="Z850" t="str">
        <f>IF(ISBLANK(Data!Z850), "", Data!Z850)</f>
        <v>T/0151196Q/P/T6</v>
      </c>
      <c r="AA850" t="str">
        <f>IF(ISBLANK(Data!AA850), "", Data!AA850)</f>
        <v>+393534337253</v>
      </c>
      <c r="AB850" t="str">
        <f>IF(ISBLANK(Data!AB850), "", Data!AB850)</f>
        <v/>
      </c>
      <c r="AC850" t="str">
        <f>IF(ISBLANK(Data!AC850), "", Data!AC850)</f>
        <v>S606700</v>
      </c>
      <c r="AD850" t="str">
        <f>IF(ISBLANK(Data!AD850), "", Data!AD850)</f>
        <v/>
      </c>
      <c r="AE850" t="str">
        <f>IF(ISBLANK(Data!AE850), "", Data!AE850)</f>
        <v/>
      </c>
      <c r="AF850" s="7">
        <f>IF(ISBLANK(Data!AF850), 0, _xlfn.NUMBERVALUE(SUBSTITUTE(Data!AF850, ".", ",")))</f>
        <v>654.97</v>
      </c>
      <c r="AG850" t="str">
        <f>IF(ISBLANK(Data!AG850), "", Data!AG850)</f>
        <v>EUR</v>
      </c>
      <c r="AH850" s="6">
        <f>IF(ISBLANK(Data!AH850), 0, _xlfn.NUMBERVALUE(SUBSTITUTE(Data!AH850, ".", ",")))</f>
        <v>655.12</v>
      </c>
      <c r="AI850" s="7">
        <f>IF(ISBLANK(Data!AI850), "", _xlfn.NUMBERVALUE(SUBSTITUTE(Data!AI850, ".", ",")))</f>
        <v>12000</v>
      </c>
      <c r="AJ850" s="7">
        <f>IF(ISBLANK(Data!AJ850), "", _xlfn.NUMBERVALUE(SUBSTITUTE(Data!AJ850, ".", ",")))</f>
        <v>12000</v>
      </c>
      <c r="AK850" s="7" t="str">
        <f>IF(ISBLANK(Data!AK850), "", _xlfn.NUMBERVALUE(SUBSTITUTE(Data!AK850, ".", ",")))</f>
        <v/>
      </c>
      <c r="AL850">
        <f>IF(ISBLANK(Data!AL850), "", Data!AL850)</f>
        <v>0</v>
      </c>
      <c r="AM850" s="15">
        <f>Table2[[#This Row],[DATE_IN]]-Table2[[#This Row],[DATE_OUT]]</f>
        <v>5</v>
      </c>
      <c r="AN850" s="7" t="str">
        <f>IF(MID(RIGHT(Table2[[#This Row],[ADDR3]],3),1,1)=",",RIGHT(Table2[[#This Row],[ADDR3]],2),"")</f>
        <v/>
      </c>
      <c r="AO850" s="7" t="str">
        <f>MID(Table2[[#This Row],[RES]],11,2)</f>
        <v>IT</v>
      </c>
      <c r="AP850" s="7">
        <f>_xlfn.XLOOKUP(AG850,Table3[CURRENCY],Table3[CONVERSION RATE],0)*Table2[[#This Row],[ORIGINAL PRICE]]</f>
        <v>7841.7864000000009</v>
      </c>
      <c r="AQ850" s="7">
        <f>_xlfn.XLOOKUP(AG850,Table3[CURRENCY],Table3[CONVERSION RATE],0)*Table2[[#This Row],[ORIGINAL PREPAYMENT]]</f>
        <v>7839.9909000000007</v>
      </c>
      <c r="AR850" s="7"/>
      <c r="AS850" s="15"/>
    </row>
    <row r="851" spans="1:45" x14ac:dyDescent="0.25">
      <c r="A851" t="str">
        <f>IF(ISBLANK(Data!A851), "", Data!A851)</f>
        <v>A</v>
      </c>
      <c r="B851" s="2" cm="1">
        <f t="array" ref="B851">IF(ISBLANK(Data!B851), "", DATE(2000 + RIGHT(Data!B851, 2), _xlfn.SWITCH(MID(Data!B851, 3, 3), "JAN", 1, "FEB", 2, "MAR", 3, "APR", 4, "MAY", 5, "JUN", 6, "JUL", 7, "AUG", 8, "SEP", 9, "OCT", 10, "NOV", 11, "DEC", 12), LEFT(Data!B851, 2)))</f>
        <v>45418</v>
      </c>
      <c r="C851" t="str">
        <f>IF(ISBLANK(Data!C851), "", Data!C851)</f>
        <v>4648-9783-DE-4</v>
      </c>
      <c r="D851" t="str">
        <f>IF(ISBLANK(Data!D851), "", Data!D851)</f>
        <v>8LH41R</v>
      </c>
      <c r="E851" t="str">
        <f>IF(ISBLANK(Data!E851), "", Data!E851)</f>
        <v>TR7</v>
      </c>
      <c r="F851" s="2" cm="1">
        <f t="array" ref="F851">IF(ISBLANK(Data!F851), "", DATE(2000 + RIGHT(Data!F851, 2), _xlfn.SWITCH(MID(Data!F851, 3, 3), "JAN", 1, "FEB", 2, "MAR", 3, "APR", 4, "MAY", 5, "JUN", 6, "JUL", 7, "AUG", 8, "SEP", 9, "OCT", 10, "NOV", 11, "DEC", 12), LEFT(Data!F851, 2)))</f>
        <v>45524</v>
      </c>
      <c r="G851" t="str">
        <f>IF(ISBLANK(Data!G851), "", Data!G851)</f>
        <v>TUE</v>
      </c>
      <c r="H851" t="str">
        <f>IF(ISBLANK(Data!H851), "", Data!H851)</f>
        <v/>
      </c>
      <c r="I851" t="str">
        <f>IF(ISBLANK(Data!I851), "", Data!I851)</f>
        <v>I</v>
      </c>
      <c r="J851" t="str">
        <f>IF(ISBLANK(Data!J851), "", Data!J851)</f>
        <v>TR7</v>
      </c>
      <c r="K851" s="2" cm="1">
        <f t="array" ref="K851">IF(ISBLANK(Data!K851), "", DATE(2000 + RIGHT(Data!K851, 2), _xlfn.SWITCH(MID(Data!K851, 3, 3), "JAN", 1, "FEB", 2, "MAR", 3, "APR", 4, "MAY", 5, "JUN", 6, "JUL", 7, "AUG", 8, "SEP", 9, "OCT", 10, "NOV", 11, "DEC", 12), LEFT(Data!K851, 2)))</f>
        <v>45524</v>
      </c>
      <c r="L851" t="str">
        <f>IF(ISBLANK(Data!L851), "", Data!L851)</f>
        <v>TUE</v>
      </c>
      <c r="M851" t="str">
        <f>IF(ISBLANK(Data!M851), "", Data!M851)</f>
        <v>MAXEINER,MARIO,HERR</v>
      </c>
      <c r="N851" t="str">
        <f>IF(ISBLANK(Data!N851), "", Data!N851)</f>
        <v>JV</v>
      </c>
      <c r="O851" s="2" t="str" cm="1">
        <f t="array" ref="O851">IF(ISBLANK(Data!O851), "", DATE(2000 + RIGHT(Data!O851, 2), _xlfn.SWITCH(MID(Data!O851, 3, 3), "JAN", 1, "FEB", 2, "MAR", 3, "APR", 4, "MAY", 5, "JUN", 6, "JUL", 7, "AUG", 8, "SEP", 9, "OCT", 10, "NOV", 11, "DEC", 12), LEFT(Data!O851, 2)))</f>
        <v/>
      </c>
      <c r="P851" t="str">
        <f>IF(ISBLANK(Data!P851), "", Data!P851)</f>
        <v>3003</v>
      </c>
      <c r="Q851" t="str">
        <f>IF(ISBLANK(Data!Q851), "", Data!Q851)</f>
        <v>M/213898</v>
      </c>
      <c r="R851" t="str">
        <f>IF(ISBLANK(Data!R851), "", Data!R851)</f>
        <v>AV898110210009TE93979031</v>
      </c>
      <c r="S851" t="str">
        <f>IF(ISBLANK(Data!S851), "", Data!S851)</f>
        <v>CH</v>
      </c>
      <c r="T851" s="1" t="str">
        <f>IF(ISBLANK(Data!T851),"",(Data!T851))</f>
        <v/>
      </c>
      <c r="U851" t="str">
        <f>IF(ISBLANK(Data!U851), "", Data!U851)</f>
        <v/>
      </c>
      <c r="V851" t="str">
        <f>IF(ISBLANK(Data!V851), "", Data!V851)</f>
        <v>CHIEMSEESTRASSE 27</v>
      </c>
      <c r="W851" t="str">
        <f>IF(ISBLANK(Data!W851), "", Data!W851)</f>
        <v/>
      </c>
      <c r="X851" t="str">
        <f>IF(ISBLANK(Data!X851), "", Data!X851)</f>
        <v>83242,REIT IM WINKL        ,DE</v>
      </c>
      <c r="Y851" t="str">
        <f>IF(ISBLANK(Data!Y851), "", Data!Y851)</f>
        <v/>
      </c>
      <c r="Z851" t="str">
        <f>IF(ISBLANK(Data!Z851), "", Data!Z851)</f>
        <v>T/0104801R/P/N5</v>
      </c>
      <c r="AA851" t="str">
        <f>IF(ISBLANK(Data!AA851), "", Data!AA851)</f>
        <v>+49-1726366735/EM</v>
      </c>
      <c r="AB851" t="str">
        <f>IF(ISBLANK(Data!AB851), "", Data!AB851)</f>
        <v>/RSN/CP3/</v>
      </c>
      <c r="AC851" t="str">
        <f>IF(ISBLANK(Data!AC851), "", Data!AC851)</f>
        <v>A756900</v>
      </c>
      <c r="AD851" t="str">
        <f>IF(ISBLANK(Data!AD851), "", Data!AD851)</f>
        <v/>
      </c>
      <c r="AE851" t="str">
        <f>IF(ISBLANK(Data!AE851), "", Data!AE851)</f>
        <v/>
      </c>
      <c r="AF851" s="7">
        <f>IF(ISBLANK(Data!AF851), 0, _xlfn.NUMBERVALUE(SUBSTITUTE(Data!AF851, ".", ",")))</f>
        <v>169.22</v>
      </c>
      <c r="AG851" t="str">
        <f>IF(ISBLANK(Data!AG851), "", Data!AG851)</f>
        <v>EUR</v>
      </c>
      <c r="AH851" s="6">
        <f>IF(ISBLANK(Data!AH851), 0, _xlfn.NUMBERVALUE(SUBSTITUTE(Data!AH851, ".", ",")))</f>
        <v>165.82</v>
      </c>
      <c r="AI851" s="7">
        <f>IF(ISBLANK(Data!AI851), "", _xlfn.NUMBERVALUE(SUBSTITUTE(Data!AI851, ".", ",")))</f>
        <v>0</v>
      </c>
      <c r="AJ851" s="7">
        <f>IF(ISBLANK(Data!AJ851), "", _xlfn.NUMBERVALUE(SUBSTITUTE(Data!AJ851, ".", ",")))</f>
        <v>0</v>
      </c>
      <c r="AK851" s="7" t="str">
        <f>IF(ISBLANK(Data!AK851), "", _xlfn.NUMBERVALUE(SUBSTITUTE(Data!AK851, ".", ",")))</f>
        <v/>
      </c>
      <c r="AL851">
        <f>IF(ISBLANK(Data!AL851), "", Data!AL851)</f>
        <v>0</v>
      </c>
      <c r="AM851" s="15">
        <f>Table2[[#This Row],[DATE_IN]]-Table2[[#This Row],[DATE_OUT]]</f>
        <v>0</v>
      </c>
      <c r="AN851" s="7" t="str">
        <f>IF(MID(RIGHT(Table2[[#This Row],[ADDR3]],3),1,1)=",",RIGHT(Table2[[#This Row],[ADDR3]],2),"")</f>
        <v>DE</v>
      </c>
      <c r="AO851" s="7" t="str">
        <f>MID(Table2[[#This Row],[RES]],11,2)</f>
        <v>DE</v>
      </c>
      <c r="AP851" s="7">
        <f>_xlfn.XLOOKUP(AG851,Table3[CURRENCY],Table3[CONVERSION RATE],0)*Table2[[#This Row],[ORIGINAL PRICE]]</f>
        <v>1984.8654000000001</v>
      </c>
      <c r="AQ851" s="7">
        <f>_xlfn.XLOOKUP(AG851,Table3[CURRENCY],Table3[CONVERSION RATE],0)*Table2[[#This Row],[ORIGINAL PREPAYMENT]]</f>
        <v>2025.5634</v>
      </c>
      <c r="AR851" s="7"/>
      <c r="AS851" s="15"/>
    </row>
    <row r="852" spans="1:45" x14ac:dyDescent="0.25">
      <c r="A852" t="str">
        <f>IF(ISBLANK(Data!A852), "", Data!A852)</f>
        <v>A</v>
      </c>
      <c r="B852" s="2" cm="1">
        <f t="array" ref="B852">IF(ISBLANK(Data!B852), "", DATE(2000 + RIGHT(Data!B852, 2), _xlfn.SWITCH(MID(Data!B852, 3, 3), "JAN", 1, "FEB", 2, "MAR", 3, "APR", 4, "MAY", 5, "JUN", 6, "JUL", 7, "AUG", 8, "SEP", 9, "OCT", 10, "NOV", 11, "DEC", 12), LEFT(Data!B852, 2)))</f>
        <v>45418</v>
      </c>
      <c r="C852" t="str">
        <f>IF(ISBLANK(Data!C852), "", Data!C852)</f>
        <v>4656-3707-IT-1</v>
      </c>
      <c r="D852" t="str">
        <f>IF(ISBLANK(Data!D852), "", Data!D852)</f>
        <v>8HW73X</v>
      </c>
      <c r="E852" t="str">
        <f>IF(ISBLANK(Data!E852), "", Data!E852)</f>
        <v>TR7</v>
      </c>
      <c r="F852" s="2" cm="1">
        <f t="array" ref="F852">IF(ISBLANK(Data!F852), "", DATE(2000 + RIGHT(Data!F852, 2), _xlfn.SWITCH(MID(Data!F852, 3, 3), "JAN", 1, "FEB", 2, "MAR", 3, "APR", 4, "MAY", 5, "JUN", 6, "JUL", 7, "AUG", 8, "SEP", 9, "OCT", 10, "NOV", 11, "DEC", 12), LEFT(Data!F852, 2)))</f>
        <v>45524</v>
      </c>
      <c r="G852" t="str">
        <f>IF(ISBLANK(Data!G852), "", Data!G852)</f>
        <v>TUE</v>
      </c>
      <c r="H852" t="str">
        <f>IF(ISBLANK(Data!H852), "", Data!H852)</f>
        <v/>
      </c>
      <c r="I852" t="str">
        <f>IF(ISBLANK(Data!I852), "", Data!I852)</f>
        <v>C</v>
      </c>
      <c r="J852" t="str">
        <f>IF(ISBLANK(Data!J852), "", Data!J852)</f>
        <v>TOS</v>
      </c>
      <c r="K852" s="2" cm="1">
        <f t="array" ref="K852">IF(ISBLANK(Data!K852), "", DATE(2000 + RIGHT(Data!K852, 2), _xlfn.SWITCH(MID(Data!K852, 3, 3), "JAN", 1, "FEB", 2, "MAR", 3, "APR", 4, "MAY", 5, "JUN", 6, "JUL", 7, "AUG", 8, "SEP", 9, "OCT", 10, "NOV", 11, "DEC", 12), LEFT(Data!K852, 2)))</f>
        <v>45530</v>
      </c>
      <c r="L852" t="str">
        <f>IF(ISBLANK(Data!L852), "", Data!L852)</f>
        <v>MON</v>
      </c>
      <c r="M852" t="str">
        <f>IF(ISBLANK(Data!M852), "", Data!M852)</f>
        <v>TUFANO,ANTONIO,DR.</v>
      </c>
      <c r="N852" t="str">
        <f>IF(ISBLANK(Data!N852), "", Data!N852)</f>
        <v>MH</v>
      </c>
      <c r="O852" s="2" cm="1">
        <f t="array" ref="O852">IF(ISBLANK(Data!O852), "", DATE(2000 + RIGHT(Data!O852, 2), _xlfn.SWITCH(MID(Data!O852, 3, 3), "JAN", 1, "FEB", 2, "MAR", 3, "APR", 4, "MAY", 5, "JUN", 6, "JUL", 7, "AUG", 8, "SEP", 9, "OCT", 10, "NOV", 11, "DEC", 12), LEFT(Data!O852, 2)))</f>
        <v>64855</v>
      </c>
      <c r="P852" t="str">
        <f>IF(ISBLANK(Data!P852), "", Data!P852)</f>
        <v>1001</v>
      </c>
      <c r="Q852" t="str">
        <f>IF(ISBLANK(Data!Q852), "", Data!Q852)</f>
        <v/>
      </c>
      <c r="R852" t="str">
        <f>IF(ISBLANK(Data!R852), "", Data!R852)</f>
        <v>CA375290XXXXX5007</v>
      </c>
      <c r="S852" t="str">
        <f>IF(ISBLANK(Data!S852), "", Data!S852)</f>
        <v>CV</v>
      </c>
      <c r="T852" s="1" t="str">
        <f>IF(ISBLANK(Data!T852),"",(Data!T852))</f>
        <v>08/25</v>
      </c>
      <c r="U852" t="str">
        <f>IF(ISBLANK(Data!U852), "", Data!U852)</f>
        <v/>
      </c>
      <c r="V852" t="str">
        <f>IF(ISBLANK(Data!V852), "", Data!V852)</f>
        <v>VIA ASSAROTTI 1</v>
      </c>
      <c r="W852" t="str">
        <f>IF(ISBLANK(Data!W852), "", Data!W852)</f>
        <v>.</v>
      </c>
      <c r="X852" t="str">
        <f>IF(ISBLANK(Data!X852), "", Data!X852)</f>
        <v>10122,TORINO               ,IT</v>
      </c>
      <c r="Y852" t="str">
        <f>IF(ISBLANK(Data!Y852), "", Data!Y852)</f>
        <v>ITXXUIM548560N</v>
      </c>
      <c r="Z852" t="str">
        <f>IF(ISBLANK(Data!Z852), "", Data!Z852)</f>
        <v>P/N5</v>
      </c>
      <c r="AA852" t="str">
        <f>IF(ISBLANK(Data!AA852), "", Data!AA852)</f>
        <v>3297306466</v>
      </c>
      <c r="AB852" t="str">
        <f>IF(ISBLANK(Data!AB852), "", Data!AB852)</f>
        <v>/RSN/</v>
      </c>
      <c r="AC852" t="str">
        <f>IF(ISBLANK(Data!AC852), "", Data!AC852)</f>
        <v>O089412</v>
      </c>
      <c r="AD852" t="str">
        <f>IF(ISBLANK(Data!AD852), "", Data!AD852)</f>
        <v/>
      </c>
      <c r="AE852" t="str">
        <f>IF(ISBLANK(Data!AE852), "", Data!AE852)</f>
        <v/>
      </c>
      <c r="AF852" s="7">
        <f>IF(ISBLANK(Data!AF852), 0, _xlfn.NUMBERVALUE(SUBSTITUTE(Data!AF852, ".", ",")))</f>
        <v>0</v>
      </c>
      <c r="AG852" t="str">
        <f>IF(ISBLANK(Data!AG852), "", Data!AG852)</f>
        <v/>
      </c>
      <c r="AH852" s="6">
        <f>IF(ISBLANK(Data!AH852), 0, _xlfn.NUMBERVALUE(SUBSTITUTE(Data!AH852, ".", ",")))</f>
        <v>0</v>
      </c>
      <c r="AI852" s="7" t="str">
        <f>IF(ISBLANK(Data!AI852), "", _xlfn.NUMBERVALUE(SUBSTITUTE(Data!AI852, ".", ",")))</f>
        <v/>
      </c>
      <c r="AJ852" s="7" t="str">
        <f>IF(ISBLANK(Data!AJ852), "", _xlfn.NUMBERVALUE(SUBSTITUTE(Data!AJ852, ".", ",")))</f>
        <v/>
      </c>
      <c r="AK852" s="7" t="str">
        <f>IF(ISBLANK(Data!AK852), "", _xlfn.NUMBERVALUE(SUBSTITUTE(Data!AK852, ".", ",")))</f>
        <v/>
      </c>
      <c r="AL852">
        <f>IF(ISBLANK(Data!AL852), "", Data!AL852)</f>
        <v>0</v>
      </c>
      <c r="AM852" s="15">
        <f>Table2[[#This Row],[DATE_IN]]-Table2[[#This Row],[DATE_OUT]]</f>
        <v>6</v>
      </c>
      <c r="AN852" s="7" t="str">
        <f>IF(MID(RIGHT(Table2[[#This Row],[ADDR3]],3),1,1)=",",RIGHT(Table2[[#This Row],[ADDR3]],2),"")</f>
        <v>IT</v>
      </c>
      <c r="AO852" s="7" t="str">
        <f>MID(Table2[[#This Row],[RES]],11,2)</f>
        <v>IT</v>
      </c>
      <c r="AP852" s="7">
        <f>_xlfn.XLOOKUP(AG852,Table3[CURRENCY],Table3[CONVERSION RATE],0)*Table2[[#This Row],[ORIGINAL PRICE]]</f>
        <v>0</v>
      </c>
      <c r="AQ852" s="7">
        <f>_xlfn.XLOOKUP(AG852,Table3[CURRENCY],Table3[CONVERSION RATE],0)*Table2[[#This Row],[ORIGINAL PREPAYMENT]]</f>
        <v>0</v>
      </c>
      <c r="AR852" s="7"/>
      <c r="AS852" s="15"/>
    </row>
    <row r="853" spans="1:45" x14ac:dyDescent="0.25">
      <c r="A853" t="str">
        <f>IF(ISBLANK(Data!A853), "", Data!A853)</f>
        <v>A</v>
      </c>
      <c r="B853" s="2" cm="1">
        <f t="array" ref="B853">IF(ISBLANK(Data!B853), "", DATE(2000 + RIGHT(Data!B853, 2), _xlfn.SWITCH(MID(Data!B853, 3, 3), "JAN", 1, "FEB", 2, "MAR", 3, "APR", 4, "MAY", 5, "JUN", 6, "JUL", 7, "AUG", 8, "SEP", 9, "OCT", 10, "NOV", 11, "DEC", 12), LEFT(Data!B853, 2)))</f>
        <v>45439</v>
      </c>
      <c r="C853" t="str">
        <f>IF(ISBLANK(Data!C853), "", Data!C853)</f>
        <v>4853-8870-IT-2</v>
      </c>
      <c r="D853" t="str">
        <f>IF(ISBLANK(Data!D853), "", Data!D853)</f>
        <v>8LS68K</v>
      </c>
      <c r="E853" t="str">
        <f>IF(ISBLANK(Data!E853), "", Data!E853)</f>
        <v>TR7</v>
      </c>
      <c r="F853" s="2" cm="1">
        <f t="array" ref="F853">IF(ISBLANK(Data!F853), "", DATE(2000 + RIGHT(Data!F853, 2), _xlfn.SWITCH(MID(Data!F853, 3, 3), "JAN", 1, "FEB", 2, "MAR", 3, "APR", 4, "MAY", 5, "JUN", 6, "JUL", 7, "AUG", 8, "SEP", 9, "OCT", 10, "NOV", 11, "DEC", 12), LEFT(Data!F853, 2)))</f>
        <v>45524</v>
      </c>
      <c r="G853" t="str">
        <f>IF(ISBLANK(Data!G853), "", Data!G853)</f>
        <v>TUE</v>
      </c>
      <c r="H853" t="str">
        <f>IF(ISBLANK(Data!H853), "", Data!H853)</f>
        <v/>
      </c>
      <c r="I853" t="str">
        <f>IF(ISBLANK(Data!I853), "", Data!I853)</f>
        <v>E</v>
      </c>
      <c r="J853" t="str">
        <f>IF(ISBLANK(Data!J853), "", Data!J853)</f>
        <v>TR7</v>
      </c>
      <c r="K853" s="2" cm="1">
        <f t="array" ref="K853">IF(ISBLANK(Data!K853), "", DATE(2000 + RIGHT(Data!K853, 2), _xlfn.SWITCH(MID(Data!K853, 3, 3), "JAN", 1, "FEB", 2, "MAR", 3, "APR", 4, "MAY", 5, "JUN", 6, "JUL", 7, "AUG", 8, "SEP", 9, "OCT", 10, "NOV", 11, "DEC", 12), LEFT(Data!K853, 2)))</f>
        <v>45529</v>
      </c>
      <c r="L853" t="str">
        <f>IF(ISBLANK(Data!L853), "", Data!L853)</f>
        <v>SUN</v>
      </c>
      <c r="M853" t="str">
        <f>IF(ISBLANK(Data!M853), "", Data!M853)</f>
        <v>JURKOVIC,MARKO</v>
      </c>
      <c r="N853" t="str">
        <f>IF(ISBLANK(Data!N853), "", Data!N853)</f>
        <v>45</v>
      </c>
      <c r="O853" s="2" t="str" cm="1">
        <f t="array" ref="O853">IF(ISBLANK(Data!O853), "", DATE(2000 + RIGHT(Data!O853, 2), _xlfn.SWITCH(MID(Data!O853, 3, 3), "JAN", 1, "FEB", 2, "MAR", 3, "APR", 4, "MAY", 5, "JUN", 6, "JUL", 7, "AUG", 8, "SEP", 9, "OCT", 10, "NOV", 11, "DEC", 12), LEFT(Data!O853, 2)))</f>
        <v/>
      </c>
      <c r="P853" t="str">
        <f>IF(ISBLANK(Data!P853), "", Data!P853)</f>
        <v>1XX1</v>
      </c>
      <c r="Q853" t="str">
        <f>IF(ISBLANK(Data!Q853), "", Data!Q853)</f>
        <v/>
      </c>
      <c r="R853" t="str">
        <f>IF(ISBLANK(Data!R853), "", Data!R853)</f>
        <v>AV870139540005T48538870</v>
      </c>
      <c r="S853" t="str">
        <f>IF(ISBLANK(Data!S853), "", Data!S853)</f>
        <v>CH</v>
      </c>
      <c r="T853" s="1" t="str">
        <f>IF(ISBLANK(Data!T853),"",(Data!T853))</f>
        <v/>
      </c>
      <c r="U853" t="str">
        <f>IF(ISBLANK(Data!U853), "", Data!U853)</f>
        <v>CONNECT VIAGGI</v>
      </c>
      <c r="V853" t="str">
        <f>IF(ISBLANK(Data!V853), "", Data!V853)</f>
        <v>VIA CORNARO 21/C</v>
      </c>
      <c r="W853" t="str">
        <f>IF(ISBLANK(Data!W853), "", Data!W853)</f>
        <v/>
      </c>
      <c r="X853" t="str">
        <f>IF(ISBLANK(Data!X853), "", Data!X853)</f>
        <v>35017 PIOMBINIO DESE       ,IT</v>
      </c>
      <c r="Y853" t="str">
        <f>IF(ISBLANK(Data!Y853), "", Data!Y853)</f>
        <v/>
      </c>
      <c r="Z853" t="str">
        <f>IF(ISBLANK(Data!Z853), "", Data!Z853)</f>
        <v>T/0105475R</v>
      </c>
      <c r="AA853" t="str">
        <f>IF(ISBLANK(Data!AA853), "", Data!AA853)</f>
        <v>3408030375</v>
      </c>
      <c r="AB853" t="str">
        <f>IF(ISBLANK(Data!AB853), "", Data!AB853)</f>
        <v>N5/E</v>
      </c>
      <c r="AC853" t="str">
        <f>IF(ISBLANK(Data!AC853), "", Data!AC853)</f>
        <v>K259401</v>
      </c>
      <c r="AD853" t="str">
        <f>IF(ISBLANK(Data!AD853), "", Data!AD853)</f>
        <v/>
      </c>
      <c r="AE853" t="str">
        <f>IF(ISBLANK(Data!AE853), "", Data!AE853)</f>
        <v/>
      </c>
      <c r="AF853" s="7">
        <f>IF(ISBLANK(Data!AF853), 0, _xlfn.NUMBERVALUE(SUBSTITUTE(Data!AF853, ".", ",")))</f>
        <v>0</v>
      </c>
      <c r="AG853" t="str">
        <f>IF(ISBLANK(Data!AG853), "", Data!AG853)</f>
        <v>NKR</v>
      </c>
      <c r="AH853" s="6">
        <f>IF(ISBLANK(Data!AH853), 0, _xlfn.NUMBERVALUE(SUBSTITUTE(Data!AH853, ".", ",")))</f>
        <v>0</v>
      </c>
      <c r="AI853" s="7">
        <f>IF(ISBLANK(Data!AI853), "", _xlfn.NUMBERVALUE(SUBSTITUTE(Data!AI853, ".", ",")))</f>
        <v>12000</v>
      </c>
      <c r="AJ853" s="7">
        <f>IF(ISBLANK(Data!AJ853), "", _xlfn.NUMBERVALUE(SUBSTITUTE(Data!AJ853, ".", ",")))</f>
        <v>12000</v>
      </c>
      <c r="AK853" s="7" t="str">
        <f>IF(ISBLANK(Data!AK853), "", _xlfn.NUMBERVALUE(SUBSTITUTE(Data!AK853, ".", ",")))</f>
        <v/>
      </c>
      <c r="AL853">
        <f>IF(ISBLANK(Data!AL853), "", Data!AL853)</f>
        <v>1</v>
      </c>
      <c r="AM853" s="15">
        <f>Table2[[#This Row],[DATE_IN]]-Table2[[#This Row],[DATE_OUT]]</f>
        <v>5</v>
      </c>
      <c r="AN853" s="7" t="str">
        <f>IF(MID(RIGHT(Table2[[#This Row],[ADDR3]],3),1,1)=",",RIGHT(Table2[[#This Row],[ADDR3]],2),"")</f>
        <v>IT</v>
      </c>
      <c r="AO853" s="7" t="str">
        <f>MID(Table2[[#This Row],[RES]],11,2)</f>
        <v>IT</v>
      </c>
      <c r="AP853" s="7">
        <f>_xlfn.XLOOKUP(AG853,Table3[CURRENCY],Table3[CONVERSION RATE],0)*Table2[[#This Row],[ORIGINAL PRICE]]</f>
        <v>0</v>
      </c>
      <c r="AQ853" s="7">
        <f>_xlfn.XLOOKUP(AG853,Table3[CURRENCY],Table3[CONVERSION RATE],0)*Table2[[#This Row],[ORIGINAL PREPAYMENT]]</f>
        <v>0</v>
      </c>
      <c r="AR853" s="7"/>
      <c r="AS853" s="15"/>
    </row>
    <row r="854" spans="1:45" x14ac:dyDescent="0.25">
      <c r="A854" t="str">
        <f>IF(ISBLANK(Data!A854), "", Data!A854)</f>
        <v>A</v>
      </c>
      <c r="B854" s="2" cm="1">
        <f t="array" ref="B854">IF(ISBLANK(Data!B854), "", DATE(2000 + RIGHT(Data!B854, 2), _xlfn.SWITCH(MID(Data!B854, 3, 3), "JAN", 1, "FEB", 2, "MAR", 3, "APR", 4, "MAY", 5, "JUN", 6, "JUL", 7, "AUG", 8, "SEP", 9, "OCT", 10, "NOV", 11, "DEC", 12), LEFT(Data!B854, 2)))</f>
        <v>45439</v>
      </c>
      <c r="C854" t="str">
        <f>IF(ISBLANK(Data!C854), "", Data!C854)</f>
        <v>4853-9292-IT-4</v>
      </c>
      <c r="D854" t="str">
        <f>IF(ISBLANK(Data!D854), "", Data!D854)</f>
        <v>8LS68K</v>
      </c>
      <c r="E854" t="str">
        <f>IF(ISBLANK(Data!E854), "", Data!E854)</f>
        <v>TR7</v>
      </c>
      <c r="F854" s="2" cm="1">
        <f t="array" ref="F854">IF(ISBLANK(Data!F854), "", DATE(2000 + RIGHT(Data!F854, 2), _xlfn.SWITCH(MID(Data!F854, 3, 3), "JAN", 1, "FEB", 2, "MAR", 3, "APR", 4, "MAY", 5, "JUN", 6, "JUL", 7, "AUG", 8, "SEP", 9, "OCT", 10, "NOV", 11, "DEC", 12), LEFT(Data!F854, 2)))</f>
        <v>45524</v>
      </c>
      <c r="G854" t="str">
        <f>IF(ISBLANK(Data!G854), "", Data!G854)</f>
        <v>TUE</v>
      </c>
      <c r="H854" t="str">
        <f>IF(ISBLANK(Data!H854), "", Data!H854)</f>
        <v/>
      </c>
      <c r="I854" t="str">
        <f>IF(ISBLANK(Data!I854), "", Data!I854)</f>
        <v>E</v>
      </c>
      <c r="J854" t="str">
        <f>IF(ISBLANK(Data!J854), "", Data!J854)</f>
        <v>TR7</v>
      </c>
      <c r="K854" s="2" cm="1">
        <f t="array" ref="K854">IF(ISBLANK(Data!K854), "", DATE(2000 + RIGHT(Data!K854, 2), _xlfn.SWITCH(MID(Data!K854, 3, 3), "JAN", 1, "FEB", 2, "MAR", 3, "APR", 4, "MAY", 5, "JUN", 6, "JUL", 7, "AUG", 8, "SEP", 9, "OCT", 10, "NOV", 11, "DEC", 12), LEFT(Data!K854, 2)))</f>
        <v>45529</v>
      </c>
      <c r="L854" t="str">
        <f>IF(ISBLANK(Data!L854), "", Data!L854)</f>
        <v>SUN</v>
      </c>
      <c r="M854" t="str">
        <f>IF(ISBLANK(Data!M854), "", Data!M854)</f>
        <v>ZANIN,FRANCESCO</v>
      </c>
      <c r="N854" t="str">
        <f>IF(ISBLANK(Data!N854), "", Data!N854)</f>
        <v>45</v>
      </c>
      <c r="O854" s="2" t="str" cm="1">
        <f t="array" ref="O854">IF(ISBLANK(Data!O854), "", DATE(2000 + RIGHT(Data!O854, 2), _xlfn.SWITCH(MID(Data!O854, 3, 3), "JAN", 1, "FEB", 2, "MAR", 3, "APR", 4, "MAY", 5, "JUN", 6, "JUL", 7, "AUG", 8, "SEP", 9, "OCT", 10, "NOV", 11, "DEC", 12), LEFT(Data!O854, 2)))</f>
        <v/>
      </c>
      <c r="P854" t="str">
        <f>IF(ISBLANK(Data!P854), "", Data!P854)</f>
        <v>1XX1</v>
      </c>
      <c r="Q854" t="str">
        <f>IF(ISBLANK(Data!Q854), "", Data!Q854)</f>
        <v/>
      </c>
      <c r="R854" t="str">
        <f>IF(ISBLANK(Data!R854), "", Data!R854)</f>
        <v>AV870139540005T48539292</v>
      </c>
      <c r="S854" t="str">
        <f>IF(ISBLANK(Data!S854), "", Data!S854)</f>
        <v>CH</v>
      </c>
      <c r="T854" s="1" t="str">
        <f>IF(ISBLANK(Data!T854),"",(Data!T854))</f>
        <v/>
      </c>
      <c r="U854" t="str">
        <f>IF(ISBLANK(Data!U854), "", Data!U854)</f>
        <v>CONNECT VIAGGI</v>
      </c>
      <c r="V854" t="str">
        <f>IF(ISBLANK(Data!V854), "", Data!V854)</f>
        <v>VIA EUROPA 1</v>
      </c>
      <c r="W854" t="str">
        <f>IF(ISBLANK(Data!W854), "", Data!W854)</f>
        <v/>
      </c>
      <c r="X854" t="str">
        <f>IF(ISBLANK(Data!X854), "", Data!X854)</f>
        <v>35010 PADOVA               ,IT</v>
      </c>
      <c r="Y854" t="str">
        <f>IF(ISBLANK(Data!Y854), "", Data!Y854)</f>
        <v/>
      </c>
      <c r="Z854" t="str">
        <f>IF(ISBLANK(Data!Z854), "", Data!Z854)</f>
        <v>T/0105475R</v>
      </c>
      <c r="AA854" t="str">
        <f>IF(ISBLANK(Data!AA854), "", Data!AA854)</f>
        <v>3408030375</v>
      </c>
      <c r="AB854" t="str">
        <f>IF(ISBLANK(Data!AB854), "", Data!AB854)</f>
        <v>N5/E</v>
      </c>
      <c r="AC854" t="str">
        <f>IF(ISBLANK(Data!AC854), "", Data!AC854)</f>
        <v>K259401</v>
      </c>
      <c r="AD854" t="str">
        <f>IF(ISBLANK(Data!AD854), "", Data!AD854)</f>
        <v/>
      </c>
      <c r="AE854" t="str">
        <f>IF(ISBLANK(Data!AE854), "", Data!AE854)</f>
        <v/>
      </c>
      <c r="AF854" s="7">
        <f>IF(ISBLANK(Data!AF854), 0, _xlfn.NUMBERVALUE(SUBSTITUTE(Data!AF854, ".", ",")))</f>
        <v>0</v>
      </c>
      <c r="AG854" t="str">
        <f>IF(ISBLANK(Data!AG854), "", Data!AG854)</f>
        <v>NKR</v>
      </c>
      <c r="AH854" s="6">
        <f>IF(ISBLANK(Data!AH854), 0, _xlfn.NUMBERVALUE(SUBSTITUTE(Data!AH854, ".", ",")))</f>
        <v>0</v>
      </c>
      <c r="AI854" s="7">
        <f>IF(ISBLANK(Data!AI854), "", _xlfn.NUMBERVALUE(SUBSTITUTE(Data!AI854, ".", ",")))</f>
        <v>12000</v>
      </c>
      <c r="AJ854" s="7">
        <f>IF(ISBLANK(Data!AJ854), "", _xlfn.NUMBERVALUE(SUBSTITUTE(Data!AJ854, ".", ",")))</f>
        <v>12000</v>
      </c>
      <c r="AK854" s="7" t="str">
        <f>IF(ISBLANK(Data!AK854), "", _xlfn.NUMBERVALUE(SUBSTITUTE(Data!AK854, ".", ",")))</f>
        <v/>
      </c>
      <c r="AL854">
        <f>IF(ISBLANK(Data!AL854), "", Data!AL854)</f>
        <v>1</v>
      </c>
      <c r="AM854" s="15">
        <f>Table2[[#This Row],[DATE_IN]]-Table2[[#This Row],[DATE_OUT]]</f>
        <v>5</v>
      </c>
      <c r="AN854" s="7" t="str">
        <f>IF(MID(RIGHT(Table2[[#This Row],[ADDR3]],3),1,1)=",",RIGHT(Table2[[#This Row],[ADDR3]],2),"")</f>
        <v>IT</v>
      </c>
      <c r="AO854" s="7" t="str">
        <f>MID(Table2[[#This Row],[RES]],11,2)</f>
        <v>IT</v>
      </c>
      <c r="AP854" s="7">
        <f>_xlfn.XLOOKUP(AG854,Table3[CURRENCY],Table3[CONVERSION RATE],0)*Table2[[#This Row],[ORIGINAL PRICE]]</f>
        <v>0</v>
      </c>
      <c r="AQ854" s="7">
        <f>_xlfn.XLOOKUP(AG854,Table3[CURRENCY],Table3[CONVERSION RATE],0)*Table2[[#This Row],[ORIGINAL PREPAYMENT]]</f>
        <v>0</v>
      </c>
      <c r="AR854" s="7"/>
      <c r="AS854" s="15"/>
    </row>
    <row r="855" spans="1:45" x14ac:dyDescent="0.25">
      <c r="A855" t="str">
        <f>IF(ISBLANK(Data!A855), "", Data!A855)</f>
        <v>A</v>
      </c>
      <c r="B855" s="2" cm="1">
        <f t="array" ref="B855">IF(ISBLANK(Data!B855), "", DATE(2000 + RIGHT(Data!B855, 2), _xlfn.SWITCH(MID(Data!B855, 3, 3), "JAN", 1, "FEB", 2, "MAR", 3, "APR", 4, "MAY", 5, "JUN", 6, "JUL", 7, "AUG", 8, "SEP", 9, "OCT", 10, "NOV", 11, "DEC", 12), LEFT(Data!B855, 2)))</f>
        <v>45467</v>
      </c>
      <c r="C855" t="str">
        <f>IF(ISBLANK(Data!C855), "", Data!C855)</f>
        <v>0130-9849-NO-2</v>
      </c>
      <c r="D855" t="str">
        <f>IF(ISBLANK(Data!D855), "", Data!D855)</f>
        <v>U7A578</v>
      </c>
      <c r="E855" t="str">
        <f>IF(ISBLANK(Data!E855), "", Data!E855)</f>
        <v>TR7</v>
      </c>
      <c r="F855" s="2" cm="1">
        <f t="array" ref="F855">IF(ISBLANK(Data!F855), "", DATE(2000 + RIGHT(Data!F855, 2), _xlfn.SWITCH(MID(Data!F855, 3, 3), "JAN", 1, "FEB", 2, "MAR", 3, "APR", 4, "MAY", 5, "JUN", 6, "JUL", 7, "AUG", 8, "SEP", 9, "OCT", 10, "NOV", 11, "DEC", 12), LEFT(Data!F855, 2)))</f>
        <v>45525</v>
      </c>
      <c r="G855" t="str">
        <f>IF(ISBLANK(Data!G855), "", Data!G855)</f>
        <v>WED</v>
      </c>
      <c r="H855" t="str">
        <f>IF(ISBLANK(Data!H855), "", Data!H855)</f>
        <v>WI</v>
      </c>
      <c r="I855" t="str">
        <f>IF(ISBLANK(Data!I855), "", Data!I855)</f>
        <v>E</v>
      </c>
      <c r="J855" t="str">
        <f>IF(ISBLANK(Data!J855), "", Data!J855)</f>
        <v>TR7</v>
      </c>
      <c r="K855" s="2" cm="1">
        <f t="array" ref="K855">IF(ISBLANK(Data!K855), "", DATE(2000 + RIGHT(Data!K855, 2), _xlfn.SWITCH(MID(Data!K855, 3, 3), "JAN", 1, "FEB", 2, "MAR", 3, "APR", 4, "MAY", 5, "JUN", 6, "JUL", 7, "AUG", 8, "SEP", 9, "OCT", 10, "NOV", 11, "DEC", 12), LEFT(Data!K855, 2)))</f>
        <v>45526</v>
      </c>
      <c r="L855" t="str">
        <f>IF(ISBLANK(Data!L855), "", Data!L855)</f>
        <v>THU</v>
      </c>
      <c r="M855" t="str">
        <f>IF(ISBLANK(Data!M855), "", Data!M855)</f>
        <v>PEDERSEN,BAARD MAGNE</v>
      </c>
      <c r="N855" t="str">
        <f>IF(ISBLANK(Data!N855), "", Data!N855)</f>
        <v>JD</v>
      </c>
      <c r="O855" s="2" t="str" cm="1">
        <f t="array" ref="O855">IF(ISBLANK(Data!O855), "", DATE(2000 + RIGHT(Data!O855, 2), _xlfn.SWITCH(MID(Data!O855, 3, 3), "JAN", 1, "FEB", 2, "MAR", 3, "APR", 4, "MAY", 5, "JUN", 6, "JUL", 7, "AUG", 8, "SEP", 9, "OCT", 10, "NOV", 11, "DEC", 12), LEFT(Data!O855, 2)))</f>
        <v/>
      </c>
      <c r="P855" t="str">
        <f>IF(ISBLANK(Data!P855), "", Data!P855)</f>
        <v>1XX1</v>
      </c>
      <c r="Q855" t="str">
        <f>IF(ISBLANK(Data!Q855), "", Data!Q855)</f>
        <v>3870BMP</v>
      </c>
      <c r="R855" t="str">
        <f>IF(ISBLANK(Data!R855), "", Data!R855)</f>
        <v>AV858035221689</v>
      </c>
      <c r="S855" t="str">
        <f>IF(ISBLANK(Data!S855), "", Data!S855)</f>
        <v>NA</v>
      </c>
      <c r="T855" s="1" t="str">
        <f>IF(ISBLANK(Data!T855),"",(Data!T855))</f>
        <v/>
      </c>
      <c r="U855" t="str">
        <f>IF(ISBLANK(Data!U855), "", Data!U855)</f>
        <v>STATSFOR I TROMS FINNM</v>
      </c>
      <c r="V855" t="str">
        <f>IF(ISBLANK(Data!V855), "", Data!V855)</f>
        <v/>
      </c>
      <c r="W855" t="str">
        <f>IF(ISBLANK(Data!W855), "", Data!W855)</f>
        <v/>
      </c>
      <c r="X855" t="str">
        <f>IF(ISBLANK(Data!X855), "", Data!X855)</f>
        <v/>
      </c>
      <c r="Y855" t="str">
        <f>IF(ISBLANK(Data!Y855), "", Data!Y855)</f>
        <v/>
      </c>
      <c r="Z855" t="str">
        <f>IF(ISBLANK(Data!Z855), "", Data!Z855)</f>
        <v/>
      </c>
      <c r="AA855" t="str">
        <f>IF(ISBLANK(Data!AA855), "", Data!AA855)</f>
        <v/>
      </c>
      <c r="AB855" t="str">
        <f>IF(ISBLANK(Data!AB855), "", Data!AB855)</f>
        <v/>
      </c>
      <c r="AC855" t="str">
        <f>IF(ISBLANK(Data!AC855), "", Data!AC855)</f>
        <v>N073069</v>
      </c>
      <c r="AD855" t="str">
        <f>IF(ISBLANK(Data!AD855), "", Data!AD855)</f>
        <v/>
      </c>
      <c r="AE855" t="str">
        <f>IF(ISBLANK(Data!AE855), "", Data!AE855)</f>
        <v/>
      </c>
      <c r="AF855" s="7">
        <f>IF(ISBLANK(Data!AF855), 0, _xlfn.NUMBERVALUE(SUBSTITUTE(Data!AF855, ".", ",")))</f>
        <v>0</v>
      </c>
      <c r="AG855" t="str">
        <f>IF(ISBLANK(Data!AG855), "", Data!AG855)</f>
        <v>NKR</v>
      </c>
      <c r="AH855" s="6">
        <f>IF(ISBLANK(Data!AH855), 0, _xlfn.NUMBERVALUE(SUBSTITUTE(Data!AH855, ".", ",")))</f>
        <v>989.25</v>
      </c>
      <c r="AI855" s="7">
        <f>IF(ISBLANK(Data!AI855), "", _xlfn.NUMBERVALUE(SUBSTITUTE(Data!AI855, ".", ",")))</f>
        <v>10000</v>
      </c>
      <c r="AJ855" s="7">
        <f>IF(ISBLANK(Data!AJ855), "", _xlfn.NUMBERVALUE(SUBSTITUTE(Data!AJ855, ".", ",")))</f>
        <v>10000</v>
      </c>
      <c r="AK855" s="7" t="str">
        <f>IF(ISBLANK(Data!AK855), "", _xlfn.NUMBERVALUE(SUBSTITUTE(Data!AK855, ".", ",")))</f>
        <v/>
      </c>
      <c r="AL855">
        <f>IF(ISBLANK(Data!AL855), "", Data!AL855)</f>
        <v>0</v>
      </c>
      <c r="AM855" s="15">
        <f>Table2[[#This Row],[DATE_IN]]-Table2[[#This Row],[DATE_OUT]]</f>
        <v>1</v>
      </c>
      <c r="AN855" s="7" t="str">
        <f>IF(MID(RIGHT(Table2[[#This Row],[ADDR3]],3),1,1)=",",RIGHT(Table2[[#This Row],[ADDR3]],2),"")</f>
        <v/>
      </c>
      <c r="AO855" s="7" t="str">
        <f>MID(Table2[[#This Row],[RES]],11,2)</f>
        <v>NO</v>
      </c>
      <c r="AP855" s="7">
        <f>_xlfn.XLOOKUP(AG855,Table3[CURRENCY],Table3[CONVERSION RATE],0)*Table2[[#This Row],[ORIGINAL PRICE]]</f>
        <v>989.25</v>
      </c>
      <c r="AQ855" s="7">
        <f>_xlfn.XLOOKUP(AG855,Table3[CURRENCY],Table3[CONVERSION RATE],0)*Table2[[#This Row],[ORIGINAL PREPAYMENT]]</f>
        <v>0</v>
      </c>
      <c r="AR855" s="7"/>
      <c r="AS855" s="15"/>
    </row>
    <row r="856" spans="1:45" x14ac:dyDescent="0.25">
      <c r="A856" t="str">
        <f>IF(ISBLANK(Data!A856), "", Data!A856)</f>
        <v>A</v>
      </c>
      <c r="B856" s="2" cm="1">
        <f t="array" ref="B856">IF(ISBLANK(Data!B856), "", DATE(2000 + RIGHT(Data!B856, 2), _xlfn.SWITCH(MID(Data!B856, 3, 3), "JAN", 1, "FEB", 2, "MAR", 3, "APR", 4, "MAY", 5, "JUN", 6, "JUL", 7, "AUG", 8, "SEP", 9, "OCT", 10, "NOV", 11, "DEC", 12), LEFT(Data!B856, 2)))</f>
        <v>45490</v>
      </c>
      <c r="C856" t="str">
        <f>IF(ISBLANK(Data!C856), "", Data!C856)</f>
        <v>0351-0059-NO-0</v>
      </c>
      <c r="D856" t="str">
        <f>IF(ISBLANK(Data!D856), "", Data!D856)</f>
        <v>9XD57N</v>
      </c>
      <c r="E856" t="str">
        <f>IF(ISBLANK(Data!E856), "", Data!E856)</f>
        <v>TR7</v>
      </c>
      <c r="F856" s="2" cm="1">
        <f t="array" ref="F856">IF(ISBLANK(Data!F856), "", DATE(2000 + RIGHT(Data!F856, 2), _xlfn.SWITCH(MID(Data!F856, 3, 3), "JAN", 1, "FEB", 2, "MAR", 3, "APR", 4, "MAY", 5, "JUN", 6, "JUL", 7, "AUG", 8, "SEP", 9, "OCT", 10, "NOV", 11, "DEC", 12), LEFT(Data!F856, 2)))</f>
        <v>45525</v>
      </c>
      <c r="G856" t="str">
        <f>IF(ISBLANK(Data!G856), "", Data!G856)</f>
        <v>WED</v>
      </c>
      <c r="H856" t="str">
        <f>IF(ISBLANK(Data!H856), "", Data!H856)</f>
        <v/>
      </c>
      <c r="I856" t="str">
        <f>IF(ISBLANK(Data!I856), "", Data!I856)</f>
        <v>E</v>
      </c>
      <c r="J856" t="str">
        <f>IF(ISBLANK(Data!J856), "", Data!J856)</f>
        <v>TR7</v>
      </c>
      <c r="K856" s="2" cm="1">
        <f t="array" ref="K856">IF(ISBLANK(Data!K856), "", DATE(2000 + RIGHT(Data!K856, 2), _xlfn.SWITCH(MID(Data!K856, 3, 3), "JAN", 1, "FEB", 2, "MAR", 3, "APR", 4, "MAY", 5, "JUN", 6, "JUL", 7, "AUG", 8, "SEP", 9, "OCT", 10, "NOV", 11, "DEC", 12), LEFT(Data!K856, 2)))</f>
        <v>45525</v>
      </c>
      <c r="L856" t="str">
        <f>IF(ISBLANK(Data!L856), "", Data!L856)</f>
        <v>WED</v>
      </c>
      <c r="M856" t="str">
        <f>IF(ISBLANK(Data!M856), "", Data!M856)</f>
        <v>JOHANSEN,ASTRID ISABELL</v>
      </c>
      <c r="N856" t="str">
        <f>IF(ISBLANK(Data!N856), "", Data!N856)</f>
        <v>V8</v>
      </c>
      <c r="O856" s="2" t="str" cm="1">
        <f t="array" ref="O856">IF(ISBLANK(Data!O856), "", DATE(2000 + RIGHT(Data!O856, 2), _xlfn.SWITCH(MID(Data!O856, 3, 3), "JAN", 1, "FEB", 2, "MAR", 3, "APR", 4, "MAY", 5, "JUN", 6, "JUL", 7, "AUG", 8, "SEP", 9, "OCT", 10, "NOV", 11, "DEC", 12), LEFT(Data!O856, 2)))</f>
        <v/>
      </c>
      <c r="P856" t="str">
        <f>IF(ISBLANK(Data!P856), "", Data!P856)</f>
        <v>1XX1</v>
      </c>
      <c r="Q856" t="str">
        <f>IF(ISBLANK(Data!Q856), "", Data!Q856)</f>
        <v>620141198</v>
      </c>
      <c r="R856" t="str">
        <f>IF(ISBLANK(Data!R856), "", Data!R856)</f>
        <v>AV858087210010</v>
      </c>
      <c r="S856" t="str">
        <f>IF(ISBLANK(Data!S856), "", Data!S856)</f>
        <v>NA</v>
      </c>
      <c r="T856" s="1" t="str">
        <f>IF(ISBLANK(Data!T856),"",(Data!T856))</f>
        <v/>
      </c>
      <c r="U856" t="str">
        <f>IF(ISBLANK(Data!U856), "", Data!U856)</f>
        <v>TROMSOE KOMMUNE</v>
      </c>
      <c r="V856" t="str">
        <f>IF(ISBLANK(Data!V856), "", Data!V856)</f>
        <v>RAADHUSET</v>
      </c>
      <c r="W856" t="str">
        <f>IF(ISBLANK(Data!W856), "", Data!W856)</f>
        <v>PB 6900</v>
      </c>
      <c r="X856" t="str">
        <f>IF(ISBLANK(Data!X856), "", Data!X856)</f>
        <v>9299 TROMSOE               ,NO</v>
      </c>
      <c r="Y856" t="str">
        <f>IF(ISBLANK(Data!Y856), "", Data!Y856)</f>
        <v/>
      </c>
      <c r="Z856" t="str">
        <f>IF(ISBLANK(Data!Z856), "", Data!Z856)</f>
        <v>P/U7</v>
      </c>
      <c r="AA856" t="str">
        <f>IF(ISBLANK(Data!AA856), "", Data!AA856)</f>
        <v>91917693</v>
      </c>
      <c r="AB856" t="str">
        <f>IF(ISBLANK(Data!AB856), "", Data!AB856)</f>
        <v/>
      </c>
      <c r="AC856" t="str">
        <f>IF(ISBLANK(Data!AC856), "", Data!AC856)</f>
        <v>U997129</v>
      </c>
      <c r="AD856" t="str">
        <f>IF(ISBLANK(Data!AD856), "", Data!AD856)</f>
        <v/>
      </c>
      <c r="AE856" t="str">
        <f>IF(ISBLANK(Data!AE856), "", Data!AE856)</f>
        <v/>
      </c>
      <c r="AF856" s="7">
        <f>IF(ISBLANK(Data!AF856), 0, _xlfn.NUMBERVALUE(SUBSTITUTE(Data!AF856, ".", ",")))</f>
        <v>0</v>
      </c>
      <c r="AG856" t="str">
        <f>IF(ISBLANK(Data!AG856), "", Data!AG856)</f>
        <v/>
      </c>
      <c r="AH856" s="6">
        <f>IF(ISBLANK(Data!AH856), 0, _xlfn.NUMBERVALUE(SUBSTITUTE(Data!AH856, ".", ",")))</f>
        <v>0</v>
      </c>
      <c r="AI856" s="7" t="str">
        <f>IF(ISBLANK(Data!AI856), "", _xlfn.NUMBERVALUE(SUBSTITUTE(Data!AI856, ".", ",")))</f>
        <v/>
      </c>
      <c r="AJ856" s="7" t="str">
        <f>IF(ISBLANK(Data!AJ856), "", _xlfn.NUMBERVALUE(SUBSTITUTE(Data!AJ856, ".", ",")))</f>
        <v/>
      </c>
      <c r="AK856" s="7" t="str">
        <f>IF(ISBLANK(Data!AK856), "", _xlfn.NUMBERVALUE(SUBSTITUTE(Data!AK856, ".", ",")))</f>
        <v/>
      </c>
      <c r="AL856">
        <f>IF(ISBLANK(Data!AL856), "", Data!AL856)</f>
        <v>0</v>
      </c>
      <c r="AM856" s="15">
        <f>Table2[[#This Row],[DATE_IN]]-Table2[[#This Row],[DATE_OUT]]</f>
        <v>0</v>
      </c>
      <c r="AN856" s="7" t="str">
        <f>IF(MID(RIGHT(Table2[[#This Row],[ADDR3]],3),1,1)=",",RIGHT(Table2[[#This Row],[ADDR3]],2),"")</f>
        <v>NO</v>
      </c>
      <c r="AO856" s="7" t="str">
        <f>MID(Table2[[#This Row],[RES]],11,2)</f>
        <v>NO</v>
      </c>
      <c r="AP856" s="7">
        <f>_xlfn.XLOOKUP(AG856,Table3[CURRENCY],Table3[CONVERSION RATE],0)*Table2[[#This Row],[ORIGINAL PRICE]]</f>
        <v>0</v>
      </c>
      <c r="AQ856" s="7">
        <f>_xlfn.XLOOKUP(AG856,Table3[CURRENCY],Table3[CONVERSION RATE],0)*Table2[[#This Row],[ORIGINAL PREPAYMENT]]</f>
        <v>0</v>
      </c>
      <c r="AR856" s="7"/>
      <c r="AS856" s="15"/>
    </row>
    <row r="857" spans="1:45" x14ac:dyDescent="0.25">
      <c r="A857" t="str">
        <f>IF(ISBLANK(Data!A857), "", Data!A857)</f>
        <v>A</v>
      </c>
      <c r="B857" s="2" cm="1">
        <f t="array" ref="B857">IF(ISBLANK(Data!B857), "", DATE(2000 + RIGHT(Data!B857, 2), _xlfn.SWITCH(MID(Data!B857, 3, 3), "JAN", 1, "FEB", 2, "MAR", 3, "APR", 4, "MAY", 5, "JUN", 6, "JUL", 7, "AUG", 8, "SEP", 9, "OCT", 10, "NOV", 11, "DEC", 12), LEFT(Data!B857, 2)))</f>
        <v>45319</v>
      </c>
      <c r="C857" t="str">
        <f>IF(ISBLANK(Data!C857), "", Data!C857)</f>
        <v>3710-4710-CS-6</v>
      </c>
      <c r="D857" t="str">
        <f>IF(ISBLANK(Data!D857), "", Data!D857)</f>
        <v/>
      </c>
      <c r="E857" t="str">
        <f>IF(ISBLANK(Data!E857), "", Data!E857)</f>
        <v>TR7</v>
      </c>
      <c r="F857" s="2" cm="1">
        <f t="array" ref="F857">IF(ISBLANK(Data!F857), "", DATE(2000 + RIGHT(Data!F857, 2), _xlfn.SWITCH(MID(Data!F857, 3, 3), "JAN", 1, "FEB", 2, "MAR", 3, "APR", 4, "MAY", 5, "JUN", 6, "JUL", 7, "AUG", 8, "SEP", 9, "OCT", 10, "NOV", 11, "DEC", 12), LEFT(Data!F857, 2)))</f>
        <v>45525</v>
      </c>
      <c r="G857" t="str">
        <f>IF(ISBLANK(Data!G857), "", Data!G857)</f>
        <v>WED</v>
      </c>
      <c r="H857" t="str">
        <f>IF(ISBLANK(Data!H857), "", Data!H857)</f>
        <v>WI</v>
      </c>
      <c r="I857" t="str">
        <f>IF(ISBLANK(Data!I857), "", Data!I857)</f>
        <v>C</v>
      </c>
      <c r="J857" t="str">
        <f>IF(ISBLANK(Data!J857), "", Data!J857)</f>
        <v>TOS</v>
      </c>
      <c r="K857" s="2" cm="1">
        <f t="array" ref="K857">IF(ISBLANK(Data!K857), "", DATE(2000 + RIGHT(Data!K857, 2), _xlfn.SWITCH(MID(Data!K857, 3, 3), "JAN", 1, "FEB", 2, "MAR", 3, "APR", 4, "MAY", 5, "JUN", 6, "JUL", 7, "AUG", 8, "SEP", 9, "OCT", 10, "NOV", 11, "DEC", 12), LEFT(Data!K857, 2)))</f>
        <v>45531</v>
      </c>
      <c r="L857" t="str">
        <f>IF(ISBLANK(Data!L857), "", Data!L857)</f>
        <v>TUE</v>
      </c>
      <c r="M857" t="str">
        <f>IF(ISBLANK(Data!M857), "", Data!M857)</f>
        <v>IANOSTEAC,DAVID</v>
      </c>
      <c r="N857" t="str">
        <f>IF(ISBLANK(Data!N857), "", Data!N857)</f>
        <v>LJ</v>
      </c>
      <c r="O857" s="2" cm="1">
        <f t="array" ref="O857">IF(ISBLANK(Data!O857), "", DATE(2000 + RIGHT(Data!O857, 2), _xlfn.SWITCH(MID(Data!O857, 3, 3), "JAN", 1, "FEB", 2, "MAR", 3, "APR", 4, "MAY", 5, "JUN", 6, "JUL", 7, "AUG", 8, "SEP", 9, "OCT", 10, "NOV", 11, "DEC", 12), LEFT(Data!O857, 2)))</f>
        <v>70860</v>
      </c>
      <c r="P857" t="str">
        <f>IF(ISBLANK(Data!P857), "", Data!P857)</f>
        <v>1XX1</v>
      </c>
      <c r="Q857" t="str">
        <f>IF(ISBLANK(Data!Q857), "", Data!Q857)</f>
        <v>747579271</v>
      </c>
      <c r="R857" t="str">
        <f>IF(ISBLANK(Data!R857), "", Data!R857)</f>
        <v>AV868109400002TE37104710</v>
      </c>
      <c r="S857" t="str">
        <f>IF(ISBLANK(Data!S857), "", Data!S857)</f>
        <v>CH</v>
      </c>
      <c r="T857" s="1" t="str">
        <f>IF(ISBLANK(Data!T857),"",(Data!T857))</f>
        <v/>
      </c>
      <c r="U857" t="str">
        <f>IF(ISBLANK(Data!U857), "", Data!U857)</f>
        <v/>
      </c>
      <c r="V857" t="str">
        <f>IF(ISBLANK(Data!V857), "", Data!V857)</f>
        <v/>
      </c>
      <c r="W857" t="str">
        <f>IF(ISBLANK(Data!W857), "", Data!W857)</f>
        <v/>
      </c>
      <c r="X857" t="str">
        <f>IF(ISBLANK(Data!X857), "", Data!X857)</f>
        <v/>
      </c>
      <c r="Y857" t="str">
        <f>IF(ISBLANK(Data!Y857), "", Data!Y857)</f>
        <v/>
      </c>
      <c r="Z857" t="str">
        <f>IF(ISBLANK(Data!Z857), "", Data!Z857)</f>
        <v>T/0151196Q/P/T6</v>
      </c>
      <c r="AA857" t="str">
        <f>IF(ISBLANK(Data!AA857), "", Data!AA857)</f>
        <v>+420734485933</v>
      </c>
      <c r="AB857" t="str">
        <f>IF(ISBLANK(Data!AB857), "", Data!AB857)</f>
        <v/>
      </c>
      <c r="AC857" t="str">
        <f>IF(ISBLANK(Data!AC857), "", Data!AC857)</f>
        <v>M308101</v>
      </c>
      <c r="AD857" t="str">
        <f>IF(ISBLANK(Data!AD857), "", Data!AD857)</f>
        <v/>
      </c>
      <c r="AE857" t="str">
        <f>IF(ISBLANK(Data!AE857), "", Data!AE857)</f>
        <v/>
      </c>
      <c r="AF857" s="7">
        <f>IF(ISBLANK(Data!AF857), 0, _xlfn.NUMBERVALUE(SUBSTITUTE(Data!AF857, ".", ",")))</f>
        <v>454.74</v>
      </c>
      <c r="AG857" t="str">
        <f>IF(ISBLANK(Data!AG857), "", Data!AG857)</f>
        <v>EUR</v>
      </c>
      <c r="AH857" s="6">
        <f>IF(ISBLANK(Data!AH857), 0, _xlfn.NUMBERVALUE(SUBSTITUTE(Data!AH857, ".", ",")))</f>
        <v>454.12</v>
      </c>
      <c r="AI857" s="7">
        <f>IF(ISBLANK(Data!AI857), "", _xlfn.NUMBERVALUE(SUBSTITUTE(Data!AI857, ".", ",")))</f>
        <v>12000</v>
      </c>
      <c r="AJ857" s="7">
        <f>IF(ISBLANK(Data!AJ857), "", _xlfn.NUMBERVALUE(SUBSTITUTE(Data!AJ857, ".", ",")))</f>
        <v>12000</v>
      </c>
      <c r="AK857" s="7" t="str">
        <f>IF(ISBLANK(Data!AK857), "", _xlfn.NUMBERVALUE(SUBSTITUTE(Data!AK857, ".", ",")))</f>
        <v/>
      </c>
      <c r="AL857">
        <f>IF(ISBLANK(Data!AL857), "", Data!AL857)</f>
        <v>0</v>
      </c>
      <c r="AM857" s="15">
        <f>Table2[[#This Row],[DATE_IN]]-Table2[[#This Row],[DATE_OUT]]</f>
        <v>6</v>
      </c>
      <c r="AN857" s="7" t="str">
        <f>IF(MID(RIGHT(Table2[[#This Row],[ADDR3]],3),1,1)=",",RIGHT(Table2[[#This Row],[ADDR3]],2),"")</f>
        <v/>
      </c>
      <c r="AO857" s="7" t="str">
        <f>MID(Table2[[#This Row],[RES]],11,2)</f>
        <v>CS</v>
      </c>
      <c r="AP857" s="7">
        <f>_xlfn.XLOOKUP(AG857,Table3[CURRENCY],Table3[CONVERSION RATE],0)*Table2[[#This Row],[ORIGINAL PRICE]]</f>
        <v>5435.8164000000006</v>
      </c>
      <c r="AQ857" s="7">
        <f>_xlfn.XLOOKUP(AG857,Table3[CURRENCY],Table3[CONVERSION RATE],0)*Table2[[#This Row],[ORIGINAL PREPAYMENT]]</f>
        <v>5443.2378000000008</v>
      </c>
      <c r="AR857" s="7"/>
      <c r="AS857" s="15"/>
    </row>
    <row r="858" spans="1:45" x14ac:dyDescent="0.25">
      <c r="A858" t="str">
        <f>IF(ISBLANK(Data!A858), "", Data!A858)</f>
        <v>A</v>
      </c>
      <c r="B858" s="2" cm="1">
        <f t="array" ref="B858">IF(ISBLANK(Data!B858), "", DATE(2000 + RIGHT(Data!B858, 2), _xlfn.SWITCH(MID(Data!B858, 3, 3), "JAN", 1, "FEB", 2, "MAR", 3, "APR", 4, "MAY", 5, "JUN", 6, "JUL", 7, "AUG", 8, "SEP", 9, "OCT", 10, "NOV", 11, "DEC", 12), LEFT(Data!B858, 2)))</f>
        <v>45340</v>
      </c>
      <c r="C858" t="str">
        <f>IF(ISBLANK(Data!C858), "", Data!C858)</f>
        <v>3902-6757-ES-0</v>
      </c>
      <c r="D858" t="str">
        <f>IF(ISBLANK(Data!D858), "", Data!D858)</f>
        <v/>
      </c>
      <c r="E858" t="str">
        <f>IF(ISBLANK(Data!E858), "", Data!E858)</f>
        <v>TR7</v>
      </c>
      <c r="F858" s="2" cm="1">
        <f t="array" ref="F858">IF(ISBLANK(Data!F858), "", DATE(2000 + RIGHT(Data!F858, 2), _xlfn.SWITCH(MID(Data!F858, 3, 3), "JAN", 1, "FEB", 2, "MAR", 3, "APR", 4, "MAY", 5, "JUN", 6, "JUL", 7, "AUG", 8, "SEP", 9, "OCT", 10, "NOV", 11, "DEC", 12), LEFT(Data!F858, 2)))</f>
        <v>45525</v>
      </c>
      <c r="G858" t="str">
        <f>IF(ISBLANK(Data!G858), "", Data!G858)</f>
        <v>WED</v>
      </c>
      <c r="H858" t="str">
        <f>IF(ISBLANK(Data!H858), "", Data!H858)</f>
        <v>WI</v>
      </c>
      <c r="I858" t="str">
        <f>IF(ISBLANK(Data!I858), "", Data!I858)</f>
        <v>C</v>
      </c>
      <c r="J858" t="str">
        <f>IF(ISBLANK(Data!J858), "", Data!J858)</f>
        <v>TR7</v>
      </c>
      <c r="K858" s="2" cm="1">
        <f t="array" ref="K858">IF(ISBLANK(Data!K858), "", DATE(2000 + RIGHT(Data!K858, 2), _xlfn.SWITCH(MID(Data!K858, 3, 3), "JAN", 1, "FEB", 2, "MAR", 3, "APR", 4, "MAY", 5, "JUN", 6, "JUL", 7, "AUG", 8, "SEP", 9, "OCT", 10, "NOV", 11, "DEC", 12), LEFT(Data!K858, 2)))</f>
        <v>45532</v>
      </c>
      <c r="L858" t="str">
        <f>IF(ISBLANK(Data!L858), "", Data!L858)</f>
        <v>WED</v>
      </c>
      <c r="M858" t="str">
        <f>IF(ISBLANK(Data!M858), "", Data!M858)</f>
        <v>CASTILLA GARCIA,ALMUDENA</v>
      </c>
      <c r="N858" t="str">
        <f>IF(ISBLANK(Data!N858), "", Data!N858)</f>
        <v>LJ</v>
      </c>
      <c r="O858" s="2" cm="1">
        <f t="array" ref="O858">IF(ISBLANK(Data!O858), "", DATE(2000 + RIGHT(Data!O858, 2), _xlfn.SWITCH(MID(Data!O858, 3, 3), "JAN", 1, "FEB", 2, "MAR", 3, "APR", 4, "MAY", 5, "JUN", 6, "JUL", 7, "AUG", 8, "SEP", 9, "OCT", 10, "NOV", 11, "DEC", 12), LEFT(Data!O858, 2)))</f>
        <v>72321</v>
      </c>
      <c r="P858" t="str">
        <f>IF(ISBLANK(Data!P858), "", Data!P858)</f>
        <v>1XX1</v>
      </c>
      <c r="Q858" t="str">
        <f>IF(ISBLANK(Data!Q858), "", Data!Q858)</f>
        <v>730043839</v>
      </c>
      <c r="R858" t="str">
        <f>IF(ISBLANK(Data!R858), "", Data!R858)</f>
        <v>AV868109400002TE39026757</v>
      </c>
      <c r="S858" t="str">
        <f>IF(ISBLANK(Data!S858), "", Data!S858)</f>
        <v>CH</v>
      </c>
      <c r="T858" s="1" t="str">
        <f>IF(ISBLANK(Data!T858),"",(Data!T858))</f>
        <v/>
      </c>
      <c r="U858" t="str">
        <f>IF(ISBLANK(Data!U858), "", Data!U858)</f>
        <v/>
      </c>
      <c r="V858" t="str">
        <f>IF(ISBLANK(Data!V858), "", Data!V858)</f>
        <v/>
      </c>
      <c r="W858" t="str">
        <f>IF(ISBLANK(Data!W858), "", Data!W858)</f>
        <v/>
      </c>
      <c r="X858" t="str">
        <f>IF(ISBLANK(Data!X858), "", Data!X858)</f>
        <v/>
      </c>
      <c r="Y858" t="str">
        <f>IF(ISBLANK(Data!Y858), "", Data!Y858)</f>
        <v/>
      </c>
      <c r="Z858" t="str">
        <f>IF(ISBLANK(Data!Z858), "", Data!Z858)</f>
        <v>T/0151196Q/P/T6</v>
      </c>
      <c r="AA858" t="str">
        <f>IF(ISBLANK(Data!AA858), "", Data!AA858)</f>
        <v>+34639854565</v>
      </c>
      <c r="AB858" t="str">
        <f>IF(ISBLANK(Data!AB858), "", Data!AB858)</f>
        <v>ADD/</v>
      </c>
      <c r="AC858" t="str">
        <f>IF(ISBLANK(Data!AC858), "", Data!AC858)</f>
        <v>S606700</v>
      </c>
      <c r="AD858" t="str">
        <f>IF(ISBLANK(Data!AD858), "", Data!AD858)</f>
        <v/>
      </c>
      <c r="AE858" t="str">
        <f>IF(ISBLANK(Data!AE858), "", Data!AE858)</f>
        <v/>
      </c>
      <c r="AF858" s="7">
        <f>IF(ISBLANK(Data!AF858), 0, _xlfn.NUMBERVALUE(SUBSTITUTE(Data!AF858, ".", ",")))</f>
        <v>577.67999999999995</v>
      </c>
      <c r="AG858" t="str">
        <f>IF(ISBLANK(Data!AG858), "", Data!AG858)</f>
        <v>EUR</v>
      </c>
      <c r="AH858" s="6">
        <f>IF(ISBLANK(Data!AH858), 0, _xlfn.NUMBERVALUE(SUBSTITUTE(Data!AH858, ".", ",")))</f>
        <v>577.12</v>
      </c>
      <c r="AI858" s="7">
        <f>IF(ISBLANK(Data!AI858), "", _xlfn.NUMBERVALUE(SUBSTITUTE(Data!AI858, ".", ",")))</f>
        <v>12000</v>
      </c>
      <c r="AJ858" s="7">
        <f>IF(ISBLANK(Data!AJ858), "", _xlfn.NUMBERVALUE(SUBSTITUTE(Data!AJ858, ".", ",")))</f>
        <v>12000</v>
      </c>
      <c r="AK858" s="7" t="str">
        <f>IF(ISBLANK(Data!AK858), "", _xlfn.NUMBERVALUE(SUBSTITUTE(Data!AK858, ".", ",")))</f>
        <v/>
      </c>
      <c r="AL858">
        <f>IF(ISBLANK(Data!AL858), "", Data!AL858)</f>
        <v>0</v>
      </c>
      <c r="AM858" s="15">
        <f>Table2[[#This Row],[DATE_IN]]-Table2[[#This Row],[DATE_OUT]]</f>
        <v>7</v>
      </c>
      <c r="AN858" s="7" t="str">
        <f>IF(MID(RIGHT(Table2[[#This Row],[ADDR3]],3),1,1)=",",RIGHT(Table2[[#This Row],[ADDR3]],2),"")</f>
        <v/>
      </c>
      <c r="AO858" s="7" t="str">
        <f>MID(Table2[[#This Row],[RES]],11,2)</f>
        <v>ES</v>
      </c>
      <c r="AP858" s="7">
        <f>_xlfn.XLOOKUP(AG858,Table3[CURRENCY],Table3[CONVERSION RATE],0)*Table2[[#This Row],[ORIGINAL PRICE]]</f>
        <v>6908.1264000000001</v>
      </c>
      <c r="AQ858" s="7">
        <f>_xlfn.XLOOKUP(AG858,Table3[CURRENCY],Table3[CONVERSION RATE],0)*Table2[[#This Row],[ORIGINAL PREPAYMENT]]</f>
        <v>6914.8296</v>
      </c>
      <c r="AR858" s="7"/>
      <c r="AS858" s="15"/>
    </row>
    <row r="859" spans="1:45" x14ac:dyDescent="0.25">
      <c r="A859" t="str">
        <f>IF(ISBLANK(Data!A859), "", Data!A859)</f>
        <v>A</v>
      </c>
      <c r="B859" s="2" cm="1">
        <f t="array" ref="B859">IF(ISBLANK(Data!B859), "", DATE(2000 + RIGHT(Data!B859, 2), _xlfn.SWITCH(MID(Data!B859, 3, 3), "JAN", 1, "FEB", 2, "MAR", 3, "APR", 4, "MAY", 5, "JUN", 6, "JUL", 7, "AUG", 8, "SEP", 9, "OCT", 10, "NOV", 11, "DEC", 12), LEFT(Data!B859, 2)))</f>
        <v>45412</v>
      </c>
      <c r="C859" t="str">
        <f>IF(ISBLANK(Data!C859), "", Data!C859)</f>
        <v>4600-0593-IT-2</v>
      </c>
      <c r="D859" t="str">
        <f>IF(ISBLANK(Data!D859), "", Data!D859)</f>
        <v/>
      </c>
      <c r="E859" t="str">
        <f>IF(ISBLANK(Data!E859), "", Data!E859)</f>
        <v>TR7</v>
      </c>
      <c r="F859" s="2" cm="1">
        <f t="array" ref="F859">IF(ISBLANK(Data!F859), "", DATE(2000 + RIGHT(Data!F859, 2), _xlfn.SWITCH(MID(Data!F859, 3, 3), "JAN", 1, "FEB", 2, "MAR", 3, "APR", 4, "MAY", 5, "JUN", 6, "JUL", 7, "AUG", 8, "SEP", 9, "OCT", 10, "NOV", 11, "DEC", 12), LEFT(Data!F859, 2)))</f>
        <v>45525</v>
      </c>
      <c r="G859" t="str">
        <f>IF(ISBLANK(Data!G859), "", Data!G859)</f>
        <v>WED</v>
      </c>
      <c r="H859" t="str">
        <f>IF(ISBLANK(Data!H859), "", Data!H859)</f>
        <v>WI</v>
      </c>
      <c r="I859" t="str">
        <f>IF(ISBLANK(Data!I859), "", Data!I859)</f>
        <v>C</v>
      </c>
      <c r="J859" t="str">
        <f>IF(ISBLANK(Data!J859), "", Data!J859)</f>
        <v>TR7</v>
      </c>
      <c r="K859" s="2" cm="1">
        <f t="array" ref="K859">IF(ISBLANK(Data!K859), "", DATE(2000 + RIGHT(Data!K859, 2), _xlfn.SWITCH(MID(Data!K859, 3, 3), "JAN", 1, "FEB", 2, "MAR", 3, "APR", 4, "MAY", 5, "JUN", 6, "JUL", 7, "AUG", 8, "SEP", 9, "OCT", 10, "NOV", 11, "DEC", 12), LEFT(Data!K859, 2)))</f>
        <v>45528</v>
      </c>
      <c r="L859" t="str">
        <f>IF(ISBLANK(Data!L859), "", Data!L859)</f>
        <v>SAT</v>
      </c>
      <c r="M859" t="str">
        <f>IF(ISBLANK(Data!M859), "", Data!M859)</f>
        <v>ALBERTINI,FABIO GENNARO</v>
      </c>
      <c r="N859" t="str">
        <f>IF(ISBLANK(Data!N859), "", Data!N859)</f>
        <v>JV</v>
      </c>
      <c r="O859" s="2" cm="1">
        <f t="array" ref="O859">IF(ISBLANK(Data!O859), "", DATE(2000 + RIGHT(Data!O859, 2), _xlfn.SWITCH(MID(Data!O859, 3, 3), "JAN", 1, "FEB", 2, "MAR", 3, "APR", 4, "MAY", 5, "JUN", 6, "JUL", 7, "AUG", 8, "SEP", 9, "OCT", 10, "NOV", 11, "DEC", 12), LEFT(Data!O859, 2)))</f>
        <v>70860</v>
      </c>
      <c r="P859" t="str">
        <f>IF(ISBLANK(Data!P859), "", Data!P859)</f>
        <v>1XX1</v>
      </c>
      <c r="Q859" t="str">
        <f>IF(ISBLANK(Data!Q859), "", Data!Q859)</f>
        <v>777310247</v>
      </c>
      <c r="R859" t="str">
        <f>IF(ISBLANK(Data!R859), "", Data!R859)</f>
        <v>AV868109400002TE46000593</v>
      </c>
      <c r="S859" t="str">
        <f>IF(ISBLANK(Data!S859), "", Data!S859)</f>
        <v>CH</v>
      </c>
      <c r="T859" s="1" t="str">
        <f>IF(ISBLANK(Data!T859),"",(Data!T859))</f>
        <v/>
      </c>
      <c r="U859" t="str">
        <f>IF(ISBLANK(Data!U859), "", Data!U859)</f>
        <v/>
      </c>
      <c r="V859" t="str">
        <f>IF(ISBLANK(Data!V859), "", Data!V859)</f>
        <v/>
      </c>
      <c r="W859" t="str">
        <f>IF(ISBLANK(Data!W859), "", Data!W859)</f>
        <v/>
      </c>
      <c r="X859" t="str">
        <f>IF(ISBLANK(Data!X859), "", Data!X859)</f>
        <v/>
      </c>
      <c r="Y859" t="str">
        <f>IF(ISBLANK(Data!Y859), "", Data!Y859)</f>
        <v/>
      </c>
      <c r="Z859" t="str">
        <f>IF(ISBLANK(Data!Z859), "", Data!Z859)</f>
        <v>T/0151196Q/P/T6</v>
      </c>
      <c r="AA859" t="str">
        <f>IF(ISBLANK(Data!AA859), "", Data!AA859)</f>
        <v>+393482709817</v>
      </c>
      <c r="AB859" t="str">
        <f>IF(ISBLANK(Data!AB859), "", Data!AB859)</f>
        <v/>
      </c>
      <c r="AC859" t="str">
        <f>IF(ISBLANK(Data!AC859), "", Data!AC859)</f>
        <v>S606700</v>
      </c>
      <c r="AD859" t="str">
        <f>IF(ISBLANK(Data!AD859), "", Data!AD859)</f>
        <v/>
      </c>
      <c r="AE859" t="str">
        <f>IF(ISBLANK(Data!AE859), "", Data!AE859)</f>
        <v/>
      </c>
      <c r="AF859" s="7">
        <f>IF(ISBLANK(Data!AF859), 0, _xlfn.NUMBERVALUE(SUBSTITUTE(Data!AF859, ".", ",")))</f>
        <v>409.56</v>
      </c>
      <c r="AG859" t="str">
        <f>IF(ISBLANK(Data!AG859), "", Data!AG859)</f>
        <v>EUR</v>
      </c>
      <c r="AH859" s="6">
        <f>IF(ISBLANK(Data!AH859), 0, _xlfn.NUMBERVALUE(SUBSTITUTE(Data!AH859, ".", ",")))</f>
        <v>409.47</v>
      </c>
      <c r="AI859" s="7">
        <f>IF(ISBLANK(Data!AI859), "", _xlfn.NUMBERVALUE(SUBSTITUTE(Data!AI859, ".", ",")))</f>
        <v>12000</v>
      </c>
      <c r="AJ859" s="7">
        <f>IF(ISBLANK(Data!AJ859), "", _xlfn.NUMBERVALUE(SUBSTITUTE(Data!AJ859, ".", ",")))</f>
        <v>12000</v>
      </c>
      <c r="AK859" s="7" t="str">
        <f>IF(ISBLANK(Data!AK859), "", _xlfn.NUMBERVALUE(SUBSTITUTE(Data!AK859, ".", ",")))</f>
        <v/>
      </c>
      <c r="AL859">
        <f>IF(ISBLANK(Data!AL859), "", Data!AL859)</f>
        <v>0</v>
      </c>
      <c r="AM859" s="15">
        <f>Table2[[#This Row],[DATE_IN]]-Table2[[#This Row],[DATE_OUT]]</f>
        <v>3</v>
      </c>
      <c r="AN859" s="7" t="str">
        <f>IF(MID(RIGHT(Table2[[#This Row],[ADDR3]],3),1,1)=",",RIGHT(Table2[[#This Row],[ADDR3]],2),"")</f>
        <v/>
      </c>
      <c r="AO859" s="7" t="str">
        <f>MID(Table2[[#This Row],[RES]],11,2)</f>
        <v>IT</v>
      </c>
      <c r="AP859" s="7">
        <f>_xlfn.XLOOKUP(AG859,Table3[CURRENCY],Table3[CONVERSION RATE],0)*Table2[[#This Row],[ORIGINAL PRICE]]</f>
        <v>4901.3559000000005</v>
      </c>
      <c r="AQ859" s="7">
        <f>_xlfn.XLOOKUP(AG859,Table3[CURRENCY],Table3[CONVERSION RATE],0)*Table2[[#This Row],[ORIGINAL PREPAYMENT]]</f>
        <v>4902.4332000000004</v>
      </c>
      <c r="AR859" s="7"/>
      <c r="AS859" s="15"/>
    </row>
    <row r="860" spans="1:45" x14ac:dyDescent="0.25">
      <c r="A860" t="str">
        <f>IF(ISBLANK(Data!A860), "", Data!A860)</f>
        <v>A</v>
      </c>
      <c r="B860" s="2" cm="1">
        <f t="array" ref="B860">IF(ISBLANK(Data!B860), "", DATE(2000 + RIGHT(Data!B860, 2), _xlfn.SWITCH(MID(Data!B860, 3, 3), "JAN", 1, "FEB", 2, "MAR", 3, "APR", 4, "MAY", 5, "JUN", 6, "JUL", 7, "AUG", 8, "SEP", 9, "OCT", 10, "NOV", 11, "DEC", 12), LEFT(Data!B860, 2)))</f>
        <v>45416</v>
      </c>
      <c r="C860" t="str">
        <f>IF(ISBLANK(Data!C860), "", Data!C860)</f>
        <v>4636-4456-AU-5</v>
      </c>
      <c r="D860" t="str">
        <f>IF(ISBLANK(Data!D860), "", Data!D860)</f>
        <v/>
      </c>
      <c r="E860" t="str">
        <f>IF(ISBLANK(Data!E860), "", Data!E860)</f>
        <v>TR7</v>
      </c>
      <c r="F860" s="2" cm="1">
        <f t="array" ref="F860">IF(ISBLANK(Data!F860), "", DATE(2000 + RIGHT(Data!F860, 2), _xlfn.SWITCH(MID(Data!F860, 3, 3), "JAN", 1, "FEB", 2, "MAR", 3, "APR", 4, "MAY", 5, "JUN", 6, "JUL", 7, "AUG", 8, "SEP", 9, "OCT", 10, "NOV", 11, "DEC", 12), LEFT(Data!F860, 2)))</f>
        <v>45525</v>
      </c>
      <c r="G860" t="str">
        <f>IF(ISBLANK(Data!G860), "", Data!G860)</f>
        <v>WED</v>
      </c>
      <c r="H860" t="str">
        <f>IF(ISBLANK(Data!H860), "", Data!H860)</f>
        <v/>
      </c>
      <c r="I860" t="str">
        <f>IF(ISBLANK(Data!I860), "", Data!I860)</f>
        <v>C</v>
      </c>
      <c r="J860" t="str">
        <f>IF(ISBLANK(Data!J860), "", Data!J860)</f>
        <v>TOS</v>
      </c>
      <c r="K860" s="2" cm="1">
        <f t="array" ref="K860">IF(ISBLANK(Data!K860), "", DATE(2000 + RIGHT(Data!K860, 2), _xlfn.SWITCH(MID(Data!K860, 3, 3), "JAN", 1, "FEB", 2, "MAR", 3, "APR", 4, "MAY", 5, "JUN", 6, "JUL", 7, "AUG", 8, "SEP", 9, "OCT", 10, "NOV", 11, "DEC", 12), LEFT(Data!K860, 2)))</f>
        <v>45533</v>
      </c>
      <c r="L860" t="str">
        <f>IF(ISBLANK(Data!L860), "", Data!L860)</f>
        <v>THU</v>
      </c>
      <c r="M860" t="str">
        <f>IF(ISBLANK(Data!M860), "", Data!M860)</f>
        <v>PIKE,CHRISTOPHER</v>
      </c>
      <c r="N860" t="str">
        <f>IF(ISBLANK(Data!N860), "", Data!N860)</f>
        <v>LY</v>
      </c>
      <c r="O860" s="2" cm="1">
        <f t="array" ref="O860">IF(ISBLANK(Data!O860), "", DATE(2000 + RIGHT(Data!O860, 2), _xlfn.SWITCH(MID(Data!O860, 3, 3), "JAN", 1, "FEB", 2, "MAR", 3, "APR", 4, "MAY", 5, "JUN", 6, "JUL", 7, "AUG", 8, "SEP", 9, "OCT", 10, "NOV", 11, "DEC", 12), LEFT(Data!O860, 2)))</f>
        <v>63742</v>
      </c>
      <c r="P860" t="str">
        <f>IF(ISBLANK(Data!P860), "", Data!P860)</f>
        <v>1001</v>
      </c>
      <c r="Q860" t="str">
        <f>IF(ISBLANK(Data!Q860), "", Data!Q860)</f>
        <v/>
      </c>
      <c r="R860" t="str">
        <f>IF(ISBLANK(Data!R860), "", Data!R860)</f>
        <v>CX462263XXXXXX0467</v>
      </c>
      <c r="S860" t="str">
        <f>IF(ISBLANK(Data!S860), "", Data!S860)</f>
        <v>CV</v>
      </c>
      <c r="T860" s="1" t="str">
        <f>IF(ISBLANK(Data!T860),"",(Data!T860))</f>
        <v>12/27</v>
      </c>
      <c r="U860" t="str">
        <f>IF(ISBLANK(Data!U860), "", Data!U860)</f>
        <v/>
      </c>
      <c r="V860" t="str">
        <f>IF(ISBLANK(Data!V860), "", Data!V860)</f>
        <v>21 THOMSON DRIVE</v>
      </c>
      <c r="W860" t="str">
        <f>IF(ISBLANK(Data!W860), "", Data!W860)</f>
        <v/>
      </c>
      <c r="X860" t="str">
        <f>IF(ISBLANK(Data!X860), "", Data!X860)</f>
        <v>BARWON HEADS VIC 3227,AU</v>
      </c>
      <c r="Y860" t="str">
        <f>IF(ISBLANK(Data!Y860), "", Data!Y860)</f>
        <v>AUXX060397135</v>
      </c>
      <c r="Z860" t="str">
        <f>IF(ISBLANK(Data!Z860), "", Data!Z860)</f>
        <v>T/0164964P/P/I1</v>
      </c>
      <c r="AA860" t="str">
        <f>IF(ISBLANK(Data!AA860), "", Data!AA860)</f>
        <v>0403575643</v>
      </c>
      <c r="AB860" t="str">
        <f>IF(ISBLANK(Data!AB860), "", Data!AB860)</f>
        <v>OCI</v>
      </c>
      <c r="AC860" t="str">
        <f>IF(ISBLANK(Data!AC860), "", Data!AC860)</f>
        <v/>
      </c>
      <c r="AD860" t="str">
        <f>IF(ISBLANK(Data!AD860), "", Data!AD860)</f>
        <v/>
      </c>
      <c r="AE860" t="str">
        <f>IF(ISBLANK(Data!AE860), "", Data!AE860)</f>
        <v/>
      </c>
      <c r="AF860" s="7">
        <f>IF(ISBLANK(Data!AF860), 0, _xlfn.NUMBERVALUE(SUBSTITUTE(Data!AF860, ".", ",")))</f>
        <v>0</v>
      </c>
      <c r="AG860" t="str">
        <f>IF(ISBLANK(Data!AG860), "", Data!AG860)</f>
        <v>NKR</v>
      </c>
      <c r="AH860" s="6">
        <f>IF(ISBLANK(Data!AH860), 0, _xlfn.NUMBERVALUE(SUBSTITUTE(Data!AH860, ".", ",")))</f>
        <v>10558</v>
      </c>
      <c r="AI860" s="7">
        <f>IF(ISBLANK(Data!AI860), "", _xlfn.NUMBERVALUE(SUBSTITUTE(Data!AI860, ".", ",")))</f>
        <v>12000</v>
      </c>
      <c r="AJ860" s="7">
        <f>IF(ISBLANK(Data!AJ860), "", _xlfn.NUMBERVALUE(SUBSTITUTE(Data!AJ860, ".", ",")))</f>
        <v>12000</v>
      </c>
      <c r="AK860" s="7" t="str">
        <f>IF(ISBLANK(Data!AK860), "", _xlfn.NUMBERVALUE(SUBSTITUTE(Data!AK860, ".", ",")))</f>
        <v/>
      </c>
      <c r="AL860">
        <f>IF(ISBLANK(Data!AL860), "", Data!AL860)</f>
        <v>0</v>
      </c>
      <c r="AM860" s="15">
        <f>Table2[[#This Row],[DATE_IN]]-Table2[[#This Row],[DATE_OUT]]</f>
        <v>8</v>
      </c>
      <c r="AN860" s="7" t="str">
        <f>IF(MID(RIGHT(Table2[[#This Row],[ADDR3]],3),1,1)=",",RIGHT(Table2[[#This Row],[ADDR3]],2),"")</f>
        <v>AU</v>
      </c>
      <c r="AO860" s="7" t="str">
        <f>MID(Table2[[#This Row],[RES]],11,2)</f>
        <v>AU</v>
      </c>
      <c r="AP860" s="7">
        <f>_xlfn.XLOOKUP(AG860,Table3[CURRENCY],Table3[CONVERSION RATE],0)*Table2[[#This Row],[ORIGINAL PRICE]]</f>
        <v>10558</v>
      </c>
      <c r="AQ860" s="7">
        <f>_xlfn.XLOOKUP(AG860,Table3[CURRENCY],Table3[CONVERSION RATE],0)*Table2[[#This Row],[ORIGINAL PREPAYMENT]]</f>
        <v>0</v>
      </c>
      <c r="AR860" s="7"/>
      <c r="AS860" s="15"/>
    </row>
    <row r="861" spans="1:45" x14ac:dyDescent="0.25">
      <c r="A861" t="str">
        <f>IF(ISBLANK(Data!A861), "", Data!A861)</f>
        <v>A</v>
      </c>
      <c r="B861" s="2" cm="1">
        <f t="array" ref="B861">IF(ISBLANK(Data!B861), "", DATE(2000 + RIGHT(Data!B861, 2), _xlfn.SWITCH(MID(Data!B861, 3, 3), "JAN", 1, "FEB", 2, "MAR", 3, "APR", 4, "MAY", 5, "JUN", 6, "JUL", 7, "AUG", 8, "SEP", 9, "OCT", 10, "NOV", 11, "DEC", 12), LEFT(Data!B861, 2)))</f>
        <v>45419</v>
      </c>
      <c r="C861" t="str">
        <f>IF(ISBLANK(Data!C861), "", Data!C861)</f>
        <v>4664-6241-NO-5</v>
      </c>
      <c r="D861" t="str">
        <f>IF(ISBLANK(Data!D861), "", Data!D861)</f>
        <v>8ET67X</v>
      </c>
      <c r="E861" t="str">
        <f>IF(ISBLANK(Data!E861), "", Data!E861)</f>
        <v>TR7</v>
      </c>
      <c r="F861" s="2" cm="1">
        <f t="array" ref="F861">IF(ISBLANK(Data!F861), "", DATE(2000 + RIGHT(Data!F861, 2), _xlfn.SWITCH(MID(Data!F861, 3, 3), "JAN", 1, "FEB", 2, "MAR", 3, "APR", 4, "MAY", 5, "JUN", 6, "JUL", 7, "AUG", 8, "SEP", 9, "OCT", 10, "NOV", 11, "DEC", 12), LEFT(Data!F861, 2)))</f>
        <v>45525</v>
      </c>
      <c r="G861" t="str">
        <f>IF(ISBLANK(Data!G861), "", Data!G861)</f>
        <v>WED</v>
      </c>
      <c r="H861" t="str">
        <f>IF(ISBLANK(Data!H861), "", Data!H861)</f>
        <v>DL</v>
      </c>
      <c r="I861" t="str">
        <f>IF(ISBLANK(Data!I861), "", Data!I861)</f>
        <v>I</v>
      </c>
      <c r="J861" t="str">
        <f>IF(ISBLANK(Data!J861), "", Data!J861)</f>
        <v>TR7</v>
      </c>
      <c r="K861" s="2" cm="1">
        <f t="array" ref="K861">IF(ISBLANK(Data!K861), "", DATE(2000 + RIGHT(Data!K861, 2), _xlfn.SWITCH(MID(Data!K861, 3, 3), "JAN", 1, "FEB", 2, "MAR", 3, "APR", 4, "MAY", 5, "JUN", 6, "JUL", 7, "AUG", 8, "SEP", 9, "OCT", 10, "NOV", 11, "DEC", 12), LEFT(Data!K861, 2)))</f>
        <v>45531</v>
      </c>
      <c r="L861" t="str">
        <f>IF(ISBLANK(Data!L861), "", Data!L861)</f>
        <v>TUE</v>
      </c>
      <c r="M861" t="str">
        <f>IF(ISBLANK(Data!M861), "", Data!M861)</f>
        <v>ZOUROB,KHADER SAAD AHMED,ANNET</v>
      </c>
      <c r="N861" t="str">
        <f>IF(ISBLANK(Data!N861), "", Data!N861)</f>
        <v>VK</v>
      </c>
      <c r="O861" s="2" cm="1">
        <f t="array" ref="O861">IF(ISBLANK(Data!O861), "", DATE(2000 + RIGHT(Data!O861, 2), _xlfn.SWITCH(MID(Data!O861, 3, 3), "JAN", 1, "FEB", 2, "MAR", 3, "APR", 4, "MAY", 5, "JUN", 6, "JUL", 7, "AUG", 8, "SEP", 9, "OCT", 10, "NOV", 11, "DEC", 12), LEFT(Data!O861, 2)))</f>
        <v>67855</v>
      </c>
      <c r="P861" t="str">
        <f>IF(ISBLANK(Data!P861), "", Data!P861)</f>
        <v>1XX1</v>
      </c>
      <c r="Q861" t="str">
        <f>IF(ISBLANK(Data!Q861), "", Data!Q861)</f>
        <v>N0638126</v>
      </c>
      <c r="R861" t="str">
        <f>IF(ISBLANK(Data!R861), "", Data!R861)</f>
        <v>AV858094440246TEH52905</v>
      </c>
      <c r="S861" t="str">
        <f>IF(ISBLANK(Data!S861), "", Data!S861)</f>
        <v>NA</v>
      </c>
      <c r="T861" s="1" t="str">
        <f>IF(ISBLANK(Data!T861),"",(Data!T861))</f>
        <v/>
      </c>
      <c r="U861" t="str">
        <f>IF(ISBLANK(Data!U861), "", Data!U861)</f>
        <v/>
      </c>
      <c r="V861" t="str">
        <f>IF(ISBLANK(Data!V861), "", Data!V861)</f>
        <v>STORGATA 117</v>
      </c>
      <c r="W861" t="str">
        <f>IF(ISBLANK(Data!W861), "", Data!W861)</f>
        <v>KHADER1394@GMAIL.COM</v>
      </c>
      <c r="X861" t="str">
        <f>IF(ISBLANK(Data!X861), "", Data!X861)</f>
        <v>9008,TROMSOE,NO</v>
      </c>
      <c r="Y861" t="str">
        <f>IF(ISBLANK(Data!Y861), "", Data!Y861)</f>
        <v/>
      </c>
      <c r="Z861" t="str">
        <f>IF(ISBLANK(Data!Z861), "", Data!Z861)</f>
        <v>T/0169271Q/P/CS</v>
      </c>
      <c r="AA861" t="str">
        <f>IF(ISBLANK(Data!AA861), "", Data!AA861)</f>
        <v>4740303123</v>
      </c>
      <c r="AB861" t="str">
        <f>IF(ISBLANK(Data!AB861), "", Data!AB861)</f>
        <v>ROD/BILSKADESENTERET/</v>
      </c>
      <c r="AC861" t="str">
        <f>IF(ISBLANK(Data!AC861), "", Data!AC861)</f>
        <v/>
      </c>
      <c r="AD861" t="str">
        <f>IF(ISBLANK(Data!AD861), "", Data!AD861)</f>
        <v/>
      </c>
      <c r="AE861" t="str">
        <f>IF(ISBLANK(Data!AE861), "", Data!AE861)</f>
        <v/>
      </c>
      <c r="AF861" s="7">
        <f>IF(ISBLANK(Data!AF861), 0, _xlfn.NUMBERVALUE(SUBSTITUTE(Data!AF861, ".", ",")))</f>
        <v>0</v>
      </c>
      <c r="AG861" t="str">
        <f>IF(ISBLANK(Data!AG861), "", Data!AG861)</f>
        <v>NKR</v>
      </c>
      <c r="AH861" s="6">
        <f>IF(ISBLANK(Data!AH861), 0, _xlfn.NUMBERVALUE(SUBSTITUTE(Data!AH861, ".", ",")))</f>
        <v>3372</v>
      </c>
      <c r="AI861" s="7">
        <f>IF(ISBLANK(Data!AI861), "", _xlfn.NUMBERVALUE(SUBSTITUTE(Data!AI861, ".", ",")))</f>
        <v>4000</v>
      </c>
      <c r="AJ861" s="7">
        <f>IF(ISBLANK(Data!AJ861), "", _xlfn.NUMBERVALUE(SUBSTITUTE(Data!AJ861, ".", ",")))</f>
        <v>4000</v>
      </c>
      <c r="AK861" s="7" t="str">
        <f>IF(ISBLANK(Data!AK861), "", _xlfn.NUMBERVALUE(SUBSTITUTE(Data!AK861, ".", ",")))</f>
        <v/>
      </c>
      <c r="AL861">
        <f>IF(ISBLANK(Data!AL861), "", Data!AL861)</f>
        <v>0</v>
      </c>
      <c r="AM861" s="15">
        <f>Table2[[#This Row],[DATE_IN]]-Table2[[#This Row],[DATE_OUT]]</f>
        <v>6</v>
      </c>
      <c r="AN861" s="7" t="str">
        <f>IF(MID(RIGHT(Table2[[#This Row],[ADDR3]],3),1,1)=",",RIGHT(Table2[[#This Row],[ADDR3]],2),"")</f>
        <v>NO</v>
      </c>
      <c r="AO861" s="7" t="str">
        <f>MID(Table2[[#This Row],[RES]],11,2)</f>
        <v>NO</v>
      </c>
      <c r="AP861" s="7">
        <f>_xlfn.XLOOKUP(AG861,Table3[CURRENCY],Table3[CONVERSION RATE],0)*Table2[[#This Row],[ORIGINAL PRICE]]</f>
        <v>3372</v>
      </c>
      <c r="AQ861" s="7">
        <f>_xlfn.XLOOKUP(AG861,Table3[CURRENCY],Table3[CONVERSION RATE],0)*Table2[[#This Row],[ORIGINAL PREPAYMENT]]</f>
        <v>0</v>
      </c>
      <c r="AR861" s="7"/>
      <c r="AS861" s="15"/>
    </row>
    <row r="862" spans="1:45" x14ac:dyDescent="0.25">
      <c r="A862" t="str">
        <f>IF(ISBLANK(Data!A862), "", Data!A862)</f>
        <v>A</v>
      </c>
      <c r="B862" s="2" cm="1">
        <f t="array" ref="B862">IF(ISBLANK(Data!B862), "", DATE(2000 + RIGHT(Data!B862, 2), _xlfn.SWITCH(MID(Data!B862, 3, 3), "JAN", 1, "FEB", 2, "MAR", 3, "APR", 4, "MAY", 5, "JUN", 6, "JUL", 7, "AUG", 8, "SEP", 9, "OCT", 10, "NOV", 11, "DEC", 12), LEFT(Data!B862, 2)))</f>
        <v>45467</v>
      </c>
      <c r="C862" t="str">
        <f>IF(ISBLANK(Data!C862), "", Data!C862)</f>
        <v>0131-2664-US-3</v>
      </c>
      <c r="D862" t="str">
        <f>IF(ISBLANK(Data!D862), "", Data!D862)</f>
        <v/>
      </c>
      <c r="E862" t="str">
        <f>IF(ISBLANK(Data!E862), "", Data!E862)</f>
        <v>TR7</v>
      </c>
      <c r="F862" s="2" cm="1">
        <f t="array" ref="F862">IF(ISBLANK(Data!F862), "", DATE(2000 + RIGHT(Data!F862, 2), _xlfn.SWITCH(MID(Data!F862, 3, 3), "JAN", 1, "FEB", 2, "MAR", 3, "APR", 4, "MAY", 5, "JUN", 6, "JUL", 7, "AUG", 8, "SEP", 9, "OCT", 10, "NOV", 11, "DEC", 12), LEFT(Data!F862, 2)))</f>
        <v>45526</v>
      </c>
      <c r="G862" t="str">
        <f>IF(ISBLANK(Data!G862), "", Data!G862)</f>
        <v>THU</v>
      </c>
      <c r="H862" t="str">
        <f>IF(ISBLANK(Data!H862), "", Data!H862)</f>
        <v/>
      </c>
      <c r="I862" t="str">
        <f>IF(ISBLANK(Data!I862), "", Data!I862)</f>
        <v>E</v>
      </c>
      <c r="J862" t="str">
        <f>IF(ISBLANK(Data!J862), "", Data!J862)</f>
        <v>TR7</v>
      </c>
      <c r="K862" s="2" cm="1">
        <f t="array" ref="K862">IF(ISBLANK(Data!K862), "", DATE(2000 + RIGHT(Data!K862, 2), _xlfn.SWITCH(MID(Data!K862, 3, 3), "JAN", 1, "FEB", 2, "MAR", 3, "APR", 4, "MAY", 5, "JUN", 6, "JUL", 7, "AUG", 8, "SEP", 9, "OCT", 10, "NOV", 11, "DEC", 12), LEFT(Data!K862, 2)))</f>
        <v>45527</v>
      </c>
      <c r="L862" t="str">
        <f>IF(ISBLANK(Data!L862), "", Data!L862)</f>
        <v>FRI</v>
      </c>
      <c r="M862" t="str">
        <f>IF(ISBLANK(Data!M862), "", Data!M862)</f>
        <v>HACKNEY,ANTHONY</v>
      </c>
      <c r="N862" t="str">
        <f>IF(ISBLANK(Data!N862), "", Data!N862)</f>
        <v>6U</v>
      </c>
      <c r="O862" s="2" t="str" cm="1">
        <f t="array" ref="O862">IF(ISBLANK(Data!O862), "", DATE(2000 + RIGHT(Data!O862, 2), _xlfn.SWITCH(MID(Data!O862, 3, 3), "JAN", 1, "FEB", 2, "MAR", 3, "APR", 4, "MAY", 5, "JUN", 6, "JUL", 7, "AUG", 8, "SEP", 9, "OCT", 10, "NOV", 11, "DEC", 12), LEFT(Data!O862, 2)))</f>
        <v/>
      </c>
      <c r="P862" t="str">
        <f>IF(ISBLANK(Data!P862), "", Data!P862)</f>
        <v>1101</v>
      </c>
      <c r="Q862" t="str">
        <f>IF(ISBLANK(Data!Q862), "", Data!Q862)</f>
        <v/>
      </c>
      <c r="R862" t="str">
        <f>IF(ISBLANK(Data!R862), "", Data!R862)</f>
        <v/>
      </c>
      <c r="S862" t="str">
        <f>IF(ISBLANK(Data!S862), "", Data!S862)</f>
        <v/>
      </c>
      <c r="T862" s="1" t="str">
        <f>IF(ISBLANK(Data!T862),"",(Data!T862))</f>
        <v/>
      </c>
      <c r="U862" t="str">
        <f>IF(ISBLANK(Data!U862), "", Data!U862)</f>
        <v/>
      </c>
      <c r="V862" t="str">
        <f>IF(ISBLANK(Data!V862), "", Data!V862)</f>
        <v/>
      </c>
      <c r="W862" t="str">
        <f>IF(ISBLANK(Data!W862), "", Data!W862)</f>
        <v/>
      </c>
      <c r="X862" t="str">
        <f>IF(ISBLANK(Data!X862), "", Data!X862)</f>
        <v/>
      </c>
      <c r="Y862" t="str">
        <f>IF(ISBLANK(Data!Y862), "", Data!Y862)</f>
        <v/>
      </c>
      <c r="Z862" t="str">
        <f>IF(ISBLANK(Data!Z862), "", Data!Z862)</f>
        <v>T/0119733L/P/I1</v>
      </c>
      <c r="AA862" t="str">
        <f>IF(ISBLANK(Data!AA862), "", Data!AA862)</f>
        <v>9194286147</v>
      </c>
      <c r="AB862" t="str">
        <f>IF(ISBLANK(Data!AB862), "", Data!AB862)</f>
        <v/>
      </c>
      <c r="AC862" t="str">
        <f>IF(ISBLANK(Data!AC862), "", Data!AC862)</f>
        <v/>
      </c>
      <c r="AD862" t="str">
        <f>IF(ISBLANK(Data!AD862), "", Data!AD862)</f>
        <v/>
      </c>
      <c r="AE862" t="str">
        <f>IF(ISBLANK(Data!AE862), "", Data!AE862)</f>
        <v/>
      </c>
      <c r="AF862" s="7">
        <f>IF(ISBLANK(Data!AF862), 0, _xlfn.NUMBERVALUE(SUBSTITUTE(Data!AF862, ".", ",")))</f>
        <v>0</v>
      </c>
      <c r="AG862" t="str">
        <f>IF(ISBLANK(Data!AG862), "", Data!AG862)</f>
        <v>USD</v>
      </c>
      <c r="AH862" s="6">
        <f>IF(ISBLANK(Data!AH862), 0, _xlfn.NUMBERVALUE(SUBSTITUTE(Data!AH862, ".", ",")))</f>
        <v>312.47000000000003</v>
      </c>
      <c r="AI862" s="7">
        <f>IF(ISBLANK(Data!AI862), "", _xlfn.NUMBERVALUE(SUBSTITUTE(Data!AI862, ".", ",")))</f>
        <v>12000</v>
      </c>
      <c r="AJ862" s="7">
        <f>IF(ISBLANK(Data!AJ862), "", _xlfn.NUMBERVALUE(SUBSTITUTE(Data!AJ862, ".", ",")))</f>
        <v>12000</v>
      </c>
      <c r="AK862" s="7" t="str">
        <f>IF(ISBLANK(Data!AK862), "", _xlfn.NUMBERVALUE(SUBSTITUTE(Data!AK862, ".", ",")))</f>
        <v/>
      </c>
      <c r="AL862">
        <f>IF(ISBLANK(Data!AL862), "", Data!AL862)</f>
        <v>0</v>
      </c>
      <c r="AM862" s="15">
        <f>Table2[[#This Row],[DATE_IN]]-Table2[[#This Row],[DATE_OUT]]</f>
        <v>1</v>
      </c>
      <c r="AN862" s="7" t="str">
        <f>IF(MID(RIGHT(Table2[[#This Row],[ADDR3]],3),1,1)=",",RIGHT(Table2[[#This Row],[ADDR3]],2),"")</f>
        <v/>
      </c>
      <c r="AO862" s="7" t="str">
        <f>MID(Table2[[#This Row],[RES]],11,2)</f>
        <v>US</v>
      </c>
      <c r="AP862" s="7">
        <f>_xlfn.XLOOKUP(AG862,Table3[CURRENCY],Table3[CONVERSION RATE],0)*Table2[[#This Row],[ORIGINAL PRICE]]</f>
        <v>3449.6687999999999</v>
      </c>
      <c r="AQ862" s="7">
        <f>_xlfn.XLOOKUP(AG862,Table3[CURRENCY],Table3[CONVERSION RATE],0)*Table2[[#This Row],[ORIGINAL PREPAYMENT]]</f>
        <v>0</v>
      </c>
      <c r="AR862" s="7"/>
      <c r="AS862" s="15"/>
    </row>
    <row r="863" spans="1:45" x14ac:dyDescent="0.25">
      <c r="A863" t="str">
        <f>IF(ISBLANK(Data!A863), "", Data!A863)</f>
        <v>A</v>
      </c>
      <c r="B863" s="2" cm="1">
        <f t="array" ref="B863">IF(ISBLANK(Data!B863), "", DATE(2000 + RIGHT(Data!B863, 2), _xlfn.SWITCH(MID(Data!B863, 3, 3), "JAN", 1, "FEB", 2, "MAR", 3, "APR", 4, "MAY", 5, "JUN", 6, "JUL", 7, "AUG", 8, "SEP", 9, "OCT", 10, "NOV", 11, "DEC", 12), LEFT(Data!B863, 2)))</f>
        <v>45468</v>
      </c>
      <c r="C863" t="str">
        <f>IF(ISBLANK(Data!C863), "", Data!C863)</f>
        <v>0142-7401-NO-3</v>
      </c>
      <c r="D863" t="str">
        <f>IF(ISBLANK(Data!D863), "", Data!D863)</f>
        <v>8ET67X</v>
      </c>
      <c r="E863" t="str">
        <f>IF(ISBLANK(Data!E863), "", Data!E863)</f>
        <v>TR7</v>
      </c>
      <c r="F863" s="2" cm="1">
        <f t="array" ref="F863">IF(ISBLANK(Data!F863), "", DATE(2000 + RIGHT(Data!F863, 2), _xlfn.SWITCH(MID(Data!F863, 3, 3), "JAN", 1, "FEB", 2, "MAR", 3, "APR", 4, "MAY", 5, "JUN", 6, "JUL", 7, "AUG", 8, "SEP", 9, "OCT", 10, "NOV", 11, "DEC", 12), LEFT(Data!F863, 2)))</f>
        <v>45526</v>
      </c>
      <c r="G863" t="str">
        <f>IF(ISBLANK(Data!G863), "", Data!G863)</f>
        <v>THU</v>
      </c>
      <c r="H863" t="str">
        <f>IF(ISBLANK(Data!H863), "", Data!H863)</f>
        <v>DL</v>
      </c>
      <c r="I863" t="str">
        <f>IF(ISBLANK(Data!I863), "", Data!I863)</f>
        <v>I</v>
      </c>
      <c r="J863" t="str">
        <f>IF(ISBLANK(Data!J863), "", Data!J863)</f>
        <v>TR7</v>
      </c>
      <c r="K863" s="2" cm="1">
        <f t="array" ref="K863">IF(ISBLANK(Data!K863), "", DATE(2000 + RIGHT(Data!K863, 2), _xlfn.SWITCH(MID(Data!K863, 3, 3), "JAN", 1, "FEB", 2, "MAR", 3, "APR", 4, "MAY", 5, "JUN", 6, "JUL", 7, "AUG", 8, "SEP", 9, "OCT", 10, "NOV", 11, "DEC", 12), LEFT(Data!K863, 2)))</f>
        <v>45539</v>
      </c>
      <c r="L863" t="str">
        <f>IF(ISBLANK(Data!L863), "", Data!L863)</f>
        <v>WED</v>
      </c>
      <c r="M863" t="str">
        <f>IF(ISBLANK(Data!M863), "", Data!M863)</f>
        <v>KARLSEN,TRINE,FRU</v>
      </c>
      <c r="N863" t="str">
        <f>IF(ISBLANK(Data!N863), "", Data!N863)</f>
        <v>VK</v>
      </c>
      <c r="O863" s="2" cm="1">
        <f t="array" ref="O863">IF(ISBLANK(Data!O863), "", DATE(2000 + RIGHT(Data!O863, 2), _xlfn.SWITCH(MID(Data!O863, 3, 3), "JAN", 1, "FEB", 2, "MAR", 3, "APR", 4, "MAY", 5, "JUN", 6, "JUL", 7, "AUG", 8, "SEP", 9, "OCT", 10, "NOV", 11, "DEC", 12), LEFT(Data!O863, 2)))</f>
        <v>54789</v>
      </c>
      <c r="P863" t="str">
        <f>IF(ISBLANK(Data!P863), "", Data!P863)</f>
        <v>1XX1</v>
      </c>
      <c r="Q863" t="str">
        <f>IF(ISBLANK(Data!Q863), "", Data!Q863)</f>
        <v>N0662498</v>
      </c>
      <c r="R863" t="str">
        <f>IF(ISBLANK(Data!R863), "", Data!R863)</f>
        <v>AV858094440246TZH47477</v>
      </c>
      <c r="S863" t="str">
        <f>IF(ISBLANK(Data!S863), "", Data!S863)</f>
        <v>NA</v>
      </c>
      <c r="T863" s="1" t="str">
        <f>IF(ISBLANK(Data!T863),"",(Data!T863))</f>
        <v/>
      </c>
      <c r="U863" t="str">
        <f>IF(ISBLANK(Data!U863), "", Data!U863)</f>
        <v/>
      </c>
      <c r="V863" t="str">
        <f>IF(ISBLANK(Data!V863), "", Data!V863)</f>
        <v>RYPEVEGEN 52</v>
      </c>
      <c r="W863" t="str">
        <f>IF(ISBLANK(Data!W863), "", Data!W863)</f>
        <v>TRIKA75@GMAIL.COM</v>
      </c>
      <c r="X863" t="str">
        <f>IF(ISBLANK(Data!X863), "", Data!X863)</f>
        <v>9015,TROMSOE,NO</v>
      </c>
      <c r="Y863" t="str">
        <f>IF(ISBLANK(Data!Y863), "", Data!Y863)</f>
        <v/>
      </c>
      <c r="Z863" t="str">
        <f>IF(ISBLANK(Data!Z863), "", Data!Z863)</f>
        <v>T/0169271Q/P/CS</v>
      </c>
      <c r="AA863" t="str">
        <f>IF(ISBLANK(Data!AA863), "", Data!AA863)</f>
        <v>4792809543</v>
      </c>
      <c r="AB863" t="str">
        <f>IF(ISBLANK(Data!AB863), "", Data!AB863)</f>
        <v>ROD/TROMSOE AUTOLAKK A/</v>
      </c>
      <c r="AC863" t="str">
        <f>IF(ISBLANK(Data!AC863), "", Data!AC863)</f>
        <v/>
      </c>
      <c r="AD863" t="str">
        <f>IF(ISBLANK(Data!AD863), "", Data!AD863)</f>
        <v/>
      </c>
      <c r="AE863" t="str">
        <f>IF(ISBLANK(Data!AE863), "", Data!AE863)</f>
        <v/>
      </c>
      <c r="AF863" s="7">
        <f>IF(ISBLANK(Data!AF863), 0, _xlfn.NUMBERVALUE(SUBSTITUTE(Data!AF863, ".", ",")))</f>
        <v>0</v>
      </c>
      <c r="AG863" t="str">
        <f>IF(ISBLANK(Data!AG863), "", Data!AG863)</f>
        <v>NKR</v>
      </c>
      <c r="AH863" s="6">
        <f>IF(ISBLANK(Data!AH863), 0, _xlfn.NUMBERVALUE(SUBSTITUTE(Data!AH863, ".", ",")))</f>
        <v>7868</v>
      </c>
      <c r="AI863" s="7">
        <f>IF(ISBLANK(Data!AI863), "", _xlfn.NUMBERVALUE(SUBSTITUTE(Data!AI863, ".", ",")))</f>
        <v>4000</v>
      </c>
      <c r="AJ863" s="7">
        <f>IF(ISBLANK(Data!AJ863), "", _xlfn.NUMBERVALUE(SUBSTITUTE(Data!AJ863, ".", ",")))</f>
        <v>4000</v>
      </c>
      <c r="AK863" s="7" t="str">
        <f>IF(ISBLANK(Data!AK863), "", _xlfn.NUMBERVALUE(SUBSTITUTE(Data!AK863, ".", ",")))</f>
        <v/>
      </c>
      <c r="AL863">
        <f>IF(ISBLANK(Data!AL863), "", Data!AL863)</f>
        <v>0</v>
      </c>
      <c r="AM863" s="15">
        <f>Table2[[#This Row],[DATE_IN]]-Table2[[#This Row],[DATE_OUT]]</f>
        <v>13</v>
      </c>
      <c r="AN863" s="7" t="str">
        <f>IF(MID(RIGHT(Table2[[#This Row],[ADDR3]],3),1,1)=",",RIGHT(Table2[[#This Row],[ADDR3]],2),"")</f>
        <v>NO</v>
      </c>
      <c r="AO863" s="7" t="str">
        <f>MID(Table2[[#This Row],[RES]],11,2)</f>
        <v>NO</v>
      </c>
      <c r="AP863" s="7">
        <f>_xlfn.XLOOKUP(AG863,Table3[CURRENCY],Table3[CONVERSION RATE],0)*Table2[[#This Row],[ORIGINAL PRICE]]</f>
        <v>7868</v>
      </c>
      <c r="AQ863" s="7">
        <f>_xlfn.XLOOKUP(AG863,Table3[CURRENCY],Table3[CONVERSION RATE],0)*Table2[[#This Row],[ORIGINAL PREPAYMENT]]</f>
        <v>0</v>
      </c>
      <c r="AR863" s="7"/>
      <c r="AS863" s="15"/>
    </row>
    <row r="864" spans="1:45" x14ac:dyDescent="0.25">
      <c r="A864" t="str">
        <f>IF(ISBLANK(Data!A864), "", Data!A864)</f>
        <v>A</v>
      </c>
      <c r="B864" s="2" cm="1">
        <f t="array" ref="B864">IF(ISBLANK(Data!B864), "", DATE(2000 + RIGHT(Data!B864, 2), _xlfn.SWITCH(MID(Data!B864, 3, 3), "JAN", 1, "FEB", 2, "MAR", 3, "APR", 4, "MAY", 5, "JUN", 6, "JUL", 7, "AUG", 8, "SEP", 9, "OCT", 10, "NOV", 11, "DEC", 12), LEFT(Data!B864, 2)))</f>
        <v>45481</v>
      </c>
      <c r="C864" t="str">
        <f>IF(ISBLANK(Data!C864), "", Data!C864)</f>
        <v>0257-7430-NO-2</v>
      </c>
      <c r="D864" t="str">
        <f>IF(ISBLANK(Data!D864), "", Data!D864)</f>
        <v>3ZW06J</v>
      </c>
      <c r="E864" t="str">
        <f>IF(ISBLANK(Data!E864), "", Data!E864)</f>
        <v>TR7</v>
      </c>
      <c r="F864" s="2" cm="1">
        <f t="array" ref="F864">IF(ISBLANK(Data!F864), "", DATE(2000 + RIGHT(Data!F864, 2), _xlfn.SWITCH(MID(Data!F864, 3, 3), "JAN", 1, "FEB", 2, "MAR", 3, "APR", 4, "MAY", 5, "JUN", 6, "JUL", 7, "AUG", 8, "SEP", 9, "OCT", 10, "NOV", 11, "DEC", 12), LEFT(Data!F864, 2)))</f>
        <v>45526</v>
      </c>
      <c r="G864" t="str">
        <f>IF(ISBLANK(Data!G864), "", Data!G864)</f>
        <v>THU</v>
      </c>
      <c r="H864" t="str">
        <f>IF(ISBLANK(Data!H864), "", Data!H864)</f>
        <v>DY370</v>
      </c>
      <c r="I864" t="str">
        <f>IF(ISBLANK(Data!I864), "", Data!I864)</f>
        <v>I</v>
      </c>
      <c r="J864" t="str">
        <f>IF(ISBLANK(Data!J864), "", Data!J864)</f>
        <v>TR7</v>
      </c>
      <c r="K864" s="2" cm="1">
        <f t="array" ref="K864">IF(ISBLANK(Data!K864), "", DATE(2000 + RIGHT(Data!K864, 2), _xlfn.SWITCH(MID(Data!K864, 3, 3), "JAN", 1, "FEB", 2, "MAR", 3, "APR", 4, "MAY", 5, "JUN", 6, "JUL", 7, "AUG", 8, "SEP", 9, "OCT", 10, "NOV", 11, "DEC", 12), LEFT(Data!K864, 2)))</f>
        <v>45527</v>
      </c>
      <c r="L864" t="str">
        <f>IF(ISBLANK(Data!L864), "", Data!L864)</f>
        <v>FRI</v>
      </c>
      <c r="M864" t="str">
        <f>IF(ISBLANK(Data!M864), "", Data!M864)</f>
        <v>VAA,JON DYRE MR</v>
      </c>
      <c r="N864" t="str">
        <f>IF(ISBLANK(Data!N864), "", Data!N864)</f>
        <v>IY</v>
      </c>
      <c r="O864" s="2" cm="1">
        <f t="array" ref="O864">IF(ISBLANK(Data!O864), "", DATE(2000 + RIGHT(Data!O864, 2), _xlfn.SWITCH(MID(Data!O864, 3, 3), "JAN", 1, "FEB", 2, "MAR", 3, "APR", 4, "MAY", 5, "JUN", 6, "JUL", 7, "AUG", 8, "SEP", 9, "OCT", 10, "NOV", 11, "DEC", 12), LEFT(Data!O864, 2)))</f>
        <v>60639</v>
      </c>
      <c r="P864" t="str">
        <f>IF(ISBLANK(Data!P864), "", Data!P864)</f>
        <v>10X1</v>
      </c>
      <c r="Q864" t="str">
        <f>IF(ISBLANK(Data!Q864), "", Data!Q864)</f>
        <v/>
      </c>
      <c r="R864" t="str">
        <f>IF(ISBLANK(Data!R864), "", Data!R864)</f>
        <v>AV858065040108</v>
      </c>
      <c r="S864" t="str">
        <f>IF(ISBLANK(Data!S864), "", Data!S864)</f>
        <v>NA</v>
      </c>
      <c r="T864" s="1" t="str">
        <f>IF(ISBLANK(Data!T864),"",(Data!T864))</f>
        <v/>
      </c>
      <c r="U864" t="str">
        <f>IF(ISBLANK(Data!U864), "", Data!U864)</f>
        <v>KILAB AS</v>
      </c>
      <c r="V864" t="str">
        <f>IF(ISBLANK(Data!V864), "", Data!V864)</f>
        <v>MAJORVEGEN 22</v>
      </c>
      <c r="W864" t="str">
        <f>IF(ISBLANK(Data!W864), "", Data!W864)</f>
        <v/>
      </c>
      <c r="X864" t="str">
        <f>IF(ISBLANK(Data!X864), "", Data!X864)</f>
        <v>2030 NANNESTAD             ,NO</v>
      </c>
      <c r="Y864" t="str">
        <f>IF(ISBLANK(Data!Y864), "", Data!Y864)</f>
        <v>NOXX07010108277</v>
      </c>
      <c r="Z864" t="str">
        <f>IF(ISBLANK(Data!Z864), "", Data!Z864)</f>
        <v>T/60200276/P/1A</v>
      </c>
      <c r="AA864" t="str">
        <f>IF(ISBLANK(Data!AA864), "", Data!AA864)</f>
        <v>004791337989</v>
      </c>
      <c r="AB864" t="str">
        <f>IF(ISBLANK(Data!AB864), "", Data!AB864)</f>
        <v>PREFERRED WITH MRA</v>
      </c>
      <c r="AC864" t="str">
        <f>IF(ISBLANK(Data!AC864), "", Data!AC864)</f>
        <v>X996644</v>
      </c>
      <c r="AD864" t="str">
        <f>IF(ISBLANK(Data!AD864), "", Data!AD864)</f>
        <v>999999999</v>
      </c>
      <c r="AE864" t="str">
        <f>IF(ISBLANK(Data!AE864), "", Data!AE864)</f>
        <v/>
      </c>
      <c r="AF864" s="7">
        <f>IF(ISBLANK(Data!AF864), 0, _xlfn.NUMBERVALUE(SUBSTITUTE(Data!AF864, ".", ",")))</f>
        <v>0</v>
      </c>
      <c r="AG864" t="str">
        <f>IF(ISBLANK(Data!AG864), "", Data!AG864)</f>
        <v>NKR</v>
      </c>
      <c r="AH864" s="6">
        <f>IF(ISBLANK(Data!AH864), 0, _xlfn.NUMBERVALUE(SUBSTITUTE(Data!AH864, ".", ",")))</f>
        <v>3938.36</v>
      </c>
      <c r="AI864" s="7">
        <f>IF(ISBLANK(Data!AI864), "", _xlfn.NUMBERVALUE(SUBSTITUTE(Data!AI864, ".", ",")))</f>
        <v>0</v>
      </c>
      <c r="AJ864" s="7">
        <f>IF(ISBLANK(Data!AJ864), "", _xlfn.NUMBERVALUE(SUBSTITUTE(Data!AJ864, ".", ",")))</f>
        <v>0</v>
      </c>
      <c r="AK864" s="7" t="str">
        <f>IF(ISBLANK(Data!AK864), "", _xlfn.NUMBERVALUE(SUBSTITUTE(Data!AK864, ".", ",")))</f>
        <v/>
      </c>
      <c r="AL864">
        <f>IF(ISBLANK(Data!AL864), "", Data!AL864)</f>
        <v>0</v>
      </c>
      <c r="AM864" s="15">
        <f>Table2[[#This Row],[DATE_IN]]-Table2[[#This Row],[DATE_OUT]]</f>
        <v>1</v>
      </c>
      <c r="AN864" s="7" t="str">
        <f>IF(MID(RIGHT(Table2[[#This Row],[ADDR3]],3),1,1)=",",RIGHT(Table2[[#This Row],[ADDR3]],2),"")</f>
        <v>NO</v>
      </c>
      <c r="AO864" s="7" t="str">
        <f>MID(Table2[[#This Row],[RES]],11,2)</f>
        <v>NO</v>
      </c>
      <c r="AP864" s="7">
        <f>_xlfn.XLOOKUP(AG864,Table3[CURRENCY],Table3[CONVERSION RATE],0)*Table2[[#This Row],[ORIGINAL PRICE]]</f>
        <v>3938.36</v>
      </c>
      <c r="AQ864" s="7">
        <f>_xlfn.XLOOKUP(AG864,Table3[CURRENCY],Table3[CONVERSION RATE],0)*Table2[[#This Row],[ORIGINAL PREPAYMENT]]</f>
        <v>0</v>
      </c>
      <c r="AR864" s="7"/>
      <c r="AS864" s="15"/>
    </row>
    <row r="865" spans="1:45" x14ac:dyDescent="0.25">
      <c r="A865" t="str">
        <f>IF(ISBLANK(Data!A865), "", Data!A865)</f>
        <v>A</v>
      </c>
      <c r="B865" s="2" cm="1">
        <f t="array" ref="B865">IF(ISBLANK(Data!B865), "", DATE(2000 + RIGHT(Data!B865, 2), _xlfn.SWITCH(MID(Data!B865, 3, 3), "JAN", 1, "FEB", 2, "MAR", 3, "APR", 4, "MAY", 5, "JUN", 6, "JUL", 7, "AUG", 8, "SEP", 9, "OCT", 10, "NOV", 11, "DEC", 12), LEFT(Data!B865, 2)))</f>
        <v>45297</v>
      </c>
      <c r="C865" t="str">
        <f>IF(ISBLANK(Data!C865), "", Data!C865)</f>
        <v>3504-6691-DE-1</v>
      </c>
      <c r="D865" t="str">
        <f>IF(ISBLANK(Data!D865), "", Data!D865)</f>
        <v/>
      </c>
      <c r="E865" t="str">
        <f>IF(ISBLANK(Data!E865), "", Data!E865)</f>
        <v>TR7</v>
      </c>
      <c r="F865" s="2" cm="1">
        <f t="array" ref="F865">IF(ISBLANK(Data!F865), "", DATE(2000 + RIGHT(Data!F865, 2), _xlfn.SWITCH(MID(Data!F865, 3, 3), "JAN", 1, "FEB", 2, "MAR", 3, "APR", 4, "MAY", 5, "JUN", 6, "JUL", 7, "AUG", 8, "SEP", 9, "OCT", 10, "NOV", 11, "DEC", 12), LEFT(Data!F865, 2)))</f>
        <v>45526</v>
      </c>
      <c r="G865" t="str">
        <f>IF(ISBLANK(Data!G865), "", Data!G865)</f>
        <v>THU</v>
      </c>
      <c r="H865" t="str">
        <f>IF(ISBLANK(Data!H865), "", Data!H865)</f>
        <v/>
      </c>
      <c r="I865" t="str">
        <f>IF(ISBLANK(Data!I865), "", Data!I865)</f>
        <v>B</v>
      </c>
      <c r="J865" t="str">
        <f>IF(ISBLANK(Data!J865), "", Data!J865)</f>
        <v>TR7</v>
      </c>
      <c r="K865" s="2" cm="1">
        <f t="array" ref="K865">IF(ISBLANK(Data!K865), "", DATE(2000 + RIGHT(Data!K865, 2), _xlfn.SWITCH(MID(Data!K865, 3, 3), "JAN", 1, "FEB", 2, "MAR", 3, "APR", 4, "MAY", 5, "JUN", 6, "JUL", 7, "AUG", 8, "SEP", 9, "OCT", 10, "NOV", 11, "DEC", 12), LEFT(Data!K865, 2)))</f>
        <v>45541</v>
      </c>
      <c r="L865" t="str">
        <f>IF(ISBLANK(Data!L865), "", Data!L865)</f>
        <v>FRI</v>
      </c>
      <c r="M865" t="str">
        <f>IF(ISBLANK(Data!M865), "", Data!M865)</f>
        <v>BETZ,RALF</v>
      </c>
      <c r="N865" t="str">
        <f>IF(ISBLANK(Data!N865), "", Data!N865)</f>
        <v>LM</v>
      </c>
      <c r="O865" s="2" t="str" cm="1">
        <f t="array" ref="O865">IF(ISBLANK(Data!O865), "", DATE(2000 + RIGHT(Data!O865, 2), _xlfn.SWITCH(MID(Data!O865, 3, 3), "JAN", 1, "FEB", 2, "MAR", 3, "APR", 4, "MAY", 5, "JUN", 6, "JUL", 7, "AUG", 8, "SEP", 9, "OCT", 10, "NOV", 11, "DEC", 12), LEFT(Data!O865, 2)))</f>
        <v/>
      </c>
      <c r="P865" t="str">
        <f>IF(ISBLANK(Data!P865), "", Data!P865)</f>
        <v>1XX1</v>
      </c>
      <c r="Q865" t="str">
        <f>IF(ISBLANK(Data!Q865), "", Data!Q865)</f>
        <v>20732580</v>
      </c>
      <c r="R865" t="str">
        <f>IF(ISBLANK(Data!R865), "", Data!R865)</f>
        <v>AV872113030003TE35046691</v>
      </c>
      <c r="S865" t="str">
        <f>IF(ISBLANK(Data!S865), "", Data!S865)</f>
        <v>CH</v>
      </c>
      <c r="T865" s="1" t="str">
        <f>IF(ISBLANK(Data!T865),"",(Data!T865))</f>
        <v/>
      </c>
      <c r="U865" t="str">
        <f>IF(ISBLANK(Data!U865), "", Data!U865)</f>
        <v/>
      </c>
      <c r="V865" t="str">
        <f>IF(ISBLANK(Data!V865), "", Data!V865)</f>
        <v/>
      </c>
      <c r="W865" t="str">
        <f>IF(ISBLANK(Data!W865), "", Data!W865)</f>
        <v/>
      </c>
      <c r="X865" t="str">
        <f>IF(ISBLANK(Data!X865), "", Data!X865)</f>
        <v/>
      </c>
      <c r="Y865" t="str">
        <f>IF(ISBLANK(Data!Y865), "", Data!Y865)</f>
        <v/>
      </c>
      <c r="Z865" t="str">
        <f>IF(ISBLANK(Data!Z865), "", Data!Z865)</f>
        <v>T/0123922L/P/AE</v>
      </c>
      <c r="AA865" t="str">
        <f>IF(ISBLANK(Data!AA865), "", Data!AA865)</f>
        <v>01773250716</v>
      </c>
      <c r="AB865" t="str">
        <f>IF(ISBLANK(Data!AB865), "", Data!AB865)</f>
        <v/>
      </c>
      <c r="AC865" t="str">
        <f>IF(ISBLANK(Data!AC865), "", Data!AC865)</f>
        <v>E500800</v>
      </c>
      <c r="AD865" t="str">
        <f>IF(ISBLANK(Data!AD865), "", Data!AD865)</f>
        <v/>
      </c>
      <c r="AE865" t="str">
        <f>IF(ISBLANK(Data!AE865), "", Data!AE865)</f>
        <v/>
      </c>
      <c r="AF865" s="7">
        <f>IF(ISBLANK(Data!AF865), 0, _xlfn.NUMBERVALUE(SUBSTITUTE(Data!AF865, ".", ",")))</f>
        <v>866.87</v>
      </c>
      <c r="AG865" t="str">
        <f>IF(ISBLANK(Data!AG865), "", Data!AG865)</f>
        <v>EUR</v>
      </c>
      <c r="AH865" s="6">
        <f>IF(ISBLANK(Data!AH865), 0, _xlfn.NUMBERVALUE(SUBSTITUTE(Data!AH865, ".", ",")))</f>
        <v>866.12</v>
      </c>
      <c r="AI865" s="7">
        <f>IF(ISBLANK(Data!AI865), "", _xlfn.NUMBERVALUE(SUBSTITUTE(Data!AI865, ".", ",")))</f>
        <v>12000</v>
      </c>
      <c r="AJ865" s="7">
        <f>IF(ISBLANK(Data!AJ865), "", _xlfn.NUMBERVALUE(SUBSTITUTE(Data!AJ865, ".", ",")))</f>
        <v>12000</v>
      </c>
      <c r="AK865" s="7" t="str">
        <f>IF(ISBLANK(Data!AK865), "", _xlfn.NUMBERVALUE(SUBSTITUTE(Data!AK865, ".", ",")))</f>
        <v/>
      </c>
      <c r="AL865">
        <f>IF(ISBLANK(Data!AL865), "", Data!AL865)</f>
        <v>0</v>
      </c>
      <c r="AM865" s="15">
        <f>Table2[[#This Row],[DATE_IN]]-Table2[[#This Row],[DATE_OUT]]</f>
        <v>15</v>
      </c>
      <c r="AN865" s="7" t="str">
        <f>IF(MID(RIGHT(Table2[[#This Row],[ADDR3]],3),1,1)=",",RIGHT(Table2[[#This Row],[ADDR3]],2),"")</f>
        <v/>
      </c>
      <c r="AO865" s="7" t="str">
        <f>MID(Table2[[#This Row],[RES]],11,2)</f>
        <v>DE</v>
      </c>
      <c r="AP865" s="7">
        <f>_xlfn.XLOOKUP(AG865,Table3[CURRENCY],Table3[CONVERSION RATE],0)*Table2[[#This Row],[ORIGINAL PRICE]]</f>
        <v>10367.456400000001</v>
      </c>
      <c r="AQ865" s="7">
        <f>_xlfn.XLOOKUP(AG865,Table3[CURRENCY],Table3[CONVERSION RATE],0)*Table2[[#This Row],[ORIGINAL PREPAYMENT]]</f>
        <v>10376.4339</v>
      </c>
      <c r="AR865" s="7"/>
      <c r="AS865" s="15"/>
    </row>
    <row r="866" spans="1:45" x14ac:dyDescent="0.25">
      <c r="A866" t="str">
        <f>IF(ISBLANK(Data!A866), "", Data!A866)</f>
        <v>A</v>
      </c>
      <c r="B866" s="2" cm="1">
        <f t="array" ref="B866">IF(ISBLANK(Data!B866), "", DATE(2000 + RIGHT(Data!B866, 2), _xlfn.SWITCH(MID(Data!B866, 3, 3), "JAN", 1, "FEB", 2, "MAR", 3, "APR", 4, "MAY", 5, "JUN", 6, "JUL", 7, "AUG", 8, "SEP", 9, "OCT", 10, "NOV", 11, "DEC", 12), LEFT(Data!B866, 2)))</f>
        <v>45299</v>
      </c>
      <c r="C866" t="str">
        <f>IF(ISBLANK(Data!C866), "", Data!C866)</f>
        <v>3520-9291-GB-5</v>
      </c>
      <c r="D866" t="str">
        <f>IF(ISBLANK(Data!D866), "", Data!D866)</f>
        <v/>
      </c>
      <c r="E866" t="str">
        <f>IF(ISBLANK(Data!E866), "", Data!E866)</f>
        <v>TR7</v>
      </c>
      <c r="F866" s="2" cm="1">
        <f t="array" ref="F866">IF(ISBLANK(Data!F866), "", DATE(2000 + RIGHT(Data!F866, 2), _xlfn.SWITCH(MID(Data!F866, 3, 3), "JAN", 1, "FEB", 2, "MAR", 3, "APR", 4, "MAY", 5, "JUN", 6, "JUL", 7, "AUG", 8, "SEP", 9, "OCT", 10, "NOV", 11, "DEC", 12), LEFT(Data!F866, 2)))</f>
        <v>45526</v>
      </c>
      <c r="G866" t="str">
        <f>IF(ISBLANK(Data!G866), "", Data!G866)</f>
        <v>THU</v>
      </c>
      <c r="H866" t="str">
        <f>IF(ISBLANK(Data!H866), "", Data!H866)</f>
        <v/>
      </c>
      <c r="I866" t="str">
        <f>IF(ISBLANK(Data!I866), "", Data!I866)</f>
        <v>B</v>
      </c>
      <c r="J866" t="str">
        <f>IF(ISBLANK(Data!J866), "", Data!J866)</f>
        <v>TOS</v>
      </c>
      <c r="K866" s="2" cm="1">
        <f t="array" ref="K866">IF(ISBLANK(Data!K866), "", DATE(2000 + RIGHT(Data!K866, 2), _xlfn.SWITCH(MID(Data!K866, 3, 3), "JAN", 1, "FEB", 2, "MAR", 3, "APR", 4, "MAY", 5, "JUN", 6, "JUL", 7, "AUG", 8, "SEP", 9, "OCT", 10, "NOV", 11, "DEC", 12), LEFT(Data!K866, 2)))</f>
        <v>45535</v>
      </c>
      <c r="L866" t="str">
        <f>IF(ISBLANK(Data!L866), "", Data!L866)</f>
        <v>SAT</v>
      </c>
      <c r="M866" t="str">
        <f>IF(ISBLANK(Data!M866), "", Data!M866)</f>
        <v>LONBAY,JULIAN</v>
      </c>
      <c r="N866" t="str">
        <f>IF(ISBLANK(Data!N866), "", Data!N866)</f>
        <v>MM</v>
      </c>
      <c r="O866" s="2" t="str" cm="1">
        <f t="array" ref="O866">IF(ISBLANK(Data!O866), "", DATE(2000 + RIGHT(Data!O866, 2), _xlfn.SWITCH(MID(Data!O866, 3, 3), "JAN", 1, "FEB", 2, "MAR", 3, "APR", 4, "MAY", 5, "JUN", 6, "JUL", 7, "AUG", 8, "SEP", 9, "OCT", 10, "NOV", 11, "DEC", 12), LEFT(Data!O866, 2)))</f>
        <v/>
      </c>
      <c r="P866" t="str">
        <f>IF(ISBLANK(Data!P866), "", Data!P866)</f>
        <v>1XX1</v>
      </c>
      <c r="Q866" t="str">
        <f>IF(ISBLANK(Data!Q866), "", Data!Q866)</f>
        <v>5563848</v>
      </c>
      <c r="R866" t="str">
        <f>IF(ISBLANK(Data!R866), "", Data!R866)</f>
        <v>AV872113020004TE35209291</v>
      </c>
      <c r="S866" t="str">
        <f>IF(ISBLANK(Data!S866), "", Data!S866)</f>
        <v>CH</v>
      </c>
      <c r="T866" s="1" t="str">
        <f>IF(ISBLANK(Data!T866),"",(Data!T866))</f>
        <v/>
      </c>
      <c r="U866" t="str">
        <f>IF(ISBLANK(Data!U866), "", Data!U866)</f>
        <v/>
      </c>
      <c r="V866" t="str">
        <f>IF(ISBLANK(Data!V866), "", Data!V866)</f>
        <v/>
      </c>
      <c r="W866" t="str">
        <f>IF(ISBLANK(Data!W866), "", Data!W866)</f>
        <v/>
      </c>
      <c r="X866" t="str">
        <f>IF(ISBLANK(Data!X866), "", Data!X866)</f>
        <v/>
      </c>
      <c r="Y866" t="str">
        <f>IF(ISBLANK(Data!Y866), "", Data!Y866)</f>
        <v/>
      </c>
      <c r="Z866" t="str">
        <f>IF(ISBLANK(Data!Z866), "", Data!Z866)</f>
        <v>T/0123793L/P/AE</v>
      </c>
      <c r="AA866" t="str">
        <f>IF(ISBLANK(Data!AA866), "", Data!AA866)</f>
        <v>447974383558</v>
      </c>
      <c r="AB866" t="str">
        <f>IF(ISBLANK(Data!AB866), "", Data!AB866)</f>
        <v/>
      </c>
      <c r="AC866" t="str">
        <f>IF(ISBLANK(Data!AC866), "", Data!AC866)</f>
        <v>E507900</v>
      </c>
      <c r="AD866" t="str">
        <f>IF(ISBLANK(Data!AD866), "", Data!AD866)</f>
        <v/>
      </c>
      <c r="AE866" t="str">
        <f>IF(ISBLANK(Data!AE866), "", Data!AE866)</f>
        <v/>
      </c>
      <c r="AF866" s="7">
        <f>IF(ISBLANK(Data!AF866), 0, _xlfn.NUMBERVALUE(SUBSTITUTE(Data!AF866, ".", ",")))</f>
        <v>495.22</v>
      </c>
      <c r="AG866" t="str">
        <f>IF(ISBLANK(Data!AG866), "", Data!AG866)</f>
        <v>UKL</v>
      </c>
      <c r="AH866" s="6">
        <f>IF(ISBLANK(Data!AH866), 0, _xlfn.NUMBERVALUE(SUBSTITUTE(Data!AH866, ".", ",")))</f>
        <v>494.07</v>
      </c>
      <c r="AI866" s="7">
        <f>IF(ISBLANK(Data!AI866), "", _xlfn.NUMBERVALUE(SUBSTITUTE(Data!AI866, ".", ",")))</f>
        <v>12000</v>
      </c>
      <c r="AJ866" s="7">
        <f>IF(ISBLANK(Data!AJ866), "", _xlfn.NUMBERVALUE(SUBSTITUTE(Data!AJ866, ".", ",")))</f>
        <v>12000</v>
      </c>
      <c r="AK866" s="7" t="str">
        <f>IF(ISBLANK(Data!AK866), "", _xlfn.NUMBERVALUE(SUBSTITUTE(Data!AK866, ".", ",")))</f>
        <v/>
      </c>
      <c r="AL866">
        <f>IF(ISBLANK(Data!AL866), "", Data!AL866)</f>
        <v>0</v>
      </c>
      <c r="AM866" s="15">
        <f>Table2[[#This Row],[DATE_IN]]-Table2[[#This Row],[DATE_OUT]]</f>
        <v>9</v>
      </c>
      <c r="AN866" s="7" t="str">
        <f>IF(MID(RIGHT(Table2[[#This Row],[ADDR3]],3),1,1)=",",RIGHT(Table2[[#This Row],[ADDR3]],2),"")</f>
        <v/>
      </c>
      <c r="AO866" s="7" t="str">
        <f>MID(Table2[[#This Row],[RES]],11,2)</f>
        <v>GB</v>
      </c>
      <c r="AP866" s="7">
        <f>_xlfn.XLOOKUP(AG866,Table3[CURRENCY],Table3[CONVERSION RATE],0)*Table2[[#This Row],[ORIGINAL PRICE]]</f>
        <v>7040.4974999999995</v>
      </c>
      <c r="AQ866" s="7">
        <f>_xlfn.XLOOKUP(AG866,Table3[CURRENCY],Table3[CONVERSION RATE],0)*Table2[[#This Row],[ORIGINAL PREPAYMENT]]</f>
        <v>7056.8850000000002</v>
      </c>
      <c r="AR866" s="7"/>
      <c r="AS866" s="15"/>
    </row>
    <row r="867" spans="1:45" x14ac:dyDescent="0.25">
      <c r="A867" t="str">
        <f>IF(ISBLANK(Data!A867), "", Data!A867)</f>
        <v>A</v>
      </c>
      <c r="B867" s="2" cm="1">
        <f t="array" ref="B867">IF(ISBLANK(Data!B867), "", DATE(2000 + RIGHT(Data!B867, 2), _xlfn.SWITCH(MID(Data!B867, 3, 3), "JAN", 1, "FEB", 2, "MAR", 3, "APR", 4, "MAY", 5, "JUN", 6, "JUL", 7, "AUG", 8, "SEP", 9, "OCT", 10, "NOV", 11, "DEC", 12), LEFT(Data!B867, 2)))</f>
        <v>45314</v>
      </c>
      <c r="C867" t="str">
        <f>IF(ISBLANK(Data!C867), "", Data!C867)</f>
        <v>3670-5332-DE-6</v>
      </c>
      <c r="D867" t="str">
        <f>IF(ISBLANK(Data!D867), "", Data!D867)</f>
        <v/>
      </c>
      <c r="E867" t="str">
        <f>IF(ISBLANK(Data!E867), "", Data!E867)</f>
        <v>TR7</v>
      </c>
      <c r="F867" s="2" cm="1">
        <f t="array" ref="F867">IF(ISBLANK(Data!F867), "", DATE(2000 + RIGHT(Data!F867, 2), _xlfn.SWITCH(MID(Data!F867, 3, 3), "JAN", 1, "FEB", 2, "MAR", 3, "APR", 4, "MAY", 5, "JUN", 6, "JUL", 7, "AUG", 8, "SEP", 9, "OCT", 10, "NOV", 11, "DEC", 12), LEFT(Data!F867, 2)))</f>
        <v>45526</v>
      </c>
      <c r="G867" t="str">
        <f>IF(ISBLANK(Data!G867), "", Data!G867)</f>
        <v>THU</v>
      </c>
      <c r="H867" t="str">
        <f>IF(ISBLANK(Data!H867), "", Data!H867)</f>
        <v>WI</v>
      </c>
      <c r="I867" t="str">
        <f>IF(ISBLANK(Data!I867), "", Data!I867)</f>
        <v>B</v>
      </c>
      <c r="J867" t="str">
        <f>IF(ISBLANK(Data!J867), "", Data!J867)</f>
        <v>TR7</v>
      </c>
      <c r="K867" s="2" cm="1">
        <f t="array" ref="K867">IF(ISBLANK(Data!K867), "", DATE(2000 + RIGHT(Data!K867, 2), _xlfn.SWITCH(MID(Data!K867, 3, 3), "JAN", 1, "FEB", 2, "MAR", 3, "APR", 4, "MAY", 5, "JUN", 6, "JUL", 7, "AUG", 8, "SEP", 9, "OCT", 10, "NOV", 11, "DEC", 12), LEFT(Data!K867, 2)))</f>
        <v>45532</v>
      </c>
      <c r="L867" t="str">
        <f>IF(ISBLANK(Data!L867), "", Data!L867)</f>
        <v>WED</v>
      </c>
      <c r="M867" t="str">
        <f>IF(ISBLANK(Data!M867), "", Data!M867)</f>
        <v>WAGNER,REBEKKA</v>
      </c>
      <c r="N867" t="str">
        <f>IF(ISBLANK(Data!N867), "", Data!N867)</f>
        <v>LJ</v>
      </c>
      <c r="O867" s="2" cm="1">
        <f t="array" ref="O867">IF(ISBLANK(Data!O867), "", DATE(2000 + RIGHT(Data!O867, 2), _xlfn.SWITCH(MID(Data!O867, 3, 3), "JAN", 1, "FEB", 2, "MAR", 3, "APR", 4, "MAY", 5, "JUN", 6, "JUL", 7, "AUG", 8, "SEP", 9, "OCT", 10, "NOV", 11, "DEC", 12), LEFT(Data!O867, 2)))</f>
        <v>71590</v>
      </c>
      <c r="P867" t="str">
        <f>IF(ISBLANK(Data!P867), "", Data!P867)</f>
        <v>1XX1</v>
      </c>
      <c r="Q867" t="str">
        <f>IF(ISBLANK(Data!Q867), "", Data!Q867)</f>
        <v>780450129</v>
      </c>
      <c r="R867" t="str">
        <f>IF(ISBLANK(Data!R867), "", Data!R867)</f>
        <v>AV868109400002TE36705332</v>
      </c>
      <c r="S867" t="str">
        <f>IF(ISBLANK(Data!S867), "", Data!S867)</f>
        <v>CH</v>
      </c>
      <c r="T867" s="1" t="str">
        <f>IF(ISBLANK(Data!T867),"",(Data!T867))</f>
        <v/>
      </c>
      <c r="U867" t="str">
        <f>IF(ISBLANK(Data!U867), "", Data!U867)</f>
        <v/>
      </c>
      <c r="V867" t="str">
        <f>IF(ISBLANK(Data!V867), "", Data!V867)</f>
        <v/>
      </c>
      <c r="W867" t="str">
        <f>IF(ISBLANK(Data!W867), "", Data!W867)</f>
        <v/>
      </c>
      <c r="X867" t="str">
        <f>IF(ISBLANK(Data!X867), "", Data!X867)</f>
        <v/>
      </c>
      <c r="Y867" t="str">
        <f>IF(ISBLANK(Data!Y867), "", Data!Y867)</f>
        <v/>
      </c>
      <c r="Z867" t="str">
        <f>IF(ISBLANK(Data!Z867), "", Data!Z867)</f>
        <v>T/0151196Q/P/T6</v>
      </c>
      <c r="AA867" t="str">
        <f>IF(ISBLANK(Data!AA867), "", Data!AA867)</f>
        <v>+4915254013405</v>
      </c>
      <c r="AB867" t="str">
        <f>IF(ISBLANK(Data!AB867), "", Data!AB867)</f>
        <v>ADD/</v>
      </c>
      <c r="AC867" t="str">
        <f>IF(ISBLANK(Data!AC867), "", Data!AC867)</f>
        <v>M308101</v>
      </c>
      <c r="AD867" t="str">
        <f>IF(ISBLANK(Data!AD867), "", Data!AD867)</f>
        <v/>
      </c>
      <c r="AE867" t="str">
        <f>IF(ISBLANK(Data!AE867), "", Data!AE867)</f>
        <v/>
      </c>
      <c r="AF867" s="7">
        <f>IF(ISBLANK(Data!AF867), 0, _xlfn.NUMBERVALUE(SUBSTITUTE(Data!AF867, ".", ",")))</f>
        <v>419.77</v>
      </c>
      <c r="AG867" t="str">
        <f>IF(ISBLANK(Data!AG867), "", Data!AG867)</f>
        <v>EUR</v>
      </c>
      <c r="AH867" s="6">
        <f>IF(ISBLANK(Data!AH867), 0, _xlfn.NUMBERVALUE(SUBSTITUTE(Data!AH867, ".", ",")))</f>
        <v>419.12</v>
      </c>
      <c r="AI867" s="7">
        <f>IF(ISBLANK(Data!AI867), "", _xlfn.NUMBERVALUE(SUBSTITUTE(Data!AI867, ".", ",")))</f>
        <v>12000</v>
      </c>
      <c r="AJ867" s="7">
        <f>IF(ISBLANK(Data!AJ867), "", _xlfn.NUMBERVALUE(SUBSTITUTE(Data!AJ867, ".", ",")))</f>
        <v>12000</v>
      </c>
      <c r="AK867" s="7" t="str">
        <f>IF(ISBLANK(Data!AK867), "", _xlfn.NUMBERVALUE(SUBSTITUTE(Data!AK867, ".", ",")))</f>
        <v/>
      </c>
      <c r="AL867">
        <f>IF(ISBLANK(Data!AL867), "", Data!AL867)</f>
        <v>0</v>
      </c>
      <c r="AM867" s="15">
        <f>Table2[[#This Row],[DATE_IN]]-Table2[[#This Row],[DATE_OUT]]</f>
        <v>6</v>
      </c>
      <c r="AN867" s="7" t="str">
        <f>IF(MID(RIGHT(Table2[[#This Row],[ADDR3]],3),1,1)=",",RIGHT(Table2[[#This Row],[ADDR3]],2),"")</f>
        <v/>
      </c>
      <c r="AO867" s="7" t="str">
        <f>MID(Table2[[#This Row],[RES]],11,2)</f>
        <v>DE</v>
      </c>
      <c r="AP867" s="7">
        <f>_xlfn.XLOOKUP(AG867,Table3[CURRENCY],Table3[CONVERSION RATE],0)*Table2[[#This Row],[ORIGINAL PRICE]]</f>
        <v>5016.8663999999999</v>
      </c>
      <c r="AQ867" s="7">
        <f>_xlfn.XLOOKUP(AG867,Table3[CURRENCY],Table3[CONVERSION RATE],0)*Table2[[#This Row],[ORIGINAL PREPAYMENT]]</f>
        <v>5024.6468999999997</v>
      </c>
      <c r="AR867" s="7"/>
      <c r="AS867" s="15"/>
    </row>
    <row r="868" spans="1:45" x14ac:dyDescent="0.25">
      <c r="A868" t="str">
        <f>IF(ISBLANK(Data!A868), "", Data!A868)</f>
        <v>A</v>
      </c>
      <c r="B868" s="2" cm="1">
        <f t="array" ref="B868">IF(ISBLANK(Data!B868), "", DATE(2000 + RIGHT(Data!B868, 2), _xlfn.SWITCH(MID(Data!B868, 3, 3), "JAN", 1, "FEB", 2, "MAR", 3, "APR", 4, "MAY", 5, "JUN", 6, "JUL", 7, "AUG", 8, "SEP", 9, "OCT", 10, "NOV", 11, "DEC", 12), LEFT(Data!B868, 2)))</f>
        <v>45320</v>
      </c>
      <c r="C868" t="str">
        <f>IF(ISBLANK(Data!C868), "", Data!C868)</f>
        <v>3720-5906-IE-3</v>
      </c>
      <c r="D868" t="str">
        <f>IF(ISBLANK(Data!D868), "", Data!D868)</f>
        <v>8LH50R</v>
      </c>
      <c r="E868" t="str">
        <f>IF(ISBLANK(Data!E868), "", Data!E868)</f>
        <v>TR7</v>
      </c>
      <c r="F868" s="2" cm="1">
        <f t="array" ref="F868">IF(ISBLANK(Data!F868), "", DATE(2000 + RIGHT(Data!F868, 2), _xlfn.SWITCH(MID(Data!F868, 3, 3), "JAN", 1, "FEB", 2, "MAR", 3, "APR", 4, "MAY", 5, "JUN", 6, "JUL", 7, "AUG", 8, "SEP", 9, "OCT", 10, "NOV", 11, "DEC", 12), LEFT(Data!F868, 2)))</f>
        <v>45526</v>
      </c>
      <c r="G868" t="str">
        <f>IF(ISBLANK(Data!G868), "", Data!G868)</f>
        <v>THU</v>
      </c>
      <c r="H868" t="str">
        <f>IF(ISBLANK(Data!H868), "", Data!H868)</f>
        <v/>
      </c>
      <c r="I868" t="str">
        <f>IF(ISBLANK(Data!I868), "", Data!I868)</f>
        <v>B</v>
      </c>
      <c r="J868" t="str">
        <f>IF(ISBLANK(Data!J868), "", Data!J868)</f>
        <v>TR7</v>
      </c>
      <c r="K868" s="2" cm="1">
        <f t="array" ref="K868">IF(ISBLANK(Data!K868), "", DATE(2000 + RIGHT(Data!K868, 2), _xlfn.SWITCH(MID(Data!K868, 3, 3), "JAN", 1, "FEB", 2, "MAR", 3, "APR", 4, "MAY", 5, "JUN", 6, "JUL", 7, "AUG", 8, "SEP", 9, "OCT", 10, "NOV", 11, "DEC", 12), LEFT(Data!K868, 2)))</f>
        <v>45537</v>
      </c>
      <c r="L868" t="str">
        <f>IF(ISBLANK(Data!L868), "", Data!L868)</f>
        <v>MON</v>
      </c>
      <c r="M868" t="str">
        <f>IF(ISBLANK(Data!M868), "", Data!M868)</f>
        <v>SCHUTTKE,JURGEN,MR</v>
      </c>
      <c r="N868" t="str">
        <f>IF(ISBLANK(Data!N868), "", Data!N868)</f>
        <v>LJ</v>
      </c>
      <c r="O868" s="2" t="str" cm="1">
        <f t="array" ref="O868">IF(ISBLANK(Data!O868), "", DATE(2000 + RIGHT(Data!O868, 2), _xlfn.SWITCH(MID(Data!O868, 3, 3), "JAN", 1, "FEB", 2, "MAR", 3, "APR", 4, "MAY", 5, "JUN", 6, "JUL", 7, "AUG", 8, "SEP", 9, "OCT", 10, "NOV", 11, "DEC", 12), LEFT(Data!O868, 2)))</f>
        <v/>
      </c>
      <c r="P868" t="str">
        <f>IF(ISBLANK(Data!P868), "", Data!P868)</f>
        <v>1XX1</v>
      </c>
      <c r="Q868" t="str">
        <f>IF(ISBLANK(Data!Q868), "", Data!Q868)</f>
        <v>M/T10641</v>
      </c>
      <c r="R868" t="str">
        <f>IF(ISBLANK(Data!R868), "", Data!R868)</f>
        <v>AV898110300008TE59088464</v>
      </c>
      <c r="S868" t="str">
        <f>IF(ISBLANK(Data!S868), "", Data!S868)</f>
        <v>CH</v>
      </c>
      <c r="T868" s="1" t="str">
        <f>IF(ISBLANK(Data!T868),"",(Data!T868))</f>
        <v/>
      </c>
      <c r="U868" t="str">
        <f>IF(ISBLANK(Data!U868), "", Data!U868)</f>
        <v/>
      </c>
      <c r="V868" t="str">
        <f>IF(ISBLANK(Data!V868), "", Data!V868)</f>
        <v>19 CASTLE COURT</v>
      </c>
      <c r="W868" t="str">
        <f>IF(ISBLANK(Data!W868), "", Data!W868)</f>
        <v>CLONTARF</v>
      </c>
      <c r="X868" t="str">
        <f>IF(ISBLANK(Data!X868), "", Data!X868)</f>
        <v>D03K2V8,DUBLIN             ,IE</v>
      </c>
      <c r="Y868" t="str">
        <f>IF(ISBLANK(Data!Y868), "", Data!Y868)</f>
        <v/>
      </c>
      <c r="Z868" t="str">
        <f>IF(ISBLANK(Data!Z868), "", Data!Z868)</f>
        <v>T/0104893R/P/XP</v>
      </c>
      <c r="AA868" t="str">
        <f>IF(ISBLANK(Data!AA868), "", Data!AA868)</f>
        <v>+353860444440/EM</v>
      </c>
      <c r="AB868" t="str">
        <f>IF(ISBLANK(Data!AB868), "", Data!AB868)</f>
        <v/>
      </c>
      <c r="AC868" t="str">
        <f>IF(ISBLANK(Data!AC868), "", Data!AC868)</f>
        <v/>
      </c>
      <c r="AD868" t="str">
        <f>IF(ISBLANK(Data!AD868), "", Data!AD868)</f>
        <v/>
      </c>
      <c r="AE868" t="str">
        <f>IF(ISBLANK(Data!AE868), "", Data!AE868)</f>
        <v>BA/50285748</v>
      </c>
      <c r="AF868" s="7">
        <f>IF(ISBLANK(Data!AF868), 0, _xlfn.NUMBERVALUE(SUBSTITUTE(Data!AF868, ".", ",")))</f>
        <v>712.74</v>
      </c>
      <c r="AG868" t="str">
        <f>IF(ISBLANK(Data!AG868), "", Data!AG868)</f>
        <v>EUR</v>
      </c>
      <c r="AH868" s="6">
        <f>IF(ISBLANK(Data!AH868), 0, _xlfn.NUMBERVALUE(SUBSTITUTE(Data!AH868, ".", ",")))</f>
        <v>712.12</v>
      </c>
      <c r="AI868" s="7">
        <f>IF(ISBLANK(Data!AI868), "", _xlfn.NUMBERVALUE(SUBSTITUTE(Data!AI868, ".", ",")))</f>
        <v>12000</v>
      </c>
      <c r="AJ868" s="7">
        <f>IF(ISBLANK(Data!AJ868), "", _xlfn.NUMBERVALUE(SUBSTITUTE(Data!AJ868, ".", ",")))</f>
        <v>12000</v>
      </c>
      <c r="AK868" s="7" t="str">
        <f>IF(ISBLANK(Data!AK868), "", _xlfn.NUMBERVALUE(SUBSTITUTE(Data!AK868, ".", ",")))</f>
        <v/>
      </c>
      <c r="AL868">
        <f>IF(ISBLANK(Data!AL868), "", Data!AL868)</f>
        <v>0</v>
      </c>
      <c r="AM868" s="15">
        <f>Table2[[#This Row],[DATE_IN]]-Table2[[#This Row],[DATE_OUT]]</f>
        <v>11</v>
      </c>
      <c r="AN868" s="7" t="str">
        <f>IF(MID(RIGHT(Table2[[#This Row],[ADDR3]],3),1,1)=",",RIGHT(Table2[[#This Row],[ADDR3]],2),"")</f>
        <v>IE</v>
      </c>
      <c r="AO868" s="7" t="str">
        <f>MID(Table2[[#This Row],[RES]],11,2)</f>
        <v>IE</v>
      </c>
      <c r="AP868" s="7">
        <f>_xlfn.XLOOKUP(AG868,Table3[CURRENCY],Table3[CONVERSION RATE],0)*Table2[[#This Row],[ORIGINAL PRICE]]</f>
        <v>8524.0763999999999</v>
      </c>
      <c r="AQ868" s="7">
        <f>_xlfn.XLOOKUP(AG868,Table3[CURRENCY],Table3[CONVERSION RATE],0)*Table2[[#This Row],[ORIGINAL PREPAYMENT]]</f>
        <v>8531.497800000001</v>
      </c>
      <c r="AR868" s="7"/>
      <c r="AS868" s="15"/>
    </row>
    <row r="869" spans="1:45" x14ac:dyDescent="0.25">
      <c r="A869" t="str">
        <f>IF(ISBLANK(Data!A869), "", Data!A869)</f>
        <v>A</v>
      </c>
      <c r="B869" s="2" cm="1">
        <f t="array" ref="B869">IF(ISBLANK(Data!B869), "", DATE(2000 + RIGHT(Data!B869, 2), _xlfn.SWITCH(MID(Data!B869, 3, 3), "JAN", 1, "FEB", 2, "MAR", 3, "APR", 4, "MAY", 5, "JUN", 6, "JUL", 7, "AUG", 8, "SEP", 9, "OCT", 10, "NOV", 11, "DEC", 12), LEFT(Data!B869, 2)))</f>
        <v>45323</v>
      </c>
      <c r="C869" t="str">
        <f>IF(ISBLANK(Data!C869), "", Data!C869)</f>
        <v>3748-3000-NO-2</v>
      </c>
      <c r="D869" t="str">
        <f>IF(ISBLANK(Data!D869), "", Data!D869)</f>
        <v/>
      </c>
      <c r="E869" t="str">
        <f>IF(ISBLANK(Data!E869), "", Data!E869)</f>
        <v>TR7</v>
      </c>
      <c r="F869" s="2" cm="1">
        <f t="array" ref="F869">IF(ISBLANK(Data!F869), "", DATE(2000 + RIGHT(Data!F869, 2), _xlfn.SWITCH(MID(Data!F869, 3, 3), "JAN", 1, "FEB", 2, "MAR", 3, "APR", 4, "MAY", 5, "JUN", 6, "JUL", 7, "AUG", 8, "SEP", 9, "OCT", 10, "NOV", 11, "DEC", 12), LEFT(Data!F869, 2)))</f>
        <v>45526</v>
      </c>
      <c r="G869" t="str">
        <f>IF(ISBLANK(Data!G869), "", Data!G869)</f>
        <v>THU</v>
      </c>
      <c r="H869" t="str">
        <f>IF(ISBLANK(Data!H869), "", Data!H869)</f>
        <v/>
      </c>
      <c r="I869" t="str">
        <f>IF(ISBLANK(Data!I869), "", Data!I869)</f>
        <v>C</v>
      </c>
      <c r="J869" t="str">
        <f>IF(ISBLANK(Data!J869), "", Data!J869)</f>
        <v>TR7</v>
      </c>
      <c r="K869" s="2" cm="1">
        <f t="array" ref="K869">IF(ISBLANK(Data!K869), "", DATE(2000 + RIGHT(Data!K869, 2), _xlfn.SWITCH(MID(Data!K869, 3, 3), "JAN", 1, "FEB", 2, "MAR", 3, "APR", 4, "MAY", 5, "JUN", 6, "JUL", 7, "AUG", 8, "SEP", 9, "OCT", 10, "NOV", 11, "DEC", 12), LEFT(Data!K869, 2)))</f>
        <v>45528</v>
      </c>
      <c r="L869" t="str">
        <f>IF(ISBLANK(Data!L869), "", Data!L869)</f>
        <v>SAT</v>
      </c>
      <c r="M869" t="str">
        <f>IF(ISBLANK(Data!M869), "", Data!M869)</f>
        <v>SUNDENG,TONNY</v>
      </c>
      <c r="N869" t="str">
        <f>IF(ISBLANK(Data!N869), "", Data!N869)</f>
        <v>IY</v>
      </c>
      <c r="O869" s="2" t="str" cm="1">
        <f t="array" ref="O869">IF(ISBLANK(Data!O869), "", DATE(2000 + RIGHT(Data!O869, 2), _xlfn.SWITCH(MID(Data!O869, 3, 3), "JAN", 1, "FEB", 2, "MAR", 3, "APR", 4, "MAY", 5, "JUN", 6, "JUL", 7, "AUG", 8, "SEP", 9, "OCT", 10, "NOV", 11, "DEC", 12), LEFT(Data!O869, 2)))</f>
        <v/>
      </c>
      <c r="P869" t="str">
        <f>IF(ISBLANK(Data!P869), "", Data!P869)</f>
        <v>1XX1</v>
      </c>
      <c r="Q869" t="str">
        <f>IF(ISBLANK(Data!Q869), "", Data!Q869)</f>
        <v>NO310834840</v>
      </c>
      <c r="R869" t="str">
        <f>IF(ISBLANK(Data!R869), "", Data!R869)</f>
        <v>AV873091080200TE37483000</v>
      </c>
      <c r="S869" t="str">
        <f>IF(ISBLANK(Data!S869), "", Data!S869)</f>
        <v>CH</v>
      </c>
      <c r="T869" s="1" t="str">
        <f>IF(ISBLANK(Data!T869),"",(Data!T869))</f>
        <v/>
      </c>
      <c r="U869" t="str">
        <f>IF(ISBLANK(Data!U869), "", Data!U869)</f>
        <v/>
      </c>
      <c r="V869" t="str">
        <f>IF(ISBLANK(Data!V869), "", Data!V869)</f>
        <v/>
      </c>
      <c r="W869" t="str">
        <f>IF(ISBLANK(Data!W869), "", Data!W869)</f>
        <v/>
      </c>
      <c r="X869" t="str">
        <f>IF(ISBLANK(Data!X869), "", Data!X869)</f>
        <v/>
      </c>
      <c r="Y869" t="str">
        <f>IF(ISBLANK(Data!Y869), "", Data!Y869)</f>
        <v/>
      </c>
      <c r="Z869" t="str">
        <f>IF(ISBLANK(Data!Z869), "", Data!Z869)</f>
        <v>T/0172141N/P/KU</v>
      </c>
      <c r="AA869" t="str">
        <f>IF(ISBLANK(Data!AA869), "", Data!AA869)</f>
        <v>92210545</v>
      </c>
      <c r="AB869" t="str">
        <f>IF(ISBLANK(Data!AB869), "", Data!AB869)</f>
        <v/>
      </c>
      <c r="AC869" t="str">
        <f>IF(ISBLANK(Data!AC869), "", Data!AC869)</f>
        <v>U829701</v>
      </c>
      <c r="AD869" t="str">
        <f>IF(ISBLANK(Data!AD869), "", Data!AD869)</f>
        <v/>
      </c>
      <c r="AE869" t="str">
        <f>IF(ISBLANK(Data!AE869), "", Data!AE869)</f>
        <v/>
      </c>
      <c r="AF869" s="7">
        <f>IF(ISBLANK(Data!AF869), 0, _xlfn.NUMBERVALUE(SUBSTITUTE(Data!AF869, ".", ",")))</f>
        <v>3497</v>
      </c>
      <c r="AG869" t="str">
        <f>IF(ISBLANK(Data!AG869), "", Data!AG869)</f>
        <v>NKR</v>
      </c>
      <c r="AH869" s="6">
        <f>IF(ISBLANK(Data!AH869), 0, _xlfn.NUMBERVALUE(SUBSTITUTE(Data!AH869, ".", ",")))</f>
        <v>3497</v>
      </c>
      <c r="AI869" s="7">
        <f>IF(ISBLANK(Data!AI869), "", _xlfn.NUMBERVALUE(SUBSTITUTE(Data!AI869, ".", ",")))</f>
        <v>12000</v>
      </c>
      <c r="AJ869" s="7">
        <f>IF(ISBLANK(Data!AJ869), "", _xlfn.NUMBERVALUE(SUBSTITUTE(Data!AJ869, ".", ",")))</f>
        <v>12000</v>
      </c>
      <c r="AK869" s="7" t="str">
        <f>IF(ISBLANK(Data!AK869), "", _xlfn.NUMBERVALUE(SUBSTITUTE(Data!AK869, ".", ",")))</f>
        <v/>
      </c>
      <c r="AL869">
        <f>IF(ISBLANK(Data!AL869), "", Data!AL869)</f>
        <v>0</v>
      </c>
      <c r="AM869" s="15">
        <f>Table2[[#This Row],[DATE_IN]]-Table2[[#This Row],[DATE_OUT]]</f>
        <v>2</v>
      </c>
      <c r="AN869" s="7" t="str">
        <f>IF(MID(RIGHT(Table2[[#This Row],[ADDR3]],3),1,1)=",",RIGHT(Table2[[#This Row],[ADDR3]],2),"")</f>
        <v/>
      </c>
      <c r="AO869" s="7" t="str">
        <f>MID(Table2[[#This Row],[RES]],11,2)</f>
        <v>NO</v>
      </c>
      <c r="AP869" s="7">
        <f>_xlfn.XLOOKUP(AG869,Table3[CURRENCY],Table3[CONVERSION RATE],0)*Table2[[#This Row],[ORIGINAL PRICE]]</f>
        <v>3497</v>
      </c>
      <c r="AQ869" s="7">
        <f>_xlfn.XLOOKUP(AG869,Table3[CURRENCY],Table3[CONVERSION RATE],0)*Table2[[#This Row],[ORIGINAL PREPAYMENT]]</f>
        <v>3497</v>
      </c>
      <c r="AR869" s="7"/>
      <c r="AS869" s="15"/>
    </row>
    <row r="870" spans="1:45" x14ac:dyDescent="0.25">
      <c r="A870" t="str">
        <f>IF(ISBLANK(Data!A870), "", Data!A870)</f>
        <v>A</v>
      </c>
      <c r="B870" s="2" cm="1">
        <f t="array" ref="B870">IF(ISBLANK(Data!B870), "", DATE(2000 + RIGHT(Data!B870, 2), _xlfn.SWITCH(MID(Data!B870, 3, 3), "JAN", 1, "FEB", 2, "MAR", 3, "APR", 4, "MAY", 5, "JUN", 6, "JUL", 7, "AUG", 8, "SEP", 9, "OCT", 10, "NOV", 11, "DEC", 12), LEFT(Data!B870, 2)))</f>
        <v>45410</v>
      </c>
      <c r="C870" t="str">
        <f>IF(ISBLANK(Data!C870), "", Data!C870)</f>
        <v>4573-5275-IT-5</v>
      </c>
      <c r="D870" t="str">
        <f>IF(ISBLANK(Data!D870), "", Data!D870)</f>
        <v/>
      </c>
      <c r="E870" t="str">
        <f>IF(ISBLANK(Data!E870), "", Data!E870)</f>
        <v>TR7</v>
      </c>
      <c r="F870" s="2" cm="1">
        <f t="array" ref="F870">IF(ISBLANK(Data!F870), "", DATE(2000 + RIGHT(Data!F870, 2), _xlfn.SWITCH(MID(Data!F870, 3, 3), "JAN", 1, "FEB", 2, "MAR", 3, "APR", 4, "MAY", 5, "JUN", 6, "JUL", 7, "AUG", 8, "SEP", 9, "OCT", 10, "NOV", 11, "DEC", 12), LEFT(Data!F870, 2)))</f>
        <v>45526</v>
      </c>
      <c r="G870" t="str">
        <f>IF(ISBLANK(Data!G870), "", Data!G870)</f>
        <v>THU</v>
      </c>
      <c r="H870" t="str">
        <f>IF(ISBLANK(Data!H870), "", Data!H870)</f>
        <v>WI</v>
      </c>
      <c r="I870" t="str">
        <f>IF(ISBLANK(Data!I870), "", Data!I870)</f>
        <v>C</v>
      </c>
      <c r="J870" t="str">
        <f>IF(ISBLANK(Data!J870), "", Data!J870)</f>
        <v>TOS</v>
      </c>
      <c r="K870" s="2" cm="1">
        <f t="array" ref="K870">IF(ISBLANK(Data!K870), "", DATE(2000 + RIGHT(Data!K870, 2), _xlfn.SWITCH(MID(Data!K870, 3, 3), "JAN", 1, "FEB", 2, "MAR", 3, "APR", 4, "MAY", 5, "JUN", 6, "JUL", 7, "AUG", 8, "SEP", 9, "OCT", 10, "NOV", 11, "DEC", 12), LEFT(Data!K870, 2)))</f>
        <v>45531</v>
      </c>
      <c r="L870" t="str">
        <f>IF(ISBLANK(Data!L870), "", Data!L870)</f>
        <v>TUE</v>
      </c>
      <c r="M870" t="str">
        <f>IF(ISBLANK(Data!M870), "", Data!M870)</f>
        <v>MATERIA COLLETTI,GIANCARLO</v>
      </c>
      <c r="N870" t="str">
        <f>IF(ISBLANK(Data!N870), "", Data!N870)</f>
        <v>LJ</v>
      </c>
      <c r="O870" s="2" cm="1">
        <f t="array" ref="O870">IF(ISBLANK(Data!O870), "", DATE(2000 + RIGHT(Data!O870, 2), _xlfn.SWITCH(MID(Data!O870, 3, 3), "JAN", 1, "FEB", 2, "MAR", 3, "APR", 4, "MAY", 5, "JUN", 6, "JUL", 7, "AUG", 8, "SEP", 9, "OCT", 10, "NOV", 11, "DEC", 12), LEFT(Data!O870, 2)))</f>
        <v>56615</v>
      </c>
      <c r="P870" t="str">
        <f>IF(ISBLANK(Data!P870), "", Data!P870)</f>
        <v>1XX1</v>
      </c>
      <c r="Q870" t="str">
        <f>IF(ISBLANK(Data!Q870), "", Data!Q870)</f>
        <v>734950464</v>
      </c>
      <c r="R870" t="str">
        <f>IF(ISBLANK(Data!R870), "", Data!R870)</f>
        <v>AV868109400002TE45735275</v>
      </c>
      <c r="S870" t="str">
        <f>IF(ISBLANK(Data!S870), "", Data!S870)</f>
        <v>CH</v>
      </c>
      <c r="T870" s="1" t="str">
        <f>IF(ISBLANK(Data!T870),"",(Data!T870))</f>
        <v/>
      </c>
      <c r="U870" t="str">
        <f>IF(ISBLANK(Data!U870), "", Data!U870)</f>
        <v/>
      </c>
      <c r="V870" t="str">
        <f>IF(ISBLANK(Data!V870), "", Data!V870)</f>
        <v/>
      </c>
      <c r="W870" t="str">
        <f>IF(ISBLANK(Data!W870), "", Data!W870)</f>
        <v/>
      </c>
      <c r="X870" t="str">
        <f>IF(ISBLANK(Data!X870), "", Data!X870)</f>
        <v/>
      </c>
      <c r="Y870" t="str">
        <f>IF(ISBLANK(Data!Y870), "", Data!Y870)</f>
        <v/>
      </c>
      <c r="Z870" t="str">
        <f>IF(ISBLANK(Data!Z870), "", Data!Z870)</f>
        <v>T/0151196Q/P/T6</v>
      </c>
      <c r="AA870" t="str">
        <f>IF(ISBLANK(Data!AA870), "", Data!AA870)</f>
        <v>+393391729056</v>
      </c>
      <c r="AB870" t="str">
        <f>IF(ISBLANK(Data!AB870), "", Data!AB870)</f>
        <v/>
      </c>
      <c r="AC870" t="str">
        <f>IF(ISBLANK(Data!AC870), "", Data!AC870)</f>
        <v>M308101</v>
      </c>
      <c r="AD870" t="str">
        <f>IF(ISBLANK(Data!AD870), "", Data!AD870)</f>
        <v/>
      </c>
      <c r="AE870" t="str">
        <f>IF(ISBLANK(Data!AE870), "", Data!AE870)</f>
        <v/>
      </c>
      <c r="AF870" s="7">
        <f>IF(ISBLANK(Data!AF870), 0, _xlfn.NUMBERVALUE(SUBSTITUTE(Data!AF870, ".", ",")))</f>
        <v>735.27</v>
      </c>
      <c r="AG870" t="str">
        <f>IF(ISBLANK(Data!AG870), "", Data!AG870)</f>
        <v>EUR</v>
      </c>
      <c r="AH870" s="6">
        <f>IF(ISBLANK(Data!AH870), 0, _xlfn.NUMBERVALUE(SUBSTITUTE(Data!AH870, ".", ",")))</f>
        <v>735.12</v>
      </c>
      <c r="AI870" s="7">
        <f>IF(ISBLANK(Data!AI870), "", _xlfn.NUMBERVALUE(SUBSTITUTE(Data!AI870, ".", ",")))</f>
        <v>12000</v>
      </c>
      <c r="AJ870" s="7">
        <f>IF(ISBLANK(Data!AJ870), "", _xlfn.NUMBERVALUE(SUBSTITUTE(Data!AJ870, ".", ",")))</f>
        <v>12000</v>
      </c>
      <c r="AK870" s="7" t="str">
        <f>IF(ISBLANK(Data!AK870), "", _xlfn.NUMBERVALUE(SUBSTITUTE(Data!AK870, ".", ",")))</f>
        <v/>
      </c>
      <c r="AL870">
        <f>IF(ISBLANK(Data!AL870), "", Data!AL870)</f>
        <v>0</v>
      </c>
      <c r="AM870" s="15">
        <f>Table2[[#This Row],[DATE_IN]]-Table2[[#This Row],[DATE_OUT]]</f>
        <v>5</v>
      </c>
      <c r="AN870" s="7" t="str">
        <f>IF(MID(RIGHT(Table2[[#This Row],[ADDR3]],3),1,1)=",",RIGHT(Table2[[#This Row],[ADDR3]],2),"")</f>
        <v/>
      </c>
      <c r="AO870" s="7" t="str">
        <f>MID(Table2[[#This Row],[RES]],11,2)</f>
        <v>IT</v>
      </c>
      <c r="AP870" s="7">
        <f>_xlfn.XLOOKUP(AG870,Table3[CURRENCY],Table3[CONVERSION RATE],0)*Table2[[#This Row],[ORIGINAL PRICE]]</f>
        <v>8799.3864000000012</v>
      </c>
      <c r="AQ870" s="7">
        <f>_xlfn.XLOOKUP(AG870,Table3[CURRENCY],Table3[CONVERSION RATE],0)*Table2[[#This Row],[ORIGINAL PREPAYMENT]]</f>
        <v>8801.1818999999996</v>
      </c>
      <c r="AR870" s="7"/>
      <c r="AS870" s="15"/>
    </row>
    <row r="871" spans="1:45" x14ac:dyDescent="0.25">
      <c r="A871" t="str">
        <f>IF(ISBLANK(Data!A871), "", Data!A871)</f>
        <v>A</v>
      </c>
      <c r="B871" s="2" cm="1">
        <f t="array" ref="B871">IF(ISBLANK(Data!B871), "", DATE(2000 + RIGHT(Data!B871, 2), _xlfn.SWITCH(MID(Data!B871, 3, 3), "JAN", 1, "FEB", 2, "MAR", 3, "APR", 4, "MAY", 5, "JUN", 6, "JUL", 7, "AUG", 8, "SEP", 9, "OCT", 10, "NOV", 11, "DEC", 12), LEFT(Data!B871, 2)))</f>
        <v>45422</v>
      </c>
      <c r="C871" t="str">
        <f>IF(ISBLANK(Data!C871), "", Data!C871)</f>
        <v>4701-8589-ES-2</v>
      </c>
      <c r="D871" t="str">
        <f>IF(ISBLANK(Data!D871), "", Data!D871)</f>
        <v/>
      </c>
      <c r="E871" t="str">
        <f>IF(ISBLANK(Data!E871), "", Data!E871)</f>
        <v>TR7</v>
      </c>
      <c r="F871" s="2" cm="1">
        <f t="array" ref="F871">IF(ISBLANK(Data!F871), "", DATE(2000 + RIGHT(Data!F871, 2), _xlfn.SWITCH(MID(Data!F871, 3, 3), "JAN", 1, "FEB", 2, "MAR", 3, "APR", 4, "MAY", 5, "JUN", 6, "JUL", 7, "AUG", 8, "SEP", 9, "OCT", 10, "NOV", 11, "DEC", 12), LEFT(Data!F871, 2)))</f>
        <v>45526</v>
      </c>
      <c r="G871" t="str">
        <f>IF(ISBLANK(Data!G871), "", Data!G871)</f>
        <v>THU</v>
      </c>
      <c r="H871" t="str">
        <f>IF(ISBLANK(Data!H871), "", Data!H871)</f>
        <v>WI</v>
      </c>
      <c r="I871" t="str">
        <f>IF(ISBLANK(Data!I871), "", Data!I871)</f>
        <v>K</v>
      </c>
      <c r="J871" t="str">
        <f>IF(ISBLANK(Data!J871), "", Data!J871)</f>
        <v>TR7</v>
      </c>
      <c r="K871" s="2" cm="1">
        <f t="array" ref="K871">IF(ISBLANK(Data!K871), "", DATE(2000 + RIGHT(Data!K871, 2), _xlfn.SWITCH(MID(Data!K871, 3, 3), "JAN", 1, "FEB", 2, "MAR", 3, "APR", 4, "MAY", 5, "JUN", 6, "JUL", 7, "AUG", 8, "SEP", 9, "OCT", 10, "NOV", 11, "DEC", 12), LEFT(Data!K871, 2)))</f>
        <v>45530</v>
      </c>
      <c r="L871" t="str">
        <f>IF(ISBLANK(Data!L871), "", Data!L871)</f>
        <v>MON</v>
      </c>
      <c r="M871" t="str">
        <f>IF(ISBLANK(Data!M871), "", Data!M871)</f>
        <v>CASTRO NABAU,MIQUEL</v>
      </c>
      <c r="N871" t="str">
        <f>IF(ISBLANK(Data!N871), "", Data!N871)</f>
        <v>LJ</v>
      </c>
      <c r="O871" s="2" cm="1">
        <f t="array" ref="O871">IF(ISBLANK(Data!O871), "", DATE(2000 + RIGHT(Data!O871, 2), _xlfn.SWITCH(MID(Data!O871, 3, 3), "JAN", 1, "FEB", 2, "MAR", 3, "APR", 4, "MAY", 5, "JUN", 6, "JUL", 7, "AUG", 8, "SEP", 9, "OCT", 10, "NOV", 11, "DEC", 12), LEFT(Data!O871, 2)))</f>
        <v>70860</v>
      </c>
      <c r="P871" t="str">
        <f>IF(ISBLANK(Data!P871), "", Data!P871)</f>
        <v>1XX1</v>
      </c>
      <c r="Q871" t="str">
        <f>IF(ISBLANK(Data!Q871), "", Data!Q871)</f>
        <v>738586108</v>
      </c>
      <c r="R871" t="str">
        <f>IF(ISBLANK(Data!R871), "", Data!R871)</f>
        <v>AV868109400002TE47018589</v>
      </c>
      <c r="S871" t="str">
        <f>IF(ISBLANK(Data!S871), "", Data!S871)</f>
        <v>CH</v>
      </c>
      <c r="T871" s="1" t="str">
        <f>IF(ISBLANK(Data!T871),"",(Data!T871))</f>
        <v/>
      </c>
      <c r="U871" t="str">
        <f>IF(ISBLANK(Data!U871), "", Data!U871)</f>
        <v/>
      </c>
      <c r="V871" t="str">
        <f>IF(ISBLANK(Data!V871), "", Data!V871)</f>
        <v/>
      </c>
      <c r="W871" t="str">
        <f>IF(ISBLANK(Data!W871), "", Data!W871)</f>
        <v/>
      </c>
      <c r="X871" t="str">
        <f>IF(ISBLANK(Data!X871), "", Data!X871)</f>
        <v/>
      </c>
      <c r="Y871" t="str">
        <f>IF(ISBLANK(Data!Y871), "", Data!Y871)</f>
        <v/>
      </c>
      <c r="Z871" t="str">
        <f>IF(ISBLANK(Data!Z871), "", Data!Z871)</f>
        <v>T/0151196Q/P/T6</v>
      </c>
      <c r="AA871" t="str">
        <f>IF(ISBLANK(Data!AA871), "", Data!AA871)</f>
        <v>+34678802226</v>
      </c>
      <c r="AB871" t="str">
        <f>IF(ISBLANK(Data!AB871), "", Data!AB871)</f>
        <v/>
      </c>
      <c r="AC871" t="str">
        <f>IF(ISBLANK(Data!AC871), "", Data!AC871)</f>
        <v>S606700</v>
      </c>
      <c r="AD871" t="str">
        <f>IF(ISBLANK(Data!AD871), "", Data!AD871)</f>
        <v/>
      </c>
      <c r="AE871" t="str">
        <f>IF(ISBLANK(Data!AE871), "", Data!AE871)</f>
        <v/>
      </c>
      <c r="AF871" s="7">
        <f>IF(ISBLANK(Data!AF871), 0, _xlfn.NUMBERVALUE(SUBSTITUTE(Data!AF871, ".", ",")))</f>
        <v>735.18</v>
      </c>
      <c r="AG871" t="str">
        <f>IF(ISBLANK(Data!AG871), "", Data!AG871)</f>
        <v>EUR</v>
      </c>
      <c r="AH871" s="6">
        <f>IF(ISBLANK(Data!AH871), 0, _xlfn.NUMBERVALUE(SUBSTITUTE(Data!AH871, ".", ",")))</f>
        <v>735.12</v>
      </c>
      <c r="AI871" s="7">
        <f>IF(ISBLANK(Data!AI871), "", _xlfn.NUMBERVALUE(SUBSTITUTE(Data!AI871, ".", ",")))</f>
        <v>12000</v>
      </c>
      <c r="AJ871" s="7">
        <f>IF(ISBLANK(Data!AJ871), "", _xlfn.NUMBERVALUE(SUBSTITUTE(Data!AJ871, ".", ",")))</f>
        <v>12000</v>
      </c>
      <c r="AK871" s="7" t="str">
        <f>IF(ISBLANK(Data!AK871), "", _xlfn.NUMBERVALUE(SUBSTITUTE(Data!AK871, ".", ",")))</f>
        <v/>
      </c>
      <c r="AL871">
        <f>IF(ISBLANK(Data!AL871), "", Data!AL871)</f>
        <v>0</v>
      </c>
      <c r="AM871" s="15">
        <f>Table2[[#This Row],[DATE_IN]]-Table2[[#This Row],[DATE_OUT]]</f>
        <v>4</v>
      </c>
      <c r="AN871" s="7" t="str">
        <f>IF(MID(RIGHT(Table2[[#This Row],[ADDR3]],3),1,1)=",",RIGHT(Table2[[#This Row],[ADDR3]],2),"")</f>
        <v/>
      </c>
      <c r="AO871" s="7" t="str">
        <f>MID(Table2[[#This Row],[RES]],11,2)</f>
        <v>ES</v>
      </c>
      <c r="AP871" s="7">
        <f>_xlfn.XLOOKUP(AG871,Table3[CURRENCY],Table3[CONVERSION RATE],0)*Table2[[#This Row],[ORIGINAL PRICE]]</f>
        <v>8799.3864000000012</v>
      </c>
      <c r="AQ871" s="7">
        <f>_xlfn.XLOOKUP(AG871,Table3[CURRENCY],Table3[CONVERSION RATE],0)*Table2[[#This Row],[ORIGINAL PREPAYMENT]]</f>
        <v>8800.1046000000006</v>
      </c>
      <c r="AR871" s="7"/>
      <c r="AS871" s="15"/>
    </row>
    <row r="872" spans="1:45" x14ac:dyDescent="0.25">
      <c r="A872" t="str">
        <f>IF(ISBLANK(Data!A872), "", Data!A872)</f>
        <v>A</v>
      </c>
      <c r="B872" s="2" cm="1">
        <f t="array" ref="B872">IF(ISBLANK(Data!B872), "", DATE(2000 + RIGHT(Data!B872, 2), _xlfn.SWITCH(MID(Data!B872, 3, 3), "JAN", 1, "FEB", 2, "MAR", 3, "APR", 4, "MAY", 5, "JUN", 6, "JUL", 7, "AUG", 8, "SEP", 9, "OCT", 10, "NOV", 11, "DEC", 12), LEFT(Data!B872, 2)))</f>
        <v>45460</v>
      </c>
      <c r="C872" t="str">
        <f>IF(ISBLANK(Data!C872), "", Data!C872)</f>
        <v>0065-6741-DE-1</v>
      </c>
      <c r="D872" t="str">
        <f>IF(ISBLANK(Data!D872), "", Data!D872)</f>
        <v/>
      </c>
      <c r="E872" t="str">
        <f>IF(ISBLANK(Data!E872), "", Data!E872)</f>
        <v>TR7</v>
      </c>
      <c r="F872" s="2" cm="1">
        <f t="array" ref="F872">IF(ISBLANK(Data!F872), "", DATE(2000 + RIGHT(Data!F872, 2), _xlfn.SWITCH(MID(Data!F872, 3, 3), "JAN", 1, "FEB", 2, "MAR", 3, "APR", 4, "MAY", 5, "JUN", 6, "JUL", 7, "AUG", 8, "SEP", 9, "OCT", 10, "NOV", 11, "DEC", 12), LEFT(Data!F872, 2)))</f>
        <v>45527</v>
      </c>
      <c r="G872" t="str">
        <f>IF(ISBLANK(Data!G872), "", Data!G872)</f>
        <v>FRI</v>
      </c>
      <c r="H872" t="str">
        <f>IF(ISBLANK(Data!H872), "", Data!H872)</f>
        <v/>
      </c>
      <c r="I872" t="str">
        <f>IF(ISBLANK(Data!I872), "", Data!I872)</f>
        <v>E</v>
      </c>
      <c r="J872" t="str">
        <f>IF(ISBLANK(Data!J872), "", Data!J872)</f>
        <v>TR7</v>
      </c>
      <c r="K872" s="2" cm="1">
        <f t="array" ref="K872">IF(ISBLANK(Data!K872), "", DATE(2000 + RIGHT(Data!K872, 2), _xlfn.SWITCH(MID(Data!K872, 3, 3), "JAN", 1, "FEB", 2, "MAR", 3, "APR", 4, "MAY", 5, "JUN", 6, "JUL", 7, "AUG", 8, "SEP", 9, "OCT", 10, "NOV", 11, "DEC", 12), LEFT(Data!K872, 2)))</f>
        <v>45527</v>
      </c>
      <c r="L872" t="str">
        <f>IF(ISBLANK(Data!L872), "", Data!L872)</f>
        <v>FRI</v>
      </c>
      <c r="M872" t="str">
        <f>IF(ISBLANK(Data!M872), "", Data!M872)</f>
        <v>GREGOR,ANNIKA</v>
      </c>
      <c r="N872" t="str">
        <f>IF(ISBLANK(Data!N872), "", Data!N872)</f>
        <v>PG</v>
      </c>
      <c r="O872" s="2" t="str" cm="1">
        <f t="array" ref="O872">IF(ISBLANK(Data!O872), "", DATE(2000 + RIGHT(Data!O872, 2), _xlfn.SWITCH(MID(Data!O872, 3, 3), "JAN", 1, "FEB", 2, "MAR", 3, "APR", 4, "MAY", 5, "JUN", 6, "JUL", 7, "AUG", 8, "SEP", 9, "OCT", 10, "NOV", 11, "DEC", 12), LEFT(Data!O872, 2)))</f>
        <v/>
      </c>
      <c r="P872" t="str">
        <f>IF(ISBLANK(Data!P872), "", Data!P872)</f>
        <v>1001</v>
      </c>
      <c r="Q872" t="str">
        <f>IF(ISBLANK(Data!Q872), "", Data!Q872)</f>
        <v/>
      </c>
      <c r="R872" t="str">
        <f>IF(ISBLANK(Data!R872), "", Data!R872)</f>
        <v>CM549701XXXXXX5868</v>
      </c>
      <c r="S872" t="str">
        <f>IF(ISBLANK(Data!S872), "", Data!S872)</f>
        <v>CV</v>
      </c>
      <c r="T872" s="1" t="str">
        <f>IF(ISBLANK(Data!T872),"",(Data!T872))</f>
        <v>06/27</v>
      </c>
      <c r="U872" t="str">
        <f>IF(ISBLANK(Data!U872), "", Data!U872)</f>
        <v/>
      </c>
      <c r="V872" t="str">
        <f>IF(ISBLANK(Data!V872), "", Data!V872)</f>
        <v>BRUNNERWEG 10 A</v>
      </c>
      <c r="W872" t="str">
        <f>IF(ISBLANK(Data!W872), "", Data!W872)</f>
        <v/>
      </c>
      <c r="X872" t="str">
        <f>IF(ISBLANK(Data!X872), "", Data!X872)</f>
        <v>91347 AUFSESS              ,DE</v>
      </c>
      <c r="Y872" t="str">
        <f>IF(ISBLANK(Data!Y872), "", Data!Y872)</f>
        <v/>
      </c>
      <c r="Z872" t="str">
        <f>IF(ISBLANK(Data!Z872), "", Data!Z872)</f>
        <v/>
      </c>
      <c r="AA872" t="str">
        <f>IF(ISBLANK(Data!AA872), "", Data!AA872)</f>
        <v>+49-15232443048</v>
      </c>
      <c r="AB872" t="str">
        <f>IF(ISBLANK(Data!AB872), "", Data!AB872)</f>
        <v>/CP1</v>
      </c>
      <c r="AC872" t="str">
        <f>IF(ISBLANK(Data!AC872), "", Data!AC872)</f>
        <v/>
      </c>
      <c r="AD872" t="str">
        <f>IF(ISBLANK(Data!AD872), "", Data!AD872)</f>
        <v/>
      </c>
      <c r="AE872" t="str">
        <f>IF(ISBLANK(Data!AE872), "", Data!AE872)</f>
        <v/>
      </c>
      <c r="AF872" s="7">
        <f>IF(ISBLANK(Data!AF872), 0, _xlfn.NUMBERVALUE(SUBSTITUTE(Data!AF872, ".", ",")))</f>
        <v>0</v>
      </c>
      <c r="AG872" t="str">
        <f>IF(ISBLANK(Data!AG872), "", Data!AG872)</f>
        <v>EUR</v>
      </c>
      <c r="AH872" s="6">
        <f>IF(ISBLANK(Data!AH872), 0, _xlfn.NUMBERVALUE(SUBSTITUTE(Data!AH872, ".", ",")))</f>
        <v>453.83</v>
      </c>
      <c r="AI872" s="7">
        <f>IF(ISBLANK(Data!AI872), "", _xlfn.NUMBERVALUE(SUBSTITUTE(Data!AI872, ".", ",")))</f>
        <v>12000</v>
      </c>
      <c r="AJ872" s="7">
        <f>IF(ISBLANK(Data!AJ872), "", _xlfn.NUMBERVALUE(SUBSTITUTE(Data!AJ872, ".", ",")))</f>
        <v>12000</v>
      </c>
      <c r="AK872" s="7" t="str">
        <f>IF(ISBLANK(Data!AK872), "", _xlfn.NUMBERVALUE(SUBSTITUTE(Data!AK872, ".", ",")))</f>
        <v/>
      </c>
      <c r="AL872">
        <f>IF(ISBLANK(Data!AL872), "", Data!AL872)</f>
        <v>0</v>
      </c>
      <c r="AM872" s="15">
        <f>Table2[[#This Row],[DATE_IN]]-Table2[[#This Row],[DATE_OUT]]</f>
        <v>0</v>
      </c>
      <c r="AN872" s="7" t="str">
        <f>IF(MID(RIGHT(Table2[[#This Row],[ADDR3]],3),1,1)=",",RIGHT(Table2[[#This Row],[ADDR3]],2),"")</f>
        <v>DE</v>
      </c>
      <c r="AO872" s="7" t="str">
        <f>MID(Table2[[#This Row],[RES]],11,2)</f>
        <v>DE</v>
      </c>
      <c r="AP872" s="7">
        <f>_xlfn.XLOOKUP(AG872,Table3[CURRENCY],Table3[CONVERSION RATE],0)*Table2[[#This Row],[ORIGINAL PRICE]]</f>
        <v>5432.3451000000005</v>
      </c>
      <c r="AQ872" s="7">
        <f>_xlfn.XLOOKUP(AG872,Table3[CURRENCY],Table3[CONVERSION RATE],0)*Table2[[#This Row],[ORIGINAL PREPAYMENT]]</f>
        <v>0</v>
      </c>
      <c r="AR872" s="7"/>
      <c r="AS872" s="15"/>
    </row>
    <row r="873" spans="1:45" x14ac:dyDescent="0.25">
      <c r="A873" t="str">
        <f>IF(ISBLANK(Data!A873), "", Data!A873)</f>
        <v>A</v>
      </c>
      <c r="B873" s="2" cm="1">
        <f t="array" ref="B873">IF(ISBLANK(Data!B873), "", DATE(2000 + RIGHT(Data!B873, 2), _xlfn.SWITCH(MID(Data!B873, 3, 3), "JAN", 1, "FEB", 2, "MAR", 3, "APR", 4, "MAY", 5, "JUN", 6, "JUL", 7, "AUG", 8, "SEP", 9, "OCT", 10, "NOV", 11, "DEC", 12), LEFT(Data!B873, 2)))</f>
        <v>45491</v>
      </c>
      <c r="C873" t="str">
        <f>IF(ISBLANK(Data!C873), "", Data!C873)</f>
        <v>0362-1244-NO-4</v>
      </c>
      <c r="D873" t="str">
        <f>IF(ISBLANK(Data!D873), "", Data!D873)</f>
        <v>3ES66D</v>
      </c>
      <c r="E873" t="str">
        <f>IF(ISBLANK(Data!E873), "", Data!E873)</f>
        <v>TR7</v>
      </c>
      <c r="F873" s="2" cm="1">
        <f t="array" ref="F873">IF(ISBLANK(Data!F873), "", DATE(2000 + RIGHT(Data!F873, 2), _xlfn.SWITCH(MID(Data!F873, 3, 3), "JAN", 1, "FEB", 2, "MAR", 3, "APR", 4, "MAY", 5, "JUN", 6, "JUL", 7, "AUG", 8, "SEP", 9, "OCT", 10, "NOV", 11, "DEC", 12), LEFT(Data!F873, 2)))</f>
        <v>45527</v>
      </c>
      <c r="G873" t="str">
        <f>IF(ISBLANK(Data!G873), "", Data!G873)</f>
        <v>FRI</v>
      </c>
      <c r="H873" t="str">
        <f>IF(ISBLANK(Data!H873), "", Data!H873)</f>
        <v>DL</v>
      </c>
      <c r="I873" t="str">
        <f>IF(ISBLANK(Data!I873), "", Data!I873)</f>
        <v>I</v>
      </c>
      <c r="J873" t="str">
        <f>IF(ISBLANK(Data!J873), "", Data!J873)</f>
        <v>TR7</v>
      </c>
      <c r="K873" s="2" cm="1">
        <f t="array" ref="K873">IF(ISBLANK(Data!K873), "", DATE(2000 + RIGHT(Data!K873, 2), _xlfn.SWITCH(MID(Data!K873, 3, 3), "JAN", 1, "FEB", 2, "MAR", 3, "APR", 4, "MAY", 5, "JUN", 6, "JUL", 7, "AUG", 8, "SEP", 9, "OCT", 10, "NOV", 11, "DEC", 12), LEFT(Data!K873, 2)))</f>
        <v>45542</v>
      </c>
      <c r="L873" t="str">
        <f>IF(ISBLANK(Data!L873), "", Data!L873)</f>
        <v>SAT</v>
      </c>
      <c r="M873" t="str">
        <f>IF(ISBLANK(Data!M873), "", Data!M873)</f>
        <v>MOHAMED KAYALI,YOUSEIF,ANNET</v>
      </c>
      <c r="N873" t="str">
        <f>IF(ISBLANK(Data!N873), "", Data!N873)</f>
        <v>FS</v>
      </c>
      <c r="O873" s="2" cm="1">
        <f t="array" ref="O873">IF(ISBLANK(Data!O873), "", DATE(2000 + RIGHT(Data!O873, 2), _xlfn.SWITCH(MID(Data!O873, 3, 3), "JAN", 1, "FEB", 2, "MAR", 3, "APR", 4, "MAY", 5, "JUN", 6, "JUL", 7, "AUG", 8, "SEP", 9, "OCT", 10, "NOV", 11, "DEC", 12), LEFT(Data!O873, 2)))</f>
        <v>60793</v>
      </c>
      <c r="P873" t="str">
        <f>IF(ISBLANK(Data!P873), "", Data!P873)</f>
        <v>1XX1</v>
      </c>
      <c r="Q873" t="str">
        <f>IF(ISBLANK(Data!Q873), "", Data!Q873)</f>
        <v>N405495,1</v>
      </c>
      <c r="R873" t="str">
        <f>IF(ISBLANK(Data!R873), "", Data!R873)</f>
        <v>AV858097890009TEF59772</v>
      </c>
      <c r="S873" t="str">
        <f>IF(ISBLANK(Data!S873), "", Data!S873)</f>
        <v>NA</v>
      </c>
      <c r="T873" s="1" t="str">
        <f>IF(ISBLANK(Data!T873),"",(Data!T873))</f>
        <v/>
      </c>
      <c r="U873" t="str">
        <f>IF(ISBLANK(Data!U873), "", Data!U873)</f>
        <v/>
      </c>
      <c r="V873" t="str">
        <f>IF(ISBLANK(Data!V873), "", Data!V873)</f>
        <v>JULDAGAN 4</v>
      </c>
      <c r="W873" t="str">
        <f>IF(ISBLANK(Data!W873), "", Data!W873)</f>
        <v>KAYALIY171@GMAIL.COM</v>
      </c>
      <c r="X873" t="str">
        <f>IF(ISBLANK(Data!X873), "", Data!X873)</f>
        <v>9006,TROMSOE,NO</v>
      </c>
      <c r="Y873" t="str">
        <f>IF(ISBLANK(Data!Y873), "", Data!Y873)</f>
        <v/>
      </c>
      <c r="Z873" t="str">
        <f>IF(ISBLANK(Data!Z873), "", Data!Z873)</f>
        <v>T/0118672I/P/CS</v>
      </c>
      <c r="AA873" t="str">
        <f>IF(ISBLANK(Data!AA873), "", Data!AA873)</f>
        <v>4746564584</v>
      </c>
      <c r="AB873" t="str">
        <f>IF(ISBLANK(Data!AB873), "", Data!AB873)</f>
        <v>ROD/BILBYEN SKADESENT/</v>
      </c>
      <c r="AC873" t="str">
        <f>IF(ISBLANK(Data!AC873), "", Data!AC873)</f>
        <v/>
      </c>
      <c r="AD873" t="str">
        <f>IF(ISBLANK(Data!AD873), "", Data!AD873)</f>
        <v/>
      </c>
      <c r="AE873" t="str">
        <f>IF(ISBLANK(Data!AE873), "", Data!AE873)</f>
        <v/>
      </c>
      <c r="AF873" s="7">
        <f>IF(ISBLANK(Data!AF873), 0, _xlfn.NUMBERVALUE(SUBSTITUTE(Data!AF873, ".", ",")))</f>
        <v>0</v>
      </c>
      <c r="AG873" t="str">
        <f>IF(ISBLANK(Data!AG873), "", Data!AG873)</f>
        <v>NKR</v>
      </c>
      <c r="AH873" s="6">
        <f>IF(ISBLANK(Data!AH873), 0, _xlfn.NUMBERVALUE(SUBSTITUTE(Data!AH873, ".", ",")))</f>
        <v>8370</v>
      </c>
      <c r="AI873" s="7">
        <f>IF(ISBLANK(Data!AI873), "", _xlfn.NUMBERVALUE(SUBSTITUTE(Data!AI873, ".", ",")))</f>
        <v>6000</v>
      </c>
      <c r="AJ873" s="7">
        <f>IF(ISBLANK(Data!AJ873), "", _xlfn.NUMBERVALUE(SUBSTITUTE(Data!AJ873, ".", ",")))</f>
        <v>6000</v>
      </c>
      <c r="AK873" s="7" t="str">
        <f>IF(ISBLANK(Data!AK873), "", _xlfn.NUMBERVALUE(SUBSTITUTE(Data!AK873, ".", ",")))</f>
        <v/>
      </c>
      <c r="AL873">
        <f>IF(ISBLANK(Data!AL873), "", Data!AL873)</f>
        <v>0</v>
      </c>
      <c r="AM873" s="15">
        <f>Table2[[#This Row],[DATE_IN]]-Table2[[#This Row],[DATE_OUT]]</f>
        <v>15</v>
      </c>
      <c r="AN873" s="7" t="str">
        <f>IF(MID(RIGHT(Table2[[#This Row],[ADDR3]],3),1,1)=",",RIGHT(Table2[[#This Row],[ADDR3]],2),"")</f>
        <v>NO</v>
      </c>
      <c r="AO873" s="7" t="str">
        <f>MID(Table2[[#This Row],[RES]],11,2)</f>
        <v>NO</v>
      </c>
      <c r="AP873" s="7">
        <f>_xlfn.XLOOKUP(AG873,Table3[CURRENCY],Table3[CONVERSION RATE],0)*Table2[[#This Row],[ORIGINAL PRICE]]</f>
        <v>8370</v>
      </c>
      <c r="AQ873" s="7">
        <f>_xlfn.XLOOKUP(AG873,Table3[CURRENCY],Table3[CONVERSION RATE],0)*Table2[[#This Row],[ORIGINAL PREPAYMENT]]</f>
        <v>0</v>
      </c>
      <c r="AR873" s="7"/>
      <c r="AS873" s="15"/>
    </row>
    <row r="874" spans="1:45" x14ac:dyDescent="0.25">
      <c r="A874" t="str">
        <f>IF(ISBLANK(Data!A874), "", Data!A874)</f>
        <v>A</v>
      </c>
      <c r="B874" s="2" cm="1">
        <f t="array" ref="B874">IF(ISBLANK(Data!B874), "", DATE(2000 + RIGHT(Data!B874, 2), _xlfn.SWITCH(MID(Data!B874, 3, 3), "JAN", 1, "FEB", 2, "MAR", 3, "APR", 4, "MAY", 5, "JUN", 6, "JUL", 7, "AUG", 8, "SEP", 9, "OCT", 10, "NOV", 11, "DEC", 12), LEFT(Data!B874, 2)))</f>
        <v>45195</v>
      </c>
      <c r="C874" t="str">
        <f>IF(ISBLANK(Data!C874), "", Data!C874)</f>
        <v>2660-7779-DE-2</v>
      </c>
      <c r="D874" t="str">
        <f>IF(ISBLANK(Data!D874), "", Data!D874)</f>
        <v/>
      </c>
      <c r="E874" t="str">
        <f>IF(ISBLANK(Data!E874), "", Data!E874)</f>
        <v>TR7</v>
      </c>
      <c r="F874" s="2" cm="1">
        <f t="array" ref="F874">IF(ISBLANK(Data!F874), "", DATE(2000 + RIGHT(Data!F874, 2), _xlfn.SWITCH(MID(Data!F874, 3, 3), "JAN", 1, "FEB", 2, "MAR", 3, "APR", 4, "MAY", 5, "JUN", 6, "JUL", 7, "AUG", 8, "SEP", 9, "OCT", 10, "NOV", 11, "DEC", 12), LEFT(Data!F874, 2)))</f>
        <v>45527</v>
      </c>
      <c r="G874" t="str">
        <f>IF(ISBLANK(Data!G874), "", Data!G874)</f>
        <v>FRI</v>
      </c>
      <c r="H874" t="str">
        <f>IF(ISBLANK(Data!H874), "", Data!H874)</f>
        <v>WI</v>
      </c>
      <c r="I874" t="str">
        <f>IF(ISBLANK(Data!I874), "", Data!I874)</f>
        <v>B</v>
      </c>
      <c r="J874" t="str">
        <f>IF(ISBLANK(Data!J874), "", Data!J874)</f>
        <v>TR7</v>
      </c>
      <c r="K874" s="2" cm="1">
        <f t="array" ref="K874">IF(ISBLANK(Data!K874), "", DATE(2000 + RIGHT(Data!K874, 2), _xlfn.SWITCH(MID(Data!K874, 3, 3), "JAN", 1, "FEB", 2, "MAR", 3, "APR", 4, "MAY", 5, "JUN", 6, "JUL", 7, "AUG", 8, "SEP", 9, "OCT", 10, "NOV", 11, "DEC", 12), LEFT(Data!K874, 2)))</f>
        <v>45536</v>
      </c>
      <c r="L874" t="str">
        <f>IF(ISBLANK(Data!L874), "", Data!L874)</f>
        <v>SUN</v>
      </c>
      <c r="M874" t="str">
        <f>IF(ISBLANK(Data!M874), "", Data!M874)</f>
        <v>WROBEL,KARSTEN</v>
      </c>
      <c r="N874" t="str">
        <f>IF(ISBLANK(Data!N874), "", Data!N874)</f>
        <v>LJ</v>
      </c>
      <c r="O874" s="2" cm="1">
        <f t="array" ref="O874">IF(ISBLANK(Data!O874), "", DATE(2000 + RIGHT(Data!O874, 2), _xlfn.SWITCH(MID(Data!O874, 3, 3), "JAN", 1, "FEB", 2, "MAR", 3, "APR", 4, "MAY", 5, "JUN", 6, "JUL", 7, "AUG", 8, "SEP", 9, "OCT", 10, "NOV", 11, "DEC", 12), LEFT(Data!O874, 2)))</f>
        <v>62499</v>
      </c>
      <c r="P874" t="str">
        <f>IF(ISBLANK(Data!P874), "", Data!P874)</f>
        <v>1XX1</v>
      </c>
      <c r="Q874" t="str">
        <f>IF(ISBLANK(Data!Q874), "", Data!Q874)</f>
        <v/>
      </c>
      <c r="R874" t="str">
        <f>IF(ISBLANK(Data!R874), "", Data!R874)</f>
        <v>CX490638XXXXXX3754</v>
      </c>
      <c r="S874" t="str">
        <f>IF(ISBLANK(Data!S874), "", Data!S874)</f>
        <v>CV</v>
      </c>
      <c r="T874" s="1" t="str">
        <f>IF(ISBLANK(Data!T874),"",(Data!T874))</f>
        <v>11/26</v>
      </c>
      <c r="U874" t="str">
        <f>IF(ISBLANK(Data!U874), "", Data!U874)</f>
        <v/>
      </c>
      <c r="V874" t="str">
        <f>IF(ISBLANK(Data!V874), "", Data!V874)</f>
        <v>TENGSTR. 39</v>
      </c>
      <c r="W874" t="str">
        <f>IF(ISBLANK(Data!W874), "", Data!W874)</f>
        <v/>
      </c>
      <c r="X874" t="str">
        <f>IF(ISBLANK(Data!X874), "", Data!X874)</f>
        <v>80796 MUENCHEN             ,DE</v>
      </c>
      <c r="Y874" t="str">
        <f>IF(ISBLANK(Data!Y874), "", Data!Y874)</f>
        <v/>
      </c>
      <c r="Z874" t="str">
        <f>IF(ISBLANK(Data!Z874), "", Data!Z874)</f>
        <v>T/0180202I/P/4L</v>
      </c>
      <c r="AA874" t="str">
        <f>IF(ISBLANK(Data!AA874), "", Data!AA874)</f>
        <v>0049 82199949983</v>
      </c>
      <c r="AB874" t="str">
        <f>IF(ISBLANK(Data!AB874), "", Data!AB874)</f>
        <v>ADD/</v>
      </c>
      <c r="AC874" t="str">
        <f>IF(ISBLANK(Data!AC874), "", Data!AC874)</f>
        <v>F266400</v>
      </c>
      <c r="AD874" t="str">
        <f>IF(ISBLANK(Data!AD874), "", Data!AD874)</f>
        <v/>
      </c>
      <c r="AE874" t="str">
        <f>IF(ISBLANK(Data!AE874), "", Data!AE874)</f>
        <v/>
      </c>
      <c r="AF874" s="7">
        <f>IF(ISBLANK(Data!AF874), 0, _xlfn.NUMBERVALUE(SUBSTITUTE(Data!AF874, ".", ",")))</f>
        <v>0</v>
      </c>
      <c r="AG874" t="str">
        <f>IF(ISBLANK(Data!AG874), "", Data!AG874)</f>
        <v>EUR</v>
      </c>
      <c r="AH874" s="6">
        <f>IF(ISBLANK(Data!AH874), 0, _xlfn.NUMBERVALUE(SUBSTITUTE(Data!AH874, ".", ",")))</f>
        <v>590.12</v>
      </c>
      <c r="AI874" s="7">
        <f>IF(ISBLANK(Data!AI874), "", _xlfn.NUMBERVALUE(SUBSTITUTE(Data!AI874, ".", ",")))</f>
        <v>9500</v>
      </c>
      <c r="AJ874" s="7">
        <f>IF(ISBLANK(Data!AJ874), "", _xlfn.NUMBERVALUE(SUBSTITUTE(Data!AJ874, ".", ",")))</f>
        <v>9500</v>
      </c>
      <c r="AK874" s="7" t="str">
        <f>IF(ISBLANK(Data!AK874), "", _xlfn.NUMBERVALUE(SUBSTITUTE(Data!AK874, ".", ",")))</f>
        <v/>
      </c>
      <c r="AL874">
        <f>IF(ISBLANK(Data!AL874), "", Data!AL874)</f>
        <v>0</v>
      </c>
      <c r="AM874" s="15">
        <f>Table2[[#This Row],[DATE_IN]]-Table2[[#This Row],[DATE_OUT]]</f>
        <v>9</v>
      </c>
      <c r="AN874" s="7" t="str">
        <f>IF(MID(RIGHT(Table2[[#This Row],[ADDR3]],3),1,1)=",",RIGHT(Table2[[#This Row],[ADDR3]],2),"")</f>
        <v>DE</v>
      </c>
      <c r="AO874" s="7" t="str">
        <f>MID(Table2[[#This Row],[RES]],11,2)</f>
        <v>DE</v>
      </c>
      <c r="AP874" s="7">
        <f>_xlfn.XLOOKUP(AG874,Table3[CURRENCY],Table3[CONVERSION RATE],0)*Table2[[#This Row],[ORIGINAL PRICE]]</f>
        <v>7063.7364000000007</v>
      </c>
      <c r="AQ874" s="7">
        <f>_xlfn.XLOOKUP(AG874,Table3[CURRENCY],Table3[CONVERSION RATE],0)*Table2[[#This Row],[ORIGINAL PREPAYMENT]]</f>
        <v>0</v>
      </c>
      <c r="AR874" s="7"/>
      <c r="AS874" s="15"/>
    </row>
    <row r="875" spans="1:45" x14ac:dyDescent="0.25">
      <c r="A875" t="str">
        <f>IF(ISBLANK(Data!A875), "", Data!A875)</f>
        <v>A</v>
      </c>
      <c r="B875" s="2" cm="1">
        <f t="array" ref="B875">IF(ISBLANK(Data!B875), "", DATE(2000 + RIGHT(Data!B875, 2), _xlfn.SWITCH(MID(Data!B875, 3, 3), "JAN", 1, "FEB", 2, "MAR", 3, "APR", 4, "MAY", 5, "JUN", 6, "JUL", 7, "AUG", 8, "SEP", 9, "OCT", 10, "NOV", 11, "DEC", 12), LEFT(Data!B875, 2)))</f>
        <v>45355</v>
      </c>
      <c r="C875" t="str">
        <f>IF(ISBLANK(Data!C875), "", Data!C875)</f>
        <v>4056-2768-GB-1</v>
      </c>
      <c r="D875" t="str">
        <f>IF(ISBLANK(Data!D875), "", Data!D875)</f>
        <v>7CA726</v>
      </c>
      <c r="E875" t="str">
        <f>IF(ISBLANK(Data!E875), "", Data!E875)</f>
        <v>TR7</v>
      </c>
      <c r="F875" s="2" cm="1">
        <f t="array" ref="F875">IF(ISBLANK(Data!F875), "", DATE(2000 + RIGHT(Data!F875, 2), _xlfn.SWITCH(MID(Data!F875, 3, 3), "JAN", 1, "FEB", 2, "MAR", 3, "APR", 4, "MAY", 5, "JUN", 6, "JUL", 7, "AUG", 8, "SEP", 9, "OCT", 10, "NOV", 11, "DEC", 12), LEFT(Data!F875, 2)))</f>
        <v>45527</v>
      </c>
      <c r="G875" t="str">
        <f>IF(ISBLANK(Data!G875), "", Data!G875)</f>
        <v>FRI</v>
      </c>
      <c r="H875" t="str">
        <f>IF(ISBLANK(Data!H875), "", Data!H875)</f>
        <v/>
      </c>
      <c r="I875" t="str">
        <f>IF(ISBLANK(Data!I875), "", Data!I875)</f>
        <v>C</v>
      </c>
      <c r="J875" t="str">
        <f>IF(ISBLANK(Data!J875), "", Data!J875)</f>
        <v>LKN</v>
      </c>
      <c r="K875" s="2" cm="1">
        <f t="array" ref="K875">IF(ISBLANK(Data!K875), "", DATE(2000 + RIGHT(Data!K875, 2), _xlfn.SWITCH(MID(Data!K875, 3, 3), "JAN", 1, "FEB", 2, "MAR", 3, "APR", 4, "MAY", 5, "JUN", 6, "JUL", 7, "AUG", 8, "SEP", 9, "OCT", 10, "NOV", 11, "DEC", 12), LEFT(Data!K875, 2)))</f>
        <v>45533</v>
      </c>
      <c r="L875" t="str">
        <f>IF(ISBLANK(Data!L875), "", Data!L875)</f>
        <v>THU</v>
      </c>
      <c r="M875" t="str">
        <f>IF(ISBLANK(Data!M875), "", Data!M875)</f>
        <v>ONG,EU JIN,MR</v>
      </c>
      <c r="N875" t="str">
        <f>IF(ISBLANK(Data!N875), "", Data!N875)</f>
        <v>MM</v>
      </c>
      <c r="O875" s="2" cm="1">
        <f t="array" ref="O875">IF(ISBLANK(Data!O875), "", DATE(2000 + RIGHT(Data!O875, 2), _xlfn.SWITCH(MID(Data!O875, 3, 3), "JAN", 1, "FEB", 2, "MAR", 3, "APR", 4, "MAY", 5, "JUN", 6, "JUL", 7, "AUG", 8, "SEP", 9, "OCT", 10, "NOV", 11, "DEC", 12), LEFT(Data!O875, 2)))</f>
        <v>69472</v>
      </c>
      <c r="P875" t="str">
        <f>IF(ISBLANK(Data!P875), "", Data!P875)</f>
        <v>1001</v>
      </c>
      <c r="Q875" t="str">
        <f>IF(ISBLANK(Data!Q875), "", Data!Q875)</f>
        <v>M/203179</v>
      </c>
      <c r="R875" t="str">
        <f>IF(ISBLANK(Data!R875), "", Data!R875)</f>
        <v>AV898110780001TE93490937</v>
      </c>
      <c r="S875" t="str">
        <f>IF(ISBLANK(Data!S875), "", Data!S875)</f>
        <v>CH</v>
      </c>
      <c r="T875" s="1" t="str">
        <f>IF(ISBLANK(Data!T875),"",(Data!T875))</f>
        <v/>
      </c>
      <c r="U875" t="str">
        <f>IF(ISBLANK(Data!U875), "", Data!U875)</f>
        <v/>
      </c>
      <c r="V875" t="str">
        <f>IF(ISBLANK(Data!V875), "", Data!V875)</f>
        <v>FLAT 22 HALCYON WHARF</v>
      </c>
      <c r="W875" t="str">
        <f>IF(ISBLANK(Data!W875), "", Data!W875)</f>
        <v>5 WAPPING HIGH STREET</v>
      </c>
      <c r="X875" t="str">
        <f>IF(ISBLANK(Data!X875), "", Data!X875)</f>
        <v>LONDON E1W1LH,GB</v>
      </c>
      <c r="Y875" t="str">
        <f>IF(ISBLANK(Data!Y875), "", Data!Y875)</f>
        <v/>
      </c>
      <c r="Z875" t="str">
        <f>IF(ISBLANK(Data!Z875), "", Data!Z875)</f>
        <v>T/0105361R/P/N5</v>
      </c>
      <c r="AA875" t="str">
        <f>IF(ISBLANK(Data!AA875), "", Data!AA875)</f>
        <v>+44-7539058481/EM</v>
      </c>
      <c r="AB875" t="str">
        <f>IF(ISBLANK(Data!AB875), "", Data!AB875)</f>
        <v>CP1/</v>
      </c>
      <c r="AC875" t="str">
        <f>IF(ISBLANK(Data!AC875), "", Data!AC875)</f>
        <v/>
      </c>
      <c r="AD875" t="str">
        <f>IF(ISBLANK(Data!AD875), "", Data!AD875)</f>
        <v/>
      </c>
      <c r="AE875" t="str">
        <f>IF(ISBLANK(Data!AE875), "", Data!AE875)</f>
        <v/>
      </c>
      <c r="AF875" s="7">
        <f>IF(ISBLANK(Data!AF875), 0, _xlfn.NUMBERVALUE(SUBSTITUTE(Data!AF875, ".", ",")))</f>
        <v>1099.9100000000001</v>
      </c>
      <c r="AG875" t="str">
        <f>IF(ISBLANK(Data!AG875), "", Data!AG875)</f>
        <v>UKL</v>
      </c>
      <c r="AH875" s="6">
        <f>IF(ISBLANK(Data!AH875), 0, _xlfn.NUMBERVALUE(SUBSTITUTE(Data!AH875, ".", ",")))</f>
        <v>1079.7</v>
      </c>
      <c r="AI875" s="7">
        <f>IF(ISBLANK(Data!AI875), "", _xlfn.NUMBERVALUE(SUBSTITUTE(Data!AI875, ".", ",")))</f>
        <v>12000</v>
      </c>
      <c r="AJ875" s="7">
        <f>IF(ISBLANK(Data!AJ875), "", _xlfn.NUMBERVALUE(SUBSTITUTE(Data!AJ875, ".", ",")))</f>
        <v>12000</v>
      </c>
      <c r="AK875" s="7">
        <f>IF(ISBLANK(Data!AK875), "", _xlfn.NUMBERVALUE(SUBSTITUTE(Data!AK875, ".", ",")))</f>
        <v>4500</v>
      </c>
      <c r="AL875">
        <f>IF(ISBLANK(Data!AL875), "", Data!AL875)</f>
        <v>0</v>
      </c>
      <c r="AM875" s="15">
        <f>Table2[[#This Row],[DATE_IN]]-Table2[[#This Row],[DATE_OUT]]</f>
        <v>6</v>
      </c>
      <c r="AN875" s="7" t="str">
        <f>IF(MID(RIGHT(Table2[[#This Row],[ADDR3]],3),1,1)=",",RIGHT(Table2[[#This Row],[ADDR3]],2),"")</f>
        <v>GB</v>
      </c>
      <c r="AO875" s="7" t="str">
        <f>MID(Table2[[#This Row],[RES]],11,2)</f>
        <v>GB</v>
      </c>
      <c r="AP875" s="7">
        <f>_xlfn.XLOOKUP(AG875,Table3[CURRENCY],Table3[CONVERSION RATE],0)*Table2[[#This Row],[ORIGINAL PRICE]]</f>
        <v>15385.725</v>
      </c>
      <c r="AQ875" s="7">
        <f>_xlfn.XLOOKUP(AG875,Table3[CURRENCY],Table3[CONVERSION RATE],0)*Table2[[#This Row],[ORIGINAL PREPAYMENT]]</f>
        <v>15673.717500000001</v>
      </c>
      <c r="AR875" s="7"/>
      <c r="AS875" s="15"/>
    </row>
    <row r="876" spans="1:45" x14ac:dyDescent="0.25">
      <c r="A876" t="str">
        <f>IF(ISBLANK(Data!A876), "", Data!A876)</f>
        <v>A</v>
      </c>
      <c r="B876" s="2" cm="1">
        <f t="array" ref="B876">IF(ISBLANK(Data!B876), "", DATE(2000 + RIGHT(Data!B876, 2), _xlfn.SWITCH(MID(Data!B876, 3, 3), "JAN", 1, "FEB", 2, "MAR", 3, "APR", 4, "MAY", 5, "JUN", 6, "JUL", 7, "AUG", 8, "SEP", 9, "OCT", 10, "NOV", 11, "DEC", 12), LEFT(Data!B876, 2)))</f>
        <v>45288</v>
      </c>
      <c r="C876" t="str">
        <f>IF(ISBLANK(Data!C876), "", Data!C876)</f>
        <v>3440-6930-DE-5</v>
      </c>
      <c r="D876" t="str">
        <f>IF(ISBLANK(Data!D876), "", Data!D876)</f>
        <v/>
      </c>
      <c r="E876" t="str">
        <f>IF(ISBLANK(Data!E876), "", Data!E876)</f>
        <v>TR7</v>
      </c>
      <c r="F876" s="2" cm="1">
        <f t="array" ref="F876">IF(ISBLANK(Data!F876), "", DATE(2000 + RIGHT(Data!F876, 2), _xlfn.SWITCH(MID(Data!F876, 3, 3), "JAN", 1, "FEB", 2, "MAR", 3, "APR", 4, "MAY", 5, "JUN", 6, "JUL", 7, "AUG", 8, "SEP", 9, "OCT", 10, "NOV", 11, "DEC", 12), LEFT(Data!F876, 2)))</f>
        <v>45528</v>
      </c>
      <c r="G876" t="str">
        <f>IF(ISBLANK(Data!G876), "", Data!G876)</f>
        <v>SAT</v>
      </c>
      <c r="H876" t="str">
        <f>IF(ISBLANK(Data!H876), "", Data!H876)</f>
        <v>WI</v>
      </c>
      <c r="I876" t="str">
        <f>IF(ISBLANK(Data!I876), "", Data!I876)</f>
        <v>B</v>
      </c>
      <c r="J876" t="str">
        <f>IF(ISBLANK(Data!J876), "", Data!J876)</f>
        <v>TR7</v>
      </c>
      <c r="K876" s="2" cm="1">
        <f t="array" ref="K876">IF(ISBLANK(Data!K876), "", DATE(2000 + RIGHT(Data!K876, 2), _xlfn.SWITCH(MID(Data!K876, 3, 3), "JAN", 1, "FEB", 2, "MAR", 3, "APR", 4, "MAY", 5, "JUN", 6, "JUL", 7, "AUG", 8, "SEP", 9, "OCT", 10, "NOV", 11, "DEC", 12), LEFT(Data!K876, 2)))</f>
        <v>45536</v>
      </c>
      <c r="L876" t="str">
        <f>IF(ISBLANK(Data!L876), "", Data!L876)</f>
        <v>SUN</v>
      </c>
      <c r="M876" t="str">
        <f>IF(ISBLANK(Data!M876), "", Data!M876)</f>
        <v>MEHL,JOHANNES</v>
      </c>
      <c r="N876" t="str">
        <f>IF(ISBLANK(Data!N876), "", Data!N876)</f>
        <v>LJ</v>
      </c>
      <c r="O876" s="2" cm="1">
        <f t="array" ref="O876">IF(ISBLANK(Data!O876), "", DATE(2000 + RIGHT(Data!O876, 2), _xlfn.SWITCH(MID(Data!O876, 3, 3), "JAN", 1, "FEB", 2, "MAR", 3, "APR", 4, "MAY", 5, "JUN", 6, "JUL", 7, "AUG", 8, "SEP", 9, "OCT", 10, "NOV", 11, "DEC", 12), LEFT(Data!O876, 2)))</f>
        <v>71667</v>
      </c>
      <c r="P876" t="str">
        <f>IF(ISBLANK(Data!P876), "", Data!P876)</f>
        <v>1XX1</v>
      </c>
      <c r="Q876" t="str">
        <f>IF(ISBLANK(Data!Q876), "", Data!Q876)</f>
        <v>12345678</v>
      </c>
      <c r="R876" t="str">
        <f>IF(ISBLANK(Data!R876), "", Data!R876)</f>
        <v>AV872124160005TE34406930</v>
      </c>
      <c r="S876" t="str">
        <f>IF(ISBLANK(Data!S876), "", Data!S876)</f>
        <v>CH</v>
      </c>
      <c r="T876" s="1" t="str">
        <f>IF(ISBLANK(Data!T876),"",(Data!T876))</f>
        <v/>
      </c>
      <c r="U876" t="str">
        <f>IF(ISBLANK(Data!U876), "", Data!U876)</f>
        <v/>
      </c>
      <c r="V876" t="str">
        <f>IF(ISBLANK(Data!V876), "", Data!V876)</f>
        <v>JOHANNASTR. 32</v>
      </c>
      <c r="W876" t="str">
        <f>IF(ISBLANK(Data!W876), "", Data!W876)</f>
        <v/>
      </c>
      <c r="X876" t="str">
        <f>IF(ISBLANK(Data!X876), "", Data!X876)</f>
        <v>45130 ESSEN                ,DE</v>
      </c>
      <c r="Y876" t="str">
        <f>IF(ISBLANK(Data!Y876), "", Data!Y876)</f>
        <v/>
      </c>
      <c r="Z876" t="str">
        <f>IF(ISBLANK(Data!Z876), "", Data!Z876)</f>
        <v>T/0139510P/P/4L</v>
      </c>
      <c r="AA876" t="str">
        <f>IF(ISBLANK(Data!AA876), "", Data!AA876)</f>
        <v>0049 89708091293</v>
      </c>
      <c r="AB876" t="str">
        <f>IF(ISBLANK(Data!AB876), "", Data!AB876)</f>
        <v/>
      </c>
      <c r="AC876" t="str">
        <f>IF(ISBLANK(Data!AC876), "", Data!AC876)</f>
        <v>F266400</v>
      </c>
      <c r="AD876" t="str">
        <f>IF(ISBLANK(Data!AD876), "", Data!AD876)</f>
        <v/>
      </c>
      <c r="AE876" t="str">
        <f>IF(ISBLANK(Data!AE876), "", Data!AE876)</f>
        <v/>
      </c>
      <c r="AF876" s="7">
        <f>IF(ISBLANK(Data!AF876), 0, _xlfn.NUMBERVALUE(SUBSTITUTE(Data!AF876, ".", ",")))</f>
        <v>476.7</v>
      </c>
      <c r="AG876" t="str">
        <f>IF(ISBLANK(Data!AG876), "", Data!AG876)</f>
        <v>EUR</v>
      </c>
      <c r="AH876" s="6">
        <f>IF(ISBLANK(Data!AH876), 0, _xlfn.NUMBERVALUE(SUBSTITUTE(Data!AH876, ".", ",")))</f>
        <v>477.12</v>
      </c>
      <c r="AI876" s="7">
        <f>IF(ISBLANK(Data!AI876), "", _xlfn.NUMBERVALUE(SUBSTITUTE(Data!AI876, ".", ",")))</f>
        <v>12000</v>
      </c>
      <c r="AJ876" s="7">
        <f>IF(ISBLANK(Data!AJ876), "", _xlfn.NUMBERVALUE(SUBSTITUTE(Data!AJ876, ".", ",")))</f>
        <v>12000</v>
      </c>
      <c r="AK876" s="7" t="str">
        <f>IF(ISBLANK(Data!AK876), "", _xlfn.NUMBERVALUE(SUBSTITUTE(Data!AK876, ".", ",")))</f>
        <v/>
      </c>
      <c r="AL876">
        <f>IF(ISBLANK(Data!AL876), "", Data!AL876)</f>
        <v>0</v>
      </c>
      <c r="AM876" s="15">
        <f>Table2[[#This Row],[DATE_IN]]-Table2[[#This Row],[DATE_OUT]]</f>
        <v>8</v>
      </c>
      <c r="AN876" s="7" t="str">
        <f>IF(MID(RIGHT(Table2[[#This Row],[ADDR3]],3),1,1)=",",RIGHT(Table2[[#This Row],[ADDR3]],2),"")</f>
        <v>DE</v>
      </c>
      <c r="AO876" s="7" t="str">
        <f>MID(Table2[[#This Row],[RES]],11,2)</f>
        <v>DE</v>
      </c>
      <c r="AP876" s="7">
        <f>_xlfn.XLOOKUP(AG876,Table3[CURRENCY],Table3[CONVERSION RATE],0)*Table2[[#This Row],[ORIGINAL PRICE]]</f>
        <v>5711.1264000000001</v>
      </c>
      <c r="AQ876" s="7">
        <f>_xlfn.XLOOKUP(AG876,Table3[CURRENCY],Table3[CONVERSION RATE],0)*Table2[[#This Row],[ORIGINAL PREPAYMENT]]</f>
        <v>5706.0990000000002</v>
      </c>
      <c r="AR876" s="7"/>
      <c r="AS876" s="15"/>
    </row>
    <row r="877" spans="1:45" x14ac:dyDescent="0.25">
      <c r="A877" t="str">
        <f>IF(ISBLANK(Data!A877), "", Data!A877)</f>
        <v>A</v>
      </c>
      <c r="B877" s="2" cm="1">
        <f t="array" ref="B877">IF(ISBLANK(Data!B877), "", DATE(2000 + RIGHT(Data!B877, 2), _xlfn.SWITCH(MID(Data!B877, 3, 3), "JAN", 1, "FEB", 2, "MAR", 3, "APR", 4, "MAY", 5, "JUN", 6, "JUL", 7, "AUG", 8, "SEP", 9, "OCT", 10, "NOV", 11, "DEC", 12), LEFT(Data!B877, 2)))</f>
        <v>45311</v>
      </c>
      <c r="C877" t="str">
        <f>IF(ISBLANK(Data!C877), "", Data!C877)</f>
        <v>3639-9088-CH-5</v>
      </c>
      <c r="D877" t="str">
        <f>IF(ISBLANK(Data!D877), "", Data!D877)</f>
        <v>3LH30Z</v>
      </c>
      <c r="E877" t="str">
        <f>IF(ISBLANK(Data!E877), "", Data!E877)</f>
        <v>TR7</v>
      </c>
      <c r="F877" s="2" cm="1">
        <f t="array" ref="F877">IF(ISBLANK(Data!F877), "", DATE(2000 + RIGHT(Data!F877, 2), _xlfn.SWITCH(MID(Data!F877, 3, 3), "JAN", 1, "FEB", 2, "MAR", 3, "APR", 4, "MAY", 5, "JUN", 6, "JUL", 7, "AUG", 8, "SEP", 9, "OCT", 10, "NOV", 11, "DEC", 12), LEFT(Data!F877, 2)))</f>
        <v>45528</v>
      </c>
      <c r="G877" t="str">
        <f>IF(ISBLANK(Data!G877), "", Data!G877)</f>
        <v>SAT</v>
      </c>
      <c r="H877" t="str">
        <f>IF(ISBLANK(Data!H877), "", Data!H877)</f>
        <v/>
      </c>
      <c r="I877" t="str">
        <f>IF(ISBLANK(Data!I877), "", Data!I877)</f>
        <v>C</v>
      </c>
      <c r="J877" t="str">
        <f>IF(ISBLANK(Data!J877), "", Data!J877)</f>
        <v>TOS</v>
      </c>
      <c r="K877" s="2" cm="1">
        <f t="array" ref="K877">IF(ISBLANK(Data!K877), "", DATE(2000 + RIGHT(Data!K877, 2), _xlfn.SWITCH(MID(Data!K877, 3, 3), "JAN", 1, "FEB", 2, "MAR", 3, "APR", 4, "MAY", 5, "JUN", 6, "JUL", 7, "AUG", 8, "SEP", 9, "OCT", 10, "NOV", 11, "DEC", 12), LEFT(Data!K877, 2)))</f>
        <v>45531</v>
      </c>
      <c r="L877" t="str">
        <f>IF(ISBLANK(Data!L877), "", Data!L877)</f>
        <v>TUE</v>
      </c>
      <c r="M877" t="str">
        <f>IF(ISBLANK(Data!M877), "", Data!M877)</f>
        <v>HORNI,JUERG</v>
      </c>
      <c r="N877" t="str">
        <f>IF(ISBLANK(Data!N877), "", Data!N877)</f>
        <v>P6</v>
      </c>
      <c r="O877" s="2" cm="1">
        <f t="array" ref="O877">IF(ISBLANK(Data!O877), "", DATE(2000 + RIGHT(Data!O877, 2), _xlfn.SWITCH(MID(Data!O877, 3, 3), "JAN", 1, "FEB", 2, "MAR", 3, "APR", 4, "MAY", 5, "JUN", 6, "JUL", 7, "AUG", 8, "SEP", 9, "OCT", 10, "NOV", 11, "DEC", 12), LEFT(Data!O877, 2)))</f>
        <v>59989</v>
      </c>
      <c r="P877" t="str">
        <f>IF(ISBLANK(Data!P877), "", Data!P877)</f>
        <v>1001</v>
      </c>
      <c r="Q877" t="str">
        <f>IF(ISBLANK(Data!Q877), "", Data!Q877)</f>
        <v/>
      </c>
      <c r="R877" t="str">
        <f>IF(ISBLANK(Data!R877), "", Data!R877)</f>
        <v>CM527346XXXXXX3462</v>
      </c>
      <c r="S877" t="str">
        <f>IF(ISBLANK(Data!S877), "", Data!S877)</f>
        <v>CV</v>
      </c>
      <c r="T877" s="1" t="str">
        <f>IF(ISBLANK(Data!T877),"",(Data!T877))</f>
        <v>06/24</v>
      </c>
      <c r="U877" t="str">
        <f>IF(ISBLANK(Data!U877), "", Data!U877)</f>
        <v/>
      </c>
      <c r="V877" t="str">
        <f>IF(ISBLANK(Data!V877), "", Data!V877)</f>
        <v>MOHNSTR 88</v>
      </c>
      <c r="W877" t="str">
        <f>IF(ISBLANK(Data!W877), "", Data!W877)</f>
        <v>3084 WABERN</v>
      </c>
      <c r="X877" t="str">
        <f>IF(ISBLANK(Data!X877), "", Data!X877)</f>
        <v>3084 WABERN                ,CH</v>
      </c>
      <c r="Y877" t="str">
        <f>IF(ISBLANK(Data!Y877), "", Data!Y877)</f>
        <v>CHXX000967827003</v>
      </c>
      <c r="Z877" t="str">
        <f>IF(ISBLANK(Data!Z877), "", Data!Z877)</f>
        <v>P/I1</v>
      </c>
      <c r="AA877" t="str">
        <f>IF(ISBLANK(Data!AA877), "", Data!AA877)</f>
        <v>41794451889</v>
      </c>
      <c r="AB877" t="str">
        <f>IF(ISBLANK(Data!AB877), "", Data!AB877)</f>
        <v>PREFERRED WITH MRA</v>
      </c>
      <c r="AC877" t="str">
        <f>IF(ISBLANK(Data!AC877), "", Data!AC877)</f>
        <v>X753900</v>
      </c>
      <c r="AD877" t="str">
        <f>IF(ISBLANK(Data!AD877), "", Data!AD877)</f>
        <v/>
      </c>
      <c r="AE877" t="str">
        <f>IF(ISBLANK(Data!AE877), "", Data!AE877)</f>
        <v/>
      </c>
      <c r="AF877" s="7">
        <f>IF(ISBLANK(Data!AF877), 0, _xlfn.NUMBERVALUE(SUBSTITUTE(Data!AF877, ".", ",")))</f>
        <v>0</v>
      </c>
      <c r="AG877" t="str">
        <f>IF(ISBLANK(Data!AG877), "", Data!AG877)</f>
        <v>EUR</v>
      </c>
      <c r="AH877" s="6">
        <f>IF(ISBLANK(Data!AH877), 0, _xlfn.NUMBERVALUE(SUBSTITUTE(Data!AH877, ".", ",")))</f>
        <v>373.3</v>
      </c>
      <c r="AI877" s="7">
        <f>IF(ISBLANK(Data!AI877), "", _xlfn.NUMBERVALUE(SUBSTITUTE(Data!AI877, ".", ",")))</f>
        <v>0</v>
      </c>
      <c r="AJ877" s="7">
        <f>IF(ISBLANK(Data!AJ877), "", _xlfn.NUMBERVALUE(SUBSTITUTE(Data!AJ877, ".", ",")))</f>
        <v>0</v>
      </c>
      <c r="AK877" s="7" t="str">
        <f>IF(ISBLANK(Data!AK877), "", _xlfn.NUMBERVALUE(SUBSTITUTE(Data!AK877, ".", ",")))</f>
        <v/>
      </c>
      <c r="AL877">
        <f>IF(ISBLANK(Data!AL877), "", Data!AL877)</f>
        <v>0</v>
      </c>
      <c r="AM877" s="15">
        <f>Table2[[#This Row],[DATE_IN]]-Table2[[#This Row],[DATE_OUT]]</f>
        <v>3</v>
      </c>
      <c r="AN877" s="7" t="str">
        <f>IF(MID(RIGHT(Table2[[#This Row],[ADDR3]],3),1,1)=",",RIGHT(Table2[[#This Row],[ADDR3]],2),"")</f>
        <v>CH</v>
      </c>
      <c r="AO877" s="7" t="str">
        <f>MID(Table2[[#This Row],[RES]],11,2)</f>
        <v>CH</v>
      </c>
      <c r="AP877" s="7">
        <f>_xlfn.XLOOKUP(AG877,Table3[CURRENCY],Table3[CONVERSION RATE],0)*Table2[[#This Row],[ORIGINAL PRICE]]</f>
        <v>4468.4010000000007</v>
      </c>
      <c r="AQ877" s="7">
        <f>_xlfn.XLOOKUP(AG877,Table3[CURRENCY],Table3[CONVERSION RATE],0)*Table2[[#This Row],[ORIGINAL PREPAYMENT]]</f>
        <v>0</v>
      </c>
      <c r="AR877" s="7"/>
      <c r="AS877" s="15"/>
    </row>
    <row r="878" spans="1:45" x14ac:dyDescent="0.25">
      <c r="A878" t="str">
        <f>IF(ISBLANK(Data!A878), "", Data!A878)</f>
        <v>A</v>
      </c>
      <c r="B878" s="2" cm="1">
        <f t="array" ref="B878">IF(ISBLANK(Data!B878), "", DATE(2000 + RIGHT(Data!B878, 2), _xlfn.SWITCH(MID(Data!B878, 3, 3), "JAN", 1, "FEB", 2, "MAR", 3, "APR", 4, "MAY", 5, "JUN", 6, "JUL", 7, "AUG", 8, "SEP", 9, "OCT", 10, "NOV", 11, "DEC", 12), LEFT(Data!B878, 2)))</f>
        <v>45325</v>
      </c>
      <c r="C878" t="str">
        <f>IF(ISBLANK(Data!C878), "", Data!C878)</f>
        <v>3768-0869-FR-2</v>
      </c>
      <c r="D878" t="str">
        <f>IF(ISBLANK(Data!D878), "", Data!D878)</f>
        <v>8LH39R</v>
      </c>
      <c r="E878" t="str">
        <f>IF(ISBLANK(Data!E878), "", Data!E878)</f>
        <v>TR7</v>
      </c>
      <c r="F878" s="2" cm="1">
        <f t="array" ref="F878">IF(ISBLANK(Data!F878), "", DATE(2000 + RIGHT(Data!F878, 2), _xlfn.SWITCH(MID(Data!F878, 3, 3), "JAN", 1, "FEB", 2, "MAR", 3, "APR", 4, "MAY", 5, "JUN", 6, "JUL", 7, "AUG", 8, "SEP", 9, "OCT", 10, "NOV", 11, "DEC", 12), LEFT(Data!F878, 2)))</f>
        <v>45528</v>
      </c>
      <c r="G878" t="str">
        <f>IF(ISBLANK(Data!G878), "", Data!G878)</f>
        <v>SAT</v>
      </c>
      <c r="H878" t="str">
        <f>IF(ISBLANK(Data!H878), "", Data!H878)</f>
        <v/>
      </c>
      <c r="I878" t="str">
        <f>IF(ISBLANK(Data!I878), "", Data!I878)</f>
        <v>C</v>
      </c>
      <c r="J878" t="str">
        <f>IF(ISBLANK(Data!J878), "", Data!J878)</f>
        <v>TOS</v>
      </c>
      <c r="K878" s="2" cm="1">
        <f t="array" ref="K878">IF(ISBLANK(Data!K878), "", DATE(2000 + RIGHT(Data!K878, 2), _xlfn.SWITCH(MID(Data!K878, 3, 3), "JAN", 1, "FEB", 2, "MAR", 3, "APR", 4, "MAY", 5, "JUN", 6, "JUL", 7, "AUG", 8, "SEP", 9, "OCT", 10, "NOV", 11, "DEC", 12), LEFT(Data!K878, 2)))</f>
        <v>45551</v>
      </c>
      <c r="L878" t="str">
        <f>IF(ISBLANK(Data!L878), "", Data!L878)</f>
        <v>MON</v>
      </c>
      <c r="M878" t="str">
        <f>IF(ISBLANK(Data!M878), "", Data!M878)</f>
        <v>GIVAUDAN,CELINE,MLLE</v>
      </c>
      <c r="N878" t="str">
        <f>IF(ISBLANK(Data!N878), "", Data!N878)</f>
        <v>LV</v>
      </c>
      <c r="O878" s="2" cm="1">
        <f t="array" ref="O878">IF(ISBLANK(Data!O878), "", DATE(2000 + RIGHT(Data!O878, 2), _xlfn.SWITCH(MID(Data!O878, 3, 3), "JAN", 1, "FEB", 2, "MAR", 3, "APR", 4, "MAY", 5, "JUN", 6, "JUL", 7, "AUG", 8, "SEP", 9, "OCT", 10, "NOV", 11, "DEC", 12), LEFT(Data!O878, 2)))</f>
        <v>58839</v>
      </c>
      <c r="P878" t="str">
        <f>IF(ISBLANK(Data!P878), "", Data!P878)</f>
        <v>3003</v>
      </c>
      <c r="Q878" t="str">
        <f>IF(ISBLANK(Data!Q878), "", Data!Q878)</f>
        <v>M/263150</v>
      </c>
      <c r="R878" t="str">
        <f>IF(ISBLANK(Data!R878), "", Data!R878)</f>
        <v>AV898110190003TE93270082</v>
      </c>
      <c r="S878" t="str">
        <f>IF(ISBLANK(Data!S878), "", Data!S878)</f>
        <v>CH</v>
      </c>
      <c r="T878" s="1" t="str">
        <f>IF(ISBLANK(Data!T878),"",(Data!T878))</f>
        <v/>
      </c>
      <c r="U878" t="str">
        <f>IF(ISBLANK(Data!U878), "", Data!U878)</f>
        <v/>
      </c>
      <c r="V878" t="str">
        <f>IF(ISBLANK(Data!V878), "", Data!V878)</f>
        <v>125 CHEMIN CHATEAU BRESSON</v>
      </c>
      <c r="W878" t="str">
        <f>IF(ISBLANK(Data!W878), "", Data!W878)</f>
        <v>CLOS SAINT JEAN</v>
      </c>
      <c r="X878" t="str">
        <f>IF(ISBLANK(Data!X878), "", Data!X878)</f>
        <v>06640,SAINT JEANNET,FR</v>
      </c>
      <c r="Y878" t="str">
        <f>IF(ISBLANK(Data!Y878), "", Data!Y878)</f>
        <v>FRXX820806210303</v>
      </c>
      <c r="Z878" t="str">
        <f>IF(ISBLANK(Data!Z878), "", Data!Z878)</f>
        <v>T/0104786R/P/N5</v>
      </c>
      <c r="AA878" t="str">
        <f>IF(ISBLANK(Data!AA878), "", Data!AA878)</f>
        <v>+33-676558791/EM</v>
      </c>
      <c r="AB878" t="str">
        <f>IF(ISBLANK(Data!AB878), "", Data!AB878)</f>
        <v>OCI/RSN/GPS/CP3/</v>
      </c>
      <c r="AC878" t="str">
        <f>IF(ISBLANK(Data!AC878), "", Data!AC878)</f>
        <v/>
      </c>
      <c r="AD878" t="str">
        <f>IF(ISBLANK(Data!AD878), "", Data!AD878)</f>
        <v/>
      </c>
      <c r="AE878" t="str">
        <f>IF(ISBLANK(Data!AE878), "", Data!AE878)</f>
        <v/>
      </c>
      <c r="AF878" s="7">
        <f>IF(ISBLANK(Data!AF878), 0, _xlfn.NUMBERVALUE(SUBSTITUTE(Data!AF878, ".", ",")))</f>
        <v>2159.6</v>
      </c>
      <c r="AG878" t="str">
        <f>IF(ISBLANK(Data!AG878), "", Data!AG878)</f>
        <v>EUR</v>
      </c>
      <c r="AH878" s="6">
        <f>IF(ISBLANK(Data!AH878), 0, _xlfn.NUMBERVALUE(SUBSTITUTE(Data!AH878, ".", ",")))</f>
        <v>2099.12</v>
      </c>
      <c r="AI878" s="7">
        <f>IF(ISBLANK(Data!AI878), "", _xlfn.NUMBERVALUE(SUBSTITUTE(Data!AI878, ".", ",")))</f>
        <v>0</v>
      </c>
      <c r="AJ878" s="7">
        <f>IF(ISBLANK(Data!AJ878), "", _xlfn.NUMBERVALUE(SUBSTITUTE(Data!AJ878, ".", ",")))</f>
        <v>0</v>
      </c>
      <c r="AK878" s="7" t="str">
        <f>IF(ISBLANK(Data!AK878), "", _xlfn.NUMBERVALUE(SUBSTITUTE(Data!AK878, ".", ",")))</f>
        <v/>
      </c>
      <c r="AL878">
        <f>IF(ISBLANK(Data!AL878), "", Data!AL878)</f>
        <v>0</v>
      </c>
      <c r="AM878" s="15">
        <f>Table2[[#This Row],[DATE_IN]]-Table2[[#This Row],[DATE_OUT]]</f>
        <v>23</v>
      </c>
      <c r="AN878" s="7" t="str">
        <f>IF(MID(RIGHT(Table2[[#This Row],[ADDR3]],3),1,1)=",",RIGHT(Table2[[#This Row],[ADDR3]],2),"")</f>
        <v>FR</v>
      </c>
      <c r="AO878" s="7" t="str">
        <f>MID(Table2[[#This Row],[RES]],11,2)</f>
        <v>FR</v>
      </c>
      <c r="AP878" s="7">
        <f>_xlfn.XLOOKUP(AG878,Table3[CURRENCY],Table3[CONVERSION RATE],0)*Table2[[#This Row],[ORIGINAL PRICE]]</f>
        <v>25126.466400000001</v>
      </c>
      <c r="AQ878" s="7">
        <f>_xlfn.XLOOKUP(AG878,Table3[CURRENCY],Table3[CONVERSION RATE],0)*Table2[[#This Row],[ORIGINAL PREPAYMENT]]</f>
        <v>25850.412</v>
      </c>
      <c r="AR878" s="7"/>
      <c r="AS878" s="15"/>
    </row>
    <row r="879" spans="1:45" x14ac:dyDescent="0.25">
      <c r="A879" t="str">
        <f>IF(ISBLANK(Data!A879), "", Data!A879)</f>
        <v>A</v>
      </c>
      <c r="B879" s="2" cm="1">
        <f t="array" ref="B879">IF(ISBLANK(Data!B879), "", DATE(2000 + RIGHT(Data!B879, 2), _xlfn.SWITCH(MID(Data!B879, 3, 3), "JAN", 1, "FEB", 2, "MAR", 3, "APR", 4, "MAY", 5, "JUN", 6, "JUL", 7, "AUG", 8, "SEP", 9, "OCT", 10, "NOV", 11, "DEC", 12), LEFT(Data!B879, 2)))</f>
        <v>45468</v>
      </c>
      <c r="C879" t="str">
        <f>IF(ISBLANK(Data!C879), "", Data!C879)</f>
        <v>0142-7473-NO-5</v>
      </c>
      <c r="D879" t="str">
        <f>IF(ISBLANK(Data!D879), "", Data!D879)</f>
        <v>8ET67X</v>
      </c>
      <c r="E879" t="str">
        <f>IF(ISBLANK(Data!E879), "", Data!E879)</f>
        <v>TR7</v>
      </c>
      <c r="F879" s="2" cm="1">
        <f t="array" ref="F879">IF(ISBLANK(Data!F879), "", DATE(2000 + RIGHT(Data!F879, 2), _xlfn.SWITCH(MID(Data!F879, 3, 3), "JAN", 1, "FEB", 2, "MAR", 3, "APR", 4, "MAY", 5, "JUN", 6, "JUL", 7, "AUG", 8, "SEP", 9, "OCT", 10, "NOV", 11, "DEC", 12), LEFT(Data!F879, 2)))</f>
        <v>45530</v>
      </c>
      <c r="G879" t="str">
        <f>IF(ISBLANK(Data!G879), "", Data!G879)</f>
        <v>MON</v>
      </c>
      <c r="H879" t="str">
        <f>IF(ISBLANK(Data!H879), "", Data!H879)</f>
        <v>DL</v>
      </c>
      <c r="I879" t="str">
        <f>IF(ISBLANK(Data!I879), "", Data!I879)</f>
        <v>H</v>
      </c>
      <c r="J879" t="str">
        <f>IF(ISBLANK(Data!J879), "", Data!J879)</f>
        <v>TR7</v>
      </c>
      <c r="K879" s="2" cm="1">
        <f t="array" ref="K879">IF(ISBLANK(Data!K879), "", DATE(2000 + RIGHT(Data!K879, 2), _xlfn.SWITCH(MID(Data!K879, 3, 3), "JAN", 1, "FEB", 2, "MAR", 3, "APR", 4, "MAY", 5, "JUN", 6, "JUL", 7, "AUG", 8, "SEP", 9, "OCT", 10, "NOV", 11, "DEC", 12), LEFT(Data!K879, 2)))</f>
        <v>45532</v>
      </c>
      <c r="L879" t="str">
        <f>IF(ISBLANK(Data!L879), "", Data!L879)</f>
        <v>WED</v>
      </c>
      <c r="M879" t="str">
        <f>IF(ISBLANK(Data!M879), "", Data!M879)</f>
        <v>BERGHEIM,EMIL,HERR</v>
      </c>
      <c r="N879" t="str">
        <f>IF(ISBLANK(Data!N879), "", Data!N879)</f>
        <v>VK</v>
      </c>
      <c r="O879" s="2" cm="1">
        <f t="array" ref="O879">IF(ISBLANK(Data!O879), "", DATE(2000 + RIGHT(Data!O879, 2), _xlfn.SWITCH(MID(Data!O879, 3, 3), "JAN", 1, "FEB", 2, "MAR", 3, "APR", 4, "MAY", 5, "JUN", 6, "JUL", 7, "AUG", 8, "SEP", 9, "OCT", 10, "NOV", 11, "DEC", 12), LEFT(Data!O879, 2)))</f>
        <v>54789</v>
      </c>
      <c r="P879" t="str">
        <f>IF(ISBLANK(Data!P879), "", Data!P879)</f>
        <v>1001</v>
      </c>
      <c r="Q879" t="str">
        <f>IF(ISBLANK(Data!Q879), "", Data!Q879)</f>
        <v>N0651535</v>
      </c>
      <c r="R879" t="str">
        <f>IF(ISBLANK(Data!R879), "", Data!R879)</f>
        <v>AV858094440246TZH58180</v>
      </c>
      <c r="S879" t="str">
        <f>IF(ISBLANK(Data!S879), "", Data!S879)</f>
        <v>NA</v>
      </c>
      <c r="T879" s="1" t="str">
        <f>IF(ISBLANK(Data!T879),"",(Data!T879))</f>
        <v/>
      </c>
      <c r="U879" t="str">
        <f>IF(ISBLANK(Data!U879), "", Data!U879)</f>
        <v/>
      </c>
      <c r="V879" t="str">
        <f>IF(ISBLANK(Data!V879), "", Data!V879)</f>
        <v>SJOETUNVEGEN 556</v>
      </c>
      <c r="W879" t="str">
        <f>IF(ISBLANK(Data!W879), "", Data!W879)</f>
        <v>EMIL_BERGHEIM@HOTMAIL.COM</v>
      </c>
      <c r="X879" t="str">
        <f>IF(ISBLANK(Data!X879), "", Data!X879)</f>
        <v>9108,KVALOEYA              ,NO</v>
      </c>
      <c r="Y879" t="str">
        <f>IF(ISBLANK(Data!Y879), "", Data!Y879)</f>
        <v/>
      </c>
      <c r="Z879" t="str">
        <f>IF(ISBLANK(Data!Z879), "", Data!Z879)</f>
        <v>T/0169271Q/P/CS</v>
      </c>
      <c r="AA879" t="str">
        <f>IF(ISBLANK(Data!AA879), "", Data!AA879)</f>
        <v>4748480148</v>
      </c>
      <c r="AB879" t="str">
        <f>IF(ISBLANK(Data!AB879), "", Data!AB879)</f>
        <v>ROD/TROMSOE AUTOLAKK A/</v>
      </c>
      <c r="AC879" t="str">
        <f>IF(ISBLANK(Data!AC879), "", Data!AC879)</f>
        <v>N005503</v>
      </c>
      <c r="AD879" t="str">
        <f>IF(ISBLANK(Data!AD879), "", Data!AD879)</f>
        <v/>
      </c>
      <c r="AE879" t="str">
        <f>IF(ISBLANK(Data!AE879), "", Data!AE879)</f>
        <v/>
      </c>
      <c r="AF879" s="7">
        <f>IF(ISBLANK(Data!AF879), 0, _xlfn.NUMBERVALUE(SUBSTITUTE(Data!AF879, ".", ",")))</f>
        <v>0</v>
      </c>
      <c r="AG879" t="str">
        <f>IF(ISBLANK(Data!AG879), "", Data!AG879)</f>
        <v>NKR</v>
      </c>
      <c r="AH879" s="6">
        <f>IF(ISBLANK(Data!AH879), 0, _xlfn.NUMBERVALUE(SUBSTITUTE(Data!AH879, ".", ",")))</f>
        <v>799.2</v>
      </c>
      <c r="AI879" s="7">
        <f>IF(ISBLANK(Data!AI879), "", _xlfn.NUMBERVALUE(SUBSTITUTE(Data!AI879, ".", ",")))</f>
        <v>4000</v>
      </c>
      <c r="AJ879" s="7">
        <f>IF(ISBLANK(Data!AJ879), "", _xlfn.NUMBERVALUE(SUBSTITUTE(Data!AJ879, ".", ",")))</f>
        <v>4000</v>
      </c>
      <c r="AK879" s="7" t="str">
        <f>IF(ISBLANK(Data!AK879), "", _xlfn.NUMBERVALUE(SUBSTITUTE(Data!AK879, ".", ",")))</f>
        <v/>
      </c>
      <c r="AL879">
        <f>IF(ISBLANK(Data!AL879), "", Data!AL879)</f>
        <v>0</v>
      </c>
      <c r="AM879" s="15">
        <f>Table2[[#This Row],[DATE_IN]]-Table2[[#This Row],[DATE_OUT]]</f>
        <v>2</v>
      </c>
      <c r="AN879" s="7" t="str">
        <f>IF(MID(RIGHT(Table2[[#This Row],[ADDR3]],3),1,1)=",",RIGHT(Table2[[#This Row],[ADDR3]],2),"")</f>
        <v>NO</v>
      </c>
      <c r="AO879" s="7" t="str">
        <f>MID(Table2[[#This Row],[RES]],11,2)</f>
        <v>NO</v>
      </c>
      <c r="AP879" s="7">
        <f>_xlfn.XLOOKUP(AG879,Table3[CURRENCY],Table3[CONVERSION RATE],0)*Table2[[#This Row],[ORIGINAL PRICE]]</f>
        <v>799.2</v>
      </c>
      <c r="AQ879" s="7">
        <f>_xlfn.XLOOKUP(AG879,Table3[CURRENCY],Table3[CONVERSION RATE],0)*Table2[[#This Row],[ORIGINAL PREPAYMENT]]</f>
        <v>0</v>
      </c>
      <c r="AR879" s="7"/>
      <c r="AS879" s="15"/>
    </row>
    <row r="880" spans="1:45" x14ac:dyDescent="0.25">
      <c r="A880" t="str">
        <f>IF(ISBLANK(Data!A880), "", Data!A880)</f>
        <v>A</v>
      </c>
      <c r="B880" s="2" cm="1">
        <f t="array" ref="B880">IF(ISBLANK(Data!B880), "", DATE(2000 + RIGHT(Data!B880, 2), _xlfn.SWITCH(MID(Data!B880, 3, 3), "JAN", 1, "FEB", 2, "MAR", 3, "APR", 4, "MAY", 5, "JUN", 6, "JUL", 7, "AUG", 8, "SEP", 9, "OCT", 10, "NOV", 11, "DEC", 12), LEFT(Data!B880, 2)))</f>
        <v>45476</v>
      </c>
      <c r="C880" t="str">
        <f>IF(ISBLANK(Data!C880), "", Data!C880)</f>
        <v>0218-5854-NO-6</v>
      </c>
      <c r="D880" t="str">
        <f>IF(ISBLANK(Data!D880), "", Data!D880)</f>
        <v>3ES66D</v>
      </c>
      <c r="E880" t="str">
        <f>IF(ISBLANK(Data!E880), "", Data!E880)</f>
        <v>TR7</v>
      </c>
      <c r="F880" s="2" cm="1">
        <f t="array" ref="F880">IF(ISBLANK(Data!F880), "", DATE(2000 + RIGHT(Data!F880, 2), _xlfn.SWITCH(MID(Data!F880, 3, 3), "JAN", 1, "FEB", 2, "MAR", 3, "APR", 4, "MAY", 5, "JUN", 6, "JUL", 7, "AUG", 8, "SEP", 9, "OCT", 10, "NOV", 11, "DEC", 12), LEFT(Data!F880, 2)))</f>
        <v>45530</v>
      </c>
      <c r="G880" t="str">
        <f>IF(ISBLANK(Data!G880), "", Data!G880)</f>
        <v>MON</v>
      </c>
      <c r="H880" t="str">
        <f>IF(ISBLANK(Data!H880), "", Data!H880)</f>
        <v>DL</v>
      </c>
      <c r="I880" t="str">
        <f>IF(ISBLANK(Data!I880), "", Data!I880)</f>
        <v>I</v>
      </c>
      <c r="J880" t="str">
        <f>IF(ISBLANK(Data!J880), "", Data!J880)</f>
        <v>TR7</v>
      </c>
      <c r="K880" s="2" cm="1">
        <f t="array" ref="K880">IF(ISBLANK(Data!K880), "", DATE(2000 + RIGHT(Data!K880, 2), _xlfn.SWITCH(MID(Data!K880, 3, 3), "JAN", 1, "FEB", 2, "MAR", 3, "APR", 4, "MAY", 5, "JUN", 6, "JUL", 7, "AUG", 8, "SEP", 9, "OCT", 10, "NOV", 11, "DEC", 12), LEFT(Data!K880, 2)))</f>
        <v>45533</v>
      </c>
      <c r="L880" t="str">
        <f>IF(ISBLANK(Data!L880), "", Data!L880)</f>
        <v>THU</v>
      </c>
      <c r="M880" t="str">
        <f>IF(ISBLANK(Data!M880), "", Data!M880)</f>
        <v>IRENE JOHANSSON,MARGRETE,FRU</v>
      </c>
      <c r="N880" t="str">
        <f>IF(ISBLANK(Data!N880), "", Data!N880)</f>
        <v>FS</v>
      </c>
      <c r="O880" s="2" cm="1">
        <f t="array" ref="O880">IF(ISBLANK(Data!O880), "", DATE(2000 + RIGHT(Data!O880, 2), _xlfn.SWITCH(MID(Data!O880, 3, 3), "JAN", 1, "FEB", 2, "MAR", 3, "APR", 4, "MAY", 5, "JUN", 6, "JUL", 7, "AUG", 8, "SEP", 9, "OCT", 10, "NOV", 11, "DEC", 12), LEFT(Data!O880, 2)))</f>
        <v>56184</v>
      </c>
      <c r="P880" t="str">
        <f>IF(ISBLANK(Data!P880), "", Data!P880)</f>
        <v>1XX1</v>
      </c>
      <c r="Q880" t="str">
        <f>IF(ISBLANK(Data!Q880), "", Data!Q880)</f>
        <v>1713471,1</v>
      </c>
      <c r="R880" t="str">
        <f>IF(ISBLANK(Data!R880), "", Data!R880)</f>
        <v>AV858097890009TEH81797</v>
      </c>
      <c r="S880" t="str">
        <f>IF(ISBLANK(Data!S880), "", Data!S880)</f>
        <v>NA</v>
      </c>
      <c r="T880" s="1" t="str">
        <f>IF(ISBLANK(Data!T880),"",(Data!T880))</f>
        <v/>
      </c>
      <c r="U880" t="str">
        <f>IF(ISBLANK(Data!U880), "", Data!U880)</f>
        <v>FRENDE FORSIKRING</v>
      </c>
      <c r="V880" t="str">
        <f>IF(ISBLANK(Data!V880), "", Data!V880)</f>
        <v>STJERNEVEGEN 7</v>
      </c>
      <c r="W880" t="str">
        <f>IF(ISBLANK(Data!W880), "", Data!W880)</f>
        <v>WULFAR@ONLINE.NO</v>
      </c>
      <c r="X880" t="str">
        <f>IF(ISBLANK(Data!X880), "", Data!X880)</f>
        <v>9024,TOMASJORD,NO</v>
      </c>
      <c r="Y880" t="str">
        <f>IF(ISBLANK(Data!Y880), "", Data!Y880)</f>
        <v/>
      </c>
      <c r="Z880" t="str">
        <f>IF(ISBLANK(Data!Z880), "", Data!Z880)</f>
        <v>T/0118672I/P/CS</v>
      </c>
      <c r="AA880" t="str">
        <f>IF(ISBLANK(Data!AA880), "", Data!AA880)</f>
        <v>4741331571</v>
      </c>
      <c r="AB880" t="str">
        <f>IF(ISBLANK(Data!AB880), "", Data!AB880)</f>
        <v>ROD/TROMSOE AUTOLAKK A/</v>
      </c>
      <c r="AC880" t="str">
        <f>IF(ISBLANK(Data!AC880), "", Data!AC880)</f>
        <v>T322901</v>
      </c>
      <c r="AD880" t="str">
        <f>IF(ISBLANK(Data!AD880), "", Data!AD880)</f>
        <v/>
      </c>
      <c r="AE880" t="str">
        <f>IF(ISBLANK(Data!AE880), "", Data!AE880)</f>
        <v/>
      </c>
      <c r="AF880" s="7">
        <f>IF(ISBLANK(Data!AF880), 0, _xlfn.NUMBERVALUE(SUBSTITUTE(Data!AF880, ".", ",")))</f>
        <v>0</v>
      </c>
      <c r="AG880" t="str">
        <f>IF(ISBLANK(Data!AG880), "", Data!AG880)</f>
        <v>NKR</v>
      </c>
      <c r="AH880" s="6">
        <f>IF(ISBLANK(Data!AH880), 0, _xlfn.NUMBERVALUE(SUBSTITUTE(Data!AH880, ".", ",")))</f>
        <v>2232</v>
      </c>
      <c r="AI880" s="7">
        <f>IF(ISBLANK(Data!AI880), "", _xlfn.NUMBERVALUE(SUBSTITUTE(Data!AI880, ".", ",")))</f>
        <v>6000</v>
      </c>
      <c r="AJ880" s="7">
        <f>IF(ISBLANK(Data!AJ880), "", _xlfn.NUMBERVALUE(SUBSTITUTE(Data!AJ880, ".", ",")))</f>
        <v>6000</v>
      </c>
      <c r="AK880" s="7" t="str">
        <f>IF(ISBLANK(Data!AK880), "", _xlfn.NUMBERVALUE(SUBSTITUTE(Data!AK880, ".", ",")))</f>
        <v/>
      </c>
      <c r="AL880">
        <f>IF(ISBLANK(Data!AL880), "", Data!AL880)</f>
        <v>0</v>
      </c>
      <c r="AM880" s="15">
        <f>Table2[[#This Row],[DATE_IN]]-Table2[[#This Row],[DATE_OUT]]</f>
        <v>3</v>
      </c>
      <c r="AN880" s="7" t="str">
        <f>IF(MID(RIGHT(Table2[[#This Row],[ADDR3]],3),1,1)=",",RIGHT(Table2[[#This Row],[ADDR3]],2),"")</f>
        <v>NO</v>
      </c>
      <c r="AO880" s="7" t="str">
        <f>MID(Table2[[#This Row],[RES]],11,2)</f>
        <v>NO</v>
      </c>
      <c r="AP880" s="7">
        <f>_xlfn.XLOOKUP(AG880,Table3[CURRENCY],Table3[CONVERSION RATE],0)*Table2[[#This Row],[ORIGINAL PRICE]]</f>
        <v>2232</v>
      </c>
      <c r="AQ880" s="7">
        <f>_xlfn.XLOOKUP(AG880,Table3[CURRENCY],Table3[CONVERSION RATE],0)*Table2[[#This Row],[ORIGINAL PREPAYMENT]]</f>
        <v>0</v>
      </c>
      <c r="AR880" s="7"/>
      <c r="AS880" s="15"/>
    </row>
    <row r="881" spans="1:45" x14ac:dyDescent="0.25">
      <c r="A881" t="str">
        <f>IF(ISBLANK(Data!A881), "", Data!A881)</f>
        <v>A</v>
      </c>
      <c r="B881" s="2" cm="1">
        <f t="array" ref="B881">IF(ISBLANK(Data!B881), "", DATE(2000 + RIGHT(Data!B881, 2), _xlfn.SWITCH(MID(Data!B881, 3, 3), "JAN", 1, "FEB", 2, "MAR", 3, "APR", 4, "MAY", 5, "JUN", 6, "JUL", 7, "AUG", 8, "SEP", 9, "OCT", 10, "NOV", 11, "DEC", 12), LEFT(Data!B881, 2)))</f>
        <v>45310</v>
      </c>
      <c r="C881" t="str">
        <f>IF(ISBLANK(Data!C881), "", Data!C881)</f>
        <v>3628-3904-IT-6</v>
      </c>
      <c r="D881" t="str">
        <f>IF(ISBLANK(Data!D881), "", Data!D881)</f>
        <v/>
      </c>
      <c r="E881" t="str">
        <f>IF(ISBLANK(Data!E881), "", Data!E881)</f>
        <v>TR7</v>
      </c>
      <c r="F881" s="2" cm="1">
        <f t="array" ref="F881">IF(ISBLANK(Data!F881), "", DATE(2000 + RIGHT(Data!F881, 2), _xlfn.SWITCH(MID(Data!F881, 3, 3), "JAN", 1, "FEB", 2, "MAR", 3, "APR", 4, "MAY", 5, "JUN", 6, "JUL", 7, "AUG", 8, "SEP", 9, "OCT", 10, "NOV", 11, "DEC", 12), LEFT(Data!F881, 2)))</f>
        <v>45530</v>
      </c>
      <c r="G881" t="str">
        <f>IF(ISBLANK(Data!G881), "", Data!G881)</f>
        <v>MON</v>
      </c>
      <c r="H881" t="str">
        <f>IF(ISBLANK(Data!H881), "", Data!H881)</f>
        <v>WI</v>
      </c>
      <c r="I881" t="str">
        <f>IF(ISBLANK(Data!I881), "", Data!I881)</f>
        <v>E</v>
      </c>
      <c r="J881" t="str">
        <f>IF(ISBLANK(Data!J881), "", Data!J881)</f>
        <v>TOS</v>
      </c>
      <c r="K881" s="2" cm="1">
        <f t="array" ref="K881">IF(ISBLANK(Data!K881), "", DATE(2000 + RIGHT(Data!K881, 2), _xlfn.SWITCH(MID(Data!K881, 3, 3), "JAN", 1, "FEB", 2, "MAR", 3, "APR", 4, "MAY", 5, "JUN", 6, "JUL", 7, "AUG", 8, "SEP", 9, "OCT", 10, "NOV", 11, "DEC", 12), LEFT(Data!K881, 2)))</f>
        <v>45536</v>
      </c>
      <c r="L881" t="str">
        <f>IF(ISBLANK(Data!L881), "", Data!L881)</f>
        <v>SUN</v>
      </c>
      <c r="M881" t="str">
        <f>IF(ISBLANK(Data!M881), "", Data!M881)</f>
        <v>FASSINI,GIOVANNI</v>
      </c>
      <c r="N881" t="str">
        <f>IF(ISBLANK(Data!N881), "", Data!N881)</f>
        <v>LJ</v>
      </c>
      <c r="O881" s="2" cm="1">
        <f t="array" ref="O881">IF(ISBLANK(Data!O881), "", DATE(2000 + RIGHT(Data!O881, 2), _xlfn.SWITCH(MID(Data!O881, 3, 3), "JAN", 1, "FEB", 2, "MAR", 3, "APR", 4, "MAY", 5, "JUN", 6, "JUL", 7, "AUG", 8, "SEP", 9, "OCT", 10, "NOV", 11, "DEC", 12), LEFT(Data!O881, 2)))</f>
        <v>70860</v>
      </c>
      <c r="P881" t="str">
        <f>IF(ISBLANK(Data!P881), "", Data!P881)</f>
        <v>1XX1</v>
      </c>
      <c r="Q881" t="str">
        <f>IF(ISBLANK(Data!Q881), "", Data!Q881)</f>
        <v>798939921</v>
      </c>
      <c r="R881" t="str">
        <f>IF(ISBLANK(Data!R881), "", Data!R881)</f>
        <v>AV868109400002TE36283904</v>
      </c>
      <c r="S881" t="str">
        <f>IF(ISBLANK(Data!S881), "", Data!S881)</f>
        <v>CH</v>
      </c>
      <c r="T881" s="1" t="str">
        <f>IF(ISBLANK(Data!T881),"",(Data!T881))</f>
        <v/>
      </c>
      <c r="U881" t="str">
        <f>IF(ISBLANK(Data!U881), "", Data!U881)</f>
        <v/>
      </c>
      <c r="V881" t="str">
        <f>IF(ISBLANK(Data!V881), "", Data!V881)</f>
        <v/>
      </c>
      <c r="W881" t="str">
        <f>IF(ISBLANK(Data!W881), "", Data!W881)</f>
        <v/>
      </c>
      <c r="X881" t="str">
        <f>IF(ISBLANK(Data!X881), "", Data!X881)</f>
        <v/>
      </c>
      <c r="Y881" t="str">
        <f>IF(ISBLANK(Data!Y881), "", Data!Y881)</f>
        <v/>
      </c>
      <c r="Z881" t="str">
        <f>IF(ISBLANK(Data!Z881), "", Data!Z881)</f>
        <v>T/0151196Q/P/T6</v>
      </c>
      <c r="AA881" t="str">
        <f>IF(ISBLANK(Data!AA881), "", Data!AA881)</f>
        <v>+390303776173</v>
      </c>
      <c r="AB881" t="str">
        <f>IF(ISBLANK(Data!AB881), "", Data!AB881)</f>
        <v/>
      </c>
      <c r="AC881" t="str">
        <f>IF(ISBLANK(Data!AC881), "", Data!AC881)</f>
        <v>M308101</v>
      </c>
      <c r="AD881" t="str">
        <f>IF(ISBLANK(Data!AD881), "", Data!AD881)</f>
        <v/>
      </c>
      <c r="AE881" t="str">
        <f>IF(ISBLANK(Data!AE881), "", Data!AE881)</f>
        <v/>
      </c>
      <c r="AF881" s="7">
        <f>IF(ISBLANK(Data!AF881), 0, _xlfn.NUMBERVALUE(SUBSTITUTE(Data!AF881, ".", ",")))</f>
        <v>622.76</v>
      </c>
      <c r="AG881" t="str">
        <f>IF(ISBLANK(Data!AG881), "", Data!AG881)</f>
        <v>EUR</v>
      </c>
      <c r="AH881" s="6">
        <f>IF(ISBLANK(Data!AH881), 0, _xlfn.NUMBERVALUE(SUBSTITUTE(Data!AH881, ".", ",")))</f>
        <v>622.12</v>
      </c>
      <c r="AI881" s="7">
        <f>IF(ISBLANK(Data!AI881), "", _xlfn.NUMBERVALUE(SUBSTITUTE(Data!AI881, ".", ",")))</f>
        <v>12000</v>
      </c>
      <c r="AJ881" s="7">
        <f>IF(ISBLANK(Data!AJ881), "", _xlfn.NUMBERVALUE(SUBSTITUTE(Data!AJ881, ".", ",")))</f>
        <v>12000</v>
      </c>
      <c r="AK881" s="7" t="str">
        <f>IF(ISBLANK(Data!AK881), "", _xlfn.NUMBERVALUE(SUBSTITUTE(Data!AK881, ".", ",")))</f>
        <v/>
      </c>
      <c r="AL881">
        <f>IF(ISBLANK(Data!AL881), "", Data!AL881)</f>
        <v>0</v>
      </c>
      <c r="AM881" s="15">
        <f>Table2[[#This Row],[DATE_IN]]-Table2[[#This Row],[DATE_OUT]]</f>
        <v>6</v>
      </c>
      <c r="AN881" s="7" t="str">
        <f>IF(MID(RIGHT(Table2[[#This Row],[ADDR3]],3),1,1)=",",RIGHT(Table2[[#This Row],[ADDR3]],2),"")</f>
        <v/>
      </c>
      <c r="AO881" s="7" t="str">
        <f>MID(Table2[[#This Row],[RES]],11,2)</f>
        <v>IT</v>
      </c>
      <c r="AP881" s="7">
        <f>_xlfn.XLOOKUP(AG881,Table3[CURRENCY],Table3[CONVERSION RATE],0)*Table2[[#This Row],[ORIGINAL PRICE]]</f>
        <v>7446.7764000000006</v>
      </c>
      <c r="AQ881" s="7">
        <f>_xlfn.XLOOKUP(AG881,Table3[CURRENCY],Table3[CONVERSION RATE],0)*Table2[[#This Row],[ORIGINAL PREPAYMENT]]</f>
        <v>7454.4372000000003</v>
      </c>
      <c r="AR881" s="7"/>
      <c r="AS881" s="15"/>
    </row>
    <row r="882" spans="1:45" x14ac:dyDescent="0.25">
      <c r="A882" t="str">
        <f>IF(ISBLANK(Data!A882), "", Data!A882)</f>
        <v>A</v>
      </c>
      <c r="B882" s="2" cm="1">
        <f t="array" ref="B882">IF(ISBLANK(Data!B882), "", DATE(2000 + RIGHT(Data!B882, 2), _xlfn.SWITCH(MID(Data!B882, 3, 3), "JAN", 1, "FEB", 2, "MAR", 3, "APR", 4, "MAY", 5, "JUN", 6, "JUL", 7, "AUG", 8, "SEP", 9, "OCT", 10, "NOV", 11, "DEC", 12), LEFT(Data!B882, 2)))</f>
        <v>45322</v>
      </c>
      <c r="C882" t="str">
        <f>IF(ISBLANK(Data!C882), "", Data!C882)</f>
        <v>3738-1785-DE-0</v>
      </c>
      <c r="D882" t="str">
        <f>IF(ISBLANK(Data!D882), "", Data!D882)</f>
        <v/>
      </c>
      <c r="E882" t="str">
        <f>IF(ISBLANK(Data!E882), "", Data!E882)</f>
        <v>TR7</v>
      </c>
      <c r="F882" s="2" cm="1">
        <f t="array" ref="F882">IF(ISBLANK(Data!F882), "", DATE(2000 + RIGHT(Data!F882, 2), _xlfn.SWITCH(MID(Data!F882, 3, 3), "JAN", 1, "FEB", 2, "MAR", 3, "APR", 4, "MAY", 5, "JUN", 6, "JUL", 7, "AUG", 8, "SEP", 9, "OCT", 10, "NOV", 11, "DEC", 12), LEFT(Data!F882, 2)))</f>
        <v>45530</v>
      </c>
      <c r="G882" t="str">
        <f>IF(ISBLANK(Data!G882), "", Data!G882)</f>
        <v>MON</v>
      </c>
      <c r="H882" t="str">
        <f>IF(ISBLANK(Data!H882), "", Data!H882)</f>
        <v>WI</v>
      </c>
      <c r="I882" t="str">
        <f>IF(ISBLANK(Data!I882), "", Data!I882)</f>
        <v>C</v>
      </c>
      <c r="J882" t="str">
        <f>IF(ISBLANK(Data!J882), "", Data!J882)</f>
        <v>BOO</v>
      </c>
      <c r="K882" s="2" cm="1">
        <f t="array" ref="K882">IF(ISBLANK(Data!K882), "", DATE(2000 + RIGHT(Data!K882, 2), _xlfn.SWITCH(MID(Data!K882, 3, 3), "JAN", 1, "FEB", 2, "MAR", 3, "APR", 4, "MAY", 5, "JUN", 6, "JUL", 7, "AUG", 8, "SEP", 9, "OCT", 10, "NOV", 11, "DEC", 12), LEFT(Data!K882, 2)))</f>
        <v>45540</v>
      </c>
      <c r="L882" t="str">
        <f>IF(ISBLANK(Data!L882), "", Data!L882)</f>
        <v>THU</v>
      </c>
      <c r="M882" t="str">
        <f>IF(ISBLANK(Data!M882), "", Data!M882)</f>
        <v>WIRGES,KARSTEN</v>
      </c>
      <c r="N882" t="str">
        <f>IF(ISBLANK(Data!N882), "", Data!N882)</f>
        <v>LJ</v>
      </c>
      <c r="O882" s="2" cm="1">
        <f t="array" ref="O882">IF(ISBLANK(Data!O882), "", DATE(2000 + RIGHT(Data!O882, 2), _xlfn.SWITCH(MID(Data!O882, 3, 3), "JAN", 1, "FEB", 2, "MAR", 3, "APR", 4, "MAY", 5, "JUN", 6, "JUL", 7, "AUG", 8, "SEP", 9, "OCT", 10, "NOV", 11, "DEC", 12), LEFT(Data!O882, 2)))</f>
        <v>70860</v>
      </c>
      <c r="P882" t="str">
        <f>IF(ISBLANK(Data!P882), "", Data!P882)</f>
        <v>1XX1</v>
      </c>
      <c r="Q882" t="str">
        <f>IF(ISBLANK(Data!Q882), "", Data!Q882)</f>
        <v>746879231</v>
      </c>
      <c r="R882" t="str">
        <f>IF(ISBLANK(Data!R882), "", Data!R882)</f>
        <v>AV868109400002TE37381785</v>
      </c>
      <c r="S882" t="str">
        <f>IF(ISBLANK(Data!S882), "", Data!S882)</f>
        <v>CH</v>
      </c>
      <c r="T882" s="1" t="str">
        <f>IF(ISBLANK(Data!T882),"",(Data!T882))</f>
        <v/>
      </c>
      <c r="U882" t="str">
        <f>IF(ISBLANK(Data!U882), "", Data!U882)</f>
        <v/>
      </c>
      <c r="V882" t="str">
        <f>IF(ISBLANK(Data!V882), "", Data!V882)</f>
        <v/>
      </c>
      <c r="W882" t="str">
        <f>IF(ISBLANK(Data!W882), "", Data!W882)</f>
        <v/>
      </c>
      <c r="X882" t="str">
        <f>IF(ISBLANK(Data!X882), "", Data!X882)</f>
        <v/>
      </c>
      <c r="Y882" t="str">
        <f>IF(ISBLANK(Data!Y882), "", Data!Y882)</f>
        <v/>
      </c>
      <c r="Z882" t="str">
        <f>IF(ISBLANK(Data!Z882), "", Data!Z882)</f>
        <v>T/0151196Q/P/T6</v>
      </c>
      <c r="AA882" t="str">
        <f>IF(ISBLANK(Data!AA882), "", Data!AA882)</f>
        <v>+491714951262</v>
      </c>
      <c r="AB882" t="str">
        <f>IF(ISBLANK(Data!AB882), "", Data!AB882)</f>
        <v/>
      </c>
      <c r="AC882" t="str">
        <f>IF(ISBLANK(Data!AC882), "", Data!AC882)</f>
        <v>S606700</v>
      </c>
      <c r="AD882" t="str">
        <f>IF(ISBLANK(Data!AD882), "", Data!AD882)</f>
        <v/>
      </c>
      <c r="AE882" t="str">
        <f>IF(ISBLANK(Data!AE882), "", Data!AE882)</f>
        <v/>
      </c>
      <c r="AF882" s="7">
        <f>IF(ISBLANK(Data!AF882), 0, _xlfn.NUMBERVALUE(SUBSTITUTE(Data!AF882, ".", ",")))</f>
        <v>1407.34</v>
      </c>
      <c r="AG882" t="str">
        <f>IF(ISBLANK(Data!AG882), "", Data!AG882)</f>
        <v>EUR</v>
      </c>
      <c r="AH882" s="6">
        <f>IF(ISBLANK(Data!AH882), 0, _xlfn.NUMBERVALUE(SUBSTITUTE(Data!AH882, ".", ",")))</f>
        <v>1382.81</v>
      </c>
      <c r="AI882" s="7">
        <f>IF(ISBLANK(Data!AI882), "", _xlfn.NUMBERVALUE(SUBSTITUTE(Data!AI882, ".", ",")))</f>
        <v>12000</v>
      </c>
      <c r="AJ882" s="7">
        <f>IF(ISBLANK(Data!AJ882), "", _xlfn.NUMBERVALUE(SUBSTITUTE(Data!AJ882, ".", ",")))</f>
        <v>12000</v>
      </c>
      <c r="AK882" s="7">
        <f>IF(ISBLANK(Data!AK882), "", _xlfn.NUMBERVALUE(SUBSTITUTE(Data!AK882, ".", ",")))</f>
        <v>7000</v>
      </c>
      <c r="AL882">
        <f>IF(ISBLANK(Data!AL882), "", Data!AL882)</f>
        <v>0</v>
      </c>
      <c r="AM882" s="15">
        <f>Table2[[#This Row],[DATE_IN]]-Table2[[#This Row],[DATE_OUT]]</f>
        <v>10</v>
      </c>
      <c r="AN882" s="7" t="str">
        <f>IF(MID(RIGHT(Table2[[#This Row],[ADDR3]],3),1,1)=",",RIGHT(Table2[[#This Row],[ADDR3]],2),"")</f>
        <v/>
      </c>
      <c r="AO882" s="7" t="str">
        <f>MID(Table2[[#This Row],[RES]],11,2)</f>
        <v>DE</v>
      </c>
      <c r="AP882" s="7">
        <f>_xlfn.XLOOKUP(AG882,Table3[CURRENCY],Table3[CONVERSION RATE],0)*Table2[[#This Row],[ORIGINAL PRICE]]</f>
        <v>16552.235700000001</v>
      </c>
      <c r="AQ882" s="7">
        <f>_xlfn.XLOOKUP(AG882,Table3[CURRENCY],Table3[CONVERSION RATE],0)*Table2[[#This Row],[ORIGINAL PREPAYMENT]]</f>
        <v>16845.859799999998</v>
      </c>
      <c r="AR882" s="7"/>
      <c r="AS882" s="15"/>
    </row>
    <row r="883" spans="1:45" x14ac:dyDescent="0.25">
      <c r="A883" t="str">
        <f>IF(ISBLANK(Data!A883), "", Data!A883)</f>
        <v>A</v>
      </c>
      <c r="B883" s="2" cm="1">
        <f t="array" ref="B883">IF(ISBLANK(Data!B883), "", DATE(2000 + RIGHT(Data!B883, 2), _xlfn.SWITCH(MID(Data!B883, 3, 3), "JAN", 1, "FEB", 2, "MAR", 3, "APR", 4, "MAY", 5, "JUN", 6, "JUL", 7, "AUG", 8, "SEP", 9, "OCT", 10, "NOV", 11, "DEC", 12), LEFT(Data!B883, 2)))</f>
        <v>45329</v>
      </c>
      <c r="C883" t="str">
        <f>IF(ISBLANK(Data!C883), "", Data!C883)</f>
        <v>3803-9856-IT-1</v>
      </c>
      <c r="D883" t="str">
        <f>IF(ISBLANK(Data!D883), "", Data!D883)</f>
        <v/>
      </c>
      <c r="E883" t="str">
        <f>IF(ISBLANK(Data!E883), "", Data!E883)</f>
        <v>TR7</v>
      </c>
      <c r="F883" s="2" cm="1">
        <f t="array" ref="F883">IF(ISBLANK(Data!F883), "", DATE(2000 + RIGHT(Data!F883, 2), _xlfn.SWITCH(MID(Data!F883, 3, 3), "JAN", 1, "FEB", 2, "MAR", 3, "APR", 4, "MAY", 5, "JUN", 6, "JUL", 7, "AUG", 8, "SEP", 9, "OCT", 10, "NOV", 11, "DEC", 12), LEFT(Data!F883, 2)))</f>
        <v>45530</v>
      </c>
      <c r="G883" t="str">
        <f>IF(ISBLANK(Data!G883), "", Data!G883)</f>
        <v>MON</v>
      </c>
      <c r="H883" t="str">
        <f>IF(ISBLANK(Data!H883), "", Data!H883)</f>
        <v>WI</v>
      </c>
      <c r="I883" t="str">
        <f>IF(ISBLANK(Data!I883), "", Data!I883)</f>
        <v>E</v>
      </c>
      <c r="J883" t="str">
        <f>IF(ISBLANK(Data!J883), "", Data!J883)</f>
        <v>TOS</v>
      </c>
      <c r="K883" s="2" cm="1">
        <f t="array" ref="K883">IF(ISBLANK(Data!K883), "", DATE(2000 + RIGHT(Data!K883, 2), _xlfn.SWITCH(MID(Data!K883, 3, 3), "JAN", 1, "FEB", 2, "MAR", 3, "APR", 4, "MAY", 5, "JUN", 6, "JUL", 7, "AUG", 8, "SEP", 9, "OCT", 10, "NOV", 11, "DEC", 12), LEFT(Data!K883, 2)))</f>
        <v>45536</v>
      </c>
      <c r="L883" t="str">
        <f>IF(ISBLANK(Data!L883), "", Data!L883)</f>
        <v>SUN</v>
      </c>
      <c r="M883" t="str">
        <f>IF(ISBLANK(Data!M883), "", Data!M883)</f>
        <v>PROVEZZA,LUCA</v>
      </c>
      <c r="N883" t="str">
        <f>IF(ISBLANK(Data!N883), "", Data!N883)</f>
        <v>LJ</v>
      </c>
      <c r="O883" s="2" cm="1">
        <f t="array" ref="O883">IF(ISBLANK(Data!O883), "", DATE(2000 + RIGHT(Data!O883, 2), _xlfn.SWITCH(MID(Data!O883, 3, 3), "JAN", 1, "FEB", 2, "MAR", 3, "APR", 4, "MAY", 5, "JUN", 6, "JUL", 7, "AUG", 8, "SEP", 9, "OCT", 10, "NOV", 11, "DEC", 12), LEFT(Data!O883, 2)))</f>
        <v>70860</v>
      </c>
      <c r="P883" t="str">
        <f>IF(ISBLANK(Data!P883), "", Data!P883)</f>
        <v>1XX1</v>
      </c>
      <c r="Q883" t="str">
        <f>IF(ISBLANK(Data!Q883), "", Data!Q883)</f>
        <v>750430138</v>
      </c>
      <c r="R883" t="str">
        <f>IF(ISBLANK(Data!R883), "", Data!R883)</f>
        <v>AV868109400002TE38039856</v>
      </c>
      <c r="S883" t="str">
        <f>IF(ISBLANK(Data!S883), "", Data!S883)</f>
        <v>CH</v>
      </c>
      <c r="T883" s="1" t="str">
        <f>IF(ISBLANK(Data!T883),"",(Data!T883))</f>
        <v/>
      </c>
      <c r="U883" t="str">
        <f>IF(ISBLANK(Data!U883), "", Data!U883)</f>
        <v/>
      </c>
      <c r="V883" t="str">
        <f>IF(ISBLANK(Data!V883), "", Data!V883)</f>
        <v/>
      </c>
      <c r="W883" t="str">
        <f>IF(ISBLANK(Data!W883), "", Data!W883)</f>
        <v/>
      </c>
      <c r="X883" t="str">
        <f>IF(ISBLANK(Data!X883), "", Data!X883)</f>
        <v/>
      </c>
      <c r="Y883" t="str">
        <f>IF(ISBLANK(Data!Y883), "", Data!Y883)</f>
        <v/>
      </c>
      <c r="Z883" t="str">
        <f>IF(ISBLANK(Data!Z883), "", Data!Z883)</f>
        <v>T/0151196Q/P/T6</v>
      </c>
      <c r="AA883" t="str">
        <f>IF(ISBLANK(Data!AA883), "", Data!AA883)</f>
        <v>+390303776173</v>
      </c>
      <c r="AB883" t="str">
        <f>IF(ISBLANK(Data!AB883), "", Data!AB883)</f>
        <v/>
      </c>
      <c r="AC883" t="str">
        <f>IF(ISBLANK(Data!AC883), "", Data!AC883)</f>
        <v>M308101</v>
      </c>
      <c r="AD883" t="str">
        <f>IF(ISBLANK(Data!AD883), "", Data!AD883)</f>
        <v/>
      </c>
      <c r="AE883" t="str">
        <f>IF(ISBLANK(Data!AE883), "", Data!AE883)</f>
        <v/>
      </c>
      <c r="AF883" s="7">
        <f>IF(ISBLANK(Data!AF883), 0, _xlfn.NUMBERVALUE(SUBSTITUTE(Data!AF883, ".", ",")))</f>
        <v>876.87</v>
      </c>
      <c r="AG883" t="str">
        <f>IF(ISBLANK(Data!AG883), "", Data!AG883)</f>
        <v>EUR</v>
      </c>
      <c r="AH883" s="6">
        <f>IF(ISBLANK(Data!AH883), 0, _xlfn.NUMBERVALUE(SUBSTITUTE(Data!AH883, ".", ",")))</f>
        <v>876.12</v>
      </c>
      <c r="AI883" s="7">
        <f>IF(ISBLANK(Data!AI883), "", _xlfn.NUMBERVALUE(SUBSTITUTE(Data!AI883, ".", ",")))</f>
        <v>12000</v>
      </c>
      <c r="AJ883" s="7">
        <f>IF(ISBLANK(Data!AJ883), "", _xlfn.NUMBERVALUE(SUBSTITUTE(Data!AJ883, ".", ",")))</f>
        <v>12000</v>
      </c>
      <c r="AK883" s="7" t="str">
        <f>IF(ISBLANK(Data!AK883), "", _xlfn.NUMBERVALUE(SUBSTITUTE(Data!AK883, ".", ",")))</f>
        <v/>
      </c>
      <c r="AL883">
        <f>IF(ISBLANK(Data!AL883), "", Data!AL883)</f>
        <v>0</v>
      </c>
      <c r="AM883" s="15">
        <f>Table2[[#This Row],[DATE_IN]]-Table2[[#This Row],[DATE_OUT]]</f>
        <v>6</v>
      </c>
      <c r="AN883" s="7" t="str">
        <f>IF(MID(RIGHT(Table2[[#This Row],[ADDR3]],3),1,1)=",",RIGHT(Table2[[#This Row],[ADDR3]],2),"")</f>
        <v/>
      </c>
      <c r="AO883" s="7" t="str">
        <f>MID(Table2[[#This Row],[RES]],11,2)</f>
        <v>IT</v>
      </c>
      <c r="AP883" s="7">
        <f>_xlfn.XLOOKUP(AG883,Table3[CURRENCY],Table3[CONVERSION RATE],0)*Table2[[#This Row],[ORIGINAL PRICE]]</f>
        <v>10487.1564</v>
      </c>
      <c r="AQ883" s="7">
        <f>_xlfn.XLOOKUP(AG883,Table3[CURRENCY],Table3[CONVERSION RATE],0)*Table2[[#This Row],[ORIGINAL PREPAYMENT]]</f>
        <v>10496.133900000001</v>
      </c>
      <c r="AR883" s="7"/>
      <c r="AS883" s="15"/>
    </row>
    <row r="884" spans="1:45" x14ac:dyDescent="0.25">
      <c r="A884" t="str">
        <f>IF(ISBLANK(Data!A884), "", Data!A884)</f>
        <v>A</v>
      </c>
      <c r="B884" s="2" cm="1">
        <f t="array" ref="B884">IF(ISBLANK(Data!B884), "", DATE(2000 + RIGHT(Data!B884, 2), _xlfn.SWITCH(MID(Data!B884, 3, 3), "JAN", 1, "FEB", 2, "MAR", 3, "APR", 4, "MAY", 5, "JUN", 6, "JUL", 7, "AUG", 8, "SEP", 9, "OCT", 10, "NOV", 11, "DEC", 12), LEFT(Data!B884, 2)))</f>
        <v>45447</v>
      </c>
      <c r="C884" t="str">
        <f>IF(ISBLANK(Data!C884), "", Data!C884)</f>
        <v>4936-5882-NO-6</v>
      </c>
      <c r="D884" t="str">
        <f>IF(ISBLANK(Data!D884), "", Data!D884)</f>
        <v>8ET67X</v>
      </c>
      <c r="E884" t="str">
        <f>IF(ISBLANK(Data!E884), "", Data!E884)</f>
        <v>TR7</v>
      </c>
      <c r="F884" s="2" cm="1">
        <f t="array" ref="F884">IF(ISBLANK(Data!F884), "", DATE(2000 + RIGHT(Data!F884, 2), _xlfn.SWITCH(MID(Data!F884, 3, 3), "JAN", 1, "FEB", 2, "MAR", 3, "APR", 4, "MAY", 5, "JUN", 6, "JUL", 7, "AUG", 8, "SEP", 9, "OCT", 10, "NOV", 11, "DEC", 12), LEFT(Data!F884, 2)))</f>
        <v>45530</v>
      </c>
      <c r="G884" t="str">
        <f>IF(ISBLANK(Data!G884), "", Data!G884)</f>
        <v>MON</v>
      </c>
      <c r="H884" t="str">
        <f>IF(ISBLANK(Data!H884), "", Data!H884)</f>
        <v>DL</v>
      </c>
      <c r="I884" t="str">
        <f>IF(ISBLANK(Data!I884), "", Data!I884)</f>
        <v>I</v>
      </c>
      <c r="J884" t="str">
        <f>IF(ISBLANK(Data!J884), "", Data!J884)</f>
        <v>TR7</v>
      </c>
      <c r="K884" s="2" cm="1">
        <f t="array" ref="K884">IF(ISBLANK(Data!K884), "", DATE(2000 + RIGHT(Data!K884, 2), _xlfn.SWITCH(MID(Data!K884, 3, 3), "JAN", 1, "FEB", 2, "MAR", 3, "APR", 4, "MAY", 5, "JUN", 6, "JUL", 7, "AUG", 8, "SEP", 9, "OCT", 10, "NOV", 11, "DEC", 12), LEFT(Data!K884, 2)))</f>
        <v>45534</v>
      </c>
      <c r="L884" t="str">
        <f>IF(ISBLANK(Data!L884), "", Data!L884)</f>
        <v>FRI</v>
      </c>
      <c r="M884" t="str">
        <f>IF(ISBLANK(Data!M884), "", Data!M884)</f>
        <v>JENSBERG,KJETIL,HERR</v>
      </c>
      <c r="N884" t="str">
        <f>IF(ISBLANK(Data!N884), "", Data!N884)</f>
        <v>VK</v>
      </c>
      <c r="O884" s="2" cm="1">
        <f t="array" ref="O884">IF(ISBLANK(Data!O884), "", DATE(2000 + RIGHT(Data!O884, 2), _xlfn.SWITCH(MID(Data!O884, 3, 3), "JAN", 1, "FEB", 2, "MAR", 3, "APR", 4, "MAY", 5, "JUN", 6, "JUL", 7, "AUG", 8, "SEP", 9, "OCT", 10, "NOV", 11, "DEC", 12), LEFT(Data!O884, 2)))</f>
        <v>56880</v>
      </c>
      <c r="P884" t="str">
        <f>IF(ISBLANK(Data!P884), "", Data!P884)</f>
        <v>1XX1</v>
      </c>
      <c r="Q884" t="str">
        <f>IF(ISBLANK(Data!Q884), "", Data!Q884)</f>
        <v>NO659881</v>
      </c>
      <c r="R884" t="str">
        <f>IF(ISBLANK(Data!R884), "", Data!R884)</f>
        <v>AV858094440246TED48782</v>
      </c>
      <c r="S884" t="str">
        <f>IF(ISBLANK(Data!S884), "", Data!S884)</f>
        <v>NA</v>
      </c>
      <c r="T884" s="1" t="str">
        <f>IF(ISBLANK(Data!T884),"",(Data!T884))</f>
        <v/>
      </c>
      <c r="U884" t="str">
        <f>IF(ISBLANK(Data!U884), "", Data!U884)</f>
        <v/>
      </c>
      <c r="V884" t="str">
        <f>IF(ISBLANK(Data!V884), "", Data!V884)</f>
        <v>SKIFERVEGEN 18</v>
      </c>
      <c r="W884" t="str">
        <f>IF(ISBLANK(Data!W884), "", Data!W884)</f>
        <v>KJETIL@JENSBERG.NO</v>
      </c>
      <c r="X884" t="str">
        <f>IF(ISBLANK(Data!X884), "", Data!X884)</f>
        <v>9022,KROKELVDALEN,NO</v>
      </c>
      <c r="Y884" t="str">
        <f>IF(ISBLANK(Data!Y884), "", Data!Y884)</f>
        <v/>
      </c>
      <c r="Z884" t="str">
        <f>IF(ISBLANK(Data!Z884), "", Data!Z884)</f>
        <v>T/0169271Q/P/CS</v>
      </c>
      <c r="AA884" t="str">
        <f>IF(ISBLANK(Data!AA884), "", Data!AA884)</f>
        <v>4790152506</v>
      </c>
      <c r="AB884" t="str">
        <f>IF(ISBLANK(Data!AB884), "", Data!AB884)</f>
        <v>ROD/BILSKADESENTERET/</v>
      </c>
      <c r="AC884" t="str">
        <f>IF(ISBLANK(Data!AC884), "", Data!AC884)</f>
        <v/>
      </c>
      <c r="AD884" t="str">
        <f>IF(ISBLANK(Data!AD884), "", Data!AD884)</f>
        <v/>
      </c>
      <c r="AE884" t="str">
        <f>IF(ISBLANK(Data!AE884), "", Data!AE884)</f>
        <v/>
      </c>
      <c r="AF884" s="7">
        <f>IF(ISBLANK(Data!AF884), 0, _xlfn.NUMBERVALUE(SUBSTITUTE(Data!AF884, ".", ",")))</f>
        <v>0</v>
      </c>
      <c r="AG884" t="str">
        <f>IF(ISBLANK(Data!AG884), "", Data!AG884)</f>
        <v>NKR</v>
      </c>
      <c r="AH884" s="6">
        <f>IF(ISBLANK(Data!AH884), 0, _xlfn.NUMBERVALUE(SUBSTITUTE(Data!AH884, ".", ",")))</f>
        <v>2810</v>
      </c>
      <c r="AI884" s="7">
        <f>IF(ISBLANK(Data!AI884), "", _xlfn.NUMBERVALUE(SUBSTITUTE(Data!AI884, ".", ",")))</f>
        <v>4000</v>
      </c>
      <c r="AJ884" s="7">
        <f>IF(ISBLANK(Data!AJ884), "", _xlfn.NUMBERVALUE(SUBSTITUTE(Data!AJ884, ".", ",")))</f>
        <v>4000</v>
      </c>
      <c r="AK884" s="7" t="str">
        <f>IF(ISBLANK(Data!AK884), "", _xlfn.NUMBERVALUE(SUBSTITUTE(Data!AK884, ".", ",")))</f>
        <v/>
      </c>
      <c r="AL884">
        <f>IF(ISBLANK(Data!AL884), "", Data!AL884)</f>
        <v>0</v>
      </c>
      <c r="AM884" s="15">
        <f>Table2[[#This Row],[DATE_IN]]-Table2[[#This Row],[DATE_OUT]]</f>
        <v>4</v>
      </c>
      <c r="AN884" s="7" t="str">
        <f>IF(MID(RIGHT(Table2[[#This Row],[ADDR3]],3),1,1)=",",RIGHT(Table2[[#This Row],[ADDR3]],2),"")</f>
        <v>NO</v>
      </c>
      <c r="AO884" s="7" t="str">
        <f>MID(Table2[[#This Row],[RES]],11,2)</f>
        <v>NO</v>
      </c>
      <c r="AP884" s="7">
        <f>_xlfn.XLOOKUP(AG884,Table3[CURRENCY],Table3[CONVERSION RATE],0)*Table2[[#This Row],[ORIGINAL PRICE]]</f>
        <v>2810</v>
      </c>
      <c r="AQ884" s="7">
        <f>_xlfn.XLOOKUP(AG884,Table3[CURRENCY],Table3[CONVERSION RATE],0)*Table2[[#This Row],[ORIGINAL PREPAYMENT]]</f>
        <v>0</v>
      </c>
      <c r="AR884" s="7"/>
      <c r="AS884" s="15"/>
    </row>
    <row r="885" spans="1:45" x14ac:dyDescent="0.25">
      <c r="A885" t="str">
        <f>IF(ISBLANK(Data!A885), "", Data!A885)</f>
        <v>A</v>
      </c>
      <c r="B885" s="2" cm="1">
        <f t="array" ref="B885">IF(ISBLANK(Data!B885), "", DATE(2000 + RIGHT(Data!B885, 2), _xlfn.SWITCH(MID(Data!B885, 3, 3), "JAN", 1, "FEB", 2, "MAR", 3, "APR", 4, "MAY", 5, "JUN", 6, "JUL", 7, "AUG", 8, "SEP", 9, "OCT", 10, "NOV", 11, "DEC", 12), LEFT(Data!B885, 2)))</f>
        <v>45464</v>
      </c>
      <c r="C885" t="str">
        <f>IF(ISBLANK(Data!C885), "", Data!C885)</f>
        <v>0107-8600-NO-5</v>
      </c>
      <c r="D885" t="str">
        <f>IF(ISBLANK(Data!D885), "", Data!D885)</f>
        <v>U7A438</v>
      </c>
      <c r="E885" t="str">
        <f>IF(ISBLANK(Data!E885), "", Data!E885)</f>
        <v>TR7</v>
      </c>
      <c r="F885" s="2" cm="1">
        <f t="array" ref="F885">IF(ISBLANK(Data!F885), "", DATE(2000 + RIGHT(Data!F885, 2), _xlfn.SWITCH(MID(Data!F885, 3, 3), "JAN", 1, "FEB", 2, "MAR", 3, "APR", 4, "MAY", 5, "JUN", 6, "JUL", 7, "AUG", 8, "SEP", 9, "OCT", 10, "NOV", 11, "DEC", 12), LEFT(Data!F885, 2)))</f>
        <v>45531</v>
      </c>
      <c r="G885" t="str">
        <f>IF(ISBLANK(Data!G885), "", Data!G885)</f>
        <v>TUE</v>
      </c>
      <c r="H885" t="str">
        <f>IF(ISBLANK(Data!H885), "", Data!H885)</f>
        <v/>
      </c>
      <c r="I885" t="str">
        <f>IF(ISBLANK(Data!I885), "", Data!I885)</f>
        <v>H</v>
      </c>
      <c r="J885" t="str">
        <f>IF(ISBLANK(Data!J885), "", Data!J885)</f>
        <v>TR7</v>
      </c>
      <c r="K885" s="2" cm="1">
        <f t="array" ref="K885">IF(ISBLANK(Data!K885), "", DATE(2000 + RIGHT(Data!K885, 2), _xlfn.SWITCH(MID(Data!K885, 3, 3), "JAN", 1, "FEB", 2, "MAR", 3, "APR", 4, "MAY", 5, "JUN", 6, "JUL", 7, "AUG", 8, "SEP", 9, "OCT", 10, "NOV", 11, "DEC", 12), LEFT(Data!K885, 2)))</f>
        <v>45532</v>
      </c>
      <c r="L885" t="str">
        <f>IF(ISBLANK(Data!L885), "", Data!L885)</f>
        <v>WED</v>
      </c>
      <c r="M885" t="str">
        <f>IF(ISBLANK(Data!M885), "", Data!M885)</f>
        <v>FRAINER,BARBOSA ANDRE MR</v>
      </c>
      <c r="N885" t="str">
        <f>IF(ISBLANK(Data!N885), "", Data!N885)</f>
        <v>JD</v>
      </c>
      <c r="O885" s="2" t="str" cm="1">
        <f t="array" ref="O885">IF(ISBLANK(Data!O885), "", DATE(2000 + RIGHT(Data!O885, 2), _xlfn.SWITCH(MID(Data!O885, 3, 3), "JAN", 1, "FEB", 2, "MAR", 3, "APR", 4, "MAY", 5, "JUN", 6, "JUL", 7, "AUG", 8, "SEP", 9, "OCT", 10, "NOV", 11, "DEC", 12), LEFT(Data!O885, 2)))</f>
        <v/>
      </c>
      <c r="P885" t="str">
        <f>IF(ISBLANK(Data!P885), "", Data!P885)</f>
        <v>1XX1</v>
      </c>
      <c r="Q885" t="str">
        <f>IF(ISBLANK(Data!Q885), "", Data!Q885)</f>
        <v/>
      </c>
      <c r="R885" t="str">
        <f>IF(ISBLANK(Data!R885), "", Data!R885)</f>
        <v>CM540185XXXXXX1248</v>
      </c>
      <c r="S885" t="str">
        <f>IF(ISBLANK(Data!S885), "", Data!S885)</f>
        <v>NA</v>
      </c>
      <c r="T885" s="1" t="str">
        <f>IF(ISBLANK(Data!T885),"",(Data!T885))</f>
        <v>11/25</v>
      </c>
      <c r="U885" t="str">
        <f>IF(ISBLANK(Data!U885), "", Data!U885)</f>
        <v>UIT</v>
      </c>
      <c r="V885" t="str">
        <f>IF(ISBLANK(Data!V885), "", Data!V885)</f>
        <v>HANSINE HANSENS VEG 18</v>
      </c>
      <c r="W885" t="str">
        <f>IF(ISBLANK(Data!W885), "", Data!W885)</f>
        <v/>
      </c>
      <c r="X885" t="str">
        <f>IF(ISBLANK(Data!X885), "", Data!X885)</f>
        <v>,NO</v>
      </c>
      <c r="Y885" t="str">
        <f>IF(ISBLANK(Data!Y885), "", Data!Y885)</f>
        <v/>
      </c>
      <c r="Z885" t="str">
        <f>IF(ISBLANK(Data!Z885), "", Data!Z885)</f>
        <v>T/60205821/P/1A</v>
      </c>
      <c r="AA885" t="str">
        <f>IF(ISBLANK(Data!AA885), "", Data!AA885)</f>
        <v>004790200274</v>
      </c>
      <c r="AB885" t="str">
        <f>IF(ISBLANK(Data!AB885), "", Data!AB885)</f>
        <v/>
      </c>
      <c r="AC885" t="str">
        <f>IF(ISBLANK(Data!AC885), "", Data!AC885)</f>
        <v>N073055</v>
      </c>
      <c r="AD885" t="str">
        <f>IF(ISBLANK(Data!AD885), "", Data!AD885)</f>
        <v>999999999</v>
      </c>
      <c r="AE885" t="str">
        <f>IF(ISBLANK(Data!AE885), "", Data!AE885)</f>
        <v/>
      </c>
      <c r="AF885" s="7">
        <f>IF(ISBLANK(Data!AF885), 0, _xlfn.NUMBERVALUE(SUBSTITUTE(Data!AF885, ".", ",")))</f>
        <v>0</v>
      </c>
      <c r="AG885" t="str">
        <f>IF(ISBLANK(Data!AG885), "", Data!AG885)</f>
        <v>NKR</v>
      </c>
      <c r="AH885" s="6">
        <f>IF(ISBLANK(Data!AH885), 0, _xlfn.NUMBERVALUE(SUBSTITUTE(Data!AH885, ".", ",")))</f>
        <v>565.25</v>
      </c>
      <c r="AI885" s="7">
        <f>IF(ISBLANK(Data!AI885), "", _xlfn.NUMBERVALUE(SUBSTITUTE(Data!AI885, ".", ",")))</f>
        <v>0</v>
      </c>
      <c r="AJ885" s="7">
        <f>IF(ISBLANK(Data!AJ885), "", _xlfn.NUMBERVALUE(SUBSTITUTE(Data!AJ885, ".", ",")))</f>
        <v>0</v>
      </c>
      <c r="AK885" s="7" t="str">
        <f>IF(ISBLANK(Data!AK885), "", _xlfn.NUMBERVALUE(SUBSTITUTE(Data!AK885, ".", ",")))</f>
        <v/>
      </c>
      <c r="AL885">
        <f>IF(ISBLANK(Data!AL885), "", Data!AL885)</f>
        <v>0</v>
      </c>
      <c r="AM885" s="15">
        <f>Table2[[#This Row],[DATE_IN]]-Table2[[#This Row],[DATE_OUT]]</f>
        <v>1</v>
      </c>
      <c r="AN885" s="7" t="str">
        <f>IF(MID(RIGHT(Table2[[#This Row],[ADDR3]],3),1,1)=",",RIGHT(Table2[[#This Row],[ADDR3]],2),"")</f>
        <v>NO</v>
      </c>
      <c r="AO885" s="7" t="str">
        <f>MID(Table2[[#This Row],[RES]],11,2)</f>
        <v>NO</v>
      </c>
      <c r="AP885" s="7">
        <f>_xlfn.XLOOKUP(AG885,Table3[CURRENCY],Table3[CONVERSION RATE],0)*Table2[[#This Row],[ORIGINAL PRICE]]</f>
        <v>565.25</v>
      </c>
      <c r="AQ885" s="7">
        <f>_xlfn.XLOOKUP(AG885,Table3[CURRENCY],Table3[CONVERSION RATE],0)*Table2[[#This Row],[ORIGINAL PREPAYMENT]]</f>
        <v>0</v>
      </c>
      <c r="AR885" s="7"/>
      <c r="AS885" s="15"/>
    </row>
    <row r="886" spans="1:45" x14ac:dyDescent="0.25">
      <c r="A886" t="str">
        <f>IF(ISBLANK(Data!A886), "", Data!A886)</f>
        <v>A</v>
      </c>
      <c r="B886" s="2" cm="1">
        <f t="array" ref="B886">IF(ISBLANK(Data!B886), "", DATE(2000 + RIGHT(Data!B886, 2), _xlfn.SWITCH(MID(Data!B886, 3, 3), "JAN", 1, "FEB", 2, "MAR", 3, "APR", 4, "MAY", 5, "JUN", 6, "JUL", 7, "AUG", 8, "SEP", 9, "OCT", 10, "NOV", 11, "DEC", 12), LEFT(Data!B886, 2)))</f>
        <v>45474</v>
      </c>
      <c r="C886" t="str">
        <f>IF(ISBLANK(Data!C886), "", Data!C886)</f>
        <v>0196-8963-NO-3</v>
      </c>
      <c r="D886" t="str">
        <f>IF(ISBLANK(Data!D886), "", Data!D886)</f>
        <v>8ET67X</v>
      </c>
      <c r="E886" t="str">
        <f>IF(ISBLANK(Data!E886), "", Data!E886)</f>
        <v>TR7</v>
      </c>
      <c r="F886" s="2" cm="1">
        <f t="array" ref="F886">IF(ISBLANK(Data!F886), "", DATE(2000 + RIGHT(Data!F886, 2), _xlfn.SWITCH(MID(Data!F886, 3, 3), "JAN", 1, "FEB", 2, "MAR", 3, "APR", 4, "MAY", 5, "JUN", 6, "JUL", 7, "AUG", 8, "SEP", 9, "OCT", 10, "NOV", 11, "DEC", 12), LEFT(Data!F886, 2)))</f>
        <v>45531</v>
      </c>
      <c r="G886" t="str">
        <f>IF(ISBLANK(Data!G886), "", Data!G886)</f>
        <v>TUE</v>
      </c>
      <c r="H886" t="str">
        <f>IF(ISBLANK(Data!H886), "", Data!H886)</f>
        <v>DL</v>
      </c>
      <c r="I886" t="str">
        <f>IF(ISBLANK(Data!I886), "", Data!I886)</f>
        <v>I</v>
      </c>
      <c r="J886" t="str">
        <f>IF(ISBLANK(Data!J886), "", Data!J886)</f>
        <v>TR7</v>
      </c>
      <c r="K886" s="2" cm="1">
        <f t="array" ref="K886">IF(ISBLANK(Data!K886), "", DATE(2000 + RIGHT(Data!K886, 2), _xlfn.SWITCH(MID(Data!K886, 3, 3), "JAN", 1, "FEB", 2, "MAR", 3, "APR", 4, "MAY", 5, "JUN", 6, "JUL", 7, "AUG", 8, "SEP", 9, "OCT", 10, "NOV", 11, "DEC", 12), LEFT(Data!K886, 2)))</f>
        <v>45534</v>
      </c>
      <c r="L886" t="str">
        <f>IF(ISBLANK(Data!L886), "", Data!L886)</f>
        <v>FRI</v>
      </c>
      <c r="M886" t="str">
        <f>IF(ISBLANK(Data!M886), "", Data!M886)</f>
        <v>DAHL,PETTER,HERR</v>
      </c>
      <c r="N886" t="str">
        <f>IF(ISBLANK(Data!N886), "", Data!N886)</f>
        <v>VK</v>
      </c>
      <c r="O886" s="2" cm="1">
        <f t="array" ref="O886">IF(ISBLANK(Data!O886), "", DATE(2000 + RIGHT(Data!O886, 2), _xlfn.SWITCH(MID(Data!O886, 3, 3), "JAN", 1, "FEB", 2, "MAR", 3, "APR", 4, "MAY", 5, "JUN", 6, "JUL", 7, "AUG", 8, "SEP", 9, "OCT", 10, "NOV", 11, "DEC", 12), LEFT(Data!O886, 2)))</f>
        <v>62436</v>
      </c>
      <c r="P886" t="str">
        <f>IF(ISBLANK(Data!P886), "", Data!P886)</f>
        <v>1001</v>
      </c>
      <c r="Q886" t="str">
        <f>IF(ISBLANK(Data!Q886), "", Data!Q886)</f>
        <v>N0692984</v>
      </c>
      <c r="R886" t="str">
        <f>IF(ISBLANK(Data!R886), "", Data!R886)</f>
        <v>AV858094440246TEB23043</v>
      </c>
      <c r="S886" t="str">
        <f>IF(ISBLANK(Data!S886), "", Data!S886)</f>
        <v>NA</v>
      </c>
      <c r="T886" s="1" t="str">
        <f>IF(ISBLANK(Data!T886),"",(Data!T886))</f>
        <v/>
      </c>
      <c r="U886" t="str">
        <f>IF(ISBLANK(Data!U886), "", Data!U886)</f>
        <v/>
      </c>
      <c r="V886" t="str">
        <f>IF(ISBLANK(Data!V886), "", Data!V886)</f>
        <v>SOLBAKKGRENDA 5</v>
      </c>
      <c r="W886" t="str">
        <f>IF(ISBLANK(Data!W886), "", Data!W886)</f>
        <v>P.DAHL.POST@GMAIL.COM</v>
      </c>
      <c r="X886" t="str">
        <f>IF(ISBLANK(Data!X886), "", Data!X886)</f>
        <v>9006,TROMSOE               ,NO</v>
      </c>
      <c r="Y886" t="str">
        <f>IF(ISBLANK(Data!Y886), "", Data!Y886)</f>
        <v/>
      </c>
      <c r="Z886" t="str">
        <f>IF(ISBLANK(Data!Z886), "", Data!Z886)</f>
        <v>T/0169271Q/P/CS</v>
      </c>
      <c r="AA886" t="str">
        <f>IF(ISBLANK(Data!AA886), "", Data!AA886)</f>
        <v>4790999917</v>
      </c>
      <c r="AB886" t="str">
        <f>IF(ISBLANK(Data!AB886), "", Data!AB886)</f>
        <v>ROD/BILBYEN SKADESENT/</v>
      </c>
      <c r="AC886" t="str">
        <f>IF(ISBLANK(Data!AC886), "", Data!AC886)</f>
        <v>N005503</v>
      </c>
      <c r="AD886" t="str">
        <f>IF(ISBLANK(Data!AD886), "", Data!AD886)</f>
        <v/>
      </c>
      <c r="AE886" t="str">
        <f>IF(ISBLANK(Data!AE886), "", Data!AE886)</f>
        <v/>
      </c>
      <c r="AF886" s="7">
        <f>IF(ISBLANK(Data!AF886), 0, _xlfn.NUMBERVALUE(SUBSTITUTE(Data!AF886, ".", ",")))</f>
        <v>0</v>
      </c>
      <c r="AG886" t="str">
        <f>IF(ISBLANK(Data!AG886), "", Data!AG886)</f>
        <v>NKR</v>
      </c>
      <c r="AH886" s="6">
        <f>IF(ISBLANK(Data!AH886), 0, _xlfn.NUMBERVALUE(SUBSTITUTE(Data!AH886, ".", ",")))</f>
        <v>2248</v>
      </c>
      <c r="AI886" s="7">
        <f>IF(ISBLANK(Data!AI886), "", _xlfn.NUMBERVALUE(SUBSTITUTE(Data!AI886, ".", ",")))</f>
        <v>4000</v>
      </c>
      <c r="AJ886" s="7">
        <f>IF(ISBLANK(Data!AJ886), "", _xlfn.NUMBERVALUE(SUBSTITUTE(Data!AJ886, ".", ",")))</f>
        <v>4000</v>
      </c>
      <c r="AK886" s="7" t="str">
        <f>IF(ISBLANK(Data!AK886), "", _xlfn.NUMBERVALUE(SUBSTITUTE(Data!AK886, ".", ",")))</f>
        <v/>
      </c>
      <c r="AL886">
        <f>IF(ISBLANK(Data!AL886), "", Data!AL886)</f>
        <v>0</v>
      </c>
      <c r="AM886" s="15">
        <f>Table2[[#This Row],[DATE_IN]]-Table2[[#This Row],[DATE_OUT]]</f>
        <v>3</v>
      </c>
      <c r="AN886" s="7" t="str">
        <f>IF(MID(RIGHT(Table2[[#This Row],[ADDR3]],3),1,1)=",",RIGHT(Table2[[#This Row],[ADDR3]],2),"")</f>
        <v>NO</v>
      </c>
      <c r="AO886" s="7" t="str">
        <f>MID(Table2[[#This Row],[RES]],11,2)</f>
        <v>NO</v>
      </c>
      <c r="AP886" s="7">
        <f>_xlfn.XLOOKUP(AG886,Table3[CURRENCY],Table3[CONVERSION RATE],0)*Table2[[#This Row],[ORIGINAL PRICE]]</f>
        <v>2248</v>
      </c>
      <c r="AQ886" s="7">
        <f>_xlfn.XLOOKUP(AG886,Table3[CURRENCY],Table3[CONVERSION RATE],0)*Table2[[#This Row],[ORIGINAL PREPAYMENT]]</f>
        <v>0</v>
      </c>
      <c r="AR886" s="7"/>
      <c r="AS886" s="15"/>
    </row>
    <row r="887" spans="1:45" x14ac:dyDescent="0.25">
      <c r="A887" t="str">
        <f>IF(ISBLANK(Data!A887), "", Data!A887)</f>
        <v>A</v>
      </c>
      <c r="B887" s="2" cm="1">
        <f t="array" ref="B887">IF(ISBLANK(Data!B887), "", DATE(2000 + RIGHT(Data!B887, 2), _xlfn.SWITCH(MID(Data!B887, 3, 3), "JAN", 1, "FEB", 2, "MAR", 3, "APR", 4, "MAY", 5, "JUN", 6, "JUL", 7, "AUG", 8, "SEP", 9, "OCT", 10, "NOV", 11, "DEC", 12), LEFT(Data!B887, 2)))</f>
        <v>45481</v>
      </c>
      <c r="C887" t="str">
        <f>IF(ISBLANK(Data!C887), "", Data!C887)</f>
        <v>0257-9482-NO-3</v>
      </c>
      <c r="D887" t="str">
        <f>IF(ISBLANK(Data!D887), "", Data!D887)</f>
        <v>8ET67X</v>
      </c>
      <c r="E887" t="str">
        <f>IF(ISBLANK(Data!E887), "", Data!E887)</f>
        <v>TR7</v>
      </c>
      <c r="F887" s="2" cm="1">
        <f t="array" ref="F887">IF(ISBLANK(Data!F887), "", DATE(2000 + RIGHT(Data!F887, 2), _xlfn.SWITCH(MID(Data!F887, 3, 3), "JAN", 1, "FEB", 2, "MAR", 3, "APR", 4, "MAY", 5, "JUN", 6, "JUL", 7, "AUG", 8, "SEP", 9, "OCT", 10, "NOV", 11, "DEC", 12), LEFT(Data!F887, 2)))</f>
        <v>45531</v>
      </c>
      <c r="G887" t="str">
        <f>IF(ISBLANK(Data!G887), "", Data!G887)</f>
        <v>TUE</v>
      </c>
      <c r="H887" t="str">
        <f>IF(ISBLANK(Data!H887), "", Data!H887)</f>
        <v>DL</v>
      </c>
      <c r="I887" t="str">
        <f>IF(ISBLANK(Data!I887), "", Data!I887)</f>
        <v>I</v>
      </c>
      <c r="J887" t="str">
        <f>IF(ISBLANK(Data!J887), "", Data!J887)</f>
        <v>TR7</v>
      </c>
      <c r="K887" s="2" cm="1">
        <f t="array" ref="K887">IF(ISBLANK(Data!K887), "", DATE(2000 + RIGHT(Data!K887, 2), _xlfn.SWITCH(MID(Data!K887, 3, 3), "JAN", 1, "FEB", 2, "MAR", 3, "APR", 4, "MAY", 5, "JUN", 6, "JUL", 7, "AUG", 8, "SEP", 9, "OCT", 10, "NOV", 11, "DEC", 12), LEFT(Data!K887, 2)))</f>
        <v>45534</v>
      </c>
      <c r="L887" t="str">
        <f>IF(ISBLANK(Data!L887), "", Data!L887)</f>
        <v>FRI</v>
      </c>
      <c r="M887" t="str">
        <f>IF(ISBLANK(Data!M887), "", Data!M887)</f>
        <v>HEITMANN,TROND RIKARD,HERR</v>
      </c>
      <c r="N887" t="str">
        <f>IF(ISBLANK(Data!N887), "", Data!N887)</f>
        <v>VK</v>
      </c>
      <c r="O887" s="2" cm="1">
        <f t="array" ref="O887">IF(ISBLANK(Data!O887), "", DATE(2000 + RIGHT(Data!O887, 2), _xlfn.SWITCH(MID(Data!O887, 3, 3), "JAN", 1, "FEB", 2, "MAR", 3, "APR", 4, "MAY", 5, "JUN", 6, "JUL", 7, "AUG", 8, "SEP", 9, "OCT", 10, "NOV", 11, "DEC", 12), LEFT(Data!O887, 2)))</f>
        <v>65771</v>
      </c>
      <c r="P887" t="str">
        <f>IF(ISBLANK(Data!P887), "", Data!P887)</f>
        <v>1001</v>
      </c>
      <c r="Q887" t="str">
        <f>IF(ISBLANK(Data!Q887), "", Data!Q887)</f>
        <v>N0696518</v>
      </c>
      <c r="R887" t="str">
        <f>IF(ISBLANK(Data!R887), "", Data!R887)</f>
        <v>AV858094440246TEK30579</v>
      </c>
      <c r="S887" t="str">
        <f>IF(ISBLANK(Data!S887), "", Data!S887)</f>
        <v>NA</v>
      </c>
      <c r="T887" s="1" t="str">
        <f>IF(ISBLANK(Data!T887),"",(Data!T887))</f>
        <v/>
      </c>
      <c r="U887" t="str">
        <f>IF(ISBLANK(Data!U887), "", Data!U887)</f>
        <v/>
      </c>
      <c r="V887" t="str">
        <f>IF(ISBLANK(Data!V887), "", Data!V887)</f>
        <v>STRANDSNEGLVEGEN 29</v>
      </c>
      <c r="W887" t="str">
        <f>IF(ISBLANK(Data!W887), "", Data!W887)</f>
        <v>TRHEITMANN@GMAIL.COM</v>
      </c>
      <c r="X887" t="str">
        <f>IF(ISBLANK(Data!X887), "", Data!X887)</f>
        <v>9104,KVALOEYA              ,NO</v>
      </c>
      <c r="Y887" t="str">
        <f>IF(ISBLANK(Data!Y887), "", Data!Y887)</f>
        <v/>
      </c>
      <c r="Z887" t="str">
        <f>IF(ISBLANK(Data!Z887), "", Data!Z887)</f>
        <v>T/0169271Q/P/CS</v>
      </c>
      <c r="AA887" t="str">
        <f>IF(ISBLANK(Data!AA887), "", Data!AA887)</f>
        <v>4795748706</v>
      </c>
      <c r="AB887" t="str">
        <f>IF(ISBLANK(Data!AB887), "", Data!AB887)</f>
        <v>ROD/BILBYEN SKADESENT/</v>
      </c>
      <c r="AC887" t="str">
        <f>IF(ISBLANK(Data!AC887), "", Data!AC887)</f>
        <v>N005503</v>
      </c>
      <c r="AD887" t="str">
        <f>IF(ISBLANK(Data!AD887), "", Data!AD887)</f>
        <v/>
      </c>
      <c r="AE887" t="str">
        <f>IF(ISBLANK(Data!AE887), "", Data!AE887)</f>
        <v/>
      </c>
      <c r="AF887" s="7">
        <f>IF(ISBLANK(Data!AF887), 0, _xlfn.NUMBERVALUE(SUBSTITUTE(Data!AF887, ".", ",")))</f>
        <v>0</v>
      </c>
      <c r="AG887" t="str">
        <f>IF(ISBLANK(Data!AG887), "", Data!AG887)</f>
        <v>NKR</v>
      </c>
      <c r="AH887" s="6">
        <f>IF(ISBLANK(Data!AH887), 0, _xlfn.NUMBERVALUE(SUBSTITUTE(Data!AH887, ".", ",")))</f>
        <v>2248</v>
      </c>
      <c r="AI887" s="7">
        <f>IF(ISBLANK(Data!AI887), "", _xlfn.NUMBERVALUE(SUBSTITUTE(Data!AI887, ".", ",")))</f>
        <v>4000</v>
      </c>
      <c r="AJ887" s="7">
        <f>IF(ISBLANK(Data!AJ887), "", _xlfn.NUMBERVALUE(SUBSTITUTE(Data!AJ887, ".", ",")))</f>
        <v>4000</v>
      </c>
      <c r="AK887" s="7" t="str">
        <f>IF(ISBLANK(Data!AK887), "", _xlfn.NUMBERVALUE(SUBSTITUTE(Data!AK887, ".", ",")))</f>
        <v/>
      </c>
      <c r="AL887">
        <f>IF(ISBLANK(Data!AL887), "", Data!AL887)</f>
        <v>0</v>
      </c>
      <c r="AM887" s="15">
        <f>Table2[[#This Row],[DATE_IN]]-Table2[[#This Row],[DATE_OUT]]</f>
        <v>3</v>
      </c>
      <c r="AN887" s="7" t="str">
        <f>IF(MID(RIGHT(Table2[[#This Row],[ADDR3]],3),1,1)=",",RIGHT(Table2[[#This Row],[ADDR3]],2),"")</f>
        <v>NO</v>
      </c>
      <c r="AO887" s="7" t="str">
        <f>MID(Table2[[#This Row],[RES]],11,2)</f>
        <v>NO</v>
      </c>
      <c r="AP887" s="7">
        <f>_xlfn.XLOOKUP(AG887,Table3[CURRENCY],Table3[CONVERSION RATE],0)*Table2[[#This Row],[ORIGINAL PRICE]]</f>
        <v>2248</v>
      </c>
      <c r="AQ887" s="7">
        <f>_xlfn.XLOOKUP(AG887,Table3[CURRENCY],Table3[CONVERSION RATE],0)*Table2[[#This Row],[ORIGINAL PREPAYMENT]]</f>
        <v>0</v>
      </c>
      <c r="AR887" s="7"/>
      <c r="AS887" s="15"/>
    </row>
    <row r="888" spans="1:45" x14ac:dyDescent="0.25">
      <c r="A888" t="str">
        <f>IF(ISBLANK(Data!A888), "", Data!A888)</f>
        <v>A</v>
      </c>
      <c r="B888" s="2" cm="1">
        <f t="array" ref="B888">IF(ISBLANK(Data!B888), "", DATE(2000 + RIGHT(Data!B888, 2), _xlfn.SWITCH(MID(Data!B888, 3, 3), "JAN", 1, "FEB", 2, "MAR", 3, "APR", 4, "MAY", 5, "JUN", 6, "JUL", 7, "AUG", 8, "SEP", 9, "OCT", 10, "NOV", 11, "DEC", 12), LEFT(Data!B888, 2)))</f>
        <v>45344</v>
      </c>
      <c r="C888" t="str">
        <f>IF(ISBLANK(Data!C888), "", Data!C888)</f>
        <v>3949-1389-DE-0</v>
      </c>
      <c r="D888" t="str">
        <f>IF(ISBLANK(Data!D888), "", Data!D888)</f>
        <v>3KU51R</v>
      </c>
      <c r="E888" t="str">
        <f>IF(ISBLANK(Data!E888), "", Data!E888)</f>
        <v>TR7</v>
      </c>
      <c r="F888" s="2" cm="1">
        <f t="array" ref="F888">IF(ISBLANK(Data!F888), "", DATE(2000 + RIGHT(Data!F888, 2), _xlfn.SWITCH(MID(Data!F888, 3, 3), "JAN", 1, "FEB", 2, "MAR", 3, "APR", 4, "MAY", 5, "JUN", 6, "JUL", 7, "AUG", 8, "SEP", 9, "OCT", 10, "NOV", 11, "DEC", 12), LEFT(Data!F888, 2)))</f>
        <v>45531</v>
      </c>
      <c r="G888" t="str">
        <f>IF(ISBLANK(Data!G888), "", Data!G888)</f>
        <v>TUE</v>
      </c>
      <c r="H888" t="str">
        <f>IF(ISBLANK(Data!H888), "", Data!H888)</f>
        <v/>
      </c>
      <c r="I888" t="str">
        <f>IF(ISBLANK(Data!I888), "", Data!I888)</f>
        <v>C</v>
      </c>
      <c r="J888" t="str">
        <f>IF(ISBLANK(Data!J888), "", Data!J888)</f>
        <v>TR7</v>
      </c>
      <c r="K888" s="2" cm="1">
        <f t="array" ref="K888">IF(ISBLANK(Data!K888), "", DATE(2000 + RIGHT(Data!K888, 2), _xlfn.SWITCH(MID(Data!K888, 3, 3), "JAN", 1, "FEB", 2, "MAR", 3, "APR", 4, "MAY", 5, "JUN", 6, "JUL", 7, "AUG", 8, "SEP", 9, "OCT", 10, "NOV", 11, "DEC", 12), LEFT(Data!K888, 2)))</f>
        <v>45540</v>
      </c>
      <c r="L888" t="str">
        <f>IF(ISBLANK(Data!L888), "", Data!L888)</f>
        <v>THU</v>
      </c>
      <c r="M888" t="str">
        <f>IF(ISBLANK(Data!M888), "", Data!M888)</f>
        <v>BOTT,JURGEN</v>
      </c>
      <c r="N888" t="str">
        <f>IF(ISBLANK(Data!N888), "", Data!N888)</f>
        <v>LJ</v>
      </c>
      <c r="O888" s="2" cm="1">
        <f t="array" ref="O888">IF(ISBLANK(Data!O888), "", DATE(2000 + RIGHT(Data!O888, 2), _xlfn.SWITCH(MID(Data!O888, 3, 3), "JAN", 1, "FEB", 2, "MAR", 3, "APR", 4, "MAY", 5, "JUN", 6, "JUL", 7, "AUG", 8, "SEP", 9, "OCT", 10, "NOV", 11, "DEC", 12), LEFT(Data!O888, 2)))</f>
        <v>61049</v>
      </c>
      <c r="P888" t="str">
        <f>IF(ISBLANK(Data!P888), "", Data!P888)</f>
        <v>1XX1</v>
      </c>
      <c r="Q888" t="str">
        <f>IF(ISBLANK(Data!Q888), "", Data!Q888)</f>
        <v>985824115227</v>
      </c>
      <c r="R888" t="str">
        <f>IF(ISBLANK(Data!R888), "", Data!R888)</f>
        <v>AV871105250009TE82411522</v>
      </c>
      <c r="S888" t="str">
        <f>IF(ISBLANK(Data!S888), "", Data!S888)</f>
        <v>CH</v>
      </c>
      <c r="T888" s="1" t="str">
        <f>IF(ISBLANK(Data!T888),"",(Data!T888))</f>
        <v/>
      </c>
      <c r="U888" t="str">
        <f>IF(ISBLANK(Data!U888), "", Data!U888)</f>
        <v/>
      </c>
      <c r="V888" t="str">
        <f>IF(ISBLANK(Data!V888), "", Data!V888)</f>
        <v>PARK RUE</v>
      </c>
      <c r="W888" t="str">
        <f>IF(ISBLANK(Data!W888), "", Data!W888)</f>
        <v/>
      </c>
      <c r="X888" t="str">
        <f>IF(ISBLANK(Data!X888), "", Data!X888)</f>
        <v>90015,PARIS                ,DE</v>
      </c>
      <c r="Y888" t="str">
        <f>IF(ISBLANK(Data!Y888), "", Data!Y888)</f>
        <v/>
      </c>
      <c r="Z888" t="str">
        <f>IF(ISBLANK(Data!Z888), "", Data!Z888)</f>
        <v>T/0183164K/P/QN</v>
      </c>
      <c r="AA888" t="str">
        <f>IF(ISBLANK(Data!AA888), "", Data!AA888)</f>
        <v>+33186269080</v>
      </c>
      <c r="AB888" t="str">
        <f>IF(ISBLANK(Data!AB888), "", Data!AB888)</f>
        <v>834.68EUR/</v>
      </c>
      <c r="AC888" t="str">
        <f>IF(ISBLANK(Data!AC888), "", Data!AC888)</f>
        <v>X717701</v>
      </c>
      <c r="AD888" t="str">
        <f>IF(ISBLANK(Data!AD888), "", Data!AD888)</f>
        <v/>
      </c>
      <c r="AE888" t="str">
        <f>IF(ISBLANK(Data!AE888), "", Data!AE888)</f>
        <v/>
      </c>
      <c r="AF888" s="7">
        <f>IF(ISBLANK(Data!AF888), 0, _xlfn.NUMBERVALUE(SUBSTITUTE(Data!AF888, ".", ",")))</f>
        <v>834.68</v>
      </c>
      <c r="AG888" t="str">
        <f>IF(ISBLANK(Data!AG888), "", Data!AG888)</f>
        <v>EUR</v>
      </c>
      <c r="AH888" s="6">
        <f>IF(ISBLANK(Data!AH888), 0, _xlfn.NUMBERVALUE(SUBSTITUTE(Data!AH888, ".", ",")))</f>
        <v>834.12</v>
      </c>
      <c r="AI888" s="7">
        <f>IF(ISBLANK(Data!AI888), "", _xlfn.NUMBERVALUE(SUBSTITUTE(Data!AI888, ".", ",")))</f>
        <v>12000</v>
      </c>
      <c r="AJ888" s="7">
        <f>IF(ISBLANK(Data!AJ888), "", _xlfn.NUMBERVALUE(SUBSTITUTE(Data!AJ888, ".", ",")))</f>
        <v>12000</v>
      </c>
      <c r="AK888" s="7" t="str">
        <f>IF(ISBLANK(Data!AK888), "", _xlfn.NUMBERVALUE(SUBSTITUTE(Data!AK888, ".", ",")))</f>
        <v/>
      </c>
      <c r="AL888">
        <f>IF(ISBLANK(Data!AL888), "", Data!AL888)</f>
        <v>0</v>
      </c>
      <c r="AM888" s="15">
        <f>Table2[[#This Row],[DATE_IN]]-Table2[[#This Row],[DATE_OUT]]</f>
        <v>9</v>
      </c>
      <c r="AN888" s="7" t="str">
        <f>IF(MID(RIGHT(Table2[[#This Row],[ADDR3]],3),1,1)=",",RIGHT(Table2[[#This Row],[ADDR3]],2),"")</f>
        <v>DE</v>
      </c>
      <c r="AO888" s="7" t="str">
        <f>MID(Table2[[#This Row],[RES]],11,2)</f>
        <v>DE</v>
      </c>
      <c r="AP888" s="7">
        <f>_xlfn.XLOOKUP(AG888,Table3[CURRENCY],Table3[CONVERSION RATE],0)*Table2[[#This Row],[ORIGINAL PRICE]]</f>
        <v>9984.4164000000001</v>
      </c>
      <c r="AQ888" s="7">
        <f>_xlfn.XLOOKUP(AG888,Table3[CURRENCY],Table3[CONVERSION RATE],0)*Table2[[#This Row],[ORIGINAL PREPAYMENT]]</f>
        <v>9991.1196</v>
      </c>
      <c r="AR888" s="7"/>
      <c r="AS888" s="15"/>
    </row>
    <row r="889" spans="1:45" x14ac:dyDescent="0.25">
      <c r="A889" t="str">
        <f>IF(ISBLANK(Data!A889), "", Data!A889)</f>
        <v>A</v>
      </c>
      <c r="B889" s="2" cm="1">
        <f t="array" ref="B889">IF(ISBLANK(Data!B889), "", DATE(2000 + RIGHT(Data!B889, 2), _xlfn.SWITCH(MID(Data!B889, 3, 3), "JAN", 1, "FEB", 2, "MAR", 3, "APR", 4, "MAY", 5, "JUN", 6, "JUL", 7, "AUG", 8, "SEP", 9, "OCT", 10, "NOV", 11, "DEC", 12), LEFT(Data!B889, 2)))</f>
        <v>45463</v>
      </c>
      <c r="C889" t="str">
        <f>IF(ISBLANK(Data!C889), "", Data!C889)</f>
        <v>0098-4816-NO-0</v>
      </c>
      <c r="D889" t="str">
        <f>IF(ISBLANK(Data!D889), "", Data!D889)</f>
        <v>E7Q84Y</v>
      </c>
      <c r="E889" t="str">
        <f>IF(ISBLANK(Data!E889), "", Data!E889)</f>
        <v>TR7</v>
      </c>
      <c r="F889" s="2" cm="1">
        <f t="array" ref="F889">IF(ISBLANK(Data!F889), "", DATE(2000 + RIGHT(Data!F889, 2), _xlfn.SWITCH(MID(Data!F889, 3, 3), "JAN", 1, "FEB", 2, "MAR", 3, "APR", 4, "MAY", 5, "JUN", 6, "JUL", 7, "AUG", 8, "SEP", 9, "OCT", 10, "NOV", 11, "DEC", 12), LEFT(Data!F889, 2)))</f>
        <v>45532</v>
      </c>
      <c r="G889" t="str">
        <f>IF(ISBLANK(Data!G889), "", Data!G889)</f>
        <v>WED</v>
      </c>
      <c r="H889" t="str">
        <f>IF(ISBLANK(Data!H889), "", Data!H889)</f>
        <v>DL</v>
      </c>
      <c r="I889" t="str">
        <f>IF(ISBLANK(Data!I889), "", Data!I889)</f>
        <v>E</v>
      </c>
      <c r="J889" t="str">
        <f>IF(ISBLANK(Data!J889), "", Data!J889)</f>
        <v>TR7</v>
      </c>
      <c r="K889" s="2" cm="1">
        <f t="array" ref="K889">IF(ISBLANK(Data!K889), "", DATE(2000 + RIGHT(Data!K889, 2), _xlfn.SWITCH(MID(Data!K889, 3, 3), "JAN", 1, "FEB", 2, "MAR", 3, "APR", 4, "MAY", 5, "JUN", 6, "JUL", 7, "AUG", 8, "SEP", 9, "OCT", 10, "NOV", 11, "DEC", 12), LEFT(Data!K889, 2)))</f>
        <v>45541</v>
      </c>
      <c r="L889" t="str">
        <f>IF(ISBLANK(Data!L889), "", Data!L889)</f>
        <v>FRI</v>
      </c>
      <c r="M889" t="str">
        <f>IF(ISBLANK(Data!M889), "", Data!M889)</f>
        <v>SOLHELM,STIG,ANNET</v>
      </c>
      <c r="N889" t="str">
        <f>IF(ISBLANK(Data!N889), "", Data!N889)</f>
        <v>LB</v>
      </c>
      <c r="O889" s="2" cm="1">
        <f t="array" ref="O889">IF(ISBLANK(Data!O889), "", DATE(2000 + RIGHT(Data!O889, 2), _xlfn.SWITCH(MID(Data!O889, 3, 3), "JAN", 1, "FEB", 2, "MAR", 3, "APR", 4, "MAY", 5, "JUN", 6, "JUL", 7, "AUG", 8, "SEP", 9, "OCT", 10, "NOV", 11, "DEC", 12), LEFT(Data!O889, 2)))</f>
        <v>73000</v>
      </c>
      <c r="P889" t="str">
        <f>IF(ISBLANK(Data!P889), "", Data!P889)</f>
        <v>1001</v>
      </c>
      <c r="Q889" t="str">
        <f>IF(ISBLANK(Data!Q889), "", Data!Q889)</f>
        <v>240402001-112</v>
      </c>
      <c r="R889" t="str">
        <f>IF(ISBLANK(Data!R889), "", Data!R889)</f>
        <v>AV858096270021FZH60651</v>
      </c>
      <c r="S889" t="str">
        <f>IF(ISBLANK(Data!S889), "", Data!S889)</f>
        <v>NA</v>
      </c>
      <c r="T889" s="1" t="str">
        <f>IF(ISBLANK(Data!T889),"",(Data!T889))</f>
        <v/>
      </c>
      <c r="U889" t="str">
        <f>IF(ISBLANK(Data!U889), "", Data!U889)</f>
        <v>AYVENS INSURANCE</v>
      </c>
      <c r="V889" t="str">
        <f>IF(ISBLANK(Data!V889), "", Data!V889)</f>
        <v>KARENSLYST</v>
      </c>
      <c r="W889" t="str">
        <f>IF(ISBLANK(Data!W889), "", Data!W889)</f>
        <v/>
      </c>
      <c r="X889" t="str">
        <f>IF(ISBLANK(Data!X889), "", Data!X889)</f>
        <v>0278,OSLO                  ,NO</v>
      </c>
      <c r="Y889" t="str">
        <f>IF(ISBLANK(Data!Y889), "", Data!Y889)</f>
        <v/>
      </c>
      <c r="Z889" t="str">
        <f>IF(ISBLANK(Data!Z889), "", Data!Z889)</f>
        <v>T/0111893E/P/CS</v>
      </c>
      <c r="AA889" t="str">
        <f>IF(ISBLANK(Data!AA889), "", Data!AA889)</f>
        <v>4790133325</v>
      </c>
      <c r="AB889" t="str">
        <f>IF(ISBLANK(Data!AB889), "", Data!AB889)</f>
        <v>ROD/BILSKADESENTERET/</v>
      </c>
      <c r="AC889" t="str">
        <f>IF(ISBLANK(Data!AC889), "", Data!AC889)</f>
        <v>W010303</v>
      </c>
      <c r="AD889" t="str">
        <f>IF(ISBLANK(Data!AD889), "", Data!AD889)</f>
        <v/>
      </c>
      <c r="AE889" t="str">
        <f>IF(ISBLANK(Data!AE889), "", Data!AE889)</f>
        <v/>
      </c>
      <c r="AF889" s="7">
        <f>IF(ISBLANK(Data!AF889), 0, _xlfn.NUMBERVALUE(SUBSTITUTE(Data!AF889, ".", ",")))</f>
        <v>0</v>
      </c>
      <c r="AG889" t="str">
        <f>IF(ISBLANK(Data!AG889), "", Data!AG889)</f>
        <v>NKR</v>
      </c>
      <c r="AH889" s="6">
        <f>IF(ISBLANK(Data!AH889), 0, _xlfn.NUMBERVALUE(SUBSTITUTE(Data!AH889, ".", ",")))</f>
        <v>11425</v>
      </c>
      <c r="AI889" s="7">
        <f>IF(ISBLANK(Data!AI889), "", _xlfn.NUMBERVALUE(SUBSTITUTE(Data!AI889, ".", ",")))</f>
        <v>12000</v>
      </c>
      <c r="AJ889" s="7">
        <f>IF(ISBLANK(Data!AJ889), "", _xlfn.NUMBERVALUE(SUBSTITUTE(Data!AJ889, ".", ",")))</f>
        <v>12000</v>
      </c>
      <c r="AK889" s="7" t="str">
        <f>IF(ISBLANK(Data!AK889), "", _xlfn.NUMBERVALUE(SUBSTITUTE(Data!AK889, ".", ",")))</f>
        <v/>
      </c>
      <c r="AL889">
        <f>IF(ISBLANK(Data!AL889), "", Data!AL889)</f>
        <v>0</v>
      </c>
      <c r="AM889" s="15">
        <f>Table2[[#This Row],[DATE_IN]]-Table2[[#This Row],[DATE_OUT]]</f>
        <v>9</v>
      </c>
      <c r="AN889" s="7" t="str">
        <f>IF(MID(RIGHT(Table2[[#This Row],[ADDR3]],3),1,1)=",",RIGHT(Table2[[#This Row],[ADDR3]],2),"")</f>
        <v>NO</v>
      </c>
      <c r="AO889" s="7" t="str">
        <f>MID(Table2[[#This Row],[RES]],11,2)</f>
        <v>NO</v>
      </c>
      <c r="AP889" s="7">
        <f>_xlfn.XLOOKUP(AG889,Table3[CURRENCY],Table3[CONVERSION RATE],0)*Table2[[#This Row],[ORIGINAL PRICE]]</f>
        <v>11425</v>
      </c>
      <c r="AQ889" s="7">
        <f>_xlfn.XLOOKUP(AG889,Table3[CURRENCY],Table3[CONVERSION RATE],0)*Table2[[#This Row],[ORIGINAL PREPAYMENT]]</f>
        <v>0</v>
      </c>
      <c r="AR889" s="7"/>
      <c r="AS889" s="15"/>
    </row>
    <row r="890" spans="1:45" x14ac:dyDescent="0.25">
      <c r="A890" t="str">
        <f>IF(ISBLANK(Data!A890), "", Data!A890)</f>
        <v>A</v>
      </c>
      <c r="B890" s="2" cm="1">
        <f t="array" ref="B890">IF(ISBLANK(Data!B890), "", DATE(2000 + RIGHT(Data!B890, 2), _xlfn.SWITCH(MID(Data!B890, 3, 3), "JAN", 1, "FEB", 2, "MAR", 3, "APR", 4, "MAY", 5, "JUN", 6, "JUL", 7, "AUG", 8, "SEP", 9, "OCT", 10, "NOV", 11, "DEC", 12), LEFT(Data!B890, 2)))</f>
        <v>45471</v>
      </c>
      <c r="C890" t="str">
        <f>IF(ISBLANK(Data!C890), "", Data!C890)</f>
        <v>0174-4996-NO-1</v>
      </c>
      <c r="D890" t="str">
        <f>IF(ISBLANK(Data!D890), "", Data!D890)</f>
        <v>8ET67X</v>
      </c>
      <c r="E890" t="str">
        <f>IF(ISBLANK(Data!E890), "", Data!E890)</f>
        <v>TR7</v>
      </c>
      <c r="F890" s="2" cm="1">
        <f t="array" ref="F890">IF(ISBLANK(Data!F890), "", DATE(2000 + RIGHT(Data!F890, 2), _xlfn.SWITCH(MID(Data!F890, 3, 3), "JAN", 1, "FEB", 2, "MAR", 3, "APR", 4, "MAY", 5, "JUN", 6, "JUL", 7, "AUG", 8, "SEP", 9, "OCT", 10, "NOV", 11, "DEC", 12), LEFT(Data!F890, 2)))</f>
        <v>45532</v>
      </c>
      <c r="G890" t="str">
        <f>IF(ISBLANK(Data!G890), "", Data!G890)</f>
        <v>WED</v>
      </c>
      <c r="H890" t="str">
        <f>IF(ISBLANK(Data!H890), "", Data!H890)</f>
        <v>DL</v>
      </c>
      <c r="I890" t="str">
        <f>IF(ISBLANK(Data!I890), "", Data!I890)</f>
        <v>I</v>
      </c>
      <c r="J890" t="str">
        <f>IF(ISBLANK(Data!J890), "", Data!J890)</f>
        <v>TR7</v>
      </c>
      <c r="K890" s="2" cm="1">
        <f t="array" ref="K890">IF(ISBLANK(Data!K890), "", DATE(2000 + RIGHT(Data!K890, 2), _xlfn.SWITCH(MID(Data!K890, 3, 3), "JAN", 1, "FEB", 2, "MAR", 3, "APR", 4, "MAY", 5, "JUN", 6, "JUL", 7, "AUG", 8, "SEP", 9, "OCT", 10, "NOV", 11, "DEC", 12), LEFT(Data!K890, 2)))</f>
        <v>45541</v>
      </c>
      <c r="L890" t="str">
        <f>IF(ISBLANK(Data!L890), "", Data!L890)</f>
        <v>FRI</v>
      </c>
      <c r="M890" t="str">
        <f>IF(ISBLANK(Data!M890), "", Data!M890)</f>
        <v>FOERDE,ARNFINN,HERR</v>
      </c>
      <c r="N890" t="str">
        <f>IF(ISBLANK(Data!N890), "", Data!N890)</f>
        <v>VK</v>
      </c>
      <c r="O890" s="2" cm="1">
        <f t="array" ref="O890">IF(ISBLANK(Data!O890), "", DATE(2000 + RIGHT(Data!O890, 2), _xlfn.SWITCH(MID(Data!O890, 3, 3), "JAN", 1, "FEB", 2, "MAR", 3, "APR", 4, "MAY", 5, "JUN", 6, "JUL", 7, "AUG", 8, "SEP", 9, "OCT", 10, "NOV", 11, "DEC", 12), LEFT(Data!O890, 2)))</f>
        <v>69580</v>
      </c>
      <c r="P890" t="str">
        <f>IF(ISBLANK(Data!P890), "", Data!P890)</f>
        <v>1XX1</v>
      </c>
      <c r="Q890" t="str">
        <f>IF(ISBLANK(Data!Q890), "", Data!Q890)</f>
        <v>N0693348</v>
      </c>
      <c r="R890" t="str">
        <f>IF(ISBLANK(Data!R890), "", Data!R890)</f>
        <v>AV858094440246TSV92977</v>
      </c>
      <c r="S890" t="str">
        <f>IF(ISBLANK(Data!S890), "", Data!S890)</f>
        <v>NA</v>
      </c>
      <c r="T890" s="1" t="str">
        <f>IF(ISBLANK(Data!T890),"",(Data!T890))</f>
        <v/>
      </c>
      <c r="U890" t="str">
        <f>IF(ISBLANK(Data!U890), "", Data!U890)</f>
        <v/>
      </c>
      <c r="V890" t="str">
        <f>IF(ISBLANK(Data!V890), "", Data!V890)</f>
        <v>REDERVEGEN 48</v>
      </c>
      <c r="W890" t="str">
        <f>IF(ISBLANK(Data!W890), "", Data!W890)</f>
        <v/>
      </c>
      <c r="X890" t="str">
        <f>IF(ISBLANK(Data!X890), "", Data!X890)</f>
        <v>9014,TROMSOE,NO</v>
      </c>
      <c r="Y890" t="str">
        <f>IF(ISBLANK(Data!Y890), "", Data!Y890)</f>
        <v/>
      </c>
      <c r="Z890" t="str">
        <f>IF(ISBLANK(Data!Z890), "", Data!Z890)</f>
        <v>T/0169271Q/P/CS</v>
      </c>
      <c r="AA890" t="str">
        <f>IF(ISBLANK(Data!AA890), "", Data!AA890)</f>
        <v>4790148108</v>
      </c>
      <c r="AB890" t="str">
        <f>IF(ISBLANK(Data!AB890), "", Data!AB890)</f>
        <v>ROD/BILBYEN SKADESENT/</v>
      </c>
      <c r="AC890" t="str">
        <f>IF(ISBLANK(Data!AC890), "", Data!AC890)</f>
        <v/>
      </c>
      <c r="AD890" t="str">
        <f>IF(ISBLANK(Data!AD890), "", Data!AD890)</f>
        <v/>
      </c>
      <c r="AE890" t="str">
        <f>IF(ISBLANK(Data!AE890), "", Data!AE890)</f>
        <v/>
      </c>
      <c r="AF890" s="7">
        <f>IF(ISBLANK(Data!AF890), 0, _xlfn.NUMBERVALUE(SUBSTITUTE(Data!AF890, ".", ",")))</f>
        <v>0</v>
      </c>
      <c r="AG890" t="str">
        <f>IF(ISBLANK(Data!AG890), "", Data!AG890)</f>
        <v>NKR</v>
      </c>
      <c r="AH890" s="6">
        <f>IF(ISBLANK(Data!AH890), 0, _xlfn.NUMBERVALUE(SUBSTITUTE(Data!AH890, ".", ",")))</f>
        <v>5058</v>
      </c>
      <c r="AI890" s="7">
        <f>IF(ISBLANK(Data!AI890), "", _xlfn.NUMBERVALUE(SUBSTITUTE(Data!AI890, ".", ",")))</f>
        <v>4000</v>
      </c>
      <c r="AJ890" s="7">
        <f>IF(ISBLANK(Data!AJ890), "", _xlfn.NUMBERVALUE(SUBSTITUTE(Data!AJ890, ".", ",")))</f>
        <v>4000</v>
      </c>
      <c r="AK890" s="7" t="str">
        <f>IF(ISBLANK(Data!AK890), "", _xlfn.NUMBERVALUE(SUBSTITUTE(Data!AK890, ".", ",")))</f>
        <v/>
      </c>
      <c r="AL890">
        <f>IF(ISBLANK(Data!AL890), "", Data!AL890)</f>
        <v>0</v>
      </c>
      <c r="AM890" s="15">
        <f>Table2[[#This Row],[DATE_IN]]-Table2[[#This Row],[DATE_OUT]]</f>
        <v>9</v>
      </c>
      <c r="AN890" s="7" t="str">
        <f>IF(MID(RIGHT(Table2[[#This Row],[ADDR3]],3),1,1)=",",RIGHT(Table2[[#This Row],[ADDR3]],2),"")</f>
        <v>NO</v>
      </c>
      <c r="AO890" s="7" t="str">
        <f>MID(Table2[[#This Row],[RES]],11,2)</f>
        <v>NO</v>
      </c>
      <c r="AP890" s="7">
        <f>_xlfn.XLOOKUP(AG890,Table3[CURRENCY],Table3[CONVERSION RATE],0)*Table2[[#This Row],[ORIGINAL PRICE]]</f>
        <v>5058</v>
      </c>
      <c r="AQ890" s="7">
        <f>_xlfn.XLOOKUP(AG890,Table3[CURRENCY],Table3[CONVERSION RATE],0)*Table2[[#This Row],[ORIGINAL PREPAYMENT]]</f>
        <v>0</v>
      </c>
      <c r="AR890" s="7"/>
      <c r="AS890" s="15"/>
    </row>
    <row r="891" spans="1:45" x14ac:dyDescent="0.25">
      <c r="A891" t="str">
        <f>IF(ISBLANK(Data!A891), "", Data!A891)</f>
        <v>A</v>
      </c>
      <c r="B891" s="2" cm="1">
        <f t="array" ref="B891">IF(ISBLANK(Data!B891), "", DATE(2000 + RIGHT(Data!B891, 2), _xlfn.SWITCH(MID(Data!B891, 3, 3), "JAN", 1, "FEB", 2, "MAR", 3, "APR", 4, "MAY", 5, "JUN", 6, "JUL", 7, "AUG", 8, "SEP", 9, "OCT", 10, "NOV", 11, "DEC", 12), LEFT(Data!B891, 2)))</f>
        <v>45491</v>
      </c>
      <c r="C891" t="str">
        <f>IF(ISBLANK(Data!C891), "", Data!C891)</f>
        <v>0361-0313-NO-0</v>
      </c>
      <c r="D891" t="str">
        <f>IF(ISBLANK(Data!D891), "", Data!D891)</f>
        <v>9XD57N</v>
      </c>
      <c r="E891" t="str">
        <f>IF(ISBLANK(Data!E891), "", Data!E891)</f>
        <v>TR7</v>
      </c>
      <c r="F891" s="2" cm="1">
        <f t="array" ref="F891">IF(ISBLANK(Data!F891), "", DATE(2000 + RIGHT(Data!F891, 2), _xlfn.SWITCH(MID(Data!F891, 3, 3), "JAN", 1, "FEB", 2, "MAR", 3, "APR", 4, "MAY", 5, "JUN", 6, "JUL", 7, "AUG", 8, "SEP", 9, "OCT", 10, "NOV", 11, "DEC", 12), LEFT(Data!F891, 2)))</f>
        <v>45532</v>
      </c>
      <c r="G891" t="str">
        <f>IF(ISBLANK(Data!G891), "", Data!G891)</f>
        <v>WED</v>
      </c>
      <c r="H891" t="str">
        <f>IF(ISBLANK(Data!H891), "", Data!H891)</f>
        <v/>
      </c>
      <c r="I891" t="str">
        <f>IF(ISBLANK(Data!I891), "", Data!I891)</f>
        <v>E</v>
      </c>
      <c r="J891" t="str">
        <f>IF(ISBLANK(Data!J891), "", Data!J891)</f>
        <v>TR7</v>
      </c>
      <c r="K891" s="2" cm="1">
        <f t="array" ref="K891">IF(ISBLANK(Data!K891), "", DATE(2000 + RIGHT(Data!K891, 2), _xlfn.SWITCH(MID(Data!K891, 3, 3), "JAN", 1, "FEB", 2, "MAR", 3, "APR", 4, "MAY", 5, "JUN", 6, "JUL", 7, "AUG", 8, "SEP", 9, "OCT", 10, "NOV", 11, "DEC", 12), LEFT(Data!K891, 2)))</f>
        <v>45533</v>
      </c>
      <c r="L891" t="str">
        <f>IF(ISBLANK(Data!L891), "", Data!L891)</f>
        <v>THU</v>
      </c>
      <c r="M891" t="str">
        <f>IF(ISBLANK(Data!M891), "", Data!M891)</f>
        <v>JOHANSEN,ASTRID ISABELL</v>
      </c>
      <c r="N891" t="str">
        <f>IF(ISBLANK(Data!N891), "", Data!N891)</f>
        <v>V8</v>
      </c>
      <c r="O891" s="2" cm="1">
        <f t="array" ref="O891">IF(ISBLANK(Data!O891), "", DATE(2000 + RIGHT(Data!O891, 2), _xlfn.SWITCH(MID(Data!O891, 3, 3), "JAN", 1, "FEB", 2, "MAR", 3, "APR", 4, "MAY", 5, "JUN", 6, "JUL", 7, "AUG", 8, "SEP", 9, "OCT", 10, "NOV", 11, "DEC", 12), LEFT(Data!O891, 2)))</f>
        <v>71115</v>
      </c>
      <c r="P891" t="str">
        <f>IF(ISBLANK(Data!P891), "", Data!P891)</f>
        <v>1XX1</v>
      </c>
      <c r="Q891" t="str">
        <f>IF(ISBLANK(Data!Q891), "", Data!Q891)</f>
        <v>620141254</v>
      </c>
      <c r="R891" t="str">
        <f>IF(ISBLANK(Data!R891), "", Data!R891)</f>
        <v>AV858087210010</v>
      </c>
      <c r="S891" t="str">
        <f>IF(ISBLANK(Data!S891), "", Data!S891)</f>
        <v>NA</v>
      </c>
      <c r="T891" s="1" t="str">
        <f>IF(ISBLANK(Data!T891),"",(Data!T891))</f>
        <v/>
      </c>
      <c r="U891" t="str">
        <f>IF(ISBLANK(Data!U891), "", Data!U891)</f>
        <v>TROMSOE KOMMUNE</v>
      </c>
      <c r="V891" t="str">
        <f>IF(ISBLANK(Data!V891), "", Data!V891)</f>
        <v>RAADHUSET</v>
      </c>
      <c r="W891" t="str">
        <f>IF(ISBLANK(Data!W891), "", Data!W891)</f>
        <v>PB 6900</v>
      </c>
      <c r="X891" t="str">
        <f>IF(ISBLANK(Data!X891), "", Data!X891)</f>
        <v>9299 TROMSOE               ,NO</v>
      </c>
      <c r="Y891" t="str">
        <f>IF(ISBLANK(Data!Y891), "", Data!Y891)</f>
        <v/>
      </c>
      <c r="Z891" t="str">
        <f>IF(ISBLANK(Data!Z891), "", Data!Z891)</f>
        <v>P/U7</v>
      </c>
      <c r="AA891" t="str">
        <f>IF(ISBLANK(Data!AA891), "", Data!AA891)</f>
        <v>91917693</v>
      </c>
      <c r="AB891" t="str">
        <f>IF(ISBLANK(Data!AB891), "", Data!AB891)</f>
        <v/>
      </c>
      <c r="AC891" t="str">
        <f>IF(ISBLANK(Data!AC891), "", Data!AC891)</f>
        <v>U997129</v>
      </c>
      <c r="AD891" t="str">
        <f>IF(ISBLANK(Data!AD891), "", Data!AD891)</f>
        <v/>
      </c>
      <c r="AE891" t="str">
        <f>IF(ISBLANK(Data!AE891), "", Data!AE891)</f>
        <v/>
      </c>
      <c r="AF891" s="7">
        <f>IF(ISBLANK(Data!AF891), 0, _xlfn.NUMBERVALUE(SUBSTITUTE(Data!AF891, ".", ",")))</f>
        <v>0</v>
      </c>
      <c r="AG891" t="str">
        <f>IF(ISBLANK(Data!AG891), "", Data!AG891)</f>
        <v/>
      </c>
      <c r="AH891" s="6">
        <f>IF(ISBLANK(Data!AH891), 0, _xlfn.NUMBERVALUE(SUBSTITUTE(Data!AH891, ".", ",")))</f>
        <v>0</v>
      </c>
      <c r="AI891" s="7" t="str">
        <f>IF(ISBLANK(Data!AI891), "", _xlfn.NUMBERVALUE(SUBSTITUTE(Data!AI891, ".", ",")))</f>
        <v/>
      </c>
      <c r="AJ891" s="7" t="str">
        <f>IF(ISBLANK(Data!AJ891), "", _xlfn.NUMBERVALUE(SUBSTITUTE(Data!AJ891, ".", ",")))</f>
        <v/>
      </c>
      <c r="AK891" s="7" t="str">
        <f>IF(ISBLANK(Data!AK891), "", _xlfn.NUMBERVALUE(SUBSTITUTE(Data!AK891, ".", ",")))</f>
        <v/>
      </c>
      <c r="AL891">
        <f>IF(ISBLANK(Data!AL891), "", Data!AL891)</f>
        <v>0</v>
      </c>
      <c r="AM891" s="15">
        <f>Table2[[#This Row],[DATE_IN]]-Table2[[#This Row],[DATE_OUT]]</f>
        <v>1</v>
      </c>
      <c r="AN891" s="7" t="str">
        <f>IF(MID(RIGHT(Table2[[#This Row],[ADDR3]],3),1,1)=",",RIGHT(Table2[[#This Row],[ADDR3]],2),"")</f>
        <v>NO</v>
      </c>
      <c r="AO891" s="7" t="str">
        <f>MID(Table2[[#This Row],[RES]],11,2)</f>
        <v>NO</v>
      </c>
      <c r="AP891" s="7">
        <f>_xlfn.XLOOKUP(AG891,Table3[CURRENCY],Table3[CONVERSION RATE],0)*Table2[[#This Row],[ORIGINAL PRICE]]</f>
        <v>0</v>
      </c>
      <c r="AQ891" s="7">
        <f>_xlfn.XLOOKUP(AG891,Table3[CURRENCY],Table3[CONVERSION RATE],0)*Table2[[#This Row],[ORIGINAL PREPAYMENT]]</f>
        <v>0</v>
      </c>
      <c r="AR891" s="7"/>
      <c r="AS891" s="15"/>
    </row>
    <row r="892" spans="1:45" x14ac:dyDescent="0.25">
      <c r="A892" t="str">
        <f>IF(ISBLANK(Data!A892), "", Data!A892)</f>
        <v>A</v>
      </c>
      <c r="B892" s="2" cm="1">
        <f t="array" ref="B892">IF(ISBLANK(Data!B892), "", DATE(2000 + RIGHT(Data!B892, 2), _xlfn.SWITCH(MID(Data!B892, 3, 3), "JAN", 1, "FEB", 2, "MAR", 3, "APR", 4, "MAY", 5, "JUN", 6, "JUL", 7, "AUG", 8, "SEP", 9, "OCT", 10, "NOV", 11, "DEC", 12), LEFT(Data!B892, 2)))</f>
        <v>45172</v>
      </c>
      <c r="C892" t="str">
        <f>IF(ISBLANK(Data!C892), "", Data!C892)</f>
        <v>2435-0003-GB-6</v>
      </c>
      <c r="D892" t="str">
        <f>IF(ISBLANK(Data!D892), "", Data!D892)</f>
        <v>9BJ20N</v>
      </c>
      <c r="E892" t="str">
        <f>IF(ISBLANK(Data!E892), "", Data!E892)</f>
        <v>TR7</v>
      </c>
      <c r="F892" s="2" cm="1">
        <f t="array" ref="F892">IF(ISBLANK(Data!F892), "", DATE(2000 + RIGHT(Data!F892, 2), _xlfn.SWITCH(MID(Data!F892, 3, 3), "JAN", 1, "FEB", 2, "MAR", 3, "APR", 4, "MAY", 5, "JUN", 6, "JUL", 7, "AUG", 8, "SEP", 9, "OCT", 10, "NOV", 11, "DEC", 12), LEFT(Data!F892, 2)))</f>
        <v>45532</v>
      </c>
      <c r="G892" t="str">
        <f>IF(ISBLANK(Data!G892), "", Data!G892)</f>
        <v>WED</v>
      </c>
      <c r="H892" t="str">
        <f>IF(ISBLANK(Data!H892), "", Data!H892)</f>
        <v/>
      </c>
      <c r="I892" t="str">
        <f>IF(ISBLANK(Data!I892), "", Data!I892)</f>
        <v>E</v>
      </c>
      <c r="J892" t="str">
        <f>IF(ISBLANK(Data!J892), "", Data!J892)</f>
        <v>TOS</v>
      </c>
      <c r="K892" s="2" cm="1">
        <f t="array" ref="K892">IF(ISBLANK(Data!K892), "", DATE(2000 + RIGHT(Data!K892, 2), _xlfn.SWITCH(MID(Data!K892, 3, 3), "JAN", 1, "FEB", 2, "MAR", 3, "APR", 4, "MAY", 5, "JUN", 6, "JUL", 7, "AUG", 8, "SEP", 9, "OCT", 10, "NOV", 11, "DEC", 12), LEFT(Data!K892, 2)))</f>
        <v>45537</v>
      </c>
      <c r="L892" t="str">
        <f>IF(ISBLANK(Data!L892), "", Data!L892)</f>
        <v>MON</v>
      </c>
      <c r="M892" t="str">
        <f>IF(ISBLANK(Data!M892), "", Data!M892)</f>
        <v>HODGES,TIMOTHY,MR</v>
      </c>
      <c r="N892" t="str">
        <f>IF(ISBLANK(Data!N892), "", Data!N892)</f>
        <v>OH</v>
      </c>
      <c r="O892" s="2" cm="1">
        <f t="array" ref="O892">IF(ISBLANK(Data!O892), "", DATE(2000 + RIGHT(Data!O892, 2), _xlfn.SWITCH(MID(Data!O892, 3, 3), "JAN", 1, "FEB", 2, "MAR", 3, "APR", 4, "MAY", 5, "JUN", 6, "JUL", 7, "AUG", 8, "SEP", 9, "OCT", 10, "NOV", 11, "DEC", 12), LEFT(Data!O892, 2)))</f>
        <v>60478</v>
      </c>
      <c r="P892" t="str">
        <f>IF(ISBLANK(Data!P892), "", Data!P892)</f>
        <v>1001</v>
      </c>
      <c r="Q892" t="str">
        <f>IF(ISBLANK(Data!Q892), "", Data!Q892)</f>
        <v/>
      </c>
      <c r="R892" t="str">
        <f>IF(ISBLANK(Data!R892), "", Data!R892)</f>
        <v>CM525303XXXXXX8947</v>
      </c>
      <c r="S892" t="str">
        <f>IF(ISBLANK(Data!S892), "", Data!S892)</f>
        <v>CV</v>
      </c>
      <c r="T892" s="1" t="str">
        <f>IF(ISBLANK(Data!T892),"",(Data!T892))</f>
        <v>08/26</v>
      </c>
      <c r="U892" t="str">
        <f>IF(ISBLANK(Data!U892), "", Data!U892)</f>
        <v/>
      </c>
      <c r="V892" t="str">
        <f>IF(ISBLANK(Data!V892), "", Data!V892)</f>
        <v>3 RANDIDDLES CLOSE</v>
      </c>
      <c r="W892" t="str">
        <f>IF(ISBLANK(Data!W892), "", Data!W892)</f>
        <v>HURSTPIERPOINT</v>
      </c>
      <c r="X892" t="str">
        <f>IF(ISBLANK(Data!X892), "", Data!X892)</f>
        <v>HASSOCKS BN69BG            ,GB</v>
      </c>
      <c r="Y892" t="str">
        <f>IF(ISBLANK(Data!Y892), "", Data!Y892)</f>
        <v>GBXXHODGE607305TR9KB</v>
      </c>
      <c r="Z892" t="str">
        <f>IF(ISBLANK(Data!Z892), "", Data!Z892)</f>
        <v>P/N5</v>
      </c>
      <c r="AA892" t="str">
        <f>IF(ISBLANK(Data!AA892), "", Data!AA892)</f>
        <v>+44-7950039401</v>
      </c>
      <c r="AB892" t="str">
        <f>IF(ISBLANK(Data!AB892), "", Data!AB892)</f>
        <v>/ADD/</v>
      </c>
      <c r="AC892" t="str">
        <f>IF(ISBLANK(Data!AC892), "", Data!AC892)</f>
        <v/>
      </c>
      <c r="AD892" t="str">
        <f>IF(ISBLANK(Data!AD892), "", Data!AD892)</f>
        <v/>
      </c>
      <c r="AE892" t="str">
        <f>IF(ISBLANK(Data!AE892), "", Data!AE892)</f>
        <v/>
      </c>
      <c r="AF892" s="7">
        <f>IF(ISBLANK(Data!AF892), 0, _xlfn.NUMBERVALUE(SUBSTITUTE(Data!AF892, ".", ",")))</f>
        <v>0</v>
      </c>
      <c r="AG892" t="str">
        <f>IF(ISBLANK(Data!AG892), "", Data!AG892)</f>
        <v>UKL</v>
      </c>
      <c r="AH892" s="6">
        <f>IF(ISBLANK(Data!AH892), 0, _xlfn.NUMBERVALUE(SUBSTITUTE(Data!AH892, ".", ",")))</f>
        <v>340.07</v>
      </c>
      <c r="AI892" s="7">
        <f>IF(ISBLANK(Data!AI892), "", _xlfn.NUMBERVALUE(SUBSTITUTE(Data!AI892, ".", ",")))</f>
        <v>0</v>
      </c>
      <c r="AJ892" s="7">
        <f>IF(ISBLANK(Data!AJ892), "", _xlfn.NUMBERVALUE(SUBSTITUTE(Data!AJ892, ".", ",")))</f>
        <v>0</v>
      </c>
      <c r="AK892" s="7" t="str">
        <f>IF(ISBLANK(Data!AK892), "", _xlfn.NUMBERVALUE(SUBSTITUTE(Data!AK892, ".", ",")))</f>
        <v/>
      </c>
      <c r="AL892">
        <f>IF(ISBLANK(Data!AL892), "", Data!AL892)</f>
        <v>0</v>
      </c>
      <c r="AM892" s="15">
        <f>Table2[[#This Row],[DATE_IN]]-Table2[[#This Row],[DATE_OUT]]</f>
        <v>5</v>
      </c>
      <c r="AN892" s="7" t="str">
        <f>IF(MID(RIGHT(Table2[[#This Row],[ADDR3]],3),1,1)=",",RIGHT(Table2[[#This Row],[ADDR3]],2),"")</f>
        <v>GB</v>
      </c>
      <c r="AO892" s="7" t="str">
        <f>MID(Table2[[#This Row],[RES]],11,2)</f>
        <v>GB</v>
      </c>
      <c r="AP892" s="7">
        <f>_xlfn.XLOOKUP(AG892,Table3[CURRENCY],Table3[CONVERSION RATE],0)*Table2[[#This Row],[ORIGINAL PRICE]]</f>
        <v>4845.9974999999995</v>
      </c>
      <c r="AQ892" s="7">
        <f>_xlfn.XLOOKUP(AG892,Table3[CURRENCY],Table3[CONVERSION RATE],0)*Table2[[#This Row],[ORIGINAL PREPAYMENT]]</f>
        <v>0</v>
      </c>
      <c r="AR892" s="7"/>
      <c r="AS892" s="15"/>
    </row>
    <row r="893" spans="1:45" x14ac:dyDescent="0.25">
      <c r="A893" t="str">
        <f>IF(ISBLANK(Data!A893), "", Data!A893)</f>
        <v>A</v>
      </c>
      <c r="B893" s="2" cm="1">
        <f t="array" ref="B893">IF(ISBLANK(Data!B893), "", DATE(2000 + RIGHT(Data!B893, 2), _xlfn.SWITCH(MID(Data!B893, 3, 3), "JAN", 1, "FEB", 2, "MAR", 3, "APR", 4, "MAY", 5, "JUN", 6, "JUL", 7, "AUG", 8, "SEP", 9, "OCT", 10, "NOV", 11, "DEC", 12), LEFT(Data!B893, 2)))</f>
        <v>45387</v>
      </c>
      <c r="C893" t="str">
        <f>IF(ISBLANK(Data!C893), "", Data!C893)</f>
        <v>4358-1594-FR-0</v>
      </c>
      <c r="D893" t="str">
        <f>IF(ISBLANK(Data!D893), "", Data!D893)</f>
        <v/>
      </c>
      <c r="E893" t="str">
        <f>IF(ISBLANK(Data!E893), "", Data!E893)</f>
        <v>TR7</v>
      </c>
      <c r="F893" s="2" cm="1">
        <f t="array" ref="F893">IF(ISBLANK(Data!F893), "", DATE(2000 + RIGHT(Data!F893, 2), _xlfn.SWITCH(MID(Data!F893, 3, 3), "JAN", 1, "FEB", 2, "MAR", 3, "APR", 4, "MAY", 5, "JUN", 6, "JUL", 7, "AUG", 8, "SEP", 9, "OCT", 10, "NOV", 11, "DEC", 12), LEFT(Data!F893, 2)))</f>
        <v>45532</v>
      </c>
      <c r="G893" t="str">
        <f>IF(ISBLANK(Data!G893), "", Data!G893)</f>
        <v>WED</v>
      </c>
      <c r="H893" t="str">
        <f>IF(ISBLANK(Data!H893), "", Data!H893)</f>
        <v>ZZ1</v>
      </c>
      <c r="I893" t="str">
        <f>IF(ISBLANK(Data!I893), "", Data!I893)</f>
        <v>C</v>
      </c>
      <c r="J893" t="str">
        <f>IF(ISBLANK(Data!J893), "", Data!J893)</f>
        <v>EVE</v>
      </c>
      <c r="K893" s="2" cm="1">
        <f t="array" ref="K893">IF(ISBLANK(Data!K893), "", DATE(2000 + RIGHT(Data!K893, 2), _xlfn.SWITCH(MID(Data!K893, 3, 3), "JAN", 1, "FEB", 2, "MAR", 3, "APR", 4, "MAY", 5, "JUN", 6, "JUL", 7, "AUG", 8, "SEP", 9, "OCT", 10, "NOV", 11, "DEC", 12), LEFT(Data!K893, 2)))</f>
        <v>45542</v>
      </c>
      <c r="L893" t="str">
        <f>IF(ISBLANK(Data!L893), "", Data!L893)</f>
        <v>SAT</v>
      </c>
      <c r="M893" t="str">
        <f>IF(ISBLANK(Data!M893), "", Data!M893)</f>
        <v>BOULY,MICHEL</v>
      </c>
      <c r="N893" t="str">
        <f>IF(ISBLANK(Data!N893), "", Data!N893)</f>
        <v>NH</v>
      </c>
      <c r="O893" s="2" t="str" cm="1">
        <f t="array" ref="O893">IF(ISBLANK(Data!O893), "", DATE(2000 + RIGHT(Data!O893, 2), _xlfn.SWITCH(MID(Data!O893, 3, 3), "JAN", 1, "FEB", 2, "MAR", 3, "APR", 4, "MAY", 5, "JUN", 6, "JUL", 7, "AUG", 8, "SEP", 9, "OCT", 10, "NOV", 11, "DEC", 12), LEFT(Data!O893, 2)))</f>
        <v/>
      </c>
      <c r="P893" t="str">
        <f>IF(ISBLANK(Data!P893), "", Data!P893)</f>
        <v>1XX1</v>
      </c>
      <c r="Q893" t="str">
        <f>IF(ISBLANK(Data!Q893), "", Data!Q893)</f>
        <v>657677</v>
      </c>
      <c r="R893" t="str">
        <f>IF(ISBLANK(Data!R893), "", Data!R893)</f>
        <v>AV871136190109TE43581594</v>
      </c>
      <c r="S893" t="str">
        <f>IF(ISBLANK(Data!S893), "", Data!S893)</f>
        <v>CH</v>
      </c>
      <c r="T893" s="1" t="str">
        <f>IF(ISBLANK(Data!T893),"",(Data!T893))</f>
        <v/>
      </c>
      <c r="U893" t="str">
        <f>IF(ISBLANK(Data!U893), "", Data!U893)</f>
        <v/>
      </c>
      <c r="V893" t="str">
        <f>IF(ISBLANK(Data!V893), "", Data!V893)</f>
        <v/>
      </c>
      <c r="W893" t="str">
        <f>IF(ISBLANK(Data!W893), "", Data!W893)</f>
        <v/>
      </c>
      <c r="X893" t="str">
        <f>IF(ISBLANK(Data!X893), "", Data!X893)</f>
        <v/>
      </c>
      <c r="Y893" t="str">
        <f>IF(ISBLANK(Data!Y893), "", Data!Y893)</f>
        <v/>
      </c>
      <c r="Z893" t="str">
        <f>IF(ISBLANK(Data!Z893), "", Data!Z893)</f>
        <v>T/0153672G/00664</v>
      </c>
      <c r="AA893" t="str">
        <f>IF(ISBLANK(Data!AA893), "", Data!AA893)</f>
        <v>00331850810</v>
      </c>
      <c r="AB893" t="str">
        <f>IF(ISBLANK(Data!AB893), "", Data!AB893)</f>
        <v/>
      </c>
      <c r="AC893" t="str">
        <f>IF(ISBLANK(Data!AC893), "", Data!AC893)</f>
        <v>H333399</v>
      </c>
      <c r="AD893" t="str">
        <f>IF(ISBLANK(Data!AD893), "", Data!AD893)</f>
        <v>MARJORINE</v>
      </c>
      <c r="AE893" t="str">
        <f>IF(ISBLANK(Data!AE893), "", Data!AE893)</f>
        <v/>
      </c>
      <c r="AF893" s="7">
        <f>IF(ISBLANK(Data!AF893), 0, _xlfn.NUMBERVALUE(SUBSTITUTE(Data!AF893, ".", ",")))</f>
        <v>1655.64</v>
      </c>
      <c r="AG893" t="str">
        <f>IF(ISBLANK(Data!AG893), "", Data!AG893)</f>
        <v>EUR</v>
      </c>
      <c r="AH893" s="6">
        <f>IF(ISBLANK(Data!AH893), 0, _xlfn.NUMBERVALUE(SUBSTITUTE(Data!AH893, ".", ",")))</f>
        <v>1652.09</v>
      </c>
      <c r="AI893" s="7">
        <f>IF(ISBLANK(Data!AI893), "", _xlfn.NUMBERVALUE(SUBSTITUTE(Data!AI893, ".", ",")))</f>
        <v>12000</v>
      </c>
      <c r="AJ893" s="7">
        <f>IF(ISBLANK(Data!AJ893), "", _xlfn.NUMBERVALUE(SUBSTITUTE(Data!AJ893, ".", ",")))</f>
        <v>12000</v>
      </c>
      <c r="AK893" s="7">
        <f>IF(ISBLANK(Data!AK893), "", _xlfn.NUMBERVALUE(SUBSTITUTE(Data!AK893, ".", ",")))</f>
        <v>4000</v>
      </c>
      <c r="AL893">
        <f>IF(ISBLANK(Data!AL893), "", Data!AL893)</f>
        <v>0</v>
      </c>
      <c r="AM893" s="15">
        <f>Table2[[#This Row],[DATE_IN]]-Table2[[#This Row],[DATE_OUT]]</f>
        <v>10</v>
      </c>
      <c r="AN893" s="7" t="str">
        <f>IF(MID(RIGHT(Table2[[#This Row],[ADDR3]],3),1,1)=",",RIGHT(Table2[[#This Row],[ADDR3]],2),"")</f>
        <v/>
      </c>
      <c r="AO893" s="7" t="str">
        <f>MID(Table2[[#This Row],[RES]],11,2)</f>
        <v>FR</v>
      </c>
      <c r="AP893" s="7">
        <f>_xlfn.XLOOKUP(AG893,Table3[CURRENCY],Table3[CONVERSION RATE],0)*Table2[[#This Row],[ORIGINAL PRICE]]</f>
        <v>19775.5173</v>
      </c>
      <c r="AQ893" s="7">
        <f>_xlfn.XLOOKUP(AG893,Table3[CURRENCY],Table3[CONVERSION RATE],0)*Table2[[#This Row],[ORIGINAL PREPAYMENT]]</f>
        <v>19818.010800000004</v>
      </c>
      <c r="AR893" s="7"/>
      <c r="AS893" s="15"/>
    </row>
    <row r="894" spans="1:45" x14ac:dyDescent="0.25">
      <c r="A894" t="str">
        <f>IF(ISBLANK(Data!A894), "", Data!A894)</f>
        <v>A</v>
      </c>
      <c r="B894" s="2" cm="1">
        <f t="array" ref="B894">IF(ISBLANK(Data!B894), "", DATE(2000 + RIGHT(Data!B894, 2), _xlfn.SWITCH(MID(Data!B894, 3, 3), "JAN", 1, "FEB", 2, "MAR", 3, "APR", 4, "MAY", 5, "JUN", 6, "JUL", 7, "AUG", 8, "SEP", 9, "OCT", 10, "NOV", 11, "DEC", 12), LEFT(Data!B894, 2)))</f>
        <v>45392</v>
      </c>
      <c r="C894" t="str">
        <f>IF(ISBLANK(Data!C894), "", Data!C894)</f>
        <v>4408-1576-ES-0</v>
      </c>
      <c r="D894" t="str">
        <f>IF(ISBLANK(Data!D894), "", Data!D894)</f>
        <v/>
      </c>
      <c r="E894" t="str">
        <f>IF(ISBLANK(Data!E894), "", Data!E894)</f>
        <v>TR7</v>
      </c>
      <c r="F894" s="2" cm="1">
        <f t="array" ref="F894">IF(ISBLANK(Data!F894), "", DATE(2000 + RIGHT(Data!F894, 2), _xlfn.SWITCH(MID(Data!F894, 3, 3), "JAN", 1, "FEB", 2, "MAR", 3, "APR", 4, "MAY", 5, "JUN", 6, "JUL", 7, "AUG", 8, "SEP", 9, "OCT", 10, "NOV", 11, "DEC", 12), LEFT(Data!F894, 2)))</f>
        <v>45532</v>
      </c>
      <c r="G894" t="str">
        <f>IF(ISBLANK(Data!G894), "", Data!G894)</f>
        <v>WED</v>
      </c>
      <c r="H894" t="str">
        <f>IF(ISBLANK(Data!H894), "", Data!H894)</f>
        <v/>
      </c>
      <c r="I894" t="str">
        <f>IF(ISBLANK(Data!I894), "", Data!I894)</f>
        <v>C</v>
      </c>
      <c r="J894" t="str">
        <f>IF(ISBLANK(Data!J894), "", Data!J894)</f>
        <v>TR7</v>
      </c>
      <c r="K894" s="2" cm="1">
        <f t="array" ref="K894">IF(ISBLANK(Data!K894), "", DATE(2000 + RIGHT(Data!K894, 2), _xlfn.SWITCH(MID(Data!K894, 3, 3), "JAN", 1, "FEB", 2, "MAR", 3, "APR", 4, "MAY", 5, "JUN", 6, "JUL", 7, "AUG", 8, "SEP", 9, "OCT", 10, "NOV", 11, "DEC", 12), LEFT(Data!K894, 2)))</f>
        <v>45538</v>
      </c>
      <c r="L894" t="str">
        <f>IF(ISBLANK(Data!L894), "", Data!L894)</f>
        <v>TUE</v>
      </c>
      <c r="M894" t="str">
        <f>IF(ISBLANK(Data!M894), "", Data!M894)</f>
        <v>ETXEBARRIA GARCIA,JOSEBA A</v>
      </c>
      <c r="N894" t="str">
        <f>IF(ISBLANK(Data!N894), "", Data!N894)</f>
        <v>LJ</v>
      </c>
      <c r="O894" s="2" t="str" cm="1">
        <f t="array" ref="O894">IF(ISBLANK(Data!O894), "", DATE(2000 + RIGHT(Data!O894, 2), _xlfn.SWITCH(MID(Data!O894, 3, 3), "JAN", 1, "FEB", 2, "MAR", 3, "APR", 4, "MAY", 5, "JUN", 6, "JUL", 7, "AUG", 8, "SEP", 9, "OCT", 10, "NOV", 11, "DEC", 12), LEFT(Data!O894, 2)))</f>
        <v/>
      </c>
      <c r="P894" t="str">
        <f>IF(ISBLANK(Data!P894), "", Data!P894)</f>
        <v>1XX1</v>
      </c>
      <c r="Q894" t="str">
        <f>IF(ISBLANK(Data!Q894), "", Data!Q894)</f>
        <v>CJT-116496852</v>
      </c>
      <c r="R894" t="str">
        <f>IF(ISBLANK(Data!R894), "", Data!R894)</f>
        <v>AV875128460024TE44081576</v>
      </c>
      <c r="S894" t="str">
        <f>IF(ISBLANK(Data!S894), "", Data!S894)</f>
        <v>CH</v>
      </c>
      <c r="T894" s="1" t="str">
        <f>IF(ISBLANK(Data!T894),"",(Data!T894))</f>
        <v/>
      </c>
      <c r="U894" t="str">
        <f>IF(ISBLANK(Data!U894), "", Data!U894)</f>
        <v/>
      </c>
      <c r="V894" t="str">
        <f>IF(ISBLANK(Data!V894), "", Data!V894)</f>
        <v/>
      </c>
      <c r="W894" t="str">
        <f>IF(ISBLANK(Data!W894), "", Data!W894)</f>
        <v/>
      </c>
      <c r="X894" t="str">
        <f>IF(ISBLANK(Data!X894), "", Data!X894)</f>
        <v/>
      </c>
      <c r="Y894" t="str">
        <f>IF(ISBLANK(Data!Y894), "", Data!Y894)</f>
        <v/>
      </c>
      <c r="Z894" t="str">
        <f>IF(ISBLANK(Data!Z894), "", Data!Z894)</f>
        <v>T/0108824N/P/R7</v>
      </c>
      <c r="AA894" t="str">
        <f>IF(ISBLANK(Data!AA894), "", Data!AA894)</f>
        <v>+34964830995</v>
      </c>
      <c r="AB894" t="str">
        <f>IF(ISBLANK(Data!AB894), "", Data!AB894)</f>
        <v>/</v>
      </c>
      <c r="AC894" t="str">
        <f>IF(ISBLANK(Data!AC894), "", Data!AC894)</f>
        <v>K695801</v>
      </c>
      <c r="AD894" t="str">
        <f>IF(ISBLANK(Data!AD894), "", Data!AD894)</f>
        <v/>
      </c>
      <c r="AE894" t="str">
        <f>IF(ISBLANK(Data!AE894), "", Data!AE894)</f>
        <v/>
      </c>
      <c r="AF894" s="7">
        <f>IF(ISBLANK(Data!AF894), 0, _xlfn.NUMBERVALUE(SUBSTITUTE(Data!AF894, ".", ",")))</f>
        <v>751.28</v>
      </c>
      <c r="AG894" t="str">
        <f>IF(ISBLANK(Data!AG894), "", Data!AG894)</f>
        <v>EUR</v>
      </c>
      <c r="AH894" s="6">
        <f>IF(ISBLANK(Data!AH894), 0, _xlfn.NUMBERVALUE(SUBSTITUTE(Data!AH894, ".", ",")))</f>
        <v>751.12</v>
      </c>
      <c r="AI894" s="7">
        <f>IF(ISBLANK(Data!AI894), "", _xlfn.NUMBERVALUE(SUBSTITUTE(Data!AI894, ".", ",")))</f>
        <v>12000</v>
      </c>
      <c r="AJ894" s="7">
        <f>IF(ISBLANK(Data!AJ894), "", _xlfn.NUMBERVALUE(SUBSTITUTE(Data!AJ894, ".", ",")))</f>
        <v>12000</v>
      </c>
      <c r="AK894" s="7" t="str">
        <f>IF(ISBLANK(Data!AK894), "", _xlfn.NUMBERVALUE(SUBSTITUTE(Data!AK894, ".", ",")))</f>
        <v/>
      </c>
      <c r="AL894">
        <f>IF(ISBLANK(Data!AL894), "", Data!AL894)</f>
        <v>0</v>
      </c>
      <c r="AM894" s="15">
        <f>Table2[[#This Row],[DATE_IN]]-Table2[[#This Row],[DATE_OUT]]</f>
        <v>6</v>
      </c>
      <c r="AN894" s="7" t="str">
        <f>IF(MID(RIGHT(Table2[[#This Row],[ADDR3]],3),1,1)=",",RIGHT(Table2[[#This Row],[ADDR3]],2),"")</f>
        <v/>
      </c>
      <c r="AO894" s="7" t="str">
        <f>MID(Table2[[#This Row],[RES]],11,2)</f>
        <v>ES</v>
      </c>
      <c r="AP894" s="7">
        <f>_xlfn.XLOOKUP(AG894,Table3[CURRENCY],Table3[CONVERSION RATE],0)*Table2[[#This Row],[ORIGINAL PRICE]]</f>
        <v>8990.9063999999998</v>
      </c>
      <c r="AQ894" s="7">
        <f>_xlfn.XLOOKUP(AG894,Table3[CURRENCY],Table3[CONVERSION RATE],0)*Table2[[#This Row],[ORIGINAL PREPAYMENT]]</f>
        <v>8992.8215999999993</v>
      </c>
      <c r="AR894" s="7"/>
      <c r="AS894" s="15"/>
    </row>
    <row r="895" spans="1:45" x14ac:dyDescent="0.25">
      <c r="A895" t="str">
        <f>IF(ISBLANK(Data!A895), "", Data!A895)</f>
        <v>A</v>
      </c>
      <c r="B895" s="2" cm="1">
        <f t="array" ref="B895">IF(ISBLANK(Data!B895), "", DATE(2000 + RIGHT(Data!B895, 2), _xlfn.SWITCH(MID(Data!B895, 3, 3), "JAN", 1, "FEB", 2, "MAR", 3, "APR", 4, "MAY", 5, "JUN", 6, "JUL", 7, "AUG", 8, "SEP", 9, "OCT", 10, "NOV", 11, "DEC", 12), LEFT(Data!B895, 2)))</f>
        <v>45460</v>
      </c>
      <c r="C895" t="str">
        <f>IF(ISBLANK(Data!C895), "", Data!C895)</f>
        <v>0063-1786-NO-1</v>
      </c>
      <c r="D895" t="str">
        <f>IF(ISBLANK(Data!D895), "", Data!D895)</f>
        <v>9MX93J</v>
      </c>
      <c r="E895" t="str">
        <f>IF(ISBLANK(Data!E895), "", Data!E895)</f>
        <v>TR7</v>
      </c>
      <c r="F895" s="2" cm="1">
        <f t="array" ref="F895">IF(ISBLANK(Data!F895), "", DATE(2000 + RIGHT(Data!F895, 2), _xlfn.SWITCH(MID(Data!F895, 3, 3), "JAN", 1, "FEB", 2, "MAR", 3, "APR", 4, "MAY", 5, "JUN", 6, "JUL", 7, "AUG", 8, "SEP", 9, "OCT", 10, "NOV", 11, "DEC", 12), LEFT(Data!F895, 2)))</f>
        <v>45533</v>
      </c>
      <c r="G895" t="str">
        <f>IF(ISBLANK(Data!G895), "", Data!G895)</f>
        <v>THU</v>
      </c>
      <c r="H895" t="str">
        <f>IF(ISBLANK(Data!H895), "", Data!H895)</f>
        <v>WI</v>
      </c>
      <c r="I895" t="str">
        <f>IF(ISBLANK(Data!I895), "", Data!I895)</f>
        <v>H</v>
      </c>
      <c r="J895" t="str">
        <f>IF(ISBLANK(Data!J895), "", Data!J895)</f>
        <v>TR7</v>
      </c>
      <c r="K895" s="2" cm="1">
        <f t="array" ref="K895">IF(ISBLANK(Data!K895), "", DATE(2000 + RIGHT(Data!K895, 2), _xlfn.SWITCH(MID(Data!K895, 3, 3), "JAN", 1, "FEB", 2, "MAR", 3, "APR", 4, "MAY", 5, "JUN", 6, "JUL", 7, "AUG", 8, "SEP", 9, "OCT", 10, "NOV", 11, "DEC", 12), LEFT(Data!K895, 2)))</f>
        <v>45533</v>
      </c>
      <c r="L895" t="str">
        <f>IF(ISBLANK(Data!L895), "", Data!L895)</f>
        <v>THU</v>
      </c>
      <c r="M895" t="str">
        <f>IF(ISBLANK(Data!M895), "", Data!M895)</f>
        <v>OEKSNES,MONICA</v>
      </c>
      <c r="N895" t="str">
        <f>IF(ISBLANK(Data!N895), "", Data!N895)</f>
        <v>HX</v>
      </c>
      <c r="O895" s="2" cm="1">
        <f t="array" ref="O895">IF(ISBLANK(Data!O895), "", DATE(2000 + RIGHT(Data!O895, 2), _xlfn.SWITCH(MID(Data!O895, 3, 3), "JAN", 1, "FEB", 2, "MAR", 3, "APR", 4, "MAY", 5, "JUN", 6, "JUL", 7, "AUG", 8, "SEP", 9, "OCT", 10, "NOV", 11, "DEC", 12), LEFT(Data!O895, 2)))</f>
        <v>63994</v>
      </c>
      <c r="P895" t="str">
        <f>IF(ISBLANK(Data!P895), "", Data!P895)</f>
        <v>1001</v>
      </c>
      <c r="Q895" t="str">
        <f>IF(ISBLANK(Data!Q895), "", Data!Q895)</f>
        <v/>
      </c>
      <c r="R895" t="str">
        <f>IF(ISBLANK(Data!R895), "", Data!R895)</f>
        <v>CX469279XXXXXX2117</v>
      </c>
      <c r="S895" t="str">
        <f>IF(ISBLANK(Data!S895), "", Data!S895)</f>
        <v>CV</v>
      </c>
      <c r="T895" s="1" t="str">
        <f>IF(ISBLANK(Data!T895),"",(Data!T895))</f>
        <v>08/25</v>
      </c>
      <c r="U895" t="str">
        <f>IF(ISBLANK(Data!U895), "", Data!U895)</f>
        <v/>
      </c>
      <c r="V895" t="str">
        <f>IF(ISBLANK(Data!V895), "", Data!V895)</f>
        <v>STJERNEVEGEN 52</v>
      </c>
      <c r="W895" t="str">
        <f>IF(ISBLANK(Data!W895), "", Data!W895)</f>
        <v>MONICA.OKSNES@UNN.NO</v>
      </c>
      <c r="X895" t="str">
        <f>IF(ISBLANK(Data!X895), "", Data!X895)</f>
        <v>9020 TOMASJORD             ,NO</v>
      </c>
      <c r="Y895" t="str">
        <f>IF(ISBLANK(Data!Y895), "", Data!Y895)</f>
        <v>NOXX56030018446</v>
      </c>
      <c r="Z895" t="str">
        <f>IF(ISBLANK(Data!Z895), "", Data!Z895)</f>
        <v/>
      </c>
      <c r="AA895" t="str">
        <f>IF(ISBLANK(Data!AA895), "", Data!AA895)</f>
        <v>+47-90403263/</v>
      </c>
      <c r="AB895" t="str">
        <f>IF(ISBLANK(Data!AB895), "", Data!AB895)</f>
        <v>PREFERRED WITH MRA</v>
      </c>
      <c r="AC895" t="str">
        <f>IF(ISBLANK(Data!AC895), "", Data!AC895)</f>
        <v>H013603</v>
      </c>
      <c r="AD895" t="str">
        <f>IF(ISBLANK(Data!AD895), "", Data!AD895)</f>
        <v>89027</v>
      </c>
      <c r="AE895" t="str">
        <f>IF(ISBLANK(Data!AE895), "", Data!AE895)</f>
        <v/>
      </c>
      <c r="AF895" s="7">
        <f>IF(ISBLANK(Data!AF895), 0, _xlfn.NUMBERVALUE(SUBSTITUTE(Data!AF895, ".", ",")))</f>
        <v>0</v>
      </c>
      <c r="AG895" t="str">
        <f>IF(ISBLANK(Data!AG895), "", Data!AG895)</f>
        <v>NKR</v>
      </c>
      <c r="AH895" s="6">
        <f>IF(ISBLANK(Data!AH895), 0, _xlfn.NUMBERVALUE(SUBSTITUTE(Data!AH895, ".", ",")))</f>
        <v>714</v>
      </c>
      <c r="AI895" s="7">
        <f>IF(ISBLANK(Data!AI895), "", _xlfn.NUMBERVALUE(SUBSTITUTE(Data!AI895, ".", ",")))</f>
        <v>12000</v>
      </c>
      <c r="AJ895" s="7">
        <f>IF(ISBLANK(Data!AJ895), "", _xlfn.NUMBERVALUE(SUBSTITUTE(Data!AJ895, ".", ",")))</f>
        <v>12000</v>
      </c>
      <c r="AK895" s="7" t="str">
        <f>IF(ISBLANK(Data!AK895), "", _xlfn.NUMBERVALUE(SUBSTITUTE(Data!AK895, ".", ",")))</f>
        <v/>
      </c>
      <c r="AL895">
        <f>IF(ISBLANK(Data!AL895), "", Data!AL895)</f>
        <v>0</v>
      </c>
      <c r="AM895" s="15">
        <f>Table2[[#This Row],[DATE_IN]]-Table2[[#This Row],[DATE_OUT]]</f>
        <v>0</v>
      </c>
      <c r="AN895" s="7" t="str">
        <f>IF(MID(RIGHT(Table2[[#This Row],[ADDR3]],3),1,1)=",",RIGHT(Table2[[#This Row],[ADDR3]],2),"")</f>
        <v>NO</v>
      </c>
      <c r="AO895" s="7" t="str">
        <f>MID(Table2[[#This Row],[RES]],11,2)</f>
        <v>NO</v>
      </c>
      <c r="AP895" s="7">
        <f>_xlfn.XLOOKUP(AG895,Table3[CURRENCY],Table3[CONVERSION RATE],0)*Table2[[#This Row],[ORIGINAL PRICE]]</f>
        <v>714</v>
      </c>
      <c r="AQ895" s="7">
        <f>_xlfn.XLOOKUP(AG895,Table3[CURRENCY],Table3[CONVERSION RATE],0)*Table2[[#This Row],[ORIGINAL PREPAYMENT]]</f>
        <v>0</v>
      </c>
      <c r="AR895" s="7"/>
      <c r="AS895" s="15"/>
    </row>
    <row r="896" spans="1:45" x14ac:dyDescent="0.25">
      <c r="A896" t="str">
        <f>IF(ISBLANK(Data!A896), "", Data!A896)</f>
        <v>A</v>
      </c>
      <c r="B896" s="2" cm="1">
        <f t="array" ref="B896">IF(ISBLANK(Data!B896), "", DATE(2000 + RIGHT(Data!B896, 2), _xlfn.SWITCH(MID(Data!B896, 3, 3), "JAN", 1, "FEB", 2, "MAR", 3, "APR", 4, "MAY", 5, "JUN", 6, "JUL", 7, "AUG", 8, "SEP", 9, "OCT", 10, "NOV", 11, "DEC", 12), LEFT(Data!B896, 2)))</f>
        <v>45469</v>
      </c>
      <c r="C896" t="str">
        <f>IF(ISBLANK(Data!C896), "", Data!C896)</f>
        <v>0158-9948-NO-3</v>
      </c>
      <c r="D896" t="str">
        <f>IF(ISBLANK(Data!D896), "", Data!D896)</f>
        <v>8CQ69A</v>
      </c>
      <c r="E896" t="str">
        <f>IF(ISBLANK(Data!E896), "", Data!E896)</f>
        <v>TR7</v>
      </c>
      <c r="F896" s="2" cm="1">
        <f t="array" ref="F896">IF(ISBLANK(Data!F896), "", DATE(2000 + RIGHT(Data!F896, 2), _xlfn.SWITCH(MID(Data!F896, 3, 3), "JAN", 1, "FEB", 2, "MAR", 3, "APR", 4, "MAY", 5, "JUN", 6, "JUL", 7, "AUG", 8, "SEP", 9, "OCT", 10, "NOV", 11, "DEC", 12), LEFT(Data!F896, 2)))</f>
        <v>45533</v>
      </c>
      <c r="G896" t="str">
        <f>IF(ISBLANK(Data!G896), "", Data!G896)</f>
        <v>THU</v>
      </c>
      <c r="H896" t="str">
        <f>IF(ISBLANK(Data!H896), "", Data!H896)</f>
        <v/>
      </c>
      <c r="I896" t="str">
        <f>IF(ISBLANK(Data!I896), "", Data!I896)</f>
        <v>E</v>
      </c>
      <c r="J896" t="str">
        <f>IF(ISBLANK(Data!J896), "", Data!J896)</f>
        <v>TR7</v>
      </c>
      <c r="K896" s="2" cm="1">
        <f t="array" ref="K896">IF(ISBLANK(Data!K896), "", DATE(2000 + RIGHT(Data!K896, 2), _xlfn.SWITCH(MID(Data!K896, 3, 3), "JAN", 1, "FEB", 2, "MAR", 3, "APR", 4, "MAY", 5, "JUN", 6, "JUL", 7, "AUG", 8, "SEP", 9, "OCT", 10, "NOV", 11, "DEC", 12), LEFT(Data!K896, 2)))</f>
        <v>45538</v>
      </c>
      <c r="L896" t="str">
        <f>IF(ISBLANK(Data!L896), "", Data!L896)</f>
        <v>TUE</v>
      </c>
      <c r="M896" t="str">
        <f>IF(ISBLANK(Data!M896), "", Data!M896)</f>
        <v>BENONISEN,HEGE,FRU</v>
      </c>
      <c r="N896" t="str">
        <f>IF(ISBLANK(Data!N896), "", Data!N896)</f>
        <v>QZ</v>
      </c>
      <c r="O896" s="2" cm="1">
        <f t="array" ref="O896">IF(ISBLANK(Data!O896), "", DATE(2000 + RIGHT(Data!O896, 2), _xlfn.SWITCH(MID(Data!O896, 3, 3), "JAN", 1, "FEB", 2, "MAR", 3, "APR", 4, "MAY", 5, "JUN", 6, "JUL", 7, "AUG", 8, "SEP", 9, "OCT", 10, "NOV", 11, "DEC", 12), LEFT(Data!O896, 2)))</f>
        <v>63639</v>
      </c>
      <c r="P896" t="str">
        <f>IF(ISBLANK(Data!P896), "", Data!P896)</f>
        <v>3003</v>
      </c>
      <c r="Q896" t="str">
        <f>IF(ISBLANK(Data!Q896), "", Data!Q896)</f>
        <v/>
      </c>
      <c r="R896" t="str">
        <f>IF(ISBLANK(Data!R896), "", Data!R896)</f>
        <v>CA373777XXXXX2008</v>
      </c>
      <c r="S896" t="str">
        <f>IF(ISBLANK(Data!S896), "", Data!S896)</f>
        <v>CV</v>
      </c>
      <c r="T896" s="1" t="str">
        <f>IF(ISBLANK(Data!T896),"",(Data!T896))</f>
        <v>07/28</v>
      </c>
      <c r="U896" t="str">
        <f>IF(ISBLANK(Data!U896), "", Data!U896)</f>
        <v/>
      </c>
      <c r="V896" t="str">
        <f>IF(ISBLANK(Data!V896), "", Data!V896)</f>
        <v>MIDTGARDVEIEN 42</v>
      </c>
      <c r="W896" t="str">
        <f>IF(ISBLANK(Data!W896), "", Data!W896)</f>
        <v/>
      </c>
      <c r="X896" t="str">
        <f>IF(ISBLANK(Data!X896), "", Data!X896)</f>
        <v>9105,KVALOEYA              ,NO</v>
      </c>
      <c r="Y896" t="str">
        <f>IF(ISBLANK(Data!Y896), "", Data!Y896)</f>
        <v>NOXX56010099945</v>
      </c>
      <c r="Z896" t="str">
        <f>IF(ISBLANK(Data!Z896), "", Data!Z896)</f>
        <v>P/N5</v>
      </c>
      <c r="AA896" t="str">
        <f>IF(ISBLANK(Data!AA896), "", Data!AA896)</f>
        <v>91391874</v>
      </c>
      <c r="AB896" t="str">
        <f>IF(ISBLANK(Data!AB896), "", Data!AB896)</f>
        <v>/RSN/ADD/CP3/</v>
      </c>
      <c r="AC896" t="str">
        <f>IF(ISBLANK(Data!AC896), "", Data!AC896)</f>
        <v>W330462</v>
      </c>
      <c r="AD896" t="str">
        <f>IF(ISBLANK(Data!AD896), "", Data!AD896)</f>
        <v/>
      </c>
      <c r="AE896" t="str">
        <f>IF(ISBLANK(Data!AE896), "", Data!AE896)</f>
        <v>SK/077985646</v>
      </c>
      <c r="AF896" s="7">
        <f>IF(ISBLANK(Data!AF896), 0, _xlfn.NUMBERVALUE(SUBSTITUTE(Data!AF896, ".", ",")))</f>
        <v>0</v>
      </c>
      <c r="AG896" t="str">
        <f>IF(ISBLANK(Data!AG896), "", Data!AG896)</f>
        <v/>
      </c>
      <c r="AH896" s="6">
        <f>IF(ISBLANK(Data!AH896), 0, _xlfn.NUMBERVALUE(SUBSTITUTE(Data!AH896, ".", ",")))</f>
        <v>0</v>
      </c>
      <c r="AI896" s="7" t="str">
        <f>IF(ISBLANK(Data!AI896), "", _xlfn.NUMBERVALUE(SUBSTITUTE(Data!AI896, ".", ",")))</f>
        <v/>
      </c>
      <c r="AJ896" s="7" t="str">
        <f>IF(ISBLANK(Data!AJ896), "", _xlfn.NUMBERVALUE(SUBSTITUTE(Data!AJ896, ".", ",")))</f>
        <v/>
      </c>
      <c r="AK896" s="7" t="str">
        <f>IF(ISBLANK(Data!AK896), "", _xlfn.NUMBERVALUE(SUBSTITUTE(Data!AK896, ".", ",")))</f>
        <v/>
      </c>
      <c r="AL896">
        <f>IF(ISBLANK(Data!AL896), "", Data!AL896)</f>
        <v>0</v>
      </c>
      <c r="AM896" s="15">
        <f>Table2[[#This Row],[DATE_IN]]-Table2[[#This Row],[DATE_OUT]]</f>
        <v>5</v>
      </c>
      <c r="AN896" s="7" t="str">
        <f>IF(MID(RIGHT(Table2[[#This Row],[ADDR3]],3),1,1)=",",RIGHT(Table2[[#This Row],[ADDR3]],2),"")</f>
        <v>NO</v>
      </c>
      <c r="AO896" s="7" t="str">
        <f>MID(Table2[[#This Row],[RES]],11,2)</f>
        <v>NO</v>
      </c>
      <c r="AP896" s="7">
        <f>_xlfn.XLOOKUP(AG896,Table3[CURRENCY],Table3[CONVERSION RATE],0)*Table2[[#This Row],[ORIGINAL PRICE]]</f>
        <v>0</v>
      </c>
      <c r="AQ896" s="7">
        <f>_xlfn.XLOOKUP(AG896,Table3[CURRENCY],Table3[CONVERSION RATE],0)*Table2[[#This Row],[ORIGINAL PREPAYMENT]]</f>
        <v>0</v>
      </c>
      <c r="AR896" s="7"/>
      <c r="AS896" s="15"/>
    </row>
    <row r="897" spans="1:45" x14ac:dyDescent="0.25">
      <c r="A897" t="str">
        <f>IF(ISBLANK(Data!A897), "", Data!A897)</f>
        <v>A</v>
      </c>
      <c r="B897" s="2" cm="1">
        <f t="array" ref="B897">IF(ISBLANK(Data!B897), "", DATE(2000 + RIGHT(Data!B897, 2), _xlfn.SWITCH(MID(Data!B897, 3, 3), "JAN", 1, "FEB", 2, "MAR", 3, "APR", 4, "MAY", 5, "JUN", 6, "JUL", 7, "AUG", 8, "SEP", 9, "OCT", 10, "NOV", 11, "DEC", 12), LEFT(Data!B897, 2)))</f>
        <v>45316</v>
      </c>
      <c r="C897" t="str">
        <f>IF(ISBLANK(Data!C897), "", Data!C897)</f>
        <v>3683-5356-FR-5</v>
      </c>
      <c r="D897" t="str">
        <f>IF(ISBLANK(Data!D897), "", Data!D897)</f>
        <v/>
      </c>
      <c r="E897" t="str">
        <f>IF(ISBLANK(Data!E897), "", Data!E897)</f>
        <v>TR7</v>
      </c>
      <c r="F897" s="2" cm="1">
        <f t="array" ref="F897">IF(ISBLANK(Data!F897), "", DATE(2000 + RIGHT(Data!F897, 2), _xlfn.SWITCH(MID(Data!F897, 3, 3), "JAN", 1, "FEB", 2, "MAR", 3, "APR", 4, "MAY", 5, "JUN", 6, "JUL", 7, "AUG", 8, "SEP", 9, "OCT", 10, "NOV", 11, "DEC", 12), LEFT(Data!F897, 2)))</f>
        <v>45533</v>
      </c>
      <c r="G897" t="str">
        <f>IF(ISBLANK(Data!G897), "", Data!G897)</f>
        <v>THU</v>
      </c>
      <c r="H897" t="str">
        <f>IF(ISBLANK(Data!H897), "", Data!H897)</f>
        <v>WI</v>
      </c>
      <c r="I897" t="str">
        <f>IF(ISBLANK(Data!I897), "", Data!I897)</f>
        <v>B</v>
      </c>
      <c r="J897" t="str">
        <f>IF(ISBLANK(Data!J897), "", Data!J897)</f>
        <v>TR7</v>
      </c>
      <c r="K897" s="2" cm="1">
        <f t="array" ref="K897">IF(ISBLANK(Data!K897), "", DATE(2000 + RIGHT(Data!K897, 2), _xlfn.SWITCH(MID(Data!K897, 3, 3), "JAN", 1, "FEB", 2, "MAR", 3, "APR", 4, "MAY", 5, "JUN", 6, "JUL", 7, "AUG", 8, "SEP", 9, "OCT", 10, "NOV", 11, "DEC", 12), LEFT(Data!K897, 2)))</f>
        <v>45540</v>
      </c>
      <c r="L897" t="str">
        <f>IF(ISBLANK(Data!L897), "", Data!L897)</f>
        <v>THU</v>
      </c>
      <c r="M897" t="str">
        <f>IF(ISBLANK(Data!M897), "", Data!M897)</f>
        <v>BOUVIER,ALAIN</v>
      </c>
      <c r="N897" t="str">
        <f>IF(ISBLANK(Data!N897), "", Data!N897)</f>
        <v>LJ</v>
      </c>
      <c r="O897" s="2" cm="1">
        <f t="array" ref="O897">IF(ISBLANK(Data!O897), "", DATE(2000 + RIGHT(Data!O897, 2), _xlfn.SWITCH(MID(Data!O897, 3, 3), "JAN", 1, "FEB", 2, "MAR", 3, "APR", 4, "MAY", 5, "JUN", 6, "JUL", 7, "AUG", 8, "SEP", 9, "OCT", 10, "NOV", 11, "DEC", 12), LEFT(Data!O897, 2)))</f>
        <v>69034</v>
      </c>
      <c r="P897" t="str">
        <f>IF(ISBLANK(Data!P897), "", Data!P897)</f>
        <v>1XX1</v>
      </c>
      <c r="Q897" t="str">
        <f>IF(ISBLANK(Data!Q897), "", Data!Q897)</f>
        <v>738236300</v>
      </c>
      <c r="R897" t="str">
        <f>IF(ISBLANK(Data!R897), "", Data!R897)</f>
        <v>AV868109400002TE36835356</v>
      </c>
      <c r="S897" t="str">
        <f>IF(ISBLANK(Data!S897), "", Data!S897)</f>
        <v>CH</v>
      </c>
      <c r="T897" s="1" t="str">
        <f>IF(ISBLANK(Data!T897),"",(Data!T897))</f>
        <v/>
      </c>
      <c r="U897" t="str">
        <f>IF(ISBLANK(Data!U897), "", Data!U897)</f>
        <v/>
      </c>
      <c r="V897" t="str">
        <f>IF(ISBLANK(Data!V897), "", Data!V897)</f>
        <v/>
      </c>
      <c r="W897" t="str">
        <f>IF(ISBLANK(Data!W897), "", Data!W897)</f>
        <v/>
      </c>
      <c r="X897" t="str">
        <f>IF(ISBLANK(Data!X897), "", Data!X897)</f>
        <v/>
      </c>
      <c r="Y897" t="str">
        <f>IF(ISBLANK(Data!Y897), "", Data!Y897)</f>
        <v/>
      </c>
      <c r="Z897" t="str">
        <f>IF(ISBLANK(Data!Z897), "", Data!Z897)</f>
        <v>T/0151196Q/P/T6</v>
      </c>
      <c r="AA897" t="str">
        <f>IF(ISBLANK(Data!AA897), "", Data!AA897)</f>
        <v>+330778384133</v>
      </c>
      <c r="AB897" t="str">
        <f>IF(ISBLANK(Data!AB897), "", Data!AB897)</f>
        <v/>
      </c>
      <c r="AC897" t="str">
        <f>IF(ISBLANK(Data!AC897), "", Data!AC897)</f>
        <v>M308101</v>
      </c>
      <c r="AD897" t="str">
        <f>IF(ISBLANK(Data!AD897), "", Data!AD897)</f>
        <v/>
      </c>
      <c r="AE897" t="str">
        <f>IF(ISBLANK(Data!AE897), "", Data!AE897)</f>
        <v/>
      </c>
      <c r="AF897" s="7">
        <f>IF(ISBLANK(Data!AF897), 0, _xlfn.NUMBERVALUE(SUBSTITUTE(Data!AF897, ".", ",")))</f>
        <v>477.77</v>
      </c>
      <c r="AG897" t="str">
        <f>IF(ISBLANK(Data!AG897), "", Data!AG897)</f>
        <v>EUR</v>
      </c>
      <c r="AH897" s="6">
        <f>IF(ISBLANK(Data!AH897), 0, _xlfn.NUMBERVALUE(SUBSTITUTE(Data!AH897, ".", ",")))</f>
        <v>707.12</v>
      </c>
      <c r="AI897" s="7">
        <f>IF(ISBLANK(Data!AI897), "", _xlfn.NUMBERVALUE(SUBSTITUTE(Data!AI897, ".", ",")))</f>
        <v>12000</v>
      </c>
      <c r="AJ897" s="7">
        <f>IF(ISBLANK(Data!AJ897), "", _xlfn.NUMBERVALUE(SUBSTITUTE(Data!AJ897, ".", ",")))</f>
        <v>12000</v>
      </c>
      <c r="AK897" s="7" t="str">
        <f>IF(ISBLANK(Data!AK897), "", _xlfn.NUMBERVALUE(SUBSTITUTE(Data!AK897, ".", ",")))</f>
        <v/>
      </c>
      <c r="AL897">
        <f>IF(ISBLANK(Data!AL897), "", Data!AL897)</f>
        <v>0</v>
      </c>
      <c r="AM897" s="15">
        <f>Table2[[#This Row],[DATE_IN]]-Table2[[#This Row],[DATE_OUT]]</f>
        <v>7</v>
      </c>
      <c r="AN897" s="7" t="str">
        <f>IF(MID(RIGHT(Table2[[#This Row],[ADDR3]],3),1,1)=",",RIGHT(Table2[[#This Row],[ADDR3]],2),"")</f>
        <v/>
      </c>
      <c r="AO897" s="7" t="str">
        <f>MID(Table2[[#This Row],[RES]],11,2)</f>
        <v>FR</v>
      </c>
      <c r="AP897" s="7">
        <f>_xlfn.XLOOKUP(AG897,Table3[CURRENCY],Table3[CONVERSION RATE],0)*Table2[[#This Row],[ORIGINAL PRICE]]</f>
        <v>8464.2264000000014</v>
      </c>
      <c r="AQ897" s="7">
        <f>_xlfn.XLOOKUP(AG897,Table3[CURRENCY],Table3[CONVERSION RATE],0)*Table2[[#This Row],[ORIGINAL PREPAYMENT]]</f>
        <v>5718.9069</v>
      </c>
      <c r="AR897" s="7"/>
      <c r="AS897" s="15"/>
    </row>
    <row r="898" spans="1:45" x14ac:dyDescent="0.25">
      <c r="A898" t="str">
        <f>IF(ISBLANK(Data!A898), "", Data!A898)</f>
        <v>A</v>
      </c>
      <c r="B898" s="2" cm="1">
        <f t="array" ref="B898">IF(ISBLANK(Data!B898), "", DATE(2000 + RIGHT(Data!B898, 2), _xlfn.SWITCH(MID(Data!B898, 3, 3), "JAN", 1, "FEB", 2, "MAR", 3, "APR", 4, "MAY", 5, "JUN", 6, "JUL", 7, "AUG", 8, "SEP", 9, "OCT", 10, "NOV", 11, "DEC", 12), LEFT(Data!B898, 2)))</f>
        <v>45326</v>
      </c>
      <c r="C898" t="str">
        <f>IF(ISBLANK(Data!C898), "", Data!C898)</f>
        <v>3774-9649-DE-0</v>
      </c>
      <c r="D898" t="str">
        <f>IF(ISBLANK(Data!D898), "", Data!D898)</f>
        <v/>
      </c>
      <c r="E898" t="str">
        <f>IF(ISBLANK(Data!E898), "", Data!E898)</f>
        <v>TR7</v>
      </c>
      <c r="F898" s="2" cm="1">
        <f t="array" ref="F898">IF(ISBLANK(Data!F898), "", DATE(2000 + RIGHT(Data!F898, 2), _xlfn.SWITCH(MID(Data!F898, 3, 3), "JAN", 1, "FEB", 2, "MAR", 3, "APR", 4, "MAY", 5, "JUN", 6, "JUL", 7, "AUG", 8, "SEP", 9, "OCT", 10, "NOV", 11, "DEC", 12), LEFT(Data!F898, 2)))</f>
        <v>45533</v>
      </c>
      <c r="G898" t="str">
        <f>IF(ISBLANK(Data!G898), "", Data!G898)</f>
        <v>THU</v>
      </c>
      <c r="H898" t="str">
        <f>IF(ISBLANK(Data!H898), "", Data!H898)</f>
        <v/>
      </c>
      <c r="I898" t="str">
        <f>IF(ISBLANK(Data!I898), "", Data!I898)</f>
        <v>B</v>
      </c>
      <c r="J898" t="str">
        <f>IF(ISBLANK(Data!J898), "", Data!J898)</f>
        <v>TR7</v>
      </c>
      <c r="K898" s="2" cm="1">
        <f t="array" ref="K898">IF(ISBLANK(Data!K898), "", DATE(2000 + RIGHT(Data!K898, 2), _xlfn.SWITCH(MID(Data!K898, 3, 3), "JAN", 1, "FEB", 2, "MAR", 3, "APR", 4, "MAY", 5, "JUN", 6, "JUL", 7, "AUG", 8, "SEP", 9, "OCT", 10, "NOV", 11, "DEC", 12), LEFT(Data!K898, 2)))</f>
        <v>45538</v>
      </c>
      <c r="L898" t="str">
        <f>IF(ISBLANK(Data!L898), "", Data!L898)</f>
        <v>TUE</v>
      </c>
      <c r="M898" t="str">
        <f>IF(ISBLANK(Data!M898), "", Data!M898)</f>
        <v>JAEKEL,PASCAL JOACHIM</v>
      </c>
      <c r="N898" t="str">
        <f>IF(ISBLANK(Data!N898), "", Data!N898)</f>
        <v>LJ</v>
      </c>
      <c r="O898" s="2" t="str" cm="1">
        <f t="array" ref="O898">IF(ISBLANK(Data!O898), "", DATE(2000 + RIGHT(Data!O898, 2), _xlfn.SWITCH(MID(Data!O898, 3, 3), "JAN", 1, "FEB", 2, "MAR", 3, "APR", 4, "MAY", 5, "JUN", 6, "JUL", 7, "AUG", 8, "SEP", 9, "OCT", 10, "NOV", 11, "DEC", 12), LEFT(Data!O898, 2)))</f>
        <v/>
      </c>
      <c r="P898" t="str">
        <f>IF(ISBLANK(Data!P898), "", Data!P898)</f>
        <v>1XX1</v>
      </c>
      <c r="Q898" t="str">
        <f>IF(ISBLANK(Data!Q898), "", Data!Q898)</f>
        <v>20830815</v>
      </c>
      <c r="R898" t="str">
        <f>IF(ISBLANK(Data!R898), "", Data!R898)</f>
        <v>AV872113030003TE37749649</v>
      </c>
      <c r="S898" t="str">
        <f>IF(ISBLANK(Data!S898), "", Data!S898)</f>
        <v>CH</v>
      </c>
      <c r="T898" s="1" t="str">
        <f>IF(ISBLANK(Data!T898),"",(Data!T898))</f>
        <v/>
      </c>
      <c r="U898" t="str">
        <f>IF(ISBLANK(Data!U898), "", Data!U898)</f>
        <v/>
      </c>
      <c r="V898" t="str">
        <f>IF(ISBLANK(Data!V898), "", Data!V898)</f>
        <v/>
      </c>
      <c r="W898" t="str">
        <f>IF(ISBLANK(Data!W898), "", Data!W898)</f>
        <v/>
      </c>
      <c r="X898" t="str">
        <f>IF(ISBLANK(Data!X898), "", Data!X898)</f>
        <v/>
      </c>
      <c r="Y898" t="str">
        <f>IF(ISBLANK(Data!Y898), "", Data!Y898)</f>
        <v/>
      </c>
      <c r="Z898" t="str">
        <f>IF(ISBLANK(Data!Z898), "", Data!Z898)</f>
        <v>T/0123922L/P/AE</v>
      </c>
      <c r="AA898" t="str">
        <f>IF(ISBLANK(Data!AA898), "", Data!AA898)</f>
        <v>016091123978</v>
      </c>
      <c r="AB898" t="str">
        <f>IF(ISBLANK(Data!AB898), "", Data!AB898)</f>
        <v/>
      </c>
      <c r="AC898" t="str">
        <f>IF(ISBLANK(Data!AC898), "", Data!AC898)</f>
        <v>E500800</v>
      </c>
      <c r="AD898" t="str">
        <f>IF(ISBLANK(Data!AD898), "", Data!AD898)</f>
        <v/>
      </c>
      <c r="AE898" t="str">
        <f>IF(ISBLANK(Data!AE898), "", Data!AE898)</f>
        <v/>
      </c>
      <c r="AF898" s="7">
        <f>IF(ISBLANK(Data!AF898), 0, _xlfn.NUMBERVALUE(SUBSTITUTE(Data!AF898, ".", ",")))</f>
        <v>534.87</v>
      </c>
      <c r="AG898" t="str">
        <f>IF(ISBLANK(Data!AG898), "", Data!AG898)</f>
        <v>EUR</v>
      </c>
      <c r="AH898" s="6">
        <f>IF(ISBLANK(Data!AH898), 0, _xlfn.NUMBERVALUE(SUBSTITUTE(Data!AH898, ".", ",")))</f>
        <v>534.12</v>
      </c>
      <c r="AI898" s="7">
        <f>IF(ISBLANK(Data!AI898), "", _xlfn.NUMBERVALUE(SUBSTITUTE(Data!AI898, ".", ",")))</f>
        <v>12000</v>
      </c>
      <c r="AJ898" s="7">
        <f>IF(ISBLANK(Data!AJ898), "", _xlfn.NUMBERVALUE(SUBSTITUTE(Data!AJ898, ".", ",")))</f>
        <v>12000</v>
      </c>
      <c r="AK898" s="7" t="str">
        <f>IF(ISBLANK(Data!AK898), "", _xlfn.NUMBERVALUE(SUBSTITUTE(Data!AK898, ".", ",")))</f>
        <v/>
      </c>
      <c r="AL898">
        <f>IF(ISBLANK(Data!AL898), "", Data!AL898)</f>
        <v>0</v>
      </c>
      <c r="AM898" s="15">
        <f>Table2[[#This Row],[DATE_IN]]-Table2[[#This Row],[DATE_OUT]]</f>
        <v>5</v>
      </c>
      <c r="AN898" s="7" t="str">
        <f>IF(MID(RIGHT(Table2[[#This Row],[ADDR3]],3),1,1)=",",RIGHT(Table2[[#This Row],[ADDR3]],2),"")</f>
        <v/>
      </c>
      <c r="AO898" s="7" t="str">
        <f>MID(Table2[[#This Row],[RES]],11,2)</f>
        <v>DE</v>
      </c>
      <c r="AP898" s="7">
        <f>_xlfn.XLOOKUP(AG898,Table3[CURRENCY],Table3[CONVERSION RATE],0)*Table2[[#This Row],[ORIGINAL PRICE]]</f>
        <v>6393.4164000000001</v>
      </c>
      <c r="AQ898" s="7">
        <f>_xlfn.XLOOKUP(AG898,Table3[CURRENCY],Table3[CONVERSION RATE],0)*Table2[[#This Row],[ORIGINAL PREPAYMENT]]</f>
        <v>6402.3939</v>
      </c>
      <c r="AR898" s="7"/>
      <c r="AS898" s="15"/>
    </row>
    <row r="899" spans="1:45" x14ac:dyDescent="0.25">
      <c r="A899" t="str">
        <f>IF(ISBLANK(Data!A899), "", Data!A899)</f>
        <v>A</v>
      </c>
      <c r="B899" s="2" cm="1">
        <f t="array" ref="B899">IF(ISBLANK(Data!B899), "", DATE(2000 + RIGHT(Data!B899, 2), _xlfn.SWITCH(MID(Data!B899, 3, 3), "JAN", 1, "FEB", 2, "MAR", 3, "APR", 4, "MAY", 5, "JUN", 6, "JUL", 7, "AUG", 8, "SEP", 9, "OCT", 10, "NOV", 11, "DEC", 12), LEFT(Data!B899, 2)))</f>
        <v>45254</v>
      </c>
      <c r="C899" t="str">
        <f>IF(ISBLANK(Data!C899), "", Data!C899)</f>
        <v>3194-1570-DE-3</v>
      </c>
      <c r="D899" t="str">
        <f>IF(ISBLANK(Data!D899), "", Data!D899)</f>
        <v/>
      </c>
      <c r="E899" t="str">
        <f>IF(ISBLANK(Data!E899), "", Data!E899)</f>
        <v>TR7</v>
      </c>
      <c r="F899" s="2" cm="1">
        <f t="array" ref="F899">IF(ISBLANK(Data!F899), "", DATE(2000 + RIGHT(Data!F899, 2), _xlfn.SWITCH(MID(Data!F899, 3, 3), "JAN", 1, "FEB", 2, "MAR", 3, "APR", 4, "MAY", 5, "JUN", 6, "JUL", 7, "AUG", 8, "SEP", 9, "OCT", 10, "NOV", 11, "DEC", 12), LEFT(Data!F899, 2)))</f>
        <v>45534</v>
      </c>
      <c r="G899" t="str">
        <f>IF(ISBLANK(Data!G899), "", Data!G899)</f>
        <v>FRI</v>
      </c>
      <c r="H899" t="str">
        <f>IF(ISBLANK(Data!H899), "", Data!H899)</f>
        <v>WI</v>
      </c>
      <c r="I899" t="str">
        <f>IF(ISBLANK(Data!I899), "", Data!I899)</f>
        <v>C</v>
      </c>
      <c r="J899" t="str">
        <f>IF(ISBLANK(Data!J899), "", Data!J899)</f>
        <v>TR7</v>
      </c>
      <c r="K899" s="2" cm="1">
        <f t="array" ref="K899">IF(ISBLANK(Data!K899), "", DATE(2000 + RIGHT(Data!K899, 2), _xlfn.SWITCH(MID(Data!K899, 3, 3), "JAN", 1, "FEB", 2, "MAR", 3, "APR", 4, "MAY", 5, "JUN", 6, "JUL", 7, "AUG", 8, "SEP", 9, "OCT", 10, "NOV", 11, "DEC", 12), LEFT(Data!K899, 2)))</f>
        <v>45548</v>
      </c>
      <c r="L899" t="str">
        <f>IF(ISBLANK(Data!L899), "", Data!L899)</f>
        <v>FRI</v>
      </c>
      <c r="M899" t="str">
        <f>IF(ISBLANK(Data!M899), "", Data!M899)</f>
        <v>THIEL,ROBERT</v>
      </c>
      <c r="N899" t="str">
        <f>IF(ISBLANK(Data!N899), "", Data!N899)</f>
        <v>LM</v>
      </c>
      <c r="O899" s="2" cm="1">
        <f t="array" ref="O899">IF(ISBLANK(Data!O899), "", DATE(2000 + RIGHT(Data!O899, 2), _xlfn.SWITCH(MID(Data!O899, 3, 3), "JAN", 1, "FEB", 2, "MAR", 3, "APR", 4, "MAY", 5, "JUN", 6, "JUL", 7, "AUG", 8, "SEP", 9, "OCT", 10, "NOV", 11, "DEC", 12), LEFT(Data!O899, 2)))</f>
        <v>70495</v>
      </c>
      <c r="P899" t="str">
        <f>IF(ISBLANK(Data!P899), "", Data!P899)</f>
        <v>1XX1</v>
      </c>
      <c r="Q899" t="str">
        <f>IF(ISBLANK(Data!Q899), "", Data!Q899)</f>
        <v>733956028</v>
      </c>
      <c r="R899" t="str">
        <f>IF(ISBLANK(Data!R899), "", Data!R899)</f>
        <v>AV868109400002TE31941570</v>
      </c>
      <c r="S899" t="str">
        <f>IF(ISBLANK(Data!S899), "", Data!S899)</f>
        <v>CH</v>
      </c>
      <c r="T899" s="1" t="str">
        <f>IF(ISBLANK(Data!T899),"",(Data!T899))</f>
        <v/>
      </c>
      <c r="U899" t="str">
        <f>IF(ISBLANK(Data!U899), "", Data!U899)</f>
        <v/>
      </c>
      <c r="V899" t="str">
        <f>IF(ISBLANK(Data!V899), "", Data!V899)</f>
        <v/>
      </c>
      <c r="W899" t="str">
        <f>IF(ISBLANK(Data!W899), "", Data!W899)</f>
        <v/>
      </c>
      <c r="X899" t="str">
        <f>IF(ISBLANK(Data!X899), "", Data!X899)</f>
        <v/>
      </c>
      <c r="Y899" t="str">
        <f>IF(ISBLANK(Data!Y899), "", Data!Y899)</f>
        <v/>
      </c>
      <c r="Z899" t="str">
        <f>IF(ISBLANK(Data!Z899), "", Data!Z899)</f>
        <v>T/0151196Q/P/T6</v>
      </c>
      <c r="AA899" t="str">
        <f>IF(ISBLANK(Data!AA899), "", Data!AA899)</f>
        <v>+4915773418714</v>
      </c>
      <c r="AB899" t="str">
        <f>IF(ISBLANK(Data!AB899), "", Data!AB899)</f>
        <v/>
      </c>
      <c r="AC899" t="str">
        <f>IF(ISBLANK(Data!AC899), "", Data!AC899)</f>
        <v>M308101</v>
      </c>
      <c r="AD899" t="str">
        <f>IF(ISBLANK(Data!AD899), "", Data!AD899)</f>
        <v/>
      </c>
      <c r="AE899" t="str">
        <f>IF(ISBLANK(Data!AE899), "", Data!AE899)</f>
        <v/>
      </c>
      <c r="AF899" s="7">
        <f>IF(ISBLANK(Data!AF899), 0, _xlfn.NUMBERVALUE(SUBSTITUTE(Data!AF899, ".", ",")))</f>
        <v>942.31</v>
      </c>
      <c r="AG899" t="str">
        <f>IF(ISBLANK(Data!AG899), "", Data!AG899)</f>
        <v>EUR</v>
      </c>
      <c r="AH899" s="6">
        <f>IF(ISBLANK(Data!AH899), 0, _xlfn.NUMBERVALUE(SUBSTITUTE(Data!AH899, ".", ",")))</f>
        <v>940.12</v>
      </c>
      <c r="AI899" s="7">
        <f>IF(ISBLANK(Data!AI899), "", _xlfn.NUMBERVALUE(SUBSTITUTE(Data!AI899, ".", ",")))</f>
        <v>12000</v>
      </c>
      <c r="AJ899" s="7">
        <f>IF(ISBLANK(Data!AJ899), "", _xlfn.NUMBERVALUE(SUBSTITUTE(Data!AJ899, ".", ",")))</f>
        <v>12000</v>
      </c>
      <c r="AK899" s="7" t="str">
        <f>IF(ISBLANK(Data!AK899), "", _xlfn.NUMBERVALUE(SUBSTITUTE(Data!AK899, ".", ",")))</f>
        <v/>
      </c>
      <c r="AL899">
        <f>IF(ISBLANK(Data!AL899), "", Data!AL899)</f>
        <v>0</v>
      </c>
      <c r="AM899" s="15">
        <f>Table2[[#This Row],[DATE_IN]]-Table2[[#This Row],[DATE_OUT]]</f>
        <v>14</v>
      </c>
      <c r="AN899" s="7" t="str">
        <f>IF(MID(RIGHT(Table2[[#This Row],[ADDR3]],3),1,1)=",",RIGHT(Table2[[#This Row],[ADDR3]],2),"")</f>
        <v/>
      </c>
      <c r="AO899" s="7" t="str">
        <f>MID(Table2[[#This Row],[RES]],11,2)</f>
        <v>DE</v>
      </c>
      <c r="AP899" s="7">
        <f>_xlfn.XLOOKUP(AG899,Table3[CURRENCY],Table3[CONVERSION RATE],0)*Table2[[#This Row],[ORIGINAL PRICE]]</f>
        <v>11253.2364</v>
      </c>
      <c r="AQ899" s="7">
        <f>_xlfn.XLOOKUP(AG899,Table3[CURRENCY],Table3[CONVERSION RATE],0)*Table2[[#This Row],[ORIGINAL PREPAYMENT]]</f>
        <v>11279.450699999999</v>
      </c>
      <c r="AR899" s="7"/>
      <c r="AS899" s="15"/>
    </row>
    <row r="900" spans="1:45" x14ac:dyDescent="0.25">
      <c r="A900" t="str">
        <f>IF(ISBLANK(Data!A900), "", Data!A900)</f>
        <v>A</v>
      </c>
      <c r="B900" s="2" cm="1">
        <f t="array" ref="B900">IF(ISBLANK(Data!B900), "", DATE(2000 + RIGHT(Data!B900, 2), _xlfn.SWITCH(MID(Data!B900, 3, 3), "JAN", 1, "FEB", 2, "MAR", 3, "APR", 4, "MAY", 5, "JUN", 6, "JUL", 7, "AUG", 8, "SEP", 9, "OCT", 10, "NOV", 11, "DEC", 12), LEFT(Data!B900, 2)))</f>
        <v>45349</v>
      </c>
      <c r="C900" t="str">
        <f>IF(ISBLANK(Data!C900), "", Data!C900)</f>
        <v>3989-5089-SG-3</v>
      </c>
      <c r="D900" t="str">
        <f>IF(ISBLANK(Data!D900), "", Data!D900)</f>
        <v/>
      </c>
      <c r="E900" t="str">
        <f>IF(ISBLANK(Data!E900), "", Data!E900)</f>
        <v>TR7</v>
      </c>
      <c r="F900" s="2" cm="1">
        <f t="array" ref="F900">IF(ISBLANK(Data!F900), "", DATE(2000 + RIGHT(Data!F900, 2), _xlfn.SWITCH(MID(Data!F900, 3, 3), "JAN", 1, "FEB", 2, "MAR", 3, "APR", 4, "MAY", 5, "JUN", 6, "JUL", 7, "AUG", 8, "SEP", 9, "OCT", 10, "NOV", 11, "DEC", 12), LEFT(Data!F900, 2)))</f>
        <v>45534</v>
      </c>
      <c r="G900" t="str">
        <f>IF(ISBLANK(Data!G900), "", Data!G900)</f>
        <v>FRI</v>
      </c>
      <c r="H900" t="str">
        <f>IF(ISBLANK(Data!H900), "", Data!H900)</f>
        <v/>
      </c>
      <c r="I900" t="str">
        <f>IF(ISBLANK(Data!I900), "", Data!I900)</f>
        <v>C</v>
      </c>
      <c r="J900" t="str">
        <f>IF(ISBLANK(Data!J900), "", Data!J900)</f>
        <v>TR7</v>
      </c>
      <c r="K900" s="2" cm="1">
        <f t="array" ref="K900">IF(ISBLANK(Data!K900), "", DATE(2000 + RIGHT(Data!K900, 2), _xlfn.SWITCH(MID(Data!K900, 3, 3), "JAN", 1, "FEB", 2, "MAR", 3, "APR", 4, "MAY", 5, "JUN", 6, "JUL", 7, "AUG", 8, "SEP", 9, "OCT", 10, "NOV", 11, "DEC", 12), LEFT(Data!K900, 2)))</f>
        <v>45542</v>
      </c>
      <c r="L900" t="str">
        <f>IF(ISBLANK(Data!L900), "", Data!L900)</f>
        <v>SAT</v>
      </c>
      <c r="M900" t="str">
        <f>IF(ISBLANK(Data!M900), "", Data!M900)</f>
        <v>YONG,JERRY</v>
      </c>
      <c r="N900" t="str">
        <f>IF(ISBLANK(Data!N900), "", Data!N900)</f>
        <v>LY</v>
      </c>
      <c r="O900" s="2" t="str" cm="1">
        <f t="array" ref="O900">IF(ISBLANK(Data!O900), "", DATE(2000 + RIGHT(Data!O900, 2), _xlfn.SWITCH(MID(Data!O900, 3, 3), "JAN", 1, "FEB", 2, "MAR", 3, "APR", 4, "MAY", 5, "JUN", 6, "JUL", 7, "AUG", 8, "SEP", 9, "OCT", 10, "NOV", 11, "DEC", 12), LEFT(Data!O900, 2)))</f>
        <v/>
      </c>
      <c r="P900" t="str">
        <f>IF(ISBLANK(Data!P900), "", Data!P900)</f>
        <v>1001</v>
      </c>
      <c r="Q900" t="str">
        <f>IF(ISBLANK(Data!Q900), "", Data!Q900)</f>
        <v/>
      </c>
      <c r="R900" t="str">
        <f>IF(ISBLANK(Data!R900), "", Data!R900)</f>
        <v/>
      </c>
      <c r="S900" t="str">
        <f>IF(ISBLANK(Data!S900), "", Data!S900)</f>
        <v/>
      </c>
      <c r="T900" s="1" t="str">
        <f>IF(ISBLANK(Data!T900),"",(Data!T900))</f>
        <v/>
      </c>
      <c r="U900" t="str">
        <f>IF(ISBLANK(Data!U900), "", Data!U900)</f>
        <v/>
      </c>
      <c r="V900" t="str">
        <f>IF(ISBLANK(Data!V900), "", Data!V900)</f>
        <v/>
      </c>
      <c r="W900" t="str">
        <f>IF(ISBLANK(Data!W900), "", Data!W900)</f>
        <v/>
      </c>
      <c r="X900" t="str">
        <f>IF(ISBLANK(Data!X900), "", Data!X900)</f>
        <v/>
      </c>
      <c r="Y900" t="str">
        <f>IF(ISBLANK(Data!Y900), "", Data!Y900)</f>
        <v/>
      </c>
      <c r="Z900" t="str">
        <f>IF(ISBLANK(Data!Z900), "", Data!Z900)</f>
        <v>P/I1</v>
      </c>
      <c r="AA900" t="str">
        <f>IF(ISBLANK(Data!AA900), "", Data!AA900)</f>
        <v>6598194386</v>
      </c>
      <c r="AB900" t="str">
        <f>IF(ISBLANK(Data!AB900), "", Data!AB900)</f>
        <v/>
      </c>
      <c r="AC900" t="str">
        <f>IF(ISBLANK(Data!AC900), "", Data!AC900)</f>
        <v/>
      </c>
      <c r="AD900" t="str">
        <f>IF(ISBLANK(Data!AD900), "", Data!AD900)</f>
        <v/>
      </c>
      <c r="AE900" t="str">
        <f>IF(ISBLANK(Data!AE900), "", Data!AE900)</f>
        <v/>
      </c>
      <c r="AF900" s="7">
        <f>IF(ISBLANK(Data!AF900), 0, _xlfn.NUMBERVALUE(SUBSTITUTE(Data!AF900, ".", ",")))</f>
        <v>0</v>
      </c>
      <c r="AG900" t="str">
        <f>IF(ISBLANK(Data!AG900), "", Data!AG900)</f>
        <v>NKR</v>
      </c>
      <c r="AH900" s="6">
        <f>IF(ISBLANK(Data!AH900), 0, _xlfn.NUMBERVALUE(SUBSTITUTE(Data!AH900, ".", ",")))</f>
        <v>8497</v>
      </c>
      <c r="AI900" s="7">
        <f>IF(ISBLANK(Data!AI900), "", _xlfn.NUMBERVALUE(SUBSTITUTE(Data!AI900, ".", ",")))</f>
        <v>12000</v>
      </c>
      <c r="AJ900" s="7">
        <f>IF(ISBLANK(Data!AJ900), "", _xlfn.NUMBERVALUE(SUBSTITUTE(Data!AJ900, ".", ",")))</f>
        <v>12000</v>
      </c>
      <c r="AK900" s="7" t="str">
        <f>IF(ISBLANK(Data!AK900), "", _xlfn.NUMBERVALUE(SUBSTITUTE(Data!AK900, ".", ",")))</f>
        <v/>
      </c>
      <c r="AL900">
        <f>IF(ISBLANK(Data!AL900), "", Data!AL900)</f>
        <v>0</v>
      </c>
      <c r="AM900" s="15">
        <f>Table2[[#This Row],[DATE_IN]]-Table2[[#This Row],[DATE_OUT]]</f>
        <v>8</v>
      </c>
      <c r="AN900" s="7" t="str">
        <f>IF(MID(RIGHT(Table2[[#This Row],[ADDR3]],3),1,1)=",",RIGHT(Table2[[#This Row],[ADDR3]],2),"")</f>
        <v/>
      </c>
      <c r="AO900" s="7" t="str">
        <f>MID(Table2[[#This Row],[RES]],11,2)</f>
        <v>SG</v>
      </c>
      <c r="AP900" s="7">
        <f>_xlfn.XLOOKUP(AG900,Table3[CURRENCY],Table3[CONVERSION RATE],0)*Table2[[#This Row],[ORIGINAL PRICE]]</f>
        <v>8497</v>
      </c>
      <c r="AQ900" s="7">
        <f>_xlfn.XLOOKUP(AG900,Table3[CURRENCY],Table3[CONVERSION RATE],0)*Table2[[#This Row],[ORIGINAL PREPAYMENT]]</f>
        <v>0</v>
      </c>
      <c r="AR900" s="7"/>
      <c r="AS900" s="15"/>
    </row>
    <row r="901" spans="1:45" x14ac:dyDescent="0.25">
      <c r="A901" t="str">
        <f>IF(ISBLANK(Data!A901), "", Data!A901)</f>
        <v>A</v>
      </c>
      <c r="B901" s="2" cm="1">
        <f t="array" ref="B901">IF(ISBLANK(Data!B901), "", DATE(2000 + RIGHT(Data!B901, 2), _xlfn.SWITCH(MID(Data!B901, 3, 3), "JAN", 1, "FEB", 2, "MAR", 3, "APR", 4, "MAY", 5, "JUN", 6, "JUL", 7, "AUG", 8, "SEP", 9, "OCT", 10, "NOV", 11, "DEC", 12), LEFT(Data!B901, 2)))</f>
        <v>45281</v>
      </c>
      <c r="C901" t="str">
        <f>IF(ISBLANK(Data!C901), "", Data!C901)</f>
        <v>3404-5413-CH-3</v>
      </c>
      <c r="D901" t="str">
        <f>IF(ISBLANK(Data!D901), "", Data!D901)</f>
        <v/>
      </c>
      <c r="E901" t="str">
        <f>IF(ISBLANK(Data!E901), "", Data!E901)</f>
        <v>TR7</v>
      </c>
      <c r="F901" s="2" cm="1">
        <f t="array" ref="F901">IF(ISBLANK(Data!F901), "", DATE(2000 + RIGHT(Data!F901, 2), _xlfn.SWITCH(MID(Data!F901, 3, 3), "JAN", 1, "FEB", 2, "MAR", 3, "APR", 4, "MAY", 5, "JUN", 6, "JUL", 7, "AUG", 8, "SEP", 9, "OCT", 10, "NOV", 11, "DEC", 12), LEFT(Data!F901, 2)))</f>
        <v>45535</v>
      </c>
      <c r="G901" t="str">
        <f>IF(ISBLANK(Data!G901), "", Data!G901)</f>
        <v>SAT</v>
      </c>
      <c r="H901" t="str">
        <f>IF(ISBLANK(Data!H901), "", Data!H901)</f>
        <v>WI</v>
      </c>
      <c r="I901" t="str">
        <f>IF(ISBLANK(Data!I901), "", Data!I901)</f>
        <v>C</v>
      </c>
      <c r="J901" t="str">
        <f>IF(ISBLANK(Data!J901), "", Data!J901)</f>
        <v>TR7</v>
      </c>
      <c r="K901" s="2" cm="1">
        <f t="array" ref="K901">IF(ISBLANK(Data!K901), "", DATE(2000 + RIGHT(Data!K901, 2), _xlfn.SWITCH(MID(Data!K901, 3, 3), "JAN", 1, "FEB", 2, "MAR", 3, "APR", 4, "MAY", 5, "JUN", 6, "JUL", 7, "AUG", 8, "SEP", 9, "OCT", 10, "NOV", 11, "DEC", 12), LEFT(Data!K901, 2)))</f>
        <v>45548</v>
      </c>
      <c r="L901" t="str">
        <f>IF(ISBLANK(Data!L901), "", Data!L901)</f>
        <v>FRI</v>
      </c>
      <c r="M901" t="str">
        <f>IF(ISBLANK(Data!M901), "", Data!M901)</f>
        <v>FREI,ANTON</v>
      </c>
      <c r="N901" t="str">
        <f>IF(ISBLANK(Data!N901), "", Data!N901)</f>
        <v>LM</v>
      </c>
      <c r="O901" s="2" cm="1">
        <f t="array" ref="O901">IF(ISBLANK(Data!O901), "", DATE(2000 + RIGHT(Data!O901, 2), _xlfn.SWITCH(MID(Data!O901, 3, 3), "JAN", 1, "FEB", 2, "MAR", 3, "APR", 4, "MAY", 5, "JUN", 6, "JUL", 7, "AUG", 8, "SEP", 9, "OCT", 10, "NOV", 11, "DEC", 12), LEFT(Data!O901, 2)))</f>
        <v>70495</v>
      </c>
      <c r="P901" t="str">
        <f>IF(ISBLANK(Data!P901), "", Data!P901)</f>
        <v>1XX1</v>
      </c>
      <c r="Q901" t="str">
        <f>IF(ISBLANK(Data!Q901), "", Data!Q901)</f>
        <v>730778310</v>
      </c>
      <c r="R901" t="str">
        <f>IF(ISBLANK(Data!R901), "", Data!R901)</f>
        <v>AV868109400002TE34045413</v>
      </c>
      <c r="S901" t="str">
        <f>IF(ISBLANK(Data!S901), "", Data!S901)</f>
        <v>CH</v>
      </c>
      <c r="T901" s="1" t="str">
        <f>IF(ISBLANK(Data!T901),"",(Data!T901))</f>
        <v/>
      </c>
      <c r="U901" t="str">
        <f>IF(ISBLANK(Data!U901), "", Data!U901)</f>
        <v/>
      </c>
      <c r="V901" t="str">
        <f>IF(ISBLANK(Data!V901), "", Data!V901)</f>
        <v/>
      </c>
      <c r="W901" t="str">
        <f>IF(ISBLANK(Data!W901), "", Data!W901)</f>
        <v/>
      </c>
      <c r="X901" t="str">
        <f>IF(ISBLANK(Data!X901), "", Data!X901)</f>
        <v/>
      </c>
      <c r="Y901" t="str">
        <f>IF(ISBLANK(Data!Y901), "", Data!Y901)</f>
        <v/>
      </c>
      <c r="Z901" t="str">
        <f>IF(ISBLANK(Data!Z901), "", Data!Z901)</f>
        <v>T/0151196Q/P/T6</v>
      </c>
      <c r="AA901" t="str">
        <f>IF(ISBLANK(Data!AA901), "", Data!AA901)</f>
        <v>+41797616330</v>
      </c>
      <c r="AB901" t="str">
        <f>IF(ISBLANK(Data!AB901), "", Data!AB901)</f>
        <v>ADD/</v>
      </c>
      <c r="AC901" t="str">
        <f>IF(ISBLANK(Data!AC901), "", Data!AC901)</f>
        <v>S606700</v>
      </c>
      <c r="AD901" t="str">
        <f>IF(ISBLANK(Data!AD901), "", Data!AD901)</f>
        <v/>
      </c>
      <c r="AE901" t="str">
        <f>IF(ISBLANK(Data!AE901), "", Data!AE901)</f>
        <v/>
      </c>
      <c r="AF901" s="7">
        <f>IF(ISBLANK(Data!AF901), 0, _xlfn.NUMBERVALUE(SUBSTITUTE(Data!AF901, ".", ",")))</f>
        <v>791.01</v>
      </c>
      <c r="AG901" t="str">
        <f>IF(ISBLANK(Data!AG901), "", Data!AG901)</f>
        <v>EUR</v>
      </c>
      <c r="AH901" s="6">
        <f>IF(ISBLANK(Data!AH901), 0, _xlfn.NUMBERVALUE(SUBSTITUTE(Data!AH901, ".", ",")))</f>
        <v>791.12</v>
      </c>
      <c r="AI901" s="7">
        <f>IF(ISBLANK(Data!AI901), "", _xlfn.NUMBERVALUE(SUBSTITUTE(Data!AI901, ".", ",")))</f>
        <v>12000</v>
      </c>
      <c r="AJ901" s="7">
        <f>IF(ISBLANK(Data!AJ901), "", _xlfn.NUMBERVALUE(SUBSTITUTE(Data!AJ901, ".", ",")))</f>
        <v>12000</v>
      </c>
      <c r="AK901" s="7" t="str">
        <f>IF(ISBLANK(Data!AK901), "", _xlfn.NUMBERVALUE(SUBSTITUTE(Data!AK901, ".", ",")))</f>
        <v/>
      </c>
      <c r="AL901">
        <f>IF(ISBLANK(Data!AL901), "", Data!AL901)</f>
        <v>0</v>
      </c>
      <c r="AM901" s="15">
        <f>Table2[[#This Row],[DATE_IN]]-Table2[[#This Row],[DATE_OUT]]</f>
        <v>13</v>
      </c>
      <c r="AN901" s="7" t="str">
        <f>IF(MID(RIGHT(Table2[[#This Row],[ADDR3]],3),1,1)=",",RIGHT(Table2[[#This Row],[ADDR3]],2),"")</f>
        <v/>
      </c>
      <c r="AO901" s="7" t="str">
        <f>MID(Table2[[#This Row],[RES]],11,2)</f>
        <v>CH</v>
      </c>
      <c r="AP901" s="7">
        <f>_xlfn.XLOOKUP(AG901,Table3[CURRENCY],Table3[CONVERSION RATE],0)*Table2[[#This Row],[ORIGINAL PRICE]]</f>
        <v>9469.7064000000009</v>
      </c>
      <c r="AQ901" s="7">
        <f>_xlfn.XLOOKUP(AG901,Table3[CURRENCY],Table3[CONVERSION RATE],0)*Table2[[#This Row],[ORIGINAL PREPAYMENT]]</f>
        <v>9468.3896999999997</v>
      </c>
      <c r="AR901" s="7"/>
      <c r="AS901" s="15"/>
    </row>
    <row r="902" spans="1:45" x14ac:dyDescent="0.25">
      <c r="A902" t="str">
        <f>IF(ISBLANK(Data!A902), "", Data!A902)</f>
        <v>A</v>
      </c>
      <c r="B902" s="2" cm="1">
        <f t="array" ref="B902">IF(ISBLANK(Data!B902), "", DATE(2000 + RIGHT(Data!B902, 2), _xlfn.SWITCH(MID(Data!B902, 3, 3), "JAN", 1, "FEB", 2, "MAR", 3, "APR", 4, "MAY", 5, "JUN", 6, "JUL", 7, "AUG", 8, "SEP", 9, "OCT", 10, "NOV", 11, "DEC", 12), LEFT(Data!B902, 2)))</f>
        <v>45302</v>
      </c>
      <c r="C902" t="str">
        <f>IF(ISBLANK(Data!C902), "", Data!C902)</f>
        <v>3554-8629-DE-4</v>
      </c>
      <c r="D902" t="str">
        <f>IF(ISBLANK(Data!D902), "", Data!D902)</f>
        <v/>
      </c>
      <c r="E902" t="str">
        <f>IF(ISBLANK(Data!E902), "", Data!E902)</f>
        <v>TR7</v>
      </c>
      <c r="F902" s="2" cm="1">
        <f t="array" ref="F902">IF(ISBLANK(Data!F902), "", DATE(2000 + RIGHT(Data!F902, 2), _xlfn.SWITCH(MID(Data!F902, 3, 3), "JAN", 1, "FEB", 2, "MAR", 3, "APR", 4, "MAY", 5, "JUN", 6, "JUL", 7, "AUG", 8, "SEP", 9, "OCT", 10, "NOV", 11, "DEC", 12), LEFT(Data!F902, 2)))</f>
        <v>45535</v>
      </c>
      <c r="G902" t="str">
        <f>IF(ISBLANK(Data!G902), "", Data!G902)</f>
        <v>SAT</v>
      </c>
      <c r="H902" t="str">
        <f>IF(ISBLANK(Data!H902), "", Data!H902)</f>
        <v>WI</v>
      </c>
      <c r="I902" t="str">
        <f>IF(ISBLANK(Data!I902), "", Data!I902)</f>
        <v>C</v>
      </c>
      <c r="J902" t="str">
        <f>IF(ISBLANK(Data!J902), "", Data!J902)</f>
        <v>TOS</v>
      </c>
      <c r="K902" s="2" cm="1">
        <f t="array" ref="K902">IF(ISBLANK(Data!K902), "", DATE(2000 + RIGHT(Data!K902, 2), _xlfn.SWITCH(MID(Data!K902, 3, 3), "JAN", 1, "FEB", 2, "MAR", 3, "APR", 4, "MAY", 5, "JUN", 6, "JUL", 7, "AUG", 8, "SEP", 9, "OCT", 10, "NOV", 11, "DEC", 12), LEFT(Data!K902, 2)))</f>
        <v>45546</v>
      </c>
      <c r="L902" t="str">
        <f>IF(ISBLANK(Data!L902), "", Data!L902)</f>
        <v>WED</v>
      </c>
      <c r="M902" t="str">
        <f>IF(ISBLANK(Data!M902), "", Data!M902)</f>
        <v>SCHAEFFLER,ALOIS</v>
      </c>
      <c r="N902" t="str">
        <f>IF(ISBLANK(Data!N902), "", Data!N902)</f>
        <v>LJ</v>
      </c>
      <c r="O902" s="2" cm="1">
        <f t="array" ref="O902">IF(ISBLANK(Data!O902), "", DATE(2000 + RIGHT(Data!O902, 2), _xlfn.SWITCH(MID(Data!O902, 3, 3), "JAN", 1, "FEB", 2, "MAR", 3, "APR", 4, "MAY", 5, "JUN", 6, "JUL", 7, "AUG", 8, "SEP", 9, "OCT", 10, "NOV", 11, "DEC", 12), LEFT(Data!O902, 2)))</f>
        <v>56250</v>
      </c>
      <c r="P902" t="str">
        <f>IF(ISBLANK(Data!P902), "", Data!P902)</f>
        <v>1XX1</v>
      </c>
      <c r="Q902" t="str">
        <f>IF(ISBLANK(Data!Q902), "", Data!Q902)</f>
        <v>765755402</v>
      </c>
      <c r="R902" t="str">
        <f>IF(ISBLANK(Data!R902), "", Data!R902)</f>
        <v>AV868109400002TE35548629</v>
      </c>
      <c r="S902" t="str">
        <f>IF(ISBLANK(Data!S902), "", Data!S902)</f>
        <v>CH</v>
      </c>
      <c r="T902" s="1" t="str">
        <f>IF(ISBLANK(Data!T902),"",(Data!T902))</f>
        <v/>
      </c>
      <c r="U902" t="str">
        <f>IF(ISBLANK(Data!U902), "", Data!U902)</f>
        <v/>
      </c>
      <c r="V902" t="str">
        <f>IF(ISBLANK(Data!V902), "", Data!V902)</f>
        <v/>
      </c>
      <c r="W902" t="str">
        <f>IF(ISBLANK(Data!W902), "", Data!W902)</f>
        <v/>
      </c>
      <c r="X902" t="str">
        <f>IF(ISBLANK(Data!X902), "", Data!X902)</f>
        <v/>
      </c>
      <c r="Y902" t="str">
        <f>IF(ISBLANK(Data!Y902), "", Data!Y902)</f>
        <v/>
      </c>
      <c r="Z902" t="str">
        <f>IF(ISBLANK(Data!Z902), "", Data!Z902)</f>
        <v>T/0151196Q/P/T6</v>
      </c>
      <c r="AA902" t="str">
        <f>IF(ISBLANK(Data!AA902), "", Data!AA902)</f>
        <v>+491717816755</v>
      </c>
      <c r="AB902" t="str">
        <f>IF(ISBLANK(Data!AB902), "", Data!AB902)</f>
        <v>ADD/</v>
      </c>
      <c r="AC902" t="str">
        <f>IF(ISBLANK(Data!AC902), "", Data!AC902)</f>
        <v>S606700</v>
      </c>
      <c r="AD902" t="str">
        <f>IF(ISBLANK(Data!AD902), "", Data!AD902)</f>
        <v/>
      </c>
      <c r="AE902" t="str">
        <f>IF(ISBLANK(Data!AE902), "", Data!AE902)</f>
        <v/>
      </c>
      <c r="AF902" s="7">
        <f>IF(ISBLANK(Data!AF902), 0, _xlfn.NUMBERVALUE(SUBSTITUTE(Data!AF902, ".", ",")))</f>
        <v>639.87</v>
      </c>
      <c r="AG902" t="str">
        <f>IF(ISBLANK(Data!AG902), "", Data!AG902)</f>
        <v>EUR</v>
      </c>
      <c r="AH902" s="6">
        <f>IF(ISBLANK(Data!AH902), 0, _xlfn.NUMBERVALUE(SUBSTITUTE(Data!AH902, ".", ",")))</f>
        <v>639.12</v>
      </c>
      <c r="AI902" s="7">
        <f>IF(ISBLANK(Data!AI902), "", _xlfn.NUMBERVALUE(SUBSTITUTE(Data!AI902, ".", ",")))</f>
        <v>12000</v>
      </c>
      <c r="AJ902" s="7">
        <f>IF(ISBLANK(Data!AJ902), "", _xlfn.NUMBERVALUE(SUBSTITUTE(Data!AJ902, ".", ",")))</f>
        <v>12000</v>
      </c>
      <c r="AK902" s="7" t="str">
        <f>IF(ISBLANK(Data!AK902), "", _xlfn.NUMBERVALUE(SUBSTITUTE(Data!AK902, ".", ",")))</f>
        <v/>
      </c>
      <c r="AL902">
        <f>IF(ISBLANK(Data!AL902), "", Data!AL902)</f>
        <v>0</v>
      </c>
      <c r="AM902" s="15">
        <f>Table2[[#This Row],[DATE_IN]]-Table2[[#This Row],[DATE_OUT]]</f>
        <v>11</v>
      </c>
      <c r="AN902" s="7" t="str">
        <f>IF(MID(RIGHT(Table2[[#This Row],[ADDR3]],3),1,1)=",",RIGHT(Table2[[#This Row],[ADDR3]],2),"")</f>
        <v/>
      </c>
      <c r="AO902" s="7" t="str">
        <f>MID(Table2[[#This Row],[RES]],11,2)</f>
        <v>DE</v>
      </c>
      <c r="AP902" s="7">
        <f>_xlfn.XLOOKUP(AG902,Table3[CURRENCY],Table3[CONVERSION RATE],0)*Table2[[#This Row],[ORIGINAL PRICE]]</f>
        <v>7650.2664000000004</v>
      </c>
      <c r="AQ902" s="7">
        <f>_xlfn.XLOOKUP(AG902,Table3[CURRENCY],Table3[CONVERSION RATE],0)*Table2[[#This Row],[ORIGINAL PREPAYMENT]]</f>
        <v>7659.2439000000004</v>
      </c>
      <c r="AR902" s="7"/>
      <c r="AS902" s="15"/>
    </row>
    <row r="903" spans="1:45" x14ac:dyDescent="0.25">
      <c r="A903" t="str">
        <f>IF(ISBLANK(Data!A903), "", Data!A903)</f>
        <v>A</v>
      </c>
      <c r="B903" s="2" cm="1">
        <f t="array" ref="B903">IF(ISBLANK(Data!B903), "", DATE(2000 + RIGHT(Data!B903, 2), _xlfn.SWITCH(MID(Data!B903, 3, 3), "JAN", 1, "FEB", 2, "MAR", 3, "APR", 4, "MAY", 5, "JUN", 6, "JUL", 7, "AUG", 8, "SEP", 9, "OCT", 10, "NOV", 11, "DEC", 12), LEFT(Data!B903, 2)))</f>
        <v>45347</v>
      </c>
      <c r="C903" t="str">
        <f>IF(ISBLANK(Data!C903), "", Data!C903)</f>
        <v>3971-2940-DE-1</v>
      </c>
      <c r="D903" t="str">
        <f>IF(ISBLANK(Data!D903), "", Data!D903)</f>
        <v/>
      </c>
      <c r="E903" t="str">
        <f>IF(ISBLANK(Data!E903), "", Data!E903)</f>
        <v>TR7</v>
      </c>
      <c r="F903" s="2" cm="1">
        <f t="array" ref="F903">IF(ISBLANK(Data!F903), "", DATE(2000 + RIGHT(Data!F903, 2), _xlfn.SWITCH(MID(Data!F903, 3, 3), "JAN", 1, "FEB", 2, "MAR", 3, "APR", 4, "MAY", 5, "JUN", 6, "JUL", 7, "AUG", 8, "SEP", 9, "OCT", 10, "NOV", 11, "DEC", 12), LEFT(Data!F903, 2)))</f>
        <v>45535</v>
      </c>
      <c r="G903" t="str">
        <f>IF(ISBLANK(Data!G903), "", Data!G903)</f>
        <v>SAT</v>
      </c>
      <c r="H903" t="str">
        <f>IF(ISBLANK(Data!H903), "", Data!H903)</f>
        <v/>
      </c>
      <c r="I903" t="str">
        <f>IF(ISBLANK(Data!I903), "", Data!I903)</f>
        <v>C</v>
      </c>
      <c r="J903" t="str">
        <f>IF(ISBLANK(Data!J903), "", Data!J903)</f>
        <v>TR7</v>
      </c>
      <c r="K903" s="2" cm="1">
        <f t="array" ref="K903">IF(ISBLANK(Data!K903), "", DATE(2000 + RIGHT(Data!K903, 2), _xlfn.SWITCH(MID(Data!K903, 3, 3), "JAN", 1, "FEB", 2, "MAR", 3, "APR", 4, "MAY", 5, "JUN", 6, "JUL", 7, "AUG", 8, "SEP", 9, "OCT", 10, "NOV", 11, "DEC", 12), LEFT(Data!K903, 2)))</f>
        <v>45549</v>
      </c>
      <c r="L903" t="str">
        <f>IF(ISBLANK(Data!L903), "", Data!L903)</f>
        <v>SAT</v>
      </c>
      <c r="M903" t="str">
        <f>IF(ISBLANK(Data!M903), "", Data!M903)</f>
        <v>ZBINDEN,SVEN</v>
      </c>
      <c r="N903" t="str">
        <f>IF(ISBLANK(Data!N903), "", Data!N903)</f>
        <v>LM</v>
      </c>
      <c r="O903" s="2" t="str" cm="1">
        <f t="array" ref="O903">IF(ISBLANK(Data!O903), "", DATE(2000 + RIGHT(Data!O903, 2), _xlfn.SWITCH(MID(Data!O903, 3, 3), "JAN", 1, "FEB", 2, "MAR", 3, "APR", 4, "MAY", 5, "JUN", 6, "JUL", 7, "AUG", 8, "SEP", 9, "OCT", 10, "NOV", 11, "DEC", 12), LEFT(Data!O903, 2)))</f>
        <v/>
      </c>
      <c r="P903" t="str">
        <f>IF(ISBLANK(Data!P903), "", Data!P903)</f>
        <v>1XX1</v>
      </c>
      <c r="Q903" t="str">
        <f>IF(ISBLANK(Data!Q903), "", Data!Q903)</f>
        <v>20898826</v>
      </c>
      <c r="R903" t="str">
        <f>IF(ISBLANK(Data!R903), "", Data!R903)</f>
        <v>AV872113030003TE39712940</v>
      </c>
      <c r="S903" t="str">
        <f>IF(ISBLANK(Data!S903), "", Data!S903)</f>
        <v>CH</v>
      </c>
      <c r="T903" s="1" t="str">
        <f>IF(ISBLANK(Data!T903),"",(Data!T903))</f>
        <v/>
      </c>
      <c r="U903" t="str">
        <f>IF(ISBLANK(Data!U903), "", Data!U903)</f>
        <v/>
      </c>
      <c r="V903" t="str">
        <f>IF(ISBLANK(Data!V903), "", Data!V903)</f>
        <v/>
      </c>
      <c r="W903" t="str">
        <f>IF(ISBLANK(Data!W903), "", Data!W903)</f>
        <v/>
      </c>
      <c r="X903" t="str">
        <f>IF(ISBLANK(Data!X903), "", Data!X903)</f>
        <v/>
      </c>
      <c r="Y903" t="str">
        <f>IF(ISBLANK(Data!Y903), "", Data!Y903)</f>
        <v/>
      </c>
      <c r="Z903" t="str">
        <f>IF(ISBLANK(Data!Z903), "", Data!Z903)</f>
        <v>T/0123922L/P/AE</v>
      </c>
      <c r="AA903" t="str">
        <f>IF(ISBLANK(Data!AA903), "", Data!AA903)</f>
        <v>41795752170</v>
      </c>
      <c r="AB903" t="str">
        <f>IF(ISBLANK(Data!AB903), "", Data!AB903)</f>
        <v/>
      </c>
      <c r="AC903" t="str">
        <f>IF(ISBLANK(Data!AC903), "", Data!AC903)</f>
        <v>E500800</v>
      </c>
      <c r="AD903" t="str">
        <f>IF(ISBLANK(Data!AD903), "", Data!AD903)</f>
        <v/>
      </c>
      <c r="AE903" t="str">
        <f>IF(ISBLANK(Data!AE903), "", Data!AE903)</f>
        <v/>
      </c>
      <c r="AF903" s="7">
        <f>IF(ISBLANK(Data!AF903), 0, _xlfn.NUMBERVALUE(SUBSTITUTE(Data!AF903, ".", ",")))</f>
        <v>1252.8399999999999</v>
      </c>
      <c r="AG903" t="str">
        <f>IF(ISBLANK(Data!AG903), "", Data!AG903)</f>
        <v>EUR</v>
      </c>
      <c r="AH903" s="6">
        <f>IF(ISBLANK(Data!AH903), 0, _xlfn.NUMBERVALUE(SUBSTITUTE(Data!AH903, ".", ",")))</f>
        <v>1252.1199999999999</v>
      </c>
      <c r="AI903" s="7">
        <f>IF(ISBLANK(Data!AI903), "", _xlfn.NUMBERVALUE(SUBSTITUTE(Data!AI903, ".", ",")))</f>
        <v>12000</v>
      </c>
      <c r="AJ903" s="7">
        <f>IF(ISBLANK(Data!AJ903), "", _xlfn.NUMBERVALUE(SUBSTITUTE(Data!AJ903, ".", ",")))</f>
        <v>12000</v>
      </c>
      <c r="AK903" s="7" t="str">
        <f>IF(ISBLANK(Data!AK903), "", _xlfn.NUMBERVALUE(SUBSTITUTE(Data!AK903, ".", ",")))</f>
        <v/>
      </c>
      <c r="AL903">
        <f>IF(ISBLANK(Data!AL903), "", Data!AL903)</f>
        <v>0</v>
      </c>
      <c r="AM903" s="15">
        <f>Table2[[#This Row],[DATE_IN]]-Table2[[#This Row],[DATE_OUT]]</f>
        <v>14</v>
      </c>
      <c r="AN903" s="7" t="str">
        <f>IF(MID(RIGHT(Table2[[#This Row],[ADDR3]],3),1,1)=",",RIGHT(Table2[[#This Row],[ADDR3]],2),"")</f>
        <v/>
      </c>
      <c r="AO903" s="7" t="str">
        <f>MID(Table2[[#This Row],[RES]],11,2)</f>
        <v>DE</v>
      </c>
      <c r="AP903" s="7">
        <f>_xlfn.XLOOKUP(AG903,Table3[CURRENCY],Table3[CONVERSION RATE],0)*Table2[[#This Row],[ORIGINAL PRICE]]</f>
        <v>14987.876399999999</v>
      </c>
      <c r="AQ903" s="7">
        <f>_xlfn.XLOOKUP(AG903,Table3[CURRENCY],Table3[CONVERSION RATE],0)*Table2[[#This Row],[ORIGINAL PREPAYMENT]]</f>
        <v>14996.4948</v>
      </c>
      <c r="AR903" s="7"/>
      <c r="AS903" s="15"/>
    </row>
    <row r="904" spans="1:45" x14ac:dyDescent="0.25">
      <c r="A904" t="str">
        <f>IF(ISBLANK(Data!A904), "", Data!A904)</f>
        <v>A</v>
      </c>
      <c r="B904" s="2" cm="1">
        <f t="array" ref="B904">IF(ISBLANK(Data!B904), "", DATE(2000 + RIGHT(Data!B904, 2), _xlfn.SWITCH(MID(Data!B904, 3, 3), "JAN", 1, "FEB", 2, "MAR", 3, "APR", 4, "MAY", 5, "JUN", 6, "JUL", 7, "AUG", 8, "SEP", 9, "OCT", 10, "NOV", 11, "DEC", 12), LEFT(Data!B904, 2)))</f>
        <v>45468</v>
      </c>
      <c r="C904" t="str">
        <f>IF(ISBLANK(Data!C904), "", Data!C904)</f>
        <v>0142-3756-NO-5</v>
      </c>
      <c r="D904" t="str">
        <f>IF(ISBLANK(Data!D904), "", Data!D904)</f>
        <v>8ET67X</v>
      </c>
      <c r="E904" t="str">
        <f>IF(ISBLANK(Data!E904), "", Data!E904)</f>
        <v>TR7</v>
      </c>
      <c r="F904" s="2" cm="1">
        <f t="array" ref="F904">IF(ISBLANK(Data!F904), "", DATE(2000 + RIGHT(Data!F904, 2), _xlfn.SWITCH(MID(Data!F904, 3, 3), "JAN", 1, "FEB", 2, "MAR", 3, "APR", 4, "MAY", 5, "JUN", 6, "JUL", 7, "AUG", 8, "SEP", 9, "OCT", 10, "NOV", 11, "DEC", 12), LEFT(Data!F904, 2)))</f>
        <v>45537</v>
      </c>
      <c r="G904" t="str">
        <f>IF(ISBLANK(Data!G904), "", Data!G904)</f>
        <v>MON</v>
      </c>
      <c r="H904" t="str">
        <f>IF(ISBLANK(Data!H904), "", Data!H904)</f>
        <v/>
      </c>
      <c r="I904" t="str">
        <f>IF(ISBLANK(Data!I904), "", Data!I904)</f>
        <v>H</v>
      </c>
      <c r="J904" t="str">
        <f>IF(ISBLANK(Data!J904), "", Data!J904)</f>
        <v>TR7</v>
      </c>
      <c r="K904" s="2" cm="1">
        <f t="array" ref="K904">IF(ISBLANK(Data!K904), "", DATE(2000 + RIGHT(Data!K904, 2), _xlfn.SWITCH(MID(Data!K904, 3, 3), "JAN", 1, "FEB", 2, "MAR", 3, "APR", 4, "MAY", 5, "JUN", 6, "JUL", 7, "AUG", 8, "SEP", 9, "OCT", 10, "NOV", 11, "DEC", 12), LEFT(Data!K904, 2)))</f>
        <v>45540</v>
      </c>
      <c r="L904" t="str">
        <f>IF(ISBLANK(Data!L904), "", Data!L904)</f>
        <v>THU</v>
      </c>
      <c r="M904" t="str">
        <f>IF(ISBLANK(Data!M904), "", Data!M904)</f>
        <v>LILLETUN,RUNE,HERR</v>
      </c>
      <c r="N904" t="str">
        <f>IF(ISBLANK(Data!N904), "", Data!N904)</f>
        <v>VK</v>
      </c>
      <c r="O904" s="2" cm="1">
        <f t="array" ref="O904">IF(ISBLANK(Data!O904), "", DATE(2000 + RIGHT(Data!O904, 2), _xlfn.SWITCH(MID(Data!O904, 3, 3), "JAN", 1, "FEB", 2, "MAR", 3, "APR", 4, "MAY", 5, "JUN", 6, "JUL", 7, "AUG", 8, "SEP", 9, "OCT", 10, "NOV", 11, "DEC", 12), LEFT(Data!O904, 2)))</f>
        <v>54789</v>
      </c>
      <c r="P904" t="str">
        <f>IF(ISBLANK(Data!P904), "", Data!P904)</f>
        <v>1001</v>
      </c>
      <c r="Q904" t="str">
        <f>IF(ISBLANK(Data!Q904), "", Data!Q904)</f>
        <v>N0675389</v>
      </c>
      <c r="R904" t="str">
        <f>IF(ISBLANK(Data!R904), "", Data!R904)</f>
        <v>AV858094440246TZH29696</v>
      </c>
      <c r="S904" t="str">
        <f>IF(ISBLANK(Data!S904), "", Data!S904)</f>
        <v>CH</v>
      </c>
      <c r="T904" s="1" t="str">
        <f>IF(ISBLANK(Data!T904),"",(Data!T904))</f>
        <v/>
      </c>
      <c r="U904" t="str">
        <f>IF(ISBLANK(Data!U904), "", Data!U904)</f>
        <v>TRYG EHF</v>
      </c>
      <c r="V904" t="str">
        <f>IF(ISBLANK(Data!V904), "", Data!V904)</f>
        <v>PLANETVEGEN 14</v>
      </c>
      <c r="W904" t="str">
        <f>IF(ISBLANK(Data!W904), "", Data!W904)</f>
        <v>RUNLILL@ONLINE.NO</v>
      </c>
      <c r="X904" t="str">
        <f>IF(ISBLANK(Data!X904), "", Data!X904)</f>
        <v>9024,TOMASJORD,NO</v>
      </c>
      <c r="Y904" t="str">
        <f>IF(ISBLANK(Data!Y904), "", Data!Y904)</f>
        <v/>
      </c>
      <c r="Z904" t="str">
        <f>IF(ISBLANK(Data!Z904), "", Data!Z904)</f>
        <v>T/0169271Q/P/CS</v>
      </c>
      <c r="AA904" t="str">
        <f>IF(ISBLANK(Data!AA904), "", Data!AA904)</f>
        <v>4799701355</v>
      </c>
      <c r="AB904" t="str">
        <f>IF(ISBLANK(Data!AB904), "", Data!AB904)</f>
        <v>ROD/TROMSOE AUTOLAKK A//R</v>
      </c>
      <c r="AC904" t="str">
        <f>IF(ISBLANK(Data!AC904), "", Data!AC904)</f>
        <v>N005503</v>
      </c>
      <c r="AD904" t="str">
        <f>IF(ISBLANK(Data!AD904), "", Data!AD904)</f>
        <v/>
      </c>
      <c r="AE904" t="str">
        <f>IF(ISBLANK(Data!AE904), "", Data!AE904)</f>
        <v/>
      </c>
      <c r="AF904" s="7">
        <f>IF(ISBLANK(Data!AF904), 0, _xlfn.NUMBERVALUE(SUBSTITUTE(Data!AF904, ".", ",")))</f>
        <v>0</v>
      </c>
      <c r="AG904" t="str">
        <f>IF(ISBLANK(Data!AG904), "", Data!AG904)</f>
        <v>NKR</v>
      </c>
      <c r="AH904" s="6">
        <f>IF(ISBLANK(Data!AH904), 0, _xlfn.NUMBERVALUE(SUBSTITUTE(Data!AH904, ".", ",")))</f>
        <v>1872</v>
      </c>
      <c r="AI904" s="7">
        <f>IF(ISBLANK(Data!AI904), "", _xlfn.NUMBERVALUE(SUBSTITUTE(Data!AI904, ".", ",")))</f>
        <v>4000</v>
      </c>
      <c r="AJ904" s="7">
        <f>IF(ISBLANK(Data!AJ904), "", _xlfn.NUMBERVALUE(SUBSTITUTE(Data!AJ904, ".", ",")))</f>
        <v>4000</v>
      </c>
      <c r="AK904" s="7" t="str">
        <f>IF(ISBLANK(Data!AK904), "", _xlfn.NUMBERVALUE(SUBSTITUTE(Data!AK904, ".", ",")))</f>
        <v/>
      </c>
      <c r="AL904">
        <f>IF(ISBLANK(Data!AL904), "", Data!AL904)</f>
        <v>0</v>
      </c>
      <c r="AM904" s="15">
        <f>Table2[[#This Row],[DATE_IN]]-Table2[[#This Row],[DATE_OUT]]</f>
        <v>3</v>
      </c>
      <c r="AN904" s="7" t="str">
        <f>IF(MID(RIGHT(Table2[[#This Row],[ADDR3]],3),1,1)=",",RIGHT(Table2[[#This Row],[ADDR3]],2),"")</f>
        <v>NO</v>
      </c>
      <c r="AO904" s="7" t="str">
        <f>MID(Table2[[#This Row],[RES]],11,2)</f>
        <v>NO</v>
      </c>
      <c r="AP904" s="7">
        <f>_xlfn.XLOOKUP(AG904,Table3[CURRENCY],Table3[CONVERSION RATE],0)*Table2[[#This Row],[ORIGINAL PRICE]]</f>
        <v>1872</v>
      </c>
      <c r="AQ904" s="7">
        <f>_xlfn.XLOOKUP(AG904,Table3[CURRENCY],Table3[CONVERSION RATE],0)*Table2[[#This Row],[ORIGINAL PREPAYMENT]]</f>
        <v>0</v>
      </c>
      <c r="AR904" s="7"/>
      <c r="AS904" s="15"/>
    </row>
    <row r="905" spans="1:45" x14ac:dyDescent="0.25">
      <c r="A905" t="str">
        <f>IF(ISBLANK(Data!A905), "", Data!A905)</f>
        <v>A</v>
      </c>
      <c r="B905" s="2" cm="1">
        <f t="array" ref="B905">IF(ISBLANK(Data!B905), "", DATE(2000 + RIGHT(Data!B905, 2), _xlfn.SWITCH(MID(Data!B905, 3, 3), "JAN", 1, "FEB", 2, "MAR", 3, "APR", 4, "MAY", 5, "JUN", 6, "JUL", 7, "AUG", 8, "SEP", 9, "OCT", 10, "NOV", 11, "DEC", 12), LEFT(Data!B905, 2)))</f>
        <v>45483</v>
      </c>
      <c r="C905" t="str">
        <f>IF(ISBLANK(Data!C905), "", Data!C905)</f>
        <v>0282-5474-NO-1</v>
      </c>
      <c r="D905" t="str">
        <f>IF(ISBLANK(Data!D905), "", Data!D905)</f>
        <v>U7A438</v>
      </c>
      <c r="E905" t="str">
        <f>IF(ISBLANK(Data!E905), "", Data!E905)</f>
        <v>TR7</v>
      </c>
      <c r="F905" s="2" cm="1">
        <f t="array" ref="F905">IF(ISBLANK(Data!F905), "", DATE(2000 + RIGHT(Data!F905, 2), _xlfn.SWITCH(MID(Data!F905, 3, 3), "JAN", 1, "FEB", 2, "MAR", 3, "APR", 4, "MAY", 5, "JUN", 6, "JUL", 7, "AUG", 8, "SEP", 9, "OCT", 10, "NOV", 11, "DEC", 12), LEFT(Data!F905, 2)))</f>
        <v>45537</v>
      </c>
      <c r="G905" t="str">
        <f>IF(ISBLANK(Data!G905), "", Data!G905)</f>
        <v>MON</v>
      </c>
      <c r="H905" t="str">
        <f>IF(ISBLANK(Data!H905), "", Data!H905)</f>
        <v/>
      </c>
      <c r="I905" t="str">
        <f>IF(ISBLANK(Data!I905), "", Data!I905)</f>
        <v>N</v>
      </c>
      <c r="J905" t="str">
        <f>IF(ISBLANK(Data!J905), "", Data!J905)</f>
        <v>TR7</v>
      </c>
      <c r="K905" s="2" cm="1">
        <f t="array" ref="K905">IF(ISBLANK(Data!K905), "", DATE(2000 + RIGHT(Data!K905, 2), _xlfn.SWITCH(MID(Data!K905, 3, 3), "JAN", 1, "FEB", 2, "MAR", 3, "APR", 4, "MAY", 5, "JUN", 6, "JUL", 7, "AUG", 8, "SEP", 9, "OCT", 10, "NOV", 11, "DEC", 12), LEFT(Data!K905, 2)))</f>
        <v>45539</v>
      </c>
      <c r="L905" t="str">
        <f>IF(ISBLANK(Data!L905), "", Data!L905)</f>
        <v>WED</v>
      </c>
      <c r="M905" t="str">
        <f>IF(ISBLANK(Data!M905), "", Data!M905)</f>
        <v>FIGENSCHOU,LENA</v>
      </c>
      <c r="N905" t="str">
        <f>IF(ISBLANK(Data!N905), "", Data!N905)</f>
        <v>JD</v>
      </c>
      <c r="O905" s="2" t="str" cm="1">
        <f t="array" ref="O905">IF(ISBLANK(Data!O905), "", DATE(2000 + RIGHT(Data!O905, 2), _xlfn.SWITCH(MID(Data!O905, 3, 3), "JAN", 1, "FEB", 2, "MAR", 3, "APR", 4, "MAY", 5, "JUN", 6, "JUL", 7, "AUG", 8, "SEP", 9, "OCT", 10, "NOV", 11, "DEC", 12), LEFT(Data!O905, 2)))</f>
        <v/>
      </c>
      <c r="P905" t="str">
        <f>IF(ISBLANK(Data!P905), "", Data!P905)</f>
        <v>1XX1</v>
      </c>
      <c r="Q905" t="str">
        <f>IF(ISBLANK(Data!Q905), "", Data!Q905)</f>
        <v>600062945</v>
      </c>
      <c r="R905" t="str">
        <f>IF(ISBLANK(Data!R905), "", Data!R905)</f>
        <v>AV858035221549</v>
      </c>
      <c r="S905" t="str">
        <f>IF(ISBLANK(Data!S905), "", Data!S905)</f>
        <v>NA</v>
      </c>
      <c r="T905" s="1" t="str">
        <f>IF(ISBLANK(Data!T905),"",(Data!T905))</f>
        <v/>
      </c>
      <c r="U905" t="str">
        <f>IF(ISBLANK(Data!U905), "", Data!U905)</f>
        <v>UIT</v>
      </c>
      <c r="V905" t="str">
        <f>IF(ISBLANK(Data!V905), "", Data!V905)</f>
        <v/>
      </c>
      <c r="W905" t="str">
        <f>IF(ISBLANK(Data!W905), "", Data!W905)</f>
        <v>LENA.FIGENSCHOU@UIT.NO</v>
      </c>
      <c r="X905" t="str">
        <f>IF(ISBLANK(Data!X905), "", Data!X905)</f>
        <v/>
      </c>
      <c r="Y905" t="str">
        <f>IF(ISBLANK(Data!Y905), "", Data!Y905)</f>
        <v>NOXX01</v>
      </c>
      <c r="Z905" t="str">
        <f>IF(ISBLANK(Data!Z905), "", Data!Z905)</f>
        <v/>
      </c>
      <c r="AA905" t="str">
        <f>IF(ISBLANK(Data!AA905), "", Data!AA905)</f>
        <v>+47-77644936/</v>
      </c>
      <c r="AB905" t="str">
        <f>IF(ISBLANK(Data!AB905), "", Data!AB905)</f>
        <v/>
      </c>
      <c r="AC905" t="str">
        <f>IF(ISBLANK(Data!AC905), "", Data!AC905)</f>
        <v>N073055</v>
      </c>
      <c r="AD905" t="str">
        <f>IF(ISBLANK(Data!AD905), "", Data!AD905)</f>
        <v>89027</v>
      </c>
      <c r="AE905" t="str">
        <f>IF(ISBLANK(Data!AE905), "", Data!AE905)</f>
        <v/>
      </c>
      <c r="AF905" s="7">
        <f>IF(ISBLANK(Data!AF905), 0, _xlfn.NUMBERVALUE(SUBSTITUTE(Data!AF905, ".", ",")))</f>
        <v>0</v>
      </c>
      <c r="AG905" t="str">
        <f>IF(ISBLANK(Data!AG905), "", Data!AG905)</f>
        <v>NKR</v>
      </c>
      <c r="AH905" s="6">
        <f>IF(ISBLANK(Data!AH905), 0, _xlfn.NUMBERVALUE(SUBSTITUTE(Data!AH905, ".", ",")))</f>
        <v>3521</v>
      </c>
      <c r="AI905" s="7">
        <f>IF(ISBLANK(Data!AI905), "", _xlfn.NUMBERVALUE(SUBSTITUTE(Data!AI905, ".", ",")))</f>
        <v>15000</v>
      </c>
      <c r="AJ905" s="7">
        <f>IF(ISBLANK(Data!AJ905), "", _xlfn.NUMBERVALUE(SUBSTITUTE(Data!AJ905, ".", ",")))</f>
        <v>15000</v>
      </c>
      <c r="AK905" s="7" t="str">
        <f>IF(ISBLANK(Data!AK905), "", _xlfn.NUMBERVALUE(SUBSTITUTE(Data!AK905, ".", ",")))</f>
        <v/>
      </c>
      <c r="AL905">
        <f>IF(ISBLANK(Data!AL905), "", Data!AL905)</f>
        <v>0</v>
      </c>
      <c r="AM905" s="15">
        <f>Table2[[#This Row],[DATE_IN]]-Table2[[#This Row],[DATE_OUT]]</f>
        <v>2</v>
      </c>
      <c r="AN905" s="7" t="str">
        <f>IF(MID(RIGHT(Table2[[#This Row],[ADDR3]],3),1,1)=",",RIGHT(Table2[[#This Row],[ADDR3]],2),"")</f>
        <v/>
      </c>
      <c r="AO905" s="7" t="str">
        <f>MID(Table2[[#This Row],[RES]],11,2)</f>
        <v>NO</v>
      </c>
      <c r="AP905" s="7">
        <f>_xlfn.XLOOKUP(AG905,Table3[CURRENCY],Table3[CONVERSION RATE],0)*Table2[[#This Row],[ORIGINAL PRICE]]</f>
        <v>3521</v>
      </c>
      <c r="AQ905" s="7">
        <f>_xlfn.XLOOKUP(AG905,Table3[CURRENCY],Table3[CONVERSION RATE],0)*Table2[[#This Row],[ORIGINAL PREPAYMENT]]</f>
        <v>0</v>
      </c>
      <c r="AR905" s="7"/>
      <c r="AS905" s="15"/>
    </row>
    <row r="906" spans="1:45" x14ac:dyDescent="0.25">
      <c r="A906" t="str">
        <f>IF(ISBLANK(Data!A906), "", Data!A906)</f>
        <v>A</v>
      </c>
      <c r="B906" s="2" cm="1">
        <f t="array" ref="B906">IF(ISBLANK(Data!B906), "", DATE(2000 + RIGHT(Data!B906, 2), _xlfn.SWITCH(MID(Data!B906, 3, 3), "JAN", 1, "FEB", 2, "MAR", 3, "APR", 4, "MAY", 5, "JUN", 6, "JUL", 7, "AUG", 8, "SEP", 9, "OCT", 10, "NOV", 11, "DEC", 12), LEFT(Data!B906, 2)))</f>
        <v>45483</v>
      </c>
      <c r="C906" t="str">
        <f>IF(ISBLANK(Data!C906), "", Data!C906)</f>
        <v>0282-5580-NO-2</v>
      </c>
      <c r="D906" t="str">
        <f>IF(ISBLANK(Data!D906), "", Data!D906)</f>
        <v>U7A438</v>
      </c>
      <c r="E906" t="str">
        <f>IF(ISBLANK(Data!E906), "", Data!E906)</f>
        <v>TR7</v>
      </c>
      <c r="F906" s="2" cm="1">
        <f t="array" ref="F906">IF(ISBLANK(Data!F906), "", DATE(2000 + RIGHT(Data!F906, 2), _xlfn.SWITCH(MID(Data!F906, 3, 3), "JAN", 1, "FEB", 2, "MAR", 3, "APR", 4, "MAY", 5, "JUN", 6, "JUL", 7, "AUG", 8, "SEP", 9, "OCT", 10, "NOV", 11, "DEC", 12), LEFT(Data!F906, 2)))</f>
        <v>45537</v>
      </c>
      <c r="G906" t="str">
        <f>IF(ISBLANK(Data!G906), "", Data!G906)</f>
        <v>MON</v>
      </c>
      <c r="H906" t="str">
        <f>IF(ISBLANK(Data!H906), "", Data!H906)</f>
        <v/>
      </c>
      <c r="I906" t="str">
        <f>IF(ISBLANK(Data!I906), "", Data!I906)</f>
        <v>E</v>
      </c>
      <c r="J906" t="str">
        <f>IF(ISBLANK(Data!J906), "", Data!J906)</f>
        <v>TR7</v>
      </c>
      <c r="K906" s="2" cm="1">
        <f t="array" ref="K906">IF(ISBLANK(Data!K906), "", DATE(2000 + RIGHT(Data!K906, 2), _xlfn.SWITCH(MID(Data!K906, 3, 3), "JAN", 1, "FEB", 2, "MAR", 3, "APR", 4, "MAY", 5, "JUN", 6, "JUL", 7, "AUG", 8, "SEP", 9, "OCT", 10, "NOV", 11, "DEC", 12), LEFT(Data!K906, 2)))</f>
        <v>45539</v>
      </c>
      <c r="L906" t="str">
        <f>IF(ISBLANK(Data!L906), "", Data!L906)</f>
        <v>WED</v>
      </c>
      <c r="M906" t="str">
        <f>IF(ISBLANK(Data!M906), "", Data!M906)</f>
        <v>FIGENSCHOU,LENA</v>
      </c>
      <c r="N906" t="str">
        <f>IF(ISBLANK(Data!N906), "", Data!N906)</f>
        <v>JD</v>
      </c>
      <c r="O906" s="2" t="str" cm="1">
        <f t="array" ref="O906">IF(ISBLANK(Data!O906), "", DATE(2000 + RIGHT(Data!O906, 2), _xlfn.SWITCH(MID(Data!O906, 3, 3), "JAN", 1, "FEB", 2, "MAR", 3, "APR", 4, "MAY", 5, "JUN", 6, "JUL", 7, "AUG", 8, "SEP", 9, "OCT", 10, "NOV", 11, "DEC", 12), LEFT(Data!O906, 2)))</f>
        <v/>
      </c>
      <c r="P906" t="str">
        <f>IF(ISBLANK(Data!P906), "", Data!P906)</f>
        <v>1XX1</v>
      </c>
      <c r="Q906" t="str">
        <f>IF(ISBLANK(Data!Q906), "", Data!Q906)</f>
        <v>600062945</v>
      </c>
      <c r="R906" t="str">
        <f>IF(ISBLANK(Data!R906), "", Data!R906)</f>
        <v>AV858035221549</v>
      </c>
      <c r="S906" t="str">
        <f>IF(ISBLANK(Data!S906), "", Data!S906)</f>
        <v>NA</v>
      </c>
      <c r="T906" s="1" t="str">
        <f>IF(ISBLANK(Data!T906),"",(Data!T906))</f>
        <v/>
      </c>
      <c r="U906" t="str">
        <f>IF(ISBLANK(Data!U906), "", Data!U906)</f>
        <v>UIT</v>
      </c>
      <c r="V906" t="str">
        <f>IF(ISBLANK(Data!V906), "", Data!V906)</f>
        <v/>
      </c>
      <c r="W906" t="str">
        <f>IF(ISBLANK(Data!W906), "", Data!W906)</f>
        <v>LENA.FIGENSCHOU@UIT.NO</v>
      </c>
      <c r="X906" t="str">
        <f>IF(ISBLANK(Data!X906), "", Data!X906)</f>
        <v/>
      </c>
      <c r="Y906" t="str">
        <f>IF(ISBLANK(Data!Y906), "", Data!Y906)</f>
        <v>NOXX01</v>
      </c>
      <c r="Z906" t="str">
        <f>IF(ISBLANK(Data!Z906), "", Data!Z906)</f>
        <v/>
      </c>
      <c r="AA906" t="str">
        <f>IF(ISBLANK(Data!AA906), "", Data!AA906)</f>
        <v>+47-77644936/</v>
      </c>
      <c r="AB906" t="str">
        <f>IF(ISBLANK(Data!AB906), "", Data!AB906)</f>
        <v/>
      </c>
      <c r="AC906" t="str">
        <f>IF(ISBLANK(Data!AC906), "", Data!AC906)</f>
        <v>N073055</v>
      </c>
      <c r="AD906" t="str">
        <f>IF(ISBLANK(Data!AD906), "", Data!AD906)</f>
        <v>89027</v>
      </c>
      <c r="AE906" t="str">
        <f>IF(ISBLANK(Data!AE906), "", Data!AE906)</f>
        <v/>
      </c>
      <c r="AF906" s="7">
        <f>IF(ISBLANK(Data!AF906), 0, _xlfn.NUMBERVALUE(SUBSTITUTE(Data!AF906, ".", ",")))</f>
        <v>0</v>
      </c>
      <c r="AG906" t="str">
        <f>IF(ISBLANK(Data!AG906), "", Data!AG906)</f>
        <v>NKR</v>
      </c>
      <c r="AH906" s="6">
        <f>IF(ISBLANK(Data!AH906), 0, _xlfn.NUMBERVALUE(SUBSTITUTE(Data!AH906, ".", ",")))</f>
        <v>1978.5</v>
      </c>
      <c r="AI906" s="7">
        <f>IF(ISBLANK(Data!AI906), "", _xlfn.NUMBERVALUE(SUBSTITUTE(Data!AI906, ".", ",")))</f>
        <v>10000</v>
      </c>
      <c r="AJ906" s="7">
        <f>IF(ISBLANK(Data!AJ906), "", _xlfn.NUMBERVALUE(SUBSTITUTE(Data!AJ906, ".", ",")))</f>
        <v>10000</v>
      </c>
      <c r="AK906" s="7" t="str">
        <f>IF(ISBLANK(Data!AK906), "", _xlfn.NUMBERVALUE(SUBSTITUTE(Data!AK906, ".", ",")))</f>
        <v/>
      </c>
      <c r="AL906">
        <f>IF(ISBLANK(Data!AL906), "", Data!AL906)</f>
        <v>0</v>
      </c>
      <c r="AM906" s="15">
        <f>Table2[[#This Row],[DATE_IN]]-Table2[[#This Row],[DATE_OUT]]</f>
        <v>2</v>
      </c>
      <c r="AN906" s="7" t="str">
        <f>IF(MID(RIGHT(Table2[[#This Row],[ADDR3]],3),1,1)=",",RIGHT(Table2[[#This Row],[ADDR3]],2),"")</f>
        <v/>
      </c>
      <c r="AO906" s="7" t="str">
        <f>MID(Table2[[#This Row],[RES]],11,2)</f>
        <v>NO</v>
      </c>
      <c r="AP906" s="7">
        <f>_xlfn.XLOOKUP(AG906,Table3[CURRENCY],Table3[CONVERSION RATE],0)*Table2[[#This Row],[ORIGINAL PRICE]]</f>
        <v>1978.5</v>
      </c>
      <c r="AQ906" s="7">
        <f>_xlfn.XLOOKUP(AG906,Table3[CURRENCY],Table3[CONVERSION RATE],0)*Table2[[#This Row],[ORIGINAL PREPAYMENT]]</f>
        <v>0</v>
      </c>
      <c r="AR906" s="7"/>
      <c r="AS906" s="15"/>
    </row>
    <row r="907" spans="1:45" x14ac:dyDescent="0.25">
      <c r="A907" t="str">
        <f>IF(ISBLANK(Data!A907), "", Data!A907)</f>
        <v>A</v>
      </c>
      <c r="B907" s="2" cm="1">
        <f t="array" ref="B907">IF(ISBLANK(Data!B907), "", DATE(2000 + RIGHT(Data!B907, 2), _xlfn.SWITCH(MID(Data!B907, 3, 3), "JAN", 1, "FEB", 2, "MAR", 3, "APR", 4, "MAY", 5, "JUN", 6, "JUL", 7, "AUG", 8, "SEP", 9, "OCT", 10, "NOV", 11, "DEC", 12), LEFT(Data!B907, 2)))</f>
        <v>45322</v>
      </c>
      <c r="C907" t="str">
        <f>IF(ISBLANK(Data!C907), "", Data!C907)</f>
        <v>3742-1684-MT-6</v>
      </c>
      <c r="D907" t="str">
        <f>IF(ISBLANK(Data!D907), "", Data!D907)</f>
        <v/>
      </c>
      <c r="E907" t="str">
        <f>IF(ISBLANK(Data!E907), "", Data!E907)</f>
        <v>TR7</v>
      </c>
      <c r="F907" s="2" cm="1">
        <f t="array" ref="F907">IF(ISBLANK(Data!F907), "", DATE(2000 + RIGHT(Data!F907, 2), _xlfn.SWITCH(MID(Data!F907, 3, 3), "JAN", 1, "FEB", 2, "MAR", 3, "APR", 4, "MAY", 5, "JUN", 6, "JUL", 7, "AUG", 8, "SEP", 9, "OCT", 10, "NOV", 11, "DEC", 12), LEFT(Data!F907, 2)))</f>
        <v>45537</v>
      </c>
      <c r="G907" t="str">
        <f>IF(ISBLANK(Data!G907), "", Data!G907)</f>
        <v>MON</v>
      </c>
      <c r="H907" t="str">
        <f>IF(ISBLANK(Data!H907), "", Data!H907)</f>
        <v/>
      </c>
      <c r="I907" t="str">
        <f>IF(ISBLANK(Data!I907), "", Data!I907)</f>
        <v>C</v>
      </c>
      <c r="J907" t="str">
        <f>IF(ISBLANK(Data!J907), "", Data!J907)</f>
        <v>TR7</v>
      </c>
      <c r="K907" s="2" cm="1">
        <f t="array" ref="K907">IF(ISBLANK(Data!K907), "", DATE(2000 + RIGHT(Data!K907, 2), _xlfn.SWITCH(MID(Data!K907, 3, 3), "JAN", 1, "FEB", 2, "MAR", 3, "APR", 4, "MAY", 5, "JUN", 6, "JUL", 7, "AUG", 8, "SEP", 9, "OCT", 10, "NOV", 11, "DEC", 12), LEFT(Data!K907, 2)))</f>
        <v>45550</v>
      </c>
      <c r="L907" t="str">
        <f>IF(ISBLANK(Data!L907), "", Data!L907)</f>
        <v>SUN</v>
      </c>
      <c r="M907" t="str">
        <f>IF(ISBLANK(Data!M907), "", Data!M907)</f>
        <v>FARRUGIA,RUBEN</v>
      </c>
      <c r="N907" t="str">
        <f>IF(ISBLANK(Data!N907), "", Data!N907)</f>
        <v>LJ</v>
      </c>
      <c r="O907" s="2" t="str" cm="1">
        <f t="array" ref="O907">IF(ISBLANK(Data!O907), "", DATE(2000 + RIGHT(Data!O907, 2), _xlfn.SWITCH(MID(Data!O907, 3, 3), "JAN", 1, "FEB", 2, "MAR", 3, "APR", 4, "MAY", 5, "JUN", 6, "JUL", 7, "AUG", 8, "SEP", 9, "OCT", 10, "NOV", 11, "DEC", 12), LEFT(Data!O907, 2)))</f>
        <v/>
      </c>
      <c r="P907" t="str">
        <f>IF(ISBLANK(Data!P907), "", Data!P907)</f>
        <v>1001</v>
      </c>
      <c r="Q907" t="str">
        <f>IF(ISBLANK(Data!Q907), "", Data!Q907)</f>
        <v/>
      </c>
      <c r="R907" t="str">
        <f>IF(ISBLANK(Data!R907), "", Data!R907)</f>
        <v/>
      </c>
      <c r="S907" t="str">
        <f>IF(ISBLANK(Data!S907), "", Data!S907)</f>
        <v/>
      </c>
      <c r="T907" s="1" t="str">
        <f>IF(ISBLANK(Data!T907),"",(Data!T907))</f>
        <v/>
      </c>
      <c r="U907" t="str">
        <f>IF(ISBLANK(Data!U907), "", Data!U907)</f>
        <v/>
      </c>
      <c r="V907" t="str">
        <f>IF(ISBLANK(Data!V907), "", Data!V907)</f>
        <v/>
      </c>
      <c r="W907" t="str">
        <f>IF(ISBLANK(Data!W907), "", Data!W907)</f>
        <v/>
      </c>
      <c r="X907" t="str">
        <f>IF(ISBLANK(Data!X907), "", Data!X907)</f>
        <v/>
      </c>
      <c r="Y907" t="str">
        <f>IF(ISBLANK(Data!Y907), "", Data!Y907)</f>
        <v/>
      </c>
      <c r="Z907" t="str">
        <f>IF(ISBLANK(Data!Z907), "", Data!Z907)</f>
        <v>P/I1</v>
      </c>
      <c r="AA907" t="str">
        <f>IF(ISBLANK(Data!AA907), "", Data!AA907)</f>
        <v>0035679266870</v>
      </c>
      <c r="AB907" t="str">
        <f>IF(ISBLANK(Data!AB907), "", Data!AB907)</f>
        <v/>
      </c>
      <c r="AC907" t="str">
        <f>IF(ISBLANK(Data!AC907), "", Data!AC907)</f>
        <v/>
      </c>
      <c r="AD907" t="str">
        <f>IF(ISBLANK(Data!AD907), "", Data!AD907)</f>
        <v/>
      </c>
      <c r="AE907" t="str">
        <f>IF(ISBLANK(Data!AE907), "", Data!AE907)</f>
        <v/>
      </c>
      <c r="AF907" s="7">
        <f>IF(ISBLANK(Data!AF907), 0, _xlfn.NUMBERVALUE(SUBSTITUTE(Data!AF907, ".", ",")))</f>
        <v>0</v>
      </c>
      <c r="AG907" t="str">
        <f>IF(ISBLANK(Data!AG907), "", Data!AG907)</f>
        <v>EUR</v>
      </c>
      <c r="AH907" s="6">
        <f>IF(ISBLANK(Data!AH907), 0, _xlfn.NUMBERVALUE(SUBSTITUTE(Data!AH907, ".", ",")))</f>
        <v>528.12</v>
      </c>
      <c r="AI907" s="7">
        <f>IF(ISBLANK(Data!AI907), "", _xlfn.NUMBERVALUE(SUBSTITUTE(Data!AI907, ".", ",")))</f>
        <v>12000</v>
      </c>
      <c r="AJ907" s="7">
        <f>IF(ISBLANK(Data!AJ907), "", _xlfn.NUMBERVALUE(SUBSTITUTE(Data!AJ907, ".", ",")))</f>
        <v>12000</v>
      </c>
      <c r="AK907" s="7" t="str">
        <f>IF(ISBLANK(Data!AK907), "", _xlfn.NUMBERVALUE(SUBSTITUTE(Data!AK907, ".", ",")))</f>
        <v/>
      </c>
      <c r="AL907">
        <f>IF(ISBLANK(Data!AL907), "", Data!AL907)</f>
        <v>0</v>
      </c>
      <c r="AM907" s="15">
        <f>Table2[[#This Row],[DATE_IN]]-Table2[[#This Row],[DATE_OUT]]</f>
        <v>13</v>
      </c>
      <c r="AN907" s="7" t="str">
        <f>IF(MID(RIGHT(Table2[[#This Row],[ADDR3]],3),1,1)=",",RIGHT(Table2[[#This Row],[ADDR3]],2),"")</f>
        <v/>
      </c>
      <c r="AO907" s="7" t="str">
        <f>MID(Table2[[#This Row],[RES]],11,2)</f>
        <v>MT</v>
      </c>
      <c r="AP907" s="7">
        <f>_xlfn.XLOOKUP(AG907,Table3[CURRENCY],Table3[CONVERSION RATE],0)*Table2[[#This Row],[ORIGINAL PRICE]]</f>
        <v>6321.5964000000004</v>
      </c>
      <c r="AQ907" s="7">
        <f>_xlfn.XLOOKUP(AG907,Table3[CURRENCY],Table3[CONVERSION RATE],0)*Table2[[#This Row],[ORIGINAL PREPAYMENT]]</f>
        <v>0</v>
      </c>
      <c r="AR907" s="7"/>
      <c r="AS907" s="15"/>
    </row>
    <row r="908" spans="1:45" x14ac:dyDescent="0.25">
      <c r="A908" t="str">
        <f>IF(ISBLANK(Data!A908), "", Data!A908)</f>
        <v>A</v>
      </c>
      <c r="B908" s="2" cm="1">
        <f t="array" ref="B908">IF(ISBLANK(Data!B908), "", DATE(2000 + RIGHT(Data!B908, 2), _xlfn.SWITCH(MID(Data!B908, 3, 3), "JAN", 1, "FEB", 2, "MAR", 3, "APR", 4, "MAY", 5, "JUN", 6, "JUL", 7, "AUG", 8, "SEP", 9, "OCT", 10, "NOV", 11, "DEC", 12), LEFT(Data!B908, 2)))</f>
        <v>45331</v>
      </c>
      <c r="C908" t="str">
        <f>IF(ISBLANK(Data!C908), "", Data!C908)</f>
        <v>3825-2584-FR-6</v>
      </c>
      <c r="D908" t="str">
        <f>IF(ISBLANK(Data!D908), "", Data!D908)</f>
        <v/>
      </c>
      <c r="E908" t="str">
        <f>IF(ISBLANK(Data!E908), "", Data!E908)</f>
        <v>TR7</v>
      </c>
      <c r="F908" s="2" cm="1">
        <f t="array" ref="F908">IF(ISBLANK(Data!F908), "", DATE(2000 + RIGHT(Data!F908, 2), _xlfn.SWITCH(MID(Data!F908, 3, 3), "JAN", 1, "FEB", 2, "MAR", 3, "APR", 4, "MAY", 5, "JUN", 6, "JUL", 7, "AUG", 8, "SEP", 9, "OCT", 10, "NOV", 11, "DEC", 12), LEFT(Data!F908, 2)))</f>
        <v>45537</v>
      </c>
      <c r="G908" t="str">
        <f>IF(ISBLANK(Data!G908), "", Data!G908)</f>
        <v>MON</v>
      </c>
      <c r="H908" t="str">
        <f>IF(ISBLANK(Data!H908), "", Data!H908)</f>
        <v>ZZ1</v>
      </c>
      <c r="I908" t="str">
        <f>IF(ISBLANK(Data!I908), "", Data!I908)</f>
        <v>B</v>
      </c>
      <c r="J908" t="str">
        <f>IF(ISBLANK(Data!J908), "", Data!J908)</f>
        <v>EVE</v>
      </c>
      <c r="K908" s="2" cm="1">
        <f t="array" ref="K908">IF(ISBLANK(Data!K908), "", DATE(2000 + RIGHT(Data!K908, 2), _xlfn.SWITCH(MID(Data!K908, 3, 3), "JAN", 1, "FEB", 2, "MAR", 3, "APR", 4, "MAY", 5, "JUN", 6, "JUL", 7, "AUG", 8, "SEP", 9, "OCT", 10, "NOV", 11, "DEC", 12), LEFT(Data!K908, 2)))</f>
        <v>45548</v>
      </c>
      <c r="L908" t="str">
        <f>IF(ISBLANK(Data!L908), "", Data!L908)</f>
        <v>FRI</v>
      </c>
      <c r="M908" t="str">
        <f>IF(ISBLANK(Data!M908), "", Data!M908)</f>
        <v>ROSSELET,DANIELE</v>
      </c>
      <c r="N908" t="str">
        <f>IF(ISBLANK(Data!N908), "", Data!N908)</f>
        <v>NH</v>
      </c>
      <c r="O908" s="2" t="str" cm="1">
        <f t="array" ref="O908">IF(ISBLANK(Data!O908), "", DATE(2000 + RIGHT(Data!O908, 2), _xlfn.SWITCH(MID(Data!O908, 3, 3), "JAN", 1, "FEB", 2, "MAR", 3, "APR", 4, "MAY", 5, "JUN", 6, "JUL", 7, "AUG", 8, "SEP", 9, "OCT", 10, "NOV", 11, "DEC", 12), LEFT(Data!O908, 2)))</f>
        <v/>
      </c>
      <c r="P908" t="str">
        <f>IF(ISBLANK(Data!P908), "", Data!P908)</f>
        <v>1XX1</v>
      </c>
      <c r="Q908" t="str">
        <f>IF(ISBLANK(Data!Q908), "", Data!Q908)</f>
        <v>3486622</v>
      </c>
      <c r="R908" t="str">
        <f>IF(ISBLANK(Data!R908), "", Data!R908)</f>
        <v>AV871136190067TE38252584</v>
      </c>
      <c r="S908" t="str">
        <f>IF(ISBLANK(Data!S908), "", Data!S908)</f>
        <v>CH</v>
      </c>
      <c r="T908" s="1" t="str">
        <f>IF(ISBLANK(Data!T908),"",(Data!T908))</f>
        <v/>
      </c>
      <c r="U908" t="str">
        <f>IF(ISBLANK(Data!U908), "", Data!U908)</f>
        <v/>
      </c>
      <c r="V908" t="str">
        <f>IF(ISBLANK(Data!V908), "", Data!V908)</f>
        <v/>
      </c>
      <c r="W908" t="str">
        <f>IF(ISBLANK(Data!W908), "", Data!W908)</f>
        <v/>
      </c>
      <c r="X908" t="str">
        <f>IF(ISBLANK(Data!X908), "", Data!X908)</f>
        <v/>
      </c>
      <c r="Y908" t="str">
        <f>IF(ISBLANK(Data!Y908), "", Data!Y908)</f>
        <v/>
      </c>
      <c r="Z908" t="str">
        <f>IF(ISBLANK(Data!Z908), "", Data!Z908)</f>
        <v>T/0144900G/00666</v>
      </c>
      <c r="AA908" t="str">
        <f>IF(ISBLANK(Data!AA908), "", Data!AA908)</f>
        <v>0033184162281</v>
      </c>
      <c r="AB908" t="str">
        <f>IF(ISBLANK(Data!AB908), "", Data!AB908)</f>
        <v/>
      </c>
      <c r="AC908" t="str">
        <f>IF(ISBLANK(Data!AC908), "", Data!AC908)</f>
        <v>H333399</v>
      </c>
      <c r="AD908" t="str">
        <f>IF(ISBLANK(Data!AD908), "", Data!AD908)</f>
        <v>HELENA</v>
      </c>
      <c r="AE908" t="str">
        <f>IF(ISBLANK(Data!AE908), "", Data!AE908)</f>
        <v/>
      </c>
      <c r="AF908" s="7">
        <f>IF(ISBLANK(Data!AF908), 0, _xlfn.NUMBERVALUE(SUBSTITUTE(Data!AF908, ".", ",")))</f>
        <v>879.9</v>
      </c>
      <c r="AG908" t="str">
        <f>IF(ISBLANK(Data!AG908), "", Data!AG908)</f>
        <v>EUR</v>
      </c>
      <c r="AH908" s="6">
        <f>IF(ISBLANK(Data!AH908), 0, _xlfn.NUMBERVALUE(SUBSTITUTE(Data!AH908, ".", ",")))</f>
        <v>876.09</v>
      </c>
      <c r="AI908" s="7">
        <f>IF(ISBLANK(Data!AI908), "", _xlfn.NUMBERVALUE(SUBSTITUTE(Data!AI908, ".", ",")))</f>
        <v>12000</v>
      </c>
      <c r="AJ908" s="7">
        <f>IF(ISBLANK(Data!AJ908), "", _xlfn.NUMBERVALUE(SUBSTITUTE(Data!AJ908, ".", ",")))</f>
        <v>12000</v>
      </c>
      <c r="AK908" s="7">
        <f>IF(ISBLANK(Data!AK908), "", _xlfn.NUMBERVALUE(SUBSTITUTE(Data!AK908, ".", ",")))</f>
        <v>4000</v>
      </c>
      <c r="AL908">
        <f>IF(ISBLANK(Data!AL908), "", Data!AL908)</f>
        <v>0</v>
      </c>
      <c r="AM908" s="15">
        <f>Table2[[#This Row],[DATE_IN]]-Table2[[#This Row],[DATE_OUT]]</f>
        <v>11</v>
      </c>
      <c r="AN908" s="7" t="str">
        <f>IF(MID(RIGHT(Table2[[#This Row],[ADDR3]],3),1,1)=",",RIGHT(Table2[[#This Row],[ADDR3]],2),"")</f>
        <v/>
      </c>
      <c r="AO908" s="7" t="str">
        <f>MID(Table2[[#This Row],[RES]],11,2)</f>
        <v>FR</v>
      </c>
      <c r="AP908" s="7">
        <f>_xlfn.XLOOKUP(AG908,Table3[CURRENCY],Table3[CONVERSION RATE],0)*Table2[[#This Row],[ORIGINAL PRICE]]</f>
        <v>10486.7973</v>
      </c>
      <c r="AQ908" s="7">
        <f>_xlfn.XLOOKUP(AG908,Table3[CURRENCY],Table3[CONVERSION RATE],0)*Table2[[#This Row],[ORIGINAL PREPAYMENT]]</f>
        <v>10532.403</v>
      </c>
      <c r="AR908" s="7"/>
      <c r="AS908" s="15"/>
    </row>
    <row r="909" spans="1:45" x14ac:dyDescent="0.25">
      <c r="A909" t="str">
        <f>IF(ISBLANK(Data!A909), "", Data!A909)</f>
        <v>A</v>
      </c>
      <c r="B909" s="2" cm="1">
        <f t="array" ref="B909">IF(ISBLANK(Data!B909), "", DATE(2000 + RIGHT(Data!B909, 2), _xlfn.SWITCH(MID(Data!B909, 3, 3), "JAN", 1, "FEB", 2, "MAR", 3, "APR", 4, "MAY", 5, "JUN", 6, "JUL", 7, "AUG", 8, "SEP", 9, "OCT", 10, "NOV", 11, "DEC", 12), LEFT(Data!B909, 2)))</f>
        <v>45404</v>
      </c>
      <c r="C909" t="str">
        <f>IF(ISBLANK(Data!C909), "", Data!C909)</f>
        <v>4518-6366-DE-1</v>
      </c>
      <c r="D909" t="str">
        <f>IF(ISBLANK(Data!D909), "", Data!D909)</f>
        <v/>
      </c>
      <c r="E909" t="str">
        <f>IF(ISBLANK(Data!E909), "", Data!E909)</f>
        <v>TR7</v>
      </c>
      <c r="F909" s="2" cm="1">
        <f t="array" ref="F909">IF(ISBLANK(Data!F909), "", DATE(2000 + RIGHT(Data!F909, 2), _xlfn.SWITCH(MID(Data!F909, 3, 3), "JAN", 1, "FEB", 2, "MAR", 3, "APR", 4, "MAY", 5, "JUN", 6, "JUL", 7, "AUG", 8, "SEP", 9, "OCT", 10, "NOV", 11, "DEC", 12), LEFT(Data!F909, 2)))</f>
        <v>45537</v>
      </c>
      <c r="G909" t="str">
        <f>IF(ISBLANK(Data!G909), "", Data!G909)</f>
        <v>MON</v>
      </c>
      <c r="H909" t="str">
        <f>IF(ISBLANK(Data!H909), "", Data!H909)</f>
        <v>WI</v>
      </c>
      <c r="I909" t="str">
        <f>IF(ISBLANK(Data!I909), "", Data!I909)</f>
        <v>H</v>
      </c>
      <c r="J909" t="str">
        <f>IF(ISBLANK(Data!J909), "", Data!J909)</f>
        <v>TR7</v>
      </c>
      <c r="K909" s="2" cm="1">
        <f t="array" ref="K909">IF(ISBLANK(Data!K909), "", DATE(2000 + RIGHT(Data!K909, 2), _xlfn.SWITCH(MID(Data!K909, 3, 3), "JAN", 1, "FEB", 2, "MAR", 3, "APR", 4, "MAY", 5, "JUN", 6, "JUL", 7, "AUG", 8, "SEP", 9, "OCT", 10, "NOV", 11, "DEC", 12), LEFT(Data!K909, 2)))</f>
        <v>45547</v>
      </c>
      <c r="L909" t="str">
        <f>IF(ISBLANK(Data!L909), "", Data!L909)</f>
        <v>THU</v>
      </c>
      <c r="M909" t="str">
        <f>IF(ISBLANK(Data!M909), "", Data!M909)</f>
        <v>DOERICH,HOLGER</v>
      </c>
      <c r="N909" t="str">
        <f>IF(ISBLANK(Data!N909), "", Data!N909)</f>
        <v>LJ</v>
      </c>
      <c r="O909" s="2" cm="1">
        <f t="array" ref="O909">IF(ISBLANK(Data!O909), "", DATE(2000 + RIGHT(Data!O909, 2), _xlfn.SWITCH(MID(Data!O909, 3, 3), "JAN", 1, "FEB", 2, "MAR", 3, "APR", 4, "MAY", 5, "JUN", 6, "JUL", 7, "AUG", 8, "SEP", 9, "OCT", 10, "NOV", 11, "DEC", 12), LEFT(Data!O909, 2)))</f>
        <v>59089</v>
      </c>
      <c r="P909" t="str">
        <f>IF(ISBLANK(Data!P909), "", Data!P909)</f>
        <v>1XX1</v>
      </c>
      <c r="Q909" t="str">
        <f>IF(ISBLANK(Data!Q909), "", Data!Q909)</f>
        <v>12345678</v>
      </c>
      <c r="R909" t="str">
        <f>IF(ISBLANK(Data!R909), "", Data!R909)</f>
        <v>AV872124160005TE45186366</v>
      </c>
      <c r="S909" t="str">
        <f>IF(ISBLANK(Data!S909), "", Data!S909)</f>
        <v>CH</v>
      </c>
      <c r="T909" s="1" t="str">
        <f>IF(ISBLANK(Data!T909),"",(Data!T909))</f>
        <v/>
      </c>
      <c r="U909" t="str">
        <f>IF(ISBLANK(Data!U909), "", Data!U909)</f>
        <v/>
      </c>
      <c r="V909" t="str">
        <f>IF(ISBLANK(Data!V909), "", Data!V909)</f>
        <v>FORSTSTR. 3</v>
      </c>
      <c r="W909" t="str">
        <f>IF(ISBLANK(Data!W909), "", Data!W909)</f>
        <v/>
      </c>
      <c r="X909" t="str">
        <f>IF(ISBLANK(Data!X909), "", Data!X909)</f>
        <v>83059 KOLBERMOOR           ,DE</v>
      </c>
      <c r="Y909" t="str">
        <f>IF(ISBLANK(Data!Y909), "", Data!Y909)</f>
        <v/>
      </c>
      <c r="Z909" t="str">
        <f>IF(ISBLANK(Data!Z909), "", Data!Z909)</f>
        <v>T/0139510P/P/4L</v>
      </c>
      <c r="AA909" t="str">
        <f>IF(ISBLANK(Data!AA909), "", Data!AA909)</f>
        <v>0049 89708091293</v>
      </c>
      <c r="AB909" t="str">
        <f>IF(ISBLANK(Data!AB909), "", Data!AB909)</f>
        <v>ADD/</v>
      </c>
      <c r="AC909" t="str">
        <f>IF(ISBLANK(Data!AC909), "", Data!AC909)</f>
        <v>F266400</v>
      </c>
      <c r="AD909" t="str">
        <f>IF(ISBLANK(Data!AD909), "", Data!AD909)</f>
        <v/>
      </c>
      <c r="AE909" t="str">
        <f>IF(ISBLANK(Data!AE909), "", Data!AE909)</f>
        <v/>
      </c>
      <c r="AF909" s="7">
        <f>IF(ISBLANK(Data!AF909), 0, _xlfn.NUMBERVALUE(SUBSTITUTE(Data!AF909, ".", ",")))</f>
        <v>629.29</v>
      </c>
      <c r="AG909" t="str">
        <f>IF(ISBLANK(Data!AG909), "", Data!AG909)</f>
        <v>EUR</v>
      </c>
      <c r="AH909" s="6">
        <f>IF(ISBLANK(Data!AH909), 0, _xlfn.NUMBERVALUE(SUBSTITUTE(Data!AH909, ".", ",")))</f>
        <v>629.12</v>
      </c>
      <c r="AI909" s="7">
        <f>IF(ISBLANK(Data!AI909), "", _xlfn.NUMBERVALUE(SUBSTITUTE(Data!AI909, ".", ",")))</f>
        <v>12000</v>
      </c>
      <c r="AJ909" s="7">
        <f>IF(ISBLANK(Data!AJ909), "", _xlfn.NUMBERVALUE(SUBSTITUTE(Data!AJ909, ".", ",")))</f>
        <v>12000</v>
      </c>
      <c r="AK909" s="7" t="str">
        <f>IF(ISBLANK(Data!AK909), "", _xlfn.NUMBERVALUE(SUBSTITUTE(Data!AK909, ".", ",")))</f>
        <v/>
      </c>
      <c r="AL909">
        <f>IF(ISBLANK(Data!AL909), "", Data!AL909)</f>
        <v>0</v>
      </c>
      <c r="AM909" s="15">
        <f>Table2[[#This Row],[DATE_IN]]-Table2[[#This Row],[DATE_OUT]]</f>
        <v>10</v>
      </c>
      <c r="AN909" s="7" t="str">
        <f>IF(MID(RIGHT(Table2[[#This Row],[ADDR3]],3),1,1)=",",RIGHT(Table2[[#This Row],[ADDR3]],2),"")</f>
        <v>DE</v>
      </c>
      <c r="AO909" s="7" t="str">
        <f>MID(Table2[[#This Row],[RES]],11,2)</f>
        <v>DE</v>
      </c>
      <c r="AP909" s="7">
        <f>_xlfn.XLOOKUP(AG909,Table3[CURRENCY],Table3[CONVERSION RATE],0)*Table2[[#This Row],[ORIGINAL PRICE]]</f>
        <v>7530.5664000000006</v>
      </c>
      <c r="AQ909" s="7">
        <f>_xlfn.XLOOKUP(AG909,Table3[CURRENCY],Table3[CONVERSION RATE],0)*Table2[[#This Row],[ORIGINAL PREPAYMENT]]</f>
        <v>7532.6013000000003</v>
      </c>
      <c r="AR909" s="7"/>
      <c r="AS909" s="15"/>
    </row>
    <row r="910" spans="1:45" x14ac:dyDescent="0.25">
      <c r="A910" t="str">
        <f>IF(ISBLANK(Data!A910), "", Data!A910)</f>
        <v>A</v>
      </c>
      <c r="B910" s="2" cm="1">
        <f t="array" ref="B910">IF(ISBLANK(Data!B910), "", DATE(2000 + RIGHT(Data!B910, 2), _xlfn.SWITCH(MID(Data!B910, 3, 3), "JAN", 1, "FEB", 2, "MAR", 3, "APR", 4, "MAY", 5, "JUN", 6, "JUL", 7, "AUG", 8, "SEP", 9, "OCT", 10, "NOV", 11, "DEC", 12), LEFT(Data!B910, 2)))</f>
        <v>45425</v>
      </c>
      <c r="C910" t="str">
        <f>IF(ISBLANK(Data!C910), "", Data!C910)</f>
        <v>4718-5456-FR-3</v>
      </c>
      <c r="D910" t="str">
        <f>IF(ISBLANK(Data!D910), "", Data!D910)</f>
        <v/>
      </c>
      <c r="E910" t="str">
        <f>IF(ISBLANK(Data!E910), "", Data!E910)</f>
        <v>TR7</v>
      </c>
      <c r="F910" s="2" cm="1">
        <f t="array" ref="F910">IF(ISBLANK(Data!F910), "", DATE(2000 + RIGHT(Data!F910, 2), _xlfn.SWITCH(MID(Data!F910, 3, 3), "JAN", 1, "FEB", 2, "MAR", 3, "APR", 4, "MAY", 5, "JUN", 6, "JUL", 7, "AUG", 8, "SEP", 9, "OCT", 10, "NOV", 11, "DEC", 12), LEFT(Data!F910, 2)))</f>
        <v>45537</v>
      </c>
      <c r="G910" t="str">
        <f>IF(ISBLANK(Data!G910), "", Data!G910)</f>
        <v>MON</v>
      </c>
      <c r="H910" t="str">
        <f>IF(ISBLANK(Data!H910), "", Data!H910)</f>
        <v>WI</v>
      </c>
      <c r="I910" t="str">
        <f>IF(ISBLANK(Data!I910), "", Data!I910)</f>
        <v>C</v>
      </c>
      <c r="J910" t="str">
        <f>IF(ISBLANK(Data!J910), "", Data!J910)</f>
        <v>TOS</v>
      </c>
      <c r="K910" s="2" cm="1">
        <f t="array" ref="K910">IF(ISBLANK(Data!K910), "", DATE(2000 + RIGHT(Data!K910, 2), _xlfn.SWITCH(MID(Data!K910, 3, 3), "JAN", 1, "FEB", 2, "MAR", 3, "APR", 4, "MAY", 5, "JUN", 6, "JUL", 7, "AUG", 8, "SEP", 9, "OCT", 10, "NOV", 11, "DEC", 12), LEFT(Data!K910, 2)))</f>
        <v>45549</v>
      </c>
      <c r="L910" t="str">
        <f>IF(ISBLANK(Data!L910), "", Data!L910)</f>
        <v>SAT</v>
      </c>
      <c r="M910" t="str">
        <f>IF(ISBLANK(Data!M910), "", Data!M910)</f>
        <v>LAINE,PATRICK</v>
      </c>
      <c r="N910" t="str">
        <f>IF(ISBLANK(Data!N910), "", Data!N910)</f>
        <v>LJ</v>
      </c>
      <c r="O910" s="2" cm="1">
        <f t="array" ref="O910">IF(ISBLANK(Data!O910), "", DATE(2000 + RIGHT(Data!O910, 2), _xlfn.SWITCH(MID(Data!O910, 3, 3), "JAN", 1, "FEB", 2, "MAR", 3, "APR", 4, "MAY", 5, "JUN", 6, "JUL", 7, "AUG", 8, "SEP", 9, "OCT", 10, "NOV", 11, "DEC", 12), LEFT(Data!O910, 2)))</f>
        <v>70860</v>
      </c>
      <c r="P910" t="str">
        <f>IF(ISBLANK(Data!P910), "", Data!P910)</f>
        <v>1XX1</v>
      </c>
      <c r="Q910" t="str">
        <f>IF(ISBLANK(Data!Q910), "", Data!Q910)</f>
        <v>772284175</v>
      </c>
      <c r="R910" t="str">
        <f>IF(ISBLANK(Data!R910), "", Data!R910)</f>
        <v>AV868109400002TE47185456</v>
      </c>
      <c r="S910" t="str">
        <f>IF(ISBLANK(Data!S910), "", Data!S910)</f>
        <v>CH</v>
      </c>
      <c r="T910" s="1" t="str">
        <f>IF(ISBLANK(Data!T910),"",(Data!T910))</f>
        <v/>
      </c>
      <c r="U910" t="str">
        <f>IF(ISBLANK(Data!U910), "", Data!U910)</f>
        <v/>
      </c>
      <c r="V910" t="str">
        <f>IF(ISBLANK(Data!V910), "", Data!V910)</f>
        <v/>
      </c>
      <c r="W910" t="str">
        <f>IF(ISBLANK(Data!W910), "", Data!W910)</f>
        <v/>
      </c>
      <c r="X910" t="str">
        <f>IF(ISBLANK(Data!X910), "", Data!X910)</f>
        <v/>
      </c>
      <c r="Y910" t="str">
        <f>IF(ISBLANK(Data!Y910), "", Data!Y910)</f>
        <v/>
      </c>
      <c r="Z910" t="str">
        <f>IF(ISBLANK(Data!Z910), "", Data!Z910)</f>
        <v>T/0151196Q/P/T6</v>
      </c>
      <c r="AA910" t="str">
        <f>IF(ISBLANK(Data!AA910), "", Data!AA910)</f>
        <v>+33603105978</v>
      </c>
      <c r="AB910" t="str">
        <f>IF(ISBLANK(Data!AB910), "", Data!AB910)</f>
        <v/>
      </c>
      <c r="AC910" t="str">
        <f>IF(ISBLANK(Data!AC910), "", Data!AC910)</f>
        <v>M308101</v>
      </c>
      <c r="AD910" t="str">
        <f>IF(ISBLANK(Data!AD910), "", Data!AD910)</f>
        <v/>
      </c>
      <c r="AE910" t="str">
        <f>IF(ISBLANK(Data!AE910), "", Data!AE910)</f>
        <v/>
      </c>
      <c r="AF910" s="7">
        <f>IF(ISBLANK(Data!AF910), 0, _xlfn.NUMBERVALUE(SUBSTITUTE(Data!AF910, ".", ",")))</f>
        <v>534.17999999999995</v>
      </c>
      <c r="AG910" t="str">
        <f>IF(ISBLANK(Data!AG910), "", Data!AG910)</f>
        <v>EUR</v>
      </c>
      <c r="AH910" s="6">
        <f>IF(ISBLANK(Data!AH910), 0, _xlfn.NUMBERVALUE(SUBSTITUTE(Data!AH910, ".", ",")))</f>
        <v>534.12</v>
      </c>
      <c r="AI910" s="7">
        <f>IF(ISBLANK(Data!AI910), "", _xlfn.NUMBERVALUE(SUBSTITUTE(Data!AI910, ".", ",")))</f>
        <v>12000</v>
      </c>
      <c r="AJ910" s="7">
        <f>IF(ISBLANK(Data!AJ910), "", _xlfn.NUMBERVALUE(SUBSTITUTE(Data!AJ910, ".", ",")))</f>
        <v>12000</v>
      </c>
      <c r="AK910" s="7" t="str">
        <f>IF(ISBLANK(Data!AK910), "", _xlfn.NUMBERVALUE(SUBSTITUTE(Data!AK910, ".", ",")))</f>
        <v/>
      </c>
      <c r="AL910">
        <f>IF(ISBLANK(Data!AL910), "", Data!AL910)</f>
        <v>0</v>
      </c>
      <c r="AM910" s="15">
        <f>Table2[[#This Row],[DATE_IN]]-Table2[[#This Row],[DATE_OUT]]</f>
        <v>12</v>
      </c>
      <c r="AN910" s="7" t="str">
        <f>IF(MID(RIGHT(Table2[[#This Row],[ADDR3]],3),1,1)=",",RIGHT(Table2[[#This Row],[ADDR3]],2),"")</f>
        <v/>
      </c>
      <c r="AO910" s="7" t="str">
        <f>MID(Table2[[#This Row],[RES]],11,2)</f>
        <v>FR</v>
      </c>
      <c r="AP910" s="7">
        <f>_xlfn.XLOOKUP(AG910,Table3[CURRENCY],Table3[CONVERSION RATE],0)*Table2[[#This Row],[ORIGINAL PRICE]]</f>
        <v>6393.4164000000001</v>
      </c>
      <c r="AQ910" s="7">
        <f>_xlfn.XLOOKUP(AG910,Table3[CURRENCY],Table3[CONVERSION RATE],0)*Table2[[#This Row],[ORIGINAL PREPAYMENT]]</f>
        <v>6394.1345999999994</v>
      </c>
      <c r="AR910" s="7"/>
      <c r="AS910" s="15"/>
    </row>
    <row r="911" spans="1:45" x14ac:dyDescent="0.25">
      <c r="A911" t="str">
        <f>IF(ISBLANK(Data!A911), "", Data!A911)</f>
        <v>A</v>
      </c>
      <c r="B911" s="2" cm="1">
        <f t="array" ref="B911">IF(ISBLANK(Data!B911), "", DATE(2000 + RIGHT(Data!B911, 2), _xlfn.SWITCH(MID(Data!B911, 3, 3), "JAN", 1, "FEB", 2, "MAR", 3, "APR", 4, "MAY", 5, "JUN", 6, "JUL", 7, "AUG", 8, "SEP", 9, "OCT", 10, "NOV", 11, "DEC", 12), LEFT(Data!B911, 2)))</f>
        <v>45431</v>
      </c>
      <c r="C911" t="str">
        <f>IF(ISBLANK(Data!C911), "", Data!C911)</f>
        <v>4783-9671-DE-5</v>
      </c>
      <c r="D911" t="str">
        <f>IF(ISBLANK(Data!D911), "", Data!D911)</f>
        <v/>
      </c>
      <c r="E911" t="str">
        <f>IF(ISBLANK(Data!E911), "", Data!E911)</f>
        <v>TR7</v>
      </c>
      <c r="F911" s="2" cm="1">
        <f t="array" ref="F911">IF(ISBLANK(Data!F911), "", DATE(2000 + RIGHT(Data!F911, 2), _xlfn.SWITCH(MID(Data!F911, 3, 3), "JAN", 1, "FEB", 2, "MAR", 3, "APR", 4, "MAY", 5, "JUN", 6, "JUL", 7, "AUG", 8, "SEP", 9, "OCT", 10, "NOV", 11, "DEC", 12), LEFT(Data!F911, 2)))</f>
        <v>45537</v>
      </c>
      <c r="G911" t="str">
        <f>IF(ISBLANK(Data!G911), "", Data!G911)</f>
        <v>MON</v>
      </c>
      <c r="H911" t="str">
        <f>IF(ISBLANK(Data!H911), "", Data!H911)</f>
        <v>WI</v>
      </c>
      <c r="I911" t="str">
        <f>IF(ISBLANK(Data!I911), "", Data!I911)</f>
        <v>E</v>
      </c>
      <c r="J911" t="str">
        <f>IF(ISBLANK(Data!J911), "", Data!J911)</f>
        <v>TR7</v>
      </c>
      <c r="K911" s="2" cm="1">
        <f t="array" ref="K911">IF(ISBLANK(Data!K911), "", DATE(2000 + RIGHT(Data!K911, 2), _xlfn.SWITCH(MID(Data!K911, 3, 3), "JAN", 1, "FEB", 2, "MAR", 3, "APR", 4, "MAY", 5, "JUN", 6, "JUL", 7, "AUG", 8, "SEP", 9, "OCT", 10, "NOV", 11, "DEC", 12), LEFT(Data!K911, 2)))</f>
        <v>45548</v>
      </c>
      <c r="L911" t="str">
        <f>IF(ISBLANK(Data!L911), "", Data!L911)</f>
        <v>FRI</v>
      </c>
      <c r="M911" t="str">
        <f>IF(ISBLANK(Data!M911), "", Data!M911)</f>
        <v>WIEDMER CHAPARRO,RAFAEL LEONAR</v>
      </c>
      <c r="N911" t="str">
        <f>IF(ISBLANK(Data!N911), "", Data!N911)</f>
        <v>LJ</v>
      </c>
      <c r="O911" s="2" cm="1">
        <f t="array" ref="O911">IF(ISBLANK(Data!O911), "", DATE(2000 + RIGHT(Data!O911, 2), _xlfn.SWITCH(MID(Data!O911, 3, 3), "JAN", 1, "FEB", 2, "MAR", 3, "APR", 4, "MAY", 5, "JUN", 6, "JUL", 7, "AUG", 8, "SEP", 9, "OCT", 10, "NOV", 11, "DEC", 12), LEFT(Data!O911, 2)))</f>
        <v>71225</v>
      </c>
      <c r="P911" t="str">
        <f>IF(ISBLANK(Data!P911), "", Data!P911)</f>
        <v>1XX1</v>
      </c>
      <c r="Q911" t="str">
        <f>IF(ISBLANK(Data!Q911), "", Data!Q911)</f>
        <v>777504330</v>
      </c>
      <c r="R911" t="str">
        <f>IF(ISBLANK(Data!R911), "", Data!R911)</f>
        <v>AV868109400002TE47839671</v>
      </c>
      <c r="S911" t="str">
        <f>IF(ISBLANK(Data!S911), "", Data!S911)</f>
        <v>CH</v>
      </c>
      <c r="T911" s="1" t="str">
        <f>IF(ISBLANK(Data!T911),"",(Data!T911))</f>
        <v/>
      </c>
      <c r="U911" t="str">
        <f>IF(ISBLANK(Data!U911), "", Data!U911)</f>
        <v/>
      </c>
      <c r="V911" t="str">
        <f>IF(ISBLANK(Data!V911), "", Data!V911)</f>
        <v/>
      </c>
      <c r="W911" t="str">
        <f>IF(ISBLANK(Data!W911), "", Data!W911)</f>
        <v/>
      </c>
      <c r="X911" t="str">
        <f>IF(ISBLANK(Data!X911), "", Data!X911)</f>
        <v/>
      </c>
      <c r="Y911" t="str">
        <f>IF(ISBLANK(Data!Y911), "", Data!Y911)</f>
        <v/>
      </c>
      <c r="Z911" t="str">
        <f>IF(ISBLANK(Data!Z911), "", Data!Z911)</f>
        <v>T/0151196Q/P/T6</v>
      </c>
      <c r="AA911" t="str">
        <f>IF(ISBLANK(Data!AA911), "", Data!AA911)</f>
        <v>+491601400615</v>
      </c>
      <c r="AB911" t="str">
        <f>IF(ISBLANK(Data!AB911), "", Data!AB911)</f>
        <v>ADD/</v>
      </c>
      <c r="AC911" t="str">
        <f>IF(ISBLANK(Data!AC911), "", Data!AC911)</f>
        <v>S606700</v>
      </c>
      <c r="AD911" t="str">
        <f>IF(ISBLANK(Data!AD911), "", Data!AD911)</f>
        <v/>
      </c>
      <c r="AE911" t="str">
        <f>IF(ISBLANK(Data!AE911), "", Data!AE911)</f>
        <v/>
      </c>
      <c r="AF911" s="7">
        <f>IF(ISBLANK(Data!AF911), 0, _xlfn.NUMBERVALUE(SUBSTITUTE(Data!AF911, ".", ",")))</f>
        <v>639.25</v>
      </c>
      <c r="AG911" t="str">
        <f>IF(ISBLANK(Data!AG911), "", Data!AG911)</f>
        <v>EUR</v>
      </c>
      <c r="AH911" s="6">
        <f>IF(ISBLANK(Data!AH911), 0, _xlfn.NUMBERVALUE(SUBSTITUTE(Data!AH911, ".", ",")))</f>
        <v>639.12</v>
      </c>
      <c r="AI911" s="7">
        <f>IF(ISBLANK(Data!AI911), "", _xlfn.NUMBERVALUE(SUBSTITUTE(Data!AI911, ".", ",")))</f>
        <v>12000</v>
      </c>
      <c r="AJ911" s="7">
        <f>IF(ISBLANK(Data!AJ911), "", _xlfn.NUMBERVALUE(SUBSTITUTE(Data!AJ911, ".", ",")))</f>
        <v>12000</v>
      </c>
      <c r="AK911" s="7" t="str">
        <f>IF(ISBLANK(Data!AK911), "", _xlfn.NUMBERVALUE(SUBSTITUTE(Data!AK911, ".", ",")))</f>
        <v/>
      </c>
      <c r="AL911">
        <f>IF(ISBLANK(Data!AL911), "", Data!AL911)</f>
        <v>0</v>
      </c>
      <c r="AM911" s="15">
        <f>Table2[[#This Row],[DATE_IN]]-Table2[[#This Row],[DATE_OUT]]</f>
        <v>11</v>
      </c>
      <c r="AN911" s="7" t="str">
        <f>IF(MID(RIGHT(Table2[[#This Row],[ADDR3]],3),1,1)=",",RIGHT(Table2[[#This Row],[ADDR3]],2),"")</f>
        <v/>
      </c>
      <c r="AO911" s="7" t="str">
        <f>MID(Table2[[#This Row],[RES]],11,2)</f>
        <v>DE</v>
      </c>
      <c r="AP911" s="7">
        <f>_xlfn.XLOOKUP(AG911,Table3[CURRENCY],Table3[CONVERSION RATE],0)*Table2[[#This Row],[ORIGINAL PRICE]]</f>
        <v>7650.2664000000004</v>
      </c>
      <c r="AQ911" s="7">
        <f>_xlfn.XLOOKUP(AG911,Table3[CURRENCY],Table3[CONVERSION RATE],0)*Table2[[#This Row],[ORIGINAL PREPAYMENT]]</f>
        <v>7651.8225000000002</v>
      </c>
      <c r="AR911" s="7"/>
      <c r="AS911" s="15"/>
    </row>
    <row r="912" spans="1:45" x14ac:dyDescent="0.25">
      <c r="A912" t="str">
        <f>IF(ISBLANK(Data!A912), "", Data!A912)</f>
        <v>A</v>
      </c>
      <c r="B912" s="2" cm="1">
        <f t="array" ref="B912">IF(ISBLANK(Data!B912), "", DATE(2000 + RIGHT(Data!B912, 2), _xlfn.SWITCH(MID(Data!B912, 3, 3), "JAN", 1, "FEB", 2, "MAR", 3, "APR", 4, "MAY", 5, "JUN", 6, "JUL", 7, "AUG", 8, "SEP", 9, "OCT", 10, "NOV", 11, "DEC", 12), LEFT(Data!B912, 2)))</f>
        <v>45485</v>
      </c>
      <c r="C912" t="str">
        <f>IF(ISBLANK(Data!C912), "", Data!C912)</f>
        <v>0303-7425-NO-6</v>
      </c>
      <c r="D912" t="str">
        <f>IF(ISBLANK(Data!D912), "", Data!D912)</f>
        <v>8ET67X</v>
      </c>
      <c r="E912" t="str">
        <f>IF(ISBLANK(Data!E912), "", Data!E912)</f>
        <v>TR7</v>
      </c>
      <c r="F912" s="2" cm="1">
        <f t="array" ref="F912">IF(ISBLANK(Data!F912), "", DATE(2000 + RIGHT(Data!F912, 2), _xlfn.SWITCH(MID(Data!F912, 3, 3), "JAN", 1, "FEB", 2, "MAR", 3, "APR", 4, "MAY", 5, "JUN", 6, "JUL", 7, "AUG", 8, "SEP", 9, "OCT", 10, "NOV", 11, "DEC", 12), LEFT(Data!F912, 2)))</f>
        <v>45538</v>
      </c>
      <c r="G912" t="str">
        <f>IF(ISBLANK(Data!G912), "", Data!G912)</f>
        <v>TUE</v>
      </c>
      <c r="H912" t="str">
        <f>IF(ISBLANK(Data!H912), "", Data!H912)</f>
        <v>DL</v>
      </c>
      <c r="I912" t="str">
        <f>IF(ISBLANK(Data!I912), "", Data!I912)</f>
        <v>H</v>
      </c>
      <c r="J912" t="str">
        <f>IF(ISBLANK(Data!J912), "", Data!J912)</f>
        <v>TR7</v>
      </c>
      <c r="K912" s="2" cm="1">
        <f t="array" ref="K912">IF(ISBLANK(Data!K912), "", DATE(2000 + RIGHT(Data!K912, 2), _xlfn.SWITCH(MID(Data!K912, 3, 3), "JAN", 1, "FEB", 2, "MAR", 3, "APR", 4, "MAY", 5, "JUN", 6, "JUL", 7, "AUG", 8, "SEP", 9, "OCT", 10, "NOV", 11, "DEC", 12), LEFT(Data!K912, 2)))</f>
        <v>45541</v>
      </c>
      <c r="L912" t="str">
        <f>IF(ISBLANK(Data!L912), "", Data!L912)</f>
        <v>FRI</v>
      </c>
      <c r="M912" t="str">
        <f>IF(ISBLANK(Data!M912), "", Data!M912)</f>
        <v>ABRAHAMSEN SMELROR,LONE,ANNET</v>
      </c>
      <c r="N912" t="str">
        <f>IF(ISBLANK(Data!N912), "", Data!N912)</f>
        <v>VK</v>
      </c>
      <c r="O912" s="2" cm="1">
        <f t="array" ref="O912">IF(ISBLANK(Data!O912), "", DATE(2000 + RIGHT(Data!O912, 2), _xlfn.SWITCH(MID(Data!O912, 3, 3), "JAN", 1, "FEB", 2, "MAR", 3, "APR", 4, "MAY", 5, "JUN", 6, "JUL", 7, "AUG", 8, "SEP", 9, "OCT", 10, "NOV", 11, "DEC", 12), LEFT(Data!O912, 2)))</f>
        <v>63849</v>
      </c>
      <c r="P912" t="str">
        <f>IF(ISBLANK(Data!P912), "", Data!P912)</f>
        <v>1001</v>
      </c>
      <c r="Q912" t="str">
        <f>IF(ISBLANK(Data!Q912), "", Data!Q912)</f>
        <v>N0706558</v>
      </c>
      <c r="R912" t="str">
        <f>IF(ISBLANK(Data!R912), "", Data!R912)</f>
        <v>AV858094440246TZH54323</v>
      </c>
      <c r="S912" t="str">
        <f>IF(ISBLANK(Data!S912), "", Data!S912)</f>
        <v>CH</v>
      </c>
      <c r="T912" s="1" t="str">
        <f>IF(ISBLANK(Data!T912),"",(Data!T912))</f>
        <v/>
      </c>
      <c r="U912" t="str">
        <f>IF(ISBLANK(Data!U912), "", Data!U912)</f>
        <v/>
      </c>
      <c r="V912" t="str">
        <f>IF(ISBLANK(Data!V912), "", Data!V912)</f>
        <v>SKARSFJORDVEGEN 860</v>
      </c>
      <c r="W912" t="str">
        <f>IF(ISBLANK(Data!W912), "", Data!W912)</f>
        <v>E-POST@HAVBRUKSSTASJONEN.NO</v>
      </c>
      <c r="X912" t="str">
        <f>IF(ISBLANK(Data!X912), "", Data!X912)</f>
        <v>9131,KARVIK,NO</v>
      </c>
      <c r="Y912" t="str">
        <f>IF(ISBLANK(Data!Y912), "", Data!Y912)</f>
        <v/>
      </c>
      <c r="Z912" t="str">
        <f>IF(ISBLANK(Data!Z912), "", Data!Z912)</f>
        <v>T/0169271Q/P/CS</v>
      </c>
      <c r="AA912" t="str">
        <f>IF(ISBLANK(Data!AA912), "", Data!AA912)</f>
        <v>4598202511</v>
      </c>
      <c r="AB912" t="str">
        <f>IF(ISBLANK(Data!AB912), "", Data!AB912)</f>
        <v>ROD/BILBYEN SKADESENT/REQ</v>
      </c>
      <c r="AC912" t="str">
        <f>IF(ISBLANK(Data!AC912), "", Data!AC912)</f>
        <v>N005503</v>
      </c>
      <c r="AD912" t="str">
        <f>IF(ISBLANK(Data!AD912), "", Data!AD912)</f>
        <v/>
      </c>
      <c r="AE912" t="str">
        <f>IF(ISBLANK(Data!AE912), "", Data!AE912)</f>
        <v/>
      </c>
      <c r="AF912" s="7">
        <f>IF(ISBLANK(Data!AF912), 0, _xlfn.NUMBERVALUE(SUBSTITUTE(Data!AF912, ".", ",")))</f>
        <v>0</v>
      </c>
      <c r="AG912" t="str">
        <f>IF(ISBLANK(Data!AG912), "", Data!AG912)</f>
        <v>NKR</v>
      </c>
      <c r="AH912" s="6">
        <f>IF(ISBLANK(Data!AH912), 0, _xlfn.NUMBERVALUE(SUBSTITUTE(Data!AH912, ".", ",")))</f>
        <v>1872</v>
      </c>
      <c r="AI912" s="7">
        <f>IF(ISBLANK(Data!AI912), "", _xlfn.NUMBERVALUE(SUBSTITUTE(Data!AI912, ".", ",")))</f>
        <v>4000</v>
      </c>
      <c r="AJ912" s="7">
        <f>IF(ISBLANK(Data!AJ912), "", _xlfn.NUMBERVALUE(SUBSTITUTE(Data!AJ912, ".", ",")))</f>
        <v>4000</v>
      </c>
      <c r="AK912" s="7" t="str">
        <f>IF(ISBLANK(Data!AK912), "", _xlfn.NUMBERVALUE(SUBSTITUTE(Data!AK912, ".", ",")))</f>
        <v/>
      </c>
      <c r="AL912">
        <f>IF(ISBLANK(Data!AL912), "", Data!AL912)</f>
        <v>0</v>
      </c>
      <c r="AM912" s="15">
        <f>Table2[[#This Row],[DATE_IN]]-Table2[[#This Row],[DATE_OUT]]</f>
        <v>3</v>
      </c>
      <c r="AN912" s="7" t="str">
        <f>IF(MID(RIGHT(Table2[[#This Row],[ADDR3]],3),1,1)=",",RIGHT(Table2[[#This Row],[ADDR3]],2),"")</f>
        <v>NO</v>
      </c>
      <c r="AO912" s="7" t="str">
        <f>MID(Table2[[#This Row],[RES]],11,2)</f>
        <v>NO</v>
      </c>
      <c r="AP912" s="7">
        <f>_xlfn.XLOOKUP(AG912,Table3[CURRENCY],Table3[CONVERSION RATE],0)*Table2[[#This Row],[ORIGINAL PRICE]]</f>
        <v>1872</v>
      </c>
      <c r="AQ912" s="7">
        <f>_xlfn.XLOOKUP(AG912,Table3[CURRENCY],Table3[CONVERSION RATE],0)*Table2[[#This Row],[ORIGINAL PREPAYMENT]]</f>
        <v>0</v>
      </c>
      <c r="AR912" s="7"/>
      <c r="AS912" s="15"/>
    </row>
    <row r="913" spans="1:45" x14ac:dyDescent="0.25">
      <c r="A913" t="str">
        <f>IF(ISBLANK(Data!A913), "", Data!A913)</f>
        <v>A</v>
      </c>
      <c r="B913" s="2" cm="1">
        <f t="array" ref="B913">IF(ISBLANK(Data!B913), "", DATE(2000 + RIGHT(Data!B913, 2), _xlfn.SWITCH(MID(Data!B913, 3, 3), "JAN", 1, "FEB", 2, "MAR", 3, "APR", 4, "MAY", 5, "JUN", 6, "JUL", 7, "AUG", 8, "SEP", 9, "OCT", 10, "NOV", 11, "DEC", 12), LEFT(Data!B913, 2)))</f>
        <v>45490</v>
      </c>
      <c r="C913" t="str">
        <f>IF(ISBLANK(Data!C913), "", Data!C913)</f>
        <v>0350-3809-NO-1</v>
      </c>
      <c r="D913" t="str">
        <f>IF(ISBLANK(Data!D913), "", Data!D913)</f>
        <v>8ET67X</v>
      </c>
      <c r="E913" t="str">
        <f>IF(ISBLANK(Data!E913), "", Data!E913)</f>
        <v>TR7</v>
      </c>
      <c r="F913" s="2" cm="1">
        <f t="array" ref="F913">IF(ISBLANK(Data!F913), "", DATE(2000 + RIGHT(Data!F913, 2), _xlfn.SWITCH(MID(Data!F913, 3, 3), "JAN", 1, "FEB", 2, "MAR", 3, "APR", 4, "MAY", 5, "JUN", 6, "JUL", 7, "AUG", 8, "SEP", 9, "OCT", 10, "NOV", 11, "DEC", 12), LEFT(Data!F913, 2)))</f>
        <v>45538</v>
      </c>
      <c r="G913" t="str">
        <f>IF(ISBLANK(Data!G913), "", Data!G913)</f>
        <v>TUE</v>
      </c>
      <c r="H913" t="str">
        <f>IF(ISBLANK(Data!H913), "", Data!H913)</f>
        <v>DL</v>
      </c>
      <c r="I913" t="str">
        <f>IF(ISBLANK(Data!I913), "", Data!I913)</f>
        <v>H</v>
      </c>
      <c r="J913" t="str">
        <f>IF(ISBLANK(Data!J913), "", Data!J913)</f>
        <v>TR7</v>
      </c>
      <c r="K913" s="2" cm="1">
        <f t="array" ref="K913">IF(ISBLANK(Data!K913), "", DATE(2000 + RIGHT(Data!K913, 2), _xlfn.SWITCH(MID(Data!K913, 3, 3), "JAN", 1, "FEB", 2, "MAR", 3, "APR", 4, "MAY", 5, "JUN", 6, "JUL", 7, "AUG", 8, "SEP", 9, "OCT", 10, "NOV", 11, "DEC", 12), LEFT(Data!K913, 2)))</f>
        <v>45545</v>
      </c>
      <c r="L913" t="str">
        <f>IF(ISBLANK(Data!L913), "", Data!L913)</f>
        <v>TUE</v>
      </c>
      <c r="M913" t="str">
        <f>IF(ISBLANK(Data!M913), "", Data!M913)</f>
        <v>FJAERVOLL,KJERSTI SEBERGSEN,FR</v>
      </c>
      <c r="N913" t="str">
        <f>IF(ISBLANK(Data!N913), "", Data!N913)</f>
        <v>VK</v>
      </c>
      <c r="O913" s="2" cm="1">
        <f t="array" ref="O913">IF(ISBLANK(Data!O913), "", DATE(2000 + RIGHT(Data!O913, 2), _xlfn.SWITCH(MID(Data!O913, 3, 3), "JAN", 1, "FEB", 2, "MAR", 3, "APR", 4, "MAY", 5, "JUN", 6, "JUL", 7, "AUG", 8, "SEP", 9, "OCT", 10, "NOV", 11, "DEC", 12), LEFT(Data!O913, 2)))</f>
        <v>70149</v>
      </c>
      <c r="P913" t="str">
        <f>IF(ISBLANK(Data!P913), "", Data!P913)</f>
        <v>1001</v>
      </c>
      <c r="Q913" t="str">
        <f>IF(ISBLANK(Data!Q913), "", Data!Q913)</f>
        <v>N0708810</v>
      </c>
      <c r="R913" t="str">
        <f>IF(ISBLANK(Data!R913), "", Data!R913)</f>
        <v>AV858094440246TZH50099</v>
      </c>
      <c r="S913" t="str">
        <f>IF(ISBLANK(Data!S913), "", Data!S913)</f>
        <v>NA</v>
      </c>
      <c r="T913" s="1" t="str">
        <f>IF(ISBLANK(Data!T913),"",(Data!T913))</f>
        <v/>
      </c>
      <c r="U913" t="str">
        <f>IF(ISBLANK(Data!U913), "", Data!U913)</f>
        <v/>
      </c>
      <c r="V913" t="str">
        <f>IF(ISBLANK(Data!V913), "", Data!V913)</f>
        <v>SKOGVEGEN 32</v>
      </c>
      <c r="W913" t="str">
        <f>IF(ISBLANK(Data!W913), "", Data!W913)</f>
        <v>KJERSTIF50@GMAIL.COM</v>
      </c>
      <c r="X913" t="str">
        <f>IF(ISBLANK(Data!X913), "", Data!X913)</f>
        <v>9020,TROMSDALEN            ,NO</v>
      </c>
      <c r="Y913" t="str">
        <f>IF(ISBLANK(Data!Y913), "", Data!Y913)</f>
        <v/>
      </c>
      <c r="Z913" t="str">
        <f>IF(ISBLANK(Data!Z913), "", Data!Z913)</f>
        <v>T/0169271Q/P/CS</v>
      </c>
      <c r="AA913" t="str">
        <f>IF(ISBLANK(Data!AA913), "", Data!AA913)</f>
        <v>4797510866</v>
      </c>
      <c r="AB913" t="str">
        <f>IF(ISBLANK(Data!AB913), "", Data!AB913)</f>
        <v>ROD/BILBYEN SKADESENT/</v>
      </c>
      <c r="AC913" t="str">
        <f>IF(ISBLANK(Data!AC913), "", Data!AC913)</f>
        <v>N005503</v>
      </c>
      <c r="AD913" t="str">
        <f>IF(ISBLANK(Data!AD913), "", Data!AD913)</f>
        <v/>
      </c>
      <c r="AE913" t="str">
        <f>IF(ISBLANK(Data!AE913), "", Data!AE913)</f>
        <v/>
      </c>
      <c r="AF913" s="7">
        <f>IF(ISBLANK(Data!AF913), 0, _xlfn.NUMBERVALUE(SUBSTITUTE(Data!AF913, ".", ",")))</f>
        <v>0</v>
      </c>
      <c r="AG913" t="str">
        <f>IF(ISBLANK(Data!AG913), "", Data!AG913)</f>
        <v>NKR</v>
      </c>
      <c r="AH913" s="6">
        <f>IF(ISBLANK(Data!AH913), 0, _xlfn.NUMBERVALUE(SUBSTITUTE(Data!AH913, ".", ",")))</f>
        <v>3744</v>
      </c>
      <c r="AI913" s="7">
        <f>IF(ISBLANK(Data!AI913), "", _xlfn.NUMBERVALUE(SUBSTITUTE(Data!AI913, ".", ",")))</f>
        <v>4000</v>
      </c>
      <c r="AJ913" s="7">
        <f>IF(ISBLANK(Data!AJ913), "", _xlfn.NUMBERVALUE(SUBSTITUTE(Data!AJ913, ".", ",")))</f>
        <v>4000</v>
      </c>
      <c r="AK913" s="7" t="str">
        <f>IF(ISBLANK(Data!AK913), "", _xlfn.NUMBERVALUE(SUBSTITUTE(Data!AK913, ".", ",")))</f>
        <v/>
      </c>
      <c r="AL913">
        <f>IF(ISBLANK(Data!AL913), "", Data!AL913)</f>
        <v>0</v>
      </c>
      <c r="AM913" s="15">
        <f>Table2[[#This Row],[DATE_IN]]-Table2[[#This Row],[DATE_OUT]]</f>
        <v>7</v>
      </c>
      <c r="AN913" s="7" t="str">
        <f>IF(MID(RIGHT(Table2[[#This Row],[ADDR3]],3),1,1)=",",RIGHT(Table2[[#This Row],[ADDR3]],2),"")</f>
        <v>NO</v>
      </c>
      <c r="AO913" s="7" t="str">
        <f>MID(Table2[[#This Row],[RES]],11,2)</f>
        <v>NO</v>
      </c>
      <c r="AP913" s="7">
        <f>_xlfn.XLOOKUP(AG913,Table3[CURRENCY],Table3[CONVERSION RATE],0)*Table2[[#This Row],[ORIGINAL PRICE]]</f>
        <v>3744</v>
      </c>
      <c r="AQ913" s="7">
        <f>_xlfn.XLOOKUP(AG913,Table3[CURRENCY],Table3[CONVERSION RATE],0)*Table2[[#This Row],[ORIGINAL PREPAYMENT]]</f>
        <v>0</v>
      </c>
      <c r="AR913" s="7"/>
      <c r="AS913" s="15"/>
    </row>
    <row r="914" spans="1:45" x14ac:dyDescent="0.25">
      <c r="A914" t="str">
        <f>IF(ISBLANK(Data!A914), "", Data!A914)</f>
        <v>A</v>
      </c>
      <c r="B914" s="2" cm="1">
        <f t="array" ref="B914">IF(ISBLANK(Data!B914), "", DATE(2000 + RIGHT(Data!B914, 2), _xlfn.SWITCH(MID(Data!B914, 3, 3), "JAN", 1, "FEB", 2, "MAR", 3, "APR", 4, "MAY", 5, "JUN", 6, "JUL", 7, "AUG", 8, "SEP", 9, "OCT", 10, "NOV", 11, "DEC", 12), LEFT(Data!B914, 2)))</f>
        <v>45404</v>
      </c>
      <c r="C914" t="str">
        <f>IF(ISBLANK(Data!C914), "", Data!C914)</f>
        <v>4518-8334-DE-2</v>
      </c>
      <c r="D914" t="str">
        <f>IF(ISBLANK(Data!D914), "", Data!D914)</f>
        <v/>
      </c>
      <c r="E914" t="str">
        <f>IF(ISBLANK(Data!E914), "", Data!E914)</f>
        <v>TR7</v>
      </c>
      <c r="F914" s="2" cm="1">
        <f t="array" ref="F914">IF(ISBLANK(Data!F914), "", DATE(2000 + RIGHT(Data!F914, 2), _xlfn.SWITCH(MID(Data!F914, 3, 3), "JAN", 1, "FEB", 2, "MAR", 3, "APR", 4, "MAY", 5, "JUN", 6, "JUL", 7, "AUG", 8, "SEP", 9, "OCT", 10, "NOV", 11, "DEC", 12), LEFT(Data!F914, 2)))</f>
        <v>45538</v>
      </c>
      <c r="G914" t="str">
        <f>IF(ISBLANK(Data!G914), "", Data!G914)</f>
        <v>TUE</v>
      </c>
      <c r="H914" t="str">
        <f>IF(ISBLANK(Data!H914), "", Data!H914)</f>
        <v>WI</v>
      </c>
      <c r="I914" t="str">
        <f>IF(ISBLANK(Data!I914), "", Data!I914)</f>
        <v>H</v>
      </c>
      <c r="J914" t="str">
        <f>IF(ISBLANK(Data!J914), "", Data!J914)</f>
        <v>TR7</v>
      </c>
      <c r="K914" s="2" cm="1">
        <f t="array" ref="K914">IF(ISBLANK(Data!K914), "", DATE(2000 + RIGHT(Data!K914, 2), _xlfn.SWITCH(MID(Data!K914, 3, 3), "JAN", 1, "FEB", 2, "MAR", 3, "APR", 4, "MAY", 5, "JUN", 6, "JUL", 7, "AUG", 8, "SEP", 9, "OCT", 10, "NOV", 11, "DEC", 12), LEFT(Data!K914, 2)))</f>
        <v>45544</v>
      </c>
      <c r="L914" t="str">
        <f>IF(ISBLANK(Data!L914), "", Data!L914)</f>
        <v>MON</v>
      </c>
      <c r="M914" t="str">
        <f>IF(ISBLANK(Data!M914), "", Data!M914)</f>
        <v>LEHRIAN,BERTRAM</v>
      </c>
      <c r="N914" t="str">
        <f>IF(ISBLANK(Data!N914), "", Data!N914)</f>
        <v>LJ</v>
      </c>
      <c r="O914" s="2" cm="1">
        <f t="array" ref="O914">IF(ISBLANK(Data!O914), "", DATE(2000 + RIGHT(Data!O914, 2), _xlfn.SWITCH(MID(Data!O914, 3, 3), "JAN", 1, "FEB", 2, "MAR", 3, "APR", 4, "MAY", 5, "JUN", 6, "JUL", 7, "AUG", 8, "SEP", 9, "OCT", 10, "NOV", 11, "DEC", 12), LEFT(Data!O914, 2)))</f>
        <v>70860</v>
      </c>
      <c r="P914" t="str">
        <f>IF(ISBLANK(Data!P914), "", Data!P914)</f>
        <v>1XX1</v>
      </c>
      <c r="Q914" t="str">
        <f>IF(ISBLANK(Data!Q914), "", Data!Q914)</f>
        <v>739923646</v>
      </c>
      <c r="R914" t="str">
        <f>IF(ISBLANK(Data!R914), "", Data!R914)</f>
        <v>AV868109400002TE45188334</v>
      </c>
      <c r="S914" t="str">
        <f>IF(ISBLANK(Data!S914), "", Data!S914)</f>
        <v>CH</v>
      </c>
      <c r="T914" s="1" t="str">
        <f>IF(ISBLANK(Data!T914),"",(Data!T914))</f>
        <v/>
      </c>
      <c r="U914" t="str">
        <f>IF(ISBLANK(Data!U914), "", Data!U914)</f>
        <v/>
      </c>
      <c r="V914" t="str">
        <f>IF(ISBLANK(Data!V914), "", Data!V914)</f>
        <v/>
      </c>
      <c r="W914" t="str">
        <f>IF(ISBLANK(Data!W914), "", Data!W914)</f>
        <v/>
      </c>
      <c r="X914" t="str">
        <f>IF(ISBLANK(Data!X914), "", Data!X914)</f>
        <v/>
      </c>
      <c r="Y914" t="str">
        <f>IF(ISBLANK(Data!Y914), "", Data!Y914)</f>
        <v/>
      </c>
      <c r="Z914" t="str">
        <f>IF(ISBLANK(Data!Z914), "", Data!Z914)</f>
        <v>T/0151196Q/P/T6</v>
      </c>
      <c r="AA914" t="str">
        <f>IF(ISBLANK(Data!AA914), "", Data!AA914)</f>
        <v>+4917643447600</v>
      </c>
      <c r="AB914" t="str">
        <f>IF(ISBLANK(Data!AB914), "", Data!AB914)</f>
        <v/>
      </c>
      <c r="AC914" t="str">
        <f>IF(ISBLANK(Data!AC914), "", Data!AC914)</f>
        <v>S606700</v>
      </c>
      <c r="AD914" t="str">
        <f>IF(ISBLANK(Data!AD914), "", Data!AD914)</f>
        <v/>
      </c>
      <c r="AE914" t="str">
        <f>IF(ISBLANK(Data!AE914), "", Data!AE914)</f>
        <v/>
      </c>
      <c r="AF914" s="7">
        <f>IF(ISBLANK(Data!AF914), 0, _xlfn.NUMBERVALUE(SUBSTITUTE(Data!AF914, ".", ",")))</f>
        <v>339.29</v>
      </c>
      <c r="AG914" t="str">
        <f>IF(ISBLANK(Data!AG914), "", Data!AG914)</f>
        <v>EUR</v>
      </c>
      <c r="AH914" s="6">
        <f>IF(ISBLANK(Data!AH914), 0, _xlfn.NUMBERVALUE(SUBSTITUTE(Data!AH914, ".", ",")))</f>
        <v>339.12</v>
      </c>
      <c r="AI914" s="7">
        <f>IF(ISBLANK(Data!AI914), "", _xlfn.NUMBERVALUE(SUBSTITUTE(Data!AI914, ".", ",")))</f>
        <v>12000</v>
      </c>
      <c r="AJ914" s="7">
        <f>IF(ISBLANK(Data!AJ914), "", _xlfn.NUMBERVALUE(SUBSTITUTE(Data!AJ914, ".", ",")))</f>
        <v>12000</v>
      </c>
      <c r="AK914" s="7" t="str">
        <f>IF(ISBLANK(Data!AK914), "", _xlfn.NUMBERVALUE(SUBSTITUTE(Data!AK914, ".", ",")))</f>
        <v/>
      </c>
      <c r="AL914">
        <f>IF(ISBLANK(Data!AL914), "", Data!AL914)</f>
        <v>0</v>
      </c>
      <c r="AM914" s="15">
        <f>Table2[[#This Row],[DATE_IN]]-Table2[[#This Row],[DATE_OUT]]</f>
        <v>6</v>
      </c>
      <c r="AN914" s="7" t="str">
        <f>IF(MID(RIGHT(Table2[[#This Row],[ADDR3]],3),1,1)=",",RIGHT(Table2[[#This Row],[ADDR3]],2),"")</f>
        <v/>
      </c>
      <c r="AO914" s="7" t="str">
        <f>MID(Table2[[#This Row],[RES]],11,2)</f>
        <v>DE</v>
      </c>
      <c r="AP914" s="7">
        <f>_xlfn.XLOOKUP(AG914,Table3[CURRENCY],Table3[CONVERSION RATE],0)*Table2[[#This Row],[ORIGINAL PRICE]]</f>
        <v>4059.2664000000004</v>
      </c>
      <c r="AQ914" s="7">
        <f>_xlfn.XLOOKUP(AG914,Table3[CURRENCY],Table3[CONVERSION RATE],0)*Table2[[#This Row],[ORIGINAL PREPAYMENT]]</f>
        <v>4061.3013000000005</v>
      </c>
      <c r="AR914" s="7"/>
      <c r="AS914" s="15"/>
    </row>
    <row r="915" spans="1:45" x14ac:dyDescent="0.25">
      <c r="A915" t="str">
        <f>IF(ISBLANK(Data!A915), "", Data!A915)</f>
        <v>A</v>
      </c>
      <c r="B915" s="2" cm="1">
        <f t="array" ref="B915">IF(ISBLANK(Data!B915), "", DATE(2000 + RIGHT(Data!B915, 2), _xlfn.SWITCH(MID(Data!B915, 3, 3), "JAN", 1, "FEB", 2, "MAR", 3, "APR", 4, "MAY", 5, "JUN", 6, "JUL", 7, "AUG", 8, "SEP", 9, "OCT", 10, "NOV", 11, "DEC", 12), LEFT(Data!B915, 2)))</f>
        <v>45312</v>
      </c>
      <c r="C915" t="str">
        <f>IF(ISBLANK(Data!C915), "", Data!C915)</f>
        <v>3644-0592-DE-6</v>
      </c>
      <c r="D915" t="str">
        <f>IF(ISBLANK(Data!D915), "", Data!D915)</f>
        <v/>
      </c>
      <c r="E915" t="str">
        <f>IF(ISBLANK(Data!E915), "", Data!E915)</f>
        <v>TR7</v>
      </c>
      <c r="F915" s="2" cm="1">
        <f t="array" ref="F915">IF(ISBLANK(Data!F915), "", DATE(2000 + RIGHT(Data!F915, 2), _xlfn.SWITCH(MID(Data!F915, 3, 3), "JAN", 1, "FEB", 2, "MAR", 3, "APR", 4, "MAY", 5, "JUN", 6, "JUL", 7, "AUG", 8, "SEP", 9, "OCT", 10, "NOV", 11, "DEC", 12), LEFT(Data!F915, 2)))</f>
        <v>45539</v>
      </c>
      <c r="G915" t="str">
        <f>IF(ISBLANK(Data!G915), "", Data!G915)</f>
        <v>WED</v>
      </c>
      <c r="H915" t="str">
        <f>IF(ISBLANK(Data!H915), "", Data!H915)</f>
        <v>WI</v>
      </c>
      <c r="I915" t="str">
        <f>IF(ISBLANK(Data!I915), "", Data!I915)</f>
        <v>H</v>
      </c>
      <c r="J915" t="str">
        <f>IF(ISBLANK(Data!J915), "", Data!J915)</f>
        <v>TR7</v>
      </c>
      <c r="K915" s="2" cm="1">
        <f t="array" ref="K915">IF(ISBLANK(Data!K915), "", DATE(2000 + RIGHT(Data!K915, 2), _xlfn.SWITCH(MID(Data!K915, 3, 3), "JAN", 1, "FEB", 2, "MAR", 3, "APR", 4, "MAY", 5, "JUN", 6, "JUL", 7, "AUG", 8, "SEP", 9, "OCT", 10, "NOV", 11, "DEC", 12), LEFT(Data!K915, 2)))</f>
        <v>45547</v>
      </c>
      <c r="L915" t="str">
        <f>IF(ISBLANK(Data!L915), "", Data!L915)</f>
        <v>THU</v>
      </c>
      <c r="M915" t="str">
        <f>IF(ISBLANK(Data!M915), "", Data!M915)</f>
        <v>WILDE,MAX,HERR</v>
      </c>
      <c r="N915" t="str">
        <f>IF(ISBLANK(Data!N915), "", Data!N915)</f>
        <v>LJ</v>
      </c>
      <c r="O915" s="2" cm="1">
        <f t="array" ref="O915">IF(ISBLANK(Data!O915), "", DATE(2000 + RIGHT(Data!O915, 2), _xlfn.SWITCH(MID(Data!O915, 3, 3), "JAN", 1, "FEB", 2, "MAR", 3, "APR", 4, "MAY", 5, "JUN", 6, "JUL", 7, "AUG", 8, "SEP", 9, "OCT", 10, "NOV", 11, "DEC", 12), LEFT(Data!O915, 2)))</f>
        <v>71076</v>
      </c>
      <c r="P915" t="str">
        <f>IF(ISBLANK(Data!P915), "", Data!P915)</f>
        <v>1001</v>
      </c>
      <c r="Q915" t="str">
        <f>IF(ISBLANK(Data!Q915), "", Data!Q915)</f>
        <v>12345678</v>
      </c>
      <c r="R915" t="str">
        <f>IF(ISBLANK(Data!R915), "", Data!R915)</f>
        <v>AV872124160005TE36440592</v>
      </c>
      <c r="S915" t="str">
        <f>IF(ISBLANK(Data!S915), "", Data!S915)</f>
        <v>CH</v>
      </c>
      <c r="T915" s="1" t="str">
        <f>IF(ISBLANK(Data!T915),"",(Data!T915))</f>
        <v/>
      </c>
      <c r="U915" t="str">
        <f>IF(ISBLANK(Data!U915), "", Data!U915)</f>
        <v/>
      </c>
      <c r="V915" t="str">
        <f>IF(ISBLANK(Data!V915), "", Data!V915)</f>
        <v>LINDENSTRASSE 34</v>
      </c>
      <c r="W915" t="str">
        <f>IF(ISBLANK(Data!W915), "", Data!W915)</f>
        <v/>
      </c>
      <c r="X915" t="str">
        <f>IF(ISBLANK(Data!X915), "", Data!X915)</f>
        <v>12555,BERLIN,DE</v>
      </c>
      <c r="Y915" t="str">
        <f>IF(ISBLANK(Data!Y915), "", Data!Y915)</f>
        <v>DEXXD0600142694</v>
      </c>
      <c r="Z915" t="str">
        <f>IF(ISBLANK(Data!Z915), "", Data!Z915)</f>
        <v>T/0139510P/P/4L</v>
      </c>
      <c r="AA915" t="str">
        <f>IF(ISBLANK(Data!AA915), "", Data!AA915)</f>
        <v>+49-15221435135</v>
      </c>
      <c r="AB915" t="str">
        <f>IF(ISBLANK(Data!AB915), "", Data!AB915)</f>
        <v>OCI/ADD/CP1/</v>
      </c>
      <c r="AC915" t="str">
        <f>IF(ISBLANK(Data!AC915), "", Data!AC915)</f>
        <v>F266400</v>
      </c>
      <c r="AD915" t="str">
        <f>IF(ISBLANK(Data!AD915), "", Data!AD915)</f>
        <v/>
      </c>
      <c r="AE915" t="str">
        <f>IF(ISBLANK(Data!AE915), "", Data!AE915)</f>
        <v/>
      </c>
      <c r="AF915" s="7">
        <f>IF(ISBLANK(Data!AF915), 0, _xlfn.NUMBERVALUE(SUBSTITUTE(Data!AF915, ".", ",")))</f>
        <v>490.77</v>
      </c>
      <c r="AG915" t="str">
        <f>IF(ISBLANK(Data!AG915), "", Data!AG915)</f>
        <v>EUR</v>
      </c>
      <c r="AH915" s="6">
        <f>IF(ISBLANK(Data!AH915), 0, _xlfn.NUMBERVALUE(SUBSTITUTE(Data!AH915, ".", ",")))</f>
        <v>490.12</v>
      </c>
      <c r="AI915" s="7">
        <f>IF(ISBLANK(Data!AI915), "", _xlfn.NUMBERVALUE(SUBSTITUTE(Data!AI915, ".", ",")))</f>
        <v>12000</v>
      </c>
      <c r="AJ915" s="7">
        <f>IF(ISBLANK(Data!AJ915), "", _xlfn.NUMBERVALUE(SUBSTITUTE(Data!AJ915, ".", ",")))</f>
        <v>12000</v>
      </c>
      <c r="AK915" s="7" t="str">
        <f>IF(ISBLANK(Data!AK915), "", _xlfn.NUMBERVALUE(SUBSTITUTE(Data!AK915, ".", ",")))</f>
        <v/>
      </c>
      <c r="AL915">
        <f>IF(ISBLANK(Data!AL915), "", Data!AL915)</f>
        <v>0</v>
      </c>
      <c r="AM915" s="15">
        <f>Table2[[#This Row],[DATE_IN]]-Table2[[#This Row],[DATE_OUT]]</f>
        <v>8</v>
      </c>
      <c r="AN915" s="7" t="str">
        <f>IF(MID(RIGHT(Table2[[#This Row],[ADDR3]],3),1,1)=",",RIGHT(Table2[[#This Row],[ADDR3]],2),"")</f>
        <v>DE</v>
      </c>
      <c r="AO915" s="7" t="str">
        <f>MID(Table2[[#This Row],[RES]],11,2)</f>
        <v>DE</v>
      </c>
      <c r="AP915" s="7">
        <f>_xlfn.XLOOKUP(AG915,Table3[CURRENCY],Table3[CONVERSION RATE],0)*Table2[[#This Row],[ORIGINAL PRICE]]</f>
        <v>5866.7364000000007</v>
      </c>
      <c r="AQ915" s="7">
        <f>_xlfn.XLOOKUP(AG915,Table3[CURRENCY],Table3[CONVERSION RATE],0)*Table2[[#This Row],[ORIGINAL PREPAYMENT]]</f>
        <v>5874.5169000000005</v>
      </c>
      <c r="AR915" s="7"/>
      <c r="AS915" s="15"/>
    </row>
    <row r="916" spans="1:45" x14ac:dyDescent="0.25">
      <c r="A916" t="str">
        <f>IF(ISBLANK(Data!A916), "", Data!A916)</f>
        <v>A</v>
      </c>
      <c r="B916" s="2" cm="1">
        <f t="array" ref="B916">IF(ISBLANK(Data!B916), "", DATE(2000 + RIGHT(Data!B916, 2), _xlfn.SWITCH(MID(Data!B916, 3, 3), "JAN", 1, "FEB", 2, "MAR", 3, "APR", 4, "MAY", 5, "JUN", 6, "JUL", 7, "AUG", 8, "SEP", 9, "OCT", 10, "NOV", 11, "DEC", 12), LEFT(Data!B916, 2)))</f>
        <v>45419</v>
      </c>
      <c r="C916" t="str">
        <f>IF(ISBLANK(Data!C916), "", Data!C916)</f>
        <v>4669-8987-DE-6</v>
      </c>
      <c r="D916" t="str">
        <f>IF(ISBLANK(Data!D916), "", Data!D916)</f>
        <v/>
      </c>
      <c r="E916" t="str">
        <f>IF(ISBLANK(Data!E916), "", Data!E916)</f>
        <v>TR7</v>
      </c>
      <c r="F916" s="2" cm="1">
        <f t="array" ref="F916">IF(ISBLANK(Data!F916), "", DATE(2000 + RIGHT(Data!F916, 2), _xlfn.SWITCH(MID(Data!F916, 3, 3), "JAN", 1, "FEB", 2, "MAR", 3, "APR", 4, "MAY", 5, "JUN", 6, "JUL", 7, "AUG", 8, "SEP", 9, "OCT", 10, "NOV", 11, "DEC", 12), LEFT(Data!F916, 2)))</f>
        <v>45539</v>
      </c>
      <c r="G916" t="str">
        <f>IF(ISBLANK(Data!G916), "", Data!G916)</f>
        <v>WED</v>
      </c>
      <c r="H916" t="str">
        <f>IF(ISBLANK(Data!H916), "", Data!H916)</f>
        <v/>
      </c>
      <c r="I916" t="str">
        <f>IF(ISBLANK(Data!I916), "", Data!I916)</f>
        <v>C</v>
      </c>
      <c r="J916" t="str">
        <f>IF(ISBLANK(Data!J916), "", Data!J916)</f>
        <v>TOS</v>
      </c>
      <c r="K916" s="2" cm="1">
        <f t="array" ref="K916">IF(ISBLANK(Data!K916), "", DATE(2000 + RIGHT(Data!K916, 2), _xlfn.SWITCH(MID(Data!K916, 3, 3), "JAN", 1, "FEB", 2, "MAR", 3, "APR", 4, "MAY", 5, "JUN", 6, "JUL", 7, "AUG", 8, "SEP", 9, "OCT", 10, "NOV", 11, "DEC", 12), LEFT(Data!K916, 2)))</f>
        <v>45550</v>
      </c>
      <c r="L916" t="str">
        <f>IF(ISBLANK(Data!L916), "", Data!L916)</f>
        <v>SUN</v>
      </c>
      <c r="M916" t="str">
        <f>IF(ISBLANK(Data!M916), "", Data!M916)</f>
        <v>KRULL,FELIX,HERR</v>
      </c>
      <c r="N916" t="str">
        <f>IF(ISBLANK(Data!N916), "", Data!N916)</f>
        <v>NH</v>
      </c>
      <c r="O916" s="2" cm="1">
        <f t="array" ref="O916">IF(ISBLANK(Data!O916), "", DATE(2000 + RIGHT(Data!O916, 2), _xlfn.SWITCH(MID(Data!O916, 3, 3), "JAN", 1, "FEB", 2, "MAR", 3, "APR", 4, "MAY", 5, "JUN", 6, "JUL", 7, "AUG", 8, "SEP", 9, "OCT", 10, "NOV", 11, "DEC", 12), LEFT(Data!O916, 2)))</f>
        <v>37447</v>
      </c>
      <c r="P916" t="str">
        <f>IF(ISBLANK(Data!P916), "", Data!P916)</f>
        <v>3003</v>
      </c>
      <c r="Q916" t="str">
        <f>IF(ISBLANK(Data!Q916), "", Data!Q916)</f>
        <v/>
      </c>
      <c r="R916" t="str">
        <f>IF(ISBLANK(Data!R916), "", Data!R916)</f>
        <v>CM548699XXXXXX2727</v>
      </c>
      <c r="S916" t="str">
        <f>IF(ISBLANK(Data!S916), "", Data!S916)</f>
        <v>CV</v>
      </c>
      <c r="T916" s="1" t="str">
        <f>IF(ISBLANK(Data!T916),"",(Data!T916))</f>
        <v>04/28</v>
      </c>
      <c r="U916" t="str">
        <f>IF(ISBLANK(Data!U916), "", Data!U916)</f>
        <v/>
      </c>
      <c r="V916" t="str">
        <f>IF(ISBLANK(Data!V916), "", Data!V916)</f>
        <v>CHEMNITZER STRASSE 22</v>
      </c>
      <c r="W916" t="str">
        <f>IF(ISBLANK(Data!W916), "", Data!W916)</f>
        <v/>
      </c>
      <c r="X916" t="str">
        <f>IF(ISBLANK(Data!X916), "", Data!X916)</f>
        <v>36251,BAD HERSFELD         ,DE</v>
      </c>
      <c r="Y916" t="str">
        <f>IF(ISBLANK(Data!Y916), "", Data!Y916)</f>
        <v/>
      </c>
      <c r="Z916" t="str">
        <f>IF(ISBLANK(Data!Z916), "", Data!Z916)</f>
        <v>P/N5</v>
      </c>
      <c r="AA916" t="str">
        <f>IF(ISBLANK(Data!AA916), "", Data!AA916)</f>
        <v>+49-17670162526</v>
      </c>
      <c r="AB916" t="str">
        <f>IF(ISBLANK(Data!AB916), "", Data!AB916)</f>
        <v>/ADD/CP2/</v>
      </c>
      <c r="AC916" t="str">
        <f>IF(ISBLANK(Data!AC916), "", Data!AC916)</f>
        <v/>
      </c>
      <c r="AD916" t="str">
        <f>IF(ISBLANK(Data!AD916), "", Data!AD916)</f>
        <v/>
      </c>
      <c r="AE916" t="str">
        <f>IF(ISBLANK(Data!AE916), "", Data!AE916)</f>
        <v/>
      </c>
      <c r="AF916" s="7">
        <f>IF(ISBLANK(Data!AF916), 0, _xlfn.NUMBERVALUE(SUBSTITUTE(Data!AF916, ".", ",")))</f>
        <v>0</v>
      </c>
      <c r="AG916" t="str">
        <f>IF(ISBLANK(Data!AG916), "", Data!AG916)</f>
        <v>EUR</v>
      </c>
      <c r="AH916" s="6">
        <f>IF(ISBLANK(Data!AH916), 0, _xlfn.NUMBERVALUE(SUBSTITUTE(Data!AH916, ".", ",")))</f>
        <v>931.36</v>
      </c>
      <c r="AI916" s="7">
        <f>IF(ISBLANK(Data!AI916), "", _xlfn.NUMBERVALUE(SUBSTITUTE(Data!AI916, ".", ",")))</f>
        <v>0</v>
      </c>
      <c r="AJ916" s="7">
        <f>IF(ISBLANK(Data!AJ916), "", _xlfn.NUMBERVALUE(SUBSTITUTE(Data!AJ916, ".", ",")))</f>
        <v>0</v>
      </c>
      <c r="AK916" s="7" t="str">
        <f>IF(ISBLANK(Data!AK916), "", _xlfn.NUMBERVALUE(SUBSTITUTE(Data!AK916, ".", ",")))</f>
        <v/>
      </c>
      <c r="AL916">
        <f>IF(ISBLANK(Data!AL916), "", Data!AL916)</f>
        <v>0</v>
      </c>
      <c r="AM916" s="15">
        <f>Table2[[#This Row],[DATE_IN]]-Table2[[#This Row],[DATE_OUT]]</f>
        <v>11</v>
      </c>
      <c r="AN916" s="7" t="str">
        <f>IF(MID(RIGHT(Table2[[#This Row],[ADDR3]],3),1,1)=",",RIGHT(Table2[[#This Row],[ADDR3]],2),"")</f>
        <v>DE</v>
      </c>
      <c r="AO916" s="7" t="str">
        <f>MID(Table2[[#This Row],[RES]],11,2)</f>
        <v>DE</v>
      </c>
      <c r="AP916" s="7">
        <f>_xlfn.XLOOKUP(AG916,Table3[CURRENCY],Table3[CONVERSION RATE],0)*Table2[[#This Row],[ORIGINAL PRICE]]</f>
        <v>11148.379200000001</v>
      </c>
      <c r="AQ916" s="7">
        <f>_xlfn.XLOOKUP(AG916,Table3[CURRENCY],Table3[CONVERSION RATE],0)*Table2[[#This Row],[ORIGINAL PREPAYMENT]]</f>
        <v>0</v>
      </c>
      <c r="AR916" s="7"/>
      <c r="AS916" s="15"/>
    </row>
    <row r="917" spans="1:45" x14ac:dyDescent="0.25">
      <c r="A917" t="str">
        <f>IF(ISBLANK(Data!A917), "", Data!A917)</f>
        <v>A</v>
      </c>
      <c r="B917" s="2" cm="1">
        <f t="array" ref="B917">IF(ISBLANK(Data!B917), "", DATE(2000 + RIGHT(Data!B917, 2), _xlfn.SWITCH(MID(Data!B917, 3, 3), "JAN", 1, "FEB", 2, "MAR", 3, "APR", 4, "MAY", 5, "JUN", 6, "JUL", 7, "AUG", 8, "SEP", 9, "OCT", 10, "NOV", 11, "DEC", 12), LEFT(Data!B917, 2)))</f>
        <v>45368</v>
      </c>
      <c r="C917" t="str">
        <f>IF(ISBLANK(Data!C917), "", Data!C917)</f>
        <v>4178-2201-DE-6</v>
      </c>
      <c r="D917" t="str">
        <f>IF(ISBLANK(Data!D917), "", Data!D917)</f>
        <v>3KU51R</v>
      </c>
      <c r="E917" t="str">
        <f>IF(ISBLANK(Data!E917), "", Data!E917)</f>
        <v>TR7</v>
      </c>
      <c r="F917" s="2" cm="1">
        <f t="array" ref="F917">IF(ISBLANK(Data!F917), "", DATE(2000 + RIGHT(Data!F917, 2), _xlfn.SWITCH(MID(Data!F917, 3, 3), "JAN", 1, "FEB", 2, "MAR", 3, "APR", 4, "MAY", 5, "JUN", 6, "JUL", 7, "AUG", 8, "SEP", 9, "OCT", 10, "NOV", 11, "DEC", 12), LEFT(Data!F917, 2)))</f>
        <v>45541</v>
      </c>
      <c r="G917" t="str">
        <f>IF(ISBLANK(Data!G917), "", Data!G917)</f>
        <v>FRI</v>
      </c>
      <c r="H917" t="str">
        <f>IF(ISBLANK(Data!H917), "", Data!H917)</f>
        <v/>
      </c>
      <c r="I917" t="str">
        <f>IF(ISBLANK(Data!I917), "", Data!I917)</f>
        <v>B</v>
      </c>
      <c r="J917" t="str">
        <f>IF(ISBLANK(Data!J917), "", Data!J917)</f>
        <v>TOS</v>
      </c>
      <c r="K917" s="2" cm="1">
        <f t="array" ref="K917">IF(ISBLANK(Data!K917), "", DATE(2000 + RIGHT(Data!K917, 2), _xlfn.SWITCH(MID(Data!K917, 3, 3), "JAN", 1, "FEB", 2, "MAR", 3, "APR", 4, "MAY", 5, "JUN", 6, "JUL", 7, "AUG", 8, "SEP", 9, "OCT", 10, "NOV", 11, "DEC", 12), LEFT(Data!K917, 2)))</f>
        <v>45545</v>
      </c>
      <c r="L917" t="str">
        <f>IF(ISBLANK(Data!L917), "", Data!L917)</f>
        <v>TUE</v>
      </c>
      <c r="M917" t="str">
        <f>IF(ISBLANK(Data!M917), "", Data!M917)</f>
        <v>NESTLE,KAJ</v>
      </c>
      <c r="N917" t="str">
        <f>IF(ISBLANK(Data!N917), "", Data!N917)</f>
        <v>LJ</v>
      </c>
      <c r="O917" s="2" cm="1">
        <f t="array" ref="O917">IF(ISBLANK(Data!O917), "", DATE(2000 + RIGHT(Data!O917, 2), _xlfn.SWITCH(MID(Data!O917, 3, 3), "JAN", 1, "FEB", 2, "MAR", 3, "APR", 4, "MAY", 5, "JUN", 6, "JUL", 7, "AUG", 8, "SEP", 9, "OCT", 10, "NOV", 11, "DEC", 12), LEFT(Data!O917, 2)))</f>
        <v>61049</v>
      </c>
      <c r="P917" t="str">
        <f>IF(ISBLANK(Data!P917), "", Data!P917)</f>
        <v>1XX1</v>
      </c>
      <c r="Q917" t="str">
        <f>IF(ISBLANK(Data!Q917), "", Data!Q917)</f>
        <v>986710594023</v>
      </c>
      <c r="R917" t="str">
        <f>IF(ISBLANK(Data!R917), "", Data!R917)</f>
        <v>AV871105250009TE71059402</v>
      </c>
      <c r="S917" t="str">
        <f>IF(ISBLANK(Data!S917), "", Data!S917)</f>
        <v>CH</v>
      </c>
      <c r="T917" s="1" t="str">
        <f>IF(ISBLANK(Data!T917),"",(Data!T917))</f>
        <v/>
      </c>
      <c r="U917" t="str">
        <f>IF(ISBLANK(Data!U917), "", Data!U917)</f>
        <v/>
      </c>
      <c r="V917" t="str">
        <f>IF(ISBLANK(Data!V917), "", Data!V917)</f>
        <v>PARK RUE</v>
      </c>
      <c r="W917" t="str">
        <f>IF(ISBLANK(Data!W917), "", Data!W917)</f>
        <v/>
      </c>
      <c r="X917" t="str">
        <f>IF(ISBLANK(Data!X917), "", Data!X917)</f>
        <v>90015,PARIS                ,DE</v>
      </c>
      <c r="Y917" t="str">
        <f>IF(ISBLANK(Data!Y917), "", Data!Y917)</f>
        <v/>
      </c>
      <c r="Z917" t="str">
        <f>IF(ISBLANK(Data!Z917), "", Data!Z917)</f>
        <v>T/0183164K/P/QN</v>
      </c>
      <c r="AA917" t="str">
        <f>IF(ISBLANK(Data!AA917), "", Data!AA917)</f>
        <v>+33186269080</v>
      </c>
      <c r="AB917" t="str">
        <f>IF(ISBLANK(Data!AB917), "", Data!AB917)</f>
        <v>250.58EUR/</v>
      </c>
      <c r="AC917" t="str">
        <f>IF(ISBLANK(Data!AC917), "", Data!AC917)</f>
        <v>X717701</v>
      </c>
      <c r="AD917" t="str">
        <f>IF(ISBLANK(Data!AD917), "", Data!AD917)</f>
        <v/>
      </c>
      <c r="AE917" t="str">
        <f>IF(ISBLANK(Data!AE917), "", Data!AE917)</f>
        <v/>
      </c>
      <c r="AF917" s="7">
        <f>IF(ISBLANK(Data!AF917), 0, _xlfn.NUMBERVALUE(SUBSTITUTE(Data!AF917, ".", ",")))</f>
        <v>250.58</v>
      </c>
      <c r="AG917" t="str">
        <f>IF(ISBLANK(Data!AG917), "", Data!AG917)</f>
        <v>EUR</v>
      </c>
      <c r="AH917" s="6">
        <f>IF(ISBLANK(Data!AH917), 0, _xlfn.NUMBERVALUE(SUBSTITUTE(Data!AH917, ".", ",")))</f>
        <v>394.12</v>
      </c>
      <c r="AI917" s="7">
        <f>IF(ISBLANK(Data!AI917), "", _xlfn.NUMBERVALUE(SUBSTITUTE(Data!AI917, ".", ",")))</f>
        <v>12000</v>
      </c>
      <c r="AJ917" s="7">
        <f>IF(ISBLANK(Data!AJ917), "", _xlfn.NUMBERVALUE(SUBSTITUTE(Data!AJ917, ".", ",")))</f>
        <v>12000</v>
      </c>
      <c r="AK917" s="7" t="str">
        <f>IF(ISBLANK(Data!AK917), "", _xlfn.NUMBERVALUE(SUBSTITUTE(Data!AK917, ".", ",")))</f>
        <v/>
      </c>
      <c r="AL917">
        <f>IF(ISBLANK(Data!AL917), "", Data!AL917)</f>
        <v>0</v>
      </c>
      <c r="AM917" s="15">
        <f>Table2[[#This Row],[DATE_IN]]-Table2[[#This Row],[DATE_OUT]]</f>
        <v>4</v>
      </c>
      <c r="AN917" s="7" t="str">
        <f>IF(MID(RIGHT(Table2[[#This Row],[ADDR3]],3),1,1)=",",RIGHT(Table2[[#This Row],[ADDR3]],2),"")</f>
        <v>DE</v>
      </c>
      <c r="AO917" s="7" t="str">
        <f>MID(Table2[[#This Row],[RES]],11,2)</f>
        <v>DE</v>
      </c>
      <c r="AP917" s="7">
        <f>_xlfn.XLOOKUP(AG917,Table3[CURRENCY],Table3[CONVERSION RATE],0)*Table2[[#This Row],[ORIGINAL PRICE]]</f>
        <v>4717.6163999999999</v>
      </c>
      <c r="AQ917" s="7">
        <f>_xlfn.XLOOKUP(AG917,Table3[CURRENCY],Table3[CONVERSION RATE],0)*Table2[[#This Row],[ORIGINAL PREPAYMENT]]</f>
        <v>2999.4426000000003</v>
      </c>
      <c r="AR917" s="7"/>
      <c r="AS917" s="15"/>
    </row>
    <row r="918" spans="1:45" x14ac:dyDescent="0.25">
      <c r="A918" t="str">
        <f>IF(ISBLANK(Data!A918), "", Data!A918)</f>
        <v>A</v>
      </c>
      <c r="B918" s="2" cm="1">
        <f t="array" ref="B918">IF(ISBLANK(Data!B918), "", DATE(2000 + RIGHT(Data!B918, 2), _xlfn.SWITCH(MID(Data!B918, 3, 3), "JAN", 1, "FEB", 2, "MAR", 3, "APR", 4, "MAY", 5, "JUN", 6, "JUL", 7, "AUG", 8, "SEP", 9, "OCT", 10, "NOV", 11, "DEC", 12), LEFT(Data!B918, 2)))</f>
        <v>45402</v>
      </c>
      <c r="C918" t="str">
        <f>IF(ISBLANK(Data!C918), "", Data!C918)</f>
        <v>4502-0232-AU-5</v>
      </c>
      <c r="D918" t="str">
        <f>IF(ISBLANK(Data!D918), "", Data!D918)</f>
        <v/>
      </c>
      <c r="E918" t="str">
        <f>IF(ISBLANK(Data!E918), "", Data!E918)</f>
        <v>TR7</v>
      </c>
      <c r="F918" s="2" cm="1">
        <f t="array" ref="F918">IF(ISBLANK(Data!F918), "", DATE(2000 + RIGHT(Data!F918, 2), _xlfn.SWITCH(MID(Data!F918, 3, 3), "JAN", 1, "FEB", 2, "MAR", 3, "APR", 4, "MAY", 5, "JUN", 6, "JUL", 7, "AUG", 8, "SEP", 9, "OCT", 10, "NOV", 11, "DEC", 12), LEFT(Data!F918, 2)))</f>
        <v>45541</v>
      </c>
      <c r="G918" t="str">
        <f>IF(ISBLANK(Data!G918), "", Data!G918)</f>
        <v>FRI</v>
      </c>
      <c r="H918" t="str">
        <f>IF(ISBLANK(Data!H918), "", Data!H918)</f>
        <v/>
      </c>
      <c r="I918" t="str">
        <f>IF(ISBLANK(Data!I918), "", Data!I918)</f>
        <v>B</v>
      </c>
      <c r="J918" t="str">
        <f>IF(ISBLANK(Data!J918), "", Data!J918)</f>
        <v>TOS</v>
      </c>
      <c r="K918" s="2" cm="1">
        <f t="array" ref="K918">IF(ISBLANK(Data!K918), "", DATE(2000 + RIGHT(Data!K918, 2), _xlfn.SWITCH(MID(Data!K918, 3, 3), "JAN", 1, "FEB", 2, "MAR", 3, "APR", 4, "MAY", 5, "JUN", 6, "JUL", 7, "AUG", 8, "SEP", 9, "OCT", 10, "NOV", 11, "DEC", 12), LEFT(Data!K918, 2)))</f>
        <v>45549</v>
      </c>
      <c r="L918" t="str">
        <f>IF(ISBLANK(Data!L918), "", Data!L918)</f>
        <v>SAT</v>
      </c>
      <c r="M918" t="str">
        <f>IF(ISBLANK(Data!M918), "", Data!M918)</f>
        <v>BEBESHKO,DMITRY,MR</v>
      </c>
      <c r="N918" t="str">
        <f>IF(ISBLANK(Data!N918), "", Data!N918)</f>
        <v>LY</v>
      </c>
      <c r="O918" s="2" t="str" cm="1">
        <f t="array" ref="O918">IF(ISBLANK(Data!O918), "", DATE(2000 + RIGHT(Data!O918, 2), _xlfn.SWITCH(MID(Data!O918, 3, 3), "JAN", 1, "FEB", 2, "MAR", 3, "APR", 4, "MAY", 5, "JUN", 6, "JUL", 7, "AUG", 8, "SEP", 9, "OCT", 10, "NOV", 11, "DEC", 12), LEFT(Data!O918, 2)))</f>
        <v/>
      </c>
      <c r="P918" t="str">
        <f>IF(ISBLANK(Data!P918), "", Data!P918)</f>
        <v>1001</v>
      </c>
      <c r="Q918" t="str">
        <f>IF(ISBLANK(Data!Q918), "", Data!Q918)</f>
        <v/>
      </c>
      <c r="R918" t="str">
        <f>IF(ISBLANK(Data!R918), "", Data!R918)</f>
        <v>CX450041XXXXXX9623</v>
      </c>
      <c r="S918" t="str">
        <f>IF(ISBLANK(Data!S918), "", Data!S918)</f>
        <v>CV</v>
      </c>
      <c r="T918" s="1" t="str">
        <f>IF(ISBLANK(Data!T918),"",(Data!T918))</f>
        <v>05/25</v>
      </c>
      <c r="U918" t="str">
        <f>IF(ISBLANK(Data!U918), "", Data!U918)</f>
        <v/>
      </c>
      <c r="V918" t="str">
        <f>IF(ISBLANK(Data!V918), "", Data!V918)</f>
        <v>KUSTANAYSKAYA 5-3-660</v>
      </c>
      <c r="W918" t="str">
        <f>IF(ISBLANK(Data!W918), "", Data!W918)</f>
        <v/>
      </c>
      <c r="X918" t="str">
        <f>IF(ISBLANK(Data!X918), "", Data!X918)</f>
        <v>115682,MOSCOW              ,QC</v>
      </c>
      <c r="Y918" t="str">
        <f>IF(ISBLANK(Data!Y918), "", Data!Y918)</f>
        <v/>
      </c>
      <c r="Z918" t="str">
        <f>IF(ISBLANK(Data!Z918), "", Data!Z918)</f>
        <v>P/N5</v>
      </c>
      <c r="AA918" t="str">
        <f>IF(ISBLANK(Data!AA918), "", Data!AA918)</f>
        <v>+7-9151461529</v>
      </c>
      <c r="AB918" t="str">
        <f>IF(ISBLANK(Data!AB918), "", Data!AB918)</f>
        <v/>
      </c>
      <c r="AC918" t="str">
        <f>IF(ISBLANK(Data!AC918), "", Data!AC918)</f>
        <v>W819200</v>
      </c>
      <c r="AD918" t="str">
        <f>IF(ISBLANK(Data!AD918), "", Data!AD918)</f>
        <v/>
      </c>
      <c r="AE918" t="str">
        <f>IF(ISBLANK(Data!AE918), "", Data!AE918)</f>
        <v>BA/36881547</v>
      </c>
      <c r="AF918" s="7">
        <f>IF(ISBLANK(Data!AF918), 0, _xlfn.NUMBERVALUE(SUBSTITUTE(Data!AF918, ".", ",")))</f>
        <v>0</v>
      </c>
      <c r="AG918" t="str">
        <f>IF(ISBLANK(Data!AG918), "", Data!AG918)</f>
        <v>NKR</v>
      </c>
      <c r="AH918" s="6">
        <f>IF(ISBLANK(Data!AH918), 0, _xlfn.NUMBERVALUE(SUBSTITUTE(Data!AH918, ".", ",")))</f>
        <v>2919</v>
      </c>
      <c r="AI918" s="7">
        <f>IF(ISBLANK(Data!AI918), "", _xlfn.NUMBERVALUE(SUBSTITUTE(Data!AI918, ".", ",")))</f>
        <v>12000</v>
      </c>
      <c r="AJ918" s="7">
        <f>IF(ISBLANK(Data!AJ918), "", _xlfn.NUMBERVALUE(SUBSTITUTE(Data!AJ918, ".", ",")))</f>
        <v>12000</v>
      </c>
      <c r="AK918" s="7" t="str">
        <f>IF(ISBLANK(Data!AK918), "", _xlfn.NUMBERVALUE(SUBSTITUTE(Data!AK918, ".", ",")))</f>
        <v/>
      </c>
      <c r="AL918">
        <f>IF(ISBLANK(Data!AL918), "", Data!AL918)</f>
        <v>0</v>
      </c>
      <c r="AM918" s="15">
        <f>Table2[[#This Row],[DATE_IN]]-Table2[[#This Row],[DATE_OUT]]</f>
        <v>8</v>
      </c>
      <c r="AN918" s="7" t="str">
        <f>IF(MID(RIGHT(Table2[[#This Row],[ADDR3]],3),1,1)=",",RIGHT(Table2[[#This Row],[ADDR3]],2),"")</f>
        <v>QC</v>
      </c>
      <c r="AO918" s="7" t="str">
        <f>MID(Table2[[#This Row],[RES]],11,2)</f>
        <v>AU</v>
      </c>
      <c r="AP918" s="7">
        <f>_xlfn.XLOOKUP(AG918,Table3[CURRENCY],Table3[CONVERSION RATE],0)*Table2[[#This Row],[ORIGINAL PRICE]]</f>
        <v>2919</v>
      </c>
      <c r="AQ918" s="7">
        <f>_xlfn.XLOOKUP(AG918,Table3[CURRENCY],Table3[CONVERSION RATE],0)*Table2[[#This Row],[ORIGINAL PREPAYMENT]]</f>
        <v>0</v>
      </c>
      <c r="AR918" s="7"/>
      <c r="AS918" s="15"/>
    </row>
    <row r="919" spans="1:45" x14ac:dyDescent="0.25">
      <c r="A919" t="str">
        <f>IF(ISBLANK(Data!A919), "", Data!A919)</f>
        <v>A</v>
      </c>
      <c r="B919" s="2" cm="1">
        <f t="array" ref="B919">IF(ISBLANK(Data!B919), "", DATE(2000 + RIGHT(Data!B919, 2), _xlfn.SWITCH(MID(Data!B919, 3, 3), "JAN", 1, "FEB", 2, "MAR", 3, "APR", 4, "MAY", 5, "JUN", 6, "JUL", 7, "AUG", 8, "SEP", 9, "OCT", 10, "NOV", 11, "DEC", 12), LEFT(Data!B919, 2)))</f>
        <v>45330</v>
      </c>
      <c r="C919" t="str">
        <f>IF(ISBLANK(Data!C919), "", Data!C919)</f>
        <v>3818-1779-GR-6</v>
      </c>
      <c r="D919" t="str">
        <f>IF(ISBLANK(Data!D919), "", Data!D919)</f>
        <v/>
      </c>
      <c r="E919" t="str">
        <f>IF(ISBLANK(Data!E919), "", Data!E919)</f>
        <v>TR7</v>
      </c>
      <c r="F919" s="2" cm="1">
        <f t="array" ref="F919">IF(ISBLANK(Data!F919), "", DATE(2000 + RIGHT(Data!F919, 2), _xlfn.SWITCH(MID(Data!F919, 3, 3), "JAN", 1, "FEB", 2, "MAR", 3, "APR", 4, "MAY", 5, "JUN", 6, "JUL", 7, "AUG", 8, "SEP", 9, "OCT", 10, "NOV", 11, "DEC", 12), LEFT(Data!F919, 2)))</f>
        <v>45542</v>
      </c>
      <c r="G919" t="str">
        <f>IF(ISBLANK(Data!G919), "", Data!G919)</f>
        <v>SAT</v>
      </c>
      <c r="H919" t="str">
        <f>IF(ISBLANK(Data!H919), "", Data!H919)</f>
        <v/>
      </c>
      <c r="I919" t="str">
        <f>IF(ISBLANK(Data!I919), "", Data!I919)</f>
        <v>M</v>
      </c>
      <c r="J919" t="str">
        <f>IF(ISBLANK(Data!J919), "", Data!J919)</f>
        <v>LKN</v>
      </c>
      <c r="K919" s="2" cm="1">
        <f t="array" ref="K919">IF(ISBLANK(Data!K919), "", DATE(2000 + RIGHT(Data!K919, 2), _xlfn.SWITCH(MID(Data!K919, 3, 3), "JAN", 1, "FEB", 2, "MAR", 3, "APR", 4, "MAY", 5, "JUN", 6, "JUL", 7, "AUG", 8, "SEP", 9, "OCT", 10, "NOV", 11, "DEC", 12), LEFT(Data!K919, 2)))</f>
        <v>45546</v>
      </c>
      <c r="L919" t="str">
        <f>IF(ISBLANK(Data!L919), "", Data!L919)</f>
        <v>WED</v>
      </c>
      <c r="M919" t="str">
        <f>IF(ISBLANK(Data!M919), "", Data!M919)</f>
        <v>STERGIOU,MAXIMOS,MR</v>
      </c>
      <c r="N919" t="str">
        <f>IF(ISBLANK(Data!N919), "", Data!N919)</f>
        <v>P6</v>
      </c>
      <c r="O919" s="2" t="str" cm="1">
        <f t="array" ref="O919">IF(ISBLANK(Data!O919), "", DATE(2000 + RIGHT(Data!O919, 2), _xlfn.SWITCH(MID(Data!O919, 3, 3), "JAN", 1, "FEB", 2, "MAR", 3, "APR", 4, "MAY", 5, "JUN", 6, "JUL", 7, "AUG", 8, "SEP", 9, "OCT", 10, "NOV", 11, "DEC", 12), LEFT(Data!O919, 2)))</f>
        <v/>
      </c>
      <c r="P919" t="str">
        <f>IF(ISBLANK(Data!P919), "", Data!P919)</f>
        <v>1XX1</v>
      </c>
      <c r="Q919" t="str">
        <f>IF(ISBLANK(Data!Q919), "", Data!Q919)</f>
        <v/>
      </c>
      <c r="R919" t="str">
        <f>IF(ISBLANK(Data!R919), "", Data!R919)</f>
        <v>CXC</v>
      </c>
      <c r="S919" t="str">
        <f>IF(ISBLANK(Data!S919), "", Data!S919)</f>
        <v>CV</v>
      </c>
      <c r="T919" s="1" t="str">
        <f>IF(ISBLANK(Data!T919),"",(Data!T919))</f>
        <v/>
      </c>
      <c r="U919" t="str">
        <f>IF(ISBLANK(Data!U919), "", Data!U919)</f>
        <v/>
      </c>
      <c r="V919" t="str">
        <f>IF(ISBLANK(Data!V919), "", Data!V919)</f>
        <v/>
      </c>
      <c r="W919" t="str">
        <f>IF(ISBLANK(Data!W919), "", Data!W919)</f>
        <v/>
      </c>
      <c r="X919" t="str">
        <f>IF(ISBLANK(Data!X919), "", Data!X919)</f>
        <v>,GR</v>
      </c>
      <c r="Y919" t="str">
        <f>IF(ISBLANK(Data!Y919), "", Data!Y919)</f>
        <v/>
      </c>
      <c r="Z919" t="str">
        <f>IF(ISBLANK(Data!Z919), "", Data!Z919)</f>
        <v>T/0165815Q</v>
      </c>
      <c r="AA919" t="str">
        <f>IF(ISBLANK(Data!AA919), "", Data!AA919)</f>
        <v>306970800575</v>
      </c>
      <c r="AB919" t="str">
        <f>IF(ISBLANK(Data!AB919), "", Data!AB919)</f>
        <v/>
      </c>
      <c r="AC919" t="str">
        <f>IF(ISBLANK(Data!AC919), "", Data!AC919)</f>
        <v/>
      </c>
      <c r="AD919" t="str">
        <f>IF(ISBLANK(Data!AD919), "", Data!AD919)</f>
        <v/>
      </c>
      <c r="AE919" t="str">
        <f>IF(ISBLANK(Data!AE919), "", Data!AE919)</f>
        <v/>
      </c>
      <c r="AF919" s="7">
        <f>IF(ISBLANK(Data!AF919), 0, _xlfn.NUMBERVALUE(SUBSTITUTE(Data!AF919, ".", ",")))</f>
        <v>0</v>
      </c>
      <c r="AG919" t="str">
        <f>IF(ISBLANK(Data!AG919), "", Data!AG919)</f>
        <v>EUR</v>
      </c>
      <c r="AH919" s="6">
        <f>IF(ISBLANK(Data!AH919), 0, _xlfn.NUMBERVALUE(SUBSTITUTE(Data!AH919, ".", ",")))</f>
        <v>1249.3800000000001</v>
      </c>
      <c r="AI919" s="7">
        <f>IF(ISBLANK(Data!AI919), "", _xlfn.NUMBERVALUE(SUBSTITUTE(Data!AI919, ".", ",")))</f>
        <v>20000</v>
      </c>
      <c r="AJ919" s="7">
        <f>IF(ISBLANK(Data!AJ919), "", _xlfn.NUMBERVALUE(SUBSTITUTE(Data!AJ919, ".", ",")))</f>
        <v>20000</v>
      </c>
      <c r="AK919" s="7">
        <f>IF(ISBLANK(Data!AK919), "", _xlfn.NUMBERVALUE(SUBSTITUTE(Data!AK919, ".", ",")))</f>
        <v>4500</v>
      </c>
      <c r="AL919">
        <f>IF(ISBLANK(Data!AL919), "", Data!AL919)</f>
        <v>0</v>
      </c>
      <c r="AM919" s="15">
        <f>Table2[[#This Row],[DATE_IN]]-Table2[[#This Row],[DATE_OUT]]</f>
        <v>4</v>
      </c>
      <c r="AN919" s="7" t="str">
        <f>IF(MID(RIGHT(Table2[[#This Row],[ADDR3]],3),1,1)=",",RIGHT(Table2[[#This Row],[ADDR3]],2),"")</f>
        <v>GR</v>
      </c>
      <c r="AO919" s="7" t="str">
        <f>MID(Table2[[#This Row],[RES]],11,2)</f>
        <v>GR</v>
      </c>
      <c r="AP919" s="7">
        <f>_xlfn.XLOOKUP(AG919,Table3[CURRENCY],Table3[CONVERSION RATE],0)*Table2[[#This Row],[ORIGINAL PRICE]]</f>
        <v>14955.078600000003</v>
      </c>
      <c r="AQ919" s="7">
        <f>_xlfn.XLOOKUP(AG919,Table3[CURRENCY],Table3[CONVERSION RATE],0)*Table2[[#This Row],[ORIGINAL PREPAYMENT]]</f>
        <v>0</v>
      </c>
      <c r="AR919" s="7"/>
      <c r="AS919" s="15"/>
    </row>
    <row r="920" spans="1:45" x14ac:dyDescent="0.25">
      <c r="A920" t="str">
        <f>IF(ISBLANK(Data!A920), "", Data!A920)</f>
        <v>A</v>
      </c>
      <c r="B920" s="2" cm="1">
        <f t="array" ref="B920">IF(ISBLANK(Data!B920), "", DATE(2000 + RIGHT(Data!B920, 2), _xlfn.SWITCH(MID(Data!B920, 3, 3), "JAN", 1, "FEB", 2, "MAR", 3, "APR", 4, "MAY", 5, "JUN", 6, "JUL", 7, "AUG", 8, "SEP", 9, "OCT", 10, "NOV", 11, "DEC", 12), LEFT(Data!B920, 2)))</f>
        <v>45391</v>
      </c>
      <c r="C920" t="str">
        <f>IF(ISBLANK(Data!C920), "", Data!C920)</f>
        <v>4389-9903-NO-5</v>
      </c>
      <c r="D920" t="str">
        <f>IF(ISBLANK(Data!D920), "", Data!D920)</f>
        <v/>
      </c>
      <c r="E920" t="str">
        <f>IF(ISBLANK(Data!E920), "", Data!E920)</f>
        <v>TR7</v>
      </c>
      <c r="F920" s="2" cm="1">
        <f t="array" ref="F920">IF(ISBLANK(Data!F920), "", DATE(2000 + RIGHT(Data!F920, 2), _xlfn.SWITCH(MID(Data!F920, 3, 3), "JAN", 1, "FEB", 2, "MAR", 3, "APR", 4, "MAY", 5, "JUN", 6, "JUL", 7, "AUG", 8, "SEP", 9, "OCT", 10, "NOV", 11, "DEC", 12), LEFT(Data!F920, 2)))</f>
        <v>45542</v>
      </c>
      <c r="G920" t="str">
        <f>IF(ISBLANK(Data!G920), "", Data!G920)</f>
        <v>SAT</v>
      </c>
      <c r="H920" t="str">
        <f>IF(ISBLANK(Data!H920), "", Data!H920)</f>
        <v>WI</v>
      </c>
      <c r="I920" t="str">
        <f>IF(ISBLANK(Data!I920), "", Data!I920)</f>
        <v>N</v>
      </c>
      <c r="J920" t="str">
        <f>IF(ISBLANK(Data!J920), "", Data!J920)</f>
        <v>TR7</v>
      </c>
      <c r="K920" s="2" cm="1">
        <f t="array" ref="K920">IF(ISBLANK(Data!K920), "", DATE(2000 + RIGHT(Data!K920, 2), _xlfn.SWITCH(MID(Data!K920, 3, 3), "JAN", 1, "FEB", 2, "MAR", 3, "APR", 4, "MAY", 5, "JUN", 6, "JUL", 7, "AUG", 8, "SEP", 9, "OCT", 10, "NOV", 11, "DEC", 12), LEFT(Data!K920, 2)))</f>
        <v>45549</v>
      </c>
      <c r="L920" t="str">
        <f>IF(ISBLANK(Data!L920), "", Data!L920)</f>
        <v>SAT</v>
      </c>
      <c r="M920" t="str">
        <f>IF(ISBLANK(Data!M920), "", Data!M920)</f>
        <v>AXELSSON,TOR</v>
      </c>
      <c r="N920" t="str">
        <f>IF(ISBLANK(Data!N920), "", Data!N920)</f>
        <v>JG</v>
      </c>
      <c r="O920" s="2" cm="1">
        <f t="array" ref="O920">IF(ISBLANK(Data!O920), "", DATE(2000 + RIGHT(Data!O920, 2), _xlfn.SWITCH(MID(Data!O920, 3, 3), "JAN", 1, "FEB", 2, "MAR", 3, "APR", 4, "MAY", 5, "JUN", 6, "JUL", 7, "AUG", 8, "SEP", 9, "OCT", 10, "NOV", 11, "DEC", 12), LEFT(Data!O920, 2)))</f>
        <v>57233</v>
      </c>
      <c r="P920" t="str">
        <f>IF(ISBLANK(Data!P920), "", Data!P920)</f>
        <v>1XX1</v>
      </c>
      <c r="Q920" t="str">
        <f>IF(ISBLANK(Data!Q920), "", Data!Q920)</f>
        <v/>
      </c>
      <c r="R920" t="str">
        <f>IF(ISBLANK(Data!R920), "", Data!R920)</f>
        <v/>
      </c>
      <c r="S920" t="str">
        <f>IF(ISBLANK(Data!S920), "", Data!S920)</f>
        <v/>
      </c>
      <c r="T920" s="1" t="str">
        <f>IF(ISBLANK(Data!T920),"",(Data!T920))</f>
        <v/>
      </c>
      <c r="U920" t="str">
        <f>IF(ISBLANK(Data!U920), "", Data!U920)</f>
        <v/>
      </c>
      <c r="V920" t="str">
        <f>IF(ISBLANK(Data!V920), "", Data!V920)</f>
        <v/>
      </c>
      <c r="W920" t="str">
        <f>IF(ISBLANK(Data!W920), "", Data!W920)</f>
        <v/>
      </c>
      <c r="X920" t="str">
        <f>IF(ISBLANK(Data!X920), "", Data!X920)</f>
        <v/>
      </c>
      <c r="Y920" t="str">
        <f>IF(ISBLANK(Data!Y920), "", Data!Y920)</f>
        <v>NOXX56190044950</v>
      </c>
      <c r="Z920" t="str">
        <f>IF(ISBLANK(Data!Z920), "", Data!Z920)</f>
        <v/>
      </c>
      <c r="AA920" t="str">
        <f>IF(ISBLANK(Data!AA920), "", Data!AA920)</f>
        <v>+47-93604529/</v>
      </c>
      <c r="AB920" t="str">
        <f>IF(ISBLANK(Data!AB920), "", Data!AB920)</f>
        <v/>
      </c>
      <c r="AC920" t="str">
        <f>IF(ISBLANK(Data!AC920), "", Data!AC920)</f>
        <v/>
      </c>
      <c r="AD920" t="str">
        <f>IF(ISBLANK(Data!AD920), "", Data!AD920)</f>
        <v>89027</v>
      </c>
      <c r="AE920" t="str">
        <f>IF(ISBLANK(Data!AE920), "", Data!AE920)</f>
        <v/>
      </c>
      <c r="AF920" s="7">
        <f>IF(ISBLANK(Data!AF920), 0, _xlfn.NUMBERVALUE(SUBSTITUTE(Data!AF920, ".", ",")))</f>
        <v>0</v>
      </c>
      <c r="AG920" t="str">
        <f>IF(ISBLANK(Data!AG920), "", Data!AG920)</f>
        <v>NKR</v>
      </c>
      <c r="AH920" s="6">
        <f>IF(ISBLANK(Data!AH920), 0, _xlfn.NUMBERVALUE(SUBSTITUTE(Data!AH920, ".", ",")))</f>
        <v>9844.86</v>
      </c>
      <c r="AI920" s="7">
        <f>IF(ISBLANK(Data!AI920), "", _xlfn.NUMBERVALUE(SUBSTITUTE(Data!AI920, ".", ",")))</f>
        <v>20000</v>
      </c>
      <c r="AJ920" s="7">
        <f>IF(ISBLANK(Data!AJ920), "", _xlfn.NUMBERVALUE(SUBSTITUTE(Data!AJ920, ".", ",")))</f>
        <v>20000</v>
      </c>
      <c r="AK920" s="7" t="str">
        <f>IF(ISBLANK(Data!AK920), "", _xlfn.NUMBERVALUE(SUBSTITUTE(Data!AK920, ".", ",")))</f>
        <v/>
      </c>
      <c r="AL920">
        <f>IF(ISBLANK(Data!AL920), "", Data!AL920)</f>
        <v>0</v>
      </c>
      <c r="AM920" s="15">
        <f>Table2[[#This Row],[DATE_IN]]-Table2[[#This Row],[DATE_OUT]]</f>
        <v>7</v>
      </c>
      <c r="AN920" s="7" t="str">
        <f>IF(MID(RIGHT(Table2[[#This Row],[ADDR3]],3),1,1)=",",RIGHT(Table2[[#This Row],[ADDR3]],2),"")</f>
        <v/>
      </c>
      <c r="AO920" s="7" t="str">
        <f>MID(Table2[[#This Row],[RES]],11,2)</f>
        <v>NO</v>
      </c>
      <c r="AP920" s="7">
        <f>_xlfn.XLOOKUP(AG920,Table3[CURRENCY],Table3[CONVERSION RATE],0)*Table2[[#This Row],[ORIGINAL PRICE]]</f>
        <v>9844.86</v>
      </c>
      <c r="AQ920" s="7">
        <f>_xlfn.XLOOKUP(AG920,Table3[CURRENCY],Table3[CONVERSION RATE],0)*Table2[[#This Row],[ORIGINAL PREPAYMENT]]</f>
        <v>0</v>
      </c>
      <c r="AR920" s="7"/>
      <c r="AS920" s="15"/>
    </row>
    <row r="921" spans="1:45" x14ac:dyDescent="0.25">
      <c r="A921" t="str">
        <f>IF(ISBLANK(Data!A921), "", Data!A921)</f>
        <v>A</v>
      </c>
      <c r="B921" s="2" cm="1">
        <f t="array" ref="B921">IF(ISBLANK(Data!B921), "", DATE(2000 + RIGHT(Data!B921, 2), _xlfn.SWITCH(MID(Data!B921, 3, 3), "JAN", 1, "FEB", 2, "MAR", 3, "APR", 4, "MAY", 5, "JUN", 6, "JUL", 7, "AUG", 8, "SEP", 9, "OCT", 10, "NOV", 11, "DEC", 12), LEFT(Data!B921, 2)))</f>
        <v>45409</v>
      </c>
      <c r="C921" t="str">
        <f>IF(ISBLANK(Data!C921), "", Data!C921)</f>
        <v>4568-2755-CH-6</v>
      </c>
      <c r="D921" t="str">
        <f>IF(ISBLANK(Data!D921), "", Data!D921)</f>
        <v>7EQ445</v>
      </c>
      <c r="E921" t="str">
        <f>IF(ISBLANK(Data!E921), "", Data!E921)</f>
        <v>TR7</v>
      </c>
      <c r="F921" s="2" cm="1">
        <f t="array" ref="F921">IF(ISBLANK(Data!F921), "", DATE(2000 + RIGHT(Data!F921, 2), _xlfn.SWITCH(MID(Data!F921, 3, 3), "JAN", 1, "FEB", 2, "MAR", 3, "APR", 4, "MAY", 5, "JUN", 6, "JUL", 7, "AUG", 8, "SEP", 9, "OCT", 10, "NOV", 11, "DEC", 12), LEFT(Data!F921, 2)))</f>
        <v>45542</v>
      </c>
      <c r="G921" t="str">
        <f>IF(ISBLANK(Data!G921), "", Data!G921)</f>
        <v>SAT</v>
      </c>
      <c r="H921" t="str">
        <f>IF(ISBLANK(Data!H921), "", Data!H921)</f>
        <v/>
      </c>
      <c r="I921" t="str">
        <f>IF(ISBLANK(Data!I921), "", Data!I921)</f>
        <v>B</v>
      </c>
      <c r="J921" t="str">
        <f>IF(ISBLANK(Data!J921), "", Data!J921)</f>
        <v>TOS</v>
      </c>
      <c r="K921" s="2" cm="1">
        <f t="array" ref="K921">IF(ISBLANK(Data!K921), "", DATE(2000 + RIGHT(Data!K921, 2), _xlfn.SWITCH(MID(Data!K921, 3, 3), "JAN", 1, "FEB", 2, "MAR", 3, "APR", 4, "MAY", 5, "JUN", 6, "JUL", 7, "AUG", 8, "SEP", 9, "OCT", 10, "NOV", 11, "DEC", 12), LEFT(Data!K921, 2)))</f>
        <v>45549</v>
      </c>
      <c r="L921" t="str">
        <f>IF(ISBLANK(Data!L921), "", Data!L921)</f>
        <v>SAT</v>
      </c>
      <c r="M921" t="str">
        <f>IF(ISBLANK(Data!M921), "", Data!M921)</f>
        <v>KUNZ,JESSICA,FRAU</v>
      </c>
      <c r="N921" t="str">
        <f>IF(ISBLANK(Data!N921), "", Data!N921)</f>
        <v>LJ</v>
      </c>
      <c r="O921" s="2" cm="1">
        <f t="array" ref="O921">IF(ISBLANK(Data!O921), "", DATE(2000 + RIGHT(Data!O921, 2), _xlfn.SWITCH(MID(Data!O921, 3, 3), "JAN", 1, "FEB", 2, "MAR", 3, "APR", 4, "MAY", 5, "JUN", 6, "JUL", 7, "AUG", 8, "SEP", 9, "OCT", 10, "NOV", 11, "DEC", 12), LEFT(Data!O921, 2)))</f>
        <v>37825</v>
      </c>
      <c r="P921" t="str">
        <f>IF(ISBLANK(Data!P921), "", Data!P921)</f>
        <v>1001</v>
      </c>
      <c r="Q921" t="str">
        <f>IF(ISBLANK(Data!Q921), "", Data!Q921)</f>
        <v>M/B57I66</v>
      </c>
      <c r="R921" t="str">
        <f>IF(ISBLANK(Data!R921), "", Data!R921)</f>
        <v>AV898110740005TE93909802</v>
      </c>
      <c r="S921" t="str">
        <f>IF(ISBLANK(Data!S921), "", Data!S921)</f>
        <v>CH</v>
      </c>
      <c r="T921" s="1" t="str">
        <f>IF(ISBLANK(Data!T921),"",(Data!T921))</f>
        <v/>
      </c>
      <c r="U921" t="str">
        <f>IF(ISBLANK(Data!U921), "", Data!U921)</f>
        <v/>
      </c>
      <c r="V921" t="str">
        <f>IF(ISBLANK(Data!V921), "", Data!V921)</f>
        <v>HAUPTSTRASSE 23</v>
      </c>
      <c r="W921" t="str">
        <f>IF(ISBLANK(Data!W921), "", Data!W921)</f>
        <v/>
      </c>
      <c r="X921" t="str">
        <f>IF(ISBLANK(Data!X921), "", Data!X921)</f>
        <v>6222,GUNZWIL               ,CH</v>
      </c>
      <c r="Y921" t="str">
        <f>IF(ISBLANK(Data!Y921), "", Data!Y921)</f>
        <v>CHXX068051665005</v>
      </c>
      <c r="Z921" t="str">
        <f>IF(ISBLANK(Data!Z921), "", Data!Z921)</f>
        <v>T/0105324R/P/N5</v>
      </c>
      <c r="AA921" t="str">
        <f>IF(ISBLANK(Data!AA921), "", Data!AA921)</f>
        <v>782460539/EM</v>
      </c>
      <c r="AB921" t="str">
        <f>IF(ISBLANK(Data!AB921), "", Data!AB921)</f>
        <v>PREFERRED WITH MRA</v>
      </c>
      <c r="AC921" t="str">
        <f>IF(ISBLANK(Data!AC921), "", Data!AC921)</f>
        <v/>
      </c>
      <c r="AD921" t="str">
        <f>IF(ISBLANK(Data!AD921), "", Data!AD921)</f>
        <v/>
      </c>
      <c r="AE921" t="str">
        <f>IF(ISBLANK(Data!AE921), "", Data!AE921)</f>
        <v/>
      </c>
      <c r="AF921" s="7">
        <f>IF(ISBLANK(Data!AF921), 0, _xlfn.NUMBERVALUE(SUBSTITUTE(Data!AF921, ".", ",")))</f>
        <v>341.43</v>
      </c>
      <c r="AG921" t="str">
        <f>IF(ISBLANK(Data!AG921), "", Data!AG921)</f>
        <v>EUR</v>
      </c>
      <c r="AH921" s="6">
        <f>IF(ISBLANK(Data!AH921), 0, _xlfn.NUMBERVALUE(SUBSTITUTE(Data!AH921, ".", ",")))</f>
        <v>332.49</v>
      </c>
      <c r="AI921" s="7">
        <f>IF(ISBLANK(Data!AI921), "", _xlfn.NUMBERVALUE(SUBSTITUTE(Data!AI921, ".", ",")))</f>
        <v>12000</v>
      </c>
      <c r="AJ921" s="7">
        <f>IF(ISBLANK(Data!AJ921), "", _xlfn.NUMBERVALUE(SUBSTITUTE(Data!AJ921, ".", ",")))</f>
        <v>12000</v>
      </c>
      <c r="AK921" s="7" t="str">
        <f>IF(ISBLANK(Data!AK921), "", _xlfn.NUMBERVALUE(SUBSTITUTE(Data!AK921, ".", ",")))</f>
        <v/>
      </c>
      <c r="AL921">
        <f>IF(ISBLANK(Data!AL921), "", Data!AL921)</f>
        <v>0</v>
      </c>
      <c r="AM921" s="15">
        <f>Table2[[#This Row],[DATE_IN]]-Table2[[#This Row],[DATE_OUT]]</f>
        <v>7</v>
      </c>
      <c r="AN921" s="7" t="str">
        <f>IF(MID(RIGHT(Table2[[#This Row],[ADDR3]],3),1,1)=",",RIGHT(Table2[[#This Row],[ADDR3]],2),"")</f>
        <v>CH</v>
      </c>
      <c r="AO921" s="7" t="str">
        <f>MID(Table2[[#This Row],[RES]],11,2)</f>
        <v>CH</v>
      </c>
      <c r="AP921" s="7">
        <f>_xlfn.XLOOKUP(AG921,Table3[CURRENCY],Table3[CONVERSION RATE],0)*Table2[[#This Row],[ORIGINAL PRICE]]</f>
        <v>3979.9053000000004</v>
      </c>
      <c r="AQ921" s="7">
        <f>_xlfn.XLOOKUP(AG921,Table3[CURRENCY],Table3[CONVERSION RATE],0)*Table2[[#This Row],[ORIGINAL PREPAYMENT]]</f>
        <v>4086.9171000000001</v>
      </c>
      <c r="AR921" s="7"/>
      <c r="AS921" s="15"/>
    </row>
    <row r="922" spans="1:45" x14ac:dyDescent="0.25">
      <c r="A922" t="str">
        <f>IF(ISBLANK(Data!A922), "", Data!A922)</f>
        <v>A</v>
      </c>
      <c r="B922" s="2" cm="1">
        <f t="array" ref="B922">IF(ISBLANK(Data!B922), "", DATE(2000 + RIGHT(Data!B922, 2), _xlfn.SWITCH(MID(Data!B922, 3, 3), "JAN", 1, "FEB", 2, "MAR", 3, "APR", 4, "MAY", 5, "JUN", 6, "JUL", 7, "AUG", 8, "SEP", 9, "OCT", 10, "NOV", 11, "DEC", 12), LEFT(Data!B922, 2)))</f>
        <v>45426</v>
      </c>
      <c r="C922" t="str">
        <f>IF(ISBLANK(Data!C922), "", Data!C922)</f>
        <v>4737-6056-CN-0</v>
      </c>
      <c r="D922" t="str">
        <f>IF(ISBLANK(Data!D922), "", Data!D922)</f>
        <v/>
      </c>
      <c r="E922" t="str">
        <f>IF(ISBLANK(Data!E922), "", Data!E922)</f>
        <v>TR7</v>
      </c>
      <c r="F922" s="2" cm="1">
        <f t="array" ref="F922">IF(ISBLANK(Data!F922), "", DATE(2000 + RIGHT(Data!F922, 2), _xlfn.SWITCH(MID(Data!F922, 3, 3), "JAN", 1, "FEB", 2, "MAR", 3, "APR", 4, "MAY", 5, "JUN", 6, "JUL", 7, "AUG", 8, "SEP", 9, "OCT", 10, "NOV", 11, "DEC", 12), LEFT(Data!F922, 2)))</f>
        <v>45542</v>
      </c>
      <c r="G922" t="str">
        <f>IF(ISBLANK(Data!G922), "", Data!G922)</f>
        <v>SAT</v>
      </c>
      <c r="H922" t="str">
        <f>IF(ISBLANK(Data!H922), "", Data!H922)</f>
        <v>WI</v>
      </c>
      <c r="I922" t="str">
        <f>IF(ISBLANK(Data!I922), "", Data!I922)</f>
        <v>C</v>
      </c>
      <c r="J922" t="str">
        <f>IF(ISBLANK(Data!J922), "", Data!J922)</f>
        <v>TR7</v>
      </c>
      <c r="K922" s="2" cm="1">
        <f t="array" ref="K922">IF(ISBLANK(Data!K922), "", DATE(2000 + RIGHT(Data!K922, 2), _xlfn.SWITCH(MID(Data!K922, 3, 3), "JAN", 1, "FEB", 2, "MAR", 3, "APR", 4, "MAY", 5, "JUN", 6, "JUL", 7, "AUG", 8, "SEP", 9, "OCT", 10, "NOV", 11, "DEC", 12), LEFT(Data!K922, 2)))</f>
        <v>45548</v>
      </c>
      <c r="L922" t="str">
        <f>IF(ISBLANK(Data!L922), "", Data!L922)</f>
        <v>FRI</v>
      </c>
      <c r="M922" t="str">
        <f>IF(ISBLANK(Data!M922), "", Data!M922)</f>
        <v>WU,POYAO</v>
      </c>
      <c r="N922" t="str">
        <f>IF(ISBLANK(Data!N922), "", Data!N922)</f>
        <v>LY</v>
      </c>
      <c r="O922" s="2" cm="1">
        <f t="array" ref="O922">IF(ISBLANK(Data!O922), "", DATE(2000 + RIGHT(Data!O922, 2), _xlfn.SWITCH(MID(Data!O922, 3, 3), "JAN", 1, "FEB", 2, "MAR", 3, "APR", 4, "MAY", 5, "JUN", 6, "JUL", 7, "AUG", 8, "SEP", 9, "OCT", 10, "NOV", 11, "DEC", 12), LEFT(Data!O922, 2)))</f>
        <v>71224</v>
      </c>
      <c r="P922" t="str">
        <f>IF(ISBLANK(Data!P922), "", Data!P922)</f>
        <v>1XX1</v>
      </c>
      <c r="Q922" t="str">
        <f>IF(ISBLANK(Data!Q922), "", Data!Q922)</f>
        <v/>
      </c>
      <c r="R922" t="str">
        <f>IF(ISBLANK(Data!R922), "", Data!R922)</f>
        <v/>
      </c>
      <c r="S922" t="str">
        <f>IF(ISBLANK(Data!S922), "", Data!S922)</f>
        <v/>
      </c>
      <c r="T922" s="1" t="str">
        <f>IF(ISBLANK(Data!T922),"",(Data!T922))</f>
        <v/>
      </c>
      <c r="U922" t="str">
        <f>IF(ISBLANK(Data!U922), "", Data!U922)</f>
        <v/>
      </c>
      <c r="V922" t="str">
        <f>IF(ISBLANK(Data!V922), "", Data!V922)</f>
        <v/>
      </c>
      <c r="W922" t="str">
        <f>IF(ISBLANK(Data!W922), "", Data!W922)</f>
        <v/>
      </c>
      <c r="X922" t="str">
        <f>IF(ISBLANK(Data!X922), "", Data!X922)</f>
        <v/>
      </c>
      <c r="Y922" t="str">
        <f>IF(ISBLANK(Data!Y922), "", Data!Y922)</f>
        <v/>
      </c>
      <c r="Z922" t="str">
        <f>IF(ISBLANK(Data!Z922), "", Data!Z922)</f>
        <v>T/0106724P/P/ZS</v>
      </c>
      <c r="AA922" t="str">
        <f>IF(ISBLANK(Data!AA922), "", Data!AA922)</f>
        <v>0086 (10) 86448992</v>
      </c>
      <c r="AB922" t="str">
        <f>IF(ISBLANK(Data!AB922), "", Data!AB922)</f>
        <v/>
      </c>
      <c r="AC922" t="str">
        <f>IF(ISBLANK(Data!AC922), "", Data!AC922)</f>
        <v/>
      </c>
      <c r="AD922" t="str">
        <f>IF(ISBLANK(Data!AD922), "", Data!AD922)</f>
        <v/>
      </c>
      <c r="AE922" t="str">
        <f>IF(ISBLANK(Data!AE922), "", Data!AE922)</f>
        <v/>
      </c>
      <c r="AF922" s="7">
        <f>IF(ISBLANK(Data!AF922), 0, _xlfn.NUMBERVALUE(SUBSTITUTE(Data!AF922, ".", ",")))</f>
        <v>0</v>
      </c>
      <c r="AG922" t="str">
        <f>IF(ISBLANK(Data!AG922), "", Data!AG922)</f>
        <v>NKR</v>
      </c>
      <c r="AH922" s="6">
        <f>IF(ISBLANK(Data!AH922), 0, _xlfn.NUMBERVALUE(SUBSTITUTE(Data!AH922, ".", ",")))</f>
        <v>2722</v>
      </c>
      <c r="AI922" s="7">
        <f>IF(ISBLANK(Data!AI922), "", _xlfn.NUMBERVALUE(SUBSTITUTE(Data!AI922, ".", ",")))</f>
        <v>12000</v>
      </c>
      <c r="AJ922" s="7">
        <f>IF(ISBLANK(Data!AJ922), "", _xlfn.NUMBERVALUE(SUBSTITUTE(Data!AJ922, ".", ",")))</f>
        <v>12000</v>
      </c>
      <c r="AK922" s="7" t="str">
        <f>IF(ISBLANK(Data!AK922), "", _xlfn.NUMBERVALUE(SUBSTITUTE(Data!AK922, ".", ",")))</f>
        <v/>
      </c>
      <c r="AL922">
        <f>IF(ISBLANK(Data!AL922), "", Data!AL922)</f>
        <v>0</v>
      </c>
      <c r="AM922" s="15">
        <f>Table2[[#This Row],[DATE_IN]]-Table2[[#This Row],[DATE_OUT]]</f>
        <v>6</v>
      </c>
      <c r="AN922" s="7" t="str">
        <f>IF(MID(RIGHT(Table2[[#This Row],[ADDR3]],3),1,1)=",",RIGHT(Table2[[#This Row],[ADDR3]],2),"")</f>
        <v/>
      </c>
      <c r="AO922" s="7" t="str">
        <f>MID(Table2[[#This Row],[RES]],11,2)</f>
        <v>CN</v>
      </c>
      <c r="AP922" s="7">
        <f>_xlfn.XLOOKUP(AG922,Table3[CURRENCY],Table3[CONVERSION RATE],0)*Table2[[#This Row],[ORIGINAL PRICE]]</f>
        <v>2722</v>
      </c>
      <c r="AQ922" s="7">
        <f>_xlfn.XLOOKUP(AG922,Table3[CURRENCY],Table3[CONVERSION RATE],0)*Table2[[#This Row],[ORIGINAL PREPAYMENT]]</f>
        <v>0</v>
      </c>
      <c r="AR922" s="7"/>
      <c r="AS922" s="15"/>
    </row>
    <row r="923" spans="1:45" x14ac:dyDescent="0.25">
      <c r="A923" t="str">
        <f>IF(ISBLANK(Data!A923), "", Data!A923)</f>
        <v>A</v>
      </c>
      <c r="B923" s="2" cm="1">
        <f t="array" ref="B923">IF(ISBLANK(Data!B923), "", DATE(2000 + RIGHT(Data!B923, 2), _xlfn.SWITCH(MID(Data!B923, 3, 3), "JAN", 1, "FEB", 2, "MAR", 3, "APR", 4, "MAY", 5, "JUN", 6, "JUL", 7, "AUG", 8, "SEP", 9, "OCT", 10, "NOV", 11, "DEC", 12), LEFT(Data!B923, 2)))</f>
        <v>45429</v>
      </c>
      <c r="C923" t="str">
        <f>IF(ISBLANK(Data!C923), "", Data!C923)</f>
        <v>4762-9439-TB-4</v>
      </c>
      <c r="D923" t="str">
        <f>IF(ISBLANK(Data!D923), "", Data!D923)</f>
        <v/>
      </c>
      <c r="E923" t="str">
        <f>IF(ISBLANK(Data!E923), "", Data!E923)</f>
        <v>TR7</v>
      </c>
      <c r="F923" s="2" cm="1">
        <f t="array" ref="F923">IF(ISBLANK(Data!F923), "", DATE(2000 + RIGHT(Data!F923, 2), _xlfn.SWITCH(MID(Data!F923, 3, 3), "JAN", 1, "FEB", 2, "MAR", 3, "APR", 4, "MAY", 5, "JUN", 6, "JUL", 7, "AUG", 8, "SEP", 9, "OCT", 10, "NOV", 11, "DEC", 12), LEFT(Data!F923, 2)))</f>
        <v>45542</v>
      </c>
      <c r="G923" t="str">
        <f>IF(ISBLANK(Data!G923), "", Data!G923)</f>
        <v>SAT</v>
      </c>
      <c r="H923" t="str">
        <f>IF(ISBLANK(Data!H923), "", Data!H923)</f>
        <v>WI</v>
      </c>
      <c r="I923" t="str">
        <f>IF(ISBLANK(Data!I923), "", Data!I923)</f>
        <v>C</v>
      </c>
      <c r="J923" t="str">
        <f>IF(ISBLANK(Data!J923), "", Data!J923)</f>
        <v>TR7</v>
      </c>
      <c r="K923" s="2" cm="1">
        <f t="array" ref="K923">IF(ISBLANK(Data!K923), "", DATE(2000 + RIGHT(Data!K923, 2), _xlfn.SWITCH(MID(Data!K923, 3, 3), "JAN", 1, "FEB", 2, "MAR", 3, "APR", 4, "MAY", 5, "JUN", 6, "JUL", 7, "AUG", 8, "SEP", 9, "OCT", 10, "NOV", 11, "DEC", 12), LEFT(Data!K923, 2)))</f>
        <v>45549</v>
      </c>
      <c r="L923" t="str">
        <f>IF(ISBLANK(Data!L923), "", Data!L923)</f>
        <v>SAT</v>
      </c>
      <c r="M923" t="str">
        <f>IF(ISBLANK(Data!M923), "", Data!M923)</f>
        <v>LIN,KE CHENG</v>
      </c>
      <c r="N923" t="str">
        <f>IF(ISBLANK(Data!N923), "", Data!N923)</f>
        <v>LY</v>
      </c>
      <c r="O923" s="2" cm="1">
        <f t="array" ref="O923">IF(ISBLANK(Data!O923), "", DATE(2000 + RIGHT(Data!O923, 2), _xlfn.SWITCH(MID(Data!O923, 3, 3), "JAN", 1, "FEB", 2, "MAR", 3, "APR", 4, "MAY", 5, "JUN", 6, "JUL", 7, "AUG", 8, "SEP", 9, "OCT", 10, "NOV", 11, "DEC", 12), LEFT(Data!O923, 2)))</f>
        <v>70860</v>
      </c>
      <c r="P923" t="str">
        <f>IF(ISBLANK(Data!P923), "", Data!P923)</f>
        <v>1XX1</v>
      </c>
      <c r="Q923" t="str">
        <f>IF(ISBLANK(Data!Q923), "", Data!Q923)</f>
        <v>774663000</v>
      </c>
      <c r="R923" t="str">
        <f>IF(ISBLANK(Data!R923), "", Data!R923)</f>
        <v>AV868109620005TE47629439</v>
      </c>
      <c r="S923" t="str">
        <f>IF(ISBLANK(Data!S923), "", Data!S923)</f>
        <v>CH</v>
      </c>
      <c r="T923" s="1" t="str">
        <f>IF(ISBLANK(Data!T923),"",(Data!T923))</f>
        <v/>
      </c>
      <c r="U923" t="str">
        <f>IF(ISBLANK(Data!U923), "", Data!U923)</f>
        <v/>
      </c>
      <c r="V923" t="str">
        <f>IF(ISBLANK(Data!V923), "", Data!V923)</f>
        <v/>
      </c>
      <c r="W923" t="str">
        <f>IF(ISBLANK(Data!W923), "", Data!W923)</f>
        <v/>
      </c>
      <c r="X923" t="str">
        <f>IF(ISBLANK(Data!X923), "", Data!X923)</f>
        <v/>
      </c>
      <c r="Y923" t="str">
        <f>IF(ISBLANK(Data!Y923), "", Data!Y923)</f>
        <v/>
      </c>
      <c r="Z923" t="str">
        <f>IF(ISBLANK(Data!Z923), "", Data!Z923)</f>
        <v>T/0151211Q/P/T6</v>
      </c>
      <c r="AA923" t="str">
        <f>IF(ISBLANK(Data!AA923), "", Data!AA923)</f>
        <v>+886958094005</v>
      </c>
      <c r="AB923" t="str">
        <f>IF(ISBLANK(Data!AB923), "", Data!AB923)</f>
        <v/>
      </c>
      <c r="AC923" t="str">
        <f>IF(ISBLANK(Data!AC923), "", Data!AC923)</f>
        <v>M308101</v>
      </c>
      <c r="AD923" t="str">
        <f>IF(ISBLANK(Data!AD923), "", Data!AD923)</f>
        <v/>
      </c>
      <c r="AE923" t="str">
        <f>IF(ISBLANK(Data!AE923), "", Data!AE923)</f>
        <v/>
      </c>
      <c r="AF923" s="7">
        <f>IF(ISBLANK(Data!AF923), 0, _xlfn.NUMBERVALUE(SUBSTITUTE(Data!AF923, ".", ",")))</f>
        <v>2980</v>
      </c>
      <c r="AG923" t="str">
        <f>IF(ISBLANK(Data!AG923), "", Data!AG923)</f>
        <v>NKR</v>
      </c>
      <c r="AH923" s="6">
        <f>IF(ISBLANK(Data!AH923), 0, _xlfn.NUMBERVALUE(SUBSTITUTE(Data!AH923, ".", ",")))</f>
        <v>2980</v>
      </c>
      <c r="AI923" s="7">
        <f>IF(ISBLANK(Data!AI923), "", _xlfn.NUMBERVALUE(SUBSTITUTE(Data!AI923, ".", ",")))</f>
        <v>12000</v>
      </c>
      <c r="AJ923" s="7">
        <f>IF(ISBLANK(Data!AJ923), "", _xlfn.NUMBERVALUE(SUBSTITUTE(Data!AJ923, ".", ",")))</f>
        <v>12000</v>
      </c>
      <c r="AK923" s="7" t="str">
        <f>IF(ISBLANK(Data!AK923), "", _xlfn.NUMBERVALUE(SUBSTITUTE(Data!AK923, ".", ",")))</f>
        <v/>
      </c>
      <c r="AL923">
        <f>IF(ISBLANK(Data!AL923), "", Data!AL923)</f>
        <v>0</v>
      </c>
      <c r="AM923" s="15">
        <f>Table2[[#This Row],[DATE_IN]]-Table2[[#This Row],[DATE_OUT]]</f>
        <v>7</v>
      </c>
      <c r="AN923" s="7" t="str">
        <f>IF(MID(RIGHT(Table2[[#This Row],[ADDR3]],3),1,1)=",",RIGHT(Table2[[#This Row],[ADDR3]],2),"")</f>
        <v/>
      </c>
      <c r="AO923" s="7" t="str">
        <f>MID(Table2[[#This Row],[RES]],11,2)</f>
        <v>TB</v>
      </c>
      <c r="AP923" s="7">
        <f>_xlfn.XLOOKUP(AG923,Table3[CURRENCY],Table3[CONVERSION RATE],0)*Table2[[#This Row],[ORIGINAL PRICE]]</f>
        <v>2980</v>
      </c>
      <c r="AQ923" s="7">
        <f>_xlfn.XLOOKUP(AG923,Table3[CURRENCY],Table3[CONVERSION RATE],0)*Table2[[#This Row],[ORIGINAL PREPAYMENT]]</f>
        <v>2980</v>
      </c>
      <c r="AR923" s="7"/>
      <c r="AS923" s="15"/>
    </row>
    <row r="924" spans="1:45" x14ac:dyDescent="0.25">
      <c r="A924" t="str">
        <f>IF(ISBLANK(Data!A924), "", Data!A924)</f>
        <v>A</v>
      </c>
      <c r="B924" s="2" cm="1">
        <f t="array" ref="B924">IF(ISBLANK(Data!B924), "", DATE(2000 + RIGHT(Data!B924, 2), _xlfn.SWITCH(MID(Data!B924, 3, 3), "JAN", 1, "FEB", 2, "MAR", 3, "APR", 4, "MAY", 5, "JUN", 6, "JUL", 7, "AUG", 8, "SEP", 9, "OCT", 10, "NOV", 11, "DEC", 12), LEFT(Data!B924, 2)))</f>
        <v>45373</v>
      </c>
      <c r="C924" t="str">
        <f>IF(ISBLANK(Data!C924), "", Data!C924)</f>
        <v>4233-6516-DE-5</v>
      </c>
      <c r="D924" t="str">
        <f>IF(ISBLANK(Data!D924), "", Data!D924)</f>
        <v/>
      </c>
      <c r="E924" t="str">
        <f>IF(ISBLANK(Data!E924), "", Data!E924)</f>
        <v>TR7</v>
      </c>
      <c r="F924" s="2" cm="1">
        <f t="array" ref="F924">IF(ISBLANK(Data!F924), "", DATE(2000 + RIGHT(Data!F924, 2), _xlfn.SWITCH(MID(Data!F924, 3, 3), "JAN", 1, "FEB", 2, "MAR", 3, "APR", 4, "MAY", 5, "JUN", 6, "JUL", 7, "AUG", 8, "SEP", 9, "OCT", 10, "NOV", 11, "DEC", 12), LEFT(Data!F924, 2)))</f>
        <v>45544</v>
      </c>
      <c r="G924" t="str">
        <f>IF(ISBLANK(Data!G924), "", Data!G924)</f>
        <v>MON</v>
      </c>
      <c r="H924" t="str">
        <f>IF(ISBLANK(Data!H924), "", Data!H924)</f>
        <v>WI</v>
      </c>
      <c r="I924" t="str">
        <f>IF(ISBLANK(Data!I924), "", Data!I924)</f>
        <v>E</v>
      </c>
      <c r="J924" t="str">
        <f>IF(ISBLANK(Data!J924), "", Data!J924)</f>
        <v>TR7</v>
      </c>
      <c r="K924" s="2" cm="1">
        <f t="array" ref="K924">IF(ISBLANK(Data!K924), "", DATE(2000 + RIGHT(Data!K924, 2), _xlfn.SWITCH(MID(Data!K924, 3, 3), "JAN", 1, "FEB", 2, "MAR", 3, "APR", 4, "MAY", 5, "JUN", 6, "JUL", 7, "AUG", 8, "SEP", 9, "OCT", 10, "NOV", 11, "DEC", 12), LEFT(Data!K924, 2)))</f>
        <v>45554</v>
      </c>
      <c r="L924" t="str">
        <f>IF(ISBLANK(Data!L924), "", Data!L924)</f>
        <v>THU</v>
      </c>
      <c r="M924" t="str">
        <f>IF(ISBLANK(Data!M924), "", Data!M924)</f>
        <v>MUELLER,PHILLIP</v>
      </c>
      <c r="N924" t="str">
        <f>IF(ISBLANK(Data!N924), "", Data!N924)</f>
        <v>LJ</v>
      </c>
      <c r="O924" s="2" cm="1">
        <f t="array" ref="O924">IF(ISBLANK(Data!O924), "", DATE(2000 + RIGHT(Data!O924, 2), _xlfn.SWITCH(MID(Data!O924, 3, 3), "JAN", 1, "FEB", 2, "MAR", 3, "APR", 4, "MAY", 5, "JUN", 6, "JUL", 7, "AUG", 8, "SEP", 9, "OCT", 10, "NOV", 11, "DEC", 12), LEFT(Data!O924, 2)))</f>
        <v>70860</v>
      </c>
      <c r="P924" t="str">
        <f>IF(ISBLANK(Data!P924), "", Data!P924)</f>
        <v>1XX1</v>
      </c>
      <c r="Q924" t="str">
        <f>IF(ISBLANK(Data!Q924), "", Data!Q924)</f>
        <v>724949292</v>
      </c>
      <c r="R924" t="str">
        <f>IF(ISBLANK(Data!R924), "", Data!R924)</f>
        <v>AV868109400002TE42336516</v>
      </c>
      <c r="S924" t="str">
        <f>IF(ISBLANK(Data!S924), "", Data!S924)</f>
        <v>CH</v>
      </c>
      <c r="T924" s="1" t="str">
        <f>IF(ISBLANK(Data!T924),"",(Data!T924))</f>
        <v/>
      </c>
      <c r="U924" t="str">
        <f>IF(ISBLANK(Data!U924), "", Data!U924)</f>
        <v/>
      </c>
      <c r="V924" t="str">
        <f>IF(ISBLANK(Data!V924), "", Data!V924)</f>
        <v/>
      </c>
      <c r="W924" t="str">
        <f>IF(ISBLANK(Data!W924), "", Data!W924)</f>
        <v/>
      </c>
      <c r="X924" t="str">
        <f>IF(ISBLANK(Data!X924), "", Data!X924)</f>
        <v/>
      </c>
      <c r="Y924" t="str">
        <f>IF(ISBLANK(Data!Y924), "", Data!Y924)</f>
        <v/>
      </c>
      <c r="Z924" t="str">
        <f>IF(ISBLANK(Data!Z924), "", Data!Z924)</f>
        <v>T/0151196Q/P/T6</v>
      </c>
      <c r="AA924" t="str">
        <f>IF(ISBLANK(Data!AA924), "", Data!AA924)</f>
        <v>004982199949983</v>
      </c>
      <c r="AB924" t="str">
        <f>IF(ISBLANK(Data!AB924), "", Data!AB924)</f>
        <v>ADD/</v>
      </c>
      <c r="AC924" t="str">
        <f>IF(ISBLANK(Data!AC924), "", Data!AC924)</f>
        <v>M308101</v>
      </c>
      <c r="AD924" t="str">
        <f>IF(ISBLANK(Data!AD924), "", Data!AD924)</f>
        <v/>
      </c>
      <c r="AE924" t="str">
        <f>IF(ISBLANK(Data!AE924), "", Data!AE924)</f>
        <v/>
      </c>
      <c r="AF924" s="7">
        <f>IF(ISBLANK(Data!AF924), 0, _xlfn.NUMBERVALUE(SUBSTITUTE(Data!AF924, ".", ",")))</f>
        <v>699.46</v>
      </c>
      <c r="AG924" t="str">
        <f>IF(ISBLANK(Data!AG924), "", Data!AG924)</f>
        <v>EUR</v>
      </c>
      <c r="AH924" s="6">
        <f>IF(ISBLANK(Data!AH924), 0, _xlfn.NUMBERVALUE(SUBSTITUTE(Data!AH924, ".", ",")))</f>
        <v>699.12</v>
      </c>
      <c r="AI924" s="7">
        <f>IF(ISBLANK(Data!AI924), "", _xlfn.NUMBERVALUE(SUBSTITUTE(Data!AI924, ".", ",")))</f>
        <v>12000</v>
      </c>
      <c r="AJ924" s="7">
        <f>IF(ISBLANK(Data!AJ924), "", _xlfn.NUMBERVALUE(SUBSTITUTE(Data!AJ924, ".", ",")))</f>
        <v>12000</v>
      </c>
      <c r="AK924" s="7" t="str">
        <f>IF(ISBLANK(Data!AK924), "", _xlfn.NUMBERVALUE(SUBSTITUTE(Data!AK924, ".", ",")))</f>
        <v/>
      </c>
      <c r="AL924">
        <f>IF(ISBLANK(Data!AL924), "", Data!AL924)</f>
        <v>0</v>
      </c>
      <c r="AM924" s="15">
        <f>Table2[[#This Row],[DATE_IN]]-Table2[[#This Row],[DATE_OUT]]</f>
        <v>10</v>
      </c>
      <c r="AN924" s="7" t="str">
        <f>IF(MID(RIGHT(Table2[[#This Row],[ADDR3]],3),1,1)=",",RIGHT(Table2[[#This Row],[ADDR3]],2),"")</f>
        <v/>
      </c>
      <c r="AO924" s="7" t="str">
        <f>MID(Table2[[#This Row],[RES]],11,2)</f>
        <v>DE</v>
      </c>
      <c r="AP924" s="7">
        <f>_xlfn.XLOOKUP(AG924,Table3[CURRENCY],Table3[CONVERSION RATE],0)*Table2[[#This Row],[ORIGINAL PRICE]]</f>
        <v>8368.4664000000012</v>
      </c>
      <c r="AQ924" s="7">
        <f>_xlfn.XLOOKUP(AG924,Table3[CURRENCY],Table3[CONVERSION RATE],0)*Table2[[#This Row],[ORIGINAL PREPAYMENT]]</f>
        <v>8372.5362000000005</v>
      </c>
      <c r="AR924" s="7"/>
      <c r="AS924" s="15"/>
    </row>
    <row r="925" spans="1:45" x14ac:dyDescent="0.25">
      <c r="A925" t="str">
        <f>IF(ISBLANK(Data!A925), "", Data!A925)</f>
        <v>A</v>
      </c>
      <c r="B925" s="2" cm="1">
        <f t="array" ref="B925">IF(ISBLANK(Data!B925), "", DATE(2000 + RIGHT(Data!B925, 2), _xlfn.SWITCH(MID(Data!B925, 3, 3), "JAN", 1, "FEB", 2, "MAR", 3, "APR", 4, "MAY", 5, "JUN", 6, "JUL", 7, "AUG", 8, "SEP", 9, "OCT", 10, "NOV", 11, "DEC", 12), LEFT(Data!B925, 2)))</f>
        <v>45432</v>
      </c>
      <c r="C925" t="str">
        <f>IF(ISBLANK(Data!C925), "", Data!C925)</f>
        <v>4788-2162-DE-6</v>
      </c>
      <c r="D925" t="str">
        <f>IF(ISBLANK(Data!D925), "", Data!D925)</f>
        <v/>
      </c>
      <c r="E925" t="str">
        <f>IF(ISBLANK(Data!E925), "", Data!E925)</f>
        <v>TR7</v>
      </c>
      <c r="F925" s="2" cm="1">
        <f t="array" ref="F925">IF(ISBLANK(Data!F925), "", DATE(2000 + RIGHT(Data!F925, 2), _xlfn.SWITCH(MID(Data!F925, 3, 3), "JAN", 1, "FEB", 2, "MAR", 3, "APR", 4, "MAY", 5, "JUN", 6, "JUL", 7, "AUG", 8, "SEP", 9, "OCT", 10, "NOV", 11, "DEC", 12), LEFT(Data!F925, 2)))</f>
        <v>45545</v>
      </c>
      <c r="G925" t="str">
        <f>IF(ISBLANK(Data!G925), "", Data!G925)</f>
        <v>TUE</v>
      </c>
      <c r="H925" t="str">
        <f>IF(ISBLANK(Data!H925), "", Data!H925)</f>
        <v>WI</v>
      </c>
      <c r="I925" t="str">
        <f>IF(ISBLANK(Data!I925), "", Data!I925)</f>
        <v>C</v>
      </c>
      <c r="J925" t="str">
        <f>IF(ISBLANK(Data!J925), "", Data!J925)</f>
        <v>TOS</v>
      </c>
      <c r="K925" s="2" cm="1">
        <f t="array" ref="K925">IF(ISBLANK(Data!K925), "", DATE(2000 + RIGHT(Data!K925, 2), _xlfn.SWITCH(MID(Data!K925, 3, 3), "JAN", 1, "FEB", 2, "MAR", 3, "APR", 4, "MAY", 5, "JUN", 6, "JUL", 7, "AUG", 8, "SEP", 9, "OCT", 10, "NOV", 11, "DEC", 12), LEFT(Data!K925, 2)))</f>
        <v>45547</v>
      </c>
      <c r="L925" t="str">
        <f>IF(ISBLANK(Data!L925), "", Data!L925)</f>
        <v>THU</v>
      </c>
      <c r="M925" t="str">
        <f>IF(ISBLANK(Data!M925), "", Data!M925)</f>
        <v>LACKNER,MELANIE</v>
      </c>
      <c r="N925" t="str">
        <f>IF(ISBLANK(Data!N925), "", Data!N925)</f>
        <v>JV</v>
      </c>
      <c r="O925" s="2" cm="1">
        <f t="array" ref="O925">IF(ISBLANK(Data!O925), "", DATE(2000 + RIGHT(Data!O925, 2), _xlfn.SWITCH(MID(Data!O925, 3, 3), "JAN", 1, "FEB", 2, "MAR", 3, "APR", 4, "MAY", 5, "JUN", 6, "JUL", 7, "AUG", 8, "SEP", 9, "OCT", 10, "NOV", 11, "DEC", 12), LEFT(Data!O925, 2)))</f>
        <v>67573</v>
      </c>
      <c r="P925" t="str">
        <f>IF(ISBLANK(Data!P925), "", Data!P925)</f>
        <v>1XX1</v>
      </c>
      <c r="Q925" t="str">
        <f>IF(ISBLANK(Data!Q925), "", Data!Q925)</f>
        <v>784722966</v>
      </c>
      <c r="R925" t="str">
        <f>IF(ISBLANK(Data!R925), "", Data!R925)</f>
        <v>AV868109400002TE47882162</v>
      </c>
      <c r="S925" t="str">
        <f>IF(ISBLANK(Data!S925), "", Data!S925)</f>
        <v>CH</v>
      </c>
      <c r="T925" s="1" t="str">
        <f>IF(ISBLANK(Data!T925),"",(Data!T925))</f>
        <v/>
      </c>
      <c r="U925" t="str">
        <f>IF(ISBLANK(Data!U925), "", Data!U925)</f>
        <v/>
      </c>
      <c r="V925" t="str">
        <f>IF(ISBLANK(Data!V925), "", Data!V925)</f>
        <v/>
      </c>
      <c r="W925" t="str">
        <f>IF(ISBLANK(Data!W925), "", Data!W925)</f>
        <v/>
      </c>
      <c r="X925" t="str">
        <f>IF(ISBLANK(Data!X925), "", Data!X925)</f>
        <v/>
      </c>
      <c r="Y925" t="str">
        <f>IF(ISBLANK(Data!Y925), "", Data!Y925)</f>
        <v/>
      </c>
      <c r="Z925" t="str">
        <f>IF(ISBLANK(Data!Z925), "", Data!Z925)</f>
        <v>T/0151196Q/P/T6</v>
      </c>
      <c r="AA925" t="str">
        <f>IF(ISBLANK(Data!AA925), "", Data!AA925)</f>
        <v>+494917621698669</v>
      </c>
      <c r="AB925" t="str">
        <f>IF(ISBLANK(Data!AB925), "", Data!AB925)</f>
        <v/>
      </c>
      <c r="AC925" t="str">
        <f>IF(ISBLANK(Data!AC925), "", Data!AC925)</f>
        <v>S606700</v>
      </c>
      <c r="AD925" t="str">
        <f>IF(ISBLANK(Data!AD925), "", Data!AD925)</f>
        <v/>
      </c>
      <c r="AE925" t="str">
        <f>IF(ISBLANK(Data!AE925), "", Data!AE925)</f>
        <v/>
      </c>
      <c r="AF925" s="7">
        <f>IF(ISBLANK(Data!AF925), 0, _xlfn.NUMBERVALUE(SUBSTITUTE(Data!AF925, ".", ",")))</f>
        <v>159.69999999999999</v>
      </c>
      <c r="AG925" t="str">
        <f>IF(ISBLANK(Data!AG925), "", Data!AG925)</f>
        <v>EUR</v>
      </c>
      <c r="AH925" s="6">
        <f>IF(ISBLANK(Data!AH925), 0, _xlfn.NUMBERVALUE(SUBSTITUTE(Data!AH925, ".", ",")))</f>
        <v>159.65</v>
      </c>
      <c r="AI925" s="7">
        <f>IF(ISBLANK(Data!AI925), "", _xlfn.NUMBERVALUE(SUBSTITUTE(Data!AI925, ".", ",")))</f>
        <v>12000</v>
      </c>
      <c r="AJ925" s="7">
        <f>IF(ISBLANK(Data!AJ925), "", _xlfn.NUMBERVALUE(SUBSTITUTE(Data!AJ925, ".", ",")))</f>
        <v>12000</v>
      </c>
      <c r="AK925" s="7" t="str">
        <f>IF(ISBLANK(Data!AK925), "", _xlfn.NUMBERVALUE(SUBSTITUTE(Data!AK925, ".", ",")))</f>
        <v/>
      </c>
      <c r="AL925">
        <f>IF(ISBLANK(Data!AL925), "", Data!AL925)</f>
        <v>0</v>
      </c>
      <c r="AM925" s="15">
        <f>Table2[[#This Row],[DATE_IN]]-Table2[[#This Row],[DATE_OUT]]</f>
        <v>2</v>
      </c>
      <c r="AN925" s="7" t="str">
        <f>IF(MID(RIGHT(Table2[[#This Row],[ADDR3]],3),1,1)=",",RIGHT(Table2[[#This Row],[ADDR3]],2),"")</f>
        <v/>
      </c>
      <c r="AO925" s="7" t="str">
        <f>MID(Table2[[#This Row],[RES]],11,2)</f>
        <v>DE</v>
      </c>
      <c r="AP925" s="7">
        <f>_xlfn.XLOOKUP(AG925,Table3[CURRENCY],Table3[CONVERSION RATE],0)*Table2[[#This Row],[ORIGINAL PRICE]]</f>
        <v>1911.0105000000001</v>
      </c>
      <c r="AQ925" s="7">
        <f>_xlfn.XLOOKUP(AG925,Table3[CURRENCY],Table3[CONVERSION RATE],0)*Table2[[#This Row],[ORIGINAL PREPAYMENT]]</f>
        <v>1911.6089999999999</v>
      </c>
      <c r="AR925" s="7"/>
      <c r="AS925" s="15"/>
    </row>
    <row r="926" spans="1:45" x14ac:dyDescent="0.25">
      <c r="A926" t="str">
        <f>IF(ISBLANK(Data!A926), "", Data!A926)</f>
        <v>A</v>
      </c>
      <c r="B926" s="2" cm="1">
        <f t="array" ref="B926">IF(ISBLANK(Data!B926), "", DATE(2000 + RIGHT(Data!B926, 2), _xlfn.SWITCH(MID(Data!B926, 3, 3), "JAN", 1, "FEB", 2, "MAR", 3, "APR", 4, "MAY", 5, "JUN", 6, "JUL", 7, "AUG", 8, "SEP", 9, "OCT", 10, "NOV", 11, "DEC", 12), LEFT(Data!B926, 2)))</f>
        <v>45370</v>
      </c>
      <c r="C926" t="str">
        <f>IF(ISBLANK(Data!C926), "", Data!C926)</f>
        <v>4197-8775-GB-6</v>
      </c>
      <c r="D926" t="str">
        <f>IF(ISBLANK(Data!D926), "", Data!D926)</f>
        <v/>
      </c>
      <c r="E926" t="str">
        <f>IF(ISBLANK(Data!E926), "", Data!E926)</f>
        <v>TR7</v>
      </c>
      <c r="F926" s="2" cm="1">
        <f t="array" ref="F926">IF(ISBLANK(Data!F926), "", DATE(2000 + RIGHT(Data!F926, 2), _xlfn.SWITCH(MID(Data!F926, 3, 3), "JAN", 1, "FEB", 2, "MAR", 3, "APR", 4, "MAY", 5, "JUN", 6, "JUL", 7, "AUG", 8, "SEP", 9, "OCT", 10, "NOV", 11, "DEC", 12), LEFT(Data!F926, 2)))</f>
        <v>45546</v>
      </c>
      <c r="G926" t="str">
        <f>IF(ISBLANK(Data!G926), "", Data!G926)</f>
        <v>WED</v>
      </c>
      <c r="H926" t="str">
        <f>IF(ISBLANK(Data!H926), "", Data!H926)</f>
        <v/>
      </c>
      <c r="I926" t="str">
        <f>IF(ISBLANK(Data!I926), "", Data!I926)</f>
        <v>E</v>
      </c>
      <c r="J926" t="str">
        <f>IF(ISBLANK(Data!J926), "", Data!J926)</f>
        <v>TR7</v>
      </c>
      <c r="K926" s="2" cm="1">
        <f t="array" ref="K926">IF(ISBLANK(Data!K926), "", DATE(2000 + RIGHT(Data!K926, 2), _xlfn.SWITCH(MID(Data!K926, 3, 3), "JAN", 1, "FEB", 2, "MAR", 3, "APR", 4, "MAY", 5, "JUN", 6, "JUL", 7, "AUG", 8, "SEP", 9, "OCT", 10, "NOV", 11, "DEC", 12), LEFT(Data!K926, 2)))</f>
        <v>45547</v>
      </c>
      <c r="L926" t="str">
        <f>IF(ISBLANK(Data!L926), "", Data!L926)</f>
        <v>THU</v>
      </c>
      <c r="M926" t="str">
        <f>IF(ISBLANK(Data!M926), "", Data!M926)</f>
        <v>RICHARDS,DAVID</v>
      </c>
      <c r="N926" t="str">
        <f>IF(ISBLANK(Data!N926), "", Data!N926)</f>
        <v>L8</v>
      </c>
      <c r="O926" s="2" t="str" cm="1">
        <f t="array" ref="O926">IF(ISBLANK(Data!O926), "", DATE(2000 + RIGHT(Data!O926, 2), _xlfn.SWITCH(MID(Data!O926, 3, 3), "JAN", 1, "FEB", 2, "MAR", 3, "APR", 4, "MAY", 5, "JUN", 6, "JUL", 7, "AUG", 8, "SEP", 9, "OCT", 10, "NOV", 11, "DEC", 12), LEFT(Data!O926, 2)))</f>
        <v/>
      </c>
      <c r="P926" t="str">
        <f>IF(ISBLANK(Data!P926), "", Data!P926)</f>
        <v>1XX1</v>
      </c>
      <c r="Q926" t="str">
        <f>IF(ISBLANK(Data!Q926), "", Data!Q926)</f>
        <v>NO336745320</v>
      </c>
      <c r="R926" t="str">
        <f>IF(ISBLANK(Data!R926), "", Data!R926)</f>
        <v>AV873091080184TE41978775</v>
      </c>
      <c r="S926" t="str">
        <f>IF(ISBLANK(Data!S926), "", Data!S926)</f>
        <v>CH</v>
      </c>
      <c r="T926" s="1" t="str">
        <f>IF(ISBLANK(Data!T926),"",(Data!T926))</f>
        <v/>
      </c>
      <c r="U926" t="str">
        <f>IF(ISBLANK(Data!U926), "", Data!U926)</f>
        <v/>
      </c>
      <c r="V926" t="str">
        <f>IF(ISBLANK(Data!V926), "", Data!V926)</f>
        <v/>
      </c>
      <c r="W926" t="str">
        <f>IF(ISBLANK(Data!W926), "", Data!W926)</f>
        <v/>
      </c>
      <c r="X926" t="str">
        <f>IF(ISBLANK(Data!X926), "", Data!X926)</f>
        <v/>
      </c>
      <c r="Y926" t="str">
        <f>IF(ISBLANK(Data!Y926), "", Data!Y926)</f>
        <v/>
      </c>
      <c r="Z926" t="str">
        <f>IF(ISBLANK(Data!Z926), "", Data!Z926)</f>
        <v>T/0115172M/P/KU</v>
      </c>
      <c r="AA926" t="str">
        <f>IF(ISBLANK(Data!AA926), "", Data!AA926)</f>
        <v>2076661244</v>
      </c>
      <c r="AB926" t="str">
        <f>IF(ISBLANK(Data!AB926), "", Data!AB926)</f>
        <v/>
      </c>
      <c r="AC926" t="str">
        <f>IF(ISBLANK(Data!AC926), "", Data!AC926)</f>
        <v>U829700</v>
      </c>
      <c r="AD926" t="str">
        <f>IF(ISBLANK(Data!AD926), "", Data!AD926)</f>
        <v/>
      </c>
      <c r="AE926" t="str">
        <f>IF(ISBLANK(Data!AE926), "", Data!AE926)</f>
        <v/>
      </c>
      <c r="AF926" s="7">
        <f>IF(ISBLANK(Data!AF926), 0, _xlfn.NUMBERVALUE(SUBSTITUTE(Data!AF926, ".", ",")))</f>
        <v>126.34</v>
      </c>
      <c r="AG926" t="str">
        <f>IF(ISBLANK(Data!AG926), "", Data!AG926)</f>
        <v>UKL</v>
      </c>
      <c r="AH926" s="6">
        <f>IF(ISBLANK(Data!AH926), 0, _xlfn.NUMBERVALUE(SUBSTITUTE(Data!AH926, ".", ",")))</f>
        <v>126.21</v>
      </c>
      <c r="AI926" s="7">
        <f>IF(ISBLANK(Data!AI926), "", _xlfn.NUMBERVALUE(SUBSTITUTE(Data!AI926, ".", ",")))</f>
        <v>12000</v>
      </c>
      <c r="AJ926" s="7">
        <f>IF(ISBLANK(Data!AJ926), "", _xlfn.NUMBERVALUE(SUBSTITUTE(Data!AJ926, ".", ",")))</f>
        <v>12000</v>
      </c>
      <c r="AK926" s="7" t="str">
        <f>IF(ISBLANK(Data!AK926), "", _xlfn.NUMBERVALUE(SUBSTITUTE(Data!AK926, ".", ",")))</f>
        <v/>
      </c>
      <c r="AL926">
        <f>IF(ISBLANK(Data!AL926), "", Data!AL926)</f>
        <v>0</v>
      </c>
      <c r="AM926" s="15">
        <f>Table2[[#This Row],[DATE_IN]]-Table2[[#This Row],[DATE_OUT]]</f>
        <v>1</v>
      </c>
      <c r="AN926" s="7" t="str">
        <f>IF(MID(RIGHT(Table2[[#This Row],[ADDR3]],3),1,1)=",",RIGHT(Table2[[#This Row],[ADDR3]],2),"")</f>
        <v/>
      </c>
      <c r="AO926" s="7" t="str">
        <f>MID(Table2[[#This Row],[RES]],11,2)</f>
        <v>GB</v>
      </c>
      <c r="AP926" s="7">
        <f>_xlfn.XLOOKUP(AG926,Table3[CURRENCY],Table3[CONVERSION RATE],0)*Table2[[#This Row],[ORIGINAL PRICE]]</f>
        <v>1798.4924999999998</v>
      </c>
      <c r="AQ926" s="7">
        <f>_xlfn.XLOOKUP(AG926,Table3[CURRENCY],Table3[CONVERSION RATE],0)*Table2[[#This Row],[ORIGINAL PREPAYMENT]]</f>
        <v>1800.345</v>
      </c>
      <c r="AR926" s="7"/>
      <c r="AS926" s="15"/>
    </row>
    <row r="927" spans="1:45" x14ac:dyDescent="0.25">
      <c r="A927" t="str">
        <f>IF(ISBLANK(Data!A927), "", Data!A927)</f>
        <v>A</v>
      </c>
      <c r="B927" s="2" cm="1">
        <f t="array" ref="B927">IF(ISBLANK(Data!B927), "", DATE(2000 + RIGHT(Data!B927, 2), _xlfn.SWITCH(MID(Data!B927, 3, 3), "JAN", 1, "FEB", 2, "MAR", 3, "APR", 4, "MAY", 5, "JUN", 6, "JUL", 7, "AUG", 8, "SEP", 9, "OCT", 10, "NOV", 11, "DEC", 12), LEFT(Data!B927, 2)))</f>
        <v>45392</v>
      </c>
      <c r="C927" t="str">
        <f>IF(ISBLANK(Data!C927), "", Data!C927)</f>
        <v>4405-5933-IT-5</v>
      </c>
      <c r="D927" t="str">
        <f>IF(ISBLANK(Data!D927), "", Data!D927)</f>
        <v>8LH52R</v>
      </c>
      <c r="E927" t="str">
        <f>IF(ISBLANK(Data!E927), "", Data!E927)</f>
        <v>TR7</v>
      </c>
      <c r="F927" s="2" cm="1">
        <f t="array" ref="F927">IF(ISBLANK(Data!F927), "", DATE(2000 + RIGHT(Data!F927, 2), _xlfn.SWITCH(MID(Data!F927, 3, 3), "JAN", 1, "FEB", 2, "MAR", 3, "APR", 4, "MAY", 5, "JUN", 6, "JUL", 7, "AUG", 8, "SEP", 9, "OCT", 10, "NOV", 11, "DEC", 12), LEFT(Data!F927, 2)))</f>
        <v>45546</v>
      </c>
      <c r="G927" t="str">
        <f>IF(ISBLANK(Data!G927), "", Data!G927)</f>
        <v>WED</v>
      </c>
      <c r="H927" t="str">
        <f>IF(ISBLANK(Data!H927), "", Data!H927)</f>
        <v/>
      </c>
      <c r="I927" t="str">
        <f>IF(ISBLANK(Data!I927), "", Data!I927)</f>
        <v>B</v>
      </c>
      <c r="J927" t="str">
        <f>IF(ISBLANK(Data!J927), "", Data!J927)</f>
        <v>TR7</v>
      </c>
      <c r="K927" s="2" cm="1">
        <f t="array" ref="K927">IF(ISBLANK(Data!K927), "", DATE(2000 + RIGHT(Data!K927, 2), _xlfn.SWITCH(MID(Data!K927, 3, 3), "JAN", 1, "FEB", 2, "MAR", 3, "APR", 4, "MAY", 5, "JUN", 6, "JUL", 7, "AUG", 8, "SEP", 9, "OCT", 10, "NOV", 11, "DEC", 12), LEFT(Data!K927, 2)))</f>
        <v>45551</v>
      </c>
      <c r="L927" t="str">
        <f>IF(ISBLANK(Data!L927), "", Data!L927)</f>
        <v>MON</v>
      </c>
      <c r="M927" t="str">
        <f>IF(ISBLANK(Data!M927), "", Data!M927)</f>
        <v>GAUDIOSI,ANDREA,SIG.</v>
      </c>
      <c r="N927" t="str">
        <f>IF(ISBLANK(Data!N927), "", Data!N927)</f>
        <v>LJ</v>
      </c>
      <c r="O927" s="2" cm="1">
        <f t="array" ref="O927">IF(ISBLANK(Data!O927), "", DATE(2000 + RIGHT(Data!O927, 2), _xlfn.SWITCH(MID(Data!O927, 3, 3), "JAN", 1, "FEB", 2, "MAR", 3, "APR", 4, "MAY", 5, "JUN", 6, "JUL", 7, "AUG", 8, "SEP", 9, "OCT", 10, "NOV", 11, "DEC", 12), LEFT(Data!O927, 2)))</f>
        <v>71838</v>
      </c>
      <c r="P927" t="str">
        <f>IF(ISBLANK(Data!P927), "", Data!P927)</f>
        <v>3003</v>
      </c>
      <c r="Q927" t="str">
        <f>IF(ISBLANK(Data!Q927), "", Data!Q927)</f>
        <v>M/068175</v>
      </c>
      <c r="R927" t="str">
        <f>IF(ISBLANK(Data!R927), "", Data!R927)</f>
        <v>AV898110320006TE93779780</v>
      </c>
      <c r="S927" t="str">
        <f>IF(ISBLANK(Data!S927), "", Data!S927)</f>
        <v>CH</v>
      </c>
      <c r="T927" s="1" t="str">
        <f>IF(ISBLANK(Data!T927),"",(Data!T927))</f>
        <v/>
      </c>
      <c r="U927" t="str">
        <f>IF(ISBLANK(Data!U927), "", Data!U927)</f>
        <v/>
      </c>
      <c r="V927" t="str">
        <f>IF(ISBLANK(Data!V927), "", Data!V927)</f>
        <v>VIA ROCCO SCOTELLARO 20</v>
      </c>
      <c r="W927" t="str">
        <f>IF(ISBLANK(Data!W927), "", Data!W927)</f>
        <v/>
      </c>
      <c r="X927" t="str">
        <f>IF(ISBLANK(Data!X927), "", Data!X927)</f>
        <v>85100,POTENZA,IT</v>
      </c>
      <c r="Y927" t="str">
        <f>IF(ISBLANK(Data!Y927), "", Data!Y927)</f>
        <v>ITXXPZ5201754E</v>
      </c>
      <c r="Z927" t="str">
        <f>IF(ISBLANK(Data!Z927), "", Data!Z927)</f>
        <v>T/0104915R/P/N5</v>
      </c>
      <c r="AA927" t="str">
        <f>IF(ISBLANK(Data!AA927), "", Data!AA927)</f>
        <v>+39-3924188315/EM</v>
      </c>
      <c r="AB927" t="str">
        <f>IF(ISBLANK(Data!AB927), "", Data!AB927)</f>
        <v>OCI/ADD/CP2/</v>
      </c>
      <c r="AC927" t="str">
        <f>IF(ISBLANK(Data!AC927), "", Data!AC927)</f>
        <v/>
      </c>
      <c r="AD927" t="str">
        <f>IF(ISBLANK(Data!AD927), "", Data!AD927)</f>
        <v/>
      </c>
      <c r="AE927" t="str">
        <f>IF(ISBLANK(Data!AE927), "", Data!AE927)</f>
        <v/>
      </c>
      <c r="AF927" s="7">
        <f>IF(ISBLANK(Data!AF927), 0, _xlfn.NUMBERVALUE(SUBSTITUTE(Data!AF927, ".", ",")))</f>
        <v>454.2</v>
      </c>
      <c r="AG927" t="str">
        <f>IF(ISBLANK(Data!AG927), "", Data!AG927)</f>
        <v>EUR</v>
      </c>
      <c r="AH927" s="6">
        <f>IF(ISBLANK(Data!AH927), 0, _xlfn.NUMBERVALUE(SUBSTITUTE(Data!AH927, ".", ",")))</f>
        <v>428.12</v>
      </c>
      <c r="AI927" s="7">
        <f>IF(ISBLANK(Data!AI927), "", _xlfn.NUMBERVALUE(SUBSTITUTE(Data!AI927, ".", ",")))</f>
        <v>0</v>
      </c>
      <c r="AJ927" s="7">
        <f>IF(ISBLANK(Data!AJ927), "", _xlfn.NUMBERVALUE(SUBSTITUTE(Data!AJ927, ".", ",")))</f>
        <v>0</v>
      </c>
      <c r="AK927" s="7" t="str">
        <f>IF(ISBLANK(Data!AK927), "", _xlfn.NUMBERVALUE(SUBSTITUTE(Data!AK927, ".", ",")))</f>
        <v/>
      </c>
      <c r="AL927">
        <f>IF(ISBLANK(Data!AL927), "", Data!AL927)</f>
        <v>0</v>
      </c>
      <c r="AM927" s="15">
        <f>Table2[[#This Row],[DATE_IN]]-Table2[[#This Row],[DATE_OUT]]</f>
        <v>5</v>
      </c>
      <c r="AN927" s="7" t="str">
        <f>IF(MID(RIGHT(Table2[[#This Row],[ADDR3]],3),1,1)=",",RIGHT(Table2[[#This Row],[ADDR3]],2),"")</f>
        <v>IT</v>
      </c>
      <c r="AO927" s="7" t="str">
        <f>MID(Table2[[#This Row],[RES]],11,2)</f>
        <v>IT</v>
      </c>
      <c r="AP927" s="7">
        <f>_xlfn.XLOOKUP(AG927,Table3[CURRENCY],Table3[CONVERSION RATE],0)*Table2[[#This Row],[ORIGINAL PRICE]]</f>
        <v>5124.5964000000004</v>
      </c>
      <c r="AQ927" s="7">
        <f>_xlfn.XLOOKUP(AG927,Table3[CURRENCY],Table3[CONVERSION RATE],0)*Table2[[#This Row],[ORIGINAL PREPAYMENT]]</f>
        <v>5436.7740000000003</v>
      </c>
      <c r="AR927" s="7"/>
      <c r="AS927" s="15"/>
    </row>
    <row r="928" spans="1:45" x14ac:dyDescent="0.25">
      <c r="A928" t="str">
        <f>IF(ISBLANK(Data!A928), "", Data!A928)</f>
        <v>A</v>
      </c>
      <c r="B928" s="2" cm="1">
        <f t="array" ref="B928">IF(ISBLANK(Data!B928), "", DATE(2000 + RIGHT(Data!B928, 2), _xlfn.SWITCH(MID(Data!B928, 3, 3), "JAN", 1, "FEB", 2, "MAR", 3, "APR", 4, "MAY", 5, "JUN", 6, "JUL", 7, "AUG", 8, "SEP", 9, "OCT", 10, "NOV", 11, "DEC", 12), LEFT(Data!B928, 2)))</f>
        <v>45348</v>
      </c>
      <c r="C928" t="str">
        <f>IF(ISBLANK(Data!C928), "", Data!C928)</f>
        <v>3980-4199-GB-1</v>
      </c>
      <c r="D928" t="str">
        <f>IF(ISBLANK(Data!D928), "", Data!D928)</f>
        <v>3FM47R</v>
      </c>
      <c r="E928" t="str">
        <f>IF(ISBLANK(Data!E928), "", Data!E928)</f>
        <v>TR7</v>
      </c>
      <c r="F928" s="2" cm="1">
        <f t="array" ref="F928">IF(ISBLANK(Data!F928), "", DATE(2000 + RIGHT(Data!F928, 2), _xlfn.SWITCH(MID(Data!F928, 3, 3), "JAN", 1, "FEB", 2, "MAR", 3, "APR", 4, "MAY", 5, "JUN", 6, "JUL", 7, "AUG", 8, "SEP", 9, "OCT", 10, "NOV", 11, "DEC", 12), LEFT(Data!F928, 2)))</f>
        <v>45548</v>
      </c>
      <c r="G928" t="str">
        <f>IF(ISBLANK(Data!G928), "", Data!G928)</f>
        <v>FRI</v>
      </c>
      <c r="H928" t="str">
        <f>IF(ISBLANK(Data!H928), "", Data!H928)</f>
        <v/>
      </c>
      <c r="I928" t="str">
        <f>IF(ISBLANK(Data!I928), "", Data!I928)</f>
        <v>C</v>
      </c>
      <c r="J928" t="str">
        <f>IF(ISBLANK(Data!J928), "", Data!J928)</f>
        <v>TR7</v>
      </c>
      <c r="K928" s="2" cm="1">
        <f t="array" ref="K928">IF(ISBLANK(Data!K928), "", DATE(2000 + RIGHT(Data!K928, 2), _xlfn.SWITCH(MID(Data!K928, 3, 3), "JAN", 1, "FEB", 2, "MAR", 3, "APR", 4, "MAY", 5, "JUN", 6, "JUL", 7, "AUG", 8, "SEP", 9, "OCT", 10, "NOV", 11, "DEC", 12), LEFT(Data!K928, 2)))</f>
        <v>45562</v>
      </c>
      <c r="L928" t="str">
        <f>IF(ISBLANK(Data!L928), "", Data!L928)</f>
        <v>FRI</v>
      </c>
      <c r="M928" t="str">
        <f>IF(ISBLANK(Data!M928), "", Data!M928)</f>
        <v>MIRAMS,HUGH,MR</v>
      </c>
      <c r="N928" t="str">
        <f>IF(ISBLANK(Data!N928), "", Data!N928)</f>
        <v>3B</v>
      </c>
      <c r="O928" s="2" t="str" cm="1">
        <f t="array" ref="O928">IF(ISBLANK(Data!O928), "", DATE(2000 + RIGHT(Data!O928, 2), _xlfn.SWITCH(MID(Data!O928, 3, 3), "JAN", 1, "FEB", 2, "MAR", 3, "APR", 4, "MAY", 5, "JUN", 6, "JUL", 7, "AUG", 8, "SEP", 9, "OCT", 10, "NOV", 11, "DEC", 12), LEFT(Data!O928, 2)))</f>
        <v/>
      </c>
      <c r="P928" t="str">
        <f>IF(ISBLANK(Data!P928), "", Data!P928)</f>
        <v>1XX1</v>
      </c>
      <c r="Q928" t="str">
        <f>IF(ISBLANK(Data!Q928), "", Data!Q928)</f>
        <v/>
      </c>
      <c r="R928" t="str">
        <f>IF(ISBLANK(Data!R928), "", Data!R928)</f>
        <v>AV873090360009T99728277</v>
      </c>
      <c r="S928" t="str">
        <f>IF(ISBLANK(Data!S928), "", Data!S928)</f>
        <v>NA</v>
      </c>
      <c r="T928" s="1" t="str">
        <f>IF(ISBLANK(Data!T928),"",(Data!T928))</f>
        <v/>
      </c>
      <c r="U928" t="str">
        <f>IF(ISBLANK(Data!U928), "", Data!U928)</f>
        <v>DISCOVER THE WORLD LTD</v>
      </c>
      <c r="V928" t="str">
        <f>IF(ISBLANK(Data!V928), "", Data!V928)</f>
        <v>ARCTIC HOUSE</v>
      </c>
      <c r="W928" t="str">
        <f>IF(ISBLANK(Data!W928), "", Data!W928)</f>
        <v>8 BOLTERS LANE, BANSTEAD</v>
      </c>
      <c r="X928" t="str">
        <f>IF(ISBLANK(Data!X928), "", Data!X928)</f>
        <v>SURREY SM7 2AR             ,GB</v>
      </c>
      <c r="Y928" t="str">
        <f>IF(ISBLANK(Data!Y928), "", Data!Y928)</f>
        <v/>
      </c>
      <c r="Z928" t="str">
        <f>IF(ISBLANK(Data!Z928), "", Data!Z928)</f>
        <v>T/0165712I</v>
      </c>
      <c r="AA928" t="str">
        <f>IF(ISBLANK(Data!AA928), "", Data!AA928)</f>
        <v>07973763580</v>
      </c>
      <c r="AB928" t="str">
        <f>IF(ISBLANK(Data!AB928), "", Data!AB928)</f>
        <v>N15/C</v>
      </c>
      <c r="AC928" t="str">
        <f>IF(ISBLANK(Data!AC928), "", Data!AC928)</f>
        <v>E074000</v>
      </c>
      <c r="AD928" t="str">
        <f>IF(ISBLANK(Data!AD928), "", Data!AD928)</f>
        <v>1041349</v>
      </c>
      <c r="AE928" t="str">
        <f>IF(ISBLANK(Data!AE928), "", Data!AE928)</f>
        <v/>
      </c>
      <c r="AF928" s="7">
        <f>IF(ISBLANK(Data!AF928), 0, _xlfn.NUMBERVALUE(SUBSTITUTE(Data!AF928, ".", ",")))</f>
        <v>0</v>
      </c>
      <c r="AG928" t="str">
        <f>IF(ISBLANK(Data!AG928), "", Data!AG928)</f>
        <v>NKR</v>
      </c>
      <c r="AH928" s="6">
        <f>IF(ISBLANK(Data!AH928), 0, _xlfn.NUMBERVALUE(SUBSTITUTE(Data!AH928, ".", ",")))</f>
        <v>0</v>
      </c>
      <c r="AI928" s="7">
        <f>IF(ISBLANK(Data!AI928), "", _xlfn.NUMBERVALUE(SUBSTITUTE(Data!AI928, ".", ",")))</f>
        <v>12000</v>
      </c>
      <c r="AJ928" s="7">
        <f>IF(ISBLANK(Data!AJ928), "", _xlfn.NUMBERVALUE(SUBSTITUTE(Data!AJ928, ".", ",")))</f>
        <v>12000</v>
      </c>
      <c r="AK928" s="7" t="str">
        <f>IF(ISBLANK(Data!AK928), "", _xlfn.NUMBERVALUE(SUBSTITUTE(Data!AK928, ".", ",")))</f>
        <v/>
      </c>
      <c r="AL928">
        <f>IF(ISBLANK(Data!AL928), "", Data!AL928)</f>
        <v>1</v>
      </c>
      <c r="AM928" s="15">
        <f>Table2[[#This Row],[DATE_IN]]-Table2[[#This Row],[DATE_OUT]]</f>
        <v>14</v>
      </c>
      <c r="AN928" s="7" t="str">
        <f>IF(MID(RIGHT(Table2[[#This Row],[ADDR3]],3),1,1)=",",RIGHT(Table2[[#This Row],[ADDR3]],2),"")</f>
        <v>GB</v>
      </c>
      <c r="AO928" s="7" t="str">
        <f>MID(Table2[[#This Row],[RES]],11,2)</f>
        <v>GB</v>
      </c>
      <c r="AP928" s="7">
        <f>_xlfn.XLOOKUP(AG928,Table3[CURRENCY],Table3[CONVERSION RATE],0)*Table2[[#This Row],[ORIGINAL PRICE]]</f>
        <v>0</v>
      </c>
      <c r="AQ928" s="7">
        <f>_xlfn.XLOOKUP(AG928,Table3[CURRENCY],Table3[CONVERSION RATE],0)*Table2[[#This Row],[ORIGINAL PREPAYMENT]]</f>
        <v>0</v>
      </c>
      <c r="AR928" s="7"/>
      <c r="AS928" s="15"/>
    </row>
    <row r="929" spans="1:45" x14ac:dyDescent="0.25">
      <c r="A929" t="str">
        <f>IF(ISBLANK(Data!A929), "", Data!A929)</f>
        <v>A</v>
      </c>
      <c r="B929" s="2" cm="1">
        <f t="array" ref="B929">IF(ISBLANK(Data!B929), "", DATE(2000 + RIGHT(Data!B929, 2), _xlfn.SWITCH(MID(Data!B929, 3, 3), "JAN", 1, "FEB", 2, "MAR", 3, "APR", 4, "MAY", 5, "JUN", 6, "JUL", 7, "AUG", 8, "SEP", 9, "OCT", 10, "NOV", 11, "DEC", 12), LEFT(Data!B929, 2)))</f>
        <v>45409</v>
      </c>
      <c r="C929" t="str">
        <f>IF(ISBLANK(Data!C929), "", Data!C929)</f>
        <v>4568-1437-AU-4</v>
      </c>
      <c r="D929" t="str">
        <f>IF(ISBLANK(Data!D929), "", Data!D929)</f>
        <v/>
      </c>
      <c r="E929" t="str">
        <f>IF(ISBLANK(Data!E929), "", Data!E929)</f>
        <v>TR7</v>
      </c>
      <c r="F929" s="2" cm="1">
        <f t="array" ref="F929">IF(ISBLANK(Data!F929), "", DATE(2000 + RIGHT(Data!F929, 2), _xlfn.SWITCH(MID(Data!F929, 3, 3), "JAN", 1, "FEB", 2, "MAR", 3, "APR", 4, "MAY", 5, "JUN", 6, "JUL", 7, "AUG", 8, "SEP", 9, "OCT", 10, "NOV", 11, "DEC", 12), LEFT(Data!F929, 2)))</f>
        <v>45548</v>
      </c>
      <c r="G929" t="str">
        <f>IF(ISBLANK(Data!G929), "", Data!G929)</f>
        <v>FRI</v>
      </c>
      <c r="H929" t="str">
        <f>IF(ISBLANK(Data!H929), "", Data!H929)</f>
        <v>WI</v>
      </c>
      <c r="I929" t="str">
        <f>IF(ISBLANK(Data!I929), "", Data!I929)</f>
        <v>B</v>
      </c>
      <c r="J929" t="str">
        <f>IF(ISBLANK(Data!J929), "", Data!J929)</f>
        <v>TOS</v>
      </c>
      <c r="K929" s="2" cm="1">
        <f t="array" ref="K929">IF(ISBLANK(Data!K929), "", DATE(2000 + RIGHT(Data!K929, 2), _xlfn.SWITCH(MID(Data!K929, 3, 3), "JAN", 1, "FEB", 2, "MAR", 3, "APR", 4, "MAY", 5, "JUN", 6, "JUL", 7, "AUG", 8, "SEP", 9, "OCT", 10, "NOV", 11, "DEC", 12), LEFT(Data!K929, 2)))</f>
        <v>45551</v>
      </c>
      <c r="L929" t="str">
        <f>IF(ISBLANK(Data!L929), "", Data!L929)</f>
        <v>MON</v>
      </c>
      <c r="M929" t="str">
        <f>IF(ISBLANK(Data!M929), "", Data!M929)</f>
        <v>COONAN,NICHOLAS</v>
      </c>
      <c r="N929" t="str">
        <f>IF(ISBLANK(Data!N929), "", Data!N929)</f>
        <v>1J</v>
      </c>
      <c r="O929" s="2" cm="1">
        <f t="array" ref="O929">IF(ISBLANK(Data!O929), "", DATE(2000 + RIGHT(Data!O929, 2), _xlfn.SWITCH(MID(Data!O929, 3, 3), "JAN", 1, "FEB", 2, "MAR", 3, "APR", 4, "MAY", 5, "JUN", 6, "JUL", 7, "AUG", 8, "SEP", 9, "OCT", 10, "NOV", 11, "DEC", 12), LEFT(Data!O929, 2)))</f>
        <v>70129</v>
      </c>
      <c r="P929" t="str">
        <f>IF(ISBLANK(Data!P929), "", Data!P929)</f>
        <v>1XX1</v>
      </c>
      <c r="Q929" t="str">
        <f>IF(ISBLANK(Data!Q929), "", Data!Q929)</f>
        <v>711176358</v>
      </c>
      <c r="R929" t="str">
        <f>IF(ISBLANK(Data!R929), "", Data!R929)</f>
        <v>AV868109620005TE45681437</v>
      </c>
      <c r="S929" t="str">
        <f>IF(ISBLANK(Data!S929), "", Data!S929)</f>
        <v>CH</v>
      </c>
      <c r="T929" s="1" t="str">
        <f>IF(ISBLANK(Data!T929),"",(Data!T929))</f>
        <v/>
      </c>
      <c r="U929" t="str">
        <f>IF(ISBLANK(Data!U929), "", Data!U929)</f>
        <v/>
      </c>
      <c r="V929" t="str">
        <f>IF(ISBLANK(Data!V929), "", Data!V929)</f>
        <v/>
      </c>
      <c r="W929" t="str">
        <f>IF(ISBLANK(Data!W929), "", Data!W929)</f>
        <v/>
      </c>
      <c r="X929" t="str">
        <f>IF(ISBLANK(Data!X929), "", Data!X929)</f>
        <v/>
      </c>
      <c r="Y929" t="str">
        <f>IF(ISBLANK(Data!Y929), "", Data!Y929)</f>
        <v/>
      </c>
      <c r="Z929" t="str">
        <f>IF(ISBLANK(Data!Z929), "", Data!Z929)</f>
        <v>T/0151211Q/P/T6</v>
      </c>
      <c r="AA929" t="str">
        <f>IF(ISBLANK(Data!AA929), "", Data!AA929)</f>
        <v>+61434716358</v>
      </c>
      <c r="AB929" t="str">
        <f>IF(ISBLANK(Data!AB929), "", Data!AB929)</f>
        <v/>
      </c>
      <c r="AC929" t="str">
        <f>IF(ISBLANK(Data!AC929), "", Data!AC929)</f>
        <v>S606700</v>
      </c>
      <c r="AD929" t="str">
        <f>IF(ISBLANK(Data!AD929), "", Data!AD929)</f>
        <v/>
      </c>
      <c r="AE929" t="str">
        <f>IF(ISBLANK(Data!AE929), "", Data!AE929)</f>
        <v/>
      </c>
      <c r="AF929" s="7">
        <f>IF(ISBLANK(Data!AF929), 0, _xlfn.NUMBERVALUE(SUBSTITUTE(Data!AF929, ".", ",")))</f>
        <v>1693</v>
      </c>
      <c r="AG929" t="str">
        <f>IF(ISBLANK(Data!AG929), "", Data!AG929)</f>
        <v>NKR</v>
      </c>
      <c r="AH929" s="6">
        <f>IF(ISBLANK(Data!AH929), 0, _xlfn.NUMBERVALUE(SUBSTITUTE(Data!AH929, ".", ",")))</f>
        <v>1693</v>
      </c>
      <c r="AI929" s="7">
        <f>IF(ISBLANK(Data!AI929), "", _xlfn.NUMBERVALUE(SUBSTITUTE(Data!AI929, ".", ",")))</f>
        <v>12000</v>
      </c>
      <c r="AJ929" s="7">
        <f>IF(ISBLANK(Data!AJ929), "", _xlfn.NUMBERVALUE(SUBSTITUTE(Data!AJ929, ".", ",")))</f>
        <v>12000</v>
      </c>
      <c r="AK929" s="7" t="str">
        <f>IF(ISBLANK(Data!AK929), "", _xlfn.NUMBERVALUE(SUBSTITUTE(Data!AK929, ".", ",")))</f>
        <v/>
      </c>
      <c r="AL929">
        <f>IF(ISBLANK(Data!AL929), "", Data!AL929)</f>
        <v>0</v>
      </c>
      <c r="AM929" s="15">
        <f>Table2[[#This Row],[DATE_IN]]-Table2[[#This Row],[DATE_OUT]]</f>
        <v>3</v>
      </c>
      <c r="AN929" s="7" t="str">
        <f>IF(MID(RIGHT(Table2[[#This Row],[ADDR3]],3),1,1)=",",RIGHT(Table2[[#This Row],[ADDR3]],2),"")</f>
        <v/>
      </c>
      <c r="AO929" s="7" t="str">
        <f>MID(Table2[[#This Row],[RES]],11,2)</f>
        <v>AU</v>
      </c>
      <c r="AP929" s="7">
        <f>_xlfn.XLOOKUP(AG929,Table3[CURRENCY],Table3[CONVERSION RATE],0)*Table2[[#This Row],[ORIGINAL PRICE]]</f>
        <v>1693</v>
      </c>
      <c r="AQ929" s="7">
        <f>_xlfn.XLOOKUP(AG929,Table3[CURRENCY],Table3[CONVERSION RATE],0)*Table2[[#This Row],[ORIGINAL PREPAYMENT]]</f>
        <v>1693</v>
      </c>
      <c r="AR929" s="7"/>
      <c r="AS929" s="15"/>
    </row>
    <row r="930" spans="1:45" x14ac:dyDescent="0.25">
      <c r="A930" t="str">
        <f>IF(ISBLANK(Data!A930), "", Data!A930)</f>
        <v>A</v>
      </c>
      <c r="B930" s="2" cm="1">
        <f t="array" ref="B930">IF(ISBLANK(Data!B930), "", DATE(2000 + RIGHT(Data!B930, 2), _xlfn.SWITCH(MID(Data!B930, 3, 3), "JAN", 1, "FEB", 2, "MAR", 3, "APR", 4, "MAY", 5, "JUN", 6, "JUL", 7, "AUG", 8, "SEP", 9, "OCT", 10, "NOV", 11, "DEC", 12), LEFT(Data!B930, 2)))</f>
        <v>45352</v>
      </c>
      <c r="C930" t="str">
        <f>IF(ISBLANK(Data!C930), "", Data!C930)</f>
        <v>4031-8847-AU-2</v>
      </c>
      <c r="D930" t="str">
        <f>IF(ISBLANK(Data!D930), "", Data!D930)</f>
        <v>5HJ71U</v>
      </c>
      <c r="E930" t="str">
        <f>IF(ISBLANK(Data!E930), "", Data!E930)</f>
        <v>TR7</v>
      </c>
      <c r="F930" s="2" cm="1">
        <f t="array" ref="F930">IF(ISBLANK(Data!F930), "", DATE(2000 + RIGHT(Data!F930, 2), _xlfn.SWITCH(MID(Data!F930, 3, 3), "JAN", 1, "FEB", 2, "MAR", 3, "APR", 4, "MAY", 5, "JUN", 6, "JUL", 7, "AUG", 8, "SEP", 9, "OCT", 10, "NOV", 11, "DEC", 12), LEFT(Data!F930, 2)))</f>
        <v>45552</v>
      </c>
      <c r="G930" t="str">
        <f>IF(ISBLANK(Data!G930), "", Data!G930)</f>
        <v>TUE</v>
      </c>
      <c r="H930" t="str">
        <f>IF(ISBLANK(Data!H930), "", Data!H930)</f>
        <v/>
      </c>
      <c r="I930" t="str">
        <f>IF(ISBLANK(Data!I930), "", Data!I930)</f>
        <v>E</v>
      </c>
      <c r="J930" t="str">
        <f>IF(ISBLANK(Data!J930), "", Data!J930)</f>
        <v>TR7</v>
      </c>
      <c r="K930" s="2" cm="1">
        <f t="array" ref="K930">IF(ISBLANK(Data!K930), "", DATE(2000 + RIGHT(Data!K930, 2), _xlfn.SWITCH(MID(Data!K930, 3, 3), "JAN", 1, "FEB", 2, "MAR", 3, "APR", 4, "MAY", 5, "JUN", 6, "JUL", 7, "AUG", 8, "SEP", 9, "OCT", 10, "NOV", 11, "DEC", 12), LEFT(Data!K930, 2)))</f>
        <v>45559</v>
      </c>
      <c r="L930" t="str">
        <f>IF(ISBLANK(Data!L930), "", Data!L930)</f>
        <v>TUE</v>
      </c>
      <c r="M930" t="str">
        <f>IF(ISBLANK(Data!M930), "", Data!M930)</f>
        <v>ANDREW,MALCOLM</v>
      </c>
      <c r="N930" t="str">
        <f>IF(ISBLANK(Data!N930), "", Data!N930)</f>
        <v>LY</v>
      </c>
      <c r="O930" s="2" cm="1">
        <f t="array" ref="O930">IF(ISBLANK(Data!O930), "", DATE(2000 + RIGHT(Data!O930, 2), _xlfn.SWITCH(MID(Data!O930, 3, 3), "JAN", 1, "FEB", 2, "MAR", 3, "APR", 4, "MAY", 5, "JUN", 6, "JUL", 7, "AUG", 8, "SEP", 9, "OCT", 10, "NOV", 11, "DEC", 12), LEFT(Data!O930, 2)))</f>
        <v>58299</v>
      </c>
      <c r="P930" t="str">
        <f>IF(ISBLANK(Data!P930), "", Data!P930)</f>
        <v>1001</v>
      </c>
      <c r="Q930" t="str">
        <f>IF(ISBLANK(Data!Q930), "", Data!Q930)</f>
        <v/>
      </c>
      <c r="R930" t="str">
        <f>IF(ISBLANK(Data!R930), "", Data!R930)</f>
        <v>CX455702XXXXXX2387</v>
      </c>
      <c r="S930" t="str">
        <f>IF(ISBLANK(Data!S930), "", Data!S930)</f>
        <v>CV</v>
      </c>
      <c r="T930" s="1" t="str">
        <f>IF(ISBLANK(Data!T930),"",(Data!T930))</f>
        <v>01/27</v>
      </c>
      <c r="U930" t="str">
        <f>IF(ISBLANK(Data!U930), "", Data!U930)</f>
        <v/>
      </c>
      <c r="V930" t="str">
        <f>IF(ISBLANK(Data!V930), "", Data!V930)</f>
        <v>54 OCEAN VIEW AVE</v>
      </c>
      <c r="W930" t="str">
        <f>IF(ISBLANK(Data!W930), "", Data!W930)</f>
        <v/>
      </c>
      <c r="X930" t="str">
        <f>IF(ISBLANK(Data!X930), "", Data!X930)</f>
        <v>MOOLOOLABA QLD 4557        ,AU</v>
      </c>
      <c r="Y930" t="str">
        <f>IF(ISBLANK(Data!Y930), "", Data!Y930)</f>
        <v>AUXX033446716</v>
      </c>
      <c r="Z930" t="str">
        <f>IF(ISBLANK(Data!Z930), "", Data!Z930)</f>
        <v>T/0193130K/P/I1</v>
      </c>
      <c r="AA930" t="str">
        <f>IF(ISBLANK(Data!AA930), "", Data!AA930)</f>
        <v>0477719995</v>
      </c>
      <c r="AB930" t="str">
        <f>IF(ISBLANK(Data!AB930), "", Data!AB930)</f>
        <v/>
      </c>
      <c r="AC930" t="str">
        <f>IF(ISBLANK(Data!AC930), "", Data!AC930)</f>
        <v>P888819</v>
      </c>
      <c r="AD930" t="str">
        <f>IF(ISBLANK(Data!AD930), "", Data!AD930)</f>
        <v/>
      </c>
      <c r="AE930" t="str">
        <f>IF(ISBLANK(Data!AE930), "", Data!AE930)</f>
        <v>QF/1914042377</v>
      </c>
      <c r="AF930" s="7">
        <f>IF(ISBLANK(Data!AF930), 0, _xlfn.NUMBERVALUE(SUBSTITUTE(Data!AF930, ".", ",")))</f>
        <v>0</v>
      </c>
      <c r="AG930" t="str">
        <f>IF(ISBLANK(Data!AG930), "", Data!AG930)</f>
        <v>NKR</v>
      </c>
      <c r="AH930" s="6">
        <f>IF(ISBLANK(Data!AH930), 0, _xlfn.NUMBERVALUE(SUBSTITUTE(Data!AH930, ".", ",")))</f>
        <v>5070</v>
      </c>
      <c r="AI930" s="7">
        <f>IF(ISBLANK(Data!AI930), "", _xlfn.NUMBERVALUE(SUBSTITUTE(Data!AI930, ".", ",")))</f>
        <v>12000</v>
      </c>
      <c r="AJ930" s="7">
        <f>IF(ISBLANK(Data!AJ930), "", _xlfn.NUMBERVALUE(SUBSTITUTE(Data!AJ930, ".", ",")))</f>
        <v>12000</v>
      </c>
      <c r="AK930" s="7" t="str">
        <f>IF(ISBLANK(Data!AK930), "", _xlfn.NUMBERVALUE(SUBSTITUTE(Data!AK930, ".", ",")))</f>
        <v/>
      </c>
      <c r="AL930">
        <f>IF(ISBLANK(Data!AL930), "", Data!AL930)</f>
        <v>0</v>
      </c>
      <c r="AM930" s="15">
        <f>Table2[[#This Row],[DATE_IN]]-Table2[[#This Row],[DATE_OUT]]</f>
        <v>7</v>
      </c>
      <c r="AN930" s="7" t="str">
        <f>IF(MID(RIGHT(Table2[[#This Row],[ADDR3]],3),1,1)=",",RIGHT(Table2[[#This Row],[ADDR3]],2),"")</f>
        <v>AU</v>
      </c>
      <c r="AO930" s="7" t="str">
        <f>MID(Table2[[#This Row],[RES]],11,2)</f>
        <v>AU</v>
      </c>
      <c r="AP930" s="7">
        <f>_xlfn.XLOOKUP(AG930,Table3[CURRENCY],Table3[CONVERSION RATE],0)*Table2[[#This Row],[ORIGINAL PRICE]]</f>
        <v>5070</v>
      </c>
      <c r="AQ930" s="7">
        <f>_xlfn.XLOOKUP(AG930,Table3[CURRENCY],Table3[CONVERSION RATE],0)*Table2[[#This Row],[ORIGINAL PREPAYMENT]]</f>
        <v>0</v>
      </c>
      <c r="AR930" s="7"/>
      <c r="AS930" s="15"/>
    </row>
    <row r="931" spans="1:45" x14ac:dyDescent="0.25">
      <c r="A931" t="str">
        <f>IF(ISBLANK(Data!A931), "", Data!A931)</f>
        <v>A</v>
      </c>
      <c r="B931" s="2" cm="1">
        <f t="array" ref="B931">IF(ISBLANK(Data!B931), "", DATE(2000 + RIGHT(Data!B931, 2), _xlfn.SWITCH(MID(Data!B931, 3, 3), "JAN", 1, "FEB", 2, "MAR", 3, "APR", 4, "MAY", 5, "JUN", 6, "JUL", 7, "AUG", 8, "SEP", 9, "OCT", 10, "NOV", 11, "DEC", 12), LEFT(Data!B931, 2)))</f>
        <v>45357</v>
      </c>
      <c r="C931" t="str">
        <f>IF(ISBLANK(Data!C931), "", Data!C931)</f>
        <v>4072-6306-NO-5</v>
      </c>
      <c r="D931" t="str">
        <f>IF(ISBLANK(Data!D931), "", Data!D931)</f>
        <v>7AS060</v>
      </c>
      <c r="E931" t="str">
        <f>IF(ISBLANK(Data!E931), "", Data!E931)</f>
        <v>TR7</v>
      </c>
      <c r="F931" s="2" cm="1">
        <f t="array" ref="F931">IF(ISBLANK(Data!F931), "", DATE(2000 + RIGHT(Data!F931, 2), _xlfn.SWITCH(MID(Data!F931, 3, 3), "JAN", 1, "FEB", 2, "MAR", 3, "APR", 4, "MAY", 5, "JUN", 6, "JUL", 7, "AUG", 8, "SEP", 9, "OCT", 10, "NOV", 11, "DEC", 12), LEFT(Data!F931, 2)))</f>
        <v>45553</v>
      </c>
      <c r="G931" t="str">
        <f>IF(ISBLANK(Data!G931), "", Data!G931)</f>
        <v>WED</v>
      </c>
      <c r="H931" t="str">
        <f>IF(ISBLANK(Data!H931), "", Data!H931)</f>
        <v>WI</v>
      </c>
      <c r="I931" t="str">
        <f>IF(ISBLANK(Data!I931), "", Data!I931)</f>
        <v>E</v>
      </c>
      <c r="J931" t="str">
        <f>IF(ISBLANK(Data!J931), "", Data!J931)</f>
        <v>TR7</v>
      </c>
      <c r="K931" s="2" cm="1">
        <f t="array" ref="K931">IF(ISBLANK(Data!K931), "", DATE(2000 + RIGHT(Data!K931, 2), _xlfn.SWITCH(MID(Data!K931, 3, 3), "JAN", 1, "FEB", 2, "MAR", 3, "APR", 4, "MAY", 5, "JUN", 6, "JUL", 7, "AUG", 8, "SEP", 9, "OCT", 10, "NOV", 11, "DEC", 12), LEFT(Data!K931, 2)))</f>
        <v>45554</v>
      </c>
      <c r="L931" t="str">
        <f>IF(ISBLANK(Data!L931), "", Data!L931)</f>
        <v>THU</v>
      </c>
      <c r="M931" t="str">
        <f>IF(ISBLANK(Data!M931), "", Data!M931)</f>
        <v>WIKASTEEN,BJORN H</v>
      </c>
      <c r="N931" t="str">
        <f>IF(ISBLANK(Data!N931), "", Data!N931)</f>
        <v/>
      </c>
      <c r="O931" s="2" t="str" cm="1">
        <f t="array" ref="O931">IF(ISBLANK(Data!O931), "", DATE(2000 + RIGHT(Data!O931, 2), _xlfn.SWITCH(MID(Data!O931, 3, 3), "JAN", 1, "FEB", 2, "MAR", 3, "APR", 4, "MAY", 5, "JUN", 6, "JUL", 7, "AUG", 8, "SEP", 9, "OCT", 10, "NOV", 11, "DEC", 12), LEFT(Data!O931, 2)))</f>
        <v/>
      </c>
      <c r="P931" t="str">
        <f>IF(ISBLANK(Data!P931), "", Data!P931)</f>
        <v>XXXX</v>
      </c>
      <c r="Q931" t="str">
        <f>IF(ISBLANK(Data!Q931), "", Data!Q931)</f>
        <v/>
      </c>
      <c r="R931" t="str">
        <f>IF(ISBLANK(Data!R931), "", Data!R931)</f>
        <v>AV858035820019</v>
      </c>
      <c r="S931" t="str">
        <f>IF(ISBLANK(Data!S931), "", Data!S931)</f>
        <v>NA</v>
      </c>
      <c r="T931" s="1" t="str">
        <f>IF(ISBLANK(Data!T931),"",(Data!T931))</f>
        <v/>
      </c>
      <c r="U931" t="str">
        <f>IF(ISBLANK(Data!U931), "", Data!U931)</f>
        <v>K-SEKRETARIATET IKS</v>
      </c>
      <c r="V931" t="str">
        <f>IF(ISBLANK(Data!V931), "", Data!V931)</f>
        <v>PB 6600</v>
      </c>
      <c r="W931" t="str">
        <f>IF(ISBLANK(Data!W931), "", Data!W931)</f>
        <v>BHW@K-SEK.NO</v>
      </c>
      <c r="X931" t="str">
        <f>IF(ISBLANK(Data!X931), "", Data!X931)</f>
        <v>9296 TROMSO                ,NO</v>
      </c>
      <c r="Y931" t="str">
        <f>IF(ISBLANK(Data!Y931), "", Data!Y931)</f>
        <v/>
      </c>
      <c r="Z931" t="str">
        <f>IF(ISBLANK(Data!Z931), "", Data!Z931)</f>
        <v/>
      </c>
      <c r="AA931" t="str">
        <f>IF(ISBLANK(Data!AA931), "", Data!AA931)</f>
        <v>45960475</v>
      </c>
      <c r="AB931" t="str">
        <f>IF(ISBLANK(Data!AB931), "", Data!AB931)</f>
        <v>JD RATE</v>
      </c>
      <c r="AC931" t="str">
        <f>IF(ISBLANK(Data!AC931), "", Data!AC931)</f>
        <v>N020022</v>
      </c>
      <c r="AD931" t="str">
        <f>IF(ISBLANK(Data!AD931), "", Data!AD931)</f>
        <v/>
      </c>
      <c r="AE931" t="str">
        <f>IF(ISBLANK(Data!AE931), "", Data!AE931)</f>
        <v/>
      </c>
      <c r="AF931" s="7">
        <f>IF(ISBLANK(Data!AF931), 0, _xlfn.NUMBERVALUE(SUBSTITUTE(Data!AF931, ".", ",")))</f>
        <v>0</v>
      </c>
      <c r="AG931" t="str">
        <f>IF(ISBLANK(Data!AG931), "", Data!AG931)</f>
        <v/>
      </c>
      <c r="AH931" s="6">
        <f>IF(ISBLANK(Data!AH931), 0, _xlfn.NUMBERVALUE(SUBSTITUTE(Data!AH931, ".", ",")))</f>
        <v>0</v>
      </c>
      <c r="AI931" s="7" t="str">
        <f>IF(ISBLANK(Data!AI931), "", _xlfn.NUMBERVALUE(SUBSTITUTE(Data!AI931, ".", ",")))</f>
        <v/>
      </c>
      <c r="AJ931" s="7" t="str">
        <f>IF(ISBLANK(Data!AJ931), "", _xlfn.NUMBERVALUE(SUBSTITUTE(Data!AJ931, ".", ",")))</f>
        <v/>
      </c>
      <c r="AK931" s="7" t="str">
        <f>IF(ISBLANK(Data!AK931), "", _xlfn.NUMBERVALUE(SUBSTITUTE(Data!AK931, ".", ",")))</f>
        <v/>
      </c>
      <c r="AL931">
        <f>IF(ISBLANK(Data!AL931), "", Data!AL931)</f>
        <v>0</v>
      </c>
      <c r="AM931" s="15">
        <f>Table2[[#This Row],[DATE_IN]]-Table2[[#This Row],[DATE_OUT]]</f>
        <v>1</v>
      </c>
      <c r="AN931" s="7" t="str">
        <f>IF(MID(RIGHT(Table2[[#This Row],[ADDR3]],3),1,1)=",",RIGHT(Table2[[#This Row],[ADDR3]],2),"")</f>
        <v>NO</v>
      </c>
      <c r="AO931" s="7" t="str">
        <f>MID(Table2[[#This Row],[RES]],11,2)</f>
        <v>NO</v>
      </c>
      <c r="AP931" s="7">
        <f>_xlfn.XLOOKUP(AG931,Table3[CURRENCY],Table3[CONVERSION RATE],0)*Table2[[#This Row],[ORIGINAL PRICE]]</f>
        <v>0</v>
      </c>
      <c r="AQ931" s="7">
        <f>_xlfn.XLOOKUP(AG931,Table3[CURRENCY],Table3[CONVERSION RATE],0)*Table2[[#This Row],[ORIGINAL PREPAYMENT]]</f>
        <v>0</v>
      </c>
      <c r="AR931" s="7"/>
      <c r="AS931" s="15"/>
    </row>
    <row r="932" spans="1:45" x14ac:dyDescent="0.25">
      <c r="A932" t="str">
        <f>IF(ISBLANK(Data!A932), "", Data!A932)</f>
        <v>A</v>
      </c>
      <c r="B932" s="2" cm="1">
        <f t="array" ref="B932">IF(ISBLANK(Data!B932), "", DATE(2000 + RIGHT(Data!B932, 2), _xlfn.SWITCH(MID(Data!B932, 3, 3), "JAN", 1, "FEB", 2, "MAR", 3, "APR", 4, "MAY", 5, "JUN", 6, "JUL", 7, "AUG", 8, "SEP", 9, "OCT", 10, "NOV", 11, "DEC", 12), LEFT(Data!B932, 2)))</f>
        <v>45425</v>
      </c>
      <c r="C932" t="str">
        <f>IF(ISBLANK(Data!C932), "", Data!C932)</f>
        <v>4717-4647-DE-2</v>
      </c>
      <c r="D932" t="str">
        <f>IF(ISBLANK(Data!D932), "", Data!D932)</f>
        <v/>
      </c>
      <c r="E932" t="str">
        <f>IF(ISBLANK(Data!E932), "", Data!E932)</f>
        <v>TR7</v>
      </c>
      <c r="F932" s="2" cm="1">
        <f t="array" ref="F932">IF(ISBLANK(Data!F932), "", DATE(2000 + RIGHT(Data!F932, 2), _xlfn.SWITCH(MID(Data!F932, 3, 3), "JAN", 1, "FEB", 2, "MAR", 3, "APR", 4, "MAY", 5, "JUN", 6, "JUL", 7, "AUG", 8, "SEP", 9, "OCT", 10, "NOV", 11, "DEC", 12), LEFT(Data!F932, 2)))</f>
        <v>45556</v>
      </c>
      <c r="G932" t="str">
        <f>IF(ISBLANK(Data!G932), "", Data!G932)</f>
        <v>SAT</v>
      </c>
      <c r="H932" t="str">
        <f>IF(ISBLANK(Data!H932), "", Data!H932)</f>
        <v/>
      </c>
      <c r="I932" t="str">
        <f>IF(ISBLANK(Data!I932), "", Data!I932)</f>
        <v>H</v>
      </c>
      <c r="J932" t="str">
        <f>IF(ISBLANK(Data!J932), "", Data!J932)</f>
        <v>TR7</v>
      </c>
      <c r="K932" s="2" cm="1">
        <f t="array" ref="K932">IF(ISBLANK(Data!K932), "", DATE(2000 + RIGHT(Data!K932, 2), _xlfn.SWITCH(MID(Data!K932, 3, 3), "JAN", 1, "FEB", 2, "MAR", 3, "APR", 4, "MAY", 5, "JUN", 6, "JUL", 7, "AUG", 8, "SEP", 9, "OCT", 10, "NOV", 11, "DEC", 12), LEFT(Data!K932, 2)))</f>
        <v>45566</v>
      </c>
      <c r="L932" t="str">
        <f>IF(ISBLANK(Data!L932), "", Data!L932)</f>
        <v>TUE</v>
      </c>
      <c r="M932" t="str">
        <f>IF(ISBLANK(Data!M932), "", Data!M932)</f>
        <v>BRAUEN,THOMAS</v>
      </c>
      <c r="N932" t="str">
        <f>IF(ISBLANK(Data!N932), "", Data!N932)</f>
        <v>LJ</v>
      </c>
      <c r="O932" s="2" t="str" cm="1">
        <f t="array" ref="O932">IF(ISBLANK(Data!O932), "", DATE(2000 + RIGHT(Data!O932, 2), _xlfn.SWITCH(MID(Data!O932, 3, 3), "JAN", 1, "FEB", 2, "MAR", 3, "APR", 4, "MAY", 5, "JUN", 6, "JUL", 7, "AUG", 8, "SEP", 9, "OCT", 10, "NOV", 11, "DEC", 12), LEFT(Data!O932, 2)))</f>
        <v/>
      </c>
      <c r="P932" t="str">
        <f>IF(ISBLANK(Data!P932), "", Data!P932)</f>
        <v>1XX1</v>
      </c>
      <c r="Q932" t="str">
        <f>IF(ISBLANK(Data!Q932), "", Data!Q932)</f>
        <v>21176833</v>
      </c>
      <c r="R932" t="str">
        <f>IF(ISBLANK(Data!R932), "", Data!R932)</f>
        <v>AV872113030003TE47174647</v>
      </c>
      <c r="S932" t="str">
        <f>IF(ISBLANK(Data!S932), "", Data!S932)</f>
        <v>CH</v>
      </c>
      <c r="T932" s="1" t="str">
        <f>IF(ISBLANK(Data!T932),"",(Data!T932))</f>
        <v/>
      </c>
      <c r="U932" t="str">
        <f>IF(ISBLANK(Data!U932), "", Data!U932)</f>
        <v/>
      </c>
      <c r="V932" t="str">
        <f>IF(ISBLANK(Data!V932), "", Data!V932)</f>
        <v/>
      </c>
      <c r="W932" t="str">
        <f>IF(ISBLANK(Data!W932), "", Data!W932)</f>
        <v/>
      </c>
      <c r="X932" t="str">
        <f>IF(ISBLANK(Data!X932), "", Data!X932)</f>
        <v/>
      </c>
      <c r="Y932" t="str">
        <f>IF(ISBLANK(Data!Y932), "", Data!Y932)</f>
        <v/>
      </c>
      <c r="Z932" t="str">
        <f>IF(ISBLANK(Data!Z932), "", Data!Z932)</f>
        <v>T/0123922L/P/AE</v>
      </c>
      <c r="AA932" t="str">
        <f>IF(ISBLANK(Data!AA932), "", Data!AA932)</f>
        <v>41786082477</v>
      </c>
      <c r="AB932" t="str">
        <f>IF(ISBLANK(Data!AB932), "", Data!AB932)</f>
        <v/>
      </c>
      <c r="AC932" t="str">
        <f>IF(ISBLANK(Data!AC932), "", Data!AC932)</f>
        <v>E500800</v>
      </c>
      <c r="AD932" t="str">
        <f>IF(ISBLANK(Data!AD932), "", Data!AD932)</f>
        <v/>
      </c>
      <c r="AE932" t="str">
        <f>IF(ISBLANK(Data!AE932), "", Data!AE932)</f>
        <v/>
      </c>
      <c r="AF932" s="7">
        <f>IF(ISBLANK(Data!AF932), 0, _xlfn.NUMBERVALUE(SUBSTITUTE(Data!AF932, ".", ",")))</f>
        <v>574.17999999999995</v>
      </c>
      <c r="AG932" t="str">
        <f>IF(ISBLANK(Data!AG932), "", Data!AG932)</f>
        <v>EUR</v>
      </c>
      <c r="AH932" s="6">
        <f>IF(ISBLANK(Data!AH932), 0, _xlfn.NUMBERVALUE(SUBSTITUTE(Data!AH932, ".", ",")))</f>
        <v>574.12</v>
      </c>
      <c r="AI932" s="7">
        <f>IF(ISBLANK(Data!AI932), "", _xlfn.NUMBERVALUE(SUBSTITUTE(Data!AI932, ".", ",")))</f>
        <v>12000</v>
      </c>
      <c r="AJ932" s="7">
        <f>IF(ISBLANK(Data!AJ932), "", _xlfn.NUMBERVALUE(SUBSTITUTE(Data!AJ932, ".", ",")))</f>
        <v>12000</v>
      </c>
      <c r="AK932" s="7" t="str">
        <f>IF(ISBLANK(Data!AK932), "", _xlfn.NUMBERVALUE(SUBSTITUTE(Data!AK932, ".", ",")))</f>
        <v/>
      </c>
      <c r="AL932">
        <f>IF(ISBLANK(Data!AL932), "", Data!AL932)</f>
        <v>0</v>
      </c>
      <c r="AM932" s="15">
        <f>Table2[[#This Row],[DATE_IN]]-Table2[[#This Row],[DATE_OUT]]</f>
        <v>10</v>
      </c>
      <c r="AN932" s="7" t="str">
        <f>IF(MID(RIGHT(Table2[[#This Row],[ADDR3]],3),1,1)=",",RIGHT(Table2[[#This Row],[ADDR3]],2),"")</f>
        <v/>
      </c>
      <c r="AO932" s="7" t="str">
        <f>MID(Table2[[#This Row],[RES]],11,2)</f>
        <v>DE</v>
      </c>
      <c r="AP932" s="7">
        <f>_xlfn.XLOOKUP(AG932,Table3[CURRENCY],Table3[CONVERSION RATE],0)*Table2[[#This Row],[ORIGINAL PRICE]]</f>
        <v>6872.2164000000002</v>
      </c>
      <c r="AQ932" s="7">
        <f>_xlfn.XLOOKUP(AG932,Table3[CURRENCY],Table3[CONVERSION RATE],0)*Table2[[#This Row],[ORIGINAL PREPAYMENT]]</f>
        <v>6872.9345999999996</v>
      </c>
      <c r="AR932" s="7"/>
      <c r="AS932" s="15"/>
    </row>
    <row r="933" spans="1:45" x14ac:dyDescent="0.25">
      <c r="A933" t="str">
        <f>IF(ISBLANK(Data!A933), "", Data!A933)</f>
        <v>A</v>
      </c>
      <c r="B933" s="2" cm="1">
        <f t="array" ref="B933">IF(ISBLANK(Data!B933), "", DATE(2000 + RIGHT(Data!B933, 2), _xlfn.SWITCH(MID(Data!B933, 3, 3), "JAN", 1, "FEB", 2, "MAR", 3, "APR", 4, "MAY", 5, "JUN", 6, "JUL", 7, "AUG", 8, "SEP", 9, "OCT", 10, "NOV", 11, "DEC", 12), LEFT(Data!B933, 2)))</f>
        <v>45454</v>
      </c>
      <c r="C933" t="str">
        <f>IF(ISBLANK(Data!C933), "", Data!C933)</f>
        <v>0011-3114-DE-1</v>
      </c>
      <c r="D933" t="str">
        <f>IF(ISBLANK(Data!D933), "", Data!D933)</f>
        <v>3KU51R</v>
      </c>
      <c r="E933" t="str">
        <f>IF(ISBLANK(Data!E933), "", Data!E933)</f>
        <v>TR7</v>
      </c>
      <c r="F933" s="2" cm="1">
        <f t="array" ref="F933">IF(ISBLANK(Data!F933), "", DATE(2000 + RIGHT(Data!F933, 2), _xlfn.SWITCH(MID(Data!F933, 3, 3), "JAN", 1, "FEB", 2, "MAR", 3, "APR", 4, "MAY", 5, "JUN", 6, "JUL", 7, "AUG", 8, "SEP", 9, "OCT", 10, "NOV", 11, "DEC", 12), LEFT(Data!F933, 2)))</f>
        <v>45558</v>
      </c>
      <c r="G933" t="str">
        <f>IF(ISBLANK(Data!G933), "", Data!G933)</f>
        <v>MON</v>
      </c>
      <c r="H933" t="str">
        <f>IF(ISBLANK(Data!H933), "", Data!H933)</f>
        <v/>
      </c>
      <c r="I933" t="str">
        <f>IF(ISBLANK(Data!I933), "", Data!I933)</f>
        <v>H</v>
      </c>
      <c r="J933" t="str">
        <f>IF(ISBLANK(Data!J933), "", Data!J933)</f>
        <v>TR7</v>
      </c>
      <c r="K933" s="2" cm="1">
        <f t="array" ref="K933">IF(ISBLANK(Data!K933), "", DATE(2000 + RIGHT(Data!K933, 2), _xlfn.SWITCH(MID(Data!K933, 3, 3), "JAN", 1, "FEB", 2, "MAR", 3, "APR", 4, "MAY", 5, "JUN", 6, "JUL", 7, "AUG", 8, "SEP", 9, "OCT", 10, "NOV", 11, "DEC", 12), LEFT(Data!K933, 2)))</f>
        <v>45559</v>
      </c>
      <c r="L933" t="str">
        <f>IF(ISBLANK(Data!L933), "", Data!L933)</f>
        <v>TUE</v>
      </c>
      <c r="M933" t="str">
        <f>IF(ISBLANK(Data!M933), "", Data!M933)</f>
        <v>QUANDT,GEORG</v>
      </c>
      <c r="N933" t="str">
        <f>IF(ISBLANK(Data!N933), "", Data!N933)</f>
        <v>JV</v>
      </c>
      <c r="O933" s="2" cm="1">
        <f t="array" ref="O933">IF(ISBLANK(Data!O933), "", DATE(2000 + RIGHT(Data!O933, 2), _xlfn.SWITCH(MID(Data!O933, 3, 3), "JAN", 1, "FEB", 2, "MAR", 3, "APR", 4, "MAY", 5, "JUN", 6, "JUL", 7, "AUG", 8, "SEP", 9, "OCT", 10, "NOV", 11, "DEC", 12), LEFT(Data!O933, 2)))</f>
        <v>61049</v>
      </c>
      <c r="P933" t="str">
        <f>IF(ISBLANK(Data!P933), "", Data!P933)</f>
        <v>1XX1</v>
      </c>
      <c r="Q933" t="str">
        <f>IF(ISBLANK(Data!Q933), "", Data!Q933)</f>
        <v>980184485334</v>
      </c>
      <c r="R933" t="str">
        <f>IF(ISBLANK(Data!R933), "", Data!R933)</f>
        <v>AV871105250009TE18448533</v>
      </c>
      <c r="S933" t="str">
        <f>IF(ISBLANK(Data!S933), "", Data!S933)</f>
        <v>CH</v>
      </c>
      <c r="T933" s="1" t="str">
        <f>IF(ISBLANK(Data!T933),"",(Data!T933))</f>
        <v/>
      </c>
      <c r="U933" t="str">
        <f>IF(ISBLANK(Data!U933), "", Data!U933)</f>
        <v/>
      </c>
      <c r="V933" t="str">
        <f>IF(ISBLANK(Data!V933), "", Data!V933)</f>
        <v>PARK RUE</v>
      </c>
      <c r="W933" t="str">
        <f>IF(ISBLANK(Data!W933), "", Data!W933)</f>
        <v/>
      </c>
      <c r="X933" t="str">
        <f>IF(ISBLANK(Data!X933), "", Data!X933)</f>
        <v>90015,PARIS                ,DE</v>
      </c>
      <c r="Y933" t="str">
        <f>IF(ISBLANK(Data!Y933), "", Data!Y933)</f>
        <v/>
      </c>
      <c r="Z933" t="str">
        <f>IF(ISBLANK(Data!Z933), "", Data!Z933)</f>
        <v>T/0183164K/P/QN</v>
      </c>
      <c r="AA933" t="str">
        <f>IF(ISBLANK(Data!AA933), "", Data!AA933)</f>
        <v>+33186269080</v>
      </c>
      <c r="AB933" t="str">
        <f>IF(ISBLANK(Data!AB933), "", Data!AB933)</f>
        <v>96.91EUR/</v>
      </c>
      <c r="AC933" t="str">
        <f>IF(ISBLANK(Data!AC933), "", Data!AC933)</f>
        <v>M742001</v>
      </c>
      <c r="AD933" t="str">
        <f>IF(ISBLANK(Data!AD933), "", Data!AD933)</f>
        <v/>
      </c>
      <c r="AE933" t="str">
        <f>IF(ISBLANK(Data!AE933), "", Data!AE933)</f>
        <v/>
      </c>
      <c r="AF933" s="7">
        <f>IF(ISBLANK(Data!AF933), 0, _xlfn.NUMBERVALUE(SUBSTITUTE(Data!AF933, ".", ",")))</f>
        <v>96.91</v>
      </c>
      <c r="AG933" t="str">
        <f>IF(ISBLANK(Data!AG933), "", Data!AG933)</f>
        <v>EUR</v>
      </c>
      <c r="AH933" s="6">
        <f>IF(ISBLANK(Data!AH933), 0, _xlfn.NUMBERVALUE(SUBSTITUTE(Data!AH933, ".", ",")))</f>
        <v>96.82</v>
      </c>
      <c r="AI933" s="7">
        <f>IF(ISBLANK(Data!AI933), "", _xlfn.NUMBERVALUE(SUBSTITUTE(Data!AI933, ".", ",")))</f>
        <v>12000</v>
      </c>
      <c r="AJ933" s="7">
        <f>IF(ISBLANK(Data!AJ933), "", _xlfn.NUMBERVALUE(SUBSTITUTE(Data!AJ933, ".", ",")))</f>
        <v>12000</v>
      </c>
      <c r="AK933" s="7" t="str">
        <f>IF(ISBLANK(Data!AK933), "", _xlfn.NUMBERVALUE(SUBSTITUTE(Data!AK933, ".", ",")))</f>
        <v/>
      </c>
      <c r="AL933">
        <f>IF(ISBLANK(Data!AL933), "", Data!AL933)</f>
        <v>0</v>
      </c>
      <c r="AM933" s="15">
        <f>Table2[[#This Row],[DATE_IN]]-Table2[[#This Row],[DATE_OUT]]</f>
        <v>1</v>
      </c>
      <c r="AN933" s="7" t="str">
        <f>IF(MID(RIGHT(Table2[[#This Row],[ADDR3]],3),1,1)=",",RIGHT(Table2[[#This Row],[ADDR3]],2),"")</f>
        <v>DE</v>
      </c>
      <c r="AO933" s="7" t="str">
        <f>MID(Table2[[#This Row],[RES]],11,2)</f>
        <v>DE</v>
      </c>
      <c r="AP933" s="7">
        <f>_xlfn.XLOOKUP(AG933,Table3[CURRENCY],Table3[CONVERSION RATE],0)*Table2[[#This Row],[ORIGINAL PRICE]]</f>
        <v>1158.9354000000001</v>
      </c>
      <c r="AQ933" s="7">
        <f>_xlfn.XLOOKUP(AG933,Table3[CURRENCY],Table3[CONVERSION RATE],0)*Table2[[#This Row],[ORIGINAL PREPAYMENT]]</f>
        <v>1160.0127</v>
      </c>
      <c r="AR933" s="7"/>
      <c r="AS933" s="15"/>
    </row>
    <row r="934" spans="1:45" x14ac:dyDescent="0.25">
      <c r="A934" t="str">
        <f>IF(ISBLANK(Data!A934), "", Data!A934)</f>
        <v>A</v>
      </c>
      <c r="B934" s="2" cm="1">
        <f t="array" ref="B934">IF(ISBLANK(Data!B934), "", DATE(2000 + RIGHT(Data!B934, 2), _xlfn.SWITCH(MID(Data!B934, 3, 3), "JAN", 1, "FEB", 2, "MAR", 3, "APR", 4, "MAY", 5, "JUN", 6, "JUL", 7, "AUG", 8, "SEP", 9, "OCT", 10, "NOV", 11, "DEC", 12), LEFT(Data!B934, 2)))</f>
        <v>45477</v>
      </c>
      <c r="C934" t="str">
        <f>IF(ISBLANK(Data!C934), "", Data!C934)</f>
        <v>0230-5480-NO-2</v>
      </c>
      <c r="D934" t="str">
        <f>IF(ISBLANK(Data!D934), "", Data!D934)</f>
        <v>8ET67X</v>
      </c>
      <c r="E934" t="str">
        <f>IF(ISBLANK(Data!E934), "", Data!E934)</f>
        <v>TR7</v>
      </c>
      <c r="F934" s="2" cm="1">
        <f t="array" ref="F934">IF(ISBLANK(Data!F934), "", DATE(2000 + RIGHT(Data!F934, 2), _xlfn.SWITCH(MID(Data!F934, 3, 3), "JAN", 1, "FEB", 2, "MAR", 3, "APR", 4, "MAY", 5, "JUN", 6, "JUL", 7, "AUG", 8, "SEP", 9, "OCT", 10, "NOV", 11, "DEC", 12), LEFT(Data!F934, 2)))</f>
        <v>45558</v>
      </c>
      <c r="G934" t="str">
        <f>IF(ISBLANK(Data!G934), "", Data!G934)</f>
        <v>MON</v>
      </c>
      <c r="H934" t="str">
        <f>IF(ISBLANK(Data!H934), "", Data!H934)</f>
        <v/>
      </c>
      <c r="I934" t="str">
        <f>IF(ISBLANK(Data!I934), "", Data!I934)</f>
        <v>I</v>
      </c>
      <c r="J934" t="str">
        <f>IF(ISBLANK(Data!J934), "", Data!J934)</f>
        <v>TR7</v>
      </c>
      <c r="K934" s="2" cm="1">
        <f t="array" ref="K934">IF(ISBLANK(Data!K934), "", DATE(2000 + RIGHT(Data!K934, 2), _xlfn.SWITCH(MID(Data!K934, 3, 3), "JAN", 1, "FEB", 2, "MAR", 3, "APR", 4, "MAY", 5, "JUN", 6, "JUL", 7, "AUG", 8, "SEP", 9, "OCT", 10, "NOV", 11, "DEC", 12), LEFT(Data!K934, 2)))</f>
        <v>45560</v>
      </c>
      <c r="L934" t="str">
        <f>IF(ISBLANK(Data!L934), "", Data!L934)</f>
        <v>WED</v>
      </c>
      <c r="M934" t="str">
        <f>IF(ISBLANK(Data!M934), "", Data!M934)</f>
        <v>HANSEN,JOERGEN NORUM,HERR</v>
      </c>
      <c r="N934" t="str">
        <f>IF(ISBLANK(Data!N934), "", Data!N934)</f>
        <v>VK</v>
      </c>
      <c r="O934" s="2" cm="1">
        <f t="array" ref="O934">IF(ISBLANK(Data!O934), "", DATE(2000 + RIGHT(Data!O934, 2), _xlfn.SWITCH(MID(Data!O934, 3, 3), "JAN", 1, "FEB", 2, "MAR", 3, "APR", 4, "MAY", 5, "JUN", 6, "JUL", 7, "AUG", 8, "SEP", 9, "OCT", 10, "NOV", 11, "DEC", 12), LEFT(Data!O934, 2)))</f>
        <v>54789</v>
      </c>
      <c r="P934" t="str">
        <f>IF(ISBLANK(Data!P934), "", Data!P934)</f>
        <v>1001</v>
      </c>
      <c r="Q934" t="str">
        <f>IF(ISBLANK(Data!Q934), "", Data!Q934)</f>
        <v>N0685463</v>
      </c>
      <c r="R934" t="str">
        <f>IF(ISBLANK(Data!R934), "", Data!R934)</f>
        <v>AV858094440246TZH62986</v>
      </c>
      <c r="S934" t="str">
        <f>IF(ISBLANK(Data!S934), "", Data!S934)</f>
        <v>CH</v>
      </c>
      <c r="T934" s="1" t="str">
        <f>IF(ISBLANK(Data!T934),"",(Data!T934))</f>
        <v/>
      </c>
      <c r="U934" t="str">
        <f>IF(ISBLANK(Data!U934), "", Data!U934)</f>
        <v>TRYG EHF</v>
      </c>
      <c r="V934" t="str">
        <f>IF(ISBLANK(Data!V934), "", Data!V934)</f>
        <v>SANDNESHAMNVEGEN 376</v>
      </c>
      <c r="W934" t="str">
        <f>IF(ISBLANK(Data!W934), "", Data!W934)</f>
        <v>JORGENNH@HOTMAIL.COM</v>
      </c>
      <c r="X934" t="str">
        <f>IF(ISBLANK(Data!X934), "", Data!X934)</f>
        <v>9108,KVALOEYA,NO</v>
      </c>
      <c r="Y934" t="str">
        <f>IF(ISBLANK(Data!Y934), "", Data!Y934)</f>
        <v/>
      </c>
      <c r="Z934" t="str">
        <f>IF(ISBLANK(Data!Z934), "", Data!Z934)</f>
        <v>T/0169271Q/P/CS</v>
      </c>
      <c r="AA934" t="str">
        <f>IF(ISBLANK(Data!AA934), "", Data!AA934)</f>
        <v>4795929308</v>
      </c>
      <c r="AB934" t="str">
        <f>IF(ISBLANK(Data!AB934), "", Data!AB934)</f>
        <v>ROD/TROMSOE AUTOLAKK A//R</v>
      </c>
      <c r="AC934" t="str">
        <f>IF(ISBLANK(Data!AC934), "", Data!AC934)</f>
        <v>N005503</v>
      </c>
      <c r="AD934" t="str">
        <f>IF(ISBLANK(Data!AD934), "", Data!AD934)</f>
        <v/>
      </c>
      <c r="AE934" t="str">
        <f>IF(ISBLANK(Data!AE934), "", Data!AE934)</f>
        <v/>
      </c>
      <c r="AF934" s="7">
        <f>IF(ISBLANK(Data!AF934), 0, _xlfn.NUMBERVALUE(SUBSTITUTE(Data!AF934, ".", ",")))</f>
        <v>0</v>
      </c>
      <c r="AG934" t="str">
        <f>IF(ISBLANK(Data!AG934), "", Data!AG934)</f>
        <v>NKR</v>
      </c>
      <c r="AH934" s="6">
        <f>IF(ISBLANK(Data!AH934), 0, _xlfn.NUMBERVALUE(SUBSTITUTE(Data!AH934, ".", ",")))</f>
        <v>1686</v>
      </c>
      <c r="AI934" s="7">
        <f>IF(ISBLANK(Data!AI934), "", _xlfn.NUMBERVALUE(SUBSTITUTE(Data!AI934, ".", ",")))</f>
        <v>4000</v>
      </c>
      <c r="AJ934" s="7">
        <f>IF(ISBLANK(Data!AJ934), "", _xlfn.NUMBERVALUE(SUBSTITUTE(Data!AJ934, ".", ",")))</f>
        <v>4000</v>
      </c>
      <c r="AK934" s="7" t="str">
        <f>IF(ISBLANK(Data!AK934), "", _xlfn.NUMBERVALUE(SUBSTITUTE(Data!AK934, ".", ",")))</f>
        <v/>
      </c>
      <c r="AL934">
        <f>IF(ISBLANK(Data!AL934), "", Data!AL934)</f>
        <v>0</v>
      </c>
      <c r="AM934" s="15">
        <f>Table2[[#This Row],[DATE_IN]]-Table2[[#This Row],[DATE_OUT]]</f>
        <v>2</v>
      </c>
      <c r="AN934" s="7" t="str">
        <f>IF(MID(RIGHT(Table2[[#This Row],[ADDR3]],3),1,1)=",",RIGHT(Table2[[#This Row],[ADDR3]],2),"")</f>
        <v>NO</v>
      </c>
      <c r="AO934" s="7" t="str">
        <f>MID(Table2[[#This Row],[RES]],11,2)</f>
        <v>NO</v>
      </c>
      <c r="AP934" s="7">
        <f>_xlfn.XLOOKUP(AG934,Table3[CURRENCY],Table3[CONVERSION RATE],0)*Table2[[#This Row],[ORIGINAL PRICE]]</f>
        <v>1686</v>
      </c>
      <c r="AQ934" s="7">
        <f>_xlfn.XLOOKUP(AG934,Table3[CURRENCY],Table3[CONVERSION RATE],0)*Table2[[#This Row],[ORIGINAL PREPAYMENT]]</f>
        <v>0</v>
      </c>
      <c r="AR934" s="7"/>
      <c r="AS934" s="15"/>
    </row>
    <row r="935" spans="1:45" x14ac:dyDescent="0.25">
      <c r="A935" t="str">
        <f>IF(ISBLANK(Data!A935), "", Data!A935)</f>
        <v>A</v>
      </c>
      <c r="B935" s="2" cm="1">
        <f t="array" ref="B935">IF(ISBLANK(Data!B935), "", DATE(2000 + RIGHT(Data!B935, 2), _xlfn.SWITCH(MID(Data!B935, 3, 3), "JAN", 1, "FEB", 2, "MAR", 3, "APR", 4, "MAY", 5, "JUN", 6, "JUL", 7, "AUG", 8, "SEP", 9, "OCT", 10, "NOV", 11, "DEC", 12), LEFT(Data!B935, 2)))</f>
        <v>45495</v>
      </c>
      <c r="C935" t="str">
        <f>IF(ISBLANK(Data!C935), "", Data!C935)</f>
        <v>0396-4527-NO-0</v>
      </c>
      <c r="D935" t="str">
        <f>IF(ISBLANK(Data!D935), "", Data!D935)</f>
        <v>8ET67X</v>
      </c>
      <c r="E935" t="str">
        <f>IF(ISBLANK(Data!E935), "", Data!E935)</f>
        <v>TR7</v>
      </c>
      <c r="F935" s="2" cm="1">
        <f t="array" ref="F935">IF(ISBLANK(Data!F935), "", DATE(2000 + RIGHT(Data!F935, 2), _xlfn.SWITCH(MID(Data!F935, 3, 3), "JAN", 1, "FEB", 2, "MAR", 3, "APR", 4, "MAY", 5, "JUN", 6, "JUL", 7, "AUG", 8, "SEP", 9, "OCT", 10, "NOV", 11, "DEC", 12), LEFT(Data!F935, 2)))</f>
        <v>45558</v>
      </c>
      <c r="G935" t="str">
        <f>IF(ISBLANK(Data!G935), "", Data!G935)</f>
        <v>MON</v>
      </c>
      <c r="H935" t="str">
        <f>IF(ISBLANK(Data!H935), "", Data!H935)</f>
        <v>DL</v>
      </c>
      <c r="I935" t="str">
        <f>IF(ISBLANK(Data!I935), "", Data!I935)</f>
        <v>D</v>
      </c>
      <c r="J935" t="str">
        <f>IF(ISBLANK(Data!J935), "", Data!J935)</f>
        <v>TR7</v>
      </c>
      <c r="K935" s="2" cm="1">
        <f t="array" ref="K935">IF(ISBLANK(Data!K935), "", DATE(2000 + RIGHT(Data!K935, 2), _xlfn.SWITCH(MID(Data!K935, 3, 3), "JAN", 1, "FEB", 2, "MAR", 3, "APR", 4, "MAY", 5, "JUN", 6, "JUL", 7, "AUG", 8, "SEP", 9, "OCT", 10, "NOV", 11, "DEC", 12), LEFT(Data!K935, 2)))</f>
        <v>45566</v>
      </c>
      <c r="L935" t="str">
        <f>IF(ISBLANK(Data!L935), "", Data!L935)</f>
        <v>TUE</v>
      </c>
      <c r="M935" t="str">
        <f>IF(ISBLANK(Data!M935), "", Data!M935)</f>
        <v>SJOEGREN,SIGRID SAGKA FJELLHEI</v>
      </c>
      <c r="N935" t="str">
        <f>IF(ISBLANK(Data!N935), "", Data!N935)</f>
        <v>VK</v>
      </c>
      <c r="O935" s="2" cm="1">
        <f t="array" ref="O935">IF(ISBLANK(Data!O935), "", DATE(2000 + RIGHT(Data!O935, 2), _xlfn.SWITCH(MID(Data!O935, 3, 3), "JAN", 1, "FEB", 2, "MAR", 3, "APR", 4, "MAY", 5, "JUN", 6, "JUL", 7, "AUG", 8, "SEP", 9, "OCT", 10, "NOV", 11, "DEC", 12), LEFT(Data!O935, 2)))</f>
        <v>67917</v>
      </c>
      <c r="P935" t="str">
        <f>IF(ISBLANK(Data!P935), "", Data!P935)</f>
        <v>1001</v>
      </c>
      <c r="Q935" t="str">
        <f>IF(ISBLANK(Data!Q935), "", Data!Q935)</f>
        <v>N0659860</v>
      </c>
      <c r="R935" t="str">
        <f>IF(ISBLANK(Data!R935), "", Data!R935)</f>
        <v>AV858094440246TCF73786</v>
      </c>
      <c r="S935" t="str">
        <f>IF(ISBLANK(Data!S935), "", Data!S935)</f>
        <v>NA</v>
      </c>
      <c r="T935" s="1" t="str">
        <f>IF(ISBLANK(Data!T935),"",(Data!T935))</f>
        <v/>
      </c>
      <c r="U935" t="str">
        <f>IF(ISBLANK(Data!U935), "", Data!U935)</f>
        <v/>
      </c>
      <c r="V935" t="str">
        <f>IF(ISBLANK(Data!V935), "", Data!V935)</f>
        <v>SOLSTRANDVEGEN 229</v>
      </c>
      <c r="W935" t="str">
        <f>IF(ISBLANK(Data!W935), "", Data!W935)</f>
        <v>SIGRIDFS@ONLINE.NO</v>
      </c>
      <c r="X935" t="str">
        <f>IF(ISBLANK(Data!X935), "", Data!X935)</f>
        <v>9020,TROMSDALEN            ,NO</v>
      </c>
      <c r="Y935" t="str">
        <f>IF(ISBLANK(Data!Y935), "", Data!Y935)</f>
        <v/>
      </c>
      <c r="Z935" t="str">
        <f>IF(ISBLANK(Data!Z935), "", Data!Z935)</f>
        <v>T/0169271Q/P/CS</v>
      </c>
      <c r="AA935" t="str">
        <f>IF(ISBLANK(Data!AA935), "", Data!AA935)</f>
        <v>4792430566</v>
      </c>
      <c r="AB935" t="str">
        <f>IF(ISBLANK(Data!AB935), "", Data!AB935)</f>
        <v>ROD/BILSKADESENTERET/</v>
      </c>
      <c r="AC935" t="str">
        <f>IF(ISBLANK(Data!AC935), "", Data!AC935)</f>
        <v>N005503</v>
      </c>
      <c r="AD935" t="str">
        <f>IF(ISBLANK(Data!AD935), "", Data!AD935)</f>
        <v/>
      </c>
      <c r="AE935" t="str">
        <f>IF(ISBLANK(Data!AE935), "", Data!AE935)</f>
        <v/>
      </c>
      <c r="AF935" s="7">
        <f>IF(ISBLANK(Data!AF935), 0, _xlfn.NUMBERVALUE(SUBSTITUTE(Data!AF935, ".", ",")))</f>
        <v>0</v>
      </c>
      <c r="AG935" t="str">
        <f>IF(ISBLANK(Data!AG935), "", Data!AG935)</f>
        <v>NKR</v>
      </c>
      <c r="AH935" s="6">
        <f>IF(ISBLANK(Data!AH935), 0, _xlfn.NUMBERVALUE(SUBSTITUTE(Data!AH935, ".", ",")))</f>
        <v>3672</v>
      </c>
      <c r="AI935" s="7">
        <f>IF(ISBLANK(Data!AI935), "", _xlfn.NUMBERVALUE(SUBSTITUTE(Data!AI935, ".", ",")))</f>
        <v>4000</v>
      </c>
      <c r="AJ935" s="7">
        <f>IF(ISBLANK(Data!AJ935), "", _xlfn.NUMBERVALUE(SUBSTITUTE(Data!AJ935, ".", ",")))</f>
        <v>4000</v>
      </c>
      <c r="AK935" s="7" t="str">
        <f>IF(ISBLANK(Data!AK935), "", _xlfn.NUMBERVALUE(SUBSTITUTE(Data!AK935, ".", ",")))</f>
        <v/>
      </c>
      <c r="AL935">
        <f>IF(ISBLANK(Data!AL935), "", Data!AL935)</f>
        <v>0</v>
      </c>
      <c r="AM935" s="15">
        <f>Table2[[#This Row],[DATE_IN]]-Table2[[#This Row],[DATE_OUT]]</f>
        <v>8</v>
      </c>
      <c r="AN935" s="7" t="str">
        <f>IF(MID(RIGHT(Table2[[#This Row],[ADDR3]],3),1,1)=",",RIGHT(Table2[[#This Row],[ADDR3]],2),"")</f>
        <v>NO</v>
      </c>
      <c r="AO935" s="7" t="str">
        <f>MID(Table2[[#This Row],[RES]],11,2)</f>
        <v>NO</v>
      </c>
      <c r="AP935" s="7">
        <f>_xlfn.XLOOKUP(AG935,Table3[CURRENCY],Table3[CONVERSION RATE],0)*Table2[[#This Row],[ORIGINAL PRICE]]</f>
        <v>3672</v>
      </c>
      <c r="AQ935" s="7">
        <f>_xlfn.XLOOKUP(AG935,Table3[CURRENCY],Table3[CONVERSION RATE],0)*Table2[[#This Row],[ORIGINAL PREPAYMENT]]</f>
        <v>0</v>
      </c>
      <c r="AR935" s="7"/>
      <c r="AS935" s="15"/>
    </row>
    <row r="936" spans="1:45" x14ac:dyDescent="0.25">
      <c r="A936" t="str">
        <f>IF(ISBLANK(Data!A936), "", Data!A936)</f>
        <v>A</v>
      </c>
      <c r="B936" s="2" cm="1">
        <f t="array" ref="B936">IF(ISBLANK(Data!B936), "", DATE(2000 + RIGHT(Data!B936, 2), _xlfn.SWITCH(MID(Data!B936, 3, 3), "JAN", 1, "FEB", 2, "MAR", 3, "APR", 4, "MAY", 5, "JUN", 6, "JUL", 7, "AUG", 8, "SEP", 9, "OCT", 10, "NOV", 11, "DEC", 12), LEFT(Data!B936, 2)))</f>
        <v>45289</v>
      </c>
      <c r="C936" t="str">
        <f>IF(ISBLANK(Data!C936), "", Data!C936)</f>
        <v>3445-6200-DE-2</v>
      </c>
      <c r="D936" t="str">
        <f>IF(ISBLANK(Data!D936), "", Data!D936)</f>
        <v/>
      </c>
      <c r="E936" t="str">
        <f>IF(ISBLANK(Data!E936), "", Data!E936)</f>
        <v>TR7</v>
      </c>
      <c r="F936" s="2" cm="1">
        <f t="array" ref="F936">IF(ISBLANK(Data!F936), "", DATE(2000 + RIGHT(Data!F936, 2), _xlfn.SWITCH(MID(Data!F936, 3, 3), "JAN", 1, "FEB", 2, "MAR", 3, "APR", 4, "MAY", 5, "JUN", 6, "JUL", 7, "AUG", 8, "SEP", 9, "OCT", 10, "NOV", 11, "DEC", 12), LEFT(Data!F936, 2)))</f>
        <v>45558</v>
      </c>
      <c r="G936" t="str">
        <f>IF(ISBLANK(Data!G936), "", Data!G936)</f>
        <v>MON</v>
      </c>
      <c r="H936" t="str">
        <f>IF(ISBLANK(Data!H936), "", Data!H936)</f>
        <v>WI</v>
      </c>
      <c r="I936" t="str">
        <f>IF(ISBLANK(Data!I936), "", Data!I936)</f>
        <v>C</v>
      </c>
      <c r="J936" t="str">
        <f>IF(ISBLANK(Data!J936), "", Data!J936)</f>
        <v>TR7</v>
      </c>
      <c r="K936" s="2" cm="1">
        <f t="array" ref="K936">IF(ISBLANK(Data!K936), "", DATE(2000 + RIGHT(Data!K936, 2), _xlfn.SWITCH(MID(Data!K936, 3, 3), "JAN", 1, "FEB", 2, "MAR", 3, "APR", 4, "MAY", 5, "JUN", 6, "JUL", 7, "AUG", 8, "SEP", 9, "OCT", 10, "NOV", 11, "DEC", 12), LEFT(Data!K936, 2)))</f>
        <v>45567</v>
      </c>
      <c r="L936" t="str">
        <f>IF(ISBLANK(Data!L936), "", Data!L936)</f>
        <v>WED</v>
      </c>
      <c r="M936" t="str">
        <f>IF(ISBLANK(Data!M936), "", Data!M936)</f>
        <v>DONKO,WALTER</v>
      </c>
      <c r="N936" t="str">
        <f>IF(ISBLANK(Data!N936), "", Data!N936)</f>
        <v>LJ</v>
      </c>
      <c r="O936" s="2" cm="1">
        <f t="array" ref="O936">IF(ISBLANK(Data!O936), "", DATE(2000 + RIGHT(Data!O936, 2), _xlfn.SWITCH(MID(Data!O936, 3, 3), "JAN", 1, "FEB", 2, "MAR", 3, "APR", 4, "MAY", 5, "JUN", 6, "JUL", 7, "AUG", 8, "SEP", 9, "OCT", 10, "NOV", 11, "DEC", 12), LEFT(Data!O936, 2)))</f>
        <v>70495</v>
      </c>
      <c r="P936" t="str">
        <f>IF(ISBLANK(Data!P936), "", Data!P936)</f>
        <v>1XX1</v>
      </c>
      <c r="Q936" t="str">
        <f>IF(ISBLANK(Data!Q936), "", Data!Q936)</f>
        <v>785880830</v>
      </c>
      <c r="R936" t="str">
        <f>IF(ISBLANK(Data!R936), "", Data!R936)</f>
        <v>AV868109400002TE34456200</v>
      </c>
      <c r="S936" t="str">
        <f>IF(ISBLANK(Data!S936), "", Data!S936)</f>
        <v>CH</v>
      </c>
      <c r="T936" s="1" t="str">
        <f>IF(ISBLANK(Data!T936),"",(Data!T936))</f>
        <v/>
      </c>
      <c r="U936" t="str">
        <f>IF(ISBLANK(Data!U936), "", Data!U936)</f>
        <v/>
      </c>
      <c r="V936" t="str">
        <f>IF(ISBLANK(Data!V936), "", Data!V936)</f>
        <v/>
      </c>
      <c r="W936" t="str">
        <f>IF(ISBLANK(Data!W936), "", Data!W936)</f>
        <v/>
      </c>
      <c r="X936" t="str">
        <f>IF(ISBLANK(Data!X936), "", Data!X936)</f>
        <v/>
      </c>
      <c r="Y936" t="str">
        <f>IF(ISBLANK(Data!Y936), "", Data!Y936)</f>
        <v/>
      </c>
      <c r="Z936" t="str">
        <f>IF(ISBLANK(Data!Z936), "", Data!Z936)</f>
        <v>T/0151196Q/P/T6</v>
      </c>
      <c r="AA936" t="str">
        <f>IF(ISBLANK(Data!AA936), "", Data!AA936)</f>
        <v>+4368181511303</v>
      </c>
      <c r="AB936" t="str">
        <f>IF(ISBLANK(Data!AB936), "", Data!AB936)</f>
        <v/>
      </c>
      <c r="AC936" t="str">
        <f>IF(ISBLANK(Data!AC936), "", Data!AC936)</f>
        <v>S606700</v>
      </c>
      <c r="AD936" t="str">
        <f>IF(ISBLANK(Data!AD936), "", Data!AD936)</f>
        <v/>
      </c>
      <c r="AE936" t="str">
        <f>IF(ISBLANK(Data!AE936), "", Data!AE936)</f>
        <v/>
      </c>
      <c r="AF936" s="7">
        <f>IF(ISBLANK(Data!AF936), 0, _xlfn.NUMBERVALUE(SUBSTITUTE(Data!AF936, ".", ",")))</f>
        <v>371.59</v>
      </c>
      <c r="AG936" t="str">
        <f>IF(ISBLANK(Data!AG936), "", Data!AG936)</f>
        <v>EUR</v>
      </c>
      <c r="AH936" s="6">
        <f>IF(ISBLANK(Data!AH936), 0, _xlfn.NUMBERVALUE(SUBSTITUTE(Data!AH936, ".", ",")))</f>
        <v>372.12</v>
      </c>
      <c r="AI936" s="7">
        <f>IF(ISBLANK(Data!AI936), "", _xlfn.NUMBERVALUE(SUBSTITUTE(Data!AI936, ".", ",")))</f>
        <v>12000</v>
      </c>
      <c r="AJ936" s="7">
        <f>IF(ISBLANK(Data!AJ936), "", _xlfn.NUMBERVALUE(SUBSTITUTE(Data!AJ936, ".", ",")))</f>
        <v>12000</v>
      </c>
      <c r="AK936" s="7" t="str">
        <f>IF(ISBLANK(Data!AK936), "", _xlfn.NUMBERVALUE(SUBSTITUTE(Data!AK936, ".", ",")))</f>
        <v/>
      </c>
      <c r="AL936">
        <f>IF(ISBLANK(Data!AL936), "", Data!AL936)</f>
        <v>0</v>
      </c>
      <c r="AM936" s="15">
        <f>Table2[[#This Row],[DATE_IN]]-Table2[[#This Row],[DATE_OUT]]</f>
        <v>9</v>
      </c>
      <c r="AN936" s="7" t="str">
        <f>IF(MID(RIGHT(Table2[[#This Row],[ADDR3]],3),1,1)=",",RIGHT(Table2[[#This Row],[ADDR3]],2),"")</f>
        <v/>
      </c>
      <c r="AO936" s="7" t="str">
        <f>MID(Table2[[#This Row],[RES]],11,2)</f>
        <v>DE</v>
      </c>
      <c r="AP936" s="7">
        <f>_xlfn.XLOOKUP(AG936,Table3[CURRENCY],Table3[CONVERSION RATE],0)*Table2[[#This Row],[ORIGINAL PRICE]]</f>
        <v>4454.2764000000006</v>
      </c>
      <c r="AQ936" s="7">
        <f>_xlfn.XLOOKUP(AG936,Table3[CURRENCY],Table3[CONVERSION RATE],0)*Table2[[#This Row],[ORIGINAL PREPAYMENT]]</f>
        <v>4447.9322999999995</v>
      </c>
      <c r="AR936" s="7"/>
      <c r="AS936" s="15"/>
    </row>
    <row r="937" spans="1:45" x14ac:dyDescent="0.25">
      <c r="A937" t="str">
        <f>IF(ISBLANK(Data!A937), "", Data!A937)</f>
        <v>A</v>
      </c>
      <c r="B937" s="2" cm="1">
        <f t="array" ref="B937">IF(ISBLANK(Data!B937), "", DATE(2000 + RIGHT(Data!B937, 2), _xlfn.SWITCH(MID(Data!B937, 3, 3), "JAN", 1, "FEB", 2, "MAR", 3, "APR", 4, "MAY", 5, "JUN", 6, "JUL", 7, "AUG", 8, "SEP", 9, "OCT", 10, "NOV", 11, "DEC", 12), LEFT(Data!B937, 2)))</f>
        <v>45402</v>
      </c>
      <c r="C937" t="str">
        <f>IF(ISBLANK(Data!C937), "", Data!C937)</f>
        <v>4504-4961-DE-3</v>
      </c>
      <c r="D937" t="str">
        <f>IF(ISBLANK(Data!D937), "", Data!D937)</f>
        <v/>
      </c>
      <c r="E937" t="str">
        <f>IF(ISBLANK(Data!E937), "", Data!E937)</f>
        <v>TR7</v>
      </c>
      <c r="F937" s="2" cm="1">
        <f t="array" ref="F937">IF(ISBLANK(Data!F937), "", DATE(2000 + RIGHT(Data!F937, 2), _xlfn.SWITCH(MID(Data!F937, 3, 3), "JAN", 1, "FEB", 2, "MAR", 3, "APR", 4, "MAY", 5, "JUN", 6, "JUL", 7, "AUG", 8, "SEP", 9, "OCT", 10, "NOV", 11, "DEC", 12), LEFT(Data!F937, 2)))</f>
        <v>45558</v>
      </c>
      <c r="G937" t="str">
        <f>IF(ISBLANK(Data!G937), "", Data!G937)</f>
        <v>MON</v>
      </c>
      <c r="H937" t="str">
        <f>IF(ISBLANK(Data!H937), "", Data!H937)</f>
        <v>SK4406</v>
      </c>
      <c r="I937" t="str">
        <f>IF(ISBLANK(Data!I937), "", Data!I937)</f>
        <v>K</v>
      </c>
      <c r="J937" t="str">
        <f>IF(ISBLANK(Data!J937), "", Data!J937)</f>
        <v>TR7</v>
      </c>
      <c r="K937" s="2" cm="1">
        <f t="array" ref="K937">IF(ISBLANK(Data!K937), "", DATE(2000 + RIGHT(Data!K937, 2), _xlfn.SWITCH(MID(Data!K937, 3, 3), "JAN", 1, "FEB", 2, "MAR", 3, "APR", 4, "MAY", 5, "JUN", 6, "JUL", 7, "AUG", 8, "SEP", 9, "OCT", 10, "NOV", 11, "DEC", 12), LEFT(Data!K937, 2)))</f>
        <v>45573</v>
      </c>
      <c r="L937" t="str">
        <f>IF(ISBLANK(Data!L937), "", Data!L937)</f>
        <v>TUE</v>
      </c>
      <c r="M937" t="str">
        <f>IF(ISBLANK(Data!M937), "", Data!M937)</f>
        <v>GRONER,SVEN</v>
      </c>
      <c r="N937" t="str">
        <f>IF(ISBLANK(Data!N937), "", Data!N937)</f>
        <v>LM</v>
      </c>
      <c r="O937" s="2" cm="1">
        <f t="array" ref="O937">IF(ISBLANK(Data!O937), "", DATE(2000 + RIGHT(Data!O937, 2), _xlfn.SWITCH(MID(Data!O937, 3, 3), "JAN", 1, "FEB", 2, "MAR", 3, "APR", 4, "MAY", 5, "JUN", 6, "JUL", 7, "AUG", 8, "SEP", 9, "OCT", 10, "NOV", 11, "DEC", 12), LEFT(Data!O937, 2)))</f>
        <v>70860</v>
      </c>
      <c r="P937" t="str">
        <f>IF(ISBLANK(Data!P937), "", Data!P937)</f>
        <v>1XX1</v>
      </c>
      <c r="Q937" t="str">
        <f>IF(ISBLANK(Data!Q937), "", Data!Q937)</f>
        <v>793822024</v>
      </c>
      <c r="R937" t="str">
        <f>IF(ISBLANK(Data!R937), "", Data!R937)</f>
        <v>AV868109400002TE45044961</v>
      </c>
      <c r="S937" t="str">
        <f>IF(ISBLANK(Data!S937), "", Data!S937)</f>
        <v>CH</v>
      </c>
      <c r="T937" s="1" t="str">
        <f>IF(ISBLANK(Data!T937),"",(Data!T937))</f>
        <v/>
      </c>
      <c r="U937" t="str">
        <f>IF(ISBLANK(Data!U937), "", Data!U937)</f>
        <v/>
      </c>
      <c r="V937" t="str">
        <f>IF(ISBLANK(Data!V937), "", Data!V937)</f>
        <v/>
      </c>
      <c r="W937" t="str">
        <f>IF(ISBLANK(Data!W937), "", Data!W937)</f>
        <v/>
      </c>
      <c r="X937" t="str">
        <f>IF(ISBLANK(Data!X937), "", Data!X937)</f>
        <v/>
      </c>
      <c r="Y937" t="str">
        <f>IF(ISBLANK(Data!Y937), "", Data!Y937)</f>
        <v/>
      </c>
      <c r="Z937" t="str">
        <f>IF(ISBLANK(Data!Z937), "", Data!Z937)</f>
        <v>T/0151196Q/P/T6</v>
      </c>
      <c r="AA937" t="str">
        <f>IF(ISBLANK(Data!AA937), "", Data!AA937)</f>
        <v>+491705876618</v>
      </c>
      <c r="AB937" t="str">
        <f>IF(ISBLANK(Data!AB937), "", Data!AB937)</f>
        <v>ADD/</v>
      </c>
      <c r="AC937" t="str">
        <f>IF(ISBLANK(Data!AC937), "", Data!AC937)</f>
        <v>S606700</v>
      </c>
      <c r="AD937" t="str">
        <f>IF(ISBLANK(Data!AD937), "", Data!AD937)</f>
        <v/>
      </c>
      <c r="AE937" t="str">
        <f>IF(ISBLANK(Data!AE937), "", Data!AE937)</f>
        <v/>
      </c>
      <c r="AF937" s="7">
        <f>IF(ISBLANK(Data!AF937), 0, _xlfn.NUMBERVALUE(SUBSTITUTE(Data!AF937, ".", ",")))</f>
        <v>820.29</v>
      </c>
      <c r="AG937" t="str">
        <f>IF(ISBLANK(Data!AG937), "", Data!AG937)</f>
        <v>EUR</v>
      </c>
      <c r="AH937" s="6">
        <f>IF(ISBLANK(Data!AH937), 0, _xlfn.NUMBERVALUE(SUBSTITUTE(Data!AH937, ".", ",")))</f>
        <v>820.12</v>
      </c>
      <c r="AI937" s="7">
        <f>IF(ISBLANK(Data!AI937), "", _xlfn.NUMBERVALUE(SUBSTITUTE(Data!AI937, ".", ",")))</f>
        <v>12000</v>
      </c>
      <c r="AJ937" s="7">
        <f>IF(ISBLANK(Data!AJ937), "", _xlfn.NUMBERVALUE(SUBSTITUTE(Data!AJ937, ".", ",")))</f>
        <v>12000</v>
      </c>
      <c r="AK937" s="7" t="str">
        <f>IF(ISBLANK(Data!AK937), "", _xlfn.NUMBERVALUE(SUBSTITUTE(Data!AK937, ".", ",")))</f>
        <v/>
      </c>
      <c r="AL937">
        <f>IF(ISBLANK(Data!AL937), "", Data!AL937)</f>
        <v>0</v>
      </c>
      <c r="AM937" s="15">
        <f>Table2[[#This Row],[DATE_IN]]-Table2[[#This Row],[DATE_OUT]]</f>
        <v>15</v>
      </c>
      <c r="AN937" s="7" t="str">
        <f>IF(MID(RIGHT(Table2[[#This Row],[ADDR3]],3),1,1)=",",RIGHT(Table2[[#This Row],[ADDR3]],2),"")</f>
        <v/>
      </c>
      <c r="AO937" s="7" t="str">
        <f>MID(Table2[[#This Row],[RES]],11,2)</f>
        <v>DE</v>
      </c>
      <c r="AP937" s="7">
        <f>_xlfn.XLOOKUP(AG937,Table3[CURRENCY],Table3[CONVERSION RATE],0)*Table2[[#This Row],[ORIGINAL PRICE]]</f>
        <v>9816.8364000000001</v>
      </c>
      <c r="AQ937" s="7">
        <f>_xlfn.XLOOKUP(AG937,Table3[CURRENCY],Table3[CONVERSION RATE],0)*Table2[[#This Row],[ORIGINAL PREPAYMENT]]</f>
        <v>9818.8713000000007</v>
      </c>
      <c r="AR937" s="7"/>
      <c r="AS937" s="15"/>
    </row>
    <row r="938" spans="1:45" x14ac:dyDescent="0.25">
      <c r="A938" t="str">
        <f>IF(ISBLANK(Data!A938), "", Data!A938)</f>
        <v>A</v>
      </c>
      <c r="B938" s="2" cm="1">
        <f t="array" ref="B938">IF(ISBLANK(Data!B938), "", DATE(2000 + RIGHT(Data!B938, 2), _xlfn.SWITCH(MID(Data!B938, 3, 3), "JAN", 1, "FEB", 2, "MAR", 3, "APR", 4, "MAY", 5, "JUN", 6, "JUL", 7, "AUG", 8, "SEP", 9, "OCT", 10, "NOV", 11, "DEC", 12), LEFT(Data!B938, 2)))</f>
        <v>45404</v>
      </c>
      <c r="C938" t="str">
        <f>IF(ISBLANK(Data!C938), "", Data!C938)</f>
        <v>4524-0370-AU-0</v>
      </c>
      <c r="D938" t="str">
        <f>IF(ISBLANK(Data!D938), "", Data!D938)</f>
        <v/>
      </c>
      <c r="E938" t="str">
        <f>IF(ISBLANK(Data!E938), "", Data!E938)</f>
        <v>TR7</v>
      </c>
      <c r="F938" s="2" cm="1">
        <f t="array" ref="F938">IF(ISBLANK(Data!F938), "", DATE(2000 + RIGHT(Data!F938, 2), _xlfn.SWITCH(MID(Data!F938, 3, 3), "JAN", 1, "FEB", 2, "MAR", 3, "APR", 4, "MAY", 5, "JUN", 6, "JUL", 7, "AUG", 8, "SEP", 9, "OCT", 10, "NOV", 11, "DEC", 12), LEFT(Data!F938, 2)))</f>
        <v>45558</v>
      </c>
      <c r="G938" t="str">
        <f>IF(ISBLANK(Data!G938), "", Data!G938)</f>
        <v>MON</v>
      </c>
      <c r="H938" t="str">
        <f>IF(ISBLANK(Data!H938), "", Data!H938)</f>
        <v>WI</v>
      </c>
      <c r="I938" t="str">
        <f>IF(ISBLANK(Data!I938), "", Data!I938)</f>
        <v>B</v>
      </c>
      <c r="J938" t="str">
        <f>IF(ISBLANK(Data!J938), "", Data!J938)</f>
        <v>TR7</v>
      </c>
      <c r="K938" s="2" cm="1">
        <f t="array" ref="K938">IF(ISBLANK(Data!K938), "", DATE(2000 + RIGHT(Data!K938, 2), _xlfn.SWITCH(MID(Data!K938, 3, 3), "JAN", 1, "FEB", 2, "MAR", 3, "APR", 4, "MAY", 5, "JUN", 6, "JUL", 7, "AUG", 8, "SEP", 9, "OCT", 10, "NOV", 11, "DEC", 12), LEFT(Data!K938, 2)))</f>
        <v>45561</v>
      </c>
      <c r="L938" t="str">
        <f>IF(ISBLANK(Data!L938), "", Data!L938)</f>
        <v>THU</v>
      </c>
      <c r="M938" t="str">
        <f>IF(ISBLANK(Data!M938), "", Data!M938)</f>
        <v>WATERS,JILL</v>
      </c>
      <c r="N938" t="str">
        <f>IF(ISBLANK(Data!N938), "", Data!N938)</f>
        <v>JX</v>
      </c>
      <c r="O938" s="2" cm="1">
        <f t="array" ref="O938">IF(ISBLANK(Data!O938), "", DATE(2000 + RIGHT(Data!O938, 2), _xlfn.SWITCH(MID(Data!O938, 3, 3), "JAN", 1, "FEB", 2, "MAR", 3, "APR", 4, "MAY", 5, "JUN", 6, "JUL", 7, "AUG", 8, "SEP", 9, "OCT", 10, "NOV", 11, "DEC", 12), LEFT(Data!O938, 2)))</f>
        <v>54424</v>
      </c>
      <c r="P938" t="str">
        <f>IF(ISBLANK(Data!P938), "", Data!P938)</f>
        <v>1XX1</v>
      </c>
      <c r="Q938" t="str">
        <f>IF(ISBLANK(Data!Q938), "", Data!Q938)</f>
        <v>770378224</v>
      </c>
      <c r="R938" t="str">
        <f>IF(ISBLANK(Data!R938), "", Data!R938)</f>
        <v>AV868109620005TE45240370</v>
      </c>
      <c r="S938" t="str">
        <f>IF(ISBLANK(Data!S938), "", Data!S938)</f>
        <v>CH</v>
      </c>
      <c r="T938" s="1" t="str">
        <f>IF(ISBLANK(Data!T938),"",(Data!T938))</f>
        <v/>
      </c>
      <c r="U938" t="str">
        <f>IF(ISBLANK(Data!U938), "", Data!U938)</f>
        <v/>
      </c>
      <c r="V938" t="str">
        <f>IF(ISBLANK(Data!V938), "", Data!V938)</f>
        <v/>
      </c>
      <c r="W938" t="str">
        <f>IF(ISBLANK(Data!W938), "", Data!W938)</f>
        <v/>
      </c>
      <c r="X938" t="str">
        <f>IF(ISBLANK(Data!X938), "", Data!X938)</f>
        <v/>
      </c>
      <c r="Y938" t="str">
        <f>IF(ISBLANK(Data!Y938), "", Data!Y938)</f>
        <v/>
      </c>
      <c r="Z938" t="str">
        <f>IF(ISBLANK(Data!Z938), "", Data!Z938)</f>
        <v>T/0151211Q/P/T6</v>
      </c>
      <c r="AA938" t="str">
        <f>IF(ISBLANK(Data!AA938), "", Data!AA938)</f>
        <v>+61438994235</v>
      </c>
      <c r="AB938" t="str">
        <f>IF(ISBLANK(Data!AB938), "", Data!AB938)</f>
        <v/>
      </c>
      <c r="AC938" t="str">
        <f>IF(ISBLANK(Data!AC938), "", Data!AC938)</f>
        <v>S606700</v>
      </c>
      <c r="AD938" t="str">
        <f>IF(ISBLANK(Data!AD938), "", Data!AD938)</f>
        <v/>
      </c>
      <c r="AE938" t="str">
        <f>IF(ISBLANK(Data!AE938), "", Data!AE938)</f>
        <v/>
      </c>
      <c r="AF938" s="7">
        <f>IF(ISBLANK(Data!AF938), 0, _xlfn.NUMBERVALUE(SUBSTITUTE(Data!AF938, ".", ",")))</f>
        <v>1888</v>
      </c>
      <c r="AG938" t="str">
        <f>IF(ISBLANK(Data!AG938), "", Data!AG938)</f>
        <v>NKR</v>
      </c>
      <c r="AH938" s="6">
        <f>IF(ISBLANK(Data!AH938), 0, _xlfn.NUMBERVALUE(SUBSTITUTE(Data!AH938, ".", ",")))</f>
        <v>1888</v>
      </c>
      <c r="AI938" s="7">
        <f>IF(ISBLANK(Data!AI938), "", _xlfn.NUMBERVALUE(SUBSTITUTE(Data!AI938, ".", ",")))</f>
        <v>12000</v>
      </c>
      <c r="AJ938" s="7">
        <f>IF(ISBLANK(Data!AJ938), "", _xlfn.NUMBERVALUE(SUBSTITUTE(Data!AJ938, ".", ",")))</f>
        <v>12000</v>
      </c>
      <c r="AK938" s="7" t="str">
        <f>IF(ISBLANK(Data!AK938), "", _xlfn.NUMBERVALUE(SUBSTITUTE(Data!AK938, ".", ",")))</f>
        <v/>
      </c>
      <c r="AL938">
        <f>IF(ISBLANK(Data!AL938), "", Data!AL938)</f>
        <v>0</v>
      </c>
      <c r="AM938" s="15">
        <f>Table2[[#This Row],[DATE_IN]]-Table2[[#This Row],[DATE_OUT]]</f>
        <v>3</v>
      </c>
      <c r="AN938" s="7" t="str">
        <f>IF(MID(RIGHT(Table2[[#This Row],[ADDR3]],3),1,1)=",",RIGHT(Table2[[#This Row],[ADDR3]],2),"")</f>
        <v/>
      </c>
      <c r="AO938" s="7" t="str">
        <f>MID(Table2[[#This Row],[RES]],11,2)</f>
        <v>AU</v>
      </c>
      <c r="AP938" s="7">
        <f>_xlfn.XLOOKUP(AG938,Table3[CURRENCY],Table3[CONVERSION RATE],0)*Table2[[#This Row],[ORIGINAL PRICE]]</f>
        <v>1888</v>
      </c>
      <c r="AQ938" s="7">
        <f>_xlfn.XLOOKUP(AG938,Table3[CURRENCY],Table3[CONVERSION RATE],0)*Table2[[#This Row],[ORIGINAL PREPAYMENT]]</f>
        <v>1888</v>
      </c>
      <c r="AR938" s="7"/>
      <c r="AS938" s="15"/>
    </row>
    <row r="939" spans="1:45" x14ac:dyDescent="0.25">
      <c r="A939" t="str">
        <f>IF(ISBLANK(Data!A939), "", Data!A939)</f>
        <v>A</v>
      </c>
      <c r="B939" s="2" cm="1">
        <f t="array" ref="B939">IF(ISBLANK(Data!B939), "", DATE(2000 + RIGHT(Data!B939, 2), _xlfn.SWITCH(MID(Data!B939, 3, 3), "JAN", 1, "FEB", 2, "MAR", 3, "APR", 4, "MAY", 5, "JUN", 6, "JUL", 7, "AUG", 8, "SEP", 9, "OCT", 10, "NOV", 11, "DEC", 12), LEFT(Data!B939, 2)))</f>
        <v>45417</v>
      </c>
      <c r="C939" t="str">
        <f>IF(ISBLANK(Data!C939), "", Data!C939)</f>
        <v>4644-6420-DE-6</v>
      </c>
      <c r="D939" t="str">
        <f>IF(ISBLANK(Data!D939), "", Data!D939)</f>
        <v>3KU51R</v>
      </c>
      <c r="E939" t="str">
        <f>IF(ISBLANK(Data!E939), "", Data!E939)</f>
        <v>TR7</v>
      </c>
      <c r="F939" s="2" cm="1">
        <f t="array" ref="F939">IF(ISBLANK(Data!F939), "", DATE(2000 + RIGHT(Data!F939, 2), _xlfn.SWITCH(MID(Data!F939, 3, 3), "JAN", 1, "FEB", 2, "MAR", 3, "APR", 4, "MAY", 5, "JUN", 6, "JUL", 7, "AUG", 8, "SEP", 9, "OCT", 10, "NOV", 11, "DEC", 12), LEFT(Data!F939, 2)))</f>
        <v>45558</v>
      </c>
      <c r="G939" t="str">
        <f>IF(ISBLANK(Data!G939), "", Data!G939)</f>
        <v>MON</v>
      </c>
      <c r="H939" t="str">
        <f>IF(ISBLANK(Data!H939), "", Data!H939)</f>
        <v/>
      </c>
      <c r="I939" t="str">
        <f>IF(ISBLANK(Data!I939), "", Data!I939)</f>
        <v>B</v>
      </c>
      <c r="J939" t="str">
        <f>IF(ISBLANK(Data!J939), "", Data!J939)</f>
        <v>TR7</v>
      </c>
      <c r="K939" s="2" cm="1">
        <f t="array" ref="K939">IF(ISBLANK(Data!K939), "", DATE(2000 + RIGHT(Data!K939, 2), _xlfn.SWITCH(MID(Data!K939, 3, 3), "JAN", 1, "FEB", 2, "MAR", 3, "APR", 4, "MAY", 5, "JUN", 6, "JUL", 7, "AUG", 8, "SEP", 9, "OCT", 10, "NOV", 11, "DEC", 12), LEFT(Data!K939, 2)))</f>
        <v>45563</v>
      </c>
      <c r="L939" t="str">
        <f>IF(ISBLANK(Data!L939), "", Data!L939)</f>
        <v>SAT</v>
      </c>
      <c r="M939" t="str">
        <f>IF(ISBLANK(Data!M939), "", Data!M939)</f>
        <v>FLIEGER,SOPHIA</v>
      </c>
      <c r="N939" t="str">
        <f>IF(ISBLANK(Data!N939), "", Data!N939)</f>
        <v>LJ</v>
      </c>
      <c r="O939" s="2" cm="1">
        <f t="array" ref="O939">IF(ISBLANK(Data!O939), "", DATE(2000 + RIGHT(Data!O939, 2), _xlfn.SWITCH(MID(Data!O939, 3, 3), "JAN", 1, "FEB", 2, "MAR", 3, "APR", 4, "MAY", 5, "JUN", 6, "JUL", 7, "AUG", 8, "SEP", 9, "OCT", 10, "NOV", 11, "DEC", 12), LEFT(Data!O939, 2)))</f>
        <v>61049</v>
      </c>
      <c r="P939" t="str">
        <f>IF(ISBLANK(Data!P939), "", Data!P939)</f>
        <v>1XX1</v>
      </c>
      <c r="Q939" t="str">
        <f>IF(ISBLANK(Data!Q939), "", Data!Q939)</f>
        <v>988715682951</v>
      </c>
      <c r="R939" t="str">
        <f>IF(ISBLANK(Data!R939), "", Data!R939)</f>
        <v>AV871105250009TE71568295</v>
      </c>
      <c r="S939" t="str">
        <f>IF(ISBLANK(Data!S939), "", Data!S939)</f>
        <v>CH</v>
      </c>
      <c r="T939" s="1" t="str">
        <f>IF(ISBLANK(Data!T939),"",(Data!T939))</f>
        <v/>
      </c>
      <c r="U939" t="str">
        <f>IF(ISBLANK(Data!U939), "", Data!U939)</f>
        <v/>
      </c>
      <c r="V939" t="str">
        <f>IF(ISBLANK(Data!V939), "", Data!V939)</f>
        <v>PARK RUE</v>
      </c>
      <c r="W939" t="str">
        <f>IF(ISBLANK(Data!W939), "", Data!W939)</f>
        <v/>
      </c>
      <c r="X939" t="str">
        <f>IF(ISBLANK(Data!X939), "", Data!X939)</f>
        <v>90015,PARIS                ,DE</v>
      </c>
      <c r="Y939" t="str">
        <f>IF(ISBLANK(Data!Y939), "", Data!Y939)</f>
        <v/>
      </c>
      <c r="Z939" t="str">
        <f>IF(ISBLANK(Data!Z939), "", Data!Z939)</f>
        <v>T/0183164K/P/QN</v>
      </c>
      <c r="AA939" t="str">
        <f>IF(ISBLANK(Data!AA939), "", Data!AA939)</f>
        <v>+33186269080</v>
      </c>
      <c r="AB939" t="str">
        <f>IF(ISBLANK(Data!AB939), "", Data!AB939)</f>
        <v>256.97EUR/</v>
      </c>
      <c r="AC939" t="str">
        <f>IF(ISBLANK(Data!AC939), "", Data!AC939)</f>
        <v>M742001</v>
      </c>
      <c r="AD939" t="str">
        <f>IF(ISBLANK(Data!AD939), "", Data!AD939)</f>
        <v/>
      </c>
      <c r="AE939" t="str">
        <f>IF(ISBLANK(Data!AE939), "", Data!AE939)</f>
        <v/>
      </c>
      <c r="AF939" s="7">
        <f>IF(ISBLANK(Data!AF939), 0, _xlfn.NUMBERVALUE(SUBSTITUTE(Data!AF939, ".", ",")))</f>
        <v>256.97000000000003</v>
      </c>
      <c r="AG939" t="str">
        <f>IF(ISBLANK(Data!AG939), "", Data!AG939)</f>
        <v>EUR</v>
      </c>
      <c r="AH939" s="6">
        <f>IF(ISBLANK(Data!AH939), 0, _xlfn.NUMBERVALUE(SUBSTITUTE(Data!AH939, ".", ",")))</f>
        <v>257.12</v>
      </c>
      <c r="AI939" s="7">
        <f>IF(ISBLANK(Data!AI939), "", _xlfn.NUMBERVALUE(SUBSTITUTE(Data!AI939, ".", ",")))</f>
        <v>12000</v>
      </c>
      <c r="AJ939" s="7">
        <f>IF(ISBLANK(Data!AJ939), "", _xlfn.NUMBERVALUE(SUBSTITUTE(Data!AJ939, ".", ",")))</f>
        <v>12000</v>
      </c>
      <c r="AK939" s="7" t="str">
        <f>IF(ISBLANK(Data!AK939), "", _xlfn.NUMBERVALUE(SUBSTITUTE(Data!AK939, ".", ",")))</f>
        <v/>
      </c>
      <c r="AL939">
        <f>IF(ISBLANK(Data!AL939), "", Data!AL939)</f>
        <v>0</v>
      </c>
      <c r="AM939" s="15">
        <f>Table2[[#This Row],[DATE_IN]]-Table2[[#This Row],[DATE_OUT]]</f>
        <v>5</v>
      </c>
      <c r="AN939" s="7" t="str">
        <f>IF(MID(RIGHT(Table2[[#This Row],[ADDR3]],3),1,1)=",",RIGHT(Table2[[#This Row],[ADDR3]],2),"")</f>
        <v>DE</v>
      </c>
      <c r="AO939" s="7" t="str">
        <f>MID(Table2[[#This Row],[RES]],11,2)</f>
        <v>DE</v>
      </c>
      <c r="AP939" s="7">
        <f>_xlfn.XLOOKUP(AG939,Table3[CURRENCY],Table3[CONVERSION RATE],0)*Table2[[#This Row],[ORIGINAL PRICE]]</f>
        <v>3077.7264</v>
      </c>
      <c r="AQ939" s="7">
        <f>_xlfn.XLOOKUP(AG939,Table3[CURRENCY],Table3[CONVERSION RATE],0)*Table2[[#This Row],[ORIGINAL PREPAYMENT]]</f>
        <v>3075.9309000000003</v>
      </c>
      <c r="AR939" s="7"/>
      <c r="AS939" s="15"/>
    </row>
    <row r="940" spans="1:45" x14ac:dyDescent="0.25">
      <c r="A940" t="str">
        <f>IF(ISBLANK(Data!A940), "", Data!A940)</f>
        <v>A</v>
      </c>
      <c r="B940" s="2" cm="1">
        <f t="array" ref="B940">IF(ISBLANK(Data!B940), "", DATE(2000 + RIGHT(Data!B940, 2), _xlfn.SWITCH(MID(Data!B940, 3, 3), "JAN", 1, "FEB", 2, "MAR", 3, "APR", 4, "MAY", 5, "JUN", 6, "JUL", 7, "AUG", 8, "SEP", 9, "OCT", 10, "NOV", 11, "DEC", 12), LEFT(Data!B940, 2)))</f>
        <v>45430</v>
      </c>
      <c r="C940" t="str">
        <f>IF(ISBLANK(Data!C940), "", Data!C940)</f>
        <v>4776-9823-SG-3</v>
      </c>
      <c r="D940" t="str">
        <f>IF(ISBLANK(Data!D940), "", Data!D940)</f>
        <v/>
      </c>
      <c r="E940" t="str">
        <f>IF(ISBLANK(Data!E940), "", Data!E940)</f>
        <v>TR7</v>
      </c>
      <c r="F940" s="2" cm="1">
        <f t="array" ref="F940">IF(ISBLANK(Data!F940), "", DATE(2000 + RIGHT(Data!F940, 2), _xlfn.SWITCH(MID(Data!F940, 3, 3), "JAN", 1, "FEB", 2, "MAR", 3, "APR", 4, "MAY", 5, "JUN", 6, "JUL", 7, "AUG", 8, "SEP", 9, "OCT", 10, "NOV", 11, "DEC", 12), LEFT(Data!F940, 2)))</f>
        <v>45558</v>
      </c>
      <c r="G940" t="str">
        <f>IF(ISBLANK(Data!G940), "", Data!G940)</f>
        <v>MON</v>
      </c>
      <c r="H940" t="str">
        <f>IF(ISBLANK(Data!H940), "", Data!H940)</f>
        <v/>
      </c>
      <c r="I940" t="str">
        <f>IF(ISBLANK(Data!I940), "", Data!I940)</f>
        <v>B</v>
      </c>
      <c r="J940" t="str">
        <f>IF(ISBLANK(Data!J940), "", Data!J940)</f>
        <v>TR7</v>
      </c>
      <c r="K940" s="2" cm="1">
        <f t="array" ref="K940">IF(ISBLANK(Data!K940), "", DATE(2000 + RIGHT(Data!K940, 2), _xlfn.SWITCH(MID(Data!K940, 3, 3), "JAN", 1, "FEB", 2, "MAR", 3, "APR", 4, "MAY", 5, "JUN", 6, "JUL", 7, "AUG", 8, "SEP", 9, "OCT", 10, "NOV", 11, "DEC", 12), LEFT(Data!K940, 2)))</f>
        <v>45560</v>
      </c>
      <c r="L940" t="str">
        <f>IF(ISBLANK(Data!L940), "", Data!L940)</f>
        <v>WED</v>
      </c>
      <c r="M940" t="str">
        <f>IF(ISBLANK(Data!M940), "", Data!M940)</f>
        <v>CHAN,MIN LI,MISS</v>
      </c>
      <c r="N940" t="str">
        <f>IF(ISBLANK(Data!N940), "", Data!N940)</f>
        <v>JX</v>
      </c>
      <c r="O940" s="2" t="str" cm="1">
        <f t="array" ref="O940">IF(ISBLANK(Data!O940), "", DATE(2000 + RIGHT(Data!O940, 2), _xlfn.SWITCH(MID(Data!O940, 3, 3), "JAN", 1, "FEB", 2, "MAR", 3, "APR", 4, "MAY", 5, "JUN", 6, "JUL", 7, "AUG", 8, "SEP", 9, "OCT", 10, "NOV", 11, "DEC", 12), LEFT(Data!O940, 2)))</f>
        <v/>
      </c>
      <c r="P940" t="str">
        <f>IF(ISBLANK(Data!P940), "", Data!P940)</f>
        <v>1001</v>
      </c>
      <c r="Q940" t="str">
        <f>IF(ISBLANK(Data!Q940), "", Data!Q940)</f>
        <v/>
      </c>
      <c r="R940" t="str">
        <f>IF(ISBLANK(Data!R940), "", Data!R940)</f>
        <v>CX411911XXXXXX3415</v>
      </c>
      <c r="S940" t="str">
        <f>IF(ISBLANK(Data!S940), "", Data!S940)</f>
        <v>CV</v>
      </c>
      <c r="T940" s="1" t="str">
        <f>IF(ISBLANK(Data!T940),"",(Data!T940))</f>
        <v>08/30</v>
      </c>
      <c r="U940" t="str">
        <f>IF(ISBLANK(Data!U940), "", Data!U940)</f>
        <v/>
      </c>
      <c r="V940" t="str">
        <f>IF(ISBLANK(Data!V940), "", Data!V940)</f>
        <v>279A SENGKANG EAST AVENUE</v>
      </c>
      <c r="W940" t="str">
        <f>IF(ISBLANK(Data!W940), "", Data!W940)</f>
        <v/>
      </c>
      <c r="X940" t="str">
        <f>IF(ISBLANK(Data!X940), "", Data!X940)</f>
        <v>541279,SINGAPORE           ,SG</v>
      </c>
      <c r="Y940" t="str">
        <f>IF(ISBLANK(Data!Y940), "", Data!Y940)</f>
        <v/>
      </c>
      <c r="Z940" t="str">
        <f>IF(ISBLANK(Data!Z940), "", Data!Z940)</f>
        <v>P/N5</v>
      </c>
      <c r="AA940" t="str">
        <f>IF(ISBLANK(Data!AA940), "", Data!AA940)</f>
        <v>+65-97324372</v>
      </c>
      <c r="AB940" t="str">
        <f>IF(ISBLANK(Data!AB940), "", Data!AB940)</f>
        <v>/RSN/GPS/ADD/</v>
      </c>
      <c r="AC940" t="str">
        <f>IF(ISBLANK(Data!AC940), "", Data!AC940)</f>
        <v>K738800</v>
      </c>
      <c r="AD940" t="str">
        <f>IF(ISBLANK(Data!AD940), "", Data!AD940)</f>
        <v/>
      </c>
      <c r="AE940" t="str">
        <f>IF(ISBLANK(Data!AE940), "", Data!AE940)</f>
        <v>KF/8232095936</v>
      </c>
      <c r="AF940" s="7">
        <f>IF(ISBLANK(Data!AF940), 0, _xlfn.NUMBERVALUE(SUBSTITUTE(Data!AF940, ".", ",")))</f>
        <v>0</v>
      </c>
      <c r="AG940" t="str">
        <f>IF(ISBLANK(Data!AG940), "", Data!AG940)</f>
        <v>NKR</v>
      </c>
      <c r="AH940" s="6">
        <f>IF(ISBLANK(Data!AH940), 0, _xlfn.NUMBERVALUE(SUBSTITUTE(Data!AH940, ".", ",")))</f>
        <v>1839</v>
      </c>
      <c r="AI940" s="7">
        <f>IF(ISBLANK(Data!AI940), "", _xlfn.NUMBERVALUE(SUBSTITUTE(Data!AI940, ".", ",")))</f>
        <v>12000</v>
      </c>
      <c r="AJ940" s="7">
        <f>IF(ISBLANK(Data!AJ940), "", _xlfn.NUMBERVALUE(SUBSTITUTE(Data!AJ940, ".", ",")))</f>
        <v>12000</v>
      </c>
      <c r="AK940" s="7" t="str">
        <f>IF(ISBLANK(Data!AK940), "", _xlfn.NUMBERVALUE(SUBSTITUTE(Data!AK940, ".", ",")))</f>
        <v/>
      </c>
      <c r="AL940">
        <f>IF(ISBLANK(Data!AL940), "", Data!AL940)</f>
        <v>0</v>
      </c>
      <c r="AM940" s="15">
        <f>Table2[[#This Row],[DATE_IN]]-Table2[[#This Row],[DATE_OUT]]</f>
        <v>2</v>
      </c>
      <c r="AN940" s="7" t="str">
        <f>IF(MID(RIGHT(Table2[[#This Row],[ADDR3]],3),1,1)=",",RIGHT(Table2[[#This Row],[ADDR3]],2),"")</f>
        <v>SG</v>
      </c>
      <c r="AO940" s="7" t="str">
        <f>MID(Table2[[#This Row],[RES]],11,2)</f>
        <v>SG</v>
      </c>
      <c r="AP940" s="7">
        <f>_xlfn.XLOOKUP(AG940,Table3[CURRENCY],Table3[CONVERSION RATE],0)*Table2[[#This Row],[ORIGINAL PRICE]]</f>
        <v>1839</v>
      </c>
      <c r="AQ940" s="7">
        <f>_xlfn.XLOOKUP(AG940,Table3[CURRENCY],Table3[CONVERSION RATE],0)*Table2[[#This Row],[ORIGINAL PREPAYMENT]]</f>
        <v>0</v>
      </c>
      <c r="AR940" s="7"/>
      <c r="AS940" s="15"/>
    </row>
    <row r="941" spans="1:45" x14ac:dyDescent="0.25">
      <c r="A941" t="str">
        <f>IF(ISBLANK(Data!A941), "", Data!A941)</f>
        <v>A</v>
      </c>
      <c r="B941" s="2" cm="1">
        <f t="array" ref="B941">IF(ISBLANK(Data!B941), "", DATE(2000 + RIGHT(Data!B941, 2), _xlfn.SWITCH(MID(Data!B941, 3, 3), "JAN", 1, "FEB", 2, "MAR", 3, "APR", 4, "MAY", 5, "JUN", 6, "JUL", 7, "AUG", 8, "SEP", 9, "OCT", 10, "NOV", 11, "DEC", 12), LEFT(Data!B941, 2)))</f>
        <v>45442</v>
      </c>
      <c r="C941" t="str">
        <f>IF(ISBLANK(Data!C941), "", Data!C941)</f>
        <v>4892-4593-DE-4</v>
      </c>
      <c r="D941" t="str">
        <f>IF(ISBLANK(Data!D941), "", Data!D941)</f>
        <v/>
      </c>
      <c r="E941" t="str">
        <f>IF(ISBLANK(Data!E941), "", Data!E941)</f>
        <v>TR7</v>
      </c>
      <c r="F941" s="2" cm="1">
        <f t="array" ref="F941">IF(ISBLANK(Data!F941), "", DATE(2000 + RIGHT(Data!F941, 2), _xlfn.SWITCH(MID(Data!F941, 3, 3), "JAN", 1, "FEB", 2, "MAR", 3, "APR", 4, "MAY", 5, "JUN", 6, "JUL", 7, "AUG", 8, "SEP", 9, "OCT", 10, "NOV", 11, "DEC", 12), LEFT(Data!F941, 2)))</f>
        <v>45558</v>
      </c>
      <c r="G941" t="str">
        <f>IF(ISBLANK(Data!G941), "", Data!G941)</f>
        <v>MON</v>
      </c>
      <c r="H941" t="str">
        <f>IF(ISBLANK(Data!H941), "", Data!H941)</f>
        <v>WI</v>
      </c>
      <c r="I941" t="str">
        <f>IF(ISBLANK(Data!I941), "", Data!I941)</f>
        <v>C</v>
      </c>
      <c r="J941" t="str">
        <f>IF(ISBLANK(Data!J941), "", Data!J941)</f>
        <v>TOS</v>
      </c>
      <c r="K941" s="2" cm="1">
        <f t="array" ref="K941">IF(ISBLANK(Data!K941), "", DATE(2000 + RIGHT(Data!K941, 2), _xlfn.SWITCH(MID(Data!K941, 3, 3), "JAN", 1, "FEB", 2, "MAR", 3, "APR", 4, "MAY", 5, "JUN", 6, "JUL", 7, "AUG", 8, "SEP", 9, "OCT", 10, "NOV", 11, "DEC", 12), LEFT(Data!K941, 2)))</f>
        <v>45568</v>
      </c>
      <c r="L941" t="str">
        <f>IF(ISBLANK(Data!L941), "", Data!L941)</f>
        <v>THU</v>
      </c>
      <c r="M941" t="str">
        <f>IF(ISBLANK(Data!M941), "", Data!M941)</f>
        <v>OTTENSMANN,PATRICK</v>
      </c>
      <c r="N941" t="str">
        <f>IF(ISBLANK(Data!N941), "", Data!N941)</f>
        <v>LJ</v>
      </c>
      <c r="O941" s="2" cm="1">
        <f t="array" ref="O941">IF(ISBLANK(Data!O941), "", DATE(2000 + RIGHT(Data!O941, 2), _xlfn.SWITCH(MID(Data!O941, 3, 3), "JAN", 1, "FEB", 2, "MAR", 3, "APR", 4, "MAY", 5, "JUN", 6, "JUL", 7, "AUG", 8, "SEP", 9, "OCT", 10, "NOV", 11, "DEC", 12), LEFT(Data!O941, 2)))</f>
        <v>71225</v>
      </c>
      <c r="P941" t="str">
        <f>IF(ISBLANK(Data!P941), "", Data!P941)</f>
        <v>1XX1</v>
      </c>
      <c r="Q941" t="str">
        <f>IF(ISBLANK(Data!Q941), "", Data!Q941)</f>
        <v>779917029</v>
      </c>
      <c r="R941" t="str">
        <f>IF(ISBLANK(Data!R941), "", Data!R941)</f>
        <v>AV868109400002TE48924593</v>
      </c>
      <c r="S941" t="str">
        <f>IF(ISBLANK(Data!S941), "", Data!S941)</f>
        <v>CH</v>
      </c>
      <c r="T941" s="1" t="str">
        <f>IF(ISBLANK(Data!T941),"",(Data!T941))</f>
        <v/>
      </c>
      <c r="U941" t="str">
        <f>IF(ISBLANK(Data!U941), "", Data!U941)</f>
        <v/>
      </c>
      <c r="V941" t="str">
        <f>IF(ISBLANK(Data!V941), "", Data!V941)</f>
        <v/>
      </c>
      <c r="W941" t="str">
        <f>IF(ISBLANK(Data!W941), "", Data!W941)</f>
        <v/>
      </c>
      <c r="X941" t="str">
        <f>IF(ISBLANK(Data!X941), "", Data!X941)</f>
        <v/>
      </c>
      <c r="Y941" t="str">
        <f>IF(ISBLANK(Data!Y941), "", Data!Y941)</f>
        <v/>
      </c>
      <c r="Z941" t="str">
        <f>IF(ISBLANK(Data!Z941), "", Data!Z941)</f>
        <v>T/0151196Q/P/T6</v>
      </c>
      <c r="AA941" t="str">
        <f>IF(ISBLANK(Data!AA941), "", Data!AA941)</f>
        <v>+4915770885568</v>
      </c>
      <c r="AB941" t="str">
        <f>IF(ISBLANK(Data!AB941), "", Data!AB941)</f>
        <v>ADD/</v>
      </c>
      <c r="AC941" t="str">
        <f>IF(ISBLANK(Data!AC941), "", Data!AC941)</f>
        <v>S606700</v>
      </c>
      <c r="AD941" t="str">
        <f>IF(ISBLANK(Data!AD941), "", Data!AD941)</f>
        <v/>
      </c>
      <c r="AE941" t="str">
        <f>IF(ISBLANK(Data!AE941), "", Data!AE941)</f>
        <v/>
      </c>
      <c r="AF941" s="7">
        <f>IF(ISBLANK(Data!AF941), 0, _xlfn.NUMBERVALUE(SUBSTITUTE(Data!AF941, ".", ",")))</f>
        <v>444.43</v>
      </c>
      <c r="AG941" t="str">
        <f>IF(ISBLANK(Data!AG941), "", Data!AG941)</f>
        <v>EUR</v>
      </c>
      <c r="AH941" s="6">
        <f>IF(ISBLANK(Data!AH941), 0, _xlfn.NUMBERVALUE(SUBSTITUTE(Data!AH941, ".", ",")))</f>
        <v>444.12</v>
      </c>
      <c r="AI941" s="7">
        <f>IF(ISBLANK(Data!AI941), "", _xlfn.NUMBERVALUE(SUBSTITUTE(Data!AI941, ".", ",")))</f>
        <v>12000</v>
      </c>
      <c r="AJ941" s="7">
        <f>IF(ISBLANK(Data!AJ941), "", _xlfn.NUMBERVALUE(SUBSTITUTE(Data!AJ941, ".", ",")))</f>
        <v>12000</v>
      </c>
      <c r="AK941" s="7" t="str">
        <f>IF(ISBLANK(Data!AK941), "", _xlfn.NUMBERVALUE(SUBSTITUTE(Data!AK941, ".", ",")))</f>
        <v/>
      </c>
      <c r="AL941">
        <f>IF(ISBLANK(Data!AL941), "", Data!AL941)</f>
        <v>0</v>
      </c>
      <c r="AM941" s="15">
        <f>Table2[[#This Row],[DATE_IN]]-Table2[[#This Row],[DATE_OUT]]</f>
        <v>10</v>
      </c>
      <c r="AN941" s="7" t="str">
        <f>IF(MID(RIGHT(Table2[[#This Row],[ADDR3]],3),1,1)=",",RIGHT(Table2[[#This Row],[ADDR3]],2),"")</f>
        <v/>
      </c>
      <c r="AO941" s="7" t="str">
        <f>MID(Table2[[#This Row],[RES]],11,2)</f>
        <v>DE</v>
      </c>
      <c r="AP941" s="7">
        <f>_xlfn.XLOOKUP(AG941,Table3[CURRENCY],Table3[CONVERSION RATE],0)*Table2[[#This Row],[ORIGINAL PRICE]]</f>
        <v>5316.1163999999999</v>
      </c>
      <c r="AQ941" s="7">
        <f>_xlfn.XLOOKUP(AG941,Table3[CURRENCY],Table3[CONVERSION RATE],0)*Table2[[#This Row],[ORIGINAL PREPAYMENT]]</f>
        <v>5319.8271000000004</v>
      </c>
      <c r="AR941" s="7"/>
      <c r="AS941" s="15"/>
    </row>
    <row r="942" spans="1:45" x14ac:dyDescent="0.25">
      <c r="A942" t="str">
        <f>IF(ISBLANK(Data!A942), "", Data!A942)</f>
        <v>A</v>
      </c>
      <c r="B942" s="2" cm="1">
        <f t="array" ref="B942">IF(ISBLANK(Data!B942), "", DATE(2000 + RIGHT(Data!B942, 2), _xlfn.SWITCH(MID(Data!B942, 3, 3), "JAN", 1, "FEB", 2, "MAR", 3, "APR", 4, "MAY", 5, "JUN", 6, "JUL", 7, "AUG", 8, "SEP", 9, "OCT", 10, "NOV", 11, "DEC", 12), LEFT(Data!B942, 2)))</f>
        <v>45262</v>
      </c>
      <c r="C942" t="str">
        <f>IF(ISBLANK(Data!C942), "", Data!C942)</f>
        <v>3259-0099-TH-3</v>
      </c>
      <c r="D942" t="str">
        <f>IF(ISBLANK(Data!D942), "", Data!D942)</f>
        <v/>
      </c>
      <c r="E942" t="str">
        <f>IF(ISBLANK(Data!E942), "", Data!E942)</f>
        <v>TR7</v>
      </c>
      <c r="F942" s="2" cm="1">
        <f t="array" ref="F942">IF(ISBLANK(Data!F942), "", DATE(2000 + RIGHT(Data!F942, 2), _xlfn.SWITCH(MID(Data!F942, 3, 3), "JAN", 1, "FEB", 2, "MAR", 3, "APR", 4, "MAY", 5, "JUN", 6, "JUL", 7, "AUG", 8, "SEP", 9, "OCT", 10, "NOV", 11, "DEC", 12), LEFT(Data!F942, 2)))</f>
        <v>45559</v>
      </c>
      <c r="G942" t="str">
        <f>IF(ISBLANK(Data!G942), "", Data!G942)</f>
        <v>TUE</v>
      </c>
      <c r="H942" t="str">
        <f>IF(ISBLANK(Data!H942), "", Data!H942)</f>
        <v/>
      </c>
      <c r="I942" t="str">
        <f>IF(ISBLANK(Data!I942), "", Data!I942)</f>
        <v>H</v>
      </c>
      <c r="J942" t="str">
        <f>IF(ISBLANK(Data!J942), "", Data!J942)</f>
        <v>TR7</v>
      </c>
      <c r="K942" s="2" cm="1">
        <f t="array" ref="K942">IF(ISBLANK(Data!K942), "", DATE(2000 + RIGHT(Data!K942, 2), _xlfn.SWITCH(MID(Data!K942, 3, 3), "JAN", 1, "FEB", 2, "MAR", 3, "APR", 4, "MAY", 5, "JUN", 6, "JUL", 7, "AUG", 8, "SEP", 9, "OCT", 10, "NOV", 11, "DEC", 12), LEFT(Data!K942, 2)))</f>
        <v>45566</v>
      </c>
      <c r="L942" t="str">
        <f>IF(ISBLANK(Data!L942), "", Data!L942)</f>
        <v>TUE</v>
      </c>
      <c r="M942" t="str">
        <f>IF(ISBLANK(Data!M942), "", Data!M942)</f>
        <v>LERDARKSORNPAIBOON,WEERUNGKOON</v>
      </c>
      <c r="N942" t="str">
        <f>IF(ISBLANK(Data!N942), "", Data!N942)</f>
        <v>LY</v>
      </c>
      <c r="O942" s="2" t="str" cm="1">
        <f t="array" ref="O942">IF(ISBLANK(Data!O942), "", DATE(2000 + RIGHT(Data!O942, 2), _xlfn.SWITCH(MID(Data!O942, 3, 3), "JAN", 1, "FEB", 2, "MAR", 3, "APR", 4, "MAY", 5, "JUN", 6, "JUL", 7, "AUG", 8, "SEP", 9, "OCT", 10, "NOV", 11, "DEC", 12), LEFT(Data!O942, 2)))</f>
        <v/>
      </c>
      <c r="P942" t="str">
        <f>IF(ISBLANK(Data!P942), "", Data!P942)</f>
        <v>1XX1</v>
      </c>
      <c r="Q942" t="str">
        <f>IF(ISBLANK(Data!Q942), "", Data!Q942)</f>
        <v/>
      </c>
      <c r="R942" t="str">
        <f>IF(ISBLANK(Data!R942), "", Data!R942)</f>
        <v/>
      </c>
      <c r="S942" t="str">
        <f>IF(ISBLANK(Data!S942), "", Data!S942)</f>
        <v/>
      </c>
      <c r="T942" s="1" t="str">
        <f>IF(ISBLANK(Data!T942),"",(Data!T942))</f>
        <v/>
      </c>
      <c r="U942" t="str">
        <f>IF(ISBLANK(Data!U942), "", Data!U942)</f>
        <v/>
      </c>
      <c r="V942" t="str">
        <f>IF(ISBLANK(Data!V942), "", Data!V942)</f>
        <v/>
      </c>
      <c r="W942" t="str">
        <f>IF(ISBLANK(Data!W942), "", Data!W942)</f>
        <v/>
      </c>
      <c r="X942" t="str">
        <f>IF(ISBLANK(Data!X942), "", Data!X942)</f>
        <v/>
      </c>
      <c r="Y942" t="str">
        <f>IF(ISBLANK(Data!Y942), "", Data!Y942)</f>
        <v/>
      </c>
      <c r="Z942" t="str">
        <f>IF(ISBLANK(Data!Z942), "", Data!Z942)</f>
        <v>T/0159821P/P/Z5</v>
      </c>
      <c r="AA942" t="str">
        <f>IF(ISBLANK(Data!AA942), "", Data!AA942)</f>
        <v/>
      </c>
      <c r="AB942" t="str">
        <f>IF(ISBLANK(Data!AB942), "", Data!AB942)</f>
        <v/>
      </c>
      <c r="AC942" t="str">
        <f>IF(ISBLANK(Data!AC942), "", Data!AC942)</f>
        <v/>
      </c>
      <c r="AD942" t="str">
        <f>IF(ISBLANK(Data!AD942), "", Data!AD942)</f>
        <v/>
      </c>
      <c r="AE942" t="str">
        <f>IF(ISBLANK(Data!AE942), "", Data!AE942)</f>
        <v/>
      </c>
      <c r="AF942" s="7">
        <f>IF(ISBLANK(Data!AF942), 0, _xlfn.NUMBERVALUE(SUBSTITUTE(Data!AF942, ".", ",")))</f>
        <v>0</v>
      </c>
      <c r="AG942" t="str">
        <f>IF(ISBLANK(Data!AG942), "", Data!AG942)</f>
        <v>NKR</v>
      </c>
      <c r="AH942" s="6">
        <f>IF(ISBLANK(Data!AH942), 0, _xlfn.NUMBERVALUE(SUBSTITUTE(Data!AH942, ".", ",")))</f>
        <v>3998</v>
      </c>
      <c r="AI942" s="7">
        <f>IF(ISBLANK(Data!AI942), "", _xlfn.NUMBERVALUE(SUBSTITUTE(Data!AI942, ".", ",")))</f>
        <v>12000</v>
      </c>
      <c r="AJ942" s="7">
        <f>IF(ISBLANK(Data!AJ942), "", _xlfn.NUMBERVALUE(SUBSTITUTE(Data!AJ942, ".", ",")))</f>
        <v>15000</v>
      </c>
      <c r="AK942" s="7" t="str">
        <f>IF(ISBLANK(Data!AK942), "", _xlfn.NUMBERVALUE(SUBSTITUTE(Data!AK942, ".", ",")))</f>
        <v/>
      </c>
      <c r="AL942">
        <f>IF(ISBLANK(Data!AL942), "", Data!AL942)</f>
        <v>0</v>
      </c>
      <c r="AM942" s="15">
        <f>Table2[[#This Row],[DATE_IN]]-Table2[[#This Row],[DATE_OUT]]</f>
        <v>7</v>
      </c>
      <c r="AN942" s="7" t="str">
        <f>IF(MID(RIGHT(Table2[[#This Row],[ADDR3]],3),1,1)=",",RIGHT(Table2[[#This Row],[ADDR3]],2),"")</f>
        <v/>
      </c>
      <c r="AO942" s="7" t="str">
        <f>MID(Table2[[#This Row],[RES]],11,2)</f>
        <v>TH</v>
      </c>
      <c r="AP942" s="7">
        <f>_xlfn.XLOOKUP(AG942,Table3[CURRENCY],Table3[CONVERSION RATE],0)*Table2[[#This Row],[ORIGINAL PRICE]]</f>
        <v>3998</v>
      </c>
      <c r="AQ942" s="7">
        <f>_xlfn.XLOOKUP(AG942,Table3[CURRENCY],Table3[CONVERSION RATE],0)*Table2[[#This Row],[ORIGINAL PREPAYMENT]]</f>
        <v>0</v>
      </c>
      <c r="AR942" s="7"/>
      <c r="AS942" s="15"/>
    </row>
    <row r="943" spans="1:45" x14ac:dyDescent="0.25">
      <c r="A943" t="str">
        <f>IF(ISBLANK(Data!A943), "", Data!A943)</f>
        <v>A</v>
      </c>
      <c r="B943" s="2" cm="1">
        <f t="array" ref="B943">IF(ISBLANK(Data!B943), "", DATE(2000 + RIGHT(Data!B943, 2), _xlfn.SWITCH(MID(Data!B943, 3, 3), "JAN", 1, "FEB", 2, "MAR", 3, "APR", 4, "MAY", 5, "JUN", 6, "JUL", 7, "AUG", 8, "SEP", 9, "OCT", 10, "NOV", 11, "DEC", 12), LEFT(Data!B943, 2)))</f>
        <v>45262</v>
      </c>
      <c r="C943" t="str">
        <f>IF(ISBLANK(Data!C943), "", Data!C943)</f>
        <v>3259-1909-TH-0</v>
      </c>
      <c r="D943" t="str">
        <f>IF(ISBLANK(Data!D943), "", Data!D943)</f>
        <v/>
      </c>
      <c r="E943" t="str">
        <f>IF(ISBLANK(Data!E943), "", Data!E943)</f>
        <v>TR7</v>
      </c>
      <c r="F943" s="2" cm="1">
        <f t="array" ref="F943">IF(ISBLANK(Data!F943), "", DATE(2000 + RIGHT(Data!F943, 2), _xlfn.SWITCH(MID(Data!F943, 3, 3), "JAN", 1, "FEB", 2, "MAR", 3, "APR", 4, "MAY", 5, "JUN", 6, "JUL", 7, "AUG", 8, "SEP", 9, "OCT", 10, "NOV", 11, "DEC", 12), LEFT(Data!F943, 2)))</f>
        <v>45559</v>
      </c>
      <c r="G943" t="str">
        <f>IF(ISBLANK(Data!G943), "", Data!G943)</f>
        <v>TUE</v>
      </c>
      <c r="H943" t="str">
        <f>IF(ISBLANK(Data!H943), "", Data!H943)</f>
        <v/>
      </c>
      <c r="I943" t="str">
        <f>IF(ISBLANK(Data!I943), "", Data!I943)</f>
        <v>H</v>
      </c>
      <c r="J943" t="str">
        <f>IF(ISBLANK(Data!J943), "", Data!J943)</f>
        <v>TR7</v>
      </c>
      <c r="K943" s="2" cm="1">
        <f t="array" ref="K943">IF(ISBLANK(Data!K943), "", DATE(2000 + RIGHT(Data!K943, 2), _xlfn.SWITCH(MID(Data!K943, 3, 3), "JAN", 1, "FEB", 2, "MAR", 3, "APR", 4, "MAY", 5, "JUN", 6, "JUL", 7, "AUG", 8, "SEP", 9, "OCT", 10, "NOV", 11, "DEC", 12), LEFT(Data!K943, 2)))</f>
        <v>45566</v>
      </c>
      <c r="L943" t="str">
        <f>IF(ISBLANK(Data!L943), "", Data!L943)</f>
        <v>TUE</v>
      </c>
      <c r="M943" t="str">
        <f>IF(ISBLANK(Data!M943), "", Data!M943)</f>
        <v>GOSONJITBOUN,SARUN</v>
      </c>
      <c r="N943" t="str">
        <f>IF(ISBLANK(Data!N943), "", Data!N943)</f>
        <v>LY</v>
      </c>
      <c r="O943" s="2" t="str" cm="1">
        <f t="array" ref="O943">IF(ISBLANK(Data!O943), "", DATE(2000 + RIGHT(Data!O943, 2), _xlfn.SWITCH(MID(Data!O943, 3, 3), "JAN", 1, "FEB", 2, "MAR", 3, "APR", 4, "MAY", 5, "JUN", 6, "JUL", 7, "AUG", 8, "SEP", 9, "OCT", 10, "NOV", 11, "DEC", 12), LEFT(Data!O943, 2)))</f>
        <v/>
      </c>
      <c r="P943" t="str">
        <f>IF(ISBLANK(Data!P943), "", Data!P943)</f>
        <v>1XX1</v>
      </c>
      <c r="Q943" t="str">
        <f>IF(ISBLANK(Data!Q943), "", Data!Q943)</f>
        <v/>
      </c>
      <c r="R943" t="str">
        <f>IF(ISBLANK(Data!R943), "", Data!R943)</f>
        <v/>
      </c>
      <c r="S943" t="str">
        <f>IF(ISBLANK(Data!S943), "", Data!S943)</f>
        <v/>
      </c>
      <c r="T943" s="1" t="str">
        <f>IF(ISBLANK(Data!T943),"",(Data!T943))</f>
        <v/>
      </c>
      <c r="U943" t="str">
        <f>IF(ISBLANK(Data!U943), "", Data!U943)</f>
        <v/>
      </c>
      <c r="V943" t="str">
        <f>IF(ISBLANK(Data!V943), "", Data!V943)</f>
        <v/>
      </c>
      <c r="W943" t="str">
        <f>IF(ISBLANK(Data!W943), "", Data!W943)</f>
        <v/>
      </c>
      <c r="X943" t="str">
        <f>IF(ISBLANK(Data!X943), "", Data!X943)</f>
        <v/>
      </c>
      <c r="Y943" t="str">
        <f>IF(ISBLANK(Data!Y943), "", Data!Y943)</f>
        <v/>
      </c>
      <c r="Z943" t="str">
        <f>IF(ISBLANK(Data!Z943), "", Data!Z943)</f>
        <v>T/0159821P/P/Z5</v>
      </c>
      <c r="AA943" t="str">
        <f>IF(ISBLANK(Data!AA943), "", Data!AA943)</f>
        <v/>
      </c>
      <c r="AB943" t="str">
        <f>IF(ISBLANK(Data!AB943), "", Data!AB943)</f>
        <v/>
      </c>
      <c r="AC943" t="str">
        <f>IF(ISBLANK(Data!AC943), "", Data!AC943)</f>
        <v/>
      </c>
      <c r="AD943" t="str">
        <f>IF(ISBLANK(Data!AD943), "", Data!AD943)</f>
        <v/>
      </c>
      <c r="AE943" t="str">
        <f>IF(ISBLANK(Data!AE943), "", Data!AE943)</f>
        <v/>
      </c>
      <c r="AF943" s="7">
        <f>IF(ISBLANK(Data!AF943), 0, _xlfn.NUMBERVALUE(SUBSTITUTE(Data!AF943, ".", ",")))</f>
        <v>0</v>
      </c>
      <c r="AG943" t="str">
        <f>IF(ISBLANK(Data!AG943), "", Data!AG943)</f>
        <v>NKR</v>
      </c>
      <c r="AH943" s="6">
        <f>IF(ISBLANK(Data!AH943), 0, _xlfn.NUMBERVALUE(SUBSTITUTE(Data!AH943, ".", ",")))</f>
        <v>3998</v>
      </c>
      <c r="AI943" s="7">
        <f>IF(ISBLANK(Data!AI943), "", _xlfn.NUMBERVALUE(SUBSTITUTE(Data!AI943, ".", ",")))</f>
        <v>12000</v>
      </c>
      <c r="AJ943" s="7">
        <f>IF(ISBLANK(Data!AJ943), "", _xlfn.NUMBERVALUE(SUBSTITUTE(Data!AJ943, ".", ",")))</f>
        <v>15000</v>
      </c>
      <c r="AK943" s="7" t="str">
        <f>IF(ISBLANK(Data!AK943), "", _xlfn.NUMBERVALUE(SUBSTITUTE(Data!AK943, ".", ",")))</f>
        <v/>
      </c>
      <c r="AL943">
        <f>IF(ISBLANK(Data!AL943), "", Data!AL943)</f>
        <v>0</v>
      </c>
      <c r="AM943" s="15">
        <f>Table2[[#This Row],[DATE_IN]]-Table2[[#This Row],[DATE_OUT]]</f>
        <v>7</v>
      </c>
      <c r="AN943" s="7" t="str">
        <f>IF(MID(RIGHT(Table2[[#This Row],[ADDR3]],3),1,1)=",",RIGHT(Table2[[#This Row],[ADDR3]],2),"")</f>
        <v/>
      </c>
      <c r="AO943" s="7" t="str">
        <f>MID(Table2[[#This Row],[RES]],11,2)</f>
        <v>TH</v>
      </c>
      <c r="AP943" s="7">
        <f>_xlfn.XLOOKUP(AG943,Table3[CURRENCY],Table3[CONVERSION RATE],0)*Table2[[#This Row],[ORIGINAL PRICE]]</f>
        <v>3998</v>
      </c>
      <c r="AQ943" s="7">
        <f>_xlfn.XLOOKUP(AG943,Table3[CURRENCY],Table3[CONVERSION RATE],0)*Table2[[#This Row],[ORIGINAL PREPAYMENT]]</f>
        <v>0</v>
      </c>
      <c r="AR943" s="7"/>
      <c r="AS943" s="15"/>
    </row>
    <row r="944" spans="1:45" x14ac:dyDescent="0.25">
      <c r="A944" t="str">
        <f>IF(ISBLANK(Data!A944), "", Data!A944)</f>
        <v>A</v>
      </c>
      <c r="B944" s="2" cm="1">
        <f t="array" ref="B944">IF(ISBLANK(Data!B944), "", DATE(2000 + RIGHT(Data!B944, 2), _xlfn.SWITCH(MID(Data!B944, 3, 3), "JAN", 1, "FEB", 2, "MAR", 3, "APR", 4, "MAY", 5, "JUN", 6, "JUL", 7, "AUG", 8, "SEP", 9, "OCT", 10, "NOV", 11, "DEC", 12), LEFT(Data!B944, 2)))</f>
        <v>45389</v>
      </c>
      <c r="C944" t="str">
        <f>IF(ISBLANK(Data!C944), "", Data!C944)</f>
        <v>4370-4852-TB-2</v>
      </c>
      <c r="D944" t="str">
        <f>IF(ISBLANK(Data!D944), "", Data!D944)</f>
        <v/>
      </c>
      <c r="E944" t="str">
        <f>IF(ISBLANK(Data!E944), "", Data!E944)</f>
        <v>TR7</v>
      </c>
      <c r="F944" s="2" cm="1">
        <f t="array" ref="F944">IF(ISBLANK(Data!F944), "", DATE(2000 + RIGHT(Data!F944, 2), _xlfn.SWITCH(MID(Data!F944, 3, 3), "JAN", 1, "FEB", 2, "MAR", 3, "APR", 4, "MAY", 5, "JUN", 6, "JUL", 7, "AUG", 8, "SEP", 9, "OCT", 10, "NOV", 11, "DEC", 12), LEFT(Data!F944, 2)))</f>
        <v>45559</v>
      </c>
      <c r="G944" t="str">
        <f>IF(ISBLANK(Data!G944), "", Data!G944)</f>
        <v>TUE</v>
      </c>
      <c r="H944" t="str">
        <f>IF(ISBLANK(Data!H944), "", Data!H944)</f>
        <v>WI</v>
      </c>
      <c r="I944" t="str">
        <f>IF(ISBLANK(Data!I944), "", Data!I944)</f>
        <v>E</v>
      </c>
      <c r="J944" t="str">
        <f>IF(ISBLANK(Data!J944), "", Data!J944)</f>
        <v>LKN</v>
      </c>
      <c r="K944" s="2" cm="1">
        <f t="array" ref="K944">IF(ISBLANK(Data!K944), "", DATE(2000 + RIGHT(Data!K944, 2), _xlfn.SWITCH(MID(Data!K944, 3, 3), "JAN", 1, "FEB", 2, "MAR", 3, "APR", 4, "MAY", 5, "JUN", 6, "JUL", 7, "AUG", 8, "SEP", 9, "OCT", 10, "NOV", 11, "DEC", 12), LEFT(Data!K944, 2)))</f>
        <v>45568</v>
      </c>
      <c r="L944" t="str">
        <f>IF(ISBLANK(Data!L944), "", Data!L944)</f>
        <v>THU</v>
      </c>
      <c r="M944" t="str">
        <f>IF(ISBLANK(Data!M944), "", Data!M944)</f>
        <v>LO,SHIH CHIEH</v>
      </c>
      <c r="N944" t="str">
        <f>IF(ISBLANK(Data!N944), "", Data!N944)</f>
        <v>LY</v>
      </c>
      <c r="O944" s="2" cm="1">
        <f t="array" ref="O944">IF(ISBLANK(Data!O944), "", DATE(2000 + RIGHT(Data!O944, 2), _xlfn.SWITCH(MID(Data!O944, 3, 3), "JAN", 1, "FEB", 2, "MAR", 3, "APR", 4, "MAY", 5, "JUN", 6, "JUL", 7, "AUG", 8, "SEP", 9, "OCT", 10, "NOV", 11, "DEC", 12), LEFT(Data!O944, 2)))</f>
        <v>70860</v>
      </c>
      <c r="P944" t="str">
        <f>IF(ISBLANK(Data!P944), "", Data!P944)</f>
        <v>1XX1</v>
      </c>
      <c r="Q944" t="str">
        <f>IF(ISBLANK(Data!Q944), "", Data!Q944)</f>
        <v>791321280</v>
      </c>
      <c r="R944" t="str">
        <f>IF(ISBLANK(Data!R944), "", Data!R944)</f>
        <v>AV868109620005TE43704852</v>
      </c>
      <c r="S944" t="str">
        <f>IF(ISBLANK(Data!S944), "", Data!S944)</f>
        <v>CH</v>
      </c>
      <c r="T944" s="1" t="str">
        <f>IF(ISBLANK(Data!T944),"",(Data!T944))</f>
        <v/>
      </c>
      <c r="U944" t="str">
        <f>IF(ISBLANK(Data!U944), "", Data!U944)</f>
        <v/>
      </c>
      <c r="V944" t="str">
        <f>IF(ISBLANK(Data!V944), "", Data!V944)</f>
        <v/>
      </c>
      <c r="W944" t="str">
        <f>IF(ISBLANK(Data!W944), "", Data!W944)</f>
        <v/>
      </c>
      <c r="X944" t="str">
        <f>IF(ISBLANK(Data!X944), "", Data!X944)</f>
        <v/>
      </c>
      <c r="Y944" t="str">
        <f>IF(ISBLANK(Data!Y944), "", Data!Y944)</f>
        <v/>
      </c>
      <c r="Z944" t="str">
        <f>IF(ISBLANK(Data!Z944), "", Data!Z944)</f>
        <v>T/0151211Q/P/T6</v>
      </c>
      <c r="AA944" t="str">
        <f>IF(ISBLANK(Data!AA944), "", Data!AA944)</f>
        <v>+886939567545</v>
      </c>
      <c r="AB944" t="str">
        <f>IF(ISBLANK(Data!AB944), "", Data!AB944)</f>
        <v/>
      </c>
      <c r="AC944" t="str">
        <f>IF(ISBLANK(Data!AC944), "", Data!AC944)</f>
        <v>M308101</v>
      </c>
      <c r="AD944" t="str">
        <f>IF(ISBLANK(Data!AD944), "", Data!AD944)</f>
        <v/>
      </c>
      <c r="AE944" t="str">
        <f>IF(ISBLANK(Data!AE944), "", Data!AE944)</f>
        <v/>
      </c>
      <c r="AF944" s="7">
        <f>IF(ISBLANK(Data!AF944), 0, _xlfn.NUMBERVALUE(SUBSTITUTE(Data!AF944, ".", ",")))</f>
        <v>11325</v>
      </c>
      <c r="AG944" t="str">
        <f>IF(ISBLANK(Data!AG944), "", Data!AG944)</f>
        <v>NKR</v>
      </c>
      <c r="AH944" s="6">
        <f>IF(ISBLANK(Data!AH944), 0, _xlfn.NUMBERVALUE(SUBSTITUTE(Data!AH944, ".", ",")))</f>
        <v>11325</v>
      </c>
      <c r="AI944" s="7">
        <f>IF(ISBLANK(Data!AI944), "", _xlfn.NUMBERVALUE(SUBSTITUTE(Data!AI944, ".", ",")))</f>
        <v>12000</v>
      </c>
      <c r="AJ944" s="7">
        <f>IF(ISBLANK(Data!AJ944), "", _xlfn.NUMBERVALUE(SUBSTITUTE(Data!AJ944, ".", ",")))</f>
        <v>12000</v>
      </c>
      <c r="AK944" s="7">
        <f>IF(ISBLANK(Data!AK944), "", _xlfn.NUMBERVALUE(SUBSTITUTE(Data!AK944, ".", ",")))</f>
        <v>4500</v>
      </c>
      <c r="AL944">
        <f>IF(ISBLANK(Data!AL944), "", Data!AL944)</f>
        <v>0</v>
      </c>
      <c r="AM944" s="15">
        <f>Table2[[#This Row],[DATE_IN]]-Table2[[#This Row],[DATE_OUT]]</f>
        <v>9</v>
      </c>
      <c r="AN944" s="7" t="str">
        <f>IF(MID(RIGHT(Table2[[#This Row],[ADDR3]],3),1,1)=",",RIGHT(Table2[[#This Row],[ADDR3]],2),"")</f>
        <v/>
      </c>
      <c r="AO944" s="7" t="str">
        <f>MID(Table2[[#This Row],[RES]],11,2)</f>
        <v>TB</v>
      </c>
      <c r="AP944" s="7">
        <f>_xlfn.XLOOKUP(AG944,Table3[CURRENCY],Table3[CONVERSION RATE],0)*Table2[[#This Row],[ORIGINAL PRICE]]</f>
        <v>11325</v>
      </c>
      <c r="AQ944" s="7">
        <f>_xlfn.XLOOKUP(AG944,Table3[CURRENCY],Table3[CONVERSION RATE],0)*Table2[[#This Row],[ORIGINAL PREPAYMENT]]</f>
        <v>11325</v>
      </c>
      <c r="AR944" s="7"/>
      <c r="AS944" s="15"/>
    </row>
    <row r="945" spans="1:45" x14ac:dyDescent="0.25">
      <c r="A945" t="str">
        <f>IF(ISBLANK(Data!A945), "", Data!A945)</f>
        <v>A</v>
      </c>
      <c r="B945" s="2" cm="1">
        <f t="array" ref="B945">IF(ISBLANK(Data!B945), "", DATE(2000 + RIGHT(Data!B945, 2), _xlfn.SWITCH(MID(Data!B945, 3, 3), "JAN", 1, "FEB", 2, "MAR", 3, "APR", 4, "MAY", 5, "JUN", 6, "JUL", 7, "AUG", 8, "SEP", 9, "OCT", 10, "NOV", 11, "DEC", 12), LEFT(Data!B945, 2)))</f>
        <v>45390</v>
      </c>
      <c r="C945" t="str">
        <f>IF(ISBLANK(Data!C945), "", Data!C945)</f>
        <v>4378-7357-AU-5</v>
      </c>
      <c r="D945" t="str">
        <f>IF(ISBLANK(Data!D945), "", Data!D945)</f>
        <v/>
      </c>
      <c r="E945" t="str">
        <f>IF(ISBLANK(Data!E945), "", Data!E945)</f>
        <v>TR7</v>
      </c>
      <c r="F945" s="2" cm="1">
        <f t="array" ref="F945">IF(ISBLANK(Data!F945), "", DATE(2000 + RIGHT(Data!F945, 2), _xlfn.SWITCH(MID(Data!F945, 3, 3), "JAN", 1, "FEB", 2, "MAR", 3, "APR", 4, "MAY", 5, "JUN", 6, "JUL", 7, "AUG", 8, "SEP", 9, "OCT", 10, "NOV", 11, "DEC", 12), LEFT(Data!F945, 2)))</f>
        <v>45559</v>
      </c>
      <c r="G945" t="str">
        <f>IF(ISBLANK(Data!G945), "", Data!G945)</f>
        <v>TUE</v>
      </c>
      <c r="H945" t="str">
        <f>IF(ISBLANK(Data!H945), "", Data!H945)</f>
        <v/>
      </c>
      <c r="I945" t="str">
        <f>IF(ISBLANK(Data!I945), "", Data!I945)</f>
        <v>C</v>
      </c>
      <c r="J945" t="str">
        <f>IF(ISBLANK(Data!J945), "", Data!J945)</f>
        <v>TOS</v>
      </c>
      <c r="K945" s="2" cm="1">
        <f t="array" ref="K945">IF(ISBLANK(Data!K945), "", DATE(2000 + RIGHT(Data!K945, 2), _xlfn.SWITCH(MID(Data!K945, 3, 3), "JAN", 1, "FEB", 2, "MAR", 3, "APR", 4, "MAY", 5, "JUN", 6, "JUL", 7, "AUG", 8, "SEP", 9, "OCT", 10, "NOV", 11, "DEC", 12), LEFT(Data!K945, 2)))</f>
        <v>45566</v>
      </c>
      <c r="L945" t="str">
        <f>IF(ISBLANK(Data!L945), "", Data!L945)</f>
        <v>TUE</v>
      </c>
      <c r="M945" t="str">
        <f>IF(ISBLANK(Data!M945), "", Data!M945)</f>
        <v>DUNKLEY,DAVID</v>
      </c>
      <c r="N945" t="str">
        <f>IF(ISBLANK(Data!N945), "", Data!N945)</f>
        <v>LY</v>
      </c>
      <c r="O945" s="2" cm="1">
        <f t="array" ref="O945">IF(ISBLANK(Data!O945), "", DATE(2000 + RIGHT(Data!O945, 2), _xlfn.SWITCH(MID(Data!O945, 3, 3), "JAN", 1, "FEB", 2, "MAR", 3, "APR", 4, "MAY", 5, "JUN", 6, "JUL", 7, "AUG", 8, "SEP", 9, "OCT", 10, "NOV", 11, "DEC", 12), LEFT(Data!O945, 2)))</f>
        <v>57157</v>
      </c>
      <c r="P945" t="str">
        <f>IF(ISBLANK(Data!P945), "", Data!P945)</f>
        <v>1001</v>
      </c>
      <c r="Q945" t="str">
        <f>IF(ISBLANK(Data!Q945), "", Data!Q945)</f>
        <v/>
      </c>
      <c r="R945" t="str">
        <f>IF(ISBLANK(Data!R945), "", Data!R945)</f>
        <v>CA376045XXXXX6005</v>
      </c>
      <c r="S945" t="str">
        <f>IF(ISBLANK(Data!S945), "", Data!S945)</f>
        <v>CV</v>
      </c>
      <c r="T945" s="1" t="str">
        <f>IF(ISBLANK(Data!T945),"",(Data!T945))</f>
        <v>12/27</v>
      </c>
      <c r="U945" t="str">
        <f>IF(ISBLANK(Data!U945), "", Data!U945)</f>
        <v/>
      </c>
      <c r="V945" t="str">
        <f>IF(ISBLANK(Data!V945), "", Data!V945)</f>
        <v>PO BOX 35</v>
      </c>
      <c r="W945" t="str">
        <f>IF(ISBLANK(Data!W945), "", Data!W945)</f>
        <v/>
      </c>
      <c r="X945" t="str">
        <f>IF(ISBLANK(Data!X945), "", Data!X945)</f>
        <v>SPRINGWOOD NSW 2777,AU</v>
      </c>
      <c r="Y945" t="str">
        <f>IF(ISBLANK(Data!Y945), "", Data!Y945)</f>
        <v>AUXX8916TH</v>
      </c>
      <c r="Z945" t="str">
        <f>IF(ISBLANK(Data!Z945), "", Data!Z945)</f>
        <v>P/I1</v>
      </c>
      <c r="AA945" t="str">
        <f>IF(ISBLANK(Data!AA945), "", Data!AA945)</f>
        <v>6-1414515579</v>
      </c>
      <c r="AB945" t="str">
        <f>IF(ISBLANK(Data!AB945), "", Data!AB945)</f>
        <v>OCI</v>
      </c>
      <c r="AC945" t="str">
        <f>IF(ISBLANK(Data!AC945), "", Data!AC945)</f>
        <v/>
      </c>
      <c r="AD945" t="str">
        <f>IF(ISBLANK(Data!AD945), "", Data!AD945)</f>
        <v/>
      </c>
      <c r="AE945" t="str">
        <f>IF(ISBLANK(Data!AE945), "", Data!AE945)</f>
        <v>QF/1385405</v>
      </c>
      <c r="AF945" s="7">
        <f>IF(ISBLANK(Data!AF945), 0, _xlfn.NUMBERVALUE(SUBSTITUTE(Data!AF945, ".", ",")))</f>
        <v>0</v>
      </c>
      <c r="AG945" t="str">
        <f>IF(ISBLANK(Data!AG945), "", Data!AG945)</f>
        <v>NKR</v>
      </c>
      <c r="AH945" s="6">
        <f>IF(ISBLANK(Data!AH945), 0, _xlfn.NUMBERVALUE(SUBSTITUTE(Data!AH945, ".", ",")))</f>
        <v>2980</v>
      </c>
      <c r="AI945" s="7">
        <f>IF(ISBLANK(Data!AI945), "", _xlfn.NUMBERVALUE(SUBSTITUTE(Data!AI945, ".", ",")))</f>
        <v>12000</v>
      </c>
      <c r="AJ945" s="7">
        <f>IF(ISBLANK(Data!AJ945), "", _xlfn.NUMBERVALUE(SUBSTITUTE(Data!AJ945, ".", ",")))</f>
        <v>12000</v>
      </c>
      <c r="AK945" s="7" t="str">
        <f>IF(ISBLANK(Data!AK945), "", _xlfn.NUMBERVALUE(SUBSTITUTE(Data!AK945, ".", ",")))</f>
        <v/>
      </c>
      <c r="AL945">
        <f>IF(ISBLANK(Data!AL945), "", Data!AL945)</f>
        <v>0</v>
      </c>
      <c r="AM945" s="15">
        <f>Table2[[#This Row],[DATE_IN]]-Table2[[#This Row],[DATE_OUT]]</f>
        <v>7</v>
      </c>
      <c r="AN945" s="7" t="str">
        <f>IF(MID(RIGHT(Table2[[#This Row],[ADDR3]],3),1,1)=",",RIGHT(Table2[[#This Row],[ADDR3]],2),"")</f>
        <v>AU</v>
      </c>
      <c r="AO945" s="7" t="str">
        <f>MID(Table2[[#This Row],[RES]],11,2)</f>
        <v>AU</v>
      </c>
      <c r="AP945" s="7">
        <f>_xlfn.XLOOKUP(AG945,Table3[CURRENCY],Table3[CONVERSION RATE],0)*Table2[[#This Row],[ORIGINAL PRICE]]</f>
        <v>2980</v>
      </c>
      <c r="AQ945" s="7">
        <f>_xlfn.XLOOKUP(AG945,Table3[CURRENCY],Table3[CONVERSION RATE],0)*Table2[[#This Row],[ORIGINAL PREPAYMENT]]</f>
        <v>0</v>
      </c>
      <c r="AR945" s="7"/>
      <c r="AS945" s="15"/>
    </row>
    <row r="946" spans="1:45" x14ac:dyDescent="0.25">
      <c r="A946" t="str">
        <f>IF(ISBLANK(Data!A946), "", Data!A946)</f>
        <v>A</v>
      </c>
      <c r="B946" s="2" cm="1">
        <f t="array" ref="B946">IF(ISBLANK(Data!B946), "", DATE(2000 + RIGHT(Data!B946, 2), _xlfn.SWITCH(MID(Data!B946, 3, 3), "JAN", 1, "FEB", 2, "MAR", 3, "APR", 4, "MAY", 5, "JUN", 6, "JUL", 7, "AUG", 8, "SEP", 9, "OCT", 10, "NOV", 11, "DEC", 12), LEFT(Data!B946, 2)))</f>
        <v>45394</v>
      </c>
      <c r="C946" t="str">
        <f>IF(ISBLANK(Data!C946), "", Data!C946)</f>
        <v>4423-9206-IT-4</v>
      </c>
      <c r="D946" t="str">
        <f>IF(ISBLANK(Data!D946), "", Data!D946)</f>
        <v/>
      </c>
      <c r="E946" t="str">
        <f>IF(ISBLANK(Data!E946), "", Data!E946)</f>
        <v>TR7</v>
      </c>
      <c r="F946" s="2" cm="1">
        <f t="array" ref="F946">IF(ISBLANK(Data!F946), "", DATE(2000 + RIGHT(Data!F946, 2), _xlfn.SWITCH(MID(Data!F946, 3, 3), "JAN", 1, "FEB", 2, "MAR", 3, "APR", 4, "MAY", 5, "JUN", 6, "JUL", 7, "AUG", 8, "SEP", 9, "OCT", 10, "NOV", 11, "DEC", 12), LEFT(Data!F946, 2)))</f>
        <v>45559</v>
      </c>
      <c r="G946" t="str">
        <f>IF(ISBLANK(Data!G946), "", Data!G946)</f>
        <v>TUE</v>
      </c>
      <c r="H946" t="str">
        <f>IF(ISBLANK(Data!H946), "", Data!H946)</f>
        <v>WI</v>
      </c>
      <c r="I946" t="str">
        <f>IF(ISBLANK(Data!I946), "", Data!I946)</f>
        <v>C</v>
      </c>
      <c r="J946" t="str">
        <f>IF(ISBLANK(Data!J946), "", Data!J946)</f>
        <v>TR7</v>
      </c>
      <c r="K946" s="2" cm="1">
        <f t="array" ref="K946">IF(ISBLANK(Data!K946), "", DATE(2000 + RIGHT(Data!K946, 2), _xlfn.SWITCH(MID(Data!K946, 3, 3), "JAN", 1, "FEB", 2, "MAR", 3, "APR", 4, "MAY", 5, "JUN", 6, "JUL", 7, "AUG", 8, "SEP", 9, "OCT", 10, "NOV", 11, "DEC", 12), LEFT(Data!K946, 2)))</f>
        <v>45565</v>
      </c>
      <c r="L946" t="str">
        <f>IF(ISBLANK(Data!L946), "", Data!L946)</f>
        <v>MON</v>
      </c>
      <c r="M946" t="str">
        <f>IF(ISBLANK(Data!M946), "", Data!M946)</f>
        <v>QUATTRINI,ENRICO</v>
      </c>
      <c r="N946" t="str">
        <f>IF(ISBLANK(Data!N946), "", Data!N946)</f>
        <v>LJ</v>
      </c>
      <c r="O946" s="2" cm="1">
        <f t="array" ref="O946">IF(ISBLANK(Data!O946), "", DATE(2000 + RIGHT(Data!O946, 2), _xlfn.SWITCH(MID(Data!O946, 3, 3), "JAN", 1, "FEB", 2, "MAR", 3, "APR", 4, "MAY", 5, "JUN", 6, "JUL", 7, "AUG", 8, "SEP", 9, "OCT", 10, "NOV", 11, "DEC", 12), LEFT(Data!O946, 2)))</f>
        <v>70860</v>
      </c>
      <c r="P946" t="str">
        <f>IF(ISBLANK(Data!P946), "", Data!P946)</f>
        <v>1XX1</v>
      </c>
      <c r="Q946" t="str">
        <f>IF(ISBLANK(Data!Q946), "", Data!Q946)</f>
        <v>740697104</v>
      </c>
      <c r="R946" t="str">
        <f>IF(ISBLANK(Data!R946), "", Data!R946)</f>
        <v>AV868109400002TE44239206</v>
      </c>
      <c r="S946" t="str">
        <f>IF(ISBLANK(Data!S946), "", Data!S946)</f>
        <v>CH</v>
      </c>
      <c r="T946" s="1" t="str">
        <f>IF(ISBLANK(Data!T946),"",(Data!T946))</f>
        <v/>
      </c>
      <c r="U946" t="str">
        <f>IF(ISBLANK(Data!U946), "", Data!U946)</f>
        <v/>
      </c>
      <c r="V946" t="str">
        <f>IF(ISBLANK(Data!V946), "", Data!V946)</f>
        <v/>
      </c>
      <c r="W946" t="str">
        <f>IF(ISBLANK(Data!W946), "", Data!W946)</f>
        <v/>
      </c>
      <c r="X946" t="str">
        <f>IF(ISBLANK(Data!X946), "", Data!X946)</f>
        <v/>
      </c>
      <c r="Y946" t="str">
        <f>IF(ISBLANK(Data!Y946), "", Data!Y946)</f>
        <v/>
      </c>
      <c r="Z946" t="str">
        <f>IF(ISBLANK(Data!Z946), "", Data!Z946)</f>
        <v>T/0151196Q/P/T6</v>
      </c>
      <c r="AA946" t="str">
        <f>IF(ISBLANK(Data!AA946), "", Data!AA946)</f>
        <v>+393471515126</v>
      </c>
      <c r="AB946" t="str">
        <f>IF(ISBLANK(Data!AB946), "", Data!AB946)</f>
        <v/>
      </c>
      <c r="AC946" t="str">
        <f>IF(ISBLANK(Data!AC946), "", Data!AC946)</f>
        <v>S606700</v>
      </c>
      <c r="AD946" t="str">
        <f>IF(ISBLANK(Data!AD946), "", Data!AD946)</f>
        <v/>
      </c>
      <c r="AE946" t="str">
        <f>IF(ISBLANK(Data!AE946), "", Data!AE946)</f>
        <v/>
      </c>
      <c r="AF946" s="7">
        <f>IF(ISBLANK(Data!AF946), 0, _xlfn.NUMBERVALUE(SUBSTITUTE(Data!AF946, ".", ",")))</f>
        <v>253.41</v>
      </c>
      <c r="AG946" t="str">
        <f>IF(ISBLANK(Data!AG946), "", Data!AG946)</f>
        <v>EUR</v>
      </c>
      <c r="AH946" s="6">
        <f>IF(ISBLANK(Data!AH946), 0, _xlfn.NUMBERVALUE(SUBSTITUTE(Data!AH946, ".", ",")))</f>
        <v>253.12</v>
      </c>
      <c r="AI946" s="7">
        <f>IF(ISBLANK(Data!AI946), "", _xlfn.NUMBERVALUE(SUBSTITUTE(Data!AI946, ".", ",")))</f>
        <v>12000</v>
      </c>
      <c r="AJ946" s="7">
        <f>IF(ISBLANK(Data!AJ946), "", _xlfn.NUMBERVALUE(SUBSTITUTE(Data!AJ946, ".", ",")))</f>
        <v>12000</v>
      </c>
      <c r="AK946" s="7" t="str">
        <f>IF(ISBLANK(Data!AK946), "", _xlfn.NUMBERVALUE(SUBSTITUTE(Data!AK946, ".", ",")))</f>
        <v/>
      </c>
      <c r="AL946">
        <f>IF(ISBLANK(Data!AL946), "", Data!AL946)</f>
        <v>0</v>
      </c>
      <c r="AM946" s="15">
        <f>Table2[[#This Row],[DATE_IN]]-Table2[[#This Row],[DATE_OUT]]</f>
        <v>6</v>
      </c>
      <c r="AN946" s="7" t="str">
        <f>IF(MID(RIGHT(Table2[[#This Row],[ADDR3]],3),1,1)=",",RIGHT(Table2[[#This Row],[ADDR3]],2),"")</f>
        <v/>
      </c>
      <c r="AO946" s="7" t="str">
        <f>MID(Table2[[#This Row],[RES]],11,2)</f>
        <v>IT</v>
      </c>
      <c r="AP946" s="7">
        <f>_xlfn.XLOOKUP(AG946,Table3[CURRENCY],Table3[CONVERSION RATE],0)*Table2[[#This Row],[ORIGINAL PRICE]]</f>
        <v>3029.8464000000004</v>
      </c>
      <c r="AQ946" s="7">
        <f>_xlfn.XLOOKUP(AG946,Table3[CURRENCY],Table3[CONVERSION RATE],0)*Table2[[#This Row],[ORIGINAL PREPAYMENT]]</f>
        <v>3033.3177000000001</v>
      </c>
      <c r="AR946" s="7"/>
      <c r="AS946" s="15"/>
    </row>
    <row r="947" spans="1:45" x14ac:dyDescent="0.25">
      <c r="A947" t="str">
        <f>IF(ISBLANK(Data!A947), "", Data!A947)</f>
        <v>A</v>
      </c>
      <c r="B947" s="2" cm="1">
        <f t="array" ref="B947">IF(ISBLANK(Data!B947), "", DATE(2000 + RIGHT(Data!B947, 2), _xlfn.SWITCH(MID(Data!B947, 3, 3), "JAN", 1, "FEB", 2, "MAR", 3, "APR", 4, "MAY", 5, "JUN", 6, "JUL", 7, "AUG", 8, "SEP", 9, "OCT", 10, "NOV", 11, "DEC", 12), LEFT(Data!B947, 2)))</f>
        <v>45458</v>
      </c>
      <c r="C947" t="str">
        <f>IF(ISBLANK(Data!C947), "", Data!C947)</f>
        <v>0052-0959-SG-5</v>
      </c>
      <c r="D947" t="str">
        <f>IF(ISBLANK(Data!D947), "", Data!D947)</f>
        <v/>
      </c>
      <c r="E947" t="str">
        <f>IF(ISBLANK(Data!E947), "", Data!E947)</f>
        <v>TR7</v>
      </c>
      <c r="F947" s="2" cm="1">
        <f t="array" ref="F947">IF(ISBLANK(Data!F947), "", DATE(2000 + RIGHT(Data!F947, 2), _xlfn.SWITCH(MID(Data!F947, 3, 3), "JAN", 1, "FEB", 2, "MAR", 3, "APR", 4, "MAY", 5, "JUN", 6, "JUL", 7, "AUG", 8, "SEP", 9, "OCT", 10, "NOV", 11, "DEC", 12), LEFT(Data!F947, 2)))</f>
        <v>45560</v>
      </c>
      <c r="G947" t="str">
        <f>IF(ISBLANK(Data!G947), "", Data!G947)</f>
        <v>WED</v>
      </c>
      <c r="H947" t="str">
        <f>IF(ISBLANK(Data!H947), "", Data!H947)</f>
        <v/>
      </c>
      <c r="I947" t="str">
        <f>IF(ISBLANK(Data!I947), "", Data!I947)</f>
        <v>C</v>
      </c>
      <c r="J947" t="str">
        <f>IF(ISBLANK(Data!J947), "", Data!J947)</f>
        <v>TR7</v>
      </c>
      <c r="K947" s="2" cm="1">
        <f t="array" ref="K947">IF(ISBLANK(Data!K947), "", DATE(2000 + RIGHT(Data!K947, 2), _xlfn.SWITCH(MID(Data!K947, 3, 3), "JAN", 1, "FEB", 2, "MAR", 3, "APR", 4, "MAY", 5, "JUN", 6, "JUL", 7, "AUG", 8, "SEP", 9, "OCT", 10, "NOV", 11, "DEC", 12), LEFT(Data!K947, 2)))</f>
        <v>45563</v>
      </c>
      <c r="L947" t="str">
        <f>IF(ISBLANK(Data!L947), "", Data!L947)</f>
        <v>SAT</v>
      </c>
      <c r="M947" t="str">
        <f>IF(ISBLANK(Data!M947), "", Data!M947)</f>
        <v>ONG,CASLIN</v>
      </c>
      <c r="N947" t="str">
        <f>IF(ISBLANK(Data!N947), "", Data!N947)</f>
        <v>JX</v>
      </c>
      <c r="O947" s="2" t="str" cm="1">
        <f t="array" ref="O947">IF(ISBLANK(Data!O947), "", DATE(2000 + RIGHT(Data!O947, 2), _xlfn.SWITCH(MID(Data!O947, 3, 3), "JAN", 1, "FEB", 2, "MAR", 3, "APR", 4, "MAY", 5, "JUN", 6, "JUL", 7, "AUG", 8, "SEP", 9, "OCT", 10, "NOV", 11, "DEC", 12), LEFT(Data!O947, 2)))</f>
        <v/>
      </c>
      <c r="P947" t="str">
        <f>IF(ISBLANK(Data!P947), "", Data!P947)</f>
        <v>1001</v>
      </c>
      <c r="Q947" t="str">
        <f>IF(ISBLANK(Data!Q947), "", Data!Q947)</f>
        <v/>
      </c>
      <c r="R947" t="str">
        <f>IF(ISBLANK(Data!R947), "", Data!R947)</f>
        <v/>
      </c>
      <c r="S947" t="str">
        <f>IF(ISBLANK(Data!S947), "", Data!S947)</f>
        <v/>
      </c>
      <c r="T947" s="1" t="str">
        <f>IF(ISBLANK(Data!T947),"",(Data!T947))</f>
        <v/>
      </c>
      <c r="U947" t="str">
        <f>IF(ISBLANK(Data!U947), "", Data!U947)</f>
        <v/>
      </c>
      <c r="V947" t="str">
        <f>IF(ISBLANK(Data!V947), "", Data!V947)</f>
        <v/>
      </c>
      <c r="W947" t="str">
        <f>IF(ISBLANK(Data!W947), "", Data!W947)</f>
        <v/>
      </c>
      <c r="X947" t="str">
        <f>IF(ISBLANK(Data!X947), "", Data!X947)</f>
        <v/>
      </c>
      <c r="Y947" t="str">
        <f>IF(ISBLANK(Data!Y947), "", Data!Y947)</f>
        <v/>
      </c>
      <c r="Z947" t="str">
        <f>IF(ISBLANK(Data!Z947), "", Data!Z947)</f>
        <v>P/I1</v>
      </c>
      <c r="AA947" t="str">
        <f>IF(ISBLANK(Data!AA947), "", Data!AA947)</f>
        <v>6596218294</v>
      </c>
      <c r="AB947" t="str">
        <f>IF(ISBLANK(Data!AB947), "", Data!AB947)</f>
        <v/>
      </c>
      <c r="AC947" t="str">
        <f>IF(ISBLANK(Data!AC947), "", Data!AC947)</f>
        <v/>
      </c>
      <c r="AD947" t="str">
        <f>IF(ISBLANK(Data!AD947), "", Data!AD947)</f>
        <v/>
      </c>
      <c r="AE947" t="str">
        <f>IF(ISBLANK(Data!AE947), "", Data!AE947)</f>
        <v/>
      </c>
      <c r="AF947" s="7">
        <f>IF(ISBLANK(Data!AF947), 0, _xlfn.NUMBERVALUE(SUBSTITUTE(Data!AF947, ".", ",")))</f>
        <v>0</v>
      </c>
      <c r="AG947" t="str">
        <f>IF(ISBLANK(Data!AG947), "", Data!AG947)</f>
        <v>NKR</v>
      </c>
      <c r="AH947" s="6">
        <f>IF(ISBLANK(Data!AH947), 0, _xlfn.NUMBERVALUE(SUBSTITUTE(Data!AH947, ".", ",")))</f>
        <v>3114</v>
      </c>
      <c r="AI947" s="7">
        <f>IF(ISBLANK(Data!AI947), "", _xlfn.NUMBERVALUE(SUBSTITUTE(Data!AI947, ".", ",")))</f>
        <v>12000</v>
      </c>
      <c r="AJ947" s="7">
        <f>IF(ISBLANK(Data!AJ947), "", _xlfn.NUMBERVALUE(SUBSTITUTE(Data!AJ947, ".", ",")))</f>
        <v>12000</v>
      </c>
      <c r="AK947" s="7" t="str">
        <f>IF(ISBLANK(Data!AK947), "", _xlfn.NUMBERVALUE(SUBSTITUTE(Data!AK947, ".", ",")))</f>
        <v/>
      </c>
      <c r="AL947">
        <f>IF(ISBLANK(Data!AL947), "", Data!AL947)</f>
        <v>0</v>
      </c>
      <c r="AM947" s="15">
        <f>Table2[[#This Row],[DATE_IN]]-Table2[[#This Row],[DATE_OUT]]</f>
        <v>3</v>
      </c>
      <c r="AN947" s="7" t="str">
        <f>IF(MID(RIGHT(Table2[[#This Row],[ADDR3]],3),1,1)=",",RIGHT(Table2[[#This Row],[ADDR3]],2),"")</f>
        <v/>
      </c>
      <c r="AO947" s="7" t="str">
        <f>MID(Table2[[#This Row],[RES]],11,2)</f>
        <v>SG</v>
      </c>
      <c r="AP947" s="7">
        <f>_xlfn.XLOOKUP(AG947,Table3[CURRENCY],Table3[CONVERSION RATE],0)*Table2[[#This Row],[ORIGINAL PRICE]]</f>
        <v>3114</v>
      </c>
      <c r="AQ947" s="7">
        <f>_xlfn.XLOOKUP(AG947,Table3[CURRENCY],Table3[CONVERSION RATE],0)*Table2[[#This Row],[ORIGINAL PREPAYMENT]]</f>
        <v>0</v>
      </c>
      <c r="AR947" s="7"/>
      <c r="AS947" s="15"/>
    </row>
    <row r="948" spans="1:45" x14ac:dyDescent="0.25">
      <c r="A948" t="str">
        <f>IF(ISBLANK(Data!A948), "", Data!A948)</f>
        <v>A</v>
      </c>
      <c r="B948" s="2" cm="1">
        <f t="array" ref="B948">IF(ISBLANK(Data!B948), "", DATE(2000 + RIGHT(Data!B948, 2), _xlfn.SWITCH(MID(Data!B948, 3, 3), "JAN", 1, "FEB", 2, "MAR", 3, "APR", 4, "MAY", 5, "JUN", 6, "JUL", 7, "AUG", 8, "SEP", 9, "OCT", 10, "NOV", 11, "DEC", 12), LEFT(Data!B948, 2)))</f>
        <v>45477</v>
      </c>
      <c r="C948" t="str">
        <f>IF(ISBLANK(Data!C948), "", Data!C948)</f>
        <v>0228-8095-NO-5</v>
      </c>
      <c r="D948" t="str">
        <f>IF(ISBLANK(Data!D948), "", Data!D948)</f>
        <v>8ET67X</v>
      </c>
      <c r="E948" t="str">
        <f>IF(ISBLANK(Data!E948), "", Data!E948)</f>
        <v>TR7</v>
      </c>
      <c r="F948" s="2" cm="1">
        <f t="array" ref="F948">IF(ISBLANK(Data!F948), "", DATE(2000 + RIGHT(Data!F948, 2), _xlfn.SWITCH(MID(Data!F948, 3, 3), "JAN", 1, "FEB", 2, "MAR", 3, "APR", 4, "MAY", 5, "JUN", 6, "JUL", 7, "AUG", 8, "SEP", 9, "OCT", 10, "NOV", 11, "DEC", 12), LEFT(Data!F948, 2)))</f>
        <v>45560</v>
      </c>
      <c r="G948" t="str">
        <f>IF(ISBLANK(Data!G948), "", Data!G948)</f>
        <v>WED</v>
      </c>
      <c r="H948" t="str">
        <f>IF(ISBLANK(Data!H948), "", Data!H948)</f>
        <v>DL</v>
      </c>
      <c r="I948" t="str">
        <f>IF(ISBLANK(Data!I948), "", Data!I948)</f>
        <v>I</v>
      </c>
      <c r="J948" t="str">
        <f>IF(ISBLANK(Data!J948), "", Data!J948)</f>
        <v>TR7</v>
      </c>
      <c r="K948" s="2" cm="1">
        <f t="array" ref="K948">IF(ISBLANK(Data!K948), "", DATE(2000 + RIGHT(Data!K948, 2), _xlfn.SWITCH(MID(Data!K948, 3, 3), "JAN", 1, "FEB", 2, "MAR", 3, "APR", 4, "MAY", 5, "JUN", 6, "JUL", 7, "AUG", 8, "SEP", 9, "OCT", 10, "NOV", 11, "DEC", 12), LEFT(Data!K948, 2)))</f>
        <v>45562</v>
      </c>
      <c r="L948" t="str">
        <f>IF(ISBLANK(Data!L948), "", Data!L948)</f>
        <v>FRI</v>
      </c>
      <c r="M948" t="str">
        <f>IF(ISBLANK(Data!M948), "", Data!M948)</f>
        <v>JENSEN,PETTER,HERR</v>
      </c>
      <c r="N948" t="str">
        <f>IF(ISBLANK(Data!N948), "", Data!N948)</f>
        <v>VK</v>
      </c>
      <c r="O948" s="2" cm="1">
        <f t="array" ref="O948">IF(ISBLANK(Data!O948), "", DATE(2000 + RIGHT(Data!O948, 2), _xlfn.SWITCH(MID(Data!O948, 3, 3), "JAN", 1, "FEB", 2, "MAR", 3, "APR", 4, "MAY", 5, "JUN", 6, "JUL", 7, "AUG", 8, "SEP", 9, "OCT", 10, "NOV", 11, "DEC", 12), LEFT(Data!O948, 2)))</f>
        <v>54789</v>
      </c>
      <c r="P948" t="str">
        <f>IF(ISBLANK(Data!P948), "", Data!P948)</f>
        <v>1XX1</v>
      </c>
      <c r="Q948" t="str">
        <f>IF(ISBLANK(Data!Q948), "", Data!Q948)</f>
        <v>N0686863</v>
      </c>
      <c r="R948" t="str">
        <f>IF(ISBLANK(Data!R948), "", Data!R948)</f>
        <v>AV858094440246TED33418</v>
      </c>
      <c r="S948" t="str">
        <f>IF(ISBLANK(Data!S948), "", Data!S948)</f>
        <v>NA</v>
      </c>
      <c r="T948" s="1" t="str">
        <f>IF(ISBLANK(Data!T948),"",(Data!T948))</f>
        <v/>
      </c>
      <c r="U948" t="str">
        <f>IF(ISBLANK(Data!U948), "", Data!U948)</f>
        <v/>
      </c>
      <c r="V948" t="str">
        <f>IF(ISBLANK(Data!V948), "", Data!V948)</f>
        <v>SOLLIVEGEN 8 B</v>
      </c>
      <c r="W948" t="str">
        <f>IF(ISBLANK(Data!W948), "", Data!W948)</f>
        <v>PETTERJ83@HOTMAIL.COM</v>
      </c>
      <c r="X948" t="str">
        <f>IF(ISBLANK(Data!X948), "", Data!X948)</f>
        <v>9020,TROMSDALEN,NO</v>
      </c>
      <c r="Y948" t="str">
        <f>IF(ISBLANK(Data!Y948), "", Data!Y948)</f>
        <v/>
      </c>
      <c r="Z948" t="str">
        <f>IF(ISBLANK(Data!Z948), "", Data!Z948)</f>
        <v>T/0169271Q/P/CS</v>
      </c>
      <c r="AA948" t="str">
        <f>IF(ISBLANK(Data!AA948), "", Data!AA948)</f>
        <v>4797961481</v>
      </c>
      <c r="AB948" t="str">
        <f>IF(ISBLANK(Data!AB948), "", Data!AB948)</f>
        <v>ROD/TROMSOE AUTOLAKK A/</v>
      </c>
      <c r="AC948" t="str">
        <f>IF(ISBLANK(Data!AC948), "", Data!AC948)</f>
        <v/>
      </c>
      <c r="AD948" t="str">
        <f>IF(ISBLANK(Data!AD948), "", Data!AD948)</f>
        <v/>
      </c>
      <c r="AE948" t="str">
        <f>IF(ISBLANK(Data!AE948), "", Data!AE948)</f>
        <v/>
      </c>
      <c r="AF948" s="7">
        <f>IF(ISBLANK(Data!AF948), 0, _xlfn.NUMBERVALUE(SUBSTITUTE(Data!AF948, ".", ",")))</f>
        <v>0</v>
      </c>
      <c r="AG948" t="str">
        <f>IF(ISBLANK(Data!AG948), "", Data!AG948)</f>
        <v>NKR</v>
      </c>
      <c r="AH948" s="6">
        <f>IF(ISBLANK(Data!AH948), 0, _xlfn.NUMBERVALUE(SUBSTITUTE(Data!AH948, ".", ",")))</f>
        <v>1686</v>
      </c>
      <c r="AI948" s="7">
        <f>IF(ISBLANK(Data!AI948), "", _xlfn.NUMBERVALUE(SUBSTITUTE(Data!AI948, ".", ",")))</f>
        <v>4000</v>
      </c>
      <c r="AJ948" s="7">
        <f>IF(ISBLANK(Data!AJ948), "", _xlfn.NUMBERVALUE(SUBSTITUTE(Data!AJ948, ".", ",")))</f>
        <v>4000</v>
      </c>
      <c r="AK948" s="7" t="str">
        <f>IF(ISBLANK(Data!AK948), "", _xlfn.NUMBERVALUE(SUBSTITUTE(Data!AK948, ".", ",")))</f>
        <v/>
      </c>
      <c r="AL948">
        <f>IF(ISBLANK(Data!AL948), "", Data!AL948)</f>
        <v>0</v>
      </c>
      <c r="AM948" s="15">
        <f>Table2[[#This Row],[DATE_IN]]-Table2[[#This Row],[DATE_OUT]]</f>
        <v>2</v>
      </c>
      <c r="AN948" s="7" t="str">
        <f>IF(MID(RIGHT(Table2[[#This Row],[ADDR3]],3),1,1)=",",RIGHT(Table2[[#This Row],[ADDR3]],2),"")</f>
        <v>NO</v>
      </c>
      <c r="AO948" s="7" t="str">
        <f>MID(Table2[[#This Row],[RES]],11,2)</f>
        <v>NO</v>
      </c>
      <c r="AP948" s="7">
        <f>_xlfn.XLOOKUP(AG948,Table3[CURRENCY],Table3[CONVERSION RATE],0)*Table2[[#This Row],[ORIGINAL PRICE]]</f>
        <v>1686</v>
      </c>
      <c r="AQ948" s="7">
        <f>_xlfn.XLOOKUP(AG948,Table3[CURRENCY],Table3[CONVERSION RATE],0)*Table2[[#This Row],[ORIGINAL PREPAYMENT]]</f>
        <v>0</v>
      </c>
      <c r="AR948" s="7"/>
      <c r="AS948" s="15"/>
    </row>
    <row r="949" spans="1:45" x14ac:dyDescent="0.25">
      <c r="A949" t="str">
        <f>IF(ISBLANK(Data!A949), "", Data!A949)</f>
        <v>A</v>
      </c>
      <c r="B949" s="2" cm="1">
        <f t="array" ref="B949">IF(ISBLANK(Data!B949), "", DATE(2000 + RIGHT(Data!B949, 2), _xlfn.SWITCH(MID(Data!B949, 3, 3), "JAN", 1, "FEB", 2, "MAR", 3, "APR", 4, "MAY", 5, "JUN", 6, "JUL", 7, "AUG", 8, "SEP", 9, "OCT", 10, "NOV", 11, "DEC", 12), LEFT(Data!B949, 2)))</f>
        <v>45340</v>
      </c>
      <c r="C949" t="str">
        <f>IF(ISBLANK(Data!C949), "", Data!C949)</f>
        <v>3903-0796-DE-0</v>
      </c>
      <c r="D949" t="str">
        <f>IF(ISBLANK(Data!D949), "", Data!D949)</f>
        <v/>
      </c>
      <c r="E949" t="str">
        <f>IF(ISBLANK(Data!E949), "", Data!E949)</f>
        <v>TR7</v>
      </c>
      <c r="F949" s="2" cm="1">
        <f t="array" ref="F949">IF(ISBLANK(Data!F949), "", DATE(2000 + RIGHT(Data!F949, 2), _xlfn.SWITCH(MID(Data!F949, 3, 3), "JAN", 1, "FEB", 2, "MAR", 3, "APR", 4, "MAY", 5, "JUN", 6, "JUL", 7, "AUG", 8, "SEP", 9, "OCT", 10, "NOV", 11, "DEC", 12), LEFT(Data!F949, 2)))</f>
        <v>45560</v>
      </c>
      <c r="G949" t="str">
        <f>IF(ISBLANK(Data!G949), "", Data!G949)</f>
        <v>WED</v>
      </c>
      <c r="H949" t="str">
        <f>IF(ISBLANK(Data!H949), "", Data!H949)</f>
        <v>WI</v>
      </c>
      <c r="I949" t="str">
        <f>IF(ISBLANK(Data!I949), "", Data!I949)</f>
        <v>H</v>
      </c>
      <c r="J949" t="str">
        <f>IF(ISBLANK(Data!J949), "", Data!J949)</f>
        <v>TR7</v>
      </c>
      <c r="K949" s="2" cm="1">
        <f t="array" ref="K949">IF(ISBLANK(Data!K949), "", DATE(2000 + RIGHT(Data!K949, 2), _xlfn.SWITCH(MID(Data!K949, 3, 3), "JAN", 1, "FEB", 2, "MAR", 3, "APR", 4, "MAY", 5, "JUN", 6, "JUL", 7, "AUG", 8, "SEP", 9, "OCT", 10, "NOV", 11, "DEC", 12), LEFT(Data!K949, 2)))</f>
        <v>45570</v>
      </c>
      <c r="L949" t="str">
        <f>IF(ISBLANK(Data!L949), "", Data!L949)</f>
        <v>SAT</v>
      </c>
      <c r="M949" t="str">
        <f>IF(ISBLANK(Data!M949), "", Data!M949)</f>
        <v>ROSTALSKI,FALKO</v>
      </c>
      <c r="N949" t="str">
        <f>IF(ISBLANK(Data!N949), "", Data!N949)</f>
        <v>LJ</v>
      </c>
      <c r="O949" s="2" cm="1">
        <f t="array" ref="O949">IF(ISBLANK(Data!O949), "", DATE(2000 + RIGHT(Data!O949, 2), _xlfn.SWITCH(MID(Data!O949, 3, 3), "JAN", 1, "FEB", 2, "MAR", 3, "APR", 4, "MAY", 5, "JUN", 6, "JUL", 7, "AUG", 8, "SEP", 9, "OCT", 10, "NOV", 11, "DEC", 12), LEFT(Data!O949, 2)))</f>
        <v>69567</v>
      </c>
      <c r="P949" t="str">
        <f>IF(ISBLANK(Data!P949), "", Data!P949)</f>
        <v>1XX1</v>
      </c>
      <c r="Q949" t="str">
        <f>IF(ISBLANK(Data!Q949), "", Data!Q949)</f>
        <v>12345678</v>
      </c>
      <c r="R949" t="str">
        <f>IF(ISBLANK(Data!R949), "", Data!R949)</f>
        <v>AV872124160005TE39030796</v>
      </c>
      <c r="S949" t="str">
        <f>IF(ISBLANK(Data!S949), "", Data!S949)</f>
        <v>CH</v>
      </c>
      <c r="T949" s="1" t="str">
        <f>IF(ISBLANK(Data!T949),"",(Data!T949))</f>
        <v/>
      </c>
      <c r="U949" t="str">
        <f>IF(ISBLANK(Data!U949), "", Data!U949)</f>
        <v/>
      </c>
      <c r="V949" t="str">
        <f>IF(ISBLANK(Data!V949), "", Data!V949)</f>
        <v>OSTSTR. 24</v>
      </c>
      <c r="W949" t="str">
        <f>IF(ISBLANK(Data!W949), "", Data!W949)</f>
        <v/>
      </c>
      <c r="X949" t="str">
        <f>IF(ISBLANK(Data!X949), "", Data!X949)</f>
        <v>74072 HEILBRONN            ,DE</v>
      </c>
      <c r="Y949" t="str">
        <f>IF(ISBLANK(Data!Y949), "", Data!Y949)</f>
        <v/>
      </c>
      <c r="Z949" t="str">
        <f>IF(ISBLANK(Data!Z949), "", Data!Z949)</f>
        <v>T/0139510P/P/4L</v>
      </c>
      <c r="AA949" t="str">
        <f>IF(ISBLANK(Data!AA949), "", Data!AA949)</f>
        <v>0049 89708091293</v>
      </c>
      <c r="AB949" t="str">
        <f>IF(ISBLANK(Data!AB949), "", Data!AB949)</f>
        <v>ADD/</v>
      </c>
      <c r="AC949" t="str">
        <f>IF(ISBLANK(Data!AC949), "", Data!AC949)</f>
        <v>F266400</v>
      </c>
      <c r="AD949" t="str">
        <f>IF(ISBLANK(Data!AD949), "", Data!AD949)</f>
        <v/>
      </c>
      <c r="AE949" t="str">
        <f>IF(ISBLANK(Data!AE949), "", Data!AE949)</f>
        <v/>
      </c>
      <c r="AF949" s="7">
        <f>IF(ISBLANK(Data!AF949), 0, _xlfn.NUMBERVALUE(SUBSTITUTE(Data!AF949, ".", ",")))</f>
        <v>544.67999999999995</v>
      </c>
      <c r="AG949" t="str">
        <f>IF(ISBLANK(Data!AG949), "", Data!AG949)</f>
        <v>EUR</v>
      </c>
      <c r="AH949" s="6">
        <f>IF(ISBLANK(Data!AH949), 0, _xlfn.NUMBERVALUE(SUBSTITUTE(Data!AH949, ".", ",")))</f>
        <v>544.12</v>
      </c>
      <c r="AI949" s="7">
        <f>IF(ISBLANK(Data!AI949), "", _xlfn.NUMBERVALUE(SUBSTITUTE(Data!AI949, ".", ",")))</f>
        <v>12000</v>
      </c>
      <c r="AJ949" s="7">
        <f>IF(ISBLANK(Data!AJ949), "", _xlfn.NUMBERVALUE(SUBSTITUTE(Data!AJ949, ".", ",")))</f>
        <v>12000</v>
      </c>
      <c r="AK949" s="7" t="str">
        <f>IF(ISBLANK(Data!AK949), "", _xlfn.NUMBERVALUE(SUBSTITUTE(Data!AK949, ".", ",")))</f>
        <v/>
      </c>
      <c r="AL949">
        <f>IF(ISBLANK(Data!AL949), "", Data!AL949)</f>
        <v>0</v>
      </c>
      <c r="AM949" s="15">
        <f>Table2[[#This Row],[DATE_IN]]-Table2[[#This Row],[DATE_OUT]]</f>
        <v>10</v>
      </c>
      <c r="AN949" s="7" t="str">
        <f>IF(MID(RIGHT(Table2[[#This Row],[ADDR3]],3),1,1)=",",RIGHT(Table2[[#This Row],[ADDR3]],2),"")</f>
        <v>DE</v>
      </c>
      <c r="AO949" s="7" t="str">
        <f>MID(Table2[[#This Row],[RES]],11,2)</f>
        <v>DE</v>
      </c>
      <c r="AP949" s="7">
        <f>_xlfn.XLOOKUP(AG949,Table3[CURRENCY],Table3[CONVERSION RATE],0)*Table2[[#This Row],[ORIGINAL PRICE]]</f>
        <v>6513.1164000000008</v>
      </c>
      <c r="AQ949" s="7">
        <f>_xlfn.XLOOKUP(AG949,Table3[CURRENCY],Table3[CONVERSION RATE],0)*Table2[[#This Row],[ORIGINAL PREPAYMENT]]</f>
        <v>6519.8195999999998</v>
      </c>
      <c r="AR949" s="7"/>
      <c r="AS949" s="15"/>
    </row>
    <row r="950" spans="1:45" x14ac:dyDescent="0.25">
      <c r="A950" t="str">
        <f>IF(ISBLANK(Data!A950), "", Data!A950)</f>
        <v>A</v>
      </c>
      <c r="B950" s="2" cm="1">
        <f t="array" ref="B950">IF(ISBLANK(Data!B950), "", DATE(2000 + RIGHT(Data!B950, 2), _xlfn.SWITCH(MID(Data!B950, 3, 3), "JAN", 1, "FEB", 2, "MAR", 3, "APR", 4, "MAY", 5, "JUN", 6, "JUL", 7, "AUG", 8, "SEP", 9, "OCT", 10, "NOV", 11, "DEC", 12), LEFT(Data!B950, 2)))</f>
        <v>45477</v>
      </c>
      <c r="C950" t="str">
        <f>IF(ISBLANK(Data!C950), "", Data!C950)</f>
        <v>0229-0972-AU-5</v>
      </c>
      <c r="D950" t="str">
        <f>IF(ISBLANK(Data!D950), "", Data!D950)</f>
        <v/>
      </c>
      <c r="E950" t="str">
        <f>IF(ISBLANK(Data!E950), "", Data!E950)</f>
        <v>TR7</v>
      </c>
      <c r="F950" s="2" cm="1">
        <f t="array" ref="F950">IF(ISBLANK(Data!F950), "", DATE(2000 + RIGHT(Data!F950, 2), _xlfn.SWITCH(MID(Data!F950, 3, 3), "JAN", 1, "FEB", 2, "MAR", 3, "APR", 4, "MAY", 5, "JUN", 6, "JUL", 7, "AUG", 8, "SEP", 9, "OCT", 10, "NOV", 11, "DEC", 12), LEFT(Data!F950, 2)))</f>
        <v>45561</v>
      </c>
      <c r="G950" t="str">
        <f>IF(ISBLANK(Data!G950), "", Data!G950)</f>
        <v>THU</v>
      </c>
      <c r="H950" t="str">
        <f>IF(ISBLANK(Data!H950), "", Data!H950)</f>
        <v/>
      </c>
      <c r="I950" t="str">
        <f>IF(ISBLANK(Data!I950), "", Data!I950)</f>
        <v>H</v>
      </c>
      <c r="J950" t="str">
        <f>IF(ISBLANK(Data!J950), "", Data!J950)</f>
        <v>TR7</v>
      </c>
      <c r="K950" s="2" cm="1">
        <f t="array" ref="K950">IF(ISBLANK(Data!K950), "", DATE(2000 + RIGHT(Data!K950, 2), _xlfn.SWITCH(MID(Data!K950, 3, 3), "JAN", 1, "FEB", 2, "MAR", 3, "APR", 4, "MAY", 5, "JUN", 6, "JUL", 7, "AUG", 8, "SEP", 9, "OCT", 10, "NOV", 11, "DEC", 12), LEFT(Data!K950, 2)))</f>
        <v>45565</v>
      </c>
      <c r="L950" t="str">
        <f>IF(ISBLANK(Data!L950), "", Data!L950)</f>
        <v>MON</v>
      </c>
      <c r="M950" t="str">
        <f>IF(ISBLANK(Data!M950), "", Data!M950)</f>
        <v>FONG,KESTER</v>
      </c>
      <c r="N950" t="str">
        <f>IF(ISBLANK(Data!N950), "", Data!N950)</f>
        <v>1J</v>
      </c>
      <c r="O950" s="2" t="str" cm="1">
        <f t="array" ref="O950">IF(ISBLANK(Data!O950), "", DATE(2000 + RIGHT(Data!O950, 2), _xlfn.SWITCH(MID(Data!O950, 3, 3), "JAN", 1, "FEB", 2, "MAR", 3, "APR", 4, "MAY", 5, "JUN", 6, "JUL", 7, "AUG", 8, "SEP", 9, "OCT", 10, "NOV", 11, "DEC", 12), LEFT(Data!O950, 2)))</f>
        <v/>
      </c>
      <c r="P950" t="str">
        <f>IF(ISBLANK(Data!P950), "", Data!P950)</f>
        <v>1001</v>
      </c>
      <c r="Q950" t="str">
        <f>IF(ISBLANK(Data!Q950), "", Data!Q950)</f>
        <v/>
      </c>
      <c r="R950" t="str">
        <f>IF(ISBLANK(Data!R950), "", Data!R950)</f>
        <v/>
      </c>
      <c r="S950" t="str">
        <f>IF(ISBLANK(Data!S950), "", Data!S950)</f>
        <v/>
      </c>
      <c r="T950" s="1" t="str">
        <f>IF(ISBLANK(Data!T950),"",(Data!T950))</f>
        <v/>
      </c>
      <c r="U950" t="str">
        <f>IF(ISBLANK(Data!U950), "", Data!U950)</f>
        <v/>
      </c>
      <c r="V950" t="str">
        <f>IF(ISBLANK(Data!V950), "", Data!V950)</f>
        <v/>
      </c>
      <c r="W950" t="str">
        <f>IF(ISBLANK(Data!W950), "", Data!W950)</f>
        <v/>
      </c>
      <c r="X950" t="str">
        <f>IF(ISBLANK(Data!X950), "", Data!X950)</f>
        <v/>
      </c>
      <c r="Y950" t="str">
        <f>IF(ISBLANK(Data!Y950), "", Data!Y950)</f>
        <v/>
      </c>
      <c r="Z950" t="str">
        <f>IF(ISBLANK(Data!Z950), "", Data!Z950)</f>
        <v>T/0161744M/P/I1</v>
      </c>
      <c r="AA950" t="str">
        <f>IF(ISBLANK(Data!AA950), "", Data!AA950)</f>
        <v>0432989098</v>
      </c>
      <c r="AB950" t="str">
        <f>IF(ISBLANK(Data!AB950), "", Data!AB950)</f>
        <v/>
      </c>
      <c r="AC950" t="str">
        <f>IF(ISBLANK(Data!AC950), "", Data!AC950)</f>
        <v/>
      </c>
      <c r="AD950" t="str">
        <f>IF(ISBLANK(Data!AD950), "", Data!AD950)</f>
        <v/>
      </c>
      <c r="AE950" t="str">
        <f>IF(ISBLANK(Data!AE950), "", Data!AE950)</f>
        <v>QF/1919032621</v>
      </c>
      <c r="AF950" s="7">
        <f>IF(ISBLANK(Data!AF950), 0, _xlfn.NUMBERVALUE(SUBSTITUTE(Data!AF950, ".", ",")))</f>
        <v>0</v>
      </c>
      <c r="AG950" t="str">
        <f>IF(ISBLANK(Data!AG950), "", Data!AG950)</f>
        <v>NKR</v>
      </c>
      <c r="AH950" s="6">
        <f>IF(ISBLANK(Data!AH950), 0, _xlfn.NUMBERVALUE(SUBSTITUTE(Data!AH950, ".", ",")))</f>
        <v>2919</v>
      </c>
      <c r="AI950" s="7">
        <f>IF(ISBLANK(Data!AI950), "", _xlfn.NUMBERVALUE(SUBSTITUTE(Data!AI950, ".", ",")))</f>
        <v>12000</v>
      </c>
      <c r="AJ950" s="7">
        <f>IF(ISBLANK(Data!AJ950), "", _xlfn.NUMBERVALUE(SUBSTITUTE(Data!AJ950, ".", ",")))</f>
        <v>12000</v>
      </c>
      <c r="AK950" s="7" t="str">
        <f>IF(ISBLANK(Data!AK950), "", _xlfn.NUMBERVALUE(SUBSTITUTE(Data!AK950, ".", ",")))</f>
        <v/>
      </c>
      <c r="AL950">
        <f>IF(ISBLANK(Data!AL950), "", Data!AL950)</f>
        <v>0</v>
      </c>
      <c r="AM950" s="15">
        <f>Table2[[#This Row],[DATE_IN]]-Table2[[#This Row],[DATE_OUT]]</f>
        <v>4</v>
      </c>
      <c r="AN950" s="7" t="str">
        <f>IF(MID(RIGHT(Table2[[#This Row],[ADDR3]],3),1,1)=",",RIGHT(Table2[[#This Row],[ADDR3]],2),"")</f>
        <v/>
      </c>
      <c r="AO950" s="7" t="str">
        <f>MID(Table2[[#This Row],[RES]],11,2)</f>
        <v>AU</v>
      </c>
      <c r="AP950" s="7">
        <f>_xlfn.XLOOKUP(AG950,Table3[CURRENCY],Table3[CONVERSION RATE],0)*Table2[[#This Row],[ORIGINAL PRICE]]</f>
        <v>2919</v>
      </c>
      <c r="AQ950" s="7">
        <f>_xlfn.XLOOKUP(AG950,Table3[CURRENCY],Table3[CONVERSION RATE],0)*Table2[[#This Row],[ORIGINAL PREPAYMENT]]</f>
        <v>0</v>
      </c>
      <c r="AR950" s="7"/>
      <c r="AS950" s="15"/>
    </row>
    <row r="951" spans="1:45" x14ac:dyDescent="0.25">
      <c r="A951" t="str">
        <f>IF(ISBLANK(Data!A951), "", Data!A951)</f>
        <v>A</v>
      </c>
      <c r="B951" s="2" cm="1">
        <f t="array" ref="B951">IF(ISBLANK(Data!B951), "", DATE(2000 + RIGHT(Data!B951, 2), _xlfn.SWITCH(MID(Data!B951, 3, 3), "JAN", 1, "FEB", 2, "MAR", 3, "APR", 4, "MAY", 5, "JUN", 6, "JUL", 7, "AUG", 8, "SEP", 9, "OCT", 10, "NOV", 11, "DEC", 12), LEFT(Data!B951, 2)))</f>
        <v>45495</v>
      </c>
      <c r="C951" t="str">
        <f>IF(ISBLANK(Data!C951), "", Data!C951)</f>
        <v>0394-2401-CH-1</v>
      </c>
      <c r="D951" t="str">
        <f>IF(ISBLANK(Data!D951), "", Data!D951)</f>
        <v/>
      </c>
      <c r="E951" t="str">
        <f>IF(ISBLANK(Data!E951), "", Data!E951)</f>
        <v>TR7</v>
      </c>
      <c r="F951" s="2" cm="1">
        <f t="array" ref="F951">IF(ISBLANK(Data!F951), "", DATE(2000 + RIGHT(Data!F951, 2), _xlfn.SWITCH(MID(Data!F951, 3, 3), "JAN", 1, "FEB", 2, "MAR", 3, "APR", 4, "MAY", 5, "JUN", 6, "JUL", 7, "AUG", 8, "SEP", 9, "OCT", 10, "NOV", 11, "DEC", 12), LEFT(Data!F951, 2)))</f>
        <v>45561</v>
      </c>
      <c r="G951" t="str">
        <f>IF(ISBLANK(Data!G951), "", Data!G951)</f>
        <v>THU</v>
      </c>
      <c r="H951" t="str">
        <f>IF(ISBLANK(Data!H951), "", Data!H951)</f>
        <v/>
      </c>
      <c r="I951" t="str">
        <f>IF(ISBLANK(Data!I951), "", Data!I951)</f>
        <v>C</v>
      </c>
      <c r="J951" t="str">
        <f>IF(ISBLANK(Data!J951), "", Data!J951)</f>
        <v>TR7</v>
      </c>
      <c r="K951" s="2" cm="1">
        <f t="array" ref="K951">IF(ISBLANK(Data!K951), "", DATE(2000 + RIGHT(Data!K951, 2), _xlfn.SWITCH(MID(Data!K951, 3, 3), "JAN", 1, "FEB", 2, "MAR", 3, "APR", 4, "MAY", 5, "JUN", 6, "JUL", 7, "AUG", 8, "SEP", 9, "OCT", 10, "NOV", 11, "DEC", 12), LEFT(Data!K951, 2)))</f>
        <v>45573</v>
      </c>
      <c r="L951" t="str">
        <f>IF(ISBLANK(Data!L951), "", Data!L951)</f>
        <v>TUE</v>
      </c>
      <c r="M951" t="str">
        <f>IF(ISBLANK(Data!M951), "", Data!M951)</f>
        <v>CHUNG PICHARD,FU-MEI</v>
      </c>
      <c r="N951" t="str">
        <f>IF(ISBLANK(Data!N951), "", Data!N951)</f>
        <v>LJ</v>
      </c>
      <c r="O951" s="2" t="str" cm="1">
        <f t="array" ref="O951">IF(ISBLANK(Data!O951), "", DATE(2000 + RIGHT(Data!O951, 2), _xlfn.SWITCH(MID(Data!O951, 3, 3), "JAN", 1, "FEB", 2, "MAR", 3, "APR", 4, "MAY", 5, "JUN", 6, "JUL", 7, "AUG", 8, "SEP", 9, "OCT", 10, "NOV", 11, "DEC", 12), LEFT(Data!O951, 2)))</f>
        <v/>
      </c>
      <c r="P951" t="str">
        <f>IF(ISBLANK(Data!P951), "", Data!P951)</f>
        <v>1101</v>
      </c>
      <c r="Q951" t="str">
        <f>IF(ISBLANK(Data!Q951), "", Data!Q951)</f>
        <v/>
      </c>
      <c r="R951" t="str">
        <f>IF(ISBLANK(Data!R951), "", Data!R951)</f>
        <v/>
      </c>
      <c r="S951" t="str">
        <f>IF(ISBLANK(Data!S951), "", Data!S951)</f>
        <v/>
      </c>
      <c r="T951" s="1" t="str">
        <f>IF(ISBLANK(Data!T951),"",(Data!T951))</f>
        <v/>
      </c>
      <c r="U951" t="str">
        <f>IF(ISBLANK(Data!U951), "", Data!U951)</f>
        <v/>
      </c>
      <c r="V951" t="str">
        <f>IF(ISBLANK(Data!V951), "", Data!V951)</f>
        <v/>
      </c>
      <c r="W951" t="str">
        <f>IF(ISBLANK(Data!W951), "", Data!W951)</f>
        <v/>
      </c>
      <c r="X951" t="str">
        <f>IF(ISBLANK(Data!X951), "", Data!X951)</f>
        <v/>
      </c>
      <c r="Y951" t="str">
        <f>IF(ISBLANK(Data!Y951), "", Data!Y951)</f>
        <v/>
      </c>
      <c r="Z951" t="str">
        <f>IF(ISBLANK(Data!Z951), "", Data!Z951)</f>
        <v>P/I1</v>
      </c>
      <c r="AA951" t="str">
        <f>IF(ISBLANK(Data!AA951), "", Data!AA951)</f>
        <v>4-1788071240</v>
      </c>
      <c r="AB951" t="str">
        <f>IF(ISBLANK(Data!AB951), "", Data!AB951)</f>
        <v/>
      </c>
      <c r="AC951" t="str">
        <f>IF(ISBLANK(Data!AC951), "", Data!AC951)</f>
        <v/>
      </c>
      <c r="AD951" t="str">
        <f>IF(ISBLANK(Data!AD951), "", Data!AD951)</f>
        <v/>
      </c>
      <c r="AE951" t="str">
        <f>IF(ISBLANK(Data!AE951), "", Data!AE951)</f>
        <v/>
      </c>
      <c r="AF951" s="7">
        <f>IF(ISBLANK(Data!AF951), 0, _xlfn.NUMBERVALUE(SUBSTITUTE(Data!AF951, ".", ",")))</f>
        <v>0</v>
      </c>
      <c r="AG951" t="str">
        <f>IF(ISBLANK(Data!AG951), "", Data!AG951)</f>
        <v>EUR</v>
      </c>
      <c r="AH951" s="6">
        <f>IF(ISBLANK(Data!AH951), 0, _xlfn.NUMBERVALUE(SUBSTITUTE(Data!AH951, ".", ",")))</f>
        <v>534.12</v>
      </c>
      <c r="AI951" s="7">
        <f>IF(ISBLANK(Data!AI951), "", _xlfn.NUMBERVALUE(SUBSTITUTE(Data!AI951, ".", ",")))</f>
        <v>12000</v>
      </c>
      <c r="AJ951" s="7">
        <f>IF(ISBLANK(Data!AJ951), "", _xlfn.NUMBERVALUE(SUBSTITUTE(Data!AJ951, ".", ",")))</f>
        <v>12000</v>
      </c>
      <c r="AK951" s="7" t="str">
        <f>IF(ISBLANK(Data!AK951), "", _xlfn.NUMBERVALUE(SUBSTITUTE(Data!AK951, ".", ",")))</f>
        <v/>
      </c>
      <c r="AL951">
        <f>IF(ISBLANK(Data!AL951), "", Data!AL951)</f>
        <v>0</v>
      </c>
      <c r="AM951" s="15">
        <f>Table2[[#This Row],[DATE_IN]]-Table2[[#This Row],[DATE_OUT]]</f>
        <v>12</v>
      </c>
      <c r="AN951" s="7" t="str">
        <f>IF(MID(RIGHT(Table2[[#This Row],[ADDR3]],3),1,1)=",",RIGHT(Table2[[#This Row],[ADDR3]],2),"")</f>
        <v/>
      </c>
      <c r="AO951" s="7" t="str">
        <f>MID(Table2[[#This Row],[RES]],11,2)</f>
        <v>CH</v>
      </c>
      <c r="AP951" s="7">
        <f>_xlfn.XLOOKUP(AG951,Table3[CURRENCY],Table3[CONVERSION RATE],0)*Table2[[#This Row],[ORIGINAL PRICE]]</f>
        <v>6393.4164000000001</v>
      </c>
      <c r="AQ951" s="7">
        <f>_xlfn.XLOOKUP(AG951,Table3[CURRENCY],Table3[CONVERSION RATE],0)*Table2[[#This Row],[ORIGINAL PREPAYMENT]]</f>
        <v>0</v>
      </c>
      <c r="AR951" s="7"/>
      <c r="AS951" s="15"/>
    </row>
    <row r="952" spans="1:45" x14ac:dyDescent="0.25">
      <c r="A952" t="str">
        <f>IF(ISBLANK(Data!A952), "", Data!A952)</f>
        <v>A</v>
      </c>
      <c r="B952" s="2" cm="1">
        <f t="array" ref="B952">IF(ISBLANK(Data!B952), "", DATE(2000 + RIGHT(Data!B952, 2), _xlfn.SWITCH(MID(Data!B952, 3, 3), "JAN", 1, "FEB", 2, "MAR", 3, "APR", 4, "MAY", 5, "JUN", 6, "JUL", 7, "AUG", 8, "SEP", 9, "OCT", 10, "NOV", 11, "DEC", 12), LEFT(Data!B952, 2)))</f>
        <v>45490</v>
      </c>
      <c r="C952" t="str">
        <f>IF(ISBLANK(Data!C952), "", Data!C952)</f>
        <v>0352-3547-DK-6</v>
      </c>
      <c r="D952" t="str">
        <f>IF(ISBLANK(Data!D952), "", Data!D952)</f>
        <v/>
      </c>
      <c r="E952" t="str">
        <f>IF(ISBLANK(Data!E952), "", Data!E952)</f>
        <v>TR7</v>
      </c>
      <c r="F952" s="2" cm="1">
        <f t="array" ref="F952">IF(ISBLANK(Data!F952), "", DATE(2000 + RIGHT(Data!F952, 2), _xlfn.SWITCH(MID(Data!F952, 3, 3), "JAN", 1, "FEB", 2, "MAR", 3, "APR", 4, "MAY", 5, "JUN", 6, "JUL", 7, "AUG", 8, "SEP", 9, "OCT", 10, "NOV", 11, "DEC", 12), LEFT(Data!F952, 2)))</f>
        <v>45562</v>
      </c>
      <c r="G952" t="str">
        <f>IF(ISBLANK(Data!G952), "", Data!G952)</f>
        <v>FRI</v>
      </c>
      <c r="H952" t="str">
        <f>IF(ISBLANK(Data!H952), "", Data!H952)</f>
        <v>WI</v>
      </c>
      <c r="I952" t="str">
        <f>IF(ISBLANK(Data!I952), "", Data!I952)</f>
        <v>D</v>
      </c>
      <c r="J952" t="str">
        <f>IF(ISBLANK(Data!J952), "", Data!J952)</f>
        <v>TR7</v>
      </c>
      <c r="K952" s="2" cm="1">
        <f t="array" ref="K952">IF(ISBLANK(Data!K952), "", DATE(2000 + RIGHT(Data!K952, 2), _xlfn.SWITCH(MID(Data!K952, 3, 3), "JAN", 1, "FEB", 2, "MAR", 3, "APR", 4, "MAY", 5, "JUN", 6, "JUL", 7, "AUG", 8, "SEP", 9, "OCT", 10, "NOV", 11, "DEC", 12), LEFT(Data!K952, 2)))</f>
        <v>45571</v>
      </c>
      <c r="L952" t="str">
        <f>IF(ISBLANK(Data!L952), "", Data!L952)</f>
        <v>SUN</v>
      </c>
      <c r="M952" t="str">
        <f>IF(ISBLANK(Data!M952), "", Data!M952)</f>
        <v>BRESSY,LAURE</v>
      </c>
      <c r="N952" t="str">
        <f>IF(ISBLANK(Data!N952), "", Data!N952)</f>
        <v>LY</v>
      </c>
      <c r="O952" s="2" cm="1">
        <f t="array" ref="O952">IF(ISBLANK(Data!O952), "", DATE(2000 + RIGHT(Data!O952, 2), _xlfn.SWITCH(MID(Data!O952, 3, 3), "JAN", 1, "FEB", 2, "MAR", 3, "APR", 4, "MAY", 5, "JUN", 6, "JUL", 7, "AUG", 8, "SEP", 9, "OCT", 10, "NOV", 11, "DEC", 12), LEFT(Data!O952, 2)))</f>
        <v>70860</v>
      </c>
      <c r="P952" t="str">
        <f>IF(ISBLANK(Data!P952), "", Data!P952)</f>
        <v>1XX1</v>
      </c>
      <c r="Q952" t="str">
        <f>IF(ISBLANK(Data!Q952), "", Data!Q952)</f>
        <v>782225071</v>
      </c>
      <c r="R952" t="str">
        <f>IF(ISBLANK(Data!R952), "", Data!R952)</f>
        <v>AV868109620005TE03523547</v>
      </c>
      <c r="S952" t="str">
        <f>IF(ISBLANK(Data!S952), "", Data!S952)</f>
        <v>CH</v>
      </c>
      <c r="T952" s="1" t="str">
        <f>IF(ISBLANK(Data!T952),"",(Data!T952))</f>
        <v/>
      </c>
      <c r="U952" t="str">
        <f>IF(ISBLANK(Data!U952), "", Data!U952)</f>
        <v/>
      </c>
      <c r="V952" t="str">
        <f>IF(ISBLANK(Data!V952), "", Data!V952)</f>
        <v/>
      </c>
      <c r="W952" t="str">
        <f>IF(ISBLANK(Data!W952), "", Data!W952)</f>
        <v/>
      </c>
      <c r="X952" t="str">
        <f>IF(ISBLANK(Data!X952), "", Data!X952)</f>
        <v/>
      </c>
      <c r="Y952" t="str">
        <f>IF(ISBLANK(Data!Y952), "", Data!Y952)</f>
        <v/>
      </c>
      <c r="Z952" t="str">
        <f>IF(ISBLANK(Data!Z952), "", Data!Z952)</f>
        <v>T/0151211Q/P/T6</v>
      </c>
      <c r="AA952" t="str">
        <f>IF(ISBLANK(Data!AA952), "", Data!AA952)</f>
        <v>+-4560361183</v>
      </c>
      <c r="AB952" t="str">
        <f>IF(ISBLANK(Data!AB952), "", Data!AB952)</f>
        <v/>
      </c>
      <c r="AC952" t="str">
        <f>IF(ISBLANK(Data!AC952), "", Data!AC952)</f>
        <v>S606700</v>
      </c>
      <c r="AD952" t="str">
        <f>IF(ISBLANK(Data!AD952), "", Data!AD952)</f>
        <v/>
      </c>
      <c r="AE952" t="str">
        <f>IF(ISBLANK(Data!AE952), "", Data!AE952)</f>
        <v/>
      </c>
      <c r="AF952" s="7">
        <f>IF(ISBLANK(Data!AF952), 0, _xlfn.NUMBERVALUE(SUBSTITUTE(Data!AF952, ".", ",")))</f>
        <v>4830</v>
      </c>
      <c r="AG952" t="str">
        <f>IF(ISBLANK(Data!AG952), "", Data!AG952)</f>
        <v>NKR</v>
      </c>
      <c r="AH952" s="6">
        <f>IF(ISBLANK(Data!AH952), 0, _xlfn.NUMBERVALUE(SUBSTITUTE(Data!AH952, ".", ",")))</f>
        <v>4830</v>
      </c>
      <c r="AI952" s="7">
        <f>IF(ISBLANK(Data!AI952), "", _xlfn.NUMBERVALUE(SUBSTITUTE(Data!AI952, ".", ",")))</f>
        <v>12000</v>
      </c>
      <c r="AJ952" s="7">
        <f>IF(ISBLANK(Data!AJ952), "", _xlfn.NUMBERVALUE(SUBSTITUTE(Data!AJ952, ".", ",")))</f>
        <v>12000</v>
      </c>
      <c r="AK952" s="7" t="str">
        <f>IF(ISBLANK(Data!AK952), "", _xlfn.NUMBERVALUE(SUBSTITUTE(Data!AK952, ".", ",")))</f>
        <v/>
      </c>
      <c r="AL952">
        <f>IF(ISBLANK(Data!AL952), "", Data!AL952)</f>
        <v>0</v>
      </c>
      <c r="AM952" s="15">
        <f>Table2[[#This Row],[DATE_IN]]-Table2[[#This Row],[DATE_OUT]]</f>
        <v>9</v>
      </c>
      <c r="AN952" s="7" t="str">
        <f>IF(MID(RIGHT(Table2[[#This Row],[ADDR3]],3),1,1)=",",RIGHT(Table2[[#This Row],[ADDR3]],2),"")</f>
        <v/>
      </c>
      <c r="AO952" s="7" t="str">
        <f>MID(Table2[[#This Row],[RES]],11,2)</f>
        <v>DK</v>
      </c>
      <c r="AP952" s="7">
        <f>_xlfn.XLOOKUP(AG952,Table3[CURRENCY],Table3[CONVERSION RATE],0)*Table2[[#This Row],[ORIGINAL PRICE]]</f>
        <v>4830</v>
      </c>
      <c r="AQ952" s="7">
        <f>_xlfn.XLOOKUP(AG952,Table3[CURRENCY],Table3[CONVERSION RATE],0)*Table2[[#This Row],[ORIGINAL PREPAYMENT]]</f>
        <v>4830</v>
      </c>
      <c r="AR952" s="7"/>
      <c r="AS952" s="15"/>
    </row>
    <row r="953" spans="1:45" x14ac:dyDescent="0.25">
      <c r="A953" t="str">
        <f>IF(ISBLANK(Data!A953), "", Data!A953)</f>
        <v>A</v>
      </c>
      <c r="B953" s="2" cm="1">
        <f t="array" ref="B953">IF(ISBLANK(Data!B953), "", DATE(2000 + RIGHT(Data!B953, 2), _xlfn.SWITCH(MID(Data!B953, 3, 3), "JAN", 1, "FEB", 2, "MAR", 3, "APR", 4, "MAY", 5, "JUN", 6, "JUL", 7, "AUG", 8, "SEP", 9, "OCT", 10, "NOV", 11, "DEC", 12), LEFT(Data!B953, 2)))</f>
        <v>45400</v>
      </c>
      <c r="C953" t="str">
        <f>IF(ISBLANK(Data!C953), "", Data!C953)</f>
        <v>4481-0430-MY-0</v>
      </c>
      <c r="D953" t="str">
        <f>IF(ISBLANK(Data!D953), "", Data!D953)</f>
        <v>9Z794U</v>
      </c>
      <c r="E953" t="str">
        <f>IF(ISBLANK(Data!E953), "", Data!E953)</f>
        <v>TR7</v>
      </c>
      <c r="F953" s="2" cm="1">
        <f t="array" ref="F953">IF(ISBLANK(Data!F953), "", DATE(2000 + RIGHT(Data!F953, 2), _xlfn.SWITCH(MID(Data!F953, 3, 3), "JAN", 1, "FEB", 2, "MAR", 3, "APR", 4, "MAY", 5, "JUN", 6, "JUL", 7, "AUG", 8, "SEP", 9, "OCT", 10, "NOV", 11, "DEC", 12), LEFT(Data!F953, 2)))</f>
        <v>45563</v>
      </c>
      <c r="G953" t="str">
        <f>IF(ISBLANK(Data!G953), "", Data!G953)</f>
        <v>SAT</v>
      </c>
      <c r="H953" t="str">
        <f>IF(ISBLANK(Data!H953), "", Data!H953)</f>
        <v/>
      </c>
      <c r="I953" t="str">
        <f>IF(ISBLANK(Data!I953), "", Data!I953)</f>
        <v>M</v>
      </c>
      <c r="J953" t="str">
        <f>IF(ISBLANK(Data!J953), "", Data!J953)</f>
        <v>TOS</v>
      </c>
      <c r="K953" s="2" cm="1">
        <f t="array" ref="K953">IF(ISBLANK(Data!K953), "", DATE(2000 + RIGHT(Data!K953, 2), _xlfn.SWITCH(MID(Data!K953, 3, 3), "JAN", 1, "FEB", 2, "MAR", 3, "APR", 4, "MAY", 5, "JUN", 6, "JUL", 7, "AUG", 8, "SEP", 9, "OCT", 10, "NOV", 11, "DEC", 12), LEFT(Data!K953, 2)))</f>
        <v>45568</v>
      </c>
      <c r="L953" t="str">
        <f>IF(ISBLANK(Data!L953), "", Data!L953)</f>
        <v>THU</v>
      </c>
      <c r="M953" t="str">
        <f>IF(ISBLANK(Data!M953), "", Data!M953)</f>
        <v>KHOO,KAH CHYUAN,MR</v>
      </c>
      <c r="N953" t="str">
        <f>IF(ISBLANK(Data!N953), "", Data!N953)</f>
        <v>NX</v>
      </c>
      <c r="O953" s="2" cm="1">
        <f t="array" ref="O953">IF(ISBLANK(Data!O953), "", DATE(2000 + RIGHT(Data!O953, 2), _xlfn.SWITCH(MID(Data!O953, 3, 3), "JAN", 1, "FEB", 2, "MAR", 3, "APR", 4, "MAY", 5, "JUN", 6, "JUL", 7, "AUG", 8, "SEP", 9, "OCT", 10, "NOV", 11, "DEC", 12), LEFT(Data!O953, 2)))</f>
        <v>68563</v>
      </c>
      <c r="P953" t="str">
        <f>IF(ISBLANK(Data!P953), "", Data!P953)</f>
        <v>1001</v>
      </c>
      <c r="Q953" t="str">
        <f>IF(ISBLANK(Data!Q953), "", Data!Q953)</f>
        <v/>
      </c>
      <c r="R953" t="str">
        <f>IF(ISBLANK(Data!R953), "", Data!R953)</f>
        <v>CM526120XXXXXX5178</v>
      </c>
      <c r="S953" t="str">
        <f>IF(ISBLANK(Data!S953), "", Data!S953)</f>
        <v>CV</v>
      </c>
      <c r="T953" s="1" t="str">
        <f>IF(ISBLANK(Data!T953),"",(Data!T953))</f>
        <v>05/28</v>
      </c>
      <c r="U953" t="str">
        <f>IF(ISBLANK(Data!U953), "", Data!U953)</f>
        <v/>
      </c>
      <c r="V953" t="str">
        <f>IF(ISBLANK(Data!V953), "", Data!V953)</f>
        <v>SKYCUBE RESIDENCE</v>
      </c>
      <c r="W953" t="str">
        <f>IF(ISBLANK(Data!W953), "", Data!W953)</f>
        <v/>
      </c>
      <c r="X953" t="str">
        <f>IF(ISBLANK(Data!X953), "", Data!X953)</f>
        <v>11900,BAYAN LEPAS          ,MY</v>
      </c>
      <c r="Y953" t="str">
        <f>IF(ISBLANK(Data!Y953), "", Data!Y953)</f>
        <v>MYXX59530503</v>
      </c>
      <c r="Z953" t="str">
        <f>IF(ISBLANK(Data!Z953), "", Data!Z953)</f>
        <v>P/N5</v>
      </c>
      <c r="AA953" t="str">
        <f>IF(ISBLANK(Data!AA953), "", Data!AA953)</f>
        <v>164641321</v>
      </c>
      <c r="AB953" t="str">
        <f>IF(ISBLANK(Data!AB953), "", Data!AB953)</f>
        <v>/RSN/ADD/</v>
      </c>
      <c r="AC953" t="str">
        <f>IF(ISBLANK(Data!AC953), "", Data!AC953)</f>
        <v>E888856</v>
      </c>
      <c r="AD953" t="str">
        <f>IF(ISBLANK(Data!AD953), "", Data!AD953)</f>
        <v/>
      </c>
      <c r="AE953" t="str">
        <f>IF(ISBLANK(Data!AE953), "", Data!AE953)</f>
        <v>QR/569001931</v>
      </c>
      <c r="AF953" s="7">
        <f>IF(ISBLANK(Data!AF953), 0, _xlfn.NUMBERVALUE(SUBSTITUTE(Data!AF953, ".", ",")))</f>
        <v>0</v>
      </c>
      <c r="AG953" t="str">
        <f>IF(ISBLANK(Data!AG953), "", Data!AG953)</f>
        <v>NKR</v>
      </c>
      <c r="AH953" s="6">
        <f>IF(ISBLANK(Data!AH953), 0, _xlfn.NUMBERVALUE(SUBSTITUTE(Data!AH953, ".", ",")))</f>
        <v>6771</v>
      </c>
      <c r="AI953" s="7">
        <f>IF(ISBLANK(Data!AI953), "", _xlfn.NUMBERVALUE(SUBSTITUTE(Data!AI953, ".", ",")))</f>
        <v>20000</v>
      </c>
      <c r="AJ953" s="7">
        <f>IF(ISBLANK(Data!AJ953), "", _xlfn.NUMBERVALUE(SUBSTITUTE(Data!AJ953, ".", ",")))</f>
        <v>20000</v>
      </c>
      <c r="AK953" s="7" t="str">
        <f>IF(ISBLANK(Data!AK953), "", _xlfn.NUMBERVALUE(SUBSTITUTE(Data!AK953, ".", ",")))</f>
        <v/>
      </c>
      <c r="AL953">
        <f>IF(ISBLANK(Data!AL953), "", Data!AL953)</f>
        <v>0</v>
      </c>
      <c r="AM953" s="15">
        <f>Table2[[#This Row],[DATE_IN]]-Table2[[#This Row],[DATE_OUT]]</f>
        <v>5</v>
      </c>
      <c r="AN953" s="7" t="str">
        <f>IF(MID(RIGHT(Table2[[#This Row],[ADDR3]],3),1,1)=",",RIGHT(Table2[[#This Row],[ADDR3]],2),"")</f>
        <v>MY</v>
      </c>
      <c r="AO953" s="7" t="str">
        <f>MID(Table2[[#This Row],[RES]],11,2)</f>
        <v>MY</v>
      </c>
      <c r="AP953" s="7">
        <f>_xlfn.XLOOKUP(AG953,Table3[CURRENCY],Table3[CONVERSION RATE],0)*Table2[[#This Row],[ORIGINAL PRICE]]</f>
        <v>6771</v>
      </c>
      <c r="AQ953" s="7">
        <f>_xlfn.XLOOKUP(AG953,Table3[CURRENCY],Table3[CONVERSION RATE],0)*Table2[[#This Row],[ORIGINAL PREPAYMENT]]</f>
        <v>0</v>
      </c>
      <c r="AR953" s="7"/>
      <c r="AS953" s="15"/>
    </row>
    <row r="954" spans="1:45" x14ac:dyDescent="0.25">
      <c r="A954" t="str">
        <f>IF(ISBLANK(Data!A954), "", Data!A954)</f>
        <v>A</v>
      </c>
      <c r="B954" s="2" cm="1">
        <f t="array" ref="B954">IF(ISBLANK(Data!B954), "", DATE(2000 + RIGHT(Data!B954, 2), _xlfn.SWITCH(MID(Data!B954, 3, 3), "JAN", 1, "FEB", 2, "MAR", 3, "APR", 4, "MAY", 5, "JUN", 6, "JUL", 7, "AUG", 8, "SEP", 9, "OCT", 10, "NOV", 11, "DEC", 12), LEFT(Data!B954, 2)))</f>
        <v>45404</v>
      </c>
      <c r="C954" t="str">
        <f>IF(ISBLANK(Data!C954), "", Data!C954)</f>
        <v>4525-6089-CN-4</v>
      </c>
      <c r="D954" t="str">
        <f>IF(ISBLANK(Data!D954), "", Data!D954)</f>
        <v/>
      </c>
      <c r="E954" t="str">
        <f>IF(ISBLANK(Data!E954), "", Data!E954)</f>
        <v>TR7</v>
      </c>
      <c r="F954" s="2" cm="1">
        <f t="array" ref="F954">IF(ISBLANK(Data!F954), "", DATE(2000 + RIGHT(Data!F954, 2), _xlfn.SWITCH(MID(Data!F954, 3, 3), "JAN", 1, "FEB", 2, "MAR", 3, "APR", 4, "MAY", 5, "JUN", 6, "JUL", 7, "AUG", 8, "SEP", 9, "OCT", 10, "NOV", 11, "DEC", 12), LEFT(Data!F954, 2)))</f>
        <v>45563</v>
      </c>
      <c r="G954" t="str">
        <f>IF(ISBLANK(Data!G954), "", Data!G954)</f>
        <v>SAT</v>
      </c>
      <c r="H954" t="str">
        <f>IF(ISBLANK(Data!H954), "", Data!H954)</f>
        <v/>
      </c>
      <c r="I954" t="str">
        <f>IF(ISBLANK(Data!I954), "", Data!I954)</f>
        <v>E</v>
      </c>
      <c r="J954" t="str">
        <f>IF(ISBLANK(Data!J954), "", Data!J954)</f>
        <v>TR7</v>
      </c>
      <c r="K954" s="2" cm="1">
        <f t="array" ref="K954">IF(ISBLANK(Data!K954), "", DATE(2000 + RIGHT(Data!K954, 2), _xlfn.SWITCH(MID(Data!K954, 3, 3), "JAN", 1, "FEB", 2, "MAR", 3, "APR", 4, "MAY", 5, "JUN", 6, "JUL", 7, "AUG", 8, "SEP", 9, "OCT", 10, "NOV", 11, "DEC", 12), LEFT(Data!K954, 2)))</f>
        <v>45570</v>
      </c>
      <c r="L954" t="str">
        <f>IF(ISBLANK(Data!L954), "", Data!L954)</f>
        <v>SAT</v>
      </c>
      <c r="M954" t="str">
        <f>IF(ISBLANK(Data!M954), "", Data!M954)</f>
        <v>XUE,HAOMIAO</v>
      </c>
      <c r="N954" t="str">
        <f>IF(ISBLANK(Data!N954), "", Data!N954)</f>
        <v>LY</v>
      </c>
      <c r="O954" s="2" t="str" cm="1">
        <f t="array" ref="O954">IF(ISBLANK(Data!O954), "", DATE(2000 + RIGHT(Data!O954, 2), _xlfn.SWITCH(MID(Data!O954, 3, 3), "JAN", 1, "FEB", 2, "MAR", 3, "APR", 4, "MAY", 5, "JUN", 6, "JUL", 7, "AUG", 8, "SEP", 9, "OCT", 10, "NOV", 11, "DEC", 12), LEFT(Data!O954, 2)))</f>
        <v/>
      </c>
      <c r="P954" t="str">
        <f>IF(ISBLANK(Data!P954), "", Data!P954)</f>
        <v>1XX1</v>
      </c>
      <c r="Q954" t="str">
        <f>IF(ISBLANK(Data!Q954), "", Data!Q954)</f>
        <v>85309199</v>
      </c>
      <c r="R954" t="str">
        <f>IF(ISBLANK(Data!R954), "", Data!R954)</f>
        <v>AV868105000004TE45256089</v>
      </c>
      <c r="S954" t="str">
        <f>IF(ISBLANK(Data!S954), "", Data!S954)</f>
        <v>CH</v>
      </c>
      <c r="T954" s="1" t="str">
        <f>IF(ISBLANK(Data!T954),"",(Data!T954))</f>
        <v/>
      </c>
      <c r="U954" t="str">
        <f>IF(ISBLANK(Data!U954), "", Data!U954)</f>
        <v/>
      </c>
      <c r="V954" t="str">
        <f>IF(ISBLANK(Data!V954), "", Data!V954)</f>
        <v/>
      </c>
      <c r="W954" t="str">
        <f>IF(ISBLANK(Data!W954), "", Data!W954)</f>
        <v/>
      </c>
      <c r="X954" t="str">
        <f>IF(ISBLANK(Data!X954), "", Data!X954)</f>
        <v/>
      </c>
      <c r="Y954" t="str">
        <f>IF(ISBLANK(Data!Y954), "", Data!Y954)</f>
        <v/>
      </c>
      <c r="Z954" t="str">
        <f>IF(ISBLANK(Data!Z954), "", Data!Z954)</f>
        <v>T/0106665P/P/Z5</v>
      </c>
      <c r="AA954" t="str">
        <f>IF(ISBLANK(Data!AA954), "", Data!AA954)</f>
        <v/>
      </c>
      <c r="AB954" t="str">
        <f>IF(ISBLANK(Data!AB954), "", Data!AB954)</f>
        <v/>
      </c>
      <c r="AC954" t="str">
        <f>IF(ISBLANK(Data!AC954), "", Data!AC954)</f>
        <v>N848600</v>
      </c>
      <c r="AD954" t="str">
        <f>IF(ISBLANK(Data!AD954), "", Data!AD954)</f>
        <v/>
      </c>
      <c r="AE954" t="str">
        <f>IF(ISBLANK(Data!AE954), "", Data!AE954)</f>
        <v/>
      </c>
      <c r="AF954" s="7">
        <f>IF(ISBLANK(Data!AF954), 0, _xlfn.NUMBERVALUE(SUBSTITUTE(Data!AF954, ".", ",")))</f>
        <v>4137</v>
      </c>
      <c r="AG954" t="str">
        <f>IF(ISBLANK(Data!AG954), "", Data!AG954)</f>
        <v>NKR</v>
      </c>
      <c r="AH954" s="6">
        <f>IF(ISBLANK(Data!AH954), 0, _xlfn.NUMBERVALUE(SUBSTITUTE(Data!AH954, ".", ",")))</f>
        <v>4137</v>
      </c>
      <c r="AI954" s="7">
        <f>IF(ISBLANK(Data!AI954), "", _xlfn.NUMBERVALUE(SUBSTITUTE(Data!AI954, ".", ",")))</f>
        <v>12000</v>
      </c>
      <c r="AJ954" s="7">
        <f>IF(ISBLANK(Data!AJ954), "", _xlfn.NUMBERVALUE(SUBSTITUTE(Data!AJ954, ".", ",")))</f>
        <v>12000</v>
      </c>
      <c r="AK954" s="7" t="str">
        <f>IF(ISBLANK(Data!AK954), "", _xlfn.NUMBERVALUE(SUBSTITUTE(Data!AK954, ".", ",")))</f>
        <v/>
      </c>
      <c r="AL954">
        <f>IF(ISBLANK(Data!AL954), "", Data!AL954)</f>
        <v>0</v>
      </c>
      <c r="AM954" s="15">
        <f>Table2[[#This Row],[DATE_IN]]-Table2[[#This Row],[DATE_OUT]]</f>
        <v>7</v>
      </c>
      <c r="AN954" s="7" t="str">
        <f>IF(MID(RIGHT(Table2[[#This Row],[ADDR3]],3),1,1)=",",RIGHT(Table2[[#This Row],[ADDR3]],2),"")</f>
        <v/>
      </c>
      <c r="AO954" s="7" t="str">
        <f>MID(Table2[[#This Row],[RES]],11,2)</f>
        <v>CN</v>
      </c>
      <c r="AP954" s="7">
        <f>_xlfn.XLOOKUP(AG954,Table3[CURRENCY],Table3[CONVERSION RATE],0)*Table2[[#This Row],[ORIGINAL PRICE]]</f>
        <v>4137</v>
      </c>
      <c r="AQ954" s="7">
        <f>_xlfn.XLOOKUP(AG954,Table3[CURRENCY],Table3[CONVERSION RATE],0)*Table2[[#This Row],[ORIGINAL PREPAYMENT]]</f>
        <v>4137</v>
      </c>
      <c r="AR954" s="7"/>
      <c r="AS954" s="15"/>
    </row>
    <row r="955" spans="1:45" x14ac:dyDescent="0.25">
      <c r="A955" t="str">
        <f>IF(ISBLANK(Data!A955), "", Data!A955)</f>
        <v>A</v>
      </c>
      <c r="B955" s="2" cm="1">
        <f t="array" ref="B955">IF(ISBLANK(Data!B955), "", DATE(2000 + RIGHT(Data!B955, 2), _xlfn.SWITCH(MID(Data!B955, 3, 3), "JAN", 1, "FEB", 2, "MAR", 3, "APR", 4, "MAY", 5, "JUN", 6, "JUL", 7, "AUG", 8, "SEP", 9, "OCT", 10, "NOV", 11, "DEC", 12), LEFT(Data!B955, 2)))</f>
        <v>45488</v>
      </c>
      <c r="C955" t="str">
        <f>IF(ISBLANK(Data!C955), "", Data!C955)</f>
        <v>0327-7218-FR-0</v>
      </c>
      <c r="D955" t="str">
        <f>IF(ISBLANK(Data!D955), "", Data!D955)</f>
        <v/>
      </c>
      <c r="E955" t="str">
        <f>IF(ISBLANK(Data!E955), "", Data!E955)</f>
        <v>TR7</v>
      </c>
      <c r="F955" s="2" cm="1">
        <f t="array" ref="F955">IF(ISBLANK(Data!F955), "", DATE(2000 + RIGHT(Data!F955, 2), _xlfn.SWITCH(MID(Data!F955, 3, 3), "JAN", 1, "FEB", 2, "MAR", 3, "APR", 4, "MAY", 5, "JUN", 6, "JUL", 7, "AUG", 8, "SEP", 9, "OCT", 10, "NOV", 11, "DEC", 12), LEFT(Data!F955, 2)))</f>
        <v>45565</v>
      </c>
      <c r="G955" t="str">
        <f>IF(ISBLANK(Data!G955), "", Data!G955)</f>
        <v>MON</v>
      </c>
      <c r="H955" t="str">
        <f>IF(ISBLANK(Data!H955), "", Data!H955)</f>
        <v>WI</v>
      </c>
      <c r="I955" t="str">
        <f>IF(ISBLANK(Data!I955), "", Data!I955)</f>
        <v>C</v>
      </c>
      <c r="J955" t="str">
        <f>IF(ISBLANK(Data!J955), "", Data!J955)</f>
        <v>TR7</v>
      </c>
      <c r="K955" s="2" cm="1">
        <f t="array" ref="K955">IF(ISBLANK(Data!K955), "", DATE(2000 + RIGHT(Data!K955, 2), _xlfn.SWITCH(MID(Data!K955, 3, 3), "JAN", 1, "FEB", 2, "MAR", 3, "APR", 4, "MAY", 5, "JUN", 6, "JUL", 7, "AUG", 8, "SEP", 9, "OCT", 10, "NOV", 11, "DEC", 12), LEFT(Data!K955, 2)))</f>
        <v>45571</v>
      </c>
      <c r="L955" t="str">
        <f>IF(ISBLANK(Data!L955), "", Data!L955)</f>
        <v>SUN</v>
      </c>
      <c r="M955" t="str">
        <f>IF(ISBLANK(Data!M955), "", Data!M955)</f>
        <v>MARIANI,ALICIA</v>
      </c>
      <c r="N955" t="str">
        <f>IF(ISBLANK(Data!N955), "", Data!N955)</f>
        <v>LJ</v>
      </c>
      <c r="O955" s="2" cm="1">
        <f t="array" ref="O955">IF(ISBLANK(Data!O955), "", DATE(2000 + RIGHT(Data!O955, 2), _xlfn.SWITCH(MID(Data!O955, 3, 3), "JAN", 1, "FEB", 2, "MAR", 3, "APR", 4, "MAY", 5, "JUN", 6, "JUL", 7, "AUG", 8, "SEP", 9, "OCT", 10, "NOV", 11, "DEC", 12), LEFT(Data!O955, 2)))</f>
        <v>70860</v>
      </c>
      <c r="P955" t="str">
        <f>IF(ISBLANK(Data!P955), "", Data!P955)</f>
        <v>1XX1</v>
      </c>
      <c r="Q955" t="str">
        <f>IF(ISBLANK(Data!Q955), "", Data!Q955)</f>
        <v>719777352</v>
      </c>
      <c r="R955" t="str">
        <f>IF(ISBLANK(Data!R955), "", Data!R955)</f>
        <v>AV868109400002TE03277218</v>
      </c>
      <c r="S955" t="str">
        <f>IF(ISBLANK(Data!S955), "", Data!S955)</f>
        <v>CH</v>
      </c>
      <c r="T955" s="1" t="str">
        <f>IF(ISBLANK(Data!T955),"",(Data!T955))</f>
        <v/>
      </c>
      <c r="U955" t="str">
        <f>IF(ISBLANK(Data!U955), "", Data!U955)</f>
        <v/>
      </c>
      <c r="V955" t="str">
        <f>IF(ISBLANK(Data!V955), "", Data!V955)</f>
        <v/>
      </c>
      <c r="W955" t="str">
        <f>IF(ISBLANK(Data!W955), "", Data!W955)</f>
        <v/>
      </c>
      <c r="X955" t="str">
        <f>IF(ISBLANK(Data!X955), "", Data!X955)</f>
        <v/>
      </c>
      <c r="Y955" t="str">
        <f>IF(ISBLANK(Data!Y955), "", Data!Y955)</f>
        <v/>
      </c>
      <c r="Z955" t="str">
        <f>IF(ISBLANK(Data!Z955), "", Data!Z955)</f>
        <v>T/0151196Q/P/T6</v>
      </c>
      <c r="AA955" t="str">
        <f>IF(ISBLANK(Data!AA955), "", Data!AA955)</f>
        <v>+33-0789575481</v>
      </c>
      <c r="AB955" t="str">
        <f>IF(ISBLANK(Data!AB955), "", Data!AB955)</f>
        <v>ADD/</v>
      </c>
      <c r="AC955" t="str">
        <f>IF(ISBLANK(Data!AC955), "", Data!AC955)</f>
        <v>M308101</v>
      </c>
      <c r="AD955" t="str">
        <f>IF(ISBLANK(Data!AD955), "", Data!AD955)</f>
        <v/>
      </c>
      <c r="AE955" t="str">
        <f>IF(ISBLANK(Data!AE955), "", Data!AE955)</f>
        <v/>
      </c>
      <c r="AF955" s="7">
        <f>IF(ISBLANK(Data!AF955), 0, _xlfn.NUMBERVALUE(SUBSTITUTE(Data!AF955, ".", ",")))</f>
        <v>302.63</v>
      </c>
      <c r="AG955" t="str">
        <f>IF(ISBLANK(Data!AG955), "", Data!AG955)</f>
        <v>EUR</v>
      </c>
      <c r="AH955" s="6">
        <f>IF(ISBLANK(Data!AH955), 0, _xlfn.NUMBERVALUE(SUBSTITUTE(Data!AH955, ".", ",")))</f>
        <v>302.12</v>
      </c>
      <c r="AI955" s="7">
        <f>IF(ISBLANK(Data!AI955), "", _xlfn.NUMBERVALUE(SUBSTITUTE(Data!AI955, ".", ",")))</f>
        <v>12000</v>
      </c>
      <c r="AJ955" s="7">
        <f>IF(ISBLANK(Data!AJ955), "", _xlfn.NUMBERVALUE(SUBSTITUTE(Data!AJ955, ".", ",")))</f>
        <v>12000</v>
      </c>
      <c r="AK955" s="7" t="str">
        <f>IF(ISBLANK(Data!AK955), "", _xlfn.NUMBERVALUE(SUBSTITUTE(Data!AK955, ".", ",")))</f>
        <v/>
      </c>
      <c r="AL955">
        <f>IF(ISBLANK(Data!AL955), "", Data!AL955)</f>
        <v>0</v>
      </c>
      <c r="AM955" s="15">
        <f>Table2[[#This Row],[DATE_IN]]-Table2[[#This Row],[DATE_OUT]]</f>
        <v>6</v>
      </c>
      <c r="AN955" s="7" t="str">
        <f>IF(MID(RIGHT(Table2[[#This Row],[ADDR3]],3),1,1)=",",RIGHT(Table2[[#This Row],[ADDR3]],2),"")</f>
        <v/>
      </c>
      <c r="AO955" s="7" t="str">
        <f>MID(Table2[[#This Row],[RES]],11,2)</f>
        <v>FR</v>
      </c>
      <c r="AP955" s="7">
        <f>_xlfn.XLOOKUP(AG955,Table3[CURRENCY],Table3[CONVERSION RATE],0)*Table2[[#This Row],[ORIGINAL PRICE]]</f>
        <v>3616.3764000000001</v>
      </c>
      <c r="AQ955" s="7">
        <f>_xlfn.XLOOKUP(AG955,Table3[CURRENCY],Table3[CONVERSION RATE],0)*Table2[[#This Row],[ORIGINAL PREPAYMENT]]</f>
        <v>3622.4811</v>
      </c>
      <c r="AR955" s="7"/>
      <c r="AS955" s="15"/>
    </row>
    <row r="956" spans="1:45" x14ac:dyDescent="0.25">
      <c r="A956" t="str">
        <f>IF(ISBLANK(Data!A956), "", Data!A956)</f>
        <v>A</v>
      </c>
      <c r="B956" s="2" cm="1">
        <f t="array" ref="B956">IF(ISBLANK(Data!B956), "", DATE(2000 + RIGHT(Data!B956, 2), _xlfn.SWITCH(MID(Data!B956, 3, 3), "JAN", 1, "FEB", 2, "MAR", 3, "APR", 4, "MAY", 5, "JUN", 6, "JUL", 7, "AUG", 8, "SEP", 9, "OCT", 10, "NOV", 11, "DEC", 12), LEFT(Data!B956, 2)))</f>
        <v>45424</v>
      </c>
      <c r="C956" t="str">
        <f>IF(ISBLANK(Data!C956), "", Data!C956)</f>
        <v>4710-6032-NO-1</v>
      </c>
      <c r="D956" t="str">
        <f>IF(ISBLANK(Data!D956), "", Data!D956)</f>
        <v/>
      </c>
      <c r="E956" t="str">
        <f>IF(ISBLANK(Data!E956), "", Data!E956)</f>
        <v>TR7</v>
      </c>
      <c r="F956" s="2" cm="1">
        <f t="array" ref="F956">IF(ISBLANK(Data!F956), "", DATE(2000 + RIGHT(Data!F956, 2), _xlfn.SWITCH(MID(Data!F956, 3, 3), "JAN", 1, "FEB", 2, "MAR", 3, "APR", 4, "MAY", 5, "JUN", 6, "JUL", 7, "AUG", 8, "SEP", 9, "OCT", 10, "NOV", 11, "DEC", 12), LEFT(Data!F956, 2)))</f>
        <v>45565</v>
      </c>
      <c r="G956" t="str">
        <f>IF(ISBLANK(Data!G956), "", Data!G956)</f>
        <v>MON</v>
      </c>
      <c r="H956" t="str">
        <f>IF(ISBLANK(Data!H956), "", Data!H956)</f>
        <v>WI</v>
      </c>
      <c r="I956" t="str">
        <f>IF(ISBLANK(Data!I956), "", Data!I956)</f>
        <v>B</v>
      </c>
      <c r="J956" t="str">
        <f>IF(ISBLANK(Data!J956), "", Data!J956)</f>
        <v>TR7</v>
      </c>
      <c r="K956" s="2" cm="1">
        <f t="array" ref="K956">IF(ISBLANK(Data!K956), "", DATE(2000 + RIGHT(Data!K956, 2), _xlfn.SWITCH(MID(Data!K956, 3, 3), "JAN", 1, "FEB", 2, "MAR", 3, "APR", 4, "MAY", 5, "JUN", 6, "JUL", 7, "AUG", 8, "SEP", 9, "OCT", 10, "NOV", 11, "DEC", 12), LEFT(Data!K956, 2)))</f>
        <v>45568</v>
      </c>
      <c r="L956" t="str">
        <f>IF(ISBLANK(Data!L956), "", Data!L956)</f>
        <v>THU</v>
      </c>
      <c r="M956" t="str">
        <f>IF(ISBLANK(Data!M956), "", Data!M956)</f>
        <v>MEDINA MEDRANO,ALBERT</v>
      </c>
      <c r="N956" t="str">
        <f>IF(ISBLANK(Data!N956), "", Data!N956)</f>
        <v>IY</v>
      </c>
      <c r="O956" s="2" cm="1">
        <f t="array" ref="O956">IF(ISBLANK(Data!O956), "", DATE(2000 + RIGHT(Data!O956, 2), _xlfn.SWITCH(MID(Data!O956, 3, 3), "JAN", 1, "FEB", 2, "MAR", 3, "APR", 4, "MAY", 5, "JUN", 6, "JUL", 7, "AUG", 8, "SEP", 9, "OCT", 10, "NOV", 11, "DEC", 12), LEFT(Data!O956, 2)))</f>
        <v>69034</v>
      </c>
      <c r="P956" t="str">
        <f>IF(ISBLANK(Data!P956), "", Data!P956)</f>
        <v>1XX1</v>
      </c>
      <c r="Q956" t="str">
        <f>IF(ISBLANK(Data!Q956), "", Data!Q956)</f>
        <v>797133662</v>
      </c>
      <c r="R956" t="str">
        <f>IF(ISBLANK(Data!R956), "", Data!R956)</f>
        <v>AV868109620005TE47106032</v>
      </c>
      <c r="S956" t="str">
        <f>IF(ISBLANK(Data!S956), "", Data!S956)</f>
        <v>CH</v>
      </c>
      <c r="T956" s="1" t="str">
        <f>IF(ISBLANK(Data!T956),"",(Data!T956))</f>
        <v/>
      </c>
      <c r="U956" t="str">
        <f>IF(ISBLANK(Data!U956), "", Data!U956)</f>
        <v/>
      </c>
      <c r="V956" t="str">
        <f>IF(ISBLANK(Data!V956), "", Data!V956)</f>
        <v/>
      </c>
      <c r="W956" t="str">
        <f>IF(ISBLANK(Data!W956), "", Data!W956)</f>
        <v/>
      </c>
      <c r="X956" t="str">
        <f>IF(ISBLANK(Data!X956), "", Data!X956)</f>
        <v/>
      </c>
      <c r="Y956" t="str">
        <f>IF(ISBLANK(Data!Y956), "", Data!Y956)</f>
        <v/>
      </c>
      <c r="Z956" t="str">
        <f>IF(ISBLANK(Data!Z956), "", Data!Z956)</f>
        <v>T/0151211Q/P/T6</v>
      </c>
      <c r="AA956" t="str">
        <f>IF(ISBLANK(Data!AA956), "", Data!AA956)</f>
        <v>+34691307660</v>
      </c>
      <c r="AB956" t="str">
        <f>IF(ISBLANK(Data!AB956), "", Data!AB956)</f>
        <v/>
      </c>
      <c r="AC956" t="str">
        <f>IF(ISBLANK(Data!AC956), "", Data!AC956)</f>
        <v>S606700</v>
      </c>
      <c r="AD956" t="str">
        <f>IF(ISBLANK(Data!AD956), "", Data!AD956)</f>
        <v/>
      </c>
      <c r="AE956" t="str">
        <f>IF(ISBLANK(Data!AE956), "", Data!AE956)</f>
        <v/>
      </c>
      <c r="AF956" s="7">
        <f>IF(ISBLANK(Data!AF956), 0, _xlfn.NUMBERVALUE(SUBSTITUTE(Data!AF956, ".", ",")))</f>
        <v>1887.7</v>
      </c>
      <c r="AG956" t="str">
        <f>IF(ISBLANK(Data!AG956), "", Data!AG956)</f>
        <v>NKR</v>
      </c>
      <c r="AH956" s="6">
        <f>IF(ISBLANK(Data!AH956), 0, _xlfn.NUMBERVALUE(SUBSTITUTE(Data!AH956, ".", ",")))</f>
        <v>1887.7</v>
      </c>
      <c r="AI956" s="7">
        <f>IF(ISBLANK(Data!AI956), "", _xlfn.NUMBERVALUE(SUBSTITUTE(Data!AI956, ".", ",")))</f>
        <v>12000</v>
      </c>
      <c r="AJ956" s="7">
        <f>IF(ISBLANK(Data!AJ956), "", _xlfn.NUMBERVALUE(SUBSTITUTE(Data!AJ956, ".", ",")))</f>
        <v>12000</v>
      </c>
      <c r="AK956" s="7" t="str">
        <f>IF(ISBLANK(Data!AK956), "", _xlfn.NUMBERVALUE(SUBSTITUTE(Data!AK956, ".", ",")))</f>
        <v/>
      </c>
      <c r="AL956">
        <f>IF(ISBLANK(Data!AL956), "", Data!AL956)</f>
        <v>0</v>
      </c>
      <c r="AM956" s="15">
        <f>Table2[[#This Row],[DATE_IN]]-Table2[[#This Row],[DATE_OUT]]</f>
        <v>3</v>
      </c>
      <c r="AN956" s="7" t="str">
        <f>IF(MID(RIGHT(Table2[[#This Row],[ADDR3]],3),1,1)=",",RIGHT(Table2[[#This Row],[ADDR3]],2),"")</f>
        <v/>
      </c>
      <c r="AO956" s="7" t="str">
        <f>MID(Table2[[#This Row],[RES]],11,2)</f>
        <v>NO</v>
      </c>
      <c r="AP956" s="7">
        <f>_xlfn.XLOOKUP(AG956,Table3[CURRENCY],Table3[CONVERSION RATE],0)*Table2[[#This Row],[ORIGINAL PRICE]]</f>
        <v>1887.7</v>
      </c>
      <c r="AQ956" s="7">
        <f>_xlfn.XLOOKUP(AG956,Table3[CURRENCY],Table3[CONVERSION RATE],0)*Table2[[#This Row],[ORIGINAL PREPAYMENT]]</f>
        <v>1887.7</v>
      </c>
      <c r="AR956" s="7"/>
      <c r="AS956" s="15"/>
    </row>
    <row r="957" spans="1:45" x14ac:dyDescent="0.25">
      <c r="A957" t="str">
        <f>IF(ISBLANK(Data!A957), "", Data!A957)</f>
        <v>A</v>
      </c>
      <c r="B957" s="2" cm="1">
        <f t="array" ref="B957">IF(ISBLANK(Data!B957), "", DATE(2000 + RIGHT(Data!B957, 2), _xlfn.SWITCH(MID(Data!B957, 3, 3), "JAN", 1, "FEB", 2, "MAR", 3, "APR", 4, "MAY", 5, "JUN", 6, "JUL", 7, "AUG", 8, "SEP", 9, "OCT", 10, "NOV", 11, "DEC", 12), LEFT(Data!B957, 2)))</f>
        <v>45452</v>
      </c>
      <c r="C957" t="str">
        <f>IF(ISBLANK(Data!C957), "", Data!C957)</f>
        <v>4985-7409-AT-0</v>
      </c>
      <c r="D957" t="str">
        <f>IF(ISBLANK(Data!D957), "", Data!D957)</f>
        <v>8LH22R</v>
      </c>
      <c r="E957" t="str">
        <f>IF(ISBLANK(Data!E957), "", Data!E957)</f>
        <v>TR7</v>
      </c>
      <c r="F957" s="2" cm="1">
        <f t="array" ref="F957">IF(ISBLANK(Data!F957), "", DATE(2000 + RIGHT(Data!F957, 2), _xlfn.SWITCH(MID(Data!F957, 3, 3), "JAN", 1, "FEB", 2, "MAR", 3, "APR", 4, "MAY", 5, "JUN", 6, "JUL", 7, "AUG", 8, "SEP", 9, "OCT", 10, "NOV", 11, "DEC", 12), LEFT(Data!F957, 2)))</f>
        <v>45565</v>
      </c>
      <c r="G957" t="str">
        <f>IF(ISBLANK(Data!G957), "", Data!G957)</f>
        <v>MON</v>
      </c>
      <c r="H957" t="str">
        <f>IF(ISBLANK(Data!H957), "", Data!H957)</f>
        <v/>
      </c>
      <c r="I957" t="str">
        <f>IF(ISBLANK(Data!I957), "", Data!I957)</f>
        <v>H</v>
      </c>
      <c r="J957" t="str">
        <f>IF(ISBLANK(Data!J957), "", Data!J957)</f>
        <v>TR7</v>
      </c>
      <c r="K957" s="2" cm="1">
        <f t="array" ref="K957">IF(ISBLANK(Data!K957), "", DATE(2000 + RIGHT(Data!K957, 2), _xlfn.SWITCH(MID(Data!K957, 3, 3), "JAN", 1, "FEB", 2, "MAR", 3, "APR", 4, "MAY", 5, "JUN", 6, "JUL", 7, "AUG", 8, "SEP", 9, "OCT", 10, "NOV", 11, "DEC", 12), LEFT(Data!K957, 2)))</f>
        <v>45571</v>
      </c>
      <c r="L957" t="str">
        <f>IF(ISBLANK(Data!L957), "", Data!L957)</f>
        <v>SUN</v>
      </c>
      <c r="M957" t="str">
        <f>IF(ISBLANK(Data!M957), "", Data!M957)</f>
        <v>WEIRAUCH,CLEMENS,HERR</v>
      </c>
      <c r="N957" t="str">
        <f>IF(ISBLANK(Data!N957), "", Data!N957)</f>
        <v>LJ</v>
      </c>
      <c r="O957" s="2" t="str" cm="1">
        <f t="array" ref="O957">IF(ISBLANK(Data!O957), "", DATE(2000 + RIGHT(Data!O957, 2), _xlfn.SWITCH(MID(Data!O957, 3, 3), "JAN", 1, "FEB", 2, "MAR", 3, "APR", 4, "MAY", 5, "JUN", 6, "JUL", 7, "AUG", 8, "SEP", 9, "OCT", 10, "NOV", 11, "DEC", 12), LEFT(Data!O957, 2)))</f>
        <v/>
      </c>
      <c r="P957" t="str">
        <f>IF(ISBLANK(Data!P957), "", Data!P957)</f>
        <v>3003</v>
      </c>
      <c r="Q957" t="str">
        <f>IF(ISBLANK(Data!Q957), "", Data!Q957)</f>
        <v>M/860087</v>
      </c>
      <c r="R957" t="str">
        <f>IF(ISBLANK(Data!R957), "", Data!R957)</f>
        <v>AV898110020002TE94266355</v>
      </c>
      <c r="S957" t="str">
        <f>IF(ISBLANK(Data!S957), "", Data!S957)</f>
        <v>CH</v>
      </c>
      <c r="T957" s="1" t="str">
        <f>IF(ISBLANK(Data!T957),"",(Data!T957))</f>
        <v/>
      </c>
      <c r="U957" t="str">
        <f>IF(ISBLANK(Data!U957), "", Data!U957)</f>
        <v/>
      </c>
      <c r="V957" t="str">
        <f>IF(ISBLANK(Data!V957), "", Data!V957)</f>
        <v>BERGAECKER 33/3</v>
      </c>
      <c r="W957" t="str">
        <f>IF(ISBLANK(Data!W957), "", Data!W957)</f>
        <v/>
      </c>
      <c r="X957" t="str">
        <f>IF(ISBLANK(Data!X957), "", Data!X957)</f>
        <v>6800,FELDKIRCH             ,AT</v>
      </c>
      <c r="Y957" t="str">
        <f>IF(ISBLANK(Data!Y957), "", Data!Y957)</f>
        <v/>
      </c>
      <c r="Z957" t="str">
        <f>IF(ISBLANK(Data!Z957), "", Data!Z957)</f>
        <v>T/0104613R/P/N5</v>
      </c>
      <c r="AA957" t="str">
        <f>IF(ISBLANK(Data!AA957), "", Data!AA957)</f>
        <v>+43-6604594268/EM</v>
      </c>
      <c r="AB957" t="str">
        <f>IF(ISBLANK(Data!AB957), "", Data!AB957)</f>
        <v>CP2/</v>
      </c>
      <c r="AC957" t="str">
        <f>IF(ISBLANK(Data!AC957), "", Data!AC957)</f>
        <v/>
      </c>
      <c r="AD957" t="str">
        <f>IF(ISBLANK(Data!AD957), "", Data!AD957)</f>
        <v/>
      </c>
      <c r="AE957" t="str">
        <f>IF(ISBLANK(Data!AE957), "", Data!AE957)</f>
        <v/>
      </c>
      <c r="AF957" s="7">
        <f>IF(ISBLANK(Data!AF957), 0, _xlfn.NUMBERVALUE(SUBSTITUTE(Data!AF957, ".", ",")))</f>
        <v>605.57000000000005</v>
      </c>
      <c r="AG957" t="str">
        <f>IF(ISBLANK(Data!AG957), "", Data!AG957)</f>
        <v>EUR</v>
      </c>
      <c r="AH957" s="6">
        <f>IF(ISBLANK(Data!AH957), 0, _xlfn.NUMBERVALUE(SUBSTITUTE(Data!AH957, ".", ",")))</f>
        <v>605.12</v>
      </c>
      <c r="AI957" s="7">
        <f>IF(ISBLANK(Data!AI957), "", _xlfn.NUMBERVALUE(SUBSTITUTE(Data!AI957, ".", ",")))</f>
        <v>0</v>
      </c>
      <c r="AJ957" s="7">
        <f>IF(ISBLANK(Data!AJ957), "", _xlfn.NUMBERVALUE(SUBSTITUTE(Data!AJ957, ".", ",")))</f>
        <v>0</v>
      </c>
      <c r="AK957" s="7" t="str">
        <f>IF(ISBLANK(Data!AK957), "", _xlfn.NUMBERVALUE(SUBSTITUTE(Data!AK957, ".", ",")))</f>
        <v/>
      </c>
      <c r="AL957">
        <f>IF(ISBLANK(Data!AL957), "", Data!AL957)</f>
        <v>0</v>
      </c>
      <c r="AM957" s="15">
        <f>Table2[[#This Row],[DATE_IN]]-Table2[[#This Row],[DATE_OUT]]</f>
        <v>6</v>
      </c>
      <c r="AN957" s="7" t="str">
        <f>IF(MID(RIGHT(Table2[[#This Row],[ADDR3]],3),1,1)=",",RIGHT(Table2[[#This Row],[ADDR3]],2),"")</f>
        <v>AT</v>
      </c>
      <c r="AO957" s="7" t="str">
        <f>MID(Table2[[#This Row],[RES]],11,2)</f>
        <v>AT</v>
      </c>
      <c r="AP957" s="7">
        <f>_xlfn.XLOOKUP(AG957,Table3[CURRENCY],Table3[CONVERSION RATE],0)*Table2[[#This Row],[ORIGINAL PRICE]]</f>
        <v>7243.2864000000009</v>
      </c>
      <c r="AQ957" s="7">
        <f>_xlfn.XLOOKUP(AG957,Table3[CURRENCY],Table3[CONVERSION RATE],0)*Table2[[#This Row],[ORIGINAL PREPAYMENT]]</f>
        <v>7248.6729000000014</v>
      </c>
      <c r="AR957" s="7"/>
      <c r="AS957" s="15"/>
    </row>
    <row r="958" spans="1:45" x14ac:dyDescent="0.25">
      <c r="A958" t="str">
        <f>IF(ISBLANK(Data!A958), "", Data!A958)</f>
        <v>A</v>
      </c>
      <c r="B958" s="2" cm="1">
        <f t="array" ref="B958">IF(ISBLANK(Data!B958), "", DATE(2000 + RIGHT(Data!B958, 2), _xlfn.SWITCH(MID(Data!B958, 3, 3), "JAN", 1, "FEB", 2, "MAR", 3, "APR", 4, "MAY", 5, "JUN", 6, "JUL", 7, "AUG", 8, "SEP", 9, "OCT", 10, "NOV", 11, "DEC", 12), LEFT(Data!B958, 2)))</f>
        <v>45456</v>
      </c>
      <c r="C958" t="str">
        <f>IF(ISBLANK(Data!C958), "", Data!C958)</f>
        <v>0031-7365-CN-6</v>
      </c>
      <c r="D958" t="str">
        <f>IF(ISBLANK(Data!D958), "", Data!D958)</f>
        <v/>
      </c>
      <c r="E958" t="str">
        <f>IF(ISBLANK(Data!E958), "", Data!E958)</f>
        <v>TR7</v>
      </c>
      <c r="F958" s="2" cm="1">
        <f t="array" ref="F958">IF(ISBLANK(Data!F958), "", DATE(2000 + RIGHT(Data!F958, 2), _xlfn.SWITCH(MID(Data!F958, 3, 3), "JAN", 1, "FEB", 2, "MAR", 3, "APR", 4, "MAY", 5, "JUN", 6, "JUL", 7, "AUG", 8, "SEP", 9, "OCT", 10, "NOV", 11, "DEC", 12), LEFT(Data!F958, 2)))</f>
        <v>45566</v>
      </c>
      <c r="G958" t="str">
        <f>IF(ISBLANK(Data!G958), "", Data!G958)</f>
        <v>TUE</v>
      </c>
      <c r="H958" t="str">
        <f>IF(ISBLANK(Data!H958), "", Data!H958)</f>
        <v>WI</v>
      </c>
      <c r="I958" t="str">
        <f>IF(ISBLANK(Data!I958), "", Data!I958)</f>
        <v>E</v>
      </c>
      <c r="J958" t="str">
        <f>IF(ISBLANK(Data!J958), "", Data!J958)</f>
        <v>TR7</v>
      </c>
      <c r="K958" s="2" cm="1">
        <f t="array" ref="K958">IF(ISBLANK(Data!K958), "", DATE(2000 + RIGHT(Data!K958, 2), _xlfn.SWITCH(MID(Data!K958, 3, 3), "JAN", 1, "FEB", 2, "MAR", 3, "APR", 4, "MAY", 5, "JUN", 6, "JUL", 7, "AUG", 8, "SEP", 9, "OCT", 10, "NOV", 11, "DEC", 12), LEFT(Data!K958, 2)))</f>
        <v>45567</v>
      </c>
      <c r="L958" t="str">
        <f>IF(ISBLANK(Data!L958), "", Data!L958)</f>
        <v>WED</v>
      </c>
      <c r="M958" t="str">
        <f>IF(ISBLANK(Data!M958), "", Data!M958)</f>
        <v>JIA,JINING</v>
      </c>
      <c r="N958" t="str">
        <f>IF(ISBLANK(Data!N958), "", Data!N958)</f>
        <v>JX</v>
      </c>
      <c r="O958" s="2" cm="1">
        <f t="array" ref="O958">IF(ISBLANK(Data!O958), "", DATE(2000 + RIGHT(Data!O958, 2), _xlfn.SWITCH(MID(Data!O958, 3, 3), "JAN", 1, "FEB", 2, "MAR", 3, "APR", 4, "MAY", 5, "JUN", 6, "JUL", 7, "AUG", 8, "SEP", 9, "OCT", 10, "NOV", 11, "DEC", 12), LEFT(Data!O958, 2)))</f>
        <v>66722</v>
      </c>
      <c r="P958" t="str">
        <f>IF(ISBLANK(Data!P958), "", Data!P958)</f>
        <v>1XX1</v>
      </c>
      <c r="Q958" t="str">
        <f>IF(ISBLANK(Data!Q958), "", Data!Q958)</f>
        <v>85309153</v>
      </c>
      <c r="R958" t="str">
        <f>IF(ISBLANK(Data!R958), "", Data!R958)</f>
        <v>AV868105160006TE00317365</v>
      </c>
      <c r="S958" t="str">
        <f>IF(ISBLANK(Data!S958), "", Data!S958)</f>
        <v>CH</v>
      </c>
      <c r="T958" s="1" t="str">
        <f>IF(ISBLANK(Data!T958),"",(Data!T958))</f>
        <v/>
      </c>
      <c r="U958" t="str">
        <f>IF(ISBLANK(Data!U958), "", Data!U958)</f>
        <v/>
      </c>
      <c r="V958" t="str">
        <f>IF(ISBLANK(Data!V958), "", Data!V958)</f>
        <v/>
      </c>
      <c r="W958" t="str">
        <f>IF(ISBLANK(Data!W958), "", Data!W958)</f>
        <v/>
      </c>
      <c r="X958" t="str">
        <f>IF(ISBLANK(Data!X958), "", Data!X958)</f>
        <v/>
      </c>
      <c r="Y958" t="str">
        <f>IF(ISBLANK(Data!Y958), "", Data!Y958)</f>
        <v/>
      </c>
      <c r="Z958" t="str">
        <f>IF(ISBLANK(Data!Z958), "", Data!Z958)</f>
        <v>T/0106724P/P/ZS</v>
      </c>
      <c r="AA958" t="str">
        <f>IF(ISBLANK(Data!AA958), "", Data!AA958)</f>
        <v>0086 (10) 86448992</v>
      </c>
      <c r="AB958" t="str">
        <f>IF(ISBLANK(Data!AB958), "", Data!AB958)</f>
        <v/>
      </c>
      <c r="AC958" t="str">
        <f>IF(ISBLANK(Data!AC958), "", Data!AC958)</f>
        <v>G082500</v>
      </c>
      <c r="AD958" t="str">
        <f>IF(ISBLANK(Data!AD958), "", Data!AD958)</f>
        <v/>
      </c>
      <c r="AE958" t="str">
        <f>IF(ISBLANK(Data!AE958), "", Data!AE958)</f>
        <v/>
      </c>
      <c r="AF958" s="7">
        <f>IF(ISBLANK(Data!AF958), 0, _xlfn.NUMBERVALUE(SUBSTITUTE(Data!AF958, ".", ",")))</f>
        <v>1324</v>
      </c>
      <c r="AG958" t="str">
        <f>IF(ISBLANK(Data!AG958), "", Data!AG958)</f>
        <v>NKR</v>
      </c>
      <c r="AH958" s="6">
        <f>IF(ISBLANK(Data!AH958), 0, _xlfn.NUMBERVALUE(SUBSTITUTE(Data!AH958, ".", ",")))</f>
        <v>1644</v>
      </c>
      <c r="AI958" s="7">
        <f>IF(ISBLANK(Data!AI958), "", _xlfn.NUMBERVALUE(SUBSTITUTE(Data!AI958, ".", ",")))</f>
        <v>12000</v>
      </c>
      <c r="AJ958" s="7">
        <f>IF(ISBLANK(Data!AJ958), "", _xlfn.NUMBERVALUE(SUBSTITUTE(Data!AJ958, ".", ",")))</f>
        <v>12000</v>
      </c>
      <c r="AK958" s="7" t="str">
        <f>IF(ISBLANK(Data!AK958), "", _xlfn.NUMBERVALUE(SUBSTITUTE(Data!AK958, ".", ",")))</f>
        <v/>
      </c>
      <c r="AL958">
        <f>IF(ISBLANK(Data!AL958), "", Data!AL958)</f>
        <v>0</v>
      </c>
      <c r="AM958" s="15">
        <f>Table2[[#This Row],[DATE_IN]]-Table2[[#This Row],[DATE_OUT]]</f>
        <v>1</v>
      </c>
      <c r="AN958" s="7" t="str">
        <f>IF(MID(RIGHT(Table2[[#This Row],[ADDR3]],3),1,1)=",",RIGHT(Table2[[#This Row],[ADDR3]],2),"")</f>
        <v/>
      </c>
      <c r="AO958" s="7" t="str">
        <f>MID(Table2[[#This Row],[RES]],11,2)</f>
        <v>CN</v>
      </c>
      <c r="AP958" s="7">
        <f>_xlfn.XLOOKUP(AG958,Table3[CURRENCY],Table3[CONVERSION RATE],0)*Table2[[#This Row],[ORIGINAL PRICE]]</f>
        <v>1644</v>
      </c>
      <c r="AQ958" s="7">
        <f>_xlfn.XLOOKUP(AG958,Table3[CURRENCY],Table3[CONVERSION RATE],0)*Table2[[#This Row],[ORIGINAL PREPAYMENT]]</f>
        <v>1324</v>
      </c>
      <c r="AR958" s="7"/>
      <c r="AS958" s="15"/>
    </row>
    <row r="959" spans="1:45" x14ac:dyDescent="0.25">
      <c r="A959" t="str">
        <f>IF(ISBLANK(Data!A959), "", Data!A959)</f>
        <v>A</v>
      </c>
      <c r="B959" s="2" cm="1">
        <f t="array" ref="B959">IF(ISBLANK(Data!B959), "", DATE(2000 + RIGHT(Data!B959, 2), _xlfn.SWITCH(MID(Data!B959, 3, 3), "JAN", 1, "FEB", 2, "MAR", 3, "APR", 4, "MAY", 5, "JUN", 6, "JUL", 7, "AUG", 8, "SEP", 9, "OCT", 10, "NOV", 11, "DEC", 12), LEFT(Data!B959, 2)))</f>
        <v>45264</v>
      </c>
      <c r="C959" t="str">
        <f>IF(ISBLANK(Data!C959), "", Data!C959)</f>
        <v>3271-8822-TH-3</v>
      </c>
      <c r="D959" t="str">
        <f>IF(ISBLANK(Data!D959), "", Data!D959)</f>
        <v/>
      </c>
      <c r="E959" t="str">
        <f>IF(ISBLANK(Data!E959), "", Data!E959)</f>
        <v>TR7</v>
      </c>
      <c r="F959" s="2" cm="1">
        <f t="array" ref="F959">IF(ISBLANK(Data!F959), "", DATE(2000 + RIGHT(Data!F959, 2), _xlfn.SWITCH(MID(Data!F959, 3, 3), "JAN", 1, "FEB", 2, "MAR", 3, "APR", 4, "MAY", 5, "JUN", 6, "JUL", 7, "AUG", 8, "SEP", 9, "OCT", 10, "NOV", 11, "DEC", 12), LEFT(Data!F959, 2)))</f>
        <v>45566</v>
      </c>
      <c r="G959" t="str">
        <f>IF(ISBLANK(Data!G959), "", Data!G959)</f>
        <v>TUE</v>
      </c>
      <c r="H959" t="str">
        <f>IF(ISBLANK(Data!H959), "", Data!H959)</f>
        <v/>
      </c>
      <c r="I959" t="str">
        <f>IF(ISBLANK(Data!I959), "", Data!I959)</f>
        <v>E</v>
      </c>
      <c r="J959" t="str">
        <f>IF(ISBLANK(Data!J959), "", Data!J959)</f>
        <v>LKN</v>
      </c>
      <c r="K959" s="2" cm="1">
        <f t="array" ref="K959">IF(ISBLANK(Data!K959), "", DATE(2000 + RIGHT(Data!K959, 2), _xlfn.SWITCH(MID(Data!K959, 3, 3), "JAN", 1, "FEB", 2, "MAR", 3, "APR", 4, "MAY", 5, "JUN", 6, "JUL", 7, "AUG", 8, "SEP", 9, "OCT", 10, "NOV", 11, "DEC", 12), LEFT(Data!K959, 2)))</f>
        <v>45571</v>
      </c>
      <c r="L959" t="str">
        <f>IF(ISBLANK(Data!L959), "", Data!L959)</f>
        <v>SUN</v>
      </c>
      <c r="M959" t="str">
        <f>IF(ISBLANK(Data!M959), "", Data!M959)</f>
        <v>TUBTIMON,ATTAPOL</v>
      </c>
      <c r="N959" t="str">
        <f>IF(ISBLANK(Data!N959), "", Data!N959)</f>
        <v>LY</v>
      </c>
      <c r="O959" s="2" t="str" cm="1">
        <f t="array" ref="O959">IF(ISBLANK(Data!O959), "", DATE(2000 + RIGHT(Data!O959, 2), _xlfn.SWITCH(MID(Data!O959, 3, 3), "JAN", 1, "FEB", 2, "MAR", 3, "APR", 4, "MAY", 5, "JUN", 6, "JUL", 7, "AUG", 8, "SEP", 9, "OCT", 10, "NOV", 11, "DEC", 12), LEFT(Data!O959, 2)))</f>
        <v/>
      </c>
      <c r="P959" t="str">
        <f>IF(ISBLANK(Data!P959), "", Data!P959)</f>
        <v>1101</v>
      </c>
      <c r="Q959" t="str">
        <f>IF(ISBLANK(Data!Q959), "", Data!Q959)</f>
        <v/>
      </c>
      <c r="R959" t="str">
        <f>IF(ISBLANK(Data!R959), "", Data!R959)</f>
        <v/>
      </c>
      <c r="S959" t="str">
        <f>IF(ISBLANK(Data!S959), "", Data!S959)</f>
        <v/>
      </c>
      <c r="T959" s="1" t="str">
        <f>IF(ISBLANK(Data!T959),"",(Data!T959))</f>
        <v/>
      </c>
      <c r="U959" t="str">
        <f>IF(ISBLANK(Data!U959), "", Data!U959)</f>
        <v/>
      </c>
      <c r="V959" t="str">
        <f>IF(ISBLANK(Data!V959), "", Data!V959)</f>
        <v/>
      </c>
      <c r="W959" t="str">
        <f>IF(ISBLANK(Data!W959), "", Data!W959)</f>
        <v/>
      </c>
      <c r="X959" t="str">
        <f>IF(ISBLANK(Data!X959), "", Data!X959)</f>
        <v/>
      </c>
      <c r="Y959" t="str">
        <f>IF(ISBLANK(Data!Y959), "", Data!Y959)</f>
        <v/>
      </c>
      <c r="Z959" t="str">
        <f>IF(ISBLANK(Data!Z959), "", Data!Z959)</f>
        <v>P/I1</v>
      </c>
      <c r="AA959" t="str">
        <f>IF(ISBLANK(Data!AA959), "", Data!AA959)</f>
        <v>66892001602</v>
      </c>
      <c r="AB959" t="str">
        <f>IF(ISBLANK(Data!AB959), "", Data!AB959)</f>
        <v/>
      </c>
      <c r="AC959" t="str">
        <f>IF(ISBLANK(Data!AC959), "", Data!AC959)</f>
        <v/>
      </c>
      <c r="AD959" t="str">
        <f>IF(ISBLANK(Data!AD959), "", Data!AD959)</f>
        <v/>
      </c>
      <c r="AE959" t="str">
        <f>IF(ISBLANK(Data!AE959), "", Data!AE959)</f>
        <v/>
      </c>
      <c r="AF959" s="7">
        <f>IF(ISBLANK(Data!AF959), 0, _xlfn.NUMBERVALUE(SUBSTITUTE(Data!AF959, ".", ",")))</f>
        <v>0</v>
      </c>
      <c r="AG959" t="str">
        <f>IF(ISBLANK(Data!AG959), "", Data!AG959)</f>
        <v>NKR</v>
      </c>
      <c r="AH959" s="6">
        <f>IF(ISBLANK(Data!AH959), 0, _xlfn.NUMBERVALUE(SUBSTITUTE(Data!AH959, ".", ",")))</f>
        <v>10465</v>
      </c>
      <c r="AI959" s="7">
        <f>IF(ISBLANK(Data!AI959), "", _xlfn.NUMBERVALUE(SUBSTITUTE(Data!AI959, ".", ",")))</f>
        <v>12000</v>
      </c>
      <c r="AJ959" s="7">
        <f>IF(ISBLANK(Data!AJ959), "", _xlfn.NUMBERVALUE(SUBSTITUTE(Data!AJ959, ".", ",")))</f>
        <v>12000</v>
      </c>
      <c r="AK959" s="7">
        <f>IF(ISBLANK(Data!AK959), "", _xlfn.NUMBERVALUE(SUBSTITUTE(Data!AK959, ".", ",")))</f>
        <v>4500</v>
      </c>
      <c r="AL959">
        <f>IF(ISBLANK(Data!AL959), "", Data!AL959)</f>
        <v>0</v>
      </c>
      <c r="AM959" s="15">
        <f>Table2[[#This Row],[DATE_IN]]-Table2[[#This Row],[DATE_OUT]]</f>
        <v>5</v>
      </c>
      <c r="AN959" s="7" t="str">
        <f>IF(MID(RIGHT(Table2[[#This Row],[ADDR3]],3),1,1)=",",RIGHT(Table2[[#This Row],[ADDR3]],2),"")</f>
        <v/>
      </c>
      <c r="AO959" s="7" t="str">
        <f>MID(Table2[[#This Row],[RES]],11,2)</f>
        <v>TH</v>
      </c>
      <c r="AP959" s="7">
        <f>_xlfn.XLOOKUP(AG959,Table3[CURRENCY],Table3[CONVERSION RATE],0)*Table2[[#This Row],[ORIGINAL PRICE]]</f>
        <v>10465</v>
      </c>
      <c r="AQ959" s="7">
        <f>_xlfn.XLOOKUP(AG959,Table3[CURRENCY],Table3[CONVERSION RATE],0)*Table2[[#This Row],[ORIGINAL PREPAYMENT]]</f>
        <v>0</v>
      </c>
      <c r="AR959" s="7"/>
      <c r="AS959" s="15"/>
    </row>
    <row r="960" spans="1:45" x14ac:dyDescent="0.25">
      <c r="A960" t="str">
        <f>IF(ISBLANK(Data!A960), "", Data!A960)</f>
        <v>A</v>
      </c>
      <c r="B960" s="2" cm="1">
        <f t="array" ref="B960">IF(ISBLANK(Data!B960), "", DATE(2000 + RIGHT(Data!B960, 2), _xlfn.SWITCH(MID(Data!B960, 3, 3), "JAN", 1, "FEB", 2, "MAR", 3, "APR", 4, "MAY", 5, "JUN", 6, "JUL", 7, "AUG", 8, "SEP", 9, "OCT", 10, "NOV", 11, "DEC", 12), LEFT(Data!B960, 2)))</f>
        <v>45416</v>
      </c>
      <c r="C960" t="str">
        <f>IF(ISBLANK(Data!C960), "", Data!C960)</f>
        <v>4637-0145-CN-3</v>
      </c>
      <c r="D960" t="str">
        <f>IF(ISBLANK(Data!D960), "", Data!D960)</f>
        <v/>
      </c>
      <c r="E960" t="str">
        <f>IF(ISBLANK(Data!E960), "", Data!E960)</f>
        <v>TR7</v>
      </c>
      <c r="F960" s="2" cm="1">
        <f t="array" ref="F960">IF(ISBLANK(Data!F960), "", DATE(2000 + RIGHT(Data!F960, 2), _xlfn.SWITCH(MID(Data!F960, 3, 3), "JAN", 1, "FEB", 2, "MAR", 3, "APR", 4, "MAY", 5, "JUN", 6, "JUL", 7, "AUG", 8, "SEP", 9, "OCT", 10, "NOV", 11, "DEC", 12), LEFT(Data!F960, 2)))</f>
        <v>45566</v>
      </c>
      <c r="G960" t="str">
        <f>IF(ISBLANK(Data!G960), "", Data!G960)</f>
        <v>TUE</v>
      </c>
      <c r="H960" t="str">
        <f>IF(ISBLANK(Data!H960), "", Data!H960)</f>
        <v>WI</v>
      </c>
      <c r="I960" t="str">
        <f>IF(ISBLANK(Data!I960), "", Data!I960)</f>
        <v>M</v>
      </c>
      <c r="J960" t="str">
        <f>IF(ISBLANK(Data!J960), "", Data!J960)</f>
        <v>TR7</v>
      </c>
      <c r="K960" s="2" cm="1">
        <f t="array" ref="K960">IF(ISBLANK(Data!K960), "", DATE(2000 + RIGHT(Data!K960, 2), _xlfn.SWITCH(MID(Data!K960, 3, 3), "JAN", 1, "FEB", 2, "MAR", 3, "APR", 4, "MAY", 5, "JUN", 6, "JUL", 7, "AUG", 8, "SEP", 9, "OCT", 10, "NOV", 11, "DEC", 12), LEFT(Data!K960, 2)))</f>
        <v>45572</v>
      </c>
      <c r="L960" t="str">
        <f>IF(ISBLANK(Data!L960), "", Data!L960)</f>
        <v>MON</v>
      </c>
      <c r="M960" t="str">
        <f>IF(ISBLANK(Data!M960), "", Data!M960)</f>
        <v>LIU,RONGKAI</v>
      </c>
      <c r="N960" t="str">
        <f>IF(ISBLANK(Data!N960), "", Data!N960)</f>
        <v>LY</v>
      </c>
      <c r="O960" s="2" cm="1">
        <f t="array" ref="O960">IF(ISBLANK(Data!O960), "", DATE(2000 + RIGHT(Data!O960, 2), _xlfn.SWITCH(MID(Data!O960, 3, 3), "JAN", 1, "FEB", 2, "MAR", 3, "APR", 4, "MAY", 5, "JUN", 6, "JUL", 7, "AUG", 8, "SEP", 9, "OCT", 10, "NOV", 11, "DEC", 12), LEFT(Data!O960, 2)))</f>
        <v>70880</v>
      </c>
      <c r="P960" t="str">
        <f>IF(ISBLANK(Data!P960), "", Data!P960)</f>
        <v>1XX1</v>
      </c>
      <c r="Q960" t="str">
        <f>IF(ISBLANK(Data!Q960), "", Data!Q960)</f>
        <v>85309153</v>
      </c>
      <c r="R960" t="str">
        <f>IF(ISBLANK(Data!R960), "", Data!R960)</f>
        <v>AV868105160006TE46370145</v>
      </c>
      <c r="S960" t="str">
        <f>IF(ISBLANK(Data!S960), "", Data!S960)</f>
        <v>CH</v>
      </c>
      <c r="T960" s="1" t="str">
        <f>IF(ISBLANK(Data!T960),"",(Data!T960))</f>
        <v/>
      </c>
      <c r="U960" t="str">
        <f>IF(ISBLANK(Data!U960), "", Data!U960)</f>
        <v/>
      </c>
      <c r="V960" t="str">
        <f>IF(ISBLANK(Data!V960), "", Data!V960)</f>
        <v/>
      </c>
      <c r="W960" t="str">
        <f>IF(ISBLANK(Data!W960), "", Data!W960)</f>
        <v/>
      </c>
      <c r="X960" t="str">
        <f>IF(ISBLANK(Data!X960), "", Data!X960)</f>
        <v/>
      </c>
      <c r="Y960" t="str">
        <f>IF(ISBLANK(Data!Y960), "", Data!Y960)</f>
        <v/>
      </c>
      <c r="Z960" t="str">
        <f>IF(ISBLANK(Data!Z960), "", Data!Z960)</f>
        <v>T/0106724P/P/ZS</v>
      </c>
      <c r="AA960" t="str">
        <f>IF(ISBLANK(Data!AA960), "", Data!AA960)</f>
        <v>0086 (10) 86448992</v>
      </c>
      <c r="AB960" t="str">
        <f>IF(ISBLANK(Data!AB960), "", Data!AB960)</f>
        <v/>
      </c>
      <c r="AC960" t="str">
        <f>IF(ISBLANK(Data!AC960), "", Data!AC960)</f>
        <v>G081100</v>
      </c>
      <c r="AD960" t="str">
        <f>IF(ISBLANK(Data!AD960), "", Data!AD960)</f>
        <v/>
      </c>
      <c r="AE960" t="str">
        <f>IF(ISBLANK(Data!AE960), "", Data!AE960)</f>
        <v/>
      </c>
      <c r="AF960" s="7">
        <f>IF(ISBLANK(Data!AF960), 0, _xlfn.NUMBERVALUE(SUBSTITUTE(Data!AF960, ".", ",")))</f>
        <v>7378</v>
      </c>
      <c r="AG960" t="str">
        <f>IF(ISBLANK(Data!AG960), "", Data!AG960)</f>
        <v>NKR</v>
      </c>
      <c r="AH960" s="6">
        <f>IF(ISBLANK(Data!AH960), 0, _xlfn.NUMBERVALUE(SUBSTITUTE(Data!AH960, ".", ",")))</f>
        <v>7378</v>
      </c>
      <c r="AI960" s="7">
        <f>IF(ISBLANK(Data!AI960), "", _xlfn.NUMBERVALUE(SUBSTITUTE(Data!AI960, ".", ",")))</f>
        <v>20000</v>
      </c>
      <c r="AJ960" s="7">
        <f>IF(ISBLANK(Data!AJ960), "", _xlfn.NUMBERVALUE(SUBSTITUTE(Data!AJ960, ".", ",")))</f>
        <v>20000</v>
      </c>
      <c r="AK960" s="7" t="str">
        <f>IF(ISBLANK(Data!AK960), "", _xlfn.NUMBERVALUE(SUBSTITUTE(Data!AK960, ".", ",")))</f>
        <v/>
      </c>
      <c r="AL960">
        <f>IF(ISBLANK(Data!AL960), "", Data!AL960)</f>
        <v>0</v>
      </c>
      <c r="AM960" s="15">
        <f>Table2[[#This Row],[DATE_IN]]-Table2[[#This Row],[DATE_OUT]]</f>
        <v>6</v>
      </c>
      <c r="AN960" s="7" t="str">
        <f>IF(MID(RIGHT(Table2[[#This Row],[ADDR3]],3),1,1)=",",RIGHT(Table2[[#This Row],[ADDR3]],2),"")</f>
        <v/>
      </c>
      <c r="AO960" s="7" t="str">
        <f>MID(Table2[[#This Row],[RES]],11,2)</f>
        <v>CN</v>
      </c>
      <c r="AP960" s="7">
        <f>_xlfn.XLOOKUP(AG960,Table3[CURRENCY],Table3[CONVERSION RATE],0)*Table2[[#This Row],[ORIGINAL PRICE]]</f>
        <v>7378</v>
      </c>
      <c r="AQ960" s="7">
        <f>_xlfn.XLOOKUP(AG960,Table3[CURRENCY],Table3[CONVERSION RATE],0)*Table2[[#This Row],[ORIGINAL PREPAYMENT]]</f>
        <v>7378</v>
      </c>
      <c r="AR960" s="7"/>
      <c r="AS960" s="15"/>
    </row>
    <row r="961" spans="1:45" x14ac:dyDescent="0.25">
      <c r="A961" t="str">
        <f>IF(ISBLANK(Data!A961), "", Data!A961)</f>
        <v>A</v>
      </c>
      <c r="B961" s="2" cm="1">
        <f t="array" ref="B961">IF(ISBLANK(Data!B961), "", DATE(2000 + RIGHT(Data!B961, 2), _xlfn.SWITCH(MID(Data!B961, 3, 3), "JAN", 1, "FEB", 2, "MAR", 3, "APR", 4, "MAY", 5, "JUN", 6, "JUL", 7, "AUG", 8, "SEP", 9, "OCT", 10, "NOV", 11, "DEC", 12), LEFT(Data!B961, 2)))</f>
        <v>45438</v>
      </c>
      <c r="C961" t="str">
        <f>IF(ISBLANK(Data!C961), "", Data!C961)</f>
        <v>4849-8861-NO-5</v>
      </c>
      <c r="D961" t="str">
        <f>IF(ISBLANK(Data!D961), "", Data!D961)</f>
        <v/>
      </c>
      <c r="E961" t="str">
        <f>IF(ISBLANK(Data!E961), "", Data!E961)</f>
        <v>TR7</v>
      </c>
      <c r="F961" s="2" cm="1">
        <f t="array" ref="F961">IF(ISBLANK(Data!F961), "", DATE(2000 + RIGHT(Data!F961, 2), _xlfn.SWITCH(MID(Data!F961, 3, 3), "JAN", 1, "FEB", 2, "MAR", 3, "APR", 4, "MAY", 5, "JUN", 6, "JUL", 7, "AUG", 8, "SEP", 9, "OCT", 10, "NOV", 11, "DEC", 12), LEFT(Data!F961, 2)))</f>
        <v>45567</v>
      </c>
      <c r="G961" t="str">
        <f>IF(ISBLANK(Data!G961), "", Data!G961)</f>
        <v>WED</v>
      </c>
      <c r="H961" t="str">
        <f>IF(ISBLANK(Data!H961), "", Data!H961)</f>
        <v/>
      </c>
      <c r="I961" t="str">
        <f>IF(ISBLANK(Data!I961), "", Data!I961)</f>
        <v>B</v>
      </c>
      <c r="J961" t="str">
        <f>IF(ISBLANK(Data!J961), "", Data!J961)</f>
        <v>TR7</v>
      </c>
      <c r="K961" s="2" cm="1">
        <f t="array" ref="K961">IF(ISBLANK(Data!K961), "", DATE(2000 + RIGHT(Data!K961, 2), _xlfn.SWITCH(MID(Data!K961, 3, 3), "JAN", 1, "FEB", 2, "MAR", 3, "APR", 4, "MAY", 5, "JUN", 6, "JUL", 7, "AUG", 8, "SEP", 9, "OCT", 10, "NOV", 11, "DEC", 12), LEFT(Data!K961, 2)))</f>
        <v>45569</v>
      </c>
      <c r="L961" t="str">
        <f>IF(ISBLANK(Data!L961), "", Data!L961)</f>
        <v>FRI</v>
      </c>
      <c r="M961" t="str">
        <f>IF(ISBLANK(Data!M961), "", Data!M961)</f>
        <v>FALLAS PORRAS,EMILY,FROKEN</v>
      </c>
      <c r="N961" t="str">
        <f>IF(ISBLANK(Data!N961), "", Data!N961)</f>
        <v>J4</v>
      </c>
      <c r="O961" s="2" t="str" cm="1">
        <f t="array" ref="O961">IF(ISBLANK(Data!O961), "", DATE(2000 + RIGHT(Data!O961, 2), _xlfn.SWITCH(MID(Data!O961, 3, 3), "JAN", 1, "FEB", 2, "MAR", 3, "APR", 4, "MAY", 5, "JUN", 6, "JUL", 7, "AUG", 8, "SEP", 9, "OCT", 10, "NOV", 11, "DEC", 12), LEFT(Data!O961, 2)))</f>
        <v/>
      </c>
      <c r="P961" t="str">
        <f>IF(ISBLANK(Data!P961), "", Data!P961)</f>
        <v>3003</v>
      </c>
      <c r="Q961" t="str">
        <f>IF(ISBLANK(Data!Q961), "", Data!Q961)</f>
        <v/>
      </c>
      <c r="R961" t="str">
        <f>IF(ISBLANK(Data!R961), "", Data!R961)</f>
        <v>CA377711XXXXX1954</v>
      </c>
      <c r="S961" t="str">
        <f>IF(ISBLANK(Data!S961), "", Data!S961)</f>
        <v>CV</v>
      </c>
      <c r="T961" s="1" t="str">
        <f>IF(ISBLANK(Data!T961),"",(Data!T961))</f>
        <v>07/27</v>
      </c>
      <c r="U961" t="str">
        <f>IF(ISBLANK(Data!U961), "", Data!U961)</f>
        <v/>
      </c>
      <c r="V961" t="str">
        <f>IF(ISBLANK(Data!V961), "", Data!V961)</f>
        <v>SAN JOSE, COSTA RICA</v>
      </c>
      <c r="W961" t="str">
        <f>IF(ISBLANK(Data!W961), "", Data!W961)</f>
        <v/>
      </c>
      <c r="X961" t="str">
        <f>IF(ISBLANK(Data!X961), "", Data!X961)</f>
        <v>40101,SAN JOSE             ,CR</v>
      </c>
      <c r="Y961" t="str">
        <f>IF(ISBLANK(Data!Y961), "", Data!Y961)</f>
        <v/>
      </c>
      <c r="Z961" t="str">
        <f>IF(ISBLANK(Data!Z961), "", Data!Z961)</f>
        <v>P/N5</v>
      </c>
      <c r="AA961" t="str">
        <f>IF(ISBLANK(Data!AA961), "", Data!AA961)</f>
        <v>+506-87515006</v>
      </c>
      <c r="AB961" t="str">
        <f>IF(ISBLANK(Data!AB961), "", Data!AB961)</f>
        <v>/RSN/GPS/ADD/CP3/</v>
      </c>
      <c r="AC961" t="str">
        <f>IF(ISBLANK(Data!AC961), "", Data!AC961)</f>
        <v/>
      </c>
      <c r="AD961" t="str">
        <f>IF(ISBLANK(Data!AD961), "", Data!AD961)</f>
        <v/>
      </c>
      <c r="AE961" t="str">
        <f>IF(ISBLANK(Data!AE961), "", Data!AE961)</f>
        <v/>
      </c>
      <c r="AF961" s="7">
        <f>IF(ISBLANK(Data!AF961), 0, _xlfn.NUMBERVALUE(SUBSTITUTE(Data!AF961, ".", ",")))</f>
        <v>0</v>
      </c>
      <c r="AG961" t="str">
        <f>IF(ISBLANK(Data!AG961), "", Data!AG961)</f>
        <v>NKR</v>
      </c>
      <c r="AH961" s="6">
        <f>IF(ISBLANK(Data!AH961), 0, _xlfn.NUMBERVALUE(SUBSTITUTE(Data!AH961, ".", ",")))</f>
        <v>3131.93</v>
      </c>
      <c r="AI961" s="7">
        <f>IF(ISBLANK(Data!AI961), "", _xlfn.NUMBERVALUE(SUBSTITUTE(Data!AI961, ".", ",")))</f>
        <v>0</v>
      </c>
      <c r="AJ961" s="7">
        <f>IF(ISBLANK(Data!AJ961), "", _xlfn.NUMBERVALUE(SUBSTITUTE(Data!AJ961, ".", ",")))</f>
        <v>0</v>
      </c>
      <c r="AK961" s="7" t="str">
        <f>IF(ISBLANK(Data!AK961), "", _xlfn.NUMBERVALUE(SUBSTITUTE(Data!AK961, ".", ",")))</f>
        <v/>
      </c>
      <c r="AL961">
        <f>IF(ISBLANK(Data!AL961), "", Data!AL961)</f>
        <v>0</v>
      </c>
      <c r="AM961" s="15">
        <f>Table2[[#This Row],[DATE_IN]]-Table2[[#This Row],[DATE_OUT]]</f>
        <v>2</v>
      </c>
      <c r="AN961" s="7" t="str">
        <f>IF(MID(RIGHT(Table2[[#This Row],[ADDR3]],3),1,1)=",",RIGHT(Table2[[#This Row],[ADDR3]],2),"")</f>
        <v>CR</v>
      </c>
      <c r="AO961" s="7" t="str">
        <f>MID(Table2[[#This Row],[RES]],11,2)</f>
        <v>NO</v>
      </c>
      <c r="AP961" s="7">
        <f>_xlfn.XLOOKUP(AG961,Table3[CURRENCY],Table3[CONVERSION RATE],0)*Table2[[#This Row],[ORIGINAL PRICE]]</f>
        <v>3131.93</v>
      </c>
      <c r="AQ961" s="7">
        <f>_xlfn.XLOOKUP(AG961,Table3[CURRENCY],Table3[CONVERSION RATE],0)*Table2[[#This Row],[ORIGINAL PREPAYMENT]]</f>
        <v>0</v>
      </c>
      <c r="AR961" s="7"/>
      <c r="AS961" s="15"/>
    </row>
    <row r="962" spans="1:45" x14ac:dyDescent="0.25">
      <c r="A962" t="str">
        <f>IF(ISBLANK(Data!A962), "", Data!A962)</f>
        <v>A</v>
      </c>
      <c r="B962" s="2" cm="1">
        <f t="array" ref="B962">IF(ISBLANK(Data!B962), "", DATE(2000 + RIGHT(Data!B962, 2), _xlfn.SWITCH(MID(Data!B962, 3, 3), "JAN", 1, "FEB", 2, "MAR", 3, "APR", 4, "MAY", 5, "JUN", 6, "JUL", 7, "AUG", 8, "SEP", 9, "OCT", 10, "NOV", 11, "DEC", 12), LEFT(Data!B962, 2)))</f>
        <v>45473</v>
      </c>
      <c r="C962" t="str">
        <f>IF(ISBLANK(Data!C962), "", Data!C962)</f>
        <v>0190-5074-CH-3</v>
      </c>
      <c r="D962" t="str">
        <f>IF(ISBLANK(Data!D962), "", Data!D962)</f>
        <v/>
      </c>
      <c r="E962" t="str">
        <f>IF(ISBLANK(Data!E962), "", Data!E962)</f>
        <v>TR7</v>
      </c>
      <c r="F962" s="2" cm="1">
        <f t="array" ref="F962">IF(ISBLANK(Data!F962), "", DATE(2000 + RIGHT(Data!F962, 2), _xlfn.SWITCH(MID(Data!F962, 3, 3), "JAN", 1, "FEB", 2, "MAR", 3, "APR", 4, "MAY", 5, "JUN", 6, "JUL", 7, "AUG", 8, "SEP", 9, "OCT", 10, "NOV", 11, "DEC", 12), LEFT(Data!F962, 2)))</f>
        <v>45568</v>
      </c>
      <c r="G962" t="str">
        <f>IF(ISBLANK(Data!G962), "", Data!G962)</f>
        <v>THU</v>
      </c>
      <c r="H962" t="str">
        <f>IF(ISBLANK(Data!H962), "", Data!H962)</f>
        <v>WI</v>
      </c>
      <c r="I962" t="str">
        <f>IF(ISBLANK(Data!I962), "", Data!I962)</f>
        <v>C</v>
      </c>
      <c r="J962" t="str">
        <f>IF(ISBLANK(Data!J962), "", Data!J962)</f>
        <v>TR7</v>
      </c>
      <c r="K962" s="2" cm="1">
        <f t="array" ref="K962">IF(ISBLANK(Data!K962), "", DATE(2000 + RIGHT(Data!K962, 2), _xlfn.SWITCH(MID(Data!K962, 3, 3), "JAN", 1, "FEB", 2, "MAR", 3, "APR", 4, "MAY", 5, "JUN", 6, "JUL", 7, "AUG", 8, "SEP", 9, "OCT", 10, "NOV", 11, "DEC", 12), LEFT(Data!K962, 2)))</f>
        <v>45574</v>
      </c>
      <c r="L962" t="str">
        <f>IF(ISBLANK(Data!L962), "", Data!L962)</f>
        <v>WED</v>
      </c>
      <c r="M962" t="str">
        <f>IF(ISBLANK(Data!M962), "", Data!M962)</f>
        <v>SCHMID,SASKIA</v>
      </c>
      <c r="N962" t="str">
        <f>IF(ISBLANK(Data!N962), "", Data!N962)</f>
        <v>LJ</v>
      </c>
      <c r="O962" s="2" cm="1">
        <f t="array" ref="O962">IF(ISBLANK(Data!O962), "", DATE(2000 + RIGHT(Data!O962, 2), _xlfn.SWITCH(MID(Data!O962, 3, 3), "JAN", 1, "FEB", 2, "MAR", 3, "APR", 4, "MAY", 5, "JUN", 6, "JUL", 7, "AUG", 8, "SEP", 9, "OCT", 10, "NOV", 11, "DEC", 12), LEFT(Data!O962, 2)))</f>
        <v>70860</v>
      </c>
      <c r="P962" t="str">
        <f>IF(ISBLANK(Data!P962), "", Data!P962)</f>
        <v>1XX1</v>
      </c>
      <c r="Q962" t="str">
        <f>IF(ISBLANK(Data!Q962), "", Data!Q962)</f>
        <v>756789526</v>
      </c>
      <c r="R962" t="str">
        <f>IF(ISBLANK(Data!R962), "", Data!R962)</f>
        <v>AV868109400002TE01905074</v>
      </c>
      <c r="S962" t="str">
        <f>IF(ISBLANK(Data!S962), "", Data!S962)</f>
        <v>CH</v>
      </c>
      <c r="T962" s="1" t="str">
        <f>IF(ISBLANK(Data!T962),"",(Data!T962))</f>
        <v/>
      </c>
      <c r="U962" t="str">
        <f>IF(ISBLANK(Data!U962), "", Data!U962)</f>
        <v/>
      </c>
      <c r="V962" t="str">
        <f>IF(ISBLANK(Data!V962), "", Data!V962)</f>
        <v/>
      </c>
      <c r="W962" t="str">
        <f>IF(ISBLANK(Data!W962), "", Data!W962)</f>
        <v/>
      </c>
      <c r="X962" t="str">
        <f>IF(ISBLANK(Data!X962), "", Data!X962)</f>
        <v/>
      </c>
      <c r="Y962" t="str">
        <f>IF(ISBLANK(Data!Y962), "", Data!Y962)</f>
        <v/>
      </c>
      <c r="Z962" t="str">
        <f>IF(ISBLANK(Data!Z962), "", Data!Z962)</f>
        <v>T/0151196Q/P/T6</v>
      </c>
      <c r="AA962" t="str">
        <f>IF(ISBLANK(Data!AA962), "", Data!AA962)</f>
        <v>+41763444088</v>
      </c>
      <c r="AB962" t="str">
        <f>IF(ISBLANK(Data!AB962), "", Data!AB962)</f>
        <v/>
      </c>
      <c r="AC962" t="str">
        <f>IF(ISBLANK(Data!AC962), "", Data!AC962)</f>
        <v>M308101</v>
      </c>
      <c r="AD962" t="str">
        <f>IF(ISBLANK(Data!AD962), "", Data!AD962)</f>
        <v/>
      </c>
      <c r="AE962" t="str">
        <f>IF(ISBLANK(Data!AE962), "", Data!AE962)</f>
        <v/>
      </c>
      <c r="AF962" s="7">
        <f>IF(ISBLANK(Data!AF962), 0, _xlfn.NUMBERVALUE(SUBSTITUTE(Data!AF962, ".", ",")))</f>
        <v>302.79000000000002</v>
      </c>
      <c r="AG962" t="str">
        <f>IF(ISBLANK(Data!AG962), "", Data!AG962)</f>
        <v>EUR</v>
      </c>
      <c r="AH962" s="6">
        <f>IF(ISBLANK(Data!AH962), 0, _xlfn.NUMBERVALUE(SUBSTITUTE(Data!AH962, ".", ",")))</f>
        <v>503.12</v>
      </c>
      <c r="AI962" s="7">
        <f>IF(ISBLANK(Data!AI962), "", _xlfn.NUMBERVALUE(SUBSTITUTE(Data!AI962, ".", ",")))</f>
        <v>12000</v>
      </c>
      <c r="AJ962" s="7">
        <f>IF(ISBLANK(Data!AJ962), "", _xlfn.NUMBERVALUE(SUBSTITUTE(Data!AJ962, ".", ",")))</f>
        <v>12000</v>
      </c>
      <c r="AK962" s="7" t="str">
        <f>IF(ISBLANK(Data!AK962), "", _xlfn.NUMBERVALUE(SUBSTITUTE(Data!AK962, ".", ",")))</f>
        <v/>
      </c>
      <c r="AL962">
        <f>IF(ISBLANK(Data!AL962), "", Data!AL962)</f>
        <v>0</v>
      </c>
      <c r="AM962" s="15">
        <f>Table2[[#This Row],[DATE_IN]]-Table2[[#This Row],[DATE_OUT]]</f>
        <v>6</v>
      </c>
      <c r="AN962" s="7" t="str">
        <f>IF(MID(RIGHT(Table2[[#This Row],[ADDR3]],3),1,1)=",",RIGHT(Table2[[#This Row],[ADDR3]],2),"")</f>
        <v/>
      </c>
      <c r="AO962" s="7" t="str">
        <f>MID(Table2[[#This Row],[RES]],11,2)</f>
        <v>CH</v>
      </c>
      <c r="AP962" s="7">
        <f>_xlfn.XLOOKUP(AG962,Table3[CURRENCY],Table3[CONVERSION RATE],0)*Table2[[#This Row],[ORIGINAL PRICE]]</f>
        <v>6022.3464000000004</v>
      </c>
      <c r="AQ962" s="7">
        <f>_xlfn.XLOOKUP(AG962,Table3[CURRENCY],Table3[CONVERSION RATE],0)*Table2[[#This Row],[ORIGINAL PREPAYMENT]]</f>
        <v>3624.3963000000003</v>
      </c>
      <c r="AR962" s="7"/>
      <c r="AS962" s="15"/>
    </row>
    <row r="963" spans="1:45" x14ac:dyDescent="0.25">
      <c r="A963" t="str">
        <f>IF(ISBLANK(Data!A963), "", Data!A963)</f>
        <v>A</v>
      </c>
      <c r="B963" s="2" cm="1">
        <f t="array" ref="B963">IF(ISBLANK(Data!B963), "", DATE(2000 + RIGHT(Data!B963, 2), _xlfn.SWITCH(MID(Data!B963, 3, 3), "JAN", 1, "FEB", 2, "MAR", 3, "APR", 4, "MAY", 5, "JUN", 6, "JUL", 7, "AUG", 8, "SEP", 9, "OCT", 10, "NOV", 11, "DEC", 12), LEFT(Data!B963, 2)))</f>
        <v>45294</v>
      </c>
      <c r="C963" t="str">
        <f>IF(ISBLANK(Data!C963), "", Data!C963)</f>
        <v>3475-7935-DE-2</v>
      </c>
      <c r="D963" t="str">
        <f>IF(ISBLANK(Data!D963), "", Data!D963)</f>
        <v/>
      </c>
      <c r="E963" t="str">
        <f>IF(ISBLANK(Data!E963), "", Data!E963)</f>
        <v>TR7</v>
      </c>
      <c r="F963" s="2" cm="1">
        <f t="array" ref="F963">IF(ISBLANK(Data!F963), "", DATE(2000 + RIGHT(Data!F963, 2), _xlfn.SWITCH(MID(Data!F963, 3, 3), "JAN", 1, "FEB", 2, "MAR", 3, "APR", 4, "MAY", 5, "JUN", 6, "JUL", 7, "AUG", 8, "SEP", 9, "OCT", 10, "NOV", 11, "DEC", 12), LEFT(Data!F963, 2)))</f>
        <v>45568</v>
      </c>
      <c r="G963" t="str">
        <f>IF(ISBLANK(Data!G963), "", Data!G963)</f>
        <v>THU</v>
      </c>
      <c r="H963" t="str">
        <f>IF(ISBLANK(Data!H963), "", Data!H963)</f>
        <v>WI</v>
      </c>
      <c r="I963" t="str">
        <f>IF(ISBLANK(Data!I963), "", Data!I963)</f>
        <v>B</v>
      </c>
      <c r="J963" t="str">
        <f>IF(ISBLANK(Data!J963), "", Data!J963)</f>
        <v>TR7</v>
      </c>
      <c r="K963" s="2" cm="1">
        <f t="array" ref="K963">IF(ISBLANK(Data!K963), "", DATE(2000 + RIGHT(Data!K963, 2), _xlfn.SWITCH(MID(Data!K963, 3, 3), "JAN", 1, "FEB", 2, "MAR", 3, "APR", 4, "MAY", 5, "JUN", 6, "JUL", 7, "AUG", 8, "SEP", 9, "OCT", 10, "NOV", 11, "DEC", 12), LEFT(Data!K963, 2)))</f>
        <v>45584</v>
      </c>
      <c r="L963" t="str">
        <f>IF(ISBLANK(Data!L963), "", Data!L963)</f>
        <v>SAT</v>
      </c>
      <c r="M963" t="str">
        <f>IF(ISBLANK(Data!M963), "", Data!M963)</f>
        <v>SCHOBER,STEFAN</v>
      </c>
      <c r="N963" t="str">
        <f>IF(ISBLANK(Data!N963), "", Data!N963)</f>
        <v>LM</v>
      </c>
      <c r="O963" s="2" cm="1">
        <f t="array" ref="O963">IF(ISBLANK(Data!O963), "", DATE(2000 + RIGHT(Data!O963, 2), _xlfn.SWITCH(MID(Data!O963, 3, 3), "JAN", 1, "FEB", 2, "MAR", 3, "APR", 4, "MAY", 5, "JUN", 6, "JUL", 7, "AUG", 8, "SEP", 9, "OCT", 10, "NOV", 11, "DEC", 12), LEFT(Data!O963, 2)))</f>
        <v>59244</v>
      </c>
      <c r="P963" t="str">
        <f>IF(ISBLANK(Data!P963), "", Data!P963)</f>
        <v>1XX1</v>
      </c>
      <c r="Q963" t="str">
        <f>IF(ISBLANK(Data!Q963), "", Data!Q963)</f>
        <v>12345678</v>
      </c>
      <c r="R963" t="str">
        <f>IF(ISBLANK(Data!R963), "", Data!R963)</f>
        <v>AV872124160005TE34757935</v>
      </c>
      <c r="S963" t="str">
        <f>IF(ISBLANK(Data!S963), "", Data!S963)</f>
        <v>CH</v>
      </c>
      <c r="T963" s="1" t="str">
        <f>IF(ISBLANK(Data!T963),"",(Data!T963))</f>
        <v/>
      </c>
      <c r="U963" t="str">
        <f>IF(ISBLANK(Data!U963), "", Data!U963)</f>
        <v/>
      </c>
      <c r="V963" t="str">
        <f>IF(ISBLANK(Data!V963), "", Data!V963)</f>
        <v>HAUPTSTRASSE 77A</v>
      </c>
      <c r="W963" t="str">
        <f>IF(ISBLANK(Data!W963), "", Data!W963)</f>
        <v/>
      </c>
      <c r="X963" t="str">
        <f>IF(ISBLANK(Data!X963), "", Data!X963)</f>
        <v>93105 TEGERNHEIM           ,DE</v>
      </c>
      <c r="Y963" t="str">
        <f>IF(ISBLANK(Data!Y963), "", Data!Y963)</f>
        <v/>
      </c>
      <c r="Z963" t="str">
        <f>IF(ISBLANK(Data!Z963), "", Data!Z963)</f>
        <v>T/0139510P/P/4L</v>
      </c>
      <c r="AA963" t="str">
        <f>IF(ISBLANK(Data!AA963), "", Data!AA963)</f>
        <v>0049 89708091293</v>
      </c>
      <c r="AB963" t="str">
        <f>IF(ISBLANK(Data!AB963), "", Data!AB963)</f>
        <v/>
      </c>
      <c r="AC963" t="str">
        <f>IF(ISBLANK(Data!AC963), "", Data!AC963)</f>
        <v>F266400</v>
      </c>
      <c r="AD963" t="str">
        <f>IF(ISBLANK(Data!AD963), "", Data!AD963)</f>
        <v/>
      </c>
      <c r="AE963" t="str">
        <f>IF(ISBLANK(Data!AE963), "", Data!AE963)</f>
        <v/>
      </c>
      <c r="AF963" s="7">
        <f>IF(ISBLANK(Data!AF963), 0, _xlfn.NUMBERVALUE(SUBSTITUTE(Data!AF963, ".", ",")))</f>
        <v>574.59</v>
      </c>
      <c r="AG963" t="str">
        <f>IF(ISBLANK(Data!AG963), "", Data!AG963)</f>
        <v>EUR</v>
      </c>
      <c r="AH963" s="6">
        <f>IF(ISBLANK(Data!AH963), 0, _xlfn.NUMBERVALUE(SUBSTITUTE(Data!AH963, ".", ",")))</f>
        <v>575.12</v>
      </c>
      <c r="AI963" s="7">
        <f>IF(ISBLANK(Data!AI963), "", _xlfn.NUMBERVALUE(SUBSTITUTE(Data!AI963, ".", ",")))</f>
        <v>12000</v>
      </c>
      <c r="AJ963" s="7">
        <f>IF(ISBLANK(Data!AJ963), "", _xlfn.NUMBERVALUE(SUBSTITUTE(Data!AJ963, ".", ",")))</f>
        <v>12000</v>
      </c>
      <c r="AK963" s="7" t="str">
        <f>IF(ISBLANK(Data!AK963), "", _xlfn.NUMBERVALUE(SUBSTITUTE(Data!AK963, ".", ",")))</f>
        <v/>
      </c>
      <c r="AL963">
        <f>IF(ISBLANK(Data!AL963), "", Data!AL963)</f>
        <v>0</v>
      </c>
      <c r="AM963" s="15">
        <f>Table2[[#This Row],[DATE_IN]]-Table2[[#This Row],[DATE_OUT]]</f>
        <v>16</v>
      </c>
      <c r="AN963" s="7" t="str">
        <f>IF(MID(RIGHT(Table2[[#This Row],[ADDR3]],3),1,1)=",",RIGHT(Table2[[#This Row],[ADDR3]],2),"")</f>
        <v>DE</v>
      </c>
      <c r="AO963" s="7" t="str">
        <f>MID(Table2[[#This Row],[RES]],11,2)</f>
        <v>DE</v>
      </c>
      <c r="AP963" s="7">
        <f>_xlfn.XLOOKUP(AG963,Table3[CURRENCY],Table3[CONVERSION RATE],0)*Table2[[#This Row],[ORIGINAL PRICE]]</f>
        <v>6884.1864000000005</v>
      </c>
      <c r="AQ963" s="7">
        <f>_xlfn.XLOOKUP(AG963,Table3[CURRENCY],Table3[CONVERSION RATE],0)*Table2[[#This Row],[ORIGINAL PREPAYMENT]]</f>
        <v>6877.8423000000012</v>
      </c>
      <c r="AR963" s="7"/>
      <c r="AS963" s="15"/>
    </row>
    <row r="964" spans="1:45" x14ac:dyDescent="0.25">
      <c r="A964" t="str">
        <f>IF(ISBLANK(Data!A964), "", Data!A964)</f>
        <v>A</v>
      </c>
      <c r="B964" s="2" cm="1">
        <f t="array" ref="B964">IF(ISBLANK(Data!B964), "", DATE(2000 + RIGHT(Data!B964, 2), _xlfn.SWITCH(MID(Data!B964, 3, 3), "JAN", 1, "FEB", 2, "MAR", 3, "APR", 4, "MAY", 5, "JUN", 6, "JUL", 7, "AUG", 8, "SEP", 9, "OCT", 10, "NOV", 11, "DEC", 12), LEFT(Data!B964, 2)))</f>
        <v>45462</v>
      </c>
      <c r="C964" t="str">
        <f>IF(ISBLANK(Data!C964), "", Data!C964)</f>
        <v>0086-3383-NO-3</v>
      </c>
      <c r="D964" t="str">
        <f>IF(ISBLANK(Data!D964), "", Data!D964)</f>
        <v/>
      </c>
      <c r="E964" t="str">
        <f>IF(ISBLANK(Data!E964), "", Data!E964)</f>
        <v>TR7</v>
      </c>
      <c r="F964" s="2" cm="1">
        <f t="array" ref="F964">IF(ISBLANK(Data!F964), "", DATE(2000 + RIGHT(Data!F964, 2), _xlfn.SWITCH(MID(Data!F964, 3, 3), "JAN", 1, "FEB", 2, "MAR", 3, "APR", 4, "MAY", 5, "JUN", 6, "JUL", 7, "AUG", 8, "SEP", 9, "OCT", 10, "NOV", 11, "DEC", 12), LEFT(Data!F964, 2)))</f>
        <v>45569</v>
      </c>
      <c r="G964" t="str">
        <f>IF(ISBLANK(Data!G964), "", Data!G964)</f>
        <v>FRI</v>
      </c>
      <c r="H964" t="str">
        <f>IF(ISBLANK(Data!H964), "", Data!H964)</f>
        <v/>
      </c>
      <c r="I964" t="str">
        <f>IF(ISBLANK(Data!I964), "", Data!I964)</f>
        <v>E</v>
      </c>
      <c r="J964" t="str">
        <f>IF(ISBLANK(Data!J964), "", Data!J964)</f>
        <v>TR7</v>
      </c>
      <c r="K964" s="2" cm="1">
        <f t="array" ref="K964">IF(ISBLANK(Data!K964), "", DATE(2000 + RIGHT(Data!K964, 2), _xlfn.SWITCH(MID(Data!K964, 3, 3), "JAN", 1, "FEB", 2, "MAR", 3, "APR", 4, "MAY", 5, "JUN", 6, "JUL", 7, "AUG", 8, "SEP", 9, "OCT", 10, "NOV", 11, "DEC", 12), LEFT(Data!K964, 2)))</f>
        <v>45579</v>
      </c>
      <c r="L964" t="str">
        <f>IF(ISBLANK(Data!L964), "", Data!L964)</f>
        <v>MON</v>
      </c>
      <c r="M964" t="str">
        <f>IF(ISBLANK(Data!M964), "", Data!M964)</f>
        <v>MIKULSKY,OZ</v>
      </c>
      <c r="N964" t="str">
        <f>IF(ISBLANK(Data!N964), "", Data!N964)</f>
        <v>JG</v>
      </c>
      <c r="O964" s="2" t="str" cm="1">
        <f t="array" ref="O964">IF(ISBLANK(Data!O964), "", DATE(2000 + RIGHT(Data!O964, 2), _xlfn.SWITCH(MID(Data!O964, 3, 3), "JAN", 1, "FEB", 2, "MAR", 3, "APR", 4, "MAY", 5, "JUN", 6, "JUL", 7, "AUG", 8, "SEP", 9, "OCT", 10, "NOV", 11, "DEC", 12), LEFT(Data!O964, 2)))</f>
        <v/>
      </c>
      <c r="P964" t="str">
        <f>IF(ISBLANK(Data!P964), "", Data!P964)</f>
        <v>1XX1</v>
      </c>
      <c r="Q964" t="str">
        <f>IF(ISBLANK(Data!Q964), "", Data!Q964)</f>
        <v>21310727</v>
      </c>
      <c r="R964" t="str">
        <f>IF(ISBLANK(Data!R964), "", Data!R964)</f>
        <v>AV873143920007TE00863383</v>
      </c>
      <c r="S964" t="str">
        <f>IF(ISBLANK(Data!S964), "", Data!S964)</f>
        <v>CH</v>
      </c>
      <c r="T964" s="1" t="str">
        <f>IF(ISBLANK(Data!T964),"",(Data!T964))</f>
        <v/>
      </c>
      <c r="U964" t="str">
        <f>IF(ISBLANK(Data!U964), "", Data!U964)</f>
        <v/>
      </c>
      <c r="V964" t="str">
        <f>IF(ISBLANK(Data!V964), "", Data!V964)</f>
        <v/>
      </c>
      <c r="W964" t="str">
        <f>IF(ISBLANK(Data!W964), "", Data!W964)</f>
        <v/>
      </c>
      <c r="X964" t="str">
        <f>IF(ISBLANK(Data!X964), "", Data!X964)</f>
        <v/>
      </c>
      <c r="Y964" t="str">
        <f>IF(ISBLANK(Data!Y964), "", Data!Y964)</f>
        <v/>
      </c>
      <c r="Z964" t="str">
        <f>IF(ISBLANK(Data!Z964), "", Data!Z964)</f>
        <v>T/0165351P/P/AE</v>
      </c>
      <c r="AA964" t="str">
        <f>IF(ISBLANK(Data!AA964), "", Data!AA964)</f>
        <v>972522539142</v>
      </c>
      <c r="AB964" t="str">
        <f>IF(ISBLANK(Data!AB964), "", Data!AB964)</f>
        <v>VINTERDEKK</v>
      </c>
      <c r="AC964" t="str">
        <f>IF(ISBLANK(Data!AC964), "", Data!AC964)</f>
        <v>E506900</v>
      </c>
      <c r="AD964" t="str">
        <f>IF(ISBLANK(Data!AD964), "", Data!AD964)</f>
        <v/>
      </c>
      <c r="AE964" t="str">
        <f>IF(ISBLANK(Data!AE964), "", Data!AE964)</f>
        <v/>
      </c>
      <c r="AF964" s="7">
        <f>IF(ISBLANK(Data!AF964), 0, _xlfn.NUMBERVALUE(SUBSTITUTE(Data!AF964, ".", ",")))</f>
        <v>6329.9</v>
      </c>
      <c r="AG964" t="str">
        <f>IF(ISBLANK(Data!AG964), "", Data!AG964)</f>
        <v>NKR</v>
      </c>
      <c r="AH964" s="6">
        <f>IF(ISBLANK(Data!AH964), 0, _xlfn.NUMBERVALUE(SUBSTITUTE(Data!AH964, ".", ",")))</f>
        <v>7579.9</v>
      </c>
      <c r="AI964" s="7">
        <f>IF(ISBLANK(Data!AI964), "", _xlfn.NUMBERVALUE(SUBSTITUTE(Data!AI964, ".", ",")))</f>
        <v>12000</v>
      </c>
      <c r="AJ964" s="7">
        <f>IF(ISBLANK(Data!AJ964), "", _xlfn.NUMBERVALUE(SUBSTITUTE(Data!AJ964, ".", ",")))</f>
        <v>12000</v>
      </c>
      <c r="AK964" s="7" t="str">
        <f>IF(ISBLANK(Data!AK964), "", _xlfn.NUMBERVALUE(SUBSTITUTE(Data!AK964, ".", ",")))</f>
        <v/>
      </c>
      <c r="AL964">
        <f>IF(ISBLANK(Data!AL964), "", Data!AL964)</f>
        <v>0</v>
      </c>
      <c r="AM964" s="15">
        <f>Table2[[#This Row],[DATE_IN]]-Table2[[#This Row],[DATE_OUT]]</f>
        <v>10</v>
      </c>
      <c r="AN964" s="7" t="str">
        <f>IF(MID(RIGHT(Table2[[#This Row],[ADDR3]],3),1,1)=",",RIGHT(Table2[[#This Row],[ADDR3]],2),"")</f>
        <v/>
      </c>
      <c r="AO964" s="7" t="str">
        <f>MID(Table2[[#This Row],[RES]],11,2)</f>
        <v>NO</v>
      </c>
      <c r="AP964" s="7">
        <f>_xlfn.XLOOKUP(AG964,Table3[CURRENCY],Table3[CONVERSION RATE],0)*Table2[[#This Row],[ORIGINAL PRICE]]</f>
        <v>7579.9</v>
      </c>
      <c r="AQ964" s="7">
        <f>_xlfn.XLOOKUP(AG964,Table3[CURRENCY],Table3[CONVERSION RATE],0)*Table2[[#This Row],[ORIGINAL PREPAYMENT]]</f>
        <v>6329.9</v>
      </c>
      <c r="AR964" s="7"/>
      <c r="AS964" s="15"/>
    </row>
    <row r="965" spans="1:45" x14ac:dyDescent="0.25">
      <c r="A965" t="str">
        <f>IF(ISBLANK(Data!A965), "", Data!A965)</f>
        <v>A</v>
      </c>
      <c r="B965" s="2" cm="1">
        <f t="array" ref="B965">IF(ISBLANK(Data!B965), "", DATE(2000 + RIGHT(Data!B965, 2), _xlfn.SWITCH(MID(Data!B965, 3, 3), "JAN", 1, "FEB", 2, "MAR", 3, "APR", 4, "MAY", 5, "JUN", 6, "JUL", 7, "AUG", 8, "SEP", 9, "OCT", 10, "NOV", 11, "DEC", 12), LEFT(Data!B965, 2)))</f>
        <v>45451</v>
      </c>
      <c r="C965" t="str">
        <f>IF(ISBLANK(Data!C965), "", Data!C965)</f>
        <v>4980-9149-AU-5</v>
      </c>
      <c r="D965" t="str">
        <f>IF(ISBLANK(Data!D965), "", Data!D965)</f>
        <v>5GB39D</v>
      </c>
      <c r="E965" t="str">
        <f>IF(ISBLANK(Data!E965), "", Data!E965)</f>
        <v>TR7</v>
      </c>
      <c r="F965" s="2" cm="1">
        <f t="array" ref="F965">IF(ISBLANK(Data!F965), "", DATE(2000 + RIGHT(Data!F965, 2), _xlfn.SWITCH(MID(Data!F965, 3, 3), "JAN", 1, "FEB", 2, "MAR", 3, "APR", 4, "MAY", 5, "JUN", 6, "JUL", 7, "AUG", 8, "SEP", 9, "OCT", 10, "NOV", 11, "DEC", 12), LEFT(Data!F965, 2)))</f>
        <v>45569</v>
      </c>
      <c r="G965" t="str">
        <f>IF(ISBLANK(Data!G965), "", Data!G965)</f>
        <v>FRI</v>
      </c>
      <c r="H965" t="str">
        <f>IF(ISBLANK(Data!H965), "", Data!H965)</f>
        <v/>
      </c>
      <c r="I965" t="str">
        <f>IF(ISBLANK(Data!I965), "", Data!I965)</f>
        <v>C</v>
      </c>
      <c r="J965" t="str">
        <f>IF(ISBLANK(Data!J965), "", Data!J965)</f>
        <v>TR7</v>
      </c>
      <c r="K965" s="2" cm="1">
        <f t="array" ref="K965">IF(ISBLANK(Data!K965), "", DATE(2000 + RIGHT(Data!K965, 2), _xlfn.SWITCH(MID(Data!K965, 3, 3), "JAN", 1, "FEB", 2, "MAR", 3, "APR", 4, "MAY", 5, "JUN", 6, "JUL", 7, "AUG", 8, "SEP", 9, "OCT", 10, "NOV", 11, "DEC", 12), LEFT(Data!K965, 2)))</f>
        <v>45579</v>
      </c>
      <c r="L965" t="str">
        <f>IF(ISBLANK(Data!L965), "", Data!L965)</f>
        <v>MON</v>
      </c>
      <c r="M965" t="str">
        <f>IF(ISBLANK(Data!M965), "", Data!M965)</f>
        <v>BEE,CHRIS</v>
      </c>
      <c r="N965" t="str">
        <f>IF(ISBLANK(Data!N965), "", Data!N965)</f>
        <v>LY</v>
      </c>
      <c r="O965" s="2" cm="1">
        <f t="array" ref="O965">IF(ISBLANK(Data!O965), "", DATE(2000 + RIGHT(Data!O965, 2), _xlfn.SWITCH(MID(Data!O965, 3, 3), "JAN", 1, "FEB", 2, "MAR", 3, "APR", 4, "MAY", 5, "JUN", 6, "JUL", 7, "AUG", 8, "SEP", 9, "OCT", 10, "NOV", 11, "DEC", 12), LEFT(Data!O965, 2)))</f>
        <v>57290</v>
      </c>
      <c r="P965" t="str">
        <f>IF(ISBLANK(Data!P965), "", Data!P965)</f>
        <v>1001</v>
      </c>
      <c r="Q965" t="str">
        <f>IF(ISBLANK(Data!Q965), "", Data!Q965)</f>
        <v/>
      </c>
      <c r="R965" t="str">
        <f>IF(ISBLANK(Data!R965), "", Data!R965)</f>
        <v>CM544434XXXXXX1261</v>
      </c>
      <c r="S965" t="str">
        <f>IF(ISBLANK(Data!S965), "", Data!S965)</f>
        <v>CV</v>
      </c>
      <c r="T965" s="1" t="str">
        <f>IF(ISBLANK(Data!T965),"",(Data!T965))</f>
        <v>09/25</v>
      </c>
      <c r="U965" t="str">
        <f>IF(ISBLANK(Data!U965), "", Data!U965)</f>
        <v/>
      </c>
      <c r="V965" t="str">
        <f>IF(ISBLANK(Data!V965), "", Data!V965)</f>
        <v>7 O'ROURKEPLACE</v>
      </c>
      <c r="W965" t="str">
        <f>IF(ISBLANK(Data!W965), "", Data!W965)</f>
        <v/>
      </c>
      <c r="X965" t="str">
        <f>IF(ISBLANK(Data!X965), "", Data!X965)</f>
        <v>GREENLEIGH   NSW 2620,AU</v>
      </c>
      <c r="Y965" t="str">
        <f>IF(ISBLANK(Data!Y965), "", Data!Y965)</f>
        <v>AUXX5812FU</v>
      </c>
      <c r="Z965" t="str">
        <f>IF(ISBLANK(Data!Z965), "", Data!Z965)</f>
        <v>T/0118521R/P/IJ</v>
      </c>
      <c r="AA965" t="str">
        <f>IF(ISBLANK(Data!AA965), "", Data!AA965)</f>
        <v>414392371</v>
      </c>
      <c r="AB965" t="str">
        <f>IF(ISBLANK(Data!AB965), "", Data!AB965)</f>
        <v/>
      </c>
      <c r="AC965" t="str">
        <f>IF(ISBLANK(Data!AC965), "", Data!AC965)</f>
        <v>N070000</v>
      </c>
      <c r="AD965" t="str">
        <f>IF(ISBLANK(Data!AD965), "", Data!AD965)</f>
        <v/>
      </c>
      <c r="AE965" t="str">
        <f>IF(ISBLANK(Data!AE965), "", Data!AE965)</f>
        <v>SK/732469622</v>
      </c>
      <c r="AF965" s="7">
        <f>IF(ISBLANK(Data!AF965), 0, _xlfn.NUMBERVALUE(SUBSTITUTE(Data!AF965, ".", ",")))</f>
        <v>0</v>
      </c>
      <c r="AG965" t="str">
        <f>IF(ISBLANK(Data!AG965), "", Data!AG965)</f>
        <v>NKR</v>
      </c>
      <c r="AH965" s="6">
        <f>IF(ISBLANK(Data!AH965), 0, _xlfn.NUMBERVALUE(SUBSTITUTE(Data!AH965, ".", ",")))</f>
        <v>4068</v>
      </c>
      <c r="AI965" s="7">
        <f>IF(ISBLANK(Data!AI965), "", _xlfn.NUMBERVALUE(SUBSTITUTE(Data!AI965, ".", ",")))</f>
        <v>12000</v>
      </c>
      <c r="AJ965" s="7">
        <f>IF(ISBLANK(Data!AJ965), "", _xlfn.NUMBERVALUE(SUBSTITUTE(Data!AJ965, ".", ",")))</f>
        <v>12000</v>
      </c>
      <c r="AK965" s="7" t="str">
        <f>IF(ISBLANK(Data!AK965), "", _xlfn.NUMBERVALUE(SUBSTITUTE(Data!AK965, ".", ",")))</f>
        <v/>
      </c>
      <c r="AL965">
        <f>IF(ISBLANK(Data!AL965), "", Data!AL965)</f>
        <v>0</v>
      </c>
      <c r="AM965" s="15">
        <f>Table2[[#This Row],[DATE_IN]]-Table2[[#This Row],[DATE_OUT]]</f>
        <v>10</v>
      </c>
      <c r="AN965" s="7" t="str">
        <f>IF(MID(RIGHT(Table2[[#This Row],[ADDR3]],3),1,1)=",",RIGHT(Table2[[#This Row],[ADDR3]],2),"")</f>
        <v>AU</v>
      </c>
      <c r="AO965" s="7" t="str">
        <f>MID(Table2[[#This Row],[RES]],11,2)</f>
        <v>AU</v>
      </c>
      <c r="AP965" s="7">
        <f>_xlfn.XLOOKUP(AG965,Table3[CURRENCY],Table3[CONVERSION RATE],0)*Table2[[#This Row],[ORIGINAL PRICE]]</f>
        <v>4068</v>
      </c>
      <c r="AQ965" s="7">
        <f>_xlfn.XLOOKUP(AG965,Table3[CURRENCY],Table3[CONVERSION RATE],0)*Table2[[#This Row],[ORIGINAL PREPAYMENT]]</f>
        <v>0</v>
      </c>
      <c r="AR965" s="7"/>
      <c r="AS965" s="15"/>
    </row>
    <row r="966" spans="1:45" x14ac:dyDescent="0.25">
      <c r="A966" t="str">
        <f>IF(ISBLANK(Data!A966), "", Data!A966)</f>
        <v>A</v>
      </c>
      <c r="B966" s="2" cm="1">
        <f t="array" ref="B966">IF(ISBLANK(Data!B966), "", DATE(2000 + RIGHT(Data!B966, 2), _xlfn.SWITCH(MID(Data!B966, 3, 3), "JAN", 1, "FEB", 2, "MAR", 3, "APR", 4, "MAY", 5, "JUN", 6, "JUL", 7, "AUG", 8, "SEP", 9, "OCT", 10, "NOV", 11, "DEC", 12), LEFT(Data!B966, 2)))</f>
        <v>45488</v>
      </c>
      <c r="C966" t="str">
        <f>IF(ISBLANK(Data!C966), "", Data!C966)</f>
        <v>0328-1429-DE-4</v>
      </c>
      <c r="D966" t="str">
        <f>IF(ISBLANK(Data!D966), "", Data!D966)</f>
        <v>3KU51R</v>
      </c>
      <c r="E966" t="str">
        <f>IF(ISBLANK(Data!E966), "", Data!E966)</f>
        <v>TR7</v>
      </c>
      <c r="F966" s="2" cm="1">
        <f t="array" ref="F966">IF(ISBLANK(Data!F966), "", DATE(2000 + RIGHT(Data!F966, 2), _xlfn.SWITCH(MID(Data!F966, 3, 3), "JAN", 1, "FEB", 2, "MAR", 3, "APR", 4, "MAY", 5, "JUN", 6, "JUL", 7, "AUG", 8, "SEP", 9, "OCT", 10, "NOV", 11, "DEC", 12), LEFT(Data!F966, 2)))</f>
        <v>45570</v>
      </c>
      <c r="G966" t="str">
        <f>IF(ISBLANK(Data!G966), "", Data!G966)</f>
        <v>SAT</v>
      </c>
      <c r="H966" t="str">
        <f>IF(ISBLANK(Data!H966), "", Data!H966)</f>
        <v>LH870</v>
      </c>
      <c r="I966" t="str">
        <f>IF(ISBLANK(Data!I966), "", Data!I966)</f>
        <v>D</v>
      </c>
      <c r="J966" t="str">
        <f>IF(ISBLANK(Data!J966), "", Data!J966)</f>
        <v>TR7</v>
      </c>
      <c r="K966" s="2" cm="1">
        <f t="array" ref="K966">IF(ISBLANK(Data!K966), "", DATE(2000 + RIGHT(Data!K966, 2), _xlfn.SWITCH(MID(Data!K966, 3, 3), "JAN", 1, "FEB", 2, "MAR", 3, "APR", 4, "MAY", 5, "JUN", 6, "JUL", 7, "AUG", 8, "SEP", 9, "OCT", 10, "NOV", 11, "DEC", 12), LEFT(Data!K966, 2)))</f>
        <v>45584</v>
      </c>
      <c r="L966" t="str">
        <f>IF(ISBLANK(Data!L966), "", Data!L966)</f>
        <v>SAT</v>
      </c>
      <c r="M966" t="str">
        <f>IF(ISBLANK(Data!M966), "", Data!M966)</f>
        <v>KAMMANN,SEBASTIAN</v>
      </c>
      <c r="N966" t="str">
        <f>IF(ISBLANK(Data!N966), "", Data!N966)</f>
        <v>LM</v>
      </c>
      <c r="O966" s="2" cm="1">
        <f t="array" ref="O966">IF(ISBLANK(Data!O966), "", DATE(2000 + RIGHT(Data!O966, 2), _xlfn.SWITCH(MID(Data!O966, 3, 3), "JAN", 1, "FEB", 2, "MAR", 3, "APR", 4, "MAY", 5, "JUN", 6, "JUL", 7, "AUG", 8, "SEP", 9, "OCT", 10, "NOV", 11, "DEC", 12), LEFT(Data!O966, 2)))</f>
        <v>61049</v>
      </c>
      <c r="P966" t="str">
        <f>IF(ISBLANK(Data!P966), "", Data!P966)</f>
        <v>1XX1</v>
      </c>
      <c r="Q966" t="str">
        <f>IF(ISBLANK(Data!Q966), "", Data!Q966)</f>
        <v>644487776</v>
      </c>
      <c r="R966" t="str">
        <f>IF(ISBLANK(Data!R966), "", Data!R966)</f>
        <v>AV871105250009TE64448777</v>
      </c>
      <c r="S966" t="str">
        <f>IF(ISBLANK(Data!S966), "", Data!S966)</f>
        <v>CH</v>
      </c>
      <c r="T966" s="1" t="str">
        <f>IF(ISBLANK(Data!T966),"",(Data!T966))</f>
        <v/>
      </c>
      <c r="U966" t="str">
        <f>IF(ISBLANK(Data!U966), "", Data!U966)</f>
        <v/>
      </c>
      <c r="V966" t="str">
        <f>IF(ISBLANK(Data!V966), "", Data!V966)</f>
        <v>PARK RUE</v>
      </c>
      <c r="W966" t="str">
        <f>IF(ISBLANK(Data!W966), "", Data!W966)</f>
        <v/>
      </c>
      <c r="X966" t="str">
        <f>IF(ISBLANK(Data!X966), "", Data!X966)</f>
        <v>90015,PARIS                ,DE</v>
      </c>
      <c r="Y966" t="str">
        <f>IF(ISBLANK(Data!Y966), "", Data!Y966)</f>
        <v/>
      </c>
      <c r="Z966" t="str">
        <f>IF(ISBLANK(Data!Z966), "", Data!Z966)</f>
        <v>T/0183164K/P/QN</v>
      </c>
      <c r="AA966" t="str">
        <f>IF(ISBLANK(Data!AA966), "", Data!AA966)</f>
        <v>+33186269080</v>
      </c>
      <c r="AB966" t="str">
        <f>IF(ISBLANK(Data!AB966), "", Data!AB966)</f>
        <v>707.62EUR/</v>
      </c>
      <c r="AC966" t="str">
        <f>IF(ISBLANK(Data!AC966), "", Data!AC966)</f>
        <v>M742001</v>
      </c>
      <c r="AD966" t="str">
        <f>IF(ISBLANK(Data!AD966), "", Data!AD966)</f>
        <v/>
      </c>
      <c r="AE966" t="str">
        <f>IF(ISBLANK(Data!AE966), "", Data!AE966)</f>
        <v/>
      </c>
      <c r="AF966" s="7">
        <f>IF(ISBLANK(Data!AF966), 0, _xlfn.NUMBERVALUE(SUBSTITUTE(Data!AF966, ".", ",")))</f>
        <v>707.62</v>
      </c>
      <c r="AG966" t="str">
        <f>IF(ISBLANK(Data!AG966), "", Data!AG966)</f>
        <v>EUR</v>
      </c>
      <c r="AH966" s="6">
        <f>IF(ISBLANK(Data!AH966), 0, _xlfn.NUMBERVALUE(SUBSTITUTE(Data!AH966, ".", ",")))</f>
        <v>707.12</v>
      </c>
      <c r="AI966" s="7">
        <f>IF(ISBLANK(Data!AI966), "", _xlfn.NUMBERVALUE(SUBSTITUTE(Data!AI966, ".", ",")))</f>
        <v>12000</v>
      </c>
      <c r="AJ966" s="7">
        <f>IF(ISBLANK(Data!AJ966), "", _xlfn.NUMBERVALUE(SUBSTITUTE(Data!AJ966, ".", ",")))</f>
        <v>12000</v>
      </c>
      <c r="AK966" s="7" t="str">
        <f>IF(ISBLANK(Data!AK966), "", _xlfn.NUMBERVALUE(SUBSTITUTE(Data!AK966, ".", ",")))</f>
        <v/>
      </c>
      <c r="AL966">
        <f>IF(ISBLANK(Data!AL966), "", Data!AL966)</f>
        <v>0</v>
      </c>
      <c r="AM966" s="15">
        <f>Table2[[#This Row],[DATE_IN]]-Table2[[#This Row],[DATE_OUT]]</f>
        <v>14</v>
      </c>
      <c r="AN966" s="7" t="str">
        <f>IF(MID(RIGHT(Table2[[#This Row],[ADDR3]],3),1,1)=",",RIGHT(Table2[[#This Row],[ADDR3]],2),"")</f>
        <v>DE</v>
      </c>
      <c r="AO966" s="7" t="str">
        <f>MID(Table2[[#This Row],[RES]],11,2)</f>
        <v>DE</v>
      </c>
      <c r="AP966" s="7">
        <f>_xlfn.XLOOKUP(AG966,Table3[CURRENCY],Table3[CONVERSION RATE],0)*Table2[[#This Row],[ORIGINAL PRICE]]</f>
        <v>8464.2264000000014</v>
      </c>
      <c r="AQ966" s="7">
        <f>_xlfn.XLOOKUP(AG966,Table3[CURRENCY],Table3[CONVERSION RATE],0)*Table2[[#This Row],[ORIGINAL PREPAYMENT]]</f>
        <v>8470.2114000000001</v>
      </c>
      <c r="AR966" s="7"/>
      <c r="AS966" s="15"/>
    </row>
    <row r="967" spans="1:45" x14ac:dyDescent="0.25">
      <c r="A967" t="str">
        <f>IF(ISBLANK(Data!A967), "", Data!A967)</f>
        <v>A</v>
      </c>
      <c r="B967" s="2" cm="1">
        <f t="array" ref="B967">IF(ISBLANK(Data!B967), "", DATE(2000 + RIGHT(Data!B967, 2), _xlfn.SWITCH(MID(Data!B967, 3, 3), "JAN", 1, "FEB", 2, "MAR", 3, "APR", 4, "MAY", 5, "JUN", 6, "JUL", 7, "AUG", 8, "SEP", 9, "OCT", 10, "NOV", 11, "DEC", 12), LEFT(Data!B967, 2)))</f>
        <v>45496</v>
      </c>
      <c r="C967" t="str">
        <f>IF(ISBLANK(Data!C967), "", Data!C967)</f>
        <v>0407-2516-NO-0</v>
      </c>
      <c r="D967" t="str">
        <f>IF(ISBLANK(Data!D967), "", Data!D967)</f>
        <v>8ET67X</v>
      </c>
      <c r="E967" t="str">
        <f>IF(ISBLANK(Data!E967), "", Data!E967)</f>
        <v>TR7</v>
      </c>
      <c r="F967" s="2" cm="1">
        <f t="array" ref="F967">IF(ISBLANK(Data!F967), "", DATE(2000 + RIGHT(Data!F967, 2), _xlfn.SWITCH(MID(Data!F967, 3, 3), "JAN", 1, "FEB", 2, "MAR", 3, "APR", 4, "MAY", 5, "JUN", 6, "JUL", 7, "AUG", 8, "SEP", 9, "OCT", 10, "NOV", 11, "DEC", 12), LEFT(Data!F967, 2)))</f>
        <v>45573</v>
      </c>
      <c r="G967" t="str">
        <f>IF(ISBLANK(Data!G967), "", Data!G967)</f>
        <v>TUE</v>
      </c>
      <c r="H967" t="str">
        <f>IF(ISBLANK(Data!H967), "", Data!H967)</f>
        <v>DL</v>
      </c>
      <c r="I967" t="str">
        <f>IF(ISBLANK(Data!I967), "", Data!I967)</f>
        <v>H</v>
      </c>
      <c r="J967" t="str">
        <f>IF(ISBLANK(Data!J967), "", Data!J967)</f>
        <v>TR7</v>
      </c>
      <c r="K967" s="2" cm="1">
        <f t="array" ref="K967">IF(ISBLANK(Data!K967), "", DATE(2000 + RIGHT(Data!K967, 2), _xlfn.SWITCH(MID(Data!K967, 3, 3), "JAN", 1, "FEB", 2, "MAR", 3, "APR", 4, "MAY", 5, "JUN", 6, "JUL", 7, "AUG", 8, "SEP", 9, "OCT", 10, "NOV", 11, "DEC", 12), LEFT(Data!K967, 2)))</f>
        <v>45580</v>
      </c>
      <c r="L967" t="str">
        <f>IF(ISBLANK(Data!L967), "", Data!L967)</f>
        <v>TUE</v>
      </c>
      <c r="M967" t="str">
        <f>IF(ISBLANK(Data!M967), "", Data!M967)</f>
        <v>JENSEN,INGE,HERR</v>
      </c>
      <c r="N967" t="str">
        <f>IF(ISBLANK(Data!N967), "", Data!N967)</f>
        <v>VK</v>
      </c>
      <c r="O967" s="2" cm="1">
        <f t="array" ref="O967">IF(ISBLANK(Data!O967), "", DATE(2000 + RIGHT(Data!O967, 2), _xlfn.SWITCH(MID(Data!O967, 3, 3), "JAN", 1, "FEB", 2, "MAR", 3, "APR", 4, "MAY", 5, "JUN", 6, "JUL", 7, "AUG", 8, "SEP", 9, "OCT", 10, "NOV", 11, "DEC", 12), LEFT(Data!O967, 2)))</f>
        <v>64021</v>
      </c>
      <c r="P967" t="str">
        <f>IF(ISBLANK(Data!P967), "", Data!P967)</f>
        <v>1001</v>
      </c>
      <c r="Q967" t="str">
        <f>IF(ISBLANK(Data!Q967), "", Data!Q967)</f>
        <v>N0657341</v>
      </c>
      <c r="R967" t="str">
        <f>IF(ISBLANK(Data!R967), "", Data!R967)</f>
        <v>AV858094440246TZH52756</v>
      </c>
      <c r="S967" t="str">
        <f>IF(ISBLANK(Data!S967), "", Data!S967)</f>
        <v>NA</v>
      </c>
      <c r="T967" s="1" t="str">
        <f>IF(ISBLANK(Data!T967),"",(Data!T967))</f>
        <v/>
      </c>
      <c r="U967" t="str">
        <f>IF(ISBLANK(Data!U967), "", Data!U967)</f>
        <v/>
      </c>
      <c r="V967" t="str">
        <f>IF(ISBLANK(Data!V967), "", Data!V967)</f>
        <v>KARVESLETTVEGEN 162</v>
      </c>
      <c r="W967" t="str">
        <f>IF(ISBLANK(Data!W967), "", Data!W967)</f>
        <v>INGE.JENSEN@TROMSFYLKE.NO</v>
      </c>
      <c r="X967" t="str">
        <f>IF(ISBLANK(Data!X967), "", Data!X967)</f>
        <v>9102,KVALOEYSLETTA         ,NO</v>
      </c>
      <c r="Y967" t="str">
        <f>IF(ISBLANK(Data!Y967), "", Data!Y967)</f>
        <v/>
      </c>
      <c r="Z967" t="str">
        <f>IF(ISBLANK(Data!Z967), "", Data!Z967)</f>
        <v>T/0169271Q/P/CS</v>
      </c>
      <c r="AA967" t="str">
        <f>IF(ISBLANK(Data!AA967), "", Data!AA967)</f>
        <v>4795962393</v>
      </c>
      <c r="AB967" t="str">
        <f>IF(ISBLANK(Data!AB967), "", Data!AB967)</f>
        <v>ROD/BILSKADESENTERET/</v>
      </c>
      <c r="AC967" t="str">
        <f>IF(ISBLANK(Data!AC967), "", Data!AC967)</f>
        <v>N005503</v>
      </c>
      <c r="AD967" t="str">
        <f>IF(ISBLANK(Data!AD967), "", Data!AD967)</f>
        <v/>
      </c>
      <c r="AE967" t="str">
        <f>IF(ISBLANK(Data!AE967), "", Data!AE967)</f>
        <v/>
      </c>
      <c r="AF967" s="7">
        <f>IF(ISBLANK(Data!AF967), 0, _xlfn.NUMBERVALUE(SUBSTITUTE(Data!AF967, ".", ",")))</f>
        <v>0</v>
      </c>
      <c r="AG967" t="str">
        <f>IF(ISBLANK(Data!AG967), "", Data!AG967)</f>
        <v>NKR</v>
      </c>
      <c r="AH967" s="6">
        <f>IF(ISBLANK(Data!AH967), 0, _xlfn.NUMBERVALUE(SUBSTITUTE(Data!AH967, ".", ",")))</f>
        <v>3276</v>
      </c>
      <c r="AI967" s="7">
        <f>IF(ISBLANK(Data!AI967), "", _xlfn.NUMBERVALUE(SUBSTITUTE(Data!AI967, ".", ",")))</f>
        <v>4000</v>
      </c>
      <c r="AJ967" s="7">
        <f>IF(ISBLANK(Data!AJ967), "", _xlfn.NUMBERVALUE(SUBSTITUTE(Data!AJ967, ".", ",")))</f>
        <v>4000</v>
      </c>
      <c r="AK967" s="7" t="str">
        <f>IF(ISBLANK(Data!AK967), "", _xlfn.NUMBERVALUE(SUBSTITUTE(Data!AK967, ".", ",")))</f>
        <v/>
      </c>
      <c r="AL967">
        <f>IF(ISBLANK(Data!AL967), "", Data!AL967)</f>
        <v>0</v>
      </c>
      <c r="AM967" s="15">
        <f>Table2[[#This Row],[DATE_IN]]-Table2[[#This Row],[DATE_OUT]]</f>
        <v>7</v>
      </c>
      <c r="AN967" s="7" t="str">
        <f>IF(MID(RIGHT(Table2[[#This Row],[ADDR3]],3),1,1)=",",RIGHT(Table2[[#This Row],[ADDR3]],2),"")</f>
        <v>NO</v>
      </c>
      <c r="AO967" s="7" t="str">
        <f>MID(Table2[[#This Row],[RES]],11,2)</f>
        <v>NO</v>
      </c>
      <c r="AP967" s="7">
        <f>_xlfn.XLOOKUP(AG967,Table3[CURRENCY],Table3[CONVERSION RATE],0)*Table2[[#This Row],[ORIGINAL PRICE]]</f>
        <v>3276</v>
      </c>
      <c r="AQ967" s="7">
        <f>_xlfn.XLOOKUP(AG967,Table3[CURRENCY],Table3[CONVERSION RATE],0)*Table2[[#This Row],[ORIGINAL PREPAYMENT]]</f>
        <v>0</v>
      </c>
      <c r="AR967" s="7"/>
      <c r="AS967" s="15"/>
    </row>
    <row r="968" spans="1:45" x14ac:dyDescent="0.25">
      <c r="A968" t="str">
        <f>IF(ISBLANK(Data!A968), "", Data!A968)</f>
        <v>A</v>
      </c>
      <c r="B968" s="2" cm="1">
        <f t="array" ref="B968">IF(ISBLANK(Data!B968), "", DATE(2000 + RIGHT(Data!B968, 2), _xlfn.SWITCH(MID(Data!B968, 3, 3), "JAN", 1, "FEB", 2, "MAR", 3, "APR", 4, "MAY", 5, "JUN", 6, "JUL", 7, "AUG", 8, "SEP", 9, "OCT", 10, "NOV", 11, "DEC", 12), LEFT(Data!B968, 2)))</f>
        <v>45367</v>
      </c>
      <c r="C968" t="str">
        <f>IF(ISBLANK(Data!C968), "", Data!C968)</f>
        <v>4176-0673-AU-3</v>
      </c>
      <c r="D968" t="str">
        <f>IF(ISBLANK(Data!D968), "", Data!D968)</f>
        <v/>
      </c>
      <c r="E968" t="str">
        <f>IF(ISBLANK(Data!E968), "", Data!E968)</f>
        <v>TR7</v>
      </c>
      <c r="F968" s="2" cm="1">
        <f t="array" ref="F968">IF(ISBLANK(Data!F968), "", DATE(2000 + RIGHT(Data!F968, 2), _xlfn.SWITCH(MID(Data!F968, 3, 3), "JAN", 1, "FEB", 2, "MAR", 3, "APR", 4, "MAY", 5, "JUN", 6, "JUL", 7, "AUG", 8, "SEP", 9, "OCT", 10, "NOV", 11, "DEC", 12), LEFT(Data!F968, 2)))</f>
        <v>45573</v>
      </c>
      <c r="G968" t="str">
        <f>IF(ISBLANK(Data!G968), "", Data!G968)</f>
        <v>TUE</v>
      </c>
      <c r="H968" t="str">
        <f>IF(ISBLANK(Data!H968), "", Data!H968)</f>
        <v/>
      </c>
      <c r="I968" t="str">
        <f>IF(ISBLANK(Data!I968), "", Data!I968)</f>
        <v>C</v>
      </c>
      <c r="J968" t="str">
        <f>IF(ISBLANK(Data!J968), "", Data!J968)</f>
        <v>TR7</v>
      </c>
      <c r="K968" s="2" cm="1">
        <f t="array" ref="K968">IF(ISBLANK(Data!K968), "", DATE(2000 + RIGHT(Data!K968, 2), _xlfn.SWITCH(MID(Data!K968, 3, 3), "JAN", 1, "FEB", 2, "MAR", 3, "APR", 4, "MAY", 5, "JUN", 6, "JUL", 7, "AUG", 8, "SEP", 9, "OCT", 10, "NOV", 11, "DEC", 12), LEFT(Data!K968, 2)))</f>
        <v>45576</v>
      </c>
      <c r="L968" t="str">
        <f>IF(ISBLANK(Data!L968), "", Data!L968)</f>
        <v>FRI</v>
      </c>
      <c r="M968" t="str">
        <f>IF(ISBLANK(Data!M968), "", Data!M968)</f>
        <v>JOY,PETER</v>
      </c>
      <c r="N968" t="str">
        <f>IF(ISBLANK(Data!N968), "", Data!N968)</f>
        <v>JX</v>
      </c>
      <c r="O968" s="2" cm="1">
        <f t="array" ref="O968">IF(ISBLANK(Data!O968), "", DATE(2000 + RIGHT(Data!O968, 2), _xlfn.SWITCH(MID(Data!O968, 3, 3), "JAN", 1, "FEB", 2, "MAR", 3, "APR", 4, "MAY", 5, "JUN", 6, "JUL", 7, "AUG", 8, "SEP", 9, "OCT", 10, "NOV", 11, "DEC", 12), LEFT(Data!O968, 2)))</f>
        <v>60705</v>
      </c>
      <c r="P968" t="str">
        <f>IF(ISBLANK(Data!P968), "", Data!P968)</f>
        <v>1101</v>
      </c>
      <c r="Q968" t="str">
        <f>IF(ISBLANK(Data!Q968), "", Data!Q968)</f>
        <v/>
      </c>
      <c r="R968" t="str">
        <f>IF(ISBLANK(Data!R968), "", Data!R968)</f>
        <v>CX439239XXXXXX4131</v>
      </c>
      <c r="S968" t="str">
        <f>IF(ISBLANK(Data!S968), "", Data!S968)</f>
        <v>CV</v>
      </c>
      <c r="T968" s="1" t="str">
        <f>IF(ISBLANK(Data!T968),"",(Data!T968))</f>
        <v>05/24</v>
      </c>
      <c r="U968" t="str">
        <f>IF(ISBLANK(Data!U968), "", Data!U968)</f>
        <v/>
      </c>
      <c r="V968" t="str">
        <f>IF(ISBLANK(Data!V968), "", Data!V968)</f>
        <v>6/20</v>
      </c>
      <c r="W968" t="str">
        <f>IF(ISBLANK(Data!W968), "", Data!W968)</f>
        <v>TAMBORINE STREET</v>
      </c>
      <c r="X968" t="str">
        <f>IF(ISBLANK(Data!X968), "", Data!X968)</f>
        <v>MERMAID BEACH QLD 4218,AU</v>
      </c>
      <c r="Y968" t="str">
        <f>IF(ISBLANK(Data!Y968), "", Data!Y968)</f>
        <v>AUXX019357076</v>
      </c>
      <c r="Z968" t="str">
        <f>IF(ISBLANK(Data!Z968), "", Data!Z968)</f>
        <v>P/I1</v>
      </c>
      <c r="AA968" t="str">
        <f>IF(ISBLANK(Data!AA968), "", Data!AA968)</f>
        <v>0430341369</v>
      </c>
      <c r="AB968" t="str">
        <f>IF(ISBLANK(Data!AB968), "", Data!AB968)</f>
        <v>OCI</v>
      </c>
      <c r="AC968" t="str">
        <f>IF(ISBLANK(Data!AC968), "", Data!AC968)</f>
        <v/>
      </c>
      <c r="AD968" t="str">
        <f>IF(ISBLANK(Data!AD968), "", Data!AD968)</f>
        <v/>
      </c>
      <c r="AE968" t="str">
        <f>IF(ISBLANK(Data!AE968), "", Data!AE968)</f>
        <v>QF/6714677</v>
      </c>
      <c r="AF968" s="7">
        <f>IF(ISBLANK(Data!AF968), 0, _xlfn.NUMBERVALUE(SUBSTITUTE(Data!AF968, ".", ",")))</f>
        <v>0</v>
      </c>
      <c r="AG968" t="str">
        <f>IF(ISBLANK(Data!AG968), "", Data!AG968)</f>
        <v>NKR</v>
      </c>
      <c r="AH968" s="6">
        <f>IF(ISBLANK(Data!AH968), 0, _xlfn.NUMBERVALUE(SUBSTITUTE(Data!AH968, ".", ",")))</f>
        <v>3114</v>
      </c>
      <c r="AI968" s="7">
        <f>IF(ISBLANK(Data!AI968), "", _xlfn.NUMBERVALUE(SUBSTITUTE(Data!AI968, ".", ",")))</f>
        <v>12000</v>
      </c>
      <c r="AJ968" s="7">
        <f>IF(ISBLANK(Data!AJ968), "", _xlfn.NUMBERVALUE(SUBSTITUTE(Data!AJ968, ".", ",")))</f>
        <v>12000</v>
      </c>
      <c r="AK968" s="7" t="str">
        <f>IF(ISBLANK(Data!AK968), "", _xlfn.NUMBERVALUE(SUBSTITUTE(Data!AK968, ".", ",")))</f>
        <v/>
      </c>
      <c r="AL968">
        <f>IF(ISBLANK(Data!AL968), "", Data!AL968)</f>
        <v>0</v>
      </c>
      <c r="AM968" s="15">
        <f>Table2[[#This Row],[DATE_IN]]-Table2[[#This Row],[DATE_OUT]]</f>
        <v>3</v>
      </c>
      <c r="AN968" s="7" t="str">
        <f>IF(MID(RIGHT(Table2[[#This Row],[ADDR3]],3),1,1)=",",RIGHT(Table2[[#This Row],[ADDR3]],2),"")</f>
        <v>AU</v>
      </c>
      <c r="AO968" s="7" t="str">
        <f>MID(Table2[[#This Row],[RES]],11,2)</f>
        <v>AU</v>
      </c>
      <c r="AP968" s="7">
        <f>_xlfn.XLOOKUP(AG968,Table3[CURRENCY],Table3[CONVERSION RATE],0)*Table2[[#This Row],[ORIGINAL PRICE]]</f>
        <v>3114</v>
      </c>
      <c r="AQ968" s="7">
        <f>_xlfn.XLOOKUP(AG968,Table3[CURRENCY],Table3[CONVERSION RATE],0)*Table2[[#This Row],[ORIGINAL PREPAYMENT]]</f>
        <v>0</v>
      </c>
      <c r="AR968" s="7"/>
      <c r="AS968" s="15"/>
    </row>
    <row r="969" spans="1:45" x14ac:dyDescent="0.25">
      <c r="A969" t="str">
        <f>IF(ISBLANK(Data!A969), "", Data!A969)</f>
        <v>A</v>
      </c>
      <c r="B969" s="2" cm="1">
        <f t="array" ref="B969">IF(ISBLANK(Data!B969), "", DATE(2000 + RIGHT(Data!B969, 2), _xlfn.SWITCH(MID(Data!B969, 3, 3), "JAN", 1, "FEB", 2, "MAR", 3, "APR", 4, "MAY", 5, "JUN", 6, "JUL", 7, "AUG", 8, "SEP", 9, "OCT", 10, "NOV", 11, "DEC", 12), LEFT(Data!B969, 2)))</f>
        <v>45469</v>
      </c>
      <c r="C969" t="str">
        <f>IF(ISBLANK(Data!C969), "", Data!C969)</f>
        <v>0152-2304-NO-0</v>
      </c>
      <c r="D969" t="str">
        <f>IF(ISBLANK(Data!D969), "", Data!D969)</f>
        <v/>
      </c>
      <c r="E969" t="str">
        <f>IF(ISBLANK(Data!E969), "", Data!E969)</f>
        <v>TR7</v>
      </c>
      <c r="F969" s="2" cm="1">
        <f t="array" ref="F969">IF(ISBLANK(Data!F969), "", DATE(2000 + RIGHT(Data!F969, 2), _xlfn.SWITCH(MID(Data!F969, 3, 3), "JAN", 1, "FEB", 2, "MAR", 3, "APR", 4, "MAY", 5, "JUN", 6, "JUL", 7, "AUG", 8, "SEP", 9, "OCT", 10, "NOV", 11, "DEC", 12), LEFT(Data!F969, 2)))</f>
        <v>45575</v>
      </c>
      <c r="G969" t="str">
        <f>IF(ISBLANK(Data!G969), "", Data!G969)</f>
        <v>THU</v>
      </c>
      <c r="H969" t="str">
        <f>IF(ISBLANK(Data!H969), "", Data!H969)</f>
        <v/>
      </c>
      <c r="I969" t="str">
        <f>IF(ISBLANK(Data!I969), "", Data!I969)</f>
        <v>H</v>
      </c>
      <c r="J969" t="str">
        <f>IF(ISBLANK(Data!J969), "", Data!J969)</f>
        <v>TR7</v>
      </c>
      <c r="K969" s="2" cm="1">
        <f t="array" ref="K969">IF(ISBLANK(Data!K969), "", DATE(2000 + RIGHT(Data!K969, 2), _xlfn.SWITCH(MID(Data!K969, 3, 3), "JAN", 1, "FEB", 2, "MAR", 3, "APR", 4, "MAY", 5, "JUN", 6, "JUL", 7, "AUG", 8, "SEP", 9, "OCT", 10, "NOV", 11, "DEC", 12), LEFT(Data!K969, 2)))</f>
        <v>45578</v>
      </c>
      <c r="L969" t="str">
        <f>IF(ISBLANK(Data!L969), "", Data!L969)</f>
        <v>SUN</v>
      </c>
      <c r="M969" t="str">
        <f>IF(ISBLANK(Data!M969), "", Data!M969)</f>
        <v>TAN,ALAN,HERR</v>
      </c>
      <c r="N969" t="str">
        <f>IF(ISBLANK(Data!N969), "", Data!N969)</f>
        <v>JF</v>
      </c>
      <c r="O969" s="2" t="str" cm="1">
        <f t="array" ref="O969">IF(ISBLANK(Data!O969), "", DATE(2000 + RIGHT(Data!O969, 2), _xlfn.SWITCH(MID(Data!O969, 3, 3), "JAN", 1, "FEB", 2, "MAR", 3, "APR", 4, "MAY", 5, "JUN", 6, "JUL", 7, "AUG", 8, "SEP", 9, "OCT", 10, "NOV", 11, "DEC", 12), LEFT(Data!O969, 2)))</f>
        <v/>
      </c>
      <c r="P969" t="str">
        <f>IF(ISBLANK(Data!P969), "", Data!P969)</f>
        <v>1001</v>
      </c>
      <c r="Q969" t="str">
        <f>IF(ISBLANK(Data!Q969), "", Data!Q969)</f>
        <v/>
      </c>
      <c r="R969" t="str">
        <f>IF(ISBLANK(Data!R969), "", Data!R969)</f>
        <v>CX459695XXXXXX7709</v>
      </c>
      <c r="S969" t="str">
        <f>IF(ISBLANK(Data!S969), "", Data!S969)</f>
        <v>CV</v>
      </c>
      <c r="T969" s="1" t="str">
        <f>IF(ISBLANK(Data!T969),"",(Data!T969))</f>
        <v>06/28</v>
      </c>
      <c r="U969" t="str">
        <f>IF(ISBLANK(Data!U969), "", Data!U969)</f>
        <v/>
      </c>
      <c r="V969" t="str">
        <f>IF(ISBLANK(Data!V969), "", Data!V969)</f>
        <v>120D CANBERRA CRESCENT</v>
      </c>
      <c r="W969" t="str">
        <f>IF(ISBLANK(Data!W969), "", Data!W969)</f>
        <v>06-411</v>
      </c>
      <c r="X969" t="str">
        <f>IF(ISBLANK(Data!X969), "", Data!X969)</f>
        <v>754120,SINGAPORE           ,SG</v>
      </c>
      <c r="Y969" t="str">
        <f>IF(ISBLANK(Data!Y969), "", Data!Y969)</f>
        <v/>
      </c>
      <c r="Z969" t="str">
        <f>IF(ISBLANK(Data!Z969), "", Data!Z969)</f>
        <v>P/N5</v>
      </c>
      <c r="AA969" t="str">
        <f>IF(ISBLANK(Data!AA969), "", Data!AA969)</f>
        <v>+65-92479374</v>
      </c>
      <c r="AB969" t="str">
        <f>IF(ISBLANK(Data!AB969), "", Data!AB969)</f>
        <v>CP1/</v>
      </c>
      <c r="AC969" t="str">
        <f>IF(ISBLANK(Data!AC969), "", Data!AC969)</f>
        <v/>
      </c>
      <c r="AD969" t="str">
        <f>IF(ISBLANK(Data!AD969), "", Data!AD969)</f>
        <v/>
      </c>
      <c r="AE969" t="str">
        <f>IF(ISBLANK(Data!AE969), "", Data!AE969)</f>
        <v>KF/8837294656</v>
      </c>
      <c r="AF969" s="7">
        <f>IF(ISBLANK(Data!AF969), 0, _xlfn.NUMBERVALUE(SUBSTITUTE(Data!AF969, ".", ",")))</f>
        <v>0</v>
      </c>
      <c r="AG969" t="str">
        <f>IF(ISBLANK(Data!AG969), "", Data!AG969)</f>
        <v>NKR</v>
      </c>
      <c r="AH969" s="6">
        <f>IF(ISBLANK(Data!AH969), 0, _xlfn.NUMBERVALUE(SUBSTITUTE(Data!AH969, ".", ",")))</f>
        <v>2210.83</v>
      </c>
      <c r="AI969" s="7">
        <f>IF(ISBLANK(Data!AI969), "", _xlfn.NUMBERVALUE(SUBSTITUTE(Data!AI969, ".", ",")))</f>
        <v>12000</v>
      </c>
      <c r="AJ969" s="7">
        <f>IF(ISBLANK(Data!AJ969), "", _xlfn.NUMBERVALUE(SUBSTITUTE(Data!AJ969, ".", ",")))</f>
        <v>12000</v>
      </c>
      <c r="AK969" s="7" t="str">
        <f>IF(ISBLANK(Data!AK969), "", _xlfn.NUMBERVALUE(SUBSTITUTE(Data!AK969, ".", ",")))</f>
        <v/>
      </c>
      <c r="AL969">
        <f>IF(ISBLANK(Data!AL969), "", Data!AL969)</f>
        <v>0</v>
      </c>
      <c r="AM969" s="15">
        <f>Table2[[#This Row],[DATE_IN]]-Table2[[#This Row],[DATE_OUT]]</f>
        <v>3</v>
      </c>
      <c r="AN969" s="7" t="str">
        <f>IF(MID(RIGHT(Table2[[#This Row],[ADDR3]],3),1,1)=",",RIGHT(Table2[[#This Row],[ADDR3]],2),"")</f>
        <v>SG</v>
      </c>
      <c r="AO969" s="7" t="str">
        <f>MID(Table2[[#This Row],[RES]],11,2)</f>
        <v>NO</v>
      </c>
      <c r="AP969" s="7">
        <f>_xlfn.XLOOKUP(AG969,Table3[CURRENCY],Table3[CONVERSION RATE],0)*Table2[[#This Row],[ORIGINAL PRICE]]</f>
        <v>2210.83</v>
      </c>
      <c r="AQ969" s="7">
        <f>_xlfn.XLOOKUP(AG969,Table3[CURRENCY],Table3[CONVERSION RATE],0)*Table2[[#This Row],[ORIGINAL PREPAYMENT]]</f>
        <v>0</v>
      </c>
      <c r="AR969" s="7"/>
      <c r="AS969" s="15"/>
    </row>
    <row r="970" spans="1:45" x14ac:dyDescent="0.25">
      <c r="A970" t="str">
        <f>IF(ISBLANK(Data!A970), "", Data!A970)</f>
        <v>A</v>
      </c>
      <c r="B970" s="2" cm="1">
        <f t="array" ref="B970">IF(ISBLANK(Data!B970), "", DATE(2000 + RIGHT(Data!B970, 2), _xlfn.SWITCH(MID(Data!B970, 3, 3), "JAN", 1, "FEB", 2, "MAR", 3, "APR", 4, "MAY", 5, "JUN", 6, "JUL", 7, "AUG", 8, "SEP", 9, "OCT", 10, "NOV", 11, "DEC", 12), LEFT(Data!B970, 2)))</f>
        <v>45409</v>
      </c>
      <c r="C970" t="str">
        <f>IF(ISBLANK(Data!C970), "", Data!C970)</f>
        <v>4568-6994-AU-3</v>
      </c>
      <c r="D970" t="str">
        <f>IF(ISBLANK(Data!D970), "", Data!D970)</f>
        <v/>
      </c>
      <c r="E970" t="str">
        <f>IF(ISBLANK(Data!E970), "", Data!E970)</f>
        <v>TR7</v>
      </c>
      <c r="F970" s="2" cm="1">
        <f t="array" ref="F970">IF(ISBLANK(Data!F970), "", DATE(2000 + RIGHT(Data!F970, 2), _xlfn.SWITCH(MID(Data!F970, 3, 3), "JAN", 1, "FEB", 2, "MAR", 3, "APR", 4, "MAY", 5, "JUN", 6, "JUL", 7, "AUG", 8, "SEP", 9, "OCT", 10, "NOV", 11, "DEC", 12), LEFT(Data!F970, 2)))</f>
        <v>45576</v>
      </c>
      <c r="G970" t="str">
        <f>IF(ISBLANK(Data!G970), "", Data!G970)</f>
        <v>FRI</v>
      </c>
      <c r="H970" t="str">
        <f>IF(ISBLANK(Data!H970), "", Data!H970)</f>
        <v>WI</v>
      </c>
      <c r="I970" t="str">
        <f>IF(ISBLANK(Data!I970), "", Data!I970)</f>
        <v>C</v>
      </c>
      <c r="J970" t="str">
        <f>IF(ISBLANK(Data!J970), "", Data!J970)</f>
        <v>TOS</v>
      </c>
      <c r="K970" s="2" cm="1">
        <f t="array" ref="K970">IF(ISBLANK(Data!K970), "", DATE(2000 + RIGHT(Data!K970, 2), _xlfn.SWITCH(MID(Data!K970, 3, 3), "JAN", 1, "FEB", 2, "MAR", 3, "APR", 4, "MAY", 5, "JUN", 6, "JUL", 7, "AUG", 8, "SEP", 9, "OCT", 10, "NOV", 11, "DEC", 12), LEFT(Data!K970, 2)))</f>
        <v>45579</v>
      </c>
      <c r="L970" t="str">
        <f>IF(ISBLANK(Data!L970), "", Data!L970)</f>
        <v>MON</v>
      </c>
      <c r="M970" t="str">
        <f>IF(ISBLANK(Data!M970), "", Data!M970)</f>
        <v>WALKER,BRADLEY</v>
      </c>
      <c r="N970" t="str">
        <f>IF(ISBLANK(Data!N970), "", Data!N970)</f>
        <v>1J</v>
      </c>
      <c r="O970" s="2" cm="1">
        <f t="array" ref="O970">IF(ISBLANK(Data!O970), "", DATE(2000 + RIGHT(Data!O970, 2), _xlfn.SWITCH(MID(Data!O970, 3, 3), "JAN", 1, "FEB", 2, "MAR", 3, "APR", 4, "MAY", 5, "JUN", 6, "JUL", 7, "AUG", 8, "SEP", 9, "OCT", 10, "NOV", 11, "DEC", 12), LEFT(Data!O970, 2)))</f>
        <v>70860</v>
      </c>
      <c r="P970" t="str">
        <f>IF(ISBLANK(Data!P970), "", Data!P970)</f>
        <v>1XX1</v>
      </c>
      <c r="Q970" t="str">
        <f>IF(ISBLANK(Data!Q970), "", Data!Q970)</f>
        <v>713380951</v>
      </c>
      <c r="R970" t="str">
        <f>IF(ISBLANK(Data!R970), "", Data!R970)</f>
        <v>AV868109620005TE45686994</v>
      </c>
      <c r="S970" t="str">
        <f>IF(ISBLANK(Data!S970), "", Data!S970)</f>
        <v>CH</v>
      </c>
      <c r="T970" s="1" t="str">
        <f>IF(ISBLANK(Data!T970),"",(Data!T970))</f>
        <v/>
      </c>
      <c r="U970" t="str">
        <f>IF(ISBLANK(Data!U970), "", Data!U970)</f>
        <v/>
      </c>
      <c r="V970" t="str">
        <f>IF(ISBLANK(Data!V970), "", Data!V970)</f>
        <v/>
      </c>
      <c r="W970" t="str">
        <f>IF(ISBLANK(Data!W970), "", Data!W970)</f>
        <v/>
      </c>
      <c r="X970" t="str">
        <f>IF(ISBLANK(Data!X970), "", Data!X970)</f>
        <v/>
      </c>
      <c r="Y970" t="str">
        <f>IF(ISBLANK(Data!Y970), "", Data!Y970)</f>
        <v/>
      </c>
      <c r="Z970" t="str">
        <f>IF(ISBLANK(Data!Z970), "", Data!Z970)</f>
        <v>T/0151211Q/P/T6</v>
      </c>
      <c r="AA970" t="str">
        <f>IF(ISBLANK(Data!AA970), "", Data!AA970)</f>
        <v>+61432292221</v>
      </c>
      <c r="AB970" t="str">
        <f>IF(ISBLANK(Data!AB970), "", Data!AB970)</f>
        <v>ADD/</v>
      </c>
      <c r="AC970" t="str">
        <f>IF(ISBLANK(Data!AC970), "", Data!AC970)</f>
        <v>S606700</v>
      </c>
      <c r="AD970" t="str">
        <f>IF(ISBLANK(Data!AD970), "", Data!AD970)</f>
        <v/>
      </c>
      <c r="AE970" t="str">
        <f>IF(ISBLANK(Data!AE970), "", Data!AE970)</f>
        <v/>
      </c>
      <c r="AF970" s="7">
        <f>IF(ISBLANK(Data!AF970), 0, _xlfn.NUMBERVALUE(SUBSTITUTE(Data!AF970, ".", ",")))</f>
        <v>1844</v>
      </c>
      <c r="AG970" t="str">
        <f>IF(ISBLANK(Data!AG970), "", Data!AG970)</f>
        <v>NKR</v>
      </c>
      <c r="AH970" s="6">
        <f>IF(ISBLANK(Data!AH970), 0, _xlfn.NUMBERVALUE(SUBSTITUTE(Data!AH970, ".", ",")))</f>
        <v>1844</v>
      </c>
      <c r="AI970" s="7">
        <f>IF(ISBLANK(Data!AI970), "", _xlfn.NUMBERVALUE(SUBSTITUTE(Data!AI970, ".", ",")))</f>
        <v>12000</v>
      </c>
      <c r="AJ970" s="7">
        <f>IF(ISBLANK(Data!AJ970), "", _xlfn.NUMBERVALUE(SUBSTITUTE(Data!AJ970, ".", ",")))</f>
        <v>12000</v>
      </c>
      <c r="AK970" s="7" t="str">
        <f>IF(ISBLANK(Data!AK970), "", _xlfn.NUMBERVALUE(SUBSTITUTE(Data!AK970, ".", ",")))</f>
        <v/>
      </c>
      <c r="AL970">
        <f>IF(ISBLANK(Data!AL970), "", Data!AL970)</f>
        <v>0</v>
      </c>
      <c r="AM970" s="15">
        <f>Table2[[#This Row],[DATE_IN]]-Table2[[#This Row],[DATE_OUT]]</f>
        <v>3</v>
      </c>
      <c r="AN970" s="7" t="str">
        <f>IF(MID(RIGHT(Table2[[#This Row],[ADDR3]],3),1,1)=",",RIGHT(Table2[[#This Row],[ADDR3]],2),"")</f>
        <v/>
      </c>
      <c r="AO970" s="7" t="str">
        <f>MID(Table2[[#This Row],[RES]],11,2)</f>
        <v>AU</v>
      </c>
      <c r="AP970" s="7">
        <f>_xlfn.XLOOKUP(AG970,Table3[CURRENCY],Table3[CONVERSION RATE],0)*Table2[[#This Row],[ORIGINAL PRICE]]</f>
        <v>1844</v>
      </c>
      <c r="AQ970" s="7">
        <f>_xlfn.XLOOKUP(AG970,Table3[CURRENCY],Table3[CONVERSION RATE],0)*Table2[[#This Row],[ORIGINAL PREPAYMENT]]</f>
        <v>1844</v>
      </c>
      <c r="AR970" s="7"/>
      <c r="AS970" s="15"/>
    </row>
    <row r="971" spans="1:45" x14ac:dyDescent="0.25">
      <c r="A971" t="str">
        <f>IF(ISBLANK(Data!A971), "", Data!A971)</f>
        <v>A</v>
      </c>
      <c r="B971" s="2" cm="1">
        <f t="array" ref="B971">IF(ISBLANK(Data!B971), "", DATE(2000 + RIGHT(Data!B971, 2), _xlfn.SWITCH(MID(Data!B971, 3, 3), "JAN", 1, "FEB", 2, "MAR", 3, "APR", 4, "MAY", 5, "JUN", 6, "JUL", 7, "AUG", 8, "SEP", 9, "OCT", 10, "NOV", 11, "DEC", 12), LEFT(Data!B971, 2)))</f>
        <v>45442</v>
      </c>
      <c r="C971" t="str">
        <f>IF(ISBLANK(Data!C971), "", Data!C971)</f>
        <v>4889-6454-US-5</v>
      </c>
      <c r="D971" t="str">
        <f>IF(ISBLANK(Data!D971), "", Data!D971)</f>
        <v/>
      </c>
      <c r="E971" t="str">
        <f>IF(ISBLANK(Data!E971), "", Data!E971)</f>
        <v>TR7</v>
      </c>
      <c r="F971" s="2" cm="1">
        <f t="array" ref="F971">IF(ISBLANK(Data!F971), "", DATE(2000 + RIGHT(Data!F971, 2), _xlfn.SWITCH(MID(Data!F971, 3, 3), "JAN", 1, "FEB", 2, "MAR", 3, "APR", 4, "MAY", 5, "JUN", 6, "JUL", 7, "AUG", 8, "SEP", 9, "OCT", 10, "NOV", 11, "DEC", 12), LEFT(Data!F971, 2)))</f>
        <v>45576</v>
      </c>
      <c r="G971" t="str">
        <f>IF(ISBLANK(Data!G971), "", Data!G971)</f>
        <v>FRI</v>
      </c>
      <c r="H971" t="str">
        <f>IF(ISBLANK(Data!H971), "", Data!H971)</f>
        <v/>
      </c>
      <c r="I971" t="str">
        <f>IF(ISBLANK(Data!I971), "", Data!I971)</f>
        <v>H</v>
      </c>
      <c r="J971" t="str">
        <f>IF(ISBLANK(Data!J971), "", Data!J971)</f>
        <v>TR7</v>
      </c>
      <c r="K971" s="2" cm="1">
        <f t="array" ref="K971">IF(ISBLANK(Data!K971), "", DATE(2000 + RIGHT(Data!K971, 2), _xlfn.SWITCH(MID(Data!K971, 3, 3), "JAN", 1, "FEB", 2, "MAR", 3, "APR", 4, "MAY", 5, "JUN", 6, "JUL", 7, "AUG", 8, "SEP", 9, "OCT", 10, "NOV", 11, "DEC", 12), LEFT(Data!K971, 2)))</f>
        <v>45582</v>
      </c>
      <c r="L971" t="str">
        <f>IF(ISBLANK(Data!L971), "", Data!L971)</f>
        <v>THU</v>
      </c>
      <c r="M971" t="str">
        <f>IF(ISBLANK(Data!M971), "", Data!M971)</f>
        <v>NORDQUEST,ERIN</v>
      </c>
      <c r="N971" t="str">
        <f>IF(ISBLANK(Data!N971), "", Data!N971)</f>
        <v>RN</v>
      </c>
      <c r="O971" s="2" t="str" cm="1">
        <f t="array" ref="O971">IF(ISBLANK(Data!O971), "", DATE(2000 + RIGHT(Data!O971, 2), _xlfn.SWITCH(MID(Data!O971, 3, 3), "JAN", 1, "FEB", 2, "MAR", 3, "APR", 4, "MAY", 5, "JUN", 6, "JUL", 7, "AUG", 8, "SEP", 9, "OCT", 10, "NOV", 11, "DEC", 12), LEFT(Data!O971, 2)))</f>
        <v/>
      </c>
      <c r="P971" t="str">
        <f>IF(ISBLANK(Data!P971), "", Data!P971)</f>
        <v/>
      </c>
      <c r="Q971" t="str">
        <f>IF(ISBLANK(Data!Q971), "", Data!Q971)</f>
        <v/>
      </c>
      <c r="R971" t="str">
        <f>IF(ISBLANK(Data!R971), "", Data!R971)</f>
        <v/>
      </c>
      <c r="S971" t="str">
        <f>IF(ISBLANK(Data!S971), "", Data!S971)</f>
        <v/>
      </c>
      <c r="T971" s="1" t="str">
        <f>IF(ISBLANK(Data!T971),"",(Data!T971))</f>
        <v/>
      </c>
      <c r="U971" t="str">
        <f>IF(ISBLANK(Data!U971), "", Data!U971)</f>
        <v/>
      </c>
      <c r="V971" t="str">
        <f>IF(ISBLANK(Data!V971), "", Data!V971)</f>
        <v/>
      </c>
      <c r="W971" t="str">
        <f>IF(ISBLANK(Data!W971), "", Data!W971)</f>
        <v/>
      </c>
      <c r="X971" t="str">
        <f>IF(ISBLANK(Data!X971), "", Data!X971)</f>
        <v/>
      </c>
      <c r="Y971" t="str">
        <f>IF(ISBLANK(Data!Y971), "", Data!Y971)</f>
        <v/>
      </c>
      <c r="Z971" t="str">
        <f>IF(ISBLANK(Data!Z971), "", Data!Z971)</f>
        <v>T/14528231/P/1P/SAV</v>
      </c>
      <c r="AA971" t="str">
        <f>IF(ISBLANK(Data!AA971), "", Data!AA971)</f>
        <v/>
      </c>
      <c r="AB971" t="str">
        <f>IF(ISBLANK(Data!AB971), "", Data!AB971)</f>
        <v/>
      </c>
      <c r="AC971" t="str">
        <f>IF(ISBLANK(Data!AC971), "", Data!AC971)</f>
        <v>A328746</v>
      </c>
      <c r="AD971" t="str">
        <f>IF(ISBLANK(Data!AD971), "", Data!AD971)</f>
        <v>999999999</v>
      </c>
      <c r="AE971" t="str">
        <f>IF(ISBLANK(Data!AE971), "", Data!AE971)</f>
        <v/>
      </c>
      <c r="AF971" s="7">
        <f>IF(ISBLANK(Data!AF971), 0, _xlfn.NUMBERVALUE(SUBSTITUTE(Data!AF971, ".", ",")))</f>
        <v>0</v>
      </c>
      <c r="AG971" t="str">
        <f>IF(ISBLANK(Data!AG971), "", Data!AG971)</f>
        <v>USD</v>
      </c>
      <c r="AH971" s="6">
        <f>IF(ISBLANK(Data!AH971), 0, _xlfn.NUMBERVALUE(SUBSTITUTE(Data!AH971, ".", ",")))</f>
        <v>468.68</v>
      </c>
      <c r="AI971" s="7">
        <f>IF(ISBLANK(Data!AI971), "", _xlfn.NUMBERVALUE(SUBSTITUTE(Data!AI971, ".", ",")))</f>
        <v>0</v>
      </c>
      <c r="AJ971" s="7">
        <f>IF(ISBLANK(Data!AJ971), "", _xlfn.NUMBERVALUE(SUBSTITUTE(Data!AJ971, ".", ",")))</f>
        <v>0</v>
      </c>
      <c r="AK971" s="7" t="str">
        <f>IF(ISBLANK(Data!AK971), "", _xlfn.NUMBERVALUE(SUBSTITUTE(Data!AK971, ".", ",")))</f>
        <v/>
      </c>
      <c r="AL971">
        <f>IF(ISBLANK(Data!AL971), "", Data!AL971)</f>
        <v>0</v>
      </c>
      <c r="AM971" s="15">
        <f>Table2[[#This Row],[DATE_IN]]-Table2[[#This Row],[DATE_OUT]]</f>
        <v>6</v>
      </c>
      <c r="AN971" s="7" t="str">
        <f>IF(MID(RIGHT(Table2[[#This Row],[ADDR3]],3),1,1)=",",RIGHT(Table2[[#This Row],[ADDR3]],2),"")</f>
        <v/>
      </c>
      <c r="AO971" s="7" t="str">
        <f>MID(Table2[[#This Row],[RES]],11,2)</f>
        <v>US</v>
      </c>
      <c r="AP971" s="7">
        <f>_xlfn.XLOOKUP(AG971,Table3[CURRENCY],Table3[CONVERSION RATE],0)*Table2[[#This Row],[ORIGINAL PRICE]]</f>
        <v>5174.2271999999994</v>
      </c>
      <c r="AQ971" s="7">
        <f>_xlfn.XLOOKUP(AG971,Table3[CURRENCY],Table3[CONVERSION RATE],0)*Table2[[#This Row],[ORIGINAL PREPAYMENT]]</f>
        <v>0</v>
      </c>
      <c r="AR971" s="7"/>
      <c r="AS971" s="15"/>
    </row>
    <row r="972" spans="1:45" x14ac:dyDescent="0.25">
      <c r="A972" t="str">
        <f>IF(ISBLANK(Data!A972), "", Data!A972)</f>
        <v>A</v>
      </c>
      <c r="B972" s="2" cm="1">
        <f t="array" ref="B972">IF(ISBLANK(Data!B972), "", DATE(2000 + RIGHT(Data!B972, 2), _xlfn.SWITCH(MID(Data!B972, 3, 3), "JAN", 1, "FEB", 2, "MAR", 3, "APR", 4, "MAY", 5, "JUN", 6, "JUL", 7, "AUG", 8, "SEP", 9, "OCT", 10, "NOV", 11, "DEC", 12), LEFT(Data!B972, 2)))</f>
        <v>45497</v>
      </c>
      <c r="C972" t="str">
        <f>IF(ISBLANK(Data!C972), "", Data!C972)</f>
        <v>0426-1108-LU-5</v>
      </c>
      <c r="D972" t="str">
        <f>IF(ISBLANK(Data!D972), "", Data!D972)</f>
        <v/>
      </c>
      <c r="E972" t="str">
        <f>IF(ISBLANK(Data!E972), "", Data!E972)</f>
        <v>TR7</v>
      </c>
      <c r="F972" s="2" cm="1">
        <f t="array" ref="F972">IF(ISBLANK(Data!F972), "", DATE(2000 + RIGHT(Data!F972, 2), _xlfn.SWITCH(MID(Data!F972, 3, 3), "JAN", 1, "FEB", 2, "MAR", 3, "APR", 4, "MAY", 5, "JUN", 6, "JUL", 7, "AUG", 8, "SEP", 9, "OCT", 10, "NOV", 11, "DEC", 12), LEFT(Data!F972, 2)))</f>
        <v>45577</v>
      </c>
      <c r="G972" t="str">
        <f>IF(ISBLANK(Data!G972), "", Data!G972)</f>
        <v>SAT</v>
      </c>
      <c r="H972" t="str">
        <f>IF(ISBLANK(Data!H972), "", Data!H972)</f>
        <v>WI</v>
      </c>
      <c r="I972" t="str">
        <f>IF(ISBLANK(Data!I972), "", Data!I972)</f>
        <v>B</v>
      </c>
      <c r="J972" t="str">
        <f>IF(ISBLANK(Data!J972), "", Data!J972)</f>
        <v>TR7</v>
      </c>
      <c r="K972" s="2" cm="1">
        <f t="array" ref="K972">IF(ISBLANK(Data!K972), "", DATE(2000 + RIGHT(Data!K972, 2), _xlfn.SWITCH(MID(Data!K972, 3, 3), "JAN", 1, "FEB", 2, "MAR", 3, "APR", 4, "MAY", 5, "JUN", 6, "JUL", 7, "AUG", 8, "SEP", 9, "OCT", 10, "NOV", 11, "DEC", 12), LEFT(Data!K972, 2)))</f>
        <v>45581</v>
      </c>
      <c r="L972" t="str">
        <f>IF(ISBLANK(Data!L972), "", Data!L972)</f>
        <v>WED</v>
      </c>
      <c r="M972" t="str">
        <f>IF(ISBLANK(Data!M972), "", Data!M972)</f>
        <v>GARG,JALAJ</v>
      </c>
      <c r="N972" t="str">
        <f>IF(ISBLANK(Data!N972), "", Data!N972)</f>
        <v>P6</v>
      </c>
      <c r="O972" s="2" cm="1">
        <f t="array" ref="O972">IF(ISBLANK(Data!O972), "", DATE(2000 + RIGHT(Data!O972, 2), _xlfn.SWITCH(MID(Data!O972, 3, 3), "JAN", 1, "FEB", 2, "MAR", 3, "APR", 4, "MAY", 5, "JUN", 6, "JUL", 7, "AUG", 8, "SEP", 9, "OCT", 10, "NOV", 11, "DEC", 12), LEFT(Data!O972, 2)))</f>
        <v>70860</v>
      </c>
      <c r="P972" t="str">
        <f>IF(ISBLANK(Data!P972), "", Data!P972)</f>
        <v>1XX1</v>
      </c>
      <c r="Q972" t="str">
        <f>IF(ISBLANK(Data!Q972), "", Data!Q972)</f>
        <v>768950426</v>
      </c>
      <c r="R972" t="str">
        <f>IF(ISBLANK(Data!R972), "", Data!R972)</f>
        <v>AV868109400002TE04261108</v>
      </c>
      <c r="S972" t="str">
        <f>IF(ISBLANK(Data!S972), "", Data!S972)</f>
        <v>CH</v>
      </c>
      <c r="T972" s="1" t="str">
        <f>IF(ISBLANK(Data!T972),"",(Data!T972))</f>
        <v/>
      </c>
      <c r="U972" t="str">
        <f>IF(ISBLANK(Data!U972), "", Data!U972)</f>
        <v/>
      </c>
      <c r="V972" t="str">
        <f>IF(ISBLANK(Data!V972), "", Data!V972)</f>
        <v/>
      </c>
      <c r="W972" t="str">
        <f>IF(ISBLANK(Data!W972), "", Data!W972)</f>
        <v/>
      </c>
      <c r="X972" t="str">
        <f>IF(ISBLANK(Data!X972), "", Data!X972)</f>
        <v/>
      </c>
      <c r="Y972" t="str">
        <f>IF(ISBLANK(Data!Y972), "", Data!Y972)</f>
        <v/>
      </c>
      <c r="Z972" t="str">
        <f>IF(ISBLANK(Data!Z972), "", Data!Z972)</f>
        <v>T/0151196Q/P/T6</v>
      </c>
      <c r="AA972" t="str">
        <f>IF(ISBLANK(Data!AA972), "", Data!AA972)</f>
        <v>+919810771425</v>
      </c>
      <c r="AB972" t="str">
        <f>IF(ISBLANK(Data!AB972), "", Data!AB972)</f>
        <v/>
      </c>
      <c r="AC972" t="str">
        <f>IF(ISBLANK(Data!AC972), "", Data!AC972)</f>
        <v>S606700</v>
      </c>
      <c r="AD972" t="str">
        <f>IF(ISBLANK(Data!AD972), "", Data!AD972)</f>
        <v/>
      </c>
      <c r="AE972" t="str">
        <f>IF(ISBLANK(Data!AE972), "", Data!AE972)</f>
        <v/>
      </c>
      <c r="AF972" s="7">
        <f>IF(ISBLANK(Data!AF972), 0, _xlfn.NUMBERVALUE(SUBSTITUTE(Data!AF972, ".", ",")))</f>
        <v>235.3</v>
      </c>
      <c r="AG972" t="str">
        <f>IF(ISBLANK(Data!AG972), "", Data!AG972)</f>
        <v>EUR</v>
      </c>
      <c r="AH972" s="6">
        <f>IF(ISBLANK(Data!AH972), 0, _xlfn.NUMBERVALUE(SUBSTITUTE(Data!AH972, ".", ",")))</f>
        <v>235.3</v>
      </c>
      <c r="AI972" s="7">
        <f>IF(ISBLANK(Data!AI972), "", _xlfn.NUMBERVALUE(SUBSTITUTE(Data!AI972, ".", ",")))</f>
        <v>12000</v>
      </c>
      <c r="AJ972" s="7">
        <f>IF(ISBLANK(Data!AJ972), "", _xlfn.NUMBERVALUE(SUBSTITUTE(Data!AJ972, ".", ",")))</f>
        <v>12000</v>
      </c>
      <c r="AK972" s="7" t="str">
        <f>IF(ISBLANK(Data!AK972), "", _xlfn.NUMBERVALUE(SUBSTITUTE(Data!AK972, ".", ",")))</f>
        <v/>
      </c>
      <c r="AL972">
        <f>IF(ISBLANK(Data!AL972), "", Data!AL972)</f>
        <v>0</v>
      </c>
      <c r="AM972" s="15">
        <f>Table2[[#This Row],[DATE_IN]]-Table2[[#This Row],[DATE_OUT]]</f>
        <v>4</v>
      </c>
      <c r="AN972" s="7" t="str">
        <f>IF(MID(RIGHT(Table2[[#This Row],[ADDR3]],3),1,1)=",",RIGHT(Table2[[#This Row],[ADDR3]],2),"")</f>
        <v/>
      </c>
      <c r="AO972" s="7" t="str">
        <f>MID(Table2[[#This Row],[RES]],11,2)</f>
        <v>LU</v>
      </c>
      <c r="AP972" s="7">
        <f>_xlfn.XLOOKUP(AG972,Table3[CURRENCY],Table3[CONVERSION RATE],0)*Table2[[#This Row],[ORIGINAL PRICE]]</f>
        <v>2816.5410000000002</v>
      </c>
      <c r="AQ972" s="7">
        <f>_xlfn.XLOOKUP(AG972,Table3[CURRENCY],Table3[CONVERSION RATE],0)*Table2[[#This Row],[ORIGINAL PREPAYMENT]]</f>
        <v>2816.5410000000002</v>
      </c>
      <c r="AR972" s="7"/>
      <c r="AS972" s="15"/>
    </row>
    <row r="973" spans="1:45" x14ac:dyDescent="0.25">
      <c r="A973" t="str">
        <f>IF(ISBLANK(Data!A973), "", Data!A973)</f>
        <v>A</v>
      </c>
      <c r="B973" s="2" cm="1">
        <f t="array" ref="B973">IF(ISBLANK(Data!B973), "", DATE(2000 + RIGHT(Data!B973, 2), _xlfn.SWITCH(MID(Data!B973, 3, 3), "JAN", 1, "FEB", 2, "MAR", 3, "APR", 4, "MAY", 5, "JUN", 6, "JUL", 7, "AUG", 8, "SEP", 9, "OCT", 10, "NOV", 11, "DEC", 12), LEFT(Data!B973, 2)))</f>
        <v>45475</v>
      </c>
      <c r="C973" t="str">
        <f>IF(ISBLANK(Data!C973), "", Data!C973)</f>
        <v>0205-2469-TH-6</v>
      </c>
      <c r="D973" t="str">
        <f>IF(ISBLANK(Data!D973), "", Data!D973)</f>
        <v/>
      </c>
      <c r="E973" t="str">
        <f>IF(ISBLANK(Data!E973), "", Data!E973)</f>
        <v>TR7</v>
      </c>
      <c r="F973" s="2" cm="1">
        <f t="array" ref="F973">IF(ISBLANK(Data!F973), "", DATE(2000 + RIGHT(Data!F973, 2), _xlfn.SWITCH(MID(Data!F973, 3, 3), "JAN", 1, "FEB", 2, "MAR", 3, "APR", 4, "MAY", 5, "JUN", 6, "JUL", 7, "AUG", 8, "SEP", 9, "OCT", 10, "NOV", 11, "DEC", 12), LEFT(Data!F973, 2)))</f>
        <v>45579</v>
      </c>
      <c r="G973" t="str">
        <f>IF(ISBLANK(Data!G973), "", Data!G973)</f>
        <v>MON</v>
      </c>
      <c r="H973" t="str">
        <f>IF(ISBLANK(Data!H973), "", Data!H973)</f>
        <v>SK4431</v>
      </c>
      <c r="I973" t="str">
        <f>IF(ISBLANK(Data!I973), "", Data!I973)</f>
        <v>E</v>
      </c>
      <c r="J973" t="str">
        <f>IF(ISBLANK(Data!J973), "", Data!J973)</f>
        <v>TOS</v>
      </c>
      <c r="K973" s="2" cm="1">
        <f t="array" ref="K973">IF(ISBLANK(Data!K973), "", DATE(2000 + RIGHT(Data!K973, 2), _xlfn.SWITCH(MID(Data!K973, 3, 3), "JAN", 1, "FEB", 2, "MAR", 3, "APR", 4, "MAY", 5, "JUN", 6, "JUL", 7, "AUG", 8, "SEP", 9, "OCT", 10, "NOV", 11, "DEC", 12), LEFT(Data!K973, 2)))</f>
        <v>45586</v>
      </c>
      <c r="L973" t="str">
        <f>IF(ISBLANK(Data!L973), "", Data!L973)</f>
        <v>MON</v>
      </c>
      <c r="M973" t="str">
        <f>IF(ISBLANK(Data!M973), "", Data!M973)</f>
        <v>KRAIPRAYUNE,PRANOTE</v>
      </c>
      <c r="N973" t="str">
        <f>IF(ISBLANK(Data!N973), "", Data!N973)</f>
        <v>LY</v>
      </c>
      <c r="O973" s="2" cm="1">
        <f t="array" ref="O973">IF(ISBLANK(Data!O973), "", DATE(2000 + RIGHT(Data!O973, 2), _xlfn.SWITCH(MID(Data!O973, 3, 3), "JAN", 1, "FEB", 2, "MAR", 3, "APR", 4, "MAY", 5, "JUN", 6, "JUL", 7, "AUG", 8, "SEP", 9, "OCT", 10, "NOV", 11, "DEC", 12), LEFT(Data!O973, 2)))</f>
        <v>70860</v>
      </c>
      <c r="P973" t="str">
        <f>IF(ISBLANK(Data!P973), "", Data!P973)</f>
        <v>1XX1</v>
      </c>
      <c r="Q973" t="str">
        <f>IF(ISBLANK(Data!Q973), "", Data!Q973)</f>
        <v>750433315</v>
      </c>
      <c r="R973" t="str">
        <f>IF(ISBLANK(Data!R973), "", Data!R973)</f>
        <v>AV868109620005TE02052469</v>
      </c>
      <c r="S973" t="str">
        <f>IF(ISBLANK(Data!S973), "", Data!S973)</f>
        <v>CH</v>
      </c>
      <c r="T973" s="1" t="str">
        <f>IF(ISBLANK(Data!T973),"",(Data!T973))</f>
        <v/>
      </c>
      <c r="U973" t="str">
        <f>IF(ISBLANK(Data!U973), "", Data!U973)</f>
        <v/>
      </c>
      <c r="V973" t="str">
        <f>IF(ISBLANK(Data!V973), "", Data!V973)</f>
        <v/>
      </c>
      <c r="W973" t="str">
        <f>IF(ISBLANK(Data!W973), "", Data!W973)</f>
        <v/>
      </c>
      <c r="X973" t="str">
        <f>IF(ISBLANK(Data!X973), "", Data!X973)</f>
        <v/>
      </c>
      <c r="Y973" t="str">
        <f>IF(ISBLANK(Data!Y973), "", Data!Y973)</f>
        <v/>
      </c>
      <c r="Z973" t="str">
        <f>IF(ISBLANK(Data!Z973), "", Data!Z973)</f>
        <v>T/0151211Q/P/T6</v>
      </c>
      <c r="AA973" t="str">
        <f>IF(ISBLANK(Data!AA973), "", Data!AA973)</f>
        <v>+66892058767</v>
      </c>
      <c r="AB973" t="str">
        <f>IF(ISBLANK(Data!AB973), "", Data!AB973)</f>
        <v/>
      </c>
      <c r="AC973" t="str">
        <f>IF(ISBLANK(Data!AC973), "", Data!AC973)</f>
        <v>S606700</v>
      </c>
      <c r="AD973" t="str">
        <f>IF(ISBLANK(Data!AD973), "", Data!AD973)</f>
        <v/>
      </c>
      <c r="AE973" t="str">
        <f>IF(ISBLANK(Data!AE973), "", Data!AE973)</f>
        <v/>
      </c>
      <c r="AF973" s="7">
        <f>IF(ISBLANK(Data!AF973), 0, _xlfn.NUMBERVALUE(SUBSTITUTE(Data!AF973, ".", ",")))</f>
        <v>4651</v>
      </c>
      <c r="AG973" t="str">
        <f>IF(ISBLANK(Data!AG973), "", Data!AG973)</f>
        <v>NKR</v>
      </c>
      <c r="AH973" s="6">
        <f>IF(ISBLANK(Data!AH973), 0, _xlfn.NUMBERVALUE(SUBSTITUTE(Data!AH973, ".", ",")))</f>
        <v>4651</v>
      </c>
      <c r="AI973" s="7">
        <f>IF(ISBLANK(Data!AI973), "", _xlfn.NUMBERVALUE(SUBSTITUTE(Data!AI973, ".", ",")))</f>
        <v>12000</v>
      </c>
      <c r="AJ973" s="7">
        <f>IF(ISBLANK(Data!AJ973), "", _xlfn.NUMBERVALUE(SUBSTITUTE(Data!AJ973, ".", ",")))</f>
        <v>12000</v>
      </c>
      <c r="AK973" s="7" t="str">
        <f>IF(ISBLANK(Data!AK973), "", _xlfn.NUMBERVALUE(SUBSTITUTE(Data!AK973, ".", ",")))</f>
        <v/>
      </c>
      <c r="AL973">
        <f>IF(ISBLANK(Data!AL973), "", Data!AL973)</f>
        <v>0</v>
      </c>
      <c r="AM973" s="15">
        <f>Table2[[#This Row],[DATE_IN]]-Table2[[#This Row],[DATE_OUT]]</f>
        <v>7</v>
      </c>
      <c r="AN973" s="7" t="str">
        <f>IF(MID(RIGHT(Table2[[#This Row],[ADDR3]],3),1,1)=",",RIGHT(Table2[[#This Row],[ADDR3]],2),"")</f>
        <v/>
      </c>
      <c r="AO973" s="7" t="str">
        <f>MID(Table2[[#This Row],[RES]],11,2)</f>
        <v>TH</v>
      </c>
      <c r="AP973" s="7">
        <f>_xlfn.XLOOKUP(AG973,Table3[CURRENCY],Table3[CONVERSION RATE],0)*Table2[[#This Row],[ORIGINAL PRICE]]</f>
        <v>4651</v>
      </c>
      <c r="AQ973" s="7">
        <f>_xlfn.XLOOKUP(AG973,Table3[CURRENCY],Table3[CONVERSION RATE],0)*Table2[[#This Row],[ORIGINAL PREPAYMENT]]</f>
        <v>4651</v>
      </c>
      <c r="AR973" s="7"/>
      <c r="AS973" s="15"/>
    </row>
    <row r="974" spans="1:45" x14ac:dyDescent="0.25">
      <c r="A974" t="str">
        <f>IF(ISBLANK(Data!A974), "", Data!A974)</f>
        <v>A</v>
      </c>
      <c r="B974" s="2" cm="1">
        <f t="array" ref="B974">IF(ISBLANK(Data!B974), "", DATE(2000 + RIGHT(Data!B974, 2), _xlfn.SWITCH(MID(Data!B974, 3, 3), "JAN", 1, "FEB", 2, "MAR", 3, "APR", 4, "MAY", 5, "JUN", 6, "JUL", 7, "AUG", 8, "SEP", 9, "OCT", 10, "NOV", 11, "DEC", 12), LEFT(Data!B974, 2)))</f>
        <v>45496</v>
      </c>
      <c r="C974" t="str">
        <f>IF(ISBLANK(Data!C974), "", Data!C974)</f>
        <v>0408-1447-LU-6</v>
      </c>
      <c r="D974" t="str">
        <f>IF(ISBLANK(Data!D974), "", Data!D974)</f>
        <v/>
      </c>
      <c r="E974" t="str">
        <f>IF(ISBLANK(Data!E974), "", Data!E974)</f>
        <v>TR7</v>
      </c>
      <c r="F974" s="2" cm="1">
        <f t="array" ref="F974">IF(ISBLANK(Data!F974), "", DATE(2000 + RIGHT(Data!F974, 2), _xlfn.SWITCH(MID(Data!F974, 3, 3), "JAN", 1, "FEB", 2, "MAR", 3, "APR", 4, "MAY", 5, "JUN", 6, "JUL", 7, "AUG", 8, "SEP", 9, "OCT", 10, "NOV", 11, "DEC", 12), LEFT(Data!F974, 2)))</f>
        <v>45579</v>
      </c>
      <c r="G974" t="str">
        <f>IF(ISBLANK(Data!G974), "", Data!G974)</f>
        <v>MON</v>
      </c>
      <c r="H974" t="str">
        <f>IF(ISBLANK(Data!H974), "", Data!H974)</f>
        <v/>
      </c>
      <c r="I974" t="str">
        <f>IF(ISBLANK(Data!I974), "", Data!I974)</f>
        <v>B</v>
      </c>
      <c r="J974" t="str">
        <f>IF(ISBLANK(Data!J974), "", Data!J974)</f>
        <v>TR7</v>
      </c>
      <c r="K974" s="2" cm="1">
        <f t="array" ref="K974">IF(ISBLANK(Data!K974), "", DATE(2000 + RIGHT(Data!K974, 2), _xlfn.SWITCH(MID(Data!K974, 3, 3), "JAN", 1, "FEB", 2, "MAR", 3, "APR", 4, "MAY", 5, "JUN", 6, "JUL", 7, "AUG", 8, "SEP", 9, "OCT", 10, "NOV", 11, "DEC", 12), LEFT(Data!K974, 2)))</f>
        <v>45591</v>
      </c>
      <c r="L974" t="str">
        <f>IF(ISBLANK(Data!L974), "", Data!L974)</f>
        <v>SAT</v>
      </c>
      <c r="M974" t="str">
        <f>IF(ISBLANK(Data!M974), "", Data!M974)</f>
        <v>PLEHIERS,TOM</v>
      </c>
      <c r="N974" t="str">
        <f>IF(ISBLANK(Data!N974), "", Data!N974)</f>
        <v>LJ</v>
      </c>
      <c r="O974" s="2" t="str" cm="1">
        <f t="array" ref="O974">IF(ISBLANK(Data!O974), "", DATE(2000 + RIGHT(Data!O974, 2), _xlfn.SWITCH(MID(Data!O974, 3, 3), "JAN", 1, "FEB", 2, "MAR", 3, "APR", 4, "MAY", 5, "JUN", 6, "JUL", 7, "AUG", 8, "SEP", 9, "OCT", 10, "NOV", 11, "DEC", 12), LEFT(Data!O974, 2)))</f>
        <v/>
      </c>
      <c r="P974" t="str">
        <f>IF(ISBLANK(Data!P974), "", Data!P974)</f>
        <v>1001</v>
      </c>
      <c r="Q974" t="str">
        <f>IF(ISBLANK(Data!Q974), "", Data!Q974)</f>
        <v/>
      </c>
      <c r="R974" t="str">
        <f>IF(ISBLANK(Data!R974), "", Data!R974)</f>
        <v/>
      </c>
      <c r="S974" t="str">
        <f>IF(ISBLANK(Data!S974), "", Data!S974)</f>
        <v/>
      </c>
      <c r="T974" s="1" t="str">
        <f>IF(ISBLANK(Data!T974),"",(Data!T974))</f>
        <v/>
      </c>
      <c r="U974" t="str">
        <f>IF(ISBLANK(Data!U974), "", Data!U974)</f>
        <v/>
      </c>
      <c r="V974" t="str">
        <f>IF(ISBLANK(Data!V974), "", Data!V974)</f>
        <v/>
      </c>
      <c r="W974" t="str">
        <f>IF(ISBLANK(Data!W974), "", Data!W974)</f>
        <v/>
      </c>
      <c r="X974" t="str">
        <f>IF(ISBLANK(Data!X974), "", Data!X974)</f>
        <v/>
      </c>
      <c r="Y974" t="str">
        <f>IF(ISBLANK(Data!Y974), "", Data!Y974)</f>
        <v/>
      </c>
      <c r="Z974" t="str">
        <f>IF(ISBLANK(Data!Z974), "", Data!Z974)</f>
        <v>T/0118521R/P/IJ</v>
      </c>
      <c r="AA974" t="str">
        <f>IF(ISBLANK(Data!AA974), "", Data!AA974)</f>
        <v>470835105</v>
      </c>
      <c r="AB974" t="str">
        <f>IF(ISBLANK(Data!AB974), "", Data!AB974)</f>
        <v/>
      </c>
      <c r="AC974" t="str">
        <f>IF(ISBLANK(Data!AC974), "", Data!AC974)</f>
        <v>N070000</v>
      </c>
      <c r="AD974" t="str">
        <f>IF(ISBLANK(Data!AD974), "", Data!AD974)</f>
        <v/>
      </c>
      <c r="AE974" t="str">
        <f>IF(ISBLANK(Data!AE974), "", Data!AE974)</f>
        <v/>
      </c>
      <c r="AF974" s="7">
        <f>IF(ISBLANK(Data!AF974), 0, _xlfn.NUMBERVALUE(SUBSTITUTE(Data!AF974, ".", ",")))</f>
        <v>0</v>
      </c>
      <c r="AG974" t="str">
        <f>IF(ISBLANK(Data!AG974), "", Data!AG974)</f>
        <v>EUR</v>
      </c>
      <c r="AH974" s="6">
        <f>IF(ISBLANK(Data!AH974), 0, _xlfn.NUMBERVALUE(SUBSTITUTE(Data!AH974, ".", ",")))</f>
        <v>437.12</v>
      </c>
      <c r="AI974" s="7">
        <f>IF(ISBLANK(Data!AI974), "", _xlfn.NUMBERVALUE(SUBSTITUTE(Data!AI974, ".", ",")))</f>
        <v>12000</v>
      </c>
      <c r="AJ974" s="7">
        <f>IF(ISBLANK(Data!AJ974), "", _xlfn.NUMBERVALUE(SUBSTITUTE(Data!AJ974, ".", ",")))</f>
        <v>12000</v>
      </c>
      <c r="AK974" s="7" t="str">
        <f>IF(ISBLANK(Data!AK974), "", _xlfn.NUMBERVALUE(SUBSTITUTE(Data!AK974, ".", ",")))</f>
        <v/>
      </c>
      <c r="AL974">
        <f>IF(ISBLANK(Data!AL974), "", Data!AL974)</f>
        <v>0</v>
      </c>
      <c r="AM974" s="15">
        <f>Table2[[#This Row],[DATE_IN]]-Table2[[#This Row],[DATE_OUT]]</f>
        <v>12</v>
      </c>
      <c r="AN974" s="7" t="str">
        <f>IF(MID(RIGHT(Table2[[#This Row],[ADDR3]],3),1,1)=",",RIGHT(Table2[[#This Row],[ADDR3]],2),"")</f>
        <v/>
      </c>
      <c r="AO974" s="7" t="str">
        <f>MID(Table2[[#This Row],[RES]],11,2)</f>
        <v>LU</v>
      </c>
      <c r="AP974" s="7">
        <f>_xlfn.XLOOKUP(AG974,Table3[CURRENCY],Table3[CONVERSION RATE],0)*Table2[[#This Row],[ORIGINAL PRICE]]</f>
        <v>5232.3263999999999</v>
      </c>
      <c r="AQ974" s="7">
        <f>_xlfn.XLOOKUP(AG974,Table3[CURRENCY],Table3[CONVERSION RATE],0)*Table2[[#This Row],[ORIGINAL PREPAYMENT]]</f>
        <v>0</v>
      </c>
      <c r="AR974" s="7"/>
      <c r="AS974" s="15"/>
    </row>
    <row r="975" spans="1:45" x14ac:dyDescent="0.25">
      <c r="A975" t="str">
        <f>IF(ISBLANK(Data!A975), "", Data!A975)</f>
        <v>A</v>
      </c>
      <c r="B975" s="2" cm="1">
        <f t="array" ref="B975">IF(ISBLANK(Data!B975), "", DATE(2000 + RIGHT(Data!B975, 2), _xlfn.SWITCH(MID(Data!B975, 3, 3), "JAN", 1, "FEB", 2, "MAR", 3, "APR", 4, "MAY", 5, "JUN", 6, "JUL", 7, "AUG", 8, "SEP", 9, "OCT", 10, "NOV", 11, "DEC", 12), LEFT(Data!B975, 2)))</f>
        <v>45482</v>
      </c>
      <c r="C975" t="str">
        <f>IF(ISBLANK(Data!C975), "", Data!C975)</f>
        <v>0271-0758-CN-1</v>
      </c>
      <c r="D975" t="str">
        <f>IF(ISBLANK(Data!D975), "", Data!D975)</f>
        <v/>
      </c>
      <c r="E975" t="str">
        <f>IF(ISBLANK(Data!E975), "", Data!E975)</f>
        <v>TR7</v>
      </c>
      <c r="F975" s="2" cm="1">
        <f t="array" ref="F975">IF(ISBLANK(Data!F975), "", DATE(2000 + RIGHT(Data!F975, 2), _xlfn.SWITCH(MID(Data!F975, 3, 3), "JAN", 1, "FEB", 2, "MAR", 3, "APR", 4, "MAY", 5, "JUN", 6, "JUL", 7, "AUG", 8, "SEP", 9, "OCT", 10, "NOV", 11, "DEC", 12), LEFT(Data!F975, 2)))</f>
        <v>45581</v>
      </c>
      <c r="G975" t="str">
        <f>IF(ISBLANK(Data!G975), "", Data!G975)</f>
        <v>WED</v>
      </c>
      <c r="H975" t="str">
        <f>IF(ISBLANK(Data!H975), "", Data!H975)</f>
        <v/>
      </c>
      <c r="I975" t="str">
        <f>IF(ISBLANK(Data!I975), "", Data!I975)</f>
        <v>K</v>
      </c>
      <c r="J975" t="str">
        <f>IF(ISBLANK(Data!J975), "", Data!J975)</f>
        <v>TR7</v>
      </c>
      <c r="K975" s="2" cm="1">
        <f t="array" ref="K975">IF(ISBLANK(Data!K975), "", DATE(2000 + RIGHT(Data!K975, 2), _xlfn.SWITCH(MID(Data!K975, 3, 3), "JAN", 1, "FEB", 2, "MAR", 3, "APR", 4, "MAY", 5, "JUN", 6, "JUL", 7, "AUG", 8, "SEP", 9, "OCT", 10, "NOV", 11, "DEC", 12), LEFT(Data!K975, 2)))</f>
        <v>45583</v>
      </c>
      <c r="L975" t="str">
        <f>IF(ISBLANK(Data!L975), "", Data!L975)</f>
        <v>FRI</v>
      </c>
      <c r="M975" t="str">
        <f>IF(ISBLANK(Data!M975), "", Data!M975)</f>
        <v>CHEN,MINGSHUO</v>
      </c>
      <c r="N975" t="str">
        <f>IF(ISBLANK(Data!N975), "", Data!N975)</f>
        <v>JX</v>
      </c>
      <c r="O975" s="2" t="str" cm="1">
        <f t="array" ref="O975">IF(ISBLANK(Data!O975), "", DATE(2000 + RIGHT(Data!O975, 2), _xlfn.SWITCH(MID(Data!O975, 3, 3), "JAN", 1, "FEB", 2, "MAR", 3, "APR", 4, "MAY", 5, "JUN", 6, "JUL", 7, "AUG", 8, "SEP", 9, "OCT", 10, "NOV", 11, "DEC", 12), LEFT(Data!O975, 2)))</f>
        <v/>
      </c>
      <c r="P975" t="str">
        <f>IF(ISBLANK(Data!P975), "", Data!P975)</f>
        <v>1XX1</v>
      </c>
      <c r="Q975" t="str">
        <f>IF(ISBLANK(Data!Q975), "", Data!Q975)</f>
        <v>86810500</v>
      </c>
      <c r="R975" t="str">
        <f>IF(ISBLANK(Data!R975), "", Data!R975)</f>
        <v>AV868105000004TE02710758</v>
      </c>
      <c r="S975" t="str">
        <f>IF(ISBLANK(Data!S975), "", Data!S975)</f>
        <v>CH</v>
      </c>
      <c r="T975" s="1" t="str">
        <f>IF(ISBLANK(Data!T975),"",(Data!T975))</f>
        <v/>
      </c>
      <c r="U975" t="str">
        <f>IF(ISBLANK(Data!U975), "", Data!U975)</f>
        <v/>
      </c>
      <c r="V975" t="str">
        <f>IF(ISBLANK(Data!V975), "", Data!V975)</f>
        <v/>
      </c>
      <c r="W975" t="str">
        <f>IF(ISBLANK(Data!W975), "", Data!W975)</f>
        <v/>
      </c>
      <c r="X975" t="str">
        <f>IF(ISBLANK(Data!X975), "", Data!X975)</f>
        <v/>
      </c>
      <c r="Y975" t="str">
        <f>IF(ISBLANK(Data!Y975), "", Data!Y975)</f>
        <v/>
      </c>
      <c r="Z975" t="str">
        <f>IF(ISBLANK(Data!Z975), "", Data!Z975)</f>
        <v>T/0106665P/P/Z5</v>
      </c>
      <c r="AA975" t="str">
        <f>IF(ISBLANK(Data!AA975), "", Data!AA975)</f>
        <v/>
      </c>
      <c r="AB975" t="str">
        <f>IF(ISBLANK(Data!AB975), "", Data!AB975)</f>
        <v/>
      </c>
      <c r="AC975" t="str">
        <f>IF(ISBLANK(Data!AC975), "", Data!AC975)</f>
        <v>N848600</v>
      </c>
      <c r="AD975" t="str">
        <f>IF(ISBLANK(Data!AD975), "", Data!AD975)</f>
        <v/>
      </c>
      <c r="AE975" t="str">
        <f>IF(ISBLANK(Data!AE975), "", Data!AE975)</f>
        <v/>
      </c>
      <c r="AF975" s="7">
        <f>IF(ISBLANK(Data!AF975), 0, _xlfn.NUMBERVALUE(SUBSTITUTE(Data!AF975, ".", ",")))</f>
        <v>2329</v>
      </c>
      <c r="AG975" t="str">
        <f>IF(ISBLANK(Data!AG975), "", Data!AG975)</f>
        <v>NKR</v>
      </c>
      <c r="AH975" s="6">
        <f>IF(ISBLANK(Data!AH975), 0, _xlfn.NUMBERVALUE(SUBSTITUTE(Data!AH975, ".", ",")))</f>
        <v>2329</v>
      </c>
      <c r="AI975" s="7">
        <f>IF(ISBLANK(Data!AI975), "", _xlfn.NUMBERVALUE(SUBSTITUTE(Data!AI975, ".", ",")))</f>
        <v>12000</v>
      </c>
      <c r="AJ975" s="7">
        <f>IF(ISBLANK(Data!AJ975), "", _xlfn.NUMBERVALUE(SUBSTITUTE(Data!AJ975, ".", ",")))</f>
        <v>12000</v>
      </c>
      <c r="AK975" s="7" t="str">
        <f>IF(ISBLANK(Data!AK975), "", _xlfn.NUMBERVALUE(SUBSTITUTE(Data!AK975, ".", ",")))</f>
        <v/>
      </c>
      <c r="AL975">
        <f>IF(ISBLANK(Data!AL975), "", Data!AL975)</f>
        <v>0</v>
      </c>
      <c r="AM975" s="15">
        <f>Table2[[#This Row],[DATE_IN]]-Table2[[#This Row],[DATE_OUT]]</f>
        <v>2</v>
      </c>
      <c r="AN975" s="7" t="str">
        <f>IF(MID(RIGHT(Table2[[#This Row],[ADDR3]],3),1,1)=",",RIGHT(Table2[[#This Row],[ADDR3]],2),"")</f>
        <v/>
      </c>
      <c r="AO975" s="7" t="str">
        <f>MID(Table2[[#This Row],[RES]],11,2)</f>
        <v>CN</v>
      </c>
      <c r="AP975" s="7">
        <f>_xlfn.XLOOKUP(AG975,Table3[CURRENCY],Table3[CONVERSION RATE],0)*Table2[[#This Row],[ORIGINAL PRICE]]</f>
        <v>2329</v>
      </c>
      <c r="AQ975" s="7">
        <f>_xlfn.XLOOKUP(AG975,Table3[CURRENCY],Table3[CONVERSION RATE],0)*Table2[[#This Row],[ORIGINAL PREPAYMENT]]</f>
        <v>2329</v>
      </c>
      <c r="AR975" s="7"/>
      <c r="AS975" s="15"/>
    </row>
    <row r="976" spans="1:45" x14ac:dyDescent="0.25">
      <c r="A976" t="str">
        <f>IF(ISBLANK(Data!A976), "", Data!A976)</f>
        <v>A</v>
      </c>
      <c r="B976" s="2" cm="1">
        <f t="array" ref="B976">IF(ISBLANK(Data!B976), "", DATE(2000 + RIGHT(Data!B976, 2), _xlfn.SWITCH(MID(Data!B976, 3, 3), "JAN", 1, "FEB", 2, "MAR", 3, "APR", 4, "MAY", 5, "JUN", 6, "JUL", 7, "AUG", 8, "SEP", 9, "OCT", 10, "NOV", 11, "DEC", 12), LEFT(Data!B976, 2)))</f>
        <v>45442</v>
      </c>
      <c r="C976" t="str">
        <f>IF(ISBLANK(Data!C976), "", Data!C976)</f>
        <v>4885-1638-AU-3</v>
      </c>
      <c r="D976" t="str">
        <f>IF(ISBLANK(Data!D976), "", Data!D976)</f>
        <v/>
      </c>
      <c r="E976" t="str">
        <f>IF(ISBLANK(Data!E976), "", Data!E976)</f>
        <v>TR7</v>
      </c>
      <c r="F976" s="2" cm="1">
        <f t="array" ref="F976">IF(ISBLANK(Data!F976), "", DATE(2000 + RIGHT(Data!F976, 2), _xlfn.SWITCH(MID(Data!F976, 3, 3), "JAN", 1, "FEB", 2, "MAR", 3, "APR", 4, "MAY", 5, "JUN", 6, "JUL", 7, "AUG", 8, "SEP", 9, "OCT", 10, "NOV", 11, "DEC", 12), LEFT(Data!F976, 2)))</f>
        <v>45581</v>
      </c>
      <c r="G976" t="str">
        <f>IF(ISBLANK(Data!G976), "", Data!G976)</f>
        <v>WED</v>
      </c>
      <c r="H976" t="str">
        <f>IF(ISBLANK(Data!H976), "", Data!H976)</f>
        <v>WI</v>
      </c>
      <c r="I976" t="str">
        <f>IF(ISBLANK(Data!I976), "", Data!I976)</f>
        <v>E</v>
      </c>
      <c r="J976" t="str">
        <f>IF(ISBLANK(Data!J976), "", Data!J976)</f>
        <v>LKN</v>
      </c>
      <c r="K976" s="2" cm="1">
        <f t="array" ref="K976">IF(ISBLANK(Data!K976), "", DATE(2000 + RIGHT(Data!K976, 2), _xlfn.SWITCH(MID(Data!K976, 3, 3), "JAN", 1, "FEB", 2, "MAR", 3, "APR", 4, "MAY", 5, "JUN", 6, "JUL", 7, "AUG", 8, "SEP", 9, "OCT", 10, "NOV", 11, "DEC", 12), LEFT(Data!K976, 2)))</f>
        <v>45587</v>
      </c>
      <c r="L976" t="str">
        <f>IF(ISBLANK(Data!L976), "", Data!L976)</f>
        <v>TUE</v>
      </c>
      <c r="M976" t="str">
        <f>IF(ISBLANK(Data!M976), "", Data!M976)</f>
        <v>TAYLOR,MATTHEW</v>
      </c>
      <c r="N976" t="str">
        <f>IF(ISBLANK(Data!N976), "", Data!N976)</f>
        <v>LY</v>
      </c>
      <c r="O976" s="2" cm="1">
        <f t="array" ref="O976">IF(ISBLANK(Data!O976), "", DATE(2000 + RIGHT(Data!O976, 2), _xlfn.SWITCH(MID(Data!O976, 3, 3), "JAN", 1, "FEB", 2, "MAR", 3, "APR", 4, "MAY", 5, "JUN", 6, "JUL", 7, "AUG", 8, "SEP", 9, "OCT", 10, "NOV", 11, "DEC", 12), LEFT(Data!O976, 2)))</f>
        <v>71590</v>
      </c>
      <c r="P976" t="str">
        <f>IF(ISBLANK(Data!P976), "", Data!P976)</f>
        <v>1XX1</v>
      </c>
      <c r="Q976" t="str">
        <f>IF(ISBLANK(Data!Q976), "", Data!Q976)</f>
        <v>761619877</v>
      </c>
      <c r="R976" t="str">
        <f>IF(ISBLANK(Data!R976), "", Data!R976)</f>
        <v>AV868109620005TE48851638</v>
      </c>
      <c r="S976" t="str">
        <f>IF(ISBLANK(Data!S976), "", Data!S976)</f>
        <v>CH</v>
      </c>
      <c r="T976" s="1" t="str">
        <f>IF(ISBLANK(Data!T976),"",(Data!T976))</f>
        <v/>
      </c>
      <c r="U976" t="str">
        <f>IF(ISBLANK(Data!U976), "", Data!U976)</f>
        <v/>
      </c>
      <c r="V976" t="str">
        <f>IF(ISBLANK(Data!V976), "", Data!V976)</f>
        <v/>
      </c>
      <c r="W976" t="str">
        <f>IF(ISBLANK(Data!W976), "", Data!W976)</f>
        <v/>
      </c>
      <c r="X976" t="str">
        <f>IF(ISBLANK(Data!X976), "", Data!X976)</f>
        <v/>
      </c>
      <c r="Y976" t="str">
        <f>IF(ISBLANK(Data!Y976), "", Data!Y976)</f>
        <v/>
      </c>
      <c r="Z976" t="str">
        <f>IF(ISBLANK(Data!Z976), "", Data!Z976)</f>
        <v>T/0151211Q/P/T6</v>
      </c>
      <c r="AA976" t="str">
        <f>IF(ISBLANK(Data!AA976), "", Data!AA976)</f>
        <v>+61434485228</v>
      </c>
      <c r="AB976" t="str">
        <f>IF(ISBLANK(Data!AB976), "", Data!AB976)</f>
        <v>ADD/</v>
      </c>
      <c r="AC976" t="str">
        <f>IF(ISBLANK(Data!AC976), "", Data!AC976)</f>
        <v>S606700</v>
      </c>
      <c r="AD976" t="str">
        <f>IF(ISBLANK(Data!AD976), "", Data!AD976)</f>
        <v/>
      </c>
      <c r="AE976" t="str">
        <f>IF(ISBLANK(Data!AE976), "", Data!AE976)</f>
        <v/>
      </c>
      <c r="AF976" s="7">
        <f>IF(ISBLANK(Data!AF976), 0, _xlfn.NUMBERVALUE(SUBSTITUTE(Data!AF976, ".", ",")))</f>
        <v>9373</v>
      </c>
      <c r="AG976" t="str">
        <f>IF(ISBLANK(Data!AG976), "", Data!AG976)</f>
        <v>NKR</v>
      </c>
      <c r="AH976" s="6">
        <f>IF(ISBLANK(Data!AH976), 0, _xlfn.NUMBERVALUE(SUBSTITUTE(Data!AH976, ".", ",")))</f>
        <v>9373</v>
      </c>
      <c r="AI976" s="7">
        <f>IF(ISBLANK(Data!AI976), "", _xlfn.NUMBERVALUE(SUBSTITUTE(Data!AI976, ".", ",")))</f>
        <v>12000</v>
      </c>
      <c r="AJ976" s="7">
        <f>IF(ISBLANK(Data!AJ976), "", _xlfn.NUMBERVALUE(SUBSTITUTE(Data!AJ976, ".", ",")))</f>
        <v>12000</v>
      </c>
      <c r="AK976" s="7">
        <f>IF(ISBLANK(Data!AK976), "", _xlfn.NUMBERVALUE(SUBSTITUTE(Data!AK976, ".", ",")))</f>
        <v>4500</v>
      </c>
      <c r="AL976">
        <f>IF(ISBLANK(Data!AL976), "", Data!AL976)</f>
        <v>0</v>
      </c>
      <c r="AM976" s="15">
        <f>Table2[[#This Row],[DATE_IN]]-Table2[[#This Row],[DATE_OUT]]</f>
        <v>6</v>
      </c>
      <c r="AN976" s="7" t="str">
        <f>IF(MID(RIGHT(Table2[[#This Row],[ADDR3]],3),1,1)=",",RIGHT(Table2[[#This Row],[ADDR3]],2),"")</f>
        <v/>
      </c>
      <c r="AO976" s="7" t="str">
        <f>MID(Table2[[#This Row],[RES]],11,2)</f>
        <v>AU</v>
      </c>
      <c r="AP976" s="7">
        <f>_xlfn.XLOOKUP(AG976,Table3[CURRENCY],Table3[CONVERSION RATE],0)*Table2[[#This Row],[ORIGINAL PRICE]]</f>
        <v>9373</v>
      </c>
      <c r="AQ976" s="7">
        <f>_xlfn.XLOOKUP(AG976,Table3[CURRENCY],Table3[CONVERSION RATE],0)*Table2[[#This Row],[ORIGINAL PREPAYMENT]]</f>
        <v>9373</v>
      </c>
      <c r="AR976" s="7"/>
      <c r="AS976" s="15"/>
    </row>
    <row r="977" spans="1:45" x14ac:dyDescent="0.25">
      <c r="A977" t="str">
        <f>IF(ISBLANK(Data!A977), "", Data!A977)</f>
        <v>A</v>
      </c>
      <c r="B977" s="2" cm="1">
        <f t="array" ref="B977">IF(ISBLANK(Data!B977), "", DATE(2000 + RIGHT(Data!B977, 2), _xlfn.SWITCH(MID(Data!B977, 3, 3), "JAN", 1, "FEB", 2, "MAR", 3, "APR", 4, "MAY", 5, "JUN", 6, "JUL", 7, "AUG", 8, "SEP", 9, "OCT", 10, "NOV", 11, "DEC", 12), LEFT(Data!B977, 2)))</f>
        <v>45482</v>
      </c>
      <c r="C977" t="str">
        <f>IF(ISBLANK(Data!C977), "", Data!C977)</f>
        <v>0271-2721-CN-4</v>
      </c>
      <c r="D977" t="str">
        <f>IF(ISBLANK(Data!D977), "", Data!D977)</f>
        <v/>
      </c>
      <c r="E977" t="str">
        <f>IF(ISBLANK(Data!E977), "", Data!E977)</f>
        <v>TR7</v>
      </c>
      <c r="F977" s="2" cm="1">
        <f t="array" ref="F977">IF(ISBLANK(Data!F977), "", DATE(2000 + RIGHT(Data!F977, 2), _xlfn.SWITCH(MID(Data!F977, 3, 3), "JAN", 1, "FEB", 2, "MAR", 3, "APR", 4, "MAY", 5, "JUN", 6, "JUL", 7, "AUG", 8, "SEP", 9, "OCT", 10, "NOV", 11, "DEC", 12), LEFT(Data!F977, 2)))</f>
        <v>45582</v>
      </c>
      <c r="G977" t="str">
        <f>IF(ISBLANK(Data!G977), "", Data!G977)</f>
        <v>THU</v>
      </c>
      <c r="H977" t="str">
        <f>IF(ISBLANK(Data!H977), "", Data!H977)</f>
        <v/>
      </c>
      <c r="I977" t="str">
        <f>IF(ISBLANK(Data!I977), "", Data!I977)</f>
        <v>C</v>
      </c>
      <c r="J977" t="str">
        <f>IF(ISBLANK(Data!J977), "", Data!J977)</f>
        <v>OSL</v>
      </c>
      <c r="K977" s="2" cm="1">
        <f t="array" ref="K977">IF(ISBLANK(Data!K977), "", DATE(2000 + RIGHT(Data!K977, 2), _xlfn.SWITCH(MID(Data!K977, 3, 3), "JAN", 1, "FEB", 2, "MAR", 3, "APR", 4, "MAY", 5, "JUN", 6, "JUL", 7, "AUG", 8, "SEP", 9, "OCT", 10, "NOV", 11, "DEC", 12), LEFT(Data!K977, 2)))</f>
        <v>45594</v>
      </c>
      <c r="L977" t="str">
        <f>IF(ISBLANK(Data!L977), "", Data!L977)</f>
        <v>TUE</v>
      </c>
      <c r="M977" t="str">
        <f>IF(ISBLANK(Data!M977), "", Data!M977)</f>
        <v>LIN,WEI</v>
      </c>
      <c r="N977" t="str">
        <f>IF(ISBLANK(Data!N977), "", Data!N977)</f>
        <v>LY</v>
      </c>
      <c r="O977" s="2" t="str" cm="1">
        <f t="array" ref="O977">IF(ISBLANK(Data!O977), "", DATE(2000 + RIGHT(Data!O977, 2), _xlfn.SWITCH(MID(Data!O977, 3, 3), "JAN", 1, "FEB", 2, "MAR", 3, "APR", 4, "MAY", 5, "JUN", 6, "JUL", 7, "AUG", 8, "SEP", 9, "OCT", 10, "NOV", 11, "DEC", 12), LEFT(Data!O977, 2)))</f>
        <v/>
      </c>
      <c r="P977" t="str">
        <f>IF(ISBLANK(Data!P977), "", Data!P977)</f>
        <v>1XX1</v>
      </c>
      <c r="Q977" t="str">
        <f>IF(ISBLANK(Data!Q977), "", Data!Q977)</f>
        <v>86810500</v>
      </c>
      <c r="R977" t="str">
        <f>IF(ISBLANK(Data!R977), "", Data!R977)</f>
        <v>AV868105000004TE02712721</v>
      </c>
      <c r="S977" t="str">
        <f>IF(ISBLANK(Data!S977), "", Data!S977)</f>
        <v>CH</v>
      </c>
      <c r="T977" s="1" t="str">
        <f>IF(ISBLANK(Data!T977),"",(Data!T977))</f>
        <v/>
      </c>
      <c r="U977" t="str">
        <f>IF(ISBLANK(Data!U977), "", Data!U977)</f>
        <v/>
      </c>
      <c r="V977" t="str">
        <f>IF(ISBLANK(Data!V977), "", Data!V977)</f>
        <v/>
      </c>
      <c r="W977" t="str">
        <f>IF(ISBLANK(Data!W977), "", Data!W977)</f>
        <v/>
      </c>
      <c r="X977" t="str">
        <f>IF(ISBLANK(Data!X977), "", Data!X977)</f>
        <v/>
      </c>
      <c r="Y977" t="str">
        <f>IF(ISBLANK(Data!Y977), "", Data!Y977)</f>
        <v/>
      </c>
      <c r="Z977" t="str">
        <f>IF(ISBLANK(Data!Z977), "", Data!Z977)</f>
        <v>T/0106665P/P/Z5</v>
      </c>
      <c r="AA977" t="str">
        <f>IF(ISBLANK(Data!AA977), "", Data!AA977)</f>
        <v/>
      </c>
      <c r="AB977" t="str">
        <f>IF(ISBLANK(Data!AB977), "", Data!AB977)</f>
        <v/>
      </c>
      <c r="AC977" t="str">
        <f>IF(ISBLANK(Data!AC977), "", Data!AC977)</f>
        <v>N848600</v>
      </c>
      <c r="AD977" t="str">
        <f>IF(ISBLANK(Data!AD977), "", Data!AD977)</f>
        <v/>
      </c>
      <c r="AE977" t="str">
        <f>IF(ISBLANK(Data!AE977), "", Data!AE977)</f>
        <v/>
      </c>
      <c r="AF977" s="7">
        <f>IF(ISBLANK(Data!AF977), 0, _xlfn.NUMBERVALUE(SUBSTITUTE(Data!AF977, ".", ",")))</f>
        <v>17425</v>
      </c>
      <c r="AG977" t="str">
        <f>IF(ISBLANK(Data!AG977), "", Data!AG977)</f>
        <v>NKR</v>
      </c>
      <c r="AH977" s="6">
        <f>IF(ISBLANK(Data!AH977), 0, _xlfn.NUMBERVALUE(SUBSTITUTE(Data!AH977, ".", ",")))</f>
        <v>17425</v>
      </c>
      <c r="AI977" s="7">
        <f>IF(ISBLANK(Data!AI977), "", _xlfn.NUMBERVALUE(SUBSTITUTE(Data!AI977, ".", ",")))</f>
        <v>12000</v>
      </c>
      <c r="AJ977" s="7">
        <f>IF(ISBLANK(Data!AJ977), "", _xlfn.NUMBERVALUE(SUBSTITUTE(Data!AJ977, ".", ",")))</f>
        <v>12000</v>
      </c>
      <c r="AK977" s="7">
        <f>IF(ISBLANK(Data!AK977), "", _xlfn.NUMBERVALUE(SUBSTITUTE(Data!AK977, ".", ",")))</f>
        <v>10000</v>
      </c>
      <c r="AL977">
        <f>IF(ISBLANK(Data!AL977), "", Data!AL977)</f>
        <v>0</v>
      </c>
      <c r="AM977" s="15">
        <f>Table2[[#This Row],[DATE_IN]]-Table2[[#This Row],[DATE_OUT]]</f>
        <v>12</v>
      </c>
      <c r="AN977" s="7" t="str">
        <f>IF(MID(RIGHT(Table2[[#This Row],[ADDR3]],3),1,1)=",",RIGHT(Table2[[#This Row],[ADDR3]],2),"")</f>
        <v/>
      </c>
      <c r="AO977" s="7" t="str">
        <f>MID(Table2[[#This Row],[RES]],11,2)</f>
        <v>CN</v>
      </c>
      <c r="AP977" s="7">
        <f>_xlfn.XLOOKUP(AG977,Table3[CURRENCY],Table3[CONVERSION RATE],0)*Table2[[#This Row],[ORIGINAL PRICE]]</f>
        <v>17425</v>
      </c>
      <c r="AQ977" s="7">
        <f>_xlfn.XLOOKUP(AG977,Table3[CURRENCY],Table3[CONVERSION RATE],0)*Table2[[#This Row],[ORIGINAL PREPAYMENT]]</f>
        <v>17425</v>
      </c>
      <c r="AR977" s="7"/>
      <c r="AS977" s="15"/>
    </row>
    <row r="978" spans="1:45" x14ac:dyDescent="0.25">
      <c r="A978" t="str">
        <f>IF(ISBLANK(Data!A978), "", Data!A978)</f>
        <v>A</v>
      </c>
      <c r="B978" s="2" cm="1">
        <f t="array" ref="B978">IF(ISBLANK(Data!B978), "", DATE(2000 + RIGHT(Data!B978, 2), _xlfn.SWITCH(MID(Data!B978, 3, 3), "JAN", 1, "FEB", 2, "MAR", 3, "APR", 4, "MAY", 5, "JUN", 6, "JUL", 7, "AUG", 8, "SEP", 9, "OCT", 10, "NOV", 11, "DEC", 12), LEFT(Data!B978, 2)))</f>
        <v>45483</v>
      </c>
      <c r="C978" t="str">
        <f>IF(ISBLANK(Data!C978), "", Data!C978)</f>
        <v>0283-0162-CN-6</v>
      </c>
      <c r="D978" t="str">
        <f>IF(ISBLANK(Data!D978), "", Data!D978)</f>
        <v/>
      </c>
      <c r="E978" t="str">
        <f>IF(ISBLANK(Data!E978), "", Data!E978)</f>
        <v>TR7</v>
      </c>
      <c r="F978" s="2" cm="1">
        <f t="array" ref="F978">IF(ISBLANK(Data!F978), "", DATE(2000 + RIGHT(Data!F978, 2), _xlfn.SWITCH(MID(Data!F978, 3, 3), "JAN", 1, "FEB", 2, "MAR", 3, "APR", 4, "MAY", 5, "JUN", 6, "JUL", 7, "AUG", 8, "SEP", 9, "OCT", 10, "NOV", 11, "DEC", 12), LEFT(Data!F978, 2)))</f>
        <v>45582</v>
      </c>
      <c r="G978" t="str">
        <f>IF(ISBLANK(Data!G978), "", Data!G978)</f>
        <v>THU</v>
      </c>
      <c r="H978" t="str">
        <f>IF(ISBLANK(Data!H978), "", Data!H978)</f>
        <v/>
      </c>
      <c r="I978" t="str">
        <f>IF(ISBLANK(Data!I978), "", Data!I978)</f>
        <v>C</v>
      </c>
      <c r="J978" t="str">
        <f>IF(ISBLANK(Data!J978), "", Data!J978)</f>
        <v>L9S</v>
      </c>
      <c r="K978" s="2" cm="1">
        <f t="array" ref="K978">IF(ISBLANK(Data!K978), "", DATE(2000 + RIGHT(Data!K978, 2), _xlfn.SWITCH(MID(Data!K978, 3, 3), "JAN", 1, "FEB", 2, "MAR", 3, "APR", 4, "MAY", 5, "JUN", 6, "JUL", 7, "AUG", 8, "SEP", 9, "OCT", 10, "NOV", 11, "DEC", 12), LEFT(Data!K978, 2)))</f>
        <v>45596</v>
      </c>
      <c r="L978" t="str">
        <f>IF(ISBLANK(Data!L978), "", Data!L978)</f>
        <v>THU</v>
      </c>
      <c r="M978" t="str">
        <f>IF(ISBLANK(Data!M978), "", Data!M978)</f>
        <v>HUANG,WENYUE</v>
      </c>
      <c r="N978" t="str">
        <f>IF(ISBLANK(Data!N978), "", Data!N978)</f>
        <v>MK</v>
      </c>
      <c r="O978" s="2" t="str" cm="1">
        <f t="array" ref="O978">IF(ISBLANK(Data!O978), "", DATE(2000 + RIGHT(Data!O978, 2), _xlfn.SWITCH(MID(Data!O978, 3, 3), "JAN", 1, "FEB", 2, "MAR", 3, "APR", 4, "MAY", 5, "JUN", 6, "JUL", 7, "AUG", 8, "SEP", 9, "OCT", 10, "NOV", 11, "DEC", 12), LEFT(Data!O978, 2)))</f>
        <v/>
      </c>
      <c r="P978" t="str">
        <f>IF(ISBLANK(Data!P978), "", Data!P978)</f>
        <v>1XX1</v>
      </c>
      <c r="Q978" t="str">
        <f>IF(ISBLANK(Data!Q978), "", Data!Q978)</f>
        <v>86810500</v>
      </c>
      <c r="R978" t="str">
        <f>IF(ISBLANK(Data!R978), "", Data!R978)</f>
        <v>AV868105000004TE02830162</v>
      </c>
      <c r="S978" t="str">
        <f>IF(ISBLANK(Data!S978), "", Data!S978)</f>
        <v>CH</v>
      </c>
      <c r="T978" s="1" t="str">
        <f>IF(ISBLANK(Data!T978),"",(Data!T978))</f>
        <v/>
      </c>
      <c r="U978" t="str">
        <f>IF(ISBLANK(Data!U978), "", Data!U978)</f>
        <v/>
      </c>
      <c r="V978" t="str">
        <f>IF(ISBLANK(Data!V978), "", Data!V978)</f>
        <v/>
      </c>
      <c r="W978" t="str">
        <f>IF(ISBLANK(Data!W978), "", Data!W978)</f>
        <v/>
      </c>
      <c r="X978" t="str">
        <f>IF(ISBLANK(Data!X978), "", Data!X978)</f>
        <v/>
      </c>
      <c r="Y978" t="str">
        <f>IF(ISBLANK(Data!Y978), "", Data!Y978)</f>
        <v/>
      </c>
      <c r="Z978" t="str">
        <f>IF(ISBLANK(Data!Z978), "", Data!Z978)</f>
        <v>T/0106665P/P/Z5</v>
      </c>
      <c r="AA978" t="str">
        <f>IF(ISBLANK(Data!AA978), "", Data!AA978)</f>
        <v/>
      </c>
      <c r="AB978" t="str">
        <f>IF(ISBLANK(Data!AB978), "", Data!AB978)</f>
        <v/>
      </c>
      <c r="AC978" t="str">
        <f>IF(ISBLANK(Data!AC978), "", Data!AC978)</f>
        <v>N848600</v>
      </c>
      <c r="AD978" t="str">
        <f>IF(ISBLANK(Data!AD978), "", Data!AD978)</f>
        <v/>
      </c>
      <c r="AE978" t="str">
        <f>IF(ISBLANK(Data!AE978), "", Data!AE978)</f>
        <v/>
      </c>
      <c r="AF978" s="7">
        <f>IF(ISBLANK(Data!AF978), 0, _xlfn.NUMBERVALUE(SUBSTITUTE(Data!AF978, ".", ",")))</f>
        <v>10893</v>
      </c>
      <c r="AG978" t="str">
        <f>IF(ISBLANK(Data!AG978), "", Data!AG978)</f>
        <v>NKR</v>
      </c>
      <c r="AH978" s="6">
        <f>IF(ISBLANK(Data!AH978), 0, _xlfn.NUMBERVALUE(SUBSTITUTE(Data!AH978, ".", ",")))</f>
        <v>10893</v>
      </c>
      <c r="AI978" s="7">
        <f>IF(ISBLANK(Data!AI978), "", _xlfn.NUMBERVALUE(SUBSTITUTE(Data!AI978, ".", ",")))</f>
        <v>12000</v>
      </c>
      <c r="AJ978" s="7">
        <f>IF(ISBLANK(Data!AJ978), "", _xlfn.NUMBERVALUE(SUBSTITUTE(Data!AJ978, ".", ",")))</f>
        <v>12000</v>
      </c>
      <c r="AK978" s="7">
        <f>IF(ISBLANK(Data!AK978), "", _xlfn.NUMBERVALUE(SUBSTITUTE(Data!AK978, ".", ",")))</f>
        <v>4500</v>
      </c>
      <c r="AL978">
        <f>IF(ISBLANK(Data!AL978), "", Data!AL978)</f>
        <v>0</v>
      </c>
      <c r="AM978" s="15">
        <f>Table2[[#This Row],[DATE_IN]]-Table2[[#This Row],[DATE_OUT]]</f>
        <v>14</v>
      </c>
      <c r="AN978" s="7" t="str">
        <f>IF(MID(RIGHT(Table2[[#This Row],[ADDR3]],3),1,1)=",",RIGHT(Table2[[#This Row],[ADDR3]],2),"")</f>
        <v/>
      </c>
      <c r="AO978" s="7" t="str">
        <f>MID(Table2[[#This Row],[RES]],11,2)</f>
        <v>CN</v>
      </c>
      <c r="AP978" s="7">
        <f>_xlfn.XLOOKUP(AG978,Table3[CURRENCY],Table3[CONVERSION RATE],0)*Table2[[#This Row],[ORIGINAL PRICE]]</f>
        <v>10893</v>
      </c>
      <c r="AQ978" s="7">
        <f>_xlfn.XLOOKUP(AG978,Table3[CURRENCY],Table3[CONVERSION RATE],0)*Table2[[#This Row],[ORIGINAL PREPAYMENT]]</f>
        <v>10893</v>
      </c>
      <c r="AR978" s="7"/>
      <c r="AS978" s="15"/>
    </row>
    <row r="979" spans="1:45" x14ac:dyDescent="0.25">
      <c r="A979" t="str">
        <f>IF(ISBLANK(Data!A979), "", Data!A979)</f>
        <v>A</v>
      </c>
      <c r="B979" s="2" cm="1">
        <f t="array" ref="B979">IF(ISBLANK(Data!B979), "", DATE(2000 + RIGHT(Data!B979, 2), _xlfn.SWITCH(MID(Data!B979, 3, 3), "JAN", 1, "FEB", 2, "MAR", 3, "APR", 4, "MAY", 5, "JUN", 6, "JUL", 7, "AUG", 8, "SEP", 9, "OCT", 10, "NOV", 11, "DEC", 12), LEFT(Data!B979, 2)))</f>
        <v>45439</v>
      </c>
      <c r="C979" t="str">
        <f>IF(ISBLANK(Data!C979), "", Data!C979)</f>
        <v>4852-3457-AU-3</v>
      </c>
      <c r="D979" t="str">
        <f>IF(ISBLANK(Data!D979), "", Data!D979)</f>
        <v/>
      </c>
      <c r="E979" t="str">
        <f>IF(ISBLANK(Data!E979), "", Data!E979)</f>
        <v>TR7</v>
      </c>
      <c r="F979" s="2" cm="1">
        <f t="array" ref="F979">IF(ISBLANK(Data!F979), "", DATE(2000 + RIGHT(Data!F979, 2), _xlfn.SWITCH(MID(Data!F979, 3, 3), "JAN", 1, "FEB", 2, "MAR", 3, "APR", 4, "MAY", 5, "JUN", 6, "JUL", 7, "AUG", 8, "SEP", 9, "OCT", 10, "NOV", 11, "DEC", 12), LEFT(Data!F979, 2)))</f>
        <v>45582</v>
      </c>
      <c r="G979" t="str">
        <f>IF(ISBLANK(Data!G979), "", Data!G979)</f>
        <v>THU</v>
      </c>
      <c r="H979" t="str">
        <f>IF(ISBLANK(Data!H979), "", Data!H979)</f>
        <v>WI</v>
      </c>
      <c r="I979" t="str">
        <f>IF(ISBLANK(Data!I979), "", Data!I979)</f>
        <v>B</v>
      </c>
      <c r="J979" t="str">
        <f>IF(ISBLANK(Data!J979), "", Data!J979)</f>
        <v>TOS</v>
      </c>
      <c r="K979" s="2" cm="1">
        <f t="array" ref="K979">IF(ISBLANK(Data!K979), "", DATE(2000 + RIGHT(Data!K979, 2), _xlfn.SWITCH(MID(Data!K979, 3, 3), "JAN", 1, "FEB", 2, "MAR", 3, "APR", 4, "MAY", 5, "JUN", 6, "JUL", 7, "AUG", 8, "SEP", 9, "OCT", 10, "NOV", 11, "DEC", 12), LEFT(Data!K979, 2)))</f>
        <v>45584</v>
      </c>
      <c r="L979" t="str">
        <f>IF(ISBLANK(Data!L979), "", Data!L979)</f>
        <v>SAT</v>
      </c>
      <c r="M979" t="str">
        <f>IF(ISBLANK(Data!M979), "", Data!M979)</f>
        <v>SIFFLEET,MELL</v>
      </c>
      <c r="N979" t="str">
        <f>IF(ISBLANK(Data!N979), "", Data!N979)</f>
        <v>JX</v>
      </c>
      <c r="O979" s="2" cm="1">
        <f t="array" ref="O979">IF(ISBLANK(Data!O979), "", DATE(2000 + RIGHT(Data!O979, 2), _xlfn.SWITCH(MID(Data!O979, 3, 3), "JAN", 1, "FEB", 2, "MAR", 3, "APR", 4, "MAY", 5, "JUN", 6, "JUL", 7, "AUG", 8, "SEP", 9, "OCT", 10, "NOV", 11, "DEC", 12), LEFT(Data!O979, 2)))</f>
        <v>70860</v>
      </c>
      <c r="P979" t="str">
        <f>IF(ISBLANK(Data!P979), "", Data!P979)</f>
        <v>1XX1</v>
      </c>
      <c r="Q979" t="str">
        <f>IF(ISBLANK(Data!Q979), "", Data!Q979)</f>
        <v>793176946</v>
      </c>
      <c r="R979" t="str">
        <f>IF(ISBLANK(Data!R979), "", Data!R979)</f>
        <v>AV868109620005TE48523457</v>
      </c>
      <c r="S979" t="str">
        <f>IF(ISBLANK(Data!S979), "", Data!S979)</f>
        <v>CH</v>
      </c>
      <c r="T979" s="1" t="str">
        <f>IF(ISBLANK(Data!T979),"",(Data!T979))</f>
        <v/>
      </c>
      <c r="U979" t="str">
        <f>IF(ISBLANK(Data!U979), "", Data!U979)</f>
        <v/>
      </c>
      <c r="V979" t="str">
        <f>IF(ISBLANK(Data!V979), "", Data!V979)</f>
        <v/>
      </c>
      <c r="W979" t="str">
        <f>IF(ISBLANK(Data!W979), "", Data!W979)</f>
        <v/>
      </c>
      <c r="X979" t="str">
        <f>IF(ISBLANK(Data!X979), "", Data!X979)</f>
        <v/>
      </c>
      <c r="Y979" t="str">
        <f>IF(ISBLANK(Data!Y979), "", Data!Y979)</f>
        <v/>
      </c>
      <c r="Z979" t="str">
        <f>IF(ISBLANK(Data!Z979), "", Data!Z979)</f>
        <v>T/0151211Q/P/T6</v>
      </c>
      <c r="AA979" t="str">
        <f>IF(ISBLANK(Data!AA979), "", Data!AA979)</f>
        <v>+61400814994</v>
      </c>
      <c r="AB979" t="str">
        <f>IF(ISBLANK(Data!AB979), "", Data!AB979)</f>
        <v/>
      </c>
      <c r="AC979" t="str">
        <f>IF(ISBLANK(Data!AC979), "", Data!AC979)</f>
        <v>S606700</v>
      </c>
      <c r="AD979" t="str">
        <f>IF(ISBLANK(Data!AD979), "", Data!AD979)</f>
        <v/>
      </c>
      <c r="AE979" t="str">
        <f>IF(ISBLANK(Data!AE979), "", Data!AE979)</f>
        <v/>
      </c>
      <c r="AF979" s="7">
        <f>IF(ISBLANK(Data!AF979), 0, _xlfn.NUMBERVALUE(SUBSTITUTE(Data!AF979, ".", ",")))</f>
        <v>1888</v>
      </c>
      <c r="AG979" t="str">
        <f>IF(ISBLANK(Data!AG979), "", Data!AG979)</f>
        <v>NKR</v>
      </c>
      <c r="AH979" s="6">
        <f>IF(ISBLANK(Data!AH979), 0, _xlfn.NUMBERVALUE(SUBSTITUTE(Data!AH979, ".", ",")))</f>
        <v>1888</v>
      </c>
      <c r="AI979" s="7">
        <f>IF(ISBLANK(Data!AI979), "", _xlfn.NUMBERVALUE(SUBSTITUTE(Data!AI979, ".", ",")))</f>
        <v>12000</v>
      </c>
      <c r="AJ979" s="7">
        <f>IF(ISBLANK(Data!AJ979), "", _xlfn.NUMBERVALUE(SUBSTITUTE(Data!AJ979, ".", ",")))</f>
        <v>12000</v>
      </c>
      <c r="AK979" s="7" t="str">
        <f>IF(ISBLANK(Data!AK979), "", _xlfn.NUMBERVALUE(SUBSTITUTE(Data!AK979, ".", ",")))</f>
        <v/>
      </c>
      <c r="AL979">
        <f>IF(ISBLANK(Data!AL979), "", Data!AL979)</f>
        <v>0</v>
      </c>
      <c r="AM979" s="15">
        <f>Table2[[#This Row],[DATE_IN]]-Table2[[#This Row],[DATE_OUT]]</f>
        <v>2</v>
      </c>
      <c r="AN979" s="7" t="str">
        <f>IF(MID(RIGHT(Table2[[#This Row],[ADDR3]],3),1,1)=",",RIGHT(Table2[[#This Row],[ADDR3]],2),"")</f>
        <v/>
      </c>
      <c r="AO979" s="7" t="str">
        <f>MID(Table2[[#This Row],[RES]],11,2)</f>
        <v>AU</v>
      </c>
      <c r="AP979" s="7">
        <f>_xlfn.XLOOKUP(AG979,Table3[CURRENCY],Table3[CONVERSION RATE],0)*Table2[[#This Row],[ORIGINAL PRICE]]</f>
        <v>1888</v>
      </c>
      <c r="AQ979" s="7">
        <f>_xlfn.XLOOKUP(AG979,Table3[CURRENCY],Table3[CONVERSION RATE],0)*Table2[[#This Row],[ORIGINAL PREPAYMENT]]</f>
        <v>1888</v>
      </c>
      <c r="AR979" s="7"/>
      <c r="AS979" s="15"/>
    </row>
    <row r="980" spans="1:45" x14ac:dyDescent="0.25">
      <c r="A980" t="str">
        <f>IF(ISBLANK(Data!A980), "", Data!A980)</f>
        <v>A</v>
      </c>
      <c r="B980" s="2" cm="1">
        <f t="array" ref="B980">IF(ISBLANK(Data!B980), "", DATE(2000 + RIGHT(Data!B980, 2), _xlfn.SWITCH(MID(Data!B980, 3, 3), "JAN", 1, "FEB", 2, "MAR", 3, "APR", 4, "MAY", 5, "JUN", 6, "JUL", 7, "AUG", 8, "SEP", 9, "OCT", 10, "NOV", 11, "DEC", 12), LEFT(Data!B980, 2)))</f>
        <v>45474</v>
      </c>
      <c r="C980" t="str">
        <f>IF(ISBLANK(Data!C980), "", Data!C980)</f>
        <v>0200-2718-NO-4</v>
      </c>
      <c r="D980" t="str">
        <f>IF(ISBLANK(Data!D980), "", Data!D980)</f>
        <v>9KU08R</v>
      </c>
      <c r="E980" t="str">
        <f>IF(ISBLANK(Data!E980), "", Data!E980)</f>
        <v>TR7</v>
      </c>
      <c r="F980" s="2" cm="1">
        <f t="array" ref="F980">IF(ISBLANK(Data!F980), "", DATE(2000 + RIGHT(Data!F980, 2), _xlfn.SWITCH(MID(Data!F980, 3, 3), "JAN", 1, "FEB", 2, "MAR", 3, "APR", 4, "MAY", 5, "JUN", 6, "JUL", 7, "AUG", 8, "SEP", 9, "OCT", 10, "NOV", 11, "DEC", 12), LEFT(Data!F980, 2)))</f>
        <v>45583</v>
      </c>
      <c r="G980" t="str">
        <f>IF(ISBLANK(Data!G980), "", Data!G980)</f>
        <v>FRI</v>
      </c>
      <c r="H980" t="str">
        <f>IF(ISBLANK(Data!H980), "", Data!H980)</f>
        <v/>
      </c>
      <c r="I980" t="str">
        <f>IF(ISBLANK(Data!I980), "", Data!I980)</f>
        <v>K</v>
      </c>
      <c r="J980" t="str">
        <f>IF(ISBLANK(Data!J980), "", Data!J980)</f>
        <v>TR7</v>
      </c>
      <c r="K980" s="2" cm="1">
        <f t="array" ref="K980">IF(ISBLANK(Data!K980), "", DATE(2000 + RIGHT(Data!K980, 2), _xlfn.SWITCH(MID(Data!K980, 3, 3), "JAN", 1, "FEB", 2, "MAR", 3, "APR", 4, "MAY", 5, "JUN", 6, "JUL", 7, "AUG", 8, "SEP", 9, "OCT", 10, "NOV", 11, "DEC", 12), LEFT(Data!K980, 2)))</f>
        <v>45591</v>
      </c>
      <c r="L980" t="str">
        <f>IF(ISBLANK(Data!L980), "", Data!L980)</f>
        <v>SAT</v>
      </c>
      <c r="M980" t="str">
        <f>IF(ISBLANK(Data!M980), "", Data!M980)</f>
        <v>MOHLER,THOMAS,HERR</v>
      </c>
      <c r="N980" t="str">
        <f>IF(ISBLANK(Data!N980), "", Data!N980)</f>
        <v>JN</v>
      </c>
      <c r="O980" s="2" cm="1">
        <f t="array" ref="O980">IF(ISBLANK(Data!O980), "", DATE(2000 + RIGHT(Data!O980, 2), _xlfn.SWITCH(MID(Data!O980, 3, 3), "JAN", 1, "FEB", 2, "MAR", 3, "APR", 4, "MAY", 5, "JUN", 6, "JUL", 7, "AUG", 8, "SEP", 9, "OCT", 10, "NOV", 11, "DEC", 12), LEFT(Data!O980, 2)))</f>
        <v>57275</v>
      </c>
      <c r="P980" t="str">
        <f>IF(ISBLANK(Data!P980), "", Data!P980)</f>
        <v>1001</v>
      </c>
      <c r="Q980" t="str">
        <f>IF(ISBLANK(Data!Q980), "", Data!Q980)</f>
        <v/>
      </c>
      <c r="R980" t="str">
        <f>IF(ISBLANK(Data!R980), "", Data!R980)</f>
        <v>CA377662XXXXX7709</v>
      </c>
      <c r="S980" t="str">
        <f>IF(ISBLANK(Data!S980), "", Data!S980)</f>
        <v>CV</v>
      </c>
      <c r="T980" s="1" t="str">
        <f>IF(ISBLANK(Data!T980),"",(Data!T980))</f>
        <v>10/25</v>
      </c>
      <c r="U980" t="str">
        <f>IF(ISBLANK(Data!U980), "", Data!U980)</f>
        <v/>
      </c>
      <c r="V980" t="str">
        <f>IF(ISBLANK(Data!V980), "", Data!V980)</f>
        <v>TEICHWEG 31</v>
      </c>
      <c r="W980" t="str">
        <f>IF(ISBLANK(Data!W980), "", Data!W980)</f>
        <v/>
      </c>
      <c r="X980" t="str">
        <f>IF(ISBLANK(Data!X980), "", Data!X980)</f>
        <v>4450,SISSACH               ,CH</v>
      </c>
      <c r="Y980" t="str">
        <f>IF(ISBLANK(Data!Y980), "", Data!Y980)</f>
        <v>CHXX004795424004</v>
      </c>
      <c r="Z980" t="str">
        <f>IF(ISBLANK(Data!Z980), "", Data!Z980)</f>
        <v>P/N5</v>
      </c>
      <c r="AA980" t="str">
        <f>IF(ISBLANK(Data!AA980), "", Data!AA980)</f>
        <v>775015121</v>
      </c>
      <c r="AB980" t="str">
        <f>IF(ISBLANK(Data!AB980), "", Data!AB980)</f>
        <v>/RSN/ADD/CP1/</v>
      </c>
      <c r="AC980" t="str">
        <f>IF(ISBLANK(Data!AC980), "", Data!AC980)</f>
        <v/>
      </c>
      <c r="AD980" t="str">
        <f>IF(ISBLANK(Data!AD980), "", Data!AD980)</f>
        <v/>
      </c>
      <c r="AE980" t="str">
        <f>IF(ISBLANK(Data!AE980), "", Data!AE980)</f>
        <v>LH/992001395632662</v>
      </c>
      <c r="AF980" s="7">
        <f>IF(ISBLANK(Data!AF980), 0, _xlfn.NUMBERVALUE(SUBSTITUTE(Data!AF980, ".", ",")))</f>
        <v>0</v>
      </c>
      <c r="AG980" t="str">
        <f>IF(ISBLANK(Data!AG980), "", Data!AG980)</f>
        <v>NKR</v>
      </c>
      <c r="AH980" s="6">
        <f>IF(ISBLANK(Data!AH980), 0, _xlfn.NUMBERVALUE(SUBSTITUTE(Data!AH980, ".", ",")))</f>
        <v>5356.54</v>
      </c>
      <c r="AI980" s="7">
        <f>IF(ISBLANK(Data!AI980), "", _xlfn.NUMBERVALUE(SUBSTITUTE(Data!AI980, ".", ",")))</f>
        <v>12000</v>
      </c>
      <c r="AJ980" s="7">
        <f>IF(ISBLANK(Data!AJ980), "", _xlfn.NUMBERVALUE(SUBSTITUTE(Data!AJ980, ".", ",")))</f>
        <v>12000</v>
      </c>
      <c r="AK980" s="7" t="str">
        <f>IF(ISBLANK(Data!AK980), "", _xlfn.NUMBERVALUE(SUBSTITUTE(Data!AK980, ".", ",")))</f>
        <v/>
      </c>
      <c r="AL980">
        <f>IF(ISBLANK(Data!AL980), "", Data!AL980)</f>
        <v>0</v>
      </c>
      <c r="AM980" s="15">
        <f>Table2[[#This Row],[DATE_IN]]-Table2[[#This Row],[DATE_OUT]]</f>
        <v>8</v>
      </c>
      <c r="AN980" s="7" t="str">
        <f>IF(MID(RIGHT(Table2[[#This Row],[ADDR3]],3),1,1)=",",RIGHT(Table2[[#This Row],[ADDR3]],2),"")</f>
        <v>CH</v>
      </c>
      <c r="AO980" s="7" t="str">
        <f>MID(Table2[[#This Row],[RES]],11,2)</f>
        <v>NO</v>
      </c>
      <c r="AP980" s="7">
        <f>_xlfn.XLOOKUP(AG980,Table3[CURRENCY],Table3[CONVERSION RATE],0)*Table2[[#This Row],[ORIGINAL PRICE]]</f>
        <v>5356.54</v>
      </c>
      <c r="AQ980" s="7">
        <f>_xlfn.XLOOKUP(AG980,Table3[CURRENCY],Table3[CONVERSION RATE],0)*Table2[[#This Row],[ORIGINAL PREPAYMENT]]</f>
        <v>0</v>
      </c>
      <c r="AR980" s="7"/>
      <c r="AS980" s="15"/>
    </row>
    <row r="981" spans="1:45" x14ac:dyDescent="0.25">
      <c r="A981" t="str">
        <f>IF(ISBLANK(Data!A981), "", Data!A981)</f>
        <v>A</v>
      </c>
      <c r="B981" s="2" cm="1">
        <f t="array" ref="B981">IF(ISBLANK(Data!B981), "", DATE(2000 + RIGHT(Data!B981, 2), _xlfn.SWITCH(MID(Data!B981, 3, 3), "JAN", 1, "FEB", 2, "MAR", 3, "APR", 4, "MAY", 5, "JUN", 6, "JUL", 7, "AUG", 8, "SEP", 9, "OCT", 10, "NOV", 11, "DEC", 12), LEFT(Data!B981, 2)))</f>
        <v>45351</v>
      </c>
      <c r="C981" t="str">
        <f>IF(ISBLANK(Data!C981), "", Data!C981)</f>
        <v>4012-6233-FR-0</v>
      </c>
      <c r="D981" t="str">
        <f>IF(ISBLANK(Data!D981), "", Data!D981)</f>
        <v/>
      </c>
      <c r="E981" t="str">
        <f>IF(ISBLANK(Data!E981), "", Data!E981)</f>
        <v>TR7</v>
      </c>
      <c r="F981" s="2" cm="1">
        <f t="array" ref="F981">IF(ISBLANK(Data!F981), "", DATE(2000 + RIGHT(Data!F981, 2), _xlfn.SWITCH(MID(Data!F981, 3, 3), "JAN", 1, "FEB", 2, "MAR", 3, "APR", 4, "MAY", 5, "JUN", 6, "JUL", 7, "AUG", 8, "SEP", 9, "OCT", 10, "NOV", 11, "DEC", 12), LEFT(Data!F981, 2)))</f>
        <v>45583</v>
      </c>
      <c r="G981" t="str">
        <f>IF(ISBLANK(Data!G981), "", Data!G981)</f>
        <v>FRI</v>
      </c>
      <c r="H981" t="str">
        <f>IF(ISBLANK(Data!H981), "", Data!H981)</f>
        <v>WI</v>
      </c>
      <c r="I981" t="str">
        <f>IF(ISBLANK(Data!I981), "", Data!I981)</f>
        <v>B</v>
      </c>
      <c r="J981" t="str">
        <f>IF(ISBLANK(Data!J981), "", Data!J981)</f>
        <v>TR7</v>
      </c>
      <c r="K981" s="2" cm="1">
        <f t="array" ref="K981">IF(ISBLANK(Data!K981), "", DATE(2000 + RIGHT(Data!K981, 2), _xlfn.SWITCH(MID(Data!K981, 3, 3), "JAN", 1, "FEB", 2, "MAR", 3, "APR", 4, "MAY", 5, "JUN", 6, "JUL", 7, "AUG", 8, "SEP", 9, "OCT", 10, "NOV", 11, "DEC", 12), LEFT(Data!K981, 2)))</f>
        <v>45584</v>
      </c>
      <c r="L981" t="str">
        <f>IF(ISBLANK(Data!L981), "", Data!L981)</f>
        <v>SAT</v>
      </c>
      <c r="M981" t="str">
        <f>IF(ISBLANK(Data!M981), "", Data!M981)</f>
        <v>BROST,ARIEL</v>
      </c>
      <c r="N981" t="str">
        <f>IF(ISBLANK(Data!N981), "", Data!N981)</f>
        <v>P6</v>
      </c>
      <c r="O981" s="2" cm="1">
        <f t="array" ref="O981">IF(ISBLANK(Data!O981), "", DATE(2000 + RIGHT(Data!O981, 2), _xlfn.SWITCH(MID(Data!O981, 3, 3), "JAN", 1, "FEB", 2, "MAR", 3, "APR", 4, "MAY", 5, "JUN", 6, "JUL", 7, "AUG", 8, "SEP", 9, "OCT", 10, "NOV", 11, "DEC", 12), LEFT(Data!O981, 2)))</f>
        <v>70860</v>
      </c>
      <c r="P981" t="str">
        <f>IF(ISBLANK(Data!P981), "", Data!P981)</f>
        <v>1XX1</v>
      </c>
      <c r="Q981" t="str">
        <f>IF(ISBLANK(Data!Q981), "", Data!Q981)</f>
        <v>775016063</v>
      </c>
      <c r="R981" t="str">
        <f>IF(ISBLANK(Data!R981), "", Data!R981)</f>
        <v>AV868109400002TE40126233</v>
      </c>
      <c r="S981" t="str">
        <f>IF(ISBLANK(Data!S981), "", Data!S981)</f>
        <v>CH</v>
      </c>
      <c r="T981" s="1" t="str">
        <f>IF(ISBLANK(Data!T981),"",(Data!T981))</f>
        <v/>
      </c>
      <c r="U981" t="str">
        <f>IF(ISBLANK(Data!U981), "", Data!U981)</f>
        <v/>
      </c>
      <c r="V981" t="str">
        <f>IF(ISBLANK(Data!V981), "", Data!V981)</f>
        <v/>
      </c>
      <c r="W981" t="str">
        <f>IF(ISBLANK(Data!W981), "", Data!W981)</f>
        <v/>
      </c>
      <c r="X981" t="str">
        <f>IF(ISBLANK(Data!X981), "", Data!X981)</f>
        <v/>
      </c>
      <c r="Y981" t="str">
        <f>IF(ISBLANK(Data!Y981), "", Data!Y981)</f>
        <v/>
      </c>
      <c r="Z981" t="str">
        <f>IF(ISBLANK(Data!Z981), "", Data!Z981)</f>
        <v>T/0151196Q/P/T6</v>
      </c>
      <c r="AA981" t="str">
        <f>IF(ISBLANK(Data!AA981), "", Data!AA981)</f>
        <v>+330673287055</v>
      </c>
      <c r="AB981" t="str">
        <f>IF(ISBLANK(Data!AB981), "", Data!AB981)</f>
        <v/>
      </c>
      <c r="AC981" t="str">
        <f>IF(ISBLANK(Data!AC981), "", Data!AC981)</f>
        <v>M308101</v>
      </c>
      <c r="AD981" t="str">
        <f>IF(ISBLANK(Data!AD981), "", Data!AD981)</f>
        <v/>
      </c>
      <c r="AE981" t="str">
        <f>IF(ISBLANK(Data!AE981), "", Data!AE981)</f>
        <v/>
      </c>
      <c r="AF981" s="7">
        <f>IF(ISBLANK(Data!AF981), 0, _xlfn.NUMBERVALUE(SUBSTITUTE(Data!AF981, ".", ",")))</f>
        <v>69.97</v>
      </c>
      <c r="AG981" t="str">
        <f>IF(ISBLANK(Data!AG981), "", Data!AG981)</f>
        <v>EUR</v>
      </c>
      <c r="AH981" s="6">
        <f>IF(ISBLANK(Data!AH981), 0, _xlfn.NUMBERVALUE(SUBSTITUTE(Data!AH981, ".", ",")))</f>
        <v>69.819999999999993</v>
      </c>
      <c r="AI981" s="7">
        <f>IF(ISBLANK(Data!AI981), "", _xlfn.NUMBERVALUE(SUBSTITUTE(Data!AI981, ".", ",")))</f>
        <v>12000</v>
      </c>
      <c r="AJ981" s="7">
        <f>IF(ISBLANK(Data!AJ981), "", _xlfn.NUMBERVALUE(SUBSTITUTE(Data!AJ981, ".", ",")))</f>
        <v>12000</v>
      </c>
      <c r="AK981" s="7" t="str">
        <f>IF(ISBLANK(Data!AK981), "", _xlfn.NUMBERVALUE(SUBSTITUTE(Data!AK981, ".", ",")))</f>
        <v/>
      </c>
      <c r="AL981">
        <f>IF(ISBLANK(Data!AL981), "", Data!AL981)</f>
        <v>0</v>
      </c>
      <c r="AM981" s="15">
        <f>Table2[[#This Row],[DATE_IN]]-Table2[[#This Row],[DATE_OUT]]</f>
        <v>1</v>
      </c>
      <c r="AN981" s="7" t="str">
        <f>IF(MID(RIGHT(Table2[[#This Row],[ADDR3]],3),1,1)=",",RIGHT(Table2[[#This Row],[ADDR3]],2),"")</f>
        <v/>
      </c>
      <c r="AO981" s="7" t="str">
        <f>MID(Table2[[#This Row],[RES]],11,2)</f>
        <v>FR</v>
      </c>
      <c r="AP981" s="7">
        <f>_xlfn.XLOOKUP(AG981,Table3[CURRENCY],Table3[CONVERSION RATE],0)*Table2[[#This Row],[ORIGINAL PRICE]]</f>
        <v>835.74540000000002</v>
      </c>
      <c r="AQ981" s="7">
        <f>_xlfn.XLOOKUP(AG981,Table3[CURRENCY],Table3[CONVERSION RATE],0)*Table2[[#This Row],[ORIGINAL PREPAYMENT]]</f>
        <v>837.54090000000008</v>
      </c>
      <c r="AR981" s="7"/>
      <c r="AS981" s="15"/>
    </row>
    <row r="982" spans="1:45" x14ac:dyDescent="0.25">
      <c r="A982" t="str">
        <f>IF(ISBLANK(Data!A982), "", Data!A982)</f>
        <v>A</v>
      </c>
      <c r="B982" s="2" cm="1">
        <f t="array" ref="B982">IF(ISBLANK(Data!B982), "", DATE(2000 + RIGHT(Data!B982, 2), _xlfn.SWITCH(MID(Data!B982, 3, 3), "JAN", 1, "FEB", 2, "MAR", 3, "APR", 4, "MAY", 5, "JUN", 6, "JUL", 7, "AUG", 8, "SEP", 9, "OCT", 10, "NOV", 11, "DEC", 12), LEFT(Data!B982, 2)))</f>
        <v>45422</v>
      </c>
      <c r="C982" t="str">
        <f>IF(ISBLANK(Data!C982), "", Data!C982)</f>
        <v>4697-9640-GB-1</v>
      </c>
      <c r="D982" t="str">
        <f>IF(ISBLANK(Data!D982), "", Data!D982)</f>
        <v>3FM47R</v>
      </c>
      <c r="E982" t="str">
        <f>IF(ISBLANK(Data!E982), "", Data!E982)</f>
        <v>TR7</v>
      </c>
      <c r="F982" s="2" cm="1">
        <f t="array" ref="F982">IF(ISBLANK(Data!F982), "", DATE(2000 + RIGHT(Data!F982, 2), _xlfn.SWITCH(MID(Data!F982, 3, 3), "JAN", 1, "FEB", 2, "MAR", 3, "APR", 4, "MAY", 5, "JUN", 6, "JUL", 7, "AUG", 8, "SEP", 9, "OCT", 10, "NOV", 11, "DEC", 12), LEFT(Data!F982, 2)))</f>
        <v>45587</v>
      </c>
      <c r="G982" t="str">
        <f>IF(ISBLANK(Data!G982), "", Data!G982)</f>
        <v>TUE</v>
      </c>
      <c r="H982" t="str">
        <f>IF(ISBLANK(Data!H982), "", Data!H982)</f>
        <v/>
      </c>
      <c r="I982" t="str">
        <f>IF(ISBLANK(Data!I982), "", Data!I982)</f>
        <v>E</v>
      </c>
      <c r="J982" t="str">
        <f>IF(ISBLANK(Data!J982), "", Data!J982)</f>
        <v>TR7</v>
      </c>
      <c r="K982" s="2" cm="1">
        <f t="array" ref="K982">IF(ISBLANK(Data!K982), "", DATE(2000 + RIGHT(Data!K982, 2), _xlfn.SWITCH(MID(Data!K982, 3, 3), "JAN", 1, "FEB", 2, "MAR", 3, "APR", 4, "MAY", 5, "JUN", 6, "JUL", 7, "AUG", 8, "SEP", 9, "OCT", 10, "NOV", 11, "DEC", 12), LEFT(Data!K982, 2)))</f>
        <v>45594</v>
      </c>
      <c r="L982" t="str">
        <f>IF(ISBLANK(Data!L982), "", Data!L982)</f>
        <v>TUE</v>
      </c>
      <c r="M982" t="str">
        <f>IF(ISBLANK(Data!M982), "", Data!M982)</f>
        <v>CASTLEDINE,NICHOLAS,MR</v>
      </c>
      <c r="N982" t="str">
        <f>IF(ISBLANK(Data!N982), "", Data!N982)</f>
        <v>3B</v>
      </c>
      <c r="O982" s="2" t="str" cm="1">
        <f t="array" ref="O982">IF(ISBLANK(Data!O982), "", DATE(2000 + RIGHT(Data!O982, 2), _xlfn.SWITCH(MID(Data!O982, 3, 3), "JAN", 1, "FEB", 2, "MAR", 3, "APR", 4, "MAY", 5, "JUN", 6, "JUL", 7, "AUG", 8, "SEP", 9, "OCT", 10, "NOV", 11, "DEC", 12), LEFT(Data!O982, 2)))</f>
        <v/>
      </c>
      <c r="P982" t="str">
        <f>IF(ISBLANK(Data!P982), "", Data!P982)</f>
        <v>1XX1</v>
      </c>
      <c r="Q982" t="str">
        <f>IF(ISBLANK(Data!Q982), "", Data!Q982)</f>
        <v/>
      </c>
      <c r="R982" t="str">
        <f>IF(ISBLANK(Data!R982), "", Data!R982)</f>
        <v>AV873090360009T99194197</v>
      </c>
      <c r="S982" t="str">
        <f>IF(ISBLANK(Data!S982), "", Data!S982)</f>
        <v>NA</v>
      </c>
      <c r="T982" s="1" t="str">
        <f>IF(ISBLANK(Data!T982),"",(Data!T982))</f>
        <v/>
      </c>
      <c r="U982" t="str">
        <f>IF(ISBLANK(Data!U982), "", Data!U982)</f>
        <v>DISCOVER THE WORLD LTD</v>
      </c>
      <c r="V982" t="str">
        <f>IF(ISBLANK(Data!V982), "", Data!V982)</f>
        <v>ARCTIC HOUSE</v>
      </c>
      <c r="W982" t="str">
        <f>IF(ISBLANK(Data!W982), "", Data!W982)</f>
        <v>8 BOLTERS LANE, BANSTEAD</v>
      </c>
      <c r="X982" t="str">
        <f>IF(ISBLANK(Data!X982), "", Data!X982)</f>
        <v>SURREY SM7 2AR             ,GB</v>
      </c>
      <c r="Y982" t="str">
        <f>IF(ISBLANK(Data!Y982), "", Data!Y982)</f>
        <v/>
      </c>
      <c r="Z982" t="str">
        <f>IF(ISBLANK(Data!Z982), "", Data!Z982)</f>
        <v>T/0165712I</v>
      </c>
      <c r="AA982" t="str">
        <f>IF(ISBLANK(Data!AA982), "", Data!AA982)</f>
        <v>07742755925</v>
      </c>
      <c r="AB982" t="str">
        <f>IF(ISBLANK(Data!AB982), "", Data!AB982)</f>
        <v>N8/E</v>
      </c>
      <c r="AC982" t="str">
        <f>IF(ISBLANK(Data!AC982), "", Data!AC982)</f>
        <v>E074000</v>
      </c>
      <c r="AD982" t="str">
        <f>IF(ISBLANK(Data!AD982), "", Data!AD982)</f>
        <v>1042298</v>
      </c>
      <c r="AE982" t="str">
        <f>IF(ISBLANK(Data!AE982), "", Data!AE982)</f>
        <v/>
      </c>
      <c r="AF982" s="7">
        <f>IF(ISBLANK(Data!AF982), 0, _xlfn.NUMBERVALUE(SUBSTITUTE(Data!AF982, ".", ",")))</f>
        <v>0</v>
      </c>
      <c r="AG982" t="str">
        <f>IF(ISBLANK(Data!AG982), "", Data!AG982)</f>
        <v>NKR</v>
      </c>
      <c r="AH982" s="6">
        <f>IF(ISBLANK(Data!AH982), 0, _xlfn.NUMBERVALUE(SUBSTITUTE(Data!AH982, ".", ",")))</f>
        <v>0</v>
      </c>
      <c r="AI982" s="7">
        <f>IF(ISBLANK(Data!AI982), "", _xlfn.NUMBERVALUE(SUBSTITUTE(Data!AI982, ".", ",")))</f>
        <v>12000</v>
      </c>
      <c r="AJ982" s="7">
        <f>IF(ISBLANK(Data!AJ982), "", _xlfn.NUMBERVALUE(SUBSTITUTE(Data!AJ982, ".", ",")))</f>
        <v>12000</v>
      </c>
      <c r="AK982" s="7" t="str">
        <f>IF(ISBLANK(Data!AK982), "", _xlfn.NUMBERVALUE(SUBSTITUTE(Data!AK982, ".", ",")))</f>
        <v/>
      </c>
      <c r="AL982">
        <f>IF(ISBLANK(Data!AL982), "", Data!AL982)</f>
        <v>1</v>
      </c>
      <c r="AM982" s="15">
        <f>Table2[[#This Row],[DATE_IN]]-Table2[[#This Row],[DATE_OUT]]</f>
        <v>7</v>
      </c>
      <c r="AN982" s="7" t="str">
        <f>IF(MID(RIGHT(Table2[[#This Row],[ADDR3]],3),1,1)=",",RIGHT(Table2[[#This Row],[ADDR3]],2),"")</f>
        <v>GB</v>
      </c>
      <c r="AO982" s="7" t="str">
        <f>MID(Table2[[#This Row],[RES]],11,2)</f>
        <v>GB</v>
      </c>
      <c r="AP982" s="7">
        <f>_xlfn.XLOOKUP(AG982,Table3[CURRENCY],Table3[CONVERSION RATE],0)*Table2[[#This Row],[ORIGINAL PRICE]]</f>
        <v>0</v>
      </c>
      <c r="AQ982" s="7">
        <f>_xlfn.XLOOKUP(AG982,Table3[CURRENCY],Table3[CONVERSION RATE],0)*Table2[[#This Row],[ORIGINAL PREPAYMENT]]</f>
        <v>0</v>
      </c>
      <c r="AR982" s="7"/>
      <c r="AS982" s="15"/>
    </row>
    <row r="983" spans="1:45" x14ac:dyDescent="0.25">
      <c r="A983" t="str">
        <f>IF(ISBLANK(Data!A983), "", Data!A983)</f>
        <v>A</v>
      </c>
      <c r="B983" s="2" cm="1">
        <f t="array" ref="B983">IF(ISBLANK(Data!B983), "", DATE(2000 + RIGHT(Data!B983, 2), _xlfn.SWITCH(MID(Data!B983, 3, 3), "JAN", 1, "FEB", 2, "MAR", 3, "APR", 4, "MAY", 5, "JUN", 6, "JUL", 7, "AUG", 8, "SEP", 9, "OCT", 10, "NOV", 11, "DEC", 12), LEFT(Data!B983, 2)))</f>
        <v>45300</v>
      </c>
      <c r="C983" t="str">
        <f>IF(ISBLANK(Data!C983), "", Data!C983)</f>
        <v>3534-4782-CH-4</v>
      </c>
      <c r="D983" t="str">
        <f>IF(ISBLANK(Data!D983), "", Data!D983)</f>
        <v/>
      </c>
      <c r="E983" t="str">
        <f>IF(ISBLANK(Data!E983), "", Data!E983)</f>
        <v>TR7</v>
      </c>
      <c r="F983" s="2" cm="1">
        <f t="array" ref="F983">IF(ISBLANK(Data!F983), "", DATE(2000 + RIGHT(Data!F983, 2), _xlfn.SWITCH(MID(Data!F983, 3, 3), "JAN", 1, "FEB", 2, "MAR", 3, "APR", 4, "MAY", 5, "JUN", 6, "JUL", 7, "AUG", 8, "SEP", 9, "OCT", 10, "NOV", 11, "DEC", 12), LEFT(Data!F983, 2)))</f>
        <v>45588</v>
      </c>
      <c r="G983" t="str">
        <f>IF(ISBLANK(Data!G983), "", Data!G983)</f>
        <v>WED</v>
      </c>
      <c r="H983" t="str">
        <f>IF(ISBLANK(Data!H983), "", Data!H983)</f>
        <v>WI</v>
      </c>
      <c r="I983" t="str">
        <f>IF(ISBLANK(Data!I983), "", Data!I983)</f>
        <v>E</v>
      </c>
      <c r="J983" t="str">
        <f>IF(ISBLANK(Data!J983), "", Data!J983)</f>
        <v>ALF</v>
      </c>
      <c r="K983" s="2" cm="1">
        <f t="array" ref="K983">IF(ISBLANK(Data!K983), "", DATE(2000 + RIGHT(Data!K983, 2), _xlfn.SWITCH(MID(Data!K983, 3, 3), "JAN", 1, "FEB", 2, "MAR", 3, "APR", 4, "MAY", 5, "JUN", 6, "JUL", 7, "AUG", 8, "SEP", 9, "OCT", 10, "NOV", 11, "DEC", 12), LEFT(Data!K983, 2)))</f>
        <v>45602</v>
      </c>
      <c r="L983" t="str">
        <f>IF(ISBLANK(Data!L983), "", Data!L983)</f>
        <v>WED</v>
      </c>
      <c r="M983" t="str">
        <f>IF(ISBLANK(Data!M983), "", Data!M983)</f>
        <v>SCHLATTER,ROLF</v>
      </c>
      <c r="N983" t="str">
        <f>IF(ISBLANK(Data!N983), "", Data!N983)</f>
        <v>LM</v>
      </c>
      <c r="O983" s="2" cm="1">
        <f t="array" ref="O983">IF(ISBLANK(Data!O983), "", DATE(2000 + RIGHT(Data!O983, 2), _xlfn.SWITCH(MID(Data!O983, 3, 3), "JAN", 1, "FEB", 2, "MAR", 3, "APR", 4, "MAY", 5, "JUN", 6, "JUL", 7, "AUG", 8, "SEP", 9, "OCT", 10, "NOV", 11, "DEC", 12), LEFT(Data!O983, 2)))</f>
        <v>70860</v>
      </c>
      <c r="P983" t="str">
        <f>IF(ISBLANK(Data!P983), "", Data!P983)</f>
        <v>1XX1</v>
      </c>
      <c r="Q983" t="str">
        <f>IF(ISBLANK(Data!Q983), "", Data!Q983)</f>
        <v>727925655</v>
      </c>
      <c r="R983" t="str">
        <f>IF(ISBLANK(Data!R983), "", Data!R983)</f>
        <v>AV868109400002TE35344782</v>
      </c>
      <c r="S983" t="str">
        <f>IF(ISBLANK(Data!S983), "", Data!S983)</f>
        <v>CH</v>
      </c>
      <c r="T983" s="1" t="str">
        <f>IF(ISBLANK(Data!T983),"",(Data!T983))</f>
        <v/>
      </c>
      <c r="U983" t="str">
        <f>IF(ISBLANK(Data!U983), "", Data!U983)</f>
        <v/>
      </c>
      <c r="V983" t="str">
        <f>IF(ISBLANK(Data!V983), "", Data!V983)</f>
        <v/>
      </c>
      <c r="W983" t="str">
        <f>IF(ISBLANK(Data!W983), "", Data!W983)</f>
        <v/>
      </c>
      <c r="X983" t="str">
        <f>IF(ISBLANK(Data!X983), "", Data!X983)</f>
        <v/>
      </c>
      <c r="Y983" t="str">
        <f>IF(ISBLANK(Data!Y983), "", Data!Y983)</f>
        <v/>
      </c>
      <c r="Z983" t="str">
        <f>IF(ISBLANK(Data!Z983), "", Data!Z983)</f>
        <v>T/0151196Q/P/T6</v>
      </c>
      <c r="AA983" t="str">
        <f>IF(ISBLANK(Data!AA983), "", Data!AA983)</f>
        <v>+41795436684</v>
      </c>
      <c r="AB983" t="str">
        <f>IF(ISBLANK(Data!AB983), "", Data!AB983)</f>
        <v/>
      </c>
      <c r="AC983" t="str">
        <f>IF(ISBLANK(Data!AC983), "", Data!AC983)</f>
        <v>S606700</v>
      </c>
      <c r="AD983" t="str">
        <f>IF(ISBLANK(Data!AD983), "", Data!AD983)</f>
        <v/>
      </c>
      <c r="AE983" t="str">
        <f>IF(ISBLANK(Data!AE983), "", Data!AE983)</f>
        <v/>
      </c>
      <c r="AF983" s="7">
        <f>IF(ISBLANK(Data!AF983), 0, _xlfn.NUMBERVALUE(SUBSTITUTE(Data!AF983, ".", ",")))</f>
        <v>1356.84</v>
      </c>
      <c r="AG983" t="str">
        <f>IF(ISBLANK(Data!AG983), "", Data!AG983)</f>
        <v>EUR</v>
      </c>
      <c r="AH983" s="6">
        <f>IF(ISBLANK(Data!AH983), 0, _xlfn.NUMBERVALUE(SUBSTITUTE(Data!AH983, ".", ",")))</f>
        <v>1335.33</v>
      </c>
      <c r="AI983" s="7">
        <f>IF(ISBLANK(Data!AI983), "", _xlfn.NUMBERVALUE(SUBSTITUTE(Data!AI983, ".", ",")))</f>
        <v>12000</v>
      </c>
      <c r="AJ983" s="7">
        <f>IF(ISBLANK(Data!AJ983), "", _xlfn.NUMBERVALUE(SUBSTITUTE(Data!AJ983, ".", ",")))</f>
        <v>12000</v>
      </c>
      <c r="AK983" s="7">
        <f>IF(ISBLANK(Data!AK983), "", _xlfn.NUMBERVALUE(SUBSTITUTE(Data!AK983, ".", ",")))</f>
        <v>5000</v>
      </c>
      <c r="AL983">
        <f>IF(ISBLANK(Data!AL983), "", Data!AL983)</f>
        <v>0</v>
      </c>
      <c r="AM983" s="15">
        <f>Table2[[#This Row],[DATE_IN]]-Table2[[#This Row],[DATE_OUT]]</f>
        <v>14</v>
      </c>
      <c r="AN983" s="7" t="str">
        <f>IF(MID(RIGHT(Table2[[#This Row],[ADDR3]],3),1,1)=",",RIGHT(Table2[[#This Row],[ADDR3]],2),"")</f>
        <v/>
      </c>
      <c r="AO983" s="7" t="str">
        <f>MID(Table2[[#This Row],[RES]],11,2)</f>
        <v>CH</v>
      </c>
      <c r="AP983" s="7">
        <f>_xlfn.XLOOKUP(AG983,Table3[CURRENCY],Table3[CONVERSION RATE],0)*Table2[[#This Row],[ORIGINAL PRICE]]</f>
        <v>15983.900100000001</v>
      </c>
      <c r="AQ983" s="7">
        <f>_xlfn.XLOOKUP(AG983,Table3[CURRENCY],Table3[CONVERSION RATE],0)*Table2[[#This Row],[ORIGINAL PREPAYMENT]]</f>
        <v>16241.3748</v>
      </c>
      <c r="AR983" s="7"/>
      <c r="AS983" s="15"/>
    </row>
    <row r="984" spans="1:45" x14ac:dyDescent="0.25">
      <c r="A984" t="str">
        <f>IF(ISBLANK(Data!A984), "", Data!A984)</f>
        <v>A</v>
      </c>
      <c r="B984" s="2" cm="1">
        <f t="array" ref="B984">IF(ISBLANK(Data!B984), "", DATE(2000 + RIGHT(Data!B984, 2), _xlfn.SWITCH(MID(Data!B984, 3, 3), "JAN", 1, "FEB", 2, "MAR", 3, "APR", 4, "MAY", 5, "JUN", 6, "JUL", 7, "AUG", 8, "SEP", 9, "OCT", 10, "NOV", 11, "DEC", 12), LEFT(Data!B984, 2)))</f>
        <v>45432</v>
      </c>
      <c r="C984" t="str">
        <f>IF(ISBLANK(Data!C984), "", Data!C984)</f>
        <v>4790-8530-DE-5</v>
      </c>
      <c r="D984" t="str">
        <f>IF(ISBLANK(Data!D984), "", Data!D984)</f>
        <v/>
      </c>
      <c r="E984" t="str">
        <f>IF(ISBLANK(Data!E984), "", Data!E984)</f>
        <v>TR7</v>
      </c>
      <c r="F984" s="2" cm="1">
        <f t="array" ref="F984">IF(ISBLANK(Data!F984), "", DATE(2000 + RIGHT(Data!F984, 2), _xlfn.SWITCH(MID(Data!F984, 3, 3), "JAN", 1, "FEB", 2, "MAR", 3, "APR", 4, "MAY", 5, "JUN", 6, "JUL", 7, "AUG", 8, "SEP", 9, "OCT", 10, "NOV", 11, "DEC", 12), LEFT(Data!F984, 2)))</f>
        <v>45588</v>
      </c>
      <c r="G984" t="str">
        <f>IF(ISBLANK(Data!G984), "", Data!G984)</f>
        <v>WED</v>
      </c>
      <c r="H984" t="str">
        <f>IF(ISBLANK(Data!H984), "", Data!H984)</f>
        <v>WI</v>
      </c>
      <c r="I984" t="str">
        <f>IF(ISBLANK(Data!I984), "", Data!I984)</f>
        <v>C</v>
      </c>
      <c r="J984" t="str">
        <f>IF(ISBLANK(Data!J984), "", Data!J984)</f>
        <v>TR7</v>
      </c>
      <c r="K984" s="2" cm="1">
        <f t="array" ref="K984">IF(ISBLANK(Data!K984), "", DATE(2000 + RIGHT(Data!K984, 2), _xlfn.SWITCH(MID(Data!K984, 3, 3), "JAN", 1, "FEB", 2, "MAR", 3, "APR", 4, "MAY", 5, "JUN", 6, "JUL", 7, "AUG", 8, "SEP", 9, "OCT", 10, "NOV", 11, "DEC", 12), LEFT(Data!K984, 2)))</f>
        <v>45590</v>
      </c>
      <c r="L984" t="str">
        <f>IF(ISBLANK(Data!L984), "", Data!L984)</f>
        <v>FRI</v>
      </c>
      <c r="M984" t="str">
        <f>IF(ISBLANK(Data!M984), "", Data!M984)</f>
        <v>LANGE,JULIAN</v>
      </c>
      <c r="N984" t="str">
        <f>IF(ISBLANK(Data!N984), "", Data!N984)</f>
        <v>JV</v>
      </c>
      <c r="O984" s="2" cm="1">
        <f t="array" ref="O984">IF(ISBLANK(Data!O984), "", DATE(2000 + RIGHT(Data!O984, 2), _xlfn.SWITCH(MID(Data!O984, 3, 3), "JAN", 1, "FEB", 2, "MAR", 3, "APR", 4, "MAY", 5, "JUN", 6, "JUL", 7, "AUG", 8, "SEP", 9, "OCT", 10, "NOV", 11, "DEC", 12), LEFT(Data!O984, 2)))</f>
        <v>70860</v>
      </c>
      <c r="P984" t="str">
        <f>IF(ISBLANK(Data!P984), "", Data!P984)</f>
        <v>1XX1</v>
      </c>
      <c r="Q984" t="str">
        <f>IF(ISBLANK(Data!Q984), "", Data!Q984)</f>
        <v>755761270</v>
      </c>
      <c r="R984" t="str">
        <f>IF(ISBLANK(Data!R984), "", Data!R984)</f>
        <v>AV868109400002TE47908530</v>
      </c>
      <c r="S984" t="str">
        <f>IF(ISBLANK(Data!S984), "", Data!S984)</f>
        <v>CH</v>
      </c>
      <c r="T984" s="1" t="str">
        <f>IF(ISBLANK(Data!T984),"",(Data!T984))</f>
        <v/>
      </c>
      <c r="U984" t="str">
        <f>IF(ISBLANK(Data!U984), "", Data!U984)</f>
        <v/>
      </c>
      <c r="V984" t="str">
        <f>IF(ISBLANK(Data!V984), "", Data!V984)</f>
        <v/>
      </c>
      <c r="W984" t="str">
        <f>IF(ISBLANK(Data!W984), "", Data!W984)</f>
        <v/>
      </c>
      <c r="X984" t="str">
        <f>IF(ISBLANK(Data!X984), "", Data!X984)</f>
        <v/>
      </c>
      <c r="Y984" t="str">
        <f>IF(ISBLANK(Data!Y984), "", Data!Y984)</f>
        <v/>
      </c>
      <c r="Z984" t="str">
        <f>IF(ISBLANK(Data!Z984), "", Data!Z984)</f>
        <v>T/0151196Q/P/T6</v>
      </c>
      <c r="AA984" t="str">
        <f>IF(ISBLANK(Data!AA984), "", Data!AA984)</f>
        <v>+491797823517</v>
      </c>
      <c r="AB984" t="str">
        <f>IF(ISBLANK(Data!AB984), "", Data!AB984)</f>
        <v/>
      </c>
      <c r="AC984" t="str">
        <f>IF(ISBLANK(Data!AC984), "", Data!AC984)</f>
        <v>S606700</v>
      </c>
      <c r="AD984" t="str">
        <f>IF(ISBLANK(Data!AD984), "", Data!AD984)</f>
        <v/>
      </c>
      <c r="AE984" t="str">
        <f>IF(ISBLANK(Data!AE984), "", Data!AE984)</f>
        <v/>
      </c>
      <c r="AF984" s="7">
        <f>IF(ISBLANK(Data!AF984), 0, _xlfn.NUMBERVALUE(SUBSTITUTE(Data!AF984, ".", ",")))</f>
        <v>206.55</v>
      </c>
      <c r="AG984" t="str">
        <f>IF(ISBLANK(Data!AG984), "", Data!AG984)</f>
        <v>EUR</v>
      </c>
      <c r="AH984" s="6">
        <f>IF(ISBLANK(Data!AH984), 0, _xlfn.NUMBERVALUE(SUBSTITUTE(Data!AH984, ".", ",")))</f>
        <v>206.47</v>
      </c>
      <c r="AI984" s="7">
        <f>IF(ISBLANK(Data!AI984), "", _xlfn.NUMBERVALUE(SUBSTITUTE(Data!AI984, ".", ",")))</f>
        <v>12000</v>
      </c>
      <c r="AJ984" s="7">
        <f>IF(ISBLANK(Data!AJ984), "", _xlfn.NUMBERVALUE(SUBSTITUTE(Data!AJ984, ".", ",")))</f>
        <v>12000</v>
      </c>
      <c r="AK984" s="7" t="str">
        <f>IF(ISBLANK(Data!AK984), "", _xlfn.NUMBERVALUE(SUBSTITUTE(Data!AK984, ".", ",")))</f>
        <v/>
      </c>
      <c r="AL984">
        <f>IF(ISBLANK(Data!AL984), "", Data!AL984)</f>
        <v>0</v>
      </c>
      <c r="AM984" s="15">
        <f>Table2[[#This Row],[DATE_IN]]-Table2[[#This Row],[DATE_OUT]]</f>
        <v>2</v>
      </c>
      <c r="AN984" s="7" t="str">
        <f>IF(MID(RIGHT(Table2[[#This Row],[ADDR3]],3),1,1)=",",RIGHT(Table2[[#This Row],[ADDR3]],2),"")</f>
        <v/>
      </c>
      <c r="AO984" s="7" t="str">
        <f>MID(Table2[[#This Row],[RES]],11,2)</f>
        <v>DE</v>
      </c>
      <c r="AP984" s="7">
        <f>_xlfn.XLOOKUP(AG984,Table3[CURRENCY],Table3[CONVERSION RATE],0)*Table2[[#This Row],[ORIGINAL PRICE]]</f>
        <v>2471.4459000000002</v>
      </c>
      <c r="AQ984" s="7">
        <f>_xlfn.XLOOKUP(AG984,Table3[CURRENCY],Table3[CONVERSION RATE],0)*Table2[[#This Row],[ORIGINAL PREPAYMENT]]</f>
        <v>2472.4035000000003</v>
      </c>
      <c r="AR984" s="7"/>
      <c r="AS984" s="15"/>
    </row>
    <row r="985" spans="1:45" x14ac:dyDescent="0.25">
      <c r="A985" t="str">
        <f>IF(ISBLANK(Data!A985), "", Data!A985)</f>
        <v>A</v>
      </c>
      <c r="B985" s="2" cm="1">
        <f t="array" ref="B985">IF(ISBLANK(Data!B985), "", DATE(2000 + RIGHT(Data!B985, 2), _xlfn.SWITCH(MID(Data!B985, 3, 3), "JAN", 1, "FEB", 2, "MAR", 3, "APR", 4, "MAY", 5, "JUN", 6, "JUL", 7, "AUG", 8, "SEP", 9, "OCT", 10, "NOV", 11, "DEC", 12), LEFT(Data!B985, 2)))</f>
        <v>45433</v>
      </c>
      <c r="C985" t="str">
        <f>IF(ISBLANK(Data!C985), "", Data!C985)</f>
        <v>4807-0507-US-2</v>
      </c>
      <c r="D985" t="str">
        <f>IF(ISBLANK(Data!D985), "", Data!D985)</f>
        <v>C7Y693</v>
      </c>
      <c r="E985" t="str">
        <f>IF(ISBLANK(Data!E985), "", Data!E985)</f>
        <v>TR7</v>
      </c>
      <c r="F985" s="2" cm="1">
        <f t="array" ref="F985">IF(ISBLANK(Data!F985), "", DATE(2000 + RIGHT(Data!F985, 2), _xlfn.SWITCH(MID(Data!F985, 3, 3), "JAN", 1, "FEB", 2, "MAR", 3, "APR", 4, "MAY", 5, "JUN", 6, "JUL", 7, "AUG", 8, "SEP", 9, "OCT", 10, "NOV", 11, "DEC", 12), LEFT(Data!F985, 2)))</f>
        <v>45588</v>
      </c>
      <c r="G985" t="str">
        <f>IF(ISBLANK(Data!G985), "", Data!G985)</f>
        <v>WED</v>
      </c>
      <c r="H985" t="str">
        <f>IF(ISBLANK(Data!H985), "", Data!H985)</f>
        <v>AY20</v>
      </c>
      <c r="I985" t="str">
        <f>IF(ISBLANK(Data!I985), "", Data!I985)</f>
        <v>E</v>
      </c>
      <c r="J985" t="str">
        <f>IF(ISBLANK(Data!J985), "", Data!J985)</f>
        <v>TR7</v>
      </c>
      <c r="K985" s="2" cm="1">
        <f t="array" ref="K985">IF(ISBLANK(Data!K985), "", DATE(2000 + RIGHT(Data!K985, 2), _xlfn.SWITCH(MID(Data!K985, 3, 3), "JAN", 1, "FEB", 2, "MAR", 3, "APR", 4, "MAY", 5, "JUN", 6, "JUL", 7, "AUG", 8, "SEP", 9, "OCT", 10, "NOV", 11, "DEC", 12), LEFT(Data!K985, 2)))</f>
        <v>45595</v>
      </c>
      <c r="L985" t="str">
        <f>IF(ISBLANK(Data!L985), "", Data!L985)</f>
        <v>WED</v>
      </c>
      <c r="M985" t="str">
        <f>IF(ISBLANK(Data!M985), "", Data!M985)</f>
        <v>TAYLOR,JIM</v>
      </c>
      <c r="N985" t="str">
        <f>IF(ISBLANK(Data!N985), "", Data!N985)</f>
        <v>RX</v>
      </c>
      <c r="O985" s="2" cm="1">
        <f t="array" ref="O985">IF(ISBLANK(Data!O985), "", DATE(2000 + RIGHT(Data!O985, 2), _xlfn.SWITCH(MID(Data!O985, 3, 3), "JAN", 1, "FEB", 2, "MAR", 3, "APR", 4, "MAY", 5, "JUN", 6, "JUL", 7, "AUG", 8, "SEP", 9, "OCT", 10, "NOV", 11, "DEC", 12), LEFT(Data!O985, 2)))</f>
        <v>57972</v>
      </c>
      <c r="P985" t="str">
        <f>IF(ISBLANK(Data!P985), "", Data!P985)</f>
        <v>00XX</v>
      </c>
      <c r="Q985" t="str">
        <f>IF(ISBLANK(Data!Q985), "", Data!Q985)</f>
        <v/>
      </c>
      <c r="R985" t="str">
        <f>IF(ISBLANK(Data!R985), "", Data!R985)</f>
        <v>CM519955XXXXXX5819</v>
      </c>
      <c r="S985" t="str">
        <f>IF(ISBLANK(Data!S985), "", Data!S985)</f>
        <v>CV</v>
      </c>
      <c r="T985" s="1" t="str">
        <f>IF(ISBLANK(Data!T985),"",(Data!T985))</f>
        <v>03/28</v>
      </c>
      <c r="U985" t="str">
        <f>IF(ISBLANK(Data!U985), "", Data!U985)</f>
        <v/>
      </c>
      <c r="V985" t="str">
        <f>IF(ISBLANK(Data!V985), "", Data!V985)</f>
        <v>810 5T RANCH ROAD</v>
      </c>
      <c r="W985" t="str">
        <f>IF(ISBLANK(Data!W985), "", Data!W985)</f>
        <v/>
      </c>
      <c r="X985" t="str">
        <f>IF(ISBLANK(Data!X985), "", Data!X985)</f>
        <v>ARGYLE,TX,76226,US</v>
      </c>
      <c r="Y985" t="str">
        <f>IF(ISBLANK(Data!Y985), "", Data!Y985)</f>
        <v>USTX02177385</v>
      </c>
      <c r="Z985" t="str">
        <f>IF(ISBLANK(Data!Z985), "", Data!Z985)</f>
        <v>T/0116896L/0197960P</v>
      </c>
      <c r="AA985" t="str">
        <f>IF(ISBLANK(Data!AA985), "", Data!AA985)</f>
        <v>8179073388</v>
      </c>
      <c r="AB985" t="str">
        <f>IF(ISBLANK(Data!AB985), "", Data!AB985)</f>
        <v/>
      </c>
      <c r="AC985" t="str">
        <f>IF(ISBLANK(Data!AC985), "", Data!AC985)</f>
        <v>D010600</v>
      </c>
      <c r="AD985" t="str">
        <f>IF(ISBLANK(Data!AD985), "", Data!AD985)</f>
        <v/>
      </c>
      <c r="AE985" t="str">
        <f>IF(ISBLANK(Data!AE985), "", Data!AE985)</f>
        <v/>
      </c>
      <c r="AF985" s="7">
        <f>IF(ISBLANK(Data!AF985), 0, _xlfn.NUMBERVALUE(SUBSTITUTE(Data!AF985, ".", ",")))</f>
        <v>0</v>
      </c>
      <c r="AG985" t="str">
        <f>IF(ISBLANK(Data!AG985), "", Data!AG985)</f>
        <v>USD</v>
      </c>
      <c r="AH985" s="6">
        <f>IF(ISBLANK(Data!AH985), 0, _xlfn.NUMBERVALUE(SUBSTITUTE(Data!AH985, ".", ",")))</f>
        <v>682.18</v>
      </c>
      <c r="AI985" s="7">
        <f>IF(ISBLANK(Data!AI985), "", _xlfn.NUMBERVALUE(SUBSTITUTE(Data!AI985, ".", ",")))</f>
        <v>630000</v>
      </c>
      <c r="AJ985" s="7">
        <f>IF(ISBLANK(Data!AJ985), "", _xlfn.NUMBERVALUE(SUBSTITUTE(Data!AJ985, ".", ",")))</f>
        <v>630000</v>
      </c>
      <c r="AK985" s="7" t="str">
        <f>IF(ISBLANK(Data!AK985), "", _xlfn.NUMBERVALUE(SUBSTITUTE(Data!AK985, ".", ",")))</f>
        <v/>
      </c>
      <c r="AL985">
        <f>IF(ISBLANK(Data!AL985), "", Data!AL985)</f>
        <v>0</v>
      </c>
      <c r="AM985" s="15">
        <f>Table2[[#This Row],[DATE_IN]]-Table2[[#This Row],[DATE_OUT]]</f>
        <v>7</v>
      </c>
      <c r="AN985" s="7" t="str">
        <f>IF(MID(RIGHT(Table2[[#This Row],[ADDR3]],3),1,1)=",",RIGHT(Table2[[#This Row],[ADDR3]],2),"")</f>
        <v>US</v>
      </c>
      <c r="AO985" s="7" t="str">
        <f>MID(Table2[[#This Row],[RES]],11,2)</f>
        <v>US</v>
      </c>
      <c r="AP985" s="7">
        <f>_xlfn.XLOOKUP(AG985,Table3[CURRENCY],Table3[CONVERSION RATE],0)*Table2[[#This Row],[ORIGINAL PRICE]]</f>
        <v>7531.2671999999993</v>
      </c>
      <c r="AQ985" s="7">
        <f>_xlfn.XLOOKUP(AG985,Table3[CURRENCY],Table3[CONVERSION RATE],0)*Table2[[#This Row],[ORIGINAL PREPAYMENT]]</f>
        <v>0</v>
      </c>
      <c r="AR985" s="7"/>
      <c r="AS985" s="15"/>
    </row>
    <row r="986" spans="1:45" x14ac:dyDescent="0.25">
      <c r="A986" t="str">
        <f>IF(ISBLANK(Data!A986), "", Data!A986)</f>
        <v>A</v>
      </c>
      <c r="B986" s="2" cm="1">
        <f t="array" ref="B986">IF(ISBLANK(Data!B986), "", DATE(2000 + RIGHT(Data!B986, 2), _xlfn.SWITCH(MID(Data!B986, 3, 3), "JAN", 1, "FEB", 2, "MAR", 3, "APR", 4, "MAY", 5, "JUN", 6, "JUL", 7, "AUG", 8, "SEP", 9, "OCT", 10, "NOV", 11, "DEC", 12), LEFT(Data!B986, 2)))</f>
        <v>45497</v>
      </c>
      <c r="C986" t="str">
        <f>IF(ISBLANK(Data!C986), "", Data!C986)</f>
        <v>0419-4045-DE-2</v>
      </c>
      <c r="D986" t="str">
        <f>IF(ISBLANK(Data!D986), "", Data!D986)</f>
        <v/>
      </c>
      <c r="E986" t="str">
        <f>IF(ISBLANK(Data!E986), "", Data!E986)</f>
        <v>TR7</v>
      </c>
      <c r="F986" s="2" cm="1">
        <f t="array" ref="F986">IF(ISBLANK(Data!F986), "", DATE(2000 + RIGHT(Data!F986, 2), _xlfn.SWITCH(MID(Data!F986, 3, 3), "JAN", 1, "FEB", 2, "MAR", 3, "APR", 4, "MAY", 5, "JUN", 6, "JUL", 7, "AUG", 8, "SEP", 9, "OCT", 10, "NOV", 11, "DEC", 12), LEFT(Data!F986, 2)))</f>
        <v>45590</v>
      </c>
      <c r="G986" t="str">
        <f>IF(ISBLANK(Data!G986), "", Data!G986)</f>
        <v>FRI</v>
      </c>
      <c r="H986" t="str">
        <f>IF(ISBLANK(Data!H986), "", Data!H986)</f>
        <v>WI</v>
      </c>
      <c r="I986" t="str">
        <f>IF(ISBLANK(Data!I986), "", Data!I986)</f>
        <v>D</v>
      </c>
      <c r="J986" t="str">
        <f>IF(ISBLANK(Data!J986), "", Data!J986)</f>
        <v>TR7</v>
      </c>
      <c r="K986" s="2" cm="1">
        <f t="array" ref="K986">IF(ISBLANK(Data!K986), "", DATE(2000 + RIGHT(Data!K986, 2), _xlfn.SWITCH(MID(Data!K986, 3, 3), "JAN", 1, "FEB", 2, "MAR", 3, "APR", 4, "MAY", 5, "JUN", 6, "JUL", 7, "AUG", 8, "SEP", 9, "OCT", 10, "NOV", 11, "DEC", 12), LEFT(Data!K986, 2)))</f>
        <v>45596</v>
      </c>
      <c r="L986" t="str">
        <f>IF(ISBLANK(Data!L986), "", Data!L986)</f>
        <v>THU</v>
      </c>
      <c r="M986" t="str">
        <f>IF(ISBLANK(Data!M986), "", Data!M986)</f>
        <v>ANGELOV,PAVLIN</v>
      </c>
      <c r="N986" t="str">
        <f>IF(ISBLANK(Data!N986), "", Data!N986)</f>
        <v>LJ</v>
      </c>
      <c r="O986" s="2" cm="1">
        <f t="array" ref="O986">IF(ISBLANK(Data!O986), "", DATE(2000 + RIGHT(Data!O986, 2), _xlfn.SWITCH(MID(Data!O986, 3, 3), "JAN", 1, "FEB", 2, "MAR", 3, "APR", 4, "MAY", 5, "JUN", 6, "JUL", 7, "AUG", 8, "SEP", 9, "OCT", 10, "NOV", 11, "DEC", 12), LEFT(Data!O986, 2)))</f>
        <v>70860</v>
      </c>
      <c r="P986" t="str">
        <f>IF(ISBLANK(Data!P986), "", Data!P986)</f>
        <v>1XX1</v>
      </c>
      <c r="Q986" t="str">
        <f>IF(ISBLANK(Data!Q986), "", Data!Q986)</f>
        <v>787573568</v>
      </c>
      <c r="R986" t="str">
        <f>IF(ISBLANK(Data!R986), "", Data!R986)</f>
        <v>AV868109400002TE04194045</v>
      </c>
      <c r="S986" t="str">
        <f>IF(ISBLANK(Data!S986), "", Data!S986)</f>
        <v>CH</v>
      </c>
      <c r="T986" s="1" t="str">
        <f>IF(ISBLANK(Data!T986),"",(Data!T986))</f>
        <v/>
      </c>
      <c r="U986" t="str">
        <f>IF(ISBLANK(Data!U986), "", Data!U986)</f>
        <v/>
      </c>
      <c r="V986" t="str">
        <f>IF(ISBLANK(Data!V986), "", Data!V986)</f>
        <v/>
      </c>
      <c r="W986" t="str">
        <f>IF(ISBLANK(Data!W986), "", Data!W986)</f>
        <v/>
      </c>
      <c r="X986" t="str">
        <f>IF(ISBLANK(Data!X986), "", Data!X986)</f>
        <v/>
      </c>
      <c r="Y986" t="str">
        <f>IF(ISBLANK(Data!Y986), "", Data!Y986)</f>
        <v/>
      </c>
      <c r="Z986" t="str">
        <f>IF(ISBLANK(Data!Z986), "", Data!Z986)</f>
        <v>T/0151196Q/P/T6</v>
      </c>
      <c r="AA986" t="str">
        <f>IF(ISBLANK(Data!AA986), "", Data!AA986)</f>
        <v>+43-6766834025</v>
      </c>
      <c r="AB986" t="str">
        <f>IF(ISBLANK(Data!AB986), "", Data!AB986)</f>
        <v/>
      </c>
      <c r="AC986" t="str">
        <f>IF(ISBLANK(Data!AC986), "", Data!AC986)</f>
        <v>S606700</v>
      </c>
      <c r="AD986" t="str">
        <f>IF(ISBLANK(Data!AD986), "", Data!AD986)</f>
        <v/>
      </c>
      <c r="AE986" t="str">
        <f>IF(ISBLANK(Data!AE986), "", Data!AE986)</f>
        <v/>
      </c>
      <c r="AF986" s="7">
        <f>IF(ISBLANK(Data!AF986), 0, _xlfn.NUMBERVALUE(SUBSTITUTE(Data!AF986, ".", ",")))</f>
        <v>333.12</v>
      </c>
      <c r="AG986" t="str">
        <f>IF(ISBLANK(Data!AG986), "", Data!AG986)</f>
        <v>EUR</v>
      </c>
      <c r="AH986" s="6">
        <f>IF(ISBLANK(Data!AH986), 0, _xlfn.NUMBERVALUE(SUBSTITUTE(Data!AH986, ".", ",")))</f>
        <v>333.12</v>
      </c>
      <c r="AI986" s="7">
        <f>IF(ISBLANK(Data!AI986), "", _xlfn.NUMBERVALUE(SUBSTITUTE(Data!AI986, ".", ",")))</f>
        <v>12000</v>
      </c>
      <c r="AJ986" s="7">
        <f>IF(ISBLANK(Data!AJ986), "", _xlfn.NUMBERVALUE(SUBSTITUTE(Data!AJ986, ".", ",")))</f>
        <v>12000</v>
      </c>
      <c r="AK986" s="7" t="str">
        <f>IF(ISBLANK(Data!AK986), "", _xlfn.NUMBERVALUE(SUBSTITUTE(Data!AK986, ".", ",")))</f>
        <v/>
      </c>
      <c r="AL986">
        <f>IF(ISBLANK(Data!AL986), "", Data!AL986)</f>
        <v>0</v>
      </c>
      <c r="AM986" s="15">
        <f>Table2[[#This Row],[DATE_IN]]-Table2[[#This Row],[DATE_OUT]]</f>
        <v>6</v>
      </c>
      <c r="AN986" s="7" t="str">
        <f>IF(MID(RIGHT(Table2[[#This Row],[ADDR3]],3),1,1)=",",RIGHT(Table2[[#This Row],[ADDR3]],2),"")</f>
        <v/>
      </c>
      <c r="AO986" s="7" t="str">
        <f>MID(Table2[[#This Row],[RES]],11,2)</f>
        <v>DE</v>
      </c>
      <c r="AP986" s="7">
        <f>_xlfn.XLOOKUP(AG986,Table3[CURRENCY],Table3[CONVERSION RATE],0)*Table2[[#This Row],[ORIGINAL PRICE]]</f>
        <v>3987.4464000000003</v>
      </c>
      <c r="AQ986" s="7">
        <f>_xlfn.XLOOKUP(AG986,Table3[CURRENCY],Table3[CONVERSION RATE],0)*Table2[[#This Row],[ORIGINAL PREPAYMENT]]</f>
        <v>3987.4464000000003</v>
      </c>
      <c r="AR986" s="7"/>
      <c r="AS986" s="15"/>
    </row>
    <row r="987" spans="1:45" x14ac:dyDescent="0.25">
      <c r="A987" t="str">
        <f>IF(ISBLANK(Data!A987), "", Data!A987)</f>
        <v>A</v>
      </c>
      <c r="B987" s="2" cm="1">
        <f t="array" ref="B987">IF(ISBLANK(Data!B987), "", DATE(2000 + RIGHT(Data!B987, 2), _xlfn.SWITCH(MID(Data!B987, 3, 3), "JAN", 1, "FEB", 2, "MAR", 3, "APR", 4, "MAY", 5, "JUN", 6, "JUL", 7, "AUG", 8, "SEP", 9, "OCT", 10, "NOV", 11, "DEC", 12), LEFT(Data!B987, 2)))</f>
        <v>45401</v>
      </c>
      <c r="C987" t="str">
        <f>IF(ISBLANK(Data!C987), "", Data!C987)</f>
        <v>4491-0319-TH-6</v>
      </c>
      <c r="D987" t="str">
        <f>IF(ISBLANK(Data!D987), "", Data!D987)</f>
        <v/>
      </c>
      <c r="E987" t="str">
        <f>IF(ISBLANK(Data!E987), "", Data!E987)</f>
        <v>TR7</v>
      </c>
      <c r="F987" s="2" cm="1">
        <f t="array" ref="F987">IF(ISBLANK(Data!F987), "", DATE(2000 + RIGHT(Data!F987, 2), _xlfn.SWITCH(MID(Data!F987, 3, 3), "JAN", 1, "FEB", 2, "MAR", 3, "APR", 4, "MAY", 5, "JUN", 6, "JUL", 7, "AUG", 8, "SEP", 9, "OCT", 10, "NOV", 11, "DEC", 12), LEFT(Data!F987, 2)))</f>
        <v>45590</v>
      </c>
      <c r="G987" t="str">
        <f>IF(ISBLANK(Data!G987), "", Data!G987)</f>
        <v>FRI</v>
      </c>
      <c r="H987" t="str">
        <f>IF(ISBLANK(Data!H987), "", Data!H987)</f>
        <v/>
      </c>
      <c r="I987" t="str">
        <f>IF(ISBLANK(Data!I987), "", Data!I987)</f>
        <v>K</v>
      </c>
      <c r="J987" t="str">
        <f>IF(ISBLANK(Data!J987), "", Data!J987)</f>
        <v>TOS</v>
      </c>
      <c r="K987" s="2" cm="1">
        <f t="array" ref="K987">IF(ISBLANK(Data!K987), "", DATE(2000 + RIGHT(Data!K987, 2), _xlfn.SWITCH(MID(Data!K987, 3, 3), "JAN", 1, "FEB", 2, "MAR", 3, "APR", 4, "MAY", 5, "JUN", 6, "JUL", 7, "AUG", 8, "SEP", 9, "OCT", 10, "NOV", 11, "DEC", 12), LEFT(Data!K987, 2)))</f>
        <v>45591</v>
      </c>
      <c r="L987" t="str">
        <f>IF(ISBLANK(Data!L987), "", Data!L987)</f>
        <v>SAT</v>
      </c>
      <c r="M987" t="str">
        <f>IF(ISBLANK(Data!M987), "", Data!M987)</f>
        <v>LEELAPORN,KAMPOL</v>
      </c>
      <c r="N987" t="str">
        <f>IF(ISBLANK(Data!N987), "", Data!N987)</f>
        <v>1J</v>
      </c>
      <c r="O987" s="2" t="str" cm="1">
        <f t="array" ref="O987">IF(ISBLANK(Data!O987), "", DATE(2000 + RIGHT(Data!O987, 2), _xlfn.SWITCH(MID(Data!O987, 3, 3), "JAN", 1, "FEB", 2, "MAR", 3, "APR", 4, "MAY", 5, "JUN", 6, "JUL", 7, "AUG", 8, "SEP", 9, "OCT", 10, "NOV", 11, "DEC", 12), LEFT(Data!O987, 2)))</f>
        <v/>
      </c>
      <c r="P987" t="str">
        <f>IF(ISBLANK(Data!P987), "", Data!P987)</f>
        <v>1001</v>
      </c>
      <c r="Q987" t="str">
        <f>IF(ISBLANK(Data!Q987), "", Data!Q987)</f>
        <v/>
      </c>
      <c r="R987" t="str">
        <f>IF(ISBLANK(Data!R987), "", Data!R987)</f>
        <v/>
      </c>
      <c r="S987" t="str">
        <f>IF(ISBLANK(Data!S987), "", Data!S987)</f>
        <v/>
      </c>
      <c r="T987" s="1" t="str">
        <f>IF(ISBLANK(Data!T987),"",(Data!T987))</f>
        <v/>
      </c>
      <c r="U987" t="str">
        <f>IF(ISBLANK(Data!U987), "", Data!U987)</f>
        <v/>
      </c>
      <c r="V987" t="str">
        <f>IF(ISBLANK(Data!V987), "", Data!V987)</f>
        <v/>
      </c>
      <c r="W987" t="str">
        <f>IF(ISBLANK(Data!W987), "", Data!W987)</f>
        <v/>
      </c>
      <c r="X987" t="str">
        <f>IF(ISBLANK(Data!X987), "", Data!X987)</f>
        <v/>
      </c>
      <c r="Y987" t="str">
        <f>IF(ISBLANK(Data!Y987), "", Data!Y987)</f>
        <v/>
      </c>
      <c r="Z987" t="str">
        <f>IF(ISBLANK(Data!Z987), "", Data!Z987)</f>
        <v>T/0118521R/P/IJ</v>
      </c>
      <c r="AA987" t="str">
        <f>IF(ISBLANK(Data!AA987), "", Data!AA987)</f>
        <v>644987456</v>
      </c>
      <c r="AB987" t="str">
        <f>IF(ISBLANK(Data!AB987), "", Data!AB987)</f>
        <v/>
      </c>
      <c r="AC987" t="str">
        <f>IF(ISBLANK(Data!AC987), "", Data!AC987)</f>
        <v>N070000</v>
      </c>
      <c r="AD987" t="str">
        <f>IF(ISBLANK(Data!AD987), "", Data!AD987)</f>
        <v/>
      </c>
      <c r="AE987" t="str">
        <f>IF(ISBLANK(Data!AE987), "", Data!AE987)</f>
        <v/>
      </c>
      <c r="AF987" s="7">
        <f>IF(ISBLANK(Data!AF987), 0, _xlfn.NUMBERVALUE(SUBSTITUTE(Data!AF987, ".", ",")))</f>
        <v>0</v>
      </c>
      <c r="AG987" t="str">
        <f>IF(ISBLANK(Data!AG987), "", Data!AG987)</f>
        <v>NKR</v>
      </c>
      <c r="AH987" s="6">
        <f>IF(ISBLANK(Data!AH987), 0, _xlfn.NUMBERVALUE(SUBSTITUTE(Data!AH987, ".", ",")))</f>
        <v>1115</v>
      </c>
      <c r="AI987" s="7">
        <f>IF(ISBLANK(Data!AI987), "", _xlfn.NUMBERVALUE(SUBSTITUTE(Data!AI987, ".", ",")))</f>
        <v>12000</v>
      </c>
      <c r="AJ987" s="7">
        <f>IF(ISBLANK(Data!AJ987), "", _xlfn.NUMBERVALUE(SUBSTITUTE(Data!AJ987, ".", ",")))</f>
        <v>12000</v>
      </c>
      <c r="AK987" s="7" t="str">
        <f>IF(ISBLANK(Data!AK987), "", _xlfn.NUMBERVALUE(SUBSTITUTE(Data!AK987, ".", ",")))</f>
        <v/>
      </c>
      <c r="AL987">
        <f>IF(ISBLANK(Data!AL987), "", Data!AL987)</f>
        <v>0</v>
      </c>
      <c r="AM987" s="15">
        <f>Table2[[#This Row],[DATE_IN]]-Table2[[#This Row],[DATE_OUT]]</f>
        <v>1</v>
      </c>
      <c r="AN987" s="7" t="str">
        <f>IF(MID(RIGHT(Table2[[#This Row],[ADDR3]],3),1,1)=",",RIGHT(Table2[[#This Row],[ADDR3]],2),"")</f>
        <v/>
      </c>
      <c r="AO987" s="7" t="str">
        <f>MID(Table2[[#This Row],[RES]],11,2)</f>
        <v>TH</v>
      </c>
      <c r="AP987" s="7">
        <f>_xlfn.XLOOKUP(AG987,Table3[CURRENCY],Table3[CONVERSION RATE],0)*Table2[[#This Row],[ORIGINAL PRICE]]</f>
        <v>1115</v>
      </c>
      <c r="AQ987" s="7">
        <f>_xlfn.XLOOKUP(AG987,Table3[CURRENCY],Table3[CONVERSION RATE],0)*Table2[[#This Row],[ORIGINAL PREPAYMENT]]</f>
        <v>0</v>
      </c>
      <c r="AR987" s="7"/>
      <c r="AS987" s="15"/>
    </row>
    <row r="988" spans="1:45" x14ac:dyDescent="0.25">
      <c r="A988" t="str">
        <f>IF(ISBLANK(Data!A988), "", Data!A988)</f>
        <v>A</v>
      </c>
      <c r="B988" s="2" cm="1">
        <f t="array" ref="B988">IF(ISBLANK(Data!B988), "", DATE(2000 + RIGHT(Data!B988, 2), _xlfn.SWITCH(MID(Data!B988, 3, 3), "JAN", 1, "FEB", 2, "MAR", 3, "APR", 4, "MAY", 5, "JUN", 6, "JUL", 7, "AUG", 8, "SEP", 9, "OCT", 10, "NOV", 11, "DEC", 12), LEFT(Data!B988, 2)))</f>
        <v>45379</v>
      </c>
      <c r="C988" t="str">
        <f>IF(ISBLANK(Data!C988), "", Data!C988)</f>
        <v>4286-0551-CH-6</v>
      </c>
      <c r="D988" t="str">
        <f>IF(ISBLANK(Data!D988), "", Data!D988)</f>
        <v>8LH97R</v>
      </c>
      <c r="E988" t="str">
        <f>IF(ISBLANK(Data!E988), "", Data!E988)</f>
        <v>TR7</v>
      </c>
      <c r="F988" s="2" cm="1">
        <f t="array" ref="F988">IF(ISBLANK(Data!F988), "", DATE(2000 + RIGHT(Data!F988, 2), _xlfn.SWITCH(MID(Data!F988, 3, 3), "JAN", 1, "FEB", 2, "MAR", 3, "APR", 4, "MAY", 5, "JUN", 6, "JUL", 7, "AUG", 8, "SEP", 9, "OCT", 10, "NOV", 11, "DEC", 12), LEFT(Data!F988, 2)))</f>
        <v>45591</v>
      </c>
      <c r="G988" t="str">
        <f>IF(ISBLANK(Data!G988), "", Data!G988)</f>
        <v>SAT</v>
      </c>
      <c r="H988" t="str">
        <f>IF(ISBLANK(Data!H988), "", Data!H988)</f>
        <v/>
      </c>
      <c r="I988" t="str">
        <f>IF(ISBLANK(Data!I988), "", Data!I988)</f>
        <v>E</v>
      </c>
      <c r="J988" t="str">
        <f>IF(ISBLANK(Data!J988), "", Data!J988)</f>
        <v>SV0</v>
      </c>
      <c r="K988" s="2" cm="1">
        <f t="array" ref="K988">IF(ISBLANK(Data!K988), "", DATE(2000 + RIGHT(Data!K988, 2), _xlfn.SWITCH(MID(Data!K988, 3, 3), "JAN", 1, "FEB", 2, "MAR", 3, "APR", 4, "MAY", 5, "JUN", 6, "JUL", 7, "AUG", 8, "SEP", 9, "OCT", 10, "NOV", 11, "DEC", 12), LEFT(Data!K988, 2)))</f>
        <v>45595</v>
      </c>
      <c r="L988" t="str">
        <f>IF(ISBLANK(Data!L988), "", Data!L988)</f>
        <v>WED</v>
      </c>
      <c r="M988" t="str">
        <f>IF(ISBLANK(Data!M988), "", Data!M988)</f>
        <v>SUTER,PHILIPPE MARC,HERR</v>
      </c>
      <c r="N988" t="str">
        <f>IF(ISBLANK(Data!N988), "", Data!N988)</f>
        <v>LJ</v>
      </c>
      <c r="O988" s="2" t="str" cm="1">
        <f t="array" ref="O988">IF(ISBLANK(Data!O988), "", DATE(2000 + RIGHT(Data!O988, 2), _xlfn.SWITCH(MID(Data!O988, 3, 3), "JAN", 1, "FEB", 2, "MAR", 3, "APR", 4, "MAY", 5, "JUN", 6, "JUL", 7, "AUG", 8, "SEP", 9, "OCT", 10, "NOV", 11, "DEC", 12), LEFT(Data!O988, 2)))</f>
        <v/>
      </c>
      <c r="P988" t="str">
        <f>IF(ISBLANK(Data!P988), "", Data!P988)</f>
        <v>1001</v>
      </c>
      <c r="Q988" t="str">
        <f>IF(ISBLANK(Data!Q988), "", Data!Q988)</f>
        <v>M/349495</v>
      </c>
      <c r="R988" t="str">
        <f>IF(ISBLANK(Data!R988), "", Data!R988)</f>
        <v>AV898110740005TE93675192</v>
      </c>
      <c r="S988" t="str">
        <f>IF(ISBLANK(Data!S988), "", Data!S988)</f>
        <v>CH</v>
      </c>
      <c r="T988" s="1" t="str">
        <f>IF(ISBLANK(Data!T988),"",(Data!T988))</f>
        <v/>
      </c>
      <c r="U988" t="str">
        <f>IF(ISBLANK(Data!U988), "", Data!U988)</f>
        <v/>
      </c>
      <c r="V988" t="str">
        <f>IF(ISBLANK(Data!V988), "", Data!V988)</f>
        <v>NEUE FOSSERTSTRASSE 3</v>
      </c>
      <c r="W988" t="str">
        <f>IF(ISBLANK(Data!W988), "", Data!W988)</f>
        <v/>
      </c>
      <c r="X988" t="str">
        <f>IF(ISBLANK(Data!X988), "", Data!X988)</f>
        <v>8952,SCHLIEREN             ,CH</v>
      </c>
      <c r="Y988" t="str">
        <f>IF(ISBLANK(Data!Y988), "", Data!Y988)</f>
        <v/>
      </c>
      <c r="Z988" t="str">
        <f>IF(ISBLANK(Data!Z988), "", Data!Z988)</f>
        <v>T/0105324R/P/N5</v>
      </c>
      <c r="AA988" t="str">
        <f>IF(ISBLANK(Data!AA988), "", Data!AA988)</f>
        <v>+41-797122483/EM</v>
      </c>
      <c r="AB988" t="str">
        <f>IF(ISBLANK(Data!AB988), "", Data!AB988)</f>
        <v>/RSN/ADD/CP1/</v>
      </c>
      <c r="AC988" t="str">
        <f>IF(ISBLANK(Data!AC988), "", Data!AC988)</f>
        <v>M612400</v>
      </c>
      <c r="AD988" t="str">
        <f>IF(ISBLANK(Data!AD988), "", Data!AD988)</f>
        <v/>
      </c>
      <c r="AE988" t="str">
        <f>IF(ISBLANK(Data!AE988), "", Data!AE988)</f>
        <v/>
      </c>
      <c r="AF988" s="7">
        <f>IF(ISBLANK(Data!AF988), 0, _xlfn.NUMBERVALUE(SUBSTITUTE(Data!AF988, ".", ",")))</f>
        <v>939.3</v>
      </c>
      <c r="AG988" t="str">
        <f>IF(ISBLANK(Data!AG988), "", Data!AG988)</f>
        <v>EUR</v>
      </c>
      <c r="AH988" s="6">
        <f>IF(ISBLANK(Data!AH988), 0, _xlfn.NUMBERVALUE(SUBSTITUTE(Data!AH988, ".", ",")))</f>
        <v>881.21</v>
      </c>
      <c r="AI988" s="7">
        <f>IF(ISBLANK(Data!AI988), "", _xlfn.NUMBERVALUE(SUBSTITUTE(Data!AI988, ".", ",")))</f>
        <v>12000</v>
      </c>
      <c r="AJ988" s="7">
        <f>IF(ISBLANK(Data!AJ988), "", _xlfn.NUMBERVALUE(SUBSTITUTE(Data!AJ988, ".", ",")))</f>
        <v>12000</v>
      </c>
      <c r="AK988" s="7">
        <f>IF(ISBLANK(Data!AK988), "", _xlfn.NUMBERVALUE(SUBSTITUTE(Data!AK988, ".", ",")))</f>
        <v>4500</v>
      </c>
      <c r="AL988">
        <f>IF(ISBLANK(Data!AL988), "", Data!AL988)</f>
        <v>0</v>
      </c>
      <c r="AM988" s="15">
        <f>Table2[[#This Row],[DATE_IN]]-Table2[[#This Row],[DATE_OUT]]</f>
        <v>4</v>
      </c>
      <c r="AN988" s="7" t="str">
        <f>IF(MID(RIGHT(Table2[[#This Row],[ADDR3]],3),1,1)=",",RIGHT(Table2[[#This Row],[ADDR3]],2),"")</f>
        <v>CH</v>
      </c>
      <c r="AO988" s="7" t="str">
        <f>MID(Table2[[#This Row],[RES]],11,2)</f>
        <v>CH</v>
      </c>
      <c r="AP988" s="7">
        <f>_xlfn.XLOOKUP(AG988,Table3[CURRENCY],Table3[CONVERSION RATE],0)*Table2[[#This Row],[ORIGINAL PRICE]]</f>
        <v>10548.083700000001</v>
      </c>
      <c r="AQ988" s="7">
        <f>_xlfn.XLOOKUP(AG988,Table3[CURRENCY],Table3[CONVERSION RATE],0)*Table2[[#This Row],[ORIGINAL PREPAYMENT]]</f>
        <v>11243.421</v>
      </c>
      <c r="AR988" s="7"/>
      <c r="AS988" s="15"/>
    </row>
    <row r="989" spans="1:45" x14ac:dyDescent="0.25">
      <c r="A989" t="str">
        <f>IF(ISBLANK(Data!A989), "", Data!A989)</f>
        <v>A</v>
      </c>
      <c r="B989" s="2" cm="1">
        <f t="array" ref="B989">IF(ISBLANK(Data!B989), "", DATE(2000 + RIGHT(Data!B989, 2), _xlfn.SWITCH(MID(Data!B989, 3, 3), "JAN", 1, "FEB", 2, "MAR", 3, "APR", 4, "MAY", 5, "JUN", 6, "JUL", 7, "AUG", 8, "SEP", 9, "OCT", 10, "NOV", 11, "DEC", 12), LEFT(Data!B989, 2)))</f>
        <v>45439</v>
      </c>
      <c r="C989" t="str">
        <f>IF(ISBLANK(Data!C989), "", Data!C989)</f>
        <v>4856-1134-TH-6</v>
      </c>
      <c r="D989" t="str">
        <f>IF(ISBLANK(Data!D989), "", Data!D989)</f>
        <v/>
      </c>
      <c r="E989" t="str">
        <f>IF(ISBLANK(Data!E989), "", Data!E989)</f>
        <v>TR7</v>
      </c>
      <c r="F989" s="2" cm="1">
        <f t="array" ref="F989">IF(ISBLANK(Data!F989), "", DATE(2000 + RIGHT(Data!F989, 2), _xlfn.SWITCH(MID(Data!F989, 3, 3), "JAN", 1, "FEB", 2, "MAR", 3, "APR", 4, "MAY", 5, "JUN", 6, "JUL", 7, "AUG", 8, "SEP", 9, "OCT", 10, "NOV", 11, "DEC", 12), LEFT(Data!F989, 2)))</f>
        <v>45591</v>
      </c>
      <c r="G989" t="str">
        <f>IF(ISBLANK(Data!G989), "", Data!G989)</f>
        <v>SAT</v>
      </c>
      <c r="H989" t="str">
        <f>IF(ISBLANK(Data!H989), "", Data!H989)</f>
        <v/>
      </c>
      <c r="I989" t="str">
        <f>IF(ISBLANK(Data!I989), "", Data!I989)</f>
        <v>B</v>
      </c>
      <c r="J989" t="str">
        <f>IF(ISBLANK(Data!J989), "", Data!J989)</f>
        <v>TOS</v>
      </c>
      <c r="K989" s="2" cm="1">
        <f t="array" ref="K989">IF(ISBLANK(Data!K989), "", DATE(2000 + RIGHT(Data!K989, 2), _xlfn.SWITCH(MID(Data!K989, 3, 3), "JAN", 1, "FEB", 2, "MAR", 3, "APR", 4, "MAY", 5, "JUN", 6, "JUL", 7, "AUG", 8, "SEP", 9, "OCT", 10, "NOV", 11, "DEC", 12), LEFT(Data!K989, 2)))</f>
        <v>45597</v>
      </c>
      <c r="L989" t="str">
        <f>IF(ISBLANK(Data!L989), "", Data!L989)</f>
        <v>FRI</v>
      </c>
      <c r="M989" t="str">
        <f>IF(ISBLANK(Data!M989), "", Data!M989)</f>
        <v>SUPAKSARAN,SARAN</v>
      </c>
      <c r="N989" t="str">
        <f>IF(ISBLANK(Data!N989), "", Data!N989)</f>
        <v>LY</v>
      </c>
      <c r="O989" s="2" t="str" cm="1">
        <f t="array" ref="O989">IF(ISBLANK(Data!O989), "", DATE(2000 + RIGHT(Data!O989, 2), _xlfn.SWITCH(MID(Data!O989, 3, 3), "JAN", 1, "FEB", 2, "MAR", 3, "APR", 4, "MAY", 5, "JUN", 6, "JUL", 7, "AUG", 8, "SEP", 9, "OCT", 10, "NOV", 11, "DEC", 12), LEFT(Data!O989, 2)))</f>
        <v/>
      </c>
      <c r="P989" t="str">
        <f>IF(ISBLANK(Data!P989), "", Data!P989)</f>
        <v>1001</v>
      </c>
      <c r="Q989" t="str">
        <f>IF(ISBLANK(Data!Q989), "", Data!Q989)</f>
        <v/>
      </c>
      <c r="R989" t="str">
        <f>IF(ISBLANK(Data!R989), "", Data!R989)</f>
        <v/>
      </c>
      <c r="S989" t="str">
        <f>IF(ISBLANK(Data!S989), "", Data!S989)</f>
        <v/>
      </c>
      <c r="T989" s="1" t="str">
        <f>IF(ISBLANK(Data!T989),"",(Data!T989))</f>
        <v/>
      </c>
      <c r="U989" t="str">
        <f>IF(ISBLANK(Data!U989), "", Data!U989)</f>
        <v/>
      </c>
      <c r="V989" t="str">
        <f>IF(ISBLANK(Data!V989), "", Data!V989)</f>
        <v/>
      </c>
      <c r="W989" t="str">
        <f>IF(ISBLANK(Data!W989), "", Data!W989)</f>
        <v/>
      </c>
      <c r="X989" t="str">
        <f>IF(ISBLANK(Data!X989), "", Data!X989)</f>
        <v/>
      </c>
      <c r="Y989" t="str">
        <f>IF(ISBLANK(Data!Y989), "", Data!Y989)</f>
        <v/>
      </c>
      <c r="Z989" t="str">
        <f>IF(ISBLANK(Data!Z989), "", Data!Z989)</f>
        <v>P/I1</v>
      </c>
      <c r="AA989" t="str">
        <f>IF(ISBLANK(Data!AA989), "", Data!AA989)</f>
        <v>6-6859015636</v>
      </c>
      <c r="AB989" t="str">
        <f>IF(ISBLANK(Data!AB989), "", Data!AB989)</f>
        <v/>
      </c>
      <c r="AC989" t="str">
        <f>IF(ISBLANK(Data!AC989), "", Data!AC989)</f>
        <v/>
      </c>
      <c r="AD989" t="str">
        <f>IF(ISBLANK(Data!AD989), "", Data!AD989)</f>
        <v/>
      </c>
      <c r="AE989" t="str">
        <f>IF(ISBLANK(Data!AE989), "", Data!AE989)</f>
        <v/>
      </c>
      <c r="AF989" s="7">
        <f>IF(ISBLANK(Data!AF989), 0, _xlfn.NUMBERVALUE(SUBSTITUTE(Data!AF989, ".", ",")))</f>
        <v>0</v>
      </c>
      <c r="AG989" t="str">
        <f>IF(ISBLANK(Data!AG989), "", Data!AG989)</f>
        <v>NKR</v>
      </c>
      <c r="AH989" s="6">
        <f>IF(ISBLANK(Data!AH989), 0, _xlfn.NUMBERVALUE(SUBSTITUTE(Data!AH989, ".", ",")))</f>
        <v>2530</v>
      </c>
      <c r="AI989" s="7">
        <f>IF(ISBLANK(Data!AI989), "", _xlfn.NUMBERVALUE(SUBSTITUTE(Data!AI989, ".", ",")))</f>
        <v>12000</v>
      </c>
      <c r="AJ989" s="7">
        <f>IF(ISBLANK(Data!AJ989), "", _xlfn.NUMBERVALUE(SUBSTITUTE(Data!AJ989, ".", ",")))</f>
        <v>12000</v>
      </c>
      <c r="AK989" s="7" t="str">
        <f>IF(ISBLANK(Data!AK989), "", _xlfn.NUMBERVALUE(SUBSTITUTE(Data!AK989, ".", ",")))</f>
        <v/>
      </c>
      <c r="AL989">
        <f>IF(ISBLANK(Data!AL989), "", Data!AL989)</f>
        <v>0</v>
      </c>
      <c r="AM989" s="15">
        <f>Table2[[#This Row],[DATE_IN]]-Table2[[#This Row],[DATE_OUT]]</f>
        <v>6</v>
      </c>
      <c r="AN989" s="7" t="str">
        <f>IF(MID(RIGHT(Table2[[#This Row],[ADDR3]],3),1,1)=",",RIGHT(Table2[[#This Row],[ADDR3]],2),"")</f>
        <v/>
      </c>
      <c r="AO989" s="7" t="str">
        <f>MID(Table2[[#This Row],[RES]],11,2)</f>
        <v>TH</v>
      </c>
      <c r="AP989" s="7">
        <f>_xlfn.XLOOKUP(AG989,Table3[CURRENCY],Table3[CONVERSION RATE],0)*Table2[[#This Row],[ORIGINAL PRICE]]</f>
        <v>2530</v>
      </c>
      <c r="AQ989" s="7">
        <f>_xlfn.XLOOKUP(AG989,Table3[CURRENCY],Table3[CONVERSION RATE],0)*Table2[[#This Row],[ORIGINAL PREPAYMENT]]</f>
        <v>0</v>
      </c>
      <c r="AR989" s="7"/>
      <c r="AS989" s="15"/>
    </row>
    <row r="990" spans="1:45" x14ac:dyDescent="0.25">
      <c r="A990" t="str">
        <f>IF(ISBLANK(Data!A990), "", Data!A990)</f>
        <v>A</v>
      </c>
      <c r="B990" s="2" cm="1">
        <f t="array" ref="B990">IF(ISBLANK(Data!B990), "", DATE(2000 + RIGHT(Data!B990, 2), _xlfn.SWITCH(MID(Data!B990, 3, 3), "JAN", 1, "FEB", 2, "MAR", 3, "APR", 4, "MAY", 5, "JUN", 6, "JUL", 7, "AUG", 8, "SEP", 9, "OCT", 10, "NOV", 11, "DEC", 12), LEFT(Data!B990, 2)))</f>
        <v>45462</v>
      </c>
      <c r="C990" t="str">
        <f>IF(ISBLANK(Data!C990), "", Data!C990)</f>
        <v>0089-7217-FR-6</v>
      </c>
      <c r="D990" t="str">
        <f>IF(ISBLANK(Data!D990), "", Data!D990)</f>
        <v>8LH39R</v>
      </c>
      <c r="E990" t="str">
        <f>IF(ISBLANK(Data!E990), "", Data!E990)</f>
        <v>TR7</v>
      </c>
      <c r="F990" s="2" cm="1">
        <f t="array" ref="F990">IF(ISBLANK(Data!F990), "", DATE(2000 + RIGHT(Data!F990, 2), _xlfn.SWITCH(MID(Data!F990, 3, 3), "JAN", 1, "FEB", 2, "MAR", 3, "APR", 4, "MAY", 5, "JUN", 6, "JUL", 7, "AUG", 8, "SEP", 9, "OCT", 10, "NOV", 11, "DEC", 12), LEFT(Data!F990, 2)))</f>
        <v>45593</v>
      </c>
      <c r="G990" t="str">
        <f>IF(ISBLANK(Data!G990), "", Data!G990)</f>
        <v>MON</v>
      </c>
      <c r="H990" t="str">
        <f>IF(ISBLANK(Data!H990), "", Data!H990)</f>
        <v/>
      </c>
      <c r="I990" t="str">
        <f>IF(ISBLANK(Data!I990), "", Data!I990)</f>
        <v>C</v>
      </c>
      <c r="J990" t="str">
        <f>IF(ISBLANK(Data!J990), "", Data!J990)</f>
        <v>TOS</v>
      </c>
      <c r="K990" s="2" cm="1">
        <f t="array" ref="K990">IF(ISBLANK(Data!K990), "", DATE(2000 + RIGHT(Data!K990, 2), _xlfn.SWITCH(MID(Data!K990, 3, 3), "JAN", 1, "FEB", 2, "MAR", 3, "APR", 4, "MAY", 5, "JUN", 6, "JUL", 7, "AUG", 8, "SEP", 9, "OCT", 10, "NOV", 11, "DEC", 12), LEFT(Data!K990, 2)))</f>
        <v>45600</v>
      </c>
      <c r="L990" t="str">
        <f>IF(ISBLANK(Data!L990), "", Data!L990)</f>
        <v>MON</v>
      </c>
      <c r="M990" t="str">
        <f>IF(ISBLANK(Data!M990), "", Data!M990)</f>
        <v>RUMIANO,NORBERT,M.</v>
      </c>
      <c r="N990" t="str">
        <f>IF(ISBLANK(Data!N990), "", Data!N990)</f>
        <v>LJ</v>
      </c>
      <c r="O990" s="2" cm="1">
        <f t="array" ref="O990">IF(ISBLANK(Data!O990), "", DATE(2000 + RIGHT(Data!O990, 2), _xlfn.SWITCH(MID(Data!O990, 3, 3), "JAN", 1, "FEB", 2, "MAR", 3, "APR", 4, "MAY", 5, "JUN", 6, "JUL", 7, "AUG", 8, "SEP", 9, "OCT", 10, "NOV", 11, "DEC", 12), LEFT(Data!O990, 2)))</f>
        <v>57747</v>
      </c>
      <c r="P990" t="str">
        <f>IF(ISBLANK(Data!P990), "", Data!P990)</f>
        <v>3003</v>
      </c>
      <c r="Q990" t="str">
        <f>IF(ISBLANK(Data!Q990), "", Data!Q990)</f>
        <v>M/687364</v>
      </c>
      <c r="R990" t="str">
        <f>IF(ISBLANK(Data!R990), "", Data!R990)</f>
        <v>AV898110190003TE94362289</v>
      </c>
      <c r="S990" t="str">
        <f>IF(ISBLANK(Data!S990), "", Data!S990)</f>
        <v>CH</v>
      </c>
      <c r="T990" s="1" t="str">
        <f>IF(ISBLANK(Data!T990),"",(Data!T990))</f>
        <v/>
      </c>
      <c r="U990" t="str">
        <f>IF(ISBLANK(Data!U990), "", Data!U990)</f>
        <v/>
      </c>
      <c r="V990" t="str">
        <f>IF(ISBLANK(Data!V990), "", Data!V990)</f>
        <v>1 ALLEE DE MANAR LAK</v>
      </c>
      <c r="W990" t="str">
        <f>IF(ISBLANK(Data!W990), "", Data!W990)</f>
        <v/>
      </c>
      <c r="X990" t="str">
        <f>IF(ISBLANK(Data!X990), "", Data!X990)</f>
        <v>29100,DOUARNENEZ,FR</v>
      </c>
      <c r="Y990" t="str">
        <f>IF(ISBLANK(Data!Y990), "", Data!Y990)</f>
        <v>FRXX780391201456</v>
      </c>
      <c r="Z990" t="str">
        <f>IF(ISBLANK(Data!Z990), "", Data!Z990)</f>
        <v>T/0104786R/P/N5</v>
      </c>
      <c r="AA990" t="str">
        <f>IF(ISBLANK(Data!AA990), "", Data!AA990)</f>
        <v>+33-661290252/EM</v>
      </c>
      <c r="AB990" t="str">
        <f>IF(ISBLANK(Data!AB990), "", Data!AB990)</f>
        <v>OCI/CP2/</v>
      </c>
      <c r="AC990" t="str">
        <f>IF(ISBLANK(Data!AC990), "", Data!AC990)</f>
        <v/>
      </c>
      <c r="AD990" t="str">
        <f>IF(ISBLANK(Data!AD990), "", Data!AD990)</f>
        <v/>
      </c>
      <c r="AE990" t="str">
        <f>IF(ISBLANK(Data!AE990), "", Data!AE990)</f>
        <v/>
      </c>
      <c r="AF990" s="7">
        <f>IF(ISBLANK(Data!AF990), 0, _xlfn.NUMBERVALUE(SUBSTITUTE(Data!AF990, ".", ",")))</f>
        <v>503.62</v>
      </c>
      <c r="AG990" t="str">
        <f>IF(ISBLANK(Data!AG990), "", Data!AG990)</f>
        <v>EUR</v>
      </c>
      <c r="AH990" s="6">
        <f>IF(ISBLANK(Data!AH990), 0, _xlfn.NUMBERVALUE(SUBSTITUTE(Data!AH990, ".", ",")))</f>
        <v>503.12</v>
      </c>
      <c r="AI990" s="7">
        <f>IF(ISBLANK(Data!AI990), "", _xlfn.NUMBERVALUE(SUBSTITUTE(Data!AI990, ".", ",")))</f>
        <v>0</v>
      </c>
      <c r="AJ990" s="7">
        <f>IF(ISBLANK(Data!AJ990), "", _xlfn.NUMBERVALUE(SUBSTITUTE(Data!AJ990, ".", ",")))</f>
        <v>0</v>
      </c>
      <c r="AK990" s="7" t="str">
        <f>IF(ISBLANK(Data!AK990), "", _xlfn.NUMBERVALUE(SUBSTITUTE(Data!AK990, ".", ",")))</f>
        <v/>
      </c>
      <c r="AL990">
        <f>IF(ISBLANK(Data!AL990), "", Data!AL990)</f>
        <v>0</v>
      </c>
      <c r="AM990" s="15">
        <f>Table2[[#This Row],[DATE_IN]]-Table2[[#This Row],[DATE_OUT]]</f>
        <v>7</v>
      </c>
      <c r="AN990" s="7" t="str">
        <f>IF(MID(RIGHT(Table2[[#This Row],[ADDR3]],3),1,1)=",",RIGHT(Table2[[#This Row],[ADDR3]],2),"")</f>
        <v>FR</v>
      </c>
      <c r="AO990" s="7" t="str">
        <f>MID(Table2[[#This Row],[RES]],11,2)</f>
        <v>FR</v>
      </c>
      <c r="AP990" s="7">
        <f>_xlfn.XLOOKUP(AG990,Table3[CURRENCY],Table3[CONVERSION RATE],0)*Table2[[#This Row],[ORIGINAL PRICE]]</f>
        <v>6022.3464000000004</v>
      </c>
      <c r="AQ990" s="7">
        <f>_xlfn.XLOOKUP(AG990,Table3[CURRENCY],Table3[CONVERSION RATE],0)*Table2[[#This Row],[ORIGINAL PREPAYMENT]]</f>
        <v>6028.3314</v>
      </c>
      <c r="AR990" s="7"/>
      <c r="AS990" s="15"/>
    </row>
    <row r="991" spans="1:45" x14ac:dyDescent="0.25">
      <c r="A991" t="str">
        <f>IF(ISBLANK(Data!A991), "", Data!A991)</f>
        <v>A</v>
      </c>
      <c r="B991" s="2" cm="1">
        <f t="array" ref="B991">IF(ISBLANK(Data!B991), "", DATE(2000 + RIGHT(Data!B991, 2), _xlfn.SWITCH(MID(Data!B991, 3, 3), "JAN", 1, "FEB", 2, "MAR", 3, "APR", 4, "MAY", 5, "JUN", 6, "JUL", 7, "AUG", 8, "SEP", 9, "OCT", 10, "NOV", 11, "DEC", 12), LEFT(Data!B991, 2)))</f>
        <v>45312</v>
      </c>
      <c r="C991" t="str">
        <f>IF(ISBLANK(Data!C991), "", Data!C991)</f>
        <v>3643-0686-CH-5</v>
      </c>
      <c r="D991" t="str">
        <f>IF(ISBLANK(Data!D991), "", Data!D991)</f>
        <v>8LH97R</v>
      </c>
      <c r="E991" t="str">
        <f>IF(ISBLANK(Data!E991), "", Data!E991)</f>
        <v>TR7</v>
      </c>
      <c r="F991" s="2" cm="1">
        <f t="array" ref="F991">IF(ISBLANK(Data!F991), "", DATE(2000 + RIGHT(Data!F991, 2), _xlfn.SWITCH(MID(Data!F991, 3, 3), "JAN", 1, "FEB", 2, "MAR", 3, "APR", 4, "MAY", 5, "JUN", 6, "JUL", 7, "AUG", 8, "SEP", 9, "OCT", 10, "NOV", 11, "DEC", 12), LEFT(Data!F991, 2)))</f>
        <v>45593</v>
      </c>
      <c r="G991" t="str">
        <f>IF(ISBLANK(Data!G991), "", Data!G991)</f>
        <v>MON</v>
      </c>
      <c r="H991" t="str">
        <f>IF(ISBLANK(Data!H991), "", Data!H991)</f>
        <v/>
      </c>
      <c r="I991" t="str">
        <f>IF(ISBLANK(Data!I991), "", Data!I991)</f>
        <v>C</v>
      </c>
      <c r="J991" t="str">
        <f>IF(ISBLANK(Data!J991), "", Data!J991)</f>
        <v>TR7</v>
      </c>
      <c r="K991" s="2" cm="1">
        <f t="array" ref="K991">IF(ISBLANK(Data!K991), "", DATE(2000 + RIGHT(Data!K991, 2), _xlfn.SWITCH(MID(Data!K991, 3, 3), "JAN", 1, "FEB", 2, "MAR", 3, "APR", 4, "MAY", 5, "JUN", 6, "JUL", 7, "AUG", 8, "SEP", 9, "OCT", 10, "NOV", 11, "DEC", 12), LEFT(Data!K991, 2)))</f>
        <v>45598</v>
      </c>
      <c r="L991" t="str">
        <f>IF(ISBLANK(Data!L991), "", Data!L991)</f>
        <v>SAT</v>
      </c>
      <c r="M991" t="str">
        <f>IF(ISBLANK(Data!M991), "", Data!M991)</f>
        <v>PAULI,MARCO,HERR</v>
      </c>
      <c r="N991" t="str">
        <f>IF(ISBLANK(Data!N991), "", Data!N991)</f>
        <v>LJ</v>
      </c>
      <c r="O991" s="2" t="str" cm="1">
        <f t="array" ref="O991">IF(ISBLANK(Data!O991), "", DATE(2000 + RIGHT(Data!O991, 2), _xlfn.SWITCH(MID(Data!O991, 3, 3), "JAN", 1, "FEB", 2, "MAR", 3, "APR", 4, "MAY", 5, "JUN", 6, "JUL", 7, "AUG", 8, "SEP", 9, "OCT", 10, "NOV", 11, "DEC", 12), LEFT(Data!O991, 2)))</f>
        <v/>
      </c>
      <c r="P991" t="str">
        <f>IF(ISBLANK(Data!P991), "", Data!P991)</f>
        <v>1001</v>
      </c>
      <c r="Q991" t="str">
        <f>IF(ISBLANK(Data!Q991), "", Data!Q991)</f>
        <v>M/609128</v>
      </c>
      <c r="R991" t="str">
        <f>IF(ISBLANK(Data!R991), "", Data!R991)</f>
        <v>AV898110740005TE93170667</v>
      </c>
      <c r="S991" t="str">
        <f>IF(ISBLANK(Data!S991), "", Data!S991)</f>
        <v>CH</v>
      </c>
      <c r="T991" s="1" t="str">
        <f>IF(ISBLANK(Data!T991),"",(Data!T991))</f>
        <v/>
      </c>
      <c r="U991" t="str">
        <f>IF(ISBLANK(Data!U991), "", Data!U991)</f>
        <v/>
      </c>
      <c r="V991" t="str">
        <f>IF(ISBLANK(Data!V991), "", Data!V991)</f>
        <v>BADENERSTRASSE 415</v>
      </c>
      <c r="W991" t="str">
        <f>IF(ISBLANK(Data!W991), "", Data!W991)</f>
        <v/>
      </c>
      <c r="X991" t="str">
        <f>IF(ISBLANK(Data!X991), "", Data!X991)</f>
        <v>8003,ZUERICH               ,CH</v>
      </c>
      <c r="Y991" t="str">
        <f>IF(ISBLANK(Data!Y991), "", Data!Y991)</f>
        <v/>
      </c>
      <c r="Z991" t="str">
        <f>IF(ISBLANK(Data!Z991), "", Data!Z991)</f>
        <v>T/0105324R/P/N5</v>
      </c>
      <c r="AA991" t="str">
        <f>IF(ISBLANK(Data!AA991), "", Data!AA991)</f>
        <v>+41-799424311/EM</v>
      </c>
      <c r="AB991" t="str">
        <f>IF(ISBLANK(Data!AB991), "", Data!AB991)</f>
        <v>/ADD/</v>
      </c>
      <c r="AC991" t="str">
        <f>IF(ISBLANK(Data!AC991), "", Data!AC991)</f>
        <v>K902915</v>
      </c>
      <c r="AD991" t="str">
        <f>IF(ISBLANK(Data!AD991), "", Data!AD991)</f>
        <v/>
      </c>
      <c r="AE991" t="str">
        <f>IF(ISBLANK(Data!AE991), "", Data!AE991)</f>
        <v>LH/992004735929731</v>
      </c>
      <c r="AF991" s="7">
        <f>IF(ISBLANK(Data!AF991), 0, _xlfn.NUMBERVALUE(SUBSTITUTE(Data!AF991, ".", ",")))</f>
        <v>257.60000000000002</v>
      </c>
      <c r="AG991" t="str">
        <f>IF(ISBLANK(Data!AG991), "", Data!AG991)</f>
        <v>EUR</v>
      </c>
      <c r="AH991" s="6">
        <f>IF(ISBLANK(Data!AH991), 0, _xlfn.NUMBERVALUE(SUBSTITUTE(Data!AH991, ".", ",")))</f>
        <v>408.12</v>
      </c>
      <c r="AI991" s="7">
        <f>IF(ISBLANK(Data!AI991), "", _xlfn.NUMBERVALUE(SUBSTITUTE(Data!AI991, ".", ",")))</f>
        <v>12000</v>
      </c>
      <c r="AJ991" s="7">
        <f>IF(ISBLANK(Data!AJ991), "", _xlfn.NUMBERVALUE(SUBSTITUTE(Data!AJ991, ".", ",")))</f>
        <v>12000</v>
      </c>
      <c r="AK991" s="7" t="str">
        <f>IF(ISBLANK(Data!AK991), "", _xlfn.NUMBERVALUE(SUBSTITUTE(Data!AK991, ".", ",")))</f>
        <v/>
      </c>
      <c r="AL991">
        <f>IF(ISBLANK(Data!AL991), "", Data!AL991)</f>
        <v>0</v>
      </c>
      <c r="AM991" s="15">
        <f>Table2[[#This Row],[DATE_IN]]-Table2[[#This Row],[DATE_OUT]]</f>
        <v>5</v>
      </c>
      <c r="AN991" s="7" t="str">
        <f>IF(MID(RIGHT(Table2[[#This Row],[ADDR3]],3),1,1)=",",RIGHT(Table2[[#This Row],[ADDR3]],2),"")</f>
        <v>CH</v>
      </c>
      <c r="AO991" s="7" t="str">
        <f>MID(Table2[[#This Row],[RES]],11,2)</f>
        <v>CH</v>
      </c>
      <c r="AP991" s="7">
        <f>_xlfn.XLOOKUP(AG991,Table3[CURRENCY],Table3[CONVERSION RATE],0)*Table2[[#This Row],[ORIGINAL PRICE]]</f>
        <v>4885.1964000000007</v>
      </c>
      <c r="AQ991" s="7">
        <f>_xlfn.XLOOKUP(AG991,Table3[CURRENCY],Table3[CONVERSION RATE],0)*Table2[[#This Row],[ORIGINAL PREPAYMENT]]</f>
        <v>3083.4720000000007</v>
      </c>
      <c r="AR991" s="7"/>
      <c r="AS991" s="15"/>
    </row>
    <row r="992" spans="1:45" x14ac:dyDescent="0.25">
      <c r="A992" t="str">
        <f>IF(ISBLANK(Data!A992), "", Data!A992)</f>
        <v>A</v>
      </c>
      <c r="B992" s="2" cm="1">
        <f t="array" ref="B992">IF(ISBLANK(Data!B992), "", DATE(2000 + RIGHT(Data!B992, 2), _xlfn.SWITCH(MID(Data!B992, 3, 3), "JAN", 1, "FEB", 2, "MAR", 3, "APR", 4, "MAY", 5, "JUN", 6, "JUL", 7, "AUG", 8, "SEP", 9, "OCT", 10, "NOV", 11, "DEC", 12), LEFT(Data!B992, 2)))</f>
        <v>45401</v>
      </c>
      <c r="C992" t="str">
        <f>IF(ISBLANK(Data!C992), "", Data!C992)</f>
        <v>4498-3623-DE-6</v>
      </c>
      <c r="D992" t="str">
        <f>IF(ISBLANK(Data!D992), "", Data!D992)</f>
        <v/>
      </c>
      <c r="E992" t="str">
        <f>IF(ISBLANK(Data!E992), "", Data!E992)</f>
        <v>TR7</v>
      </c>
      <c r="F992" s="2" cm="1">
        <f t="array" ref="F992">IF(ISBLANK(Data!F992), "", DATE(2000 + RIGHT(Data!F992, 2), _xlfn.SWITCH(MID(Data!F992, 3, 3), "JAN", 1, "FEB", 2, "MAR", 3, "APR", 4, "MAY", 5, "JUN", 6, "JUL", 7, "AUG", 8, "SEP", 9, "OCT", 10, "NOV", 11, "DEC", 12), LEFT(Data!F992, 2)))</f>
        <v>45594</v>
      </c>
      <c r="G992" t="str">
        <f>IF(ISBLANK(Data!G992), "", Data!G992)</f>
        <v>TUE</v>
      </c>
      <c r="H992" t="str">
        <f>IF(ISBLANK(Data!H992), "", Data!H992)</f>
        <v>WI</v>
      </c>
      <c r="I992" t="str">
        <f>IF(ISBLANK(Data!I992), "", Data!I992)</f>
        <v>E</v>
      </c>
      <c r="J992" t="str">
        <f>IF(ISBLANK(Data!J992), "", Data!J992)</f>
        <v>TR7</v>
      </c>
      <c r="K992" s="2" cm="1">
        <f t="array" ref="K992">IF(ISBLANK(Data!K992), "", DATE(2000 + RIGHT(Data!K992, 2), _xlfn.SWITCH(MID(Data!K992, 3, 3), "JAN", 1, "FEB", 2, "MAR", 3, "APR", 4, "MAY", 5, "JUN", 6, "JUL", 7, "AUG", 8, "SEP", 9, "OCT", 10, "NOV", 11, "DEC", 12), LEFT(Data!K992, 2)))</f>
        <v>45599</v>
      </c>
      <c r="L992" t="str">
        <f>IF(ISBLANK(Data!L992), "", Data!L992)</f>
        <v>SUN</v>
      </c>
      <c r="M992" t="str">
        <f>IF(ISBLANK(Data!M992), "", Data!M992)</f>
        <v>SCHNEIDER,ANNA</v>
      </c>
      <c r="N992" t="str">
        <f>IF(ISBLANK(Data!N992), "", Data!N992)</f>
        <v>LJ</v>
      </c>
      <c r="O992" s="2" cm="1">
        <f t="array" ref="O992">IF(ISBLANK(Data!O992), "", DATE(2000 + RIGHT(Data!O992, 2), _xlfn.SWITCH(MID(Data!O992, 3, 3), "JAN", 1, "FEB", 2, "MAR", 3, "APR", 4, "MAY", 5, "JUN", 6, "JUL", 7, "AUG", 8, "SEP", 9, "OCT", 10, "NOV", 11, "DEC", 12), LEFT(Data!O992, 2)))</f>
        <v>71590</v>
      </c>
      <c r="P992" t="str">
        <f>IF(ISBLANK(Data!P992), "", Data!P992)</f>
        <v>1XX1</v>
      </c>
      <c r="Q992" t="str">
        <f>IF(ISBLANK(Data!Q992), "", Data!Q992)</f>
        <v>773385972</v>
      </c>
      <c r="R992" t="str">
        <f>IF(ISBLANK(Data!R992), "", Data!R992)</f>
        <v>AV868109400002TE44983623</v>
      </c>
      <c r="S992" t="str">
        <f>IF(ISBLANK(Data!S992), "", Data!S992)</f>
        <v>CH</v>
      </c>
      <c r="T992" s="1" t="str">
        <f>IF(ISBLANK(Data!T992),"",(Data!T992))</f>
        <v/>
      </c>
      <c r="U992" t="str">
        <f>IF(ISBLANK(Data!U992), "", Data!U992)</f>
        <v/>
      </c>
      <c r="V992" t="str">
        <f>IF(ISBLANK(Data!V992), "", Data!V992)</f>
        <v/>
      </c>
      <c r="W992" t="str">
        <f>IF(ISBLANK(Data!W992), "", Data!W992)</f>
        <v/>
      </c>
      <c r="X992" t="str">
        <f>IF(ISBLANK(Data!X992), "", Data!X992)</f>
        <v/>
      </c>
      <c r="Y992" t="str">
        <f>IF(ISBLANK(Data!Y992), "", Data!Y992)</f>
        <v/>
      </c>
      <c r="Z992" t="str">
        <f>IF(ISBLANK(Data!Z992), "", Data!Z992)</f>
        <v>T/0151196Q/P/T6</v>
      </c>
      <c r="AA992" t="str">
        <f>IF(ISBLANK(Data!AA992), "", Data!AA992)</f>
        <v>+436649183528</v>
      </c>
      <c r="AB992" t="str">
        <f>IF(ISBLANK(Data!AB992), "", Data!AB992)</f>
        <v>ADD/</v>
      </c>
      <c r="AC992" t="str">
        <f>IF(ISBLANK(Data!AC992), "", Data!AC992)</f>
        <v>S606700</v>
      </c>
      <c r="AD992" t="str">
        <f>IF(ISBLANK(Data!AD992), "", Data!AD992)</f>
        <v/>
      </c>
      <c r="AE992" t="str">
        <f>IF(ISBLANK(Data!AE992), "", Data!AE992)</f>
        <v/>
      </c>
      <c r="AF992" s="7">
        <f>IF(ISBLANK(Data!AF992), 0, _xlfn.NUMBERVALUE(SUBSTITUTE(Data!AF992, ".", ",")))</f>
        <v>376.29</v>
      </c>
      <c r="AG992" t="str">
        <f>IF(ISBLANK(Data!AG992), "", Data!AG992)</f>
        <v>EUR</v>
      </c>
      <c r="AH992" s="6">
        <f>IF(ISBLANK(Data!AH992), 0, _xlfn.NUMBERVALUE(SUBSTITUTE(Data!AH992, ".", ",")))</f>
        <v>376.12</v>
      </c>
      <c r="AI992" s="7">
        <f>IF(ISBLANK(Data!AI992), "", _xlfn.NUMBERVALUE(SUBSTITUTE(Data!AI992, ".", ",")))</f>
        <v>12000</v>
      </c>
      <c r="AJ992" s="7">
        <f>IF(ISBLANK(Data!AJ992), "", _xlfn.NUMBERVALUE(SUBSTITUTE(Data!AJ992, ".", ",")))</f>
        <v>12000</v>
      </c>
      <c r="AK992" s="7" t="str">
        <f>IF(ISBLANK(Data!AK992), "", _xlfn.NUMBERVALUE(SUBSTITUTE(Data!AK992, ".", ",")))</f>
        <v/>
      </c>
      <c r="AL992">
        <f>IF(ISBLANK(Data!AL992), "", Data!AL992)</f>
        <v>0</v>
      </c>
      <c r="AM992" s="15">
        <f>Table2[[#This Row],[DATE_IN]]-Table2[[#This Row],[DATE_OUT]]</f>
        <v>5</v>
      </c>
      <c r="AN992" s="7" t="str">
        <f>IF(MID(RIGHT(Table2[[#This Row],[ADDR3]],3),1,1)=",",RIGHT(Table2[[#This Row],[ADDR3]],2),"")</f>
        <v/>
      </c>
      <c r="AO992" s="7" t="str">
        <f>MID(Table2[[#This Row],[RES]],11,2)</f>
        <v>DE</v>
      </c>
      <c r="AP992" s="7">
        <f>_xlfn.XLOOKUP(AG992,Table3[CURRENCY],Table3[CONVERSION RATE],0)*Table2[[#This Row],[ORIGINAL PRICE]]</f>
        <v>4502.1563999999998</v>
      </c>
      <c r="AQ992" s="7">
        <f>_xlfn.XLOOKUP(AG992,Table3[CURRENCY],Table3[CONVERSION RATE],0)*Table2[[#This Row],[ORIGINAL PREPAYMENT]]</f>
        <v>4504.1913000000004</v>
      </c>
      <c r="AR992" s="7"/>
      <c r="AS992" s="15"/>
    </row>
    <row r="993" spans="1:45" x14ac:dyDescent="0.25">
      <c r="A993" t="str">
        <f>IF(ISBLANK(Data!A993), "", Data!A993)</f>
        <v>A</v>
      </c>
      <c r="B993" s="2" cm="1">
        <f t="array" ref="B993">IF(ISBLANK(Data!B993), "", DATE(2000 + RIGHT(Data!B993, 2), _xlfn.SWITCH(MID(Data!B993, 3, 3), "JAN", 1, "FEB", 2, "MAR", 3, "APR", 4, "MAY", 5, "JUN", 6, "JUL", 7, "AUG", 8, "SEP", 9, "OCT", 10, "NOV", 11, "DEC", 12), LEFT(Data!B993, 2)))</f>
        <v>45314</v>
      </c>
      <c r="C993" t="str">
        <f>IF(ISBLANK(Data!C993), "", Data!C993)</f>
        <v>3659-9984-AU-1</v>
      </c>
      <c r="D993" t="str">
        <f>IF(ISBLANK(Data!D993), "", Data!D993)</f>
        <v/>
      </c>
      <c r="E993" t="str">
        <f>IF(ISBLANK(Data!E993), "", Data!E993)</f>
        <v>TR7</v>
      </c>
      <c r="F993" s="2" cm="1">
        <f t="array" ref="F993">IF(ISBLANK(Data!F993), "", DATE(2000 + RIGHT(Data!F993, 2), _xlfn.SWITCH(MID(Data!F993, 3, 3), "JAN", 1, "FEB", 2, "MAR", 3, "APR", 4, "MAY", 5, "JUN", 6, "JUL", 7, "AUG", 8, "SEP", 9, "OCT", 10, "NOV", 11, "DEC", 12), LEFT(Data!F993, 2)))</f>
        <v>45595</v>
      </c>
      <c r="G993" t="str">
        <f>IF(ISBLANK(Data!G993), "", Data!G993)</f>
        <v>WED</v>
      </c>
      <c r="H993" t="str">
        <f>IF(ISBLANK(Data!H993), "", Data!H993)</f>
        <v>WI</v>
      </c>
      <c r="I993" t="str">
        <f>IF(ISBLANK(Data!I993), "", Data!I993)</f>
        <v>C</v>
      </c>
      <c r="J993" t="str">
        <f>IF(ISBLANK(Data!J993), "", Data!J993)</f>
        <v>TR7</v>
      </c>
      <c r="K993" s="2" cm="1">
        <f t="array" ref="K993">IF(ISBLANK(Data!K993), "", DATE(2000 + RIGHT(Data!K993, 2), _xlfn.SWITCH(MID(Data!K993, 3, 3), "JAN", 1, "FEB", 2, "MAR", 3, "APR", 4, "MAY", 5, "JUN", 6, "JUL", 7, "AUG", 8, "SEP", 9, "OCT", 10, "NOV", 11, "DEC", 12), LEFT(Data!K993, 2)))</f>
        <v>45598</v>
      </c>
      <c r="L993" t="str">
        <f>IF(ISBLANK(Data!L993), "", Data!L993)</f>
        <v>SAT</v>
      </c>
      <c r="M993" t="str">
        <f>IF(ISBLANK(Data!M993), "", Data!M993)</f>
        <v>PIGGOTT,JULIE</v>
      </c>
      <c r="N993" t="str">
        <f>IF(ISBLANK(Data!N993), "", Data!N993)</f>
        <v>JX</v>
      </c>
      <c r="O993" s="2" cm="1">
        <f t="array" ref="O993">IF(ISBLANK(Data!O993), "", DATE(2000 + RIGHT(Data!O993, 2), _xlfn.SWITCH(MID(Data!O993, 3, 3), "JAN", 1, "FEB", 2, "MAR", 3, "APR", 4, "MAY", 5, "JUN", 6, "JUL", 7, "AUG", 8, "SEP", 9, "OCT", 10, "NOV", 11, "DEC", 12), LEFT(Data!O993, 2)))</f>
        <v>70860</v>
      </c>
      <c r="P993" t="str">
        <f>IF(ISBLANK(Data!P993), "", Data!P993)</f>
        <v>1XX1</v>
      </c>
      <c r="Q993" t="str">
        <f>IF(ISBLANK(Data!Q993), "", Data!Q993)</f>
        <v>744599030</v>
      </c>
      <c r="R993" t="str">
        <f>IF(ISBLANK(Data!R993), "", Data!R993)</f>
        <v>AV868109620005TE36599984</v>
      </c>
      <c r="S993" t="str">
        <f>IF(ISBLANK(Data!S993), "", Data!S993)</f>
        <v>CH</v>
      </c>
      <c r="T993" s="1" t="str">
        <f>IF(ISBLANK(Data!T993),"",(Data!T993))</f>
        <v/>
      </c>
      <c r="U993" t="str">
        <f>IF(ISBLANK(Data!U993), "", Data!U993)</f>
        <v/>
      </c>
      <c r="V993" t="str">
        <f>IF(ISBLANK(Data!V993), "", Data!V993)</f>
        <v/>
      </c>
      <c r="W993" t="str">
        <f>IF(ISBLANK(Data!W993), "", Data!W993)</f>
        <v/>
      </c>
      <c r="X993" t="str">
        <f>IF(ISBLANK(Data!X993), "", Data!X993)</f>
        <v/>
      </c>
      <c r="Y993" t="str">
        <f>IF(ISBLANK(Data!Y993), "", Data!Y993)</f>
        <v/>
      </c>
      <c r="Z993" t="str">
        <f>IF(ISBLANK(Data!Z993), "", Data!Z993)</f>
        <v>T/0151211Q/P/T6</v>
      </c>
      <c r="AA993" t="str">
        <f>IF(ISBLANK(Data!AA993), "", Data!AA993)</f>
        <v>+61401961529</v>
      </c>
      <c r="AB993" t="str">
        <f>IF(ISBLANK(Data!AB993), "", Data!AB993)</f>
        <v/>
      </c>
      <c r="AC993" t="str">
        <f>IF(ISBLANK(Data!AC993), "", Data!AC993)</f>
        <v>S606700</v>
      </c>
      <c r="AD993" t="str">
        <f>IF(ISBLANK(Data!AD993), "", Data!AD993)</f>
        <v/>
      </c>
      <c r="AE993" t="str">
        <f>IF(ISBLANK(Data!AE993), "", Data!AE993)</f>
        <v/>
      </c>
      <c r="AF993" s="7">
        <f>IF(ISBLANK(Data!AF993), 0, _xlfn.NUMBERVALUE(SUBSTITUTE(Data!AF993, ".", ",")))</f>
        <v>2051</v>
      </c>
      <c r="AG993" t="str">
        <f>IF(ISBLANK(Data!AG993), "", Data!AG993)</f>
        <v>NKR</v>
      </c>
      <c r="AH993" s="6">
        <f>IF(ISBLANK(Data!AH993), 0, _xlfn.NUMBERVALUE(SUBSTITUTE(Data!AH993, ".", ",")))</f>
        <v>2051</v>
      </c>
      <c r="AI993" s="7">
        <f>IF(ISBLANK(Data!AI993), "", _xlfn.NUMBERVALUE(SUBSTITUTE(Data!AI993, ".", ",")))</f>
        <v>12000</v>
      </c>
      <c r="AJ993" s="7">
        <f>IF(ISBLANK(Data!AJ993), "", _xlfn.NUMBERVALUE(SUBSTITUTE(Data!AJ993, ".", ",")))</f>
        <v>12000</v>
      </c>
      <c r="AK993" s="7" t="str">
        <f>IF(ISBLANK(Data!AK993), "", _xlfn.NUMBERVALUE(SUBSTITUTE(Data!AK993, ".", ",")))</f>
        <v/>
      </c>
      <c r="AL993">
        <f>IF(ISBLANK(Data!AL993), "", Data!AL993)</f>
        <v>0</v>
      </c>
      <c r="AM993" s="15">
        <f>Table2[[#This Row],[DATE_IN]]-Table2[[#This Row],[DATE_OUT]]</f>
        <v>3</v>
      </c>
      <c r="AN993" s="7" t="str">
        <f>IF(MID(RIGHT(Table2[[#This Row],[ADDR3]],3),1,1)=",",RIGHT(Table2[[#This Row],[ADDR3]],2),"")</f>
        <v/>
      </c>
      <c r="AO993" s="7" t="str">
        <f>MID(Table2[[#This Row],[RES]],11,2)</f>
        <v>AU</v>
      </c>
      <c r="AP993" s="7">
        <f>_xlfn.XLOOKUP(AG993,Table3[CURRENCY],Table3[CONVERSION RATE],0)*Table2[[#This Row],[ORIGINAL PRICE]]</f>
        <v>2051</v>
      </c>
      <c r="AQ993" s="7">
        <f>_xlfn.XLOOKUP(AG993,Table3[CURRENCY],Table3[CONVERSION RATE],0)*Table2[[#This Row],[ORIGINAL PREPAYMENT]]</f>
        <v>2051</v>
      </c>
      <c r="AR993" s="7"/>
      <c r="AS993" s="15"/>
    </row>
    <row r="994" spans="1:45" x14ac:dyDescent="0.25">
      <c r="A994" t="str">
        <f>IF(ISBLANK(Data!A994), "", Data!A994)</f>
        <v>A</v>
      </c>
      <c r="B994" s="2" cm="1">
        <f t="array" ref="B994">IF(ISBLANK(Data!B994), "", DATE(2000 + RIGHT(Data!B994, 2), _xlfn.SWITCH(MID(Data!B994, 3, 3), "JAN", 1, "FEB", 2, "MAR", 3, "APR", 4, "MAY", 5, "JUN", 6, "JUL", 7, "AUG", 8, "SEP", 9, "OCT", 10, "NOV", 11, "DEC", 12), LEFT(Data!B994, 2)))</f>
        <v>45402</v>
      </c>
      <c r="C994" t="str">
        <f>IF(ISBLANK(Data!C994), "", Data!C994)</f>
        <v>4504-2688-GB-5</v>
      </c>
      <c r="D994" t="str">
        <f>IF(ISBLANK(Data!D994), "", Data!D994)</f>
        <v/>
      </c>
      <c r="E994" t="str">
        <f>IF(ISBLANK(Data!E994), "", Data!E994)</f>
        <v>TR7</v>
      </c>
      <c r="F994" s="2" cm="1">
        <f t="array" ref="F994">IF(ISBLANK(Data!F994), "", DATE(2000 + RIGHT(Data!F994, 2), _xlfn.SWITCH(MID(Data!F994, 3, 3), "JAN", 1, "FEB", 2, "MAR", 3, "APR", 4, "MAY", 5, "JUN", 6, "JUL", 7, "AUG", 8, "SEP", 9, "OCT", 10, "NOV", 11, "DEC", 12), LEFT(Data!F994, 2)))</f>
        <v>45596</v>
      </c>
      <c r="G994" t="str">
        <f>IF(ISBLANK(Data!G994), "", Data!G994)</f>
        <v>THU</v>
      </c>
      <c r="H994" t="str">
        <f>IF(ISBLANK(Data!H994), "", Data!H994)</f>
        <v>WI</v>
      </c>
      <c r="I994" t="str">
        <f>IF(ISBLANK(Data!I994), "", Data!I994)</f>
        <v>C</v>
      </c>
      <c r="J994" t="str">
        <f>IF(ISBLANK(Data!J994), "", Data!J994)</f>
        <v>TR7</v>
      </c>
      <c r="K994" s="2" cm="1">
        <f t="array" ref="K994">IF(ISBLANK(Data!K994), "", DATE(2000 + RIGHT(Data!K994, 2), _xlfn.SWITCH(MID(Data!K994, 3, 3), "JAN", 1, "FEB", 2, "MAR", 3, "APR", 4, "MAY", 5, "JUN", 6, "JUL", 7, "AUG", 8, "SEP", 9, "OCT", 10, "NOV", 11, "DEC", 12), LEFT(Data!K994, 2)))</f>
        <v>45599</v>
      </c>
      <c r="L994" t="str">
        <f>IF(ISBLANK(Data!L994), "", Data!L994)</f>
        <v>SUN</v>
      </c>
      <c r="M994" t="str">
        <f>IF(ISBLANK(Data!M994), "", Data!M994)</f>
        <v>BURROWS,MARK</v>
      </c>
      <c r="N994" t="str">
        <f>IF(ISBLANK(Data!N994), "", Data!N994)</f>
        <v>L8</v>
      </c>
      <c r="O994" s="2" cm="1">
        <f t="array" ref="O994">IF(ISBLANK(Data!O994), "", DATE(2000 + RIGHT(Data!O994, 2), _xlfn.SWITCH(MID(Data!O994, 3, 3), "JAN", 1, "FEB", 2, "MAR", 3, "APR", 4, "MAY", 5, "JUN", 6, "JUL", 7, "AUG", 8, "SEP", 9, "OCT", 10, "NOV", 11, "DEC", 12), LEFT(Data!O994, 2)))</f>
        <v>69034</v>
      </c>
      <c r="P994" t="str">
        <f>IF(ISBLANK(Data!P994), "", Data!P994)</f>
        <v>1XX1</v>
      </c>
      <c r="Q994" t="str">
        <f>IF(ISBLANK(Data!Q994), "", Data!Q994)</f>
        <v>769871793</v>
      </c>
      <c r="R994" t="str">
        <f>IF(ISBLANK(Data!R994), "", Data!R994)</f>
        <v>AV868109160002TE45042688</v>
      </c>
      <c r="S994" t="str">
        <f>IF(ISBLANK(Data!S994), "", Data!S994)</f>
        <v>CH</v>
      </c>
      <c r="T994" s="1" t="str">
        <f>IF(ISBLANK(Data!T994),"",(Data!T994))</f>
        <v/>
      </c>
      <c r="U994" t="str">
        <f>IF(ISBLANK(Data!U994), "", Data!U994)</f>
        <v/>
      </c>
      <c r="V994" t="str">
        <f>IF(ISBLANK(Data!V994), "", Data!V994)</f>
        <v/>
      </c>
      <c r="W994" t="str">
        <f>IF(ISBLANK(Data!W994), "", Data!W994)</f>
        <v/>
      </c>
      <c r="X994" t="str">
        <f>IF(ISBLANK(Data!X994), "", Data!X994)</f>
        <v/>
      </c>
      <c r="Y994" t="str">
        <f>IF(ISBLANK(Data!Y994), "", Data!Y994)</f>
        <v/>
      </c>
      <c r="Z994" t="str">
        <f>IF(ISBLANK(Data!Z994), "", Data!Z994)</f>
        <v>T/0151185Q/P/T6</v>
      </c>
      <c r="AA994" t="str">
        <f>IF(ISBLANK(Data!AA994), "", Data!AA994)</f>
        <v>+447732884483</v>
      </c>
      <c r="AB994" t="str">
        <f>IF(ISBLANK(Data!AB994), "", Data!AB994)</f>
        <v/>
      </c>
      <c r="AC994" t="str">
        <f>IF(ISBLANK(Data!AC994), "", Data!AC994)</f>
        <v>S606700</v>
      </c>
      <c r="AD994" t="str">
        <f>IF(ISBLANK(Data!AD994), "", Data!AD994)</f>
        <v/>
      </c>
      <c r="AE994" t="str">
        <f>IF(ISBLANK(Data!AE994), "", Data!AE994)</f>
        <v/>
      </c>
      <c r="AF994" s="7">
        <f>IF(ISBLANK(Data!AF994), 0, _xlfn.NUMBERVALUE(SUBSTITUTE(Data!AF994, ".", ",")))</f>
        <v>170.89</v>
      </c>
      <c r="AG994" t="str">
        <f>IF(ISBLANK(Data!AG994), "", Data!AG994)</f>
        <v>UKL</v>
      </c>
      <c r="AH994" s="6">
        <f>IF(ISBLANK(Data!AH994), 0, _xlfn.NUMBERVALUE(SUBSTITUTE(Data!AH994, ".", ",")))</f>
        <v>170.64</v>
      </c>
      <c r="AI994" s="7">
        <f>IF(ISBLANK(Data!AI994), "", _xlfn.NUMBERVALUE(SUBSTITUTE(Data!AI994, ".", ",")))</f>
        <v>12000</v>
      </c>
      <c r="AJ994" s="7">
        <f>IF(ISBLANK(Data!AJ994), "", _xlfn.NUMBERVALUE(SUBSTITUTE(Data!AJ994, ".", ",")))</f>
        <v>12000</v>
      </c>
      <c r="AK994" s="7" t="str">
        <f>IF(ISBLANK(Data!AK994), "", _xlfn.NUMBERVALUE(SUBSTITUTE(Data!AK994, ".", ",")))</f>
        <v/>
      </c>
      <c r="AL994">
        <f>IF(ISBLANK(Data!AL994), "", Data!AL994)</f>
        <v>0</v>
      </c>
      <c r="AM994" s="15">
        <f>Table2[[#This Row],[DATE_IN]]-Table2[[#This Row],[DATE_OUT]]</f>
        <v>3</v>
      </c>
      <c r="AN994" s="7" t="str">
        <f>IF(MID(RIGHT(Table2[[#This Row],[ADDR3]],3),1,1)=",",RIGHT(Table2[[#This Row],[ADDR3]],2),"")</f>
        <v/>
      </c>
      <c r="AO994" s="7" t="str">
        <f>MID(Table2[[#This Row],[RES]],11,2)</f>
        <v>GB</v>
      </c>
      <c r="AP994" s="7">
        <f>_xlfn.XLOOKUP(AG994,Table3[CURRENCY],Table3[CONVERSION RATE],0)*Table2[[#This Row],[ORIGINAL PRICE]]</f>
        <v>2431.62</v>
      </c>
      <c r="AQ994" s="7">
        <f>_xlfn.XLOOKUP(AG994,Table3[CURRENCY],Table3[CONVERSION RATE],0)*Table2[[#This Row],[ORIGINAL PREPAYMENT]]</f>
        <v>2435.1824999999999</v>
      </c>
      <c r="AR994" s="7"/>
      <c r="AS994" s="15"/>
    </row>
    <row r="995" spans="1:45" x14ac:dyDescent="0.25">
      <c r="A995" t="str">
        <f>IF(ISBLANK(Data!A995), "", Data!A995)</f>
        <v>A</v>
      </c>
      <c r="B995" s="2" cm="1">
        <f t="array" ref="B995">IF(ISBLANK(Data!B995), "", DATE(2000 + RIGHT(Data!B995, 2), _xlfn.SWITCH(MID(Data!B995, 3, 3), "JAN", 1, "FEB", 2, "MAR", 3, "APR", 4, "MAY", 5, "JUN", 6, "JUL", 7, "AUG", 8, "SEP", 9, "OCT", 10, "NOV", 11, "DEC", 12), LEFT(Data!B995, 2)))</f>
        <v>45474</v>
      </c>
      <c r="C995" t="str">
        <f>IF(ISBLANK(Data!C995), "", Data!C995)</f>
        <v>0197-5681-MY-1</v>
      </c>
      <c r="D995" t="str">
        <f>IF(ISBLANK(Data!D995), "", Data!D995)</f>
        <v/>
      </c>
      <c r="E995" t="str">
        <f>IF(ISBLANK(Data!E995), "", Data!E995)</f>
        <v>TR7</v>
      </c>
      <c r="F995" s="2" cm="1">
        <f t="array" ref="F995">IF(ISBLANK(Data!F995), "", DATE(2000 + RIGHT(Data!F995, 2), _xlfn.SWITCH(MID(Data!F995, 3, 3), "JAN", 1, "FEB", 2, "MAR", 3, "APR", 4, "MAY", 5, "JUN", 6, "JUL", 7, "AUG", 8, "SEP", 9, "OCT", 10, "NOV", 11, "DEC", 12), LEFT(Data!F995, 2)))</f>
        <v>45601</v>
      </c>
      <c r="G995" t="str">
        <f>IF(ISBLANK(Data!G995), "", Data!G995)</f>
        <v>TUE</v>
      </c>
      <c r="H995" t="str">
        <f>IF(ISBLANK(Data!H995), "", Data!H995)</f>
        <v/>
      </c>
      <c r="I995" t="str">
        <f>IF(ISBLANK(Data!I995), "", Data!I995)</f>
        <v>G</v>
      </c>
      <c r="J995" t="str">
        <f>IF(ISBLANK(Data!J995), "", Data!J995)</f>
        <v>TR7</v>
      </c>
      <c r="K995" s="2" cm="1">
        <f t="array" ref="K995">IF(ISBLANK(Data!K995), "", DATE(2000 + RIGHT(Data!K995, 2), _xlfn.SWITCH(MID(Data!K995, 3, 3), "JAN", 1, "FEB", 2, "MAR", 3, "APR", 4, "MAY", 5, "JUN", 6, "JUL", 7, "AUG", 8, "SEP", 9, "OCT", 10, "NOV", 11, "DEC", 12), LEFT(Data!K995, 2)))</f>
        <v>45603</v>
      </c>
      <c r="L995" t="str">
        <f>IF(ISBLANK(Data!L995), "", Data!L995)</f>
        <v>THU</v>
      </c>
      <c r="M995" t="str">
        <f>IF(ISBLANK(Data!M995), "", Data!M995)</f>
        <v>UMAR,NORAFIZA BINTI</v>
      </c>
      <c r="N995" t="str">
        <f>IF(ISBLANK(Data!N995), "", Data!N995)</f>
        <v>JX</v>
      </c>
      <c r="O995" s="2" t="str" cm="1">
        <f t="array" ref="O995">IF(ISBLANK(Data!O995), "", DATE(2000 + RIGHT(Data!O995, 2), _xlfn.SWITCH(MID(Data!O995, 3, 3), "JAN", 1, "FEB", 2, "MAR", 3, "APR", 4, "MAY", 5, "JUN", 6, "JUL", 7, "AUG", 8, "SEP", 9, "OCT", 10, "NOV", 11, "DEC", 12), LEFT(Data!O995, 2)))</f>
        <v/>
      </c>
      <c r="P995" t="str">
        <f>IF(ISBLANK(Data!P995), "", Data!P995)</f>
        <v>1XX1</v>
      </c>
      <c r="Q995" t="str">
        <f>IF(ISBLANK(Data!Q995), "", Data!Q995)</f>
        <v>86810676</v>
      </c>
      <c r="R995" t="str">
        <f>IF(ISBLANK(Data!R995), "", Data!R995)</f>
        <v>AV868106760002TE01975681</v>
      </c>
      <c r="S995" t="str">
        <f>IF(ISBLANK(Data!S995), "", Data!S995)</f>
        <v>CH</v>
      </c>
      <c r="T995" s="1" t="str">
        <f>IF(ISBLANK(Data!T995),"",(Data!T995))</f>
        <v/>
      </c>
      <c r="U995" t="str">
        <f>IF(ISBLANK(Data!U995), "", Data!U995)</f>
        <v/>
      </c>
      <c r="V995" t="str">
        <f>IF(ISBLANK(Data!V995), "", Data!V995)</f>
        <v/>
      </c>
      <c r="W995" t="str">
        <f>IF(ISBLANK(Data!W995), "", Data!W995)</f>
        <v/>
      </c>
      <c r="X995" t="str">
        <f>IF(ISBLANK(Data!X995), "", Data!X995)</f>
        <v/>
      </c>
      <c r="Y995" t="str">
        <f>IF(ISBLANK(Data!Y995), "", Data!Y995)</f>
        <v/>
      </c>
      <c r="Z995" t="str">
        <f>IF(ISBLANK(Data!Z995), "", Data!Z995)</f>
        <v>T/0159821P/P/Z5</v>
      </c>
      <c r="AA995" t="str">
        <f>IF(ISBLANK(Data!AA995), "", Data!AA995)</f>
        <v/>
      </c>
      <c r="AB995" t="str">
        <f>IF(ISBLANK(Data!AB995), "", Data!AB995)</f>
        <v/>
      </c>
      <c r="AC995" t="str">
        <f>IF(ISBLANK(Data!AC995), "", Data!AC995)</f>
        <v>N050600</v>
      </c>
      <c r="AD995" t="str">
        <f>IF(ISBLANK(Data!AD995), "", Data!AD995)</f>
        <v/>
      </c>
      <c r="AE995" t="str">
        <f>IF(ISBLANK(Data!AE995), "", Data!AE995)</f>
        <v/>
      </c>
      <c r="AF995" s="7">
        <f>IF(ISBLANK(Data!AF995), 0, _xlfn.NUMBERVALUE(SUBSTITUTE(Data!AF995, ".", ",")))</f>
        <v>2042</v>
      </c>
      <c r="AG995" t="str">
        <f>IF(ISBLANK(Data!AG995), "", Data!AG995)</f>
        <v>NKR</v>
      </c>
      <c r="AH995" s="6">
        <f>IF(ISBLANK(Data!AH995), 0, _xlfn.NUMBERVALUE(SUBSTITUTE(Data!AH995, ".", ",")))</f>
        <v>2042</v>
      </c>
      <c r="AI995" s="7">
        <f>IF(ISBLANK(Data!AI995), "", _xlfn.NUMBERVALUE(SUBSTITUTE(Data!AI995, ".", ",")))</f>
        <v>12000</v>
      </c>
      <c r="AJ995" s="7">
        <f>IF(ISBLANK(Data!AJ995), "", _xlfn.NUMBERVALUE(SUBSTITUTE(Data!AJ995, ".", ",")))</f>
        <v>12000</v>
      </c>
      <c r="AK995" s="7" t="str">
        <f>IF(ISBLANK(Data!AK995), "", _xlfn.NUMBERVALUE(SUBSTITUTE(Data!AK995, ".", ",")))</f>
        <v/>
      </c>
      <c r="AL995">
        <f>IF(ISBLANK(Data!AL995), "", Data!AL995)</f>
        <v>0</v>
      </c>
      <c r="AM995" s="15">
        <f>Table2[[#This Row],[DATE_IN]]-Table2[[#This Row],[DATE_OUT]]</f>
        <v>2</v>
      </c>
      <c r="AN995" s="7" t="str">
        <f>IF(MID(RIGHT(Table2[[#This Row],[ADDR3]],3),1,1)=",",RIGHT(Table2[[#This Row],[ADDR3]],2),"")</f>
        <v/>
      </c>
      <c r="AO995" s="7" t="str">
        <f>MID(Table2[[#This Row],[RES]],11,2)</f>
        <v>MY</v>
      </c>
      <c r="AP995" s="7">
        <f>_xlfn.XLOOKUP(AG995,Table3[CURRENCY],Table3[CONVERSION RATE],0)*Table2[[#This Row],[ORIGINAL PRICE]]</f>
        <v>2042</v>
      </c>
      <c r="AQ995" s="7">
        <f>_xlfn.XLOOKUP(AG995,Table3[CURRENCY],Table3[CONVERSION RATE],0)*Table2[[#This Row],[ORIGINAL PREPAYMENT]]</f>
        <v>2042</v>
      </c>
      <c r="AR995" s="7"/>
      <c r="AS995" s="15"/>
    </row>
    <row r="996" spans="1:45" x14ac:dyDescent="0.25">
      <c r="A996" t="str">
        <f>IF(ISBLANK(Data!A996), "", Data!A996)</f>
        <v>A</v>
      </c>
      <c r="B996" s="2" cm="1">
        <f t="array" ref="B996">IF(ISBLANK(Data!B996), "", DATE(2000 + RIGHT(Data!B996, 2), _xlfn.SWITCH(MID(Data!B996, 3, 3), "JAN", 1, "FEB", 2, "MAR", 3, "APR", 4, "MAY", 5, "JUN", 6, "JUL", 7, "AUG", 8, "SEP", 9, "OCT", 10, "NOV", 11, "DEC", 12), LEFT(Data!B996, 2)))</f>
        <v>45474</v>
      </c>
      <c r="C996" t="str">
        <f>IF(ISBLANK(Data!C996), "", Data!C996)</f>
        <v>0197-6406-MY-5</v>
      </c>
      <c r="D996" t="str">
        <f>IF(ISBLANK(Data!D996), "", Data!D996)</f>
        <v/>
      </c>
      <c r="E996" t="str">
        <f>IF(ISBLANK(Data!E996), "", Data!E996)</f>
        <v>TR7</v>
      </c>
      <c r="F996" s="2" cm="1">
        <f t="array" ref="F996">IF(ISBLANK(Data!F996), "", DATE(2000 + RIGHT(Data!F996, 2), _xlfn.SWITCH(MID(Data!F996, 3, 3), "JAN", 1, "FEB", 2, "MAR", 3, "APR", 4, "MAY", 5, "JUN", 6, "JUL", 7, "AUG", 8, "SEP", 9, "OCT", 10, "NOV", 11, "DEC", 12), LEFT(Data!F996, 2)))</f>
        <v>45601</v>
      </c>
      <c r="G996" t="str">
        <f>IF(ISBLANK(Data!G996), "", Data!G996)</f>
        <v>TUE</v>
      </c>
      <c r="H996" t="str">
        <f>IF(ISBLANK(Data!H996), "", Data!H996)</f>
        <v/>
      </c>
      <c r="I996" t="str">
        <f>IF(ISBLANK(Data!I996), "", Data!I996)</f>
        <v>H</v>
      </c>
      <c r="J996" t="str">
        <f>IF(ISBLANK(Data!J996), "", Data!J996)</f>
        <v>TR7</v>
      </c>
      <c r="K996" s="2" cm="1">
        <f t="array" ref="K996">IF(ISBLANK(Data!K996), "", DATE(2000 + RIGHT(Data!K996, 2), _xlfn.SWITCH(MID(Data!K996, 3, 3), "JAN", 1, "FEB", 2, "MAR", 3, "APR", 4, "MAY", 5, "JUN", 6, "JUL", 7, "AUG", 8, "SEP", 9, "OCT", 10, "NOV", 11, "DEC", 12), LEFT(Data!K996, 2)))</f>
        <v>45603</v>
      </c>
      <c r="L996" t="str">
        <f>IF(ISBLANK(Data!L996), "", Data!L996)</f>
        <v>THU</v>
      </c>
      <c r="M996" t="str">
        <f>IF(ISBLANK(Data!M996), "", Data!M996)</f>
        <v>BARIMIN,YOSANDI BIN</v>
      </c>
      <c r="N996" t="str">
        <f>IF(ISBLANK(Data!N996), "", Data!N996)</f>
        <v>JX</v>
      </c>
      <c r="O996" s="2" t="str" cm="1">
        <f t="array" ref="O996">IF(ISBLANK(Data!O996), "", DATE(2000 + RIGHT(Data!O996, 2), _xlfn.SWITCH(MID(Data!O996, 3, 3), "JAN", 1, "FEB", 2, "MAR", 3, "APR", 4, "MAY", 5, "JUN", 6, "JUL", 7, "AUG", 8, "SEP", 9, "OCT", 10, "NOV", 11, "DEC", 12), LEFT(Data!O996, 2)))</f>
        <v/>
      </c>
      <c r="P996" t="str">
        <f>IF(ISBLANK(Data!P996), "", Data!P996)</f>
        <v>1XX1</v>
      </c>
      <c r="Q996" t="str">
        <f>IF(ISBLANK(Data!Q996), "", Data!Q996)</f>
        <v>86810676</v>
      </c>
      <c r="R996" t="str">
        <f>IF(ISBLANK(Data!R996), "", Data!R996)</f>
        <v>AV868106760002TE01976406</v>
      </c>
      <c r="S996" t="str">
        <f>IF(ISBLANK(Data!S996), "", Data!S996)</f>
        <v>CH</v>
      </c>
      <c r="T996" s="1" t="str">
        <f>IF(ISBLANK(Data!T996),"",(Data!T996))</f>
        <v/>
      </c>
      <c r="U996" t="str">
        <f>IF(ISBLANK(Data!U996), "", Data!U996)</f>
        <v/>
      </c>
      <c r="V996" t="str">
        <f>IF(ISBLANK(Data!V996), "", Data!V996)</f>
        <v/>
      </c>
      <c r="W996" t="str">
        <f>IF(ISBLANK(Data!W996), "", Data!W996)</f>
        <v/>
      </c>
      <c r="X996" t="str">
        <f>IF(ISBLANK(Data!X996), "", Data!X996)</f>
        <v/>
      </c>
      <c r="Y996" t="str">
        <f>IF(ISBLANK(Data!Y996), "", Data!Y996)</f>
        <v/>
      </c>
      <c r="Z996" t="str">
        <f>IF(ISBLANK(Data!Z996), "", Data!Z996)</f>
        <v>T/0159821P/P/Z5</v>
      </c>
      <c r="AA996" t="str">
        <f>IF(ISBLANK(Data!AA996), "", Data!AA996)</f>
        <v/>
      </c>
      <c r="AB996" t="str">
        <f>IF(ISBLANK(Data!AB996), "", Data!AB996)</f>
        <v/>
      </c>
      <c r="AC996" t="str">
        <f>IF(ISBLANK(Data!AC996), "", Data!AC996)</f>
        <v>N050600</v>
      </c>
      <c r="AD996" t="str">
        <f>IF(ISBLANK(Data!AD996), "", Data!AD996)</f>
        <v/>
      </c>
      <c r="AE996" t="str">
        <f>IF(ISBLANK(Data!AE996), "", Data!AE996)</f>
        <v/>
      </c>
      <c r="AF996" s="7">
        <f>IF(ISBLANK(Data!AF996), 0, _xlfn.NUMBERVALUE(SUBSTITUTE(Data!AF996, ".", ",")))</f>
        <v>1896</v>
      </c>
      <c r="AG996" t="str">
        <f>IF(ISBLANK(Data!AG996), "", Data!AG996)</f>
        <v>NKR</v>
      </c>
      <c r="AH996" s="6">
        <f>IF(ISBLANK(Data!AH996), 0, _xlfn.NUMBERVALUE(SUBSTITUTE(Data!AH996, ".", ",")))</f>
        <v>1896</v>
      </c>
      <c r="AI996" s="7">
        <f>IF(ISBLANK(Data!AI996), "", _xlfn.NUMBERVALUE(SUBSTITUTE(Data!AI996, ".", ",")))</f>
        <v>12000</v>
      </c>
      <c r="AJ996" s="7">
        <f>IF(ISBLANK(Data!AJ996), "", _xlfn.NUMBERVALUE(SUBSTITUTE(Data!AJ996, ".", ",")))</f>
        <v>12000</v>
      </c>
      <c r="AK996" s="7" t="str">
        <f>IF(ISBLANK(Data!AK996), "", _xlfn.NUMBERVALUE(SUBSTITUTE(Data!AK996, ".", ",")))</f>
        <v/>
      </c>
      <c r="AL996">
        <f>IF(ISBLANK(Data!AL996), "", Data!AL996)</f>
        <v>0</v>
      </c>
      <c r="AM996" s="15">
        <f>Table2[[#This Row],[DATE_IN]]-Table2[[#This Row],[DATE_OUT]]</f>
        <v>2</v>
      </c>
      <c r="AN996" s="7" t="str">
        <f>IF(MID(RIGHT(Table2[[#This Row],[ADDR3]],3),1,1)=",",RIGHT(Table2[[#This Row],[ADDR3]],2),"")</f>
        <v/>
      </c>
      <c r="AO996" s="7" t="str">
        <f>MID(Table2[[#This Row],[RES]],11,2)</f>
        <v>MY</v>
      </c>
      <c r="AP996" s="7">
        <f>_xlfn.XLOOKUP(AG996,Table3[CURRENCY],Table3[CONVERSION RATE],0)*Table2[[#This Row],[ORIGINAL PRICE]]</f>
        <v>1896</v>
      </c>
      <c r="AQ996" s="7">
        <f>_xlfn.XLOOKUP(AG996,Table3[CURRENCY],Table3[CONVERSION RATE],0)*Table2[[#This Row],[ORIGINAL PREPAYMENT]]</f>
        <v>1896</v>
      </c>
      <c r="AR996" s="7"/>
      <c r="AS996" s="15"/>
    </row>
    <row r="997" spans="1:45" x14ac:dyDescent="0.25">
      <c r="A997" t="str">
        <f>IF(ISBLANK(Data!A997), "", Data!A997)</f>
        <v>A</v>
      </c>
      <c r="B997" s="2" cm="1">
        <f t="array" ref="B997">IF(ISBLANK(Data!B997), "", DATE(2000 + RIGHT(Data!B997, 2), _xlfn.SWITCH(MID(Data!B997, 3, 3), "JAN", 1, "FEB", 2, "MAR", 3, "APR", 4, "MAY", 5, "JUN", 6, "JUL", 7, "AUG", 8, "SEP", 9, "OCT", 10, "NOV", 11, "DEC", 12), LEFT(Data!B997, 2)))</f>
        <v>45403</v>
      </c>
      <c r="C997" t="str">
        <f>IF(ISBLANK(Data!C997), "", Data!C997)</f>
        <v>4509-6177-DE-0</v>
      </c>
      <c r="D997" t="str">
        <f>IF(ISBLANK(Data!D997), "", Data!D997)</f>
        <v/>
      </c>
      <c r="E997" t="str">
        <f>IF(ISBLANK(Data!E997), "", Data!E997)</f>
        <v>TR7</v>
      </c>
      <c r="F997" s="2" cm="1">
        <f t="array" ref="F997">IF(ISBLANK(Data!F997), "", DATE(2000 + RIGHT(Data!F997, 2), _xlfn.SWITCH(MID(Data!F997, 3, 3), "JAN", 1, "FEB", 2, "MAR", 3, "APR", 4, "MAY", 5, "JUN", 6, "JUL", 7, "AUG", 8, "SEP", 9, "OCT", 10, "NOV", 11, "DEC", 12), LEFT(Data!F997, 2)))</f>
        <v>45601</v>
      </c>
      <c r="G997" t="str">
        <f>IF(ISBLANK(Data!G997), "", Data!G997)</f>
        <v>TUE</v>
      </c>
      <c r="H997" t="str">
        <f>IF(ISBLANK(Data!H997), "", Data!H997)</f>
        <v>WI</v>
      </c>
      <c r="I997" t="str">
        <f>IF(ISBLANK(Data!I997), "", Data!I997)</f>
        <v>H</v>
      </c>
      <c r="J997" t="str">
        <f>IF(ISBLANK(Data!J997), "", Data!J997)</f>
        <v>TOS</v>
      </c>
      <c r="K997" s="2" cm="1">
        <f t="array" ref="K997">IF(ISBLANK(Data!K997), "", DATE(2000 + RIGHT(Data!K997, 2), _xlfn.SWITCH(MID(Data!K997, 3, 3), "JAN", 1, "FEB", 2, "MAR", 3, "APR", 4, "MAY", 5, "JUN", 6, "JUL", 7, "AUG", 8, "SEP", 9, "OCT", 10, "NOV", 11, "DEC", 12), LEFT(Data!K997, 2)))</f>
        <v>45609</v>
      </c>
      <c r="L997" t="str">
        <f>IF(ISBLANK(Data!L997), "", Data!L997)</f>
        <v>WED</v>
      </c>
      <c r="M997" t="str">
        <f>IF(ISBLANK(Data!M997), "", Data!M997)</f>
        <v>SCHONSEE,IRIS</v>
      </c>
      <c r="N997" t="str">
        <f>IF(ISBLANK(Data!N997), "", Data!N997)</f>
        <v>LJ</v>
      </c>
      <c r="O997" s="2" cm="1">
        <f t="array" ref="O997">IF(ISBLANK(Data!O997), "", DATE(2000 + RIGHT(Data!O997, 2), _xlfn.SWITCH(MID(Data!O997, 3, 3), "JAN", 1, "FEB", 2, "MAR", 3, "APR", 4, "MAY", 5, "JUN", 6, "JUL", 7, "AUG", 8, "SEP", 9, "OCT", 10, "NOV", 11, "DEC", 12), LEFT(Data!O997, 2)))</f>
        <v>70860</v>
      </c>
      <c r="P997" t="str">
        <f>IF(ISBLANK(Data!P997), "", Data!P997)</f>
        <v>1XX1</v>
      </c>
      <c r="Q997" t="str">
        <f>IF(ISBLANK(Data!Q997), "", Data!Q997)</f>
        <v>788103277</v>
      </c>
      <c r="R997" t="str">
        <f>IF(ISBLANK(Data!R997), "", Data!R997)</f>
        <v>AV868109400002TE45096177</v>
      </c>
      <c r="S997" t="str">
        <f>IF(ISBLANK(Data!S997), "", Data!S997)</f>
        <v>CH</v>
      </c>
      <c r="T997" s="1" t="str">
        <f>IF(ISBLANK(Data!T997),"",(Data!T997))</f>
        <v/>
      </c>
      <c r="U997" t="str">
        <f>IF(ISBLANK(Data!U997), "", Data!U997)</f>
        <v/>
      </c>
      <c r="V997" t="str">
        <f>IF(ISBLANK(Data!V997), "", Data!V997)</f>
        <v/>
      </c>
      <c r="W997" t="str">
        <f>IF(ISBLANK(Data!W997), "", Data!W997)</f>
        <v/>
      </c>
      <c r="X997" t="str">
        <f>IF(ISBLANK(Data!X997), "", Data!X997)</f>
        <v/>
      </c>
      <c r="Y997" t="str">
        <f>IF(ISBLANK(Data!Y997), "", Data!Y997)</f>
        <v/>
      </c>
      <c r="Z997" t="str">
        <f>IF(ISBLANK(Data!Z997), "", Data!Z997)</f>
        <v>T/0151196Q/P/T6</v>
      </c>
      <c r="AA997" t="str">
        <f>IF(ISBLANK(Data!AA997), "", Data!AA997)</f>
        <v>+491733799596</v>
      </c>
      <c r="AB997" t="str">
        <f>IF(ISBLANK(Data!AB997), "", Data!AB997)</f>
        <v>ADD/</v>
      </c>
      <c r="AC997" t="str">
        <f>IF(ISBLANK(Data!AC997), "", Data!AC997)</f>
        <v>S606700</v>
      </c>
      <c r="AD997" t="str">
        <f>IF(ISBLANK(Data!AD997), "", Data!AD997)</f>
        <v/>
      </c>
      <c r="AE997" t="str">
        <f>IF(ISBLANK(Data!AE997), "", Data!AE997)</f>
        <v/>
      </c>
      <c r="AF997" s="7">
        <f>IF(ISBLANK(Data!AF997), 0, _xlfn.NUMBERVALUE(SUBSTITUTE(Data!AF997, ".", ",")))</f>
        <v>420.29</v>
      </c>
      <c r="AG997" t="str">
        <f>IF(ISBLANK(Data!AG997), "", Data!AG997)</f>
        <v>EUR</v>
      </c>
      <c r="AH997" s="6">
        <f>IF(ISBLANK(Data!AH997), 0, _xlfn.NUMBERVALUE(SUBSTITUTE(Data!AH997, ".", ",")))</f>
        <v>449.87</v>
      </c>
      <c r="AI997" s="7">
        <f>IF(ISBLANK(Data!AI997), "", _xlfn.NUMBERVALUE(SUBSTITUTE(Data!AI997, ".", ",")))</f>
        <v>12000</v>
      </c>
      <c r="AJ997" s="7">
        <f>IF(ISBLANK(Data!AJ997), "", _xlfn.NUMBERVALUE(SUBSTITUTE(Data!AJ997, ".", ",")))</f>
        <v>12000</v>
      </c>
      <c r="AK997" s="7" t="str">
        <f>IF(ISBLANK(Data!AK997), "", _xlfn.NUMBERVALUE(SUBSTITUTE(Data!AK997, ".", ",")))</f>
        <v/>
      </c>
      <c r="AL997">
        <f>IF(ISBLANK(Data!AL997), "", Data!AL997)</f>
        <v>0</v>
      </c>
      <c r="AM997" s="15">
        <f>Table2[[#This Row],[DATE_IN]]-Table2[[#This Row],[DATE_OUT]]</f>
        <v>8</v>
      </c>
      <c r="AN997" s="7" t="str">
        <f>IF(MID(RIGHT(Table2[[#This Row],[ADDR3]],3),1,1)=",",RIGHT(Table2[[#This Row],[ADDR3]],2),"")</f>
        <v/>
      </c>
      <c r="AO997" s="7" t="str">
        <f>MID(Table2[[#This Row],[RES]],11,2)</f>
        <v>DE</v>
      </c>
      <c r="AP997" s="7">
        <f>_xlfn.XLOOKUP(AG997,Table3[CURRENCY],Table3[CONVERSION RATE],0)*Table2[[#This Row],[ORIGINAL PRICE]]</f>
        <v>5384.9439000000002</v>
      </c>
      <c r="AQ997" s="7">
        <f>_xlfn.XLOOKUP(AG997,Table3[CURRENCY],Table3[CONVERSION RATE],0)*Table2[[#This Row],[ORIGINAL PREPAYMENT]]</f>
        <v>5030.8713000000007</v>
      </c>
      <c r="AR997" s="7"/>
      <c r="AS997" s="15"/>
    </row>
    <row r="998" spans="1:45" x14ac:dyDescent="0.25">
      <c r="A998" t="str">
        <f>IF(ISBLANK(Data!A998), "", Data!A998)</f>
        <v>A</v>
      </c>
      <c r="B998" s="2" cm="1">
        <f t="array" ref="B998">IF(ISBLANK(Data!B998), "", DATE(2000 + RIGHT(Data!B998, 2), _xlfn.SWITCH(MID(Data!B998, 3, 3), "JAN", 1, "FEB", 2, "MAR", 3, "APR", 4, "MAY", 5, "JUN", 6, "JUL", 7, "AUG", 8, "SEP", 9, "OCT", 10, "NOV", 11, "DEC", 12), LEFT(Data!B998, 2)))</f>
        <v>45432</v>
      </c>
      <c r="C998" t="str">
        <f>IF(ISBLANK(Data!C998), "", Data!C998)</f>
        <v>4788-5822-DK-5</v>
      </c>
      <c r="D998" t="str">
        <f>IF(ISBLANK(Data!D998), "", Data!D998)</f>
        <v/>
      </c>
      <c r="E998" t="str">
        <f>IF(ISBLANK(Data!E998), "", Data!E998)</f>
        <v>TR7</v>
      </c>
      <c r="F998" s="2" cm="1">
        <f t="array" ref="F998">IF(ISBLANK(Data!F998), "", DATE(2000 + RIGHT(Data!F998, 2), _xlfn.SWITCH(MID(Data!F998, 3, 3), "JAN", 1, "FEB", 2, "MAR", 3, "APR", 4, "MAY", 5, "JUN", 6, "JUL", 7, "AUG", 8, "SEP", 9, "OCT", 10, "NOV", 11, "DEC", 12), LEFT(Data!F998, 2)))</f>
        <v>45603</v>
      </c>
      <c r="G998" t="str">
        <f>IF(ISBLANK(Data!G998), "", Data!G998)</f>
        <v>THU</v>
      </c>
      <c r="H998" t="str">
        <f>IF(ISBLANK(Data!H998), "", Data!H998)</f>
        <v/>
      </c>
      <c r="I998" t="str">
        <f>IF(ISBLANK(Data!I998), "", Data!I998)</f>
        <v>E</v>
      </c>
      <c r="J998" t="str">
        <f>IF(ISBLANK(Data!J998), "", Data!J998)</f>
        <v>TOS</v>
      </c>
      <c r="K998" s="2" cm="1">
        <f t="array" ref="K998">IF(ISBLANK(Data!K998), "", DATE(2000 + RIGHT(Data!K998, 2), _xlfn.SWITCH(MID(Data!K998, 3, 3), "JAN", 1, "FEB", 2, "MAR", 3, "APR", 4, "MAY", 5, "JUN", 6, "JUL", 7, "AUG", 8, "SEP", 9, "OCT", 10, "NOV", 11, "DEC", 12), LEFT(Data!K998, 2)))</f>
        <v>45606</v>
      </c>
      <c r="L998" t="str">
        <f>IF(ISBLANK(Data!L998), "", Data!L998)</f>
        <v>SUN</v>
      </c>
      <c r="M998" t="str">
        <f>IF(ISBLANK(Data!M998), "", Data!M998)</f>
        <v>LAURIDSEN,JAN,HR</v>
      </c>
      <c r="N998" t="str">
        <f>IF(ISBLANK(Data!N998), "", Data!N998)</f>
        <v>LF</v>
      </c>
      <c r="O998" s="2" t="str" cm="1">
        <f t="array" ref="O998">IF(ISBLANK(Data!O998), "", DATE(2000 + RIGHT(Data!O998, 2), _xlfn.SWITCH(MID(Data!O998, 3, 3), "JAN", 1, "FEB", 2, "MAR", 3, "APR", 4, "MAY", 5, "JUN", 6, "JUL", 7, "AUG", 8, "SEP", 9, "OCT", 10, "NOV", 11, "DEC", 12), LEFT(Data!O998, 2)))</f>
        <v/>
      </c>
      <c r="P998" t="str">
        <f>IF(ISBLANK(Data!P998), "", Data!P998)</f>
        <v>3003</v>
      </c>
      <c r="Q998" t="str">
        <f>IF(ISBLANK(Data!Q998), "", Data!Q998)</f>
        <v/>
      </c>
      <c r="R998" t="str">
        <f>IF(ISBLANK(Data!R998), "", Data!R998)</f>
        <v>CX457175XXXXXX8016</v>
      </c>
      <c r="S998" t="str">
        <f>IF(ISBLANK(Data!S998), "", Data!S998)</f>
        <v>CV</v>
      </c>
      <c r="T998" s="1" t="str">
        <f>IF(ISBLANK(Data!T998),"",(Data!T998))</f>
        <v>02/28</v>
      </c>
      <c r="U998" t="str">
        <f>IF(ISBLANK(Data!U998), "", Data!U998)</f>
        <v/>
      </c>
      <c r="V998" t="str">
        <f>IF(ISBLANK(Data!V998), "", Data!V998)</f>
        <v>FASANVEJ 32</v>
      </c>
      <c r="W998" t="str">
        <f>IF(ISBLANK(Data!W998), "", Data!W998)</f>
        <v/>
      </c>
      <c r="X998" t="str">
        <f>IF(ISBLANK(Data!X998), "", Data!X998)</f>
        <v>7600,STRUER                ,DK</v>
      </c>
      <c r="Y998" t="str">
        <f>IF(ISBLANK(Data!Y998), "", Data!Y998)</f>
        <v/>
      </c>
      <c r="Z998" t="str">
        <f>IF(ISBLANK(Data!Z998), "", Data!Z998)</f>
        <v>P/N5</v>
      </c>
      <c r="AA998" t="str">
        <f>IF(ISBLANK(Data!AA998), "", Data!AA998)</f>
        <v>+45-23370669</v>
      </c>
      <c r="AB998" t="str">
        <f>IF(ISBLANK(Data!AB998), "", Data!AB998)</f>
        <v>/RSN/CP3/</v>
      </c>
      <c r="AC998" t="str">
        <f>IF(ISBLANK(Data!AC998), "", Data!AC998)</f>
        <v/>
      </c>
      <c r="AD998" t="str">
        <f>IF(ISBLANK(Data!AD998), "", Data!AD998)</f>
        <v/>
      </c>
      <c r="AE998" t="str">
        <f>IF(ISBLANK(Data!AE998), "", Data!AE998)</f>
        <v/>
      </c>
      <c r="AF998" s="7">
        <f>IF(ISBLANK(Data!AF998), 0, _xlfn.NUMBERVALUE(SUBSTITUTE(Data!AF998, ".", ",")))</f>
        <v>0</v>
      </c>
      <c r="AG998" t="str">
        <f>IF(ISBLANK(Data!AG998), "", Data!AG998)</f>
        <v>NKR</v>
      </c>
      <c r="AH998" s="6">
        <f>IF(ISBLANK(Data!AH998), 0, _xlfn.NUMBERVALUE(SUBSTITUTE(Data!AH998, ".", ",")))</f>
        <v>4766</v>
      </c>
      <c r="AI998" s="7">
        <f>IF(ISBLANK(Data!AI998), "", _xlfn.NUMBERVALUE(SUBSTITUTE(Data!AI998, ".", ",")))</f>
        <v>0</v>
      </c>
      <c r="AJ998" s="7">
        <f>IF(ISBLANK(Data!AJ998), "", _xlfn.NUMBERVALUE(SUBSTITUTE(Data!AJ998, ".", ",")))</f>
        <v>0</v>
      </c>
      <c r="AK998" s="7" t="str">
        <f>IF(ISBLANK(Data!AK998), "", _xlfn.NUMBERVALUE(SUBSTITUTE(Data!AK998, ".", ",")))</f>
        <v/>
      </c>
      <c r="AL998">
        <f>IF(ISBLANK(Data!AL998), "", Data!AL998)</f>
        <v>0</v>
      </c>
      <c r="AM998" s="15">
        <f>Table2[[#This Row],[DATE_IN]]-Table2[[#This Row],[DATE_OUT]]</f>
        <v>3</v>
      </c>
      <c r="AN998" s="7" t="str">
        <f>IF(MID(RIGHT(Table2[[#This Row],[ADDR3]],3),1,1)=",",RIGHT(Table2[[#This Row],[ADDR3]],2),"")</f>
        <v>DK</v>
      </c>
      <c r="AO998" s="7" t="str">
        <f>MID(Table2[[#This Row],[RES]],11,2)</f>
        <v>DK</v>
      </c>
      <c r="AP998" s="7">
        <f>_xlfn.XLOOKUP(AG998,Table3[CURRENCY],Table3[CONVERSION RATE],0)*Table2[[#This Row],[ORIGINAL PRICE]]</f>
        <v>4766</v>
      </c>
      <c r="AQ998" s="7">
        <f>_xlfn.XLOOKUP(AG998,Table3[CURRENCY],Table3[CONVERSION RATE],0)*Table2[[#This Row],[ORIGINAL PREPAYMENT]]</f>
        <v>0</v>
      </c>
      <c r="AR998" s="7"/>
      <c r="AS998" s="15"/>
    </row>
    <row r="999" spans="1:45" x14ac:dyDescent="0.25">
      <c r="A999" t="str">
        <f>IF(ISBLANK(Data!A999), "", Data!A999)</f>
        <v>A</v>
      </c>
      <c r="B999" s="2" cm="1">
        <f t="array" ref="B999">IF(ISBLANK(Data!B999), "", DATE(2000 + RIGHT(Data!B999, 2), _xlfn.SWITCH(MID(Data!B999, 3, 3), "JAN", 1, "FEB", 2, "MAR", 3, "APR", 4, "MAY", 5, "JUN", 6, "JUL", 7, "AUG", 8, "SEP", 9, "OCT", 10, "NOV", 11, "DEC", 12), LEFT(Data!B999, 2)))</f>
        <v>45433</v>
      </c>
      <c r="C999" t="str">
        <f>IF(ISBLANK(Data!C999), "", Data!C999)</f>
        <v>4801-4442-NO-0</v>
      </c>
      <c r="D999" t="str">
        <f>IF(ISBLANK(Data!D999), "", Data!D999)</f>
        <v/>
      </c>
      <c r="E999" t="str">
        <f>IF(ISBLANK(Data!E999), "", Data!E999)</f>
        <v>TR7</v>
      </c>
      <c r="F999" s="2" cm="1">
        <f t="array" ref="F999">IF(ISBLANK(Data!F999), "", DATE(2000 + RIGHT(Data!F999, 2), _xlfn.SWITCH(MID(Data!F999, 3, 3), "JAN", 1, "FEB", 2, "MAR", 3, "APR", 4, "MAY", 5, "JUN", 6, "JUL", 7, "AUG", 8, "SEP", 9, "OCT", 10, "NOV", 11, "DEC", 12), LEFT(Data!F999, 2)))</f>
        <v>45603</v>
      </c>
      <c r="G999" t="str">
        <f>IF(ISBLANK(Data!G999), "", Data!G999)</f>
        <v>THU</v>
      </c>
      <c r="H999" t="str">
        <f>IF(ISBLANK(Data!H999), "", Data!H999)</f>
        <v/>
      </c>
      <c r="I999" t="str">
        <f>IF(ISBLANK(Data!I999), "", Data!I999)</f>
        <v>E</v>
      </c>
      <c r="J999" t="str">
        <f>IF(ISBLANK(Data!J999), "", Data!J999)</f>
        <v>TOS</v>
      </c>
      <c r="K999" s="2" cm="1">
        <f t="array" ref="K999">IF(ISBLANK(Data!K999), "", DATE(2000 + RIGHT(Data!K999, 2), _xlfn.SWITCH(MID(Data!K999, 3, 3), "JAN", 1, "FEB", 2, "MAR", 3, "APR", 4, "MAY", 5, "JUN", 6, "JUL", 7, "AUG", 8, "SEP", 9, "OCT", 10, "NOV", 11, "DEC", 12), LEFT(Data!K999, 2)))</f>
        <v>45606</v>
      </c>
      <c r="L999" t="str">
        <f>IF(ISBLANK(Data!L999), "", Data!L999)</f>
        <v>SUN</v>
      </c>
      <c r="M999" t="str">
        <f>IF(ISBLANK(Data!M999), "", Data!M999)</f>
        <v>LAURIDSEN,JAN,HR</v>
      </c>
      <c r="N999" t="str">
        <f>IF(ISBLANK(Data!N999), "", Data!N999)</f>
        <v>IY</v>
      </c>
      <c r="O999" s="2" t="str" cm="1">
        <f t="array" ref="O999">IF(ISBLANK(Data!O999), "", DATE(2000 + RIGHT(Data!O999, 2), _xlfn.SWITCH(MID(Data!O999, 3, 3), "JAN", 1, "FEB", 2, "MAR", 3, "APR", 4, "MAY", 5, "JUN", 6, "JUL", 7, "AUG", 8, "SEP", 9, "OCT", 10, "NOV", 11, "DEC", 12), LEFT(Data!O999, 2)))</f>
        <v/>
      </c>
      <c r="P999" t="str">
        <f>IF(ISBLANK(Data!P999), "", Data!P999)</f>
        <v>3003</v>
      </c>
      <c r="Q999" t="str">
        <f>IF(ISBLANK(Data!Q999), "", Data!Q999)</f>
        <v/>
      </c>
      <c r="R999" t="str">
        <f>IF(ISBLANK(Data!R999), "", Data!R999)</f>
        <v>CX457175XXXXXX8016</v>
      </c>
      <c r="S999" t="str">
        <f>IF(ISBLANK(Data!S999), "", Data!S999)</f>
        <v>CV</v>
      </c>
      <c r="T999" s="1" t="str">
        <f>IF(ISBLANK(Data!T999),"",(Data!T999))</f>
        <v>02/28</v>
      </c>
      <c r="U999" t="str">
        <f>IF(ISBLANK(Data!U999), "", Data!U999)</f>
        <v/>
      </c>
      <c r="V999" t="str">
        <f>IF(ISBLANK(Data!V999), "", Data!V999)</f>
        <v>FASANVEJ 32</v>
      </c>
      <c r="W999" t="str">
        <f>IF(ISBLANK(Data!W999), "", Data!W999)</f>
        <v/>
      </c>
      <c r="X999" t="str">
        <f>IF(ISBLANK(Data!X999), "", Data!X999)</f>
        <v>7600,STRUER                ,DK</v>
      </c>
      <c r="Y999" t="str">
        <f>IF(ISBLANK(Data!Y999), "", Data!Y999)</f>
        <v/>
      </c>
      <c r="Z999" t="str">
        <f>IF(ISBLANK(Data!Z999), "", Data!Z999)</f>
        <v>P/N5</v>
      </c>
      <c r="AA999" t="str">
        <f>IF(ISBLANK(Data!AA999), "", Data!AA999)</f>
        <v>+45-23370669</v>
      </c>
      <c r="AB999" t="str">
        <f>IF(ISBLANK(Data!AB999), "", Data!AB999)</f>
        <v>/RSN/CP3/</v>
      </c>
      <c r="AC999" t="str">
        <f>IF(ISBLANK(Data!AC999), "", Data!AC999)</f>
        <v/>
      </c>
      <c r="AD999" t="str">
        <f>IF(ISBLANK(Data!AD999), "", Data!AD999)</f>
        <v/>
      </c>
      <c r="AE999" t="str">
        <f>IF(ISBLANK(Data!AE999), "", Data!AE999)</f>
        <v/>
      </c>
      <c r="AF999" s="7">
        <f>IF(ISBLANK(Data!AF999), 0, _xlfn.NUMBERVALUE(SUBSTITUTE(Data!AF999, ".", ",")))</f>
        <v>0</v>
      </c>
      <c r="AG999" t="str">
        <f>IF(ISBLANK(Data!AG999), "", Data!AG999)</f>
        <v>NKR</v>
      </c>
      <c r="AH999" s="6">
        <f>IF(ISBLANK(Data!AH999), 0, _xlfn.NUMBERVALUE(SUBSTITUTE(Data!AH999, ".", ",")))</f>
        <v>4621.03</v>
      </c>
      <c r="AI999" s="7">
        <f>IF(ISBLANK(Data!AI999), "", _xlfn.NUMBERVALUE(SUBSTITUTE(Data!AI999, ".", ",")))</f>
        <v>0</v>
      </c>
      <c r="AJ999" s="7">
        <f>IF(ISBLANK(Data!AJ999), "", _xlfn.NUMBERVALUE(SUBSTITUTE(Data!AJ999, ".", ",")))</f>
        <v>0</v>
      </c>
      <c r="AK999" s="7" t="str">
        <f>IF(ISBLANK(Data!AK999), "", _xlfn.NUMBERVALUE(SUBSTITUTE(Data!AK999, ".", ",")))</f>
        <v/>
      </c>
      <c r="AL999">
        <f>IF(ISBLANK(Data!AL999), "", Data!AL999)</f>
        <v>0</v>
      </c>
      <c r="AM999" s="15">
        <f>Table2[[#This Row],[DATE_IN]]-Table2[[#This Row],[DATE_OUT]]</f>
        <v>3</v>
      </c>
      <c r="AN999" s="7" t="str">
        <f>IF(MID(RIGHT(Table2[[#This Row],[ADDR3]],3),1,1)=",",RIGHT(Table2[[#This Row],[ADDR3]],2),"")</f>
        <v>DK</v>
      </c>
      <c r="AO999" s="7" t="str">
        <f>MID(Table2[[#This Row],[RES]],11,2)</f>
        <v>NO</v>
      </c>
      <c r="AP999" s="7">
        <f>_xlfn.XLOOKUP(AG999,Table3[CURRENCY],Table3[CONVERSION RATE],0)*Table2[[#This Row],[ORIGINAL PRICE]]</f>
        <v>4621.03</v>
      </c>
      <c r="AQ999" s="7">
        <f>_xlfn.XLOOKUP(AG999,Table3[CURRENCY],Table3[CONVERSION RATE],0)*Table2[[#This Row],[ORIGINAL PREPAYMENT]]</f>
        <v>0</v>
      </c>
      <c r="AR999" s="7"/>
      <c r="AS999" s="15"/>
    </row>
    <row r="1000" spans="1:45" x14ac:dyDescent="0.25">
      <c r="A1000" t="str">
        <f>IF(ISBLANK(Data!A1000), "", Data!A1000)</f>
        <v>A</v>
      </c>
      <c r="B1000" s="2" cm="1">
        <f t="array" ref="B1000">IF(ISBLANK(Data!B1000), "", DATE(2000 + RIGHT(Data!B1000, 2), _xlfn.SWITCH(MID(Data!B1000, 3, 3), "JAN", 1, "FEB", 2, "MAR", 3, "APR", 4, "MAY", 5, "JUN", 6, "JUL", 7, "AUG", 8, "SEP", 9, "OCT", 10, "NOV", 11, "DEC", 12), LEFT(Data!B1000, 2)))</f>
        <v>45404</v>
      </c>
      <c r="C1000" t="str">
        <f>IF(ISBLANK(Data!C1000), "", Data!C1000)</f>
        <v>4515-9900-IE-2</v>
      </c>
      <c r="D1000" t="str">
        <f>IF(ISBLANK(Data!D1000), "", Data!D1000)</f>
        <v/>
      </c>
      <c r="E1000" t="str">
        <f>IF(ISBLANK(Data!E1000), "", Data!E1000)</f>
        <v>TR7</v>
      </c>
      <c r="F1000" s="2" cm="1">
        <f t="array" ref="F1000">IF(ISBLANK(Data!F1000), "", DATE(2000 + RIGHT(Data!F1000, 2), _xlfn.SWITCH(MID(Data!F1000, 3, 3), "JAN", 1, "FEB", 2, "MAR", 3, "APR", 4, "MAY", 5, "JUN", 6, "JUL", 7, "AUG", 8, "SEP", 9, "OCT", 10, "NOV", 11, "DEC", 12), LEFT(Data!F1000, 2)))</f>
        <v>45607</v>
      </c>
      <c r="G1000" t="str">
        <f>IF(ISBLANK(Data!G1000), "", Data!G1000)</f>
        <v>MON</v>
      </c>
      <c r="H1000" t="str">
        <f>IF(ISBLANK(Data!H1000), "", Data!H1000)</f>
        <v/>
      </c>
      <c r="I1000" t="str">
        <f>IF(ISBLANK(Data!I1000), "", Data!I1000)</f>
        <v>H</v>
      </c>
      <c r="J1000" t="str">
        <f>IF(ISBLANK(Data!J1000), "", Data!J1000)</f>
        <v>TOS</v>
      </c>
      <c r="K1000" s="2" cm="1">
        <f t="array" ref="K1000">IF(ISBLANK(Data!K1000), "", DATE(2000 + RIGHT(Data!K1000, 2), _xlfn.SWITCH(MID(Data!K1000, 3, 3), "JAN", 1, "FEB", 2, "MAR", 3, "APR", 4, "MAY", 5, "JUN", 6, "JUL", 7, "AUG", 8, "SEP", 9, "OCT", 10, "NOV", 11, "DEC", 12), LEFT(Data!K1000, 2)))</f>
        <v>45610</v>
      </c>
      <c r="L1000" t="str">
        <f>IF(ISBLANK(Data!L1000), "", Data!L1000)</f>
        <v>THU</v>
      </c>
      <c r="M1000" t="str">
        <f>IF(ISBLANK(Data!M1000), "", Data!M1000)</f>
        <v>KLAVINA,LIGA</v>
      </c>
      <c r="N1000" t="str">
        <f>IF(ISBLANK(Data!N1000), "", Data!N1000)</f>
        <v>JV</v>
      </c>
      <c r="O1000" s="2" t="str" cm="1">
        <f t="array" ref="O1000">IF(ISBLANK(Data!O1000), "", DATE(2000 + RIGHT(Data!O1000, 2), _xlfn.SWITCH(MID(Data!O1000, 3, 3), "JAN", 1, "FEB", 2, "MAR", 3, "APR", 4, "MAY", 5, "JUN", 6, "JUL", 7, "AUG", 8, "SEP", 9, "OCT", 10, "NOV", 11, "DEC", 12), LEFT(Data!O1000, 2)))</f>
        <v/>
      </c>
      <c r="P1000" t="str">
        <f>IF(ISBLANK(Data!P1000), "", Data!P1000)</f>
        <v>1101</v>
      </c>
      <c r="Q1000" t="str">
        <f>IF(ISBLANK(Data!Q1000), "", Data!Q1000)</f>
        <v/>
      </c>
      <c r="R1000" t="str">
        <f>IF(ISBLANK(Data!R1000), "", Data!R1000)</f>
        <v/>
      </c>
      <c r="S1000" t="str">
        <f>IF(ISBLANK(Data!S1000), "", Data!S1000)</f>
        <v/>
      </c>
      <c r="T1000" s="1" t="str">
        <f>IF(ISBLANK(Data!T1000),"",(Data!T1000))</f>
        <v/>
      </c>
      <c r="U1000" t="str">
        <f>IF(ISBLANK(Data!U1000), "", Data!U1000)</f>
        <v/>
      </c>
      <c r="V1000" t="str">
        <f>IF(ISBLANK(Data!V1000), "", Data!V1000)</f>
        <v/>
      </c>
      <c r="W1000" t="str">
        <f>IF(ISBLANK(Data!W1000), "", Data!W1000)</f>
        <v/>
      </c>
      <c r="X1000" t="str">
        <f>IF(ISBLANK(Data!X1000), "", Data!X1000)</f>
        <v/>
      </c>
      <c r="Y1000" t="str">
        <f>IF(ISBLANK(Data!Y1000), "", Data!Y1000)</f>
        <v/>
      </c>
      <c r="Z1000" t="str">
        <f>IF(ISBLANK(Data!Z1000), "", Data!Z1000)</f>
        <v>P/I1</v>
      </c>
      <c r="AA1000" t="str">
        <f>IF(ISBLANK(Data!AA1000), "", Data!AA1000)</f>
        <v>35-3892376041</v>
      </c>
      <c r="AB1000" t="str">
        <f>IF(ISBLANK(Data!AB1000), "", Data!AB1000)</f>
        <v/>
      </c>
      <c r="AC1000" t="str">
        <f>IF(ISBLANK(Data!AC1000), "", Data!AC1000)</f>
        <v/>
      </c>
      <c r="AD1000" t="str">
        <f>IF(ISBLANK(Data!AD1000), "", Data!AD1000)</f>
        <v/>
      </c>
      <c r="AE1000" t="str">
        <f>IF(ISBLANK(Data!AE1000), "", Data!AE1000)</f>
        <v/>
      </c>
      <c r="AF1000" s="7">
        <f>IF(ISBLANK(Data!AF1000), 0, _xlfn.NUMBERVALUE(SUBSTITUTE(Data!AF1000, ".", ",")))</f>
        <v>0</v>
      </c>
      <c r="AG1000" t="str">
        <f>IF(ISBLANK(Data!AG1000), "", Data!AG1000)</f>
        <v>EUR</v>
      </c>
      <c r="AH1000" s="6">
        <f>IF(ISBLANK(Data!AH1000), 0, _xlfn.NUMBERVALUE(SUBSTITUTE(Data!AH1000, ".", ",")))</f>
        <v>340.32</v>
      </c>
      <c r="AI1000" s="7">
        <f>IF(ISBLANK(Data!AI1000), "", _xlfn.NUMBERVALUE(SUBSTITUTE(Data!AI1000, ".", ",")))</f>
        <v>12000</v>
      </c>
      <c r="AJ1000" s="7">
        <f>IF(ISBLANK(Data!AJ1000), "", _xlfn.NUMBERVALUE(SUBSTITUTE(Data!AJ1000, ".", ",")))</f>
        <v>12000</v>
      </c>
      <c r="AK1000" s="7" t="str">
        <f>IF(ISBLANK(Data!AK1000), "", _xlfn.NUMBERVALUE(SUBSTITUTE(Data!AK1000, ".", ",")))</f>
        <v/>
      </c>
      <c r="AL1000">
        <f>IF(ISBLANK(Data!AL1000), "", Data!AL1000)</f>
        <v>0</v>
      </c>
      <c r="AM1000" s="15">
        <f>Table2[[#This Row],[DATE_IN]]-Table2[[#This Row],[DATE_OUT]]</f>
        <v>3</v>
      </c>
      <c r="AN1000" s="7" t="str">
        <f>IF(MID(RIGHT(Table2[[#This Row],[ADDR3]],3),1,1)=",",RIGHT(Table2[[#This Row],[ADDR3]],2),"")</f>
        <v/>
      </c>
      <c r="AO1000" s="7" t="str">
        <f>MID(Table2[[#This Row],[RES]],11,2)</f>
        <v>IE</v>
      </c>
      <c r="AP1000" s="7">
        <f>_xlfn.XLOOKUP(AG1000,Table3[CURRENCY],Table3[CONVERSION RATE],0)*Table2[[#This Row],[ORIGINAL PRICE]]</f>
        <v>4073.6304</v>
      </c>
      <c r="AQ1000" s="7">
        <f>_xlfn.XLOOKUP(AG1000,Table3[CURRENCY],Table3[CONVERSION RATE],0)*Table2[[#This Row],[ORIGINAL PREPAYMENT]]</f>
        <v>0</v>
      </c>
      <c r="AR1000" s="7"/>
      <c r="AS1000" s="15"/>
    </row>
    <row r="1001" spans="1:45" x14ac:dyDescent="0.25">
      <c r="A1001" t="str">
        <f>IF(ISBLANK(Data!A1001), "", Data!A1001)</f>
        <v>A</v>
      </c>
      <c r="B1001" s="2" cm="1">
        <f t="array" ref="B1001">IF(ISBLANK(Data!B1001), "", DATE(2000 + RIGHT(Data!B1001, 2), _xlfn.SWITCH(MID(Data!B1001, 3, 3), "JAN", 1, "FEB", 2, "MAR", 3, "APR", 4, "MAY", 5, "JUN", 6, "JUL", 7, "AUG", 8, "SEP", 9, "OCT", 10, "NOV", 11, "DEC", 12), LEFT(Data!B1001, 2)))</f>
        <v>45408</v>
      </c>
      <c r="C1001" t="str">
        <f>IF(ISBLANK(Data!C1001), "", Data!C1001)</f>
        <v>4562-8384-BE-4</v>
      </c>
      <c r="D1001" t="str">
        <f>IF(ISBLANK(Data!D1001), "", Data!D1001)</f>
        <v/>
      </c>
      <c r="E1001" t="str">
        <f>IF(ISBLANK(Data!E1001), "", Data!E1001)</f>
        <v>TR7</v>
      </c>
      <c r="F1001" s="2" cm="1">
        <f t="array" ref="F1001">IF(ISBLANK(Data!F1001), "", DATE(2000 + RIGHT(Data!F1001, 2), _xlfn.SWITCH(MID(Data!F1001, 3, 3), "JAN", 1, "FEB", 2, "MAR", 3, "APR", 4, "MAY", 5, "JUN", 6, "JUL", 7, "AUG", 8, "SEP", 9, "OCT", 10, "NOV", 11, "DEC", 12), LEFT(Data!F1001, 2)))</f>
        <v>45611</v>
      </c>
      <c r="G1001" t="str">
        <f>IF(ISBLANK(Data!G1001), "", Data!G1001)</f>
        <v>FRI</v>
      </c>
      <c r="H1001" t="str">
        <f>IF(ISBLANK(Data!H1001), "", Data!H1001)</f>
        <v>SK4406</v>
      </c>
      <c r="I1001" t="str">
        <f>IF(ISBLANK(Data!I1001), "", Data!I1001)</f>
        <v>B</v>
      </c>
      <c r="J1001" t="str">
        <f>IF(ISBLANK(Data!J1001), "", Data!J1001)</f>
        <v>TR7</v>
      </c>
      <c r="K1001" s="2" cm="1">
        <f t="array" ref="K1001">IF(ISBLANK(Data!K1001), "", DATE(2000 + RIGHT(Data!K1001, 2), _xlfn.SWITCH(MID(Data!K1001, 3, 3), "JAN", 1, "FEB", 2, "MAR", 3, "APR", 4, "MAY", 5, "JUN", 6, "JUL", 7, "AUG", 8, "SEP", 9, "OCT", 10, "NOV", 11, "DEC", 12), LEFT(Data!K1001, 2)))</f>
        <v>45620</v>
      </c>
      <c r="L1001" t="str">
        <f>IF(ISBLANK(Data!L1001), "", Data!L1001)</f>
        <v>SUN</v>
      </c>
      <c r="M1001" t="str">
        <f>IF(ISBLANK(Data!M1001), "", Data!M1001)</f>
        <v>CUVELIER,RENAUD</v>
      </c>
      <c r="N1001" t="str">
        <f>IF(ISBLANK(Data!N1001), "", Data!N1001)</f>
        <v>LJ</v>
      </c>
      <c r="O1001" s="2" cm="1">
        <f t="array" ref="O1001">IF(ISBLANK(Data!O1001), "", DATE(2000 + RIGHT(Data!O1001, 2), _xlfn.SWITCH(MID(Data!O1001, 3, 3), "JAN", 1, "FEB", 2, "MAR", 3, "APR", 4, "MAY", 5, "JUN", 6, "JUL", 7, "AUG", 8, "SEP", 9, "OCT", 10, "NOV", 11, "DEC", 12), LEFT(Data!O1001, 2)))</f>
        <v>70860</v>
      </c>
      <c r="P1001" t="str">
        <f>IF(ISBLANK(Data!P1001), "", Data!P1001)</f>
        <v>1XX1</v>
      </c>
      <c r="Q1001" t="str">
        <f>IF(ISBLANK(Data!Q1001), "", Data!Q1001)</f>
        <v>728349898</v>
      </c>
      <c r="R1001" t="str">
        <f>IF(ISBLANK(Data!R1001), "", Data!R1001)</f>
        <v>AV868109400002TE45628384</v>
      </c>
      <c r="S1001" t="str">
        <f>IF(ISBLANK(Data!S1001), "", Data!S1001)</f>
        <v>CH</v>
      </c>
      <c r="T1001" s="1" t="str">
        <f>IF(ISBLANK(Data!T1001),"",(Data!T1001))</f>
        <v/>
      </c>
      <c r="U1001" t="str">
        <f>IF(ISBLANK(Data!U1001), "", Data!U1001)</f>
        <v/>
      </c>
      <c r="V1001" t="str">
        <f>IF(ISBLANK(Data!V1001), "", Data!V1001)</f>
        <v/>
      </c>
      <c r="W1001" t="str">
        <f>IF(ISBLANK(Data!W1001), "", Data!W1001)</f>
        <v/>
      </c>
      <c r="X1001" t="str">
        <f>IF(ISBLANK(Data!X1001), "", Data!X1001)</f>
        <v/>
      </c>
      <c r="Y1001" t="str">
        <f>IF(ISBLANK(Data!Y1001), "", Data!Y1001)</f>
        <v/>
      </c>
      <c r="Z1001" t="str">
        <f>IF(ISBLANK(Data!Z1001), "", Data!Z1001)</f>
        <v>T/0151196Q/P/T6</v>
      </c>
      <c r="AA1001" t="str">
        <f>IF(ISBLANK(Data!AA1001), "", Data!AA1001)</f>
        <v>+32474671362</v>
      </c>
      <c r="AB1001" t="str">
        <f>IF(ISBLANK(Data!AB1001), "", Data!AB1001)</f>
        <v/>
      </c>
      <c r="AC1001" t="str">
        <f>IF(ISBLANK(Data!AC1001), "", Data!AC1001)</f>
        <v>S606700</v>
      </c>
      <c r="AD1001" t="str">
        <f>IF(ISBLANK(Data!AD1001), "", Data!AD1001)</f>
        <v/>
      </c>
      <c r="AE1001" t="str">
        <f>IF(ISBLANK(Data!AE1001), "", Data!AE1001)</f>
        <v/>
      </c>
      <c r="AF1001" s="7">
        <f>IF(ISBLANK(Data!AF1001), 0, _xlfn.NUMBERVALUE(SUBSTITUTE(Data!AF1001, ".", ",")))</f>
        <v>325.27</v>
      </c>
      <c r="AG1001" t="str">
        <f>IF(ISBLANK(Data!AG1001), "", Data!AG1001)</f>
        <v>EUR</v>
      </c>
      <c r="AH1001" s="6">
        <f>IF(ISBLANK(Data!AH1001), 0, _xlfn.NUMBERVALUE(SUBSTITUTE(Data!AH1001, ".", ",")))</f>
        <v>354.87</v>
      </c>
      <c r="AI1001" s="7">
        <f>IF(ISBLANK(Data!AI1001), "", _xlfn.NUMBERVALUE(SUBSTITUTE(Data!AI1001, ".", ",")))</f>
        <v>12000</v>
      </c>
      <c r="AJ1001" s="7">
        <f>IF(ISBLANK(Data!AJ1001), "", _xlfn.NUMBERVALUE(SUBSTITUTE(Data!AJ1001, ".", ",")))</f>
        <v>12000</v>
      </c>
      <c r="AK1001" s="7" t="str">
        <f>IF(ISBLANK(Data!AK1001), "", _xlfn.NUMBERVALUE(SUBSTITUTE(Data!AK1001, ".", ",")))</f>
        <v/>
      </c>
      <c r="AL1001">
        <f>IF(ISBLANK(Data!AL1001), "", Data!AL1001)</f>
        <v>0</v>
      </c>
      <c r="AM1001" s="15">
        <f>Table2[[#This Row],[DATE_IN]]-Table2[[#This Row],[DATE_OUT]]</f>
        <v>9</v>
      </c>
      <c r="AN1001" s="7" t="str">
        <f>IF(MID(RIGHT(Table2[[#This Row],[ADDR3]],3),1,1)=",",RIGHT(Table2[[#This Row],[ADDR3]],2),"")</f>
        <v/>
      </c>
      <c r="AO1001" s="7" t="str">
        <f>MID(Table2[[#This Row],[RES]],11,2)</f>
        <v>BE</v>
      </c>
      <c r="AP1001" s="7">
        <f>_xlfn.XLOOKUP(AG1001,Table3[CURRENCY],Table3[CONVERSION RATE],0)*Table2[[#This Row],[ORIGINAL PRICE]]</f>
        <v>4247.7939000000006</v>
      </c>
      <c r="AQ1001" s="7">
        <f>_xlfn.XLOOKUP(AG1001,Table3[CURRENCY],Table3[CONVERSION RATE],0)*Table2[[#This Row],[ORIGINAL PREPAYMENT]]</f>
        <v>3893.4818999999998</v>
      </c>
      <c r="AR1001" s="7"/>
      <c r="AS1001" s="15"/>
    </row>
    <row r="1002" spans="1:45" x14ac:dyDescent="0.25">
      <c r="A1002" t="str">
        <f>IF(ISBLANK(Data!A1002), "", Data!A1002)</f>
        <v>A</v>
      </c>
      <c r="B1002" s="2" cm="1">
        <f t="array" ref="B1002">IF(ISBLANK(Data!B1002), "", DATE(2000 + RIGHT(Data!B1002, 2), _xlfn.SWITCH(MID(Data!B1002, 3, 3), "JAN", 1, "FEB", 2, "MAR", 3, "APR", 4, "MAY", 5, "JUN", 6, "JUL", 7, "AUG", 8, "SEP", 9, "OCT", 10, "NOV", 11, "DEC", 12), LEFT(Data!B1002, 2)))</f>
        <v>45495</v>
      </c>
      <c r="C1002" t="str">
        <f>IF(ISBLANK(Data!C1002), "", Data!C1002)</f>
        <v>0402-3822-GB-5</v>
      </c>
      <c r="D1002" t="str">
        <f>IF(ISBLANK(Data!D1002), "", Data!D1002)</f>
        <v/>
      </c>
      <c r="E1002" t="str">
        <f>IF(ISBLANK(Data!E1002), "", Data!E1002)</f>
        <v>TR7</v>
      </c>
      <c r="F1002" s="2" cm="1">
        <f t="array" ref="F1002">IF(ISBLANK(Data!F1002), "", DATE(2000 + RIGHT(Data!F1002, 2), _xlfn.SWITCH(MID(Data!F1002, 3, 3), "JAN", 1, "FEB", 2, "MAR", 3, "APR", 4, "MAY", 5, "JUN", 6, "JUL", 7, "AUG", 8, "SEP", 9, "OCT", 10, "NOV", 11, "DEC", 12), LEFT(Data!F1002, 2)))</f>
        <v>45612</v>
      </c>
      <c r="G1002" t="str">
        <f>IF(ISBLANK(Data!G1002), "", Data!G1002)</f>
        <v>SAT</v>
      </c>
      <c r="H1002" t="str">
        <f>IF(ISBLANK(Data!H1002), "", Data!H1002)</f>
        <v>WI</v>
      </c>
      <c r="I1002" t="str">
        <f>IF(ISBLANK(Data!I1002), "", Data!I1002)</f>
        <v>D</v>
      </c>
      <c r="J1002" t="str">
        <f>IF(ISBLANK(Data!J1002), "", Data!J1002)</f>
        <v>TR7</v>
      </c>
      <c r="K1002" s="2" cm="1">
        <f t="array" ref="K1002">IF(ISBLANK(Data!K1002), "", DATE(2000 + RIGHT(Data!K1002, 2), _xlfn.SWITCH(MID(Data!K1002, 3, 3), "JAN", 1, "FEB", 2, "MAR", 3, "APR", 4, "MAY", 5, "JUN", 6, "JUL", 7, "AUG", 8, "SEP", 9, "OCT", 10, "NOV", 11, "DEC", 12), LEFT(Data!K1002, 2)))</f>
        <v>45619</v>
      </c>
      <c r="L1002" t="str">
        <f>IF(ISBLANK(Data!L1002), "", Data!L1002)</f>
        <v>SAT</v>
      </c>
      <c r="M1002" t="str">
        <f>IF(ISBLANK(Data!M1002), "", Data!M1002)</f>
        <v>COUPER,HAMISH</v>
      </c>
      <c r="N1002" t="str">
        <f>IF(ISBLANK(Data!N1002), "", Data!N1002)</f>
        <v>MM</v>
      </c>
      <c r="O1002" s="2" cm="1">
        <f t="array" ref="O1002">IF(ISBLANK(Data!O1002), "", DATE(2000 + RIGHT(Data!O1002, 2), _xlfn.SWITCH(MID(Data!O1002, 3, 3), "JAN", 1, "FEB", 2, "MAR", 3, "APR", 4, "MAY", 5, "JUN", 6, "JUL", 7, "AUG", 8, "SEP", 9, "OCT", 10, "NOV", 11, "DEC", 12), LEFT(Data!O1002, 2)))</f>
        <v>71225</v>
      </c>
      <c r="P1002" t="str">
        <f>IF(ISBLANK(Data!P1002), "", Data!P1002)</f>
        <v>1XX1</v>
      </c>
      <c r="Q1002" t="str">
        <f>IF(ISBLANK(Data!Q1002), "", Data!Q1002)</f>
        <v>740388750</v>
      </c>
      <c r="R1002" t="str">
        <f>IF(ISBLANK(Data!R1002), "", Data!R1002)</f>
        <v>AV868109160002TE04023822</v>
      </c>
      <c r="S1002" t="str">
        <f>IF(ISBLANK(Data!S1002), "", Data!S1002)</f>
        <v>CH</v>
      </c>
      <c r="T1002" s="1" t="str">
        <f>IF(ISBLANK(Data!T1002),"",(Data!T1002))</f>
        <v/>
      </c>
      <c r="U1002" t="str">
        <f>IF(ISBLANK(Data!U1002), "", Data!U1002)</f>
        <v/>
      </c>
      <c r="V1002" t="str">
        <f>IF(ISBLANK(Data!V1002), "", Data!V1002)</f>
        <v/>
      </c>
      <c r="W1002" t="str">
        <f>IF(ISBLANK(Data!W1002), "", Data!W1002)</f>
        <v/>
      </c>
      <c r="X1002" t="str">
        <f>IF(ISBLANK(Data!X1002), "", Data!X1002)</f>
        <v/>
      </c>
      <c r="Y1002" t="str">
        <f>IF(ISBLANK(Data!Y1002), "", Data!Y1002)</f>
        <v/>
      </c>
      <c r="Z1002" t="str">
        <f>IF(ISBLANK(Data!Z1002), "", Data!Z1002)</f>
        <v>T/0151185Q/P/T6</v>
      </c>
      <c r="AA1002" t="str">
        <f>IF(ISBLANK(Data!AA1002), "", Data!AA1002)</f>
        <v>+440-7740111329</v>
      </c>
      <c r="AB1002" t="str">
        <f>IF(ISBLANK(Data!AB1002), "", Data!AB1002)</f>
        <v>ADD/</v>
      </c>
      <c r="AC1002" t="str">
        <f>IF(ISBLANK(Data!AC1002), "", Data!AC1002)</f>
        <v>M308101</v>
      </c>
      <c r="AD1002" t="str">
        <f>IF(ISBLANK(Data!AD1002), "", Data!AD1002)</f>
        <v/>
      </c>
      <c r="AE1002" t="str">
        <f>IF(ISBLANK(Data!AE1002), "", Data!AE1002)</f>
        <v/>
      </c>
      <c r="AF1002" s="7">
        <f>IF(ISBLANK(Data!AF1002), 0, _xlfn.NUMBERVALUE(SUBSTITUTE(Data!AF1002, ".", ",")))</f>
        <v>329.06</v>
      </c>
      <c r="AG1002" t="str">
        <f>IF(ISBLANK(Data!AG1002), "", Data!AG1002)</f>
        <v>UKL</v>
      </c>
      <c r="AH1002" s="6">
        <f>IF(ISBLANK(Data!AH1002), 0, _xlfn.NUMBERVALUE(SUBSTITUTE(Data!AH1002, ".", ",")))</f>
        <v>329.06</v>
      </c>
      <c r="AI1002" s="7">
        <f>IF(ISBLANK(Data!AI1002), "", _xlfn.NUMBERVALUE(SUBSTITUTE(Data!AI1002, ".", ",")))</f>
        <v>12000</v>
      </c>
      <c r="AJ1002" s="7">
        <f>IF(ISBLANK(Data!AJ1002), "", _xlfn.NUMBERVALUE(SUBSTITUTE(Data!AJ1002, ".", ",")))</f>
        <v>12000</v>
      </c>
      <c r="AK1002" s="7" t="str">
        <f>IF(ISBLANK(Data!AK1002), "", _xlfn.NUMBERVALUE(SUBSTITUTE(Data!AK1002, ".", ",")))</f>
        <v/>
      </c>
      <c r="AL1002">
        <f>IF(ISBLANK(Data!AL1002), "", Data!AL1002)</f>
        <v>0</v>
      </c>
      <c r="AM1002" s="15">
        <f>Table2[[#This Row],[DATE_IN]]-Table2[[#This Row],[DATE_OUT]]</f>
        <v>7</v>
      </c>
      <c r="AN1002" s="7" t="str">
        <f>IF(MID(RIGHT(Table2[[#This Row],[ADDR3]],3),1,1)=",",RIGHT(Table2[[#This Row],[ADDR3]],2),"")</f>
        <v/>
      </c>
      <c r="AO1002" s="7" t="str">
        <f>MID(Table2[[#This Row],[RES]],11,2)</f>
        <v>GB</v>
      </c>
      <c r="AP1002" s="7">
        <f>_xlfn.XLOOKUP(AG1002,Table3[CURRENCY],Table3[CONVERSION RATE],0)*Table2[[#This Row],[ORIGINAL PRICE]]</f>
        <v>4689.1050000000005</v>
      </c>
      <c r="AQ1002" s="7">
        <f>_xlfn.XLOOKUP(AG1002,Table3[CURRENCY],Table3[CONVERSION RATE],0)*Table2[[#This Row],[ORIGINAL PREPAYMENT]]</f>
        <v>4689.1050000000005</v>
      </c>
      <c r="AR1002" s="7"/>
      <c r="AS1002" s="15"/>
    </row>
    <row r="1003" spans="1:45" x14ac:dyDescent="0.25">
      <c r="A1003" t="str">
        <f>IF(ISBLANK(Data!A1003), "", Data!A1003)</f>
        <v>A</v>
      </c>
      <c r="B1003" s="2" cm="1">
        <f t="array" ref="B1003">IF(ISBLANK(Data!B1003), "", DATE(2000 + RIGHT(Data!B1003, 2), _xlfn.SWITCH(MID(Data!B1003, 3, 3), "JAN", 1, "FEB", 2, "MAR", 3, "APR", 4, "MAY", 5, "JUN", 6, "JUL", 7, "AUG", 8, "SEP", 9, "OCT", 10, "NOV", 11, "DEC", 12), LEFT(Data!B1003, 2)))</f>
        <v>45386</v>
      </c>
      <c r="C1003" t="str">
        <f>IF(ISBLANK(Data!C1003), "", Data!C1003)</f>
        <v>4352-7673-SG-0</v>
      </c>
      <c r="D1003" t="str">
        <f>IF(ISBLANK(Data!D1003), "", Data!D1003)</f>
        <v>F5Z14E</v>
      </c>
      <c r="E1003" t="str">
        <f>IF(ISBLANK(Data!E1003), "", Data!E1003)</f>
        <v>TR7</v>
      </c>
      <c r="F1003" s="2" cm="1">
        <f t="array" ref="F1003">IF(ISBLANK(Data!F1003), "", DATE(2000 + RIGHT(Data!F1003, 2), _xlfn.SWITCH(MID(Data!F1003, 3, 3), "JAN", 1, "FEB", 2, "MAR", 3, "APR", 4, "MAY", 5, "JUN", 6, "JUL", 7, "AUG", 8, "SEP", 9, "OCT", 10, "NOV", 11, "DEC", 12), LEFT(Data!F1003, 2)))</f>
        <v>45612</v>
      </c>
      <c r="G1003" t="str">
        <f>IF(ISBLANK(Data!G1003), "", Data!G1003)</f>
        <v>SAT</v>
      </c>
      <c r="H1003" t="str">
        <f>IF(ISBLANK(Data!H1003), "", Data!H1003)</f>
        <v/>
      </c>
      <c r="I1003" t="str">
        <f>IF(ISBLANK(Data!I1003), "", Data!I1003)</f>
        <v>H</v>
      </c>
      <c r="J1003" t="str">
        <f>IF(ISBLANK(Data!J1003), "", Data!J1003)</f>
        <v>TR7</v>
      </c>
      <c r="K1003" s="2" cm="1">
        <f t="array" ref="K1003">IF(ISBLANK(Data!K1003), "", DATE(2000 + RIGHT(Data!K1003, 2), _xlfn.SWITCH(MID(Data!K1003, 3, 3), "JAN", 1, "FEB", 2, "MAR", 3, "APR", 4, "MAY", 5, "JUN", 6, "JUL", 7, "AUG", 8, "SEP", 9, "OCT", 10, "NOV", 11, "DEC", 12), LEFT(Data!K1003, 2)))</f>
        <v>45614</v>
      </c>
      <c r="L1003" t="str">
        <f>IF(ISBLANK(Data!L1003), "", Data!L1003)</f>
        <v>MON</v>
      </c>
      <c r="M1003" t="str">
        <f>IF(ISBLANK(Data!M1003), "", Data!M1003)</f>
        <v>TEO,STANLEY</v>
      </c>
      <c r="N1003" t="str">
        <f>IF(ISBLANK(Data!N1003), "", Data!N1003)</f>
        <v>1J</v>
      </c>
      <c r="O1003" s="2" cm="1">
        <f t="array" ref="O1003">IF(ISBLANK(Data!O1003), "", DATE(2000 + RIGHT(Data!O1003, 2), _xlfn.SWITCH(MID(Data!O1003, 3, 3), "JAN", 1, "FEB", 2, "MAR", 3, "APR", 4, "MAY", 5, "JUN", 6, "JUL", 7, "AUG", 8, "SEP", 9, "OCT", 10, "NOV", 11, "DEC", 12), LEFT(Data!O1003, 2)))</f>
        <v>64900</v>
      </c>
      <c r="P1003" t="str">
        <f>IF(ISBLANK(Data!P1003), "", Data!P1003)</f>
        <v>1001</v>
      </c>
      <c r="Q1003" t="str">
        <f>IF(ISBLANK(Data!Q1003), "", Data!Q1003)</f>
        <v/>
      </c>
      <c r="R1003" t="str">
        <f>IF(ISBLANK(Data!R1003), "", Data!R1003)</f>
        <v>CX417971XXXXXX3385</v>
      </c>
      <c r="S1003" t="str">
        <f>IF(ISBLANK(Data!S1003), "", Data!S1003)</f>
        <v>CV</v>
      </c>
      <c r="T1003" s="1" t="str">
        <f>IF(ISBLANK(Data!T1003),"",(Data!T1003))</f>
        <v>09/27</v>
      </c>
      <c r="U1003" t="str">
        <f>IF(ISBLANK(Data!U1003), "", Data!U1003)</f>
        <v/>
      </c>
      <c r="V1003" t="str">
        <f>IF(ISBLANK(Data!V1003), "", Data!V1003)</f>
        <v>220 TAGORE LANE #03-04</v>
      </c>
      <c r="W1003" t="str">
        <f>IF(ISBLANK(Data!W1003), "", Data!W1003)</f>
        <v/>
      </c>
      <c r="X1003" t="str">
        <f>IF(ISBLANK(Data!X1003), "", Data!X1003)</f>
        <v>SINGAPORE 787600,SG</v>
      </c>
      <c r="Y1003" t="str">
        <f>IF(ISBLANK(Data!Y1003), "", Data!Y1003)</f>
        <v>SGXXS7723687B</v>
      </c>
      <c r="Z1003" t="str">
        <f>IF(ISBLANK(Data!Z1003), "", Data!Z1003)</f>
        <v>P/I1</v>
      </c>
      <c r="AA1003" t="str">
        <f>IF(ISBLANK(Data!AA1003), "", Data!AA1003)</f>
        <v>6597980999</v>
      </c>
      <c r="AB1003" t="str">
        <f>IF(ISBLANK(Data!AB1003), "", Data!AB1003)</f>
        <v>PREFERRED WITH MRA</v>
      </c>
      <c r="AC1003" t="str">
        <f>IF(ISBLANK(Data!AC1003), "", Data!AC1003)</f>
        <v/>
      </c>
      <c r="AD1003" t="str">
        <f>IF(ISBLANK(Data!AD1003), "", Data!AD1003)</f>
        <v/>
      </c>
      <c r="AE1003" t="str">
        <f>IF(ISBLANK(Data!AE1003), "", Data!AE1003)</f>
        <v/>
      </c>
      <c r="AF1003" s="7">
        <f>IF(ISBLANK(Data!AF1003), 0, _xlfn.NUMBERVALUE(SUBSTITUTE(Data!AF1003, ".", ",")))</f>
        <v>0</v>
      </c>
      <c r="AG1003" t="str">
        <f>IF(ISBLANK(Data!AG1003), "", Data!AG1003)</f>
        <v>NKR</v>
      </c>
      <c r="AH1003" s="6">
        <f>IF(ISBLANK(Data!AH1003), 0, _xlfn.NUMBERVALUE(SUBSTITUTE(Data!AH1003, ".", ",")))</f>
        <v>2329</v>
      </c>
      <c r="AI1003" s="7">
        <f>IF(ISBLANK(Data!AI1003), "", _xlfn.NUMBERVALUE(SUBSTITUTE(Data!AI1003, ".", ",")))</f>
        <v>12000</v>
      </c>
      <c r="AJ1003" s="7">
        <f>IF(ISBLANK(Data!AJ1003), "", _xlfn.NUMBERVALUE(SUBSTITUTE(Data!AJ1003, ".", ",")))</f>
        <v>12000</v>
      </c>
      <c r="AK1003" s="7" t="str">
        <f>IF(ISBLANK(Data!AK1003), "", _xlfn.NUMBERVALUE(SUBSTITUTE(Data!AK1003, ".", ",")))</f>
        <v/>
      </c>
      <c r="AL1003">
        <f>IF(ISBLANK(Data!AL1003), "", Data!AL1003)</f>
        <v>0</v>
      </c>
      <c r="AM1003" s="15">
        <f>Table2[[#This Row],[DATE_IN]]-Table2[[#This Row],[DATE_OUT]]</f>
        <v>2</v>
      </c>
      <c r="AN1003" s="7" t="str">
        <f>IF(MID(RIGHT(Table2[[#This Row],[ADDR3]],3),1,1)=",",RIGHT(Table2[[#This Row],[ADDR3]],2),"")</f>
        <v>SG</v>
      </c>
      <c r="AO1003" s="7" t="str">
        <f>MID(Table2[[#This Row],[RES]],11,2)</f>
        <v>SG</v>
      </c>
      <c r="AP1003" s="7">
        <f>_xlfn.XLOOKUP(AG1003,Table3[CURRENCY],Table3[CONVERSION RATE],0)*Table2[[#This Row],[ORIGINAL PRICE]]</f>
        <v>2329</v>
      </c>
      <c r="AQ1003" s="7">
        <f>_xlfn.XLOOKUP(AG1003,Table3[CURRENCY],Table3[CONVERSION RATE],0)*Table2[[#This Row],[ORIGINAL PREPAYMENT]]</f>
        <v>0</v>
      </c>
      <c r="AR1003" s="7"/>
      <c r="AS1003" s="15"/>
    </row>
    <row r="1004" spans="1:45" x14ac:dyDescent="0.25">
      <c r="A1004" t="str">
        <f>IF(ISBLANK(Data!A1004), "", Data!A1004)</f>
        <v>A</v>
      </c>
      <c r="B1004" s="2" cm="1">
        <f t="array" ref="B1004">IF(ISBLANK(Data!B1004), "", DATE(2000 + RIGHT(Data!B1004, 2), _xlfn.SWITCH(MID(Data!B1004, 3, 3), "JAN", 1, "FEB", 2, "MAR", 3, "APR", 4, "MAY", 5, "JUN", 6, "JUL", 7, "AUG", 8, "SEP", 9, "OCT", 10, "NOV", 11, "DEC", 12), LEFT(Data!B1004, 2)))</f>
        <v>45396</v>
      </c>
      <c r="C1004" t="str">
        <f>IF(ISBLANK(Data!C1004), "", Data!C1004)</f>
        <v>4439-5278-SG-4</v>
      </c>
      <c r="D1004" t="str">
        <f>IF(ISBLANK(Data!D1004), "", Data!D1004)</f>
        <v>9Z062V</v>
      </c>
      <c r="E1004" t="str">
        <f>IF(ISBLANK(Data!E1004), "", Data!E1004)</f>
        <v>TR7</v>
      </c>
      <c r="F1004" s="2" cm="1">
        <f t="array" ref="F1004">IF(ISBLANK(Data!F1004), "", DATE(2000 + RIGHT(Data!F1004, 2), _xlfn.SWITCH(MID(Data!F1004, 3, 3), "JAN", 1, "FEB", 2, "MAR", 3, "APR", 4, "MAY", 5, "JUN", 6, "JUL", 7, "AUG", 8, "SEP", 9, "OCT", 10, "NOV", 11, "DEC", 12), LEFT(Data!F1004, 2)))</f>
        <v>45612</v>
      </c>
      <c r="G1004" t="str">
        <f>IF(ISBLANK(Data!G1004), "", Data!G1004)</f>
        <v>SAT</v>
      </c>
      <c r="H1004" t="str">
        <f>IF(ISBLANK(Data!H1004), "", Data!H1004)</f>
        <v/>
      </c>
      <c r="I1004" t="str">
        <f>IF(ISBLANK(Data!I1004), "", Data!I1004)</f>
        <v>H</v>
      </c>
      <c r="J1004" t="str">
        <f>IF(ISBLANK(Data!J1004), "", Data!J1004)</f>
        <v>TR7</v>
      </c>
      <c r="K1004" s="2" cm="1">
        <f t="array" ref="K1004">IF(ISBLANK(Data!K1004), "", DATE(2000 + RIGHT(Data!K1004, 2), _xlfn.SWITCH(MID(Data!K1004, 3, 3), "JAN", 1, "FEB", 2, "MAR", 3, "APR", 4, "MAY", 5, "JUN", 6, "JUL", 7, "AUG", 8, "SEP", 9, "OCT", 10, "NOV", 11, "DEC", 12), LEFT(Data!K1004, 2)))</f>
        <v>45614</v>
      </c>
      <c r="L1004" t="str">
        <f>IF(ISBLANK(Data!L1004), "", Data!L1004)</f>
        <v>MON</v>
      </c>
      <c r="M1004" t="str">
        <f>IF(ISBLANK(Data!M1004), "", Data!M1004)</f>
        <v>TEO,STANLEY</v>
      </c>
      <c r="N1004" t="str">
        <f>IF(ISBLANK(Data!N1004), "", Data!N1004)</f>
        <v>1J</v>
      </c>
      <c r="O1004" s="2" cm="1">
        <f t="array" ref="O1004">IF(ISBLANK(Data!O1004), "", DATE(2000 + RIGHT(Data!O1004, 2), _xlfn.SWITCH(MID(Data!O1004, 3, 3), "JAN", 1, "FEB", 2, "MAR", 3, "APR", 4, "MAY", 5, "JUN", 6, "JUL", 7, "AUG", 8, "SEP", 9, "OCT", 10, "NOV", 11, "DEC", 12), LEFT(Data!O1004, 2)))</f>
        <v>64900</v>
      </c>
      <c r="P1004" t="str">
        <f>IF(ISBLANK(Data!P1004), "", Data!P1004)</f>
        <v>1001</v>
      </c>
      <c r="Q1004" t="str">
        <f>IF(ISBLANK(Data!Q1004), "", Data!Q1004)</f>
        <v/>
      </c>
      <c r="R1004" t="str">
        <f>IF(ISBLANK(Data!R1004), "", Data!R1004)</f>
        <v>CX411911XXXXXX7306</v>
      </c>
      <c r="S1004" t="str">
        <f>IF(ISBLANK(Data!S1004), "", Data!S1004)</f>
        <v>CV</v>
      </c>
      <c r="T1004" s="1" t="str">
        <f>IF(ISBLANK(Data!T1004),"",(Data!T1004))</f>
        <v>04/24</v>
      </c>
      <c r="U1004" t="str">
        <f>IF(ISBLANK(Data!U1004), "", Data!U1004)</f>
        <v>VISA</v>
      </c>
      <c r="V1004" t="str">
        <f>IF(ISBLANK(Data!V1004), "", Data!V1004)</f>
        <v>220 TAGORE LANE #03-04</v>
      </c>
      <c r="W1004" t="str">
        <f>IF(ISBLANK(Data!W1004), "", Data!W1004)</f>
        <v/>
      </c>
      <c r="X1004" t="str">
        <f>IF(ISBLANK(Data!X1004), "", Data!X1004)</f>
        <v>SINGAPORE 787600           ,SG</v>
      </c>
      <c r="Y1004" t="str">
        <f>IF(ISBLANK(Data!Y1004), "", Data!Y1004)</f>
        <v>SGXXS7723687B</v>
      </c>
      <c r="Z1004" t="str">
        <f>IF(ISBLANK(Data!Z1004), "", Data!Z1004)</f>
        <v>T/0119733L/P/I1</v>
      </c>
      <c r="AA1004" t="str">
        <f>IF(ISBLANK(Data!AA1004), "", Data!AA1004)</f>
        <v>6597980999</v>
      </c>
      <c r="AB1004" t="str">
        <f>IF(ISBLANK(Data!AB1004), "", Data!AB1004)</f>
        <v>PRESIDENTS CLUB</v>
      </c>
      <c r="AC1004" t="str">
        <f>IF(ISBLANK(Data!AC1004), "", Data!AC1004)</f>
        <v>E888861</v>
      </c>
      <c r="AD1004" t="str">
        <f>IF(ISBLANK(Data!AD1004), "", Data!AD1004)</f>
        <v/>
      </c>
      <c r="AE1004" t="str">
        <f>IF(ISBLANK(Data!AE1004), "", Data!AE1004)</f>
        <v/>
      </c>
      <c r="AF1004" s="7">
        <f>IF(ISBLANK(Data!AF1004), 0, _xlfn.NUMBERVALUE(SUBSTITUTE(Data!AF1004, ".", ",")))</f>
        <v>0</v>
      </c>
      <c r="AG1004" t="str">
        <f>IF(ISBLANK(Data!AG1004), "", Data!AG1004)</f>
        <v>NKR</v>
      </c>
      <c r="AH1004" s="6">
        <f>IF(ISBLANK(Data!AH1004), 0, _xlfn.NUMBERVALUE(SUBSTITUTE(Data!AH1004, ".", ",")))</f>
        <v>1947</v>
      </c>
      <c r="AI1004" s="7">
        <f>IF(ISBLANK(Data!AI1004), "", _xlfn.NUMBERVALUE(SUBSTITUTE(Data!AI1004, ".", ",")))</f>
        <v>12000</v>
      </c>
      <c r="AJ1004" s="7">
        <f>IF(ISBLANK(Data!AJ1004), "", _xlfn.NUMBERVALUE(SUBSTITUTE(Data!AJ1004, ".", ",")))</f>
        <v>12000</v>
      </c>
      <c r="AK1004" s="7" t="str">
        <f>IF(ISBLANK(Data!AK1004), "", _xlfn.NUMBERVALUE(SUBSTITUTE(Data!AK1004, ".", ",")))</f>
        <v/>
      </c>
      <c r="AL1004">
        <f>IF(ISBLANK(Data!AL1004), "", Data!AL1004)</f>
        <v>0</v>
      </c>
      <c r="AM1004" s="15">
        <f>Table2[[#This Row],[DATE_IN]]-Table2[[#This Row],[DATE_OUT]]</f>
        <v>2</v>
      </c>
      <c r="AN1004" s="7" t="str">
        <f>IF(MID(RIGHT(Table2[[#This Row],[ADDR3]],3),1,1)=",",RIGHT(Table2[[#This Row],[ADDR3]],2),"")</f>
        <v>SG</v>
      </c>
      <c r="AO1004" s="7" t="str">
        <f>MID(Table2[[#This Row],[RES]],11,2)</f>
        <v>SG</v>
      </c>
      <c r="AP1004" s="7">
        <f>_xlfn.XLOOKUP(AG1004,Table3[CURRENCY],Table3[CONVERSION RATE],0)*Table2[[#This Row],[ORIGINAL PRICE]]</f>
        <v>1947</v>
      </c>
      <c r="AQ1004" s="7">
        <f>_xlfn.XLOOKUP(AG1004,Table3[CURRENCY],Table3[CONVERSION RATE],0)*Table2[[#This Row],[ORIGINAL PREPAYMENT]]</f>
        <v>0</v>
      </c>
      <c r="AR1004" s="7"/>
      <c r="AS1004" s="15"/>
    </row>
    <row r="1005" spans="1:45" x14ac:dyDescent="0.25">
      <c r="A1005" t="str">
        <f>IF(ISBLANK(Data!A1005), "", Data!A1005)</f>
        <v>A</v>
      </c>
      <c r="B1005" s="2" cm="1">
        <f t="array" ref="B1005">IF(ISBLANK(Data!B1005), "", DATE(2000 + RIGHT(Data!B1005, 2), _xlfn.SWITCH(MID(Data!B1005, 3, 3), "JAN", 1, "FEB", 2, "MAR", 3, "APR", 4, "MAY", 5, "JUN", 6, "JUL", 7, "AUG", 8, "SEP", 9, "OCT", 10, "NOV", 11, "DEC", 12), LEFT(Data!B1005, 2)))</f>
        <v>45405</v>
      </c>
      <c r="C1005" t="str">
        <f>IF(ISBLANK(Data!C1005), "", Data!C1005)</f>
        <v>4527-0525-DK-6</v>
      </c>
      <c r="D1005" t="str">
        <f>IF(ISBLANK(Data!D1005), "", Data!D1005)</f>
        <v>9AB66K</v>
      </c>
      <c r="E1005" t="str">
        <f>IF(ISBLANK(Data!E1005), "", Data!E1005)</f>
        <v>TR7</v>
      </c>
      <c r="F1005" s="2" cm="1">
        <f t="array" ref="F1005">IF(ISBLANK(Data!F1005), "", DATE(2000 + RIGHT(Data!F1005, 2), _xlfn.SWITCH(MID(Data!F1005, 3, 3), "JAN", 1, "FEB", 2, "MAR", 3, "APR", 4, "MAY", 5, "JUN", 6, "JUL", 7, "AUG", 8, "SEP", 9, "OCT", 10, "NOV", 11, "DEC", 12), LEFT(Data!F1005, 2)))</f>
        <v>45612</v>
      </c>
      <c r="G1005" t="str">
        <f>IF(ISBLANK(Data!G1005), "", Data!G1005)</f>
        <v>SAT</v>
      </c>
      <c r="H1005" t="str">
        <f>IF(ISBLANK(Data!H1005), "", Data!H1005)</f>
        <v/>
      </c>
      <c r="I1005" t="str">
        <f>IF(ISBLANK(Data!I1005), "", Data!I1005)</f>
        <v>B</v>
      </c>
      <c r="J1005" t="str">
        <f>IF(ISBLANK(Data!J1005), "", Data!J1005)</f>
        <v>TR7</v>
      </c>
      <c r="K1005" s="2" cm="1">
        <f t="array" ref="K1005">IF(ISBLANK(Data!K1005), "", DATE(2000 + RIGHT(Data!K1005, 2), _xlfn.SWITCH(MID(Data!K1005, 3, 3), "JAN", 1, "FEB", 2, "MAR", 3, "APR", 4, "MAY", 5, "JUN", 6, "JUL", 7, "AUG", 8, "SEP", 9, "OCT", 10, "NOV", 11, "DEC", 12), LEFT(Data!K1005, 2)))</f>
        <v>45617</v>
      </c>
      <c r="L1005" t="str">
        <f>IF(ISBLANK(Data!L1005), "", Data!L1005)</f>
        <v>THU</v>
      </c>
      <c r="M1005" t="str">
        <f>IF(ISBLANK(Data!M1005), "", Data!M1005)</f>
        <v>BOMME,MICKAEL</v>
      </c>
      <c r="N1005" t="str">
        <f>IF(ISBLANK(Data!N1005), "", Data!N1005)</f>
        <v>TL</v>
      </c>
      <c r="O1005" s="2" t="str" cm="1">
        <f t="array" ref="O1005">IF(ISBLANK(Data!O1005), "", DATE(2000 + RIGHT(Data!O1005, 2), _xlfn.SWITCH(MID(Data!O1005, 3, 3), "JAN", 1, "FEB", 2, "MAR", 3, "APR", 4, "MAY", 5, "JUN", 6, "JUL", 7, "AUG", 8, "SEP", 9, "OCT", 10, "NOV", 11, "DEC", 12), LEFT(Data!O1005, 2)))</f>
        <v/>
      </c>
      <c r="P1005" t="str">
        <f>IF(ISBLANK(Data!P1005), "", Data!P1005)</f>
        <v>1XX1</v>
      </c>
      <c r="Q1005" t="str">
        <f>IF(ISBLANK(Data!Q1005), "", Data!Q1005)</f>
        <v>EOS 97328</v>
      </c>
      <c r="R1005" t="str">
        <f>IF(ISBLANK(Data!R1005), "", Data!R1005)</f>
        <v>AV864099620006T45270525</v>
      </c>
      <c r="S1005" t="str">
        <f>IF(ISBLANK(Data!S1005), "", Data!S1005)</f>
        <v>CH</v>
      </c>
      <c r="T1005" s="1" t="str">
        <f>IF(ISBLANK(Data!T1005),"",(Data!T1005))</f>
        <v/>
      </c>
      <c r="U1005" t="str">
        <f>IF(ISBLANK(Data!U1005), "", Data!U1005)</f>
        <v>VOS APS</v>
      </c>
      <c r="V1005" t="str">
        <f>IF(ISBLANK(Data!V1005), "", Data!V1005)</f>
        <v>MASNEDOEGADE 20</v>
      </c>
      <c r="W1005" t="str">
        <f>IF(ISBLANK(Data!W1005), "", Data!W1005)</f>
        <v/>
      </c>
      <c r="X1005" t="str">
        <f>IF(ISBLANK(Data!X1005), "", Data!X1005)</f>
        <v>2100,COPENHAGEN            ,DK</v>
      </c>
      <c r="Y1005" t="str">
        <f>IF(ISBLANK(Data!Y1005), "", Data!Y1005)</f>
        <v/>
      </c>
      <c r="Z1005" t="str">
        <f>IF(ISBLANK(Data!Z1005), "", Data!Z1005)</f>
        <v>T/0174075N/P/U7</v>
      </c>
      <c r="AA1005" t="str">
        <f>IF(ISBLANK(Data!AA1005), "", Data!AA1005)</f>
        <v>004571380367</v>
      </c>
      <c r="AB1005" t="str">
        <f>IF(ISBLANK(Data!AB1005), "", Data!AB1005)</f>
        <v/>
      </c>
      <c r="AC1005" t="str">
        <f>IF(ISBLANK(Data!AC1005), "", Data!AC1005)</f>
        <v>P964801</v>
      </c>
      <c r="AD1005" t="str">
        <f>IF(ISBLANK(Data!AD1005), "", Data!AD1005)</f>
        <v/>
      </c>
      <c r="AE1005" t="str">
        <f>IF(ISBLANK(Data!AE1005), "", Data!AE1005)</f>
        <v/>
      </c>
      <c r="AF1005" s="7">
        <f>IF(ISBLANK(Data!AF1005), 0, _xlfn.NUMBERVALUE(SUBSTITUTE(Data!AF1005, ".", ",")))</f>
        <v>0</v>
      </c>
      <c r="AG1005" t="str">
        <f>IF(ISBLANK(Data!AG1005), "", Data!AG1005)</f>
        <v>NKR</v>
      </c>
      <c r="AH1005" s="6">
        <f>IF(ISBLANK(Data!AH1005), 0, _xlfn.NUMBERVALUE(SUBSTITUTE(Data!AH1005, ".", ",")))</f>
        <v>0</v>
      </c>
      <c r="AI1005" s="7">
        <f>IF(ISBLANK(Data!AI1005), "", _xlfn.NUMBERVALUE(SUBSTITUTE(Data!AI1005, ".", ",")))</f>
        <v>12000</v>
      </c>
      <c r="AJ1005" s="7">
        <f>IF(ISBLANK(Data!AJ1005), "", _xlfn.NUMBERVALUE(SUBSTITUTE(Data!AJ1005, ".", ",")))</f>
        <v>12000</v>
      </c>
      <c r="AK1005" s="7" t="str">
        <f>IF(ISBLANK(Data!AK1005), "", _xlfn.NUMBERVALUE(SUBSTITUTE(Data!AK1005, ".", ",")))</f>
        <v/>
      </c>
      <c r="AL1005">
        <f>IF(ISBLANK(Data!AL1005), "", Data!AL1005)</f>
        <v>1</v>
      </c>
      <c r="AM1005" s="15">
        <f>Table2[[#This Row],[DATE_IN]]-Table2[[#This Row],[DATE_OUT]]</f>
        <v>5</v>
      </c>
      <c r="AN1005" s="7" t="str">
        <f>IF(MID(RIGHT(Table2[[#This Row],[ADDR3]],3),1,1)=",",RIGHT(Table2[[#This Row],[ADDR3]],2),"")</f>
        <v>DK</v>
      </c>
      <c r="AO1005" s="7" t="str">
        <f>MID(Table2[[#This Row],[RES]],11,2)</f>
        <v>DK</v>
      </c>
      <c r="AP1005" s="7">
        <f>_xlfn.XLOOKUP(AG1005,Table3[CURRENCY],Table3[CONVERSION RATE],0)*Table2[[#This Row],[ORIGINAL PRICE]]</f>
        <v>0</v>
      </c>
      <c r="AQ1005" s="7">
        <f>_xlfn.XLOOKUP(AG1005,Table3[CURRENCY],Table3[CONVERSION RATE],0)*Table2[[#This Row],[ORIGINAL PREPAYMENT]]</f>
        <v>0</v>
      </c>
      <c r="AR1005" s="7"/>
      <c r="AS1005" s="15"/>
    </row>
    <row r="1006" spans="1:45" x14ac:dyDescent="0.25">
      <c r="A1006" t="str">
        <f>IF(ISBLANK(Data!A1006), "", Data!A1006)</f>
        <v>A</v>
      </c>
      <c r="B1006" s="2" cm="1">
        <f t="array" ref="B1006">IF(ISBLANK(Data!B1006), "", DATE(2000 + RIGHT(Data!B1006, 2), _xlfn.SWITCH(MID(Data!B1006, 3, 3), "JAN", 1, "FEB", 2, "MAR", 3, "APR", 4, "MAY", 5, "JUN", 6, "JUL", 7, "AUG", 8, "SEP", 9, "OCT", 10, "NOV", 11, "DEC", 12), LEFT(Data!B1006, 2)))</f>
        <v>45463</v>
      </c>
      <c r="C1006" t="str">
        <f>IF(ISBLANK(Data!C1006), "", Data!C1006)</f>
        <v>0102-3818-IT-5</v>
      </c>
      <c r="D1006" t="str">
        <f>IF(ISBLANK(Data!D1006), "", Data!D1006)</f>
        <v>7GJ888</v>
      </c>
      <c r="E1006" t="str">
        <f>IF(ISBLANK(Data!E1006), "", Data!E1006)</f>
        <v>TR7</v>
      </c>
      <c r="F1006" s="2" cm="1">
        <f t="array" ref="F1006">IF(ISBLANK(Data!F1006), "", DATE(2000 + RIGHT(Data!F1006, 2), _xlfn.SWITCH(MID(Data!F1006, 3, 3), "JAN", 1, "FEB", 2, "MAR", 3, "APR", 4, "MAY", 5, "JUN", 6, "JUL", 7, "AUG", 8, "SEP", 9, "OCT", 10, "NOV", 11, "DEC", 12), LEFT(Data!F1006, 2)))</f>
        <v>45615</v>
      </c>
      <c r="G1006" t="str">
        <f>IF(ISBLANK(Data!G1006), "", Data!G1006)</f>
        <v>TUE</v>
      </c>
      <c r="H1006" t="str">
        <f>IF(ISBLANK(Data!H1006), "", Data!H1006)</f>
        <v/>
      </c>
      <c r="I1006" t="str">
        <f>IF(ISBLANK(Data!I1006), "", Data!I1006)</f>
        <v>C</v>
      </c>
      <c r="J1006" t="str">
        <f>IF(ISBLANK(Data!J1006), "", Data!J1006)</f>
        <v>TR7</v>
      </c>
      <c r="K1006" s="2" cm="1">
        <f t="array" ref="K1006">IF(ISBLANK(Data!K1006), "", DATE(2000 + RIGHT(Data!K1006, 2), _xlfn.SWITCH(MID(Data!K1006, 3, 3), "JAN", 1, "FEB", 2, "MAR", 3, "APR", 4, "MAY", 5, "JUN", 6, "JUL", 7, "AUG", 8, "SEP", 9, "OCT", 10, "NOV", 11, "DEC", 12), LEFT(Data!K1006, 2)))</f>
        <v>45620</v>
      </c>
      <c r="L1006" t="str">
        <f>IF(ISBLANK(Data!L1006), "", Data!L1006)</f>
        <v>SUN</v>
      </c>
      <c r="M1006" t="str">
        <f>IF(ISBLANK(Data!M1006), "", Data!M1006)</f>
        <v>OREFICE,GIUSEPPE,SIG.</v>
      </c>
      <c r="N1006" t="str">
        <f>IF(ISBLANK(Data!N1006), "", Data!N1006)</f>
        <v>NH</v>
      </c>
      <c r="O1006" s="2" cm="1">
        <f t="array" ref="O1006">IF(ISBLANK(Data!O1006), "", DATE(2000 + RIGHT(Data!O1006, 2), _xlfn.SWITCH(MID(Data!O1006, 3, 3), "JAN", 1, "FEB", 2, "MAR", 3, "APR", 4, "MAY", 5, "JUN", 6, "JUL", 7, "AUG", 8, "SEP", 9, "OCT", 10, "NOV", 11, "DEC", 12), LEFT(Data!O1006, 2)))</f>
        <v>70593</v>
      </c>
      <c r="P1006" t="str">
        <f>IF(ISBLANK(Data!P1006), "", Data!P1006)</f>
        <v>3003</v>
      </c>
      <c r="Q1006" t="str">
        <f>IF(ISBLANK(Data!Q1006), "", Data!Q1006)</f>
        <v/>
      </c>
      <c r="R1006" t="str">
        <f>IF(ISBLANK(Data!R1006), "", Data!R1006)</f>
        <v>CM539768XXXXXX0683</v>
      </c>
      <c r="S1006" t="str">
        <f>IF(ISBLANK(Data!S1006), "", Data!S1006)</f>
        <v>CV</v>
      </c>
      <c r="T1006" s="1" t="str">
        <f>IF(ISBLANK(Data!T1006),"",(Data!T1006))</f>
        <v>01/28</v>
      </c>
      <c r="U1006" t="str">
        <f>IF(ISBLANK(Data!U1006), "", Data!U1006)</f>
        <v/>
      </c>
      <c r="V1006" t="str">
        <f>IF(ISBLANK(Data!V1006), "", Data!V1006)</f>
        <v>VIA LAZIO, 9</v>
      </c>
      <c r="W1006" t="str">
        <f>IF(ISBLANK(Data!W1006), "", Data!W1006)</f>
        <v/>
      </c>
      <c r="X1006" t="str">
        <f>IF(ISBLANK(Data!X1006), "", Data!X1006)</f>
        <v>80021,AFRAGOLA             ,IT</v>
      </c>
      <c r="Y1006" t="str">
        <f>IF(ISBLANK(Data!Y1006), "", Data!Y1006)</f>
        <v>ITXXU115X1860K</v>
      </c>
      <c r="Z1006" t="str">
        <f>IF(ISBLANK(Data!Z1006), "", Data!Z1006)</f>
        <v>P/N5</v>
      </c>
      <c r="AA1006" t="str">
        <f>IF(ISBLANK(Data!AA1006), "", Data!AA1006)</f>
        <v>3319903159</v>
      </c>
      <c r="AB1006" t="str">
        <f>IF(ISBLANK(Data!AB1006), "", Data!AB1006)</f>
        <v>/RSN/ADD/CP3/</v>
      </c>
      <c r="AC1006" t="str">
        <f>IF(ISBLANK(Data!AC1006), "", Data!AC1006)</f>
        <v/>
      </c>
      <c r="AD1006" t="str">
        <f>IF(ISBLANK(Data!AD1006), "", Data!AD1006)</f>
        <v/>
      </c>
      <c r="AE1006" t="str">
        <f>IF(ISBLANK(Data!AE1006), "", Data!AE1006)</f>
        <v/>
      </c>
      <c r="AF1006" s="7">
        <f>IF(ISBLANK(Data!AF1006), 0, _xlfn.NUMBERVALUE(SUBSTITUTE(Data!AF1006, ".", ",")))</f>
        <v>0</v>
      </c>
      <c r="AG1006" t="str">
        <f>IF(ISBLANK(Data!AG1006), "", Data!AG1006)</f>
        <v>EUR</v>
      </c>
      <c r="AH1006" s="6">
        <f>IF(ISBLANK(Data!AH1006), 0, _xlfn.NUMBERVALUE(SUBSTITUTE(Data!AH1006, ".", ",")))</f>
        <v>469.87</v>
      </c>
      <c r="AI1006" s="7">
        <f>IF(ISBLANK(Data!AI1006), "", _xlfn.NUMBERVALUE(SUBSTITUTE(Data!AI1006, ".", ",")))</f>
        <v>0</v>
      </c>
      <c r="AJ1006" s="7">
        <f>IF(ISBLANK(Data!AJ1006), "", _xlfn.NUMBERVALUE(SUBSTITUTE(Data!AJ1006, ".", ",")))</f>
        <v>0</v>
      </c>
      <c r="AK1006" s="7" t="str">
        <f>IF(ISBLANK(Data!AK1006), "", _xlfn.NUMBERVALUE(SUBSTITUTE(Data!AK1006, ".", ",")))</f>
        <v/>
      </c>
      <c r="AL1006">
        <f>IF(ISBLANK(Data!AL1006), "", Data!AL1006)</f>
        <v>0</v>
      </c>
      <c r="AM1006" s="15">
        <f>Table2[[#This Row],[DATE_IN]]-Table2[[#This Row],[DATE_OUT]]</f>
        <v>5</v>
      </c>
      <c r="AN1006" s="7" t="str">
        <f>IF(MID(RIGHT(Table2[[#This Row],[ADDR3]],3),1,1)=",",RIGHT(Table2[[#This Row],[ADDR3]],2),"")</f>
        <v>IT</v>
      </c>
      <c r="AO1006" s="7" t="str">
        <f>MID(Table2[[#This Row],[RES]],11,2)</f>
        <v>IT</v>
      </c>
      <c r="AP1006" s="7">
        <f>_xlfn.XLOOKUP(AG1006,Table3[CURRENCY],Table3[CONVERSION RATE],0)*Table2[[#This Row],[ORIGINAL PRICE]]</f>
        <v>5624.3439000000008</v>
      </c>
      <c r="AQ1006" s="7">
        <f>_xlfn.XLOOKUP(AG1006,Table3[CURRENCY],Table3[CONVERSION RATE],0)*Table2[[#This Row],[ORIGINAL PREPAYMENT]]</f>
        <v>0</v>
      </c>
      <c r="AR1006" s="7"/>
      <c r="AS1006" s="15"/>
    </row>
    <row r="1007" spans="1:45" x14ac:dyDescent="0.25">
      <c r="A1007" t="str">
        <f>IF(ISBLANK(Data!A1007), "", Data!A1007)</f>
        <v>A</v>
      </c>
      <c r="B1007" s="2" cm="1">
        <f t="array" ref="B1007">IF(ISBLANK(Data!B1007), "", DATE(2000 + RIGHT(Data!B1007, 2), _xlfn.SWITCH(MID(Data!B1007, 3, 3), "JAN", 1, "FEB", 2, "MAR", 3, "APR", 4, "MAY", 5, "JUN", 6, "JUL", 7, "AUG", 8, "SEP", 9, "OCT", 10, "NOV", 11, "DEC", 12), LEFT(Data!B1007, 2)))</f>
        <v>45422</v>
      </c>
      <c r="C1007" t="str">
        <f>IF(ISBLANK(Data!C1007), "", Data!C1007)</f>
        <v>4695-4122-NZ-5</v>
      </c>
      <c r="D1007" t="str">
        <f>IF(ISBLANK(Data!D1007), "", Data!D1007)</f>
        <v/>
      </c>
      <c r="E1007" t="str">
        <f>IF(ISBLANK(Data!E1007), "", Data!E1007)</f>
        <v>TR7</v>
      </c>
      <c r="F1007" s="2" cm="1">
        <f t="array" ref="F1007">IF(ISBLANK(Data!F1007), "", DATE(2000 + RIGHT(Data!F1007, 2), _xlfn.SWITCH(MID(Data!F1007, 3, 3), "JAN", 1, "FEB", 2, "MAR", 3, "APR", 4, "MAY", 5, "JUN", 6, "JUL", 7, "AUG", 8, "SEP", 9, "OCT", 10, "NOV", 11, "DEC", 12), LEFT(Data!F1007, 2)))</f>
        <v>45619</v>
      </c>
      <c r="G1007" t="str">
        <f>IF(ISBLANK(Data!G1007), "", Data!G1007)</f>
        <v>SAT</v>
      </c>
      <c r="H1007" t="str">
        <f>IF(ISBLANK(Data!H1007), "", Data!H1007)</f>
        <v/>
      </c>
      <c r="I1007" t="str">
        <f>IF(ISBLANK(Data!I1007), "", Data!I1007)</f>
        <v>B</v>
      </c>
      <c r="J1007" t="str">
        <f>IF(ISBLANK(Data!J1007), "", Data!J1007)</f>
        <v>TR7</v>
      </c>
      <c r="K1007" s="2" cm="1">
        <f t="array" ref="K1007">IF(ISBLANK(Data!K1007), "", DATE(2000 + RIGHT(Data!K1007, 2), _xlfn.SWITCH(MID(Data!K1007, 3, 3), "JAN", 1, "FEB", 2, "MAR", 3, "APR", 4, "MAY", 5, "JUN", 6, "JUL", 7, "AUG", 8, "SEP", 9, "OCT", 10, "NOV", 11, "DEC", 12), LEFT(Data!K1007, 2)))</f>
        <v>45622</v>
      </c>
      <c r="L1007" t="str">
        <f>IF(ISBLANK(Data!L1007), "", Data!L1007)</f>
        <v>TUE</v>
      </c>
      <c r="M1007" t="str">
        <f>IF(ISBLANK(Data!M1007), "", Data!M1007)</f>
        <v>CRABB,AARON</v>
      </c>
      <c r="N1007" t="str">
        <f>IF(ISBLANK(Data!N1007), "", Data!N1007)</f>
        <v>1J</v>
      </c>
      <c r="O1007" s="2" cm="1">
        <f t="array" ref="O1007">IF(ISBLANK(Data!O1007), "", DATE(2000 + RIGHT(Data!O1007, 2), _xlfn.SWITCH(MID(Data!O1007, 3, 3), "JAN", 1, "FEB", 2, "MAR", 3, "APR", 4, "MAY", 5, "JUN", 6, "JUL", 7, "AUG", 8, "SEP", 9, "OCT", 10, "NOV", 11, "DEC", 12), LEFT(Data!O1007, 2)))</f>
        <v>71727</v>
      </c>
      <c r="P1007" t="str">
        <f>IF(ISBLANK(Data!P1007), "", Data!P1007)</f>
        <v>1001</v>
      </c>
      <c r="Q1007" t="str">
        <f>IF(ISBLANK(Data!Q1007), "", Data!Q1007)</f>
        <v/>
      </c>
      <c r="R1007" t="str">
        <f>IF(ISBLANK(Data!R1007), "", Data!R1007)</f>
        <v>CX483561XXXXXX9063</v>
      </c>
      <c r="S1007" t="str">
        <f>IF(ISBLANK(Data!S1007), "", Data!S1007)</f>
        <v>CV</v>
      </c>
      <c r="T1007" s="1" t="str">
        <f>IF(ISBLANK(Data!T1007),"",(Data!T1007))</f>
        <v>08/25</v>
      </c>
      <c r="U1007" t="str">
        <f>IF(ISBLANK(Data!U1007), "", Data!U1007)</f>
        <v/>
      </c>
      <c r="V1007" t="str">
        <f>IF(ISBLANK(Data!V1007), "", Data!V1007)</f>
        <v>87 KOPURU ROAD</v>
      </c>
      <c r="W1007" t="str">
        <f>IF(ISBLANK(Data!W1007), "", Data!W1007)</f>
        <v>AUCKLAND</v>
      </c>
      <c r="X1007" t="str">
        <f>IF(ISBLANK(Data!X1007), "", Data!X1007)</f>
        <v>0618,NZ</v>
      </c>
      <c r="Y1007" t="str">
        <f>IF(ISBLANK(Data!Y1007), "", Data!Y1007)</f>
        <v>NZXXDN466973</v>
      </c>
      <c r="Z1007" t="str">
        <f>IF(ISBLANK(Data!Z1007), "", Data!Z1007)</f>
        <v>P/I1</v>
      </c>
      <c r="AA1007" t="str">
        <f>IF(ISBLANK(Data!AA1007), "", Data!AA1007)</f>
        <v>64-2041736380</v>
      </c>
      <c r="AB1007" t="str">
        <f>IF(ISBLANK(Data!AB1007), "", Data!AB1007)</f>
        <v>OCI</v>
      </c>
      <c r="AC1007" t="str">
        <f>IF(ISBLANK(Data!AC1007), "", Data!AC1007)</f>
        <v>P035420</v>
      </c>
      <c r="AD1007" t="str">
        <f>IF(ISBLANK(Data!AD1007), "", Data!AD1007)</f>
        <v/>
      </c>
      <c r="AE1007" t="str">
        <f>IF(ISBLANK(Data!AE1007), "", Data!AE1007)</f>
        <v>NZ/6471644</v>
      </c>
      <c r="AF1007" s="7">
        <f>IF(ISBLANK(Data!AF1007), 0, _xlfn.NUMBERVALUE(SUBSTITUTE(Data!AF1007, ".", ",")))</f>
        <v>0</v>
      </c>
      <c r="AG1007" t="str">
        <f>IF(ISBLANK(Data!AG1007), "", Data!AG1007)</f>
        <v>NKR</v>
      </c>
      <c r="AH1007" s="6">
        <f>IF(ISBLANK(Data!AH1007), 0, _xlfn.NUMBERVALUE(SUBSTITUTE(Data!AH1007, ".", ",")))</f>
        <v>3244</v>
      </c>
      <c r="AI1007" s="7">
        <f>IF(ISBLANK(Data!AI1007), "", _xlfn.NUMBERVALUE(SUBSTITUTE(Data!AI1007, ".", ",")))</f>
        <v>12000</v>
      </c>
      <c r="AJ1007" s="7">
        <f>IF(ISBLANK(Data!AJ1007), "", _xlfn.NUMBERVALUE(SUBSTITUTE(Data!AJ1007, ".", ",")))</f>
        <v>12000</v>
      </c>
      <c r="AK1007" s="7" t="str">
        <f>IF(ISBLANK(Data!AK1007), "", _xlfn.NUMBERVALUE(SUBSTITUTE(Data!AK1007, ".", ",")))</f>
        <v/>
      </c>
      <c r="AL1007">
        <f>IF(ISBLANK(Data!AL1007), "", Data!AL1007)</f>
        <v>0</v>
      </c>
      <c r="AM1007" s="15">
        <f>Table2[[#This Row],[DATE_IN]]-Table2[[#This Row],[DATE_OUT]]</f>
        <v>3</v>
      </c>
      <c r="AN1007" s="7" t="str">
        <f>IF(MID(RIGHT(Table2[[#This Row],[ADDR3]],3),1,1)=",",RIGHT(Table2[[#This Row],[ADDR3]],2),"")</f>
        <v>NZ</v>
      </c>
      <c r="AO1007" s="7" t="str">
        <f>MID(Table2[[#This Row],[RES]],11,2)</f>
        <v>NZ</v>
      </c>
      <c r="AP1007" s="7">
        <f>_xlfn.XLOOKUP(AG1007,Table3[CURRENCY],Table3[CONVERSION RATE],0)*Table2[[#This Row],[ORIGINAL PRICE]]</f>
        <v>3244</v>
      </c>
      <c r="AQ1007" s="7">
        <f>_xlfn.XLOOKUP(AG1007,Table3[CURRENCY],Table3[CONVERSION RATE],0)*Table2[[#This Row],[ORIGINAL PREPAYMENT]]</f>
        <v>0</v>
      </c>
      <c r="AR1007" s="7"/>
      <c r="AS1007" s="15"/>
    </row>
    <row r="1008" spans="1:45" x14ac:dyDescent="0.25">
      <c r="A1008" t="str">
        <f>IF(ISBLANK(Data!A1008), "", Data!A1008)</f>
        <v>A</v>
      </c>
      <c r="B1008" s="2" cm="1">
        <f t="array" ref="B1008">IF(ISBLANK(Data!B1008), "", DATE(2000 + RIGHT(Data!B1008, 2), _xlfn.SWITCH(MID(Data!B1008, 3, 3), "JAN", 1, "FEB", 2, "MAR", 3, "APR", 4, "MAY", 5, "JUN", 6, "JUL", 7, "AUG", 8, "SEP", 9, "OCT", 10, "NOV", 11, "DEC", 12), LEFT(Data!B1008, 2)))</f>
        <v>45479</v>
      </c>
      <c r="C1008" t="str">
        <f>IF(ISBLANK(Data!C1008), "", Data!C1008)</f>
        <v>0244-8045-GB-5</v>
      </c>
      <c r="D1008" t="str">
        <f>IF(ISBLANK(Data!D1008), "", Data!D1008)</f>
        <v/>
      </c>
      <c r="E1008" t="str">
        <f>IF(ISBLANK(Data!E1008), "", Data!E1008)</f>
        <v>TR7</v>
      </c>
      <c r="F1008" s="2" cm="1">
        <f t="array" ref="F1008">IF(ISBLANK(Data!F1008), "", DATE(2000 + RIGHT(Data!F1008, 2), _xlfn.SWITCH(MID(Data!F1008, 3, 3), "JAN", 1, "FEB", 2, "MAR", 3, "APR", 4, "MAY", 5, "JUN", 6, "JUL", 7, "AUG", 8, "SEP", 9, "OCT", 10, "NOV", 11, "DEC", 12), LEFT(Data!F1008, 2)))</f>
        <v>45621</v>
      </c>
      <c r="G1008" t="str">
        <f>IF(ISBLANK(Data!G1008), "", Data!G1008)</f>
        <v>MON</v>
      </c>
      <c r="H1008" t="str">
        <f>IF(ISBLANK(Data!H1008), "", Data!H1008)</f>
        <v>WI</v>
      </c>
      <c r="I1008" t="str">
        <f>IF(ISBLANK(Data!I1008), "", Data!I1008)</f>
        <v>E</v>
      </c>
      <c r="J1008" t="str">
        <f>IF(ISBLANK(Data!J1008), "", Data!J1008)</f>
        <v>TR7</v>
      </c>
      <c r="K1008" s="2" cm="1">
        <f t="array" ref="K1008">IF(ISBLANK(Data!K1008), "", DATE(2000 + RIGHT(Data!K1008, 2), _xlfn.SWITCH(MID(Data!K1008, 3, 3), "JAN", 1, "FEB", 2, "MAR", 3, "APR", 4, "MAY", 5, "JUN", 6, "JUL", 7, "AUG", 8, "SEP", 9, "OCT", 10, "NOV", 11, "DEC", 12), LEFT(Data!K1008, 2)))</f>
        <v>45627</v>
      </c>
      <c r="L1008" t="str">
        <f>IF(ISBLANK(Data!L1008), "", Data!L1008)</f>
        <v>SUN</v>
      </c>
      <c r="M1008" t="str">
        <f>IF(ISBLANK(Data!M1008), "", Data!M1008)</f>
        <v>ISLAM,SK MD RAISUL</v>
      </c>
      <c r="N1008" t="str">
        <f>IF(ISBLANK(Data!N1008), "", Data!N1008)</f>
        <v>MM</v>
      </c>
      <c r="O1008" s="2" cm="1">
        <f t="array" ref="O1008">IF(ISBLANK(Data!O1008), "", DATE(2000 + RIGHT(Data!O1008, 2), _xlfn.SWITCH(MID(Data!O1008, 3, 3), "JAN", 1, "FEB", 2, "MAR", 3, "APR", 4, "MAY", 5, "JUN", 6, "JUL", 7, "AUG", 8, "SEP", 9, "OCT", 10, "NOV", 11, "DEC", 12), LEFT(Data!O1008, 2)))</f>
        <v>70860</v>
      </c>
      <c r="P1008" t="str">
        <f>IF(ISBLANK(Data!P1008), "", Data!P1008)</f>
        <v>1XX1</v>
      </c>
      <c r="Q1008" t="str">
        <f>IF(ISBLANK(Data!Q1008), "", Data!Q1008)</f>
        <v>762404921</v>
      </c>
      <c r="R1008" t="str">
        <f>IF(ISBLANK(Data!R1008), "", Data!R1008)</f>
        <v>AV868109160002TE02448045</v>
      </c>
      <c r="S1008" t="str">
        <f>IF(ISBLANK(Data!S1008), "", Data!S1008)</f>
        <v>CH</v>
      </c>
      <c r="T1008" s="1" t="str">
        <f>IF(ISBLANK(Data!T1008),"",(Data!T1008))</f>
        <v/>
      </c>
      <c r="U1008" t="str">
        <f>IF(ISBLANK(Data!U1008), "", Data!U1008)</f>
        <v/>
      </c>
      <c r="V1008" t="str">
        <f>IF(ISBLANK(Data!V1008), "", Data!V1008)</f>
        <v/>
      </c>
      <c r="W1008" t="str">
        <f>IF(ISBLANK(Data!W1008), "", Data!W1008)</f>
        <v/>
      </c>
      <c r="X1008" t="str">
        <f>IF(ISBLANK(Data!X1008), "", Data!X1008)</f>
        <v/>
      </c>
      <c r="Y1008" t="str">
        <f>IF(ISBLANK(Data!Y1008), "", Data!Y1008)</f>
        <v/>
      </c>
      <c r="Z1008" t="str">
        <f>IF(ISBLANK(Data!Z1008), "", Data!Z1008)</f>
        <v>T/0151185Q/P/T6</v>
      </c>
      <c r="AA1008" t="str">
        <f>IF(ISBLANK(Data!AA1008), "", Data!AA1008)</f>
        <v>+44-7470461720</v>
      </c>
      <c r="AB1008" t="str">
        <f>IF(ISBLANK(Data!AB1008), "", Data!AB1008)</f>
        <v/>
      </c>
      <c r="AC1008" t="str">
        <f>IF(ISBLANK(Data!AC1008), "", Data!AC1008)</f>
        <v>S606700</v>
      </c>
      <c r="AD1008" t="str">
        <f>IF(ISBLANK(Data!AD1008), "", Data!AD1008)</f>
        <v/>
      </c>
      <c r="AE1008" t="str">
        <f>IF(ISBLANK(Data!AE1008), "", Data!AE1008)</f>
        <v/>
      </c>
      <c r="AF1008" s="7">
        <f>IF(ISBLANK(Data!AF1008), 0, _xlfn.NUMBERVALUE(SUBSTITUTE(Data!AF1008, ".", ",")))</f>
        <v>338.47</v>
      </c>
      <c r="AG1008" t="str">
        <f>IF(ISBLANK(Data!AG1008), "", Data!AG1008)</f>
        <v>UKL</v>
      </c>
      <c r="AH1008" s="6">
        <f>IF(ISBLANK(Data!AH1008), 0, _xlfn.NUMBERVALUE(SUBSTITUTE(Data!AH1008, ".", ",")))</f>
        <v>337.06</v>
      </c>
      <c r="AI1008" s="7">
        <f>IF(ISBLANK(Data!AI1008), "", _xlfn.NUMBERVALUE(SUBSTITUTE(Data!AI1008, ".", ",")))</f>
        <v>12000</v>
      </c>
      <c r="AJ1008" s="7">
        <f>IF(ISBLANK(Data!AJ1008), "", _xlfn.NUMBERVALUE(SUBSTITUTE(Data!AJ1008, ".", ",")))</f>
        <v>12000</v>
      </c>
      <c r="AK1008" s="7" t="str">
        <f>IF(ISBLANK(Data!AK1008), "", _xlfn.NUMBERVALUE(SUBSTITUTE(Data!AK1008, ".", ",")))</f>
        <v/>
      </c>
      <c r="AL1008">
        <f>IF(ISBLANK(Data!AL1008), "", Data!AL1008)</f>
        <v>0</v>
      </c>
      <c r="AM1008" s="15">
        <f>Table2[[#This Row],[DATE_IN]]-Table2[[#This Row],[DATE_OUT]]</f>
        <v>6</v>
      </c>
      <c r="AN1008" s="7" t="str">
        <f>IF(MID(RIGHT(Table2[[#This Row],[ADDR3]],3),1,1)=",",RIGHT(Table2[[#This Row],[ADDR3]],2),"")</f>
        <v/>
      </c>
      <c r="AO1008" s="7" t="str">
        <f>MID(Table2[[#This Row],[RES]],11,2)</f>
        <v>GB</v>
      </c>
      <c r="AP1008" s="7">
        <f>_xlfn.XLOOKUP(AG1008,Table3[CURRENCY],Table3[CONVERSION RATE],0)*Table2[[#This Row],[ORIGINAL PRICE]]</f>
        <v>4803.1050000000005</v>
      </c>
      <c r="AQ1008" s="7">
        <f>_xlfn.XLOOKUP(AG1008,Table3[CURRENCY],Table3[CONVERSION RATE],0)*Table2[[#This Row],[ORIGINAL PREPAYMENT]]</f>
        <v>4823.1975000000002</v>
      </c>
      <c r="AR1008" s="7"/>
      <c r="AS1008" s="15"/>
    </row>
    <row r="1009" spans="1:45" x14ac:dyDescent="0.25">
      <c r="A1009" t="str">
        <f>IF(ISBLANK(Data!A1009), "", Data!A1009)</f>
        <v>A</v>
      </c>
      <c r="B1009" s="2" cm="1">
        <f t="array" ref="B1009">IF(ISBLANK(Data!B1009), "", DATE(2000 + RIGHT(Data!B1009, 2), _xlfn.SWITCH(MID(Data!B1009, 3, 3), "JAN", 1, "FEB", 2, "MAR", 3, "APR", 4, "MAY", 5, "JUN", 6, "JUL", 7, "AUG", 8, "SEP", 9, "OCT", 10, "NOV", 11, "DEC", 12), LEFT(Data!B1009, 2)))</f>
        <v>45435</v>
      </c>
      <c r="C1009" t="str">
        <f>IF(ISBLANK(Data!C1009), "", Data!C1009)</f>
        <v>4821-7928-MY-3</v>
      </c>
      <c r="D1009" t="str">
        <f>IF(ISBLANK(Data!D1009), "", Data!D1009)</f>
        <v/>
      </c>
      <c r="E1009" t="str">
        <f>IF(ISBLANK(Data!E1009), "", Data!E1009)</f>
        <v>TR7</v>
      </c>
      <c r="F1009" s="2" cm="1">
        <f t="array" ref="F1009">IF(ISBLANK(Data!F1009), "", DATE(2000 + RIGHT(Data!F1009, 2), _xlfn.SWITCH(MID(Data!F1009, 3, 3), "JAN", 1, "FEB", 2, "MAR", 3, "APR", 4, "MAY", 5, "JUN", 6, "JUL", 7, "AUG", 8, "SEP", 9, "OCT", 10, "NOV", 11, "DEC", 12), LEFT(Data!F1009, 2)))</f>
        <v>45621</v>
      </c>
      <c r="G1009" t="str">
        <f>IF(ISBLANK(Data!G1009), "", Data!G1009)</f>
        <v>MON</v>
      </c>
      <c r="H1009" t="str">
        <f>IF(ISBLANK(Data!H1009), "", Data!H1009)</f>
        <v/>
      </c>
      <c r="I1009" t="str">
        <f>IF(ISBLANK(Data!I1009), "", Data!I1009)</f>
        <v>E</v>
      </c>
      <c r="J1009" t="str">
        <f>IF(ISBLANK(Data!J1009), "", Data!J1009)</f>
        <v>TR7</v>
      </c>
      <c r="K1009" s="2" cm="1">
        <f t="array" ref="K1009">IF(ISBLANK(Data!K1009), "", DATE(2000 + RIGHT(Data!K1009, 2), _xlfn.SWITCH(MID(Data!K1009, 3, 3), "JAN", 1, "FEB", 2, "MAR", 3, "APR", 4, "MAY", 5, "JUN", 6, "JUL", 7, "AUG", 8, "SEP", 9, "OCT", 10, "NOV", 11, "DEC", 12), LEFT(Data!K1009, 2)))</f>
        <v>45623</v>
      </c>
      <c r="L1009" t="str">
        <f>IF(ISBLANK(Data!L1009), "", Data!L1009)</f>
        <v>WED</v>
      </c>
      <c r="M1009" t="str">
        <f>IF(ISBLANK(Data!M1009), "", Data!M1009)</f>
        <v>SAW,YEE SUNN,MR</v>
      </c>
      <c r="N1009" t="str">
        <f>IF(ISBLANK(Data!N1009), "", Data!N1009)</f>
        <v>LF</v>
      </c>
      <c r="O1009" s="2" t="str" cm="1">
        <f t="array" ref="O1009">IF(ISBLANK(Data!O1009), "", DATE(2000 + RIGHT(Data!O1009, 2), _xlfn.SWITCH(MID(Data!O1009, 3, 3), "JAN", 1, "FEB", 2, "MAR", 3, "APR", 4, "MAY", 5, "JUN", 6, "JUL", 7, "AUG", 8, "SEP", 9, "OCT", 10, "NOV", 11, "DEC", 12), LEFT(Data!O1009, 2)))</f>
        <v/>
      </c>
      <c r="P1009" t="str">
        <f>IF(ISBLANK(Data!P1009), "", Data!P1009)</f>
        <v>1001</v>
      </c>
      <c r="Q1009" t="str">
        <f>IF(ISBLANK(Data!Q1009), "", Data!Q1009)</f>
        <v/>
      </c>
      <c r="R1009" t="str">
        <f>IF(ISBLANK(Data!R1009), "", Data!R1009)</f>
        <v>CX457066XXXXXX4163</v>
      </c>
      <c r="S1009" t="str">
        <f>IF(ISBLANK(Data!S1009), "", Data!S1009)</f>
        <v>CV</v>
      </c>
      <c r="T1009" s="1" t="str">
        <f>IF(ISBLANK(Data!T1009),"",(Data!T1009))</f>
        <v>03/29</v>
      </c>
      <c r="U1009" t="str">
        <f>IF(ISBLANK(Data!U1009), "", Data!U1009)</f>
        <v/>
      </c>
      <c r="V1009" t="str">
        <f>IF(ISBLANK(Data!V1009), "", Data!V1009)</f>
        <v>9, TINGKAT BENDAHARA, TAMAN HA</v>
      </c>
      <c r="W1009" t="str">
        <f>IF(ISBLANK(Data!W1009), "", Data!W1009)</f>
        <v/>
      </c>
      <c r="X1009" t="str">
        <f>IF(ISBLANK(Data!X1009), "", Data!X1009)</f>
        <v>31650,IPOH                 ,MY</v>
      </c>
      <c r="Y1009" t="str">
        <f>IF(ISBLANK(Data!Y1009), "", Data!Y1009)</f>
        <v/>
      </c>
      <c r="Z1009" t="str">
        <f>IF(ISBLANK(Data!Z1009), "", Data!Z1009)</f>
        <v>P/N5</v>
      </c>
      <c r="AA1009" t="str">
        <f>IF(ISBLANK(Data!AA1009), "", Data!AA1009)</f>
        <v>+60-165610072</v>
      </c>
      <c r="AB1009" t="str">
        <f>IF(ISBLANK(Data!AB1009), "", Data!AB1009)</f>
        <v>/RSN/</v>
      </c>
      <c r="AC1009" t="str">
        <f>IF(ISBLANK(Data!AC1009), "", Data!AC1009)</f>
        <v/>
      </c>
      <c r="AD1009" t="str">
        <f>IF(ISBLANK(Data!AD1009), "", Data!AD1009)</f>
        <v/>
      </c>
      <c r="AE1009" t="str">
        <f>IF(ISBLANK(Data!AE1009), "", Data!AE1009)</f>
        <v>KF/8874708374</v>
      </c>
      <c r="AF1009" s="7">
        <f>IF(ISBLANK(Data!AF1009), 0, _xlfn.NUMBERVALUE(SUBSTITUTE(Data!AF1009, ".", ",")))</f>
        <v>0</v>
      </c>
      <c r="AG1009" t="str">
        <f>IF(ISBLANK(Data!AG1009), "", Data!AG1009)</f>
        <v>NKR</v>
      </c>
      <c r="AH1009" s="6">
        <f>IF(ISBLANK(Data!AH1009), 0, _xlfn.NUMBERVALUE(SUBSTITUTE(Data!AH1009, ".", ",")))</f>
        <v>2937</v>
      </c>
      <c r="AI1009" s="7">
        <f>IF(ISBLANK(Data!AI1009), "", _xlfn.NUMBERVALUE(SUBSTITUTE(Data!AI1009, ".", ",")))</f>
        <v>12000</v>
      </c>
      <c r="AJ1009" s="7">
        <f>IF(ISBLANK(Data!AJ1009), "", _xlfn.NUMBERVALUE(SUBSTITUTE(Data!AJ1009, ".", ",")))</f>
        <v>12000</v>
      </c>
      <c r="AK1009" s="7" t="str">
        <f>IF(ISBLANK(Data!AK1009), "", _xlfn.NUMBERVALUE(SUBSTITUTE(Data!AK1009, ".", ",")))</f>
        <v/>
      </c>
      <c r="AL1009">
        <f>IF(ISBLANK(Data!AL1009), "", Data!AL1009)</f>
        <v>0</v>
      </c>
      <c r="AM1009" s="15">
        <f>Table2[[#This Row],[DATE_IN]]-Table2[[#This Row],[DATE_OUT]]</f>
        <v>2</v>
      </c>
      <c r="AN1009" s="7" t="str">
        <f>IF(MID(RIGHT(Table2[[#This Row],[ADDR3]],3),1,1)=",",RIGHT(Table2[[#This Row],[ADDR3]],2),"")</f>
        <v>MY</v>
      </c>
      <c r="AO1009" s="7" t="str">
        <f>MID(Table2[[#This Row],[RES]],11,2)</f>
        <v>MY</v>
      </c>
      <c r="AP1009" s="7">
        <f>_xlfn.XLOOKUP(AG1009,Table3[CURRENCY],Table3[CONVERSION RATE],0)*Table2[[#This Row],[ORIGINAL PRICE]]</f>
        <v>2937</v>
      </c>
      <c r="AQ1009" s="7">
        <f>_xlfn.XLOOKUP(AG1009,Table3[CURRENCY],Table3[CONVERSION RATE],0)*Table2[[#This Row],[ORIGINAL PREPAYMENT]]</f>
        <v>0</v>
      </c>
      <c r="AR1009" s="7"/>
      <c r="AS1009" s="15"/>
    </row>
    <row r="1010" spans="1:45" x14ac:dyDescent="0.25">
      <c r="A1010" t="str">
        <f>IF(ISBLANK(Data!A1010), "", Data!A1010)</f>
        <v>A</v>
      </c>
      <c r="B1010" s="2" cm="1">
        <f t="array" ref="B1010">IF(ISBLANK(Data!B1010), "", DATE(2000 + RIGHT(Data!B1010, 2), _xlfn.SWITCH(MID(Data!B1010, 3, 3), "JAN", 1, "FEB", 2, "MAR", 3, "APR", 4, "MAY", 5, "JUN", 6, "JUL", 7, "AUG", 8, "SEP", 9, "OCT", 10, "NOV", 11, "DEC", 12), LEFT(Data!B1010, 2)))</f>
        <v>45339</v>
      </c>
      <c r="C1010" t="str">
        <f>IF(ISBLANK(Data!C1010), "", Data!C1010)</f>
        <v>3898-0710-CH-6</v>
      </c>
      <c r="D1010" t="str">
        <f>IF(ISBLANK(Data!D1010), "", Data!D1010)</f>
        <v>9YZ51C</v>
      </c>
      <c r="E1010" t="str">
        <f>IF(ISBLANK(Data!E1010), "", Data!E1010)</f>
        <v>TR7</v>
      </c>
      <c r="F1010" s="2" cm="1">
        <f t="array" ref="F1010">IF(ISBLANK(Data!F1010), "", DATE(2000 + RIGHT(Data!F1010, 2), _xlfn.SWITCH(MID(Data!F1010, 3, 3), "JAN", 1, "FEB", 2, "MAR", 3, "APR", 4, "MAY", 5, "JUN", 6, "JUL", 7, "AUG", 8, "SEP", 9, "OCT", 10, "NOV", 11, "DEC", 12), LEFT(Data!F1010, 2)))</f>
        <v>45622</v>
      </c>
      <c r="G1010" t="str">
        <f>IF(ISBLANK(Data!G1010), "", Data!G1010)</f>
        <v>TUE</v>
      </c>
      <c r="H1010" t="str">
        <f>IF(ISBLANK(Data!H1010), "", Data!H1010)</f>
        <v/>
      </c>
      <c r="I1010" t="str">
        <f>IF(ISBLANK(Data!I1010), "", Data!I1010)</f>
        <v>E</v>
      </c>
      <c r="J1010" t="str">
        <f>IF(ISBLANK(Data!J1010), "", Data!J1010)</f>
        <v>TOS</v>
      </c>
      <c r="K1010" s="2" cm="1">
        <f t="array" ref="K1010">IF(ISBLANK(Data!K1010), "", DATE(2000 + RIGHT(Data!K1010, 2), _xlfn.SWITCH(MID(Data!K1010, 3, 3), "JAN", 1, "FEB", 2, "MAR", 3, "APR", 4, "MAY", 5, "JUN", 6, "JUL", 7, "AUG", 8, "SEP", 9, "OCT", 10, "NOV", 11, "DEC", 12), LEFT(Data!K1010, 2)))</f>
        <v>45632</v>
      </c>
      <c r="L1010" t="str">
        <f>IF(ISBLANK(Data!L1010), "", Data!L1010)</f>
        <v>FRI</v>
      </c>
      <c r="M1010" t="str">
        <f>IF(ISBLANK(Data!M1010), "", Data!M1010)</f>
        <v>ROESCH,PATRIK,HERR</v>
      </c>
      <c r="N1010" t="str">
        <f>IF(ISBLANK(Data!N1010), "", Data!N1010)</f>
        <v>LJ</v>
      </c>
      <c r="O1010" s="2" cm="1">
        <f t="array" ref="O1010">IF(ISBLANK(Data!O1010), "", DATE(2000 + RIGHT(Data!O1010, 2), _xlfn.SWITCH(MID(Data!O1010, 3, 3), "JAN", 1, "FEB", 2, "MAR", 3, "APR", 4, "MAY", 5, "JUN", 6, "JUL", 7, "AUG", 8, "SEP", 9, "OCT", 10, "NOV", 11, "DEC", 12), LEFT(Data!O1010, 2)))</f>
        <v>70092</v>
      </c>
      <c r="P1010" t="str">
        <f>IF(ISBLANK(Data!P1010), "", Data!P1010)</f>
        <v>1001</v>
      </c>
      <c r="Q1010" t="str">
        <f>IF(ISBLANK(Data!Q1010), "", Data!Q1010)</f>
        <v>M/655848</v>
      </c>
      <c r="R1010" t="str">
        <f>IF(ISBLANK(Data!R1010), "", Data!R1010)</f>
        <v>AV898110740005TE93369495</v>
      </c>
      <c r="S1010" t="str">
        <f>IF(ISBLANK(Data!S1010), "", Data!S1010)</f>
        <v>CH</v>
      </c>
      <c r="T1010" s="1" t="str">
        <f>IF(ISBLANK(Data!T1010),"",(Data!T1010))</f>
        <v/>
      </c>
      <c r="U1010" t="str">
        <f>IF(ISBLANK(Data!U1010), "", Data!U1010)</f>
        <v/>
      </c>
      <c r="V1010" t="str">
        <f>IF(ISBLANK(Data!V1010), "", Data!V1010)</f>
        <v>ZUMHOFWEG 2</v>
      </c>
      <c r="W1010" t="str">
        <f>IF(ISBLANK(Data!W1010), "", Data!W1010)</f>
        <v/>
      </c>
      <c r="X1010" t="str">
        <f>IF(ISBLANK(Data!X1010), "", Data!X1010)</f>
        <v>6010,KRIENS                ,CH</v>
      </c>
      <c r="Y1010" t="str">
        <f>IF(ISBLANK(Data!Y1010), "", Data!Y1010)</f>
        <v>CHXX006502157009</v>
      </c>
      <c r="Z1010" t="str">
        <f>IF(ISBLANK(Data!Z1010), "", Data!Z1010)</f>
        <v>T/0105324R/P/N5</v>
      </c>
      <c r="AA1010" t="str">
        <f>IF(ISBLANK(Data!AA1010), "", Data!AA1010)</f>
        <v>0792438753/EM</v>
      </c>
      <c r="AB1010" t="str">
        <f>IF(ISBLANK(Data!AB1010), "", Data!AB1010)</f>
        <v>/RSN/ADD/</v>
      </c>
      <c r="AC1010" t="str">
        <f>IF(ISBLANK(Data!AC1010), "", Data!AC1010)</f>
        <v/>
      </c>
      <c r="AD1010" t="str">
        <f>IF(ISBLANK(Data!AD1010), "", Data!AD1010)</f>
        <v/>
      </c>
      <c r="AE1010" t="str">
        <f>IF(ISBLANK(Data!AE1010), "", Data!AE1010)</f>
        <v>LH/992227508695052</v>
      </c>
      <c r="AF1010" s="7">
        <f>IF(ISBLANK(Data!AF1010), 0, _xlfn.NUMBERVALUE(SUBSTITUTE(Data!AF1010, ".", ",")))</f>
        <v>678.98</v>
      </c>
      <c r="AG1010" t="str">
        <f>IF(ISBLANK(Data!AG1010), "", Data!AG1010)</f>
        <v>EUR</v>
      </c>
      <c r="AH1010" s="6">
        <f>IF(ISBLANK(Data!AH1010), 0, _xlfn.NUMBERVALUE(SUBSTITUTE(Data!AH1010, ".", ",")))</f>
        <v>635.87</v>
      </c>
      <c r="AI1010" s="7">
        <f>IF(ISBLANK(Data!AI1010), "", _xlfn.NUMBERVALUE(SUBSTITUTE(Data!AI1010, ".", ",")))</f>
        <v>0</v>
      </c>
      <c r="AJ1010" s="7">
        <f>IF(ISBLANK(Data!AJ1010), "", _xlfn.NUMBERVALUE(SUBSTITUTE(Data!AJ1010, ".", ",")))</f>
        <v>0</v>
      </c>
      <c r="AK1010" s="7" t="str">
        <f>IF(ISBLANK(Data!AK1010), "", _xlfn.NUMBERVALUE(SUBSTITUTE(Data!AK1010, ".", ",")))</f>
        <v/>
      </c>
      <c r="AL1010">
        <f>IF(ISBLANK(Data!AL1010), "", Data!AL1010)</f>
        <v>0</v>
      </c>
      <c r="AM1010" s="15">
        <f>Table2[[#This Row],[DATE_IN]]-Table2[[#This Row],[DATE_OUT]]</f>
        <v>10</v>
      </c>
      <c r="AN1010" s="7" t="str">
        <f>IF(MID(RIGHT(Table2[[#This Row],[ADDR3]],3),1,1)=",",RIGHT(Table2[[#This Row],[ADDR3]],2),"")</f>
        <v>CH</v>
      </c>
      <c r="AO1010" s="7" t="str">
        <f>MID(Table2[[#This Row],[RES]],11,2)</f>
        <v>CH</v>
      </c>
      <c r="AP1010" s="7">
        <f>_xlfn.XLOOKUP(AG1010,Table3[CURRENCY],Table3[CONVERSION RATE],0)*Table2[[#This Row],[ORIGINAL PRICE]]</f>
        <v>7611.3639000000003</v>
      </c>
      <c r="AQ1010" s="7">
        <f>_xlfn.XLOOKUP(AG1010,Table3[CURRENCY],Table3[CONVERSION RATE],0)*Table2[[#This Row],[ORIGINAL PREPAYMENT]]</f>
        <v>8127.3906000000006</v>
      </c>
      <c r="AR1010" s="7"/>
      <c r="AS1010" s="15"/>
    </row>
    <row r="1011" spans="1:45" x14ac:dyDescent="0.25">
      <c r="A1011" t="str">
        <f>IF(ISBLANK(Data!A1011), "", Data!A1011)</f>
        <v>A</v>
      </c>
      <c r="B1011" s="2" cm="1">
        <f t="array" ref="B1011">IF(ISBLANK(Data!B1011), "", DATE(2000 + RIGHT(Data!B1011, 2), _xlfn.SWITCH(MID(Data!B1011, 3, 3), "JAN", 1, "FEB", 2, "MAR", 3, "APR", 4, "MAY", 5, "JUN", 6, "JUL", 7, "AUG", 8, "SEP", 9, "OCT", 10, "NOV", 11, "DEC", 12), LEFT(Data!B1011, 2)))</f>
        <v>45405</v>
      </c>
      <c r="C1011" t="str">
        <f>IF(ISBLANK(Data!C1011), "", Data!C1011)</f>
        <v>4534-4012-FR-0</v>
      </c>
      <c r="D1011" t="str">
        <f>IF(ISBLANK(Data!D1011), "", Data!D1011)</f>
        <v>7BB050</v>
      </c>
      <c r="E1011" t="str">
        <f>IF(ISBLANK(Data!E1011), "", Data!E1011)</f>
        <v>TR7</v>
      </c>
      <c r="F1011" s="2" cm="1">
        <f t="array" ref="F1011">IF(ISBLANK(Data!F1011), "", DATE(2000 + RIGHT(Data!F1011, 2), _xlfn.SWITCH(MID(Data!F1011, 3, 3), "JAN", 1, "FEB", 2, "MAR", 3, "APR", 4, "MAY", 5, "JUN", 6, "JUL", 7, "AUG", 8, "SEP", 9, "OCT", 10, "NOV", 11, "DEC", 12), LEFT(Data!F1011, 2)))</f>
        <v>45622</v>
      </c>
      <c r="G1011" t="str">
        <f>IF(ISBLANK(Data!G1011), "", Data!G1011)</f>
        <v>TUE</v>
      </c>
      <c r="H1011" t="str">
        <f>IF(ISBLANK(Data!H1011), "", Data!H1011)</f>
        <v/>
      </c>
      <c r="I1011" t="str">
        <f>IF(ISBLANK(Data!I1011), "", Data!I1011)</f>
        <v>E</v>
      </c>
      <c r="J1011" t="str">
        <f>IF(ISBLANK(Data!J1011), "", Data!J1011)</f>
        <v>TR7</v>
      </c>
      <c r="K1011" s="2" cm="1">
        <f t="array" ref="K1011">IF(ISBLANK(Data!K1011), "", DATE(2000 + RIGHT(Data!K1011, 2), _xlfn.SWITCH(MID(Data!K1011, 3, 3), "JAN", 1, "FEB", 2, "MAR", 3, "APR", 4, "MAY", 5, "JUN", 6, "JUL", 7, "AUG", 8, "SEP", 9, "OCT", 10, "NOV", 11, "DEC", 12), LEFT(Data!K1011, 2)))</f>
        <v>45631</v>
      </c>
      <c r="L1011" t="str">
        <f>IF(ISBLANK(Data!L1011), "", Data!L1011)</f>
        <v>THU</v>
      </c>
      <c r="M1011" t="str">
        <f>IF(ISBLANK(Data!M1011), "", Data!M1011)</f>
        <v>DAMBRINE,BENJAMIN,M.</v>
      </c>
      <c r="N1011" t="str">
        <f>IF(ISBLANK(Data!N1011), "", Data!N1011)</f>
        <v>LJ</v>
      </c>
      <c r="O1011" s="2" cm="1">
        <f t="array" ref="O1011">IF(ISBLANK(Data!O1011), "", DATE(2000 + RIGHT(Data!O1011, 2), _xlfn.SWITCH(MID(Data!O1011, 3, 3), "JAN", 1, "FEB", 2, "MAR", 3, "APR", 4, "MAY", 5, "JUN", 6, "JUL", 7, "AUG", 8, "SEP", 9, "OCT", 10, "NOV", 11, "DEC", 12), LEFT(Data!O1011, 2)))</f>
        <v>68831</v>
      </c>
      <c r="P1011" t="str">
        <f>IF(ISBLANK(Data!P1011), "", Data!P1011)</f>
        <v>1001</v>
      </c>
      <c r="Q1011" t="str">
        <f>IF(ISBLANK(Data!Q1011), "", Data!Q1011)</f>
        <v>M/446831</v>
      </c>
      <c r="R1011" t="str">
        <f>IF(ISBLANK(Data!R1011), "", Data!R1011)</f>
        <v>AV898110190003TE93885262</v>
      </c>
      <c r="S1011" t="str">
        <f>IF(ISBLANK(Data!S1011), "", Data!S1011)</f>
        <v>CH</v>
      </c>
      <c r="T1011" s="1" t="str">
        <f>IF(ISBLANK(Data!T1011),"",(Data!T1011))</f>
        <v/>
      </c>
      <c r="U1011" t="str">
        <f>IF(ISBLANK(Data!U1011), "", Data!U1011)</f>
        <v/>
      </c>
      <c r="V1011" t="str">
        <f>IF(ISBLANK(Data!V1011), "", Data!V1011)</f>
        <v>82 RUE ARISTIDE BRIAND</v>
      </c>
      <c r="W1011" t="str">
        <f>IF(ISBLANK(Data!W1011), "", Data!W1011)</f>
        <v/>
      </c>
      <c r="X1011" t="str">
        <f>IF(ISBLANK(Data!X1011), "", Data!X1011)</f>
        <v>62200,BOULOGNE SUR MER,FR</v>
      </c>
      <c r="Y1011" t="str">
        <f>IF(ISBLANK(Data!Y1011), "", Data!Y1011)</f>
        <v>FRXX21AE74782</v>
      </c>
      <c r="Z1011" t="str">
        <f>IF(ISBLANK(Data!Z1011), "", Data!Z1011)</f>
        <v>T/0104786R/P/N5</v>
      </c>
      <c r="AA1011" t="str">
        <f>IF(ISBLANK(Data!AA1011), "", Data!AA1011)</f>
        <v>+33-650471649/EM</v>
      </c>
      <c r="AB1011" t="str">
        <f>IF(ISBLANK(Data!AB1011), "", Data!AB1011)</f>
        <v>CP1/</v>
      </c>
      <c r="AC1011" t="str">
        <f>IF(ISBLANK(Data!AC1011), "", Data!AC1011)</f>
        <v/>
      </c>
      <c r="AD1011" t="str">
        <f>IF(ISBLANK(Data!AD1011), "", Data!AD1011)</f>
        <v/>
      </c>
      <c r="AE1011" t="str">
        <f>IF(ISBLANK(Data!AE1011), "", Data!AE1011)</f>
        <v/>
      </c>
      <c r="AF1011" s="7">
        <f>IF(ISBLANK(Data!AF1011), 0, _xlfn.NUMBERVALUE(SUBSTITUTE(Data!AF1011, ".", ",")))</f>
        <v>563.6</v>
      </c>
      <c r="AG1011" t="str">
        <f>IF(ISBLANK(Data!AG1011), "", Data!AG1011)</f>
        <v>EUR</v>
      </c>
      <c r="AH1011" s="6">
        <f>IF(ISBLANK(Data!AH1011), 0, _xlfn.NUMBERVALUE(SUBSTITUTE(Data!AH1011, ".", ",")))</f>
        <v>561.87</v>
      </c>
      <c r="AI1011" s="7">
        <f>IF(ISBLANK(Data!AI1011), "", _xlfn.NUMBERVALUE(SUBSTITUTE(Data!AI1011, ".", ",")))</f>
        <v>12000</v>
      </c>
      <c r="AJ1011" s="7">
        <f>IF(ISBLANK(Data!AJ1011), "", _xlfn.NUMBERVALUE(SUBSTITUTE(Data!AJ1011, ".", ",")))</f>
        <v>12000</v>
      </c>
      <c r="AK1011" s="7" t="str">
        <f>IF(ISBLANK(Data!AK1011), "", _xlfn.NUMBERVALUE(SUBSTITUTE(Data!AK1011, ".", ",")))</f>
        <v/>
      </c>
      <c r="AL1011">
        <f>IF(ISBLANK(Data!AL1011), "", Data!AL1011)</f>
        <v>0</v>
      </c>
      <c r="AM1011" s="15">
        <f>Table2[[#This Row],[DATE_IN]]-Table2[[#This Row],[DATE_OUT]]</f>
        <v>9</v>
      </c>
      <c r="AN1011" s="7" t="str">
        <f>IF(MID(RIGHT(Table2[[#This Row],[ADDR3]],3),1,1)=",",RIGHT(Table2[[#This Row],[ADDR3]],2),"")</f>
        <v>FR</v>
      </c>
      <c r="AO1011" s="7" t="str">
        <f>MID(Table2[[#This Row],[RES]],11,2)</f>
        <v>FR</v>
      </c>
      <c r="AP1011" s="7">
        <f>_xlfn.XLOOKUP(AG1011,Table3[CURRENCY],Table3[CONVERSION RATE],0)*Table2[[#This Row],[ORIGINAL PRICE]]</f>
        <v>6725.5839000000005</v>
      </c>
      <c r="AQ1011" s="7">
        <f>_xlfn.XLOOKUP(AG1011,Table3[CURRENCY],Table3[CONVERSION RATE],0)*Table2[[#This Row],[ORIGINAL PREPAYMENT]]</f>
        <v>6746.2920000000004</v>
      </c>
      <c r="AR1011" s="7"/>
      <c r="AS1011" s="15"/>
    </row>
    <row r="1012" spans="1:45" x14ac:dyDescent="0.25">
      <c r="A1012" t="str">
        <f>IF(ISBLANK(Data!A1012), "", Data!A1012)</f>
        <v>A</v>
      </c>
      <c r="B1012" s="2" cm="1">
        <f t="array" ref="B1012">IF(ISBLANK(Data!B1012), "", DATE(2000 + RIGHT(Data!B1012, 2), _xlfn.SWITCH(MID(Data!B1012, 3, 3), "JAN", 1, "FEB", 2, "MAR", 3, "APR", 4, "MAY", 5, "JUN", 6, "JUL", 7, "AUG", 8, "SEP", 9, "OCT", 10, "NOV", 11, "DEC", 12), LEFT(Data!B1012, 2)))</f>
        <v>45356</v>
      </c>
      <c r="C1012" t="str">
        <f>IF(ISBLANK(Data!C1012), "", Data!C1012)</f>
        <v>4061-6765-NO-0</v>
      </c>
      <c r="D1012" t="str">
        <f>IF(ISBLANK(Data!D1012), "", Data!D1012)</f>
        <v/>
      </c>
      <c r="E1012" t="str">
        <f>IF(ISBLANK(Data!E1012), "", Data!E1012)</f>
        <v>TR7</v>
      </c>
      <c r="F1012" s="2" cm="1">
        <f t="array" ref="F1012">IF(ISBLANK(Data!F1012), "", DATE(2000 + RIGHT(Data!F1012, 2), _xlfn.SWITCH(MID(Data!F1012, 3, 3), "JAN", 1, "FEB", 2, "MAR", 3, "APR", 4, "MAY", 5, "JUN", 6, "JUL", 7, "AUG", 8, "SEP", 9, "OCT", 10, "NOV", 11, "DEC", 12), LEFT(Data!F1012, 2)))</f>
        <v>45624</v>
      </c>
      <c r="G1012" t="str">
        <f>IF(ISBLANK(Data!G1012), "", Data!G1012)</f>
        <v>THU</v>
      </c>
      <c r="H1012" t="str">
        <f>IF(ISBLANK(Data!H1012), "", Data!H1012)</f>
        <v/>
      </c>
      <c r="I1012" t="str">
        <f>IF(ISBLANK(Data!I1012), "", Data!I1012)</f>
        <v>C</v>
      </c>
      <c r="J1012" t="str">
        <f>IF(ISBLANK(Data!J1012), "", Data!J1012)</f>
        <v>TR7</v>
      </c>
      <c r="K1012" s="2" cm="1">
        <f t="array" ref="K1012">IF(ISBLANK(Data!K1012), "", DATE(2000 + RIGHT(Data!K1012, 2), _xlfn.SWITCH(MID(Data!K1012, 3, 3), "JAN", 1, "FEB", 2, "MAR", 3, "APR", 4, "MAY", 5, "JUN", 6, "JUL", 7, "AUG", 8, "SEP", 9, "OCT", 10, "NOV", 11, "DEC", 12), LEFT(Data!K1012, 2)))</f>
        <v>45626</v>
      </c>
      <c r="L1012" t="str">
        <f>IF(ISBLANK(Data!L1012), "", Data!L1012)</f>
        <v>SAT</v>
      </c>
      <c r="M1012" t="str">
        <f>IF(ISBLANK(Data!M1012), "", Data!M1012)</f>
        <v>DOWNES,EMILY</v>
      </c>
      <c r="N1012" t="str">
        <f>IF(ISBLANK(Data!N1012), "", Data!N1012)</f>
        <v>IY</v>
      </c>
      <c r="O1012" s="2" t="str" cm="1">
        <f t="array" ref="O1012">IF(ISBLANK(Data!O1012), "", DATE(2000 + RIGHT(Data!O1012, 2), _xlfn.SWITCH(MID(Data!O1012, 3, 3), "JAN", 1, "FEB", 2, "MAR", 3, "APR", 4, "MAY", 5, "JUN", 6, "JUL", 7, "AUG", 8, "SEP", 9, "OCT", 10, "NOV", 11, "DEC", 12), LEFT(Data!O1012, 2)))</f>
        <v/>
      </c>
      <c r="P1012" t="str">
        <f>IF(ISBLANK(Data!P1012), "", Data!P1012)</f>
        <v>1XX1</v>
      </c>
      <c r="Q1012" t="str">
        <f>IF(ISBLANK(Data!Q1012), "", Data!Q1012)</f>
        <v>74932290/H/7493</v>
      </c>
      <c r="R1012" t="str">
        <f>IF(ISBLANK(Data!R1012), "", Data!R1012)</f>
        <v>AV873143710002TE40616765</v>
      </c>
      <c r="S1012" t="str">
        <f>IF(ISBLANK(Data!S1012), "", Data!S1012)</f>
        <v>CH</v>
      </c>
      <c r="T1012" s="1" t="str">
        <f>IF(ISBLANK(Data!T1012),"",(Data!T1012))</f>
        <v/>
      </c>
      <c r="U1012" t="str">
        <f>IF(ISBLANK(Data!U1012), "", Data!U1012)</f>
        <v/>
      </c>
      <c r="V1012" t="str">
        <f>IF(ISBLANK(Data!V1012), "", Data!V1012)</f>
        <v/>
      </c>
      <c r="W1012" t="str">
        <f>IF(ISBLANK(Data!W1012), "", Data!W1012)</f>
        <v/>
      </c>
      <c r="X1012" t="str">
        <f>IF(ISBLANK(Data!X1012), "", Data!X1012)</f>
        <v/>
      </c>
      <c r="Y1012" t="str">
        <f>IF(ISBLANK(Data!Y1012), "", Data!Y1012)</f>
        <v/>
      </c>
      <c r="Z1012" t="str">
        <f>IF(ISBLANK(Data!Z1012), "", Data!Z1012)</f>
        <v>T/0154291P/P/YB</v>
      </c>
      <c r="AA1012" t="str">
        <f>IF(ISBLANK(Data!AA1012), "", Data!AA1012)</f>
        <v>44-780-4268548</v>
      </c>
      <c r="AB1012" t="str">
        <f>IF(ISBLANK(Data!AB1012), "", Data!AB1012)</f>
        <v/>
      </c>
      <c r="AC1012" t="str">
        <f>IF(ISBLANK(Data!AC1012), "", Data!AC1012)</f>
        <v>V512600</v>
      </c>
      <c r="AD1012" t="str">
        <f>IF(ISBLANK(Data!AD1012), "", Data!AD1012)</f>
        <v/>
      </c>
      <c r="AE1012" t="str">
        <f>IF(ISBLANK(Data!AE1012), "", Data!AE1012)</f>
        <v/>
      </c>
      <c r="AF1012" s="7">
        <f>IF(ISBLANK(Data!AF1012), 0, _xlfn.NUMBERVALUE(SUBSTITUTE(Data!AF1012, ".", ",")))</f>
        <v>2260.44</v>
      </c>
      <c r="AG1012" t="str">
        <f>IF(ISBLANK(Data!AG1012), "", Data!AG1012)</f>
        <v>NKR</v>
      </c>
      <c r="AH1012" s="6">
        <f>IF(ISBLANK(Data!AH1012), 0, _xlfn.NUMBERVALUE(SUBSTITUTE(Data!AH1012, ".", ",")))</f>
        <v>2470.44</v>
      </c>
      <c r="AI1012" s="7">
        <f>IF(ISBLANK(Data!AI1012), "", _xlfn.NUMBERVALUE(SUBSTITUTE(Data!AI1012, ".", ",")))</f>
        <v>12000</v>
      </c>
      <c r="AJ1012" s="7">
        <f>IF(ISBLANK(Data!AJ1012), "", _xlfn.NUMBERVALUE(SUBSTITUTE(Data!AJ1012, ".", ",")))</f>
        <v>12000</v>
      </c>
      <c r="AK1012" s="7" t="str">
        <f>IF(ISBLANK(Data!AK1012), "", _xlfn.NUMBERVALUE(SUBSTITUTE(Data!AK1012, ".", ",")))</f>
        <v/>
      </c>
      <c r="AL1012">
        <f>IF(ISBLANK(Data!AL1012), "", Data!AL1012)</f>
        <v>0</v>
      </c>
      <c r="AM1012" s="15">
        <f>Table2[[#This Row],[DATE_IN]]-Table2[[#This Row],[DATE_OUT]]</f>
        <v>2</v>
      </c>
      <c r="AN1012" s="7" t="str">
        <f>IF(MID(RIGHT(Table2[[#This Row],[ADDR3]],3),1,1)=",",RIGHT(Table2[[#This Row],[ADDR3]],2),"")</f>
        <v/>
      </c>
      <c r="AO1012" s="7" t="str">
        <f>MID(Table2[[#This Row],[RES]],11,2)</f>
        <v>NO</v>
      </c>
      <c r="AP1012" s="7">
        <f>_xlfn.XLOOKUP(AG1012,Table3[CURRENCY],Table3[CONVERSION RATE],0)*Table2[[#This Row],[ORIGINAL PRICE]]</f>
        <v>2470.44</v>
      </c>
      <c r="AQ1012" s="7">
        <f>_xlfn.XLOOKUP(AG1012,Table3[CURRENCY],Table3[CONVERSION RATE],0)*Table2[[#This Row],[ORIGINAL PREPAYMENT]]</f>
        <v>2260.44</v>
      </c>
      <c r="AR1012" s="7"/>
      <c r="AS1012" s="15"/>
    </row>
    <row r="1013" spans="1:45" x14ac:dyDescent="0.25">
      <c r="A1013" t="str">
        <f>IF(ISBLANK(Data!A1013), "", Data!A1013)</f>
        <v>A</v>
      </c>
      <c r="B1013" s="2" cm="1">
        <f t="array" ref="B1013">IF(ISBLANK(Data!B1013), "", DATE(2000 + RIGHT(Data!B1013, 2), _xlfn.SWITCH(MID(Data!B1013, 3, 3), "JAN", 1, "FEB", 2, "MAR", 3, "APR", 4, "MAY", 5, "JUN", 6, "JUL", 7, "AUG", 8, "SEP", 9, "OCT", 10, "NOV", 11, "DEC", 12), LEFT(Data!B1013, 2)))</f>
        <v>45408</v>
      </c>
      <c r="C1013" t="str">
        <f>IF(ISBLANK(Data!C1013), "", Data!C1013)</f>
        <v>4558-8397-NO-1</v>
      </c>
      <c r="D1013" t="str">
        <f>IF(ISBLANK(Data!D1013), "", Data!D1013)</f>
        <v>3RR62T</v>
      </c>
      <c r="E1013" t="str">
        <f>IF(ISBLANK(Data!E1013), "", Data!E1013)</f>
        <v>TR7</v>
      </c>
      <c r="F1013" s="2" cm="1">
        <f t="array" ref="F1013">IF(ISBLANK(Data!F1013), "", DATE(2000 + RIGHT(Data!F1013, 2), _xlfn.SWITCH(MID(Data!F1013, 3, 3), "JAN", 1, "FEB", 2, "MAR", 3, "APR", 4, "MAY", 5, "JUN", 6, "JUL", 7, "AUG", 8, "SEP", 9, "OCT", 10, "NOV", 11, "DEC", 12), LEFT(Data!F1013, 2)))</f>
        <v>45628</v>
      </c>
      <c r="G1013" t="str">
        <f>IF(ISBLANK(Data!G1013), "", Data!G1013)</f>
        <v>MON</v>
      </c>
      <c r="H1013" t="str">
        <f>IF(ISBLANK(Data!H1013), "", Data!H1013)</f>
        <v>WI</v>
      </c>
      <c r="I1013" t="str">
        <f>IF(ISBLANK(Data!I1013), "", Data!I1013)</f>
        <v>E</v>
      </c>
      <c r="J1013" t="str">
        <f>IF(ISBLANK(Data!J1013), "", Data!J1013)</f>
        <v>TR7</v>
      </c>
      <c r="K1013" s="2" cm="1">
        <f t="array" ref="K1013">IF(ISBLANK(Data!K1013), "", DATE(2000 + RIGHT(Data!K1013, 2), _xlfn.SWITCH(MID(Data!K1013, 3, 3), "JAN", 1, "FEB", 2, "MAR", 3, "APR", 4, "MAY", 5, "JUN", 6, "JUL", 7, "AUG", 8, "SEP", 9, "OCT", 10, "NOV", 11, "DEC", 12), LEFT(Data!K1013, 2)))</f>
        <v>45645</v>
      </c>
      <c r="L1013" t="str">
        <f>IF(ISBLANK(Data!L1013), "", Data!L1013)</f>
        <v>THU</v>
      </c>
      <c r="M1013" t="str">
        <f>IF(ISBLANK(Data!M1013), "", Data!M1013)</f>
        <v>PEDERSEN,LAILA</v>
      </c>
      <c r="N1013" t="str">
        <f>IF(ISBLANK(Data!N1013), "", Data!N1013)</f>
        <v>HX</v>
      </c>
      <c r="O1013" s="2" t="str" cm="1">
        <f t="array" ref="O1013">IF(ISBLANK(Data!O1013), "", DATE(2000 + RIGHT(Data!O1013, 2), _xlfn.SWITCH(MID(Data!O1013, 3, 3), "JAN", 1, "FEB", 2, "MAR", 3, "APR", 4, "MAY", 5, "JUN", 6, "JUL", 7, "AUG", 8, "SEP", 9, "OCT", 10, "NOV", 11, "DEC", 12), LEFT(Data!O1013, 2)))</f>
        <v/>
      </c>
      <c r="P1013" t="str">
        <f>IF(ISBLANK(Data!P1013), "", Data!P1013)</f>
        <v>1001</v>
      </c>
      <c r="Q1013" t="str">
        <f>IF(ISBLANK(Data!Q1013), "", Data!Q1013)</f>
        <v>302050</v>
      </c>
      <c r="R1013" t="str">
        <f>IF(ISBLANK(Data!R1013), "", Data!R1013)</f>
        <v>AV858078980019</v>
      </c>
      <c r="S1013" t="str">
        <f>IF(ISBLANK(Data!S1013), "", Data!S1013)</f>
        <v>NA</v>
      </c>
      <c r="T1013" s="1" t="str">
        <f>IF(ISBLANK(Data!T1013),"",(Data!T1013))</f>
        <v/>
      </c>
      <c r="U1013" t="str">
        <f>IF(ISBLANK(Data!U1013), "", Data!U1013)</f>
        <v>UNIV.SYKEHUSET NORD-NORGE HF</v>
      </c>
      <c r="V1013" t="str">
        <f>IF(ISBLANK(Data!V1013), "", Data!V1013)</f>
        <v/>
      </c>
      <c r="W1013" t="str">
        <f>IF(ISBLANK(Data!W1013), "", Data!W1013)</f>
        <v>LAILA.PEDERSEN@UNN.NO</v>
      </c>
      <c r="X1013" t="str">
        <f>IF(ISBLANK(Data!X1013), "", Data!X1013)</f>
        <v/>
      </c>
      <c r="Y1013" t="str">
        <f>IF(ISBLANK(Data!Y1013), "", Data!Y1013)</f>
        <v>NOXX01</v>
      </c>
      <c r="Z1013" t="str">
        <f>IF(ISBLANK(Data!Z1013), "", Data!Z1013)</f>
        <v/>
      </c>
      <c r="AA1013" t="str">
        <f>IF(ISBLANK(Data!AA1013), "", Data!AA1013)</f>
        <v>+47-99749456/</v>
      </c>
      <c r="AB1013" t="str">
        <f>IF(ISBLANK(Data!AB1013), "", Data!AB1013)</f>
        <v>MEA 48000 KL0730</v>
      </c>
      <c r="AC1013" t="str">
        <f>IF(ISBLANK(Data!AC1013), "", Data!AC1013)</f>
        <v>H013603</v>
      </c>
      <c r="AD1013" t="str">
        <f>IF(ISBLANK(Data!AD1013), "", Data!AD1013)</f>
        <v>89027</v>
      </c>
      <c r="AE1013" t="str">
        <f>IF(ISBLANK(Data!AE1013), "", Data!AE1013)</f>
        <v/>
      </c>
      <c r="AF1013" s="7">
        <f>IF(ISBLANK(Data!AF1013), 0, _xlfn.NUMBERVALUE(SUBSTITUTE(Data!AF1013, ".", ",")))</f>
        <v>0</v>
      </c>
      <c r="AG1013" t="str">
        <f>IF(ISBLANK(Data!AG1013), "", Data!AG1013)</f>
        <v>NKR</v>
      </c>
      <c r="AH1013" s="6">
        <f>IF(ISBLANK(Data!AH1013), 0, _xlfn.NUMBERVALUE(SUBSTITUTE(Data!AH1013, ".", ",")))</f>
        <v>13596</v>
      </c>
      <c r="AI1013" s="7">
        <f>IF(ISBLANK(Data!AI1013), "", _xlfn.NUMBERVALUE(SUBSTITUTE(Data!AI1013, ".", ",")))</f>
        <v>12000</v>
      </c>
      <c r="AJ1013" s="7">
        <f>IF(ISBLANK(Data!AJ1013), "", _xlfn.NUMBERVALUE(SUBSTITUTE(Data!AJ1013, ".", ",")))</f>
        <v>12000</v>
      </c>
      <c r="AK1013" s="7" t="str">
        <f>IF(ISBLANK(Data!AK1013), "", _xlfn.NUMBERVALUE(SUBSTITUTE(Data!AK1013, ".", ",")))</f>
        <v/>
      </c>
      <c r="AL1013">
        <f>IF(ISBLANK(Data!AL1013), "", Data!AL1013)</f>
        <v>0</v>
      </c>
      <c r="AM1013" s="15">
        <f>Table2[[#This Row],[DATE_IN]]-Table2[[#This Row],[DATE_OUT]]</f>
        <v>17</v>
      </c>
      <c r="AN1013" s="7" t="str">
        <f>IF(MID(RIGHT(Table2[[#This Row],[ADDR3]],3),1,1)=",",RIGHT(Table2[[#This Row],[ADDR3]],2),"")</f>
        <v/>
      </c>
      <c r="AO1013" s="7" t="str">
        <f>MID(Table2[[#This Row],[RES]],11,2)</f>
        <v>NO</v>
      </c>
      <c r="AP1013" s="7">
        <f>_xlfn.XLOOKUP(AG1013,Table3[CURRENCY],Table3[CONVERSION RATE],0)*Table2[[#This Row],[ORIGINAL PRICE]]</f>
        <v>13596</v>
      </c>
      <c r="AQ1013" s="7">
        <f>_xlfn.XLOOKUP(AG1013,Table3[CURRENCY],Table3[CONVERSION RATE],0)*Table2[[#This Row],[ORIGINAL PREPAYMENT]]</f>
        <v>0</v>
      </c>
      <c r="AR1013" s="7"/>
      <c r="AS1013" s="15"/>
    </row>
    <row r="1014" spans="1:45" x14ac:dyDescent="0.25">
      <c r="A1014" t="str">
        <f>IF(ISBLANK(Data!A1014), "", Data!A1014)</f>
        <v>A</v>
      </c>
      <c r="B1014" s="2" cm="1">
        <f t="array" ref="B1014">IF(ISBLANK(Data!B1014), "", DATE(2000 + RIGHT(Data!B1014, 2), _xlfn.SWITCH(MID(Data!B1014, 3, 3), "JAN", 1, "FEB", 2, "MAR", 3, "APR", 4, "MAY", 5, "JUN", 6, "JUL", 7, "AUG", 8, "SEP", 9, "OCT", 10, "NOV", 11, "DEC", 12), LEFT(Data!B1014, 2)))</f>
        <v>45357</v>
      </c>
      <c r="C1014" t="str">
        <f>IF(ISBLANK(Data!C1014), "", Data!C1014)</f>
        <v>4072-6369-NO-5</v>
      </c>
      <c r="D1014" t="str">
        <f>IF(ISBLANK(Data!D1014), "", Data!D1014)</f>
        <v>7AS060</v>
      </c>
      <c r="E1014" t="str">
        <f>IF(ISBLANK(Data!E1014), "", Data!E1014)</f>
        <v>TR7</v>
      </c>
      <c r="F1014" s="2" cm="1">
        <f t="array" ref="F1014">IF(ISBLANK(Data!F1014), "", DATE(2000 + RIGHT(Data!F1014, 2), _xlfn.SWITCH(MID(Data!F1014, 3, 3), "JAN", 1, "FEB", 2, "MAR", 3, "APR", 4, "MAY", 5, "JUN", 6, "JUL", 7, "AUG", 8, "SEP", 9, "OCT", 10, "NOV", 11, "DEC", 12), LEFT(Data!F1014, 2)))</f>
        <v>45630</v>
      </c>
      <c r="G1014" t="str">
        <f>IF(ISBLANK(Data!G1014), "", Data!G1014)</f>
        <v>WED</v>
      </c>
      <c r="H1014" t="str">
        <f>IF(ISBLANK(Data!H1014), "", Data!H1014)</f>
        <v>WI</v>
      </c>
      <c r="I1014" t="str">
        <f>IF(ISBLANK(Data!I1014), "", Data!I1014)</f>
        <v>E</v>
      </c>
      <c r="J1014" t="str">
        <f>IF(ISBLANK(Data!J1014), "", Data!J1014)</f>
        <v>TR7</v>
      </c>
      <c r="K1014" s="2" cm="1">
        <f t="array" ref="K1014">IF(ISBLANK(Data!K1014), "", DATE(2000 + RIGHT(Data!K1014, 2), _xlfn.SWITCH(MID(Data!K1014, 3, 3), "JAN", 1, "FEB", 2, "MAR", 3, "APR", 4, "MAY", 5, "JUN", 6, "JUL", 7, "AUG", 8, "SEP", 9, "OCT", 10, "NOV", 11, "DEC", 12), LEFT(Data!K1014, 2)))</f>
        <v>45631</v>
      </c>
      <c r="L1014" t="str">
        <f>IF(ISBLANK(Data!L1014), "", Data!L1014)</f>
        <v>THU</v>
      </c>
      <c r="M1014" t="str">
        <f>IF(ISBLANK(Data!M1014), "", Data!M1014)</f>
        <v>WIKASTEEN,BJORN H</v>
      </c>
      <c r="N1014" t="str">
        <f>IF(ISBLANK(Data!N1014), "", Data!N1014)</f>
        <v/>
      </c>
      <c r="O1014" s="2" t="str" cm="1">
        <f t="array" ref="O1014">IF(ISBLANK(Data!O1014), "", DATE(2000 + RIGHT(Data!O1014, 2), _xlfn.SWITCH(MID(Data!O1014, 3, 3), "JAN", 1, "FEB", 2, "MAR", 3, "APR", 4, "MAY", 5, "JUN", 6, "JUL", 7, "AUG", 8, "SEP", 9, "OCT", 10, "NOV", 11, "DEC", 12), LEFT(Data!O1014, 2)))</f>
        <v/>
      </c>
      <c r="P1014" t="str">
        <f>IF(ISBLANK(Data!P1014), "", Data!P1014)</f>
        <v>XXXX</v>
      </c>
      <c r="Q1014" t="str">
        <f>IF(ISBLANK(Data!Q1014), "", Data!Q1014)</f>
        <v/>
      </c>
      <c r="R1014" t="str">
        <f>IF(ISBLANK(Data!R1014), "", Data!R1014)</f>
        <v>AV858035820019</v>
      </c>
      <c r="S1014" t="str">
        <f>IF(ISBLANK(Data!S1014), "", Data!S1014)</f>
        <v>NA</v>
      </c>
      <c r="T1014" s="1" t="str">
        <f>IF(ISBLANK(Data!T1014),"",(Data!T1014))</f>
        <v/>
      </c>
      <c r="U1014" t="str">
        <f>IF(ISBLANK(Data!U1014), "", Data!U1014)</f>
        <v>K-SEKRETARIATET IKS</v>
      </c>
      <c r="V1014" t="str">
        <f>IF(ISBLANK(Data!V1014), "", Data!V1014)</f>
        <v>PB 6600</v>
      </c>
      <c r="W1014" t="str">
        <f>IF(ISBLANK(Data!W1014), "", Data!W1014)</f>
        <v>BHW@K-SEK.NO</v>
      </c>
      <c r="X1014" t="str">
        <f>IF(ISBLANK(Data!X1014), "", Data!X1014)</f>
        <v>9296 TROMSO                ,NO</v>
      </c>
      <c r="Y1014" t="str">
        <f>IF(ISBLANK(Data!Y1014), "", Data!Y1014)</f>
        <v/>
      </c>
      <c r="Z1014" t="str">
        <f>IF(ISBLANK(Data!Z1014), "", Data!Z1014)</f>
        <v/>
      </c>
      <c r="AA1014" t="str">
        <f>IF(ISBLANK(Data!AA1014), "", Data!AA1014)</f>
        <v>45960475</v>
      </c>
      <c r="AB1014" t="str">
        <f>IF(ISBLANK(Data!AB1014), "", Data!AB1014)</f>
        <v>JD RATE</v>
      </c>
      <c r="AC1014" t="str">
        <f>IF(ISBLANK(Data!AC1014), "", Data!AC1014)</f>
        <v>N020022</v>
      </c>
      <c r="AD1014" t="str">
        <f>IF(ISBLANK(Data!AD1014), "", Data!AD1014)</f>
        <v/>
      </c>
      <c r="AE1014" t="str">
        <f>IF(ISBLANK(Data!AE1014), "", Data!AE1014)</f>
        <v/>
      </c>
      <c r="AF1014" s="7">
        <f>IF(ISBLANK(Data!AF1014), 0, _xlfn.NUMBERVALUE(SUBSTITUTE(Data!AF1014, ".", ",")))</f>
        <v>0</v>
      </c>
      <c r="AG1014" t="str">
        <f>IF(ISBLANK(Data!AG1014), "", Data!AG1014)</f>
        <v/>
      </c>
      <c r="AH1014" s="6">
        <f>IF(ISBLANK(Data!AH1014), 0, _xlfn.NUMBERVALUE(SUBSTITUTE(Data!AH1014, ".", ",")))</f>
        <v>0</v>
      </c>
      <c r="AI1014" s="7" t="str">
        <f>IF(ISBLANK(Data!AI1014), "", _xlfn.NUMBERVALUE(SUBSTITUTE(Data!AI1014, ".", ",")))</f>
        <v/>
      </c>
      <c r="AJ1014" s="7" t="str">
        <f>IF(ISBLANK(Data!AJ1014), "", _xlfn.NUMBERVALUE(SUBSTITUTE(Data!AJ1014, ".", ",")))</f>
        <v/>
      </c>
      <c r="AK1014" s="7" t="str">
        <f>IF(ISBLANK(Data!AK1014), "", _xlfn.NUMBERVALUE(SUBSTITUTE(Data!AK1014, ".", ",")))</f>
        <v/>
      </c>
      <c r="AL1014">
        <f>IF(ISBLANK(Data!AL1014), "", Data!AL1014)</f>
        <v>0</v>
      </c>
      <c r="AM1014" s="15">
        <f>Table2[[#This Row],[DATE_IN]]-Table2[[#This Row],[DATE_OUT]]</f>
        <v>1</v>
      </c>
      <c r="AN1014" s="7" t="str">
        <f>IF(MID(RIGHT(Table2[[#This Row],[ADDR3]],3),1,1)=",",RIGHT(Table2[[#This Row],[ADDR3]],2),"")</f>
        <v>NO</v>
      </c>
      <c r="AO1014" s="7" t="str">
        <f>MID(Table2[[#This Row],[RES]],11,2)</f>
        <v>NO</v>
      </c>
      <c r="AP1014" s="7">
        <f>_xlfn.XLOOKUP(AG1014,Table3[CURRENCY],Table3[CONVERSION RATE],0)*Table2[[#This Row],[ORIGINAL PRICE]]</f>
        <v>0</v>
      </c>
      <c r="AQ1014" s="7">
        <f>_xlfn.XLOOKUP(AG1014,Table3[CURRENCY],Table3[CONVERSION RATE],0)*Table2[[#This Row],[ORIGINAL PREPAYMENT]]</f>
        <v>0</v>
      </c>
      <c r="AR1014" s="7"/>
      <c r="AS1014" s="15"/>
    </row>
    <row r="1015" spans="1:45" x14ac:dyDescent="0.25">
      <c r="A1015" t="str">
        <f>IF(ISBLANK(Data!A1015), "", Data!A1015)</f>
        <v>A</v>
      </c>
      <c r="B1015" s="2" cm="1">
        <f t="array" ref="B1015">IF(ISBLANK(Data!B1015), "", DATE(2000 + RIGHT(Data!B1015, 2), _xlfn.SWITCH(MID(Data!B1015, 3, 3), "JAN", 1, "FEB", 2, "MAR", 3, "APR", 4, "MAY", 5, "JUN", 6, "JUL", 7, "AUG", 8, "SEP", 9, "OCT", 10, "NOV", 11, "DEC", 12), LEFT(Data!B1015, 2)))</f>
        <v>45440</v>
      </c>
      <c r="C1015" t="str">
        <f>IF(ISBLANK(Data!C1015), "", Data!C1015)</f>
        <v>4862-7820-FR-3</v>
      </c>
      <c r="D1015" t="str">
        <f>IF(ISBLANK(Data!D1015), "", Data!D1015)</f>
        <v>H9W39U</v>
      </c>
      <c r="E1015" t="str">
        <f>IF(ISBLANK(Data!E1015), "", Data!E1015)</f>
        <v>TR7</v>
      </c>
      <c r="F1015" s="2" cm="1">
        <f t="array" ref="F1015">IF(ISBLANK(Data!F1015), "", DATE(2000 + RIGHT(Data!F1015, 2), _xlfn.SWITCH(MID(Data!F1015, 3, 3), "JAN", 1, "FEB", 2, "MAR", 3, "APR", 4, "MAY", 5, "JUN", 6, "JUL", 7, "AUG", 8, "SEP", 9, "OCT", 10, "NOV", 11, "DEC", 12), LEFT(Data!F1015, 2)))</f>
        <v>45635</v>
      </c>
      <c r="G1015" t="str">
        <f>IF(ISBLANK(Data!G1015), "", Data!G1015)</f>
        <v>MON</v>
      </c>
      <c r="H1015" t="str">
        <f>IF(ISBLANK(Data!H1015), "", Data!H1015)</f>
        <v>ZZ1</v>
      </c>
      <c r="I1015" t="str">
        <f>IF(ISBLANK(Data!I1015), "", Data!I1015)</f>
        <v>B</v>
      </c>
      <c r="J1015" t="str">
        <f>IF(ISBLANK(Data!J1015), "", Data!J1015)</f>
        <v>TR7</v>
      </c>
      <c r="K1015" s="2" cm="1">
        <f t="array" ref="K1015">IF(ISBLANK(Data!K1015), "", DATE(2000 + RIGHT(Data!K1015, 2), _xlfn.SWITCH(MID(Data!K1015, 3, 3), "JAN", 1, "FEB", 2, "MAR", 3, "APR", 4, "MAY", 5, "JUN", 6, "JUL", 7, "AUG", 8, "SEP", 9, "OCT", 10, "NOV", 11, "DEC", 12), LEFT(Data!K1015, 2)))</f>
        <v>45639</v>
      </c>
      <c r="L1015" t="str">
        <f>IF(ISBLANK(Data!L1015), "", Data!L1015)</f>
        <v>FRI</v>
      </c>
      <c r="M1015" t="str">
        <f>IF(ISBLANK(Data!M1015), "", Data!M1015)</f>
        <v>LIVERATO,ROMAIN</v>
      </c>
      <c r="N1015" t="str">
        <f>IF(ISBLANK(Data!N1015), "", Data!N1015)</f>
        <v>VH</v>
      </c>
      <c r="O1015" s="2" t="str" cm="1">
        <f t="array" ref="O1015">IF(ISBLANK(Data!O1015), "", DATE(2000 + RIGHT(Data!O1015, 2), _xlfn.SWITCH(MID(Data!O1015, 3, 3), "JAN", 1, "FEB", 2, "MAR", 3, "APR", 4, "MAY", 5, "JUN", 6, "JUL", 7, "AUG", 8, "SEP", 9, "OCT", 10, "NOV", 11, "DEC", 12), LEFT(Data!O1015, 2)))</f>
        <v/>
      </c>
      <c r="P1015" t="str">
        <f>IF(ISBLANK(Data!P1015), "", Data!P1015)</f>
        <v>1XX1</v>
      </c>
      <c r="Q1015" t="str">
        <f>IF(ISBLANK(Data!Q1015), "", Data!Q1015)</f>
        <v>666303</v>
      </c>
      <c r="R1015" t="str">
        <f>IF(ISBLANK(Data!R1015), "", Data!R1015)</f>
        <v>AV871136190109T8443485</v>
      </c>
      <c r="S1015" t="str">
        <f>IF(ISBLANK(Data!S1015), "", Data!S1015)</f>
        <v>CH</v>
      </c>
      <c r="T1015" s="1" t="str">
        <f>IF(ISBLANK(Data!T1015),"",(Data!T1015))</f>
        <v/>
      </c>
      <c r="U1015" t="str">
        <f>IF(ISBLANK(Data!U1015), "", Data!U1015)</f>
        <v/>
      </c>
      <c r="V1015" t="str">
        <f>IF(ISBLANK(Data!V1015), "", Data!V1015)</f>
        <v/>
      </c>
      <c r="W1015" t="str">
        <f>IF(ISBLANK(Data!W1015), "", Data!W1015)</f>
        <v/>
      </c>
      <c r="X1015" t="str">
        <f>IF(ISBLANK(Data!X1015), "", Data!X1015)</f>
        <v/>
      </c>
      <c r="Y1015" t="str">
        <f>IF(ISBLANK(Data!Y1015), "", Data!Y1015)</f>
        <v/>
      </c>
      <c r="Z1015" t="str">
        <f>IF(ISBLANK(Data!Z1015), "", Data!Z1015)</f>
        <v>T/0153672G/00664</v>
      </c>
      <c r="AA1015" t="str">
        <f>IF(ISBLANK(Data!AA1015), "", Data!AA1015)</f>
        <v>00331850810</v>
      </c>
      <c r="AB1015" t="str">
        <f>IF(ISBLANK(Data!AB1015), "", Data!AB1015)</f>
        <v/>
      </c>
      <c r="AC1015" t="str">
        <f>IF(ISBLANK(Data!AC1015), "", Data!AC1015)</f>
        <v>E039101</v>
      </c>
      <c r="AD1015" t="str">
        <f>IF(ISBLANK(Data!AD1015), "", Data!AD1015)</f>
        <v>SARA</v>
      </c>
      <c r="AE1015" t="str">
        <f>IF(ISBLANK(Data!AE1015), "", Data!AE1015)</f>
        <v/>
      </c>
      <c r="AF1015" s="7">
        <f>IF(ISBLANK(Data!AF1015), 0, _xlfn.NUMBERVALUE(SUBSTITUTE(Data!AF1015, ".", ",")))</f>
        <v>0</v>
      </c>
      <c r="AG1015" t="str">
        <f>IF(ISBLANK(Data!AG1015), "", Data!AG1015)</f>
        <v>EUR</v>
      </c>
      <c r="AH1015" s="6">
        <f>IF(ISBLANK(Data!AH1015), 0, _xlfn.NUMBERVALUE(SUBSTITUTE(Data!AH1015, ".", ",")))</f>
        <v>0</v>
      </c>
      <c r="AI1015" s="7">
        <f>IF(ISBLANK(Data!AI1015), "", _xlfn.NUMBERVALUE(SUBSTITUTE(Data!AI1015, ".", ",")))</f>
        <v>12000</v>
      </c>
      <c r="AJ1015" s="7">
        <f>IF(ISBLANK(Data!AJ1015), "", _xlfn.NUMBERVALUE(SUBSTITUTE(Data!AJ1015, ".", ",")))</f>
        <v>12000</v>
      </c>
      <c r="AK1015" s="7" t="str">
        <f>IF(ISBLANK(Data!AK1015), "", _xlfn.NUMBERVALUE(SUBSTITUTE(Data!AK1015, ".", ",")))</f>
        <v/>
      </c>
      <c r="AL1015">
        <f>IF(ISBLANK(Data!AL1015), "", Data!AL1015)</f>
        <v>1</v>
      </c>
      <c r="AM1015" s="15">
        <f>Table2[[#This Row],[DATE_IN]]-Table2[[#This Row],[DATE_OUT]]</f>
        <v>4</v>
      </c>
      <c r="AN1015" s="7" t="str">
        <f>IF(MID(RIGHT(Table2[[#This Row],[ADDR3]],3),1,1)=",",RIGHT(Table2[[#This Row],[ADDR3]],2),"")</f>
        <v/>
      </c>
      <c r="AO1015" s="7" t="str">
        <f>MID(Table2[[#This Row],[RES]],11,2)</f>
        <v>FR</v>
      </c>
      <c r="AP1015" s="7">
        <f>_xlfn.XLOOKUP(AG1015,Table3[CURRENCY],Table3[CONVERSION RATE],0)*Table2[[#This Row],[ORIGINAL PRICE]]</f>
        <v>0</v>
      </c>
      <c r="AQ1015" s="7">
        <f>_xlfn.XLOOKUP(AG1015,Table3[CURRENCY],Table3[CONVERSION RATE],0)*Table2[[#This Row],[ORIGINAL PREPAYMENT]]</f>
        <v>0</v>
      </c>
      <c r="AR1015" s="7"/>
      <c r="AS1015" s="15"/>
    </row>
    <row r="1016" spans="1:45" x14ac:dyDescent="0.25">
      <c r="A1016" t="str">
        <f>IF(ISBLANK(Data!A1016), "", Data!A1016)</f>
        <v>A</v>
      </c>
      <c r="B1016" s="2" cm="1">
        <f t="array" ref="B1016">IF(ISBLANK(Data!B1016), "", DATE(2000 + RIGHT(Data!B1016, 2), _xlfn.SWITCH(MID(Data!B1016, 3, 3), "JAN", 1, "FEB", 2, "MAR", 3, "APR", 4, "MAY", 5, "JUN", 6, "JUL", 7, "AUG", 8, "SEP", 9, "OCT", 10, "NOV", 11, "DEC", 12), LEFT(Data!B1016, 2)))</f>
        <v>45404</v>
      </c>
      <c r="C1016" t="str">
        <f>IF(ISBLANK(Data!C1016), "", Data!C1016)</f>
        <v>4514-9246-BE-2</v>
      </c>
      <c r="D1016" t="str">
        <f>IF(ISBLANK(Data!D1016), "", Data!D1016)</f>
        <v/>
      </c>
      <c r="E1016" t="str">
        <f>IF(ISBLANK(Data!E1016), "", Data!E1016)</f>
        <v>TR7</v>
      </c>
      <c r="F1016" s="2" cm="1">
        <f t="array" ref="F1016">IF(ISBLANK(Data!F1016), "", DATE(2000 + RIGHT(Data!F1016, 2), _xlfn.SWITCH(MID(Data!F1016, 3, 3), "JAN", 1, "FEB", 2, "MAR", 3, "APR", 4, "MAY", 5, "JUN", 6, "JUL", 7, "AUG", 8, "SEP", 9, "OCT", 10, "NOV", 11, "DEC", 12), LEFT(Data!F1016, 2)))</f>
        <v>45636</v>
      </c>
      <c r="G1016" t="str">
        <f>IF(ISBLANK(Data!G1016), "", Data!G1016)</f>
        <v>TUE</v>
      </c>
      <c r="H1016" t="str">
        <f>IF(ISBLANK(Data!H1016), "", Data!H1016)</f>
        <v>WI</v>
      </c>
      <c r="I1016" t="str">
        <f>IF(ISBLANK(Data!I1016), "", Data!I1016)</f>
        <v>E</v>
      </c>
      <c r="J1016" t="str">
        <f>IF(ISBLANK(Data!J1016), "", Data!J1016)</f>
        <v>TR7</v>
      </c>
      <c r="K1016" s="2" cm="1">
        <f t="array" ref="K1016">IF(ISBLANK(Data!K1016), "", DATE(2000 + RIGHT(Data!K1016, 2), _xlfn.SWITCH(MID(Data!K1016, 3, 3), "JAN", 1, "FEB", 2, "MAR", 3, "APR", 4, "MAY", 5, "JUN", 6, "JUL", 7, "AUG", 8, "SEP", 9, "OCT", 10, "NOV", 11, "DEC", 12), LEFT(Data!K1016, 2)))</f>
        <v>45641</v>
      </c>
      <c r="L1016" t="str">
        <f>IF(ISBLANK(Data!L1016), "", Data!L1016)</f>
        <v>SUN</v>
      </c>
      <c r="M1016" t="str">
        <f>IF(ISBLANK(Data!M1016), "", Data!M1016)</f>
        <v>PATTIJN,KJELL</v>
      </c>
      <c r="N1016" t="str">
        <f>IF(ISBLANK(Data!N1016), "", Data!N1016)</f>
        <v>LJ</v>
      </c>
      <c r="O1016" s="2" cm="1">
        <f t="array" ref="O1016">IF(ISBLANK(Data!O1016), "", DATE(2000 + RIGHT(Data!O1016, 2), _xlfn.SWITCH(MID(Data!O1016, 3, 3), "JAN", 1, "FEB", 2, "MAR", 3, "APR", 4, "MAY", 5, "JUN", 6, "JUL", 7, "AUG", 8, "SEP", 9, "OCT", 10, "NOV", 11, "DEC", 12), LEFT(Data!O1016, 2)))</f>
        <v>70860</v>
      </c>
      <c r="P1016" t="str">
        <f>IF(ISBLANK(Data!P1016), "", Data!P1016)</f>
        <v>1XX1</v>
      </c>
      <c r="Q1016" t="str">
        <f>IF(ISBLANK(Data!Q1016), "", Data!Q1016)</f>
        <v>730599859</v>
      </c>
      <c r="R1016" t="str">
        <f>IF(ISBLANK(Data!R1016), "", Data!R1016)</f>
        <v>AV868109400002TE45149246</v>
      </c>
      <c r="S1016" t="str">
        <f>IF(ISBLANK(Data!S1016), "", Data!S1016)</f>
        <v>CH</v>
      </c>
      <c r="T1016" s="1" t="str">
        <f>IF(ISBLANK(Data!T1016),"",(Data!T1016))</f>
        <v/>
      </c>
      <c r="U1016" t="str">
        <f>IF(ISBLANK(Data!U1016), "", Data!U1016)</f>
        <v/>
      </c>
      <c r="V1016" t="str">
        <f>IF(ISBLANK(Data!V1016), "", Data!V1016)</f>
        <v/>
      </c>
      <c r="W1016" t="str">
        <f>IF(ISBLANK(Data!W1016), "", Data!W1016)</f>
        <v/>
      </c>
      <c r="X1016" t="str">
        <f>IF(ISBLANK(Data!X1016), "", Data!X1016)</f>
        <v/>
      </c>
      <c r="Y1016" t="str">
        <f>IF(ISBLANK(Data!Y1016), "", Data!Y1016)</f>
        <v/>
      </c>
      <c r="Z1016" t="str">
        <f>IF(ISBLANK(Data!Z1016), "", Data!Z1016)</f>
        <v>T/0151196Q/P/T6</v>
      </c>
      <c r="AA1016" t="str">
        <f>IF(ISBLANK(Data!AA1016), "", Data!AA1016)</f>
        <v>+32495829433</v>
      </c>
      <c r="AB1016" t="str">
        <f>IF(ISBLANK(Data!AB1016), "", Data!AB1016)</f>
        <v/>
      </c>
      <c r="AC1016" t="str">
        <f>IF(ISBLANK(Data!AC1016), "", Data!AC1016)</f>
        <v>S606700</v>
      </c>
      <c r="AD1016" t="str">
        <f>IF(ISBLANK(Data!AD1016), "", Data!AD1016)</f>
        <v/>
      </c>
      <c r="AE1016" t="str">
        <f>IF(ISBLANK(Data!AE1016), "", Data!AE1016)</f>
        <v/>
      </c>
      <c r="AF1016" s="7">
        <f>IF(ISBLANK(Data!AF1016), 0, _xlfn.NUMBERVALUE(SUBSTITUTE(Data!AF1016, ".", ",")))</f>
        <v>366.29</v>
      </c>
      <c r="AG1016" t="str">
        <f>IF(ISBLANK(Data!AG1016), "", Data!AG1016)</f>
        <v>EUR</v>
      </c>
      <c r="AH1016" s="6">
        <f>IF(ISBLANK(Data!AH1016), 0, _xlfn.NUMBERVALUE(SUBSTITUTE(Data!AH1016, ".", ",")))</f>
        <v>395.87</v>
      </c>
      <c r="AI1016" s="7">
        <f>IF(ISBLANK(Data!AI1016), "", _xlfn.NUMBERVALUE(SUBSTITUTE(Data!AI1016, ".", ",")))</f>
        <v>12000</v>
      </c>
      <c r="AJ1016" s="7">
        <f>IF(ISBLANK(Data!AJ1016), "", _xlfn.NUMBERVALUE(SUBSTITUTE(Data!AJ1016, ".", ",")))</f>
        <v>12000</v>
      </c>
      <c r="AK1016" s="7" t="str">
        <f>IF(ISBLANK(Data!AK1016), "", _xlfn.NUMBERVALUE(SUBSTITUTE(Data!AK1016, ".", ",")))</f>
        <v/>
      </c>
      <c r="AL1016">
        <f>IF(ISBLANK(Data!AL1016), "", Data!AL1016)</f>
        <v>0</v>
      </c>
      <c r="AM1016" s="15">
        <f>Table2[[#This Row],[DATE_IN]]-Table2[[#This Row],[DATE_OUT]]</f>
        <v>5</v>
      </c>
      <c r="AN1016" s="7" t="str">
        <f>IF(MID(RIGHT(Table2[[#This Row],[ADDR3]],3),1,1)=",",RIGHT(Table2[[#This Row],[ADDR3]],2),"")</f>
        <v/>
      </c>
      <c r="AO1016" s="7" t="str">
        <f>MID(Table2[[#This Row],[RES]],11,2)</f>
        <v>BE</v>
      </c>
      <c r="AP1016" s="7">
        <f>_xlfn.XLOOKUP(AG1016,Table3[CURRENCY],Table3[CONVERSION RATE],0)*Table2[[#This Row],[ORIGINAL PRICE]]</f>
        <v>4738.5639000000001</v>
      </c>
      <c r="AQ1016" s="7">
        <f>_xlfn.XLOOKUP(AG1016,Table3[CURRENCY],Table3[CONVERSION RATE],0)*Table2[[#This Row],[ORIGINAL PREPAYMENT]]</f>
        <v>4384.4913000000006</v>
      </c>
      <c r="AR1016" s="7"/>
      <c r="AS1016" s="15"/>
    </row>
    <row r="1017" spans="1:45" x14ac:dyDescent="0.25">
      <c r="A1017" t="str">
        <f>IF(ISBLANK(Data!A1017), "", Data!A1017)</f>
        <v>A</v>
      </c>
      <c r="B1017" s="2" cm="1">
        <f t="array" ref="B1017">IF(ISBLANK(Data!B1017), "", DATE(2000 + RIGHT(Data!B1017, 2), _xlfn.SWITCH(MID(Data!B1017, 3, 3), "JAN", 1, "FEB", 2, "MAR", 3, "APR", 4, "MAY", 5, "JUN", 6, "JUL", 7, "AUG", 8, "SEP", 9, "OCT", 10, "NOV", 11, "DEC", 12), LEFT(Data!B1017, 2)))</f>
        <v>45476</v>
      </c>
      <c r="C1017" t="str">
        <f>IF(ISBLANK(Data!C1017), "", Data!C1017)</f>
        <v>0221-6233-FR-5</v>
      </c>
      <c r="D1017" t="str">
        <f>IF(ISBLANK(Data!D1017), "", Data!D1017)</f>
        <v>U3L969</v>
      </c>
      <c r="E1017" t="str">
        <f>IF(ISBLANK(Data!E1017), "", Data!E1017)</f>
        <v>TR7</v>
      </c>
      <c r="F1017" s="2" cm="1">
        <f t="array" ref="F1017">IF(ISBLANK(Data!F1017), "", DATE(2000 + RIGHT(Data!F1017, 2), _xlfn.SWITCH(MID(Data!F1017, 3, 3), "JAN", 1, "FEB", 2, "MAR", 3, "APR", 4, "MAY", 5, "JUN", 6, "JUL", 7, "AUG", 8, "SEP", 9, "OCT", 10, "NOV", 11, "DEC", 12), LEFT(Data!F1017, 2)))</f>
        <v>45637</v>
      </c>
      <c r="G1017" t="str">
        <f>IF(ISBLANK(Data!G1017), "", Data!G1017)</f>
        <v>WED</v>
      </c>
      <c r="H1017" t="str">
        <f>IF(ISBLANK(Data!H1017), "", Data!H1017)</f>
        <v/>
      </c>
      <c r="I1017" t="str">
        <f>IF(ISBLANK(Data!I1017), "", Data!I1017)</f>
        <v>N</v>
      </c>
      <c r="J1017" t="str">
        <f>IF(ISBLANK(Data!J1017), "", Data!J1017)</f>
        <v>TOS</v>
      </c>
      <c r="K1017" s="2" cm="1">
        <f t="array" ref="K1017">IF(ISBLANK(Data!K1017), "", DATE(2000 + RIGHT(Data!K1017, 2), _xlfn.SWITCH(MID(Data!K1017, 3, 3), "JAN", 1, "FEB", 2, "MAR", 3, "APR", 4, "MAY", 5, "JUN", 6, "JUL", 7, "AUG", 8, "SEP", 9, "OCT", 10, "NOV", 11, "DEC", 12), LEFT(Data!K1017, 2)))</f>
        <v>45642</v>
      </c>
      <c r="L1017" t="str">
        <f>IF(ISBLANK(Data!L1017), "", Data!L1017)</f>
        <v>MON</v>
      </c>
      <c r="M1017" t="str">
        <f>IF(ISBLANK(Data!M1017), "", Data!M1017)</f>
        <v>MICHAUD,JEAN,M.</v>
      </c>
      <c r="N1017" t="str">
        <f>IF(ISBLANK(Data!N1017), "", Data!N1017)</f>
        <v>NH</v>
      </c>
      <c r="O1017" s="2" cm="1">
        <f t="array" ref="O1017">IF(ISBLANK(Data!O1017), "", DATE(2000 + RIGHT(Data!O1017, 2), _xlfn.SWITCH(MID(Data!O1017, 3, 3), "JAN", 1, "FEB", 2, "MAR", 3, "APR", 4, "MAY", 5, "JUN", 6, "JUL", 7, "AUG", 8, "SEP", 9, "OCT", 10, "NOV", 11, "DEC", 12), LEFT(Data!O1017, 2)))</f>
        <v>59896</v>
      </c>
      <c r="P1017" t="str">
        <f>IF(ISBLANK(Data!P1017), "", Data!P1017)</f>
        <v>3003</v>
      </c>
      <c r="Q1017" t="str">
        <f>IF(ISBLANK(Data!Q1017), "", Data!Q1017)</f>
        <v/>
      </c>
      <c r="R1017" t="str">
        <f>IF(ISBLANK(Data!R1017), "", Data!R1017)</f>
        <v>CX456140XXXXXX8826</v>
      </c>
      <c r="S1017" t="str">
        <f>IF(ISBLANK(Data!S1017), "", Data!S1017)</f>
        <v>CV</v>
      </c>
      <c r="T1017" s="1" t="str">
        <f>IF(ISBLANK(Data!T1017),"",(Data!T1017))</f>
        <v>09/25</v>
      </c>
      <c r="U1017" t="str">
        <f>IF(ISBLANK(Data!U1017), "", Data!U1017)</f>
        <v>MICHAUD</v>
      </c>
      <c r="V1017" t="str">
        <f>IF(ISBLANK(Data!V1017), "", Data!V1017)</f>
        <v>PLACE JEAN PIERRE PLANTARD</v>
      </c>
      <c r="W1017" t="str">
        <f>IF(ISBLANK(Data!W1017), "", Data!W1017)</f>
        <v>RESIDENCE LE PETIT CHEMIN</v>
      </c>
      <c r="X1017" t="str">
        <f>IF(ISBLANK(Data!X1017), "", Data!X1017)</f>
        <v>74800,LA ROCHE SUR FORO,FR</v>
      </c>
      <c r="Y1017" t="str">
        <f>IF(ISBLANK(Data!Y1017), "", Data!Y1017)</f>
        <v>FRXX810774100160DEL1982</v>
      </c>
      <c r="Z1017" t="str">
        <f>IF(ISBLANK(Data!Z1017), "", Data!Z1017)</f>
        <v>P/N5</v>
      </c>
      <c r="AA1017" t="str">
        <f>IF(ISBLANK(Data!AA1017), "", Data!AA1017)</f>
        <v>+33-033661170357</v>
      </c>
      <c r="AB1017" t="str">
        <f>IF(ISBLANK(Data!AB1017), "", Data!AB1017)</f>
        <v>/RSN/CP3/</v>
      </c>
      <c r="AC1017" t="str">
        <f>IF(ISBLANK(Data!AC1017), "", Data!AC1017)</f>
        <v/>
      </c>
      <c r="AD1017" t="str">
        <f>IF(ISBLANK(Data!AD1017), "", Data!AD1017)</f>
        <v/>
      </c>
      <c r="AE1017" t="str">
        <f>IF(ISBLANK(Data!AE1017), "", Data!AE1017)</f>
        <v/>
      </c>
      <c r="AF1017" s="7">
        <f>IF(ISBLANK(Data!AF1017), 0, _xlfn.NUMBERVALUE(SUBSTITUTE(Data!AF1017, ".", ",")))</f>
        <v>0</v>
      </c>
      <c r="AG1017" t="str">
        <f>IF(ISBLANK(Data!AG1017), "", Data!AG1017)</f>
        <v>EUR</v>
      </c>
      <c r="AH1017" s="6">
        <f>IF(ISBLANK(Data!AH1017), 0, _xlfn.NUMBERVALUE(SUBSTITUTE(Data!AH1017, ".", ",")))</f>
        <v>1173.8699999999999</v>
      </c>
      <c r="AI1017" s="7">
        <f>IF(ISBLANK(Data!AI1017), "", _xlfn.NUMBERVALUE(SUBSTITUTE(Data!AI1017, ".", ",")))</f>
        <v>0</v>
      </c>
      <c r="AJ1017" s="7">
        <f>IF(ISBLANK(Data!AJ1017), "", _xlfn.NUMBERVALUE(SUBSTITUTE(Data!AJ1017, ".", ",")))</f>
        <v>0</v>
      </c>
      <c r="AK1017" s="7" t="str">
        <f>IF(ISBLANK(Data!AK1017), "", _xlfn.NUMBERVALUE(SUBSTITUTE(Data!AK1017, ".", ",")))</f>
        <v/>
      </c>
      <c r="AL1017">
        <f>IF(ISBLANK(Data!AL1017), "", Data!AL1017)</f>
        <v>0</v>
      </c>
      <c r="AM1017" s="15">
        <f>Table2[[#This Row],[DATE_IN]]-Table2[[#This Row],[DATE_OUT]]</f>
        <v>5</v>
      </c>
      <c r="AN1017" s="7" t="str">
        <f>IF(MID(RIGHT(Table2[[#This Row],[ADDR3]],3),1,1)=",",RIGHT(Table2[[#This Row],[ADDR3]],2),"")</f>
        <v>FR</v>
      </c>
      <c r="AO1017" s="7" t="str">
        <f>MID(Table2[[#This Row],[RES]],11,2)</f>
        <v>FR</v>
      </c>
      <c r="AP1017" s="7">
        <f>_xlfn.XLOOKUP(AG1017,Table3[CURRENCY],Table3[CONVERSION RATE],0)*Table2[[#This Row],[ORIGINAL PRICE]]</f>
        <v>14051.223899999999</v>
      </c>
      <c r="AQ1017" s="7">
        <f>_xlfn.XLOOKUP(AG1017,Table3[CURRENCY],Table3[CONVERSION RATE],0)*Table2[[#This Row],[ORIGINAL PREPAYMENT]]</f>
        <v>0</v>
      </c>
      <c r="AR1017" s="7"/>
      <c r="AS1017" s="15"/>
    </row>
    <row r="1018" spans="1:45" x14ac:dyDescent="0.25">
      <c r="A1018" t="str">
        <f>IF(ISBLANK(Data!A1018), "", Data!A1018)</f>
        <v>A</v>
      </c>
      <c r="B1018" s="2" cm="1">
        <f t="array" ref="B1018">IF(ISBLANK(Data!B1018), "", DATE(2000 + RIGHT(Data!B1018, 2), _xlfn.SWITCH(MID(Data!B1018, 3, 3), "JAN", 1, "FEB", 2, "MAR", 3, "APR", 4, "MAY", 5, "JUN", 6, "JUL", 7, "AUG", 8, "SEP", 9, "OCT", 10, "NOV", 11, "DEC", 12), LEFT(Data!B1018, 2)))</f>
        <v>45487</v>
      </c>
      <c r="C1018" t="str">
        <f>IF(ISBLANK(Data!C1018), "", Data!C1018)</f>
        <v>0320-0156-TB-1</v>
      </c>
      <c r="D1018" t="str">
        <f>IF(ISBLANK(Data!D1018), "", Data!D1018)</f>
        <v/>
      </c>
      <c r="E1018" t="str">
        <f>IF(ISBLANK(Data!E1018), "", Data!E1018)</f>
        <v>TR7</v>
      </c>
      <c r="F1018" s="2" cm="1">
        <f t="array" ref="F1018">IF(ISBLANK(Data!F1018), "", DATE(2000 + RIGHT(Data!F1018, 2), _xlfn.SWITCH(MID(Data!F1018, 3, 3), "JAN", 1, "FEB", 2, "MAR", 3, "APR", 4, "MAY", 5, "JUN", 6, "JUL", 7, "AUG", 8, "SEP", 9, "OCT", 10, "NOV", 11, "DEC", 12), LEFT(Data!F1018, 2)))</f>
        <v>45640</v>
      </c>
      <c r="G1018" t="str">
        <f>IF(ISBLANK(Data!G1018), "", Data!G1018)</f>
        <v>SAT</v>
      </c>
      <c r="H1018" t="str">
        <f>IF(ISBLANK(Data!H1018), "", Data!H1018)</f>
        <v/>
      </c>
      <c r="I1018" t="str">
        <f>IF(ISBLANK(Data!I1018), "", Data!I1018)</f>
        <v>E</v>
      </c>
      <c r="J1018" t="str">
        <f>IF(ISBLANK(Data!J1018), "", Data!J1018)</f>
        <v>BOO</v>
      </c>
      <c r="K1018" s="2" cm="1">
        <f t="array" ref="K1018">IF(ISBLANK(Data!K1018), "", DATE(2000 + RIGHT(Data!K1018, 2), _xlfn.SWITCH(MID(Data!K1018, 3, 3), "JAN", 1, "FEB", 2, "MAR", 3, "APR", 4, "MAY", 5, "JUN", 6, "JUL", 7, "AUG", 8, "SEP", 9, "OCT", 10, "NOV", 11, "DEC", 12), LEFT(Data!K1018, 2)))</f>
        <v>45646</v>
      </c>
      <c r="L1018" t="str">
        <f>IF(ISBLANK(Data!L1018), "", Data!L1018)</f>
        <v>FRI</v>
      </c>
      <c r="M1018" t="str">
        <f>IF(ISBLANK(Data!M1018), "", Data!M1018)</f>
        <v>HSIAO,WEI MING</v>
      </c>
      <c r="N1018" t="str">
        <f>IF(ISBLANK(Data!N1018), "", Data!N1018)</f>
        <v>LY</v>
      </c>
      <c r="O1018" s="2" cm="1">
        <f t="array" ref="O1018">IF(ISBLANK(Data!O1018), "", DATE(2000 + RIGHT(Data!O1018, 2), _xlfn.SWITCH(MID(Data!O1018, 3, 3), "JAN", 1, "FEB", 2, "MAR", 3, "APR", 4, "MAY", 5, "JUN", 6, "JUL", 7, "AUG", 8, "SEP", 9, "OCT", 10, "NOV", 11, "DEC", 12), LEFT(Data!O1018, 2)))</f>
        <v>69625</v>
      </c>
      <c r="P1018" t="str">
        <f>IF(ISBLANK(Data!P1018), "", Data!P1018)</f>
        <v>1101</v>
      </c>
      <c r="Q1018" t="str">
        <f>IF(ISBLANK(Data!Q1018), "", Data!Q1018)</f>
        <v/>
      </c>
      <c r="R1018" t="str">
        <f>IF(ISBLANK(Data!R1018), "", Data!R1018)</f>
        <v/>
      </c>
      <c r="S1018" t="str">
        <f>IF(ISBLANK(Data!S1018), "", Data!S1018)</f>
        <v/>
      </c>
      <c r="T1018" s="1" t="str">
        <f>IF(ISBLANK(Data!T1018),"",(Data!T1018))</f>
        <v/>
      </c>
      <c r="U1018" t="str">
        <f>IF(ISBLANK(Data!U1018), "", Data!U1018)</f>
        <v/>
      </c>
      <c r="V1018" t="str">
        <f>IF(ISBLANK(Data!V1018), "", Data!V1018)</f>
        <v/>
      </c>
      <c r="W1018" t="str">
        <f>IF(ISBLANK(Data!W1018), "", Data!W1018)</f>
        <v/>
      </c>
      <c r="X1018" t="str">
        <f>IF(ISBLANK(Data!X1018), "", Data!X1018)</f>
        <v/>
      </c>
      <c r="Y1018" t="str">
        <f>IF(ISBLANK(Data!Y1018), "", Data!Y1018)</f>
        <v>TBXXA129453255</v>
      </c>
      <c r="Z1018" t="str">
        <f>IF(ISBLANK(Data!Z1018), "", Data!Z1018)</f>
        <v>P/I1</v>
      </c>
      <c r="AA1018" t="str">
        <f>IF(ISBLANK(Data!AA1018), "", Data!AA1018)</f>
        <v>0939387326</v>
      </c>
      <c r="AB1018" t="str">
        <f>IF(ISBLANK(Data!AB1018), "", Data!AB1018)</f>
        <v/>
      </c>
      <c r="AC1018" t="str">
        <f>IF(ISBLANK(Data!AC1018), "", Data!AC1018)</f>
        <v>N047500</v>
      </c>
      <c r="AD1018" t="str">
        <f>IF(ISBLANK(Data!AD1018), "", Data!AD1018)</f>
        <v/>
      </c>
      <c r="AE1018" t="str">
        <f>IF(ISBLANK(Data!AE1018), "", Data!AE1018)</f>
        <v/>
      </c>
      <c r="AF1018" s="7">
        <f>IF(ISBLANK(Data!AF1018), 0, _xlfn.NUMBERVALUE(SUBSTITUTE(Data!AF1018, ".", ",")))</f>
        <v>0</v>
      </c>
      <c r="AG1018" t="str">
        <f>IF(ISBLANK(Data!AG1018), "", Data!AG1018)</f>
        <v>NKR</v>
      </c>
      <c r="AH1018" s="6">
        <f>IF(ISBLANK(Data!AH1018), 0, _xlfn.NUMBERVALUE(SUBSTITUTE(Data!AH1018, ".", ",")))</f>
        <v>15025</v>
      </c>
      <c r="AI1018" s="7">
        <f>IF(ISBLANK(Data!AI1018), "", _xlfn.NUMBERVALUE(SUBSTITUTE(Data!AI1018, ".", ",")))</f>
        <v>12000</v>
      </c>
      <c r="AJ1018" s="7">
        <f>IF(ISBLANK(Data!AJ1018), "", _xlfn.NUMBERVALUE(SUBSTITUTE(Data!AJ1018, ".", ",")))</f>
        <v>12000</v>
      </c>
      <c r="AK1018" s="7">
        <f>IF(ISBLANK(Data!AK1018), "", _xlfn.NUMBERVALUE(SUBSTITUTE(Data!AK1018, ".", ",")))</f>
        <v>7000</v>
      </c>
      <c r="AL1018">
        <f>IF(ISBLANK(Data!AL1018), "", Data!AL1018)</f>
        <v>0</v>
      </c>
      <c r="AM1018" s="15">
        <f>Table2[[#This Row],[DATE_IN]]-Table2[[#This Row],[DATE_OUT]]</f>
        <v>6</v>
      </c>
      <c r="AN1018" s="7" t="str">
        <f>IF(MID(RIGHT(Table2[[#This Row],[ADDR3]],3),1,1)=",",RIGHT(Table2[[#This Row],[ADDR3]],2),"")</f>
        <v/>
      </c>
      <c r="AO1018" s="7" t="str">
        <f>MID(Table2[[#This Row],[RES]],11,2)</f>
        <v>TB</v>
      </c>
      <c r="AP1018" s="7">
        <f>_xlfn.XLOOKUP(AG1018,Table3[CURRENCY],Table3[CONVERSION RATE],0)*Table2[[#This Row],[ORIGINAL PRICE]]</f>
        <v>15025</v>
      </c>
      <c r="AQ1018" s="7">
        <f>_xlfn.XLOOKUP(AG1018,Table3[CURRENCY],Table3[CONVERSION RATE],0)*Table2[[#This Row],[ORIGINAL PREPAYMENT]]</f>
        <v>0</v>
      </c>
      <c r="AR1018" s="7"/>
      <c r="AS1018" s="15"/>
    </row>
    <row r="1019" spans="1:45" x14ac:dyDescent="0.25">
      <c r="A1019" t="str">
        <f>IF(ISBLANK(Data!A1019), "", Data!A1019)</f>
        <v>A</v>
      </c>
      <c r="B1019" s="2" cm="1">
        <f t="array" ref="B1019">IF(ISBLANK(Data!B1019), "", DATE(2000 + RIGHT(Data!B1019, 2), _xlfn.SWITCH(MID(Data!B1019, 3, 3), "JAN", 1, "FEB", 2, "MAR", 3, "APR", 4, "MAY", 5, "JUN", 6, "JUL", 7, "AUG", 8, "SEP", 9, "OCT", 10, "NOV", 11, "DEC", 12), LEFT(Data!B1019, 2)))</f>
        <v>45378</v>
      </c>
      <c r="C1019" t="str">
        <f>IF(ISBLANK(Data!C1019), "", Data!C1019)</f>
        <v>4271-4896-SG-0</v>
      </c>
      <c r="D1019" t="str">
        <f>IF(ISBLANK(Data!D1019), "", Data!D1019)</f>
        <v/>
      </c>
      <c r="E1019" t="str">
        <f>IF(ISBLANK(Data!E1019), "", Data!E1019)</f>
        <v>TR7</v>
      </c>
      <c r="F1019" s="2" cm="1">
        <f t="array" ref="F1019">IF(ISBLANK(Data!F1019), "", DATE(2000 + RIGHT(Data!F1019, 2), _xlfn.SWITCH(MID(Data!F1019, 3, 3), "JAN", 1, "FEB", 2, "MAR", 3, "APR", 4, "MAY", 5, "JUN", 6, "JUL", 7, "AUG", 8, "SEP", 9, "OCT", 10, "NOV", 11, "DEC", 12), LEFT(Data!F1019, 2)))</f>
        <v>45640</v>
      </c>
      <c r="G1019" t="str">
        <f>IF(ISBLANK(Data!G1019), "", Data!G1019)</f>
        <v>SAT</v>
      </c>
      <c r="H1019" t="str">
        <f>IF(ISBLANK(Data!H1019), "", Data!H1019)</f>
        <v>WI</v>
      </c>
      <c r="I1019" t="str">
        <f>IF(ISBLANK(Data!I1019), "", Data!I1019)</f>
        <v>C</v>
      </c>
      <c r="J1019" t="str">
        <f>IF(ISBLANK(Data!J1019), "", Data!J1019)</f>
        <v>TR7</v>
      </c>
      <c r="K1019" s="2" cm="1">
        <f t="array" ref="K1019">IF(ISBLANK(Data!K1019), "", DATE(2000 + RIGHT(Data!K1019, 2), _xlfn.SWITCH(MID(Data!K1019, 3, 3), "JAN", 1, "FEB", 2, "MAR", 3, "APR", 4, "MAY", 5, "JUN", 6, "JUL", 7, "AUG", 8, "SEP", 9, "OCT", 10, "NOV", 11, "DEC", 12), LEFT(Data!K1019, 2)))</f>
        <v>45642</v>
      </c>
      <c r="L1019" t="str">
        <f>IF(ISBLANK(Data!L1019), "", Data!L1019)</f>
        <v>MON</v>
      </c>
      <c r="M1019" t="str">
        <f>IF(ISBLANK(Data!M1019), "", Data!M1019)</f>
        <v>NG,JARRYL</v>
      </c>
      <c r="N1019" t="str">
        <f>IF(ISBLANK(Data!N1019), "", Data!N1019)</f>
        <v>1J</v>
      </c>
      <c r="O1019" s="2" cm="1">
        <f t="array" ref="O1019">IF(ISBLANK(Data!O1019), "", DATE(2000 + RIGHT(Data!O1019, 2), _xlfn.SWITCH(MID(Data!O1019, 3, 3), "JAN", 1, "FEB", 2, "MAR", 3, "APR", 4, "MAY", 5, "JUN", 6, "JUL", 7, "AUG", 8, "SEP", 9, "OCT", 10, "NOV", 11, "DEC", 12), LEFT(Data!O1019, 2)))</f>
        <v>69764</v>
      </c>
      <c r="P1019" t="str">
        <f>IF(ISBLANK(Data!P1019), "", Data!P1019)</f>
        <v>1XX1</v>
      </c>
      <c r="Q1019" t="str">
        <f>IF(ISBLANK(Data!Q1019), "", Data!Q1019)</f>
        <v>798450642</v>
      </c>
      <c r="R1019" t="str">
        <f>IF(ISBLANK(Data!R1019), "", Data!R1019)</f>
        <v>AV868109620005TE42714896</v>
      </c>
      <c r="S1019" t="str">
        <f>IF(ISBLANK(Data!S1019), "", Data!S1019)</f>
        <v>CH</v>
      </c>
      <c r="T1019" s="1" t="str">
        <f>IF(ISBLANK(Data!T1019),"",(Data!T1019))</f>
        <v/>
      </c>
      <c r="U1019" t="str">
        <f>IF(ISBLANK(Data!U1019), "", Data!U1019)</f>
        <v/>
      </c>
      <c r="V1019" t="str">
        <f>IF(ISBLANK(Data!V1019), "", Data!V1019)</f>
        <v/>
      </c>
      <c r="W1019" t="str">
        <f>IF(ISBLANK(Data!W1019), "", Data!W1019)</f>
        <v/>
      </c>
      <c r="X1019" t="str">
        <f>IF(ISBLANK(Data!X1019), "", Data!X1019)</f>
        <v/>
      </c>
      <c r="Y1019" t="str">
        <f>IF(ISBLANK(Data!Y1019), "", Data!Y1019)</f>
        <v/>
      </c>
      <c r="Z1019" t="str">
        <f>IF(ISBLANK(Data!Z1019), "", Data!Z1019)</f>
        <v>T/0151211Q/P/T6</v>
      </c>
      <c r="AA1019" t="str">
        <f>IF(ISBLANK(Data!AA1019), "", Data!AA1019)</f>
        <v>+6585888000</v>
      </c>
      <c r="AB1019" t="str">
        <f>IF(ISBLANK(Data!AB1019), "", Data!AB1019)</f>
        <v/>
      </c>
      <c r="AC1019" t="str">
        <f>IF(ISBLANK(Data!AC1019), "", Data!AC1019)</f>
        <v>S606700</v>
      </c>
      <c r="AD1019" t="str">
        <f>IF(ISBLANK(Data!AD1019), "", Data!AD1019)</f>
        <v/>
      </c>
      <c r="AE1019" t="str">
        <f>IF(ISBLANK(Data!AE1019), "", Data!AE1019)</f>
        <v/>
      </c>
      <c r="AF1019" s="7">
        <f>IF(ISBLANK(Data!AF1019), 0, _xlfn.NUMBERVALUE(SUBSTITUTE(Data!AF1019, ".", ",")))</f>
        <v>1844</v>
      </c>
      <c r="AG1019" t="str">
        <f>IF(ISBLANK(Data!AG1019), "", Data!AG1019)</f>
        <v>NKR</v>
      </c>
      <c r="AH1019" s="6">
        <f>IF(ISBLANK(Data!AH1019), 0, _xlfn.NUMBERVALUE(SUBSTITUTE(Data!AH1019, ".", ",")))</f>
        <v>2054</v>
      </c>
      <c r="AI1019" s="7">
        <f>IF(ISBLANK(Data!AI1019), "", _xlfn.NUMBERVALUE(SUBSTITUTE(Data!AI1019, ".", ",")))</f>
        <v>12000</v>
      </c>
      <c r="AJ1019" s="7">
        <f>IF(ISBLANK(Data!AJ1019), "", _xlfn.NUMBERVALUE(SUBSTITUTE(Data!AJ1019, ".", ",")))</f>
        <v>12000</v>
      </c>
      <c r="AK1019" s="7" t="str">
        <f>IF(ISBLANK(Data!AK1019), "", _xlfn.NUMBERVALUE(SUBSTITUTE(Data!AK1019, ".", ",")))</f>
        <v/>
      </c>
      <c r="AL1019">
        <f>IF(ISBLANK(Data!AL1019), "", Data!AL1019)</f>
        <v>0</v>
      </c>
      <c r="AM1019" s="15">
        <f>Table2[[#This Row],[DATE_IN]]-Table2[[#This Row],[DATE_OUT]]</f>
        <v>2</v>
      </c>
      <c r="AN1019" s="7" t="str">
        <f>IF(MID(RIGHT(Table2[[#This Row],[ADDR3]],3),1,1)=",",RIGHT(Table2[[#This Row],[ADDR3]],2),"")</f>
        <v/>
      </c>
      <c r="AO1019" s="7" t="str">
        <f>MID(Table2[[#This Row],[RES]],11,2)</f>
        <v>SG</v>
      </c>
      <c r="AP1019" s="7">
        <f>_xlfn.XLOOKUP(AG1019,Table3[CURRENCY],Table3[CONVERSION RATE],0)*Table2[[#This Row],[ORIGINAL PRICE]]</f>
        <v>2054</v>
      </c>
      <c r="AQ1019" s="7">
        <f>_xlfn.XLOOKUP(AG1019,Table3[CURRENCY],Table3[CONVERSION RATE],0)*Table2[[#This Row],[ORIGINAL PREPAYMENT]]</f>
        <v>1844</v>
      </c>
      <c r="AR1019" s="7"/>
      <c r="AS1019" s="15"/>
    </row>
    <row r="1020" spans="1:45" x14ac:dyDescent="0.25">
      <c r="A1020" t="str">
        <f>IF(ISBLANK(Data!A1020), "", Data!A1020)</f>
        <v>A</v>
      </c>
      <c r="B1020" s="2" cm="1">
        <f t="array" ref="B1020">IF(ISBLANK(Data!B1020), "", DATE(2000 + RIGHT(Data!B1020, 2), _xlfn.SWITCH(MID(Data!B1020, 3, 3), "JAN", 1, "FEB", 2, "MAR", 3, "APR", 4, "MAY", 5, "JUN", 6, "JUL", 7, "AUG", 8, "SEP", 9, "OCT", 10, "NOV", 11, "DEC", 12), LEFT(Data!B1020, 2)))</f>
        <v>45449</v>
      </c>
      <c r="C1020" t="str">
        <f>IF(ISBLANK(Data!C1020), "", Data!C1020)</f>
        <v>4963-2132-GB-4</v>
      </c>
      <c r="D1020" t="str">
        <f>IF(ISBLANK(Data!D1020), "", Data!D1020)</f>
        <v/>
      </c>
      <c r="E1020" t="str">
        <f>IF(ISBLANK(Data!E1020), "", Data!E1020)</f>
        <v>TR7</v>
      </c>
      <c r="F1020" s="2" cm="1">
        <f t="array" ref="F1020">IF(ISBLANK(Data!F1020), "", DATE(2000 + RIGHT(Data!F1020, 2), _xlfn.SWITCH(MID(Data!F1020, 3, 3), "JAN", 1, "FEB", 2, "MAR", 3, "APR", 4, "MAY", 5, "JUN", 6, "JUL", 7, "AUG", 8, "SEP", 9, "OCT", 10, "NOV", 11, "DEC", 12), LEFT(Data!F1020, 2)))</f>
        <v>45640</v>
      </c>
      <c r="G1020" t="str">
        <f>IF(ISBLANK(Data!G1020), "", Data!G1020)</f>
        <v>SAT</v>
      </c>
      <c r="H1020" t="str">
        <f>IF(ISBLANK(Data!H1020), "", Data!H1020)</f>
        <v>WI</v>
      </c>
      <c r="I1020" t="str">
        <f>IF(ISBLANK(Data!I1020), "", Data!I1020)</f>
        <v>E</v>
      </c>
      <c r="J1020" t="str">
        <f>IF(ISBLANK(Data!J1020), "", Data!J1020)</f>
        <v>TR7</v>
      </c>
      <c r="K1020" s="2" cm="1">
        <f t="array" ref="K1020">IF(ISBLANK(Data!K1020), "", DATE(2000 + RIGHT(Data!K1020, 2), _xlfn.SWITCH(MID(Data!K1020, 3, 3), "JAN", 1, "FEB", 2, "MAR", 3, "APR", 4, "MAY", 5, "JUN", 6, "JUL", 7, "AUG", 8, "SEP", 9, "OCT", 10, "NOV", 11, "DEC", 12), LEFT(Data!K1020, 2)))</f>
        <v>45655</v>
      </c>
      <c r="L1020" t="str">
        <f>IF(ISBLANK(Data!L1020), "", Data!L1020)</f>
        <v>SUN</v>
      </c>
      <c r="M1020" t="str">
        <f>IF(ISBLANK(Data!M1020), "", Data!M1020)</f>
        <v>ZHANG,YE</v>
      </c>
      <c r="N1020" t="str">
        <f>IF(ISBLANK(Data!N1020), "", Data!N1020)</f>
        <v>N6</v>
      </c>
      <c r="O1020" s="2" cm="1">
        <f t="array" ref="O1020">IF(ISBLANK(Data!O1020), "", DATE(2000 + RIGHT(Data!O1020, 2), _xlfn.SWITCH(MID(Data!O1020, 3, 3), "JAN", 1, "FEB", 2, "MAR", 3, "APR", 4, "MAY", 5, "JUN", 6, "JUL", 7, "AUG", 8, "SEP", 9, "OCT", 10, "NOV", 11, "DEC", 12), LEFT(Data!O1020, 2)))</f>
        <v>70860</v>
      </c>
      <c r="P1020" t="str">
        <f>IF(ISBLANK(Data!P1020), "", Data!P1020)</f>
        <v>1XX1</v>
      </c>
      <c r="Q1020" t="str">
        <f>IF(ISBLANK(Data!Q1020), "", Data!Q1020)</f>
        <v>782081107</v>
      </c>
      <c r="R1020" t="str">
        <f>IF(ISBLANK(Data!R1020), "", Data!R1020)</f>
        <v>AV868109160002TE49632132</v>
      </c>
      <c r="S1020" t="str">
        <f>IF(ISBLANK(Data!S1020), "", Data!S1020)</f>
        <v>CH</v>
      </c>
      <c r="T1020" s="1" t="str">
        <f>IF(ISBLANK(Data!T1020),"",(Data!T1020))</f>
        <v/>
      </c>
      <c r="U1020" t="str">
        <f>IF(ISBLANK(Data!U1020), "", Data!U1020)</f>
        <v/>
      </c>
      <c r="V1020" t="str">
        <f>IF(ISBLANK(Data!V1020), "", Data!V1020)</f>
        <v/>
      </c>
      <c r="W1020" t="str">
        <f>IF(ISBLANK(Data!W1020), "", Data!W1020)</f>
        <v/>
      </c>
      <c r="X1020" t="str">
        <f>IF(ISBLANK(Data!X1020), "", Data!X1020)</f>
        <v/>
      </c>
      <c r="Y1020" t="str">
        <f>IF(ISBLANK(Data!Y1020), "", Data!Y1020)</f>
        <v/>
      </c>
      <c r="Z1020" t="str">
        <f>IF(ISBLANK(Data!Z1020), "", Data!Z1020)</f>
        <v>T/0151185Q/P/T6</v>
      </c>
      <c r="AA1020" t="str">
        <f>IF(ISBLANK(Data!AA1020), "", Data!AA1020)</f>
        <v>+447950264276</v>
      </c>
      <c r="AB1020" t="str">
        <f>IF(ISBLANK(Data!AB1020), "", Data!AB1020)</f>
        <v/>
      </c>
      <c r="AC1020" t="str">
        <f>IF(ISBLANK(Data!AC1020), "", Data!AC1020)</f>
        <v>S606700</v>
      </c>
      <c r="AD1020" t="str">
        <f>IF(ISBLANK(Data!AD1020), "", Data!AD1020)</f>
        <v/>
      </c>
      <c r="AE1020" t="str">
        <f>IF(ISBLANK(Data!AE1020), "", Data!AE1020)</f>
        <v/>
      </c>
      <c r="AF1020" s="7">
        <f>IF(ISBLANK(Data!AF1020), 0, _xlfn.NUMBERVALUE(SUBSTITUTE(Data!AF1020, ".", ",")))</f>
        <v>774.85</v>
      </c>
      <c r="AG1020" t="str">
        <f>IF(ISBLANK(Data!AG1020), "", Data!AG1020)</f>
        <v>UKL</v>
      </c>
      <c r="AH1020" s="6">
        <f>IF(ISBLANK(Data!AH1020), 0, _xlfn.NUMBERVALUE(SUBSTITUTE(Data!AH1020, ".", ",")))</f>
        <v>773.06</v>
      </c>
      <c r="AI1020" s="7">
        <f>IF(ISBLANK(Data!AI1020), "", _xlfn.NUMBERVALUE(SUBSTITUTE(Data!AI1020, ".", ",")))</f>
        <v>12000</v>
      </c>
      <c r="AJ1020" s="7">
        <f>IF(ISBLANK(Data!AJ1020), "", _xlfn.NUMBERVALUE(SUBSTITUTE(Data!AJ1020, ".", ",")))</f>
        <v>12000</v>
      </c>
      <c r="AK1020" s="7" t="str">
        <f>IF(ISBLANK(Data!AK1020), "", _xlfn.NUMBERVALUE(SUBSTITUTE(Data!AK1020, ".", ",")))</f>
        <v/>
      </c>
      <c r="AL1020">
        <f>IF(ISBLANK(Data!AL1020), "", Data!AL1020)</f>
        <v>0</v>
      </c>
      <c r="AM1020" s="15">
        <f>Table2[[#This Row],[DATE_IN]]-Table2[[#This Row],[DATE_OUT]]</f>
        <v>15</v>
      </c>
      <c r="AN1020" s="7" t="str">
        <f>IF(MID(RIGHT(Table2[[#This Row],[ADDR3]],3),1,1)=",",RIGHT(Table2[[#This Row],[ADDR3]],2),"")</f>
        <v/>
      </c>
      <c r="AO1020" s="7" t="str">
        <f>MID(Table2[[#This Row],[RES]],11,2)</f>
        <v>GB</v>
      </c>
      <c r="AP1020" s="7">
        <f>_xlfn.XLOOKUP(AG1020,Table3[CURRENCY],Table3[CONVERSION RATE],0)*Table2[[#This Row],[ORIGINAL PRICE]]</f>
        <v>11016.105</v>
      </c>
      <c r="AQ1020" s="7">
        <f>_xlfn.XLOOKUP(AG1020,Table3[CURRENCY],Table3[CONVERSION RATE],0)*Table2[[#This Row],[ORIGINAL PREPAYMENT]]</f>
        <v>11041.612500000001</v>
      </c>
      <c r="AR1020" s="7"/>
      <c r="AS1020" s="15"/>
    </row>
    <row r="1021" spans="1:45" x14ac:dyDescent="0.25">
      <c r="A1021" t="str">
        <f>IF(ISBLANK(Data!A1021), "", Data!A1021)</f>
        <v>A</v>
      </c>
      <c r="B1021" s="2" cm="1">
        <f t="array" ref="B1021">IF(ISBLANK(Data!B1021), "", DATE(2000 + RIGHT(Data!B1021, 2), _xlfn.SWITCH(MID(Data!B1021, 3, 3), "JAN", 1, "FEB", 2, "MAR", 3, "APR", 4, "MAY", 5, "JUN", 6, "JUL", 7, "AUG", 8, "SEP", 9, "OCT", 10, "NOV", 11, "DEC", 12), LEFT(Data!B1021, 2)))</f>
        <v>45494</v>
      </c>
      <c r="C1021" t="str">
        <f>IF(ISBLANK(Data!C1021), "", Data!C1021)</f>
        <v>0391-4049-US-6</v>
      </c>
      <c r="D1021" t="str">
        <f>IF(ISBLANK(Data!D1021), "", Data!D1021)</f>
        <v>P5R040</v>
      </c>
      <c r="E1021" t="str">
        <f>IF(ISBLANK(Data!E1021), "", Data!E1021)</f>
        <v>TR7</v>
      </c>
      <c r="F1021" s="2" cm="1">
        <f t="array" ref="F1021">IF(ISBLANK(Data!F1021), "", DATE(2000 + RIGHT(Data!F1021, 2), _xlfn.SWITCH(MID(Data!F1021, 3, 3), "JAN", 1, "FEB", 2, "MAR", 3, "APR", 4, "MAY", 5, "JUN", 6, "JUL", 7, "AUG", 8, "SEP", 9, "OCT", 10, "NOV", 11, "DEC", 12), LEFT(Data!F1021, 2)))</f>
        <v>45643</v>
      </c>
      <c r="G1021" t="str">
        <f>IF(ISBLANK(Data!G1021), "", Data!G1021)</f>
        <v>TUE</v>
      </c>
      <c r="H1021" t="str">
        <f>IF(ISBLANK(Data!H1021), "", Data!H1021)</f>
        <v/>
      </c>
      <c r="I1021" t="str">
        <f>IF(ISBLANK(Data!I1021), "", Data!I1021)</f>
        <v>D</v>
      </c>
      <c r="J1021" t="str">
        <f>IF(ISBLANK(Data!J1021), "", Data!J1021)</f>
        <v>SV0</v>
      </c>
      <c r="K1021" s="2" cm="1">
        <f t="array" ref="K1021">IF(ISBLANK(Data!K1021), "", DATE(2000 + RIGHT(Data!K1021, 2), _xlfn.SWITCH(MID(Data!K1021, 3, 3), "JAN", 1, "FEB", 2, "MAR", 3, "APR", 4, "MAY", 5, "JUN", 6, "JUL", 7, "AUG", 8, "SEP", 9, "OCT", 10, "NOV", 11, "DEC", 12), LEFT(Data!K1021, 2)))</f>
        <v>45645</v>
      </c>
      <c r="L1021" t="str">
        <f>IF(ISBLANK(Data!L1021), "", Data!L1021)</f>
        <v>THU</v>
      </c>
      <c r="M1021" t="str">
        <f>IF(ISBLANK(Data!M1021), "", Data!M1021)</f>
        <v>MURALIDHARAN,HARIHARAN</v>
      </c>
      <c r="N1021" t="str">
        <f>IF(ISBLANK(Data!N1021), "", Data!N1021)</f>
        <v>6U</v>
      </c>
      <c r="O1021" s="2" cm="1">
        <f t="array" ref="O1021">IF(ISBLANK(Data!O1021), "", DATE(2000 + RIGHT(Data!O1021, 2), _xlfn.SWITCH(MID(Data!O1021, 3, 3), "JAN", 1, "FEB", 2, "MAR", 3, "APR", 4, "MAY", 5, "JUN", 6, "JUL", 7, "AUG", 8, "SEP", 9, "OCT", 10, "NOV", 11, "DEC", 12), LEFT(Data!O1021, 2)))</f>
        <v>67948</v>
      </c>
      <c r="P1021" t="str">
        <f>IF(ISBLANK(Data!P1021), "", Data!P1021)</f>
        <v>1001</v>
      </c>
      <c r="Q1021" t="str">
        <f>IF(ISBLANK(Data!Q1021), "", Data!Q1021)</f>
        <v/>
      </c>
      <c r="R1021" t="str">
        <f>IF(ISBLANK(Data!R1021), "", Data!R1021)</f>
        <v>AV768000105918T039140496</v>
      </c>
      <c r="S1021" t="str">
        <f>IF(ISBLANK(Data!S1021), "", Data!S1021)</f>
        <v>CH</v>
      </c>
      <c r="T1021" s="1" t="str">
        <f>IF(ISBLANK(Data!T1021),"",(Data!T1021))</f>
        <v/>
      </c>
      <c r="U1021" t="str">
        <f>IF(ISBLANK(Data!U1021), "", Data!U1021)</f>
        <v/>
      </c>
      <c r="V1021" t="str">
        <f>IF(ISBLANK(Data!V1021), "", Data!V1021)</f>
        <v>2615 EL CAMINO REAL</v>
      </c>
      <c r="W1021" t="str">
        <f>IF(ISBLANK(Data!W1021), "", Data!W1021)</f>
        <v>214</v>
      </c>
      <c r="X1021" t="str">
        <f>IF(ISBLANK(Data!X1021), "", Data!X1021)</f>
        <v>SANTA CLARA,CA,95051,US</v>
      </c>
      <c r="Y1021" t="str">
        <f>IF(ISBLANK(Data!Y1021), "", Data!Y1021)</f>
        <v>USCAY1390546</v>
      </c>
      <c r="Z1021" t="str">
        <f>IF(ISBLANK(Data!Z1021), "", Data!Z1021)</f>
        <v>T/0168652M/0103202Q</v>
      </c>
      <c r="AA1021" t="str">
        <f>IF(ISBLANK(Data!AA1021), "", Data!AA1021)</f>
        <v>4124396940</v>
      </c>
      <c r="AB1021" t="str">
        <f>IF(ISBLANK(Data!AB1021), "", Data!AB1021)</f>
        <v/>
      </c>
      <c r="AC1021" t="str">
        <f>IF(ISBLANK(Data!AC1021), "", Data!AC1021)</f>
        <v>D008491</v>
      </c>
      <c r="AD1021" t="str">
        <f>IF(ISBLANK(Data!AD1021), "", Data!AD1021)</f>
        <v/>
      </c>
      <c r="AE1021" t="str">
        <f>IF(ISBLANK(Data!AE1021), "", Data!AE1021)</f>
        <v/>
      </c>
      <c r="AF1021" s="7">
        <f>IF(ISBLANK(Data!AF1021), 0, _xlfn.NUMBERVALUE(SUBSTITUTE(Data!AF1021, ".", ",")))</f>
        <v>1197.83</v>
      </c>
      <c r="AG1021" t="str">
        <f>IF(ISBLANK(Data!AG1021), "", Data!AG1021)</f>
        <v>USD</v>
      </c>
      <c r="AH1021" s="6">
        <f>IF(ISBLANK(Data!AH1021), 0, _xlfn.NUMBERVALUE(SUBSTITUTE(Data!AH1021, ".", ",")))</f>
        <v>1195.07</v>
      </c>
      <c r="AI1021" s="7">
        <f>IF(ISBLANK(Data!AI1021), "", _xlfn.NUMBERVALUE(SUBSTITUTE(Data!AI1021, ".", ",")))</f>
        <v>12000</v>
      </c>
      <c r="AJ1021" s="7">
        <f>IF(ISBLANK(Data!AJ1021), "", _xlfn.NUMBERVALUE(SUBSTITUTE(Data!AJ1021, ".", ",")))</f>
        <v>12000</v>
      </c>
      <c r="AK1021" s="7">
        <f>IF(ISBLANK(Data!AK1021), "", _xlfn.NUMBERVALUE(SUBSTITUTE(Data!AK1021, ".", ",")))</f>
        <v>5000</v>
      </c>
      <c r="AL1021">
        <f>IF(ISBLANK(Data!AL1021), "", Data!AL1021)</f>
        <v>0</v>
      </c>
      <c r="AM1021" s="15">
        <f>Table2[[#This Row],[DATE_IN]]-Table2[[#This Row],[DATE_OUT]]</f>
        <v>2</v>
      </c>
      <c r="AN1021" s="7" t="str">
        <f>IF(MID(RIGHT(Table2[[#This Row],[ADDR3]],3),1,1)=",",RIGHT(Table2[[#This Row],[ADDR3]],2),"")</f>
        <v>US</v>
      </c>
      <c r="AO1021" s="7" t="str">
        <f>MID(Table2[[#This Row],[RES]],11,2)</f>
        <v>US</v>
      </c>
      <c r="AP1021" s="7">
        <f>_xlfn.XLOOKUP(AG1021,Table3[CURRENCY],Table3[CONVERSION RATE],0)*Table2[[#This Row],[ORIGINAL PRICE]]</f>
        <v>13193.572799999998</v>
      </c>
      <c r="AQ1021" s="7">
        <f>_xlfn.XLOOKUP(AG1021,Table3[CURRENCY],Table3[CONVERSION RATE],0)*Table2[[#This Row],[ORIGINAL PREPAYMENT]]</f>
        <v>13224.043199999998</v>
      </c>
      <c r="AR1021" s="7"/>
      <c r="AS1021" s="15"/>
    </row>
    <row r="1022" spans="1:45" x14ac:dyDescent="0.25">
      <c r="A1022" t="str">
        <f>IF(ISBLANK(Data!A1022), "", Data!A1022)</f>
        <v>A</v>
      </c>
      <c r="B1022" s="2" cm="1">
        <f t="array" ref="B1022">IF(ISBLANK(Data!B1022), "", DATE(2000 + RIGHT(Data!B1022, 2), _xlfn.SWITCH(MID(Data!B1022, 3, 3), "JAN", 1, "FEB", 2, "MAR", 3, "APR", 4, "MAY", 5, "JUN", 6, "JUL", 7, "AUG", 8, "SEP", 9, "OCT", 10, "NOV", 11, "DEC", 12), LEFT(Data!B1022, 2)))</f>
        <v>45378</v>
      </c>
      <c r="C1022" t="str">
        <f>IF(ISBLANK(Data!C1022), "", Data!C1022)</f>
        <v>4277-3424-DE-1</v>
      </c>
      <c r="D1022" t="str">
        <f>IF(ISBLANK(Data!D1022), "", Data!D1022)</f>
        <v/>
      </c>
      <c r="E1022" t="str">
        <f>IF(ISBLANK(Data!E1022), "", Data!E1022)</f>
        <v>TR7</v>
      </c>
      <c r="F1022" s="2" cm="1">
        <f t="array" ref="F1022">IF(ISBLANK(Data!F1022), "", DATE(2000 + RIGHT(Data!F1022, 2), _xlfn.SWITCH(MID(Data!F1022, 3, 3), "JAN", 1, "FEB", 2, "MAR", 3, "APR", 4, "MAY", 5, "JUN", 6, "JUL", 7, "AUG", 8, "SEP", 9, "OCT", 10, "NOV", 11, "DEC", 12), LEFT(Data!F1022, 2)))</f>
        <v>45645</v>
      </c>
      <c r="G1022" t="str">
        <f>IF(ISBLANK(Data!G1022), "", Data!G1022)</f>
        <v>THU</v>
      </c>
      <c r="H1022" t="str">
        <f>IF(ISBLANK(Data!H1022), "", Data!H1022)</f>
        <v>WI</v>
      </c>
      <c r="I1022" t="str">
        <f>IF(ISBLANK(Data!I1022), "", Data!I1022)</f>
        <v>B</v>
      </c>
      <c r="J1022" t="str">
        <f>IF(ISBLANK(Data!J1022), "", Data!J1022)</f>
        <v>TOS</v>
      </c>
      <c r="K1022" s="2" cm="1">
        <f t="array" ref="K1022">IF(ISBLANK(Data!K1022), "", DATE(2000 + RIGHT(Data!K1022, 2), _xlfn.SWITCH(MID(Data!K1022, 3, 3), "JAN", 1, "FEB", 2, "MAR", 3, "APR", 4, "MAY", 5, "JUN", 6, "JUL", 7, "AUG", 8, "SEP", 9, "OCT", 10, "NOV", 11, "DEC", 12), LEFT(Data!K1022, 2)))</f>
        <v>45653</v>
      </c>
      <c r="L1022" t="str">
        <f>IF(ISBLANK(Data!L1022), "", Data!L1022)</f>
        <v>FRI</v>
      </c>
      <c r="M1022" t="str">
        <f>IF(ISBLANK(Data!M1022), "", Data!M1022)</f>
        <v>STRAU,JASMIN</v>
      </c>
      <c r="N1022" t="str">
        <f>IF(ISBLANK(Data!N1022), "", Data!N1022)</f>
        <v>LJ</v>
      </c>
      <c r="O1022" s="2" cm="1">
        <f t="array" ref="O1022">IF(ISBLANK(Data!O1022), "", DATE(2000 + RIGHT(Data!O1022, 2), _xlfn.SWITCH(MID(Data!O1022, 3, 3), "JAN", 1, "FEB", 2, "MAR", 3, "APR", 4, "MAY", 5, "JUN", 6, "JUL", 7, "AUG", 8, "SEP", 9, "OCT", 10, "NOV", 11, "DEC", 12), LEFT(Data!O1022, 2)))</f>
        <v>70860</v>
      </c>
      <c r="P1022" t="str">
        <f>IF(ISBLANK(Data!P1022), "", Data!P1022)</f>
        <v>1XX1</v>
      </c>
      <c r="Q1022" t="str">
        <f>IF(ISBLANK(Data!Q1022), "", Data!Q1022)</f>
        <v>768306637</v>
      </c>
      <c r="R1022" t="str">
        <f>IF(ISBLANK(Data!R1022), "", Data!R1022)</f>
        <v>AV868109400002TE42773424</v>
      </c>
      <c r="S1022" t="str">
        <f>IF(ISBLANK(Data!S1022), "", Data!S1022)</f>
        <v>CH</v>
      </c>
      <c r="T1022" s="1" t="str">
        <f>IF(ISBLANK(Data!T1022),"",(Data!T1022))</f>
        <v/>
      </c>
      <c r="U1022" t="str">
        <f>IF(ISBLANK(Data!U1022), "", Data!U1022)</f>
        <v/>
      </c>
      <c r="V1022" t="str">
        <f>IF(ISBLANK(Data!V1022), "", Data!V1022)</f>
        <v/>
      </c>
      <c r="W1022" t="str">
        <f>IF(ISBLANK(Data!W1022), "", Data!W1022)</f>
        <v/>
      </c>
      <c r="X1022" t="str">
        <f>IF(ISBLANK(Data!X1022), "", Data!X1022)</f>
        <v/>
      </c>
      <c r="Y1022" t="str">
        <f>IF(ISBLANK(Data!Y1022), "", Data!Y1022)</f>
        <v/>
      </c>
      <c r="Z1022" t="str">
        <f>IF(ISBLANK(Data!Z1022), "", Data!Z1022)</f>
        <v>T/0151196Q/P/T6</v>
      </c>
      <c r="AA1022" t="str">
        <f>IF(ISBLANK(Data!AA1022), "", Data!AA1022)</f>
        <v>+4915155529687</v>
      </c>
      <c r="AB1022" t="str">
        <f>IF(ISBLANK(Data!AB1022), "", Data!AB1022)</f>
        <v/>
      </c>
      <c r="AC1022" t="str">
        <f>IF(ISBLANK(Data!AC1022), "", Data!AC1022)</f>
        <v>M308101</v>
      </c>
      <c r="AD1022" t="str">
        <f>IF(ISBLANK(Data!AD1022), "", Data!AD1022)</f>
        <v/>
      </c>
      <c r="AE1022" t="str">
        <f>IF(ISBLANK(Data!AE1022), "", Data!AE1022)</f>
        <v/>
      </c>
      <c r="AF1022" s="7">
        <f>IF(ISBLANK(Data!AF1022), 0, _xlfn.NUMBERVALUE(SUBSTITUTE(Data!AF1022, ".", ",")))</f>
        <v>355.46</v>
      </c>
      <c r="AG1022" t="str">
        <f>IF(ISBLANK(Data!AG1022), "", Data!AG1022)</f>
        <v>EUR</v>
      </c>
      <c r="AH1022" s="6">
        <f>IF(ISBLANK(Data!AH1022), 0, _xlfn.NUMBERVALUE(SUBSTITUTE(Data!AH1022, ".", ",")))</f>
        <v>384.87</v>
      </c>
      <c r="AI1022" s="7">
        <f>IF(ISBLANK(Data!AI1022), "", _xlfn.NUMBERVALUE(SUBSTITUTE(Data!AI1022, ".", ",")))</f>
        <v>12000</v>
      </c>
      <c r="AJ1022" s="7">
        <f>IF(ISBLANK(Data!AJ1022), "", _xlfn.NUMBERVALUE(SUBSTITUTE(Data!AJ1022, ".", ",")))</f>
        <v>12000</v>
      </c>
      <c r="AK1022" s="7" t="str">
        <f>IF(ISBLANK(Data!AK1022), "", _xlfn.NUMBERVALUE(SUBSTITUTE(Data!AK1022, ".", ",")))</f>
        <v/>
      </c>
      <c r="AL1022">
        <f>IF(ISBLANK(Data!AL1022), "", Data!AL1022)</f>
        <v>0</v>
      </c>
      <c r="AM1022" s="15">
        <f>Table2[[#This Row],[DATE_IN]]-Table2[[#This Row],[DATE_OUT]]</f>
        <v>8</v>
      </c>
      <c r="AN1022" s="7" t="str">
        <f>IF(MID(RIGHT(Table2[[#This Row],[ADDR3]],3),1,1)=",",RIGHT(Table2[[#This Row],[ADDR3]],2),"")</f>
        <v/>
      </c>
      <c r="AO1022" s="7" t="str">
        <f>MID(Table2[[#This Row],[RES]],11,2)</f>
        <v>DE</v>
      </c>
      <c r="AP1022" s="7">
        <f>_xlfn.XLOOKUP(AG1022,Table3[CURRENCY],Table3[CONVERSION RATE],0)*Table2[[#This Row],[ORIGINAL PRICE]]</f>
        <v>4606.8939</v>
      </c>
      <c r="AQ1022" s="7">
        <f>_xlfn.XLOOKUP(AG1022,Table3[CURRENCY],Table3[CONVERSION RATE],0)*Table2[[#This Row],[ORIGINAL PREPAYMENT]]</f>
        <v>4254.8562000000002</v>
      </c>
      <c r="AR1022" s="7"/>
      <c r="AS1022" s="15"/>
    </row>
    <row r="1023" spans="1:45" x14ac:dyDescent="0.25">
      <c r="A1023" t="str">
        <f>IF(ISBLANK(Data!A1023), "", Data!A1023)</f>
        <v>A</v>
      </c>
      <c r="B1023" s="2" cm="1">
        <f t="array" ref="B1023">IF(ISBLANK(Data!B1023), "", DATE(2000 + RIGHT(Data!B1023, 2), _xlfn.SWITCH(MID(Data!B1023, 3, 3), "JAN", 1, "FEB", 2, "MAR", 3, "APR", 4, "MAY", 5, "JUN", 6, "JUL", 7, "AUG", 8, "SEP", 9, "OCT", 10, "NOV", 11, "DEC", 12), LEFT(Data!B1023, 2)))</f>
        <v>45328</v>
      </c>
      <c r="C1023" t="str">
        <f>IF(ISBLANK(Data!C1023), "", Data!C1023)</f>
        <v>3792-6365-CH-1</v>
      </c>
      <c r="D1023" t="str">
        <f>IF(ISBLANK(Data!D1023), "", Data!D1023)</f>
        <v>8LH97R</v>
      </c>
      <c r="E1023" t="str">
        <f>IF(ISBLANK(Data!E1023), "", Data!E1023)</f>
        <v>TR7</v>
      </c>
      <c r="F1023" s="2" cm="1">
        <f t="array" ref="F1023">IF(ISBLANK(Data!F1023), "", DATE(2000 + RIGHT(Data!F1023, 2), _xlfn.SWITCH(MID(Data!F1023, 3, 3), "JAN", 1, "FEB", 2, "MAR", 3, "APR", 4, "MAY", 5, "JUN", 6, "JUL", 7, "AUG", 8, "SEP", 9, "OCT", 10, "NOV", 11, "DEC", 12), LEFT(Data!F1023, 2)))</f>
        <v>45649</v>
      </c>
      <c r="G1023" t="str">
        <f>IF(ISBLANK(Data!G1023), "", Data!G1023)</f>
        <v>MON</v>
      </c>
      <c r="H1023" t="str">
        <f>IF(ISBLANK(Data!H1023), "", Data!H1023)</f>
        <v/>
      </c>
      <c r="I1023" t="str">
        <f>IF(ISBLANK(Data!I1023), "", Data!I1023)</f>
        <v>N</v>
      </c>
      <c r="J1023" t="str">
        <f>IF(ISBLANK(Data!J1023), "", Data!J1023)</f>
        <v>TOS</v>
      </c>
      <c r="K1023" s="2" cm="1">
        <f t="array" ref="K1023">IF(ISBLANK(Data!K1023), "", DATE(2000 + RIGHT(Data!K1023, 2), _xlfn.SWITCH(MID(Data!K1023, 3, 3), "JAN", 1, "FEB", 2, "MAR", 3, "APR", 4, "MAY", 5, "JUN", 6, "JUL", 7, "AUG", 8, "SEP", 9, "OCT", 10, "NOV", 11, "DEC", 12), LEFT(Data!K1023, 2)))</f>
        <v>45659</v>
      </c>
      <c r="L1023" t="str">
        <f>IF(ISBLANK(Data!L1023), "", Data!L1023)</f>
        <v>THU</v>
      </c>
      <c r="M1023" t="str">
        <f>IF(ISBLANK(Data!M1023), "", Data!M1023)</f>
        <v>PFENNINGER SCHAIT,STEPHAN,HERR</v>
      </c>
      <c r="N1023" t="str">
        <f>IF(ISBLANK(Data!N1023), "", Data!N1023)</f>
        <v>LJ</v>
      </c>
      <c r="O1023" s="2" t="str" cm="1">
        <f t="array" ref="O1023">IF(ISBLANK(Data!O1023), "", DATE(2000 + RIGHT(Data!O1023, 2), _xlfn.SWITCH(MID(Data!O1023, 3, 3), "JAN", 1, "FEB", 2, "MAR", 3, "APR", 4, "MAY", 5, "JUN", 6, "JUL", 7, "AUG", 8, "SEP", 9, "OCT", 10, "NOV", 11, "DEC", 12), LEFT(Data!O1023, 2)))</f>
        <v/>
      </c>
      <c r="P1023" t="str">
        <f>IF(ISBLANK(Data!P1023), "", Data!P1023)</f>
        <v>1001</v>
      </c>
      <c r="Q1023" t="str">
        <f>IF(ISBLANK(Data!Q1023), "", Data!Q1023)</f>
        <v>M/002030</v>
      </c>
      <c r="R1023" t="str">
        <f>IF(ISBLANK(Data!R1023), "", Data!R1023)</f>
        <v>AV898110740005TE93291454</v>
      </c>
      <c r="S1023" t="str">
        <f>IF(ISBLANK(Data!S1023), "", Data!S1023)</f>
        <v>CH</v>
      </c>
      <c r="T1023" s="1" t="str">
        <f>IF(ISBLANK(Data!T1023),"",(Data!T1023))</f>
        <v/>
      </c>
      <c r="U1023" t="str">
        <f>IF(ISBLANK(Data!U1023), "", Data!U1023)</f>
        <v/>
      </c>
      <c r="V1023" t="str">
        <f>IF(ISBLANK(Data!V1023), "", Data!V1023)</f>
        <v>HAERDLENSTRASSE 130</v>
      </c>
      <c r="W1023" t="str">
        <f>IF(ISBLANK(Data!W1023), "", Data!W1023)</f>
        <v/>
      </c>
      <c r="X1023" t="str">
        <f>IF(ISBLANK(Data!X1023), "", Data!X1023)</f>
        <v>8302,KLOTEN                ,CH</v>
      </c>
      <c r="Y1023" t="str">
        <f>IF(ISBLANK(Data!Y1023), "", Data!Y1023)</f>
        <v/>
      </c>
      <c r="Z1023" t="str">
        <f>IF(ISBLANK(Data!Z1023), "", Data!Z1023)</f>
        <v>T/0105324R/P/N5</v>
      </c>
      <c r="AA1023" t="str">
        <f>IF(ISBLANK(Data!AA1023), "", Data!AA1023)</f>
        <v>+41-763034589/EM</v>
      </c>
      <c r="AB1023" t="str">
        <f>IF(ISBLANK(Data!AB1023), "", Data!AB1023)</f>
        <v>CP1/</v>
      </c>
      <c r="AC1023" t="str">
        <f>IF(ISBLANK(Data!AC1023), "", Data!AC1023)</f>
        <v/>
      </c>
      <c r="AD1023" t="str">
        <f>IF(ISBLANK(Data!AD1023), "", Data!AD1023)</f>
        <v/>
      </c>
      <c r="AE1023" t="str">
        <f>IF(ISBLANK(Data!AE1023), "", Data!AE1023)</f>
        <v/>
      </c>
      <c r="AF1023" s="7">
        <f>IF(ISBLANK(Data!AF1023), 0, _xlfn.NUMBERVALUE(SUBSTITUTE(Data!AF1023, ".", ",")))</f>
        <v>1471.65</v>
      </c>
      <c r="AG1023" t="str">
        <f>IF(ISBLANK(Data!AG1023), "", Data!AG1023)</f>
        <v>EUR</v>
      </c>
      <c r="AH1023" s="6">
        <f>IF(ISBLANK(Data!AH1023), 0, _xlfn.NUMBERVALUE(SUBSTITUTE(Data!AH1023, ".", ",")))</f>
        <v>1528.87</v>
      </c>
      <c r="AI1023" s="7">
        <f>IF(ISBLANK(Data!AI1023), "", _xlfn.NUMBERVALUE(SUBSTITUTE(Data!AI1023, ".", ",")))</f>
        <v>20000</v>
      </c>
      <c r="AJ1023" s="7">
        <f>IF(ISBLANK(Data!AJ1023), "", _xlfn.NUMBERVALUE(SUBSTITUTE(Data!AJ1023, ".", ",")))</f>
        <v>20000</v>
      </c>
      <c r="AK1023" s="7" t="str">
        <f>IF(ISBLANK(Data!AK1023), "", _xlfn.NUMBERVALUE(SUBSTITUTE(Data!AK1023, ".", ",")))</f>
        <v/>
      </c>
      <c r="AL1023">
        <f>IF(ISBLANK(Data!AL1023), "", Data!AL1023)</f>
        <v>0</v>
      </c>
      <c r="AM1023" s="15">
        <f>Table2[[#This Row],[DATE_IN]]-Table2[[#This Row],[DATE_OUT]]</f>
        <v>10</v>
      </c>
      <c r="AN1023" s="7" t="str">
        <f>IF(MID(RIGHT(Table2[[#This Row],[ADDR3]],3),1,1)=",",RIGHT(Table2[[#This Row],[ADDR3]],2),"")</f>
        <v>CH</v>
      </c>
      <c r="AO1023" s="7" t="str">
        <f>MID(Table2[[#This Row],[RES]],11,2)</f>
        <v>CH</v>
      </c>
      <c r="AP1023" s="7">
        <f>_xlfn.XLOOKUP(AG1023,Table3[CURRENCY],Table3[CONVERSION RATE],0)*Table2[[#This Row],[ORIGINAL PRICE]]</f>
        <v>18300.573899999999</v>
      </c>
      <c r="AQ1023" s="7">
        <f>_xlfn.XLOOKUP(AG1023,Table3[CURRENCY],Table3[CONVERSION RATE],0)*Table2[[#This Row],[ORIGINAL PREPAYMENT]]</f>
        <v>17615.650500000003</v>
      </c>
      <c r="AR1023" s="7"/>
      <c r="AS1023" s="15"/>
    </row>
    <row r="1024" spans="1:45" x14ac:dyDescent="0.25">
      <c r="A1024" t="str">
        <f>IF(ISBLANK(Data!A1024), "", Data!A1024)</f>
        <v>A</v>
      </c>
      <c r="B1024" s="2" cm="1">
        <f t="array" ref="B1024">IF(ISBLANK(Data!B1024), "", DATE(2000 + RIGHT(Data!B1024, 2), _xlfn.SWITCH(MID(Data!B1024, 3, 3), "JAN", 1, "FEB", 2, "MAR", 3, "APR", 4, "MAY", 5, "JUN", 6, "JUL", 7, "AUG", 8, "SEP", 9, "OCT", 10, "NOV", 11, "DEC", 12), LEFT(Data!B1024, 2)))</f>
        <v>45379</v>
      </c>
      <c r="C1024" t="str">
        <f>IF(ISBLANK(Data!C1024), "", Data!C1024)</f>
        <v>4279-3482-CH-4</v>
      </c>
      <c r="D1024" t="str">
        <f>IF(ISBLANK(Data!D1024), "", Data!D1024)</f>
        <v>7DL393</v>
      </c>
      <c r="E1024" t="str">
        <f>IF(ISBLANK(Data!E1024), "", Data!E1024)</f>
        <v>TR7</v>
      </c>
      <c r="F1024" s="2" cm="1">
        <f t="array" ref="F1024">IF(ISBLANK(Data!F1024), "", DATE(2000 + RIGHT(Data!F1024, 2), _xlfn.SWITCH(MID(Data!F1024, 3, 3), "JAN", 1, "FEB", 2, "MAR", 3, "APR", 4, "MAY", 5, "JUN", 6, "JUL", 7, "AUG", 8, "SEP", 9, "OCT", 10, "NOV", 11, "DEC", 12), LEFT(Data!F1024, 2)))</f>
        <v>45654</v>
      </c>
      <c r="G1024" t="str">
        <f>IF(ISBLANK(Data!G1024), "", Data!G1024)</f>
        <v>SAT</v>
      </c>
      <c r="H1024" t="str">
        <f>IF(ISBLANK(Data!H1024), "", Data!H1024)</f>
        <v/>
      </c>
      <c r="I1024" t="str">
        <f>IF(ISBLANK(Data!I1024), "", Data!I1024)</f>
        <v>E</v>
      </c>
      <c r="J1024" t="str">
        <f>IF(ISBLANK(Data!J1024), "", Data!J1024)</f>
        <v>N2V</v>
      </c>
      <c r="K1024" s="2" cm="1">
        <f t="array" ref="K1024">IF(ISBLANK(Data!K1024), "", DATE(2000 + RIGHT(Data!K1024, 2), _xlfn.SWITCH(MID(Data!K1024, 3, 3), "JAN", 1, "FEB", 2, "MAR", 3, "APR", 4, "MAY", 5, "JUN", 6, "JUL", 7, "AUG", 8, "SEP", 9, "OCT", 10, "NOV", 11, "DEC", 12), LEFT(Data!K1024, 2)))</f>
        <v>45659</v>
      </c>
      <c r="L1024" t="str">
        <f>IF(ISBLANK(Data!L1024), "", Data!L1024)</f>
        <v>THU</v>
      </c>
      <c r="M1024" t="str">
        <f>IF(ISBLANK(Data!M1024), "", Data!M1024)</f>
        <v>WEHRLI,SYDNEY,MR</v>
      </c>
      <c r="N1024" t="str">
        <f>IF(ISBLANK(Data!N1024), "", Data!N1024)</f>
        <v>NH</v>
      </c>
      <c r="O1024" s="2" cm="1">
        <f t="array" ref="O1024">IF(ISBLANK(Data!O1024), "", DATE(2000 + RIGHT(Data!O1024, 2), _xlfn.SWITCH(MID(Data!O1024, 3, 3), "JAN", 1, "FEB", 2, "MAR", 3, "APR", 4, "MAY", 5, "JUN", 6, "JUL", 7, "AUG", 8, "SEP", 9, "OCT", 10, "NOV", 11, "DEC", 12), LEFT(Data!O1024, 2)))</f>
        <v>37438</v>
      </c>
      <c r="P1024" t="str">
        <f>IF(ISBLANK(Data!P1024), "", Data!P1024)</f>
        <v>1001</v>
      </c>
      <c r="Q1024" t="str">
        <f>IF(ISBLANK(Data!Q1024), "", Data!Q1024)</f>
        <v/>
      </c>
      <c r="R1024" t="str">
        <f>IF(ISBLANK(Data!R1024), "", Data!R1024)</f>
        <v>CA377662XXXXX5744</v>
      </c>
      <c r="S1024" t="str">
        <f>IF(ISBLANK(Data!S1024), "", Data!S1024)</f>
        <v>CV</v>
      </c>
      <c r="T1024" s="1" t="str">
        <f>IF(ISBLANK(Data!T1024),"",(Data!T1024))</f>
        <v>11/24</v>
      </c>
      <c r="U1024" t="str">
        <f>IF(ISBLANK(Data!U1024), "", Data!U1024)</f>
        <v/>
      </c>
      <c r="V1024" t="str">
        <f>IF(ISBLANK(Data!V1024), "", Data!V1024)</f>
        <v>CHEMIN DE LA TRAPPE 9</v>
      </c>
      <c r="W1024" t="str">
        <f>IF(ISBLANK(Data!W1024), "", Data!W1024)</f>
        <v/>
      </c>
      <c r="X1024" t="str">
        <f>IF(ISBLANK(Data!X1024), "", Data!X1024)</f>
        <v>1269,BASSINS,CH</v>
      </c>
      <c r="Y1024" t="str">
        <f>IF(ISBLANK(Data!Y1024), "", Data!Y1024)</f>
        <v>CHXX068351503002</v>
      </c>
      <c r="Z1024" t="str">
        <f>IF(ISBLANK(Data!Z1024), "", Data!Z1024)</f>
        <v>P/N5</v>
      </c>
      <c r="AA1024" t="str">
        <f>IF(ISBLANK(Data!AA1024), "", Data!AA1024)</f>
        <v>+41+4-1774662842</v>
      </c>
      <c r="AB1024" t="str">
        <f>IF(ISBLANK(Data!AB1024), "", Data!AB1024)</f>
        <v>/RSN/ADD/</v>
      </c>
      <c r="AC1024" t="str">
        <f>IF(ISBLANK(Data!AC1024), "", Data!AC1024)</f>
        <v>N170500</v>
      </c>
      <c r="AD1024" t="str">
        <f>IF(ISBLANK(Data!AD1024), "", Data!AD1024)</f>
        <v/>
      </c>
      <c r="AE1024" t="str">
        <f>IF(ISBLANK(Data!AE1024), "", Data!AE1024)</f>
        <v/>
      </c>
      <c r="AF1024" s="7">
        <f>IF(ISBLANK(Data!AF1024), 0, _xlfn.NUMBERVALUE(SUBSTITUTE(Data!AF1024, ".", ",")))</f>
        <v>0</v>
      </c>
      <c r="AG1024" t="str">
        <f>IF(ISBLANK(Data!AG1024), "", Data!AG1024)</f>
        <v>EUR</v>
      </c>
      <c r="AH1024" s="6">
        <f>IF(ISBLANK(Data!AH1024), 0, _xlfn.NUMBERVALUE(SUBSTITUTE(Data!AH1024, ".", ",")))</f>
        <v>1385.58</v>
      </c>
      <c r="AI1024" s="7">
        <f>IF(ISBLANK(Data!AI1024), "", _xlfn.NUMBERVALUE(SUBSTITUTE(Data!AI1024, ".", ",")))</f>
        <v>12000</v>
      </c>
      <c r="AJ1024" s="7">
        <f>IF(ISBLANK(Data!AJ1024), "", _xlfn.NUMBERVALUE(SUBSTITUTE(Data!AJ1024, ".", ",")))</f>
        <v>12000</v>
      </c>
      <c r="AK1024" s="7">
        <f>IF(ISBLANK(Data!AK1024), "", _xlfn.NUMBERVALUE(SUBSTITUTE(Data!AK1024, ".", ",")))</f>
        <v>4000</v>
      </c>
      <c r="AL1024">
        <f>IF(ISBLANK(Data!AL1024), "", Data!AL1024)</f>
        <v>0</v>
      </c>
      <c r="AM1024" s="15">
        <f>Table2[[#This Row],[DATE_IN]]-Table2[[#This Row],[DATE_OUT]]</f>
        <v>5</v>
      </c>
      <c r="AN1024" s="7" t="str">
        <f>IF(MID(RIGHT(Table2[[#This Row],[ADDR3]],3),1,1)=",",RIGHT(Table2[[#This Row],[ADDR3]],2),"")</f>
        <v>CH</v>
      </c>
      <c r="AO1024" s="7" t="str">
        <f>MID(Table2[[#This Row],[RES]],11,2)</f>
        <v>CH</v>
      </c>
      <c r="AP1024" s="7">
        <f>_xlfn.XLOOKUP(AG1024,Table3[CURRENCY],Table3[CONVERSION RATE],0)*Table2[[#This Row],[ORIGINAL PRICE]]</f>
        <v>16585.392599999999</v>
      </c>
      <c r="AQ1024" s="7">
        <f>_xlfn.XLOOKUP(AG1024,Table3[CURRENCY],Table3[CONVERSION RATE],0)*Table2[[#This Row],[ORIGINAL PREPAYMENT]]</f>
        <v>0</v>
      </c>
      <c r="AR1024" s="7"/>
      <c r="AS1024" s="15"/>
    </row>
    <row r="1025" spans="1:45" x14ac:dyDescent="0.25">
      <c r="A1025" t="str">
        <f>IF(ISBLANK(Data!A1025), "", Data!A1025)</f>
        <v>A</v>
      </c>
      <c r="B1025" s="2" cm="1">
        <f t="array" ref="B1025">IF(ISBLANK(Data!B1025), "", DATE(2000 + RIGHT(Data!B1025, 2), _xlfn.SWITCH(MID(Data!B1025, 3, 3), "JAN", 1, "FEB", 2, "MAR", 3, "APR", 4, "MAY", 5, "JUN", 6, "JUL", 7, "AUG", 8, "SEP", 9, "OCT", 10, "NOV", 11, "DEC", 12), LEFT(Data!B1025, 2)))</f>
        <v>45363</v>
      </c>
      <c r="C1025" t="str">
        <f>IF(ISBLANK(Data!C1025), "", Data!C1025)</f>
        <v>4134-3177-FR-1</v>
      </c>
      <c r="D1025" t="str">
        <f>IF(ISBLANK(Data!D1025), "", Data!D1025)</f>
        <v>TX128M</v>
      </c>
      <c r="E1025" t="str">
        <f>IF(ISBLANK(Data!E1025), "", Data!E1025)</f>
        <v>TR7</v>
      </c>
      <c r="F1025" s="2" cm="1">
        <f t="array" ref="F1025">IF(ISBLANK(Data!F1025), "", DATE(2000 + RIGHT(Data!F1025, 2), _xlfn.SWITCH(MID(Data!F1025, 3, 3), "JAN", 1, "FEB", 2, "MAR", 3, "APR", 4, "MAY", 5, "JUN", 6, "JUL", 7, "AUG", 8, "SEP", 9, "OCT", 10, "NOV", 11, "DEC", 12), LEFT(Data!F1025, 2)))</f>
        <v>45656</v>
      </c>
      <c r="G1025" t="str">
        <f>IF(ISBLANK(Data!G1025), "", Data!G1025)</f>
        <v>MON</v>
      </c>
      <c r="H1025" t="str">
        <f>IF(ISBLANK(Data!H1025), "", Data!H1025)</f>
        <v>ZZ1</v>
      </c>
      <c r="I1025" t="str">
        <f>IF(ISBLANK(Data!I1025), "", Data!I1025)</f>
        <v>N</v>
      </c>
      <c r="J1025" t="str">
        <f>IF(ISBLANK(Data!J1025), "", Data!J1025)</f>
        <v>TOS</v>
      </c>
      <c r="K1025" s="2" cm="1">
        <f t="array" ref="K1025">IF(ISBLANK(Data!K1025), "", DATE(2000 + RIGHT(Data!K1025, 2), _xlfn.SWITCH(MID(Data!K1025, 3, 3), "JAN", 1, "FEB", 2, "MAR", 3, "APR", 4, "MAY", 5, "JUN", 6, "JUL", 7, "AUG", 8, "SEP", 9, "OCT", 10, "NOV", 11, "DEC", 12), LEFT(Data!K1025, 2)))</f>
        <v>45662</v>
      </c>
      <c r="L1025" t="str">
        <f>IF(ISBLANK(Data!L1025), "", Data!L1025)</f>
        <v>SUN</v>
      </c>
      <c r="M1025" t="str">
        <f>IF(ISBLANK(Data!M1025), "", Data!M1025)</f>
        <v>TACCOEN,GUILLAUME</v>
      </c>
      <c r="N1025" t="str">
        <f>IF(ISBLANK(Data!N1025), "", Data!N1025)</f>
        <v>VH</v>
      </c>
      <c r="O1025" s="2" t="str" cm="1">
        <f t="array" ref="O1025">IF(ISBLANK(Data!O1025), "", DATE(2000 + RIGHT(Data!O1025, 2), _xlfn.SWITCH(MID(Data!O1025, 3, 3), "JAN", 1, "FEB", 2, "MAR", 3, "APR", 4, "MAY", 5, "JUN", 6, "JUL", 7, "AUG", 8, "SEP", 9, "OCT", 10, "NOV", 11, "DEC", 12), LEFT(Data!O1025, 2)))</f>
        <v/>
      </c>
      <c r="P1025" t="str">
        <f>IF(ISBLANK(Data!P1025), "", Data!P1025)</f>
        <v>1XX1</v>
      </c>
      <c r="Q1025" t="str">
        <f>IF(ISBLANK(Data!Q1025), "", Data!Q1025)</f>
        <v>1706079</v>
      </c>
      <c r="R1025" t="str">
        <f>IF(ISBLANK(Data!R1025), "", Data!R1025)</f>
        <v>AV871136190000T41343177</v>
      </c>
      <c r="S1025" t="str">
        <f>IF(ISBLANK(Data!S1025), "", Data!S1025)</f>
        <v>CH</v>
      </c>
      <c r="T1025" s="1" t="str">
        <f>IF(ISBLANK(Data!T1025),"",(Data!T1025))</f>
        <v/>
      </c>
      <c r="U1025" t="str">
        <f>IF(ISBLANK(Data!U1025), "", Data!U1025)</f>
        <v/>
      </c>
      <c r="V1025" t="str">
        <f>IF(ISBLANK(Data!V1025), "", Data!V1025)</f>
        <v/>
      </c>
      <c r="W1025" t="str">
        <f>IF(ISBLANK(Data!W1025), "", Data!W1025)</f>
        <v/>
      </c>
      <c r="X1025" t="str">
        <f>IF(ISBLANK(Data!X1025), "", Data!X1025)</f>
        <v/>
      </c>
      <c r="Y1025" t="str">
        <f>IF(ISBLANK(Data!Y1025), "", Data!Y1025)</f>
        <v/>
      </c>
      <c r="Z1025" t="str">
        <f>IF(ISBLANK(Data!Z1025), "", Data!Z1025)</f>
        <v>T/20271204/00257</v>
      </c>
      <c r="AA1025" t="str">
        <f>IF(ISBLANK(Data!AA1025), "", Data!AA1025)</f>
        <v>0033388152949</v>
      </c>
      <c r="AB1025" t="str">
        <f>IF(ISBLANK(Data!AB1025), "", Data!AB1025)</f>
        <v>VIP</v>
      </c>
      <c r="AC1025" t="str">
        <f>IF(ISBLANK(Data!AC1025), "", Data!AC1025)</f>
        <v>E039101</v>
      </c>
      <c r="AD1025" t="str">
        <f>IF(ISBLANK(Data!AD1025), "", Data!AD1025)</f>
        <v>LUCIE</v>
      </c>
      <c r="AE1025" t="str">
        <f>IF(ISBLANK(Data!AE1025), "", Data!AE1025)</f>
        <v/>
      </c>
      <c r="AF1025" s="7">
        <f>IF(ISBLANK(Data!AF1025), 0, _xlfn.NUMBERVALUE(SUBSTITUTE(Data!AF1025, ".", ",")))</f>
        <v>0</v>
      </c>
      <c r="AG1025" t="str">
        <f>IF(ISBLANK(Data!AG1025), "", Data!AG1025)</f>
        <v>EUR</v>
      </c>
      <c r="AH1025" s="6">
        <f>IF(ISBLANK(Data!AH1025), 0, _xlfn.NUMBERVALUE(SUBSTITUTE(Data!AH1025, ".", ",")))</f>
        <v>0</v>
      </c>
      <c r="AI1025" s="7">
        <f>IF(ISBLANK(Data!AI1025), "", _xlfn.NUMBERVALUE(SUBSTITUTE(Data!AI1025, ".", ",")))</f>
        <v>20000</v>
      </c>
      <c r="AJ1025" s="7">
        <f>IF(ISBLANK(Data!AJ1025), "", _xlfn.NUMBERVALUE(SUBSTITUTE(Data!AJ1025, ".", ",")))</f>
        <v>20000</v>
      </c>
      <c r="AK1025" s="7" t="str">
        <f>IF(ISBLANK(Data!AK1025), "", _xlfn.NUMBERVALUE(SUBSTITUTE(Data!AK1025, ".", ",")))</f>
        <v/>
      </c>
      <c r="AL1025">
        <f>IF(ISBLANK(Data!AL1025), "", Data!AL1025)</f>
        <v>1</v>
      </c>
      <c r="AM1025" s="15">
        <f>Table2[[#This Row],[DATE_IN]]-Table2[[#This Row],[DATE_OUT]]</f>
        <v>6</v>
      </c>
      <c r="AN1025" s="7" t="str">
        <f>IF(MID(RIGHT(Table2[[#This Row],[ADDR3]],3),1,1)=",",RIGHT(Table2[[#This Row],[ADDR3]],2),"")</f>
        <v/>
      </c>
      <c r="AO1025" s="7" t="str">
        <f>MID(Table2[[#This Row],[RES]],11,2)</f>
        <v>FR</v>
      </c>
      <c r="AP1025" s="7">
        <f>_xlfn.XLOOKUP(AG1025,Table3[CURRENCY],Table3[CONVERSION RATE],0)*Table2[[#This Row],[ORIGINAL PRICE]]</f>
        <v>0</v>
      </c>
      <c r="AQ1025" s="7">
        <f>_xlfn.XLOOKUP(AG1025,Table3[CURRENCY],Table3[CONVERSION RATE],0)*Table2[[#This Row],[ORIGINAL PREPAYMENT]]</f>
        <v>0</v>
      </c>
      <c r="AR1025" s="7"/>
      <c r="AS1025" s="15"/>
    </row>
    <row r="1026" spans="1:45" x14ac:dyDescent="0.25">
      <c r="A1026" t="str">
        <f>IF(ISBLANK(Data!A1026), "", Data!A1026)</f>
        <v>A</v>
      </c>
      <c r="B1026" s="2" cm="1">
        <f t="array" ref="B1026">IF(ISBLANK(Data!B1026), "", DATE(2000 + RIGHT(Data!B1026, 2), _xlfn.SWITCH(MID(Data!B1026, 3, 3), "JAN", 1, "FEB", 2, "MAR", 3, "APR", 4, "MAY", 5, "JUN", 6, "JUL", 7, "AUG", 8, "SEP", 9, "OCT", 10, "NOV", 11, "DEC", 12), LEFT(Data!B1026, 2)))</f>
        <v>45367</v>
      </c>
      <c r="C1026" t="str">
        <f>IF(ISBLANK(Data!C1026), "", Data!C1026)</f>
        <v>4174-5005-CH-1</v>
      </c>
      <c r="D1026" t="str">
        <f>IF(ISBLANK(Data!D1026), "", Data!D1026)</f>
        <v>8LH97R</v>
      </c>
      <c r="E1026" t="str">
        <f>IF(ISBLANK(Data!E1026), "", Data!E1026)</f>
        <v>TR7</v>
      </c>
      <c r="F1026" s="2" cm="1">
        <f t="array" ref="F1026">IF(ISBLANK(Data!F1026), "", DATE(2000 + RIGHT(Data!F1026, 2), _xlfn.SWITCH(MID(Data!F1026, 3, 3), "JAN", 1, "FEB", 2, "MAR", 3, "APR", 4, "MAY", 5, "JUN", 6, "JUL", 7, "AUG", 8, "SEP", 9, "OCT", 10, "NOV", 11, "DEC", 12), LEFT(Data!F1026, 2)))</f>
        <v>45656</v>
      </c>
      <c r="G1026" t="str">
        <f>IF(ISBLANK(Data!G1026), "", Data!G1026)</f>
        <v>MON</v>
      </c>
      <c r="H1026" t="str">
        <f>IF(ISBLANK(Data!H1026), "", Data!H1026)</f>
        <v/>
      </c>
      <c r="I1026" t="str">
        <f>IF(ISBLANK(Data!I1026), "", Data!I1026)</f>
        <v>C</v>
      </c>
      <c r="J1026" t="str">
        <f>IF(ISBLANK(Data!J1026), "", Data!J1026)</f>
        <v>TOS</v>
      </c>
      <c r="K1026" s="2" cm="1">
        <f t="array" ref="K1026">IF(ISBLANK(Data!K1026), "", DATE(2000 + RIGHT(Data!K1026, 2), _xlfn.SWITCH(MID(Data!K1026, 3, 3), "JAN", 1, "FEB", 2, "MAR", 3, "APR", 4, "MAY", 5, "JUN", 6, "JUL", 7, "AUG", 8, "SEP", 9, "OCT", 10, "NOV", 11, "DEC", 12), LEFT(Data!K1026, 2)))</f>
        <v>45664</v>
      </c>
      <c r="L1026" t="str">
        <f>IF(ISBLANK(Data!L1026), "", Data!L1026)</f>
        <v>TUE</v>
      </c>
      <c r="M1026" t="str">
        <f>IF(ISBLANK(Data!M1026), "", Data!M1026)</f>
        <v>SPANO,MARCO,HERR</v>
      </c>
      <c r="N1026" t="str">
        <f>IF(ISBLANK(Data!N1026), "", Data!N1026)</f>
        <v>LJ</v>
      </c>
      <c r="O1026" s="2" t="str" cm="1">
        <f t="array" ref="O1026">IF(ISBLANK(Data!O1026), "", DATE(2000 + RIGHT(Data!O1026, 2), _xlfn.SWITCH(MID(Data!O1026, 3, 3), "JAN", 1, "FEB", 2, "MAR", 3, "APR", 4, "MAY", 5, "JUN", 6, "JUL", 7, "AUG", 8, "SEP", 9, "OCT", 10, "NOV", 11, "DEC", 12), LEFT(Data!O1026, 2)))</f>
        <v/>
      </c>
      <c r="P1026" t="str">
        <f>IF(ISBLANK(Data!P1026), "", Data!P1026)</f>
        <v>3003</v>
      </c>
      <c r="Q1026" t="str">
        <f>IF(ISBLANK(Data!Q1026), "", Data!Q1026)</f>
        <v>M/566177</v>
      </c>
      <c r="R1026" t="str">
        <f>IF(ISBLANK(Data!R1026), "", Data!R1026)</f>
        <v>AV898110740005TE93583381</v>
      </c>
      <c r="S1026" t="str">
        <f>IF(ISBLANK(Data!S1026), "", Data!S1026)</f>
        <v>CH</v>
      </c>
      <c r="T1026" s="1" t="str">
        <f>IF(ISBLANK(Data!T1026),"",(Data!T1026))</f>
        <v/>
      </c>
      <c r="U1026" t="str">
        <f>IF(ISBLANK(Data!U1026), "", Data!U1026)</f>
        <v/>
      </c>
      <c r="V1026" t="str">
        <f>IF(ISBLANK(Data!V1026), "", Data!V1026)</f>
        <v>FELDSTRASSE 11</v>
      </c>
      <c r="W1026" t="str">
        <f>IF(ISBLANK(Data!W1026), "", Data!W1026)</f>
        <v/>
      </c>
      <c r="X1026" t="str">
        <f>IF(ISBLANK(Data!X1026), "", Data!X1026)</f>
        <v>5605,DOTTIKON              ,CH</v>
      </c>
      <c r="Y1026" t="str">
        <f>IF(ISBLANK(Data!Y1026), "", Data!Y1026)</f>
        <v/>
      </c>
      <c r="Z1026" t="str">
        <f>IF(ISBLANK(Data!Z1026), "", Data!Z1026)</f>
        <v>T/0105324R/P/N5</v>
      </c>
      <c r="AA1026" t="str">
        <f>IF(ISBLANK(Data!AA1026), "", Data!AA1026)</f>
        <v>+41-765075116/EM</v>
      </c>
      <c r="AB1026" t="str">
        <f>IF(ISBLANK(Data!AB1026), "", Data!AB1026)</f>
        <v>/RSN/CP3/</v>
      </c>
      <c r="AC1026" t="str">
        <f>IF(ISBLANK(Data!AC1026), "", Data!AC1026)</f>
        <v/>
      </c>
      <c r="AD1026" t="str">
        <f>IF(ISBLANK(Data!AD1026), "", Data!AD1026)</f>
        <v/>
      </c>
      <c r="AE1026" t="str">
        <f>IF(ISBLANK(Data!AE1026), "", Data!AE1026)</f>
        <v>LH/992001090043827</v>
      </c>
      <c r="AF1026" s="7">
        <f>IF(ISBLANK(Data!AF1026), 0, _xlfn.NUMBERVALUE(SUBSTITUTE(Data!AF1026, ".", ",")))</f>
        <v>604.21</v>
      </c>
      <c r="AG1026" t="str">
        <f>IF(ISBLANK(Data!AG1026), "", Data!AG1026)</f>
        <v>EUR</v>
      </c>
      <c r="AH1026" s="6">
        <f>IF(ISBLANK(Data!AH1026), 0, _xlfn.NUMBERVALUE(SUBSTITUTE(Data!AH1026, ".", ",")))</f>
        <v>602.87</v>
      </c>
      <c r="AI1026" s="7">
        <f>IF(ISBLANK(Data!AI1026), "", _xlfn.NUMBERVALUE(SUBSTITUTE(Data!AI1026, ".", ",")))</f>
        <v>0</v>
      </c>
      <c r="AJ1026" s="7">
        <f>IF(ISBLANK(Data!AJ1026), "", _xlfn.NUMBERVALUE(SUBSTITUTE(Data!AJ1026, ".", ",")))</f>
        <v>0</v>
      </c>
      <c r="AK1026" s="7" t="str">
        <f>IF(ISBLANK(Data!AK1026), "", _xlfn.NUMBERVALUE(SUBSTITUTE(Data!AK1026, ".", ",")))</f>
        <v/>
      </c>
      <c r="AL1026">
        <f>IF(ISBLANK(Data!AL1026), "", Data!AL1026)</f>
        <v>0</v>
      </c>
      <c r="AM1026" s="15">
        <f>Table2[[#This Row],[DATE_IN]]-Table2[[#This Row],[DATE_OUT]]</f>
        <v>8</v>
      </c>
      <c r="AN1026" s="7" t="str">
        <f>IF(MID(RIGHT(Table2[[#This Row],[ADDR3]],3),1,1)=",",RIGHT(Table2[[#This Row],[ADDR3]],2),"")</f>
        <v>CH</v>
      </c>
      <c r="AO1026" s="7" t="str">
        <f>MID(Table2[[#This Row],[RES]],11,2)</f>
        <v>CH</v>
      </c>
      <c r="AP1026" s="7">
        <f>_xlfn.XLOOKUP(AG1026,Table3[CURRENCY],Table3[CONVERSION RATE],0)*Table2[[#This Row],[ORIGINAL PRICE]]</f>
        <v>7216.3539000000001</v>
      </c>
      <c r="AQ1026" s="7">
        <f>_xlfn.XLOOKUP(AG1026,Table3[CURRENCY],Table3[CONVERSION RATE],0)*Table2[[#This Row],[ORIGINAL PREPAYMENT]]</f>
        <v>7232.3937000000005</v>
      </c>
      <c r="AR1026" s="7"/>
      <c r="AS1026" s="15"/>
    </row>
    <row r="1027" spans="1:45" x14ac:dyDescent="0.25">
      <c r="A1027" t="str">
        <f>IF(ISBLANK(Data!A1027), "", Data!A1027)</f>
        <v>A</v>
      </c>
      <c r="B1027" s="2" cm="1">
        <f t="array" ref="B1027">IF(ISBLANK(Data!B1027), "", DATE(2000 + RIGHT(Data!B1027, 2), _xlfn.SWITCH(MID(Data!B1027, 3, 3), "JAN", 1, "FEB", 2, "MAR", 3, "APR", 4, "MAY", 5, "JUN", 6, "JUL", 7, "AUG", 8, "SEP", 9, "OCT", 10, "NOV", 11, "DEC", 12), LEFT(Data!B1027, 2)))</f>
        <v>45390</v>
      </c>
      <c r="C1027" t="str">
        <f>IF(ISBLANK(Data!C1027), "", Data!C1027)</f>
        <v>4378-4343-FR-1</v>
      </c>
      <c r="D1027" t="str">
        <f>IF(ISBLANK(Data!D1027), "", Data!D1027)</f>
        <v/>
      </c>
      <c r="E1027" t="str">
        <f>IF(ISBLANK(Data!E1027), "", Data!E1027)</f>
        <v>TR7</v>
      </c>
      <c r="F1027" s="2" cm="1">
        <f t="array" ref="F1027">IF(ISBLANK(Data!F1027), "", DATE(2000 + RIGHT(Data!F1027, 2), _xlfn.SWITCH(MID(Data!F1027, 3, 3), "JAN", 1, "FEB", 2, "MAR", 3, "APR", 4, "MAY", 5, "JUN", 6, "JUL", 7, "AUG", 8, "SEP", 9, "OCT", 10, "NOV", 11, "DEC", 12), LEFT(Data!F1027, 2)))</f>
        <v>45656</v>
      </c>
      <c r="G1027" t="str">
        <f>IF(ISBLANK(Data!G1027), "", Data!G1027)</f>
        <v>MON</v>
      </c>
      <c r="H1027" t="str">
        <f>IF(ISBLANK(Data!H1027), "", Data!H1027)</f>
        <v>ZZ1</v>
      </c>
      <c r="I1027" t="str">
        <f>IF(ISBLANK(Data!I1027), "", Data!I1027)</f>
        <v>C</v>
      </c>
      <c r="J1027" t="str">
        <f>IF(ISBLANK(Data!J1027), "", Data!J1027)</f>
        <v>N2V</v>
      </c>
      <c r="K1027" s="2" cm="1">
        <f t="array" ref="K1027">IF(ISBLANK(Data!K1027), "", DATE(2000 + RIGHT(Data!K1027, 2), _xlfn.SWITCH(MID(Data!K1027, 3, 3), "JAN", 1, "FEB", 2, "MAR", 3, "APR", 4, "MAY", 5, "JUN", 6, "JUL", 7, "AUG", 8, "SEP", 9, "OCT", 10, "NOV", 11, "DEC", 12), LEFT(Data!K1027, 2)))</f>
        <v>45658</v>
      </c>
      <c r="L1027" t="str">
        <f>IF(ISBLANK(Data!L1027), "", Data!L1027)</f>
        <v>WED</v>
      </c>
      <c r="M1027" t="str">
        <f>IF(ISBLANK(Data!M1027), "", Data!M1027)</f>
        <v>SCHUL,NICOLAS</v>
      </c>
      <c r="N1027" t="str">
        <f>IF(ISBLANK(Data!N1027), "", Data!N1027)</f>
        <v>L9</v>
      </c>
      <c r="O1027" s="2" t="str" cm="1">
        <f t="array" ref="O1027">IF(ISBLANK(Data!O1027), "", DATE(2000 + RIGHT(Data!O1027, 2), _xlfn.SWITCH(MID(Data!O1027, 3, 3), "JAN", 1, "FEB", 2, "MAR", 3, "APR", 4, "MAY", 5, "JUN", 6, "JUL", 7, "AUG", 8, "SEP", 9, "OCT", 10, "NOV", 11, "DEC", 12), LEFT(Data!O1027, 2)))</f>
        <v/>
      </c>
      <c r="P1027" t="str">
        <f>IF(ISBLANK(Data!P1027), "", Data!P1027)</f>
        <v>1XX1</v>
      </c>
      <c r="Q1027" t="str">
        <f>IF(ISBLANK(Data!Q1027), "", Data!Q1027)</f>
        <v>649024</v>
      </c>
      <c r="R1027" t="str">
        <f>IF(ISBLANK(Data!R1027), "", Data!R1027)</f>
        <v>AV871136190109TE43784343</v>
      </c>
      <c r="S1027" t="str">
        <f>IF(ISBLANK(Data!S1027), "", Data!S1027)</f>
        <v>CH</v>
      </c>
      <c r="T1027" s="1" t="str">
        <f>IF(ISBLANK(Data!T1027),"",(Data!T1027))</f>
        <v/>
      </c>
      <c r="U1027" t="str">
        <f>IF(ISBLANK(Data!U1027), "", Data!U1027)</f>
        <v/>
      </c>
      <c r="V1027" t="str">
        <f>IF(ISBLANK(Data!V1027), "", Data!V1027)</f>
        <v/>
      </c>
      <c r="W1027" t="str">
        <f>IF(ISBLANK(Data!W1027), "", Data!W1027)</f>
        <v/>
      </c>
      <c r="X1027" t="str">
        <f>IF(ISBLANK(Data!X1027), "", Data!X1027)</f>
        <v/>
      </c>
      <c r="Y1027" t="str">
        <f>IF(ISBLANK(Data!Y1027), "", Data!Y1027)</f>
        <v/>
      </c>
      <c r="Z1027" t="str">
        <f>IF(ISBLANK(Data!Z1027), "", Data!Z1027)</f>
        <v>T/0153672G/00664</v>
      </c>
      <c r="AA1027" t="str">
        <f>IF(ISBLANK(Data!AA1027), "", Data!AA1027)</f>
        <v>00331850810</v>
      </c>
      <c r="AB1027" t="str">
        <f>IF(ISBLANK(Data!AB1027), "", Data!AB1027)</f>
        <v/>
      </c>
      <c r="AC1027" t="str">
        <f>IF(ISBLANK(Data!AC1027), "", Data!AC1027)</f>
        <v>H333399</v>
      </c>
      <c r="AD1027" t="str">
        <f>IF(ISBLANK(Data!AD1027), "", Data!AD1027)</f>
        <v>MARJORINE</v>
      </c>
      <c r="AE1027" t="str">
        <f>IF(ISBLANK(Data!AE1027), "", Data!AE1027)</f>
        <v/>
      </c>
      <c r="AF1027" s="7">
        <f>IF(ISBLANK(Data!AF1027), 0, _xlfn.NUMBERVALUE(SUBSTITUTE(Data!AF1027, ".", ",")))</f>
        <v>665.93</v>
      </c>
      <c r="AG1027" t="str">
        <f>IF(ISBLANK(Data!AG1027), "", Data!AG1027)</f>
        <v>EUR</v>
      </c>
      <c r="AH1027" s="6">
        <f>IF(ISBLANK(Data!AH1027), 0, _xlfn.NUMBERVALUE(SUBSTITUTE(Data!AH1027, ".", ",")))</f>
        <v>766.29</v>
      </c>
      <c r="AI1027" s="7">
        <f>IF(ISBLANK(Data!AI1027), "", _xlfn.NUMBERVALUE(SUBSTITUTE(Data!AI1027, ".", ",")))</f>
        <v>12000</v>
      </c>
      <c r="AJ1027" s="7">
        <f>IF(ISBLANK(Data!AJ1027), "", _xlfn.NUMBERVALUE(SUBSTITUTE(Data!AJ1027, ".", ",")))</f>
        <v>12000</v>
      </c>
      <c r="AK1027" s="7">
        <f>IF(ISBLANK(Data!AK1027), "", _xlfn.NUMBERVALUE(SUBSTITUTE(Data!AK1027, ".", ",")))</f>
        <v>4000</v>
      </c>
      <c r="AL1027">
        <f>IF(ISBLANK(Data!AL1027), "", Data!AL1027)</f>
        <v>0</v>
      </c>
      <c r="AM1027" s="15">
        <f>Table2[[#This Row],[DATE_IN]]-Table2[[#This Row],[DATE_OUT]]</f>
        <v>2</v>
      </c>
      <c r="AN1027" s="7" t="str">
        <f>IF(MID(RIGHT(Table2[[#This Row],[ADDR3]],3),1,1)=",",RIGHT(Table2[[#This Row],[ADDR3]],2),"")</f>
        <v/>
      </c>
      <c r="AO1027" s="7" t="str">
        <f>MID(Table2[[#This Row],[RES]],11,2)</f>
        <v>FR</v>
      </c>
      <c r="AP1027" s="7">
        <f>_xlfn.XLOOKUP(AG1027,Table3[CURRENCY],Table3[CONVERSION RATE],0)*Table2[[#This Row],[ORIGINAL PRICE]]</f>
        <v>9172.4912999999997</v>
      </c>
      <c r="AQ1027" s="7">
        <f>_xlfn.XLOOKUP(AG1027,Table3[CURRENCY],Table3[CONVERSION RATE],0)*Table2[[#This Row],[ORIGINAL PREPAYMENT]]</f>
        <v>7971.1821</v>
      </c>
      <c r="AR1027" s="7"/>
      <c r="AS1027" s="15"/>
    </row>
    <row r="1028" spans="1:45" x14ac:dyDescent="0.25">
      <c r="A1028" t="str">
        <f>IF(ISBLANK(Data!A1028), "", Data!A1028)</f>
        <v>A</v>
      </c>
      <c r="B1028" s="2" cm="1">
        <f t="array" ref="B1028">IF(ISBLANK(Data!B1028), "", DATE(2000 + RIGHT(Data!B1028, 2), _xlfn.SWITCH(MID(Data!B1028, 3, 3), "JAN", 1, "FEB", 2, "MAR", 3, "APR", 4, "MAY", 5, "JUN", 6, "JUL", 7, "AUG", 8, "SEP", 9, "OCT", 10, "NOV", 11, "DEC", 12), LEFT(Data!B1028, 2)))</f>
        <v>45355</v>
      </c>
      <c r="C1028" t="str">
        <f>IF(ISBLANK(Data!C1028), "", Data!C1028)</f>
        <v>4050-4938-US-5</v>
      </c>
      <c r="D1028" t="str">
        <f>IF(ISBLANK(Data!D1028), "", Data!D1028)</f>
        <v/>
      </c>
      <c r="E1028" t="str">
        <f>IF(ISBLANK(Data!E1028), "", Data!E1028)</f>
        <v>TR7</v>
      </c>
      <c r="F1028" s="2" cm="1">
        <f t="array" ref="F1028">IF(ISBLANK(Data!F1028), "", DATE(2000 + RIGHT(Data!F1028, 2), _xlfn.SWITCH(MID(Data!F1028, 3, 3), "JAN", 1, "FEB", 2, "MAR", 3, "APR", 4, "MAY", 5, "JUN", 6, "JUL", 7, "AUG", 8, "SEP", 9, "OCT", 10, "NOV", 11, "DEC", 12), LEFT(Data!F1028, 2)))</f>
        <v>45657</v>
      </c>
      <c r="G1028" t="str">
        <f>IF(ISBLANK(Data!G1028), "", Data!G1028)</f>
        <v>TUE</v>
      </c>
      <c r="H1028" t="str">
        <f>IF(ISBLANK(Data!H1028), "", Data!H1028)</f>
        <v/>
      </c>
      <c r="I1028" t="str">
        <f>IF(ISBLANK(Data!I1028), "", Data!I1028)</f>
        <v>E</v>
      </c>
      <c r="J1028" t="str">
        <f>IF(ISBLANK(Data!J1028), "", Data!J1028)</f>
        <v>TOS</v>
      </c>
      <c r="K1028" s="2" cm="1">
        <f t="array" ref="K1028">IF(ISBLANK(Data!K1028), "", DATE(2000 + RIGHT(Data!K1028, 2), _xlfn.SWITCH(MID(Data!K1028, 3, 3), "JAN", 1, "FEB", 2, "MAR", 3, "APR", 4, "MAY", 5, "JUN", 6, "JUL", 7, "AUG", 8, "SEP", 9, "OCT", 10, "NOV", 11, "DEC", 12), LEFT(Data!K1028, 2)))</f>
        <v>45659</v>
      </c>
      <c r="L1028" t="str">
        <f>IF(ISBLANK(Data!L1028), "", Data!L1028)</f>
        <v>THU</v>
      </c>
      <c r="M1028" t="str">
        <f>IF(ISBLANK(Data!M1028), "", Data!M1028)</f>
        <v>KOBLA,DARSHAN</v>
      </c>
      <c r="N1028" t="str">
        <f>IF(ISBLANK(Data!N1028), "", Data!N1028)</f>
        <v>QA</v>
      </c>
      <c r="O1028" s="2" t="str" cm="1">
        <f t="array" ref="O1028">IF(ISBLANK(Data!O1028), "", DATE(2000 + RIGHT(Data!O1028, 2), _xlfn.SWITCH(MID(Data!O1028, 3, 3), "JAN", 1, "FEB", 2, "MAR", 3, "APR", 4, "MAY", 5, "JUN", 6, "JUL", 7, "AUG", 8, "SEP", 9, "OCT", 10, "NOV", 11, "DEC", 12), LEFT(Data!O1028, 2)))</f>
        <v/>
      </c>
      <c r="P1028" t="str">
        <f>IF(ISBLANK(Data!P1028), "", Data!P1028)</f>
        <v>1000</v>
      </c>
      <c r="Q1028" t="str">
        <f>IF(ISBLANK(Data!Q1028), "", Data!Q1028)</f>
        <v/>
      </c>
      <c r="R1028" t="str">
        <f>IF(ISBLANK(Data!R1028), "", Data!R1028)</f>
        <v>AV768000105918T405049385</v>
      </c>
      <c r="S1028" t="str">
        <f>IF(ISBLANK(Data!S1028), "", Data!S1028)</f>
        <v>CH</v>
      </c>
      <c r="T1028" s="1" t="str">
        <f>IF(ISBLANK(Data!T1028),"",(Data!T1028))</f>
        <v/>
      </c>
      <c r="U1028" t="str">
        <f>IF(ISBLANK(Data!U1028), "", Data!U1028)</f>
        <v/>
      </c>
      <c r="V1028" t="str">
        <f>IF(ISBLANK(Data!V1028), "", Data!V1028)</f>
        <v>10704 NATICK LANE</v>
      </c>
      <c r="W1028" t="str">
        <f>IF(ISBLANK(Data!W1028), "", Data!W1028)</f>
        <v>AUSTIN TX 78739</v>
      </c>
      <c r="X1028" t="str">
        <f>IF(ISBLANK(Data!X1028), "", Data!X1028)</f>
        <v>AUSTIN,TX,78739,US</v>
      </c>
      <c r="Y1028" t="str">
        <f>IF(ISBLANK(Data!Y1028), "", Data!Y1028)</f>
        <v/>
      </c>
      <c r="Z1028" t="str">
        <f>IF(ISBLANK(Data!Z1028), "", Data!Z1028)</f>
        <v>T/0168652M/0148945P</v>
      </c>
      <c r="AA1028" t="str">
        <f>IF(ISBLANK(Data!AA1028), "", Data!AA1028)</f>
        <v>15125857476</v>
      </c>
      <c r="AB1028" t="str">
        <f>IF(ISBLANK(Data!AB1028), "", Data!AB1028)</f>
        <v/>
      </c>
      <c r="AC1028" t="str">
        <f>IF(ISBLANK(Data!AC1028), "", Data!AC1028)</f>
        <v>B771090</v>
      </c>
      <c r="AD1028" t="str">
        <f>IF(ISBLANK(Data!AD1028), "", Data!AD1028)</f>
        <v/>
      </c>
      <c r="AE1028" t="str">
        <f>IF(ISBLANK(Data!AE1028), "", Data!AE1028)</f>
        <v/>
      </c>
      <c r="AF1028" s="7">
        <f>IF(ISBLANK(Data!AF1028), 0, _xlfn.NUMBERVALUE(SUBSTITUTE(Data!AF1028, ".", ",")))</f>
        <v>454.18</v>
      </c>
      <c r="AG1028" t="str">
        <f>IF(ISBLANK(Data!AG1028), "", Data!AG1028)</f>
        <v>USD</v>
      </c>
      <c r="AH1028" s="6">
        <f>IF(ISBLANK(Data!AH1028), 0, _xlfn.NUMBERVALUE(SUBSTITUTE(Data!AH1028, ".", ",")))</f>
        <v>440.16</v>
      </c>
      <c r="AI1028" s="7">
        <f>IF(ISBLANK(Data!AI1028), "", _xlfn.NUMBERVALUE(SUBSTITUTE(Data!AI1028, ".", ",")))</f>
        <v>12000</v>
      </c>
      <c r="AJ1028" s="7">
        <f>IF(ISBLANK(Data!AJ1028), "", _xlfn.NUMBERVALUE(SUBSTITUTE(Data!AJ1028, ".", ",")))</f>
        <v>630000</v>
      </c>
      <c r="AK1028" s="7" t="str">
        <f>IF(ISBLANK(Data!AK1028), "", _xlfn.NUMBERVALUE(SUBSTITUTE(Data!AK1028, ".", ",")))</f>
        <v/>
      </c>
      <c r="AL1028">
        <f>IF(ISBLANK(Data!AL1028), "", Data!AL1028)</f>
        <v>0</v>
      </c>
      <c r="AM1028" s="15">
        <f>Table2[[#This Row],[DATE_IN]]-Table2[[#This Row],[DATE_OUT]]</f>
        <v>2</v>
      </c>
      <c r="AN1028" s="7" t="str">
        <f>IF(MID(RIGHT(Table2[[#This Row],[ADDR3]],3),1,1)=",",RIGHT(Table2[[#This Row],[ADDR3]],2),"")</f>
        <v>US</v>
      </c>
      <c r="AO1028" s="7" t="str">
        <f>MID(Table2[[#This Row],[RES]],11,2)</f>
        <v>US</v>
      </c>
      <c r="AP1028" s="7">
        <f>_xlfn.XLOOKUP(AG1028,Table3[CURRENCY],Table3[CONVERSION RATE],0)*Table2[[#This Row],[ORIGINAL PRICE]]</f>
        <v>4859.3663999999999</v>
      </c>
      <c r="AQ1028" s="7">
        <f>_xlfn.XLOOKUP(AG1028,Table3[CURRENCY],Table3[CONVERSION RATE],0)*Table2[[#This Row],[ORIGINAL PREPAYMENT]]</f>
        <v>5014.1471999999994</v>
      </c>
      <c r="AR1028" s="7"/>
      <c r="AS1028" s="15"/>
    </row>
    <row r="1029" spans="1:45" x14ac:dyDescent="0.25">
      <c r="A1029" t="str">
        <f>IF(ISBLANK(Data!A1029), "", Data!A1029)</f>
        <v>A</v>
      </c>
      <c r="B1029" s="2" cm="1">
        <f t="array" ref="B1029">IF(ISBLANK(Data!B1029), "", DATE(2000 + RIGHT(Data!B1029, 2), _xlfn.SWITCH(MID(Data!B1029, 3, 3), "JAN", 1, "FEB", 2, "MAR", 3, "APR", 4, "MAY", 5, "JUN", 6, "JUL", 7, "AUG", 8, "SEP", 9, "OCT", 10, "NOV", 11, "DEC", 12), LEFT(Data!B1029, 2)))</f>
        <v>45379</v>
      </c>
      <c r="C1029" t="str">
        <f>IF(ISBLANK(Data!C1029), "", Data!C1029)</f>
        <v>4283-8684-FR-0</v>
      </c>
      <c r="D1029" t="str">
        <f>IF(ISBLANK(Data!D1029), "", Data!D1029)</f>
        <v/>
      </c>
      <c r="E1029" t="str">
        <f>IF(ISBLANK(Data!E1029), "", Data!E1029)</f>
        <v>TR7</v>
      </c>
      <c r="F1029" s="2" cm="1">
        <f t="array" ref="F1029">IF(ISBLANK(Data!F1029), "", DATE(2000 + RIGHT(Data!F1029, 2), _xlfn.SWITCH(MID(Data!F1029, 3, 3), "JAN", 1, "FEB", 2, "MAR", 3, "APR", 4, "MAY", 5, "JUN", 6, "JUL", 7, "AUG", 8, "SEP", 9, "OCT", 10, "NOV", 11, "DEC", 12), LEFT(Data!F1029, 2)))</f>
        <v>45657</v>
      </c>
      <c r="G1029" t="str">
        <f>IF(ISBLANK(Data!G1029), "", Data!G1029)</f>
        <v>TUE</v>
      </c>
      <c r="H1029" t="str">
        <f>IF(ISBLANK(Data!H1029), "", Data!H1029)</f>
        <v>ZZ1</v>
      </c>
      <c r="I1029" t="str">
        <f>IF(ISBLANK(Data!I1029), "", Data!I1029)</f>
        <v>C</v>
      </c>
      <c r="J1029" t="str">
        <f>IF(ISBLANK(Data!J1029), "", Data!J1029)</f>
        <v>ALF</v>
      </c>
      <c r="K1029" s="2" cm="1">
        <f t="array" ref="K1029">IF(ISBLANK(Data!K1029), "", DATE(2000 + RIGHT(Data!K1029, 2), _xlfn.SWITCH(MID(Data!K1029, 3, 3), "JAN", 1, "FEB", 2, "MAR", 3, "APR", 4, "MAY", 5, "JUN", 6, "JUL", 7, "AUG", 8, "SEP", 9, "OCT", 10, "NOV", 11, "DEC", 12), LEFT(Data!K1029, 2)))</f>
        <v>45662</v>
      </c>
      <c r="L1029" t="str">
        <f>IF(ISBLANK(Data!L1029), "", Data!L1029)</f>
        <v>SUN</v>
      </c>
      <c r="M1029" t="str">
        <f>IF(ISBLANK(Data!M1029), "", Data!M1029)</f>
        <v>VALIN,CHRISTOPHE</v>
      </c>
      <c r="N1029" t="str">
        <f>IF(ISBLANK(Data!N1029), "", Data!N1029)</f>
        <v>NH</v>
      </c>
      <c r="O1029" s="2" t="str" cm="1">
        <f t="array" ref="O1029">IF(ISBLANK(Data!O1029), "", DATE(2000 + RIGHT(Data!O1029, 2), _xlfn.SWITCH(MID(Data!O1029, 3, 3), "JAN", 1, "FEB", 2, "MAR", 3, "APR", 4, "MAY", 5, "JUN", 6, "JUL", 7, "AUG", 8, "SEP", 9, "OCT", 10, "NOV", 11, "DEC", 12), LEFT(Data!O1029, 2)))</f>
        <v/>
      </c>
      <c r="P1029" t="str">
        <f>IF(ISBLANK(Data!P1029), "", Data!P1029)</f>
        <v>1XX1</v>
      </c>
      <c r="Q1029" t="str">
        <f>IF(ISBLANK(Data!Q1029), "", Data!Q1029)</f>
        <v>1706446</v>
      </c>
      <c r="R1029" t="str">
        <f>IF(ISBLANK(Data!R1029), "", Data!R1029)</f>
        <v>AV871136190000TE42838684</v>
      </c>
      <c r="S1029" t="str">
        <f>IF(ISBLANK(Data!S1029), "", Data!S1029)</f>
        <v>CH</v>
      </c>
      <c r="T1029" s="1" t="str">
        <f>IF(ISBLANK(Data!T1029),"",(Data!T1029))</f>
        <v/>
      </c>
      <c r="U1029" t="str">
        <f>IF(ISBLANK(Data!U1029), "", Data!U1029)</f>
        <v/>
      </c>
      <c r="V1029" t="str">
        <f>IF(ISBLANK(Data!V1029), "", Data!V1029)</f>
        <v/>
      </c>
      <c r="W1029" t="str">
        <f>IF(ISBLANK(Data!W1029), "", Data!W1029)</f>
        <v/>
      </c>
      <c r="X1029" t="str">
        <f>IF(ISBLANK(Data!X1029), "", Data!X1029)</f>
        <v/>
      </c>
      <c r="Y1029" t="str">
        <f>IF(ISBLANK(Data!Y1029), "", Data!Y1029)</f>
        <v/>
      </c>
      <c r="Z1029" t="str">
        <f>IF(ISBLANK(Data!Z1029), "", Data!Z1029)</f>
        <v>T/20271204/00257</v>
      </c>
      <c r="AA1029" t="str">
        <f>IF(ISBLANK(Data!AA1029), "", Data!AA1029)</f>
        <v>00331836479</v>
      </c>
      <c r="AB1029" t="str">
        <f>IF(ISBLANK(Data!AB1029), "", Data!AB1029)</f>
        <v/>
      </c>
      <c r="AC1029" t="str">
        <f>IF(ISBLANK(Data!AC1029), "", Data!AC1029)</f>
        <v>H333399</v>
      </c>
      <c r="AD1029" t="str">
        <f>IF(ISBLANK(Data!AD1029), "", Data!AD1029)</f>
        <v>EMILIE-B</v>
      </c>
      <c r="AE1029" t="str">
        <f>IF(ISBLANK(Data!AE1029), "", Data!AE1029)</f>
        <v/>
      </c>
      <c r="AF1029" s="7">
        <f>IF(ISBLANK(Data!AF1029), 0, _xlfn.NUMBERVALUE(SUBSTITUTE(Data!AF1029, ".", ",")))</f>
        <v>823.99</v>
      </c>
      <c r="AG1029" t="str">
        <f>IF(ISBLANK(Data!AG1029), "", Data!AG1029)</f>
        <v>EUR</v>
      </c>
      <c r="AH1029" s="6">
        <f>IF(ISBLANK(Data!AH1029), 0, _xlfn.NUMBERVALUE(SUBSTITUTE(Data!AH1029, ".", ",")))</f>
        <v>844.08</v>
      </c>
      <c r="AI1029" s="7">
        <f>IF(ISBLANK(Data!AI1029), "", _xlfn.NUMBERVALUE(SUBSTITUTE(Data!AI1029, ".", ",")))</f>
        <v>12000</v>
      </c>
      <c r="AJ1029" s="7">
        <f>IF(ISBLANK(Data!AJ1029), "", _xlfn.NUMBERVALUE(SUBSTITUTE(Data!AJ1029, ".", ",")))</f>
        <v>12000</v>
      </c>
      <c r="AK1029" s="7">
        <f>IF(ISBLANK(Data!AK1029), "", _xlfn.NUMBERVALUE(SUBSTITUTE(Data!AK1029, ".", ",")))</f>
        <v>5000</v>
      </c>
      <c r="AL1029">
        <f>IF(ISBLANK(Data!AL1029), "", Data!AL1029)</f>
        <v>0</v>
      </c>
      <c r="AM1029" s="15">
        <f>Table2[[#This Row],[DATE_IN]]-Table2[[#This Row],[DATE_OUT]]</f>
        <v>5</v>
      </c>
      <c r="AN1029" s="7" t="str">
        <f>IF(MID(RIGHT(Table2[[#This Row],[ADDR3]],3),1,1)=",",RIGHT(Table2[[#This Row],[ADDR3]],2),"")</f>
        <v/>
      </c>
      <c r="AO1029" s="7" t="str">
        <f>MID(Table2[[#This Row],[RES]],11,2)</f>
        <v>FR</v>
      </c>
      <c r="AP1029" s="7">
        <f>_xlfn.XLOOKUP(AG1029,Table3[CURRENCY],Table3[CONVERSION RATE],0)*Table2[[#This Row],[ORIGINAL PRICE]]</f>
        <v>10103.637600000002</v>
      </c>
      <c r="AQ1029" s="7">
        <f>_xlfn.XLOOKUP(AG1029,Table3[CURRENCY],Table3[CONVERSION RATE],0)*Table2[[#This Row],[ORIGINAL PREPAYMENT]]</f>
        <v>9863.1603000000014</v>
      </c>
      <c r="AR1029" s="7"/>
      <c r="AS1029" s="15"/>
    </row>
    <row r="1030" spans="1:45" x14ac:dyDescent="0.25">
      <c r="A1030" t="str">
        <f>IF(ISBLANK(Data!A1030), "", Data!A1030)</f>
        <v>A</v>
      </c>
      <c r="B1030" s="2" cm="1">
        <f t="array" ref="B1030">IF(ISBLANK(Data!B1030), "", DATE(2000 + RIGHT(Data!B1030, 2), _xlfn.SWITCH(MID(Data!B1030, 3, 3), "JAN", 1, "FEB", 2, "MAR", 3, "APR", 4, "MAY", 5, "JUN", 6, "JUL", 7, "AUG", 8, "SEP", 9, "OCT", 10, "NOV", 11, "DEC", 12), LEFT(Data!B1030, 2)))</f>
        <v>45379</v>
      </c>
      <c r="C1030" t="str">
        <f>IF(ISBLANK(Data!C1030), "", Data!C1030)</f>
        <v>4283-9092-FR-2</v>
      </c>
      <c r="D1030" t="str">
        <f>IF(ISBLANK(Data!D1030), "", Data!D1030)</f>
        <v/>
      </c>
      <c r="E1030" t="str">
        <f>IF(ISBLANK(Data!E1030), "", Data!E1030)</f>
        <v>TR7</v>
      </c>
      <c r="F1030" s="2" cm="1">
        <f t="array" ref="F1030">IF(ISBLANK(Data!F1030), "", DATE(2000 + RIGHT(Data!F1030, 2), _xlfn.SWITCH(MID(Data!F1030, 3, 3), "JAN", 1, "FEB", 2, "MAR", 3, "APR", 4, "MAY", 5, "JUN", 6, "JUL", 7, "AUG", 8, "SEP", 9, "OCT", 10, "NOV", 11, "DEC", 12), LEFT(Data!F1030, 2)))</f>
        <v>45657</v>
      </c>
      <c r="G1030" t="str">
        <f>IF(ISBLANK(Data!G1030), "", Data!G1030)</f>
        <v>TUE</v>
      </c>
      <c r="H1030" t="str">
        <f>IF(ISBLANK(Data!H1030), "", Data!H1030)</f>
        <v>ZZ1</v>
      </c>
      <c r="I1030" t="str">
        <f>IF(ISBLANK(Data!I1030), "", Data!I1030)</f>
        <v>H</v>
      </c>
      <c r="J1030" t="str">
        <f>IF(ISBLANK(Data!J1030), "", Data!J1030)</f>
        <v>ALF</v>
      </c>
      <c r="K1030" s="2" cm="1">
        <f t="array" ref="K1030">IF(ISBLANK(Data!K1030), "", DATE(2000 + RIGHT(Data!K1030, 2), _xlfn.SWITCH(MID(Data!K1030, 3, 3), "JAN", 1, "FEB", 2, "MAR", 3, "APR", 4, "MAY", 5, "JUN", 6, "JUL", 7, "AUG", 8, "SEP", 9, "OCT", 10, "NOV", 11, "DEC", 12), LEFT(Data!K1030, 2)))</f>
        <v>45662</v>
      </c>
      <c r="L1030" t="str">
        <f>IF(ISBLANK(Data!L1030), "", Data!L1030)</f>
        <v>SUN</v>
      </c>
      <c r="M1030" t="str">
        <f>IF(ISBLANK(Data!M1030), "", Data!M1030)</f>
        <v>DECTOT,STEPHANE</v>
      </c>
      <c r="N1030" t="str">
        <f>IF(ISBLANK(Data!N1030), "", Data!N1030)</f>
        <v>NH</v>
      </c>
      <c r="O1030" s="2" t="str" cm="1">
        <f t="array" ref="O1030">IF(ISBLANK(Data!O1030), "", DATE(2000 + RIGHT(Data!O1030, 2), _xlfn.SWITCH(MID(Data!O1030, 3, 3), "JAN", 1, "FEB", 2, "MAR", 3, "APR", 4, "MAY", 5, "JUN", 6, "JUL", 7, "AUG", 8, "SEP", 9, "OCT", 10, "NOV", 11, "DEC", 12), LEFT(Data!O1030, 2)))</f>
        <v/>
      </c>
      <c r="P1030" t="str">
        <f>IF(ISBLANK(Data!P1030), "", Data!P1030)</f>
        <v>1XX1</v>
      </c>
      <c r="Q1030" t="str">
        <f>IF(ISBLANK(Data!Q1030), "", Data!Q1030)</f>
        <v>1706446</v>
      </c>
      <c r="R1030" t="str">
        <f>IF(ISBLANK(Data!R1030), "", Data!R1030)</f>
        <v>AV871136190000TE42839092</v>
      </c>
      <c r="S1030" t="str">
        <f>IF(ISBLANK(Data!S1030), "", Data!S1030)</f>
        <v>CH</v>
      </c>
      <c r="T1030" s="1" t="str">
        <f>IF(ISBLANK(Data!T1030),"",(Data!T1030))</f>
        <v/>
      </c>
      <c r="U1030" t="str">
        <f>IF(ISBLANK(Data!U1030), "", Data!U1030)</f>
        <v/>
      </c>
      <c r="V1030" t="str">
        <f>IF(ISBLANK(Data!V1030), "", Data!V1030)</f>
        <v/>
      </c>
      <c r="W1030" t="str">
        <f>IF(ISBLANK(Data!W1030), "", Data!W1030)</f>
        <v/>
      </c>
      <c r="X1030" t="str">
        <f>IF(ISBLANK(Data!X1030), "", Data!X1030)</f>
        <v/>
      </c>
      <c r="Y1030" t="str">
        <f>IF(ISBLANK(Data!Y1030), "", Data!Y1030)</f>
        <v/>
      </c>
      <c r="Z1030" t="str">
        <f>IF(ISBLANK(Data!Z1030), "", Data!Z1030)</f>
        <v>T/20271204/00257</v>
      </c>
      <c r="AA1030" t="str">
        <f>IF(ISBLANK(Data!AA1030), "", Data!AA1030)</f>
        <v>00331836479</v>
      </c>
      <c r="AB1030" t="str">
        <f>IF(ISBLANK(Data!AB1030), "", Data!AB1030)</f>
        <v/>
      </c>
      <c r="AC1030" t="str">
        <f>IF(ISBLANK(Data!AC1030), "", Data!AC1030)</f>
        <v>H333399</v>
      </c>
      <c r="AD1030" t="str">
        <f>IF(ISBLANK(Data!AD1030), "", Data!AD1030)</f>
        <v>EMILIE-B</v>
      </c>
      <c r="AE1030" t="str">
        <f>IF(ISBLANK(Data!AE1030), "", Data!AE1030)</f>
        <v/>
      </c>
      <c r="AF1030" s="7">
        <f>IF(ISBLANK(Data!AF1030), 0, _xlfn.NUMBERVALUE(SUBSTITUTE(Data!AF1030, ".", ",")))</f>
        <v>919.99</v>
      </c>
      <c r="AG1030" t="str">
        <f>IF(ISBLANK(Data!AG1030), "", Data!AG1030)</f>
        <v>EUR</v>
      </c>
      <c r="AH1030" s="6">
        <f>IF(ISBLANK(Data!AH1030), 0, _xlfn.NUMBERVALUE(SUBSTITUTE(Data!AH1030, ".", ",")))</f>
        <v>940.08</v>
      </c>
      <c r="AI1030" s="7">
        <f>IF(ISBLANK(Data!AI1030), "", _xlfn.NUMBERVALUE(SUBSTITUTE(Data!AI1030, ".", ",")))</f>
        <v>12000</v>
      </c>
      <c r="AJ1030" s="7">
        <f>IF(ISBLANK(Data!AJ1030), "", _xlfn.NUMBERVALUE(SUBSTITUTE(Data!AJ1030, ".", ",")))</f>
        <v>12000</v>
      </c>
      <c r="AK1030" s="7">
        <f>IF(ISBLANK(Data!AK1030), "", _xlfn.NUMBERVALUE(SUBSTITUTE(Data!AK1030, ".", ",")))</f>
        <v>5000</v>
      </c>
      <c r="AL1030">
        <f>IF(ISBLANK(Data!AL1030), "", Data!AL1030)</f>
        <v>0</v>
      </c>
      <c r="AM1030" s="15">
        <f>Table2[[#This Row],[DATE_IN]]-Table2[[#This Row],[DATE_OUT]]</f>
        <v>5</v>
      </c>
      <c r="AN1030" s="7" t="str">
        <f>IF(MID(RIGHT(Table2[[#This Row],[ADDR3]],3),1,1)=",",RIGHT(Table2[[#This Row],[ADDR3]],2),"")</f>
        <v/>
      </c>
      <c r="AO1030" s="7" t="str">
        <f>MID(Table2[[#This Row],[RES]],11,2)</f>
        <v>FR</v>
      </c>
      <c r="AP1030" s="7">
        <f>_xlfn.XLOOKUP(AG1030,Table3[CURRENCY],Table3[CONVERSION RATE],0)*Table2[[#This Row],[ORIGINAL PRICE]]</f>
        <v>11252.757600000001</v>
      </c>
      <c r="AQ1030" s="7">
        <f>_xlfn.XLOOKUP(AG1030,Table3[CURRENCY],Table3[CONVERSION RATE],0)*Table2[[#This Row],[ORIGINAL PREPAYMENT]]</f>
        <v>11012.2803</v>
      </c>
      <c r="AR1030" s="7"/>
      <c r="AS1030" s="15"/>
    </row>
    <row r="1031" spans="1:45" x14ac:dyDescent="0.25">
      <c r="A1031" t="str">
        <f>IF(ISBLANK(Data!A1031), "", Data!A1031)</f>
        <v>A</v>
      </c>
      <c r="B1031" s="2" cm="1">
        <f t="array" ref="B1031">IF(ISBLANK(Data!B1031), "", DATE(2000 + RIGHT(Data!B1031, 2), _xlfn.SWITCH(MID(Data!B1031, 3, 3), "JAN", 1, "FEB", 2, "MAR", 3, "APR", 4, "MAY", 5, "JUN", 6, "JUL", 7, "AUG", 8, "SEP", 9, "OCT", 10, "NOV", 11, "DEC", 12), LEFT(Data!B1031, 2)))</f>
        <v>45436</v>
      </c>
      <c r="C1031" t="str">
        <f>IF(ISBLANK(Data!C1031), "", Data!C1031)</f>
        <v>4833-3321-AU-1</v>
      </c>
      <c r="D1031" t="str">
        <f>IF(ISBLANK(Data!D1031), "", Data!D1031)</f>
        <v/>
      </c>
      <c r="E1031" t="str">
        <f>IF(ISBLANK(Data!E1031), "", Data!E1031)</f>
        <v>TR7</v>
      </c>
      <c r="F1031" s="2" cm="1">
        <f t="array" ref="F1031">IF(ISBLANK(Data!F1031), "", DATE(2000 + RIGHT(Data!F1031, 2), _xlfn.SWITCH(MID(Data!F1031, 3, 3), "JAN", 1, "FEB", 2, "MAR", 3, "APR", 4, "MAY", 5, "JUN", 6, "JUL", 7, "AUG", 8, "SEP", 9, "OCT", 10, "NOV", 11, "DEC", 12), LEFT(Data!F1031, 2)))</f>
        <v>45657</v>
      </c>
      <c r="G1031" t="str">
        <f>IF(ISBLANK(Data!G1031), "", Data!G1031)</f>
        <v>TUE</v>
      </c>
      <c r="H1031" t="str">
        <f>IF(ISBLANK(Data!H1031), "", Data!H1031)</f>
        <v/>
      </c>
      <c r="I1031" t="str">
        <f>IF(ISBLANK(Data!I1031), "", Data!I1031)</f>
        <v>E</v>
      </c>
      <c r="J1031" t="str">
        <f>IF(ISBLANK(Data!J1031), "", Data!J1031)</f>
        <v>ALF</v>
      </c>
      <c r="K1031" s="2" cm="1">
        <f t="array" ref="K1031">IF(ISBLANK(Data!K1031), "", DATE(2000 + RIGHT(Data!K1031, 2), _xlfn.SWITCH(MID(Data!K1031, 3, 3), "JAN", 1, "FEB", 2, "MAR", 3, "APR", 4, "MAY", 5, "JUN", 6, "JUL", 7, "AUG", 8, "SEP", 9, "OCT", 10, "NOV", 11, "DEC", 12), LEFT(Data!K1031, 2)))</f>
        <v>45661</v>
      </c>
      <c r="L1031" t="str">
        <f>IF(ISBLANK(Data!L1031), "", Data!L1031)</f>
        <v>SAT</v>
      </c>
      <c r="M1031" t="str">
        <f>IF(ISBLANK(Data!M1031), "", Data!M1031)</f>
        <v>LINCOLN,MARK</v>
      </c>
      <c r="N1031" t="str">
        <f>IF(ISBLANK(Data!N1031), "", Data!N1031)</f>
        <v>LY</v>
      </c>
      <c r="O1031" s="2" t="str" cm="1">
        <f t="array" ref="O1031">IF(ISBLANK(Data!O1031), "", DATE(2000 + RIGHT(Data!O1031, 2), _xlfn.SWITCH(MID(Data!O1031, 3, 3), "JAN", 1, "FEB", 2, "MAR", 3, "APR", 4, "MAY", 5, "JUN", 6, "JUL", 7, "AUG", 8, "SEP", 9, "OCT", 10, "NOV", 11, "DEC", 12), LEFT(Data!O1031, 2)))</f>
        <v/>
      </c>
      <c r="P1031" t="str">
        <f>IF(ISBLANK(Data!P1031), "", Data!P1031)</f>
        <v>1001</v>
      </c>
      <c r="Q1031" t="str">
        <f>IF(ISBLANK(Data!Q1031), "", Data!Q1031)</f>
        <v/>
      </c>
      <c r="R1031" t="str">
        <f>IF(ISBLANK(Data!R1031), "", Data!R1031)</f>
        <v/>
      </c>
      <c r="S1031" t="str">
        <f>IF(ISBLANK(Data!S1031), "", Data!S1031)</f>
        <v/>
      </c>
      <c r="T1031" s="1" t="str">
        <f>IF(ISBLANK(Data!T1031),"",(Data!T1031))</f>
        <v/>
      </c>
      <c r="U1031" t="str">
        <f>IF(ISBLANK(Data!U1031), "", Data!U1031)</f>
        <v/>
      </c>
      <c r="V1031" t="str">
        <f>IF(ISBLANK(Data!V1031), "", Data!V1031)</f>
        <v/>
      </c>
      <c r="W1031" t="str">
        <f>IF(ISBLANK(Data!W1031), "", Data!W1031)</f>
        <v/>
      </c>
      <c r="X1031" t="str">
        <f>IF(ISBLANK(Data!X1031), "", Data!X1031)</f>
        <v/>
      </c>
      <c r="Y1031" t="str">
        <f>IF(ISBLANK(Data!Y1031), "", Data!Y1031)</f>
        <v/>
      </c>
      <c r="Z1031" t="str">
        <f>IF(ISBLANK(Data!Z1031), "", Data!Z1031)</f>
        <v>T/0164964P/P/I1</v>
      </c>
      <c r="AA1031" t="str">
        <f>IF(ISBLANK(Data!AA1031), "", Data!AA1031)</f>
        <v>0418645639</v>
      </c>
      <c r="AB1031" t="str">
        <f>IF(ISBLANK(Data!AB1031), "", Data!AB1031)</f>
        <v/>
      </c>
      <c r="AC1031" t="str">
        <f>IF(ISBLANK(Data!AC1031), "", Data!AC1031)</f>
        <v/>
      </c>
      <c r="AD1031" t="str">
        <f>IF(ISBLANK(Data!AD1031), "", Data!AD1031)</f>
        <v/>
      </c>
      <c r="AE1031" t="str">
        <f>IF(ISBLANK(Data!AE1031), "", Data!AE1031)</f>
        <v>QF/0142109</v>
      </c>
      <c r="AF1031" s="7">
        <f>IF(ISBLANK(Data!AF1031), 0, _xlfn.NUMBERVALUE(SUBSTITUTE(Data!AF1031, ".", ",")))</f>
        <v>0</v>
      </c>
      <c r="AG1031" t="str">
        <f>IF(ISBLANK(Data!AG1031), "", Data!AG1031)</f>
        <v>NKR</v>
      </c>
      <c r="AH1031" s="6">
        <f>IF(ISBLANK(Data!AH1031), 0, _xlfn.NUMBERVALUE(SUBSTITUTE(Data!AH1031, ".", ",")))</f>
        <v>15495</v>
      </c>
      <c r="AI1031" s="7">
        <f>IF(ISBLANK(Data!AI1031), "", _xlfn.NUMBERVALUE(SUBSTITUTE(Data!AI1031, ".", ",")))</f>
        <v>12000</v>
      </c>
      <c r="AJ1031" s="7">
        <f>IF(ISBLANK(Data!AJ1031), "", _xlfn.NUMBERVALUE(SUBSTITUTE(Data!AJ1031, ".", ",")))</f>
        <v>12000</v>
      </c>
      <c r="AK1031" s="7">
        <f>IF(ISBLANK(Data!AK1031), "", _xlfn.NUMBERVALUE(SUBSTITUTE(Data!AK1031, ".", ",")))</f>
        <v>5000</v>
      </c>
      <c r="AL1031">
        <f>IF(ISBLANK(Data!AL1031), "", Data!AL1031)</f>
        <v>0</v>
      </c>
      <c r="AM1031" s="15">
        <f>Table2[[#This Row],[DATE_IN]]-Table2[[#This Row],[DATE_OUT]]</f>
        <v>4</v>
      </c>
      <c r="AN1031" s="7" t="str">
        <f>IF(MID(RIGHT(Table2[[#This Row],[ADDR3]],3),1,1)=",",RIGHT(Table2[[#This Row],[ADDR3]],2),"")</f>
        <v/>
      </c>
      <c r="AO1031" s="7" t="str">
        <f>MID(Table2[[#This Row],[RES]],11,2)</f>
        <v>AU</v>
      </c>
      <c r="AP1031" s="7">
        <f>_xlfn.XLOOKUP(AG1031,Table3[CURRENCY],Table3[CONVERSION RATE],0)*Table2[[#This Row],[ORIGINAL PRICE]]</f>
        <v>15495</v>
      </c>
      <c r="AQ1031" s="7">
        <f>_xlfn.XLOOKUP(AG1031,Table3[CURRENCY],Table3[CONVERSION RATE],0)*Table2[[#This Row],[ORIGINAL PREPAYMENT]]</f>
        <v>0</v>
      </c>
      <c r="AR1031" s="7"/>
      <c r="AS1031" s="15"/>
    </row>
    <row r="1032" spans="1:45" x14ac:dyDescent="0.25">
      <c r="A1032" t="str">
        <f>IF(ISBLANK(Data!A1032), "", Data!A1032)</f>
        <v>B</v>
      </c>
      <c r="B1032" s="2" cm="1">
        <f t="array" ref="B1032">IF(ISBLANK(Data!B1032), "", DATE(2000 + RIGHT(Data!B1032, 2), _xlfn.SWITCH(MID(Data!B1032, 3, 3), "JAN", 1, "FEB", 2, "MAR", 3, "APR", 4, "MAY", 5, "JUN", 6, "JUL", 7, "AUG", 8, "SEP", 9, "OCT", 10, "NOV", 11, "DEC", 12), LEFT(Data!B1032, 2)))</f>
        <v>45312</v>
      </c>
      <c r="C1032" t="str">
        <f>IF(ISBLANK(Data!C1032), "", Data!C1032)</f>
        <v>4537-4253-DE-1</v>
      </c>
      <c r="D1032" t="str">
        <f>IF(ISBLANK(Data!D1032), "", Data!D1032)</f>
        <v>QF810V</v>
      </c>
      <c r="E1032" t="str">
        <f>IF(ISBLANK(Data!E1032), "", Data!E1032)</f>
        <v>TOS</v>
      </c>
      <c r="F1032" s="2" cm="1">
        <f t="array" ref="F1032">IF(ISBLANK(Data!F1032), "", DATE(2000 + RIGHT(Data!F1032, 2), _xlfn.SWITCH(MID(Data!F1032, 3, 3), "JAN", 1, "FEB", 2, "MAR", 3, "APR", 4, "MAY", 5, "JUN", 6, "JUL", 7, "AUG", 8, "SEP", 9, "OCT", 10, "NOV", 11, "DEC", 12), LEFT(Data!F1032, 2)))</f>
        <v>45498</v>
      </c>
      <c r="G1032" t="str">
        <f>IF(ISBLANK(Data!G1032), "", Data!G1032)</f>
        <v>THU</v>
      </c>
      <c r="H1032" t="str">
        <f>IF(ISBLANK(Data!H1032), "", Data!H1032)</f>
        <v>WF622</v>
      </c>
      <c r="I1032" t="str">
        <f>IF(ISBLANK(Data!I1032), "", Data!I1032)</f>
        <v>C</v>
      </c>
      <c r="J1032" t="str">
        <f>IF(ISBLANK(Data!J1032), "", Data!J1032)</f>
        <v>TOS</v>
      </c>
      <c r="K1032" s="2" cm="1">
        <f t="array" ref="K1032">IF(ISBLANK(Data!K1032), "", DATE(2000 + RIGHT(Data!K1032, 2), _xlfn.SWITCH(MID(Data!K1032, 3, 3), "JAN", 1, "FEB", 2, "MAR", 3, "APR", 4, "MAY", 5, "JUN", 6, "JUL", 7, "AUG", 8, "SEP", 9, "OCT", 10, "NOV", 11, "DEC", 12), LEFT(Data!K1032, 2)))</f>
        <v>45510</v>
      </c>
      <c r="L1032" t="str">
        <f>IF(ISBLANK(Data!L1032), "", Data!L1032)</f>
        <v>TUE</v>
      </c>
      <c r="M1032" t="str">
        <f>IF(ISBLANK(Data!M1032), "", Data!M1032)</f>
        <v>KUEHNLE,SVENJA</v>
      </c>
      <c r="N1032" t="str">
        <f>IF(ISBLANK(Data!N1032), "", Data!N1032)</f>
        <v>LI</v>
      </c>
      <c r="O1032" s="2" cm="1">
        <f t="array" ref="O1032">IF(ISBLANK(Data!O1032), "", DATE(2000 + RIGHT(Data!O1032, 2), _xlfn.SWITCH(MID(Data!O1032, 3, 3), "JAN", 1, "FEB", 2, "MAR", 3, "APR", 4, "MAY", 5, "JUN", 6, "JUL", 7, "AUG", 8, "SEP", 9, "OCT", 10, "NOV", 11, "DEC", 12), LEFT(Data!O1032, 2)))</f>
        <v>70860</v>
      </c>
      <c r="P1032" t="str">
        <f>IF(ISBLANK(Data!P1032), "", Data!P1032)</f>
        <v>1XX1</v>
      </c>
      <c r="Q1032" t="str">
        <f>IF(ISBLANK(Data!Q1032), "", Data!Q1032)</f>
        <v>756140959</v>
      </c>
      <c r="R1032" t="str">
        <f>IF(ISBLANK(Data!R1032), "", Data!R1032)</f>
        <v>BU868102220001TE75614095</v>
      </c>
      <c r="S1032" t="str">
        <f>IF(ISBLANK(Data!S1032), "", Data!S1032)</f>
        <v>CH</v>
      </c>
      <c r="T1032" s="1" t="str">
        <f>IF(ISBLANK(Data!T1032),"",(Data!T1032))</f>
        <v/>
      </c>
      <c r="U1032" t="str">
        <f>IF(ISBLANK(Data!U1032), "", Data!U1032)</f>
        <v/>
      </c>
      <c r="V1032" t="str">
        <f>IF(ISBLANK(Data!V1032), "", Data!V1032)</f>
        <v/>
      </c>
      <c r="W1032" t="str">
        <f>IF(ISBLANK(Data!W1032), "", Data!W1032)</f>
        <v/>
      </c>
      <c r="X1032" t="str">
        <f>IF(ISBLANK(Data!X1032), "", Data!X1032)</f>
        <v/>
      </c>
      <c r="Y1032" t="str">
        <f>IF(ISBLANK(Data!Y1032), "", Data!Y1032)</f>
        <v/>
      </c>
      <c r="Z1032" t="str">
        <f>IF(ISBLANK(Data!Z1032), "", Data!Z1032)</f>
        <v>T/0061003E/P/YS</v>
      </c>
      <c r="AA1032" t="str">
        <f>IF(ISBLANK(Data!AA1032), "", Data!AA1032)</f>
        <v>004982199949983</v>
      </c>
      <c r="AB1032" t="str">
        <f>IF(ISBLANK(Data!AB1032), "", Data!AB1032)</f>
        <v>ADR/</v>
      </c>
      <c r="AC1032" t="str">
        <f>IF(ISBLANK(Data!AC1032), "", Data!AC1032)</f>
        <v>L184400</v>
      </c>
      <c r="AD1032" t="str">
        <f>IF(ISBLANK(Data!AD1032), "", Data!AD1032)</f>
        <v/>
      </c>
      <c r="AE1032" t="str">
        <f>IF(ISBLANK(Data!AE1032), "", Data!AE1032)</f>
        <v/>
      </c>
      <c r="AF1032" s="7">
        <f>IF(ISBLANK(Data!AF1032), 0, _xlfn.NUMBERVALUE(SUBSTITUTE(Data!AF1032, ".", ",")))</f>
        <v>900</v>
      </c>
      <c r="AG1032" t="str">
        <f>IF(ISBLANK(Data!AG1032), "", Data!AG1032)</f>
        <v>EUR</v>
      </c>
      <c r="AH1032" s="6">
        <f>IF(ISBLANK(Data!AH1032), 0, _xlfn.NUMBERVALUE(SUBSTITUTE(Data!AH1032, ".", ",")))</f>
        <v>899.36</v>
      </c>
      <c r="AI1032" s="7">
        <f>IF(ISBLANK(Data!AI1032), "", _xlfn.NUMBERVALUE(SUBSTITUTE(Data!AI1032, ".", ",")))</f>
        <v>12000</v>
      </c>
      <c r="AJ1032" s="7">
        <f>IF(ISBLANK(Data!AJ1032), "", _xlfn.NUMBERVALUE(SUBSTITUTE(Data!AJ1032, ".", ",")))</f>
        <v>12000</v>
      </c>
      <c r="AK1032" s="7" t="str">
        <f>IF(ISBLANK(Data!AK1032), "", _xlfn.NUMBERVALUE(SUBSTITUTE(Data!AK1032, ".", ",")))</f>
        <v/>
      </c>
      <c r="AL1032">
        <f>IF(ISBLANK(Data!AL1032), "", Data!AL1032)</f>
        <v>0</v>
      </c>
      <c r="AM1032" s="15">
        <f>Table2[[#This Row],[DATE_IN]]-Table2[[#This Row],[DATE_OUT]]</f>
        <v>12</v>
      </c>
      <c r="AN1032" s="7" t="str">
        <f>IF(MID(RIGHT(Table2[[#This Row],[ADDR3]],3),1,1)=",",RIGHT(Table2[[#This Row],[ADDR3]],2),"")</f>
        <v/>
      </c>
      <c r="AO1032" s="7" t="str">
        <f>MID(Table2[[#This Row],[RES]],11,2)</f>
        <v>DE</v>
      </c>
      <c r="AP1032" s="7">
        <f>_xlfn.XLOOKUP(AG1032,Table3[CURRENCY],Table3[CONVERSION RATE],0)*Table2[[#This Row],[ORIGINAL PRICE]]</f>
        <v>10765.3392</v>
      </c>
      <c r="AQ1032" s="7">
        <f>_xlfn.XLOOKUP(AG1032,Table3[CURRENCY],Table3[CONVERSION RATE],0)*Table2[[#This Row],[ORIGINAL PREPAYMENT]]</f>
        <v>10773</v>
      </c>
      <c r="AR1032" s="7"/>
      <c r="AS1032" s="15"/>
    </row>
    <row r="1033" spans="1:45" x14ac:dyDescent="0.25">
      <c r="A1033" t="str">
        <f>IF(ISBLANK(Data!A1033), "", Data!A1033)</f>
        <v>B</v>
      </c>
      <c r="B1033" s="2" cm="1">
        <f t="array" ref="B1033">IF(ISBLANK(Data!B1033), "", DATE(2000 + RIGHT(Data!B1033, 2), _xlfn.SWITCH(MID(Data!B1033, 3, 3), "JAN", 1, "FEB", 2, "MAR", 3, "APR", 4, "MAY", 5, "JUN", 6, "JUL", 7, "AUG", 8, "SEP", 9, "OCT", 10, "NOV", 11, "DEC", 12), LEFT(Data!B1033, 2)))</f>
        <v>45325</v>
      </c>
      <c r="C1033" t="str">
        <f>IF(ISBLANK(Data!C1033), "", Data!C1033)</f>
        <v>4617-2893-PL-4</v>
      </c>
      <c r="D1033" t="str">
        <f>IF(ISBLANK(Data!D1033), "", Data!D1033)</f>
        <v/>
      </c>
      <c r="E1033" t="str">
        <f>IF(ISBLANK(Data!E1033), "", Data!E1033)</f>
        <v>TOS</v>
      </c>
      <c r="F1033" s="2" cm="1">
        <f t="array" ref="F1033">IF(ISBLANK(Data!F1033), "", DATE(2000 + RIGHT(Data!F1033, 2), _xlfn.SWITCH(MID(Data!F1033, 3, 3), "JAN", 1, "FEB", 2, "MAR", 3, "APR", 4, "MAY", 5, "JUN", 6, "JUL", 7, "AUG", 8, "SEP", 9, "OCT", 10, "NOV", 11, "DEC", 12), LEFT(Data!F1033, 2)))</f>
        <v>45498</v>
      </c>
      <c r="G1033" t="str">
        <f>IF(ISBLANK(Data!G1033), "", Data!G1033)</f>
        <v>THU</v>
      </c>
      <c r="H1033" t="str">
        <f>IF(ISBLANK(Data!H1033), "", Data!H1033)</f>
        <v/>
      </c>
      <c r="I1033" t="str">
        <f>IF(ISBLANK(Data!I1033), "", Data!I1033)</f>
        <v>E</v>
      </c>
      <c r="J1033" t="str">
        <f>IF(ISBLANK(Data!J1033), "", Data!J1033)</f>
        <v>TOS</v>
      </c>
      <c r="K1033" s="2" cm="1">
        <f t="array" ref="K1033">IF(ISBLANK(Data!K1033), "", DATE(2000 + RIGHT(Data!K1033, 2), _xlfn.SWITCH(MID(Data!K1033, 3, 3), "JAN", 1, "FEB", 2, "MAR", 3, "APR", 4, "MAY", 5, "JUN", 6, "JUL", 7, "AUG", 8, "SEP", 9, "OCT", 10, "NOV", 11, "DEC", 12), LEFT(Data!K1033, 2)))</f>
        <v>45506</v>
      </c>
      <c r="L1033" t="str">
        <f>IF(ISBLANK(Data!L1033), "", Data!L1033)</f>
        <v>FRI</v>
      </c>
      <c r="M1033" t="str">
        <f>IF(ISBLANK(Data!M1033), "", Data!M1033)</f>
        <v>KOSYL,GRZEGORZ,PAN</v>
      </c>
      <c r="N1033" t="str">
        <f>IF(ISBLANK(Data!N1033), "", Data!N1033)</f>
        <v>MO</v>
      </c>
      <c r="O1033" s="2" cm="1">
        <f t="array" ref="O1033">IF(ISBLANK(Data!O1033), "", DATE(2000 + RIGHT(Data!O1033, 2), _xlfn.SWITCH(MID(Data!O1033, 3, 3), "JAN", 1, "FEB", 2, "MAR", 3, "APR", 4, "MAY", 5, "JUN", 6, "JUL", 7, "AUG", 8, "SEP", 9, "OCT", 10, "NOV", 11, "DEC", 12), LEFT(Data!O1033, 2)))</f>
        <v>59172</v>
      </c>
      <c r="P1033" t="str">
        <f>IF(ISBLANK(Data!P1033), "", Data!P1033)</f>
        <v>1001</v>
      </c>
      <c r="Q1033" t="str">
        <f>IF(ISBLANK(Data!Q1033), "", Data!Q1033)</f>
        <v/>
      </c>
      <c r="R1033" t="str">
        <f>IF(ISBLANK(Data!R1033), "", Data!R1033)</f>
        <v>CM512568XXXXXX2751</v>
      </c>
      <c r="S1033" t="str">
        <f>IF(ISBLANK(Data!S1033), "", Data!S1033)</f>
        <v>CV</v>
      </c>
      <c r="T1033" s="1" t="str">
        <f>IF(ISBLANK(Data!T1033),"",(Data!T1033))</f>
        <v>09/25</v>
      </c>
      <c r="U1033" t="str">
        <f>IF(ISBLANK(Data!U1033), "", Data!U1033)</f>
        <v/>
      </c>
      <c r="V1033" t="str">
        <f>IF(ISBLANK(Data!V1033), "", Data!V1033)</f>
        <v>MARSZALKOWSKA 11</v>
      </c>
      <c r="W1033" t="str">
        <f>IF(ISBLANK(Data!W1033), "", Data!W1033)</f>
        <v/>
      </c>
      <c r="X1033" t="str">
        <f>IF(ISBLANK(Data!X1033), "", Data!X1033)</f>
        <v>05-200,WOLOMIN,PL</v>
      </c>
      <c r="Y1033" t="str">
        <f>IF(ISBLANK(Data!Y1033), "", Data!Y1033)</f>
        <v>PLXX06164041434</v>
      </c>
      <c r="Z1033" t="str">
        <f>IF(ISBLANK(Data!Z1033), "", Data!Z1033)</f>
        <v>P/N5</v>
      </c>
      <c r="AA1033" t="str">
        <f>IF(ISBLANK(Data!AA1033), "", Data!AA1033)</f>
        <v>+4-8694422899</v>
      </c>
      <c r="AB1033" t="str">
        <f>IF(ISBLANK(Data!AB1033), "", Data!AB1033)</f>
        <v>OCI/ADR/</v>
      </c>
      <c r="AC1033" t="str">
        <f>IF(ISBLANK(Data!AC1033), "", Data!AC1033)</f>
        <v/>
      </c>
      <c r="AD1033" t="str">
        <f>IF(ISBLANK(Data!AD1033), "", Data!AD1033)</f>
        <v/>
      </c>
      <c r="AE1033" t="str">
        <f>IF(ISBLANK(Data!AE1033), "", Data!AE1033)</f>
        <v/>
      </c>
      <c r="AF1033" s="7">
        <f>IF(ISBLANK(Data!AF1033), 0, _xlfn.NUMBERVALUE(SUBSTITUTE(Data!AF1033, ".", ",")))</f>
        <v>0</v>
      </c>
      <c r="AG1033" t="str">
        <f>IF(ISBLANK(Data!AG1033), "", Data!AG1033)</f>
        <v>EUR</v>
      </c>
      <c r="AH1033" s="6">
        <f>IF(ISBLANK(Data!AH1033), 0, _xlfn.NUMBERVALUE(SUBSTITUTE(Data!AH1033, ".", ",")))</f>
        <v>933.24</v>
      </c>
      <c r="AI1033" s="7">
        <f>IF(ISBLANK(Data!AI1033), "", _xlfn.NUMBERVALUE(SUBSTITUTE(Data!AI1033, ".", ",")))</f>
        <v>12000</v>
      </c>
      <c r="AJ1033" s="7">
        <f>IF(ISBLANK(Data!AJ1033), "", _xlfn.NUMBERVALUE(SUBSTITUTE(Data!AJ1033, ".", ",")))</f>
        <v>12000</v>
      </c>
      <c r="AK1033" s="7" t="str">
        <f>IF(ISBLANK(Data!AK1033), "", _xlfn.NUMBERVALUE(SUBSTITUTE(Data!AK1033, ".", ",")))</f>
        <v/>
      </c>
      <c r="AL1033">
        <f>IF(ISBLANK(Data!AL1033), "", Data!AL1033)</f>
        <v>0</v>
      </c>
      <c r="AM1033" s="15">
        <f>Table2[[#This Row],[DATE_IN]]-Table2[[#This Row],[DATE_OUT]]</f>
        <v>8</v>
      </c>
      <c r="AN1033" s="7" t="str">
        <f>IF(MID(RIGHT(Table2[[#This Row],[ADDR3]],3),1,1)=",",RIGHT(Table2[[#This Row],[ADDR3]],2),"")</f>
        <v>PL</v>
      </c>
      <c r="AO1033" s="7" t="str">
        <f>MID(Table2[[#This Row],[RES]],11,2)</f>
        <v>PL</v>
      </c>
      <c r="AP1033" s="7">
        <f>_xlfn.XLOOKUP(AG1033,Table3[CURRENCY],Table3[CONVERSION RATE],0)*Table2[[#This Row],[ORIGINAL PRICE]]</f>
        <v>11170.882800000001</v>
      </c>
      <c r="AQ1033" s="7">
        <f>_xlfn.XLOOKUP(AG1033,Table3[CURRENCY],Table3[CONVERSION RATE],0)*Table2[[#This Row],[ORIGINAL PREPAYMENT]]</f>
        <v>0</v>
      </c>
      <c r="AR1033" s="7"/>
      <c r="AS1033" s="15"/>
    </row>
    <row r="1034" spans="1:45" x14ac:dyDescent="0.25">
      <c r="A1034" t="str">
        <f>IF(ISBLANK(Data!A1034), "", Data!A1034)</f>
        <v>B</v>
      </c>
      <c r="B1034" s="2" cm="1">
        <f t="array" ref="B1034">IF(ISBLANK(Data!B1034), "", DATE(2000 + RIGHT(Data!B1034, 2), _xlfn.SWITCH(MID(Data!B1034, 3, 3), "JAN", 1, "FEB", 2, "MAR", 3, "APR", 4, "MAY", 5, "JUN", 6, "JUL", 7, "AUG", 8, "SEP", 9, "OCT", 10, "NOV", 11, "DEC", 12), LEFT(Data!B1034, 2)))</f>
        <v>45298</v>
      </c>
      <c r="C1034" t="str">
        <f>IF(ISBLANK(Data!C1034), "", Data!C1034)</f>
        <v>4447-9448-NO-6</v>
      </c>
      <c r="D1034" t="str">
        <f>IF(ISBLANK(Data!D1034), "", Data!D1034)</f>
        <v>QE495W</v>
      </c>
      <c r="E1034" t="str">
        <f>IF(ISBLANK(Data!E1034), "", Data!E1034)</f>
        <v>TOS</v>
      </c>
      <c r="F1034" s="2" cm="1">
        <f t="array" ref="F1034">IF(ISBLANK(Data!F1034), "", DATE(2000 + RIGHT(Data!F1034, 2), _xlfn.SWITCH(MID(Data!F1034, 3, 3), "JAN", 1, "FEB", 2, "MAR", 3, "APR", 4, "MAY", 5, "JUN", 6, "JUL", 7, "AUG", 8, "SEP", 9, "OCT", 10, "NOV", 11, "DEC", 12), LEFT(Data!F1034, 2)))</f>
        <v>45500</v>
      </c>
      <c r="G1034" t="str">
        <f>IF(ISBLANK(Data!G1034), "", Data!G1034)</f>
        <v>SAT</v>
      </c>
      <c r="H1034" t="str">
        <f>IF(ISBLANK(Data!H1034), "", Data!H1034)</f>
        <v>WI</v>
      </c>
      <c r="I1034" t="str">
        <f>IF(ISBLANK(Data!I1034), "", Data!I1034)</f>
        <v>E</v>
      </c>
      <c r="J1034" t="str">
        <f>IF(ISBLANK(Data!J1034), "", Data!J1034)</f>
        <v>TOS</v>
      </c>
      <c r="K1034" s="2" cm="1">
        <f t="array" ref="K1034">IF(ISBLANK(Data!K1034), "", DATE(2000 + RIGHT(Data!K1034, 2), _xlfn.SWITCH(MID(Data!K1034, 3, 3), "JAN", 1, "FEB", 2, "MAR", 3, "APR", 4, "MAY", 5, "JUN", 6, "JUL", 7, "AUG", 8, "SEP", 9, "OCT", 10, "NOV", 11, "DEC", 12), LEFT(Data!K1034, 2)))</f>
        <v>45508</v>
      </c>
      <c r="L1034" t="str">
        <f>IF(ISBLANK(Data!L1034), "", Data!L1034)</f>
        <v>SUN</v>
      </c>
      <c r="M1034" t="str">
        <f>IF(ISBLANK(Data!M1034), "", Data!M1034)</f>
        <v>RASMUSSEN,JOHAN</v>
      </c>
      <c r="N1034" t="str">
        <f>IF(ISBLANK(Data!N1034), "", Data!N1034)</f>
        <v>JF</v>
      </c>
      <c r="O1034" s="2" t="str" cm="1">
        <f t="array" ref="O1034">IF(ISBLANK(Data!O1034), "", DATE(2000 + RIGHT(Data!O1034, 2), _xlfn.SWITCH(MID(Data!O1034, 3, 3), "JAN", 1, "FEB", 2, "MAR", 3, "APR", 4, "MAY", 5, "JUN", 6, "JUL", 7, "AUG", 8, "SEP", 9, "OCT", 10, "NOV", 11, "DEC", 12), LEFT(Data!O1034, 2)))</f>
        <v/>
      </c>
      <c r="P1034" t="str">
        <f>IF(ISBLANK(Data!P1034), "", Data!P1034)</f>
        <v>1XX1</v>
      </c>
      <c r="Q1034" t="str">
        <f>IF(ISBLANK(Data!Q1034), "", Data!Q1034)</f>
        <v>NO843683220</v>
      </c>
      <c r="R1034" t="str">
        <f>IF(ISBLANK(Data!R1034), "", Data!R1034)</f>
        <v>BU873140040007TE84368322</v>
      </c>
      <c r="S1034" t="str">
        <f>IF(ISBLANK(Data!S1034), "", Data!S1034)</f>
        <v>CH</v>
      </c>
      <c r="T1034" s="1" t="str">
        <f>IF(ISBLANK(Data!T1034),"",(Data!T1034))</f>
        <v/>
      </c>
      <c r="U1034" t="str">
        <f>IF(ISBLANK(Data!U1034), "", Data!U1034)</f>
        <v/>
      </c>
      <c r="V1034" t="str">
        <f>IF(ISBLANK(Data!V1034), "", Data!V1034)</f>
        <v/>
      </c>
      <c r="W1034" t="str">
        <f>IF(ISBLANK(Data!W1034), "", Data!W1034)</f>
        <v/>
      </c>
      <c r="X1034" t="str">
        <f>IF(ISBLANK(Data!X1034), "", Data!X1034)</f>
        <v/>
      </c>
      <c r="Y1034" t="str">
        <f>IF(ISBLANK(Data!Y1034), "", Data!Y1034)</f>
        <v/>
      </c>
      <c r="Z1034" t="str">
        <f>IF(ISBLANK(Data!Z1034), "", Data!Z1034)</f>
        <v>T/0017161D/P/KU</v>
      </c>
      <c r="AA1034" t="str">
        <f>IF(ISBLANK(Data!AA1034), "", Data!AA1034)</f>
        <v>91800933</v>
      </c>
      <c r="AB1034" t="str">
        <f>IF(ISBLANK(Data!AB1034), "", Data!AB1034)</f>
        <v/>
      </c>
      <c r="AC1034" t="str">
        <f>IF(ISBLANK(Data!AC1034), "", Data!AC1034)</f>
        <v>L180700</v>
      </c>
      <c r="AD1034" t="str">
        <f>IF(ISBLANK(Data!AD1034), "", Data!AD1034)</f>
        <v/>
      </c>
      <c r="AE1034" t="str">
        <f>IF(ISBLANK(Data!AE1034), "", Data!AE1034)</f>
        <v/>
      </c>
      <c r="AF1034" s="7">
        <f>IF(ISBLANK(Data!AF1034), 0, _xlfn.NUMBERVALUE(SUBSTITUTE(Data!AF1034, ".", ",")))</f>
        <v>9134.67</v>
      </c>
      <c r="AG1034" t="str">
        <f>IF(ISBLANK(Data!AG1034), "", Data!AG1034)</f>
        <v>NKR</v>
      </c>
      <c r="AH1034" s="6">
        <f>IF(ISBLANK(Data!AH1034), 0, _xlfn.NUMBERVALUE(SUBSTITUTE(Data!AH1034, ".", ",")))</f>
        <v>9134.67</v>
      </c>
      <c r="AI1034" s="7">
        <f>IF(ISBLANK(Data!AI1034), "", _xlfn.NUMBERVALUE(SUBSTITUTE(Data!AI1034, ".", ",")))</f>
        <v>12000</v>
      </c>
      <c r="AJ1034" s="7">
        <f>IF(ISBLANK(Data!AJ1034), "", _xlfn.NUMBERVALUE(SUBSTITUTE(Data!AJ1034, ".", ",")))</f>
        <v>12000</v>
      </c>
      <c r="AK1034" s="7" t="str">
        <f>IF(ISBLANK(Data!AK1034), "", _xlfn.NUMBERVALUE(SUBSTITUTE(Data!AK1034, ".", ",")))</f>
        <v/>
      </c>
      <c r="AL1034">
        <f>IF(ISBLANK(Data!AL1034), "", Data!AL1034)</f>
        <v>0</v>
      </c>
      <c r="AM1034" s="15">
        <f>Table2[[#This Row],[DATE_IN]]-Table2[[#This Row],[DATE_OUT]]</f>
        <v>8</v>
      </c>
      <c r="AN1034" s="7" t="str">
        <f>IF(MID(RIGHT(Table2[[#This Row],[ADDR3]],3),1,1)=",",RIGHT(Table2[[#This Row],[ADDR3]],2),"")</f>
        <v/>
      </c>
      <c r="AO1034" s="7" t="str">
        <f>MID(Table2[[#This Row],[RES]],11,2)</f>
        <v>NO</v>
      </c>
      <c r="AP1034" s="7">
        <f>_xlfn.XLOOKUP(AG1034,Table3[CURRENCY],Table3[CONVERSION RATE],0)*Table2[[#This Row],[ORIGINAL PRICE]]</f>
        <v>9134.67</v>
      </c>
      <c r="AQ1034" s="7">
        <f>_xlfn.XLOOKUP(AG1034,Table3[CURRENCY],Table3[CONVERSION RATE],0)*Table2[[#This Row],[ORIGINAL PREPAYMENT]]</f>
        <v>9134.67</v>
      </c>
      <c r="AR1034" s="7"/>
      <c r="AS1034" s="15"/>
    </row>
    <row r="1035" spans="1:45" x14ac:dyDescent="0.25">
      <c r="A1035" t="str">
        <f>IF(ISBLANK(Data!A1035), "", Data!A1035)</f>
        <v>B</v>
      </c>
      <c r="B1035" s="2" cm="1">
        <f t="array" ref="B1035">IF(ISBLANK(Data!B1035), "", DATE(2000 + RIGHT(Data!B1035, 2), _xlfn.SWITCH(MID(Data!B1035, 3, 3), "JAN", 1, "FEB", 2, "MAR", 3, "APR", 4, "MAY", 5, "JUN", 6, "JUL", 7, "AUG", 8, "SEP", 9, "OCT", 10, "NOV", 11, "DEC", 12), LEFT(Data!B1035, 2)))</f>
        <v>45492</v>
      </c>
      <c r="C1035" t="str">
        <f>IF(ISBLANK(Data!C1035), "", Data!C1035)</f>
        <v>0624-3017-US-4</v>
      </c>
      <c r="D1035" t="str">
        <f>IF(ISBLANK(Data!D1035), "", Data!D1035)</f>
        <v/>
      </c>
      <c r="E1035" t="str">
        <f>IF(ISBLANK(Data!E1035), "", Data!E1035)</f>
        <v>TOS</v>
      </c>
      <c r="F1035" s="2" cm="1">
        <f t="array" ref="F1035">IF(ISBLANK(Data!F1035), "", DATE(2000 + RIGHT(Data!F1035, 2), _xlfn.SWITCH(MID(Data!F1035, 3, 3), "JAN", 1, "FEB", 2, "MAR", 3, "APR", 4, "MAY", 5, "JUN", 6, "JUL", 7, "AUG", 8, "SEP", 9, "OCT", 10, "NOV", 11, "DEC", 12), LEFT(Data!F1035, 2)))</f>
        <v>45501</v>
      </c>
      <c r="G1035" t="str">
        <f>IF(ISBLANK(Data!G1035), "", Data!G1035)</f>
        <v>SUN</v>
      </c>
      <c r="H1035" t="str">
        <f>IF(ISBLANK(Data!H1035), "", Data!H1035)</f>
        <v/>
      </c>
      <c r="I1035" t="str">
        <f>IF(ISBLANK(Data!I1035), "", Data!I1035)</f>
        <v>D</v>
      </c>
      <c r="J1035" t="str">
        <f>IF(ISBLANK(Data!J1035), "", Data!J1035)</f>
        <v>EVE</v>
      </c>
      <c r="K1035" s="2" cm="1">
        <f t="array" ref="K1035">IF(ISBLANK(Data!K1035), "", DATE(2000 + RIGHT(Data!K1035, 2), _xlfn.SWITCH(MID(Data!K1035, 3, 3), "JAN", 1, "FEB", 2, "MAR", 3, "APR", 4, "MAY", 5, "JUN", 6, "JUL", 7, "AUG", 8, "SEP", 9, "OCT", 10, "NOV", 11, "DEC", 12), LEFT(Data!K1035, 2)))</f>
        <v>45509</v>
      </c>
      <c r="L1035" t="str">
        <f>IF(ISBLANK(Data!L1035), "", Data!L1035)</f>
        <v>MON</v>
      </c>
      <c r="M1035" t="str">
        <f>IF(ISBLANK(Data!M1035), "", Data!M1035)</f>
        <v>RUGGIERO,JAMES</v>
      </c>
      <c r="N1035" t="str">
        <f>IF(ISBLANK(Data!N1035), "", Data!N1035)</f>
        <v>PJ</v>
      </c>
      <c r="O1035" s="2" t="str" cm="1">
        <f t="array" ref="O1035">IF(ISBLANK(Data!O1035), "", DATE(2000 + RIGHT(Data!O1035, 2), _xlfn.SWITCH(MID(Data!O1035, 3, 3), "JAN", 1, "FEB", 2, "MAR", 3, "APR", 4, "MAY", 5, "JUN", 6, "JUL", 7, "AUG", 8, "SEP", 9, "OCT", 10, "NOV", 11, "DEC", 12), LEFT(Data!O1035, 2)))</f>
        <v/>
      </c>
      <c r="P1035" t="str">
        <f>IF(ISBLANK(Data!P1035), "", Data!P1035)</f>
        <v/>
      </c>
      <c r="Q1035" t="str">
        <f>IF(ISBLANK(Data!Q1035), "", Data!Q1035)</f>
        <v/>
      </c>
      <c r="R1035" t="str">
        <f>IF(ISBLANK(Data!R1035), "", Data!R1035)</f>
        <v/>
      </c>
      <c r="S1035" t="str">
        <f>IF(ISBLANK(Data!S1035), "", Data!S1035)</f>
        <v/>
      </c>
      <c r="T1035" s="1" t="str">
        <f>IF(ISBLANK(Data!T1035),"",(Data!T1035))</f>
        <v/>
      </c>
      <c r="U1035" t="str">
        <f>IF(ISBLANK(Data!U1035), "", Data!U1035)</f>
        <v/>
      </c>
      <c r="V1035" t="str">
        <f>IF(ISBLANK(Data!V1035), "", Data!V1035)</f>
        <v/>
      </c>
      <c r="W1035" t="str">
        <f>IF(ISBLANK(Data!W1035), "", Data!W1035)</f>
        <v/>
      </c>
      <c r="X1035" t="str">
        <f>IF(ISBLANK(Data!X1035), "", Data!X1035)</f>
        <v/>
      </c>
      <c r="Y1035" t="str">
        <f>IF(ISBLANK(Data!Y1035), "", Data!Y1035)</f>
        <v/>
      </c>
      <c r="Z1035" t="str">
        <f>IF(ISBLANK(Data!Z1035), "", Data!Z1035)</f>
        <v>T/11617270/P/1A</v>
      </c>
      <c r="AA1035" t="str">
        <f>IF(ISBLANK(Data!AA1035), "", Data!AA1035)</f>
        <v>0014159940810</v>
      </c>
      <c r="AB1035" t="str">
        <f>IF(ISBLANK(Data!AB1035), "", Data!AB1035)</f>
        <v/>
      </c>
      <c r="AC1035" t="str">
        <f>IF(ISBLANK(Data!AC1035), "", Data!AC1035)</f>
        <v>D778300</v>
      </c>
      <c r="AD1035" t="str">
        <f>IF(ISBLANK(Data!AD1035), "", Data!AD1035)</f>
        <v>999999999</v>
      </c>
      <c r="AE1035" t="str">
        <f>IF(ISBLANK(Data!AE1035), "", Data!AE1035)</f>
        <v/>
      </c>
      <c r="AF1035" s="7">
        <f>IF(ISBLANK(Data!AF1035), 0, _xlfn.NUMBERVALUE(SUBSTITUTE(Data!AF1035, ".", ",")))</f>
        <v>0</v>
      </c>
      <c r="AG1035" t="str">
        <f>IF(ISBLANK(Data!AG1035), "", Data!AG1035)</f>
        <v>USD</v>
      </c>
      <c r="AH1035" s="6">
        <f>IF(ISBLANK(Data!AH1035), 0, _xlfn.NUMBERVALUE(SUBSTITUTE(Data!AH1035, ".", ",")))</f>
        <v>1550.08</v>
      </c>
      <c r="AI1035" s="7">
        <f>IF(ISBLANK(Data!AI1035), "", _xlfn.NUMBERVALUE(SUBSTITUTE(Data!AI1035, ".", ",")))</f>
        <v>0</v>
      </c>
      <c r="AJ1035" s="7">
        <f>IF(ISBLANK(Data!AJ1035), "", _xlfn.NUMBERVALUE(SUBSTITUTE(Data!AJ1035, ".", ",")))</f>
        <v>0</v>
      </c>
      <c r="AK1035" s="7">
        <f>IF(ISBLANK(Data!AK1035), "", _xlfn.NUMBERVALUE(SUBSTITUTE(Data!AK1035, ".", ",")))</f>
        <v>3000</v>
      </c>
      <c r="AL1035">
        <f>IF(ISBLANK(Data!AL1035), "", Data!AL1035)</f>
        <v>0</v>
      </c>
      <c r="AM1035" s="15">
        <f>Table2[[#This Row],[DATE_IN]]-Table2[[#This Row],[DATE_OUT]]</f>
        <v>8</v>
      </c>
      <c r="AN1035" s="7" t="str">
        <f>IF(MID(RIGHT(Table2[[#This Row],[ADDR3]],3),1,1)=",",RIGHT(Table2[[#This Row],[ADDR3]],2),"")</f>
        <v/>
      </c>
      <c r="AO1035" s="7" t="str">
        <f>MID(Table2[[#This Row],[RES]],11,2)</f>
        <v>US</v>
      </c>
      <c r="AP1035" s="7">
        <f>_xlfn.XLOOKUP(AG1035,Table3[CURRENCY],Table3[CONVERSION RATE],0)*Table2[[#This Row],[ORIGINAL PRICE]]</f>
        <v>17112.883199999997</v>
      </c>
      <c r="AQ1035" s="7">
        <f>_xlfn.XLOOKUP(AG1035,Table3[CURRENCY],Table3[CONVERSION RATE],0)*Table2[[#This Row],[ORIGINAL PREPAYMENT]]</f>
        <v>0</v>
      </c>
      <c r="AR1035" s="7"/>
      <c r="AS1035" s="15"/>
    </row>
    <row r="1036" spans="1:45" x14ac:dyDescent="0.25">
      <c r="A1036" t="str">
        <f>IF(ISBLANK(Data!A1036), "", Data!A1036)</f>
        <v>B</v>
      </c>
      <c r="B1036" s="2" cm="1">
        <f t="array" ref="B1036">IF(ISBLANK(Data!B1036), "", DATE(2000 + RIGHT(Data!B1036, 2), _xlfn.SWITCH(MID(Data!B1036, 3, 3), "JAN", 1, "FEB", 2, "MAR", 3, "APR", 4, "MAY", 5, "JUN", 6, "JUL", 7, "AUG", 8, "SEP", 9, "OCT", 10, "NOV", 11, "DEC", 12), LEFT(Data!B1036, 2)))</f>
        <v>45494</v>
      </c>
      <c r="C1036" t="str">
        <f>IF(ISBLANK(Data!C1036), "", Data!C1036)</f>
        <v>0637-7600-NO-5</v>
      </c>
      <c r="D1036" t="str">
        <f>IF(ISBLANK(Data!D1036), "", Data!D1036)</f>
        <v>QE495W</v>
      </c>
      <c r="E1036" t="str">
        <f>IF(ISBLANK(Data!E1036), "", Data!E1036)</f>
        <v>TOS</v>
      </c>
      <c r="F1036" s="2" cm="1">
        <f t="array" ref="F1036">IF(ISBLANK(Data!F1036), "", DATE(2000 + RIGHT(Data!F1036, 2), _xlfn.SWITCH(MID(Data!F1036, 3, 3), "JAN", 1, "FEB", 2, "MAR", 3, "APR", 4, "MAY", 5, "JUN", 6, "JUL", 7, "AUG", 8, "SEP", 9, "OCT", 10, "NOV", 11, "DEC", 12), LEFT(Data!F1036, 2)))</f>
        <v>45501</v>
      </c>
      <c r="G1036" t="str">
        <f>IF(ISBLANK(Data!G1036), "", Data!G1036)</f>
        <v>SUN</v>
      </c>
      <c r="H1036" t="str">
        <f>IF(ISBLANK(Data!H1036), "", Data!H1036)</f>
        <v>WI</v>
      </c>
      <c r="I1036" t="str">
        <f>IF(ISBLANK(Data!I1036), "", Data!I1036)</f>
        <v>E</v>
      </c>
      <c r="J1036" t="str">
        <f>IF(ISBLANK(Data!J1036), "", Data!J1036)</f>
        <v>TOS</v>
      </c>
      <c r="K1036" s="2" cm="1">
        <f t="array" ref="K1036">IF(ISBLANK(Data!K1036), "", DATE(2000 + RIGHT(Data!K1036, 2), _xlfn.SWITCH(MID(Data!K1036, 3, 3), "JAN", 1, "FEB", 2, "MAR", 3, "APR", 4, "MAY", 5, "JUN", 6, "JUL", 7, "AUG", 8, "SEP", 9, "OCT", 10, "NOV", 11, "DEC", 12), LEFT(Data!K1036, 2)))</f>
        <v>45508</v>
      </c>
      <c r="L1036" t="str">
        <f>IF(ISBLANK(Data!L1036), "", Data!L1036)</f>
        <v>SUN</v>
      </c>
      <c r="M1036" t="str">
        <f>IF(ISBLANK(Data!M1036), "", Data!M1036)</f>
        <v>NILSSEN,KRISTIAN</v>
      </c>
      <c r="N1036" t="str">
        <f>IF(ISBLANK(Data!N1036), "", Data!N1036)</f>
        <v>JF</v>
      </c>
      <c r="O1036" s="2" t="str" cm="1">
        <f t="array" ref="O1036">IF(ISBLANK(Data!O1036), "", DATE(2000 + RIGHT(Data!O1036, 2), _xlfn.SWITCH(MID(Data!O1036, 3, 3), "JAN", 1, "FEB", 2, "MAR", 3, "APR", 4, "MAY", 5, "JUN", 6, "JUL", 7, "AUG", 8, "SEP", 9, "OCT", 10, "NOV", 11, "DEC", 12), LEFT(Data!O1036, 2)))</f>
        <v/>
      </c>
      <c r="P1036" t="str">
        <f>IF(ISBLANK(Data!P1036), "", Data!P1036)</f>
        <v>1XX1</v>
      </c>
      <c r="Q1036" t="str">
        <f>IF(ISBLANK(Data!Q1036), "", Data!Q1036)</f>
        <v>NO163747910</v>
      </c>
      <c r="R1036" t="str">
        <f>IF(ISBLANK(Data!R1036), "", Data!R1036)</f>
        <v>BU873140040007TE16374791</v>
      </c>
      <c r="S1036" t="str">
        <f>IF(ISBLANK(Data!S1036), "", Data!S1036)</f>
        <v>CH</v>
      </c>
      <c r="T1036" s="1" t="str">
        <f>IF(ISBLANK(Data!T1036),"",(Data!T1036))</f>
        <v/>
      </c>
      <c r="U1036" t="str">
        <f>IF(ISBLANK(Data!U1036), "", Data!U1036)</f>
        <v/>
      </c>
      <c r="V1036" t="str">
        <f>IF(ISBLANK(Data!V1036), "", Data!V1036)</f>
        <v/>
      </c>
      <c r="W1036" t="str">
        <f>IF(ISBLANK(Data!W1036), "", Data!W1036)</f>
        <v/>
      </c>
      <c r="X1036" t="str">
        <f>IF(ISBLANK(Data!X1036), "", Data!X1036)</f>
        <v/>
      </c>
      <c r="Y1036" t="str">
        <f>IF(ISBLANK(Data!Y1036), "", Data!Y1036)</f>
        <v/>
      </c>
      <c r="Z1036" t="str">
        <f>IF(ISBLANK(Data!Z1036), "", Data!Z1036)</f>
        <v>T/0017161D/P/KU</v>
      </c>
      <c r="AA1036" t="str">
        <f>IF(ISBLANK(Data!AA1036), "", Data!AA1036)</f>
        <v/>
      </c>
      <c r="AB1036" t="str">
        <f>IF(ISBLANK(Data!AB1036), "", Data!AB1036)</f>
        <v/>
      </c>
      <c r="AC1036" t="str">
        <f>IF(ISBLANK(Data!AC1036), "", Data!AC1036)</f>
        <v>L180700</v>
      </c>
      <c r="AD1036" t="str">
        <f>IF(ISBLANK(Data!AD1036), "", Data!AD1036)</f>
        <v/>
      </c>
      <c r="AE1036" t="str">
        <f>IF(ISBLANK(Data!AE1036), "", Data!AE1036)</f>
        <v/>
      </c>
      <c r="AF1036" s="7">
        <f>IF(ISBLANK(Data!AF1036), 0, _xlfn.NUMBERVALUE(SUBSTITUTE(Data!AF1036, ".", ",")))</f>
        <v>8340.75</v>
      </c>
      <c r="AG1036" t="str">
        <f>IF(ISBLANK(Data!AG1036), "", Data!AG1036)</f>
        <v>NKR</v>
      </c>
      <c r="AH1036" s="6">
        <f>IF(ISBLANK(Data!AH1036), 0, _xlfn.NUMBERVALUE(SUBSTITUTE(Data!AH1036, ".", ",")))</f>
        <v>8340.75</v>
      </c>
      <c r="AI1036" s="7">
        <f>IF(ISBLANK(Data!AI1036), "", _xlfn.NUMBERVALUE(SUBSTITUTE(Data!AI1036, ".", ",")))</f>
        <v>12000</v>
      </c>
      <c r="AJ1036" s="7">
        <f>IF(ISBLANK(Data!AJ1036), "", _xlfn.NUMBERVALUE(SUBSTITUTE(Data!AJ1036, ".", ",")))</f>
        <v>12000</v>
      </c>
      <c r="AK1036" s="7" t="str">
        <f>IF(ISBLANK(Data!AK1036), "", _xlfn.NUMBERVALUE(SUBSTITUTE(Data!AK1036, ".", ",")))</f>
        <v/>
      </c>
      <c r="AL1036">
        <f>IF(ISBLANK(Data!AL1036), "", Data!AL1036)</f>
        <v>0</v>
      </c>
      <c r="AM1036" s="15">
        <f>Table2[[#This Row],[DATE_IN]]-Table2[[#This Row],[DATE_OUT]]</f>
        <v>7</v>
      </c>
      <c r="AN1036" s="7" t="str">
        <f>IF(MID(RIGHT(Table2[[#This Row],[ADDR3]],3),1,1)=",",RIGHT(Table2[[#This Row],[ADDR3]],2),"")</f>
        <v/>
      </c>
      <c r="AO1036" s="7" t="str">
        <f>MID(Table2[[#This Row],[RES]],11,2)</f>
        <v>NO</v>
      </c>
      <c r="AP1036" s="7">
        <f>_xlfn.XLOOKUP(AG1036,Table3[CURRENCY],Table3[CONVERSION RATE],0)*Table2[[#This Row],[ORIGINAL PRICE]]</f>
        <v>8340.75</v>
      </c>
      <c r="AQ1036" s="7">
        <f>_xlfn.XLOOKUP(AG1036,Table3[CURRENCY],Table3[CONVERSION RATE],0)*Table2[[#This Row],[ORIGINAL PREPAYMENT]]</f>
        <v>8340.75</v>
      </c>
      <c r="AR1036" s="7"/>
      <c r="AS1036" s="15"/>
    </row>
    <row r="1037" spans="1:45" x14ac:dyDescent="0.25">
      <c r="A1037" t="str">
        <f>IF(ISBLANK(Data!A1037), "", Data!A1037)</f>
        <v>B</v>
      </c>
      <c r="B1037" s="2" cm="1">
        <f t="array" ref="B1037">IF(ISBLANK(Data!B1037), "", DATE(2000 + RIGHT(Data!B1037, 2), _xlfn.SWITCH(MID(Data!B1037, 3, 3), "JAN", 1, "FEB", 2, "MAR", 3, "APR", 4, "MAY", 5, "JUN", 6, "JUL", 7, "AUG", 8, "SEP", 9, "OCT", 10, "NOV", 11, "DEC", 12), LEFT(Data!B1037, 2)))</f>
        <v>45495</v>
      </c>
      <c r="C1037" t="str">
        <f>IF(ISBLANK(Data!C1037), "", Data!C1037)</f>
        <v>0641-3306-DK-4</v>
      </c>
      <c r="D1037" t="str">
        <f>IF(ISBLANK(Data!D1037), "", Data!D1037)</f>
        <v/>
      </c>
      <c r="E1037" t="str">
        <f>IF(ISBLANK(Data!E1037), "", Data!E1037)</f>
        <v>TOS</v>
      </c>
      <c r="F1037" s="2" cm="1">
        <f t="array" ref="F1037">IF(ISBLANK(Data!F1037), "", DATE(2000 + RIGHT(Data!F1037, 2), _xlfn.SWITCH(MID(Data!F1037, 3, 3), "JAN", 1, "FEB", 2, "MAR", 3, "APR", 4, "MAY", 5, "JUN", 6, "JUL", 7, "AUG", 8, "SEP", 9, "OCT", 10, "NOV", 11, "DEC", 12), LEFT(Data!F1037, 2)))</f>
        <v>45501</v>
      </c>
      <c r="G1037" t="str">
        <f>IF(ISBLANK(Data!G1037), "", Data!G1037)</f>
        <v>SUN</v>
      </c>
      <c r="H1037" t="str">
        <f>IF(ISBLANK(Data!H1037), "", Data!H1037)</f>
        <v/>
      </c>
      <c r="I1037" t="str">
        <f>IF(ISBLANK(Data!I1037), "", Data!I1037)</f>
        <v>C</v>
      </c>
      <c r="J1037" t="str">
        <f>IF(ISBLANK(Data!J1037), "", Data!J1037)</f>
        <v>TOS</v>
      </c>
      <c r="K1037" s="2" cm="1">
        <f t="array" ref="K1037">IF(ISBLANK(Data!K1037), "", DATE(2000 + RIGHT(Data!K1037, 2), _xlfn.SWITCH(MID(Data!K1037, 3, 3), "JAN", 1, "FEB", 2, "MAR", 3, "APR", 4, "MAY", 5, "JUN", 6, "JUL", 7, "AUG", 8, "SEP", 9, "OCT", 10, "NOV", 11, "DEC", 12), LEFT(Data!K1037, 2)))</f>
        <v>45507</v>
      </c>
      <c r="L1037" t="str">
        <f>IF(ISBLANK(Data!L1037), "", Data!L1037)</f>
        <v>SAT</v>
      </c>
      <c r="M1037" t="str">
        <f>IF(ISBLANK(Data!M1037), "", Data!M1037)</f>
        <v>ZELGER,MARGARETE</v>
      </c>
      <c r="N1037" t="str">
        <f>IF(ISBLANK(Data!N1037), "", Data!N1037)</f>
        <v>LV</v>
      </c>
      <c r="O1037" s="2" t="str" cm="1">
        <f t="array" ref="O1037">IF(ISBLANK(Data!O1037), "", DATE(2000 + RIGHT(Data!O1037, 2), _xlfn.SWITCH(MID(Data!O1037, 3, 3), "JAN", 1, "FEB", 2, "MAR", 3, "APR", 4, "MAY", 5, "JUN", 6, "JUL", 7, "AUG", 8, "SEP", 9, "OCT", 10, "NOV", 11, "DEC", 12), LEFT(Data!O1037, 2)))</f>
        <v/>
      </c>
      <c r="P1037" t="str">
        <f>IF(ISBLANK(Data!P1037), "", Data!P1037)</f>
        <v>1001</v>
      </c>
      <c r="Q1037" t="str">
        <f>IF(ISBLANK(Data!Q1037), "", Data!Q1037)</f>
        <v/>
      </c>
      <c r="R1037" t="str">
        <f>IF(ISBLANK(Data!R1037), "", Data!R1037)</f>
        <v/>
      </c>
      <c r="S1037" t="str">
        <f>IF(ISBLANK(Data!S1037), "", Data!S1037)</f>
        <v/>
      </c>
      <c r="T1037" s="1" t="str">
        <f>IF(ISBLANK(Data!T1037),"",(Data!T1037))</f>
        <v/>
      </c>
      <c r="U1037" t="str">
        <f>IF(ISBLANK(Data!U1037), "", Data!U1037)</f>
        <v/>
      </c>
      <c r="V1037" t="str">
        <f>IF(ISBLANK(Data!V1037), "", Data!V1037)</f>
        <v/>
      </c>
      <c r="W1037" t="str">
        <f>IF(ISBLANK(Data!W1037), "", Data!W1037)</f>
        <v/>
      </c>
      <c r="X1037" t="str">
        <f>IF(ISBLANK(Data!X1037), "", Data!X1037)</f>
        <v/>
      </c>
      <c r="Y1037" t="str">
        <f>IF(ISBLANK(Data!Y1037), "", Data!Y1037)</f>
        <v/>
      </c>
      <c r="Z1037" t="str">
        <f>IF(ISBLANK(Data!Z1037), "", Data!Z1037)</f>
        <v>T/0066463E/P/IJ</v>
      </c>
      <c r="AA1037" t="str">
        <f>IF(ISBLANK(Data!AA1037), "", Data!AA1037)</f>
        <v>3382317575</v>
      </c>
      <c r="AB1037" t="str">
        <f>IF(ISBLANK(Data!AB1037), "", Data!AB1037)</f>
        <v/>
      </c>
      <c r="AC1037" t="str">
        <f>IF(ISBLANK(Data!AC1037), "", Data!AC1037)</f>
        <v>L783800</v>
      </c>
      <c r="AD1037" t="str">
        <f>IF(ISBLANK(Data!AD1037), "", Data!AD1037)</f>
        <v/>
      </c>
      <c r="AE1037" t="str">
        <f>IF(ISBLANK(Data!AE1037), "", Data!AE1037)</f>
        <v/>
      </c>
      <c r="AF1037" s="7">
        <f>IF(ISBLANK(Data!AF1037), 0, _xlfn.NUMBERVALUE(SUBSTITUTE(Data!AF1037, ".", ",")))</f>
        <v>0</v>
      </c>
      <c r="AG1037" t="str">
        <f>IF(ISBLANK(Data!AG1037), "", Data!AG1037)</f>
        <v>NKR</v>
      </c>
      <c r="AH1037" s="6">
        <f>IF(ISBLANK(Data!AH1037), 0, _xlfn.NUMBERVALUE(SUBSTITUTE(Data!AH1037, ".", ",")))</f>
        <v>7164.19</v>
      </c>
      <c r="AI1037" s="7">
        <f>IF(ISBLANK(Data!AI1037), "", _xlfn.NUMBERVALUE(SUBSTITUTE(Data!AI1037, ".", ",")))</f>
        <v>12000</v>
      </c>
      <c r="AJ1037" s="7">
        <f>IF(ISBLANK(Data!AJ1037), "", _xlfn.NUMBERVALUE(SUBSTITUTE(Data!AJ1037, ".", ",")))</f>
        <v>12000</v>
      </c>
      <c r="AK1037" s="7" t="str">
        <f>IF(ISBLANK(Data!AK1037), "", _xlfn.NUMBERVALUE(SUBSTITUTE(Data!AK1037, ".", ",")))</f>
        <v/>
      </c>
      <c r="AL1037">
        <f>IF(ISBLANK(Data!AL1037), "", Data!AL1037)</f>
        <v>0</v>
      </c>
      <c r="AM1037" s="15">
        <f>Table2[[#This Row],[DATE_IN]]-Table2[[#This Row],[DATE_OUT]]</f>
        <v>6</v>
      </c>
      <c r="AN1037" s="7" t="str">
        <f>IF(MID(RIGHT(Table2[[#This Row],[ADDR3]],3),1,1)=",",RIGHT(Table2[[#This Row],[ADDR3]],2),"")</f>
        <v/>
      </c>
      <c r="AO1037" s="7" t="str">
        <f>MID(Table2[[#This Row],[RES]],11,2)</f>
        <v>DK</v>
      </c>
      <c r="AP1037" s="7">
        <f>_xlfn.XLOOKUP(AG1037,Table3[CURRENCY],Table3[CONVERSION RATE],0)*Table2[[#This Row],[ORIGINAL PRICE]]</f>
        <v>7164.19</v>
      </c>
      <c r="AQ1037" s="7">
        <f>_xlfn.XLOOKUP(AG1037,Table3[CURRENCY],Table3[CONVERSION RATE],0)*Table2[[#This Row],[ORIGINAL PREPAYMENT]]</f>
        <v>0</v>
      </c>
      <c r="AR1037" s="7"/>
      <c r="AS1037" s="15"/>
    </row>
    <row r="1038" spans="1:45" x14ac:dyDescent="0.25">
      <c r="A1038" t="str">
        <f>IF(ISBLANK(Data!A1038), "", Data!A1038)</f>
        <v>B</v>
      </c>
      <c r="B1038" s="2" cm="1">
        <f t="array" ref="B1038">IF(ISBLANK(Data!B1038), "", DATE(2000 + RIGHT(Data!B1038, 2), _xlfn.SWITCH(MID(Data!B1038, 3, 3), "JAN", 1, "FEB", 2, "MAR", 3, "APR", 4, "MAY", 5, "JUN", 6, "JUL", 7, "AUG", 8, "SEP", 9, "OCT", 10, "NOV", 11, "DEC", 12), LEFT(Data!B1038, 2)))</f>
        <v>45180</v>
      </c>
      <c r="C1038" t="str">
        <f>IF(ISBLANK(Data!C1038), "", Data!C1038)</f>
        <v>3826-8930-NL-0</v>
      </c>
      <c r="D1038" t="str">
        <f>IF(ISBLANK(Data!D1038), "", Data!D1038)</f>
        <v>QF810V</v>
      </c>
      <c r="E1038" t="str">
        <f>IF(ISBLANK(Data!E1038), "", Data!E1038)</f>
        <v>TOS</v>
      </c>
      <c r="F1038" s="2" cm="1">
        <f t="array" ref="F1038">IF(ISBLANK(Data!F1038), "", DATE(2000 + RIGHT(Data!F1038, 2), _xlfn.SWITCH(MID(Data!F1038, 3, 3), "JAN", 1, "FEB", 2, "MAR", 3, "APR", 4, "MAY", 5, "JUN", 6, "JUL", 7, "AUG", 8, "SEP", 9, "OCT", 10, "NOV", 11, "DEC", 12), LEFT(Data!F1038, 2)))</f>
        <v>45501</v>
      </c>
      <c r="G1038" t="str">
        <f>IF(ISBLANK(Data!G1038), "", Data!G1038)</f>
        <v>SUN</v>
      </c>
      <c r="H1038" t="str">
        <f>IF(ISBLANK(Data!H1038), "", Data!H1038)</f>
        <v>WF624</v>
      </c>
      <c r="I1038" t="str">
        <f>IF(ISBLANK(Data!I1038), "", Data!I1038)</f>
        <v>E</v>
      </c>
      <c r="J1038" t="str">
        <f>IF(ISBLANK(Data!J1038), "", Data!J1038)</f>
        <v>TOS</v>
      </c>
      <c r="K1038" s="2" cm="1">
        <f t="array" ref="K1038">IF(ISBLANK(Data!K1038), "", DATE(2000 + RIGHT(Data!K1038, 2), _xlfn.SWITCH(MID(Data!K1038, 3, 3), "JAN", 1, "FEB", 2, "MAR", 3, "APR", 4, "MAY", 5, "JUN", 6, "JUL", 7, "AUG", 8, "SEP", 9, "OCT", 10, "NOV", 11, "DEC", 12), LEFT(Data!K1038, 2)))</f>
        <v>45521</v>
      </c>
      <c r="L1038" t="str">
        <f>IF(ISBLANK(Data!L1038), "", Data!L1038)</f>
        <v>SAT</v>
      </c>
      <c r="M1038" t="str">
        <f>IF(ISBLANK(Data!M1038), "", Data!M1038)</f>
        <v>KIJFTENBELT,JOCHEM</v>
      </c>
      <c r="N1038" t="str">
        <f>IF(ISBLANK(Data!N1038), "", Data!N1038)</f>
        <v>LJ</v>
      </c>
      <c r="O1038" s="2" cm="1">
        <f t="array" ref="O1038">IF(ISBLANK(Data!O1038), "", DATE(2000 + RIGHT(Data!O1038, 2), _xlfn.SWITCH(MID(Data!O1038, 3, 3), "JAN", 1, "FEB", 2, "MAR", 3, "APR", 4, "MAY", 5, "JUN", 6, "JUL", 7, "AUG", 8, "SEP", 9, "OCT", 10, "NOV", 11, "DEC", 12), LEFT(Data!O1038, 2)))</f>
        <v>70495</v>
      </c>
      <c r="P1038" t="str">
        <f>IF(ISBLANK(Data!P1038), "", Data!P1038)</f>
        <v>1XX1</v>
      </c>
      <c r="Q1038" t="str">
        <f>IF(ISBLANK(Data!Q1038), "", Data!Q1038)</f>
        <v>740620153</v>
      </c>
      <c r="R1038" t="str">
        <f>IF(ISBLANK(Data!R1038), "", Data!R1038)</f>
        <v>BU868102220001TE74062015</v>
      </c>
      <c r="S1038" t="str">
        <f>IF(ISBLANK(Data!S1038), "", Data!S1038)</f>
        <v>CH</v>
      </c>
      <c r="T1038" s="1" t="str">
        <f>IF(ISBLANK(Data!T1038),"",(Data!T1038))</f>
        <v/>
      </c>
      <c r="U1038" t="str">
        <f>IF(ISBLANK(Data!U1038), "", Data!U1038)</f>
        <v/>
      </c>
      <c r="V1038" t="str">
        <f>IF(ISBLANK(Data!V1038), "", Data!V1038)</f>
        <v/>
      </c>
      <c r="W1038" t="str">
        <f>IF(ISBLANK(Data!W1038), "", Data!W1038)</f>
        <v/>
      </c>
      <c r="X1038" t="str">
        <f>IF(ISBLANK(Data!X1038), "", Data!X1038)</f>
        <v/>
      </c>
      <c r="Y1038" t="str">
        <f>IF(ISBLANK(Data!Y1038), "", Data!Y1038)</f>
        <v/>
      </c>
      <c r="Z1038" t="str">
        <f>IF(ISBLANK(Data!Z1038), "", Data!Z1038)</f>
        <v>T/0061003E/P/YS</v>
      </c>
      <c r="AA1038" t="str">
        <f>IF(ISBLANK(Data!AA1038), "", Data!AA1038)</f>
        <v>0031648019227</v>
      </c>
      <c r="AB1038" t="str">
        <f>IF(ISBLANK(Data!AB1038), "", Data!AB1038)</f>
        <v>ADR/</v>
      </c>
      <c r="AC1038" t="str">
        <f>IF(ISBLANK(Data!AC1038), "", Data!AC1038)</f>
        <v>L184400</v>
      </c>
      <c r="AD1038" t="str">
        <f>IF(ISBLANK(Data!AD1038), "", Data!AD1038)</f>
        <v/>
      </c>
      <c r="AE1038" t="str">
        <f>IF(ISBLANK(Data!AE1038), "", Data!AE1038)</f>
        <v/>
      </c>
      <c r="AF1038" s="7">
        <f>IF(ISBLANK(Data!AF1038), 0, _xlfn.NUMBERVALUE(SUBSTITUTE(Data!AF1038, ".", ",")))</f>
        <v>1339.6</v>
      </c>
      <c r="AG1038" t="str">
        <f>IF(ISBLANK(Data!AG1038), "", Data!AG1038)</f>
        <v>EUR</v>
      </c>
      <c r="AH1038" s="6">
        <f>IF(ISBLANK(Data!AH1038), 0, _xlfn.NUMBERVALUE(SUBSTITUTE(Data!AH1038, ".", ",")))</f>
        <v>1303.93</v>
      </c>
      <c r="AI1038" s="7">
        <f>IF(ISBLANK(Data!AI1038), "", _xlfn.NUMBERVALUE(SUBSTITUTE(Data!AI1038, ".", ",")))</f>
        <v>12000</v>
      </c>
      <c r="AJ1038" s="7">
        <f>IF(ISBLANK(Data!AJ1038), "", _xlfn.NUMBERVALUE(SUBSTITUTE(Data!AJ1038, ".", ",")))</f>
        <v>12000</v>
      </c>
      <c r="AK1038" s="7" t="str">
        <f>IF(ISBLANK(Data!AK1038), "", _xlfn.NUMBERVALUE(SUBSTITUTE(Data!AK1038, ".", ",")))</f>
        <v/>
      </c>
      <c r="AL1038">
        <f>IF(ISBLANK(Data!AL1038), "", Data!AL1038)</f>
        <v>0</v>
      </c>
      <c r="AM1038" s="15">
        <f>Table2[[#This Row],[DATE_IN]]-Table2[[#This Row],[DATE_OUT]]</f>
        <v>20</v>
      </c>
      <c r="AN1038" s="7" t="str">
        <f>IF(MID(RIGHT(Table2[[#This Row],[ADDR3]],3),1,1)=",",RIGHT(Table2[[#This Row],[ADDR3]],2),"")</f>
        <v/>
      </c>
      <c r="AO1038" s="7" t="str">
        <f>MID(Table2[[#This Row],[RES]],11,2)</f>
        <v>NL</v>
      </c>
      <c r="AP1038" s="7">
        <f>_xlfn.XLOOKUP(AG1038,Table3[CURRENCY],Table3[CONVERSION RATE],0)*Table2[[#This Row],[ORIGINAL PRICE]]</f>
        <v>15608.042100000002</v>
      </c>
      <c r="AQ1038" s="7">
        <f>_xlfn.XLOOKUP(AG1038,Table3[CURRENCY],Table3[CONVERSION RATE],0)*Table2[[#This Row],[ORIGINAL PREPAYMENT]]</f>
        <v>16035.012000000001</v>
      </c>
      <c r="AR1038" s="7"/>
      <c r="AS1038" s="15"/>
    </row>
    <row r="1039" spans="1:45" x14ac:dyDescent="0.25">
      <c r="A1039" t="str">
        <f>IF(ISBLANK(Data!A1039), "", Data!A1039)</f>
        <v>B</v>
      </c>
      <c r="B1039" s="2" cm="1">
        <f t="array" ref="B1039">IF(ISBLANK(Data!B1039), "", DATE(2000 + RIGHT(Data!B1039, 2), _xlfn.SWITCH(MID(Data!B1039, 3, 3), "JAN", 1, "FEB", 2, "MAR", 3, "APR", 4, "MAY", 5, "JUN", 6, "JUL", 7, "AUG", 8, "SEP", 9, "OCT", 10, "NOV", 11, "DEC", 12), LEFT(Data!B1039, 2)))</f>
        <v>45306</v>
      </c>
      <c r="C1039" t="str">
        <f>IF(ISBLANK(Data!C1039), "", Data!C1039)</f>
        <v>4504-7488-US-3</v>
      </c>
      <c r="D1039" t="str">
        <f>IF(ISBLANK(Data!D1039), "", Data!D1039)</f>
        <v>B9Y60Q</v>
      </c>
      <c r="E1039" t="str">
        <f>IF(ISBLANK(Data!E1039), "", Data!E1039)</f>
        <v>TOS</v>
      </c>
      <c r="F1039" s="2" cm="1">
        <f t="array" ref="F1039">IF(ISBLANK(Data!F1039), "", DATE(2000 + RIGHT(Data!F1039, 2), _xlfn.SWITCH(MID(Data!F1039, 3, 3), "JAN", 1, "FEB", 2, "MAR", 3, "APR", 4, "MAY", 5, "JUN", 6, "JUL", 7, "AUG", 8, "SEP", 9, "OCT", 10, "NOV", 11, "DEC", 12), LEFT(Data!F1039, 2)))</f>
        <v>45501</v>
      </c>
      <c r="G1039" t="str">
        <f>IF(ISBLANK(Data!G1039), "", Data!G1039)</f>
        <v>SUN</v>
      </c>
      <c r="H1039" t="str">
        <f>IF(ISBLANK(Data!H1039), "", Data!H1039)</f>
        <v>SK4424</v>
      </c>
      <c r="I1039" t="str">
        <f>IF(ISBLANK(Data!I1039), "", Data!I1039)</f>
        <v>C</v>
      </c>
      <c r="J1039" t="str">
        <f>IF(ISBLANK(Data!J1039), "", Data!J1039)</f>
        <v>EVE</v>
      </c>
      <c r="K1039" s="2" cm="1">
        <f t="array" ref="K1039">IF(ISBLANK(Data!K1039), "", DATE(2000 + RIGHT(Data!K1039, 2), _xlfn.SWITCH(MID(Data!K1039, 3, 3), "JAN", 1, "FEB", 2, "MAR", 3, "APR", 4, "MAY", 5, "JUN", 6, "JUL", 7, "AUG", 8, "SEP", 9, "OCT", 10, "NOV", 11, "DEC", 12), LEFT(Data!K1039, 2)))</f>
        <v>45509</v>
      </c>
      <c r="L1039" t="str">
        <f>IF(ISBLANK(Data!L1039), "", Data!L1039)</f>
        <v>MON</v>
      </c>
      <c r="M1039" t="str">
        <f>IF(ISBLANK(Data!M1039), "", Data!M1039)</f>
        <v>KNOFF,HEATHER</v>
      </c>
      <c r="N1039" t="str">
        <f>IF(ISBLANK(Data!N1039), "", Data!N1039)</f>
        <v>PJ</v>
      </c>
      <c r="O1039" s="2" cm="1">
        <f t="array" ref="O1039">IF(ISBLANK(Data!O1039), "", DATE(2000 + RIGHT(Data!O1039, 2), _xlfn.SWITCH(MID(Data!O1039, 3, 3), "JAN", 1, "FEB", 2, "MAR", 3, "APR", 4, "MAY", 5, "JUN", 6, "JUL", 7, "AUG", 8, "SEP", 9, "OCT", 10, "NOV", 11, "DEC", 12), LEFT(Data!O1039, 2)))</f>
        <v>66848</v>
      </c>
      <c r="P1039" t="str">
        <f>IF(ISBLANK(Data!P1039), "", Data!P1039)</f>
        <v>00XX</v>
      </c>
      <c r="Q1039" t="str">
        <f>IF(ISBLANK(Data!Q1039), "", Data!Q1039)</f>
        <v/>
      </c>
      <c r="R1039" t="str">
        <f>IF(ISBLANK(Data!R1039), "", Data!R1039)</f>
        <v>CX414720XXXXXX0453</v>
      </c>
      <c r="S1039" t="str">
        <f>IF(ISBLANK(Data!S1039), "", Data!S1039)</f>
        <v>CV</v>
      </c>
      <c r="T1039" s="1" t="str">
        <f>IF(ISBLANK(Data!T1039),"",(Data!T1039))</f>
        <v>10/28</v>
      </c>
      <c r="U1039" t="str">
        <f>IF(ISBLANK(Data!U1039), "", Data!U1039)</f>
        <v/>
      </c>
      <c r="V1039" t="str">
        <f>IF(ISBLANK(Data!V1039), "", Data!V1039)</f>
        <v>2021 10TH STREET PL SW</v>
      </c>
      <c r="W1039" t="str">
        <f>IF(ISBLANK(Data!W1039), "", Data!W1039)</f>
        <v/>
      </c>
      <c r="X1039" t="str">
        <f>IF(ISBLANK(Data!X1039), "", Data!X1039)</f>
        <v>PUYALLUP,WA,98371,US</v>
      </c>
      <c r="Y1039" t="str">
        <f>IF(ISBLANK(Data!Y1039), "", Data!Y1039)</f>
        <v>USWAWDL1R45C883B</v>
      </c>
      <c r="Z1039" t="str">
        <f>IF(ISBLANK(Data!Z1039), "", Data!Z1039)</f>
        <v>P/I1/0160134P</v>
      </c>
      <c r="AA1039" t="str">
        <f>IF(ISBLANK(Data!AA1039), "", Data!AA1039)</f>
        <v>2537538333</v>
      </c>
      <c r="AB1039" t="str">
        <f>IF(ISBLANK(Data!AB1039), "", Data!AB1039)</f>
        <v/>
      </c>
      <c r="AC1039" t="str">
        <f>IF(ISBLANK(Data!AC1039), "", Data!AC1039)</f>
        <v>K666200</v>
      </c>
      <c r="AD1039" t="str">
        <f>IF(ISBLANK(Data!AD1039), "", Data!AD1039)</f>
        <v/>
      </c>
      <c r="AE1039" t="str">
        <f>IF(ISBLANK(Data!AE1039), "", Data!AE1039)</f>
        <v>AS/141979563</v>
      </c>
      <c r="AF1039" s="7">
        <f>IF(ISBLANK(Data!AF1039), 0, _xlfn.NUMBERVALUE(SUBSTITUTE(Data!AF1039, ".", ",")))</f>
        <v>0</v>
      </c>
      <c r="AG1039" t="str">
        <f>IF(ISBLANK(Data!AG1039), "", Data!AG1039)</f>
        <v>USD</v>
      </c>
      <c r="AH1039" s="6">
        <f>IF(ISBLANK(Data!AH1039), 0, _xlfn.NUMBERVALUE(SUBSTITUTE(Data!AH1039, ".", ",")))</f>
        <v>1347.92</v>
      </c>
      <c r="AI1039" s="7">
        <f>IF(ISBLANK(Data!AI1039), "", _xlfn.NUMBERVALUE(SUBSTITUTE(Data!AI1039, ".", ",")))</f>
        <v>450000</v>
      </c>
      <c r="AJ1039" s="7">
        <f>IF(ISBLANK(Data!AJ1039), "", _xlfn.NUMBERVALUE(SUBSTITUTE(Data!AJ1039, ".", ",")))</f>
        <v>450000</v>
      </c>
      <c r="AK1039" s="7">
        <f>IF(ISBLANK(Data!AK1039), "", _xlfn.NUMBERVALUE(SUBSTITUTE(Data!AK1039, ".", ",")))</f>
        <v>3000</v>
      </c>
      <c r="AL1039">
        <f>IF(ISBLANK(Data!AL1039), "", Data!AL1039)</f>
        <v>0</v>
      </c>
      <c r="AM1039" s="15">
        <f>Table2[[#This Row],[DATE_IN]]-Table2[[#This Row],[DATE_OUT]]</f>
        <v>8</v>
      </c>
      <c r="AN1039" s="7" t="str">
        <f>IF(MID(RIGHT(Table2[[#This Row],[ADDR3]],3),1,1)=",",RIGHT(Table2[[#This Row],[ADDR3]],2),"")</f>
        <v>US</v>
      </c>
      <c r="AO1039" s="7" t="str">
        <f>MID(Table2[[#This Row],[RES]],11,2)</f>
        <v>US</v>
      </c>
      <c r="AP1039" s="7">
        <f>_xlfn.XLOOKUP(AG1039,Table3[CURRENCY],Table3[CONVERSION RATE],0)*Table2[[#This Row],[ORIGINAL PRICE]]</f>
        <v>14881.0368</v>
      </c>
      <c r="AQ1039" s="7">
        <f>_xlfn.XLOOKUP(AG1039,Table3[CURRENCY],Table3[CONVERSION RATE],0)*Table2[[#This Row],[ORIGINAL PREPAYMENT]]</f>
        <v>0</v>
      </c>
      <c r="AR1039" s="7"/>
      <c r="AS1039" s="15"/>
    </row>
    <row r="1040" spans="1:45" x14ac:dyDescent="0.25">
      <c r="A1040" t="str">
        <f>IF(ISBLANK(Data!A1040), "", Data!A1040)</f>
        <v>B</v>
      </c>
      <c r="B1040" s="2" cm="1">
        <f t="array" ref="B1040">IF(ISBLANK(Data!B1040), "", DATE(2000 + RIGHT(Data!B1040, 2), _xlfn.SWITCH(MID(Data!B1040, 3, 3), "JAN", 1, "FEB", 2, "MAR", 3, "APR", 4, "MAY", 5, "JUN", 6, "JUL", 7, "AUG", 8, "SEP", 9, "OCT", 10, "NOV", 11, "DEC", 12), LEFT(Data!B1040, 2)))</f>
        <v>45322</v>
      </c>
      <c r="C1040" t="str">
        <f>IF(ISBLANK(Data!C1040), "", Data!C1040)</f>
        <v>4597-0693-DE-6</v>
      </c>
      <c r="D1040" t="str">
        <f>IF(ISBLANK(Data!D1040), "", Data!D1040)</f>
        <v>QE492W</v>
      </c>
      <c r="E1040" t="str">
        <f>IF(ISBLANK(Data!E1040), "", Data!E1040)</f>
        <v>TOS</v>
      </c>
      <c r="F1040" s="2" cm="1">
        <f t="array" ref="F1040">IF(ISBLANK(Data!F1040), "", DATE(2000 + RIGHT(Data!F1040, 2), _xlfn.SWITCH(MID(Data!F1040, 3, 3), "JAN", 1, "FEB", 2, "MAR", 3, "APR", 4, "MAY", 5, "JUN", 6, "JUL", 7, "AUG", 8, "SEP", 9, "OCT", 10, "NOV", 11, "DEC", 12), LEFT(Data!F1040, 2)))</f>
        <v>45501</v>
      </c>
      <c r="G1040" t="str">
        <f>IF(ISBLANK(Data!G1040), "", Data!G1040)</f>
        <v>SUN</v>
      </c>
      <c r="H1040" t="str">
        <f>IF(ISBLANK(Data!H1040), "", Data!H1040)</f>
        <v>LH6144</v>
      </c>
      <c r="I1040" t="str">
        <f>IF(ISBLANK(Data!I1040), "", Data!I1040)</f>
        <v>C</v>
      </c>
      <c r="J1040" t="str">
        <f>IF(ISBLANK(Data!J1040), "", Data!J1040)</f>
        <v>TOS</v>
      </c>
      <c r="K1040" s="2" cm="1">
        <f t="array" ref="K1040">IF(ISBLANK(Data!K1040), "", DATE(2000 + RIGHT(Data!K1040, 2), _xlfn.SWITCH(MID(Data!K1040, 3, 3), "JAN", 1, "FEB", 2, "MAR", 3, "APR", 4, "MAY", 5, "JUN", 6, "JUL", 7, "AUG", 8, "SEP", 9, "OCT", 10, "NOV", 11, "DEC", 12), LEFT(Data!K1040, 2)))</f>
        <v>45507</v>
      </c>
      <c r="L1040" t="str">
        <f>IF(ISBLANK(Data!L1040), "", Data!L1040)</f>
        <v>SAT</v>
      </c>
      <c r="M1040" t="str">
        <f>IF(ISBLANK(Data!M1040), "", Data!M1040)</f>
        <v>HAUFF,SVEN</v>
      </c>
      <c r="N1040" t="str">
        <f>IF(ISBLANK(Data!N1040), "", Data!N1040)</f>
        <v>LI</v>
      </c>
      <c r="O1040" s="2" t="str" cm="1">
        <f t="array" ref="O1040">IF(ISBLANK(Data!O1040), "", DATE(2000 + RIGHT(Data!O1040, 2), _xlfn.SWITCH(MID(Data!O1040, 3, 3), "JAN", 1, "FEB", 2, "MAR", 3, "APR", 4, "MAY", 5, "JUN", 6, "JUL", 7, "AUG", 8, "SEP", 9, "OCT", 10, "NOV", 11, "DEC", 12), LEFT(Data!O1040, 2)))</f>
        <v/>
      </c>
      <c r="P1040" t="str">
        <f>IF(ISBLANK(Data!P1040), "", Data!P1040)</f>
        <v/>
      </c>
      <c r="Q1040" t="str">
        <f>IF(ISBLANK(Data!Q1040), "", Data!Q1040)</f>
        <v>NO310227680</v>
      </c>
      <c r="R1040" t="str">
        <f>IF(ISBLANK(Data!R1040), "", Data!R1040)</f>
        <v>BU873140020009TE31022768</v>
      </c>
      <c r="S1040" t="str">
        <f>IF(ISBLANK(Data!S1040), "", Data!S1040)</f>
        <v>CH</v>
      </c>
      <c r="T1040" s="1" t="str">
        <f>IF(ISBLANK(Data!T1040),"",(Data!T1040))</f>
        <v/>
      </c>
      <c r="U1040" t="str">
        <f>IF(ISBLANK(Data!U1040), "", Data!U1040)</f>
        <v/>
      </c>
      <c r="V1040" t="str">
        <f>IF(ISBLANK(Data!V1040), "", Data!V1040)</f>
        <v/>
      </c>
      <c r="W1040" t="str">
        <f>IF(ISBLANK(Data!W1040), "", Data!W1040)</f>
        <v/>
      </c>
      <c r="X1040" t="str">
        <f>IF(ISBLANK(Data!X1040), "", Data!X1040)</f>
        <v/>
      </c>
      <c r="Y1040" t="str">
        <f>IF(ISBLANK(Data!Y1040), "", Data!Y1040)</f>
        <v/>
      </c>
      <c r="Z1040" t="str">
        <f>IF(ISBLANK(Data!Z1040), "", Data!Z1040)</f>
        <v>T/0017146D/P/KU</v>
      </c>
      <c r="AA1040" t="str">
        <f>IF(ISBLANK(Data!AA1040), "", Data!AA1040)</f>
        <v/>
      </c>
      <c r="AB1040" t="str">
        <f>IF(ISBLANK(Data!AB1040), "", Data!AB1040)</f>
        <v/>
      </c>
      <c r="AC1040" t="str">
        <f>IF(ISBLANK(Data!AC1040), "", Data!AC1040)</f>
        <v>L180700</v>
      </c>
      <c r="AD1040" t="str">
        <f>IF(ISBLANK(Data!AD1040), "", Data!AD1040)</f>
        <v/>
      </c>
      <c r="AE1040" t="str">
        <f>IF(ISBLANK(Data!AE1040), "", Data!AE1040)</f>
        <v/>
      </c>
      <c r="AF1040" s="7">
        <f>IF(ISBLANK(Data!AF1040), 0, _xlfn.NUMBERVALUE(SUBSTITUTE(Data!AF1040, ".", ",")))</f>
        <v>486.04</v>
      </c>
      <c r="AG1040" t="str">
        <f>IF(ISBLANK(Data!AG1040), "", Data!AG1040)</f>
        <v>EUR</v>
      </c>
      <c r="AH1040" s="6">
        <f>IF(ISBLANK(Data!AH1040), 0, _xlfn.NUMBERVALUE(SUBSTITUTE(Data!AH1040, ".", ",")))</f>
        <v>549.16999999999996</v>
      </c>
      <c r="AI1040" s="7">
        <f>IF(ISBLANK(Data!AI1040), "", _xlfn.NUMBERVALUE(SUBSTITUTE(Data!AI1040, ".", ",")))</f>
        <v>12000</v>
      </c>
      <c r="AJ1040" s="7">
        <f>IF(ISBLANK(Data!AJ1040), "", _xlfn.NUMBERVALUE(SUBSTITUTE(Data!AJ1040, ".", ",")))</f>
        <v>12000</v>
      </c>
      <c r="AK1040" s="7" t="str">
        <f>IF(ISBLANK(Data!AK1040), "", _xlfn.NUMBERVALUE(SUBSTITUTE(Data!AK1040, ".", ",")))</f>
        <v/>
      </c>
      <c r="AL1040">
        <f>IF(ISBLANK(Data!AL1040), "", Data!AL1040)</f>
        <v>0</v>
      </c>
      <c r="AM1040" s="15">
        <f>Table2[[#This Row],[DATE_IN]]-Table2[[#This Row],[DATE_OUT]]</f>
        <v>6</v>
      </c>
      <c r="AN1040" s="7" t="str">
        <f>IF(MID(RIGHT(Table2[[#This Row],[ADDR3]],3),1,1)=",",RIGHT(Table2[[#This Row],[ADDR3]],2),"")</f>
        <v/>
      </c>
      <c r="AO1040" s="7" t="str">
        <f>MID(Table2[[#This Row],[RES]],11,2)</f>
        <v>DE</v>
      </c>
      <c r="AP1040" s="7">
        <f>_xlfn.XLOOKUP(AG1040,Table3[CURRENCY],Table3[CONVERSION RATE],0)*Table2[[#This Row],[ORIGINAL PRICE]]</f>
        <v>6573.5649000000003</v>
      </c>
      <c r="AQ1040" s="7">
        <f>_xlfn.XLOOKUP(AG1040,Table3[CURRENCY],Table3[CONVERSION RATE],0)*Table2[[#This Row],[ORIGINAL PREPAYMENT]]</f>
        <v>5817.8988000000008</v>
      </c>
      <c r="AR1040" s="7"/>
      <c r="AS1040" s="15"/>
    </row>
    <row r="1041" spans="1:45" x14ac:dyDescent="0.25">
      <c r="A1041" t="str">
        <f>IF(ISBLANK(Data!A1041), "", Data!A1041)</f>
        <v>B</v>
      </c>
      <c r="B1041" s="2" cm="1">
        <f t="array" ref="B1041">IF(ISBLANK(Data!B1041), "", DATE(2000 + RIGHT(Data!B1041, 2), _xlfn.SWITCH(MID(Data!B1041, 3, 3), "JAN", 1, "FEB", 2, "MAR", 3, "APR", 4, "MAY", 5, "JUN", 6, "JUL", 7, "AUG", 8, "SEP", 9, "OCT", 10, "NOV", 11, "DEC", 12), LEFT(Data!B1041, 2)))</f>
        <v>45399</v>
      </c>
      <c r="C1041" t="str">
        <f>IF(ISBLANK(Data!C1041), "", Data!C1041)</f>
        <v>0063-7240-HR-2</v>
      </c>
      <c r="D1041" t="str">
        <f>IF(ISBLANK(Data!D1041), "", Data!D1041)</f>
        <v>QF810V</v>
      </c>
      <c r="E1041" t="str">
        <f>IF(ISBLANK(Data!E1041), "", Data!E1041)</f>
        <v>TOS</v>
      </c>
      <c r="F1041" s="2" cm="1">
        <f t="array" ref="F1041">IF(ISBLANK(Data!F1041), "", DATE(2000 + RIGHT(Data!F1041, 2), _xlfn.SWITCH(MID(Data!F1041, 3, 3), "JAN", 1, "FEB", 2, "MAR", 3, "APR", 4, "MAY", 5, "JUN", 6, "JUL", 7, "AUG", 8, "SEP", 9, "OCT", 10, "NOV", 11, "DEC", 12), LEFT(Data!F1041, 2)))</f>
        <v>45502</v>
      </c>
      <c r="G1041" t="str">
        <f>IF(ISBLANK(Data!G1041), "", Data!G1041)</f>
        <v>MON</v>
      </c>
      <c r="H1041" t="str">
        <f>IF(ISBLANK(Data!H1041), "", Data!H1041)</f>
        <v>OS329</v>
      </c>
      <c r="I1041" t="str">
        <f>IF(ISBLANK(Data!I1041), "", Data!I1041)</f>
        <v>E</v>
      </c>
      <c r="J1041" t="str">
        <f>IF(ISBLANK(Data!J1041), "", Data!J1041)</f>
        <v>EVE</v>
      </c>
      <c r="K1041" s="2" cm="1">
        <f t="array" ref="K1041">IF(ISBLANK(Data!K1041), "", DATE(2000 + RIGHT(Data!K1041, 2), _xlfn.SWITCH(MID(Data!K1041, 3, 3), "JAN", 1, "FEB", 2, "MAR", 3, "APR", 4, "MAY", 5, "JUN", 6, "JUL", 7, "AUG", 8, "SEP", 9, "OCT", 10, "NOV", 11, "DEC", 12), LEFT(Data!K1041, 2)))</f>
        <v>45512</v>
      </c>
      <c r="L1041" t="str">
        <f>IF(ISBLANK(Data!L1041), "", Data!L1041)</f>
        <v>THU</v>
      </c>
      <c r="M1041" t="str">
        <f>IF(ISBLANK(Data!M1041), "", Data!M1041)</f>
        <v>NOVAK,IGOR</v>
      </c>
      <c r="N1041" t="str">
        <f>IF(ISBLANK(Data!N1041), "", Data!N1041)</f>
        <v>LI</v>
      </c>
      <c r="O1041" s="2" cm="1">
        <f t="array" ref="O1041">IF(ISBLANK(Data!O1041), "", DATE(2000 + RIGHT(Data!O1041, 2), _xlfn.SWITCH(MID(Data!O1041, 3, 3), "JAN", 1, "FEB", 2, "MAR", 3, "APR", 4, "MAY", 5, "JUN", 6, "JUL", 7, "AUG", 8, "SEP", 9, "OCT", 10, "NOV", 11, "DEC", 12), LEFT(Data!O1041, 2)))</f>
        <v>70860</v>
      </c>
      <c r="P1041" t="str">
        <f>IF(ISBLANK(Data!P1041), "", Data!P1041)</f>
        <v>1XX1</v>
      </c>
      <c r="Q1041" t="str">
        <f>IF(ISBLANK(Data!Q1041), "", Data!Q1041)</f>
        <v>739953041</v>
      </c>
      <c r="R1041" t="str">
        <f>IF(ISBLANK(Data!R1041), "", Data!R1041)</f>
        <v>BU868102220001TE73995304</v>
      </c>
      <c r="S1041" t="str">
        <f>IF(ISBLANK(Data!S1041), "", Data!S1041)</f>
        <v>CH</v>
      </c>
      <c r="T1041" s="1" t="str">
        <f>IF(ISBLANK(Data!T1041),"",(Data!T1041))</f>
        <v/>
      </c>
      <c r="U1041" t="str">
        <f>IF(ISBLANK(Data!U1041), "", Data!U1041)</f>
        <v/>
      </c>
      <c r="V1041" t="str">
        <f>IF(ISBLANK(Data!V1041), "", Data!V1041)</f>
        <v/>
      </c>
      <c r="W1041" t="str">
        <f>IF(ISBLANK(Data!W1041), "", Data!W1041)</f>
        <v/>
      </c>
      <c r="X1041" t="str">
        <f>IF(ISBLANK(Data!X1041), "", Data!X1041)</f>
        <v/>
      </c>
      <c r="Y1041" t="str">
        <f>IF(ISBLANK(Data!Y1041), "", Data!Y1041)</f>
        <v/>
      </c>
      <c r="Z1041" t="str">
        <f>IF(ISBLANK(Data!Z1041), "", Data!Z1041)</f>
        <v>T/0061003E/P/YS</v>
      </c>
      <c r="AA1041" t="str">
        <f>IF(ISBLANK(Data!AA1041), "", Data!AA1041)</f>
        <v>+385911231264</v>
      </c>
      <c r="AB1041" t="str">
        <f>IF(ISBLANK(Data!AB1041), "", Data!AB1041)</f>
        <v/>
      </c>
      <c r="AC1041" t="str">
        <f>IF(ISBLANK(Data!AC1041), "", Data!AC1041)</f>
        <v>L184400</v>
      </c>
      <c r="AD1041" t="str">
        <f>IF(ISBLANK(Data!AD1041), "", Data!AD1041)</f>
        <v/>
      </c>
      <c r="AE1041" t="str">
        <f>IF(ISBLANK(Data!AE1041), "", Data!AE1041)</f>
        <v/>
      </c>
      <c r="AF1041" s="7">
        <f>IF(ISBLANK(Data!AF1041), 0, _xlfn.NUMBERVALUE(SUBSTITUTE(Data!AF1041, ".", ",")))</f>
        <v>2564.23</v>
      </c>
      <c r="AG1041" t="str">
        <f>IF(ISBLANK(Data!AG1041), "", Data!AG1041)</f>
        <v>EUR</v>
      </c>
      <c r="AH1041" s="6">
        <f>IF(ISBLANK(Data!AH1041), 0, _xlfn.NUMBERVALUE(SUBSTITUTE(Data!AH1041, ".", ",")))</f>
        <v>2559.15</v>
      </c>
      <c r="AI1041" s="7">
        <f>IF(ISBLANK(Data!AI1041), "", _xlfn.NUMBERVALUE(SUBSTITUTE(Data!AI1041, ".", ",")))</f>
        <v>12000</v>
      </c>
      <c r="AJ1041" s="7">
        <f>IF(ISBLANK(Data!AJ1041), "", _xlfn.NUMBERVALUE(SUBSTITUTE(Data!AJ1041, ".", ",")))</f>
        <v>12000</v>
      </c>
      <c r="AK1041" s="7">
        <f>IF(ISBLANK(Data!AK1041), "", _xlfn.NUMBERVALUE(SUBSTITUTE(Data!AK1041, ".", ",")))</f>
        <v>3000</v>
      </c>
      <c r="AL1041">
        <f>IF(ISBLANK(Data!AL1041), "", Data!AL1041)</f>
        <v>0</v>
      </c>
      <c r="AM1041" s="15">
        <f>Table2[[#This Row],[DATE_IN]]-Table2[[#This Row],[DATE_OUT]]</f>
        <v>10</v>
      </c>
      <c r="AN1041" s="7" t="str">
        <f>IF(MID(RIGHT(Table2[[#This Row],[ADDR3]],3),1,1)=",",RIGHT(Table2[[#This Row],[ADDR3]],2),"")</f>
        <v/>
      </c>
      <c r="AO1041" s="7" t="str">
        <f>MID(Table2[[#This Row],[RES]],11,2)</f>
        <v>HR</v>
      </c>
      <c r="AP1041" s="7">
        <f>_xlfn.XLOOKUP(AG1041,Table3[CURRENCY],Table3[CONVERSION RATE],0)*Table2[[#This Row],[ORIGINAL PRICE]]</f>
        <v>30633.025500000003</v>
      </c>
      <c r="AQ1041" s="7">
        <f>_xlfn.XLOOKUP(AG1041,Table3[CURRENCY],Table3[CONVERSION RATE],0)*Table2[[#This Row],[ORIGINAL PREPAYMENT]]</f>
        <v>30693.833100000003</v>
      </c>
      <c r="AR1041" s="7"/>
      <c r="AS1041" s="15"/>
    </row>
    <row r="1042" spans="1:45" x14ac:dyDescent="0.25">
      <c r="A1042" t="str">
        <f>IF(ISBLANK(Data!A1042), "", Data!A1042)</f>
        <v>B</v>
      </c>
      <c r="B1042" s="2" cm="1">
        <f t="array" ref="B1042">IF(ISBLANK(Data!B1042), "", DATE(2000 + RIGHT(Data!B1042, 2), _xlfn.SWITCH(MID(Data!B1042, 3, 3), "JAN", 1, "FEB", 2, "MAR", 3, "APR", 4, "MAY", 5, "JUN", 6, "JUL", 7, "AUG", 8, "SEP", 9, "OCT", 10, "NOV", 11, "DEC", 12), LEFT(Data!B1042, 2)))</f>
        <v>45315</v>
      </c>
      <c r="C1042" t="str">
        <f>IF(ISBLANK(Data!C1042), "", Data!C1042)</f>
        <v>4559-3393-DE-6</v>
      </c>
      <c r="D1042" t="str">
        <f>IF(ISBLANK(Data!D1042), "", Data!D1042)</f>
        <v/>
      </c>
      <c r="E1042" t="str">
        <f>IF(ISBLANK(Data!E1042), "", Data!E1042)</f>
        <v>TOS</v>
      </c>
      <c r="F1042" s="2" cm="1">
        <f t="array" ref="F1042">IF(ISBLANK(Data!F1042), "", DATE(2000 + RIGHT(Data!F1042, 2), _xlfn.SWITCH(MID(Data!F1042, 3, 3), "JAN", 1, "FEB", 2, "MAR", 3, "APR", 4, "MAY", 5, "JUN", 6, "JUL", 7, "AUG", 8, "SEP", 9, "OCT", 10, "NOV", 11, "DEC", 12), LEFT(Data!F1042, 2)))</f>
        <v>45502</v>
      </c>
      <c r="G1042" t="str">
        <f>IF(ISBLANK(Data!G1042), "", Data!G1042)</f>
        <v>MON</v>
      </c>
      <c r="H1042" t="str">
        <f>IF(ISBLANK(Data!H1042), "", Data!H1042)</f>
        <v>SK1678</v>
      </c>
      <c r="I1042" t="str">
        <f>IF(ISBLANK(Data!I1042), "", Data!I1042)</f>
        <v>B</v>
      </c>
      <c r="J1042" t="str">
        <f>IF(ISBLANK(Data!J1042), "", Data!J1042)</f>
        <v>TOS</v>
      </c>
      <c r="K1042" s="2" cm="1">
        <f t="array" ref="K1042">IF(ISBLANK(Data!K1042), "", DATE(2000 + RIGHT(Data!K1042, 2), _xlfn.SWITCH(MID(Data!K1042, 3, 3), "JAN", 1, "FEB", 2, "MAR", 3, "APR", 4, "MAY", 5, "JUN", 6, "JUL", 7, "AUG", 8, "SEP", 9, "OCT", 10, "NOV", 11, "DEC", 12), LEFT(Data!K1042, 2)))</f>
        <v>45508</v>
      </c>
      <c r="L1042" t="str">
        <f>IF(ISBLANK(Data!L1042), "", Data!L1042)</f>
        <v>SUN</v>
      </c>
      <c r="M1042" t="str">
        <f>IF(ISBLANK(Data!M1042), "", Data!M1042)</f>
        <v>MOELLER,RENE</v>
      </c>
      <c r="N1042" t="str">
        <f>IF(ISBLANK(Data!N1042), "", Data!N1042)</f>
        <v>LI</v>
      </c>
      <c r="O1042" s="2" t="str" cm="1">
        <f t="array" ref="O1042">IF(ISBLANK(Data!O1042), "", DATE(2000 + RIGHT(Data!O1042, 2), _xlfn.SWITCH(MID(Data!O1042, 3, 3), "JAN", 1, "FEB", 2, "MAR", 3, "APR", 4, "MAY", 5, "JUN", 6, "JUL", 7, "AUG", 8, "SEP", 9, "OCT", 10, "NOV", 11, "DEC", 12), LEFT(Data!O1042, 2)))</f>
        <v/>
      </c>
      <c r="P1042" t="str">
        <f>IF(ISBLANK(Data!P1042), "", Data!P1042)</f>
        <v>1001</v>
      </c>
      <c r="Q1042" t="str">
        <f>IF(ISBLANK(Data!Q1042), "", Data!Q1042)</f>
        <v/>
      </c>
      <c r="R1042" t="str">
        <f>IF(ISBLANK(Data!R1042), "", Data!R1042)</f>
        <v/>
      </c>
      <c r="S1042" t="str">
        <f>IF(ISBLANK(Data!S1042), "", Data!S1042)</f>
        <v/>
      </c>
      <c r="T1042" s="1" t="str">
        <f>IF(ISBLANK(Data!T1042),"",(Data!T1042))</f>
        <v/>
      </c>
      <c r="U1042" t="str">
        <f>IF(ISBLANK(Data!U1042), "", Data!U1042)</f>
        <v/>
      </c>
      <c r="V1042" t="str">
        <f>IF(ISBLANK(Data!V1042), "", Data!V1042)</f>
        <v/>
      </c>
      <c r="W1042" t="str">
        <f>IF(ISBLANK(Data!W1042), "", Data!W1042)</f>
        <v/>
      </c>
      <c r="X1042" t="str">
        <f>IF(ISBLANK(Data!X1042), "", Data!X1042)</f>
        <v/>
      </c>
      <c r="Y1042" t="str">
        <f>IF(ISBLANK(Data!Y1042), "", Data!Y1042)</f>
        <v/>
      </c>
      <c r="Z1042" t="str">
        <f>IF(ISBLANK(Data!Z1042), "", Data!Z1042)</f>
        <v>T/0066463E/P/IJ</v>
      </c>
      <c r="AA1042" t="str">
        <f>IF(ISBLANK(Data!AA1042), "", Data!AA1042)</f>
        <v>17622871905</v>
      </c>
      <c r="AB1042" t="str">
        <f>IF(ISBLANK(Data!AB1042), "", Data!AB1042)</f>
        <v/>
      </c>
      <c r="AC1042" t="str">
        <f>IF(ISBLANK(Data!AC1042), "", Data!AC1042)</f>
        <v>L783800</v>
      </c>
      <c r="AD1042" t="str">
        <f>IF(ISBLANK(Data!AD1042), "", Data!AD1042)</f>
        <v/>
      </c>
      <c r="AE1042" t="str">
        <f>IF(ISBLANK(Data!AE1042), "", Data!AE1042)</f>
        <v/>
      </c>
      <c r="AF1042" s="7">
        <f>IF(ISBLANK(Data!AF1042), 0, _xlfn.NUMBERVALUE(SUBSTITUTE(Data!AF1042, ".", ",")))</f>
        <v>0</v>
      </c>
      <c r="AG1042" t="str">
        <f>IF(ISBLANK(Data!AG1042), "", Data!AG1042)</f>
        <v>EUR</v>
      </c>
      <c r="AH1042" s="6">
        <f>IF(ISBLANK(Data!AH1042), 0, _xlfn.NUMBERVALUE(SUBSTITUTE(Data!AH1042, ".", ",")))</f>
        <v>447.96</v>
      </c>
      <c r="AI1042" s="7">
        <f>IF(ISBLANK(Data!AI1042), "", _xlfn.NUMBERVALUE(SUBSTITUTE(Data!AI1042, ".", ",")))</f>
        <v>12000</v>
      </c>
      <c r="AJ1042" s="7">
        <f>IF(ISBLANK(Data!AJ1042), "", _xlfn.NUMBERVALUE(SUBSTITUTE(Data!AJ1042, ".", ",")))</f>
        <v>12000</v>
      </c>
      <c r="AK1042" s="7" t="str">
        <f>IF(ISBLANK(Data!AK1042), "", _xlfn.NUMBERVALUE(SUBSTITUTE(Data!AK1042, ".", ",")))</f>
        <v/>
      </c>
      <c r="AL1042">
        <f>IF(ISBLANK(Data!AL1042), "", Data!AL1042)</f>
        <v>0</v>
      </c>
      <c r="AM1042" s="15">
        <f>Table2[[#This Row],[DATE_IN]]-Table2[[#This Row],[DATE_OUT]]</f>
        <v>6</v>
      </c>
      <c r="AN1042" s="7" t="str">
        <f>IF(MID(RIGHT(Table2[[#This Row],[ADDR3]],3),1,1)=",",RIGHT(Table2[[#This Row],[ADDR3]],2),"")</f>
        <v/>
      </c>
      <c r="AO1042" s="7" t="str">
        <f>MID(Table2[[#This Row],[RES]],11,2)</f>
        <v>DE</v>
      </c>
      <c r="AP1042" s="7">
        <f>_xlfn.XLOOKUP(AG1042,Table3[CURRENCY],Table3[CONVERSION RATE],0)*Table2[[#This Row],[ORIGINAL PRICE]]</f>
        <v>5362.0811999999996</v>
      </c>
      <c r="AQ1042" s="7">
        <f>_xlfn.XLOOKUP(AG1042,Table3[CURRENCY],Table3[CONVERSION RATE],0)*Table2[[#This Row],[ORIGINAL PREPAYMENT]]</f>
        <v>0</v>
      </c>
      <c r="AR1042" s="7"/>
      <c r="AS1042" s="15"/>
    </row>
    <row r="1043" spans="1:45" x14ac:dyDescent="0.25">
      <c r="A1043" t="str">
        <f>IF(ISBLANK(Data!A1043), "", Data!A1043)</f>
        <v>B</v>
      </c>
      <c r="B1043" s="2" cm="1">
        <f t="array" ref="B1043">IF(ISBLANK(Data!B1043), "", DATE(2000 + RIGHT(Data!B1043, 2), _xlfn.SWITCH(MID(Data!B1043, 3, 3), "JAN", 1, "FEB", 2, "MAR", 3, "APR", 4, "MAY", 5, "JUN", 6, "JUL", 7, "AUG", 8, "SEP", 9, "OCT", 10, "NOV", 11, "DEC", 12), LEFT(Data!B1043, 2)))</f>
        <v>45474</v>
      </c>
      <c r="C1043" t="str">
        <f>IF(ISBLANK(Data!C1043), "", Data!C1043)</f>
        <v>0517-6270-FI-1</v>
      </c>
      <c r="D1043" t="str">
        <f>IF(ISBLANK(Data!D1043), "", Data!D1043)</f>
        <v>QF810V</v>
      </c>
      <c r="E1043" t="str">
        <f>IF(ISBLANK(Data!E1043), "", Data!E1043)</f>
        <v>TOS</v>
      </c>
      <c r="F1043" s="2" cm="1">
        <f t="array" ref="F1043">IF(ISBLANK(Data!F1043), "", DATE(2000 + RIGHT(Data!F1043, 2), _xlfn.SWITCH(MID(Data!F1043, 3, 3), "JAN", 1, "FEB", 2, "MAR", 3, "APR", 4, "MAY", 5, "JUN", 6, "JUL", 7, "AUG", 8, "SEP", 9, "OCT", 10, "NOV", 11, "DEC", 12), LEFT(Data!F1043, 2)))</f>
        <v>45503</v>
      </c>
      <c r="G1043" t="str">
        <f>IF(ISBLANK(Data!G1043), "", Data!G1043)</f>
        <v>TUE</v>
      </c>
      <c r="H1043" t="str">
        <f>IF(ISBLANK(Data!H1043), "", Data!H1043)</f>
        <v>AY937</v>
      </c>
      <c r="I1043" t="str">
        <f>IF(ISBLANK(Data!I1043), "", Data!I1043)</f>
        <v>G</v>
      </c>
      <c r="J1043" t="str">
        <f>IF(ISBLANK(Data!J1043), "", Data!J1043)</f>
        <v>TOS</v>
      </c>
      <c r="K1043" s="2" cm="1">
        <f t="array" ref="K1043">IF(ISBLANK(Data!K1043), "", DATE(2000 + RIGHT(Data!K1043, 2), _xlfn.SWITCH(MID(Data!K1043, 3, 3), "JAN", 1, "FEB", 2, "MAR", 3, "APR", 4, "MAY", 5, "JUN", 6, "JUL", 7, "AUG", 8, "SEP", 9, "OCT", 10, "NOV", 11, "DEC", 12), LEFT(Data!K1043, 2)))</f>
        <v>45508</v>
      </c>
      <c r="L1043" t="str">
        <f>IF(ISBLANK(Data!L1043), "", Data!L1043)</f>
        <v>SUN</v>
      </c>
      <c r="M1043" t="str">
        <f>IF(ISBLANK(Data!M1043), "", Data!M1043)</f>
        <v>TASKULA,VALTTERI</v>
      </c>
      <c r="N1043" t="str">
        <f>IF(ISBLANK(Data!N1043), "", Data!N1043)</f>
        <v>LI</v>
      </c>
      <c r="O1043" s="2" cm="1">
        <f t="array" ref="O1043">IF(ISBLANK(Data!O1043), "", DATE(2000 + RIGHT(Data!O1043, 2), _xlfn.SWITCH(MID(Data!O1043, 3, 3), "JAN", 1, "FEB", 2, "MAR", 3, "APR", 4, "MAY", 5, "JUN", 6, "JUL", 7, "AUG", 8, "SEP", 9, "OCT", 10, "NOV", 11, "DEC", 12), LEFT(Data!O1043, 2)))</f>
        <v>70860</v>
      </c>
      <c r="P1043" t="str">
        <f>IF(ISBLANK(Data!P1043), "", Data!P1043)</f>
        <v>1XX1</v>
      </c>
      <c r="Q1043" t="str">
        <f>IF(ISBLANK(Data!Q1043), "", Data!Q1043)</f>
        <v>780775917</v>
      </c>
      <c r="R1043" t="str">
        <f>IF(ISBLANK(Data!R1043), "", Data!R1043)</f>
        <v>BU868102220001TE78077591</v>
      </c>
      <c r="S1043" t="str">
        <f>IF(ISBLANK(Data!S1043), "", Data!S1043)</f>
        <v>CH</v>
      </c>
      <c r="T1043" s="1" t="str">
        <f>IF(ISBLANK(Data!T1043),"",(Data!T1043))</f>
        <v/>
      </c>
      <c r="U1043" t="str">
        <f>IF(ISBLANK(Data!U1043), "", Data!U1043)</f>
        <v/>
      </c>
      <c r="V1043" t="str">
        <f>IF(ISBLANK(Data!V1043), "", Data!V1043)</f>
        <v/>
      </c>
      <c r="W1043" t="str">
        <f>IF(ISBLANK(Data!W1043), "", Data!W1043)</f>
        <v/>
      </c>
      <c r="X1043" t="str">
        <f>IF(ISBLANK(Data!X1043), "", Data!X1043)</f>
        <v/>
      </c>
      <c r="Y1043" t="str">
        <f>IF(ISBLANK(Data!Y1043), "", Data!Y1043)</f>
        <v/>
      </c>
      <c r="Z1043" t="str">
        <f>IF(ISBLANK(Data!Z1043), "", Data!Z1043)</f>
        <v>T/0061003E/P/YS</v>
      </c>
      <c r="AA1043" t="str">
        <f>IF(ISBLANK(Data!AA1043), "", Data!AA1043)</f>
        <v>+358-0445500473</v>
      </c>
      <c r="AB1043" t="str">
        <f>IF(ISBLANK(Data!AB1043), "", Data!AB1043)</f>
        <v/>
      </c>
      <c r="AC1043" t="str">
        <f>IF(ISBLANK(Data!AC1043), "", Data!AC1043)</f>
        <v>L184400</v>
      </c>
      <c r="AD1043" t="str">
        <f>IF(ISBLANK(Data!AD1043), "", Data!AD1043)</f>
        <v/>
      </c>
      <c r="AE1043" t="str">
        <f>IF(ISBLANK(Data!AE1043), "", Data!AE1043)</f>
        <v/>
      </c>
      <c r="AF1043" s="7">
        <f>IF(ISBLANK(Data!AF1043), 0, _xlfn.NUMBERVALUE(SUBSTITUTE(Data!AF1043, ".", ",")))</f>
        <v>369.68</v>
      </c>
      <c r="AG1043" t="str">
        <f>IF(ISBLANK(Data!AG1043), "", Data!AG1043)</f>
        <v>EUR</v>
      </c>
      <c r="AH1043" s="6">
        <f>IF(ISBLANK(Data!AH1043), 0, _xlfn.NUMBERVALUE(SUBSTITUTE(Data!AH1043, ".", ",")))</f>
        <v>369.01</v>
      </c>
      <c r="AI1043" s="7">
        <f>IF(ISBLANK(Data!AI1043), "", _xlfn.NUMBERVALUE(SUBSTITUTE(Data!AI1043, ".", ",")))</f>
        <v>12000</v>
      </c>
      <c r="AJ1043" s="7">
        <f>IF(ISBLANK(Data!AJ1043), "", _xlfn.NUMBERVALUE(SUBSTITUTE(Data!AJ1043, ".", ",")))</f>
        <v>12000</v>
      </c>
      <c r="AK1043" s="7" t="str">
        <f>IF(ISBLANK(Data!AK1043), "", _xlfn.NUMBERVALUE(SUBSTITUTE(Data!AK1043, ".", ",")))</f>
        <v/>
      </c>
      <c r="AL1043">
        <f>IF(ISBLANK(Data!AL1043), "", Data!AL1043)</f>
        <v>0</v>
      </c>
      <c r="AM1043" s="15">
        <f>Table2[[#This Row],[DATE_IN]]-Table2[[#This Row],[DATE_OUT]]</f>
        <v>5</v>
      </c>
      <c r="AN1043" s="7" t="str">
        <f>IF(MID(RIGHT(Table2[[#This Row],[ADDR3]],3),1,1)=",",RIGHT(Table2[[#This Row],[ADDR3]],2),"")</f>
        <v/>
      </c>
      <c r="AO1043" s="7" t="str">
        <f>MID(Table2[[#This Row],[RES]],11,2)</f>
        <v>FI</v>
      </c>
      <c r="AP1043" s="7">
        <f>_xlfn.XLOOKUP(AG1043,Table3[CURRENCY],Table3[CONVERSION RATE],0)*Table2[[#This Row],[ORIGINAL PRICE]]</f>
        <v>4417.0497000000005</v>
      </c>
      <c r="AQ1043" s="7">
        <f>_xlfn.XLOOKUP(AG1043,Table3[CURRENCY],Table3[CONVERSION RATE],0)*Table2[[#This Row],[ORIGINAL PREPAYMENT]]</f>
        <v>4425.0696000000007</v>
      </c>
      <c r="AR1043" s="7"/>
      <c r="AS1043" s="15"/>
    </row>
    <row r="1044" spans="1:45" x14ac:dyDescent="0.25">
      <c r="A1044" t="str">
        <f>IF(ISBLANK(Data!A1044), "", Data!A1044)</f>
        <v>B</v>
      </c>
      <c r="B1044" s="2" cm="1">
        <f t="array" ref="B1044">IF(ISBLANK(Data!B1044), "", DATE(2000 + RIGHT(Data!B1044, 2), _xlfn.SWITCH(MID(Data!B1044, 3, 3), "JAN", 1, "FEB", 2, "MAR", 3, "APR", 4, "MAY", 5, "JUN", 6, "JUL", 7, "AUG", 8, "SEP", 9, "OCT", 10, "NOV", 11, "DEC", 12), LEFT(Data!B1044, 2)))</f>
        <v>45491</v>
      </c>
      <c r="C1044" t="str">
        <f>IF(ISBLANK(Data!C1044), "", Data!C1044)</f>
        <v>0623-2367-IL-1</v>
      </c>
      <c r="D1044" t="str">
        <f>IF(ISBLANK(Data!D1044), "", Data!D1044)</f>
        <v/>
      </c>
      <c r="E1044" t="str">
        <f>IF(ISBLANK(Data!E1044), "", Data!E1044)</f>
        <v>TOS</v>
      </c>
      <c r="F1044" s="2" cm="1">
        <f t="array" ref="F1044">IF(ISBLANK(Data!F1044), "", DATE(2000 + RIGHT(Data!F1044, 2), _xlfn.SWITCH(MID(Data!F1044, 3, 3), "JAN", 1, "FEB", 2, "MAR", 3, "APR", 4, "MAY", 5, "JUN", 6, "JUL", 7, "AUG", 8, "SEP", 9, "OCT", 10, "NOV", 11, "DEC", 12), LEFT(Data!F1044, 2)))</f>
        <v>45504</v>
      </c>
      <c r="G1044" t="str">
        <f>IF(ISBLANK(Data!G1044), "", Data!G1044)</f>
        <v>WED</v>
      </c>
      <c r="H1044" t="str">
        <f>IF(ISBLANK(Data!H1044), "", Data!H1044)</f>
        <v/>
      </c>
      <c r="I1044" t="str">
        <f>IF(ISBLANK(Data!I1044), "", Data!I1044)</f>
        <v>E</v>
      </c>
      <c r="J1044" t="str">
        <f>IF(ISBLANK(Data!J1044), "", Data!J1044)</f>
        <v>TOS</v>
      </c>
      <c r="K1044" s="2" cm="1">
        <f t="array" ref="K1044">IF(ISBLANK(Data!K1044), "", DATE(2000 + RIGHT(Data!K1044, 2), _xlfn.SWITCH(MID(Data!K1044, 3, 3), "JAN", 1, "FEB", 2, "MAR", 3, "APR", 4, "MAY", 5, "JUN", 6, "JUL", 7, "AUG", 8, "SEP", 9, "OCT", 10, "NOV", 11, "DEC", 12), LEFT(Data!K1044, 2)))</f>
        <v>45510</v>
      </c>
      <c r="L1044" t="str">
        <f>IF(ISBLANK(Data!L1044), "", Data!L1044)</f>
        <v>TUE</v>
      </c>
      <c r="M1044" t="str">
        <f>IF(ISBLANK(Data!M1044), "", Data!M1044)</f>
        <v>MAGDI,MASSARWI</v>
      </c>
      <c r="N1044" t="str">
        <f>IF(ISBLANK(Data!N1044), "", Data!N1044)</f>
        <v>LI</v>
      </c>
      <c r="O1044" s="2" t="str" cm="1">
        <f t="array" ref="O1044">IF(ISBLANK(Data!O1044), "", DATE(2000 + RIGHT(Data!O1044, 2), _xlfn.SWITCH(MID(Data!O1044, 3, 3), "JAN", 1, "FEB", 2, "MAR", 3, "APR", 4, "MAY", 5, "JUN", 6, "JUL", 7, "AUG", 8, "SEP", 9, "OCT", 10, "NOV", 11, "DEC", 12), LEFT(Data!O1044, 2)))</f>
        <v/>
      </c>
      <c r="P1044" t="str">
        <f>IF(ISBLANK(Data!P1044), "", Data!P1044)</f>
        <v>1001</v>
      </c>
      <c r="Q1044" t="str">
        <f>IF(ISBLANK(Data!Q1044), "", Data!Q1044)</f>
        <v/>
      </c>
      <c r="R1044" t="str">
        <f>IF(ISBLANK(Data!R1044), "", Data!R1044)</f>
        <v>CA375510XXXXX4920</v>
      </c>
      <c r="S1044" t="str">
        <f>IF(ISBLANK(Data!S1044), "", Data!S1044)</f>
        <v>CV</v>
      </c>
      <c r="T1044" s="1" t="str">
        <f>IF(ISBLANK(Data!T1044),"",(Data!T1044))</f>
        <v>01/30</v>
      </c>
      <c r="U1044" t="str">
        <f>IF(ISBLANK(Data!U1044), "", Data!U1044)</f>
        <v/>
      </c>
      <c r="V1044" t="str">
        <f>IF(ISBLANK(Data!V1044), "", Data!V1044)</f>
        <v>TAIBE</v>
      </c>
      <c r="W1044" t="str">
        <f>IF(ISBLANK(Data!W1044), "", Data!W1044)</f>
        <v/>
      </c>
      <c r="X1044" t="str">
        <f>IF(ISBLANK(Data!X1044), "", Data!X1044)</f>
        <v>AL YARMUK                  ,IL</v>
      </c>
      <c r="Y1044" t="str">
        <f>IF(ISBLANK(Data!Y1044), "", Data!Y1044)</f>
        <v/>
      </c>
      <c r="Z1044" t="str">
        <f>IF(ISBLANK(Data!Z1044), "", Data!Z1044)</f>
        <v>P/I1</v>
      </c>
      <c r="AA1044" t="str">
        <f>IF(ISBLANK(Data!AA1044), "", Data!AA1044)</f>
        <v>097-2525312000</v>
      </c>
      <c r="AB1044" t="str">
        <f>IF(ISBLANK(Data!AB1044), "", Data!AB1044)</f>
        <v/>
      </c>
      <c r="AC1044" t="str">
        <f>IF(ISBLANK(Data!AC1044), "", Data!AC1044)</f>
        <v/>
      </c>
      <c r="AD1044" t="str">
        <f>IF(ISBLANK(Data!AD1044), "", Data!AD1044)</f>
        <v/>
      </c>
      <c r="AE1044" t="str">
        <f>IF(ISBLANK(Data!AE1044), "", Data!AE1044)</f>
        <v/>
      </c>
      <c r="AF1044" s="7">
        <f>IF(ISBLANK(Data!AF1044), 0, _xlfn.NUMBERVALUE(SUBSTITUTE(Data!AF1044, ".", ",")))</f>
        <v>0</v>
      </c>
      <c r="AG1044" t="str">
        <f>IF(ISBLANK(Data!AG1044), "", Data!AG1044)</f>
        <v>EUR</v>
      </c>
      <c r="AH1044" s="6">
        <f>IF(ISBLANK(Data!AH1044), 0, _xlfn.NUMBERVALUE(SUBSTITUTE(Data!AH1044, ".", ",")))</f>
        <v>838.55</v>
      </c>
      <c r="AI1044" s="7">
        <f>IF(ISBLANK(Data!AI1044), "", _xlfn.NUMBERVALUE(SUBSTITUTE(Data!AI1044, ".", ",")))</f>
        <v>12000</v>
      </c>
      <c r="AJ1044" s="7">
        <f>IF(ISBLANK(Data!AJ1044), "", _xlfn.NUMBERVALUE(SUBSTITUTE(Data!AJ1044, ".", ",")))</f>
        <v>12000</v>
      </c>
      <c r="AK1044" s="7" t="str">
        <f>IF(ISBLANK(Data!AK1044), "", _xlfn.NUMBERVALUE(SUBSTITUTE(Data!AK1044, ".", ",")))</f>
        <v/>
      </c>
      <c r="AL1044">
        <f>IF(ISBLANK(Data!AL1044), "", Data!AL1044)</f>
        <v>0</v>
      </c>
      <c r="AM1044" s="15">
        <f>Table2[[#This Row],[DATE_IN]]-Table2[[#This Row],[DATE_OUT]]</f>
        <v>6</v>
      </c>
      <c r="AN1044" s="7" t="str">
        <f>IF(MID(RIGHT(Table2[[#This Row],[ADDR3]],3),1,1)=",",RIGHT(Table2[[#This Row],[ADDR3]],2),"")</f>
        <v>IL</v>
      </c>
      <c r="AO1044" s="7" t="str">
        <f>MID(Table2[[#This Row],[RES]],11,2)</f>
        <v>IL</v>
      </c>
      <c r="AP1044" s="7">
        <f>_xlfn.XLOOKUP(AG1044,Table3[CURRENCY],Table3[CONVERSION RATE],0)*Table2[[#This Row],[ORIGINAL PRICE]]</f>
        <v>10037.443499999999</v>
      </c>
      <c r="AQ1044" s="7">
        <f>_xlfn.XLOOKUP(AG1044,Table3[CURRENCY],Table3[CONVERSION RATE],0)*Table2[[#This Row],[ORIGINAL PREPAYMENT]]</f>
        <v>0</v>
      </c>
      <c r="AR1044" s="7"/>
      <c r="AS1044" s="15"/>
    </row>
    <row r="1045" spans="1:45" x14ac:dyDescent="0.25">
      <c r="A1045" t="str">
        <f>IF(ISBLANK(Data!A1045), "", Data!A1045)</f>
        <v>B</v>
      </c>
      <c r="B1045" s="2" cm="1">
        <f t="array" ref="B1045">IF(ISBLANK(Data!B1045), "", DATE(2000 + RIGHT(Data!B1045, 2), _xlfn.SWITCH(MID(Data!B1045, 3, 3), "JAN", 1, "FEB", 2, "MAR", 3, "APR", 4, "MAY", 5, "JUN", 6, "JUL", 7, "AUG", 8, "SEP", 9, "OCT", 10, "NOV", 11, "DEC", 12), LEFT(Data!B1045, 2)))</f>
        <v>45158</v>
      </c>
      <c r="C1045" t="str">
        <f>IF(ISBLANK(Data!C1045), "", Data!C1045)</f>
        <v>3690-4265-DE-6</v>
      </c>
      <c r="D1045" t="str">
        <f>IF(ISBLANK(Data!D1045), "", Data!D1045)</f>
        <v>QE492W</v>
      </c>
      <c r="E1045" t="str">
        <f>IF(ISBLANK(Data!E1045), "", Data!E1045)</f>
        <v>TOS</v>
      </c>
      <c r="F1045" s="2" cm="1">
        <f t="array" ref="F1045">IF(ISBLANK(Data!F1045), "", DATE(2000 + RIGHT(Data!F1045, 2), _xlfn.SWITCH(MID(Data!F1045, 3, 3), "JAN", 1, "FEB", 2, "MAR", 3, "APR", 4, "MAY", 5, "JUN", 6, "JUL", 7, "AUG", 8, "SEP", 9, "OCT", 10, "NOV", 11, "DEC", 12), LEFT(Data!F1045, 2)))</f>
        <v>45504</v>
      </c>
      <c r="G1045" t="str">
        <f>IF(ISBLANK(Data!G1045), "", Data!G1045)</f>
        <v>WED</v>
      </c>
      <c r="H1045" t="str">
        <f>IF(ISBLANK(Data!H1045), "", Data!H1045)</f>
        <v>EW9250</v>
      </c>
      <c r="I1045" t="str">
        <f>IF(ISBLANK(Data!I1045), "", Data!I1045)</f>
        <v>G</v>
      </c>
      <c r="J1045" t="str">
        <f>IF(ISBLANK(Data!J1045), "", Data!J1045)</f>
        <v>TOS</v>
      </c>
      <c r="K1045" s="2" cm="1">
        <f t="array" ref="K1045">IF(ISBLANK(Data!K1045), "", DATE(2000 + RIGHT(Data!K1045, 2), _xlfn.SWITCH(MID(Data!K1045, 3, 3), "JAN", 1, "FEB", 2, "MAR", 3, "APR", 4, "MAY", 5, "JUN", 6, "JUL", 7, "AUG", 8, "SEP", 9, "OCT", 10, "NOV", 11, "DEC", 12), LEFT(Data!K1045, 2)))</f>
        <v>45521</v>
      </c>
      <c r="L1045" t="str">
        <f>IF(ISBLANK(Data!L1045), "", Data!L1045)</f>
        <v>SAT</v>
      </c>
      <c r="M1045" t="str">
        <f>IF(ISBLANK(Data!M1045), "", Data!M1045)</f>
        <v>WENZEL,JAN</v>
      </c>
      <c r="N1045" t="str">
        <f>IF(ISBLANK(Data!N1045), "", Data!N1045)</f>
        <v>LJ</v>
      </c>
      <c r="O1045" s="2" t="str" cm="1">
        <f t="array" ref="O1045">IF(ISBLANK(Data!O1045), "", DATE(2000 + RIGHT(Data!O1045, 2), _xlfn.SWITCH(MID(Data!O1045, 3, 3), "JAN", 1, "FEB", 2, "MAR", 3, "APR", 4, "MAY", 5, "JUN", 6, "JUL", 7, "AUG", 8, "SEP", 9, "OCT", 10, "NOV", 11, "DEC", 12), LEFT(Data!O1045, 2)))</f>
        <v/>
      </c>
      <c r="P1045" t="str">
        <f>IF(ISBLANK(Data!P1045), "", Data!P1045)</f>
        <v>1XX1</v>
      </c>
      <c r="Q1045" t="str">
        <f>IF(ISBLANK(Data!Q1045), "", Data!Q1045)</f>
        <v>NO782980900</v>
      </c>
      <c r="R1045" t="str">
        <f>IF(ISBLANK(Data!R1045), "", Data!R1045)</f>
        <v>BU873140020009TE78298090</v>
      </c>
      <c r="S1045" t="str">
        <f>IF(ISBLANK(Data!S1045), "", Data!S1045)</f>
        <v>CH</v>
      </c>
      <c r="T1045" s="1" t="str">
        <f>IF(ISBLANK(Data!T1045),"",(Data!T1045))</f>
        <v/>
      </c>
      <c r="U1045" t="str">
        <f>IF(ISBLANK(Data!U1045), "", Data!U1045)</f>
        <v/>
      </c>
      <c r="V1045" t="str">
        <f>IF(ISBLANK(Data!V1045), "", Data!V1045)</f>
        <v/>
      </c>
      <c r="W1045" t="str">
        <f>IF(ISBLANK(Data!W1045), "", Data!W1045)</f>
        <v/>
      </c>
      <c r="X1045" t="str">
        <f>IF(ISBLANK(Data!X1045), "", Data!X1045)</f>
        <v/>
      </c>
      <c r="Y1045" t="str">
        <f>IF(ISBLANK(Data!Y1045), "", Data!Y1045)</f>
        <v/>
      </c>
      <c r="Z1045" t="str">
        <f>IF(ISBLANK(Data!Z1045), "", Data!Z1045)</f>
        <v>T/0017146D/P/KU</v>
      </c>
      <c r="AA1045" t="str">
        <f>IF(ISBLANK(Data!AA1045), "", Data!AA1045)</f>
        <v>004982199949983</v>
      </c>
      <c r="AB1045" t="str">
        <f>IF(ISBLANK(Data!AB1045), "", Data!AB1045)</f>
        <v/>
      </c>
      <c r="AC1045" t="str">
        <f>IF(ISBLANK(Data!AC1045), "", Data!AC1045)</f>
        <v>L180700</v>
      </c>
      <c r="AD1045" t="str">
        <f>IF(ISBLANK(Data!AD1045), "", Data!AD1045)</f>
        <v/>
      </c>
      <c r="AE1045" t="str">
        <f>IF(ISBLANK(Data!AE1045), "", Data!AE1045)</f>
        <v/>
      </c>
      <c r="AF1045" s="7">
        <f>IF(ISBLANK(Data!AF1045), 0, _xlfn.NUMBERVALUE(SUBSTITUTE(Data!AF1045, ".", ",")))</f>
        <v>983.84</v>
      </c>
      <c r="AG1045" t="str">
        <f>IF(ISBLANK(Data!AG1045), "", Data!AG1045)</f>
        <v>EUR</v>
      </c>
      <c r="AH1045" s="6">
        <f>IF(ISBLANK(Data!AH1045), 0, _xlfn.NUMBERVALUE(SUBSTITUTE(Data!AH1045, ".", ",")))</f>
        <v>1039.1600000000001</v>
      </c>
      <c r="AI1045" s="7">
        <f>IF(ISBLANK(Data!AI1045), "", _xlfn.NUMBERVALUE(SUBSTITUTE(Data!AI1045, ".", ",")))</f>
        <v>12000</v>
      </c>
      <c r="AJ1045" s="7">
        <f>IF(ISBLANK(Data!AJ1045), "", _xlfn.NUMBERVALUE(SUBSTITUTE(Data!AJ1045, ".", ",")))</f>
        <v>12000</v>
      </c>
      <c r="AK1045" s="7" t="str">
        <f>IF(ISBLANK(Data!AK1045), "", _xlfn.NUMBERVALUE(SUBSTITUTE(Data!AK1045, ".", ",")))</f>
        <v/>
      </c>
      <c r="AL1045">
        <f>IF(ISBLANK(Data!AL1045), "", Data!AL1045)</f>
        <v>0</v>
      </c>
      <c r="AM1045" s="15">
        <f>Table2[[#This Row],[DATE_IN]]-Table2[[#This Row],[DATE_OUT]]</f>
        <v>17</v>
      </c>
      <c r="AN1045" s="7" t="str">
        <f>IF(MID(RIGHT(Table2[[#This Row],[ADDR3]],3),1,1)=",",RIGHT(Table2[[#This Row],[ADDR3]],2),"")</f>
        <v/>
      </c>
      <c r="AO1045" s="7" t="str">
        <f>MID(Table2[[#This Row],[RES]],11,2)</f>
        <v>DE</v>
      </c>
      <c r="AP1045" s="7">
        <f>_xlfn.XLOOKUP(AG1045,Table3[CURRENCY],Table3[CONVERSION RATE],0)*Table2[[#This Row],[ORIGINAL PRICE]]</f>
        <v>12438.745200000001</v>
      </c>
      <c r="AQ1045" s="7">
        <f>_xlfn.XLOOKUP(AG1045,Table3[CURRENCY],Table3[CONVERSION RATE],0)*Table2[[#This Row],[ORIGINAL PREPAYMENT]]</f>
        <v>11776.5648</v>
      </c>
      <c r="AR1045" s="7"/>
      <c r="AS1045" s="15"/>
    </row>
    <row r="1046" spans="1:45" x14ac:dyDescent="0.25">
      <c r="A1046" t="str">
        <f>IF(ISBLANK(Data!A1046), "", Data!A1046)</f>
        <v>B</v>
      </c>
      <c r="B1046" s="2" cm="1">
        <f t="array" ref="B1046">IF(ISBLANK(Data!B1046), "", DATE(2000 + RIGHT(Data!B1046, 2), _xlfn.SWITCH(MID(Data!B1046, 3, 3), "JAN", 1, "FEB", 2, "MAR", 3, "APR", 4, "MAY", 5, "JUN", 6, "JUL", 7, "AUG", 8, "SEP", 9, "OCT", 10, "NOV", 11, "DEC", 12), LEFT(Data!B1046, 2)))</f>
        <v>45242</v>
      </c>
      <c r="C1046" t="str">
        <f>IF(ISBLANK(Data!C1046), "", Data!C1046)</f>
        <v>4183-3455-GB-6</v>
      </c>
      <c r="D1046" t="str">
        <f>IF(ISBLANK(Data!D1046), "", Data!D1046)</f>
        <v>QF809V</v>
      </c>
      <c r="E1046" t="str">
        <f>IF(ISBLANK(Data!E1046), "", Data!E1046)</f>
        <v>TOS</v>
      </c>
      <c r="F1046" s="2" cm="1">
        <f t="array" ref="F1046">IF(ISBLANK(Data!F1046), "", DATE(2000 + RIGHT(Data!F1046, 2), _xlfn.SWITCH(MID(Data!F1046, 3, 3), "JAN", 1, "FEB", 2, "MAR", 3, "APR", 4, "MAY", 5, "JUN", 6, "JUL", 7, "AUG", 8, "SEP", 9, "OCT", 10, "NOV", 11, "DEC", 12), LEFT(Data!F1046, 2)))</f>
        <v>45504</v>
      </c>
      <c r="G1046" t="str">
        <f>IF(ISBLANK(Data!G1046), "", Data!G1046)</f>
        <v>WED</v>
      </c>
      <c r="H1046" t="str">
        <f>IF(ISBLANK(Data!H1046), "", Data!H1046)</f>
        <v>WI</v>
      </c>
      <c r="I1046" t="str">
        <f>IF(ISBLANK(Data!I1046), "", Data!I1046)</f>
        <v>C</v>
      </c>
      <c r="J1046" t="str">
        <f>IF(ISBLANK(Data!J1046), "", Data!J1046)</f>
        <v>TOS</v>
      </c>
      <c r="K1046" s="2" cm="1">
        <f t="array" ref="K1046">IF(ISBLANK(Data!K1046), "", DATE(2000 + RIGHT(Data!K1046, 2), _xlfn.SWITCH(MID(Data!K1046, 3, 3), "JAN", 1, "FEB", 2, "MAR", 3, "APR", 4, "MAY", 5, "JUN", 6, "JUL", 7, "AUG", 8, "SEP", 9, "OCT", 10, "NOV", 11, "DEC", 12), LEFT(Data!K1046, 2)))</f>
        <v>45510</v>
      </c>
      <c r="L1046" t="str">
        <f>IF(ISBLANK(Data!L1046), "", Data!L1046)</f>
        <v>TUE</v>
      </c>
      <c r="M1046" t="str">
        <f>IF(ISBLANK(Data!M1046), "", Data!M1046)</f>
        <v>SULLIVAN,JOSEPH</v>
      </c>
      <c r="N1046" t="str">
        <f>IF(ISBLANK(Data!N1046), "", Data!N1046)</f>
        <v>MK</v>
      </c>
      <c r="O1046" s="2" cm="1">
        <f t="array" ref="O1046">IF(ISBLANK(Data!O1046), "", DATE(2000 + RIGHT(Data!O1046, 2), _xlfn.SWITCH(MID(Data!O1046, 3, 3), "JAN", 1, "FEB", 2, "MAR", 3, "APR", 4, "MAY", 5, "JUN", 6, "JUL", 7, "AUG", 8, "SEP", 9, "OCT", 10, "NOV", 11, "DEC", 12), LEFT(Data!O1046, 2)))</f>
        <v>70495</v>
      </c>
      <c r="P1046" t="str">
        <f>IF(ISBLANK(Data!P1046), "", Data!P1046)</f>
        <v>1XX1</v>
      </c>
      <c r="Q1046" t="str">
        <f>IF(ISBLANK(Data!Q1046), "", Data!Q1046)</f>
        <v>755416212</v>
      </c>
      <c r="R1046" t="str">
        <f>IF(ISBLANK(Data!R1046), "", Data!R1046)</f>
        <v>BU868102210002TE75541621</v>
      </c>
      <c r="S1046" t="str">
        <f>IF(ISBLANK(Data!S1046), "", Data!S1046)</f>
        <v>CH</v>
      </c>
      <c r="T1046" s="1" t="str">
        <f>IF(ISBLANK(Data!T1046),"",(Data!T1046))</f>
        <v/>
      </c>
      <c r="U1046" t="str">
        <f>IF(ISBLANK(Data!U1046), "", Data!U1046)</f>
        <v/>
      </c>
      <c r="V1046" t="str">
        <f>IF(ISBLANK(Data!V1046), "", Data!V1046)</f>
        <v/>
      </c>
      <c r="W1046" t="str">
        <f>IF(ISBLANK(Data!W1046), "", Data!W1046)</f>
        <v/>
      </c>
      <c r="X1046" t="str">
        <f>IF(ISBLANK(Data!X1046), "", Data!X1046)</f>
        <v/>
      </c>
      <c r="Y1046" t="str">
        <f>IF(ISBLANK(Data!Y1046), "", Data!Y1046)</f>
        <v/>
      </c>
      <c r="Z1046" t="str">
        <f>IF(ISBLANK(Data!Z1046), "", Data!Z1046)</f>
        <v>T/0060992E/P/YS</v>
      </c>
      <c r="AA1046" t="str">
        <f>IF(ISBLANK(Data!AA1046), "", Data!AA1046)</f>
        <v>+4407476345941</v>
      </c>
      <c r="AB1046" t="str">
        <f>IF(ISBLANK(Data!AB1046), "", Data!AB1046)</f>
        <v/>
      </c>
      <c r="AC1046" t="str">
        <f>IF(ISBLANK(Data!AC1046), "", Data!AC1046)</f>
        <v>L184400</v>
      </c>
      <c r="AD1046" t="str">
        <f>IF(ISBLANK(Data!AD1046), "", Data!AD1046)</f>
        <v/>
      </c>
      <c r="AE1046" t="str">
        <f>IF(ISBLANK(Data!AE1046), "", Data!AE1046)</f>
        <v/>
      </c>
      <c r="AF1046" s="7">
        <f>IF(ISBLANK(Data!AF1046), 0, _xlfn.NUMBERVALUE(SUBSTITUTE(Data!AF1046, ".", ",")))</f>
        <v>437.44</v>
      </c>
      <c r="AG1046" t="str">
        <f>IF(ISBLANK(Data!AG1046), "", Data!AG1046)</f>
        <v>UKL</v>
      </c>
      <c r="AH1046" s="6">
        <f>IF(ISBLANK(Data!AH1046), 0, _xlfn.NUMBERVALUE(SUBSTITUTE(Data!AH1046, ".", ",")))</f>
        <v>437.12</v>
      </c>
      <c r="AI1046" s="7">
        <f>IF(ISBLANK(Data!AI1046), "", _xlfn.NUMBERVALUE(SUBSTITUTE(Data!AI1046, ".", ",")))</f>
        <v>12000</v>
      </c>
      <c r="AJ1046" s="7">
        <f>IF(ISBLANK(Data!AJ1046), "", _xlfn.NUMBERVALUE(SUBSTITUTE(Data!AJ1046, ".", ",")))</f>
        <v>12000</v>
      </c>
      <c r="AK1046" s="7" t="str">
        <f>IF(ISBLANK(Data!AK1046), "", _xlfn.NUMBERVALUE(SUBSTITUTE(Data!AK1046, ".", ",")))</f>
        <v/>
      </c>
      <c r="AL1046">
        <f>IF(ISBLANK(Data!AL1046), "", Data!AL1046)</f>
        <v>0</v>
      </c>
      <c r="AM1046" s="15">
        <f>Table2[[#This Row],[DATE_IN]]-Table2[[#This Row],[DATE_OUT]]</f>
        <v>6</v>
      </c>
      <c r="AN1046" s="7" t="str">
        <f>IF(MID(RIGHT(Table2[[#This Row],[ADDR3]],3),1,1)=",",RIGHT(Table2[[#This Row],[ADDR3]],2),"")</f>
        <v/>
      </c>
      <c r="AO1046" s="7" t="str">
        <f>MID(Table2[[#This Row],[RES]],11,2)</f>
        <v>GB</v>
      </c>
      <c r="AP1046" s="7">
        <f>_xlfn.XLOOKUP(AG1046,Table3[CURRENCY],Table3[CONVERSION RATE],0)*Table2[[#This Row],[ORIGINAL PRICE]]</f>
        <v>6228.96</v>
      </c>
      <c r="AQ1046" s="7">
        <f>_xlfn.XLOOKUP(AG1046,Table3[CURRENCY],Table3[CONVERSION RATE],0)*Table2[[#This Row],[ORIGINAL PREPAYMENT]]</f>
        <v>6233.5199999999995</v>
      </c>
      <c r="AR1046" s="7"/>
      <c r="AS1046" s="15"/>
    </row>
    <row r="1047" spans="1:45" x14ac:dyDescent="0.25">
      <c r="A1047" t="str">
        <f>IF(ISBLANK(Data!A1047), "", Data!A1047)</f>
        <v>B</v>
      </c>
      <c r="B1047" s="2" cm="1">
        <f t="array" ref="B1047">IF(ISBLANK(Data!B1047), "", DATE(2000 + RIGHT(Data!B1047, 2), _xlfn.SWITCH(MID(Data!B1047, 3, 3), "JAN", 1, "FEB", 2, "MAR", 3, "APR", 4, "MAY", 5, "JUN", 6, "JUL", 7, "AUG", 8, "SEP", 9, "OCT", 10, "NOV", 11, "DEC", 12), LEFT(Data!B1047, 2)))</f>
        <v>45305</v>
      </c>
      <c r="C1047" t="str">
        <f>IF(ISBLANK(Data!C1047), "", Data!C1047)</f>
        <v>4493-5318-SE-1</v>
      </c>
      <c r="D1047" t="str">
        <f>IF(ISBLANK(Data!D1047), "", Data!D1047)</f>
        <v>QF812V</v>
      </c>
      <c r="E1047" t="str">
        <f>IF(ISBLANK(Data!E1047), "", Data!E1047)</f>
        <v>TOS</v>
      </c>
      <c r="F1047" s="2" cm="1">
        <f t="array" ref="F1047">IF(ISBLANK(Data!F1047), "", DATE(2000 + RIGHT(Data!F1047, 2), _xlfn.SWITCH(MID(Data!F1047, 3, 3), "JAN", 1, "FEB", 2, "MAR", 3, "APR", 4, "MAY", 5, "JUN", 6, "JUL", 7, "AUG", 8, "SEP", 9, "OCT", 10, "NOV", 11, "DEC", 12), LEFT(Data!F1047, 2)))</f>
        <v>45504</v>
      </c>
      <c r="G1047" t="str">
        <f>IF(ISBLANK(Data!G1047), "", Data!G1047)</f>
        <v>WED</v>
      </c>
      <c r="H1047" t="str">
        <f>IF(ISBLANK(Data!H1047), "", Data!H1047)</f>
        <v>SK1491</v>
      </c>
      <c r="I1047" t="str">
        <f>IF(ISBLANK(Data!I1047), "", Data!I1047)</f>
        <v>B</v>
      </c>
      <c r="J1047" t="str">
        <f>IF(ISBLANK(Data!J1047), "", Data!J1047)</f>
        <v>TOS</v>
      </c>
      <c r="K1047" s="2" cm="1">
        <f t="array" ref="K1047">IF(ISBLANK(Data!K1047), "", DATE(2000 + RIGHT(Data!K1047, 2), _xlfn.SWITCH(MID(Data!K1047, 3, 3), "JAN", 1, "FEB", 2, "MAR", 3, "APR", 4, "MAY", 5, "JUN", 6, "JUL", 7, "AUG", 8, "SEP", 9, "OCT", 10, "NOV", 11, "DEC", 12), LEFT(Data!K1047, 2)))</f>
        <v>45508</v>
      </c>
      <c r="L1047" t="str">
        <f>IF(ISBLANK(Data!L1047), "", Data!L1047)</f>
        <v>SUN</v>
      </c>
      <c r="M1047" t="str">
        <f>IF(ISBLANK(Data!M1047), "", Data!M1047)</f>
        <v>JONSON,JOHAN</v>
      </c>
      <c r="N1047" t="str">
        <f>IF(ISBLANK(Data!N1047), "", Data!N1047)</f>
        <v>LV</v>
      </c>
      <c r="O1047" s="2" cm="1">
        <f t="array" ref="O1047">IF(ISBLANK(Data!O1047), "", DATE(2000 + RIGHT(Data!O1047, 2), _xlfn.SWITCH(MID(Data!O1047, 3, 3), "JAN", 1, "FEB", 2, "MAR", 3, "APR", 4, "MAY", 5, "JUN", 6, "JUL", 7, "AUG", 8, "SEP", 9, "OCT", 10, "NOV", 11, "DEC", 12), LEFT(Data!O1047, 2)))</f>
        <v>70860</v>
      </c>
      <c r="P1047" t="str">
        <f>IF(ISBLANK(Data!P1047), "", Data!P1047)</f>
        <v>1XX1</v>
      </c>
      <c r="Q1047" t="str">
        <f>IF(ISBLANK(Data!Q1047), "", Data!Q1047)</f>
        <v>744516427</v>
      </c>
      <c r="R1047" t="str">
        <f>IF(ISBLANK(Data!R1047), "", Data!R1047)</f>
        <v>BU868102240009TE74451642</v>
      </c>
      <c r="S1047" t="str">
        <f>IF(ISBLANK(Data!S1047), "", Data!S1047)</f>
        <v>CH</v>
      </c>
      <c r="T1047" s="1" t="str">
        <f>IF(ISBLANK(Data!T1047),"",(Data!T1047))</f>
        <v/>
      </c>
      <c r="U1047" t="str">
        <f>IF(ISBLANK(Data!U1047), "", Data!U1047)</f>
        <v/>
      </c>
      <c r="V1047" t="str">
        <f>IF(ISBLANK(Data!V1047), "", Data!V1047)</f>
        <v/>
      </c>
      <c r="W1047" t="str">
        <f>IF(ISBLANK(Data!W1047), "", Data!W1047)</f>
        <v/>
      </c>
      <c r="X1047" t="str">
        <f>IF(ISBLANK(Data!X1047), "", Data!X1047)</f>
        <v/>
      </c>
      <c r="Y1047" t="str">
        <f>IF(ISBLANK(Data!Y1047), "", Data!Y1047)</f>
        <v/>
      </c>
      <c r="Z1047" t="str">
        <f>IF(ISBLANK(Data!Z1047), "", Data!Z1047)</f>
        <v>T/0061025E/P/YS</v>
      </c>
      <c r="AA1047" t="str">
        <f>IF(ISBLANK(Data!AA1047), "", Data!AA1047)</f>
        <v>+46734170070</v>
      </c>
      <c r="AB1047" t="str">
        <f>IF(ISBLANK(Data!AB1047), "", Data!AB1047)</f>
        <v/>
      </c>
      <c r="AC1047" t="str">
        <f>IF(ISBLANK(Data!AC1047), "", Data!AC1047)</f>
        <v>L184400</v>
      </c>
      <c r="AD1047" t="str">
        <f>IF(ISBLANK(Data!AD1047), "", Data!AD1047)</f>
        <v/>
      </c>
      <c r="AE1047" t="str">
        <f>IF(ISBLANK(Data!AE1047), "", Data!AE1047)</f>
        <v/>
      </c>
      <c r="AF1047" s="7">
        <f>IF(ISBLANK(Data!AF1047), 0, _xlfn.NUMBERVALUE(SUBSTITUTE(Data!AF1047, ".", ",")))</f>
        <v>4425.01</v>
      </c>
      <c r="AG1047" t="str">
        <f>IF(ISBLANK(Data!AG1047), "", Data!AG1047)</f>
        <v>NKR</v>
      </c>
      <c r="AH1047" s="6">
        <f>IF(ISBLANK(Data!AH1047), 0, _xlfn.NUMBERVALUE(SUBSTITUTE(Data!AH1047, ".", ",")))</f>
        <v>4425.01</v>
      </c>
      <c r="AI1047" s="7">
        <f>IF(ISBLANK(Data!AI1047), "", _xlfn.NUMBERVALUE(SUBSTITUTE(Data!AI1047, ".", ",")))</f>
        <v>12000</v>
      </c>
      <c r="AJ1047" s="7">
        <f>IF(ISBLANK(Data!AJ1047), "", _xlfn.NUMBERVALUE(SUBSTITUTE(Data!AJ1047, ".", ",")))</f>
        <v>12000</v>
      </c>
      <c r="AK1047" s="7" t="str">
        <f>IF(ISBLANK(Data!AK1047), "", _xlfn.NUMBERVALUE(SUBSTITUTE(Data!AK1047, ".", ",")))</f>
        <v/>
      </c>
      <c r="AL1047">
        <f>IF(ISBLANK(Data!AL1047), "", Data!AL1047)</f>
        <v>0</v>
      </c>
      <c r="AM1047" s="15">
        <f>Table2[[#This Row],[DATE_IN]]-Table2[[#This Row],[DATE_OUT]]</f>
        <v>4</v>
      </c>
      <c r="AN1047" s="7" t="str">
        <f>IF(MID(RIGHT(Table2[[#This Row],[ADDR3]],3),1,1)=",",RIGHT(Table2[[#This Row],[ADDR3]],2),"")</f>
        <v/>
      </c>
      <c r="AO1047" s="7" t="str">
        <f>MID(Table2[[#This Row],[RES]],11,2)</f>
        <v>SE</v>
      </c>
      <c r="AP1047" s="7">
        <f>_xlfn.XLOOKUP(AG1047,Table3[CURRENCY],Table3[CONVERSION RATE],0)*Table2[[#This Row],[ORIGINAL PRICE]]</f>
        <v>4425.01</v>
      </c>
      <c r="AQ1047" s="7">
        <f>_xlfn.XLOOKUP(AG1047,Table3[CURRENCY],Table3[CONVERSION RATE],0)*Table2[[#This Row],[ORIGINAL PREPAYMENT]]</f>
        <v>4425.01</v>
      </c>
      <c r="AR1047" s="7"/>
      <c r="AS1047" s="15"/>
    </row>
    <row r="1048" spans="1:45" x14ac:dyDescent="0.25">
      <c r="A1048" t="str">
        <f>IF(ISBLANK(Data!A1048), "", Data!A1048)</f>
        <v>B</v>
      </c>
      <c r="B1048" s="2" cm="1">
        <f t="array" ref="B1048">IF(ISBLANK(Data!B1048), "", DATE(2000 + RIGHT(Data!B1048, 2), _xlfn.SWITCH(MID(Data!B1048, 3, 3), "JAN", 1, "FEB", 2, "MAR", 3, "APR", 4, "MAY", 5, "JUN", 6, "JUL", 7, "AUG", 8, "SEP", 9, "OCT", 10, "NOV", 11, "DEC", 12), LEFT(Data!B1048, 2)))</f>
        <v>45314</v>
      </c>
      <c r="C1048" t="str">
        <f>IF(ISBLANK(Data!C1048), "", Data!C1048)</f>
        <v>4552-8269-QS-3</v>
      </c>
      <c r="D1048" t="str">
        <f>IF(ISBLANK(Data!D1048), "", Data!D1048)</f>
        <v>QF810V</v>
      </c>
      <c r="E1048" t="str">
        <f>IF(ISBLANK(Data!E1048), "", Data!E1048)</f>
        <v>TOS</v>
      </c>
      <c r="F1048" s="2" cm="1">
        <f t="array" ref="F1048">IF(ISBLANK(Data!F1048), "", DATE(2000 + RIGHT(Data!F1048, 2), _xlfn.SWITCH(MID(Data!F1048, 3, 3), "JAN", 1, "FEB", 2, "MAR", 3, "APR", 4, "MAY", 5, "JUN", 6, "JUL", 7, "AUG", 8, "SEP", 9, "OCT", 10, "NOV", 11, "DEC", 12), LEFT(Data!F1048, 2)))</f>
        <v>45504</v>
      </c>
      <c r="G1048" t="str">
        <f>IF(ISBLANK(Data!G1048), "", Data!G1048)</f>
        <v>WED</v>
      </c>
      <c r="H1048" t="str">
        <f>IF(ISBLANK(Data!H1048), "", Data!H1048)</f>
        <v>WI</v>
      </c>
      <c r="I1048" t="str">
        <f>IF(ISBLANK(Data!I1048), "", Data!I1048)</f>
        <v>C</v>
      </c>
      <c r="J1048" t="str">
        <f>IF(ISBLANK(Data!J1048), "", Data!J1048)</f>
        <v>TOS</v>
      </c>
      <c r="K1048" s="2" cm="1">
        <f t="array" ref="K1048">IF(ISBLANK(Data!K1048), "", DATE(2000 + RIGHT(Data!K1048, 2), _xlfn.SWITCH(MID(Data!K1048, 3, 3), "JAN", 1, "FEB", 2, "MAR", 3, "APR", 4, "MAY", 5, "JUN", 6, "JUL", 7, "AUG", 8, "SEP", 9, "OCT", 10, "NOV", 11, "DEC", 12), LEFT(Data!K1048, 2)))</f>
        <v>45510</v>
      </c>
      <c r="L1048" t="str">
        <f>IF(ISBLANK(Data!L1048), "", Data!L1048)</f>
        <v>TUE</v>
      </c>
      <c r="M1048" t="str">
        <f>IF(ISBLANK(Data!M1048), "", Data!M1048)</f>
        <v>KOZAMERNIK,JOZE</v>
      </c>
      <c r="N1048" t="str">
        <f>IF(ISBLANK(Data!N1048), "", Data!N1048)</f>
        <v>LI</v>
      </c>
      <c r="O1048" s="2" cm="1">
        <f t="array" ref="O1048">IF(ISBLANK(Data!O1048), "", DATE(2000 + RIGHT(Data!O1048, 2), _xlfn.SWITCH(MID(Data!O1048, 3, 3), "JAN", 1, "FEB", 2, "MAR", 3, "APR", 4, "MAY", 5, "JUN", 6, "JUL", 7, "AUG", 8, "SEP", 9, "OCT", 10, "NOV", 11, "DEC", 12), LEFT(Data!O1048, 2)))</f>
        <v>70860</v>
      </c>
      <c r="P1048" t="str">
        <f>IF(ISBLANK(Data!P1048), "", Data!P1048)</f>
        <v>1XX1</v>
      </c>
      <c r="Q1048" t="str">
        <f>IF(ISBLANK(Data!Q1048), "", Data!Q1048)</f>
        <v>715050925</v>
      </c>
      <c r="R1048" t="str">
        <f>IF(ISBLANK(Data!R1048), "", Data!R1048)</f>
        <v>BU868102220001TE71505092</v>
      </c>
      <c r="S1048" t="str">
        <f>IF(ISBLANK(Data!S1048), "", Data!S1048)</f>
        <v>CH</v>
      </c>
      <c r="T1048" s="1" t="str">
        <f>IF(ISBLANK(Data!T1048),"",(Data!T1048))</f>
        <v/>
      </c>
      <c r="U1048" t="str">
        <f>IF(ISBLANK(Data!U1048), "", Data!U1048)</f>
        <v/>
      </c>
      <c r="V1048" t="str">
        <f>IF(ISBLANK(Data!V1048), "", Data!V1048)</f>
        <v/>
      </c>
      <c r="W1048" t="str">
        <f>IF(ISBLANK(Data!W1048), "", Data!W1048)</f>
        <v/>
      </c>
      <c r="X1048" t="str">
        <f>IF(ISBLANK(Data!X1048), "", Data!X1048)</f>
        <v/>
      </c>
      <c r="Y1048" t="str">
        <f>IF(ISBLANK(Data!Y1048), "", Data!Y1048)</f>
        <v/>
      </c>
      <c r="Z1048" t="str">
        <f>IF(ISBLANK(Data!Z1048), "", Data!Z1048)</f>
        <v>T/0061003E/P/YS</v>
      </c>
      <c r="AA1048" t="str">
        <f>IF(ISBLANK(Data!AA1048), "", Data!AA1048)</f>
        <v>+386041318538</v>
      </c>
      <c r="AB1048" t="str">
        <f>IF(ISBLANK(Data!AB1048), "", Data!AB1048)</f>
        <v/>
      </c>
      <c r="AC1048" t="str">
        <f>IF(ISBLANK(Data!AC1048), "", Data!AC1048)</f>
        <v>L184400</v>
      </c>
      <c r="AD1048" t="str">
        <f>IF(ISBLANK(Data!AD1048), "", Data!AD1048)</f>
        <v/>
      </c>
      <c r="AE1048" t="str">
        <f>IF(ISBLANK(Data!AE1048), "", Data!AE1048)</f>
        <v/>
      </c>
      <c r="AF1048" s="7">
        <f>IF(ISBLANK(Data!AF1048), 0, _xlfn.NUMBERVALUE(SUBSTITUTE(Data!AF1048, ".", ",")))</f>
        <v>486.07</v>
      </c>
      <c r="AG1048" t="str">
        <f>IF(ISBLANK(Data!AG1048), "", Data!AG1048)</f>
        <v>EUR</v>
      </c>
      <c r="AH1048" s="6">
        <f>IF(ISBLANK(Data!AH1048), 0, _xlfn.NUMBERVALUE(SUBSTITUTE(Data!AH1048, ".", ",")))</f>
        <v>485.43</v>
      </c>
      <c r="AI1048" s="7">
        <f>IF(ISBLANK(Data!AI1048), "", _xlfn.NUMBERVALUE(SUBSTITUTE(Data!AI1048, ".", ",")))</f>
        <v>12000</v>
      </c>
      <c r="AJ1048" s="7">
        <f>IF(ISBLANK(Data!AJ1048), "", _xlfn.NUMBERVALUE(SUBSTITUTE(Data!AJ1048, ".", ",")))</f>
        <v>12000</v>
      </c>
      <c r="AK1048" s="7" t="str">
        <f>IF(ISBLANK(Data!AK1048), "", _xlfn.NUMBERVALUE(SUBSTITUTE(Data!AK1048, ".", ",")))</f>
        <v/>
      </c>
      <c r="AL1048">
        <f>IF(ISBLANK(Data!AL1048), "", Data!AL1048)</f>
        <v>0</v>
      </c>
      <c r="AM1048" s="15">
        <f>Table2[[#This Row],[DATE_IN]]-Table2[[#This Row],[DATE_OUT]]</f>
        <v>6</v>
      </c>
      <c r="AN1048" s="7" t="str">
        <f>IF(MID(RIGHT(Table2[[#This Row],[ADDR3]],3),1,1)=",",RIGHT(Table2[[#This Row],[ADDR3]],2),"")</f>
        <v/>
      </c>
      <c r="AO1048" s="7" t="str">
        <f>MID(Table2[[#This Row],[RES]],11,2)</f>
        <v>QS</v>
      </c>
      <c r="AP1048" s="7">
        <f>_xlfn.XLOOKUP(AG1048,Table3[CURRENCY],Table3[CONVERSION RATE],0)*Table2[[#This Row],[ORIGINAL PRICE]]</f>
        <v>5810.5971</v>
      </c>
      <c r="AQ1048" s="7">
        <f>_xlfn.XLOOKUP(AG1048,Table3[CURRENCY],Table3[CONVERSION RATE],0)*Table2[[#This Row],[ORIGINAL PREPAYMENT]]</f>
        <v>5818.2579000000005</v>
      </c>
      <c r="AR1048" s="7"/>
      <c r="AS1048" s="15"/>
    </row>
    <row r="1049" spans="1:45" x14ac:dyDescent="0.25">
      <c r="A1049" t="str">
        <f>IF(ISBLANK(Data!A1049), "", Data!A1049)</f>
        <v>B</v>
      </c>
      <c r="B1049" s="2" cm="1">
        <f t="array" ref="B1049">IF(ISBLANK(Data!B1049), "", DATE(2000 + RIGHT(Data!B1049, 2), _xlfn.SWITCH(MID(Data!B1049, 3, 3), "JAN", 1, "FEB", 2, "MAR", 3, "APR", 4, "MAY", 5, "JUN", 6, "JUL", 7, "AUG", 8, "SEP", 9, "OCT", 10, "NOV", 11, "DEC", 12), LEFT(Data!B1049, 2)))</f>
        <v>45315</v>
      </c>
      <c r="C1049" t="str">
        <f>IF(ISBLANK(Data!C1049), "", Data!C1049)</f>
        <v>4557-5657-IT-1</v>
      </c>
      <c r="D1049" t="str">
        <f>IF(ISBLANK(Data!D1049), "", Data!D1049)</f>
        <v/>
      </c>
      <c r="E1049" t="str">
        <f>IF(ISBLANK(Data!E1049), "", Data!E1049)</f>
        <v>TOS</v>
      </c>
      <c r="F1049" s="2" cm="1">
        <f t="array" ref="F1049">IF(ISBLANK(Data!F1049), "", DATE(2000 + RIGHT(Data!F1049, 2), _xlfn.SWITCH(MID(Data!F1049, 3, 3), "JAN", 1, "FEB", 2, "MAR", 3, "APR", 4, "MAY", 5, "JUN", 6, "JUL", 7, "AUG", 8, "SEP", 9, "OCT", 10, "NOV", 11, "DEC", 12), LEFT(Data!F1049, 2)))</f>
        <v>45504</v>
      </c>
      <c r="G1049" t="str">
        <f>IF(ISBLANK(Data!G1049), "", Data!G1049)</f>
        <v>WED</v>
      </c>
      <c r="H1049" t="str">
        <f>IF(ISBLANK(Data!H1049), "", Data!H1049)</f>
        <v/>
      </c>
      <c r="I1049" t="str">
        <f>IF(ISBLANK(Data!I1049), "", Data!I1049)</f>
        <v>C</v>
      </c>
      <c r="J1049" t="str">
        <f>IF(ISBLANK(Data!J1049), "", Data!J1049)</f>
        <v>EVE</v>
      </c>
      <c r="K1049" s="2" cm="1">
        <f t="array" ref="K1049">IF(ISBLANK(Data!K1049), "", DATE(2000 + RIGHT(Data!K1049, 2), _xlfn.SWITCH(MID(Data!K1049, 3, 3), "JAN", 1, "FEB", 2, "MAR", 3, "APR", 4, "MAY", 5, "JUN", 6, "JUL", 7, "AUG", 8, "SEP", 9, "OCT", 10, "NOV", 11, "DEC", 12), LEFT(Data!K1049, 2)))</f>
        <v>45510</v>
      </c>
      <c r="L1049" t="str">
        <f>IF(ISBLANK(Data!L1049), "", Data!L1049)</f>
        <v>TUE</v>
      </c>
      <c r="M1049" t="str">
        <f>IF(ISBLANK(Data!M1049), "", Data!M1049)</f>
        <v>TEDESCHI,MAURO</v>
      </c>
      <c r="N1049" t="str">
        <f>IF(ISBLANK(Data!N1049), "", Data!N1049)</f>
        <v>LI</v>
      </c>
      <c r="O1049" s="2" t="str" cm="1">
        <f t="array" ref="O1049">IF(ISBLANK(Data!O1049), "", DATE(2000 + RIGHT(Data!O1049, 2), _xlfn.SWITCH(MID(Data!O1049, 3, 3), "JAN", 1, "FEB", 2, "MAR", 3, "APR", 4, "MAY", 5, "JUN", 6, "JUL", 7, "AUG", 8, "SEP", 9, "OCT", 10, "NOV", 11, "DEC", 12), LEFT(Data!O1049, 2)))</f>
        <v/>
      </c>
      <c r="P1049" t="str">
        <f>IF(ISBLANK(Data!P1049), "", Data!P1049)</f>
        <v>1XX1</v>
      </c>
      <c r="Q1049" t="str">
        <f>IF(ISBLANK(Data!Q1049), "", Data!Q1049)</f>
        <v>82176401/H/8217</v>
      </c>
      <c r="R1049" t="str">
        <f>IF(ISBLANK(Data!R1049), "", Data!R1049)</f>
        <v>BU873142700004TE45575657</v>
      </c>
      <c r="S1049" t="str">
        <f>IF(ISBLANK(Data!S1049), "", Data!S1049)</f>
        <v>CH</v>
      </c>
      <c r="T1049" s="1" t="str">
        <f>IF(ISBLANK(Data!T1049),"",(Data!T1049))</f>
        <v/>
      </c>
      <c r="U1049" t="str">
        <f>IF(ISBLANK(Data!U1049), "", Data!U1049)</f>
        <v/>
      </c>
      <c r="V1049" t="str">
        <f>IF(ISBLANK(Data!V1049), "", Data!V1049)</f>
        <v/>
      </c>
      <c r="W1049" t="str">
        <f>IF(ISBLANK(Data!W1049), "", Data!W1049)</f>
        <v/>
      </c>
      <c r="X1049" t="str">
        <f>IF(ISBLANK(Data!X1049), "", Data!X1049)</f>
        <v/>
      </c>
      <c r="Y1049" t="str">
        <f>IF(ISBLANK(Data!Y1049), "", Data!Y1049)</f>
        <v/>
      </c>
      <c r="Z1049" t="str">
        <f>IF(ISBLANK(Data!Z1049), "", Data!Z1049)</f>
        <v>T/0042092E/P/YB</v>
      </c>
      <c r="AA1049" t="str">
        <f>IF(ISBLANK(Data!AA1049), "", Data!AA1049)</f>
        <v>39-339-3254448</v>
      </c>
      <c r="AB1049" t="str">
        <f>IF(ISBLANK(Data!AB1049), "", Data!AB1049)</f>
        <v/>
      </c>
      <c r="AC1049" t="str">
        <f>IF(ISBLANK(Data!AC1049), "", Data!AC1049)</f>
        <v>L165300</v>
      </c>
      <c r="AD1049" t="str">
        <f>IF(ISBLANK(Data!AD1049), "", Data!AD1049)</f>
        <v/>
      </c>
      <c r="AE1049" t="str">
        <f>IF(ISBLANK(Data!AE1049), "", Data!AE1049)</f>
        <v/>
      </c>
      <c r="AF1049" s="7">
        <f>IF(ISBLANK(Data!AF1049), 0, _xlfn.NUMBERVALUE(SUBSTITUTE(Data!AF1049, ".", ",")))</f>
        <v>795.73</v>
      </c>
      <c r="AG1049" t="str">
        <f>IF(ISBLANK(Data!AG1049), "", Data!AG1049)</f>
        <v>EUR</v>
      </c>
      <c r="AH1049" s="6">
        <f>IF(ISBLANK(Data!AH1049), 0, _xlfn.NUMBERVALUE(SUBSTITUTE(Data!AH1049, ".", ",")))</f>
        <v>784.4</v>
      </c>
      <c r="AI1049" s="7">
        <f>IF(ISBLANK(Data!AI1049), "", _xlfn.NUMBERVALUE(SUBSTITUTE(Data!AI1049, ".", ",")))</f>
        <v>12000</v>
      </c>
      <c r="AJ1049" s="7">
        <f>IF(ISBLANK(Data!AJ1049), "", _xlfn.NUMBERVALUE(SUBSTITUTE(Data!AJ1049, ".", ",")))</f>
        <v>12000</v>
      </c>
      <c r="AK1049" s="7">
        <f>IF(ISBLANK(Data!AK1049), "", _xlfn.NUMBERVALUE(SUBSTITUTE(Data!AK1049, ".", ",")))</f>
        <v>3000</v>
      </c>
      <c r="AL1049">
        <f>IF(ISBLANK(Data!AL1049), "", Data!AL1049)</f>
        <v>0</v>
      </c>
      <c r="AM1049" s="15">
        <f>Table2[[#This Row],[DATE_IN]]-Table2[[#This Row],[DATE_OUT]]</f>
        <v>6</v>
      </c>
      <c r="AN1049" s="7" t="str">
        <f>IF(MID(RIGHT(Table2[[#This Row],[ADDR3]],3),1,1)=",",RIGHT(Table2[[#This Row],[ADDR3]],2),"")</f>
        <v/>
      </c>
      <c r="AO1049" s="7" t="str">
        <f>MID(Table2[[#This Row],[RES]],11,2)</f>
        <v>IT</v>
      </c>
      <c r="AP1049" s="7">
        <f>_xlfn.XLOOKUP(AG1049,Table3[CURRENCY],Table3[CONVERSION RATE],0)*Table2[[#This Row],[ORIGINAL PRICE]]</f>
        <v>9389.268</v>
      </c>
      <c r="AQ1049" s="7">
        <f>_xlfn.XLOOKUP(AG1049,Table3[CURRENCY],Table3[CONVERSION RATE],0)*Table2[[#This Row],[ORIGINAL PREPAYMENT]]</f>
        <v>9524.8881000000001</v>
      </c>
      <c r="AR1049" s="7"/>
      <c r="AS1049" s="15"/>
    </row>
    <row r="1050" spans="1:45" x14ac:dyDescent="0.25">
      <c r="A1050" t="str">
        <f>IF(ISBLANK(Data!A1050), "", Data!A1050)</f>
        <v>B</v>
      </c>
      <c r="B1050" s="2" cm="1">
        <f t="array" ref="B1050">IF(ISBLANK(Data!B1050), "", DATE(2000 + RIGHT(Data!B1050, 2), _xlfn.SWITCH(MID(Data!B1050, 3, 3), "JAN", 1, "FEB", 2, "MAR", 3, "APR", 4, "MAY", 5, "JUN", 6, "JUL", 7, "AUG", 8, "SEP", 9, "OCT", 10, "NOV", 11, "DEC", 12), LEFT(Data!B1050, 2)))</f>
        <v>45318</v>
      </c>
      <c r="C1050" t="str">
        <f>IF(ISBLANK(Data!C1050), "", Data!C1050)</f>
        <v>4574-7007-CH-5</v>
      </c>
      <c r="D1050" t="str">
        <f>IF(ISBLANK(Data!D1050), "", Data!D1050)</f>
        <v>QE492W</v>
      </c>
      <c r="E1050" t="str">
        <f>IF(ISBLANK(Data!E1050), "", Data!E1050)</f>
        <v>TOS</v>
      </c>
      <c r="F1050" s="2" cm="1">
        <f t="array" ref="F1050">IF(ISBLANK(Data!F1050), "", DATE(2000 + RIGHT(Data!F1050, 2), _xlfn.SWITCH(MID(Data!F1050, 3, 3), "JAN", 1, "FEB", 2, "MAR", 3, "APR", 4, "MAY", 5, "JUN", 6, "JUL", 7, "AUG", 8, "SEP", 9, "OCT", 10, "NOV", 11, "DEC", 12), LEFT(Data!F1050, 2)))</f>
        <v>45505</v>
      </c>
      <c r="G1050" t="str">
        <f>IF(ISBLANK(Data!G1050), "", Data!G1050)</f>
        <v>THU</v>
      </c>
      <c r="H1050" t="str">
        <f>IF(ISBLANK(Data!H1050), "", Data!H1050)</f>
        <v>SK4425</v>
      </c>
      <c r="I1050" t="str">
        <f>IF(ISBLANK(Data!I1050), "", Data!I1050)</f>
        <v>B</v>
      </c>
      <c r="J1050" t="str">
        <f>IF(ISBLANK(Data!J1050), "", Data!J1050)</f>
        <v>SV4</v>
      </c>
      <c r="K1050" s="2" cm="1">
        <f t="array" ref="K1050">IF(ISBLANK(Data!K1050), "", DATE(2000 + RIGHT(Data!K1050, 2), _xlfn.SWITCH(MID(Data!K1050, 3, 3), "JAN", 1, "FEB", 2, "MAR", 3, "APR", 4, "MAY", 5, "JUN", 6, "JUL", 7, "AUG", 8, "SEP", 9, "OCT", 10, "NOV", 11, "DEC", 12), LEFT(Data!K1050, 2)))</f>
        <v>45511</v>
      </c>
      <c r="L1050" t="str">
        <f>IF(ISBLANK(Data!L1050), "", Data!L1050)</f>
        <v>WED</v>
      </c>
      <c r="M1050" t="str">
        <f>IF(ISBLANK(Data!M1050), "", Data!M1050)</f>
        <v>VOGEL,JULIEN</v>
      </c>
      <c r="N1050" t="str">
        <f>IF(ISBLANK(Data!N1050), "", Data!N1050)</f>
        <v>LI</v>
      </c>
      <c r="O1050" s="2" t="str" cm="1">
        <f t="array" ref="O1050">IF(ISBLANK(Data!O1050), "", DATE(2000 + RIGHT(Data!O1050, 2), _xlfn.SWITCH(MID(Data!O1050, 3, 3), "JAN", 1, "FEB", 2, "MAR", 3, "APR", 4, "MAY", 5, "JUN", 6, "JUL", 7, "AUG", 8, "SEP", 9, "OCT", 10, "NOV", 11, "DEC", 12), LEFT(Data!O1050, 2)))</f>
        <v/>
      </c>
      <c r="P1050" t="str">
        <f>IF(ISBLANK(Data!P1050), "", Data!P1050)</f>
        <v>1XX1</v>
      </c>
      <c r="Q1050" t="str">
        <f>IF(ISBLANK(Data!Q1050), "", Data!Q1050)</f>
        <v>NO307984320</v>
      </c>
      <c r="R1050" t="str">
        <f>IF(ISBLANK(Data!R1050), "", Data!R1050)</f>
        <v>BU873140020009TE30798432</v>
      </c>
      <c r="S1050" t="str">
        <f>IF(ISBLANK(Data!S1050), "", Data!S1050)</f>
        <v>CH</v>
      </c>
      <c r="T1050" s="1" t="str">
        <f>IF(ISBLANK(Data!T1050),"",(Data!T1050))</f>
        <v/>
      </c>
      <c r="U1050" t="str">
        <f>IF(ISBLANK(Data!U1050), "", Data!U1050)</f>
        <v/>
      </c>
      <c r="V1050" t="str">
        <f>IF(ISBLANK(Data!V1050), "", Data!V1050)</f>
        <v/>
      </c>
      <c r="W1050" t="str">
        <f>IF(ISBLANK(Data!W1050), "", Data!W1050)</f>
        <v/>
      </c>
      <c r="X1050" t="str">
        <f>IF(ISBLANK(Data!X1050), "", Data!X1050)</f>
        <v/>
      </c>
      <c r="Y1050" t="str">
        <f>IF(ISBLANK(Data!Y1050), "", Data!Y1050)</f>
        <v/>
      </c>
      <c r="Z1050" t="str">
        <f>IF(ISBLANK(Data!Z1050), "", Data!Z1050)</f>
        <v>T/0017146D/P/KU</v>
      </c>
      <c r="AA1050" t="str">
        <f>IF(ISBLANK(Data!AA1050), "", Data!AA1050)</f>
        <v>442031061826</v>
      </c>
      <c r="AB1050" t="str">
        <f>IF(ISBLANK(Data!AB1050), "", Data!AB1050)</f>
        <v/>
      </c>
      <c r="AC1050" t="str">
        <f>IF(ISBLANK(Data!AC1050), "", Data!AC1050)</f>
        <v>L180700</v>
      </c>
      <c r="AD1050" t="str">
        <f>IF(ISBLANK(Data!AD1050), "", Data!AD1050)</f>
        <v/>
      </c>
      <c r="AE1050" t="str">
        <f>IF(ISBLANK(Data!AE1050), "", Data!AE1050)</f>
        <v/>
      </c>
      <c r="AF1050" s="7">
        <f>IF(ISBLANK(Data!AF1050), 0, _xlfn.NUMBERVALUE(SUBSTITUTE(Data!AF1050, ".", ",")))</f>
        <v>979.51</v>
      </c>
      <c r="AG1050" t="str">
        <f>IF(ISBLANK(Data!AG1050), "", Data!AG1050)</f>
        <v>EUR</v>
      </c>
      <c r="AH1050" s="6">
        <f>IF(ISBLANK(Data!AH1050), 0, _xlfn.NUMBERVALUE(SUBSTITUTE(Data!AH1050, ".", ",")))</f>
        <v>963.53</v>
      </c>
      <c r="AI1050" s="7">
        <f>IF(ISBLANK(Data!AI1050), "", _xlfn.NUMBERVALUE(SUBSTITUTE(Data!AI1050, ".", ",")))</f>
        <v>12000</v>
      </c>
      <c r="AJ1050" s="7">
        <f>IF(ISBLANK(Data!AJ1050), "", _xlfn.NUMBERVALUE(SUBSTITUTE(Data!AJ1050, ".", ",")))</f>
        <v>12000</v>
      </c>
      <c r="AK1050" s="7">
        <f>IF(ISBLANK(Data!AK1050), "", _xlfn.NUMBERVALUE(SUBSTITUTE(Data!AK1050, ".", ",")))</f>
        <v>4500</v>
      </c>
      <c r="AL1050">
        <f>IF(ISBLANK(Data!AL1050), "", Data!AL1050)</f>
        <v>0</v>
      </c>
      <c r="AM1050" s="15">
        <f>Table2[[#This Row],[DATE_IN]]-Table2[[#This Row],[DATE_OUT]]</f>
        <v>6</v>
      </c>
      <c r="AN1050" s="7" t="str">
        <f>IF(MID(RIGHT(Table2[[#This Row],[ADDR3]],3),1,1)=",",RIGHT(Table2[[#This Row],[ADDR3]],2),"")</f>
        <v/>
      </c>
      <c r="AO1050" s="7" t="str">
        <f>MID(Table2[[#This Row],[RES]],11,2)</f>
        <v>CH</v>
      </c>
      <c r="AP1050" s="7">
        <f>_xlfn.XLOOKUP(AG1050,Table3[CURRENCY],Table3[CONVERSION RATE],0)*Table2[[#This Row],[ORIGINAL PRICE]]</f>
        <v>11533.454100000001</v>
      </c>
      <c r="AQ1050" s="7">
        <f>_xlfn.XLOOKUP(AG1050,Table3[CURRENCY],Table3[CONVERSION RATE],0)*Table2[[#This Row],[ORIGINAL PREPAYMENT]]</f>
        <v>11724.734700000001</v>
      </c>
      <c r="AR1050" s="7"/>
      <c r="AS1050" s="15"/>
    </row>
    <row r="1051" spans="1:45" x14ac:dyDescent="0.25">
      <c r="A1051" t="str">
        <f>IF(ISBLANK(Data!A1051), "", Data!A1051)</f>
        <v>B</v>
      </c>
      <c r="B1051" s="2" cm="1">
        <f t="array" ref="B1051">IF(ISBLANK(Data!B1051), "", DATE(2000 + RIGHT(Data!B1051, 2), _xlfn.SWITCH(MID(Data!B1051, 3, 3), "JAN", 1, "FEB", 2, "MAR", 3, "APR", 4, "MAY", 5, "JUN", 6, "JUL", 7, "AUG", 8, "SEP", 9, "OCT", 10, "NOV", 11, "DEC", 12), LEFT(Data!B1051, 2)))</f>
        <v>45309</v>
      </c>
      <c r="C1051" t="str">
        <f>IF(ISBLANK(Data!C1051), "", Data!C1051)</f>
        <v>4522-5504-ES-2</v>
      </c>
      <c r="D1051" t="str">
        <f>IF(ISBLANK(Data!D1051), "", Data!D1051)</f>
        <v/>
      </c>
      <c r="E1051" t="str">
        <f>IF(ISBLANK(Data!E1051), "", Data!E1051)</f>
        <v>TOS</v>
      </c>
      <c r="F1051" s="2" cm="1">
        <f t="array" ref="F1051">IF(ISBLANK(Data!F1051), "", DATE(2000 + RIGHT(Data!F1051, 2), _xlfn.SWITCH(MID(Data!F1051, 3, 3), "JAN", 1, "FEB", 2, "MAR", 3, "APR", 4, "MAY", 5, "JUN", 6, "JUL", 7, "AUG", 8, "SEP", 9, "OCT", 10, "NOV", 11, "DEC", 12), LEFT(Data!F1051, 2)))</f>
        <v>45506</v>
      </c>
      <c r="G1051" t="str">
        <f>IF(ISBLANK(Data!G1051), "", Data!G1051)</f>
        <v>FRI</v>
      </c>
      <c r="H1051" t="str">
        <f>IF(ISBLANK(Data!H1051), "", Data!H1051)</f>
        <v>WF1338</v>
      </c>
      <c r="I1051" t="str">
        <f>IF(ISBLANK(Data!I1051), "", Data!I1051)</f>
        <v>B</v>
      </c>
      <c r="J1051" t="str">
        <f>IF(ISBLANK(Data!J1051), "", Data!J1051)</f>
        <v>TOS</v>
      </c>
      <c r="K1051" s="2" cm="1">
        <f t="array" ref="K1051">IF(ISBLANK(Data!K1051), "", DATE(2000 + RIGHT(Data!K1051, 2), _xlfn.SWITCH(MID(Data!K1051, 3, 3), "JAN", 1, "FEB", 2, "MAR", 3, "APR", 4, "MAY", 5, "JUN", 6, "JUL", 7, "AUG", 8, "SEP", 9, "OCT", 10, "NOV", 11, "DEC", 12), LEFT(Data!K1051, 2)))</f>
        <v>45515</v>
      </c>
      <c r="L1051" t="str">
        <f>IF(ISBLANK(Data!L1051), "", Data!L1051)</f>
        <v>SUN</v>
      </c>
      <c r="M1051" t="str">
        <f>IF(ISBLANK(Data!M1051), "", Data!M1051)</f>
        <v>MAUROLAGOITIA,AMAIAMISS</v>
      </c>
      <c r="N1051" t="str">
        <f>IF(ISBLANK(Data!N1051), "", Data!N1051)</f>
        <v>MO</v>
      </c>
      <c r="O1051" s="2" cm="1">
        <f t="array" ref="O1051">IF(ISBLANK(Data!O1051), "", DATE(2000 + RIGHT(Data!O1051, 2), _xlfn.SWITCH(MID(Data!O1051, 3, 3), "JAN", 1, "FEB", 2, "MAR", 3, "APR", 4, "MAY", 5, "JUN", 6, "JUL", 7, "AUG", 8, "SEP", 9, "OCT", 10, "NOV", 11, "DEC", 12), LEFT(Data!O1051, 2)))</f>
        <v>72676</v>
      </c>
      <c r="P1051" t="str">
        <f>IF(ISBLANK(Data!P1051), "", Data!P1051)</f>
        <v>1001</v>
      </c>
      <c r="Q1051" t="str">
        <f>IF(ISBLANK(Data!Q1051), "", Data!Q1051)</f>
        <v/>
      </c>
      <c r="R1051" t="str">
        <f>IF(ISBLANK(Data!R1051), "", Data!R1051)</f>
        <v>CX454859XXXXXX0006</v>
      </c>
      <c r="S1051" t="str">
        <f>IF(ISBLANK(Data!S1051), "", Data!S1051)</f>
        <v>CV</v>
      </c>
      <c r="T1051" s="1" t="str">
        <f>IF(ISBLANK(Data!T1051),"",(Data!T1051))</f>
        <v>09/27</v>
      </c>
      <c r="U1051" t="str">
        <f>IF(ISBLANK(Data!U1051), "", Data!U1051)</f>
        <v/>
      </c>
      <c r="V1051" t="str">
        <f>IF(ISBLANK(Data!V1051), "", Data!V1051)</f>
        <v>BERTEIZ 9</v>
      </c>
      <c r="W1051" t="str">
        <f>IF(ISBLANK(Data!W1051), "", Data!W1051)</f>
        <v/>
      </c>
      <c r="X1051" t="str">
        <f>IF(ISBLANK(Data!X1051), "", Data!X1051)</f>
        <v>48100,ES</v>
      </c>
      <c r="Y1051" t="str">
        <f>IF(ISBLANK(Data!Y1051), "", Data!Y1051)</f>
        <v>ESXX79009645E</v>
      </c>
      <c r="Z1051" t="str">
        <f>IF(ISBLANK(Data!Z1051), "", Data!Z1051)</f>
        <v>T/0036842D/P/I1</v>
      </c>
      <c r="AA1051" t="str">
        <f>IF(ISBLANK(Data!AA1051), "", Data!AA1051)</f>
        <v>688683196</v>
      </c>
      <c r="AB1051" t="str">
        <f>IF(ISBLANK(Data!AB1051), "", Data!AB1051)</f>
        <v/>
      </c>
      <c r="AC1051" t="str">
        <f>IF(ISBLANK(Data!AC1051), "", Data!AC1051)</f>
        <v/>
      </c>
      <c r="AD1051" t="str">
        <f>IF(ISBLANK(Data!AD1051), "", Data!AD1051)</f>
        <v/>
      </c>
      <c r="AE1051" t="str">
        <f>IF(ISBLANK(Data!AE1051), "", Data!AE1051)</f>
        <v/>
      </c>
      <c r="AF1051" s="7">
        <f>IF(ISBLANK(Data!AF1051), 0, _xlfn.NUMBERVALUE(SUBSTITUTE(Data!AF1051, ".", ",")))</f>
        <v>0</v>
      </c>
      <c r="AG1051" t="str">
        <f>IF(ISBLANK(Data!AG1051), "", Data!AG1051)</f>
        <v>EUR</v>
      </c>
      <c r="AH1051" s="6">
        <f>IF(ISBLANK(Data!AH1051), 0, _xlfn.NUMBERVALUE(SUBSTITUTE(Data!AH1051, ".", ",")))</f>
        <v>649.61</v>
      </c>
      <c r="AI1051" s="7">
        <f>IF(ISBLANK(Data!AI1051), "", _xlfn.NUMBERVALUE(SUBSTITUTE(Data!AI1051, ".", ",")))</f>
        <v>12000</v>
      </c>
      <c r="AJ1051" s="7">
        <f>IF(ISBLANK(Data!AJ1051), "", _xlfn.NUMBERVALUE(SUBSTITUTE(Data!AJ1051, ".", ",")))</f>
        <v>12000</v>
      </c>
      <c r="AK1051" s="7" t="str">
        <f>IF(ISBLANK(Data!AK1051), "", _xlfn.NUMBERVALUE(SUBSTITUTE(Data!AK1051, ".", ",")))</f>
        <v/>
      </c>
      <c r="AL1051">
        <f>IF(ISBLANK(Data!AL1051), "", Data!AL1051)</f>
        <v>0</v>
      </c>
      <c r="AM1051" s="15">
        <f>Table2[[#This Row],[DATE_IN]]-Table2[[#This Row],[DATE_OUT]]</f>
        <v>9</v>
      </c>
      <c r="AN1051" s="7" t="str">
        <f>IF(MID(RIGHT(Table2[[#This Row],[ADDR3]],3),1,1)=",",RIGHT(Table2[[#This Row],[ADDR3]],2),"")</f>
        <v>ES</v>
      </c>
      <c r="AO1051" s="7" t="str">
        <f>MID(Table2[[#This Row],[RES]],11,2)</f>
        <v>ES</v>
      </c>
      <c r="AP1051" s="7">
        <f>_xlfn.XLOOKUP(AG1051,Table3[CURRENCY],Table3[CONVERSION RATE],0)*Table2[[#This Row],[ORIGINAL PRICE]]</f>
        <v>7775.8317000000006</v>
      </c>
      <c r="AQ1051" s="7">
        <f>_xlfn.XLOOKUP(AG1051,Table3[CURRENCY],Table3[CONVERSION RATE],0)*Table2[[#This Row],[ORIGINAL PREPAYMENT]]</f>
        <v>0</v>
      </c>
      <c r="AR1051" s="7"/>
      <c r="AS1051" s="15"/>
    </row>
    <row r="1052" spans="1:45" x14ac:dyDescent="0.25">
      <c r="A1052" t="str">
        <f>IF(ISBLANK(Data!A1052), "", Data!A1052)</f>
        <v>B</v>
      </c>
      <c r="B1052" s="2" cm="1">
        <f t="array" ref="B1052">IF(ISBLANK(Data!B1052), "", DATE(2000 + RIGHT(Data!B1052, 2), _xlfn.SWITCH(MID(Data!B1052, 3, 3), "JAN", 1, "FEB", 2, "MAR", 3, "APR", 4, "MAY", 5, "JUN", 6, "JUL", 7, "AUG", 8, "SEP", 9, "OCT", 10, "NOV", 11, "DEC", 12), LEFT(Data!B1052, 2)))</f>
        <v>45318</v>
      </c>
      <c r="C1052" t="str">
        <f>IF(ISBLANK(Data!C1052), "", Data!C1052)</f>
        <v>4575-0271-FR-0</v>
      </c>
      <c r="D1052" t="str">
        <f>IF(ISBLANK(Data!D1052), "", Data!D1052)</f>
        <v>QF810V</v>
      </c>
      <c r="E1052" t="str">
        <f>IF(ISBLANK(Data!E1052), "", Data!E1052)</f>
        <v>TOS</v>
      </c>
      <c r="F1052" s="2" cm="1">
        <f t="array" ref="F1052">IF(ISBLANK(Data!F1052), "", DATE(2000 + RIGHT(Data!F1052, 2), _xlfn.SWITCH(MID(Data!F1052, 3, 3), "JAN", 1, "FEB", 2, "MAR", 3, "APR", 4, "MAY", 5, "JUN", 6, "JUL", 7, "AUG", 8, "SEP", 9, "OCT", 10, "NOV", 11, "DEC", 12), LEFT(Data!F1052, 2)))</f>
        <v>45506</v>
      </c>
      <c r="G1052" t="str">
        <f>IF(ISBLANK(Data!G1052), "", Data!G1052)</f>
        <v>FRI</v>
      </c>
      <c r="H1052" t="str">
        <f>IF(ISBLANK(Data!H1052), "", Data!H1052)</f>
        <v>SK4418</v>
      </c>
      <c r="I1052" t="str">
        <f>IF(ISBLANK(Data!I1052), "", Data!I1052)</f>
        <v>E</v>
      </c>
      <c r="J1052" t="str">
        <f>IF(ISBLANK(Data!J1052), "", Data!J1052)</f>
        <v>EVE</v>
      </c>
      <c r="K1052" s="2" cm="1">
        <f t="array" ref="K1052">IF(ISBLANK(Data!K1052), "", DATE(2000 + RIGHT(Data!K1052, 2), _xlfn.SWITCH(MID(Data!K1052, 3, 3), "JAN", 1, "FEB", 2, "MAR", 3, "APR", 4, "MAY", 5, "JUN", 6, "JUL", 7, "AUG", 8, "SEP", 9, "OCT", 10, "NOV", 11, "DEC", 12), LEFT(Data!K1052, 2)))</f>
        <v>45526</v>
      </c>
      <c r="L1052" t="str">
        <f>IF(ISBLANK(Data!L1052), "", Data!L1052)</f>
        <v>THU</v>
      </c>
      <c r="M1052" t="str">
        <f>IF(ISBLANK(Data!M1052), "", Data!M1052)</f>
        <v>SASSO,ADRIEN</v>
      </c>
      <c r="N1052" t="str">
        <f>IF(ISBLANK(Data!N1052), "", Data!N1052)</f>
        <v>LJ</v>
      </c>
      <c r="O1052" s="2" cm="1">
        <f t="array" ref="O1052">IF(ISBLANK(Data!O1052), "", DATE(2000 + RIGHT(Data!O1052, 2), _xlfn.SWITCH(MID(Data!O1052, 3, 3), "JAN", 1, "FEB", 2, "MAR", 3, "APR", 4, "MAY", 5, "JUN", 6, "JUL", 7, "AUG", 8, "SEP", 9, "OCT", 10, "NOV", 11, "DEC", 12), LEFT(Data!O1052, 2)))</f>
        <v>70860</v>
      </c>
      <c r="P1052" t="str">
        <f>IF(ISBLANK(Data!P1052), "", Data!P1052)</f>
        <v>1XX1</v>
      </c>
      <c r="Q1052" t="str">
        <f>IF(ISBLANK(Data!Q1052), "", Data!Q1052)</f>
        <v>792915391</v>
      </c>
      <c r="R1052" t="str">
        <f>IF(ISBLANK(Data!R1052), "", Data!R1052)</f>
        <v>BU868102220001TE79291539</v>
      </c>
      <c r="S1052" t="str">
        <f>IF(ISBLANK(Data!S1052), "", Data!S1052)</f>
        <v>CH</v>
      </c>
      <c r="T1052" s="1" t="str">
        <f>IF(ISBLANK(Data!T1052),"",(Data!T1052))</f>
        <v/>
      </c>
      <c r="U1052" t="str">
        <f>IF(ISBLANK(Data!U1052), "", Data!U1052)</f>
        <v/>
      </c>
      <c r="V1052" t="str">
        <f>IF(ISBLANK(Data!V1052), "", Data!V1052)</f>
        <v/>
      </c>
      <c r="W1052" t="str">
        <f>IF(ISBLANK(Data!W1052), "", Data!W1052)</f>
        <v/>
      </c>
      <c r="X1052" t="str">
        <f>IF(ISBLANK(Data!X1052), "", Data!X1052)</f>
        <v/>
      </c>
      <c r="Y1052" t="str">
        <f>IF(ISBLANK(Data!Y1052), "", Data!Y1052)</f>
        <v/>
      </c>
      <c r="Z1052" t="str">
        <f>IF(ISBLANK(Data!Z1052), "", Data!Z1052)</f>
        <v>T/0061003E/P/YS</v>
      </c>
      <c r="AA1052" t="str">
        <f>IF(ISBLANK(Data!AA1052), "", Data!AA1052)</f>
        <v>+33624083125</v>
      </c>
      <c r="AB1052" t="str">
        <f>IF(ISBLANK(Data!AB1052), "", Data!AB1052)</f>
        <v/>
      </c>
      <c r="AC1052" t="str">
        <f>IF(ISBLANK(Data!AC1052), "", Data!AC1052)</f>
        <v>L184400</v>
      </c>
      <c r="AD1052" t="str">
        <f>IF(ISBLANK(Data!AD1052), "", Data!AD1052)</f>
        <v/>
      </c>
      <c r="AE1052" t="str">
        <f>IF(ISBLANK(Data!AE1052), "", Data!AE1052)</f>
        <v/>
      </c>
      <c r="AF1052" s="7">
        <f>IF(ISBLANK(Data!AF1052), 0, _xlfn.NUMBERVALUE(SUBSTITUTE(Data!AF1052, ".", ",")))</f>
        <v>2520.87</v>
      </c>
      <c r="AG1052" t="str">
        <f>IF(ISBLANK(Data!AG1052), "", Data!AG1052)</f>
        <v>EUR</v>
      </c>
      <c r="AH1052" s="6">
        <f>IF(ISBLANK(Data!AH1052), 0, _xlfn.NUMBERVALUE(SUBSTITUTE(Data!AH1052, ".", ",")))</f>
        <v>2510.0100000000002</v>
      </c>
      <c r="AI1052" s="7">
        <f>IF(ISBLANK(Data!AI1052), "", _xlfn.NUMBERVALUE(SUBSTITUTE(Data!AI1052, ".", ",")))</f>
        <v>12000</v>
      </c>
      <c r="AJ1052" s="7">
        <f>IF(ISBLANK(Data!AJ1052), "", _xlfn.NUMBERVALUE(SUBSTITUTE(Data!AJ1052, ".", ",")))</f>
        <v>12000</v>
      </c>
      <c r="AK1052" s="7">
        <f>IF(ISBLANK(Data!AK1052), "", _xlfn.NUMBERVALUE(SUBSTITUTE(Data!AK1052, ".", ",")))</f>
        <v>3000</v>
      </c>
      <c r="AL1052">
        <f>IF(ISBLANK(Data!AL1052), "", Data!AL1052)</f>
        <v>0</v>
      </c>
      <c r="AM1052" s="15">
        <f>Table2[[#This Row],[DATE_IN]]-Table2[[#This Row],[DATE_OUT]]</f>
        <v>20</v>
      </c>
      <c r="AN1052" s="7" t="str">
        <f>IF(MID(RIGHT(Table2[[#This Row],[ADDR3]],3),1,1)=",",RIGHT(Table2[[#This Row],[ADDR3]],2),"")</f>
        <v/>
      </c>
      <c r="AO1052" s="7" t="str">
        <f>MID(Table2[[#This Row],[RES]],11,2)</f>
        <v>FR</v>
      </c>
      <c r="AP1052" s="7">
        <f>_xlfn.XLOOKUP(AG1052,Table3[CURRENCY],Table3[CONVERSION RATE],0)*Table2[[#This Row],[ORIGINAL PRICE]]</f>
        <v>30044.819700000004</v>
      </c>
      <c r="AQ1052" s="7">
        <f>_xlfn.XLOOKUP(AG1052,Table3[CURRENCY],Table3[CONVERSION RATE],0)*Table2[[#This Row],[ORIGINAL PREPAYMENT]]</f>
        <v>30174.813900000001</v>
      </c>
      <c r="AR1052" s="7"/>
      <c r="AS1052" s="15"/>
    </row>
    <row r="1053" spans="1:45" x14ac:dyDescent="0.25">
      <c r="A1053" t="str">
        <f>IF(ISBLANK(Data!A1053), "", Data!A1053)</f>
        <v>B</v>
      </c>
      <c r="B1053" s="2" cm="1">
        <f t="array" ref="B1053">IF(ISBLANK(Data!B1053), "", DATE(2000 + RIGHT(Data!B1053, 2), _xlfn.SWITCH(MID(Data!B1053, 3, 3), "JAN", 1, "FEB", 2, "MAR", 3, "APR", 4, "MAY", 5, "JUN", 6, "JUL", 7, "AUG", 8, "SEP", 9, "OCT", 10, "NOV", 11, "DEC", 12), LEFT(Data!B1053, 2)))</f>
        <v>45296</v>
      </c>
      <c r="C1053" t="str">
        <f>IF(ISBLANK(Data!C1053), "", Data!C1053)</f>
        <v>4437-3775-GB-5</v>
      </c>
      <c r="D1053" t="str">
        <f>IF(ISBLANK(Data!D1053), "", Data!D1053)</f>
        <v>QF809V</v>
      </c>
      <c r="E1053" t="str">
        <f>IF(ISBLANK(Data!E1053), "", Data!E1053)</f>
        <v>TOS</v>
      </c>
      <c r="F1053" s="2" cm="1">
        <f t="array" ref="F1053">IF(ISBLANK(Data!F1053), "", DATE(2000 + RIGHT(Data!F1053, 2), _xlfn.SWITCH(MID(Data!F1053, 3, 3), "JAN", 1, "FEB", 2, "MAR", 3, "APR", 4, "MAY", 5, "JUN", 6, "JUL", 7, "AUG", 8, "SEP", 9, "OCT", 10, "NOV", 11, "DEC", 12), LEFT(Data!F1053, 2)))</f>
        <v>45507</v>
      </c>
      <c r="G1053" t="str">
        <f>IF(ISBLANK(Data!G1053), "", Data!G1053)</f>
        <v>SAT</v>
      </c>
      <c r="H1053" t="str">
        <f>IF(ISBLANK(Data!H1053), "", Data!H1053)</f>
        <v>WF1343</v>
      </c>
      <c r="I1053" t="str">
        <f>IF(ISBLANK(Data!I1053), "", Data!I1053)</f>
        <v>E</v>
      </c>
      <c r="J1053" t="str">
        <f>IF(ISBLANK(Data!J1053), "", Data!J1053)</f>
        <v>EVE</v>
      </c>
      <c r="K1053" s="2" cm="1">
        <f t="array" ref="K1053">IF(ISBLANK(Data!K1053), "", DATE(2000 + RIGHT(Data!K1053, 2), _xlfn.SWITCH(MID(Data!K1053, 3, 3), "JAN", 1, "FEB", 2, "MAR", 3, "APR", 4, "MAY", 5, "JUN", 6, "JUL", 7, "AUG", 8, "SEP", 9, "OCT", 10, "NOV", 11, "DEC", 12), LEFT(Data!K1053, 2)))</f>
        <v>45513</v>
      </c>
      <c r="L1053" t="str">
        <f>IF(ISBLANK(Data!L1053), "", Data!L1053)</f>
        <v>FRI</v>
      </c>
      <c r="M1053" t="str">
        <f>IF(ISBLANK(Data!M1053), "", Data!M1053)</f>
        <v>WARD,DECLAN</v>
      </c>
      <c r="N1053" t="str">
        <f>IF(ISBLANK(Data!N1053), "", Data!N1053)</f>
        <v>MK</v>
      </c>
      <c r="O1053" s="2" cm="1">
        <f t="array" ref="O1053">IF(ISBLANK(Data!O1053), "", DATE(2000 + RIGHT(Data!O1053, 2), _xlfn.SWITCH(MID(Data!O1053, 3, 3), "JAN", 1, "FEB", 2, "MAR", 3, "APR", 4, "MAY", 5, "JUN", 6, "JUL", 7, "AUG", 8, "SEP", 9, "OCT", 10, "NOV", 11, "DEC", 12), LEFT(Data!O1053, 2)))</f>
        <v>70860</v>
      </c>
      <c r="P1053" t="str">
        <f>IF(ISBLANK(Data!P1053), "", Data!P1053)</f>
        <v>1XX1</v>
      </c>
      <c r="Q1053" t="str">
        <f>IF(ISBLANK(Data!Q1053), "", Data!Q1053)</f>
        <v>651131223</v>
      </c>
      <c r="R1053" t="str">
        <f>IF(ISBLANK(Data!R1053), "", Data!R1053)</f>
        <v>BU868102210002TE65113122</v>
      </c>
      <c r="S1053" t="str">
        <f>IF(ISBLANK(Data!S1053), "", Data!S1053)</f>
        <v>CH</v>
      </c>
      <c r="T1053" s="1" t="str">
        <f>IF(ISBLANK(Data!T1053),"",(Data!T1053))</f>
        <v/>
      </c>
      <c r="U1053" t="str">
        <f>IF(ISBLANK(Data!U1053), "", Data!U1053)</f>
        <v/>
      </c>
      <c r="V1053" t="str">
        <f>IF(ISBLANK(Data!V1053), "", Data!V1053)</f>
        <v/>
      </c>
      <c r="W1053" t="str">
        <f>IF(ISBLANK(Data!W1053), "", Data!W1053)</f>
        <v/>
      </c>
      <c r="X1053" t="str">
        <f>IF(ISBLANK(Data!X1053), "", Data!X1053)</f>
        <v/>
      </c>
      <c r="Y1053" t="str">
        <f>IF(ISBLANK(Data!Y1053), "", Data!Y1053)</f>
        <v/>
      </c>
      <c r="Z1053" t="str">
        <f>IF(ISBLANK(Data!Z1053), "", Data!Z1053)</f>
        <v>T/0060992E/P/YS</v>
      </c>
      <c r="AA1053" t="str">
        <f>IF(ISBLANK(Data!AA1053), "", Data!AA1053)</f>
        <v>02073681381</v>
      </c>
      <c r="AB1053" t="str">
        <f>IF(ISBLANK(Data!AB1053), "", Data!AB1053)</f>
        <v/>
      </c>
      <c r="AC1053" t="str">
        <f>IF(ISBLANK(Data!AC1053), "", Data!AC1053)</f>
        <v>L184400</v>
      </c>
      <c r="AD1053" t="str">
        <f>IF(ISBLANK(Data!AD1053), "", Data!AD1053)</f>
        <v/>
      </c>
      <c r="AE1053" t="str">
        <f>IF(ISBLANK(Data!AE1053), "", Data!AE1053)</f>
        <v/>
      </c>
      <c r="AF1053" s="7">
        <f>IF(ISBLANK(Data!AF1053), 0, _xlfn.NUMBERVALUE(SUBSTITUTE(Data!AF1053, ".", ",")))</f>
        <v>941.07</v>
      </c>
      <c r="AG1053" t="str">
        <f>IF(ISBLANK(Data!AG1053), "", Data!AG1053)</f>
        <v>UKL</v>
      </c>
      <c r="AH1053" s="6">
        <f>IF(ISBLANK(Data!AH1053), 0, _xlfn.NUMBERVALUE(SUBSTITUTE(Data!AH1053, ".", ",")))</f>
        <v>920.6</v>
      </c>
      <c r="AI1053" s="7">
        <f>IF(ISBLANK(Data!AI1053), "", _xlfn.NUMBERVALUE(SUBSTITUTE(Data!AI1053, ".", ",")))</f>
        <v>12000</v>
      </c>
      <c r="AJ1053" s="7">
        <f>IF(ISBLANK(Data!AJ1053), "", _xlfn.NUMBERVALUE(SUBSTITUTE(Data!AJ1053, ".", ",")))</f>
        <v>12000</v>
      </c>
      <c r="AK1053" s="7">
        <f>IF(ISBLANK(Data!AK1053), "", _xlfn.NUMBERVALUE(SUBSTITUTE(Data!AK1053, ".", ",")))</f>
        <v>3000</v>
      </c>
      <c r="AL1053">
        <f>IF(ISBLANK(Data!AL1053), "", Data!AL1053)</f>
        <v>0</v>
      </c>
      <c r="AM1053" s="15">
        <f>Table2[[#This Row],[DATE_IN]]-Table2[[#This Row],[DATE_OUT]]</f>
        <v>6</v>
      </c>
      <c r="AN1053" s="7" t="str">
        <f>IF(MID(RIGHT(Table2[[#This Row],[ADDR3]],3),1,1)=",",RIGHT(Table2[[#This Row],[ADDR3]],2),"")</f>
        <v/>
      </c>
      <c r="AO1053" s="7" t="str">
        <f>MID(Table2[[#This Row],[RES]],11,2)</f>
        <v>GB</v>
      </c>
      <c r="AP1053" s="7">
        <f>_xlfn.XLOOKUP(AG1053,Table3[CURRENCY],Table3[CONVERSION RATE],0)*Table2[[#This Row],[ORIGINAL PRICE]]</f>
        <v>13118.550000000001</v>
      </c>
      <c r="AQ1053" s="7">
        <f>_xlfn.XLOOKUP(AG1053,Table3[CURRENCY],Table3[CONVERSION RATE],0)*Table2[[#This Row],[ORIGINAL PREPAYMENT]]</f>
        <v>13410.247500000001</v>
      </c>
      <c r="AR1053" s="7"/>
      <c r="AS1053" s="15"/>
    </row>
    <row r="1054" spans="1:45" x14ac:dyDescent="0.25">
      <c r="A1054" t="str">
        <f>IF(ISBLANK(Data!A1054), "", Data!A1054)</f>
        <v>B</v>
      </c>
      <c r="B1054" s="2" cm="1">
        <f t="array" ref="B1054">IF(ISBLANK(Data!B1054), "", DATE(2000 + RIGHT(Data!B1054, 2), _xlfn.SWITCH(MID(Data!B1054, 3, 3), "JAN", 1, "FEB", 2, "MAR", 3, "APR", 4, "MAY", 5, "JUN", 6, "JUL", 7, "AUG", 8, "SEP", 9, "OCT", 10, "NOV", 11, "DEC", 12), LEFT(Data!B1054, 2)))</f>
        <v>45296</v>
      </c>
      <c r="C1054" t="str">
        <f>IF(ISBLANK(Data!C1054), "", Data!C1054)</f>
        <v>4440-2982-FR-1</v>
      </c>
      <c r="D1054" t="str">
        <f>IF(ISBLANK(Data!D1054), "", Data!D1054)</f>
        <v/>
      </c>
      <c r="E1054" t="str">
        <f>IF(ISBLANK(Data!E1054), "", Data!E1054)</f>
        <v>TOS</v>
      </c>
      <c r="F1054" s="2" cm="1">
        <f t="array" ref="F1054">IF(ISBLANK(Data!F1054), "", DATE(2000 + RIGHT(Data!F1054, 2), _xlfn.SWITCH(MID(Data!F1054, 3, 3), "JAN", 1, "FEB", 2, "MAR", 3, "APR", 4, "MAY", 5, "JUN", 6, "JUL", 7, "AUG", 8, "SEP", 9, "OCT", 10, "NOV", 11, "DEC", 12), LEFT(Data!F1054, 2)))</f>
        <v>45507</v>
      </c>
      <c r="G1054" t="str">
        <f>IF(ISBLANK(Data!G1054), "", Data!G1054)</f>
        <v>SAT</v>
      </c>
      <c r="H1054" t="str">
        <f>IF(ISBLANK(Data!H1054), "", Data!H1054)</f>
        <v/>
      </c>
      <c r="I1054" t="str">
        <f>IF(ISBLANK(Data!I1054), "", Data!I1054)</f>
        <v>E</v>
      </c>
      <c r="J1054" t="str">
        <f>IF(ISBLANK(Data!J1054), "", Data!J1054)</f>
        <v>TOS</v>
      </c>
      <c r="K1054" s="2" cm="1">
        <f t="array" ref="K1054">IF(ISBLANK(Data!K1054), "", DATE(2000 + RIGHT(Data!K1054, 2), _xlfn.SWITCH(MID(Data!K1054, 3, 3), "JAN", 1, "FEB", 2, "MAR", 3, "APR", 4, "MAY", 5, "JUN", 6, "JUL", 7, "AUG", 8, "SEP", 9, "OCT", 10, "NOV", 11, "DEC", 12), LEFT(Data!K1054, 2)))</f>
        <v>45519</v>
      </c>
      <c r="L1054" t="str">
        <f>IF(ISBLANK(Data!L1054), "", Data!L1054)</f>
        <v>THU</v>
      </c>
      <c r="M1054" t="str">
        <f>IF(ISBLANK(Data!M1054), "", Data!M1054)</f>
        <v>DARDE,BENOIT,MR</v>
      </c>
      <c r="N1054" t="str">
        <f>IF(ISBLANK(Data!N1054), "", Data!N1054)</f>
        <v>MO</v>
      </c>
      <c r="O1054" s="2" t="str" cm="1">
        <f t="array" ref="O1054">IF(ISBLANK(Data!O1054), "", DATE(2000 + RIGHT(Data!O1054, 2), _xlfn.SWITCH(MID(Data!O1054, 3, 3), "JAN", 1, "FEB", 2, "MAR", 3, "APR", 4, "MAY", 5, "JUN", 6, "JUL", 7, "AUG", 8, "SEP", 9, "OCT", 10, "NOV", 11, "DEC", 12), LEFT(Data!O1054, 2)))</f>
        <v/>
      </c>
      <c r="P1054" t="str">
        <f>IF(ISBLANK(Data!P1054), "", Data!P1054)</f>
        <v>1XX1</v>
      </c>
      <c r="Q1054" t="str">
        <f>IF(ISBLANK(Data!Q1054), "", Data!Q1054)</f>
        <v/>
      </c>
      <c r="R1054" t="str">
        <f>IF(ISBLANK(Data!R1054), "", Data!R1054)</f>
        <v>CX463338XXXXXX1015</v>
      </c>
      <c r="S1054" t="str">
        <f>IF(ISBLANK(Data!S1054), "", Data!S1054)</f>
        <v>CV</v>
      </c>
      <c r="T1054" s="1" t="str">
        <f>IF(ISBLANK(Data!T1054),"",(Data!T1054))</f>
        <v>09/25</v>
      </c>
      <c r="U1054" t="str">
        <f>IF(ISBLANK(Data!U1054), "", Data!U1054)</f>
        <v/>
      </c>
      <c r="V1054" t="str">
        <f>IF(ISBLANK(Data!V1054), "", Data!V1054)</f>
        <v>10 ALLEE DES CLOSEAUX</v>
      </c>
      <c r="W1054" t="str">
        <f>IF(ISBLANK(Data!W1054), "", Data!W1054)</f>
        <v/>
      </c>
      <c r="X1054" t="str">
        <f>IF(ISBLANK(Data!X1054), "", Data!X1054)</f>
        <v>78590,NOISY LE ROI         ,FR</v>
      </c>
      <c r="Y1054" t="str">
        <f>IF(ISBLANK(Data!Y1054), "", Data!Y1054)</f>
        <v/>
      </c>
      <c r="Z1054" t="str">
        <f>IF(ISBLANK(Data!Z1054), "", Data!Z1054)</f>
        <v>T/0036934D/P/N5</v>
      </c>
      <c r="AA1054" t="str">
        <f>IF(ISBLANK(Data!AA1054), "", Data!AA1054)</f>
        <v>+33620698598</v>
      </c>
      <c r="AB1054" t="str">
        <f>IF(ISBLANK(Data!AB1054), "", Data!AB1054)</f>
        <v>/RSN/ADR/</v>
      </c>
      <c r="AC1054" t="str">
        <f>IF(ISBLANK(Data!AC1054), "", Data!AC1054)</f>
        <v/>
      </c>
      <c r="AD1054" t="str">
        <f>IF(ISBLANK(Data!AD1054), "", Data!AD1054)</f>
        <v/>
      </c>
      <c r="AE1054" t="str">
        <f>IF(ISBLANK(Data!AE1054), "", Data!AE1054)</f>
        <v>AF/1462818345</v>
      </c>
      <c r="AF1054" s="7">
        <f>IF(ISBLANK(Data!AF1054), 0, _xlfn.NUMBERVALUE(SUBSTITUTE(Data!AF1054, ".", ",")))</f>
        <v>0</v>
      </c>
      <c r="AG1054" t="str">
        <f>IF(ISBLANK(Data!AG1054), "", Data!AG1054)</f>
        <v>EUR</v>
      </c>
      <c r="AH1054" s="6">
        <f>IF(ISBLANK(Data!AH1054), 0, _xlfn.NUMBERVALUE(SUBSTITUTE(Data!AH1054, ".", ",")))</f>
        <v>1397.13</v>
      </c>
      <c r="AI1054" s="7">
        <f>IF(ISBLANK(Data!AI1054), "", _xlfn.NUMBERVALUE(SUBSTITUTE(Data!AI1054, ".", ",")))</f>
        <v>12000</v>
      </c>
      <c r="AJ1054" s="7">
        <f>IF(ISBLANK(Data!AJ1054), "", _xlfn.NUMBERVALUE(SUBSTITUTE(Data!AJ1054, ".", ",")))</f>
        <v>12000</v>
      </c>
      <c r="AK1054" s="7" t="str">
        <f>IF(ISBLANK(Data!AK1054), "", _xlfn.NUMBERVALUE(SUBSTITUTE(Data!AK1054, ".", ",")))</f>
        <v/>
      </c>
      <c r="AL1054">
        <f>IF(ISBLANK(Data!AL1054), "", Data!AL1054)</f>
        <v>0</v>
      </c>
      <c r="AM1054" s="15">
        <f>Table2[[#This Row],[DATE_IN]]-Table2[[#This Row],[DATE_OUT]]</f>
        <v>12</v>
      </c>
      <c r="AN1054" s="7" t="str">
        <f>IF(MID(RIGHT(Table2[[#This Row],[ADDR3]],3),1,1)=",",RIGHT(Table2[[#This Row],[ADDR3]],2),"")</f>
        <v>FR</v>
      </c>
      <c r="AO1054" s="7" t="str">
        <f>MID(Table2[[#This Row],[RES]],11,2)</f>
        <v>FR</v>
      </c>
      <c r="AP1054" s="7">
        <f>_xlfn.XLOOKUP(AG1054,Table3[CURRENCY],Table3[CONVERSION RATE],0)*Table2[[#This Row],[ORIGINAL PRICE]]</f>
        <v>16723.646100000002</v>
      </c>
      <c r="AQ1054" s="7">
        <f>_xlfn.XLOOKUP(AG1054,Table3[CURRENCY],Table3[CONVERSION RATE],0)*Table2[[#This Row],[ORIGINAL PREPAYMENT]]</f>
        <v>0</v>
      </c>
      <c r="AR1054" s="7"/>
      <c r="AS1054" s="15"/>
    </row>
    <row r="1055" spans="1:45" x14ac:dyDescent="0.25">
      <c r="A1055" t="str">
        <f>IF(ISBLANK(Data!A1055), "", Data!A1055)</f>
        <v>B</v>
      </c>
      <c r="B1055" s="2" cm="1">
        <f t="array" ref="B1055">IF(ISBLANK(Data!B1055), "", DATE(2000 + RIGHT(Data!B1055, 2), _xlfn.SWITCH(MID(Data!B1055, 3, 3), "JAN", 1, "FEB", 2, "MAR", 3, "APR", 4, "MAY", 5, "JUN", 6, "JUL", 7, "AUG", 8, "SEP", 9, "OCT", 10, "NOV", 11, "DEC", 12), LEFT(Data!B1055, 2)))</f>
        <v>45308</v>
      </c>
      <c r="C1055" t="str">
        <f>IF(ISBLANK(Data!C1055), "", Data!C1055)</f>
        <v>4512-8030-CH-3</v>
      </c>
      <c r="D1055" t="str">
        <f>IF(ISBLANK(Data!D1055), "", Data!D1055)</f>
        <v>QE492W</v>
      </c>
      <c r="E1055" t="str">
        <f>IF(ISBLANK(Data!E1055), "", Data!E1055)</f>
        <v>TOS</v>
      </c>
      <c r="F1055" s="2" cm="1">
        <f t="array" ref="F1055">IF(ISBLANK(Data!F1055), "", DATE(2000 + RIGHT(Data!F1055, 2), _xlfn.SWITCH(MID(Data!F1055, 3, 3), "JAN", 1, "FEB", 2, "MAR", 3, "APR", 4, "MAY", 5, "JUN", 6, "JUL", 7, "AUG", 8, "SEP", 9, "OCT", 10, "NOV", 11, "DEC", 12), LEFT(Data!F1055, 2)))</f>
        <v>45507</v>
      </c>
      <c r="G1055" t="str">
        <f>IF(ISBLANK(Data!G1055), "", Data!G1055)</f>
        <v>SAT</v>
      </c>
      <c r="H1055" t="str">
        <f>IF(ISBLANK(Data!H1055), "", Data!H1055)</f>
        <v>LX8318</v>
      </c>
      <c r="I1055" t="str">
        <f>IF(ISBLANK(Data!I1055), "", Data!I1055)</f>
        <v>E</v>
      </c>
      <c r="J1055" t="str">
        <f>IF(ISBLANK(Data!J1055), "", Data!J1055)</f>
        <v>SVJ</v>
      </c>
      <c r="K1055" s="2" cm="1">
        <f t="array" ref="K1055">IF(ISBLANK(Data!K1055), "", DATE(2000 + RIGHT(Data!K1055, 2), _xlfn.SWITCH(MID(Data!K1055, 3, 3), "JAN", 1, "FEB", 2, "MAR", 3, "APR", 4, "MAY", 5, "JUN", 6, "JUL", 7, "AUG", 8, "SEP", 9, "OCT", 10, "NOV", 11, "DEC", 12), LEFT(Data!K1055, 2)))</f>
        <v>45515</v>
      </c>
      <c r="L1055" t="str">
        <f>IF(ISBLANK(Data!L1055), "", Data!L1055)</f>
        <v>SUN</v>
      </c>
      <c r="M1055" t="str">
        <f>IF(ISBLANK(Data!M1055), "", Data!M1055)</f>
        <v>SCHATZMANN,TOBIAS</v>
      </c>
      <c r="N1055" t="str">
        <f>IF(ISBLANK(Data!N1055), "", Data!N1055)</f>
        <v>LI</v>
      </c>
      <c r="O1055" s="2" t="str" cm="1">
        <f t="array" ref="O1055">IF(ISBLANK(Data!O1055), "", DATE(2000 + RIGHT(Data!O1055, 2), _xlfn.SWITCH(MID(Data!O1055, 3, 3), "JAN", 1, "FEB", 2, "MAR", 3, "APR", 4, "MAY", 5, "JUN", 6, "JUL", 7, "AUG", 8, "SEP", 9, "OCT", 10, "NOV", 11, "DEC", 12), LEFT(Data!O1055, 2)))</f>
        <v/>
      </c>
      <c r="P1055" t="str">
        <f>IF(ISBLANK(Data!P1055), "", Data!P1055)</f>
        <v>1XX1</v>
      </c>
      <c r="Q1055" t="str">
        <f>IF(ISBLANK(Data!Q1055), "", Data!Q1055)</f>
        <v>NO302984680</v>
      </c>
      <c r="R1055" t="str">
        <f>IF(ISBLANK(Data!R1055), "", Data!R1055)</f>
        <v>BU873140020009TE30298468</v>
      </c>
      <c r="S1055" t="str">
        <f>IF(ISBLANK(Data!S1055), "", Data!S1055)</f>
        <v>CH</v>
      </c>
      <c r="T1055" s="1" t="str">
        <f>IF(ISBLANK(Data!T1055),"",(Data!T1055))</f>
        <v/>
      </c>
      <c r="U1055" t="str">
        <f>IF(ISBLANK(Data!U1055), "", Data!U1055)</f>
        <v/>
      </c>
      <c r="V1055" t="str">
        <f>IF(ISBLANK(Data!V1055), "", Data!V1055)</f>
        <v/>
      </c>
      <c r="W1055" t="str">
        <f>IF(ISBLANK(Data!W1055), "", Data!W1055)</f>
        <v/>
      </c>
      <c r="X1055" t="str">
        <f>IF(ISBLANK(Data!X1055), "", Data!X1055)</f>
        <v/>
      </c>
      <c r="Y1055" t="str">
        <f>IF(ISBLANK(Data!Y1055), "", Data!Y1055)</f>
        <v/>
      </c>
      <c r="Z1055" t="str">
        <f>IF(ISBLANK(Data!Z1055), "", Data!Z1055)</f>
        <v>T/0017146D/P/KU</v>
      </c>
      <c r="AA1055" t="str">
        <f>IF(ISBLANK(Data!AA1055), "", Data!AA1055)</f>
        <v>794556462</v>
      </c>
      <c r="AB1055" t="str">
        <f>IF(ISBLANK(Data!AB1055), "", Data!AB1055)</f>
        <v/>
      </c>
      <c r="AC1055" t="str">
        <f>IF(ISBLANK(Data!AC1055), "", Data!AC1055)</f>
        <v>L180700</v>
      </c>
      <c r="AD1055" t="str">
        <f>IF(ISBLANK(Data!AD1055), "", Data!AD1055)</f>
        <v/>
      </c>
      <c r="AE1055" t="str">
        <f>IF(ISBLANK(Data!AE1055), "", Data!AE1055)</f>
        <v/>
      </c>
      <c r="AF1055" s="7">
        <f>IF(ISBLANK(Data!AF1055), 0, _xlfn.NUMBERVALUE(SUBSTITUTE(Data!AF1055, ".", ",")))</f>
        <v>1393.11</v>
      </c>
      <c r="AG1055" t="str">
        <f>IF(ISBLANK(Data!AG1055), "", Data!AG1055)</f>
        <v>EUR</v>
      </c>
      <c r="AH1055" s="6">
        <f>IF(ISBLANK(Data!AH1055), 0, _xlfn.NUMBERVALUE(SUBSTITUTE(Data!AH1055, ".", ",")))</f>
        <v>1374.09</v>
      </c>
      <c r="AI1055" s="7">
        <f>IF(ISBLANK(Data!AI1055), "", _xlfn.NUMBERVALUE(SUBSTITUTE(Data!AI1055, ".", ",")))</f>
        <v>12000</v>
      </c>
      <c r="AJ1055" s="7">
        <f>IF(ISBLANK(Data!AJ1055), "", _xlfn.NUMBERVALUE(SUBSTITUTE(Data!AJ1055, ".", ",")))</f>
        <v>12000</v>
      </c>
      <c r="AK1055" s="7">
        <f>IF(ISBLANK(Data!AK1055), "", _xlfn.NUMBERVALUE(SUBSTITUTE(Data!AK1055, ".", ",")))</f>
        <v>4500</v>
      </c>
      <c r="AL1055">
        <f>IF(ISBLANK(Data!AL1055), "", Data!AL1055)</f>
        <v>0</v>
      </c>
      <c r="AM1055" s="15">
        <f>Table2[[#This Row],[DATE_IN]]-Table2[[#This Row],[DATE_OUT]]</f>
        <v>8</v>
      </c>
      <c r="AN1055" s="7" t="str">
        <f>IF(MID(RIGHT(Table2[[#This Row],[ADDR3]],3),1,1)=",",RIGHT(Table2[[#This Row],[ADDR3]],2),"")</f>
        <v/>
      </c>
      <c r="AO1055" s="7" t="str">
        <f>MID(Table2[[#This Row],[RES]],11,2)</f>
        <v>CH</v>
      </c>
      <c r="AP1055" s="7">
        <f>_xlfn.XLOOKUP(AG1055,Table3[CURRENCY],Table3[CONVERSION RATE],0)*Table2[[#This Row],[ORIGINAL PRICE]]</f>
        <v>16447.8573</v>
      </c>
      <c r="AQ1055" s="7">
        <f>_xlfn.XLOOKUP(AG1055,Table3[CURRENCY],Table3[CONVERSION RATE],0)*Table2[[#This Row],[ORIGINAL PREPAYMENT]]</f>
        <v>16675.526699999999</v>
      </c>
      <c r="AR1055" s="7"/>
      <c r="AS1055" s="15"/>
    </row>
    <row r="1056" spans="1:45" x14ac:dyDescent="0.25">
      <c r="A1056" t="str">
        <f>IF(ISBLANK(Data!A1056), "", Data!A1056)</f>
        <v>B</v>
      </c>
      <c r="B1056" s="2" cm="1">
        <f t="array" ref="B1056">IF(ISBLANK(Data!B1056), "", DATE(2000 + RIGHT(Data!B1056, 2), _xlfn.SWITCH(MID(Data!B1056, 3, 3), "JAN", 1, "FEB", 2, "MAR", 3, "APR", 4, "MAY", 5, "JUN", 6, "JUL", 7, "AUG", 8, "SEP", 9, "OCT", 10, "NOV", 11, "DEC", 12), LEFT(Data!B1056, 2)))</f>
        <v>45376</v>
      </c>
      <c r="C1056" t="str">
        <f>IF(ISBLANK(Data!C1056), "", Data!C1056)</f>
        <v>4927-5579-NL-3</v>
      </c>
      <c r="D1056" t="str">
        <f>IF(ISBLANK(Data!D1056), "", Data!D1056)</f>
        <v>QF810V</v>
      </c>
      <c r="E1056" t="str">
        <f>IF(ISBLANK(Data!E1056), "", Data!E1056)</f>
        <v>TOS</v>
      </c>
      <c r="F1056" s="2" cm="1">
        <f t="array" ref="F1056">IF(ISBLANK(Data!F1056), "", DATE(2000 + RIGHT(Data!F1056, 2), _xlfn.SWITCH(MID(Data!F1056, 3, 3), "JAN", 1, "FEB", 2, "MAR", 3, "APR", 4, "MAY", 5, "JUN", 6, "JUL", 7, "AUG", 8, "SEP", 9, "OCT", 10, "NOV", 11, "DEC", 12), LEFT(Data!F1056, 2)))</f>
        <v>45507</v>
      </c>
      <c r="G1056" t="str">
        <f>IF(ISBLANK(Data!G1056), "", Data!G1056)</f>
        <v>SAT</v>
      </c>
      <c r="H1056" t="str">
        <f>IF(ISBLANK(Data!H1056), "", Data!H1056)</f>
        <v>WI</v>
      </c>
      <c r="I1056" t="str">
        <f>IF(ISBLANK(Data!I1056), "", Data!I1056)</f>
        <v>E</v>
      </c>
      <c r="J1056" t="str">
        <f>IF(ISBLANK(Data!J1056), "", Data!J1056)</f>
        <v>TOS</v>
      </c>
      <c r="K1056" s="2" cm="1">
        <f t="array" ref="K1056">IF(ISBLANK(Data!K1056), "", DATE(2000 + RIGHT(Data!K1056, 2), _xlfn.SWITCH(MID(Data!K1056, 3, 3), "JAN", 1, "FEB", 2, "MAR", 3, "APR", 4, "MAY", 5, "JUN", 6, "JUL", 7, "AUG", 8, "SEP", 9, "OCT", 10, "NOV", 11, "DEC", 12), LEFT(Data!K1056, 2)))</f>
        <v>45511</v>
      </c>
      <c r="L1056" t="str">
        <f>IF(ISBLANK(Data!L1056), "", Data!L1056)</f>
        <v>WED</v>
      </c>
      <c r="M1056" t="str">
        <f>IF(ISBLANK(Data!M1056), "", Data!M1056)</f>
        <v>VALKS,FRANCISCUS</v>
      </c>
      <c r="N1056" t="str">
        <f>IF(ISBLANK(Data!N1056), "", Data!N1056)</f>
        <v>OH</v>
      </c>
      <c r="O1056" s="2" cm="1">
        <f t="array" ref="O1056">IF(ISBLANK(Data!O1056), "", DATE(2000 + RIGHT(Data!O1056, 2), _xlfn.SWITCH(MID(Data!O1056, 3, 3), "JAN", 1, "FEB", 2, "MAR", 3, "APR", 4, "MAY", 5, "JUN", 6, "JUL", 7, "AUG", 8, "SEP", 9, "OCT", 10, "NOV", 11, "DEC", 12), LEFT(Data!O1056, 2)))</f>
        <v>70860</v>
      </c>
      <c r="P1056" t="str">
        <f>IF(ISBLANK(Data!P1056), "", Data!P1056)</f>
        <v>1XX1</v>
      </c>
      <c r="Q1056" t="str">
        <f>IF(ISBLANK(Data!Q1056), "", Data!Q1056)</f>
        <v>674605506</v>
      </c>
      <c r="R1056" t="str">
        <f>IF(ISBLANK(Data!R1056), "", Data!R1056)</f>
        <v>BU868102220001TE67460550</v>
      </c>
      <c r="S1056" t="str">
        <f>IF(ISBLANK(Data!S1056), "", Data!S1056)</f>
        <v>CH</v>
      </c>
      <c r="T1056" s="1" t="str">
        <f>IF(ISBLANK(Data!T1056),"",(Data!T1056))</f>
        <v/>
      </c>
      <c r="U1056" t="str">
        <f>IF(ISBLANK(Data!U1056), "", Data!U1056)</f>
        <v/>
      </c>
      <c r="V1056" t="str">
        <f>IF(ISBLANK(Data!V1056), "", Data!V1056)</f>
        <v/>
      </c>
      <c r="W1056" t="str">
        <f>IF(ISBLANK(Data!W1056), "", Data!W1056)</f>
        <v/>
      </c>
      <c r="X1056" t="str">
        <f>IF(ISBLANK(Data!X1056), "", Data!X1056)</f>
        <v/>
      </c>
      <c r="Y1056" t="str">
        <f>IF(ISBLANK(Data!Y1056), "", Data!Y1056)</f>
        <v/>
      </c>
      <c r="Z1056" t="str">
        <f>IF(ISBLANK(Data!Z1056), "", Data!Z1056)</f>
        <v>T/0061003E/P/YS</v>
      </c>
      <c r="AA1056" t="str">
        <f>IF(ISBLANK(Data!AA1056), "", Data!AA1056)</f>
        <v>31635606808</v>
      </c>
      <c r="AB1056" t="str">
        <f>IF(ISBLANK(Data!AB1056), "", Data!AB1056)</f>
        <v/>
      </c>
      <c r="AC1056" t="str">
        <f>IF(ISBLANK(Data!AC1056), "", Data!AC1056)</f>
        <v>R044900</v>
      </c>
      <c r="AD1056" t="str">
        <f>IF(ISBLANK(Data!AD1056), "", Data!AD1056)</f>
        <v/>
      </c>
      <c r="AE1056" t="str">
        <f>IF(ISBLANK(Data!AE1056), "", Data!AE1056)</f>
        <v/>
      </c>
      <c r="AF1056" s="7">
        <f>IF(ISBLANK(Data!AF1056), 0, _xlfn.NUMBERVALUE(SUBSTITUTE(Data!AF1056, ".", ",")))</f>
        <v>1149.95</v>
      </c>
      <c r="AG1056" t="str">
        <f>IF(ISBLANK(Data!AG1056), "", Data!AG1056)</f>
        <v>EUR</v>
      </c>
      <c r="AH1056" s="6">
        <f>IF(ISBLANK(Data!AH1056), 0, _xlfn.NUMBERVALUE(SUBSTITUTE(Data!AH1056, ".", ",")))</f>
        <v>1149.69</v>
      </c>
      <c r="AI1056" s="7">
        <f>IF(ISBLANK(Data!AI1056), "", _xlfn.NUMBERVALUE(SUBSTITUTE(Data!AI1056, ".", ",")))</f>
        <v>12000</v>
      </c>
      <c r="AJ1056" s="7">
        <f>IF(ISBLANK(Data!AJ1056), "", _xlfn.NUMBERVALUE(SUBSTITUTE(Data!AJ1056, ".", ",")))</f>
        <v>12000</v>
      </c>
      <c r="AK1056" s="7" t="str">
        <f>IF(ISBLANK(Data!AK1056), "", _xlfn.NUMBERVALUE(SUBSTITUTE(Data!AK1056, ".", ",")))</f>
        <v/>
      </c>
      <c r="AL1056">
        <f>IF(ISBLANK(Data!AL1056), "", Data!AL1056)</f>
        <v>0</v>
      </c>
      <c r="AM1056" s="15">
        <f>Table2[[#This Row],[DATE_IN]]-Table2[[#This Row],[DATE_OUT]]</f>
        <v>4</v>
      </c>
      <c r="AN1056" s="7" t="str">
        <f>IF(MID(RIGHT(Table2[[#This Row],[ADDR3]],3),1,1)=",",RIGHT(Table2[[#This Row],[ADDR3]],2),"")</f>
        <v/>
      </c>
      <c r="AO1056" s="7" t="str">
        <f>MID(Table2[[#This Row],[RES]],11,2)</f>
        <v>NL</v>
      </c>
      <c r="AP1056" s="7">
        <f>_xlfn.XLOOKUP(AG1056,Table3[CURRENCY],Table3[CONVERSION RATE],0)*Table2[[#This Row],[ORIGINAL PRICE]]</f>
        <v>13761.789300000002</v>
      </c>
      <c r="AQ1056" s="7">
        <f>_xlfn.XLOOKUP(AG1056,Table3[CURRENCY],Table3[CONVERSION RATE],0)*Table2[[#This Row],[ORIGINAL PREPAYMENT]]</f>
        <v>13764.901500000002</v>
      </c>
      <c r="AR1056" s="7"/>
      <c r="AS1056" s="15"/>
    </row>
    <row r="1057" spans="1:45" x14ac:dyDescent="0.25">
      <c r="A1057" t="str">
        <f>IF(ISBLANK(Data!A1057), "", Data!A1057)</f>
        <v>B</v>
      </c>
      <c r="B1057" s="2" cm="1">
        <f t="array" ref="B1057">IF(ISBLANK(Data!B1057), "", DATE(2000 + RIGHT(Data!B1057, 2), _xlfn.SWITCH(MID(Data!B1057, 3, 3), "JAN", 1, "FEB", 2, "MAR", 3, "APR", 4, "MAY", 5, "JUN", 6, "JUL", 7, "AUG", 8, "SEP", 9, "OCT", 10, "NOV", 11, "DEC", 12), LEFT(Data!B1057, 2)))</f>
        <v>45310</v>
      </c>
      <c r="C1057" t="str">
        <f>IF(ISBLANK(Data!C1057), "", Data!C1057)</f>
        <v>4527-5306-DE-6</v>
      </c>
      <c r="D1057" t="str">
        <f>IF(ISBLANK(Data!D1057), "", Data!D1057)</f>
        <v/>
      </c>
      <c r="E1057" t="str">
        <f>IF(ISBLANK(Data!E1057), "", Data!E1057)</f>
        <v>TOS</v>
      </c>
      <c r="F1057" s="2" cm="1">
        <f t="array" ref="F1057">IF(ISBLANK(Data!F1057), "", DATE(2000 + RIGHT(Data!F1057, 2), _xlfn.SWITCH(MID(Data!F1057, 3, 3), "JAN", 1, "FEB", 2, "MAR", 3, "APR", 4, "MAY", 5, "JUN", 6, "JUL", 7, "AUG", 8, "SEP", 9, "OCT", 10, "NOV", 11, "DEC", 12), LEFT(Data!F1057, 2)))</f>
        <v>45508</v>
      </c>
      <c r="G1057" t="str">
        <f>IF(ISBLANK(Data!G1057), "", Data!G1057)</f>
        <v>SUN</v>
      </c>
      <c r="H1057" t="str">
        <f>IF(ISBLANK(Data!H1057), "", Data!H1057)</f>
        <v>SK4424</v>
      </c>
      <c r="I1057" t="str">
        <f>IF(ISBLANK(Data!I1057), "", Data!I1057)</f>
        <v>C</v>
      </c>
      <c r="J1057" t="str">
        <f>IF(ISBLANK(Data!J1057), "", Data!J1057)</f>
        <v>TOS</v>
      </c>
      <c r="K1057" s="2" cm="1">
        <f t="array" ref="K1057">IF(ISBLANK(Data!K1057), "", DATE(2000 + RIGHT(Data!K1057, 2), _xlfn.SWITCH(MID(Data!K1057, 3, 3), "JAN", 1, "FEB", 2, "MAR", 3, "APR", 4, "MAY", 5, "JUN", 6, "JUL", 7, "AUG", 8, "SEP", 9, "OCT", 10, "NOV", 11, "DEC", 12), LEFT(Data!K1057, 2)))</f>
        <v>45515</v>
      </c>
      <c r="L1057" t="str">
        <f>IF(ISBLANK(Data!L1057), "", Data!L1057)</f>
        <v>SUN</v>
      </c>
      <c r="M1057" t="str">
        <f>IF(ISBLANK(Data!M1057), "", Data!M1057)</f>
        <v>MATENAAR,VERA FELICITAS THEODO</v>
      </c>
      <c r="N1057" t="str">
        <f>IF(ISBLANK(Data!N1057), "", Data!N1057)</f>
        <v>LI</v>
      </c>
      <c r="O1057" s="2" cm="1">
        <f t="array" ref="O1057">IF(ISBLANK(Data!O1057), "", DATE(2000 + RIGHT(Data!O1057, 2), _xlfn.SWITCH(MID(Data!O1057, 3, 3), "JAN", 1, "FEB", 2, "MAR", 3, "APR", 4, "MAY", 5, "JUN", 6, "JUL", 7, "AUG", 8, "SEP", 9, "OCT", 10, "NOV", 11, "DEC", 12), LEFT(Data!O1057, 2)))</f>
        <v>65575</v>
      </c>
      <c r="P1057" t="str">
        <f>IF(ISBLANK(Data!P1057), "", Data!P1057)</f>
        <v>1XX1</v>
      </c>
      <c r="Q1057" t="str">
        <f>IF(ISBLANK(Data!Q1057), "", Data!Q1057)</f>
        <v>12345678</v>
      </c>
      <c r="R1057" t="str">
        <f>IF(ISBLANK(Data!R1057), "", Data!R1057)</f>
        <v>BU872090740004TE45275306</v>
      </c>
      <c r="S1057" t="str">
        <f>IF(ISBLANK(Data!S1057), "", Data!S1057)</f>
        <v>CH</v>
      </c>
      <c r="T1057" s="1" t="str">
        <f>IF(ISBLANK(Data!T1057),"",(Data!T1057))</f>
        <v/>
      </c>
      <c r="U1057" t="str">
        <f>IF(ISBLANK(Data!U1057), "", Data!U1057)</f>
        <v/>
      </c>
      <c r="V1057" t="str">
        <f>IF(ISBLANK(Data!V1057), "", Data!V1057)</f>
        <v>AM BUSCHKAMP 21</v>
      </c>
      <c r="W1057" t="str">
        <f>IF(ISBLANK(Data!W1057), "", Data!W1057)</f>
        <v/>
      </c>
      <c r="X1057" t="str">
        <f>IF(ISBLANK(Data!X1057), "", Data!X1057)</f>
        <v>47574 GOCH                 ,DE</v>
      </c>
      <c r="Y1057" t="str">
        <f>IF(ISBLANK(Data!Y1057), "", Data!Y1057)</f>
        <v/>
      </c>
      <c r="Z1057" t="str">
        <f>IF(ISBLANK(Data!Z1057), "", Data!Z1057)</f>
        <v>T/0041650E/P/RO</v>
      </c>
      <c r="AA1057" t="str">
        <f>IF(ISBLANK(Data!AA1057), "", Data!AA1057)</f>
        <v>0049 1783671796</v>
      </c>
      <c r="AB1057" t="str">
        <f>IF(ISBLANK(Data!AB1057), "", Data!AB1057)</f>
        <v/>
      </c>
      <c r="AC1057" t="str">
        <f>IF(ISBLANK(Data!AC1057), "", Data!AC1057)</f>
        <v>L206300</v>
      </c>
      <c r="AD1057" t="str">
        <f>IF(ISBLANK(Data!AD1057), "", Data!AD1057)</f>
        <v/>
      </c>
      <c r="AE1057" t="str">
        <f>IF(ISBLANK(Data!AE1057), "", Data!AE1057)</f>
        <v/>
      </c>
      <c r="AF1057" s="7">
        <f>IF(ISBLANK(Data!AF1057), 0, _xlfn.NUMBERVALUE(SUBSTITUTE(Data!AF1057, ".", ",")))</f>
        <v>527.03</v>
      </c>
      <c r="AG1057" t="str">
        <f>IF(ISBLANK(Data!AG1057), "", Data!AG1057)</f>
        <v>EUR</v>
      </c>
      <c r="AH1057" s="6">
        <f>IF(ISBLANK(Data!AH1057), 0, _xlfn.NUMBERVALUE(SUBSTITUTE(Data!AH1057, ".", ",")))</f>
        <v>526.39</v>
      </c>
      <c r="AI1057" s="7">
        <f>IF(ISBLANK(Data!AI1057), "", _xlfn.NUMBERVALUE(SUBSTITUTE(Data!AI1057, ".", ",")))</f>
        <v>12000</v>
      </c>
      <c r="AJ1057" s="7">
        <f>IF(ISBLANK(Data!AJ1057), "", _xlfn.NUMBERVALUE(SUBSTITUTE(Data!AJ1057, ".", ",")))</f>
        <v>12000</v>
      </c>
      <c r="AK1057" s="7" t="str">
        <f>IF(ISBLANK(Data!AK1057), "", _xlfn.NUMBERVALUE(SUBSTITUTE(Data!AK1057, ".", ",")))</f>
        <v/>
      </c>
      <c r="AL1057">
        <f>IF(ISBLANK(Data!AL1057), "", Data!AL1057)</f>
        <v>0</v>
      </c>
      <c r="AM1057" s="15">
        <f>Table2[[#This Row],[DATE_IN]]-Table2[[#This Row],[DATE_OUT]]</f>
        <v>7</v>
      </c>
      <c r="AN1057" s="7" t="str">
        <f>IF(MID(RIGHT(Table2[[#This Row],[ADDR3]],3),1,1)=",",RIGHT(Table2[[#This Row],[ADDR3]],2),"")</f>
        <v>DE</v>
      </c>
      <c r="AO1057" s="7" t="str">
        <f>MID(Table2[[#This Row],[RES]],11,2)</f>
        <v>DE</v>
      </c>
      <c r="AP1057" s="7">
        <f>_xlfn.XLOOKUP(AG1057,Table3[CURRENCY],Table3[CONVERSION RATE],0)*Table2[[#This Row],[ORIGINAL PRICE]]</f>
        <v>6300.8883000000005</v>
      </c>
      <c r="AQ1057" s="7">
        <f>_xlfn.XLOOKUP(AG1057,Table3[CURRENCY],Table3[CONVERSION RATE],0)*Table2[[#This Row],[ORIGINAL PREPAYMENT]]</f>
        <v>6308.5491000000002</v>
      </c>
      <c r="AR1057" s="7"/>
      <c r="AS1057" s="15"/>
    </row>
    <row r="1058" spans="1:45" x14ac:dyDescent="0.25">
      <c r="A1058" t="str">
        <f>IF(ISBLANK(Data!A1058), "", Data!A1058)</f>
        <v>B</v>
      </c>
      <c r="B1058" s="2" cm="1">
        <f t="array" ref="B1058">IF(ISBLANK(Data!B1058), "", DATE(2000 + RIGHT(Data!B1058, 2), _xlfn.SWITCH(MID(Data!B1058, 3, 3), "JAN", 1, "FEB", 2, "MAR", 3, "APR", 4, "MAY", 5, "JUN", 6, "JUL", 7, "AUG", 8, "SEP", 9, "OCT", 10, "NOV", 11, "DEC", 12), LEFT(Data!B1058, 2)))</f>
        <v>45319</v>
      </c>
      <c r="C1058" t="str">
        <f>IF(ISBLANK(Data!C1058), "", Data!C1058)</f>
        <v>4579-6665-IT-5</v>
      </c>
      <c r="D1058" t="str">
        <f>IF(ISBLANK(Data!D1058), "", Data!D1058)</f>
        <v>QF810V</v>
      </c>
      <c r="E1058" t="str">
        <f>IF(ISBLANK(Data!E1058), "", Data!E1058)</f>
        <v>TOS</v>
      </c>
      <c r="F1058" s="2" cm="1">
        <f t="array" ref="F1058">IF(ISBLANK(Data!F1058), "", DATE(2000 + RIGHT(Data!F1058, 2), _xlfn.SWITCH(MID(Data!F1058, 3, 3), "JAN", 1, "FEB", 2, "MAR", 3, "APR", 4, "MAY", 5, "JUN", 6, "JUL", 7, "AUG", 8, "SEP", 9, "OCT", 10, "NOV", 11, "DEC", 12), LEFT(Data!F1058, 2)))</f>
        <v>45508</v>
      </c>
      <c r="G1058" t="str">
        <f>IF(ISBLANK(Data!G1058), "", Data!G1058)</f>
        <v>SUN</v>
      </c>
      <c r="H1058" t="str">
        <f>IF(ISBLANK(Data!H1058), "", Data!H1058)</f>
        <v>AY945</v>
      </c>
      <c r="I1058" t="str">
        <f>IF(ISBLANK(Data!I1058), "", Data!I1058)</f>
        <v>B</v>
      </c>
      <c r="J1058" t="str">
        <f>IF(ISBLANK(Data!J1058), "", Data!J1058)</f>
        <v>TOS</v>
      </c>
      <c r="K1058" s="2" cm="1">
        <f t="array" ref="K1058">IF(ISBLANK(Data!K1058), "", DATE(2000 + RIGHT(Data!K1058, 2), _xlfn.SWITCH(MID(Data!K1058, 3, 3), "JAN", 1, "FEB", 2, "MAR", 3, "APR", 4, "MAY", 5, "JUN", 6, "JUL", 7, "AUG", 8, "SEP", 9, "OCT", 10, "NOV", 11, "DEC", 12), LEFT(Data!K1058, 2)))</f>
        <v>45524</v>
      </c>
      <c r="L1058" t="str">
        <f>IF(ISBLANK(Data!L1058), "", Data!L1058)</f>
        <v>TUE</v>
      </c>
      <c r="M1058" t="str">
        <f>IF(ISBLANK(Data!M1058), "", Data!M1058)</f>
        <v>BASSO,DAVIDE</v>
      </c>
      <c r="N1058" t="str">
        <f>IF(ISBLANK(Data!N1058), "", Data!N1058)</f>
        <v>LJ</v>
      </c>
      <c r="O1058" s="2" cm="1">
        <f t="array" ref="O1058">IF(ISBLANK(Data!O1058), "", DATE(2000 + RIGHT(Data!O1058, 2), _xlfn.SWITCH(MID(Data!O1058, 3, 3), "JAN", 1, "FEB", 2, "MAR", 3, "APR", 4, "MAY", 5, "JUN", 6, "JUL", 7, "AUG", 8, "SEP", 9, "OCT", 10, "NOV", 11, "DEC", 12), LEFT(Data!O1058, 2)))</f>
        <v>70860</v>
      </c>
      <c r="P1058" t="str">
        <f>IF(ISBLANK(Data!P1058), "", Data!P1058)</f>
        <v>1XX1</v>
      </c>
      <c r="Q1058" t="str">
        <f>IF(ISBLANK(Data!Q1058), "", Data!Q1058)</f>
        <v>757900726</v>
      </c>
      <c r="R1058" t="str">
        <f>IF(ISBLANK(Data!R1058), "", Data!R1058)</f>
        <v>BU868102220001TE75790072</v>
      </c>
      <c r="S1058" t="str">
        <f>IF(ISBLANK(Data!S1058), "", Data!S1058)</f>
        <v>CH</v>
      </c>
      <c r="T1058" s="1" t="str">
        <f>IF(ISBLANK(Data!T1058),"",(Data!T1058))</f>
        <v/>
      </c>
      <c r="U1058" t="str">
        <f>IF(ISBLANK(Data!U1058), "", Data!U1058)</f>
        <v/>
      </c>
      <c r="V1058" t="str">
        <f>IF(ISBLANK(Data!V1058), "", Data!V1058)</f>
        <v/>
      </c>
      <c r="W1058" t="str">
        <f>IF(ISBLANK(Data!W1058), "", Data!W1058)</f>
        <v/>
      </c>
      <c r="X1058" t="str">
        <f>IF(ISBLANK(Data!X1058), "", Data!X1058)</f>
        <v/>
      </c>
      <c r="Y1058" t="str">
        <f>IF(ISBLANK(Data!Y1058), "", Data!Y1058)</f>
        <v/>
      </c>
      <c r="Z1058" t="str">
        <f>IF(ISBLANK(Data!Z1058), "", Data!Z1058)</f>
        <v>T/0061003E/P/YS</v>
      </c>
      <c r="AA1058" t="str">
        <f>IF(ISBLANK(Data!AA1058), "", Data!AA1058)</f>
        <v>+393282425695</v>
      </c>
      <c r="AB1058" t="str">
        <f>IF(ISBLANK(Data!AB1058), "", Data!AB1058)</f>
        <v/>
      </c>
      <c r="AC1058" t="str">
        <f>IF(ISBLANK(Data!AC1058), "", Data!AC1058)</f>
        <v>L184400</v>
      </c>
      <c r="AD1058" t="str">
        <f>IF(ISBLANK(Data!AD1058), "", Data!AD1058)</f>
        <v/>
      </c>
      <c r="AE1058" t="str">
        <f>IF(ISBLANK(Data!AE1058), "", Data!AE1058)</f>
        <v/>
      </c>
      <c r="AF1058" s="7">
        <f>IF(ISBLANK(Data!AF1058), 0, _xlfn.NUMBERVALUE(SUBSTITUTE(Data!AF1058, ".", ",")))</f>
        <v>1076.9000000000001</v>
      </c>
      <c r="AG1058" t="str">
        <f>IF(ISBLANK(Data!AG1058), "", Data!AG1058)</f>
        <v>EUR</v>
      </c>
      <c r="AH1058" s="6">
        <f>IF(ISBLANK(Data!AH1058), 0, _xlfn.NUMBERVALUE(SUBSTITUTE(Data!AH1058, ".", ",")))</f>
        <v>1076.28</v>
      </c>
      <c r="AI1058" s="7">
        <f>IF(ISBLANK(Data!AI1058), "", _xlfn.NUMBERVALUE(SUBSTITUTE(Data!AI1058, ".", ",")))</f>
        <v>12000</v>
      </c>
      <c r="AJ1058" s="7">
        <f>IF(ISBLANK(Data!AJ1058), "", _xlfn.NUMBERVALUE(SUBSTITUTE(Data!AJ1058, ".", ",")))</f>
        <v>12000</v>
      </c>
      <c r="AK1058" s="7" t="str">
        <f>IF(ISBLANK(Data!AK1058), "", _xlfn.NUMBERVALUE(SUBSTITUTE(Data!AK1058, ".", ",")))</f>
        <v/>
      </c>
      <c r="AL1058">
        <f>IF(ISBLANK(Data!AL1058), "", Data!AL1058)</f>
        <v>0</v>
      </c>
      <c r="AM1058" s="15">
        <f>Table2[[#This Row],[DATE_IN]]-Table2[[#This Row],[DATE_OUT]]</f>
        <v>16</v>
      </c>
      <c r="AN1058" s="7" t="str">
        <f>IF(MID(RIGHT(Table2[[#This Row],[ADDR3]],3),1,1)=",",RIGHT(Table2[[#This Row],[ADDR3]],2),"")</f>
        <v/>
      </c>
      <c r="AO1058" s="7" t="str">
        <f>MID(Table2[[#This Row],[RES]],11,2)</f>
        <v>IT</v>
      </c>
      <c r="AP1058" s="7">
        <f>_xlfn.XLOOKUP(AG1058,Table3[CURRENCY],Table3[CONVERSION RATE],0)*Table2[[#This Row],[ORIGINAL PRICE]]</f>
        <v>12883.071600000001</v>
      </c>
      <c r="AQ1058" s="7">
        <f>_xlfn.XLOOKUP(AG1058,Table3[CURRENCY],Table3[CONVERSION RATE],0)*Table2[[#This Row],[ORIGINAL PREPAYMENT]]</f>
        <v>12890.493000000002</v>
      </c>
      <c r="AR1058" s="7"/>
      <c r="AS1058" s="15"/>
    </row>
    <row r="1059" spans="1:45" x14ac:dyDescent="0.25">
      <c r="A1059" t="str">
        <f>IF(ISBLANK(Data!A1059), "", Data!A1059)</f>
        <v>B</v>
      </c>
      <c r="B1059" s="2" cm="1">
        <f t="array" ref="B1059">IF(ISBLANK(Data!B1059), "", DATE(2000 + RIGHT(Data!B1059, 2), _xlfn.SWITCH(MID(Data!B1059, 3, 3), "JAN", 1, "FEB", 2, "MAR", 3, "APR", 4, "MAY", 5, "JUN", 6, "JUL", 7, "AUG", 8, "SEP", 9, "OCT", 10, "NOV", 11, "DEC", 12), LEFT(Data!B1059, 2)))</f>
        <v>45147</v>
      </c>
      <c r="C1059" t="str">
        <f>IF(ISBLANK(Data!C1059), "", Data!C1059)</f>
        <v>3618-1877-NO-4</v>
      </c>
      <c r="D1059" t="str">
        <f>IF(ISBLANK(Data!D1059), "", Data!D1059)</f>
        <v/>
      </c>
      <c r="E1059" t="str">
        <f>IF(ISBLANK(Data!E1059), "", Data!E1059)</f>
        <v>TOS</v>
      </c>
      <c r="F1059" s="2" cm="1">
        <f t="array" ref="F1059">IF(ISBLANK(Data!F1059), "", DATE(2000 + RIGHT(Data!F1059, 2), _xlfn.SWITCH(MID(Data!F1059, 3, 3), "JAN", 1, "FEB", 2, "MAR", 3, "APR", 4, "MAY", 5, "JUN", 6, "JUL", 7, "AUG", 8, "SEP", 9, "OCT", 10, "NOV", 11, "DEC", 12), LEFT(Data!F1059, 2)))</f>
        <v>45509</v>
      </c>
      <c r="G1059" t="str">
        <f>IF(ISBLANK(Data!G1059), "", Data!G1059)</f>
        <v>MON</v>
      </c>
      <c r="H1059" t="str">
        <f>IF(ISBLANK(Data!H1059), "", Data!H1059)</f>
        <v/>
      </c>
      <c r="I1059" t="str">
        <f>IF(ISBLANK(Data!I1059), "", Data!I1059)</f>
        <v>H</v>
      </c>
      <c r="J1059" t="str">
        <f>IF(ISBLANK(Data!J1059), "", Data!J1059)</f>
        <v>TOS</v>
      </c>
      <c r="K1059" s="2" cm="1">
        <f t="array" ref="K1059">IF(ISBLANK(Data!K1059), "", DATE(2000 + RIGHT(Data!K1059, 2), _xlfn.SWITCH(MID(Data!K1059, 3, 3), "JAN", 1, "FEB", 2, "MAR", 3, "APR", 4, "MAY", 5, "JUN", 6, "JUL", 7, "AUG", 8, "SEP", 9, "OCT", 10, "NOV", 11, "DEC", 12), LEFT(Data!K1059, 2)))</f>
        <v>45520</v>
      </c>
      <c r="L1059" t="str">
        <f>IF(ISBLANK(Data!L1059), "", Data!L1059)</f>
        <v>FRI</v>
      </c>
      <c r="M1059" t="str">
        <f>IF(ISBLANK(Data!M1059), "", Data!M1059)</f>
        <v>JENSEN,GEIR</v>
      </c>
      <c r="N1059" t="str">
        <f>IF(ISBLANK(Data!N1059), "", Data!N1059)</f>
        <v>JF</v>
      </c>
      <c r="O1059" s="2" t="str" cm="1">
        <f t="array" ref="O1059">IF(ISBLANK(Data!O1059), "", DATE(2000 + RIGHT(Data!O1059, 2), _xlfn.SWITCH(MID(Data!O1059, 3, 3), "JAN", 1, "FEB", 2, "MAR", 3, "APR", 4, "MAY", 5, "JUN", 6, "JUL", 7, "AUG", 8, "SEP", 9, "OCT", 10, "NOV", 11, "DEC", 12), LEFT(Data!O1059, 2)))</f>
        <v/>
      </c>
      <c r="P1059" t="str">
        <f>IF(ISBLANK(Data!P1059), "", Data!P1059)</f>
        <v>1001</v>
      </c>
      <c r="Q1059" t="str">
        <f>IF(ISBLANK(Data!Q1059), "", Data!Q1059)</f>
        <v/>
      </c>
      <c r="R1059" t="str">
        <f>IF(ISBLANK(Data!R1059), "", Data!R1059)</f>
        <v/>
      </c>
      <c r="S1059" t="str">
        <f>IF(ISBLANK(Data!S1059), "", Data!S1059)</f>
        <v/>
      </c>
      <c r="T1059" s="1" t="str">
        <f>IF(ISBLANK(Data!T1059),"",(Data!T1059))</f>
        <v/>
      </c>
      <c r="U1059" t="str">
        <f>IF(ISBLANK(Data!U1059), "", Data!U1059)</f>
        <v/>
      </c>
      <c r="V1059" t="str">
        <f>IF(ISBLANK(Data!V1059), "", Data!V1059)</f>
        <v/>
      </c>
      <c r="W1059" t="str">
        <f>IF(ISBLANK(Data!W1059), "", Data!W1059)</f>
        <v/>
      </c>
      <c r="X1059" t="str">
        <f>IF(ISBLANK(Data!X1059), "", Data!X1059)</f>
        <v/>
      </c>
      <c r="Y1059" t="str">
        <f>IF(ISBLANK(Data!Y1059), "", Data!Y1059)</f>
        <v/>
      </c>
      <c r="Z1059" t="str">
        <f>IF(ISBLANK(Data!Z1059), "", Data!Z1059)</f>
        <v/>
      </c>
      <c r="AA1059" t="str">
        <f>IF(ISBLANK(Data!AA1059), "", Data!AA1059)</f>
        <v>+47-90824688</v>
      </c>
      <c r="AB1059" t="str">
        <f>IF(ISBLANK(Data!AB1059), "", Data!AB1059)</f>
        <v>/CP1</v>
      </c>
      <c r="AC1059" t="str">
        <f>IF(ISBLANK(Data!AC1059), "", Data!AC1059)</f>
        <v>L198400</v>
      </c>
      <c r="AD1059" t="str">
        <f>IF(ISBLANK(Data!AD1059), "", Data!AD1059)</f>
        <v/>
      </c>
      <c r="AE1059" t="str">
        <f>IF(ISBLANK(Data!AE1059), "", Data!AE1059)</f>
        <v/>
      </c>
      <c r="AF1059" s="7">
        <f>IF(ISBLANK(Data!AF1059), 0, _xlfn.NUMBERVALUE(SUBSTITUTE(Data!AF1059, ".", ",")))</f>
        <v>0</v>
      </c>
      <c r="AG1059" t="str">
        <f>IF(ISBLANK(Data!AG1059), "", Data!AG1059)</f>
        <v>NKR</v>
      </c>
      <c r="AH1059" s="6">
        <f>IF(ISBLANK(Data!AH1059), 0, _xlfn.NUMBERVALUE(SUBSTITUTE(Data!AH1059, ".", ",")))</f>
        <v>6465.92</v>
      </c>
      <c r="AI1059" s="7">
        <f>IF(ISBLANK(Data!AI1059), "", _xlfn.NUMBERVALUE(SUBSTITUTE(Data!AI1059, ".", ",")))</f>
        <v>15000</v>
      </c>
      <c r="AJ1059" s="7">
        <f>IF(ISBLANK(Data!AJ1059), "", _xlfn.NUMBERVALUE(SUBSTITUTE(Data!AJ1059, ".", ",")))</f>
        <v>15000</v>
      </c>
      <c r="AK1059" s="7" t="str">
        <f>IF(ISBLANK(Data!AK1059), "", _xlfn.NUMBERVALUE(SUBSTITUTE(Data!AK1059, ".", ",")))</f>
        <v/>
      </c>
      <c r="AL1059">
        <f>IF(ISBLANK(Data!AL1059), "", Data!AL1059)</f>
        <v>0</v>
      </c>
      <c r="AM1059" s="15">
        <f>Table2[[#This Row],[DATE_IN]]-Table2[[#This Row],[DATE_OUT]]</f>
        <v>11</v>
      </c>
      <c r="AN1059" s="7" t="str">
        <f>IF(MID(RIGHT(Table2[[#This Row],[ADDR3]],3),1,1)=",",RIGHT(Table2[[#This Row],[ADDR3]],2),"")</f>
        <v/>
      </c>
      <c r="AO1059" s="7" t="str">
        <f>MID(Table2[[#This Row],[RES]],11,2)</f>
        <v>NO</v>
      </c>
      <c r="AP1059" s="7">
        <f>_xlfn.XLOOKUP(AG1059,Table3[CURRENCY],Table3[CONVERSION RATE],0)*Table2[[#This Row],[ORIGINAL PRICE]]</f>
        <v>6465.92</v>
      </c>
      <c r="AQ1059" s="7">
        <f>_xlfn.XLOOKUP(AG1059,Table3[CURRENCY],Table3[CONVERSION RATE],0)*Table2[[#This Row],[ORIGINAL PREPAYMENT]]</f>
        <v>0</v>
      </c>
      <c r="AR1059" s="7"/>
      <c r="AS1059" s="15"/>
    </row>
    <row r="1060" spans="1:45" x14ac:dyDescent="0.25">
      <c r="A1060" t="str">
        <f>IF(ISBLANK(Data!A1060), "", Data!A1060)</f>
        <v>B</v>
      </c>
      <c r="B1060" s="2" cm="1">
        <f t="array" ref="B1060">IF(ISBLANK(Data!B1060), "", DATE(2000 + RIGHT(Data!B1060, 2), _xlfn.SWITCH(MID(Data!B1060, 3, 3), "JAN", 1, "FEB", 2, "MAR", 3, "APR", 4, "MAY", 5, "JUN", 6, "JUL", 7, "AUG", 8, "SEP", 9, "OCT", 10, "NOV", 11, "DEC", 12), LEFT(Data!B1060, 2)))</f>
        <v>45303</v>
      </c>
      <c r="C1060" t="str">
        <f>IF(ISBLANK(Data!C1060), "", Data!C1060)</f>
        <v>4482-5783-ES-2</v>
      </c>
      <c r="D1060" t="str">
        <f>IF(ISBLANK(Data!D1060), "", Data!D1060)</f>
        <v>QF810V</v>
      </c>
      <c r="E1060" t="str">
        <f>IF(ISBLANK(Data!E1060), "", Data!E1060)</f>
        <v>TOS</v>
      </c>
      <c r="F1060" s="2" cm="1">
        <f t="array" ref="F1060">IF(ISBLANK(Data!F1060), "", DATE(2000 + RIGHT(Data!F1060, 2), _xlfn.SWITCH(MID(Data!F1060, 3, 3), "JAN", 1, "FEB", 2, "MAR", 3, "APR", 4, "MAY", 5, "JUN", 6, "JUL", 7, "AUG", 8, "SEP", 9, "OCT", 10, "NOV", 11, "DEC", 12), LEFT(Data!F1060, 2)))</f>
        <v>45509</v>
      </c>
      <c r="G1060" t="str">
        <f>IF(ISBLANK(Data!G1060), "", Data!G1060)</f>
        <v>MON</v>
      </c>
      <c r="H1060" t="str">
        <f>IF(ISBLANK(Data!H1060), "", Data!H1060)</f>
        <v>SK1491</v>
      </c>
      <c r="I1060" t="str">
        <f>IF(ISBLANK(Data!I1060), "", Data!I1060)</f>
        <v>B</v>
      </c>
      <c r="J1060" t="str">
        <f>IF(ISBLANK(Data!J1060), "", Data!J1060)</f>
        <v>TOS</v>
      </c>
      <c r="K1060" s="2" cm="1">
        <f t="array" ref="K1060">IF(ISBLANK(Data!K1060), "", DATE(2000 + RIGHT(Data!K1060, 2), _xlfn.SWITCH(MID(Data!K1060, 3, 3), "JAN", 1, "FEB", 2, "MAR", 3, "APR", 4, "MAY", 5, "JUN", 6, "JUL", 7, "AUG", 8, "SEP", 9, "OCT", 10, "NOV", 11, "DEC", 12), LEFT(Data!K1060, 2)))</f>
        <v>45515</v>
      </c>
      <c r="L1060" t="str">
        <f>IF(ISBLANK(Data!L1060), "", Data!L1060)</f>
        <v>SUN</v>
      </c>
      <c r="M1060" t="str">
        <f>IF(ISBLANK(Data!M1060), "", Data!M1060)</f>
        <v>MIGUEL BIELSA,GUILLERMO</v>
      </c>
      <c r="N1060" t="str">
        <f>IF(ISBLANK(Data!N1060), "", Data!N1060)</f>
        <v>LI</v>
      </c>
      <c r="O1060" s="2" cm="1">
        <f t="array" ref="O1060">IF(ISBLANK(Data!O1060), "", DATE(2000 + RIGHT(Data!O1060, 2), _xlfn.SWITCH(MID(Data!O1060, 3, 3), "JAN", 1, "FEB", 2, "MAR", 3, "APR", 4, "MAY", 5, "JUN", 6, "JUL", 7, "AUG", 8, "SEP", 9, "OCT", 10, "NOV", 11, "DEC", 12), LEFT(Data!O1060, 2)))</f>
        <v>70860</v>
      </c>
      <c r="P1060" t="str">
        <f>IF(ISBLANK(Data!P1060), "", Data!P1060)</f>
        <v>1XX1</v>
      </c>
      <c r="Q1060" t="str">
        <f>IF(ISBLANK(Data!Q1060), "", Data!Q1060)</f>
        <v>721746475</v>
      </c>
      <c r="R1060" t="str">
        <f>IF(ISBLANK(Data!R1060), "", Data!R1060)</f>
        <v>BU868102220001TE72174647</v>
      </c>
      <c r="S1060" t="str">
        <f>IF(ISBLANK(Data!S1060), "", Data!S1060)</f>
        <v>CH</v>
      </c>
      <c r="T1060" s="1" t="str">
        <f>IF(ISBLANK(Data!T1060),"",(Data!T1060))</f>
        <v/>
      </c>
      <c r="U1060" t="str">
        <f>IF(ISBLANK(Data!U1060), "", Data!U1060)</f>
        <v/>
      </c>
      <c r="V1060" t="str">
        <f>IF(ISBLANK(Data!V1060), "", Data!V1060)</f>
        <v/>
      </c>
      <c r="W1060" t="str">
        <f>IF(ISBLANK(Data!W1060), "", Data!W1060)</f>
        <v/>
      </c>
      <c r="X1060" t="str">
        <f>IF(ISBLANK(Data!X1060), "", Data!X1060)</f>
        <v/>
      </c>
      <c r="Y1060" t="str">
        <f>IF(ISBLANK(Data!Y1060), "", Data!Y1060)</f>
        <v/>
      </c>
      <c r="Z1060" t="str">
        <f>IF(ISBLANK(Data!Z1060), "", Data!Z1060)</f>
        <v>T/0061003E/P/YS</v>
      </c>
      <c r="AA1060" t="str">
        <f>IF(ISBLANK(Data!AA1060), "", Data!AA1060)</f>
        <v>+34691528229</v>
      </c>
      <c r="AB1060" t="str">
        <f>IF(ISBLANK(Data!AB1060), "", Data!AB1060)</f>
        <v>ADR/</v>
      </c>
      <c r="AC1060" t="str">
        <f>IF(ISBLANK(Data!AC1060), "", Data!AC1060)</f>
        <v>L184400</v>
      </c>
      <c r="AD1060" t="str">
        <f>IF(ISBLANK(Data!AD1060), "", Data!AD1060)</f>
        <v/>
      </c>
      <c r="AE1060" t="str">
        <f>IF(ISBLANK(Data!AE1060), "", Data!AE1060)</f>
        <v/>
      </c>
      <c r="AF1060" s="7">
        <f>IF(ISBLANK(Data!AF1060), 0, _xlfn.NUMBERVALUE(SUBSTITUTE(Data!AF1060, ".", ",")))</f>
        <v>486.17</v>
      </c>
      <c r="AG1060" t="str">
        <f>IF(ISBLANK(Data!AG1060), "", Data!AG1060)</f>
        <v>EUR</v>
      </c>
      <c r="AH1060" s="6">
        <f>IF(ISBLANK(Data!AH1060), 0, _xlfn.NUMBERVALUE(SUBSTITUTE(Data!AH1060, ".", ",")))</f>
        <v>485.44</v>
      </c>
      <c r="AI1060" s="7">
        <f>IF(ISBLANK(Data!AI1060), "", _xlfn.NUMBERVALUE(SUBSTITUTE(Data!AI1060, ".", ",")))</f>
        <v>12000</v>
      </c>
      <c r="AJ1060" s="7">
        <f>IF(ISBLANK(Data!AJ1060), "", _xlfn.NUMBERVALUE(SUBSTITUTE(Data!AJ1060, ".", ",")))</f>
        <v>12000</v>
      </c>
      <c r="AK1060" s="7" t="str">
        <f>IF(ISBLANK(Data!AK1060), "", _xlfn.NUMBERVALUE(SUBSTITUTE(Data!AK1060, ".", ",")))</f>
        <v/>
      </c>
      <c r="AL1060">
        <f>IF(ISBLANK(Data!AL1060), "", Data!AL1060)</f>
        <v>0</v>
      </c>
      <c r="AM1060" s="15">
        <f>Table2[[#This Row],[DATE_IN]]-Table2[[#This Row],[DATE_OUT]]</f>
        <v>6</v>
      </c>
      <c r="AN1060" s="7" t="str">
        <f>IF(MID(RIGHT(Table2[[#This Row],[ADDR3]],3),1,1)=",",RIGHT(Table2[[#This Row],[ADDR3]],2),"")</f>
        <v/>
      </c>
      <c r="AO1060" s="7" t="str">
        <f>MID(Table2[[#This Row],[RES]],11,2)</f>
        <v>ES</v>
      </c>
      <c r="AP1060" s="7">
        <f>_xlfn.XLOOKUP(AG1060,Table3[CURRENCY],Table3[CONVERSION RATE],0)*Table2[[#This Row],[ORIGINAL PRICE]]</f>
        <v>5810.7168000000001</v>
      </c>
      <c r="AQ1060" s="7">
        <f>_xlfn.XLOOKUP(AG1060,Table3[CURRENCY],Table3[CONVERSION RATE],0)*Table2[[#This Row],[ORIGINAL PREPAYMENT]]</f>
        <v>5819.4549000000006</v>
      </c>
      <c r="AR1060" s="7"/>
      <c r="AS1060" s="15"/>
    </row>
    <row r="1061" spans="1:45" x14ac:dyDescent="0.25">
      <c r="A1061" t="str">
        <f>IF(ISBLANK(Data!A1061), "", Data!A1061)</f>
        <v>B</v>
      </c>
      <c r="B1061" s="2" cm="1">
        <f t="array" ref="B1061">IF(ISBLANK(Data!B1061), "", DATE(2000 + RIGHT(Data!B1061, 2), _xlfn.SWITCH(MID(Data!B1061, 3, 3), "JAN", 1, "FEB", 2, "MAR", 3, "APR", 4, "MAY", 5, "JUN", 6, "JUL", 7, "AUG", 8, "SEP", 9, "OCT", 10, "NOV", 11, "DEC", 12), LEFT(Data!B1061, 2)))</f>
        <v>45358</v>
      </c>
      <c r="C1061" t="str">
        <f>IF(ISBLANK(Data!C1061), "", Data!C1061)</f>
        <v>4820-3270-FR-3</v>
      </c>
      <c r="D1061" t="str">
        <f>IF(ISBLANK(Data!D1061), "", Data!D1061)</f>
        <v>QF950V</v>
      </c>
      <c r="E1061" t="str">
        <f>IF(ISBLANK(Data!E1061), "", Data!E1061)</f>
        <v>TOS</v>
      </c>
      <c r="F1061" s="2" cm="1">
        <f t="array" ref="F1061">IF(ISBLANK(Data!F1061), "", DATE(2000 + RIGHT(Data!F1061, 2), _xlfn.SWITCH(MID(Data!F1061, 3, 3), "JAN", 1, "FEB", 2, "MAR", 3, "APR", 4, "MAY", 5, "JUN", 6, "JUL", 7, "AUG", 8, "SEP", 9, "OCT", 10, "NOV", 11, "DEC", 12), LEFT(Data!F1061, 2)))</f>
        <v>45509</v>
      </c>
      <c r="G1061" t="str">
        <f>IF(ISBLANK(Data!G1061), "", Data!G1061)</f>
        <v>MON</v>
      </c>
      <c r="H1061" t="str">
        <f>IF(ISBLANK(Data!H1061), "", Data!H1061)</f>
        <v>SK4424</v>
      </c>
      <c r="I1061" t="str">
        <f>IF(ISBLANK(Data!I1061), "", Data!I1061)</f>
        <v>E</v>
      </c>
      <c r="J1061" t="str">
        <f>IF(ISBLANK(Data!J1061), "", Data!J1061)</f>
        <v>EVE</v>
      </c>
      <c r="K1061" s="2" cm="1">
        <f t="array" ref="K1061">IF(ISBLANK(Data!K1061), "", DATE(2000 + RIGHT(Data!K1061, 2), _xlfn.SWITCH(MID(Data!K1061, 3, 3), "JAN", 1, "FEB", 2, "MAR", 3, "APR", 4, "MAY", 5, "JUN", 6, "JUL", 7, "AUG", 8, "SEP", 9, "OCT", 10, "NOV", 11, "DEC", 12), LEFT(Data!K1061, 2)))</f>
        <v>45520</v>
      </c>
      <c r="L1061" t="str">
        <f>IF(ISBLANK(Data!L1061), "", Data!L1061)</f>
        <v>FRI</v>
      </c>
      <c r="M1061" t="str">
        <f>IF(ISBLANK(Data!M1061), "", Data!M1061)</f>
        <v>HISETTE,SANDRINE</v>
      </c>
      <c r="N1061" t="str">
        <f>IF(ISBLANK(Data!N1061), "", Data!N1061)</f>
        <v>LI</v>
      </c>
      <c r="O1061" s="2" cm="1">
        <f t="array" ref="O1061">IF(ISBLANK(Data!O1061), "", DATE(2000 + RIGHT(Data!O1061, 2), _xlfn.SWITCH(MID(Data!O1061, 3, 3), "JAN", 1, "FEB", 2, "MAR", 3, "APR", 4, "MAY", 5, "JUN", 6, "JUL", 7, "AUG", 8, "SEP", 9, "OCT", 10, "NOV", 11, "DEC", 12), LEFT(Data!O1061, 2)))</f>
        <v>61049</v>
      </c>
      <c r="P1061" t="str">
        <f>IF(ISBLANK(Data!P1061), "", Data!P1061)</f>
        <v>1XX1</v>
      </c>
      <c r="Q1061" t="str">
        <f>IF(ISBLANK(Data!Q1061), "", Data!Q1061)</f>
        <v>8340865307</v>
      </c>
      <c r="R1061" t="str">
        <f>IF(ISBLANK(Data!R1061), "", Data!R1061)</f>
        <v>BU871094800004TE34086530</v>
      </c>
      <c r="S1061" t="str">
        <f>IF(ISBLANK(Data!S1061), "", Data!S1061)</f>
        <v>CH</v>
      </c>
      <c r="T1061" s="1" t="str">
        <f>IF(ISBLANK(Data!T1061),"",(Data!T1061))</f>
        <v/>
      </c>
      <c r="U1061" t="str">
        <f>IF(ISBLANK(Data!U1061), "", Data!U1061)</f>
        <v/>
      </c>
      <c r="V1061" t="str">
        <f>IF(ISBLANK(Data!V1061), "", Data!V1061)</f>
        <v>PARK RUE</v>
      </c>
      <c r="W1061" t="str">
        <f>IF(ISBLANK(Data!W1061), "", Data!W1061)</f>
        <v/>
      </c>
      <c r="X1061" t="str">
        <f>IF(ISBLANK(Data!X1061), "", Data!X1061)</f>
        <v>90015,PARIS                ,FR</v>
      </c>
      <c r="Y1061" t="str">
        <f>IF(ISBLANK(Data!Y1061), "", Data!Y1061)</f>
        <v/>
      </c>
      <c r="Z1061" t="str">
        <f>IF(ISBLANK(Data!Z1061), "", Data!Z1061)</f>
        <v>T/0062893E/P/RF</v>
      </c>
      <c r="AA1061" t="str">
        <f>IF(ISBLANK(Data!AA1061), "", Data!AA1061)</f>
        <v>+33186269080</v>
      </c>
      <c r="AB1061" t="str">
        <f>IF(ISBLANK(Data!AB1061), "", Data!AB1061)</f>
        <v>V2796.19EUR/</v>
      </c>
      <c r="AC1061" t="str">
        <f>IF(ISBLANK(Data!AC1061), "", Data!AC1061)</f>
        <v>L223200</v>
      </c>
      <c r="AD1061" t="str">
        <f>IF(ISBLANK(Data!AD1061), "", Data!AD1061)</f>
        <v/>
      </c>
      <c r="AE1061" t="str">
        <f>IF(ISBLANK(Data!AE1061), "", Data!AE1061)</f>
        <v/>
      </c>
      <c r="AF1061" s="7">
        <f>IF(ISBLANK(Data!AF1061), 0, _xlfn.NUMBERVALUE(SUBSTITUTE(Data!AF1061, ".", ",")))</f>
        <v>2796.19</v>
      </c>
      <c r="AG1061" t="str">
        <f>IF(ISBLANK(Data!AG1061), "", Data!AG1061)</f>
        <v>EUR</v>
      </c>
      <c r="AH1061" s="6">
        <f>IF(ISBLANK(Data!AH1061), 0, _xlfn.NUMBERVALUE(SUBSTITUTE(Data!AH1061, ".", ",")))</f>
        <v>2785.98</v>
      </c>
      <c r="AI1061" s="7">
        <f>IF(ISBLANK(Data!AI1061), "", _xlfn.NUMBERVALUE(SUBSTITUTE(Data!AI1061, ".", ",")))</f>
        <v>12000</v>
      </c>
      <c r="AJ1061" s="7">
        <f>IF(ISBLANK(Data!AJ1061), "", _xlfn.NUMBERVALUE(SUBSTITUTE(Data!AJ1061, ".", ",")))</f>
        <v>12000</v>
      </c>
      <c r="AK1061" s="7">
        <f>IF(ISBLANK(Data!AK1061), "", _xlfn.NUMBERVALUE(SUBSTITUTE(Data!AK1061, ".", ",")))</f>
        <v>3000</v>
      </c>
      <c r="AL1061">
        <f>IF(ISBLANK(Data!AL1061), "", Data!AL1061)</f>
        <v>0</v>
      </c>
      <c r="AM1061" s="15">
        <f>Table2[[#This Row],[DATE_IN]]-Table2[[#This Row],[DATE_OUT]]</f>
        <v>11</v>
      </c>
      <c r="AN1061" s="7" t="str">
        <f>IF(MID(RIGHT(Table2[[#This Row],[ADDR3]],3),1,1)=",",RIGHT(Table2[[#This Row],[ADDR3]],2),"")</f>
        <v>FR</v>
      </c>
      <c r="AO1061" s="7" t="str">
        <f>MID(Table2[[#This Row],[RES]],11,2)</f>
        <v>FR</v>
      </c>
      <c r="AP1061" s="7">
        <f>_xlfn.XLOOKUP(AG1061,Table3[CURRENCY],Table3[CONVERSION RATE],0)*Table2[[#This Row],[ORIGINAL PRICE]]</f>
        <v>33348.1806</v>
      </c>
      <c r="AQ1061" s="7">
        <f>_xlfn.XLOOKUP(AG1061,Table3[CURRENCY],Table3[CONVERSION RATE],0)*Table2[[#This Row],[ORIGINAL PREPAYMENT]]</f>
        <v>33470.3943</v>
      </c>
      <c r="AR1061" s="7"/>
      <c r="AS1061" s="15"/>
    </row>
    <row r="1062" spans="1:45" x14ac:dyDescent="0.25">
      <c r="A1062" t="str">
        <f>IF(ISBLANK(Data!A1062), "", Data!A1062)</f>
        <v>B</v>
      </c>
      <c r="B1062" s="2" cm="1">
        <f t="array" ref="B1062">IF(ISBLANK(Data!B1062), "", DATE(2000 + RIGHT(Data!B1062, 2), _xlfn.SWITCH(MID(Data!B1062, 3, 3), "JAN", 1, "FEB", 2, "MAR", 3, "APR", 4, "MAY", 5, "JUN", 6, "JUL", 7, "AUG", 8, "SEP", 9, "OCT", 10, "NOV", 11, "DEC", 12), LEFT(Data!B1062, 2)))</f>
        <v>45382</v>
      </c>
      <c r="C1062" t="str">
        <f>IF(ISBLANK(Data!C1062), "", Data!C1062)</f>
        <v>4961-3802-CA-0</v>
      </c>
      <c r="D1062" t="str">
        <f>IF(ISBLANK(Data!D1062), "", Data!D1062)</f>
        <v/>
      </c>
      <c r="E1062" t="str">
        <f>IF(ISBLANK(Data!E1062), "", Data!E1062)</f>
        <v>TOS</v>
      </c>
      <c r="F1062" s="2" cm="1">
        <f t="array" ref="F1062">IF(ISBLANK(Data!F1062), "", DATE(2000 + RIGHT(Data!F1062, 2), _xlfn.SWITCH(MID(Data!F1062, 3, 3), "JAN", 1, "FEB", 2, "MAR", 3, "APR", 4, "MAY", 5, "JUN", 6, "JUL", 7, "AUG", 8, "SEP", 9, "OCT", 10, "NOV", 11, "DEC", 12), LEFT(Data!F1062, 2)))</f>
        <v>45509</v>
      </c>
      <c r="G1062" t="str">
        <f>IF(ISBLANK(Data!G1062), "", Data!G1062)</f>
        <v>MON</v>
      </c>
      <c r="H1062" t="str">
        <f>IF(ISBLANK(Data!H1062), "", Data!H1062)</f>
        <v>SK4225</v>
      </c>
      <c r="I1062" t="str">
        <f>IF(ISBLANK(Data!I1062), "", Data!I1062)</f>
        <v>K</v>
      </c>
      <c r="J1062" t="str">
        <f>IF(ISBLANK(Data!J1062), "", Data!J1062)</f>
        <v>BGO</v>
      </c>
      <c r="K1062" s="2" cm="1">
        <f t="array" ref="K1062">IF(ISBLANK(Data!K1062), "", DATE(2000 + RIGHT(Data!K1062, 2), _xlfn.SWITCH(MID(Data!K1062, 3, 3), "JAN", 1, "FEB", 2, "MAR", 3, "APR", 4, "MAY", 5, "JUN", 6, "JUL", 7, "AUG", 8, "SEP", 9, "OCT", 10, "NOV", 11, "DEC", 12), LEFT(Data!K1062, 2)))</f>
        <v>45521</v>
      </c>
      <c r="L1062" t="str">
        <f>IF(ISBLANK(Data!L1062), "", Data!L1062)</f>
        <v>SAT</v>
      </c>
      <c r="M1062" t="str">
        <f>IF(ISBLANK(Data!M1062), "", Data!M1062)</f>
        <v>DRISCOLL,ROSE</v>
      </c>
      <c r="N1062" t="str">
        <f>IF(ISBLANK(Data!N1062), "", Data!N1062)</f>
        <v>PJ</v>
      </c>
      <c r="O1062" s="2" t="str" cm="1">
        <f t="array" ref="O1062">IF(ISBLANK(Data!O1062), "", DATE(2000 + RIGHT(Data!O1062, 2), _xlfn.SWITCH(MID(Data!O1062, 3, 3), "JAN", 1, "FEB", 2, "MAR", 3, "APR", 4, "MAY", 5, "JUN", 6, "JUL", 7, "AUG", 8, "SEP", 9, "OCT", 10, "NOV", 11, "DEC", 12), LEFT(Data!O1062, 2)))</f>
        <v/>
      </c>
      <c r="P1062" t="str">
        <f>IF(ISBLANK(Data!P1062), "", Data!P1062)</f>
        <v>1101</v>
      </c>
      <c r="Q1062" t="str">
        <f>IF(ISBLANK(Data!Q1062), "", Data!Q1062)</f>
        <v/>
      </c>
      <c r="R1062" t="str">
        <f>IF(ISBLANK(Data!R1062), "", Data!R1062)</f>
        <v>CX450060XXXXXX8665</v>
      </c>
      <c r="S1062" t="str">
        <f>IF(ISBLANK(Data!S1062), "", Data!S1062)</f>
        <v>CV</v>
      </c>
      <c r="T1062" s="1" t="str">
        <f>IF(ISBLANK(Data!T1062),"",(Data!T1062))</f>
        <v>02/25</v>
      </c>
      <c r="U1062" t="str">
        <f>IF(ISBLANK(Data!U1062), "", Data!U1062)</f>
        <v/>
      </c>
      <c r="V1062" t="str">
        <f>IF(ISBLANK(Data!V1062), "", Data!V1062)</f>
        <v>7 WALLACE AVENUE</v>
      </c>
      <c r="W1062" t="str">
        <f>IF(ISBLANK(Data!W1062), "", Data!W1062)</f>
        <v/>
      </c>
      <c r="X1062" t="str">
        <f>IF(ISBLANK(Data!X1062), "", Data!X1062)</f>
        <v>TORONTO,ON,M6H1T4,CA</v>
      </c>
      <c r="Y1062" t="str">
        <f>IF(ISBLANK(Data!Y1062), "", Data!Y1062)</f>
        <v/>
      </c>
      <c r="Z1062" t="str">
        <f>IF(ISBLANK(Data!Z1062), "", Data!Z1062)</f>
        <v>P/I1</v>
      </c>
      <c r="AA1062" t="str">
        <f>IF(ISBLANK(Data!AA1062), "", Data!AA1062)</f>
        <v>6474446761</v>
      </c>
      <c r="AB1062" t="str">
        <f>IF(ISBLANK(Data!AB1062), "", Data!AB1062)</f>
        <v/>
      </c>
      <c r="AC1062" t="str">
        <f>IF(ISBLANK(Data!AC1062), "", Data!AC1062)</f>
        <v/>
      </c>
      <c r="AD1062" t="str">
        <f>IF(ISBLANK(Data!AD1062), "", Data!AD1062)</f>
        <v/>
      </c>
      <c r="AE1062" t="str">
        <f>IF(ISBLANK(Data!AE1062), "", Data!AE1062)</f>
        <v>CA/764493870</v>
      </c>
      <c r="AF1062" s="7">
        <f>IF(ISBLANK(Data!AF1062), 0, _xlfn.NUMBERVALUE(SUBSTITUTE(Data!AF1062, ".", ",")))</f>
        <v>0</v>
      </c>
      <c r="AG1062" t="str">
        <f>IF(ISBLANK(Data!AG1062), "", Data!AG1062)</f>
        <v>USD</v>
      </c>
      <c r="AH1062" s="6">
        <f>IF(ISBLANK(Data!AH1062), 0, _xlfn.NUMBERVALUE(SUBSTITUTE(Data!AH1062, ".", ",")))</f>
        <v>4216.5</v>
      </c>
      <c r="AI1062" s="7">
        <f>IF(ISBLANK(Data!AI1062), "", _xlfn.NUMBERVALUE(SUBSTITUTE(Data!AI1062, ".", ",")))</f>
        <v>12000</v>
      </c>
      <c r="AJ1062" s="7">
        <f>IF(ISBLANK(Data!AJ1062), "", _xlfn.NUMBERVALUE(SUBSTITUTE(Data!AJ1062, ".", ",")))</f>
        <v>12000</v>
      </c>
      <c r="AK1062" s="7">
        <f>IF(ISBLANK(Data!AK1062), "", _xlfn.NUMBERVALUE(SUBSTITUTE(Data!AK1062, ".", ",")))</f>
        <v>12500</v>
      </c>
      <c r="AL1062">
        <f>IF(ISBLANK(Data!AL1062), "", Data!AL1062)</f>
        <v>0</v>
      </c>
      <c r="AM1062" s="15">
        <f>Table2[[#This Row],[DATE_IN]]-Table2[[#This Row],[DATE_OUT]]</f>
        <v>12</v>
      </c>
      <c r="AN1062" s="7" t="str">
        <f>IF(MID(RIGHT(Table2[[#This Row],[ADDR3]],3),1,1)=",",RIGHT(Table2[[#This Row],[ADDR3]],2),"")</f>
        <v>CA</v>
      </c>
      <c r="AO1062" s="7" t="str">
        <f>MID(Table2[[#This Row],[RES]],11,2)</f>
        <v>CA</v>
      </c>
      <c r="AP1062" s="7">
        <f>_xlfn.XLOOKUP(AG1062,Table3[CURRENCY],Table3[CONVERSION RATE],0)*Table2[[#This Row],[ORIGINAL PRICE]]</f>
        <v>46550.159999999996</v>
      </c>
      <c r="AQ1062" s="7">
        <f>_xlfn.XLOOKUP(AG1062,Table3[CURRENCY],Table3[CONVERSION RATE],0)*Table2[[#This Row],[ORIGINAL PREPAYMENT]]</f>
        <v>0</v>
      </c>
      <c r="AR1062" s="7"/>
      <c r="AS1062" s="15"/>
    </row>
    <row r="1063" spans="1:45" x14ac:dyDescent="0.25">
      <c r="A1063" t="str">
        <f>IF(ISBLANK(Data!A1063), "", Data!A1063)</f>
        <v>B</v>
      </c>
      <c r="B1063" s="2" cm="1">
        <f t="array" ref="B1063">IF(ISBLANK(Data!B1063), "", DATE(2000 + RIGHT(Data!B1063, 2), _xlfn.SWITCH(MID(Data!B1063, 3, 3), "JAN", 1, "FEB", 2, "MAR", 3, "APR", 4, "MAY", 5, "JUN", 6, "JUL", 7, "AUG", 8, "SEP", 9, "OCT", 10, "NOV", 11, "DEC", 12), LEFT(Data!B1063, 2)))</f>
        <v>45312</v>
      </c>
      <c r="C1063" t="str">
        <f>IF(ISBLANK(Data!C1063), "", Data!C1063)</f>
        <v>4538-1398-IT-6</v>
      </c>
      <c r="D1063" t="str">
        <f>IF(ISBLANK(Data!D1063), "", Data!D1063)</f>
        <v>QF810V</v>
      </c>
      <c r="E1063" t="str">
        <f>IF(ISBLANK(Data!E1063), "", Data!E1063)</f>
        <v>TOS</v>
      </c>
      <c r="F1063" s="2" cm="1">
        <f t="array" ref="F1063">IF(ISBLANK(Data!F1063), "", DATE(2000 + RIGHT(Data!F1063, 2), _xlfn.SWITCH(MID(Data!F1063, 3, 3), "JAN", 1, "FEB", 2, "MAR", 3, "APR", 4, "MAY", 5, "JUN", 6, "JUL", 7, "AUG", 8, "SEP", 9, "OCT", 10, "NOV", 11, "DEC", 12), LEFT(Data!F1063, 2)))</f>
        <v>45510</v>
      </c>
      <c r="G1063" t="str">
        <f>IF(ISBLANK(Data!G1063), "", Data!G1063)</f>
        <v>TUE</v>
      </c>
      <c r="H1063" t="str">
        <f>IF(ISBLANK(Data!H1063), "", Data!H1063)</f>
        <v>SA2442</v>
      </c>
      <c r="I1063" t="str">
        <f>IF(ISBLANK(Data!I1063), "", Data!I1063)</f>
        <v>C</v>
      </c>
      <c r="J1063" t="str">
        <f>IF(ISBLANK(Data!J1063), "", Data!J1063)</f>
        <v>TOS</v>
      </c>
      <c r="K1063" s="2" cm="1">
        <f t="array" ref="K1063">IF(ISBLANK(Data!K1063), "", DATE(2000 + RIGHT(Data!K1063, 2), _xlfn.SWITCH(MID(Data!K1063, 3, 3), "JAN", 1, "FEB", 2, "MAR", 3, "APR", 4, "MAY", 5, "JUN", 6, "JUL", 7, "AUG", 8, "SEP", 9, "OCT", 10, "NOV", 11, "DEC", 12), LEFT(Data!K1063, 2)))</f>
        <v>45517</v>
      </c>
      <c r="L1063" t="str">
        <f>IF(ISBLANK(Data!L1063), "", Data!L1063)</f>
        <v>TUE</v>
      </c>
      <c r="M1063" t="str">
        <f>IF(ISBLANK(Data!M1063), "", Data!M1063)</f>
        <v>PASQUETTI,LIVIO</v>
      </c>
      <c r="N1063" t="str">
        <f>IF(ISBLANK(Data!N1063), "", Data!N1063)</f>
        <v>LI</v>
      </c>
      <c r="O1063" s="2" cm="1">
        <f t="array" ref="O1063">IF(ISBLANK(Data!O1063), "", DATE(2000 + RIGHT(Data!O1063, 2), _xlfn.SWITCH(MID(Data!O1063, 3, 3), "JAN", 1, "FEB", 2, "MAR", 3, "APR", 4, "MAY", 5, "JUN", 6, "JUL", 7, "AUG", 8, "SEP", 9, "OCT", 10, "NOV", 11, "DEC", 12), LEFT(Data!O1063, 2)))</f>
        <v>70860</v>
      </c>
      <c r="P1063" t="str">
        <f>IF(ISBLANK(Data!P1063), "", Data!P1063)</f>
        <v>1XX1</v>
      </c>
      <c r="Q1063" t="str">
        <f>IF(ISBLANK(Data!Q1063), "", Data!Q1063)</f>
        <v>760983970</v>
      </c>
      <c r="R1063" t="str">
        <f>IF(ISBLANK(Data!R1063), "", Data!R1063)</f>
        <v>BU868102220001TE76098397</v>
      </c>
      <c r="S1063" t="str">
        <f>IF(ISBLANK(Data!S1063), "", Data!S1063)</f>
        <v>CH</v>
      </c>
      <c r="T1063" s="1" t="str">
        <f>IF(ISBLANK(Data!T1063),"",(Data!T1063))</f>
        <v/>
      </c>
      <c r="U1063" t="str">
        <f>IF(ISBLANK(Data!U1063), "", Data!U1063)</f>
        <v/>
      </c>
      <c r="V1063" t="str">
        <f>IF(ISBLANK(Data!V1063), "", Data!V1063)</f>
        <v/>
      </c>
      <c r="W1063" t="str">
        <f>IF(ISBLANK(Data!W1063), "", Data!W1063)</f>
        <v/>
      </c>
      <c r="X1063" t="str">
        <f>IF(ISBLANK(Data!X1063), "", Data!X1063)</f>
        <v/>
      </c>
      <c r="Y1063" t="str">
        <f>IF(ISBLANK(Data!Y1063), "", Data!Y1063)</f>
        <v/>
      </c>
      <c r="Z1063" t="str">
        <f>IF(ISBLANK(Data!Z1063), "", Data!Z1063)</f>
        <v>T/0061003E/P/YS</v>
      </c>
      <c r="AA1063" t="str">
        <f>IF(ISBLANK(Data!AA1063), "", Data!AA1063)</f>
        <v>+393485615618</v>
      </c>
      <c r="AB1063" t="str">
        <f>IF(ISBLANK(Data!AB1063), "", Data!AB1063)</f>
        <v/>
      </c>
      <c r="AC1063" t="str">
        <f>IF(ISBLANK(Data!AC1063), "", Data!AC1063)</f>
        <v>L184400</v>
      </c>
      <c r="AD1063" t="str">
        <f>IF(ISBLANK(Data!AD1063), "", Data!AD1063)</f>
        <v/>
      </c>
      <c r="AE1063" t="str">
        <f>IF(ISBLANK(Data!AE1063), "", Data!AE1063)</f>
        <v/>
      </c>
      <c r="AF1063" s="7">
        <f>IF(ISBLANK(Data!AF1063), 0, _xlfn.NUMBERVALUE(SUBSTITUTE(Data!AF1063, ".", ",")))</f>
        <v>527.03</v>
      </c>
      <c r="AG1063" t="str">
        <f>IF(ISBLANK(Data!AG1063), "", Data!AG1063)</f>
        <v>EUR</v>
      </c>
      <c r="AH1063" s="6">
        <f>IF(ISBLANK(Data!AH1063), 0, _xlfn.NUMBERVALUE(SUBSTITUTE(Data!AH1063, ".", ",")))</f>
        <v>526.39</v>
      </c>
      <c r="AI1063" s="7">
        <f>IF(ISBLANK(Data!AI1063), "", _xlfn.NUMBERVALUE(SUBSTITUTE(Data!AI1063, ".", ",")))</f>
        <v>12000</v>
      </c>
      <c r="AJ1063" s="7">
        <f>IF(ISBLANK(Data!AJ1063), "", _xlfn.NUMBERVALUE(SUBSTITUTE(Data!AJ1063, ".", ",")))</f>
        <v>12000</v>
      </c>
      <c r="AK1063" s="7" t="str">
        <f>IF(ISBLANK(Data!AK1063), "", _xlfn.NUMBERVALUE(SUBSTITUTE(Data!AK1063, ".", ",")))</f>
        <v/>
      </c>
      <c r="AL1063">
        <f>IF(ISBLANK(Data!AL1063), "", Data!AL1063)</f>
        <v>0</v>
      </c>
      <c r="AM1063" s="15">
        <f>Table2[[#This Row],[DATE_IN]]-Table2[[#This Row],[DATE_OUT]]</f>
        <v>7</v>
      </c>
      <c r="AN1063" s="7" t="str">
        <f>IF(MID(RIGHT(Table2[[#This Row],[ADDR3]],3),1,1)=",",RIGHT(Table2[[#This Row],[ADDR3]],2),"")</f>
        <v/>
      </c>
      <c r="AO1063" s="7" t="str">
        <f>MID(Table2[[#This Row],[RES]],11,2)</f>
        <v>IT</v>
      </c>
      <c r="AP1063" s="7">
        <f>_xlfn.XLOOKUP(AG1063,Table3[CURRENCY],Table3[CONVERSION RATE],0)*Table2[[#This Row],[ORIGINAL PRICE]]</f>
        <v>6300.8883000000005</v>
      </c>
      <c r="AQ1063" s="7">
        <f>_xlfn.XLOOKUP(AG1063,Table3[CURRENCY],Table3[CONVERSION RATE],0)*Table2[[#This Row],[ORIGINAL PREPAYMENT]]</f>
        <v>6308.5491000000002</v>
      </c>
      <c r="AR1063" s="7"/>
      <c r="AS1063" s="15"/>
    </row>
    <row r="1064" spans="1:45" x14ac:dyDescent="0.25">
      <c r="A1064" t="str">
        <f>IF(ISBLANK(Data!A1064), "", Data!A1064)</f>
        <v>B</v>
      </c>
      <c r="B1064" s="2" cm="1">
        <f t="array" ref="B1064">IF(ISBLANK(Data!B1064), "", DATE(2000 + RIGHT(Data!B1064, 2), _xlfn.SWITCH(MID(Data!B1064, 3, 3), "JAN", 1, "FEB", 2, "MAR", 3, "APR", 4, "MAY", 5, "JUN", 6, "JUL", 7, "AUG", 8, "SEP", 9, "OCT", 10, "NOV", 11, "DEC", 12), LEFT(Data!B1064, 2)))</f>
        <v>45256</v>
      </c>
      <c r="C1064" t="str">
        <f>IF(ISBLANK(Data!C1064), "", Data!C1064)</f>
        <v>4249-3759-GB-0</v>
      </c>
      <c r="D1064" t="str">
        <f>IF(ISBLANK(Data!D1064), "", Data!D1064)</f>
        <v>QE492W</v>
      </c>
      <c r="E1064" t="str">
        <f>IF(ISBLANK(Data!E1064), "", Data!E1064)</f>
        <v>TOS</v>
      </c>
      <c r="F1064" s="2" cm="1">
        <f t="array" ref="F1064">IF(ISBLANK(Data!F1064), "", DATE(2000 + RIGHT(Data!F1064, 2), _xlfn.SWITCH(MID(Data!F1064, 3, 3), "JAN", 1, "FEB", 2, "MAR", 3, "APR", 4, "MAY", 5, "JUN", 6, "JUL", 7, "AUG", 8, "SEP", 9, "OCT", 10, "NOV", 11, "DEC", 12), LEFT(Data!F1064, 2)))</f>
        <v>45511</v>
      </c>
      <c r="G1064" t="str">
        <f>IF(ISBLANK(Data!G1064), "", Data!G1064)</f>
        <v>WED</v>
      </c>
      <c r="H1064" t="str">
        <f>IF(ISBLANK(Data!H1064), "", Data!H1064)</f>
        <v>SK4416</v>
      </c>
      <c r="I1064" t="str">
        <f>IF(ISBLANK(Data!I1064), "", Data!I1064)</f>
        <v>E</v>
      </c>
      <c r="J1064" t="str">
        <f>IF(ISBLANK(Data!J1064), "", Data!J1064)</f>
        <v>TOS</v>
      </c>
      <c r="K1064" s="2" cm="1">
        <f t="array" ref="K1064">IF(ISBLANK(Data!K1064), "", DATE(2000 + RIGHT(Data!K1064, 2), _xlfn.SWITCH(MID(Data!K1064, 3, 3), "JAN", 1, "FEB", 2, "MAR", 3, "APR", 4, "MAY", 5, "JUN", 6, "JUL", 7, "AUG", 8, "SEP", 9, "OCT", 10, "NOV", 11, "DEC", 12), LEFT(Data!K1064, 2)))</f>
        <v>45518</v>
      </c>
      <c r="L1064" t="str">
        <f>IF(ISBLANK(Data!L1064), "", Data!L1064)</f>
        <v>WED</v>
      </c>
      <c r="M1064" t="str">
        <f>IF(ISBLANK(Data!M1064), "", Data!M1064)</f>
        <v>LYDALL,JOHN NICOLAS</v>
      </c>
      <c r="N1064" t="str">
        <f>IF(ISBLANK(Data!N1064), "", Data!N1064)</f>
        <v>MK</v>
      </c>
      <c r="O1064" s="2" t="str" cm="1">
        <f t="array" ref="O1064">IF(ISBLANK(Data!O1064), "", DATE(2000 + RIGHT(Data!O1064, 2), _xlfn.SWITCH(MID(Data!O1064, 3, 3), "JAN", 1, "FEB", 2, "MAR", 3, "APR", 4, "MAY", 5, "JUN", 6, "JUL", 7, "AUG", 8, "SEP", 9, "OCT", 10, "NOV", 11, "DEC", 12), LEFT(Data!O1064, 2)))</f>
        <v/>
      </c>
      <c r="P1064" t="str">
        <f>IF(ISBLANK(Data!P1064), "", Data!P1064)</f>
        <v>1XX1</v>
      </c>
      <c r="Q1064" t="str">
        <f>IF(ISBLANK(Data!Q1064), "", Data!Q1064)</f>
        <v>NO828010260</v>
      </c>
      <c r="R1064" t="str">
        <f>IF(ISBLANK(Data!R1064), "", Data!R1064)</f>
        <v>BU873140010000TE82801026</v>
      </c>
      <c r="S1064" t="str">
        <f>IF(ISBLANK(Data!S1064), "", Data!S1064)</f>
        <v>CH</v>
      </c>
      <c r="T1064" s="1" t="str">
        <f>IF(ISBLANK(Data!T1064),"",(Data!T1064))</f>
        <v/>
      </c>
      <c r="U1064" t="str">
        <f>IF(ISBLANK(Data!U1064), "", Data!U1064)</f>
        <v/>
      </c>
      <c r="V1064" t="str">
        <f>IF(ISBLANK(Data!V1064), "", Data!V1064)</f>
        <v/>
      </c>
      <c r="W1064" t="str">
        <f>IF(ISBLANK(Data!W1064), "", Data!W1064)</f>
        <v/>
      </c>
      <c r="X1064" t="str">
        <f>IF(ISBLANK(Data!X1064), "", Data!X1064)</f>
        <v/>
      </c>
      <c r="Y1064" t="str">
        <f>IF(ISBLANK(Data!Y1064), "", Data!Y1064)</f>
        <v/>
      </c>
      <c r="Z1064" t="str">
        <f>IF(ISBLANK(Data!Z1064), "", Data!Z1064)</f>
        <v>T/0017135D/P/KU</v>
      </c>
      <c r="AA1064" t="str">
        <f>IF(ISBLANK(Data!AA1064), "", Data!AA1064)</f>
        <v>86 7741737511</v>
      </c>
      <c r="AB1064" t="str">
        <f>IF(ISBLANK(Data!AB1064), "", Data!AB1064)</f>
        <v/>
      </c>
      <c r="AC1064" t="str">
        <f>IF(ISBLANK(Data!AC1064), "", Data!AC1064)</f>
        <v>L180700</v>
      </c>
      <c r="AD1064" t="str">
        <f>IF(ISBLANK(Data!AD1064), "", Data!AD1064)</f>
        <v/>
      </c>
      <c r="AE1064" t="str">
        <f>IF(ISBLANK(Data!AE1064), "", Data!AE1064)</f>
        <v/>
      </c>
      <c r="AF1064" s="7">
        <f>IF(ISBLANK(Data!AF1064), 0, _xlfn.NUMBERVALUE(SUBSTITUTE(Data!AF1064, ".", ",")))</f>
        <v>653.6</v>
      </c>
      <c r="AG1064" t="str">
        <f>IF(ISBLANK(Data!AG1064), "", Data!AG1064)</f>
        <v>UKL</v>
      </c>
      <c r="AH1064" s="6">
        <f>IF(ISBLANK(Data!AH1064), 0, _xlfn.NUMBERVALUE(SUBSTITUTE(Data!AH1064, ".", ",")))</f>
        <v>652.84</v>
      </c>
      <c r="AI1064" s="7">
        <f>IF(ISBLANK(Data!AI1064), "", _xlfn.NUMBERVALUE(SUBSTITUTE(Data!AI1064, ".", ",")))</f>
        <v>12000</v>
      </c>
      <c r="AJ1064" s="7">
        <f>IF(ISBLANK(Data!AJ1064), "", _xlfn.NUMBERVALUE(SUBSTITUTE(Data!AJ1064, ".", ",")))</f>
        <v>12000</v>
      </c>
      <c r="AK1064" s="7" t="str">
        <f>IF(ISBLANK(Data!AK1064), "", _xlfn.NUMBERVALUE(SUBSTITUTE(Data!AK1064, ".", ",")))</f>
        <v/>
      </c>
      <c r="AL1064">
        <f>IF(ISBLANK(Data!AL1064), "", Data!AL1064)</f>
        <v>0</v>
      </c>
      <c r="AM1064" s="15">
        <f>Table2[[#This Row],[DATE_IN]]-Table2[[#This Row],[DATE_OUT]]</f>
        <v>7</v>
      </c>
      <c r="AN1064" s="7" t="str">
        <f>IF(MID(RIGHT(Table2[[#This Row],[ADDR3]],3),1,1)=",",RIGHT(Table2[[#This Row],[ADDR3]],2),"")</f>
        <v/>
      </c>
      <c r="AO1064" s="7" t="str">
        <f>MID(Table2[[#This Row],[RES]],11,2)</f>
        <v>GB</v>
      </c>
      <c r="AP1064" s="7">
        <f>_xlfn.XLOOKUP(AG1064,Table3[CURRENCY],Table3[CONVERSION RATE],0)*Table2[[#This Row],[ORIGINAL PRICE]]</f>
        <v>9302.9700000000012</v>
      </c>
      <c r="AQ1064" s="7">
        <f>_xlfn.XLOOKUP(AG1064,Table3[CURRENCY],Table3[CONVERSION RATE],0)*Table2[[#This Row],[ORIGINAL PREPAYMENT]]</f>
        <v>9313.8000000000011</v>
      </c>
      <c r="AR1064" s="7"/>
      <c r="AS1064" s="15"/>
    </row>
    <row r="1065" spans="1:45" x14ac:dyDescent="0.25">
      <c r="A1065" t="str">
        <f>IF(ISBLANK(Data!A1065), "", Data!A1065)</f>
        <v>B</v>
      </c>
      <c r="B1065" s="2" cm="1">
        <f t="array" ref="B1065">IF(ISBLANK(Data!B1065), "", DATE(2000 + RIGHT(Data!B1065, 2), _xlfn.SWITCH(MID(Data!B1065, 3, 3), "JAN", 1, "FEB", 2, "MAR", 3, "APR", 4, "MAY", 5, "JUN", 6, "JUL", 7, "AUG", 8, "SEP", 9, "OCT", 10, "NOV", 11, "DEC", 12), LEFT(Data!B1065, 2)))</f>
        <v>45303</v>
      </c>
      <c r="C1065" t="str">
        <f>IF(ISBLANK(Data!C1065), "", Data!C1065)</f>
        <v>4482-8796-DE-5</v>
      </c>
      <c r="D1065" t="str">
        <f>IF(ISBLANK(Data!D1065), "", Data!D1065)</f>
        <v/>
      </c>
      <c r="E1065" t="str">
        <f>IF(ISBLANK(Data!E1065), "", Data!E1065)</f>
        <v>TOS</v>
      </c>
      <c r="F1065" s="2" cm="1">
        <f t="array" ref="F1065">IF(ISBLANK(Data!F1065), "", DATE(2000 + RIGHT(Data!F1065, 2), _xlfn.SWITCH(MID(Data!F1065, 3, 3), "JAN", 1, "FEB", 2, "MAR", 3, "APR", 4, "MAY", 5, "JUN", 6, "JUL", 7, "AUG", 8, "SEP", 9, "OCT", 10, "NOV", 11, "DEC", 12), LEFT(Data!F1065, 2)))</f>
        <v>45511</v>
      </c>
      <c r="G1065" t="str">
        <f>IF(ISBLANK(Data!G1065), "", Data!G1065)</f>
        <v>WED</v>
      </c>
      <c r="H1065" t="str">
        <f>IF(ISBLANK(Data!H1065), "", Data!H1065)</f>
        <v>LH6144</v>
      </c>
      <c r="I1065" t="str">
        <f>IF(ISBLANK(Data!I1065), "", Data!I1065)</f>
        <v>C</v>
      </c>
      <c r="J1065" t="str">
        <f>IF(ISBLANK(Data!J1065), "", Data!J1065)</f>
        <v>TOS</v>
      </c>
      <c r="K1065" s="2" cm="1">
        <f t="array" ref="K1065">IF(ISBLANK(Data!K1065), "", DATE(2000 + RIGHT(Data!K1065, 2), _xlfn.SWITCH(MID(Data!K1065, 3, 3), "JAN", 1, "FEB", 2, "MAR", 3, "APR", 4, "MAY", 5, "JUN", 6, "JUL", 7, "AUG", 8, "SEP", 9, "OCT", 10, "NOV", 11, "DEC", 12), LEFT(Data!K1065, 2)))</f>
        <v>45518</v>
      </c>
      <c r="L1065" t="str">
        <f>IF(ISBLANK(Data!L1065), "", Data!L1065)</f>
        <v>WED</v>
      </c>
      <c r="M1065" t="str">
        <f>IF(ISBLANK(Data!M1065), "", Data!M1065)</f>
        <v>ADAMS,HERBERT</v>
      </c>
      <c r="N1065" t="str">
        <f>IF(ISBLANK(Data!N1065), "", Data!N1065)</f>
        <v>LI</v>
      </c>
      <c r="O1065" s="2" cm="1">
        <f t="array" ref="O1065">IF(ISBLANK(Data!O1065), "", DATE(2000 + RIGHT(Data!O1065, 2), _xlfn.SWITCH(MID(Data!O1065, 3, 3), "JAN", 1, "FEB", 2, "MAR", 3, "APR", 4, "MAY", 5, "JUN", 6, "JUL", 7, "AUG", 8, "SEP", 9, "OCT", 10, "NOV", 11, "DEC", 12), LEFT(Data!O1065, 2)))</f>
        <v>56862</v>
      </c>
      <c r="P1065" t="str">
        <f>IF(ISBLANK(Data!P1065), "", Data!P1065)</f>
        <v>1XX1</v>
      </c>
      <c r="Q1065" t="str">
        <f>IF(ISBLANK(Data!Q1065), "", Data!Q1065)</f>
        <v/>
      </c>
      <c r="R1065" t="str">
        <f>IF(ISBLANK(Data!R1065), "", Data!R1065)</f>
        <v>CM548696XXXXXX2210</v>
      </c>
      <c r="S1065" t="str">
        <f>IF(ISBLANK(Data!S1065), "", Data!S1065)</f>
        <v>CV</v>
      </c>
      <c r="T1065" s="1" t="str">
        <f>IF(ISBLANK(Data!T1065),"",(Data!T1065))</f>
        <v>01/26</v>
      </c>
      <c r="U1065" t="str">
        <f>IF(ISBLANK(Data!U1065), "", Data!U1065)</f>
        <v/>
      </c>
      <c r="V1065" t="str">
        <f>IF(ISBLANK(Data!V1065), "", Data!V1065)</f>
        <v>BAHNHOFSTRASSE 10</v>
      </c>
      <c r="W1065" t="str">
        <f>IF(ISBLANK(Data!W1065), "", Data!W1065)</f>
        <v/>
      </c>
      <c r="X1065" t="str">
        <f>IF(ISBLANK(Data!X1065), "", Data!X1065)</f>
        <v>64546 MOERFELDEN           ,DE</v>
      </c>
      <c r="Y1065" t="str">
        <f>IF(ISBLANK(Data!Y1065), "", Data!Y1065)</f>
        <v/>
      </c>
      <c r="Z1065" t="str">
        <f>IF(ISBLANK(Data!Z1065), "", Data!Z1065)</f>
        <v>T/0016096D/P/RO</v>
      </c>
      <c r="AA1065" t="str">
        <f>IF(ISBLANK(Data!AA1065), "", Data!AA1065)</f>
        <v>0049 82199949983</v>
      </c>
      <c r="AB1065" t="str">
        <f>IF(ISBLANK(Data!AB1065), "", Data!AB1065)</f>
        <v/>
      </c>
      <c r="AC1065" t="str">
        <f>IF(ISBLANK(Data!AC1065), "", Data!AC1065)</f>
        <v>L206300</v>
      </c>
      <c r="AD1065" t="str">
        <f>IF(ISBLANK(Data!AD1065), "", Data!AD1065)</f>
        <v/>
      </c>
      <c r="AE1065" t="str">
        <f>IF(ISBLANK(Data!AE1065), "", Data!AE1065)</f>
        <v/>
      </c>
      <c r="AF1065" s="7">
        <f>IF(ISBLANK(Data!AF1065), 0, _xlfn.NUMBERVALUE(SUBSTITUTE(Data!AF1065, ".", ",")))</f>
        <v>0</v>
      </c>
      <c r="AG1065" t="str">
        <f>IF(ISBLANK(Data!AG1065), "", Data!AG1065)</f>
        <v>EUR</v>
      </c>
      <c r="AH1065" s="6">
        <f>IF(ISBLANK(Data!AH1065), 0, _xlfn.NUMBERVALUE(SUBSTITUTE(Data!AH1065, ".", ",")))</f>
        <v>526.39</v>
      </c>
      <c r="AI1065" s="7">
        <f>IF(ISBLANK(Data!AI1065), "", _xlfn.NUMBERVALUE(SUBSTITUTE(Data!AI1065, ".", ",")))</f>
        <v>12000</v>
      </c>
      <c r="AJ1065" s="7">
        <f>IF(ISBLANK(Data!AJ1065), "", _xlfn.NUMBERVALUE(SUBSTITUTE(Data!AJ1065, ".", ",")))</f>
        <v>12000</v>
      </c>
      <c r="AK1065" s="7" t="str">
        <f>IF(ISBLANK(Data!AK1065), "", _xlfn.NUMBERVALUE(SUBSTITUTE(Data!AK1065, ".", ",")))</f>
        <v/>
      </c>
      <c r="AL1065">
        <f>IF(ISBLANK(Data!AL1065), "", Data!AL1065)</f>
        <v>0</v>
      </c>
      <c r="AM1065" s="15">
        <f>Table2[[#This Row],[DATE_IN]]-Table2[[#This Row],[DATE_OUT]]</f>
        <v>7</v>
      </c>
      <c r="AN1065" s="7" t="str">
        <f>IF(MID(RIGHT(Table2[[#This Row],[ADDR3]],3),1,1)=",",RIGHT(Table2[[#This Row],[ADDR3]],2),"")</f>
        <v>DE</v>
      </c>
      <c r="AO1065" s="7" t="str">
        <f>MID(Table2[[#This Row],[RES]],11,2)</f>
        <v>DE</v>
      </c>
      <c r="AP1065" s="7">
        <f>_xlfn.XLOOKUP(AG1065,Table3[CURRENCY],Table3[CONVERSION RATE],0)*Table2[[#This Row],[ORIGINAL PRICE]]</f>
        <v>6300.8883000000005</v>
      </c>
      <c r="AQ1065" s="7">
        <f>_xlfn.XLOOKUP(AG1065,Table3[CURRENCY],Table3[CONVERSION RATE],0)*Table2[[#This Row],[ORIGINAL PREPAYMENT]]</f>
        <v>0</v>
      </c>
      <c r="AR1065" s="7"/>
      <c r="AS1065" s="15"/>
    </row>
    <row r="1066" spans="1:45" x14ac:dyDescent="0.25">
      <c r="A1066" t="str">
        <f>IF(ISBLANK(Data!A1066), "", Data!A1066)</f>
        <v>B</v>
      </c>
      <c r="B1066" s="2" cm="1">
        <f t="array" ref="B1066">IF(ISBLANK(Data!B1066), "", DATE(2000 + RIGHT(Data!B1066, 2), _xlfn.SWITCH(MID(Data!B1066, 3, 3), "JAN", 1, "FEB", 2, "MAR", 3, "APR", 4, "MAY", 5, "JUN", 6, "JUL", 7, "AUG", 8, "SEP", 9, "OCT", 10, "NOV", 11, "DEC", 12), LEFT(Data!B1066, 2)))</f>
        <v>45317</v>
      </c>
      <c r="C1066" t="str">
        <f>IF(ISBLANK(Data!C1066), "", Data!C1066)</f>
        <v>4567-0454-US-4</v>
      </c>
      <c r="D1066" t="str">
        <f>IF(ISBLANK(Data!D1066), "", Data!D1066)</f>
        <v/>
      </c>
      <c r="E1066" t="str">
        <f>IF(ISBLANK(Data!E1066), "", Data!E1066)</f>
        <v>TOS</v>
      </c>
      <c r="F1066" s="2" cm="1">
        <f t="array" ref="F1066">IF(ISBLANK(Data!F1066), "", DATE(2000 + RIGHT(Data!F1066, 2), _xlfn.SWITCH(MID(Data!F1066, 3, 3), "JAN", 1, "FEB", 2, "MAR", 3, "APR", 4, "MAY", 5, "JUN", 6, "JUL", 7, "AUG", 8, "SEP", 9, "OCT", 10, "NOV", 11, "DEC", 12), LEFT(Data!F1066, 2)))</f>
        <v>45511</v>
      </c>
      <c r="G1066" t="str">
        <f>IF(ISBLANK(Data!G1066), "", Data!G1066)</f>
        <v>WED</v>
      </c>
      <c r="H1066" t="str">
        <f>IF(ISBLANK(Data!H1066), "", Data!H1066)</f>
        <v/>
      </c>
      <c r="I1066" t="str">
        <f>IF(ISBLANK(Data!I1066), "", Data!I1066)</f>
        <v>E</v>
      </c>
      <c r="J1066" t="str">
        <f>IF(ISBLANK(Data!J1066), "", Data!J1066)</f>
        <v>TOS</v>
      </c>
      <c r="K1066" s="2" cm="1">
        <f t="array" ref="K1066">IF(ISBLANK(Data!K1066), "", DATE(2000 + RIGHT(Data!K1066, 2), _xlfn.SWITCH(MID(Data!K1066, 3, 3), "JAN", 1, "FEB", 2, "MAR", 3, "APR", 4, "MAY", 5, "JUN", 6, "JUL", 7, "AUG", 8, "SEP", 9, "OCT", 10, "NOV", 11, "DEC", 12), LEFT(Data!K1066, 2)))</f>
        <v>45518</v>
      </c>
      <c r="L1066" t="str">
        <f>IF(ISBLANK(Data!L1066), "", Data!L1066)</f>
        <v>WED</v>
      </c>
      <c r="M1066" t="str">
        <f>IF(ISBLANK(Data!M1066), "", Data!M1066)</f>
        <v>YU,KENNY</v>
      </c>
      <c r="N1066" t="str">
        <f>IF(ISBLANK(Data!N1066), "", Data!N1066)</f>
        <v>PJ</v>
      </c>
      <c r="O1066" s="2" t="str" cm="1">
        <f t="array" ref="O1066">IF(ISBLANK(Data!O1066), "", DATE(2000 + RIGHT(Data!O1066, 2), _xlfn.SWITCH(MID(Data!O1066, 3, 3), "JAN", 1, "FEB", 2, "MAR", 3, "APR", 4, "MAY", 5, "JUN", 6, "JUL", 7, "AUG", 8, "SEP", 9, "OCT", 10, "NOV", 11, "DEC", 12), LEFT(Data!O1066, 2)))</f>
        <v/>
      </c>
      <c r="P1066" t="str">
        <f>IF(ISBLANK(Data!P1066), "", Data!P1066)</f>
        <v/>
      </c>
      <c r="Q1066" t="str">
        <f>IF(ISBLANK(Data!Q1066), "", Data!Q1066)</f>
        <v/>
      </c>
      <c r="R1066" t="str">
        <f>IF(ISBLANK(Data!R1066), "", Data!R1066)</f>
        <v/>
      </c>
      <c r="S1066" t="str">
        <f>IF(ISBLANK(Data!S1066), "", Data!S1066)</f>
        <v/>
      </c>
      <c r="T1066" s="1" t="str">
        <f>IF(ISBLANK(Data!T1066),"",(Data!T1066))</f>
        <v/>
      </c>
      <c r="U1066" t="str">
        <f>IF(ISBLANK(Data!U1066), "", Data!U1066)</f>
        <v/>
      </c>
      <c r="V1066" t="str">
        <f>IF(ISBLANK(Data!V1066), "", Data!V1066)</f>
        <v/>
      </c>
      <c r="W1066" t="str">
        <f>IF(ISBLANK(Data!W1066), "", Data!W1066)</f>
        <v/>
      </c>
      <c r="X1066" t="str">
        <f>IF(ISBLANK(Data!X1066), "", Data!X1066)</f>
        <v/>
      </c>
      <c r="Y1066" t="str">
        <f>IF(ISBLANK(Data!Y1066), "", Data!Y1066)</f>
        <v/>
      </c>
      <c r="Z1066" t="str">
        <f>IF(ISBLANK(Data!Z1066), "", Data!Z1066)</f>
        <v>T/11617270/P/1A</v>
      </c>
      <c r="AA1066" t="str">
        <f>IF(ISBLANK(Data!AA1066), "", Data!AA1066)</f>
        <v>0013103849132</v>
      </c>
      <c r="AB1066" t="str">
        <f>IF(ISBLANK(Data!AB1066), "", Data!AB1066)</f>
        <v/>
      </c>
      <c r="AC1066" t="str">
        <f>IF(ISBLANK(Data!AC1066), "", Data!AC1066)</f>
        <v>D778300</v>
      </c>
      <c r="AD1066" t="str">
        <f>IF(ISBLANK(Data!AD1066), "", Data!AD1066)</f>
        <v>999999999</v>
      </c>
      <c r="AE1066" t="str">
        <f>IF(ISBLANK(Data!AE1066), "", Data!AE1066)</f>
        <v/>
      </c>
      <c r="AF1066" s="7">
        <f>IF(ISBLANK(Data!AF1066), 0, _xlfn.NUMBERVALUE(SUBSTITUTE(Data!AF1066, ".", ",")))</f>
        <v>0</v>
      </c>
      <c r="AG1066" t="str">
        <f>IF(ISBLANK(Data!AG1066), "", Data!AG1066)</f>
        <v>USD</v>
      </c>
      <c r="AH1066" s="6">
        <f>IF(ISBLANK(Data!AH1066), 0, _xlfn.NUMBERVALUE(SUBSTITUTE(Data!AH1066, ".", ",")))</f>
        <v>1076.3900000000001</v>
      </c>
      <c r="AI1066" s="7">
        <f>IF(ISBLANK(Data!AI1066), "", _xlfn.NUMBERVALUE(SUBSTITUTE(Data!AI1066, ".", ",")))</f>
        <v>0</v>
      </c>
      <c r="AJ1066" s="7">
        <f>IF(ISBLANK(Data!AJ1066), "", _xlfn.NUMBERVALUE(SUBSTITUTE(Data!AJ1066, ".", ",")))</f>
        <v>0</v>
      </c>
      <c r="AK1066" s="7" t="str">
        <f>IF(ISBLANK(Data!AK1066), "", _xlfn.NUMBERVALUE(SUBSTITUTE(Data!AK1066, ".", ",")))</f>
        <v/>
      </c>
      <c r="AL1066">
        <f>IF(ISBLANK(Data!AL1066), "", Data!AL1066)</f>
        <v>0</v>
      </c>
      <c r="AM1066" s="15">
        <f>Table2[[#This Row],[DATE_IN]]-Table2[[#This Row],[DATE_OUT]]</f>
        <v>7</v>
      </c>
      <c r="AN1066" s="7" t="str">
        <f>IF(MID(RIGHT(Table2[[#This Row],[ADDR3]],3),1,1)=",",RIGHT(Table2[[#This Row],[ADDR3]],2),"")</f>
        <v/>
      </c>
      <c r="AO1066" s="7" t="str">
        <f>MID(Table2[[#This Row],[RES]],11,2)</f>
        <v>US</v>
      </c>
      <c r="AP1066" s="7">
        <f>_xlfn.XLOOKUP(AG1066,Table3[CURRENCY],Table3[CONVERSION RATE],0)*Table2[[#This Row],[ORIGINAL PRICE]]</f>
        <v>11883.345600000001</v>
      </c>
      <c r="AQ1066" s="7">
        <f>_xlfn.XLOOKUP(AG1066,Table3[CURRENCY],Table3[CONVERSION RATE],0)*Table2[[#This Row],[ORIGINAL PREPAYMENT]]</f>
        <v>0</v>
      </c>
      <c r="AR1066" s="7"/>
      <c r="AS1066" s="15"/>
    </row>
    <row r="1067" spans="1:45" x14ac:dyDescent="0.25">
      <c r="A1067" t="str">
        <f>IF(ISBLANK(Data!A1067), "", Data!A1067)</f>
        <v>B</v>
      </c>
      <c r="B1067" s="2" cm="1">
        <f t="array" ref="B1067">IF(ISBLANK(Data!B1067), "", DATE(2000 + RIGHT(Data!B1067, 2), _xlfn.SWITCH(MID(Data!B1067, 3, 3), "JAN", 1, "FEB", 2, "MAR", 3, "APR", 4, "MAY", 5, "JUN", 6, "JUL", 7, "AUG", 8, "SEP", 9, "OCT", 10, "NOV", 11, "DEC", 12), LEFT(Data!B1067, 2)))</f>
        <v>45323</v>
      </c>
      <c r="C1067" t="str">
        <f>IF(ISBLANK(Data!C1067), "", Data!C1067)</f>
        <v>4603-9933-DE-2</v>
      </c>
      <c r="D1067" t="str">
        <f>IF(ISBLANK(Data!D1067), "", Data!D1067)</f>
        <v>QF810V</v>
      </c>
      <c r="E1067" t="str">
        <f>IF(ISBLANK(Data!E1067), "", Data!E1067)</f>
        <v>TOS</v>
      </c>
      <c r="F1067" s="2" cm="1">
        <f t="array" ref="F1067">IF(ISBLANK(Data!F1067), "", DATE(2000 + RIGHT(Data!F1067, 2), _xlfn.SWITCH(MID(Data!F1067, 3, 3), "JAN", 1, "FEB", 2, "MAR", 3, "APR", 4, "MAY", 5, "JUN", 6, "JUL", 7, "AUG", 8, "SEP", 9, "OCT", 10, "NOV", 11, "DEC", 12), LEFT(Data!F1067, 2)))</f>
        <v>45511</v>
      </c>
      <c r="G1067" t="str">
        <f>IF(ISBLANK(Data!G1067), "", Data!G1067)</f>
        <v>WED</v>
      </c>
      <c r="H1067" t="str">
        <f>IF(ISBLANK(Data!H1067), "", Data!H1067)</f>
        <v>WI</v>
      </c>
      <c r="I1067" t="str">
        <f>IF(ISBLANK(Data!I1067), "", Data!I1067)</f>
        <v>C</v>
      </c>
      <c r="J1067" t="str">
        <f>IF(ISBLANK(Data!J1067), "", Data!J1067)</f>
        <v>TOS</v>
      </c>
      <c r="K1067" s="2" cm="1">
        <f t="array" ref="K1067">IF(ISBLANK(Data!K1067), "", DATE(2000 + RIGHT(Data!K1067, 2), _xlfn.SWITCH(MID(Data!K1067, 3, 3), "JAN", 1, "FEB", 2, "MAR", 3, "APR", 4, "MAY", 5, "JUN", 6, "JUL", 7, "AUG", 8, "SEP", 9, "OCT", 10, "NOV", 11, "DEC", 12), LEFT(Data!K1067, 2)))</f>
        <v>45525</v>
      </c>
      <c r="L1067" t="str">
        <f>IF(ISBLANK(Data!L1067), "", Data!L1067)</f>
        <v>WED</v>
      </c>
      <c r="M1067" t="str">
        <f>IF(ISBLANK(Data!M1067), "", Data!M1067)</f>
        <v>WINKELMANN,LENNART</v>
      </c>
      <c r="N1067" t="str">
        <f>IF(ISBLANK(Data!N1067), "", Data!N1067)</f>
        <v>LJ</v>
      </c>
      <c r="O1067" s="2" cm="1">
        <f t="array" ref="O1067">IF(ISBLANK(Data!O1067), "", DATE(2000 + RIGHT(Data!O1067, 2), _xlfn.SWITCH(MID(Data!O1067, 3, 3), "JAN", 1, "FEB", 2, "MAR", 3, "APR", 4, "MAY", 5, "JUN", 6, "JUL", 7, "AUG", 8, "SEP", 9, "OCT", 10, "NOV", 11, "DEC", 12), LEFT(Data!O1067, 2)))</f>
        <v>70860</v>
      </c>
      <c r="P1067" t="str">
        <f>IF(ISBLANK(Data!P1067), "", Data!P1067)</f>
        <v>1XX1</v>
      </c>
      <c r="Q1067" t="str">
        <f>IF(ISBLANK(Data!Q1067), "", Data!Q1067)</f>
        <v>793772657</v>
      </c>
      <c r="R1067" t="str">
        <f>IF(ISBLANK(Data!R1067), "", Data!R1067)</f>
        <v>BU868102220001TE79377265</v>
      </c>
      <c r="S1067" t="str">
        <f>IF(ISBLANK(Data!S1067), "", Data!S1067)</f>
        <v>CH</v>
      </c>
      <c r="T1067" s="1" t="str">
        <f>IF(ISBLANK(Data!T1067),"",(Data!T1067))</f>
        <v/>
      </c>
      <c r="U1067" t="str">
        <f>IF(ISBLANK(Data!U1067), "", Data!U1067)</f>
        <v/>
      </c>
      <c r="V1067" t="str">
        <f>IF(ISBLANK(Data!V1067), "", Data!V1067)</f>
        <v/>
      </c>
      <c r="W1067" t="str">
        <f>IF(ISBLANK(Data!W1067), "", Data!W1067)</f>
        <v/>
      </c>
      <c r="X1067" t="str">
        <f>IF(ISBLANK(Data!X1067), "", Data!X1067)</f>
        <v/>
      </c>
      <c r="Y1067" t="str">
        <f>IF(ISBLANK(Data!Y1067), "", Data!Y1067)</f>
        <v/>
      </c>
      <c r="Z1067" t="str">
        <f>IF(ISBLANK(Data!Z1067), "", Data!Z1067)</f>
        <v>T/0061003E/P/YS</v>
      </c>
      <c r="AA1067" t="str">
        <f>IF(ISBLANK(Data!AA1067), "", Data!AA1067)</f>
        <v>+4915234389546</v>
      </c>
      <c r="AB1067" t="str">
        <f>IF(ISBLANK(Data!AB1067), "", Data!AB1067)</f>
        <v>ADR/</v>
      </c>
      <c r="AC1067" t="str">
        <f>IF(ISBLANK(Data!AC1067), "", Data!AC1067)</f>
        <v>L184400</v>
      </c>
      <c r="AD1067" t="str">
        <f>IF(ISBLANK(Data!AD1067), "", Data!AD1067)</f>
        <v/>
      </c>
      <c r="AE1067" t="str">
        <f>IF(ISBLANK(Data!AE1067), "", Data!AE1067)</f>
        <v/>
      </c>
      <c r="AF1067" s="7">
        <f>IF(ISBLANK(Data!AF1067), 0, _xlfn.NUMBERVALUE(SUBSTITUTE(Data!AF1067, ".", ",")))</f>
        <v>1022.43</v>
      </c>
      <c r="AG1067" t="str">
        <f>IF(ISBLANK(Data!AG1067), "", Data!AG1067)</f>
        <v>EUR</v>
      </c>
      <c r="AH1067" s="6">
        <f>IF(ISBLANK(Data!AH1067), 0, _xlfn.NUMBERVALUE(SUBSTITUTE(Data!AH1067, ".", ",")))</f>
        <v>1021.82</v>
      </c>
      <c r="AI1067" s="7">
        <f>IF(ISBLANK(Data!AI1067), "", _xlfn.NUMBERVALUE(SUBSTITUTE(Data!AI1067, ".", ",")))</f>
        <v>12000</v>
      </c>
      <c r="AJ1067" s="7">
        <f>IF(ISBLANK(Data!AJ1067), "", _xlfn.NUMBERVALUE(SUBSTITUTE(Data!AJ1067, ".", ",")))</f>
        <v>12000</v>
      </c>
      <c r="AK1067" s="7" t="str">
        <f>IF(ISBLANK(Data!AK1067), "", _xlfn.NUMBERVALUE(SUBSTITUTE(Data!AK1067, ".", ",")))</f>
        <v/>
      </c>
      <c r="AL1067">
        <f>IF(ISBLANK(Data!AL1067), "", Data!AL1067)</f>
        <v>0</v>
      </c>
      <c r="AM1067" s="15">
        <f>Table2[[#This Row],[DATE_IN]]-Table2[[#This Row],[DATE_OUT]]</f>
        <v>14</v>
      </c>
      <c r="AN1067" s="7" t="str">
        <f>IF(MID(RIGHT(Table2[[#This Row],[ADDR3]],3),1,1)=",",RIGHT(Table2[[#This Row],[ADDR3]],2),"")</f>
        <v/>
      </c>
      <c r="AO1067" s="7" t="str">
        <f>MID(Table2[[#This Row],[RES]],11,2)</f>
        <v>DE</v>
      </c>
      <c r="AP1067" s="7">
        <f>_xlfn.XLOOKUP(AG1067,Table3[CURRENCY],Table3[CONVERSION RATE],0)*Table2[[#This Row],[ORIGINAL PRICE]]</f>
        <v>12231.185400000002</v>
      </c>
      <c r="AQ1067" s="7">
        <f>_xlfn.XLOOKUP(AG1067,Table3[CURRENCY],Table3[CONVERSION RATE],0)*Table2[[#This Row],[ORIGINAL PREPAYMENT]]</f>
        <v>12238.4871</v>
      </c>
      <c r="AR1067" s="7"/>
      <c r="AS1067" s="15"/>
    </row>
    <row r="1068" spans="1:45" x14ac:dyDescent="0.25">
      <c r="A1068" t="str">
        <f>IF(ISBLANK(Data!A1068), "", Data!A1068)</f>
        <v>B</v>
      </c>
      <c r="B1068" s="2" cm="1">
        <f t="array" ref="B1068">IF(ISBLANK(Data!B1068), "", DATE(2000 + RIGHT(Data!B1068, 2), _xlfn.SWITCH(MID(Data!B1068, 3, 3), "JAN", 1, "FEB", 2, "MAR", 3, "APR", 4, "MAY", 5, "JUN", 6, "JUL", 7, "AUG", 8, "SEP", 9, "OCT", 10, "NOV", 11, "DEC", 12), LEFT(Data!B1068, 2)))</f>
        <v>45325</v>
      </c>
      <c r="C1068" t="str">
        <f>IF(ISBLANK(Data!C1068), "", Data!C1068)</f>
        <v>4618-9223-DE-3</v>
      </c>
      <c r="D1068" t="str">
        <f>IF(ISBLANK(Data!D1068), "", Data!D1068)</f>
        <v>QE492W</v>
      </c>
      <c r="E1068" t="str">
        <f>IF(ISBLANK(Data!E1068), "", Data!E1068)</f>
        <v>TOS</v>
      </c>
      <c r="F1068" s="2" cm="1">
        <f t="array" ref="F1068">IF(ISBLANK(Data!F1068), "", DATE(2000 + RIGHT(Data!F1068, 2), _xlfn.SWITCH(MID(Data!F1068, 3, 3), "JAN", 1, "FEB", 2, "MAR", 3, "APR", 4, "MAY", 5, "JUN", 6, "JUL", 7, "AUG", 8, "SEP", 9, "OCT", 10, "NOV", 11, "DEC", 12), LEFT(Data!F1068, 2)))</f>
        <v>45511</v>
      </c>
      <c r="G1068" t="str">
        <f>IF(ISBLANK(Data!G1068), "", Data!G1068)</f>
        <v>WED</v>
      </c>
      <c r="H1068" t="str">
        <f>IF(ISBLANK(Data!H1068), "", Data!H1068)</f>
        <v>EW9250</v>
      </c>
      <c r="I1068" t="str">
        <f>IF(ISBLANK(Data!I1068), "", Data!I1068)</f>
        <v>E</v>
      </c>
      <c r="J1068" t="str">
        <f>IF(ISBLANK(Data!J1068), "", Data!J1068)</f>
        <v>TOS</v>
      </c>
      <c r="K1068" s="2" cm="1">
        <f t="array" ref="K1068">IF(ISBLANK(Data!K1068), "", DATE(2000 + RIGHT(Data!K1068, 2), _xlfn.SWITCH(MID(Data!K1068, 3, 3), "JAN", 1, "FEB", 2, "MAR", 3, "APR", 4, "MAY", 5, "JUN", 6, "JUL", 7, "AUG", 8, "SEP", 9, "OCT", 10, "NOV", 11, "DEC", 12), LEFT(Data!K1068, 2)))</f>
        <v>45521</v>
      </c>
      <c r="L1068" t="str">
        <f>IF(ISBLANK(Data!L1068), "", Data!L1068)</f>
        <v>SAT</v>
      </c>
      <c r="M1068" t="str">
        <f>IF(ISBLANK(Data!M1068), "", Data!M1068)</f>
        <v>NIEDECKER,JANETT</v>
      </c>
      <c r="N1068" t="str">
        <f>IF(ISBLANK(Data!N1068), "", Data!N1068)</f>
        <v>LI</v>
      </c>
      <c r="O1068" s="2" t="str" cm="1">
        <f t="array" ref="O1068">IF(ISBLANK(Data!O1068), "", DATE(2000 + RIGHT(Data!O1068, 2), _xlfn.SWITCH(MID(Data!O1068, 3, 3), "JAN", 1, "FEB", 2, "MAR", 3, "APR", 4, "MAY", 5, "JUN", 6, "JUL", 7, "AUG", 8, "SEP", 9, "OCT", 10, "NOV", 11, "DEC", 12), LEFT(Data!O1068, 2)))</f>
        <v/>
      </c>
      <c r="P1068" t="str">
        <f>IF(ISBLANK(Data!P1068), "", Data!P1068)</f>
        <v>1XX1</v>
      </c>
      <c r="Q1068" t="str">
        <f>IF(ISBLANK(Data!Q1068), "", Data!Q1068)</f>
        <v>NO312182360</v>
      </c>
      <c r="R1068" t="str">
        <f>IF(ISBLANK(Data!R1068), "", Data!R1068)</f>
        <v>BU873140020009TE31218236</v>
      </c>
      <c r="S1068" t="str">
        <f>IF(ISBLANK(Data!S1068), "", Data!S1068)</f>
        <v>CH</v>
      </c>
      <c r="T1068" s="1" t="str">
        <f>IF(ISBLANK(Data!T1068),"",(Data!T1068))</f>
        <v/>
      </c>
      <c r="U1068" t="str">
        <f>IF(ISBLANK(Data!U1068), "", Data!U1068)</f>
        <v/>
      </c>
      <c r="V1068" t="str">
        <f>IF(ISBLANK(Data!V1068), "", Data!V1068)</f>
        <v/>
      </c>
      <c r="W1068" t="str">
        <f>IF(ISBLANK(Data!W1068), "", Data!W1068)</f>
        <v/>
      </c>
      <c r="X1068" t="str">
        <f>IF(ISBLANK(Data!X1068), "", Data!X1068)</f>
        <v/>
      </c>
      <c r="Y1068" t="str">
        <f>IF(ISBLANK(Data!Y1068), "", Data!Y1068)</f>
        <v/>
      </c>
      <c r="Z1068" t="str">
        <f>IF(ISBLANK(Data!Z1068), "", Data!Z1068)</f>
        <v>T/0017146D/P/KU</v>
      </c>
      <c r="AA1068" t="str">
        <f>IF(ISBLANK(Data!AA1068), "", Data!AA1068)</f>
        <v>01704405471</v>
      </c>
      <c r="AB1068" t="str">
        <f>IF(ISBLANK(Data!AB1068), "", Data!AB1068)</f>
        <v/>
      </c>
      <c r="AC1068" t="str">
        <f>IF(ISBLANK(Data!AC1068), "", Data!AC1068)</f>
        <v>L180700</v>
      </c>
      <c r="AD1068" t="str">
        <f>IF(ISBLANK(Data!AD1068), "", Data!AD1068)</f>
        <v/>
      </c>
      <c r="AE1068" t="str">
        <f>IF(ISBLANK(Data!AE1068), "", Data!AE1068)</f>
        <v/>
      </c>
      <c r="AF1068" s="7">
        <f>IF(ISBLANK(Data!AF1068), 0, _xlfn.NUMBERVALUE(SUBSTITUTE(Data!AF1068, ".", ",")))</f>
        <v>1230.29</v>
      </c>
      <c r="AG1068" t="str">
        <f>IF(ISBLANK(Data!AG1068), "", Data!AG1068)</f>
        <v>EUR</v>
      </c>
      <c r="AH1068" s="6">
        <f>IF(ISBLANK(Data!AH1068), 0, _xlfn.NUMBERVALUE(SUBSTITUTE(Data!AH1068, ".", ",")))</f>
        <v>1229.55</v>
      </c>
      <c r="AI1068" s="7">
        <f>IF(ISBLANK(Data!AI1068), "", _xlfn.NUMBERVALUE(SUBSTITUTE(Data!AI1068, ".", ",")))</f>
        <v>12000</v>
      </c>
      <c r="AJ1068" s="7">
        <f>IF(ISBLANK(Data!AJ1068), "", _xlfn.NUMBERVALUE(SUBSTITUTE(Data!AJ1068, ".", ",")))</f>
        <v>12000</v>
      </c>
      <c r="AK1068" s="7" t="str">
        <f>IF(ISBLANK(Data!AK1068), "", _xlfn.NUMBERVALUE(SUBSTITUTE(Data!AK1068, ".", ",")))</f>
        <v/>
      </c>
      <c r="AL1068">
        <f>IF(ISBLANK(Data!AL1068), "", Data!AL1068)</f>
        <v>0</v>
      </c>
      <c r="AM1068" s="15">
        <f>Table2[[#This Row],[DATE_IN]]-Table2[[#This Row],[DATE_OUT]]</f>
        <v>10</v>
      </c>
      <c r="AN1068" s="7" t="str">
        <f>IF(MID(RIGHT(Table2[[#This Row],[ADDR3]],3),1,1)=",",RIGHT(Table2[[#This Row],[ADDR3]],2),"")</f>
        <v/>
      </c>
      <c r="AO1068" s="7" t="str">
        <f>MID(Table2[[#This Row],[RES]],11,2)</f>
        <v>DE</v>
      </c>
      <c r="AP1068" s="7">
        <f>_xlfn.XLOOKUP(AG1068,Table3[CURRENCY],Table3[CONVERSION RATE],0)*Table2[[#This Row],[ORIGINAL PRICE]]</f>
        <v>14717.7135</v>
      </c>
      <c r="AQ1068" s="7">
        <f>_xlfn.XLOOKUP(AG1068,Table3[CURRENCY],Table3[CONVERSION RATE],0)*Table2[[#This Row],[ORIGINAL PREPAYMENT]]</f>
        <v>14726.5713</v>
      </c>
      <c r="AR1068" s="7"/>
      <c r="AS1068" s="15"/>
    </row>
    <row r="1069" spans="1:45" x14ac:dyDescent="0.25">
      <c r="A1069" t="str">
        <f>IF(ISBLANK(Data!A1069), "", Data!A1069)</f>
        <v>B</v>
      </c>
      <c r="B1069" s="2" cm="1">
        <f t="array" ref="B1069">IF(ISBLANK(Data!B1069), "", DATE(2000 + RIGHT(Data!B1069, 2), _xlfn.SWITCH(MID(Data!B1069, 3, 3), "JAN", 1, "FEB", 2, "MAR", 3, "APR", 4, "MAY", 5, "JUN", 6, "JUL", 7, "AUG", 8, "SEP", 9, "OCT", 10, "NOV", 11, "DEC", 12), LEFT(Data!B1069, 2)))</f>
        <v>45304</v>
      </c>
      <c r="C1069" t="str">
        <f>IF(ISBLANK(Data!C1069), "", Data!C1069)</f>
        <v>4490-1634-IT-1</v>
      </c>
      <c r="D1069" t="str">
        <f>IF(ISBLANK(Data!D1069), "", Data!D1069)</f>
        <v>QF810V</v>
      </c>
      <c r="E1069" t="str">
        <f>IF(ISBLANK(Data!E1069), "", Data!E1069)</f>
        <v>TOS</v>
      </c>
      <c r="F1069" s="2" cm="1">
        <f t="array" ref="F1069">IF(ISBLANK(Data!F1069), "", DATE(2000 + RIGHT(Data!F1069, 2), _xlfn.SWITCH(MID(Data!F1069, 3, 3), "JAN", 1, "FEB", 2, "MAR", 3, "APR", 4, "MAY", 5, "JUN", 6, "JUL", 7, "AUG", 8, "SEP", 9, "OCT", 10, "NOV", 11, "DEC", 12), LEFT(Data!F1069, 2)))</f>
        <v>45512</v>
      </c>
      <c r="G1069" t="str">
        <f>IF(ISBLANK(Data!G1069), "", Data!G1069)</f>
        <v>THU</v>
      </c>
      <c r="H1069" t="str">
        <f>IF(ISBLANK(Data!H1069), "", Data!H1069)</f>
        <v>SK690</v>
      </c>
      <c r="I1069" t="str">
        <f>IF(ISBLANK(Data!I1069), "", Data!I1069)</f>
        <v>C</v>
      </c>
      <c r="J1069" t="str">
        <f>IF(ISBLANK(Data!J1069), "", Data!J1069)</f>
        <v>TOS</v>
      </c>
      <c r="K1069" s="2" cm="1">
        <f t="array" ref="K1069">IF(ISBLANK(Data!K1069), "", DATE(2000 + RIGHT(Data!K1069, 2), _xlfn.SWITCH(MID(Data!K1069, 3, 3), "JAN", 1, "FEB", 2, "MAR", 3, "APR", 4, "MAY", 5, "JUN", 6, "JUL", 7, "AUG", 8, "SEP", 9, "OCT", 10, "NOV", 11, "DEC", 12), LEFT(Data!K1069, 2)))</f>
        <v>45526</v>
      </c>
      <c r="L1069" t="str">
        <f>IF(ISBLANK(Data!L1069), "", Data!L1069)</f>
        <v>THU</v>
      </c>
      <c r="M1069" t="str">
        <f>IF(ISBLANK(Data!M1069), "", Data!M1069)</f>
        <v>BONOMI,DANIELE</v>
      </c>
      <c r="N1069" t="str">
        <f>IF(ISBLANK(Data!N1069), "", Data!N1069)</f>
        <v>LJ</v>
      </c>
      <c r="O1069" s="2" cm="1">
        <f t="array" ref="O1069">IF(ISBLANK(Data!O1069), "", DATE(2000 + RIGHT(Data!O1069, 2), _xlfn.SWITCH(MID(Data!O1069, 3, 3), "JAN", 1, "FEB", 2, "MAR", 3, "APR", 4, "MAY", 5, "JUN", 6, "JUL", 7, "AUG", 8, "SEP", 9, "OCT", 10, "NOV", 11, "DEC", 12), LEFT(Data!O1069, 2)))</f>
        <v>70860</v>
      </c>
      <c r="P1069" t="str">
        <f>IF(ISBLANK(Data!P1069), "", Data!P1069)</f>
        <v>1XX1</v>
      </c>
      <c r="Q1069" t="str">
        <f>IF(ISBLANK(Data!Q1069), "", Data!Q1069)</f>
        <v>662207106</v>
      </c>
      <c r="R1069" t="str">
        <f>IF(ISBLANK(Data!R1069), "", Data!R1069)</f>
        <v>BU868102220001TE66220710</v>
      </c>
      <c r="S1069" t="str">
        <f>IF(ISBLANK(Data!S1069), "", Data!S1069)</f>
        <v>CH</v>
      </c>
      <c r="T1069" s="1" t="str">
        <f>IF(ISBLANK(Data!T1069),"",(Data!T1069))</f>
        <v/>
      </c>
      <c r="U1069" t="str">
        <f>IF(ISBLANK(Data!U1069), "", Data!U1069)</f>
        <v/>
      </c>
      <c r="V1069" t="str">
        <f>IF(ISBLANK(Data!V1069), "", Data!V1069)</f>
        <v/>
      </c>
      <c r="W1069" t="str">
        <f>IF(ISBLANK(Data!W1069), "", Data!W1069)</f>
        <v/>
      </c>
      <c r="X1069" t="str">
        <f>IF(ISBLANK(Data!X1069), "", Data!X1069)</f>
        <v/>
      </c>
      <c r="Y1069" t="str">
        <f>IF(ISBLANK(Data!Y1069), "", Data!Y1069)</f>
        <v/>
      </c>
      <c r="Z1069" t="str">
        <f>IF(ISBLANK(Data!Z1069), "", Data!Z1069)</f>
        <v>T/0061003E/P/YS</v>
      </c>
      <c r="AA1069" t="str">
        <f>IF(ISBLANK(Data!AA1069), "", Data!AA1069)</f>
        <v>+393392589813</v>
      </c>
      <c r="AB1069" t="str">
        <f>IF(ISBLANK(Data!AB1069), "", Data!AB1069)</f>
        <v>ADR/</v>
      </c>
      <c r="AC1069" t="str">
        <f>IF(ISBLANK(Data!AC1069), "", Data!AC1069)</f>
        <v>L184400</v>
      </c>
      <c r="AD1069" t="str">
        <f>IF(ISBLANK(Data!AD1069), "", Data!AD1069)</f>
        <v/>
      </c>
      <c r="AE1069" t="str">
        <f>IF(ISBLANK(Data!AE1069), "", Data!AE1069)</f>
        <v/>
      </c>
      <c r="AF1069" s="7">
        <f>IF(ISBLANK(Data!AF1069), 0, _xlfn.NUMBERVALUE(SUBSTITUTE(Data!AF1069, ".", ",")))</f>
        <v>1022.55</v>
      </c>
      <c r="AG1069" t="str">
        <f>IF(ISBLANK(Data!AG1069), "", Data!AG1069)</f>
        <v>EUR</v>
      </c>
      <c r="AH1069" s="6">
        <f>IF(ISBLANK(Data!AH1069), 0, _xlfn.NUMBERVALUE(SUBSTITUTE(Data!AH1069, ".", ",")))</f>
        <v>1021.82</v>
      </c>
      <c r="AI1069" s="7">
        <f>IF(ISBLANK(Data!AI1069), "", _xlfn.NUMBERVALUE(SUBSTITUTE(Data!AI1069, ".", ",")))</f>
        <v>12000</v>
      </c>
      <c r="AJ1069" s="7">
        <f>IF(ISBLANK(Data!AJ1069), "", _xlfn.NUMBERVALUE(SUBSTITUTE(Data!AJ1069, ".", ",")))</f>
        <v>12000</v>
      </c>
      <c r="AK1069" s="7" t="str">
        <f>IF(ISBLANK(Data!AK1069), "", _xlfn.NUMBERVALUE(SUBSTITUTE(Data!AK1069, ".", ",")))</f>
        <v/>
      </c>
      <c r="AL1069">
        <f>IF(ISBLANK(Data!AL1069), "", Data!AL1069)</f>
        <v>0</v>
      </c>
      <c r="AM1069" s="15">
        <f>Table2[[#This Row],[DATE_IN]]-Table2[[#This Row],[DATE_OUT]]</f>
        <v>14</v>
      </c>
      <c r="AN1069" s="7" t="str">
        <f>IF(MID(RIGHT(Table2[[#This Row],[ADDR3]],3),1,1)=",",RIGHT(Table2[[#This Row],[ADDR3]],2),"")</f>
        <v/>
      </c>
      <c r="AO1069" s="7" t="str">
        <f>MID(Table2[[#This Row],[RES]],11,2)</f>
        <v>IT</v>
      </c>
      <c r="AP1069" s="7">
        <f>_xlfn.XLOOKUP(AG1069,Table3[CURRENCY],Table3[CONVERSION RATE],0)*Table2[[#This Row],[ORIGINAL PRICE]]</f>
        <v>12231.185400000002</v>
      </c>
      <c r="AQ1069" s="7">
        <f>_xlfn.XLOOKUP(AG1069,Table3[CURRENCY],Table3[CONVERSION RATE],0)*Table2[[#This Row],[ORIGINAL PREPAYMENT]]</f>
        <v>12239.923500000001</v>
      </c>
      <c r="AR1069" s="7"/>
      <c r="AS1069" s="15"/>
    </row>
    <row r="1070" spans="1:45" x14ac:dyDescent="0.25">
      <c r="A1070" t="str">
        <f>IF(ISBLANK(Data!A1070), "", Data!A1070)</f>
        <v>B</v>
      </c>
      <c r="B1070" s="2" cm="1">
        <f t="array" ref="B1070">IF(ISBLANK(Data!B1070), "", DATE(2000 + RIGHT(Data!B1070, 2), _xlfn.SWITCH(MID(Data!B1070, 3, 3), "JAN", 1, "FEB", 2, "MAR", 3, "APR", 4, "MAY", 5, "JUN", 6, "JUL", 7, "AUG", 8, "SEP", 9, "OCT", 10, "NOV", 11, "DEC", 12), LEFT(Data!B1070, 2)))</f>
        <v>45183</v>
      </c>
      <c r="C1070" t="str">
        <f>IF(ISBLANK(Data!C1070), "", Data!C1070)</f>
        <v>3848-9835-DE-6</v>
      </c>
      <c r="D1070" t="str">
        <f>IF(ISBLANK(Data!D1070), "", Data!D1070)</f>
        <v>QF950V</v>
      </c>
      <c r="E1070" t="str">
        <f>IF(ISBLANK(Data!E1070), "", Data!E1070)</f>
        <v>TOS</v>
      </c>
      <c r="F1070" s="2" cm="1">
        <f t="array" ref="F1070">IF(ISBLANK(Data!F1070), "", DATE(2000 + RIGHT(Data!F1070, 2), _xlfn.SWITCH(MID(Data!F1070, 3, 3), "JAN", 1, "FEB", 2, "MAR", 3, "APR", 4, "MAY", 5, "JUN", 6, "JUL", 7, "AUG", 8, "SEP", 9, "OCT", 10, "NOV", 11, "DEC", 12), LEFT(Data!F1070, 2)))</f>
        <v>45513</v>
      </c>
      <c r="G1070" t="str">
        <f>IF(ISBLANK(Data!G1070), "", Data!G1070)</f>
        <v>FRI</v>
      </c>
      <c r="H1070" t="str">
        <f>IF(ISBLANK(Data!H1070), "", Data!H1070)</f>
        <v/>
      </c>
      <c r="I1070" t="str">
        <f>IF(ISBLANK(Data!I1070), "", Data!I1070)</f>
        <v>G</v>
      </c>
      <c r="J1070" t="str">
        <f>IF(ISBLANK(Data!J1070), "", Data!J1070)</f>
        <v>TOS</v>
      </c>
      <c r="K1070" s="2" cm="1">
        <f t="array" ref="K1070">IF(ISBLANK(Data!K1070), "", DATE(2000 + RIGHT(Data!K1070, 2), _xlfn.SWITCH(MID(Data!K1070, 3, 3), "JAN", 1, "FEB", 2, "MAR", 3, "APR", 4, "MAY", 5, "JUN", 6, "JUL", 7, "AUG", 8, "SEP", 9, "OCT", 10, "NOV", 11, "DEC", 12), LEFT(Data!K1070, 2)))</f>
        <v>45525</v>
      </c>
      <c r="L1070" t="str">
        <f>IF(ISBLANK(Data!L1070), "", Data!L1070)</f>
        <v>WED</v>
      </c>
      <c r="M1070" t="str">
        <f>IF(ISBLANK(Data!M1070), "", Data!M1070)</f>
        <v>SCHILAR,HENNES</v>
      </c>
      <c r="N1070" t="str">
        <f>IF(ISBLANK(Data!N1070), "", Data!N1070)</f>
        <v>LI</v>
      </c>
      <c r="O1070" s="2" cm="1">
        <f t="array" ref="O1070">IF(ISBLANK(Data!O1070), "", DATE(2000 + RIGHT(Data!O1070, 2), _xlfn.SWITCH(MID(Data!O1070, 3, 3), "JAN", 1, "FEB", 2, "MAR", 3, "APR", 4, "MAY", 5, "JUN", 6, "JUL", 7, "AUG", 8, "SEP", 9, "OCT", 10, "NOV", 11, "DEC", 12), LEFT(Data!O1070, 2)))</f>
        <v>61049</v>
      </c>
      <c r="P1070" t="str">
        <f>IF(ISBLANK(Data!P1070), "", Data!P1070)</f>
        <v>1XX1</v>
      </c>
      <c r="Q1070" t="str">
        <f>IF(ISBLANK(Data!Q1070), "", Data!Q1070)</f>
        <v>911141160301</v>
      </c>
      <c r="R1070" t="str">
        <f>IF(ISBLANK(Data!R1070), "", Data!R1070)</f>
        <v>BU871094800004TE14116030</v>
      </c>
      <c r="S1070" t="str">
        <f>IF(ISBLANK(Data!S1070), "", Data!S1070)</f>
        <v>CH</v>
      </c>
      <c r="T1070" s="1" t="str">
        <f>IF(ISBLANK(Data!T1070),"",(Data!T1070))</f>
        <v/>
      </c>
      <c r="U1070" t="str">
        <f>IF(ISBLANK(Data!U1070), "", Data!U1070)</f>
        <v/>
      </c>
      <c r="V1070" t="str">
        <f>IF(ISBLANK(Data!V1070), "", Data!V1070)</f>
        <v>PARK RUE</v>
      </c>
      <c r="W1070" t="str">
        <f>IF(ISBLANK(Data!W1070), "", Data!W1070)</f>
        <v/>
      </c>
      <c r="X1070" t="str">
        <f>IF(ISBLANK(Data!X1070), "", Data!X1070)</f>
        <v>90015,PARIS                ,DE</v>
      </c>
      <c r="Y1070" t="str">
        <f>IF(ISBLANK(Data!Y1070), "", Data!Y1070)</f>
        <v/>
      </c>
      <c r="Z1070" t="str">
        <f>IF(ISBLANK(Data!Z1070), "", Data!Z1070)</f>
        <v>T/0062893E/P/RF</v>
      </c>
      <c r="AA1070" t="str">
        <f>IF(ISBLANK(Data!AA1070), "", Data!AA1070)</f>
        <v>+33186269080</v>
      </c>
      <c r="AB1070" t="str">
        <f>IF(ISBLANK(Data!AB1070), "", Data!AB1070)</f>
        <v>V687.36EUR/</v>
      </c>
      <c r="AC1070" t="str">
        <f>IF(ISBLANK(Data!AC1070), "", Data!AC1070)</f>
        <v>L223200</v>
      </c>
      <c r="AD1070" t="str">
        <f>IF(ISBLANK(Data!AD1070), "", Data!AD1070)</f>
        <v/>
      </c>
      <c r="AE1070" t="str">
        <f>IF(ISBLANK(Data!AE1070), "", Data!AE1070)</f>
        <v/>
      </c>
      <c r="AF1070" s="7">
        <f>IF(ISBLANK(Data!AF1070), 0, _xlfn.NUMBERVALUE(SUBSTITUTE(Data!AF1070, ".", ",")))</f>
        <v>687.36</v>
      </c>
      <c r="AG1070" t="str">
        <f>IF(ISBLANK(Data!AG1070), "", Data!AG1070)</f>
        <v>EUR</v>
      </c>
      <c r="AH1070" s="6">
        <f>IF(ISBLANK(Data!AH1070), 0, _xlfn.NUMBERVALUE(SUBSTITUTE(Data!AH1070, ".", ",")))</f>
        <v>721.29</v>
      </c>
      <c r="AI1070" s="7">
        <f>IF(ISBLANK(Data!AI1070), "", _xlfn.NUMBERVALUE(SUBSTITUTE(Data!AI1070, ".", ",")))</f>
        <v>12000</v>
      </c>
      <c r="AJ1070" s="7">
        <f>IF(ISBLANK(Data!AJ1070), "", _xlfn.NUMBERVALUE(SUBSTITUTE(Data!AJ1070, ".", ",")))</f>
        <v>12000</v>
      </c>
      <c r="AK1070" s="7" t="str">
        <f>IF(ISBLANK(Data!AK1070), "", _xlfn.NUMBERVALUE(SUBSTITUTE(Data!AK1070, ".", ",")))</f>
        <v/>
      </c>
      <c r="AL1070">
        <f>IF(ISBLANK(Data!AL1070), "", Data!AL1070)</f>
        <v>0</v>
      </c>
      <c r="AM1070" s="15">
        <f>Table2[[#This Row],[DATE_IN]]-Table2[[#This Row],[DATE_OUT]]</f>
        <v>12</v>
      </c>
      <c r="AN1070" s="7" t="str">
        <f>IF(MID(RIGHT(Table2[[#This Row],[ADDR3]],3),1,1)=",",RIGHT(Table2[[#This Row],[ADDR3]],2),"")</f>
        <v>DE</v>
      </c>
      <c r="AO1070" s="7" t="str">
        <f>MID(Table2[[#This Row],[RES]],11,2)</f>
        <v>DE</v>
      </c>
      <c r="AP1070" s="7">
        <f>_xlfn.XLOOKUP(AG1070,Table3[CURRENCY],Table3[CONVERSION RATE],0)*Table2[[#This Row],[ORIGINAL PRICE]]</f>
        <v>8633.8413</v>
      </c>
      <c r="AQ1070" s="7">
        <f>_xlfn.XLOOKUP(AG1070,Table3[CURRENCY],Table3[CONVERSION RATE],0)*Table2[[#This Row],[ORIGINAL PREPAYMENT]]</f>
        <v>8227.6992000000009</v>
      </c>
      <c r="AR1070" s="7"/>
      <c r="AS1070" s="15"/>
    </row>
    <row r="1071" spans="1:45" x14ac:dyDescent="0.25">
      <c r="A1071" t="str">
        <f>IF(ISBLANK(Data!A1071), "", Data!A1071)</f>
        <v>B</v>
      </c>
      <c r="B1071" s="2" cm="1">
        <f t="array" ref="B1071">IF(ISBLANK(Data!B1071), "", DATE(2000 + RIGHT(Data!B1071, 2), _xlfn.SWITCH(MID(Data!B1071, 3, 3), "JAN", 1, "FEB", 2, "MAR", 3, "APR", 4, "MAY", 5, "JUN", 6, "JUL", 7, "AUG", 8, "SEP", 9, "OCT", 10, "NOV", 11, "DEC", 12), LEFT(Data!B1071, 2)))</f>
        <v>45323</v>
      </c>
      <c r="C1071" t="str">
        <f>IF(ISBLANK(Data!C1071), "", Data!C1071)</f>
        <v>4606-4209-IT-2</v>
      </c>
      <c r="D1071" t="str">
        <f>IF(ISBLANK(Data!D1071), "", Data!D1071)</f>
        <v>QF810V</v>
      </c>
      <c r="E1071" t="str">
        <f>IF(ISBLANK(Data!E1071), "", Data!E1071)</f>
        <v>TOS</v>
      </c>
      <c r="F1071" s="2" cm="1">
        <f t="array" ref="F1071">IF(ISBLANK(Data!F1071), "", DATE(2000 + RIGHT(Data!F1071, 2), _xlfn.SWITCH(MID(Data!F1071, 3, 3), "JAN", 1, "FEB", 2, "MAR", 3, "APR", 4, "MAY", 5, "JUN", 6, "JUL", 7, "AUG", 8, "SEP", 9, "OCT", 10, "NOV", 11, "DEC", 12), LEFT(Data!F1071, 2)))</f>
        <v>45513</v>
      </c>
      <c r="G1071" t="str">
        <f>IF(ISBLANK(Data!G1071), "", Data!G1071)</f>
        <v>FRI</v>
      </c>
      <c r="H1071" t="str">
        <f>IF(ISBLANK(Data!H1071), "", Data!H1071)</f>
        <v>WI</v>
      </c>
      <c r="I1071" t="str">
        <f>IF(ISBLANK(Data!I1071), "", Data!I1071)</f>
        <v>E</v>
      </c>
      <c r="J1071" t="str">
        <f>IF(ISBLANK(Data!J1071), "", Data!J1071)</f>
        <v>TOS</v>
      </c>
      <c r="K1071" s="2" cm="1">
        <f t="array" ref="K1071">IF(ISBLANK(Data!K1071), "", DATE(2000 + RIGHT(Data!K1071, 2), _xlfn.SWITCH(MID(Data!K1071, 3, 3), "JAN", 1, "FEB", 2, "MAR", 3, "APR", 4, "MAY", 5, "JUN", 6, "JUL", 7, "AUG", 8, "SEP", 9, "OCT", 10, "NOV", 11, "DEC", 12), LEFT(Data!K1071, 2)))</f>
        <v>45522</v>
      </c>
      <c r="L1071" t="str">
        <f>IF(ISBLANK(Data!L1071), "", Data!L1071)</f>
        <v>SUN</v>
      </c>
      <c r="M1071" t="str">
        <f>IF(ISBLANK(Data!M1071), "", Data!M1071)</f>
        <v>VICENZONI,EMILIANO</v>
      </c>
      <c r="N1071" t="str">
        <f>IF(ISBLANK(Data!N1071), "", Data!N1071)</f>
        <v>LI</v>
      </c>
      <c r="O1071" s="2" cm="1">
        <f t="array" ref="O1071">IF(ISBLANK(Data!O1071), "", DATE(2000 + RIGHT(Data!O1071, 2), _xlfn.SWITCH(MID(Data!O1071, 3, 3), "JAN", 1, "FEB", 2, "MAR", 3, "APR", 4, "MAY", 5, "JUN", 6, "JUL", 7, "AUG", 8, "SEP", 9, "OCT", 10, "NOV", 11, "DEC", 12), LEFT(Data!O1071, 2)))</f>
        <v>70860</v>
      </c>
      <c r="P1071" t="str">
        <f>IF(ISBLANK(Data!P1071), "", Data!P1071)</f>
        <v>1XX1</v>
      </c>
      <c r="Q1071" t="str">
        <f>IF(ISBLANK(Data!Q1071), "", Data!Q1071)</f>
        <v>781363354</v>
      </c>
      <c r="R1071" t="str">
        <f>IF(ISBLANK(Data!R1071), "", Data!R1071)</f>
        <v>BU868102220001TE78136335</v>
      </c>
      <c r="S1071" t="str">
        <f>IF(ISBLANK(Data!S1071), "", Data!S1071)</f>
        <v>CH</v>
      </c>
      <c r="T1071" s="1" t="str">
        <f>IF(ISBLANK(Data!T1071),"",(Data!T1071))</f>
        <v/>
      </c>
      <c r="U1071" t="str">
        <f>IF(ISBLANK(Data!U1071), "", Data!U1071)</f>
        <v/>
      </c>
      <c r="V1071" t="str">
        <f>IF(ISBLANK(Data!V1071), "", Data!V1071)</f>
        <v/>
      </c>
      <c r="W1071" t="str">
        <f>IF(ISBLANK(Data!W1071), "", Data!W1071)</f>
        <v/>
      </c>
      <c r="X1071" t="str">
        <f>IF(ISBLANK(Data!X1071), "", Data!X1071)</f>
        <v/>
      </c>
      <c r="Y1071" t="str">
        <f>IF(ISBLANK(Data!Y1071), "", Data!Y1071)</f>
        <v/>
      </c>
      <c r="Z1071" t="str">
        <f>IF(ISBLANK(Data!Z1071), "", Data!Z1071)</f>
        <v>T/0061003E/P/YS</v>
      </c>
      <c r="AA1071" t="str">
        <f>IF(ISBLANK(Data!AA1071), "", Data!AA1071)</f>
        <v>+393471524883</v>
      </c>
      <c r="AB1071" t="str">
        <f>IF(ISBLANK(Data!AB1071), "", Data!AB1071)</f>
        <v/>
      </c>
      <c r="AC1071" t="str">
        <f>IF(ISBLANK(Data!AC1071), "", Data!AC1071)</f>
        <v>L184400</v>
      </c>
      <c r="AD1071" t="str">
        <f>IF(ISBLANK(Data!AD1071), "", Data!AD1071)</f>
        <v/>
      </c>
      <c r="AE1071" t="str">
        <f>IF(ISBLANK(Data!AE1071), "", Data!AE1071)</f>
        <v/>
      </c>
      <c r="AF1071" s="7">
        <f>IF(ISBLANK(Data!AF1071), 0, _xlfn.NUMBERVALUE(SUBSTITUTE(Data!AF1071, ".", ",")))</f>
        <v>1007.47</v>
      </c>
      <c r="AG1071" t="str">
        <f>IF(ISBLANK(Data!AG1071), "", Data!AG1071)</f>
        <v>EUR</v>
      </c>
      <c r="AH1071" s="6">
        <f>IF(ISBLANK(Data!AH1071), 0, _xlfn.NUMBERVALUE(SUBSTITUTE(Data!AH1071, ".", ",")))</f>
        <v>1006.85</v>
      </c>
      <c r="AI1071" s="7">
        <f>IF(ISBLANK(Data!AI1071), "", _xlfn.NUMBERVALUE(SUBSTITUTE(Data!AI1071, ".", ",")))</f>
        <v>12000</v>
      </c>
      <c r="AJ1071" s="7">
        <f>IF(ISBLANK(Data!AJ1071), "", _xlfn.NUMBERVALUE(SUBSTITUTE(Data!AJ1071, ".", ",")))</f>
        <v>12000</v>
      </c>
      <c r="AK1071" s="7" t="str">
        <f>IF(ISBLANK(Data!AK1071), "", _xlfn.NUMBERVALUE(SUBSTITUTE(Data!AK1071, ".", ",")))</f>
        <v/>
      </c>
      <c r="AL1071">
        <f>IF(ISBLANK(Data!AL1071), "", Data!AL1071)</f>
        <v>0</v>
      </c>
      <c r="AM1071" s="15">
        <f>Table2[[#This Row],[DATE_IN]]-Table2[[#This Row],[DATE_OUT]]</f>
        <v>9</v>
      </c>
      <c r="AN1071" s="7" t="str">
        <f>IF(MID(RIGHT(Table2[[#This Row],[ADDR3]],3),1,1)=",",RIGHT(Table2[[#This Row],[ADDR3]],2),"")</f>
        <v/>
      </c>
      <c r="AO1071" s="7" t="str">
        <f>MID(Table2[[#This Row],[RES]],11,2)</f>
        <v>IT</v>
      </c>
      <c r="AP1071" s="7">
        <f>_xlfn.XLOOKUP(AG1071,Table3[CURRENCY],Table3[CONVERSION RATE],0)*Table2[[#This Row],[ORIGINAL PRICE]]</f>
        <v>12051.994500000001</v>
      </c>
      <c r="AQ1071" s="7">
        <f>_xlfn.XLOOKUP(AG1071,Table3[CURRENCY],Table3[CONVERSION RATE],0)*Table2[[#This Row],[ORIGINAL PREPAYMENT]]</f>
        <v>12059.415900000002</v>
      </c>
      <c r="AR1071" s="7"/>
      <c r="AS1071" s="15"/>
    </row>
    <row r="1072" spans="1:45" x14ac:dyDescent="0.25">
      <c r="A1072" t="str">
        <f>IF(ISBLANK(Data!A1072), "", Data!A1072)</f>
        <v>B</v>
      </c>
      <c r="B1072" s="2" cm="1">
        <f t="array" ref="B1072">IF(ISBLANK(Data!B1072), "", DATE(2000 + RIGHT(Data!B1072, 2), _xlfn.SWITCH(MID(Data!B1072, 3, 3), "JAN", 1, "FEB", 2, "MAR", 3, "APR", 4, "MAY", 5, "JUN", 6, "JUL", 7, "AUG", 8, "SEP", 9, "OCT", 10, "NOV", 11, "DEC", 12), LEFT(Data!B1072, 2)))</f>
        <v>45315</v>
      </c>
      <c r="C1072" t="str">
        <f>IF(ISBLANK(Data!C1072), "", Data!C1072)</f>
        <v>4556-2954-PL-3</v>
      </c>
      <c r="D1072" t="str">
        <f>IF(ISBLANK(Data!D1072), "", Data!D1072)</f>
        <v>QE492W</v>
      </c>
      <c r="E1072" t="str">
        <f>IF(ISBLANK(Data!E1072), "", Data!E1072)</f>
        <v>TOS</v>
      </c>
      <c r="F1072" s="2" cm="1">
        <f t="array" ref="F1072">IF(ISBLANK(Data!F1072), "", DATE(2000 + RIGHT(Data!F1072, 2), _xlfn.SWITCH(MID(Data!F1072, 3, 3), "JAN", 1, "FEB", 2, "MAR", 3, "APR", 4, "MAY", 5, "JUN", 6, "JUL", 7, "AUG", 8, "SEP", 9, "OCT", 10, "NOV", 11, "DEC", 12), LEFT(Data!F1072, 2)))</f>
        <v>45514</v>
      </c>
      <c r="G1072" t="str">
        <f>IF(ISBLANK(Data!G1072), "", Data!G1072)</f>
        <v>SAT</v>
      </c>
      <c r="H1072" t="str">
        <f>IF(ISBLANK(Data!H1072), "", Data!H1072)</f>
        <v>W61771</v>
      </c>
      <c r="I1072" t="str">
        <f>IF(ISBLANK(Data!I1072), "", Data!I1072)</f>
        <v>C</v>
      </c>
      <c r="J1072" t="str">
        <f>IF(ISBLANK(Data!J1072), "", Data!J1072)</f>
        <v>TOS</v>
      </c>
      <c r="K1072" s="2" cm="1">
        <f t="array" ref="K1072">IF(ISBLANK(Data!K1072), "", DATE(2000 + RIGHT(Data!K1072, 2), _xlfn.SWITCH(MID(Data!K1072, 3, 3), "JAN", 1, "FEB", 2, "MAR", 3, "APR", 4, "MAY", 5, "JUN", 6, "JUL", 7, "AUG", 8, "SEP", 9, "OCT", 10, "NOV", 11, "DEC", 12), LEFT(Data!K1072, 2)))</f>
        <v>45521</v>
      </c>
      <c r="L1072" t="str">
        <f>IF(ISBLANK(Data!L1072), "", Data!L1072)</f>
        <v>SAT</v>
      </c>
      <c r="M1072" t="str">
        <f>IF(ISBLANK(Data!M1072), "", Data!M1072)</f>
        <v>GWOZDZ,TOMASZ</v>
      </c>
      <c r="N1072" t="str">
        <f>IF(ISBLANK(Data!N1072), "", Data!N1072)</f>
        <v>LI</v>
      </c>
      <c r="O1072" s="2" t="str" cm="1">
        <f t="array" ref="O1072">IF(ISBLANK(Data!O1072), "", DATE(2000 + RIGHT(Data!O1072, 2), _xlfn.SWITCH(MID(Data!O1072, 3, 3), "JAN", 1, "FEB", 2, "MAR", 3, "APR", 4, "MAY", 5, "JUN", 6, "JUL", 7, "AUG", 8, "SEP", 9, "OCT", 10, "NOV", 11, "DEC", 12), LEFT(Data!O1072, 2)))</f>
        <v/>
      </c>
      <c r="P1072" t="str">
        <f>IF(ISBLANK(Data!P1072), "", Data!P1072)</f>
        <v>1XX1</v>
      </c>
      <c r="Q1072" t="str">
        <f>IF(ISBLANK(Data!Q1072), "", Data!Q1072)</f>
        <v>NO306454240</v>
      </c>
      <c r="R1072" t="str">
        <f>IF(ISBLANK(Data!R1072), "", Data!R1072)</f>
        <v>BU873140020009TE30645424</v>
      </c>
      <c r="S1072" t="str">
        <f>IF(ISBLANK(Data!S1072), "", Data!S1072)</f>
        <v>CH</v>
      </c>
      <c r="T1072" s="1" t="str">
        <f>IF(ISBLANK(Data!T1072),"",(Data!T1072))</f>
        <v/>
      </c>
      <c r="U1072" t="str">
        <f>IF(ISBLANK(Data!U1072), "", Data!U1072)</f>
        <v/>
      </c>
      <c r="V1072" t="str">
        <f>IF(ISBLANK(Data!V1072), "", Data!V1072)</f>
        <v/>
      </c>
      <c r="W1072" t="str">
        <f>IF(ISBLANK(Data!W1072), "", Data!W1072)</f>
        <v/>
      </c>
      <c r="X1072" t="str">
        <f>IF(ISBLANK(Data!X1072), "", Data!X1072)</f>
        <v/>
      </c>
      <c r="Y1072" t="str">
        <f>IF(ISBLANK(Data!Y1072), "", Data!Y1072)</f>
        <v/>
      </c>
      <c r="Z1072" t="str">
        <f>IF(ISBLANK(Data!Z1072), "", Data!Z1072)</f>
        <v>T/0017146D/P/KU</v>
      </c>
      <c r="AA1072" t="str">
        <f>IF(ISBLANK(Data!AA1072), "", Data!AA1072)</f>
        <v>48505614241</v>
      </c>
      <c r="AB1072" t="str">
        <f>IF(ISBLANK(Data!AB1072), "", Data!AB1072)</f>
        <v/>
      </c>
      <c r="AC1072" t="str">
        <f>IF(ISBLANK(Data!AC1072), "", Data!AC1072)</f>
        <v>L180700</v>
      </c>
      <c r="AD1072" t="str">
        <f>IF(ISBLANK(Data!AD1072), "", Data!AD1072)</f>
        <v/>
      </c>
      <c r="AE1072" t="str">
        <f>IF(ISBLANK(Data!AE1072), "", Data!AE1072)</f>
        <v/>
      </c>
      <c r="AF1072" s="7">
        <f>IF(ISBLANK(Data!AF1072), 0, _xlfn.NUMBERVALUE(SUBSTITUTE(Data!AF1072, ".", ",")))</f>
        <v>527.03</v>
      </c>
      <c r="AG1072" t="str">
        <f>IF(ISBLANK(Data!AG1072), "", Data!AG1072)</f>
        <v>EUR</v>
      </c>
      <c r="AH1072" s="6">
        <f>IF(ISBLANK(Data!AH1072), 0, _xlfn.NUMBERVALUE(SUBSTITUTE(Data!AH1072, ".", ",")))</f>
        <v>526.39</v>
      </c>
      <c r="AI1072" s="7">
        <f>IF(ISBLANK(Data!AI1072), "", _xlfn.NUMBERVALUE(SUBSTITUTE(Data!AI1072, ".", ",")))</f>
        <v>12000</v>
      </c>
      <c r="AJ1072" s="7">
        <f>IF(ISBLANK(Data!AJ1072), "", _xlfn.NUMBERVALUE(SUBSTITUTE(Data!AJ1072, ".", ",")))</f>
        <v>12000</v>
      </c>
      <c r="AK1072" s="7" t="str">
        <f>IF(ISBLANK(Data!AK1072), "", _xlfn.NUMBERVALUE(SUBSTITUTE(Data!AK1072, ".", ",")))</f>
        <v/>
      </c>
      <c r="AL1072">
        <f>IF(ISBLANK(Data!AL1072), "", Data!AL1072)</f>
        <v>0</v>
      </c>
      <c r="AM1072" s="15">
        <f>Table2[[#This Row],[DATE_IN]]-Table2[[#This Row],[DATE_OUT]]</f>
        <v>7</v>
      </c>
      <c r="AN1072" s="7" t="str">
        <f>IF(MID(RIGHT(Table2[[#This Row],[ADDR3]],3),1,1)=",",RIGHT(Table2[[#This Row],[ADDR3]],2),"")</f>
        <v/>
      </c>
      <c r="AO1072" s="7" t="str">
        <f>MID(Table2[[#This Row],[RES]],11,2)</f>
        <v>PL</v>
      </c>
      <c r="AP1072" s="7">
        <f>_xlfn.XLOOKUP(AG1072,Table3[CURRENCY],Table3[CONVERSION RATE],0)*Table2[[#This Row],[ORIGINAL PRICE]]</f>
        <v>6300.8883000000005</v>
      </c>
      <c r="AQ1072" s="7">
        <f>_xlfn.XLOOKUP(AG1072,Table3[CURRENCY],Table3[CONVERSION RATE],0)*Table2[[#This Row],[ORIGINAL PREPAYMENT]]</f>
        <v>6308.5491000000002</v>
      </c>
      <c r="AR1072" s="7"/>
      <c r="AS1072" s="15"/>
    </row>
    <row r="1073" spans="1:45" x14ac:dyDescent="0.25">
      <c r="A1073" t="str">
        <f>IF(ISBLANK(Data!A1073), "", Data!A1073)</f>
        <v>B</v>
      </c>
      <c r="B1073" s="2" cm="1">
        <f t="array" ref="B1073">IF(ISBLANK(Data!B1073), "", DATE(2000 + RIGHT(Data!B1073, 2), _xlfn.SWITCH(MID(Data!B1073, 3, 3), "JAN", 1, "FEB", 2, "MAR", 3, "APR", 4, "MAY", 5, "JUN", 6, "JUL", 7, "AUG", 8, "SEP", 9, "OCT", 10, "NOV", 11, "DEC", 12), LEFT(Data!B1073, 2)))</f>
        <v>45319</v>
      </c>
      <c r="C1073" t="str">
        <f>IF(ISBLANK(Data!C1073), "", Data!C1073)</f>
        <v>4578-9465-IT-1</v>
      </c>
      <c r="D1073" t="str">
        <f>IF(ISBLANK(Data!D1073), "", Data!D1073)</f>
        <v/>
      </c>
      <c r="E1073" t="str">
        <f>IF(ISBLANK(Data!E1073), "", Data!E1073)</f>
        <v>TOS</v>
      </c>
      <c r="F1073" s="2" cm="1">
        <f t="array" ref="F1073">IF(ISBLANK(Data!F1073), "", DATE(2000 + RIGHT(Data!F1073, 2), _xlfn.SWITCH(MID(Data!F1073, 3, 3), "JAN", 1, "FEB", 2, "MAR", 3, "APR", 4, "MAY", 5, "JUN", 6, "JUL", 7, "AUG", 8, "SEP", 9, "OCT", 10, "NOV", 11, "DEC", 12), LEFT(Data!F1073, 2)))</f>
        <v>45514</v>
      </c>
      <c r="G1073" t="str">
        <f>IF(ISBLANK(Data!G1073), "", Data!G1073)</f>
        <v>SAT</v>
      </c>
      <c r="H1073" t="str">
        <f>IF(ISBLANK(Data!H1073), "", Data!H1073)</f>
        <v>SK4418</v>
      </c>
      <c r="I1073" t="str">
        <f>IF(ISBLANK(Data!I1073), "", Data!I1073)</f>
        <v>B</v>
      </c>
      <c r="J1073" t="str">
        <f>IF(ISBLANK(Data!J1073), "", Data!J1073)</f>
        <v>TOS</v>
      </c>
      <c r="K1073" s="2" cm="1">
        <f t="array" ref="K1073">IF(ISBLANK(Data!K1073), "", DATE(2000 + RIGHT(Data!K1073, 2), _xlfn.SWITCH(MID(Data!K1073, 3, 3), "JAN", 1, "FEB", 2, "MAR", 3, "APR", 4, "MAY", 5, "JUN", 6, "JUL", 7, "AUG", 8, "SEP", 9, "OCT", 10, "NOV", 11, "DEC", 12), LEFT(Data!K1073, 2)))</f>
        <v>45526</v>
      </c>
      <c r="L1073" t="str">
        <f>IF(ISBLANK(Data!L1073), "", Data!L1073)</f>
        <v>THU</v>
      </c>
      <c r="M1073" t="str">
        <f>IF(ISBLANK(Data!M1073), "", Data!M1073)</f>
        <v>BASI,ALBERTO,MR</v>
      </c>
      <c r="N1073" t="str">
        <f>IF(ISBLANK(Data!N1073), "", Data!N1073)</f>
        <v>MO</v>
      </c>
      <c r="O1073" s="2" t="str" cm="1">
        <f t="array" ref="O1073">IF(ISBLANK(Data!O1073), "", DATE(2000 + RIGHT(Data!O1073, 2), _xlfn.SWITCH(MID(Data!O1073, 3, 3), "JAN", 1, "FEB", 2, "MAR", 3, "APR", 4, "MAY", 5, "JUN", 6, "JUL", 7, "AUG", 8, "SEP", 9, "OCT", 10, "NOV", 11, "DEC", 12), LEFT(Data!O1073, 2)))</f>
        <v/>
      </c>
      <c r="P1073" t="str">
        <f>IF(ISBLANK(Data!P1073), "", Data!P1073)</f>
        <v>1XX1</v>
      </c>
      <c r="Q1073" t="str">
        <f>IF(ISBLANK(Data!Q1073), "", Data!Q1073)</f>
        <v/>
      </c>
      <c r="R1073" t="str">
        <f>IF(ISBLANK(Data!R1073), "", Data!R1073)</f>
        <v>CX403003XXXXXX4270</v>
      </c>
      <c r="S1073" t="str">
        <f>IF(ISBLANK(Data!S1073), "", Data!S1073)</f>
        <v>CV</v>
      </c>
      <c r="T1073" s="1" t="str">
        <f>IF(ISBLANK(Data!T1073),"",(Data!T1073))</f>
        <v>04/26</v>
      </c>
      <c r="U1073" t="str">
        <f>IF(ISBLANK(Data!U1073), "", Data!U1073)</f>
        <v/>
      </c>
      <c r="V1073" t="str">
        <f>IF(ISBLANK(Data!V1073), "", Data!V1073)</f>
        <v>PIAZZA GHIAIA,23</v>
      </c>
      <c r="W1073" t="str">
        <f>IF(ISBLANK(Data!W1073), "", Data!W1073)</f>
        <v/>
      </c>
      <c r="X1073" t="str">
        <f>IF(ISBLANK(Data!X1073), "", Data!X1073)</f>
        <v>43121,PARMA                ,IT</v>
      </c>
      <c r="Y1073" t="str">
        <f>IF(ISBLANK(Data!Y1073), "", Data!Y1073)</f>
        <v/>
      </c>
      <c r="Z1073" t="str">
        <f>IF(ISBLANK(Data!Z1073), "", Data!Z1073)</f>
        <v>T/0036912D/P/N5</v>
      </c>
      <c r="AA1073" t="str">
        <f>IF(ISBLANK(Data!AA1073), "", Data!AA1073)</f>
        <v>+39 335392758</v>
      </c>
      <c r="AB1073" t="str">
        <f>IF(ISBLANK(Data!AB1073), "", Data!AB1073)</f>
        <v/>
      </c>
      <c r="AC1073" t="str">
        <f>IF(ISBLANK(Data!AC1073), "", Data!AC1073)</f>
        <v/>
      </c>
      <c r="AD1073" t="str">
        <f>IF(ISBLANK(Data!AD1073), "", Data!AD1073)</f>
        <v/>
      </c>
      <c r="AE1073" t="str">
        <f>IF(ISBLANK(Data!AE1073), "", Data!AE1073)</f>
        <v/>
      </c>
      <c r="AF1073" s="7">
        <f>IF(ISBLANK(Data!AF1073), 0, _xlfn.NUMBERVALUE(SUBSTITUTE(Data!AF1073, ".", ",")))</f>
        <v>0</v>
      </c>
      <c r="AG1073" t="str">
        <f>IF(ISBLANK(Data!AG1073), "", Data!AG1073)</f>
        <v>EUR</v>
      </c>
      <c r="AH1073" s="6">
        <f>IF(ISBLANK(Data!AH1073), 0, _xlfn.NUMBERVALUE(SUBSTITUTE(Data!AH1073, ".", ",")))</f>
        <v>864</v>
      </c>
      <c r="AI1073" s="7">
        <f>IF(ISBLANK(Data!AI1073), "", _xlfn.NUMBERVALUE(SUBSTITUTE(Data!AI1073, ".", ",")))</f>
        <v>12000</v>
      </c>
      <c r="AJ1073" s="7">
        <f>IF(ISBLANK(Data!AJ1073), "", _xlfn.NUMBERVALUE(SUBSTITUTE(Data!AJ1073, ".", ",")))</f>
        <v>12000</v>
      </c>
      <c r="AK1073" s="7" t="str">
        <f>IF(ISBLANK(Data!AK1073), "", _xlfn.NUMBERVALUE(SUBSTITUTE(Data!AK1073, ".", ",")))</f>
        <v/>
      </c>
      <c r="AL1073">
        <f>IF(ISBLANK(Data!AL1073), "", Data!AL1073)</f>
        <v>0</v>
      </c>
      <c r="AM1073" s="15">
        <f>Table2[[#This Row],[DATE_IN]]-Table2[[#This Row],[DATE_OUT]]</f>
        <v>12</v>
      </c>
      <c r="AN1073" s="7" t="str">
        <f>IF(MID(RIGHT(Table2[[#This Row],[ADDR3]],3),1,1)=",",RIGHT(Table2[[#This Row],[ADDR3]],2),"")</f>
        <v>IT</v>
      </c>
      <c r="AO1073" s="7" t="str">
        <f>MID(Table2[[#This Row],[RES]],11,2)</f>
        <v>IT</v>
      </c>
      <c r="AP1073" s="7">
        <f>_xlfn.XLOOKUP(AG1073,Table3[CURRENCY],Table3[CONVERSION RATE],0)*Table2[[#This Row],[ORIGINAL PRICE]]</f>
        <v>10342.08</v>
      </c>
      <c r="AQ1073" s="7">
        <f>_xlfn.XLOOKUP(AG1073,Table3[CURRENCY],Table3[CONVERSION RATE],0)*Table2[[#This Row],[ORIGINAL PREPAYMENT]]</f>
        <v>0</v>
      </c>
      <c r="AR1073" s="7"/>
      <c r="AS1073" s="15"/>
    </row>
    <row r="1074" spans="1:45" x14ac:dyDescent="0.25">
      <c r="A1074" t="str">
        <f>IF(ISBLANK(Data!A1074), "", Data!A1074)</f>
        <v>B</v>
      </c>
      <c r="B1074" s="2" cm="1">
        <f t="array" ref="B1074">IF(ISBLANK(Data!B1074), "", DATE(2000 + RIGHT(Data!B1074, 2), _xlfn.SWITCH(MID(Data!B1074, 3, 3), "JAN", 1, "FEB", 2, "MAR", 3, "APR", 4, "MAY", 5, "JUN", 6, "JUL", 7, "AUG", 8, "SEP", 9, "OCT", 10, "NOV", 11, "DEC", 12), LEFT(Data!B1074, 2)))</f>
        <v>45306</v>
      </c>
      <c r="C1074" t="str">
        <f>IF(ISBLANK(Data!C1074), "", Data!C1074)</f>
        <v>4502-2981-DE-3</v>
      </c>
      <c r="D1074" t="str">
        <f>IF(ISBLANK(Data!D1074), "", Data!D1074)</f>
        <v>QE492W</v>
      </c>
      <c r="E1074" t="str">
        <f>IF(ISBLANK(Data!E1074), "", Data!E1074)</f>
        <v>TOS</v>
      </c>
      <c r="F1074" s="2" cm="1">
        <f t="array" ref="F1074">IF(ISBLANK(Data!F1074), "", DATE(2000 + RIGHT(Data!F1074, 2), _xlfn.SWITCH(MID(Data!F1074, 3, 3), "JAN", 1, "FEB", 2, "MAR", 3, "APR", 4, "MAY", 5, "JUN", 6, "JUL", 7, "AUG", 8, "SEP", 9, "OCT", 10, "NOV", 11, "DEC", 12), LEFT(Data!F1074, 2)))</f>
        <v>45515</v>
      </c>
      <c r="G1074" t="str">
        <f>IF(ISBLANK(Data!G1074), "", Data!G1074)</f>
        <v>SUN</v>
      </c>
      <c r="H1074" t="str">
        <f>IF(ISBLANK(Data!H1074), "", Data!H1074)</f>
        <v>WF993</v>
      </c>
      <c r="I1074" t="str">
        <f>IF(ISBLANK(Data!I1074), "", Data!I1074)</f>
        <v>B</v>
      </c>
      <c r="J1074" t="str">
        <f>IF(ISBLANK(Data!J1074), "", Data!J1074)</f>
        <v>TOS</v>
      </c>
      <c r="K1074" s="2" cm="1">
        <f t="array" ref="K1074">IF(ISBLANK(Data!K1074), "", DATE(2000 + RIGHT(Data!K1074, 2), _xlfn.SWITCH(MID(Data!K1074, 3, 3), "JAN", 1, "FEB", 2, "MAR", 3, "APR", 4, "MAY", 5, "JUN", 6, "JUL", 7, "AUG", 8, "SEP", 9, "OCT", 10, "NOV", 11, "DEC", 12), LEFT(Data!K1074, 2)))</f>
        <v>45522</v>
      </c>
      <c r="L1074" t="str">
        <f>IF(ISBLANK(Data!L1074), "", Data!L1074)</f>
        <v>SUN</v>
      </c>
      <c r="M1074" t="str">
        <f>IF(ISBLANK(Data!M1074), "", Data!M1074)</f>
        <v>HOFFMANN,FELIX</v>
      </c>
      <c r="N1074" t="str">
        <f>IF(ISBLANK(Data!N1074), "", Data!N1074)</f>
        <v>LI</v>
      </c>
      <c r="O1074" s="2" t="str" cm="1">
        <f t="array" ref="O1074">IF(ISBLANK(Data!O1074), "", DATE(2000 + RIGHT(Data!O1074, 2), _xlfn.SWITCH(MID(Data!O1074, 3, 3), "JAN", 1, "FEB", 2, "MAR", 3, "APR", 4, "MAY", 5, "JUN", 6, "JUL", 7, "AUG", 8, "SEP", 9, "OCT", 10, "NOV", 11, "DEC", 12), LEFT(Data!O1074, 2)))</f>
        <v/>
      </c>
      <c r="P1074" t="str">
        <f>IF(ISBLANK(Data!P1074), "", Data!P1074)</f>
        <v>1XX1</v>
      </c>
      <c r="Q1074" t="str">
        <f>IF(ISBLANK(Data!Q1074), "", Data!Q1074)</f>
        <v>NO302295880</v>
      </c>
      <c r="R1074" t="str">
        <f>IF(ISBLANK(Data!R1074), "", Data!R1074)</f>
        <v>BU873140020009TE30229588</v>
      </c>
      <c r="S1074" t="str">
        <f>IF(ISBLANK(Data!S1074), "", Data!S1074)</f>
        <v>CH</v>
      </c>
      <c r="T1074" s="1" t="str">
        <f>IF(ISBLANK(Data!T1074),"",(Data!T1074))</f>
        <v/>
      </c>
      <c r="U1074" t="str">
        <f>IF(ISBLANK(Data!U1074), "", Data!U1074)</f>
        <v/>
      </c>
      <c r="V1074" t="str">
        <f>IF(ISBLANK(Data!V1074), "", Data!V1074)</f>
        <v/>
      </c>
      <c r="W1074" t="str">
        <f>IF(ISBLANK(Data!W1074), "", Data!W1074)</f>
        <v/>
      </c>
      <c r="X1074" t="str">
        <f>IF(ISBLANK(Data!X1074), "", Data!X1074)</f>
        <v/>
      </c>
      <c r="Y1074" t="str">
        <f>IF(ISBLANK(Data!Y1074), "", Data!Y1074)</f>
        <v/>
      </c>
      <c r="Z1074" t="str">
        <f>IF(ISBLANK(Data!Z1074), "", Data!Z1074)</f>
        <v>T/0017146D/P/KU</v>
      </c>
      <c r="AA1074" t="str">
        <f>IF(ISBLANK(Data!AA1074), "", Data!AA1074)</f>
        <v>004982199949983</v>
      </c>
      <c r="AB1074" t="str">
        <f>IF(ISBLANK(Data!AB1074), "", Data!AB1074)</f>
        <v/>
      </c>
      <c r="AC1074" t="str">
        <f>IF(ISBLANK(Data!AC1074), "", Data!AC1074)</f>
        <v>L180700</v>
      </c>
      <c r="AD1074" t="str">
        <f>IF(ISBLANK(Data!AD1074), "", Data!AD1074)</f>
        <v/>
      </c>
      <c r="AE1074" t="str">
        <f>IF(ISBLANK(Data!AE1074), "", Data!AE1074)</f>
        <v/>
      </c>
      <c r="AF1074" s="7">
        <f>IF(ISBLANK(Data!AF1074), 0, _xlfn.NUMBERVALUE(SUBSTITUTE(Data!AF1074, ".", ",")))</f>
        <v>554.91999999999996</v>
      </c>
      <c r="AG1074" t="str">
        <f>IF(ISBLANK(Data!AG1074), "", Data!AG1074)</f>
        <v>EUR</v>
      </c>
      <c r="AH1074" s="6">
        <f>IF(ISBLANK(Data!AH1074), 0, _xlfn.NUMBERVALUE(SUBSTITUTE(Data!AH1074, ".", ",")))</f>
        <v>554.19000000000005</v>
      </c>
      <c r="AI1074" s="7">
        <f>IF(ISBLANK(Data!AI1074), "", _xlfn.NUMBERVALUE(SUBSTITUTE(Data!AI1074, ".", ",")))</f>
        <v>12000</v>
      </c>
      <c r="AJ1074" s="7">
        <f>IF(ISBLANK(Data!AJ1074), "", _xlfn.NUMBERVALUE(SUBSTITUTE(Data!AJ1074, ".", ",")))</f>
        <v>12000</v>
      </c>
      <c r="AK1074" s="7" t="str">
        <f>IF(ISBLANK(Data!AK1074), "", _xlfn.NUMBERVALUE(SUBSTITUTE(Data!AK1074, ".", ",")))</f>
        <v/>
      </c>
      <c r="AL1074">
        <f>IF(ISBLANK(Data!AL1074), "", Data!AL1074)</f>
        <v>0</v>
      </c>
      <c r="AM1074" s="15">
        <f>Table2[[#This Row],[DATE_IN]]-Table2[[#This Row],[DATE_OUT]]</f>
        <v>7</v>
      </c>
      <c r="AN1074" s="7" t="str">
        <f>IF(MID(RIGHT(Table2[[#This Row],[ADDR3]],3),1,1)=",",RIGHT(Table2[[#This Row],[ADDR3]],2),"")</f>
        <v/>
      </c>
      <c r="AO1074" s="7" t="str">
        <f>MID(Table2[[#This Row],[RES]],11,2)</f>
        <v>DE</v>
      </c>
      <c r="AP1074" s="7">
        <f>_xlfn.XLOOKUP(AG1074,Table3[CURRENCY],Table3[CONVERSION RATE],0)*Table2[[#This Row],[ORIGINAL PRICE]]</f>
        <v>6633.6543000000011</v>
      </c>
      <c r="AQ1074" s="7">
        <f>_xlfn.XLOOKUP(AG1074,Table3[CURRENCY],Table3[CONVERSION RATE],0)*Table2[[#This Row],[ORIGINAL PREPAYMENT]]</f>
        <v>6642.3923999999997</v>
      </c>
      <c r="AR1074" s="7"/>
      <c r="AS1074" s="15"/>
    </row>
    <row r="1075" spans="1:45" x14ac:dyDescent="0.25">
      <c r="A1075" t="str">
        <f>IF(ISBLANK(Data!A1075), "", Data!A1075)</f>
        <v>B</v>
      </c>
      <c r="B1075" s="2" cm="1">
        <f t="array" ref="B1075">IF(ISBLANK(Data!B1075), "", DATE(2000 + RIGHT(Data!B1075, 2), _xlfn.SWITCH(MID(Data!B1075, 3, 3), "JAN", 1, "FEB", 2, "MAR", 3, "APR", 4, "MAY", 5, "JUN", 6, "JUL", 7, "AUG", 8, "SEP", 9, "OCT", 10, "NOV", 11, "DEC", 12), LEFT(Data!B1075, 2)))</f>
        <v>45387</v>
      </c>
      <c r="C1075" t="str">
        <f>IF(ISBLANK(Data!C1075), "", Data!C1075)</f>
        <v>4990-0879-TW-0</v>
      </c>
      <c r="D1075" t="str">
        <f>IF(ISBLANK(Data!D1075), "", Data!D1075)</f>
        <v>QF812V</v>
      </c>
      <c r="E1075" t="str">
        <f>IF(ISBLANK(Data!E1075), "", Data!E1075)</f>
        <v>TOS</v>
      </c>
      <c r="F1075" s="2" cm="1">
        <f t="array" ref="F1075">IF(ISBLANK(Data!F1075), "", DATE(2000 + RIGHT(Data!F1075, 2), _xlfn.SWITCH(MID(Data!F1075, 3, 3), "JAN", 1, "FEB", 2, "MAR", 3, "APR", 4, "MAY", 5, "JUN", 6, "JUL", 7, "AUG", 8, "SEP", 9, "OCT", 10, "NOV", 11, "DEC", 12), LEFT(Data!F1075, 2)))</f>
        <v>45515</v>
      </c>
      <c r="G1075" t="str">
        <f>IF(ISBLANK(Data!G1075), "", Data!G1075)</f>
        <v>SUN</v>
      </c>
      <c r="H1075" t="str">
        <f>IF(ISBLANK(Data!H1075), "", Data!H1075)</f>
        <v>WI</v>
      </c>
      <c r="I1075" t="str">
        <f>IF(ISBLANK(Data!I1075), "", Data!I1075)</f>
        <v>E</v>
      </c>
      <c r="J1075" t="str">
        <f>IF(ISBLANK(Data!J1075), "", Data!J1075)</f>
        <v>BOO</v>
      </c>
      <c r="K1075" s="2" cm="1">
        <f t="array" ref="K1075">IF(ISBLANK(Data!K1075), "", DATE(2000 + RIGHT(Data!K1075, 2), _xlfn.SWITCH(MID(Data!K1075, 3, 3), "JAN", 1, "FEB", 2, "MAR", 3, "APR", 4, "MAY", 5, "JUN", 6, "JUL", 7, "AUG", 8, "SEP", 9, "OCT", 10, "NOV", 11, "DEC", 12), LEFT(Data!K1075, 2)))</f>
        <v>45520</v>
      </c>
      <c r="L1075" t="str">
        <f>IF(ISBLANK(Data!L1075), "", Data!L1075)</f>
        <v>FRI</v>
      </c>
      <c r="M1075" t="str">
        <f>IF(ISBLANK(Data!M1075), "", Data!M1075)</f>
        <v>LIN,CHECHUN</v>
      </c>
      <c r="N1075" t="str">
        <f>IF(ISBLANK(Data!N1075), "", Data!N1075)</f>
        <v>LV</v>
      </c>
      <c r="O1075" s="2" cm="1">
        <f t="array" ref="O1075">IF(ISBLANK(Data!O1075), "", DATE(2000 + RIGHT(Data!O1075, 2), _xlfn.SWITCH(MID(Data!O1075, 3, 3), "JAN", 1, "FEB", 2, "MAR", 3, "APR", 4, "MAY", 5, "JUN", 6, "JUL", 7, "AUG", 8, "SEP", 9, "OCT", 10, "NOV", 11, "DEC", 12), LEFT(Data!O1075, 2)))</f>
        <v>61729</v>
      </c>
      <c r="P1075" t="str">
        <f>IF(ISBLANK(Data!P1075), "", Data!P1075)</f>
        <v>1XX1</v>
      </c>
      <c r="Q1075" t="str">
        <f>IF(ISBLANK(Data!Q1075), "", Data!Q1075)</f>
        <v>758844252</v>
      </c>
      <c r="R1075" t="str">
        <f>IF(ISBLANK(Data!R1075), "", Data!R1075)</f>
        <v>BU868102240009TE75884425</v>
      </c>
      <c r="S1075" t="str">
        <f>IF(ISBLANK(Data!S1075), "", Data!S1075)</f>
        <v>CH</v>
      </c>
      <c r="T1075" s="1" t="str">
        <f>IF(ISBLANK(Data!T1075),"",(Data!T1075))</f>
        <v/>
      </c>
      <c r="U1075" t="str">
        <f>IF(ISBLANK(Data!U1075), "", Data!U1075)</f>
        <v/>
      </c>
      <c r="V1075" t="str">
        <f>IF(ISBLANK(Data!V1075), "", Data!V1075)</f>
        <v/>
      </c>
      <c r="W1075" t="str">
        <f>IF(ISBLANK(Data!W1075), "", Data!W1075)</f>
        <v/>
      </c>
      <c r="X1075" t="str">
        <f>IF(ISBLANK(Data!X1075), "", Data!X1075)</f>
        <v/>
      </c>
      <c r="Y1075" t="str">
        <f>IF(ISBLANK(Data!Y1075), "", Data!Y1075)</f>
        <v/>
      </c>
      <c r="Z1075" t="str">
        <f>IF(ISBLANK(Data!Z1075), "", Data!Z1075)</f>
        <v>T/0061025E/P/YS</v>
      </c>
      <c r="AA1075" t="str">
        <f>IF(ISBLANK(Data!AA1075), "", Data!AA1075)</f>
        <v>+886919270688</v>
      </c>
      <c r="AB1075" t="str">
        <f>IF(ISBLANK(Data!AB1075), "", Data!AB1075)</f>
        <v/>
      </c>
      <c r="AC1075" t="str">
        <f>IF(ISBLANK(Data!AC1075), "", Data!AC1075)</f>
        <v>L196400</v>
      </c>
      <c r="AD1075" t="str">
        <f>IF(ISBLANK(Data!AD1075), "", Data!AD1075)</f>
        <v/>
      </c>
      <c r="AE1075" t="str">
        <f>IF(ISBLANK(Data!AE1075), "", Data!AE1075)</f>
        <v/>
      </c>
      <c r="AF1075" s="7">
        <f>IF(ISBLANK(Data!AF1075), 0, _xlfn.NUMBERVALUE(SUBSTITUTE(Data!AF1075, ".", ",")))</f>
        <v>23028.45</v>
      </c>
      <c r="AG1075" t="str">
        <f>IF(ISBLANK(Data!AG1075), "", Data!AG1075)</f>
        <v>NKR</v>
      </c>
      <c r="AH1075" s="6">
        <f>IF(ISBLANK(Data!AH1075), 0, _xlfn.NUMBERVALUE(SUBSTITUTE(Data!AH1075, ".", ",")))</f>
        <v>23028.45</v>
      </c>
      <c r="AI1075" s="7">
        <f>IF(ISBLANK(Data!AI1075), "", _xlfn.NUMBERVALUE(SUBSTITUTE(Data!AI1075, ".", ",")))</f>
        <v>12000</v>
      </c>
      <c r="AJ1075" s="7">
        <f>IF(ISBLANK(Data!AJ1075), "", _xlfn.NUMBERVALUE(SUBSTITUTE(Data!AJ1075, ".", ",")))</f>
        <v>12000</v>
      </c>
      <c r="AK1075" s="7">
        <f>IF(ISBLANK(Data!AK1075), "", _xlfn.NUMBERVALUE(SUBSTITUTE(Data!AK1075, ".", ",")))</f>
        <v>7000</v>
      </c>
      <c r="AL1075">
        <f>IF(ISBLANK(Data!AL1075), "", Data!AL1075)</f>
        <v>0</v>
      </c>
      <c r="AM1075" s="15">
        <f>Table2[[#This Row],[DATE_IN]]-Table2[[#This Row],[DATE_OUT]]</f>
        <v>5</v>
      </c>
      <c r="AN1075" s="7" t="str">
        <f>IF(MID(RIGHT(Table2[[#This Row],[ADDR3]],3),1,1)=",",RIGHT(Table2[[#This Row],[ADDR3]],2),"")</f>
        <v/>
      </c>
      <c r="AO1075" s="7" t="str">
        <f>MID(Table2[[#This Row],[RES]],11,2)</f>
        <v>TW</v>
      </c>
      <c r="AP1075" s="7">
        <f>_xlfn.XLOOKUP(AG1075,Table3[CURRENCY],Table3[CONVERSION RATE],0)*Table2[[#This Row],[ORIGINAL PRICE]]</f>
        <v>23028.45</v>
      </c>
      <c r="AQ1075" s="7">
        <f>_xlfn.XLOOKUP(AG1075,Table3[CURRENCY],Table3[CONVERSION RATE],0)*Table2[[#This Row],[ORIGINAL PREPAYMENT]]</f>
        <v>23028.45</v>
      </c>
      <c r="AR1075" s="7"/>
      <c r="AS1075" s="15"/>
    </row>
    <row r="1076" spans="1:45" x14ac:dyDescent="0.25">
      <c r="A1076" t="str">
        <f>IF(ISBLANK(Data!A1076), "", Data!A1076)</f>
        <v>B</v>
      </c>
      <c r="B1076" s="2" cm="1">
        <f t="array" ref="B1076">IF(ISBLANK(Data!B1076), "", DATE(2000 + RIGHT(Data!B1076, 2), _xlfn.SWITCH(MID(Data!B1076, 3, 3), "JAN", 1, "FEB", 2, "MAR", 3, "APR", 4, "MAY", 5, "JUN", 6, "JUL", 7, "AUG", 8, "SEP", 9, "OCT", 10, "NOV", 11, "DEC", 12), LEFT(Data!B1076, 2)))</f>
        <v>45417</v>
      </c>
      <c r="C1076" t="str">
        <f>IF(ISBLANK(Data!C1076), "", Data!C1076)</f>
        <v>0177-2443-SA-1</v>
      </c>
      <c r="D1076" t="str">
        <f>IF(ISBLANK(Data!D1076), "", Data!D1076)</f>
        <v/>
      </c>
      <c r="E1076" t="str">
        <f>IF(ISBLANK(Data!E1076), "", Data!E1076)</f>
        <v>TOS</v>
      </c>
      <c r="F1076" s="2" cm="1">
        <f t="array" ref="F1076">IF(ISBLANK(Data!F1076), "", DATE(2000 + RIGHT(Data!F1076, 2), _xlfn.SWITCH(MID(Data!F1076, 3, 3), "JAN", 1, "FEB", 2, "MAR", 3, "APR", 4, "MAY", 5, "JUN", 6, "JUL", 7, "AUG", 8, "SEP", 9, "OCT", 10, "NOV", 11, "DEC", 12), LEFT(Data!F1076, 2)))</f>
        <v>45516</v>
      </c>
      <c r="G1076" t="str">
        <f>IF(ISBLANK(Data!G1076), "", Data!G1076)</f>
        <v>MON</v>
      </c>
      <c r="H1076" t="str">
        <f>IF(ISBLANK(Data!H1076), "", Data!H1076)</f>
        <v/>
      </c>
      <c r="I1076" t="str">
        <f>IF(ISBLANK(Data!I1076), "", Data!I1076)</f>
        <v>E</v>
      </c>
      <c r="J1076" t="str">
        <f>IF(ISBLANK(Data!J1076), "", Data!J1076)</f>
        <v>LKN</v>
      </c>
      <c r="K1076" s="2" cm="1">
        <f t="array" ref="K1076">IF(ISBLANK(Data!K1076), "", DATE(2000 + RIGHT(Data!K1076, 2), _xlfn.SWITCH(MID(Data!K1076, 3, 3), "JAN", 1, "FEB", 2, "MAR", 3, "APR", 4, "MAY", 5, "JUN", 6, "JUL", 7, "AUG", 8, "SEP", 9, "OCT", 10, "NOV", 11, "DEC", 12), LEFT(Data!K1076, 2)))</f>
        <v>45521</v>
      </c>
      <c r="L1076" t="str">
        <f>IF(ISBLANK(Data!L1076), "", Data!L1076)</f>
        <v>SAT</v>
      </c>
      <c r="M1076" t="str">
        <f>IF(ISBLANK(Data!M1076), "", Data!M1076)</f>
        <v>ABDULMONIEM,KHALID</v>
      </c>
      <c r="N1076" t="str">
        <f>IF(ISBLANK(Data!N1076), "", Data!N1076)</f>
        <v>LV</v>
      </c>
      <c r="O1076" s="2" t="str" cm="1">
        <f t="array" ref="O1076">IF(ISBLANK(Data!O1076), "", DATE(2000 + RIGHT(Data!O1076, 2), _xlfn.SWITCH(MID(Data!O1076, 3, 3), "JAN", 1, "FEB", 2, "MAR", 3, "APR", 4, "MAY", 5, "JUN", 6, "JUL", 7, "AUG", 8, "SEP", 9, "OCT", 10, "NOV", 11, "DEC", 12), LEFT(Data!O1076, 2)))</f>
        <v/>
      </c>
      <c r="P1076" t="str">
        <f>IF(ISBLANK(Data!P1076), "", Data!P1076)</f>
        <v>1XX1</v>
      </c>
      <c r="Q1076" t="str">
        <f>IF(ISBLANK(Data!Q1076), "", Data!Q1076)</f>
        <v/>
      </c>
      <c r="R1076" t="str">
        <f>IF(ISBLANK(Data!R1076), "", Data!R1076)</f>
        <v/>
      </c>
      <c r="S1076" t="str">
        <f>IF(ISBLANK(Data!S1076), "", Data!S1076)</f>
        <v/>
      </c>
      <c r="T1076" s="1" t="str">
        <f>IF(ISBLANK(Data!T1076),"",(Data!T1076))</f>
        <v/>
      </c>
      <c r="U1076" t="str">
        <f>IF(ISBLANK(Data!U1076), "", Data!U1076)</f>
        <v/>
      </c>
      <c r="V1076" t="str">
        <f>IF(ISBLANK(Data!V1076), "", Data!V1076)</f>
        <v/>
      </c>
      <c r="W1076" t="str">
        <f>IF(ISBLANK(Data!W1076), "", Data!W1076)</f>
        <v/>
      </c>
      <c r="X1076" t="str">
        <f>IF(ISBLANK(Data!X1076), "", Data!X1076)</f>
        <v/>
      </c>
      <c r="Y1076" t="str">
        <f>IF(ISBLANK(Data!Y1076), "", Data!Y1076)</f>
        <v/>
      </c>
      <c r="Z1076" t="str">
        <f>IF(ISBLANK(Data!Z1076), "", Data!Z1076)</f>
        <v>T/07560685/P/8Y</v>
      </c>
      <c r="AA1076" t="str">
        <f>IF(ISBLANK(Data!AA1076), "", Data!AA1076)</f>
        <v>594144919</v>
      </c>
      <c r="AB1076" t="str">
        <f>IF(ISBLANK(Data!AB1076), "", Data!AB1076)</f>
        <v/>
      </c>
      <c r="AC1076" t="str">
        <f>IF(ISBLANK(Data!AC1076), "", Data!AC1076)</f>
        <v>U264509</v>
      </c>
      <c r="AD1076" t="str">
        <f>IF(ISBLANK(Data!AD1076), "", Data!AD1076)</f>
        <v/>
      </c>
      <c r="AE1076" t="str">
        <f>IF(ISBLANK(Data!AE1076), "", Data!AE1076)</f>
        <v/>
      </c>
      <c r="AF1076" s="7">
        <f>IF(ISBLANK(Data!AF1076), 0, _xlfn.NUMBERVALUE(SUBSTITUTE(Data!AF1076, ".", ",")))</f>
        <v>0</v>
      </c>
      <c r="AG1076" t="str">
        <f>IF(ISBLANK(Data!AG1076), "", Data!AG1076)</f>
        <v>NKR</v>
      </c>
      <c r="AH1076" s="6">
        <f>IF(ISBLANK(Data!AH1076), 0, _xlfn.NUMBERVALUE(SUBSTITUTE(Data!AH1076, ".", ",")))</f>
        <v>18051.63</v>
      </c>
      <c r="AI1076" s="7">
        <f>IF(ISBLANK(Data!AI1076), "", _xlfn.NUMBERVALUE(SUBSTITUTE(Data!AI1076, ".", ",")))</f>
        <v>12000</v>
      </c>
      <c r="AJ1076" s="7">
        <f>IF(ISBLANK(Data!AJ1076), "", _xlfn.NUMBERVALUE(SUBSTITUTE(Data!AJ1076, ".", ",")))</f>
        <v>12000</v>
      </c>
      <c r="AK1076" s="7">
        <f>IF(ISBLANK(Data!AK1076), "", _xlfn.NUMBERVALUE(SUBSTITUTE(Data!AK1076, ".", ",")))</f>
        <v>4500</v>
      </c>
      <c r="AL1076">
        <f>IF(ISBLANK(Data!AL1076), "", Data!AL1076)</f>
        <v>0</v>
      </c>
      <c r="AM1076" s="15">
        <f>Table2[[#This Row],[DATE_IN]]-Table2[[#This Row],[DATE_OUT]]</f>
        <v>5</v>
      </c>
      <c r="AN1076" s="7" t="str">
        <f>IF(MID(RIGHT(Table2[[#This Row],[ADDR3]],3),1,1)=",",RIGHT(Table2[[#This Row],[ADDR3]],2),"")</f>
        <v/>
      </c>
      <c r="AO1076" s="7" t="str">
        <f>MID(Table2[[#This Row],[RES]],11,2)</f>
        <v>SA</v>
      </c>
      <c r="AP1076" s="7">
        <f>_xlfn.XLOOKUP(AG1076,Table3[CURRENCY],Table3[CONVERSION RATE],0)*Table2[[#This Row],[ORIGINAL PRICE]]</f>
        <v>18051.63</v>
      </c>
      <c r="AQ1076" s="7">
        <f>_xlfn.XLOOKUP(AG1076,Table3[CURRENCY],Table3[CONVERSION RATE],0)*Table2[[#This Row],[ORIGINAL PREPAYMENT]]</f>
        <v>0</v>
      </c>
      <c r="AR1076" s="7"/>
      <c r="AS1076" s="15"/>
    </row>
    <row r="1077" spans="1:45" x14ac:dyDescent="0.25">
      <c r="A1077" t="str">
        <f>IF(ISBLANK(Data!A1077), "", Data!A1077)</f>
        <v>B</v>
      </c>
      <c r="B1077" s="2" cm="1">
        <f t="array" ref="B1077">IF(ISBLANK(Data!B1077), "", DATE(2000 + RIGHT(Data!B1077, 2), _xlfn.SWITCH(MID(Data!B1077, 3, 3), "JAN", 1, "FEB", 2, "MAR", 3, "APR", 4, "MAY", 5, "JUN", 6, "JUL", 7, "AUG", 8, "SEP", 9, "OCT", 10, "NOV", 11, "DEC", 12), LEFT(Data!B1077, 2)))</f>
        <v>45169</v>
      </c>
      <c r="C1077" t="str">
        <f>IF(ISBLANK(Data!C1077), "", Data!C1077)</f>
        <v>3760-5167-DE-5</v>
      </c>
      <c r="D1077" t="str">
        <f>IF(ISBLANK(Data!D1077), "", Data!D1077)</f>
        <v>QF950V</v>
      </c>
      <c r="E1077" t="str">
        <f>IF(ISBLANK(Data!E1077), "", Data!E1077)</f>
        <v>TOS</v>
      </c>
      <c r="F1077" s="2" cm="1">
        <f t="array" ref="F1077">IF(ISBLANK(Data!F1077), "", DATE(2000 + RIGHT(Data!F1077, 2), _xlfn.SWITCH(MID(Data!F1077, 3, 3), "JAN", 1, "FEB", 2, "MAR", 3, "APR", 4, "MAY", 5, "JUN", 6, "JUL", 7, "AUG", 8, "SEP", 9, "OCT", 10, "NOV", 11, "DEC", 12), LEFT(Data!F1077, 2)))</f>
        <v>45516</v>
      </c>
      <c r="G1077" t="str">
        <f>IF(ISBLANK(Data!G1077), "", Data!G1077)</f>
        <v>MON</v>
      </c>
      <c r="H1077" t="str">
        <f>IF(ISBLANK(Data!H1077), "", Data!H1077)</f>
        <v>OS329</v>
      </c>
      <c r="I1077" t="str">
        <f>IF(ISBLANK(Data!I1077), "", Data!I1077)</f>
        <v>C</v>
      </c>
      <c r="J1077" t="str">
        <f>IF(ISBLANK(Data!J1077), "", Data!J1077)</f>
        <v>TOS</v>
      </c>
      <c r="K1077" s="2" cm="1">
        <f t="array" ref="K1077">IF(ISBLANK(Data!K1077), "", DATE(2000 + RIGHT(Data!K1077, 2), _xlfn.SWITCH(MID(Data!K1077, 3, 3), "JAN", 1, "FEB", 2, "MAR", 3, "APR", 4, "MAY", 5, "JUN", 6, "JUL", 7, "AUG", 8, "SEP", 9, "OCT", 10, "NOV", 11, "DEC", 12), LEFT(Data!K1077, 2)))</f>
        <v>45530</v>
      </c>
      <c r="L1077" t="str">
        <f>IF(ISBLANK(Data!L1077), "", Data!L1077)</f>
        <v>MON</v>
      </c>
      <c r="M1077" t="str">
        <f>IF(ISBLANK(Data!M1077), "", Data!M1077)</f>
        <v>DOLLINGER,LUKAS</v>
      </c>
      <c r="N1077" t="str">
        <f>IF(ISBLANK(Data!N1077), "", Data!N1077)</f>
        <v>LJ</v>
      </c>
      <c r="O1077" s="2" cm="1">
        <f t="array" ref="O1077">IF(ISBLANK(Data!O1077), "", DATE(2000 + RIGHT(Data!O1077, 2), _xlfn.SWITCH(MID(Data!O1077, 3, 3), "JAN", 1, "FEB", 2, "MAR", 3, "APR", 4, "MAY", 5, "JUN", 6, "JUL", 7, "AUG", 8, "SEP", 9, "OCT", 10, "NOV", 11, "DEC", 12), LEFT(Data!O1077, 2)))</f>
        <v>61049</v>
      </c>
      <c r="P1077" t="str">
        <f>IF(ISBLANK(Data!P1077), "", Data!P1077)</f>
        <v>1XX1</v>
      </c>
      <c r="Q1077" t="str">
        <f>IF(ISBLANK(Data!Q1077), "", Data!Q1077)</f>
        <v>700710454441</v>
      </c>
      <c r="R1077" t="str">
        <f>IF(ISBLANK(Data!R1077), "", Data!R1077)</f>
        <v>BU871094800004TE71045444</v>
      </c>
      <c r="S1077" t="str">
        <f>IF(ISBLANK(Data!S1077), "", Data!S1077)</f>
        <v>CH</v>
      </c>
      <c r="T1077" s="1" t="str">
        <f>IF(ISBLANK(Data!T1077),"",(Data!T1077))</f>
        <v/>
      </c>
      <c r="U1077" t="str">
        <f>IF(ISBLANK(Data!U1077), "", Data!U1077)</f>
        <v/>
      </c>
      <c r="V1077" t="str">
        <f>IF(ISBLANK(Data!V1077), "", Data!V1077)</f>
        <v>PARK RUE</v>
      </c>
      <c r="W1077" t="str">
        <f>IF(ISBLANK(Data!W1077), "", Data!W1077)</f>
        <v/>
      </c>
      <c r="X1077" t="str">
        <f>IF(ISBLANK(Data!X1077), "", Data!X1077)</f>
        <v>90015,PARIS,DE</v>
      </c>
      <c r="Y1077" t="str">
        <f>IF(ISBLANK(Data!Y1077), "", Data!Y1077)</f>
        <v/>
      </c>
      <c r="Z1077" t="str">
        <f>IF(ISBLANK(Data!Z1077), "", Data!Z1077)</f>
        <v>T/0062893E/P/RF</v>
      </c>
      <c r="AA1077" t="str">
        <f>IF(ISBLANK(Data!AA1077), "", Data!AA1077)</f>
        <v>+33186269080</v>
      </c>
      <c r="AB1077" t="str">
        <f>IF(ISBLANK(Data!AB1077), "", Data!AB1077)</f>
        <v>V630.51EUR/</v>
      </c>
      <c r="AC1077" t="str">
        <f>IF(ISBLANK(Data!AC1077), "", Data!AC1077)</f>
        <v>L223200</v>
      </c>
      <c r="AD1077" t="str">
        <f>IF(ISBLANK(Data!AD1077), "", Data!AD1077)</f>
        <v/>
      </c>
      <c r="AE1077" t="str">
        <f>IF(ISBLANK(Data!AE1077), "", Data!AE1077)</f>
        <v/>
      </c>
      <c r="AF1077" s="7">
        <f>IF(ISBLANK(Data!AF1077), 0, _xlfn.NUMBERVALUE(SUBSTITUTE(Data!AF1077, ".", ",")))</f>
        <v>630.51</v>
      </c>
      <c r="AG1077" t="str">
        <f>IF(ISBLANK(Data!AG1077), "", Data!AG1077)</f>
        <v>EUR</v>
      </c>
      <c r="AH1077" s="6">
        <f>IF(ISBLANK(Data!AH1077), 0, _xlfn.NUMBERVALUE(SUBSTITUTE(Data!AH1077, ".", ",")))</f>
        <v>598.39</v>
      </c>
      <c r="AI1077" s="7">
        <f>IF(ISBLANK(Data!AI1077), "", _xlfn.NUMBERVALUE(SUBSTITUTE(Data!AI1077, ".", ",")))</f>
        <v>12000</v>
      </c>
      <c r="AJ1077" s="7">
        <f>IF(ISBLANK(Data!AJ1077), "", _xlfn.NUMBERVALUE(SUBSTITUTE(Data!AJ1077, ".", ",")))</f>
        <v>12000</v>
      </c>
      <c r="AK1077" s="7" t="str">
        <f>IF(ISBLANK(Data!AK1077), "", _xlfn.NUMBERVALUE(SUBSTITUTE(Data!AK1077, ".", ",")))</f>
        <v/>
      </c>
      <c r="AL1077">
        <f>IF(ISBLANK(Data!AL1077), "", Data!AL1077)</f>
        <v>0</v>
      </c>
      <c r="AM1077" s="15">
        <f>Table2[[#This Row],[DATE_IN]]-Table2[[#This Row],[DATE_OUT]]</f>
        <v>14</v>
      </c>
      <c r="AN1077" s="7" t="str">
        <f>IF(MID(RIGHT(Table2[[#This Row],[ADDR3]],3),1,1)=",",RIGHT(Table2[[#This Row],[ADDR3]],2),"")</f>
        <v>DE</v>
      </c>
      <c r="AO1077" s="7" t="str">
        <f>MID(Table2[[#This Row],[RES]],11,2)</f>
        <v>DE</v>
      </c>
      <c r="AP1077" s="7">
        <f>_xlfn.XLOOKUP(AG1077,Table3[CURRENCY],Table3[CONVERSION RATE],0)*Table2[[#This Row],[ORIGINAL PRICE]]</f>
        <v>7162.7283000000007</v>
      </c>
      <c r="AQ1077" s="7">
        <f>_xlfn.XLOOKUP(AG1077,Table3[CURRENCY],Table3[CONVERSION RATE],0)*Table2[[#This Row],[ORIGINAL PREPAYMENT]]</f>
        <v>7547.2047000000002</v>
      </c>
      <c r="AR1077" s="7"/>
      <c r="AS1077" s="15"/>
    </row>
    <row r="1078" spans="1:45" x14ac:dyDescent="0.25">
      <c r="A1078" t="str">
        <f>IF(ISBLANK(Data!A1078), "", Data!A1078)</f>
        <v>B</v>
      </c>
      <c r="B1078" s="2" cm="1">
        <f t="array" ref="B1078">IF(ISBLANK(Data!B1078), "", DATE(2000 + RIGHT(Data!B1078, 2), _xlfn.SWITCH(MID(Data!B1078, 3, 3), "JAN", 1, "FEB", 2, "MAR", 3, "APR", 4, "MAY", 5, "JUN", 6, "JUL", 7, "AUG", 8, "SEP", 9, "OCT", 10, "NOV", 11, "DEC", 12), LEFT(Data!B1078, 2)))</f>
        <v>45186</v>
      </c>
      <c r="C1078" t="str">
        <f>IF(ISBLANK(Data!C1078), "", Data!C1078)</f>
        <v>3866-9398-AT-5</v>
      </c>
      <c r="D1078" t="str">
        <f>IF(ISBLANK(Data!D1078), "", Data!D1078)</f>
        <v/>
      </c>
      <c r="E1078" t="str">
        <f>IF(ISBLANK(Data!E1078), "", Data!E1078)</f>
        <v>TOS</v>
      </c>
      <c r="F1078" s="2" cm="1">
        <f t="array" ref="F1078">IF(ISBLANK(Data!F1078), "", DATE(2000 + RIGHT(Data!F1078, 2), _xlfn.SWITCH(MID(Data!F1078, 3, 3), "JAN", 1, "FEB", 2, "MAR", 3, "APR", 4, "MAY", 5, "JUN", 6, "JUL", 7, "AUG", 8, "SEP", 9, "OCT", 10, "NOV", 11, "DEC", 12), LEFT(Data!F1078, 2)))</f>
        <v>45516</v>
      </c>
      <c r="G1078" t="str">
        <f>IF(ISBLANK(Data!G1078), "", Data!G1078)</f>
        <v>MON</v>
      </c>
      <c r="H1078" t="str">
        <f>IF(ISBLANK(Data!H1078), "", Data!H1078)</f>
        <v>OS329</v>
      </c>
      <c r="I1078" t="str">
        <f>IF(ISBLANK(Data!I1078), "", Data!I1078)</f>
        <v>E</v>
      </c>
      <c r="J1078" t="str">
        <f>IF(ISBLANK(Data!J1078), "", Data!J1078)</f>
        <v>MQN</v>
      </c>
      <c r="K1078" s="2" cm="1">
        <f t="array" ref="K1078">IF(ISBLANK(Data!K1078), "", DATE(2000 + RIGHT(Data!K1078, 2), _xlfn.SWITCH(MID(Data!K1078, 3, 3), "JAN", 1, "FEB", 2, "MAR", 3, "APR", 4, "MAY", 5, "JUN", 6, "JUL", 7, "AUG", 8, "SEP", 9, "OCT", 10, "NOV", 11, "DEC", 12), LEFT(Data!K1078, 2)))</f>
        <v>45524</v>
      </c>
      <c r="L1078" t="str">
        <f>IF(ISBLANK(Data!L1078), "", Data!L1078)</f>
        <v>TUE</v>
      </c>
      <c r="M1078" t="str">
        <f>IF(ISBLANK(Data!M1078), "", Data!M1078)</f>
        <v>HADZIDEDIC,GORAN</v>
      </c>
      <c r="N1078" t="str">
        <f>IF(ISBLANK(Data!N1078), "", Data!N1078)</f>
        <v>LI</v>
      </c>
      <c r="O1078" s="2" t="str" cm="1">
        <f t="array" ref="O1078">IF(ISBLANK(Data!O1078), "", DATE(2000 + RIGHT(Data!O1078, 2), _xlfn.SWITCH(MID(Data!O1078, 3, 3), "JAN", 1, "FEB", 2, "MAR", 3, "APR", 4, "MAY", 5, "JUN", 6, "JUL", 7, "AUG", 8, "SEP", 9, "OCT", 10, "NOV", 11, "DEC", 12), LEFT(Data!O1078, 2)))</f>
        <v/>
      </c>
      <c r="P1078" t="str">
        <f>IF(ISBLANK(Data!P1078), "", Data!P1078)</f>
        <v>1001</v>
      </c>
      <c r="Q1078" t="str">
        <f>IF(ISBLANK(Data!Q1078), "", Data!Q1078)</f>
        <v/>
      </c>
      <c r="R1078" t="str">
        <f>IF(ISBLANK(Data!R1078), "", Data!R1078)</f>
        <v>CX454818XXXXXX2014</v>
      </c>
      <c r="S1078" t="str">
        <f>IF(ISBLANK(Data!S1078), "", Data!S1078)</f>
        <v/>
      </c>
      <c r="T1078" s="1" t="str">
        <f>IF(ISBLANK(Data!T1078),"",(Data!T1078))</f>
        <v>06/25</v>
      </c>
      <c r="U1078" t="str">
        <f>IF(ISBLANK(Data!U1078), "", Data!U1078)</f>
        <v/>
      </c>
      <c r="V1078" t="str">
        <f>IF(ISBLANK(Data!V1078), "", Data!V1078)</f>
        <v>GALLGASSE 44/16</v>
      </c>
      <c r="W1078" t="str">
        <f>IF(ISBLANK(Data!W1078), "", Data!W1078)</f>
        <v/>
      </c>
      <c r="X1078" t="str">
        <f>IF(ISBLANK(Data!X1078), "", Data!X1078)</f>
        <v>1130 VIENNA                ,AT</v>
      </c>
      <c r="Y1078" t="str">
        <f>IF(ISBLANK(Data!Y1078), "", Data!Y1078)</f>
        <v/>
      </c>
      <c r="Z1078" t="str">
        <f>IF(ISBLANK(Data!Z1078), "", Data!Z1078)</f>
        <v>P/I1</v>
      </c>
      <c r="AA1078" t="str">
        <f>IF(ISBLANK(Data!AA1078), "", Data!AA1078)</f>
        <v>00436503739270</v>
      </c>
      <c r="AB1078" t="str">
        <f>IF(ISBLANK(Data!AB1078), "", Data!AB1078)</f>
        <v/>
      </c>
      <c r="AC1078" t="str">
        <f>IF(ISBLANK(Data!AC1078), "", Data!AC1078)</f>
        <v/>
      </c>
      <c r="AD1078" t="str">
        <f>IF(ISBLANK(Data!AD1078), "", Data!AD1078)</f>
        <v/>
      </c>
      <c r="AE1078" t="str">
        <f>IF(ISBLANK(Data!AE1078), "", Data!AE1078)</f>
        <v/>
      </c>
      <c r="AF1078" s="7">
        <f>IF(ISBLANK(Data!AF1078), 0, _xlfn.NUMBERVALUE(SUBSTITUTE(Data!AF1078, ".", ",")))</f>
        <v>0</v>
      </c>
      <c r="AG1078" t="str">
        <f>IF(ISBLANK(Data!AG1078), "", Data!AG1078)</f>
        <v>EUR</v>
      </c>
      <c r="AH1078" s="6">
        <f>IF(ISBLANK(Data!AH1078), 0, _xlfn.NUMBERVALUE(SUBSTITUTE(Data!AH1078, ".", ",")))</f>
        <v>1451.92</v>
      </c>
      <c r="AI1078" s="7">
        <f>IF(ISBLANK(Data!AI1078), "", _xlfn.NUMBERVALUE(SUBSTITUTE(Data!AI1078, ".", ",")))</f>
        <v>12000</v>
      </c>
      <c r="AJ1078" s="7">
        <f>IF(ISBLANK(Data!AJ1078), "", _xlfn.NUMBERVALUE(SUBSTITUTE(Data!AJ1078, ".", ",")))</f>
        <v>12000</v>
      </c>
      <c r="AK1078" s="7">
        <f>IF(ISBLANK(Data!AK1078), "", _xlfn.NUMBERVALUE(SUBSTITUTE(Data!AK1078, ".", ",")))</f>
        <v>8000</v>
      </c>
      <c r="AL1078">
        <f>IF(ISBLANK(Data!AL1078), "", Data!AL1078)</f>
        <v>0</v>
      </c>
      <c r="AM1078" s="15">
        <f>Table2[[#This Row],[DATE_IN]]-Table2[[#This Row],[DATE_OUT]]</f>
        <v>8</v>
      </c>
      <c r="AN1078" s="7" t="str">
        <f>IF(MID(RIGHT(Table2[[#This Row],[ADDR3]],3),1,1)=",",RIGHT(Table2[[#This Row],[ADDR3]],2),"")</f>
        <v>AT</v>
      </c>
      <c r="AO1078" s="7" t="str">
        <f>MID(Table2[[#This Row],[RES]],11,2)</f>
        <v>AT</v>
      </c>
      <c r="AP1078" s="7">
        <f>_xlfn.XLOOKUP(AG1078,Table3[CURRENCY],Table3[CONVERSION RATE],0)*Table2[[#This Row],[ORIGINAL PRICE]]</f>
        <v>17379.482400000001</v>
      </c>
      <c r="AQ1078" s="7">
        <f>_xlfn.XLOOKUP(AG1078,Table3[CURRENCY],Table3[CONVERSION RATE],0)*Table2[[#This Row],[ORIGINAL PREPAYMENT]]</f>
        <v>0</v>
      </c>
      <c r="AR1078" s="7"/>
      <c r="AS1078" s="15"/>
    </row>
    <row r="1079" spans="1:45" x14ac:dyDescent="0.25">
      <c r="A1079" t="str">
        <f>IF(ISBLANK(Data!A1079), "", Data!A1079)</f>
        <v>B</v>
      </c>
      <c r="B1079" s="2" cm="1">
        <f t="array" ref="B1079">IF(ISBLANK(Data!B1079), "", DATE(2000 + RIGHT(Data!B1079, 2), _xlfn.SWITCH(MID(Data!B1079, 3, 3), "JAN", 1, "FEB", 2, "MAR", 3, "APR", 4, "MAY", 5, "JUN", 6, "JUL", 7, "AUG", 8, "SEP", 9, "OCT", 10, "NOV", 11, "DEC", 12), LEFT(Data!B1079, 2)))</f>
        <v>45305</v>
      </c>
      <c r="C1079" t="str">
        <f>IF(ISBLANK(Data!C1079), "", Data!C1079)</f>
        <v>4494-1665-NO-6</v>
      </c>
      <c r="D1079" t="str">
        <f>IF(ISBLANK(Data!D1079), "", Data!D1079)</f>
        <v>QE495W</v>
      </c>
      <c r="E1079" t="str">
        <f>IF(ISBLANK(Data!E1079), "", Data!E1079)</f>
        <v>TOS</v>
      </c>
      <c r="F1079" s="2" cm="1">
        <f t="array" ref="F1079">IF(ISBLANK(Data!F1079), "", DATE(2000 + RIGHT(Data!F1079, 2), _xlfn.SWITCH(MID(Data!F1079, 3, 3), "JAN", 1, "FEB", 2, "MAR", 3, "APR", 4, "MAY", 5, "JUN", 6, "JUL", 7, "AUG", 8, "SEP", 9, "OCT", 10, "NOV", 11, "DEC", 12), LEFT(Data!F1079, 2)))</f>
        <v>45516</v>
      </c>
      <c r="G1079" t="str">
        <f>IF(ISBLANK(Data!G1079), "", Data!G1079)</f>
        <v>MON</v>
      </c>
      <c r="H1079" t="str">
        <f>IF(ISBLANK(Data!H1079), "", Data!H1079)</f>
        <v>WI</v>
      </c>
      <c r="I1079" t="str">
        <f>IF(ISBLANK(Data!I1079), "", Data!I1079)</f>
        <v>C</v>
      </c>
      <c r="J1079" t="str">
        <f>IF(ISBLANK(Data!J1079), "", Data!J1079)</f>
        <v>TOS</v>
      </c>
      <c r="K1079" s="2" cm="1">
        <f t="array" ref="K1079">IF(ISBLANK(Data!K1079), "", DATE(2000 + RIGHT(Data!K1079, 2), _xlfn.SWITCH(MID(Data!K1079, 3, 3), "JAN", 1, "FEB", 2, "MAR", 3, "APR", 4, "MAY", 5, "JUN", 6, "JUL", 7, "AUG", 8, "SEP", 9, "OCT", 10, "NOV", 11, "DEC", 12), LEFT(Data!K1079, 2)))</f>
        <v>45524</v>
      </c>
      <c r="L1079" t="str">
        <f>IF(ISBLANK(Data!L1079), "", Data!L1079)</f>
        <v>TUE</v>
      </c>
      <c r="M1079" t="str">
        <f>IF(ISBLANK(Data!M1079), "", Data!M1079)</f>
        <v>VESTRE,ASE</v>
      </c>
      <c r="N1079" t="str">
        <f>IF(ISBLANK(Data!N1079), "", Data!N1079)</f>
        <v>JF</v>
      </c>
      <c r="O1079" s="2" t="str" cm="1">
        <f t="array" ref="O1079">IF(ISBLANK(Data!O1079), "", DATE(2000 + RIGHT(Data!O1079, 2), _xlfn.SWITCH(MID(Data!O1079, 3, 3), "JAN", 1, "FEB", 2, "MAR", 3, "APR", 4, "MAY", 5, "JUN", 6, "JUL", 7, "AUG", 8, "SEP", 9, "OCT", 10, "NOV", 11, "DEC", 12), LEFT(Data!O1079, 2)))</f>
        <v/>
      </c>
      <c r="P1079" t="str">
        <f>IF(ISBLANK(Data!P1079), "", Data!P1079)</f>
        <v>1XX1</v>
      </c>
      <c r="Q1079" t="str">
        <f>IF(ISBLANK(Data!Q1079), "", Data!Q1079)</f>
        <v>NO301560520</v>
      </c>
      <c r="R1079" t="str">
        <f>IF(ISBLANK(Data!R1079), "", Data!R1079)</f>
        <v>BU873140040007TE30156052</v>
      </c>
      <c r="S1079" t="str">
        <f>IF(ISBLANK(Data!S1079), "", Data!S1079)</f>
        <v>CH</v>
      </c>
      <c r="T1079" s="1" t="str">
        <f>IF(ISBLANK(Data!T1079),"",(Data!T1079))</f>
        <v/>
      </c>
      <c r="U1079" t="str">
        <f>IF(ISBLANK(Data!U1079), "", Data!U1079)</f>
        <v/>
      </c>
      <c r="V1079" t="str">
        <f>IF(ISBLANK(Data!V1079), "", Data!V1079)</f>
        <v/>
      </c>
      <c r="W1079" t="str">
        <f>IF(ISBLANK(Data!W1079), "", Data!W1079)</f>
        <v/>
      </c>
      <c r="X1079" t="str">
        <f>IF(ISBLANK(Data!X1079), "", Data!X1079)</f>
        <v/>
      </c>
      <c r="Y1079" t="str">
        <f>IF(ISBLANK(Data!Y1079), "", Data!Y1079)</f>
        <v/>
      </c>
      <c r="Z1079" t="str">
        <f>IF(ISBLANK(Data!Z1079), "", Data!Z1079)</f>
        <v>T/0017161D/P/KU</v>
      </c>
      <c r="AA1079" t="str">
        <f>IF(ISBLANK(Data!AA1079), "", Data!AA1079)</f>
        <v>94376777</v>
      </c>
      <c r="AB1079" t="str">
        <f>IF(ISBLANK(Data!AB1079), "", Data!AB1079)</f>
        <v/>
      </c>
      <c r="AC1079" t="str">
        <f>IF(ISBLANK(Data!AC1079), "", Data!AC1079)</f>
        <v>L180700</v>
      </c>
      <c r="AD1079" t="str">
        <f>IF(ISBLANK(Data!AD1079), "", Data!AD1079)</f>
        <v/>
      </c>
      <c r="AE1079" t="str">
        <f>IF(ISBLANK(Data!AE1079), "", Data!AE1079)</f>
        <v/>
      </c>
      <c r="AF1079" s="7">
        <f>IF(ISBLANK(Data!AF1079), 0, _xlfn.NUMBERVALUE(SUBSTITUTE(Data!AF1079, ".", ",")))</f>
        <v>6871.26</v>
      </c>
      <c r="AG1079" t="str">
        <f>IF(ISBLANK(Data!AG1079), "", Data!AG1079)</f>
        <v>NKR</v>
      </c>
      <c r="AH1079" s="6">
        <f>IF(ISBLANK(Data!AH1079), 0, _xlfn.NUMBERVALUE(SUBSTITUTE(Data!AH1079, ".", ",")))</f>
        <v>6871.26</v>
      </c>
      <c r="AI1079" s="7">
        <f>IF(ISBLANK(Data!AI1079), "", _xlfn.NUMBERVALUE(SUBSTITUTE(Data!AI1079, ".", ",")))</f>
        <v>12000</v>
      </c>
      <c r="AJ1079" s="7">
        <f>IF(ISBLANK(Data!AJ1079), "", _xlfn.NUMBERVALUE(SUBSTITUTE(Data!AJ1079, ".", ",")))</f>
        <v>12000</v>
      </c>
      <c r="AK1079" s="7" t="str">
        <f>IF(ISBLANK(Data!AK1079), "", _xlfn.NUMBERVALUE(SUBSTITUTE(Data!AK1079, ".", ",")))</f>
        <v/>
      </c>
      <c r="AL1079">
        <f>IF(ISBLANK(Data!AL1079), "", Data!AL1079)</f>
        <v>0</v>
      </c>
      <c r="AM1079" s="15">
        <f>Table2[[#This Row],[DATE_IN]]-Table2[[#This Row],[DATE_OUT]]</f>
        <v>8</v>
      </c>
      <c r="AN1079" s="7" t="str">
        <f>IF(MID(RIGHT(Table2[[#This Row],[ADDR3]],3),1,1)=",",RIGHT(Table2[[#This Row],[ADDR3]],2),"")</f>
        <v/>
      </c>
      <c r="AO1079" s="7" t="str">
        <f>MID(Table2[[#This Row],[RES]],11,2)</f>
        <v>NO</v>
      </c>
      <c r="AP1079" s="7">
        <f>_xlfn.XLOOKUP(AG1079,Table3[CURRENCY],Table3[CONVERSION RATE],0)*Table2[[#This Row],[ORIGINAL PRICE]]</f>
        <v>6871.26</v>
      </c>
      <c r="AQ1079" s="7">
        <f>_xlfn.XLOOKUP(AG1079,Table3[CURRENCY],Table3[CONVERSION RATE],0)*Table2[[#This Row],[ORIGINAL PREPAYMENT]]</f>
        <v>6871.26</v>
      </c>
      <c r="AR1079" s="7"/>
      <c r="AS1079" s="15"/>
    </row>
    <row r="1080" spans="1:45" x14ac:dyDescent="0.25">
      <c r="A1080" t="str">
        <f>IF(ISBLANK(Data!A1080), "", Data!A1080)</f>
        <v>B</v>
      </c>
      <c r="B1080" s="2" cm="1">
        <f t="array" ref="B1080">IF(ISBLANK(Data!B1080), "", DATE(2000 + RIGHT(Data!B1080, 2), _xlfn.SWITCH(MID(Data!B1080, 3, 3), "JAN", 1, "FEB", 2, "MAR", 3, "APR", 4, "MAY", 5, "JUN", 6, "JUL", 7, "AUG", 8, "SEP", 9, "OCT", 10, "NOV", 11, "DEC", 12), LEFT(Data!B1080, 2)))</f>
        <v>45315</v>
      </c>
      <c r="C1080" t="str">
        <f>IF(ISBLANK(Data!C1080), "", Data!C1080)</f>
        <v>4557-5013-ES-1</v>
      </c>
      <c r="D1080" t="str">
        <f>IF(ISBLANK(Data!D1080), "", Data!D1080)</f>
        <v/>
      </c>
      <c r="E1080" t="str">
        <f>IF(ISBLANK(Data!E1080), "", Data!E1080)</f>
        <v>TOS</v>
      </c>
      <c r="F1080" s="2" cm="1">
        <f t="array" ref="F1080">IF(ISBLANK(Data!F1080), "", DATE(2000 + RIGHT(Data!F1080, 2), _xlfn.SWITCH(MID(Data!F1080, 3, 3), "JAN", 1, "FEB", 2, "MAR", 3, "APR", 4, "MAY", 5, "JUN", 6, "JUL", 7, "AUG", 8, "SEP", 9, "OCT", 10, "NOV", 11, "DEC", 12), LEFT(Data!F1080, 2)))</f>
        <v>45516</v>
      </c>
      <c r="G1080" t="str">
        <f>IF(ISBLANK(Data!G1080), "", Data!G1080)</f>
        <v>MON</v>
      </c>
      <c r="H1080" t="str">
        <f>IF(ISBLANK(Data!H1080), "", Data!H1080)</f>
        <v/>
      </c>
      <c r="I1080" t="str">
        <f>IF(ISBLANK(Data!I1080), "", Data!I1080)</f>
        <v>C</v>
      </c>
      <c r="J1080" t="str">
        <f>IF(ISBLANK(Data!J1080), "", Data!J1080)</f>
        <v>TOS</v>
      </c>
      <c r="K1080" s="2" cm="1">
        <f t="array" ref="K1080">IF(ISBLANK(Data!K1080), "", DATE(2000 + RIGHT(Data!K1080, 2), _xlfn.SWITCH(MID(Data!K1080, 3, 3), "JAN", 1, "FEB", 2, "MAR", 3, "APR", 4, "MAY", 5, "JUN", 6, "JUL", 7, "AUG", 8, "SEP", 9, "OCT", 10, "NOV", 11, "DEC", 12), LEFT(Data!K1080, 2)))</f>
        <v>45518</v>
      </c>
      <c r="L1080" t="str">
        <f>IF(ISBLANK(Data!L1080), "", Data!L1080)</f>
        <v>WED</v>
      </c>
      <c r="M1080" t="str">
        <f>IF(ISBLANK(Data!M1080), "", Data!M1080)</f>
        <v>IZQUIERDO,ANTONIO</v>
      </c>
      <c r="N1080" t="str">
        <f>IF(ISBLANK(Data!N1080), "", Data!N1080)</f>
        <v>JQ</v>
      </c>
      <c r="O1080" s="2" t="str" cm="1">
        <f t="array" ref="O1080">IF(ISBLANK(Data!O1080), "", DATE(2000 + RIGHT(Data!O1080, 2), _xlfn.SWITCH(MID(Data!O1080, 3, 3), "JAN", 1, "FEB", 2, "MAR", 3, "APR", 4, "MAY", 5, "JUN", 6, "JUL", 7, "AUG", 8, "SEP", 9, "OCT", 10, "NOV", 11, "DEC", 12), LEFT(Data!O1080, 2)))</f>
        <v/>
      </c>
      <c r="P1080" t="str">
        <f>IF(ISBLANK(Data!P1080), "", Data!P1080)</f>
        <v>1XX1</v>
      </c>
      <c r="Q1080" t="str">
        <f>IF(ISBLANK(Data!Q1080), "", Data!Q1080)</f>
        <v>84769088/H/8476</v>
      </c>
      <c r="R1080" t="str">
        <f>IF(ISBLANK(Data!R1080), "", Data!R1080)</f>
        <v>BU873142700004TE45575013</v>
      </c>
      <c r="S1080" t="str">
        <f>IF(ISBLANK(Data!S1080), "", Data!S1080)</f>
        <v>CH</v>
      </c>
      <c r="T1080" s="1" t="str">
        <f>IF(ISBLANK(Data!T1080),"",(Data!T1080))</f>
        <v/>
      </c>
      <c r="U1080" t="str">
        <f>IF(ISBLANK(Data!U1080), "", Data!U1080)</f>
        <v/>
      </c>
      <c r="V1080" t="str">
        <f>IF(ISBLANK(Data!V1080), "", Data!V1080)</f>
        <v/>
      </c>
      <c r="W1080" t="str">
        <f>IF(ISBLANK(Data!W1080), "", Data!W1080)</f>
        <v/>
      </c>
      <c r="X1080" t="str">
        <f>IF(ISBLANK(Data!X1080), "", Data!X1080)</f>
        <v/>
      </c>
      <c r="Y1080" t="str">
        <f>IF(ISBLANK(Data!Y1080), "", Data!Y1080)</f>
        <v/>
      </c>
      <c r="Z1080" t="str">
        <f>IF(ISBLANK(Data!Z1080), "", Data!Z1080)</f>
        <v>T/0042092E/P/YB</v>
      </c>
      <c r="AA1080" t="str">
        <f>IF(ISBLANK(Data!AA1080), "", Data!AA1080)</f>
        <v>34-944-448340</v>
      </c>
      <c r="AB1080" t="str">
        <f>IF(ISBLANK(Data!AB1080), "", Data!AB1080)</f>
        <v/>
      </c>
      <c r="AC1080" t="str">
        <f>IF(ISBLANK(Data!AC1080), "", Data!AC1080)</f>
        <v>L165300</v>
      </c>
      <c r="AD1080" t="str">
        <f>IF(ISBLANK(Data!AD1080), "", Data!AD1080)</f>
        <v/>
      </c>
      <c r="AE1080" t="str">
        <f>IF(ISBLANK(Data!AE1080), "", Data!AE1080)</f>
        <v/>
      </c>
      <c r="AF1080" s="7">
        <f>IF(ISBLANK(Data!AF1080), 0, _xlfn.NUMBERVALUE(SUBSTITUTE(Data!AF1080, ".", ",")))</f>
        <v>298.82</v>
      </c>
      <c r="AG1080" t="str">
        <f>IF(ISBLANK(Data!AG1080), "", Data!AG1080)</f>
        <v>EUR</v>
      </c>
      <c r="AH1080" s="6">
        <f>IF(ISBLANK(Data!AH1080), 0, _xlfn.NUMBERVALUE(SUBSTITUTE(Data!AH1080, ".", ",")))</f>
        <v>298.56</v>
      </c>
      <c r="AI1080" s="7">
        <f>IF(ISBLANK(Data!AI1080), "", _xlfn.NUMBERVALUE(SUBSTITUTE(Data!AI1080, ".", ",")))</f>
        <v>12000</v>
      </c>
      <c r="AJ1080" s="7">
        <f>IF(ISBLANK(Data!AJ1080), "", _xlfn.NUMBERVALUE(SUBSTITUTE(Data!AJ1080, ".", ",")))</f>
        <v>12000</v>
      </c>
      <c r="AK1080" s="7" t="str">
        <f>IF(ISBLANK(Data!AK1080), "", _xlfn.NUMBERVALUE(SUBSTITUTE(Data!AK1080, ".", ",")))</f>
        <v/>
      </c>
      <c r="AL1080">
        <f>IF(ISBLANK(Data!AL1080), "", Data!AL1080)</f>
        <v>0</v>
      </c>
      <c r="AM1080" s="15">
        <f>Table2[[#This Row],[DATE_IN]]-Table2[[#This Row],[DATE_OUT]]</f>
        <v>2</v>
      </c>
      <c r="AN1080" s="7" t="str">
        <f>IF(MID(RIGHT(Table2[[#This Row],[ADDR3]],3),1,1)=",",RIGHT(Table2[[#This Row],[ADDR3]],2),"")</f>
        <v/>
      </c>
      <c r="AO1080" s="7" t="str">
        <f>MID(Table2[[#This Row],[RES]],11,2)</f>
        <v>ES</v>
      </c>
      <c r="AP1080" s="7">
        <f>_xlfn.XLOOKUP(AG1080,Table3[CURRENCY],Table3[CONVERSION RATE],0)*Table2[[#This Row],[ORIGINAL PRICE]]</f>
        <v>3573.7632000000003</v>
      </c>
      <c r="AQ1080" s="7">
        <f>_xlfn.XLOOKUP(AG1080,Table3[CURRENCY],Table3[CONVERSION RATE],0)*Table2[[#This Row],[ORIGINAL PREPAYMENT]]</f>
        <v>3576.8753999999999</v>
      </c>
      <c r="AR1080" s="7"/>
      <c r="AS1080" s="15"/>
    </row>
    <row r="1081" spans="1:45" x14ac:dyDescent="0.25">
      <c r="A1081" t="str">
        <f>IF(ISBLANK(Data!A1081), "", Data!A1081)</f>
        <v>B</v>
      </c>
      <c r="B1081" s="2" cm="1">
        <f t="array" ref="B1081">IF(ISBLANK(Data!B1081), "", DATE(2000 + RIGHT(Data!B1081, 2), _xlfn.SWITCH(MID(Data!B1081, 3, 3), "JAN", 1, "FEB", 2, "MAR", 3, "APR", 4, "MAY", 5, "JUN", 6, "JUL", 7, "AUG", 8, "SEP", 9, "OCT", 10, "NOV", 11, "DEC", 12), LEFT(Data!B1081, 2)))</f>
        <v>45188</v>
      </c>
      <c r="C1081" t="str">
        <f>IF(ISBLANK(Data!C1081), "", Data!C1081)</f>
        <v>3884-2221-US-5</v>
      </c>
      <c r="D1081" t="str">
        <f>IF(ISBLANK(Data!D1081), "", Data!D1081)</f>
        <v>MC389H</v>
      </c>
      <c r="E1081" t="str">
        <f>IF(ISBLANK(Data!E1081), "", Data!E1081)</f>
        <v>TOS</v>
      </c>
      <c r="F1081" s="2" cm="1">
        <f t="array" ref="F1081">IF(ISBLANK(Data!F1081), "", DATE(2000 + RIGHT(Data!F1081, 2), _xlfn.SWITCH(MID(Data!F1081, 3, 3), "JAN", 1, "FEB", 2, "MAR", 3, "APR", 4, "MAY", 5, "JUN", 6, "JUL", 7, "AUG", 8, "SEP", 9, "OCT", 10, "NOV", 11, "DEC", 12), LEFT(Data!F1081, 2)))</f>
        <v>45518</v>
      </c>
      <c r="G1081" t="str">
        <f>IF(ISBLANK(Data!G1081), "", Data!G1081)</f>
        <v>WED</v>
      </c>
      <c r="H1081" t="str">
        <f>IF(ISBLANK(Data!H1081), "", Data!H1081)</f>
        <v/>
      </c>
      <c r="I1081" t="str">
        <f>IF(ISBLANK(Data!I1081), "", Data!I1081)</f>
        <v>G</v>
      </c>
      <c r="J1081" t="str">
        <f>IF(ISBLANK(Data!J1081), "", Data!J1081)</f>
        <v>EVE</v>
      </c>
      <c r="K1081" s="2" cm="1">
        <f t="array" ref="K1081">IF(ISBLANK(Data!K1081), "", DATE(2000 + RIGHT(Data!K1081, 2), _xlfn.SWITCH(MID(Data!K1081, 3, 3), "JAN", 1, "FEB", 2, "MAR", 3, "APR", 4, "MAY", 5, "JUN", 6, "JUL", 7, "AUG", 8, "SEP", 9, "OCT", 10, "NOV", 11, "DEC", 12), LEFT(Data!K1081, 2)))</f>
        <v>45529</v>
      </c>
      <c r="L1081" t="str">
        <f>IF(ISBLANK(Data!L1081), "", Data!L1081)</f>
        <v>SUN</v>
      </c>
      <c r="M1081" t="str">
        <f>IF(ISBLANK(Data!M1081), "", Data!M1081)</f>
        <v>NIEMAND,GARY</v>
      </c>
      <c r="N1081" t="str">
        <f>IF(ISBLANK(Data!N1081), "", Data!N1081)</f>
        <v>PJ</v>
      </c>
      <c r="O1081" s="2" cm="1">
        <f t="array" ref="O1081">IF(ISBLANK(Data!O1081), "", DATE(2000 + RIGHT(Data!O1081, 2), _xlfn.SWITCH(MID(Data!O1081, 3, 3), "JAN", 1, "FEB", 2, "MAR", 3, "APR", 4, "MAY", 5, "JUN", 6, "JUL", 7, "AUG", 8, "SEP", 9, "OCT", 10, "NOV", 11, "DEC", 12), LEFT(Data!O1081, 2)))</f>
        <v>58889</v>
      </c>
      <c r="P1081" t="str">
        <f>IF(ISBLANK(Data!P1081), "", Data!P1081)</f>
        <v>00XX</v>
      </c>
      <c r="Q1081" t="str">
        <f>IF(ISBLANK(Data!Q1081), "", Data!Q1081)</f>
        <v/>
      </c>
      <c r="R1081" t="str">
        <f>IF(ISBLANK(Data!R1081), "", Data!R1081)</f>
        <v>CX414720XXXXXX4172</v>
      </c>
      <c r="S1081" t="str">
        <f>IF(ISBLANK(Data!S1081), "", Data!S1081)</f>
        <v>CV</v>
      </c>
      <c r="T1081" s="1" t="str">
        <f>IF(ISBLANK(Data!T1081),"",(Data!T1081))</f>
        <v>09/26</v>
      </c>
      <c r="U1081" t="str">
        <f>IF(ISBLANK(Data!U1081), "", Data!U1081)</f>
        <v/>
      </c>
      <c r="V1081" t="str">
        <f>IF(ISBLANK(Data!V1081), "", Data!V1081)</f>
        <v>3939 W ALABAMA ST</v>
      </c>
      <c r="W1081" t="str">
        <f>IF(ISBLANK(Data!W1081), "", Data!W1081)</f>
        <v>APT 772</v>
      </c>
      <c r="X1081" t="str">
        <f>IF(ISBLANK(Data!X1081), "", Data!X1081)</f>
        <v>HOUSTON,TX,77027,US</v>
      </c>
      <c r="Y1081" t="str">
        <f>IF(ISBLANK(Data!Y1081), "", Data!Y1081)</f>
        <v>USTX38305340</v>
      </c>
      <c r="Z1081" t="str">
        <f>IF(ISBLANK(Data!Z1081), "", Data!Z1081)</f>
        <v>P/I1</v>
      </c>
      <c r="AA1081" t="str">
        <f>IF(ISBLANK(Data!AA1081), "", Data!AA1081)</f>
        <v>3125932798</v>
      </c>
      <c r="AB1081" t="str">
        <f>IF(ISBLANK(Data!AB1081), "", Data!AB1081)</f>
        <v/>
      </c>
      <c r="AC1081" t="str">
        <f>IF(ISBLANK(Data!AC1081), "", Data!AC1081)</f>
        <v>U024100</v>
      </c>
      <c r="AD1081" t="str">
        <f>IF(ISBLANK(Data!AD1081), "", Data!AD1081)</f>
        <v/>
      </c>
      <c r="AE1081" t="str">
        <f>IF(ISBLANK(Data!AE1081), "", Data!AE1081)</f>
        <v/>
      </c>
      <c r="AF1081" s="7">
        <f>IF(ISBLANK(Data!AF1081), 0, _xlfn.NUMBERVALUE(SUBSTITUTE(Data!AF1081, ".", ",")))</f>
        <v>0</v>
      </c>
      <c r="AG1081" t="str">
        <f>IF(ISBLANK(Data!AG1081), "", Data!AG1081)</f>
        <v>USD</v>
      </c>
      <c r="AH1081" s="6">
        <f>IF(ISBLANK(Data!AH1081), 0, _xlfn.NUMBERVALUE(SUBSTITUTE(Data!AH1081, ".", ",")))</f>
        <v>1291.21</v>
      </c>
      <c r="AI1081" s="7">
        <f>IF(ISBLANK(Data!AI1081), "", _xlfn.NUMBERVALUE(SUBSTITUTE(Data!AI1081, ".", ",")))</f>
        <v>320000</v>
      </c>
      <c r="AJ1081" s="7">
        <f>IF(ISBLANK(Data!AJ1081), "", _xlfn.NUMBERVALUE(SUBSTITUTE(Data!AJ1081, ".", ",")))</f>
        <v>320000</v>
      </c>
      <c r="AK1081" s="7">
        <f>IF(ISBLANK(Data!AK1081), "", _xlfn.NUMBERVALUE(SUBSTITUTE(Data!AK1081, ".", ",")))</f>
        <v>3000</v>
      </c>
      <c r="AL1081">
        <f>IF(ISBLANK(Data!AL1081), "", Data!AL1081)</f>
        <v>0</v>
      </c>
      <c r="AM1081" s="15">
        <f>Table2[[#This Row],[DATE_IN]]-Table2[[#This Row],[DATE_OUT]]</f>
        <v>11</v>
      </c>
      <c r="AN1081" s="7" t="str">
        <f>IF(MID(RIGHT(Table2[[#This Row],[ADDR3]],3),1,1)=",",RIGHT(Table2[[#This Row],[ADDR3]],2),"")</f>
        <v>US</v>
      </c>
      <c r="AO1081" s="7" t="str">
        <f>MID(Table2[[#This Row],[RES]],11,2)</f>
        <v>US</v>
      </c>
      <c r="AP1081" s="7">
        <f>_xlfn.XLOOKUP(AG1081,Table3[CURRENCY],Table3[CONVERSION RATE],0)*Table2[[#This Row],[ORIGINAL PRICE]]</f>
        <v>14254.9584</v>
      </c>
      <c r="AQ1081" s="7">
        <f>_xlfn.XLOOKUP(AG1081,Table3[CURRENCY],Table3[CONVERSION RATE],0)*Table2[[#This Row],[ORIGINAL PREPAYMENT]]</f>
        <v>0</v>
      </c>
      <c r="AR1081" s="7"/>
      <c r="AS1081" s="15"/>
    </row>
    <row r="1082" spans="1:45" x14ac:dyDescent="0.25">
      <c r="A1082" t="str">
        <f>IF(ISBLANK(Data!A1082), "", Data!A1082)</f>
        <v>B</v>
      </c>
      <c r="B1082" s="2" cm="1">
        <f t="array" ref="B1082">IF(ISBLANK(Data!B1082), "", DATE(2000 + RIGHT(Data!B1082, 2), _xlfn.SWITCH(MID(Data!B1082, 3, 3), "JAN", 1, "FEB", 2, "MAR", 3, "APR", 4, "MAY", 5, "JUN", 6, "JUL", 7, "AUG", 8, "SEP", 9, "OCT", 10, "NOV", 11, "DEC", 12), LEFT(Data!B1082, 2)))</f>
        <v>45305</v>
      </c>
      <c r="C1082" t="str">
        <f>IF(ISBLANK(Data!C1082), "", Data!C1082)</f>
        <v>4494-3450-FR-6</v>
      </c>
      <c r="D1082" t="str">
        <f>IF(ISBLANK(Data!D1082), "", Data!D1082)</f>
        <v>QF950V</v>
      </c>
      <c r="E1082" t="str">
        <f>IF(ISBLANK(Data!E1082), "", Data!E1082)</f>
        <v>TOS</v>
      </c>
      <c r="F1082" s="2" cm="1">
        <f t="array" ref="F1082">IF(ISBLANK(Data!F1082), "", DATE(2000 + RIGHT(Data!F1082, 2), _xlfn.SWITCH(MID(Data!F1082, 3, 3), "JAN", 1, "FEB", 2, "MAR", 3, "APR", 4, "MAY", 5, "JUN", 6, "JUL", 7, "AUG", 8, "SEP", 9, "OCT", 10, "NOV", 11, "DEC", 12), LEFT(Data!F1082, 2)))</f>
        <v>45518</v>
      </c>
      <c r="G1082" t="str">
        <f>IF(ISBLANK(Data!G1082), "", Data!G1082)</f>
        <v>WED</v>
      </c>
      <c r="H1082" t="str">
        <f>IF(ISBLANK(Data!H1082), "", Data!H1082)</f>
        <v/>
      </c>
      <c r="I1082" t="str">
        <f>IF(ISBLANK(Data!I1082), "", Data!I1082)</f>
        <v>B</v>
      </c>
      <c r="J1082" t="str">
        <f>IF(ISBLANK(Data!J1082), "", Data!J1082)</f>
        <v>TOS</v>
      </c>
      <c r="K1082" s="2" cm="1">
        <f t="array" ref="K1082">IF(ISBLANK(Data!K1082), "", DATE(2000 + RIGHT(Data!K1082, 2), _xlfn.SWITCH(MID(Data!K1082, 3, 3), "JAN", 1, "FEB", 2, "MAR", 3, "APR", 4, "MAY", 5, "JUN", 6, "JUL", 7, "AUG", 8, "SEP", 9, "OCT", 10, "NOV", 11, "DEC", 12), LEFT(Data!K1082, 2)))</f>
        <v>45531</v>
      </c>
      <c r="L1082" t="str">
        <f>IF(ISBLANK(Data!L1082), "", Data!L1082)</f>
        <v>TUE</v>
      </c>
      <c r="M1082" t="str">
        <f>IF(ISBLANK(Data!M1082), "", Data!M1082)</f>
        <v>BAILLY,MELANIE</v>
      </c>
      <c r="N1082" t="str">
        <f>IF(ISBLANK(Data!N1082), "", Data!N1082)</f>
        <v>LI</v>
      </c>
      <c r="O1082" s="2" cm="1">
        <f t="array" ref="O1082">IF(ISBLANK(Data!O1082), "", DATE(2000 + RIGHT(Data!O1082, 2), _xlfn.SWITCH(MID(Data!O1082, 3, 3), "JAN", 1, "FEB", 2, "MAR", 3, "APR", 4, "MAY", 5, "JUN", 6, "JUL", 7, "AUG", 8, "SEP", 9, "OCT", 10, "NOV", 11, "DEC", 12), LEFT(Data!O1082, 2)))</f>
        <v>61049</v>
      </c>
      <c r="P1082" t="str">
        <f>IF(ISBLANK(Data!P1082), "", Data!P1082)</f>
        <v>1XX1</v>
      </c>
      <c r="Q1082" t="str">
        <f>IF(ISBLANK(Data!Q1082), "", Data!Q1082)</f>
        <v>529347086</v>
      </c>
      <c r="R1082" t="str">
        <f>IF(ISBLANK(Data!R1082), "", Data!R1082)</f>
        <v>BU871094800004TE52934708</v>
      </c>
      <c r="S1082" t="str">
        <f>IF(ISBLANK(Data!S1082), "", Data!S1082)</f>
        <v>CH</v>
      </c>
      <c r="T1082" s="1" t="str">
        <f>IF(ISBLANK(Data!T1082),"",(Data!T1082))</f>
        <v/>
      </c>
      <c r="U1082" t="str">
        <f>IF(ISBLANK(Data!U1082), "", Data!U1082)</f>
        <v/>
      </c>
      <c r="V1082" t="str">
        <f>IF(ISBLANK(Data!V1082), "", Data!V1082)</f>
        <v>PARK RUE</v>
      </c>
      <c r="W1082" t="str">
        <f>IF(ISBLANK(Data!W1082), "", Data!W1082)</f>
        <v/>
      </c>
      <c r="X1082" t="str">
        <f>IF(ISBLANK(Data!X1082), "", Data!X1082)</f>
        <v>90015,PARIS                ,FR</v>
      </c>
      <c r="Y1082" t="str">
        <f>IF(ISBLANK(Data!Y1082), "", Data!Y1082)</f>
        <v/>
      </c>
      <c r="Z1082" t="str">
        <f>IF(ISBLANK(Data!Z1082), "", Data!Z1082)</f>
        <v>T/0062893E/P/RF</v>
      </c>
      <c r="AA1082" t="str">
        <f>IF(ISBLANK(Data!AA1082), "", Data!AA1082)</f>
        <v>+33186269080</v>
      </c>
      <c r="AB1082" t="str">
        <f>IF(ISBLANK(Data!AB1082), "", Data!AB1082)</f>
        <v>V897.64EUR/</v>
      </c>
      <c r="AC1082" t="str">
        <f>IF(ISBLANK(Data!AC1082), "", Data!AC1082)</f>
        <v>L223200</v>
      </c>
      <c r="AD1082" t="str">
        <f>IF(ISBLANK(Data!AD1082), "", Data!AD1082)</f>
        <v/>
      </c>
      <c r="AE1082" t="str">
        <f>IF(ISBLANK(Data!AE1082), "", Data!AE1082)</f>
        <v/>
      </c>
      <c r="AF1082" s="7">
        <f>IF(ISBLANK(Data!AF1082), 0, _xlfn.NUMBERVALUE(SUBSTITUTE(Data!AF1082, ".", ",")))</f>
        <v>897.64</v>
      </c>
      <c r="AG1082" t="str">
        <f>IF(ISBLANK(Data!AG1082), "", Data!AG1082)</f>
        <v>EUR</v>
      </c>
      <c r="AH1082" s="6">
        <f>IF(ISBLANK(Data!AH1082), 0, _xlfn.NUMBERVALUE(SUBSTITUTE(Data!AH1082, ".", ",")))</f>
        <v>896.91</v>
      </c>
      <c r="AI1082" s="7">
        <f>IF(ISBLANK(Data!AI1082), "", _xlfn.NUMBERVALUE(SUBSTITUTE(Data!AI1082, ".", ",")))</f>
        <v>12000</v>
      </c>
      <c r="AJ1082" s="7">
        <f>IF(ISBLANK(Data!AJ1082), "", _xlfn.NUMBERVALUE(SUBSTITUTE(Data!AJ1082, ".", ",")))</f>
        <v>12000</v>
      </c>
      <c r="AK1082" s="7" t="str">
        <f>IF(ISBLANK(Data!AK1082), "", _xlfn.NUMBERVALUE(SUBSTITUTE(Data!AK1082, ".", ",")))</f>
        <v/>
      </c>
      <c r="AL1082">
        <f>IF(ISBLANK(Data!AL1082), "", Data!AL1082)</f>
        <v>0</v>
      </c>
      <c r="AM1082" s="15">
        <f>Table2[[#This Row],[DATE_IN]]-Table2[[#This Row],[DATE_OUT]]</f>
        <v>13</v>
      </c>
      <c r="AN1082" s="7" t="str">
        <f>IF(MID(RIGHT(Table2[[#This Row],[ADDR3]],3),1,1)=",",RIGHT(Table2[[#This Row],[ADDR3]],2),"")</f>
        <v>FR</v>
      </c>
      <c r="AO1082" s="7" t="str">
        <f>MID(Table2[[#This Row],[RES]],11,2)</f>
        <v>FR</v>
      </c>
      <c r="AP1082" s="7">
        <f>_xlfn.XLOOKUP(AG1082,Table3[CURRENCY],Table3[CONVERSION RATE],0)*Table2[[#This Row],[ORIGINAL PRICE]]</f>
        <v>10736.012699999999</v>
      </c>
      <c r="AQ1082" s="7">
        <f>_xlfn.XLOOKUP(AG1082,Table3[CURRENCY],Table3[CONVERSION RATE],0)*Table2[[#This Row],[ORIGINAL PREPAYMENT]]</f>
        <v>10744.7508</v>
      </c>
      <c r="AR1082" s="7"/>
      <c r="AS1082" s="15"/>
    </row>
    <row r="1083" spans="1:45" x14ac:dyDescent="0.25">
      <c r="A1083" t="str">
        <f>IF(ISBLANK(Data!A1083), "", Data!A1083)</f>
        <v>B</v>
      </c>
      <c r="B1083" s="2" cm="1">
        <f t="array" ref="B1083">IF(ISBLANK(Data!B1083), "", DATE(2000 + RIGHT(Data!B1083, 2), _xlfn.SWITCH(MID(Data!B1083, 3, 3), "JAN", 1, "FEB", 2, "MAR", 3, "APR", 4, "MAY", 5, "JUN", 6, "JUL", 7, "AUG", 8, "SEP", 9, "OCT", 10, "NOV", 11, "DEC", 12), LEFT(Data!B1083, 2)))</f>
        <v>45317</v>
      </c>
      <c r="C1083" t="str">
        <f>IF(ISBLANK(Data!C1083), "", Data!C1083)</f>
        <v>4568-9881-IT-6</v>
      </c>
      <c r="D1083" t="str">
        <f>IF(ISBLANK(Data!D1083), "", Data!D1083)</f>
        <v>QF810V</v>
      </c>
      <c r="E1083" t="str">
        <f>IF(ISBLANK(Data!E1083), "", Data!E1083)</f>
        <v>TOS</v>
      </c>
      <c r="F1083" s="2" cm="1">
        <f t="array" ref="F1083">IF(ISBLANK(Data!F1083), "", DATE(2000 + RIGHT(Data!F1083, 2), _xlfn.SWITCH(MID(Data!F1083, 3, 3), "JAN", 1, "FEB", 2, "MAR", 3, "APR", 4, "MAY", 5, "JUN", 6, "JUL", 7, "AUG", 8, "SEP", 9, "OCT", 10, "NOV", 11, "DEC", 12), LEFT(Data!F1083, 2)))</f>
        <v>45518</v>
      </c>
      <c r="G1083" t="str">
        <f>IF(ISBLANK(Data!G1083), "", Data!G1083)</f>
        <v>WED</v>
      </c>
      <c r="H1083" t="str">
        <f>IF(ISBLANK(Data!H1083), "", Data!H1083)</f>
        <v>WI</v>
      </c>
      <c r="I1083" t="str">
        <f>IF(ISBLANK(Data!I1083), "", Data!I1083)</f>
        <v>E</v>
      </c>
      <c r="J1083" t="str">
        <f>IF(ISBLANK(Data!J1083), "", Data!J1083)</f>
        <v>TOS</v>
      </c>
      <c r="K1083" s="2" cm="1">
        <f t="array" ref="K1083">IF(ISBLANK(Data!K1083), "", DATE(2000 + RIGHT(Data!K1083, 2), _xlfn.SWITCH(MID(Data!K1083, 3, 3), "JAN", 1, "FEB", 2, "MAR", 3, "APR", 4, "MAY", 5, "JUN", 6, "JUL", 7, "AUG", 8, "SEP", 9, "OCT", 10, "NOV", 11, "DEC", 12), LEFT(Data!K1083, 2)))</f>
        <v>45527</v>
      </c>
      <c r="L1083" t="str">
        <f>IF(ISBLANK(Data!L1083), "", Data!L1083)</f>
        <v>FRI</v>
      </c>
      <c r="M1083" t="str">
        <f>IF(ISBLANK(Data!M1083), "", Data!M1083)</f>
        <v>GIUSSANI,EMANUELA</v>
      </c>
      <c r="N1083" t="str">
        <f>IF(ISBLANK(Data!N1083), "", Data!N1083)</f>
        <v>LI</v>
      </c>
      <c r="O1083" s="2" cm="1">
        <f t="array" ref="O1083">IF(ISBLANK(Data!O1083), "", DATE(2000 + RIGHT(Data!O1083, 2), _xlfn.SWITCH(MID(Data!O1083, 3, 3), "JAN", 1, "FEB", 2, "MAR", 3, "APR", 4, "MAY", 5, "JUN", 6, "JUL", 7, "AUG", 8, "SEP", 9, "OCT", 10, "NOV", 11, "DEC", 12), LEFT(Data!O1083, 2)))</f>
        <v>70860</v>
      </c>
      <c r="P1083" t="str">
        <f>IF(ISBLANK(Data!P1083), "", Data!P1083)</f>
        <v>1XX1</v>
      </c>
      <c r="Q1083" t="str">
        <f>IF(ISBLANK(Data!Q1083), "", Data!Q1083)</f>
        <v>783414803</v>
      </c>
      <c r="R1083" t="str">
        <f>IF(ISBLANK(Data!R1083), "", Data!R1083)</f>
        <v>BU868102220001TE78341480</v>
      </c>
      <c r="S1083" t="str">
        <f>IF(ISBLANK(Data!S1083), "", Data!S1083)</f>
        <v>CH</v>
      </c>
      <c r="T1083" s="1" t="str">
        <f>IF(ISBLANK(Data!T1083),"",(Data!T1083))</f>
        <v/>
      </c>
      <c r="U1083" t="str">
        <f>IF(ISBLANK(Data!U1083), "", Data!U1083)</f>
        <v/>
      </c>
      <c r="V1083" t="str">
        <f>IF(ISBLANK(Data!V1083), "", Data!V1083)</f>
        <v/>
      </c>
      <c r="W1083" t="str">
        <f>IF(ISBLANK(Data!W1083), "", Data!W1083)</f>
        <v/>
      </c>
      <c r="X1083" t="str">
        <f>IF(ISBLANK(Data!X1083), "", Data!X1083)</f>
        <v/>
      </c>
      <c r="Y1083" t="str">
        <f>IF(ISBLANK(Data!Y1083), "", Data!Y1083)</f>
        <v/>
      </c>
      <c r="Z1083" t="str">
        <f>IF(ISBLANK(Data!Z1083), "", Data!Z1083)</f>
        <v>T/0061003E/P/YS</v>
      </c>
      <c r="AA1083" t="str">
        <f>IF(ISBLANK(Data!AA1083), "", Data!AA1083)</f>
        <v>+393391963157</v>
      </c>
      <c r="AB1083" t="str">
        <f>IF(ISBLANK(Data!AB1083), "", Data!AB1083)</f>
        <v>ADR/</v>
      </c>
      <c r="AC1083" t="str">
        <f>IF(ISBLANK(Data!AC1083), "", Data!AC1083)</f>
        <v>L184400</v>
      </c>
      <c r="AD1083" t="str">
        <f>IF(ISBLANK(Data!AD1083), "", Data!AD1083)</f>
        <v/>
      </c>
      <c r="AE1083" t="str">
        <f>IF(ISBLANK(Data!AE1083), "", Data!AE1083)</f>
        <v/>
      </c>
      <c r="AF1083" s="7">
        <f>IF(ISBLANK(Data!AF1083), 0, _xlfn.NUMBERVALUE(SUBSTITUTE(Data!AF1083, ".", ",")))</f>
        <v>1007.47</v>
      </c>
      <c r="AG1083" t="str">
        <f>IF(ISBLANK(Data!AG1083), "", Data!AG1083)</f>
        <v>EUR</v>
      </c>
      <c r="AH1083" s="6">
        <f>IF(ISBLANK(Data!AH1083), 0, _xlfn.NUMBERVALUE(SUBSTITUTE(Data!AH1083, ".", ",")))</f>
        <v>1006.85</v>
      </c>
      <c r="AI1083" s="7">
        <f>IF(ISBLANK(Data!AI1083), "", _xlfn.NUMBERVALUE(SUBSTITUTE(Data!AI1083, ".", ",")))</f>
        <v>12000</v>
      </c>
      <c r="AJ1083" s="7">
        <f>IF(ISBLANK(Data!AJ1083), "", _xlfn.NUMBERVALUE(SUBSTITUTE(Data!AJ1083, ".", ",")))</f>
        <v>12000</v>
      </c>
      <c r="AK1083" s="7" t="str">
        <f>IF(ISBLANK(Data!AK1083), "", _xlfn.NUMBERVALUE(SUBSTITUTE(Data!AK1083, ".", ",")))</f>
        <v/>
      </c>
      <c r="AL1083">
        <f>IF(ISBLANK(Data!AL1083), "", Data!AL1083)</f>
        <v>0</v>
      </c>
      <c r="AM1083" s="15">
        <f>Table2[[#This Row],[DATE_IN]]-Table2[[#This Row],[DATE_OUT]]</f>
        <v>9</v>
      </c>
      <c r="AN1083" s="7" t="str">
        <f>IF(MID(RIGHT(Table2[[#This Row],[ADDR3]],3),1,1)=",",RIGHT(Table2[[#This Row],[ADDR3]],2),"")</f>
        <v/>
      </c>
      <c r="AO1083" s="7" t="str">
        <f>MID(Table2[[#This Row],[RES]],11,2)</f>
        <v>IT</v>
      </c>
      <c r="AP1083" s="7">
        <f>_xlfn.XLOOKUP(AG1083,Table3[CURRENCY],Table3[CONVERSION RATE],0)*Table2[[#This Row],[ORIGINAL PRICE]]</f>
        <v>12051.994500000001</v>
      </c>
      <c r="AQ1083" s="7">
        <f>_xlfn.XLOOKUP(AG1083,Table3[CURRENCY],Table3[CONVERSION RATE],0)*Table2[[#This Row],[ORIGINAL PREPAYMENT]]</f>
        <v>12059.415900000002</v>
      </c>
      <c r="AR1083" s="7"/>
      <c r="AS1083" s="15"/>
    </row>
    <row r="1084" spans="1:45" x14ac:dyDescent="0.25">
      <c r="A1084" t="str">
        <f>IF(ISBLANK(Data!A1084), "", Data!A1084)</f>
        <v>B</v>
      </c>
      <c r="B1084" s="2" cm="1">
        <f t="array" ref="B1084">IF(ISBLANK(Data!B1084), "", DATE(2000 + RIGHT(Data!B1084, 2), _xlfn.SWITCH(MID(Data!B1084, 3, 3), "JAN", 1, "FEB", 2, "MAR", 3, "APR", 4, "MAY", 5, "JUN", 6, "JUL", 7, "AUG", 8, "SEP", 9, "OCT", 10, "NOV", 11, "DEC", 12), LEFT(Data!B1084, 2)))</f>
        <v>45325</v>
      </c>
      <c r="C1084" t="str">
        <f>IF(ISBLANK(Data!C1084), "", Data!C1084)</f>
        <v>4619-9719-ES-6</v>
      </c>
      <c r="D1084" t="str">
        <f>IF(ISBLANK(Data!D1084), "", Data!D1084)</f>
        <v>QE824X</v>
      </c>
      <c r="E1084" t="str">
        <f>IF(ISBLANK(Data!E1084), "", Data!E1084)</f>
        <v>TOS</v>
      </c>
      <c r="F1084" s="2" cm="1">
        <f t="array" ref="F1084">IF(ISBLANK(Data!F1084), "", DATE(2000 + RIGHT(Data!F1084, 2), _xlfn.SWITCH(MID(Data!F1084, 3, 3), "JAN", 1, "FEB", 2, "MAR", 3, "APR", 4, "MAY", 5, "JUN", 6, "JUL", 7, "AUG", 8, "SEP", 9, "OCT", 10, "NOV", 11, "DEC", 12), LEFT(Data!F1084, 2)))</f>
        <v>45518</v>
      </c>
      <c r="G1084" t="str">
        <f>IF(ISBLANK(Data!G1084), "", Data!G1084)</f>
        <v>WED</v>
      </c>
      <c r="H1084" t="str">
        <f>IF(ISBLANK(Data!H1084), "", Data!H1084)</f>
        <v/>
      </c>
      <c r="I1084" t="str">
        <f>IF(ISBLANK(Data!I1084), "", Data!I1084)</f>
        <v>C</v>
      </c>
      <c r="J1084" t="str">
        <f>IF(ISBLANK(Data!J1084), "", Data!J1084)</f>
        <v>LKN</v>
      </c>
      <c r="K1084" s="2" cm="1">
        <f t="array" ref="K1084">IF(ISBLANK(Data!K1084), "", DATE(2000 + RIGHT(Data!K1084, 2), _xlfn.SWITCH(MID(Data!K1084, 3, 3), "JAN", 1, "FEB", 2, "MAR", 3, "APR", 4, "MAY", 5, "JUN", 6, "JUL", 7, "AUG", 8, "SEP", 9, "OCT", 10, "NOV", 11, "DEC", 12), LEFT(Data!K1084, 2)))</f>
        <v>45527</v>
      </c>
      <c r="L1084" t="str">
        <f>IF(ISBLANK(Data!L1084), "", Data!L1084)</f>
        <v>FRI</v>
      </c>
      <c r="M1084" t="str">
        <f>IF(ISBLANK(Data!M1084), "", Data!M1084)</f>
        <v>HERRERA SALMERON,JESUSJ,MR</v>
      </c>
      <c r="N1084" t="str">
        <f>IF(ISBLANK(Data!N1084), "", Data!N1084)</f>
        <v>LI</v>
      </c>
      <c r="O1084" s="2" t="str" cm="1">
        <f t="array" ref="O1084">IF(ISBLANK(Data!O1084), "", DATE(2000 + RIGHT(Data!O1084, 2), _xlfn.SWITCH(MID(Data!O1084, 3, 3), "JAN", 1, "FEB", 2, "MAR", 3, "APR", 4, "MAY", 5, "JUN", 6, "JUL", 7, "AUG", 8, "SEP", 9, "OCT", 10, "NOV", 11, "DEC", 12), LEFT(Data!O1084, 2)))</f>
        <v/>
      </c>
      <c r="P1084" t="str">
        <f>IF(ISBLANK(Data!P1084), "", Data!P1084)</f>
        <v>1XX1</v>
      </c>
      <c r="Q1084" t="str">
        <f>IF(ISBLANK(Data!Q1084), "", Data!Q1084)</f>
        <v>M/718177</v>
      </c>
      <c r="R1084" t="str">
        <f>IF(ISBLANK(Data!R1084), "", Data!R1084)</f>
        <v>BU898110440002TE74131412</v>
      </c>
      <c r="S1084" t="str">
        <f>IF(ISBLANK(Data!S1084), "", Data!S1084)</f>
        <v>CH</v>
      </c>
      <c r="T1084" s="1" t="str">
        <f>IF(ISBLANK(Data!T1084),"",(Data!T1084))</f>
        <v/>
      </c>
      <c r="U1084" t="str">
        <f>IF(ISBLANK(Data!U1084), "", Data!U1084)</f>
        <v/>
      </c>
      <c r="V1084" t="str">
        <f>IF(ISBLANK(Data!V1084), "", Data!V1084)</f>
        <v>SANT MARC 25</v>
      </c>
      <c r="W1084" t="str">
        <f>IF(ISBLANK(Data!W1084), "", Data!W1084)</f>
        <v/>
      </c>
      <c r="X1084" t="str">
        <f>IF(ISBLANK(Data!X1084), "", Data!X1084)</f>
        <v>08224,TERRASSA             ,ES</v>
      </c>
      <c r="Y1084" t="str">
        <f>IF(ISBLANK(Data!Y1084), "", Data!Y1084)</f>
        <v/>
      </c>
      <c r="Z1084" t="str">
        <f>IF(ISBLANK(Data!Z1084), "", Data!Z1084)</f>
        <v>T/0018631D/0036842D</v>
      </c>
      <c r="AA1084" t="str">
        <f>IF(ISBLANK(Data!AA1084), "", Data!AA1084)</f>
        <v>+34651381017/EM</v>
      </c>
      <c r="AB1084" t="str">
        <f>IF(ISBLANK(Data!AB1084), "", Data!AB1084)</f>
        <v>WEBPREPAY/</v>
      </c>
      <c r="AC1084" t="str">
        <f>IF(ISBLANK(Data!AC1084), "", Data!AC1084)</f>
        <v/>
      </c>
      <c r="AD1084" t="str">
        <f>IF(ISBLANK(Data!AD1084), "", Data!AD1084)</f>
        <v/>
      </c>
      <c r="AE1084" t="str">
        <f>IF(ISBLANK(Data!AE1084), "", Data!AE1084)</f>
        <v/>
      </c>
      <c r="AF1084" s="7">
        <f>IF(ISBLANK(Data!AF1084), 0, _xlfn.NUMBERVALUE(SUBSTITUTE(Data!AF1084, ".", ",")))</f>
        <v>1173.04</v>
      </c>
      <c r="AG1084" t="str">
        <f>IF(ISBLANK(Data!AG1084), "", Data!AG1084)</f>
        <v>EUR</v>
      </c>
      <c r="AH1084" s="6">
        <f>IF(ISBLANK(Data!AH1084), 0, _xlfn.NUMBERVALUE(SUBSTITUTE(Data!AH1084, ".", ",")))</f>
        <v>1153.6600000000001</v>
      </c>
      <c r="AI1084" s="7">
        <f>IF(ISBLANK(Data!AI1084), "", _xlfn.NUMBERVALUE(SUBSTITUTE(Data!AI1084, ".", ",")))</f>
        <v>12000</v>
      </c>
      <c r="AJ1084" s="7">
        <f>IF(ISBLANK(Data!AJ1084), "", _xlfn.NUMBERVALUE(SUBSTITUTE(Data!AJ1084, ".", ",")))</f>
        <v>12000</v>
      </c>
      <c r="AK1084" s="7">
        <f>IF(ISBLANK(Data!AK1084), "", _xlfn.NUMBERVALUE(SUBSTITUTE(Data!AK1084, ".", ",")))</f>
        <v>4500</v>
      </c>
      <c r="AL1084">
        <f>IF(ISBLANK(Data!AL1084), "", Data!AL1084)</f>
        <v>0</v>
      </c>
      <c r="AM1084" s="15">
        <f>Table2[[#This Row],[DATE_IN]]-Table2[[#This Row],[DATE_OUT]]</f>
        <v>9</v>
      </c>
      <c r="AN1084" s="7" t="str">
        <f>IF(MID(RIGHT(Table2[[#This Row],[ADDR3]],3),1,1)=",",RIGHT(Table2[[#This Row],[ADDR3]],2),"")</f>
        <v>ES</v>
      </c>
      <c r="AO1084" s="7" t="str">
        <f>MID(Table2[[#This Row],[RES]],11,2)</f>
        <v>ES</v>
      </c>
      <c r="AP1084" s="7">
        <f>_xlfn.XLOOKUP(AG1084,Table3[CURRENCY],Table3[CONVERSION RATE],0)*Table2[[#This Row],[ORIGINAL PRICE]]</f>
        <v>13809.310200000002</v>
      </c>
      <c r="AQ1084" s="7">
        <f>_xlfn.XLOOKUP(AG1084,Table3[CURRENCY],Table3[CONVERSION RATE],0)*Table2[[#This Row],[ORIGINAL PREPAYMENT]]</f>
        <v>14041.2888</v>
      </c>
      <c r="AR1084" s="7"/>
      <c r="AS1084" s="15"/>
    </row>
    <row r="1085" spans="1:45" x14ac:dyDescent="0.25">
      <c r="A1085" t="str">
        <f>IF(ISBLANK(Data!A1085), "", Data!A1085)</f>
        <v>B</v>
      </c>
      <c r="B1085" s="2" cm="1">
        <f t="array" ref="B1085">IF(ISBLANK(Data!B1085), "", DATE(2000 + RIGHT(Data!B1085, 2), _xlfn.SWITCH(MID(Data!B1085, 3, 3), "JAN", 1, "FEB", 2, "MAR", 3, "APR", 4, "MAY", 5, "JUN", 6, "JUL", 7, "AUG", 8, "SEP", 9, "OCT", 10, "NOV", 11, "DEC", 12), LEFT(Data!B1085, 2)))</f>
        <v>45415</v>
      </c>
      <c r="C1085" t="str">
        <f>IF(ISBLANK(Data!C1085), "", Data!C1085)</f>
        <v>0168-6269-AU-4</v>
      </c>
      <c r="D1085" t="str">
        <f>IF(ISBLANK(Data!D1085), "", Data!D1085)</f>
        <v/>
      </c>
      <c r="E1085" t="str">
        <f>IF(ISBLANK(Data!E1085), "", Data!E1085)</f>
        <v>TOS</v>
      </c>
      <c r="F1085" s="2" cm="1">
        <f t="array" ref="F1085">IF(ISBLANK(Data!F1085), "", DATE(2000 + RIGHT(Data!F1085, 2), _xlfn.SWITCH(MID(Data!F1085, 3, 3), "JAN", 1, "FEB", 2, "MAR", 3, "APR", 4, "MAY", 5, "JUN", 6, "JUL", 7, "AUG", 8, "SEP", 9, "OCT", 10, "NOV", 11, "DEC", 12), LEFT(Data!F1085, 2)))</f>
        <v>45519</v>
      </c>
      <c r="G1085" t="str">
        <f>IF(ISBLANK(Data!G1085), "", Data!G1085)</f>
        <v>THU</v>
      </c>
      <c r="H1085" t="str">
        <f>IF(ISBLANK(Data!H1085), "", Data!H1085)</f>
        <v/>
      </c>
      <c r="I1085" t="str">
        <f>IF(ISBLANK(Data!I1085), "", Data!I1085)</f>
        <v>K</v>
      </c>
      <c r="J1085" t="str">
        <f>IF(ISBLANK(Data!J1085), "", Data!J1085)</f>
        <v>LKN</v>
      </c>
      <c r="K1085" s="2" cm="1">
        <f t="array" ref="K1085">IF(ISBLANK(Data!K1085), "", DATE(2000 + RIGHT(Data!K1085, 2), _xlfn.SWITCH(MID(Data!K1085, 3, 3), "JAN", 1, "FEB", 2, "MAR", 3, "APR", 4, "MAY", 5, "JUN", 6, "JUL", 7, "AUG", 8, "SEP", 9, "OCT", 10, "NOV", 11, "DEC", 12), LEFT(Data!K1085, 2)))</f>
        <v>45530</v>
      </c>
      <c r="L1085" t="str">
        <f>IF(ISBLANK(Data!L1085), "", Data!L1085)</f>
        <v>MON</v>
      </c>
      <c r="M1085" t="str">
        <f>IF(ISBLANK(Data!M1085), "", Data!M1085)</f>
        <v>ROWAN,TIMOTHY</v>
      </c>
      <c r="N1085" t="str">
        <f>IF(ISBLANK(Data!N1085), "", Data!N1085)</f>
        <v>LV</v>
      </c>
      <c r="O1085" s="2" t="str" cm="1">
        <f t="array" ref="O1085">IF(ISBLANK(Data!O1085), "", DATE(2000 + RIGHT(Data!O1085, 2), _xlfn.SWITCH(MID(Data!O1085, 3, 3), "JAN", 1, "FEB", 2, "MAR", 3, "APR", 4, "MAY", 5, "JUN", 6, "JUL", 7, "AUG", 8, "SEP", 9, "OCT", 10, "NOV", 11, "DEC", 12), LEFT(Data!O1085, 2)))</f>
        <v/>
      </c>
      <c r="P1085" t="str">
        <f>IF(ISBLANK(Data!P1085), "", Data!P1085)</f>
        <v>1XX1</v>
      </c>
      <c r="Q1085" t="str">
        <f>IF(ISBLANK(Data!Q1085), "", Data!Q1085)</f>
        <v>86810188</v>
      </c>
      <c r="R1085" t="str">
        <f>IF(ISBLANK(Data!R1085), "", Data!R1085)</f>
        <v>BU868101880003TE01686269</v>
      </c>
      <c r="S1085" t="str">
        <f>IF(ISBLANK(Data!S1085), "", Data!S1085)</f>
        <v>CH</v>
      </c>
      <c r="T1085" s="1" t="str">
        <f>IF(ISBLANK(Data!T1085),"",(Data!T1085))</f>
        <v/>
      </c>
      <c r="U1085" t="str">
        <f>IF(ISBLANK(Data!U1085), "", Data!U1085)</f>
        <v/>
      </c>
      <c r="V1085" t="str">
        <f>IF(ISBLANK(Data!V1085), "", Data!V1085)</f>
        <v/>
      </c>
      <c r="W1085" t="str">
        <f>IF(ISBLANK(Data!W1085), "", Data!W1085)</f>
        <v/>
      </c>
      <c r="X1085" t="str">
        <f>IF(ISBLANK(Data!X1085), "", Data!X1085)</f>
        <v/>
      </c>
      <c r="Y1085" t="str">
        <f>IF(ISBLANK(Data!Y1085), "", Data!Y1085)</f>
        <v/>
      </c>
      <c r="Z1085" t="str">
        <f>IF(ISBLANK(Data!Z1085), "", Data!Z1085)</f>
        <v>T/0043186E/P/Z5</v>
      </c>
      <c r="AA1085" t="str">
        <f>IF(ISBLANK(Data!AA1085), "", Data!AA1085)</f>
        <v/>
      </c>
      <c r="AB1085" t="str">
        <f>IF(ISBLANK(Data!AB1085), "", Data!AB1085)</f>
        <v/>
      </c>
      <c r="AC1085" t="str">
        <f>IF(ISBLANK(Data!AC1085), "", Data!AC1085)</f>
        <v>P002100</v>
      </c>
      <c r="AD1085" t="str">
        <f>IF(ISBLANK(Data!AD1085), "", Data!AD1085)</f>
        <v/>
      </c>
      <c r="AE1085" t="str">
        <f>IF(ISBLANK(Data!AE1085), "", Data!AE1085)</f>
        <v/>
      </c>
      <c r="AF1085" s="7">
        <f>IF(ISBLANK(Data!AF1085), 0, _xlfn.NUMBERVALUE(SUBSTITUTE(Data!AF1085, ".", ",")))</f>
        <v>22404.05</v>
      </c>
      <c r="AG1085" t="str">
        <f>IF(ISBLANK(Data!AG1085), "", Data!AG1085)</f>
        <v>NKR</v>
      </c>
      <c r="AH1085" s="6">
        <f>IF(ISBLANK(Data!AH1085), 0, _xlfn.NUMBERVALUE(SUBSTITUTE(Data!AH1085, ".", ",")))</f>
        <v>22404.05</v>
      </c>
      <c r="AI1085" s="7">
        <f>IF(ISBLANK(Data!AI1085), "", _xlfn.NUMBERVALUE(SUBSTITUTE(Data!AI1085, ".", ",")))</f>
        <v>12000</v>
      </c>
      <c r="AJ1085" s="7">
        <f>IF(ISBLANK(Data!AJ1085), "", _xlfn.NUMBERVALUE(SUBSTITUTE(Data!AJ1085, ".", ",")))</f>
        <v>12000</v>
      </c>
      <c r="AK1085" s="7">
        <f>IF(ISBLANK(Data!AK1085), "", _xlfn.NUMBERVALUE(SUBSTITUTE(Data!AK1085, ".", ",")))</f>
        <v>4500</v>
      </c>
      <c r="AL1085">
        <f>IF(ISBLANK(Data!AL1085), "", Data!AL1085)</f>
        <v>0</v>
      </c>
      <c r="AM1085" s="15">
        <f>Table2[[#This Row],[DATE_IN]]-Table2[[#This Row],[DATE_OUT]]</f>
        <v>11</v>
      </c>
      <c r="AN1085" s="7" t="str">
        <f>IF(MID(RIGHT(Table2[[#This Row],[ADDR3]],3),1,1)=",",RIGHT(Table2[[#This Row],[ADDR3]],2),"")</f>
        <v/>
      </c>
      <c r="AO1085" s="7" t="str">
        <f>MID(Table2[[#This Row],[RES]],11,2)</f>
        <v>AU</v>
      </c>
      <c r="AP1085" s="7">
        <f>_xlfn.XLOOKUP(AG1085,Table3[CURRENCY],Table3[CONVERSION RATE],0)*Table2[[#This Row],[ORIGINAL PRICE]]</f>
        <v>22404.05</v>
      </c>
      <c r="AQ1085" s="7">
        <f>_xlfn.XLOOKUP(AG1085,Table3[CURRENCY],Table3[CONVERSION RATE],0)*Table2[[#This Row],[ORIGINAL PREPAYMENT]]</f>
        <v>22404.05</v>
      </c>
      <c r="AR1085" s="7"/>
      <c r="AS1085" s="15"/>
    </row>
    <row r="1086" spans="1:45" x14ac:dyDescent="0.25">
      <c r="A1086" t="str">
        <f>IF(ISBLANK(Data!A1086), "", Data!A1086)</f>
        <v>B</v>
      </c>
      <c r="B1086" s="2" cm="1">
        <f t="array" ref="B1086">IF(ISBLANK(Data!B1086), "", DATE(2000 + RIGHT(Data!B1086, 2), _xlfn.SWITCH(MID(Data!B1086, 3, 3), "JAN", 1, "FEB", 2, "MAR", 3, "APR", 4, "MAY", 5, "JUN", 6, "JUL", 7, "AUG", 8, "SEP", 9, "OCT", 10, "NOV", 11, "DEC", 12), LEFT(Data!B1086, 2)))</f>
        <v>45281</v>
      </c>
      <c r="C1086" t="str">
        <f>IF(ISBLANK(Data!C1086), "", Data!C1086)</f>
        <v>4370-2802-SG-3</v>
      </c>
      <c r="D1086" t="str">
        <f>IF(ISBLANK(Data!D1086), "", Data!D1086)</f>
        <v>QF812V</v>
      </c>
      <c r="E1086" t="str">
        <f>IF(ISBLANK(Data!E1086), "", Data!E1086)</f>
        <v>TOS</v>
      </c>
      <c r="F1086" s="2" cm="1">
        <f t="array" ref="F1086">IF(ISBLANK(Data!F1086), "", DATE(2000 + RIGHT(Data!F1086, 2), _xlfn.SWITCH(MID(Data!F1086, 3, 3), "JAN", 1, "FEB", 2, "MAR", 3, "APR", 4, "MAY", 5, "JUN", 6, "JUL", 7, "AUG", 8, "SEP", 9, "OCT", 10, "NOV", 11, "DEC", 12), LEFT(Data!F1086, 2)))</f>
        <v>45519</v>
      </c>
      <c r="G1086" t="str">
        <f>IF(ISBLANK(Data!G1086), "", Data!G1086)</f>
        <v>THU</v>
      </c>
      <c r="H1086" t="str">
        <f>IF(ISBLANK(Data!H1086), "", Data!H1086)</f>
        <v>DY376</v>
      </c>
      <c r="I1086" t="str">
        <f>IF(ISBLANK(Data!I1086), "", Data!I1086)</f>
        <v>E</v>
      </c>
      <c r="J1086" t="str">
        <f>IF(ISBLANK(Data!J1086), "", Data!J1086)</f>
        <v>TOS</v>
      </c>
      <c r="K1086" s="2" cm="1">
        <f t="array" ref="K1086">IF(ISBLANK(Data!K1086), "", DATE(2000 + RIGHT(Data!K1086, 2), _xlfn.SWITCH(MID(Data!K1086, 3, 3), "JAN", 1, "FEB", 2, "MAR", 3, "APR", 4, "MAY", 5, "JUN", 6, "JUL", 7, "AUG", 8, "SEP", 9, "OCT", 10, "NOV", 11, "DEC", 12), LEFT(Data!K1086, 2)))</f>
        <v>45532</v>
      </c>
      <c r="L1086" t="str">
        <f>IF(ISBLANK(Data!L1086), "", Data!L1086)</f>
        <v>WED</v>
      </c>
      <c r="M1086" t="str">
        <f>IF(ISBLANK(Data!M1086), "", Data!M1086)</f>
        <v>HIEW,FEI TSONG</v>
      </c>
      <c r="N1086" t="str">
        <f>IF(ISBLANK(Data!N1086), "", Data!N1086)</f>
        <v>LV</v>
      </c>
      <c r="O1086" s="2" cm="1">
        <f t="array" ref="O1086">IF(ISBLANK(Data!O1086), "", DATE(2000 + RIGHT(Data!O1086, 2), _xlfn.SWITCH(MID(Data!O1086, 3, 3), "JAN", 1, "FEB", 2, "MAR", 3, "APR", 4, "MAY", 5, "JUN", 6, "JUL", 7, "AUG", 8, "SEP", 9, "OCT", 10, "NOV", 11, "DEC", 12), LEFT(Data!O1086, 2)))</f>
        <v>70495</v>
      </c>
      <c r="P1086" t="str">
        <f>IF(ISBLANK(Data!P1086), "", Data!P1086)</f>
        <v>1XX1</v>
      </c>
      <c r="Q1086" t="str">
        <f>IF(ISBLANK(Data!Q1086), "", Data!Q1086)</f>
        <v>716460281</v>
      </c>
      <c r="R1086" t="str">
        <f>IF(ISBLANK(Data!R1086), "", Data!R1086)</f>
        <v>BU868102240009TE71646028</v>
      </c>
      <c r="S1086" t="str">
        <f>IF(ISBLANK(Data!S1086), "", Data!S1086)</f>
        <v>CH</v>
      </c>
      <c r="T1086" s="1" t="str">
        <f>IF(ISBLANK(Data!T1086),"",(Data!T1086))</f>
        <v/>
      </c>
      <c r="U1086" t="str">
        <f>IF(ISBLANK(Data!U1086), "", Data!U1086)</f>
        <v/>
      </c>
      <c r="V1086" t="str">
        <f>IF(ISBLANK(Data!V1086), "", Data!V1086)</f>
        <v/>
      </c>
      <c r="W1086" t="str">
        <f>IF(ISBLANK(Data!W1086), "", Data!W1086)</f>
        <v/>
      </c>
      <c r="X1086" t="str">
        <f>IF(ISBLANK(Data!X1086), "", Data!X1086)</f>
        <v/>
      </c>
      <c r="Y1086" t="str">
        <f>IF(ISBLANK(Data!Y1086), "", Data!Y1086)</f>
        <v/>
      </c>
      <c r="Z1086" t="str">
        <f>IF(ISBLANK(Data!Z1086), "", Data!Z1086)</f>
        <v>T/0061025E/P/YS</v>
      </c>
      <c r="AA1086" t="str">
        <f>IF(ISBLANK(Data!AA1086), "", Data!AA1086)</f>
        <v>+6596666143</v>
      </c>
      <c r="AB1086" t="str">
        <f>IF(ISBLANK(Data!AB1086), "", Data!AB1086)</f>
        <v/>
      </c>
      <c r="AC1086" t="str">
        <f>IF(ISBLANK(Data!AC1086), "", Data!AC1086)</f>
        <v>L196400</v>
      </c>
      <c r="AD1086" t="str">
        <f>IF(ISBLANK(Data!AD1086), "", Data!AD1086)</f>
        <v/>
      </c>
      <c r="AE1086" t="str">
        <f>IF(ISBLANK(Data!AE1086), "", Data!AE1086)</f>
        <v/>
      </c>
      <c r="AF1086" s="7">
        <f>IF(ISBLANK(Data!AF1086), 0, _xlfn.NUMBERVALUE(SUBSTITUTE(Data!AF1086, ".", ",")))</f>
        <v>14844.11</v>
      </c>
      <c r="AG1086" t="str">
        <f>IF(ISBLANK(Data!AG1086), "", Data!AG1086)</f>
        <v>NKR</v>
      </c>
      <c r="AH1086" s="6">
        <f>IF(ISBLANK(Data!AH1086), 0, _xlfn.NUMBERVALUE(SUBSTITUTE(Data!AH1086, ".", ",")))</f>
        <v>14844.11</v>
      </c>
      <c r="AI1086" s="7">
        <f>IF(ISBLANK(Data!AI1086), "", _xlfn.NUMBERVALUE(SUBSTITUTE(Data!AI1086, ".", ",")))</f>
        <v>12000</v>
      </c>
      <c r="AJ1086" s="7">
        <f>IF(ISBLANK(Data!AJ1086), "", _xlfn.NUMBERVALUE(SUBSTITUTE(Data!AJ1086, ".", ",")))</f>
        <v>12000</v>
      </c>
      <c r="AK1086" s="7" t="str">
        <f>IF(ISBLANK(Data!AK1086), "", _xlfn.NUMBERVALUE(SUBSTITUTE(Data!AK1086, ".", ",")))</f>
        <v/>
      </c>
      <c r="AL1086">
        <f>IF(ISBLANK(Data!AL1086), "", Data!AL1086)</f>
        <v>0</v>
      </c>
      <c r="AM1086" s="15">
        <f>Table2[[#This Row],[DATE_IN]]-Table2[[#This Row],[DATE_OUT]]</f>
        <v>13</v>
      </c>
      <c r="AN1086" s="7" t="str">
        <f>IF(MID(RIGHT(Table2[[#This Row],[ADDR3]],3),1,1)=",",RIGHT(Table2[[#This Row],[ADDR3]],2),"")</f>
        <v/>
      </c>
      <c r="AO1086" s="7" t="str">
        <f>MID(Table2[[#This Row],[RES]],11,2)</f>
        <v>SG</v>
      </c>
      <c r="AP1086" s="7">
        <f>_xlfn.XLOOKUP(AG1086,Table3[CURRENCY],Table3[CONVERSION RATE],0)*Table2[[#This Row],[ORIGINAL PRICE]]</f>
        <v>14844.11</v>
      </c>
      <c r="AQ1086" s="7">
        <f>_xlfn.XLOOKUP(AG1086,Table3[CURRENCY],Table3[CONVERSION RATE],0)*Table2[[#This Row],[ORIGINAL PREPAYMENT]]</f>
        <v>14844.11</v>
      </c>
      <c r="AR1086" s="7"/>
      <c r="AS1086" s="15"/>
    </row>
    <row r="1087" spans="1:45" x14ac:dyDescent="0.25">
      <c r="A1087" t="str">
        <f>IF(ISBLANK(Data!A1087), "", Data!A1087)</f>
        <v>B</v>
      </c>
      <c r="B1087" s="2" cm="1">
        <f t="array" ref="B1087">IF(ISBLANK(Data!B1087), "", DATE(2000 + RIGHT(Data!B1087, 2), _xlfn.SWITCH(MID(Data!B1087, 3, 3), "JAN", 1, "FEB", 2, "MAR", 3, "APR", 4, "MAY", 5, "JUN", 6, "JUL", 7, "AUG", 8, "SEP", 9, "OCT", 10, "NOV", 11, "DEC", 12), LEFT(Data!B1087, 2)))</f>
        <v>45308</v>
      </c>
      <c r="C1087" t="str">
        <f>IF(ISBLANK(Data!C1087), "", Data!C1087)</f>
        <v>4514-4065-IT-1</v>
      </c>
      <c r="D1087" t="str">
        <f>IF(ISBLANK(Data!D1087), "", Data!D1087)</f>
        <v/>
      </c>
      <c r="E1087" t="str">
        <f>IF(ISBLANK(Data!E1087), "", Data!E1087)</f>
        <v>TOS</v>
      </c>
      <c r="F1087" s="2" cm="1">
        <f t="array" ref="F1087">IF(ISBLANK(Data!F1087), "", DATE(2000 + RIGHT(Data!F1087, 2), _xlfn.SWITCH(MID(Data!F1087, 3, 3), "JAN", 1, "FEB", 2, "MAR", 3, "APR", 4, "MAY", 5, "JUN", 6, "JUL", 7, "AUG", 8, "SEP", 9, "OCT", 10, "NOV", 11, "DEC", 12), LEFT(Data!F1087, 2)))</f>
        <v>45519</v>
      </c>
      <c r="G1087" t="str">
        <f>IF(ISBLANK(Data!G1087), "", Data!G1087)</f>
        <v>THU</v>
      </c>
      <c r="H1087" t="str">
        <f>IF(ISBLANK(Data!H1087), "", Data!H1087)</f>
        <v/>
      </c>
      <c r="I1087" t="str">
        <f>IF(ISBLANK(Data!I1087), "", Data!I1087)</f>
        <v>B</v>
      </c>
      <c r="J1087" t="str">
        <f>IF(ISBLANK(Data!J1087), "", Data!J1087)</f>
        <v>TOS</v>
      </c>
      <c r="K1087" s="2" cm="1">
        <f t="array" ref="K1087">IF(ISBLANK(Data!K1087), "", DATE(2000 + RIGHT(Data!K1087, 2), _xlfn.SWITCH(MID(Data!K1087, 3, 3), "JAN", 1, "FEB", 2, "MAR", 3, "APR", 4, "MAY", 5, "JUN", 6, "JUL", 7, "AUG", 8, "SEP", 9, "OCT", 10, "NOV", 11, "DEC", 12), LEFT(Data!K1087, 2)))</f>
        <v>45526</v>
      </c>
      <c r="L1087" t="str">
        <f>IF(ISBLANK(Data!L1087), "", Data!L1087)</f>
        <v>THU</v>
      </c>
      <c r="M1087" t="str">
        <f>IF(ISBLANK(Data!M1087), "", Data!M1087)</f>
        <v>NAPOLITANO,ANNALISA</v>
      </c>
      <c r="N1087" t="str">
        <f>IF(ISBLANK(Data!N1087), "", Data!N1087)</f>
        <v>LI</v>
      </c>
      <c r="O1087" s="2" t="str" cm="1">
        <f t="array" ref="O1087">IF(ISBLANK(Data!O1087), "", DATE(2000 + RIGHT(Data!O1087, 2), _xlfn.SWITCH(MID(Data!O1087, 3, 3), "JAN", 1, "FEB", 2, "MAR", 3, "APR", 4, "MAY", 5, "JUN", 6, "JUL", 7, "AUG", 8, "SEP", 9, "OCT", 10, "NOV", 11, "DEC", 12), LEFT(Data!O1087, 2)))</f>
        <v/>
      </c>
      <c r="P1087" t="str">
        <f>IF(ISBLANK(Data!P1087), "", Data!P1087)</f>
        <v>1001</v>
      </c>
      <c r="Q1087" t="str">
        <f>IF(ISBLANK(Data!Q1087), "", Data!Q1087)</f>
        <v/>
      </c>
      <c r="R1087" t="str">
        <f>IF(ISBLANK(Data!R1087), "", Data!R1087)</f>
        <v>CXC</v>
      </c>
      <c r="S1087" t="str">
        <f>IF(ISBLANK(Data!S1087), "", Data!S1087)</f>
        <v>CV</v>
      </c>
      <c r="T1087" s="1" t="str">
        <f>IF(ISBLANK(Data!T1087),"",(Data!T1087))</f>
        <v/>
      </c>
      <c r="U1087" t="str">
        <f>IF(ISBLANK(Data!U1087), "", Data!U1087)</f>
        <v/>
      </c>
      <c r="V1087" t="str">
        <f>IF(ISBLANK(Data!V1087), "", Data!V1087)</f>
        <v>IT,IT</v>
      </c>
      <c r="W1087" t="str">
        <f>IF(ISBLANK(Data!W1087), "", Data!W1087)</f>
        <v/>
      </c>
      <c r="X1087" t="str">
        <f>IF(ISBLANK(Data!X1087), "", Data!X1087)</f>
        <v>IT                         ,IT</v>
      </c>
      <c r="Y1087" t="str">
        <f>IF(ISBLANK(Data!Y1087), "", Data!Y1087)</f>
        <v/>
      </c>
      <c r="Z1087" t="str">
        <f>IF(ISBLANK(Data!Z1087), "", Data!Z1087)</f>
        <v/>
      </c>
      <c r="AA1087" t="str">
        <f>IF(ISBLANK(Data!AA1087), "", Data!AA1087)</f>
        <v>+39-3482694367</v>
      </c>
      <c r="AB1087" t="str">
        <f>IF(ISBLANK(Data!AB1087), "", Data!AB1087)</f>
        <v>/CP1</v>
      </c>
      <c r="AC1087" t="str">
        <f>IF(ISBLANK(Data!AC1087), "", Data!AC1087)</f>
        <v>L198400</v>
      </c>
      <c r="AD1087" t="str">
        <f>IF(ISBLANK(Data!AD1087), "", Data!AD1087)</f>
        <v/>
      </c>
      <c r="AE1087" t="str">
        <f>IF(ISBLANK(Data!AE1087), "", Data!AE1087)</f>
        <v/>
      </c>
      <c r="AF1087" s="7">
        <f>IF(ISBLANK(Data!AF1087), 0, _xlfn.NUMBERVALUE(SUBSTITUTE(Data!AF1087, ".", ",")))</f>
        <v>0</v>
      </c>
      <c r="AG1087" t="str">
        <f>IF(ISBLANK(Data!AG1087), "", Data!AG1087)</f>
        <v>EUR</v>
      </c>
      <c r="AH1087" s="6">
        <f>IF(ISBLANK(Data!AH1087), 0, _xlfn.NUMBERVALUE(SUBSTITUTE(Data!AH1087, ".", ",")))</f>
        <v>445.96</v>
      </c>
      <c r="AI1087" s="7">
        <f>IF(ISBLANK(Data!AI1087), "", _xlfn.NUMBERVALUE(SUBSTITUTE(Data!AI1087, ".", ",")))</f>
        <v>12000</v>
      </c>
      <c r="AJ1087" s="7">
        <f>IF(ISBLANK(Data!AJ1087), "", _xlfn.NUMBERVALUE(SUBSTITUTE(Data!AJ1087, ".", ",")))</f>
        <v>12000</v>
      </c>
      <c r="AK1087" s="7" t="str">
        <f>IF(ISBLANK(Data!AK1087), "", _xlfn.NUMBERVALUE(SUBSTITUTE(Data!AK1087, ".", ",")))</f>
        <v/>
      </c>
      <c r="AL1087">
        <f>IF(ISBLANK(Data!AL1087), "", Data!AL1087)</f>
        <v>0</v>
      </c>
      <c r="AM1087" s="15">
        <f>Table2[[#This Row],[DATE_IN]]-Table2[[#This Row],[DATE_OUT]]</f>
        <v>7</v>
      </c>
      <c r="AN1087" s="7" t="str">
        <f>IF(MID(RIGHT(Table2[[#This Row],[ADDR3]],3),1,1)=",",RIGHT(Table2[[#This Row],[ADDR3]],2),"")</f>
        <v>IT</v>
      </c>
      <c r="AO1087" s="7" t="str">
        <f>MID(Table2[[#This Row],[RES]],11,2)</f>
        <v>IT</v>
      </c>
      <c r="AP1087" s="7">
        <f>_xlfn.XLOOKUP(AG1087,Table3[CURRENCY],Table3[CONVERSION RATE],0)*Table2[[#This Row],[ORIGINAL PRICE]]</f>
        <v>5338.1412</v>
      </c>
      <c r="AQ1087" s="7">
        <f>_xlfn.XLOOKUP(AG1087,Table3[CURRENCY],Table3[CONVERSION RATE],0)*Table2[[#This Row],[ORIGINAL PREPAYMENT]]</f>
        <v>0</v>
      </c>
      <c r="AR1087" s="7"/>
      <c r="AS1087" s="15"/>
    </row>
    <row r="1088" spans="1:45" x14ac:dyDescent="0.25">
      <c r="A1088" t="str">
        <f>IF(ISBLANK(Data!A1088), "", Data!A1088)</f>
        <v>B</v>
      </c>
      <c r="B1088" s="2" cm="1">
        <f t="array" ref="B1088">IF(ISBLANK(Data!B1088), "", DATE(2000 + RIGHT(Data!B1088, 2), _xlfn.SWITCH(MID(Data!B1088, 3, 3), "JAN", 1, "FEB", 2, "MAR", 3, "APR", 4, "MAY", 5, "JUN", 6, "JUL", 7, "AUG", 8, "SEP", 9, "OCT", 10, "NOV", 11, "DEC", 12), LEFT(Data!B1088, 2)))</f>
        <v>45321</v>
      </c>
      <c r="C1088" t="str">
        <f>IF(ISBLANK(Data!C1088), "", Data!C1088)</f>
        <v>4593-1348-IT-1</v>
      </c>
      <c r="D1088" t="str">
        <f>IF(ISBLANK(Data!D1088), "", Data!D1088)</f>
        <v>QF810V</v>
      </c>
      <c r="E1088" t="str">
        <f>IF(ISBLANK(Data!E1088), "", Data!E1088)</f>
        <v>TOS</v>
      </c>
      <c r="F1088" s="2" cm="1">
        <f t="array" ref="F1088">IF(ISBLANK(Data!F1088), "", DATE(2000 + RIGHT(Data!F1088, 2), _xlfn.SWITCH(MID(Data!F1088, 3, 3), "JAN", 1, "FEB", 2, "MAR", 3, "APR", 4, "MAY", 5, "JUN", 6, "JUL", 7, "AUG", 8, "SEP", 9, "OCT", 10, "NOV", 11, "DEC", 12), LEFT(Data!F1088, 2)))</f>
        <v>45519</v>
      </c>
      <c r="G1088" t="str">
        <f>IF(ISBLANK(Data!G1088), "", Data!G1088)</f>
        <v>THU</v>
      </c>
      <c r="H1088" t="str">
        <f>IF(ISBLANK(Data!H1088), "", Data!H1088)</f>
        <v>SN2287</v>
      </c>
      <c r="I1088" t="str">
        <f>IF(ISBLANK(Data!I1088), "", Data!I1088)</f>
        <v>C</v>
      </c>
      <c r="J1088" t="str">
        <f>IF(ISBLANK(Data!J1088), "", Data!J1088)</f>
        <v>TOS</v>
      </c>
      <c r="K1088" s="2" cm="1">
        <f t="array" ref="K1088">IF(ISBLANK(Data!K1088), "", DATE(2000 + RIGHT(Data!K1088, 2), _xlfn.SWITCH(MID(Data!K1088, 3, 3), "JAN", 1, "FEB", 2, "MAR", 3, "APR", 4, "MAY", 5, "JUN", 6, "JUL", 7, "AUG", 8, "SEP", 9, "OCT", 10, "NOV", 11, "DEC", 12), LEFT(Data!K1088, 2)))</f>
        <v>45528</v>
      </c>
      <c r="L1088" t="str">
        <f>IF(ISBLANK(Data!L1088), "", Data!L1088)</f>
        <v>SAT</v>
      </c>
      <c r="M1088" t="str">
        <f>IF(ISBLANK(Data!M1088), "", Data!M1088)</f>
        <v>BULGARELLI,MATTIA</v>
      </c>
      <c r="N1088" t="str">
        <f>IF(ISBLANK(Data!N1088), "", Data!N1088)</f>
        <v>LI</v>
      </c>
      <c r="O1088" s="2" cm="1">
        <f t="array" ref="O1088">IF(ISBLANK(Data!O1088), "", DATE(2000 + RIGHT(Data!O1088, 2), _xlfn.SWITCH(MID(Data!O1088, 3, 3), "JAN", 1, "FEB", 2, "MAR", 3, "APR", 4, "MAY", 5, "JUN", 6, "JUL", 7, "AUG", 8, "SEP", 9, "OCT", 10, "NOV", 11, "DEC", 12), LEFT(Data!O1088, 2)))</f>
        <v>70860</v>
      </c>
      <c r="P1088" t="str">
        <f>IF(ISBLANK(Data!P1088), "", Data!P1088)</f>
        <v>1XX1</v>
      </c>
      <c r="Q1088" t="str">
        <f>IF(ISBLANK(Data!Q1088), "", Data!Q1088)</f>
        <v>725653301</v>
      </c>
      <c r="R1088" t="str">
        <f>IF(ISBLANK(Data!R1088), "", Data!R1088)</f>
        <v>BU868102220001TE72565330</v>
      </c>
      <c r="S1088" t="str">
        <f>IF(ISBLANK(Data!S1088), "", Data!S1088)</f>
        <v>CH</v>
      </c>
      <c r="T1088" s="1" t="str">
        <f>IF(ISBLANK(Data!T1088),"",(Data!T1088))</f>
        <v/>
      </c>
      <c r="U1088" t="str">
        <f>IF(ISBLANK(Data!U1088), "", Data!U1088)</f>
        <v/>
      </c>
      <c r="V1088" t="str">
        <f>IF(ISBLANK(Data!V1088), "", Data!V1088)</f>
        <v/>
      </c>
      <c r="W1088" t="str">
        <f>IF(ISBLANK(Data!W1088), "", Data!W1088)</f>
        <v/>
      </c>
      <c r="X1088" t="str">
        <f>IF(ISBLANK(Data!X1088), "", Data!X1088)</f>
        <v/>
      </c>
      <c r="Y1088" t="str">
        <f>IF(ISBLANK(Data!Y1088), "", Data!Y1088)</f>
        <v/>
      </c>
      <c r="Z1088" t="str">
        <f>IF(ISBLANK(Data!Z1088), "", Data!Z1088)</f>
        <v>T/0061003E/P/YS</v>
      </c>
      <c r="AA1088" t="str">
        <f>IF(ISBLANK(Data!AA1088), "", Data!AA1088)</f>
        <v>+393338274185</v>
      </c>
      <c r="AB1088" t="str">
        <f>IF(ISBLANK(Data!AB1088), "", Data!AB1088)</f>
        <v/>
      </c>
      <c r="AC1088" t="str">
        <f>IF(ISBLANK(Data!AC1088), "", Data!AC1088)</f>
        <v>L184400</v>
      </c>
      <c r="AD1088" t="str">
        <f>IF(ISBLANK(Data!AD1088), "", Data!AD1088)</f>
        <v/>
      </c>
      <c r="AE1088" t="str">
        <f>IF(ISBLANK(Data!AE1088), "", Data!AE1088)</f>
        <v/>
      </c>
      <c r="AF1088" s="7">
        <f>IF(ISBLANK(Data!AF1088), 0, _xlfn.NUMBERVALUE(SUBSTITUTE(Data!AF1088, ".", ",")))</f>
        <v>750.79</v>
      </c>
      <c r="AG1088" t="str">
        <f>IF(ISBLANK(Data!AG1088), "", Data!AG1088)</f>
        <v>EUR</v>
      </c>
      <c r="AH1088" s="6">
        <f>IF(ISBLANK(Data!AH1088), 0, _xlfn.NUMBERVALUE(SUBSTITUTE(Data!AH1088, ".", ",")))</f>
        <v>750.17</v>
      </c>
      <c r="AI1088" s="7">
        <f>IF(ISBLANK(Data!AI1088), "", _xlfn.NUMBERVALUE(SUBSTITUTE(Data!AI1088, ".", ",")))</f>
        <v>12000</v>
      </c>
      <c r="AJ1088" s="7">
        <f>IF(ISBLANK(Data!AJ1088), "", _xlfn.NUMBERVALUE(SUBSTITUTE(Data!AJ1088, ".", ",")))</f>
        <v>12000</v>
      </c>
      <c r="AK1088" s="7" t="str">
        <f>IF(ISBLANK(Data!AK1088), "", _xlfn.NUMBERVALUE(SUBSTITUTE(Data!AK1088, ".", ",")))</f>
        <v/>
      </c>
      <c r="AL1088">
        <f>IF(ISBLANK(Data!AL1088), "", Data!AL1088)</f>
        <v>0</v>
      </c>
      <c r="AM1088" s="15">
        <f>Table2[[#This Row],[DATE_IN]]-Table2[[#This Row],[DATE_OUT]]</f>
        <v>9</v>
      </c>
      <c r="AN1088" s="7" t="str">
        <f>IF(MID(RIGHT(Table2[[#This Row],[ADDR3]],3),1,1)=",",RIGHT(Table2[[#This Row],[ADDR3]],2),"")</f>
        <v/>
      </c>
      <c r="AO1088" s="7" t="str">
        <f>MID(Table2[[#This Row],[RES]],11,2)</f>
        <v>IT</v>
      </c>
      <c r="AP1088" s="7">
        <f>_xlfn.XLOOKUP(AG1088,Table3[CURRENCY],Table3[CONVERSION RATE],0)*Table2[[#This Row],[ORIGINAL PRICE]]</f>
        <v>8979.5349000000006</v>
      </c>
      <c r="AQ1088" s="7">
        <f>_xlfn.XLOOKUP(AG1088,Table3[CURRENCY],Table3[CONVERSION RATE],0)*Table2[[#This Row],[ORIGINAL PREPAYMENT]]</f>
        <v>8986.9562999999998</v>
      </c>
      <c r="AR1088" s="7"/>
      <c r="AS1088" s="15"/>
    </row>
    <row r="1089" spans="1:45" x14ac:dyDescent="0.25">
      <c r="A1089" t="str">
        <f>IF(ISBLANK(Data!A1089), "", Data!A1089)</f>
        <v>B</v>
      </c>
      <c r="B1089" s="2" cm="1">
        <f t="array" ref="B1089">IF(ISBLANK(Data!B1089), "", DATE(2000 + RIGHT(Data!B1089, 2), _xlfn.SWITCH(MID(Data!B1089, 3, 3), "JAN", 1, "FEB", 2, "MAR", 3, "APR", 4, "MAY", 5, "JUN", 6, "JUL", 7, "AUG", 8, "SEP", 9, "OCT", 10, "NOV", 11, "DEC", 12), LEFT(Data!B1089, 2)))</f>
        <v>45419</v>
      </c>
      <c r="C1089" t="str">
        <f>IF(ISBLANK(Data!C1089), "", Data!C1089)</f>
        <v>0188-0249-IT-0</v>
      </c>
      <c r="D1089" t="str">
        <f>IF(ISBLANK(Data!D1089), "", Data!D1089)</f>
        <v>QF810V</v>
      </c>
      <c r="E1089" t="str">
        <f>IF(ISBLANK(Data!E1089), "", Data!E1089)</f>
        <v>TOS</v>
      </c>
      <c r="F1089" s="2" cm="1">
        <f t="array" ref="F1089">IF(ISBLANK(Data!F1089), "", DATE(2000 + RIGHT(Data!F1089, 2), _xlfn.SWITCH(MID(Data!F1089, 3, 3), "JAN", 1, "FEB", 2, "MAR", 3, "APR", 4, "MAY", 5, "JUN", 6, "JUL", 7, "AUG", 8, "SEP", 9, "OCT", 10, "NOV", 11, "DEC", 12), LEFT(Data!F1089, 2)))</f>
        <v>45520</v>
      </c>
      <c r="G1089" t="str">
        <f>IF(ISBLANK(Data!G1089), "", Data!G1089)</f>
        <v>FRI</v>
      </c>
      <c r="H1089" t="str">
        <f>IF(ISBLANK(Data!H1089), "", Data!H1089)</f>
        <v>SK4425</v>
      </c>
      <c r="I1089" t="str">
        <f>IF(ISBLANK(Data!I1089), "", Data!I1089)</f>
        <v>K</v>
      </c>
      <c r="J1089" t="str">
        <f>IF(ISBLANK(Data!J1089), "", Data!J1089)</f>
        <v>TOS</v>
      </c>
      <c r="K1089" s="2" cm="1">
        <f t="array" ref="K1089">IF(ISBLANK(Data!K1089), "", DATE(2000 + RIGHT(Data!K1089, 2), _xlfn.SWITCH(MID(Data!K1089, 3, 3), "JAN", 1, "FEB", 2, "MAR", 3, "APR", 4, "MAY", 5, "JUN", 6, "JUL", 7, "AUG", 8, "SEP", 9, "OCT", 10, "NOV", 11, "DEC", 12), LEFT(Data!K1089, 2)))</f>
        <v>45526</v>
      </c>
      <c r="L1089" t="str">
        <f>IF(ISBLANK(Data!L1089), "", Data!L1089)</f>
        <v>THU</v>
      </c>
      <c r="M1089" t="str">
        <f>IF(ISBLANK(Data!M1089), "", Data!M1089)</f>
        <v>SANTINI,DAVIDE</v>
      </c>
      <c r="N1089" t="str">
        <f>IF(ISBLANK(Data!N1089), "", Data!N1089)</f>
        <v>LI</v>
      </c>
      <c r="O1089" s="2" cm="1">
        <f t="array" ref="O1089">IF(ISBLANK(Data!O1089), "", DATE(2000 + RIGHT(Data!O1089, 2), _xlfn.SWITCH(MID(Data!O1089, 3, 3), "JAN", 1, "FEB", 2, "MAR", 3, "APR", 4, "MAY", 5, "JUN", 6, "JUL", 7, "AUG", 8, "SEP", 9, "OCT", 10, "NOV", 11, "DEC", 12), LEFT(Data!O1089, 2)))</f>
        <v>70860</v>
      </c>
      <c r="P1089" t="str">
        <f>IF(ISBLANK(Data!P1089), "", Data!P1089)</f>
        <v>1XX1</v>
      </c>
      <c r="Q1089" t="str">
        <f>IF(ISBLANK(Data!Q1089), "", Data!Q1089)</f>
        <v>776419872</v>
      </c>
      <c r="R1089" t="str">
        <f>IF(ISBLANK(Data!R1089), "", Data!R1089)</f>
        <v>BU868102220001TE77641987</v>
      </c>
      <c r="S1089" t="str">
        <f>IF(ISBLANK(Data!S1089), "", Data!S1089)</f>
        <v>CH</v>
      </c>
      <c r="T1089" s="1" t="str">
        <f>IF(ISBLANK(Data!T1089),"",(Data!T1089))</f>
        <v/>
      </c>
      <c r="U1089" t="str">
        <f>IF(ISBLANK(Data!U1089), "", Data!U1089)</f>
        <v/>
      </c>
      <c r="V1089" t="str">
        <f>IF(ISBLANK(Data!V1089), "", Data!V1089)</f>
        <v/>
      </c>
      <c r="W1089" t="str">
        <f>IF(ISBLANK(Data!W1089), "", Data!W1089)</f>
        <v/>
      </c>
      <c r="X1089" t="str">
        <f>IF(ISBLANK(Data!X1089), "", Data!X1089)</f>
        <v/>
      </c>
      <c r="Y1089" t="str">
        <f>IF(ISBLANK(Data!Y1089), "", Data!Y1089)</f>
        <v/>
      </c>
      <c r="Z1089" t="str">
        <f>IF(ISBLANK(Data!Z1089), "", Data!Z1089)</f>
        <v>T/0061003E/P/YS</v>
      </c>
      <c r="AA1089" t="str">
        <f>IF(ISBLANK(Data!AA1089), "", Data!AA1089)</f>
        <v>+393471767445</v>
      </c>
      <c r="AB1089" t="str">
        <f>IF(ISBLANK(Data!AB1089), "", Data!AB1089)</f>
        <v/>
      </c>
      <c r="AC1089" t="str">
        <f>IF(ISBLANK(Data!AC1089), "", Data!AC1089)</f>
        <v>L184400</v>
      </c>
      <c r="AD1089" t="str">
        <f>IF(ISBLANK(Data!AD1089), "", Data!AD1089)</f>
        <v/>
      </c>
      <c r="AE1089" t="str">
        <f>IF(ISBLANK(Data!AE1089), "", Data!AE1089)</f>
        <v/>
      </c>
      <c r="AF1089" s="7">
        <f>IF(ISBLANK(Data!AF1089), 0, _xlfn.NUMBERVALUE(SUBSTITUTE(Data!AF1089, ".", ",")))</f>
        <v>972.45</v>
      </c>
      <c r="AG1089" t="str">
        <f>IF(ISBLANK(Data!AG1089), "", Data!AG1089)</f>
        <v>EUR</v>
      </c>
      <c r="AH1089" s="6">
        <f>IF(ISBLANK(Data!AH1089), 0, _xlfn.NUMBERVALUE(SUBSTITUTE(Data!AH1089, ".", ",")))</f>
        <v>972.6</v>
      </c>
      <c r="AI1089" s="7">
        <f>IF(ISBLANK(Data!AI1089), "", _xlfn.NUMBERVALUE(SUBSTITUTE(Data!AI1089, ".", ",")))</f>
        <v>12000</v>
      </c>
      <c r="AJ1089" s="7">
        <f>IF(ISBLANK(Data!AJ1089), "", _xlfn.NUMBERVALUE(SUBSTITUTE(Data!AJ1089, ".", ",")))</f>
        <v>12000</v>
      </c>
      <c r="AK1089" s="7" t="str">
        <f>IF(ISBLANK(Data!AK1089), "", _xlfn.NUMBERVALUE(SUBSTITUTE(Data!AK1089, ".", ",")))</f>
        <v/>
      </c>
      <c r="AL1089">
        <f>IF(ISBLANK(Data!AL1089), "", Data!AL1089)</f>
        <v>0</v>
      </c>
      <c r="AM1089" s="15">
        <f>Table2[[#This Row],[DATE_IN]]-Table2[[#This Row],[DATE_OUT]]</f>
        <v>6</v>
      </c>
      <c r="AN1089" s="7" t="str">
        <f>IF(MID(RIGHT(Table2[[#This Row],[ADDR3]],3),1,1)=",",RIGHT(Table2[[#This Row],[ADDR3]],2),"")</f>
        <v/>
      </c>
      <c r="AO1089" s="7" t="str">
        <f>MID(Table2[[#This Row],[RES]],11,2)</f>
        <v>IT</v>
      </c>
      <c r="AP1089" s="7">
        <f>_xlfn.XLOOKUP(AG1089,Table3[CURRENCY],Table3[CONVERSION RATE],0)*Table2[[#This Row],[ORIGINAL PRICE]]</f>
        <v>11642.022000000001</v>
      </c>
      <c r="AQ1089" s="7">
        <f>_xlfn.XLOOKUP(AG1089,Table3[CURRENCY],Table3[CONVERSION RATE],0)*Table2[[#This Row],[ORIGINAL PREPAYMENT]]</f>
        <v>11640.226500000001</v>
      </c>
      <c r="AR1089" s="7"/>
      <c r="AS1089" s="15"/>
    </row>
    <row r="1090" spans="1:45" x14ac:dyDescent="0.25">
      <c r="A1090" t="str">
        <f>IF(ISBLANK(Data!A1090), "", Data!A1090)</f>
        <v>B</v>
      </c>
      <c r="B1090" s="2" cm="1">
        <f t="array" ref="B1090">IF(ISBLANK(Data!B1090), "", DATE(2000 + RIGHT(Data!B1090, 2), _xlfn.SWITCH(MID(Data!B1090, 3, 3), "JAN", 1, "FEB", 2, "MAR", 3, "APR", 4, "MAY", 5, "JUN", 6, "JUL", 7, "AUG", 8, "SEP", 9, "OCT", 10, "NOV", 11, "DEC", 12), LEFT(Data!B1090, 2)))</f>
        <v>45177</v>
      </c>
      <c r="C1090" t="str">
        <f>IF(ISBLANK(Data!C1090), "", Data!C1090)</f>
        <v>3810-0570-DE-4</v>
      </c>
      <c r="D1090" t="str">
        <f>IF(ISBLANK(Data!D1090), "", Data!D1090)</f>
        <v>QF950V</v>
      </c>
      <c r="E1090" t="str">
        <f>IF(ISBLANK(Data!E1090), "", Data!E1090)</f>
        <v>TOS</v>
      </c>
      <c r="F1090" s="2" cm="1">
        <f t="array" ref="F1090">IF(ISBLANK(Data!F1090), "", DATE(2000 + RIGHT(Data!F1090, 2), _xlfn.SWITCH(MID(Data!F1090, 3, 3), "JAN", 1, "FEB", 2, "MAR", 3, "APR", 4, "MAY", 5, "JUN", 6, "JUL", 7, "AUG", 8, "SEP", 9, "OCT", 10, "NOV", 11, "DEC", 12), LEFT(Data!F1090, 2)))</f>
        <v>45521</v>
      </c>
      <c r="G1090" t="str">
        <f>IF(ISBLANK(Data!G1090), "", Data!G1090)</f>
        <v>SAT</v>
      </c>
      <c r="H1090" t="str">
        <f>IF(ISBLANK(Data!H1090), "", Data!H1090)</f>
        <v>LH870</v>
      </c>
      <c r="I1090" t="str">
        <f>IF(ISBLANK(Data!I1090), "", Data!I1090)</f>
        <v>H</v>
      </c>
      <c r="J1090" t="str">
        <f>IF(ISBLANK(Data!J1090), "", Data!J1090)</f>
        <v>TOS</v>
      </c>
      <c r="K1090" s="2" cm="1">
        <f t="array" ref="K1090">IF(ISBLANK(Data!K1090), "", DATE(2000 + RIGHT(Data!K1090, 2), _xlfn.SWITCH(MID(Data!K1090, 3, 3), "JAN", 1, "FEB", 2, "MAR", 3, "APR", 4, "MAY", 5, "JUN", 6, "JUL", 7, "AUG", 8, "SEP", 9, "OCT", 10, "NOV", 11, "DEC", 12), LEFT(Data!K1090, 2)))</f>
        <v>45532</v>
      </c>
      <c r="L1090" t="str">
        <f>IF(ISBLANK(Data!L1090), "", Data!L1090)</f>
        <v>WED</v>
      </c>
      <c r="M1090" t="str">
        <f>IF(ISBLANK(Data!M1090), "", Data!M1090)</f>
        <v>ALPAY,ANIL</v>
      </c>
      <c r="N1090" t="str">
        <f>IF(ISBLANK(Data!N1090), "", Data!N1090)</f>
        <v>LI</v>
      </c>
      <c r="O1090" s="2" cm="1">
        <f t="array" ref="O1090">IF(ISBLANK(Data!O1090), "", DATE(2000 + RIGHT(Data!O1090, 2), _xlfn.SWITCH(MID(Data!O1090, 3, 3), "JAN", 1, "FEB", 2, "MAR", 3, "APR", 4, "MAY", 5, "JUN", 6, "JUL", 7, "AUG", 8, "SEP", 9, "OCT", 10, "NOV", 11, "DEC", 12), LEFT(Data!O1090, 2)))</f>
        <v>61049</v>
      </c>
      <c r="P1090" t="str">
        <f>IF(ISBLANK(Data!P1090), "", Data!P1090)</f>
        <v>1XX1</v>
      </c>
      <c r="Q1090" t="str">
        <f>IF(ISBLANK(Data!Q1090), "", Data!Q1090)</f>
        <v>910952794903</v>
      </c>
      <c r="R1090" t="str">
        <f>IF(ISBLANK(Data!R1090), "", Data!R1090)</f>
        <v>BU871094800004TE95279490</v>
      </c>
      <c r="S1090" t="str">
        <f>IF(ISBLANK(Data!S1090), "", Data!S1090)</f>
        <v>CH</v>
      </c>
      <c r="T1090" s="1" t="str">
        <f>IF(ISBLANK(Data!T1090),"",(Data!T1090))</f>
        <v/>
      </c>
      <c r="U1090" t="str">
        <f>IF(ISBLANK(Data!U1090), "", Data!U1090)</f>
        <v/>
      </c>
      <c r="V1090" t="str">
        <f>IF(ISBLANK(Data!V1090), "", Data!V1090)</f>
        <v>PARK RUE</v>
      </c>
      <c r="W1090" t="str">
        <f>IF(ISBLANK(Data!W1090), "", Data!W1090)</f>
        <v/>
      </c>
      <c r="X1090" t="str">
        <f>IF(ISBLANK(Data!X1090), "", Data!X1090)</f>
        <v>90015,PARIS,DE</v>
      </c>
      <c r="Y1090" t="str">
        <f>IF(ISBLANK(Data!Y1090), "", Data!Y1090)</f>
        <v/>
      </c>
      <c r="Z1090" t="str">
        <f>IF(ISBLANK(Data!Z1090), "", Data!Z1090)</f>
        <v>T/0062893E/P/RF</v>
      </c>
      <c r="AA1090" t="str">
        <f>IF(ISBLANK(Data!AA1090), "", Data!AA1090)</f>
        <v>+33186269080</v>
      </c>
      <c r="AB1090" t="str">
        <f>IF(ISBLANK(Data!AB1090), "", Data!AB1090)</f>
        <v>V694.13EUR/</v>
      </c>
      <c r="AC1090" t="str">
        <f>IF(ISBLANK(Data!AC1090), "", Data!AC1090)</f>
        <v>L223200</v>
      </c>
      <c r="AD1090" t="str">
        <f>IF(ISBLANK(Data!AD1090), "", Data!AD1090)</f>
        <v/>
      </c>
      <c r="AE1090" t="str">
        <f>IF(ISBLANK(Data!AE1090), "", Data!AE1090)</f>
        <v/>
      </c>
      <c r="AF1090" s="7">
        <f>IF(ISBLANK(Data!AF1090), 0, _xlfn.NUMBERVALUE(SUBSTITUTE(Data!AF1090, ".", ",")))</f>
        <v>694.13</v>
      </c>
      <c r="AG1090" t="str">
        <f>IF(ISBLANK(Data!AG1090), "", Data!AG1090)</f>
        <v>EUR</v>
      </c>
      <c r="AH1090" s="6">
        <f>IF(ISBLANK(Data!AH1090), 0, _xlfn.NUMBERVALUE(SUBSTITUTE(Data!AH1090, ".", ",")))</f>
        <v>660.84</v>
      </c>
      <c r="AI1090" s="7">
        <f>IF(ISBLANK(Data!AI1090), "", _xlfn.NUMBERVALUE(SUBSTITUTE(Data!AI1090, ".", ",")))</f>
        <v>12000</v>
      </c>
      <c r="AJ1090" s="7">
        <f>IF(ISBLANK(Data!AJ1090), "", _xlfn.NUMBERVALUE(SUBSTITUTE(Data!AJ1090, ".", ",")))</f>
        <v>12000</v>
      </c>
      <c r="AK1090" s="7" t="str">
        <f>IF(ISBLANK(Data!AK1090), "", _xlfn.NUMBERVALUE(SUBSTITUTE(Data!AK1090, ".", ",")))</f>
        <v/>
      </c>
      <c r="AL1090">
        <f>IF(ISBLANK(Data!AL1090), "", Data!AL1090)</f>
        <v>0</v>
      </c>
      <c r="AM1090" s="15">
        <f>Table2[[#This Row],[DATE_IN]]-Table2[[#This Row],[DATE_OUT]]</f>
        <v>11</v>
      </c>
      <c r="AN1090" s="7" t="str">
        <f>IF(MID(RIGHT(Table2[[#This Row],[ADDR3]],3),1,1)=",",RIGHT(Table2[[#This Row],[ADDR3]],2),"")</f>
        <v>DE</v>
      </c>
      <c r="AO1090" s="7" t="str">
        <f>MID(Table2[[#This Row],[RES]],11,2)</f>
        <v>DE</v>
      </c>
      <c r="AP1090" s="7">
        <f>_xlfn.XLOOKUP(AG1090,Table3[CURRENCY],Table3[CONVERSION RATE],0)*Table2[[#This Row],[ORIGINAL PRICE]]</f>
        <v>7910.2548000000006</v>
      </c>
      <c r="AQ1090" s="7">
        <f>_xlfn.XLOOKUP(AG1090,Table3[CURRENCY],Table3[CONVERSION RATE],0)*Table2[[#This Row],[ORIGINAL PREPAYMENT]]</f>
        <v>8308.7361000000001</v>
      </c>
      <c r="AR1090" s="7"/>
      <c r="AS1090" s="15"/>
    </row>
    <row r="1091" spans="1:45" x14ac:dyDescent="0.25">
      <c r="A1091" t="str">
        <f>IF(ISBLANK(Data!A1091), "", Data!A1091)</f>
        <v>B</v>
      </c>
      <c r="B1091" s="2" cm="1">
        <f t="array" ref="B1091">IF(ISBLANK(Data!B1091), "", DATE(2000 + RIGHT(Data!B1091, 2), _xlfn.SWITCH(MID(Data!B1091, 3, 3), "JAN", 1, "FEB", 2, "MAR", 3, "APR", 4, "MAY", 5, "JUN", 6, "JUL", 7, "AUG", 8, "SEP", 9, "OCT", 10, "NOV", 11, "DEC", 12), LEFT(Data!B1091, 2)))</f>
        <v>45299</v>
      </c>
      <c r="C1091" t="str">
        <f>IF(ISBLANK(Data!C1091), "", Data!C1091)</f>
        <v>4451-8666-SG-3</v>
      </c>
      <c r="D1091" t="str">
        <f>IF(ISBLANK(Data!D1091), "", Data!D1091)</f>
        <v>QF812V</v>
      </c>
      <c r="E1091" t="str">
        <f>IF(ISBLANK(Data!E1091), "", Data!E1091)</f>
        <v>TOS</v>
      </c>
      <c r="F1091" s="2" cm="1">
        <f t="array" ref="F1091">IF(ISBLANK(Data!F1091), "", DATE(2000 + RIGHT(Data!F1091, 2), _xlfn.SWITCH(MID(Data!F1091, 3, 3), "JAN", 1, "FEB", 2, "MAR", 3, "APR", 4, "MAY", 5, "JUN", 6, "JUL", 7, "AUG", 8, "SEP", 9, "OCT", 10, "NOV", 11, "DEC", 12), LEFT(Data!F1091, 2)))</f>
        <v>45521</v>
      </c>
      <c r="G1091" t="str">
        <f>IF(ISBLANK(Data!G1091), "", Data!G1091)</f>
        <v>SAT</v>
      </c>
      <c r="H1091" t="str">
        <f>IF(ISBLANK(Data!H1091), "", Data!H1091)</f>
        <v>WI</v>
      </c>
      <c r="I1091" t="str">
        <f>IF(ISBLANK(Data!I1091), "", Data!I1091)</f>
        <v>E</v>
      </c>
      <c r="J1091" t="str">
        <f>IF(ISBLANK(Data!J1091), "", Data!J1091)</f>
        <v>TOS</v>
      </c>
      <c r="K1091" s="2" cm="1">
        <f t="array" ref="K1091">IF(ISBLANK(Data!K1091), "", DATE(2000 + RIGHT(Data!K1091, 2), _xlfn.SWITCH(MID(Data!K1091, 3, 3), "JAN", 1, "FEB", 2, "MAR", 3, "APR", 4, "MAY", 5, "JUN", 6, "JUL", 7, "AUG", 8, "SEP", 9, "OCT", 10, "NOV", 11, "DEC", 12), LEFT(Data!K1091, 2)))</f>
        <v>45531</v>
      </c>
      <c r="L1091" t="str">
        <f>IF(ISBLANK(Data!L1091), "", Data!L1091)</f>
        <v>TUE</v>
      </c>
      <c r="M1091" t="str">
        <f>IF(ISBLANK(Data!M1091), "", Data!M1091)</f>
        <v>NG,MIN XUAN</v>
      </c>
      <c r="N1091" t="str">
        <f>IF(ISBLANK(Data!N1091), "", Data!N1091)</f>
        <v>LV</v>
      </c>
      <c r="O1091" s="2" cm="1">
        <f t="array" ref="O1091">IF(ISBLANK(Data!O1091), "", DATE(2000 + RIGHT(Data!O1091, 2), _xlfn.SWITCH(MID(Data!O1091, 3, 3), "JAN", 1, "FEB", 2, "MAR", 3, "APR", 4, "MAY", 5, "JUN", 6, "JUL", 7, "AUG", 8, "SEP", 9, "OCT", 10, "NOV", 11, "DEC", 12), LEFT(Data!O1091, 2)))</f>
        <v>70860</v>
      </c>
      <c r="P1091" t="str">
        <f>IF(ISBLANK(Data!P1091), "", Data!P1091)</f>
        <v>1XX1</v>
      </c>
      <c r="Q1091" t="str">
        <f>IF(ISBLANK(Data!Q1091), "", Data!Q1091)</f>
        <v>765804011</v>
      </c>
      <c r="R1091" t="str">
        <f>IF(ISBLANK(Data!R1091), "", Data!R1091)</f>
        <v>BU868102240009TE76580401</v>
      </c>
      <c r="S1091" t="str">
        <f>IF(ISBLANK(Data!S1091), "", Data!S1091)</f>
        <v>CH</v>
      </c>
      <c r="T1091" s="1" t="str">
        <f>IF(ISBLANK(Data!T1091),"",(Data!T1091))</f>
        <v/>
      </c>
      <c r="U1091" t="str">
        <f>IF(ISBLANK(Data!U1091), "", Data!U1091)</f>
        <v/>
      </c>
      <c r="V1091" t="str">
        <f>IF(ISBLANK(Data!V1091), "", Data!V1091)</f>
        <v/>
      </c>
      <c r="W1091" t="str">
        <f>IF(ISBLANK(Data!W1091), "", Data!W1091)</f>
        <v/>
      </c>
      <c r="X1091" t="str">
        <f>IF(ISBLANK(Data!X1091), "", Data!X1091)</f>
        <v/>
      </c>
      <c r="Y1091" t="str">
        <f>IF(ISBLANK(Data!Y1091), "", Data!Y1091)</f>
        <v/>
      </c>
      <c r="Z1091" t="str">
        <f>IF(ISBLANK(Data!Z1091), "", Data!Z1091)</f>
        <v>T/0061025E/P/YS</v>
      </c>
      <c r="AA1091" t="str">
        <f>IF(ISBLANK(Data!AA1091), "", Data!AA1091)</f>
        <v>+6591902309</v>
      </c>
      <c r="AB1091" t="str">
        <f>IF(ISBLANK(Data!AB1091), "", Data!AB1091)</f>
        <v/>
      </c>
      <c r="AC1091" t="str">
        <f>IF(ISBLANK(Data!AC1091), "", Data!AC1091)</f>
        <v>L196400</v>
      </c>
      <c r="AD1091" t="str">
        <f>IF(ISBLANK(Data!AD1091), "", Data!AD1091)</f>
        <v/>
      </c>
      <c r="AE1091" t="str">
        <f>IF(ISBLANK(Data!AE1091), "", Data!AE1091)</f>
        <v/>
      </c>
      <c r="AF1091" s="7">
        <f>IF(ISBLANK(Data!AF1091), 0, _xlfn.NUMBERVALUE(SUBSTITUTE(Data!AF1091, ".", ",")))</f>
        <v>11418.09</v>
      </c>
      <c r="AG1091" t="str">
        <f>IF(ISBLANK(Data!AG1091), "", Data!AG1091)</f>
        <v>NKR</v>
      </c>
      <c r="AH1091" s="6">
        <f>IF(ISBLANK(Data!AH1091), 0, _xlfn.NUMBERVALUE(SUBSTITUTE(Data!AH1091, ".", ",")))</f>
        <v>11418.09</v>
      </c>
      <c r="AI1091" s="7">
        <f>IF(ISBLANK(Data!AI1091), "", _xlfn.NUMBERVALUE(SUBSTITUTE(Data!AI1091, ".", ",")))</f>
        <v>12000</v>
      </c>
      <c r="AJ1091" s="7">
        <f>IF(ISBLANK(Data!AJ1091), "", _xlfn.NUMBERVALUE(SUBSTITUTE(Data!AJ1091, ".", ",")))</f>
        <v>12000</v>
      </c>
      <c r="AK1091" s="7" t="str">
        <f>IF(ISBLANK(Data!AK1091), "", _xlfn.NUMBERVALUE(SUBSTITUTE(Data!AK1091, ".", ",")))</f>
        <v/>
      </c>
      <c r="AL1091">
        <f>IF(ISBLANK(Data!AL1091), "", Data!AL1091)</f>
        <v>0</v>
      </c>
      <c r="AM1091" s="15">
        <f>Table2[[#This Row],[DATE_IN]]-Table2[[#This Row],[DATE_OUT]]</f>
        <v>10</v>
      </c>
      <c r="AN1091" s="7" t="str">
        <f>IF(MID(RIGHT(Table2[[#This Row],[ADDR3]],3),1,1)=",",RIGHT(Table2[[#This Row],[ADDR3]],2),"")</f>
        <v/>
      </c>
      <c r="AO1091" s="7" t="str">
        <f>MID(Table2[[#This Row],[RES]],11,2)</f>
        <v>SG</v>
      </c>
      <c r="AP1091" s="7">
        <f>_xlfn.XLOOKUP(AG1091,Table3[CURRENCY],Table3[CONVERSION RATE],0)*Table2[[#This Row],[ORIGINAL PRICE]]</f>
        <v>11418.09</v>
      </c>
      <c r="AQ1091" s="7">
        <f>_xlfn.XLOOKUP(AG1091,Table3[CURRENCY],Table3[CONVERSION RATE],0)*Table2[[#This Row],[ORIGINAL PREPAYMENT]]</f>
        <v>11418.09</v>
      </c>
      <c r="AR1091" s="7"/>
      <c r="AS1091" s="15"/>
    </row>
    <row r="1092" spans="1:45" x14ac:dyDescent="0.25">
      <c r="A1092" t="str">
        <f>IF(ISBLANK(Data!A1092), "", Data!A1092)</f>
        <v>B</v>
      </c>
      <c r="B1092" s="2" cm="1">
        <f t="array" ref="B1092">IF(ISBLANK(Data!B1092), "", DATE(2000 + RIGHT(Data!B1092, 2), _xlfn.SWITCH(MID(Data!B1092, 3, 3), "JAN", 1, "FEB", 2, "MAR", 3, "APR", 4, "MAY", 5, "JUN", 6, "JUL", 7, "AUG", 8, "SEP", 9, "OCT", 10, "NOV", 11, "DEC", 12), LEFT(Data!B1092, 2)))</f>
        <v>45305</v>
      </c>
      <c r="C1092" t="str">
        <f>IF(ISBLANK(Data!C1092), "", Data!C1092)</f>
        <v>4493-5638-DE-6</v>
      </c>
      <c r="D1092" t="str">
        <f>IF(ISBLANK(Data!D1092), "", Data!D1092)</f>
        <v>QF810V</v>
      </c>
      <c r="E1092" t="str">
        <f>IF(ISBLANK(Data!E1092), "", Data!E1092)</f>
        <v>TOS</v>
      </c>
      <c r="F1092" s="2" cm="1">
        <f t="array" ref="F1092">IF(ISBLANK(Data!F1092), "", DATE(2000 + RIGHT(Data!F1092, 2), _xlfn.SWITCH(MID(Data!F1092, 3, 3), "JAN", 1, "FEB", 2, "MAR", 3, "APR", 4, "MAY", 5, "JUN", 6, "JUL", 7, "AUG", 8, "SEP", 9, "OCT", 10, "NOV", 11, "DEC", 12), LEFT(Data!F1092, 2)))</f>
        <v>45522</v>
      </c>
      <c r="G1092" t="str">
        <f>IF(ISBLANK(Data!G1092), "", Data!G1092)</f>
        <v>SUN</v>
      </c>
      <c r="H1092" t="str">
        <f>IF(ISBLANK(Data!H1092), "", Data!H1092)</f>
        <v>DY370</v>
      </c>
      <c r="I1092" t="str">
        <f>IF(ISBLANK(Data!I1092), "", Data!I1092)</f>
        <v>E</v>
      </c>
      <c r="J1092" t="str">
        <f>IF(ISBLANK(Data!J1092), "", Data!J1092)</f>
        <v>TOS</v>
      </c>
      <c r="K1092" s="2" cm="1">
        <f t="array" ref="K1092">IF(ISBLANK(Data!K1092), "", DATE(2000 + RIGHT(Data!K1092, 2), _xlfn.SWITCH(MID(Data!K1092, 3, 3), "JAN", 1, "FEB", 2, "MAR", 3, "APR", 4, "MAY", 5, "JUN", 6, "JUL", 7, "AUG", 8, "SEP", 9, "OCT", 10, "NOV", 11, "DEC", 12), LEFT(Data!K1092, 2)))</f>
        <v>45534</v>
      </c>
      <c r="L1092" t="str">
        <f>IF(ISBLANK(Data!L1092), "", Data!L1092)</f>
        <v>FRI</v>
      </c>
      <c r="M1092" t="str">
        <f>IF(ISBLANK(Data!M1092), "", Data!M1092)</f>
        <v>DR REIMANN,DOREEN ANNELIES</v>
      </c>
      <c r="N1092" t="str">
        <f>IF(ISBLANK(Data!N1092), "", Data!N1092)</f>
        <v>LI</v>
      </c>
      <c r="O1092" s="2" cm="1">
        <f t="array" ref="O1092">IF(ISBLANK(Data!O1092), "", DATE(2000 + RIGHT(Data!O1092, 2), _xlfn.SWITCH(MID(Data!O1092, 3, 3), "JAN", 1, "FEB", 2, "MAR", 3, "APR", 4, "MAY", 5, "JUN", 6, "JUL", 7, "AUG", 8, "SEP", 9, "OCT", 10, "NOV", 11, "DEC", 12), LEFT(Data!O1092, 2)))</f>
        <v>70860</v>
      </c>
      <c r="P1092" t="str">
        <f>IF(ISBLANK(Data!P1092), "", Data!P1092)</f>
        <v>1XX1</v>
      </c>
      <c r="Q1092" t="str">
        <f>IF(ISBLANK(Data!Q1092), "", Data!Q1092)</f>
        <v>743979904</v>
      </c>
      <c r="R1092" t="str">
        <f>IF(ISBLANK(Data!R1092), "", Data!R1092)</f>
        <v>BU868102220001TE74397990</v>
      </c>
      <c r="S1092" t="str">
        <f>IF(ISBLANK(Data!S1092), "", Data!S1092)</f>
        <v>CH</v>
      </c>
      <c r="T1092" s="1" t="str">
        <f>IF(ISBLANK(Data!T1092),"",(Data!T1092))</f>
        <v/>
      </c>
      <c r="U1092" t="str">
        <f>IF(ISBLANK(Data!U1092), "", Data!U1092)</f>
        <v/>
      </c>
      <c r="V1092" t="str">
        <f>IF(ISBLANK(Data!V1092), "", Data!V1092)</f>
        <v/>
      </c>
      <c r="W1092" t="str">
        <f>IF(ISBLANK(Data!W1092), "", Data!W1092)</f>
        <v/>
      </c>
      <c r="X1092" t="str">
        <f>IF(ISBLANK(Data!X1092), "", Data!X1092)</f>
        <v/>
      </c>
      <c r="Y1092" t="str">
        <f>IF(ISBLANK(Data!Y1092), "", Data!Y1092)</f>
        <v/>
      </c>
      <c r="Z1092" t="str">
        <f>IF(ISBLANK(Data!Z1092), "", Data!Z1092)</f>
        <v>T/0061003E/P/YS</v>
      </c>
      <c r="AA1092" t="str">
        <f>IF(ISBLANK(Data!AA1092), "", Data!AA1092)</f>
        <v>+491624394332</v>
      </c>
      <c r="AB1092" t="str">
        <f>IF(ISBLANK(Data!AB1092), "", Data!AB1092)</f>
        <v>ADR/</v>
      </c>
      <c r="AC1092" t="str">
        <f>IF(ISBLANK(Data!AC1092), "", Data!AC1092)</f>
        <v>L184400</v>
      </c>
      <c r="AD1092" t="str">
        <f>IF(ISBLANK(Data!AD1092), "", Data!AD1092)</f>
        <v/>
      </c>
      <c r="AE1092" t="str">
        <f>IF(ISBLANK(Data!AE1092), "", Data!AE1092)</f>
        <v/>
      </c>
      <c r="AF1092" s="7">
        <f>IF(ISBLANK(Data!AF1092), 0, _xlfn.NUMBERVALUE(SUBSTITUTE(Data!AF1092, ".", ",")))</f>
        <v>1342.12</v>
      </c>
      <c r="AG1092" t="str">
        <f>IF(ISBLANK(Data!AG1092), "", Data!AG1092)</f>
        <v>EUR</v>
      </c>
      <c r="AH1092" s="6">
        <f>IF(ISBLANK(Data!AH1092), 0, _xlfn.NUMBERVALUE(SUBSTITUTE(Data!AH1092, ".", ",")))</f>
        <v>1341.39</v>
      </c>
      <c r="AI1092" s="7">
        <f>IF(ISBLANK(Data!AI1092), "", _xlfn.NUMBERVALUE(SUBSTITUTE(Data!AI1092, ".", ",")))</f>
        <v>12000</v>
      </c>
      <c r="AJ1092" s="7">
        <f>IF(ISBLANK(Data!AJ1092), "", _xlfn.NUMBERVALUE(SUBSTITUTE(Data!AJ1092, ".", ",")))</f>
        <v>12000</v>
      </c>
      <c r="AK1092" s="7" t="str">
        <f>IF(ISBLANK(Data!AK1092), "", _xlfn.NUMBERVALUE(SUBSTITUTE(Data!AK1092, ".", ",")))</f>
        <v/>
      </c>
      <c r="AL1092">
        <f>IF(ISBLANK(Data!AL1092), "", Data!AL1092)</f>
        <v>0</v>
      </c>
      <c r="AM1092" s="15">
        <f>Table2[[#This Row],[DATE_IN]]-Table2[[#This Row],[DATE_OUT]]</f>
        <v>12</v>
      </c>
      <c r="AN1092" s="7" t="str">
        <f>IF(MID(RIGHT(Table2[[#This Row],[ADDR3]],3),1,1)=",",RIGHT(Table2[[#This Row],[ADDR3]],2),"")</f>
        <v/>
      </c>
      <c r="AO1092" s="7" t="str">
        <f>MID(Table2[[#This Row],[RES]],11,2)</f>
        <v>DE</v>
      </c>
      <c r="AP1092" s="7">
        <f>_xlfn.XLOOKUP(AG1092,Table3[CURRENCY],Table3[CONVERSION RATE],0)*Table2[[#This Row],[ORIGINAL PRICE]]</f>
        <v>16056.438300000002</v>
      </c>
      <c r="AQ1092" s="7">
        <f>_xlfn.XLOOKUP(AG1092,Table3[CURRENCY],Table3[CONVERSION RATE],0)*Table2[[#This Row],[ORIGINAL PREPAYMENT]]</f>
        <v>16065.1764</v>
      </c>
      <c r="AR1092" s="7"/>
      <c r="AS1092" s="15"/>
    </row>
    <row r="1093" spans="1:45" x14ac:dyDescent="0.25">
      <c r="A1093" t="str">
        <f>IF(ISBLANK(Data!A1093), "", Data!A1093)</f>
        <v>B</v>
      </c>
      <c r="B1093" s="2" cm="1">
        <f t="array" ref="B1093">IF(ISBLANK(Data!B1093), "", DATE(2000 + RIGHT(Data!B1093, 2), _xlfn.SWITCH(MID(Data!B1093, 3, 3), "JAN", 1, "FEB", 2, "MAR", 3, "APR", 4, "MAY", 5, "JUN", 6, "JUL", 7, "AUG", 8, "SEP", 9, "OCT", 10, "NOV", 11, "DEC", 12), LEFT(Data!B1093, 2)))</f>
        <v>45311</v>
      </c>
      <c r="C1093" t="str">
        <f>IF(ISBLANK(Data!C1093), "", Data!C1093)</f>
        <v>4534-7056-CH-6</v>
      </c>
      <c r="D1093" t="str">
        <f>IF(ISBLANK(Data!D1093), "", Data!D1093)</f>
        <v>QF810V</v>
      </c>
      <c r="E1093" t="str">
        <f>IF(ISBLANK(Data!E1093), "", Data!E1093)</f>
        <v>TOS</v>
      </c>
      <c r="F1093" s="2" cm="1">
        <f t="array" ref="F1093">IF(ISBLANK(Data!F1093), "", DATE(2000 + RIGHT(Data!F1093, 2), _xlfn.SWITCH(MID(Data!F1093, 3, 3), "JAN", 1, "FEB", 2, "MAR", 3, "APR", 4, "MAY", 5, "JUN", 6, "JUL", 7, "AUG", 8, "SEP", 9, "OCT", 10, "NOV", 11, "DEC", 12), LEFT(Data!F1093, 2)))</f>
        <v>45522</v>
      </c>
      <c r="G1093" t="str">
        <f>IF(ISBLANK(Data!G1093), "", Data!G1093)</f>
        <v>SUN</v>
      </c>
      <c r="H1093" t="str">
        <f>IF(ISBLANK(Data!H1093), "", Data!H1093)</f>
        <v>WI</v>
      </c>
      <c r="I1093" t="str">
        <f>IF(ISBLANK(Data!I1093), "", Data!I1093)</f>
        <v>E</v>
      </c>
      <c r="J1093" t="str">
        <f>IF(ISBLANK(Data!J1093), "", Data!J1093)</f>
        <v>SVJ</v>
      </c>
      <c r="K1093" s="2" cm="1">
        <f t="array" ref="K1093">IF(ISBLANK(Data!K1093), "", DATE(2000 + RIGHT(Data!K1093, 2), _xlfn.SWITCH(MID(Data!K1093, 3, 3), "JAN", 1, "FEB", 2, "MAR", 3, "APR", 4, "MAY", 5, "JUN", 6, "JUL", 7, "AUG", 8, "SEP", 9, "OCT", 10, "NOV", 11, "DEC", 12), LEFT(Data!K1093, 2)))</f>
        <v>45530</v>
      </c>
      <c r="L1093" t="str">
        <f>IF(ISBLANK(Data!L1093), "", Data!L1093)</f>
        <v>MON</v>
      </c>
      <c r="M1093" t="str">
        <f>IF(ISBLANK(Data!M1093), "", Data!M1093)</f>
        <v>BUSWELL,ANNE</v>
      </c>
      <c r="N1093" t="str">
        <f>IF(ISBLANK(Data!N1093), "", Data!N1093)</f>
        <v>LI</v>
      </c>
      <c r="O1093" s="2" cm="1">
        <f t="array" ref="O1093">IF(ISBLANK(Data!O1093), "", DATE(2000 + RIGHT(Data!O1093, 2), _xlfn.SWITCH(MID(Data!O1093, 3, 3), "JAN", 1, "FEB", 2, "MAR", 3, "APR", 4, "MAY", 5, "JUN", 6, "JUL", 7, "AUG", 8, "SEP", 9, "OCT", 10, "NOV", 11, "DEC", 12), LEFT(Data!O1093, 2)))</f>
        <v>70860</v>
      </c>
      <c r="P1093" t="str">
        <f>IF(ISBLANK(Data!P1093), "", Data!P1093)</f>
        <v>1XX1</v>
      </c>
      <c r="Q1093" t="str">
        <f>IF(ISBLANK(Data!Q1093), "", Data!Q1093)</f>
        <v>777792778</v>
      </c>
      <c r="R1093" t="str">
        <f>IF(ISBLANK(Data!R1093), "", Data!R1093)</f>
        <v>BU868102220001TE77779277</v>
      </c>
      <c r="S1093" t="str">
        <f>IF(ISBLANK(Data!S1093), "", Data!S1093)</f>
        <v>CH</v>
      </c>
      <c r="T1093" s="1" t="str">
        <f>IF(ISBLANK(Data!T1093),"",(Data!T1093))</f>
        <v/>
      </c>
      <c r="U1093" t="str">
        <f>IF(ISBLANK(Data!U1093), "", Data!U1093)</f>
        <v/>
      </c>
      <c r="V1093" t="str">
        <f>IF(ISBLANK(Data!V1093), "", Data!V1093)</f>
        <v/>
      </c>
      <c r="W1093" t="str">
        <f>IF(ISBLANK(Data!W1093), "", Data!W1093)</f>
        <v/>
      </c>
      <c r="X1093" t="str">
        <f>IF(ISBLANK(Data!X1093), "", Data!X1093)</f>
        <v/>
      </c>
      <c r="Y1093" t="str">
        <f>IF(ISBLANK(Data!Y1093), "", Data!Y1093)</f>
        <v/>
      </c>
      <c r="Z1093" t="str">
        <f>IF(ISBLANK(Data!Z1093), "", Data!Z1093)</f>
        <v>T/0061003E/P/YS</v>
      </c>
      <c r="AA1093" t="str">
        <f>IF(ISBLANK(Data!AA1093), "", Data!AA1093)</f>
        <v>+41797463757</v>
      </c>
      <c r="AB1093" t="str">
        <f>IF(ISBLANK(Data!AB1093), "", Data!AB1093)</f>
        <v/>
      </c>
      <c r="AC1093" t="str">
        <f>IF(ISBLANK(Data!AC1093), "", Data!AC1093)</f>
        <v>L184400</v>
      </c>
      <c r="AD1093" t="str">
        <f>IF(ISBLANK(Data!AD1093), "", Data!AD1093)</f>
        <v/>
      </c>
      <c r="AE1093" t="str">
        <f>IF(ISBLANK(Data!AE1093), "", Data!AE1093)</f>
        <v/>
      </c>
      <c r="AF1093" s="7">
        <f>IF(ISBLANK(Data!AF1093), 0, _xlfn.NUMBERVALUE(SUBSTITUTE(Data!AF1093, ".", ",")))</f>
        <v>1501.62</v>
      </c>
      <c r="AG1093" t="str">
        <f>IF(ISBLANK(Data!AG1093), "", Data!AG1093)</f>
        <v>EUR</v>
      </c>
      <c r="AH1093" s="6">
        <f>IF(ISBLANK(Data!AH1093), 0, _xlfn.NUMBERVALUE(SUBSTITUTE(Data!AH1093, ".", ",")))</f>
        <v>1484.94</v>
      </c>
      <c r="AI1093" s="7">
        <f>IF(ISBLANK(Data!AI1093), "", _xlfn.NUMBERVALUE(SUBSTITUTE(Data!AI1093, ".", ",")))</f>
        <v>12000</v>
      </c>
      <c r="AJ1093" s="7">
        <f>IF(ISBLANK(Data!AJ1093), "", _xlfn.NUMBERVALUE(SUBSTITUTE(Data!AJ1093, ".", ",")))</f>
        <v>12000</v>
      </c>
      <c r="AK1093" s="7">
        <f>IF(ISBLANK(Data!AK1093), "", _xlfn.NUMBERVALUE(SUBSTITUTE(Data!AK1093, ".", ",")))</f>
        <v>4500</v>
      </c>
      <c r="AL1093">
        <f>IF(ISBLANK(Data!AL1093), "", Data!AL1093)</f>
        <v>0</v>
      </c>
      <c r="AM1093" s="15">
        <f>Table2[[#This Row],[DATE_IN]]-Table2[[#This Row],[DATE_OUT]]</f>
        <v>8</v>
      </c>
      <c r="AN1093" s="7" t="str">
        <f>IF(MID(RIGHT(Table2[[#This Row],[ADDR3]],3),1,1)=",",RIGHT(Table2[[#This Row],[ADDR3]],2),"")</f>
        <v/>
      </c>
      <c r="AO1093" s="7" t="str">
        <f>MID(Table2[[#This Row],[RES]],11,2)</f>
        <v>CH</v>
      </c>
      <c r="AP1093" s="7">
        <f>_xlfn.XLOOKUP(AG1093,Table3[CURRENCY],Table3[CONVERSION RATE],0)*Table2[[#This Row],[ORIGINAL PRICE]]</f>
        <v>17774.731800000001</v>
      </c>
      <c r="AQ1093" s="7">
        <f>_xlfn.XLOOKUP(AG1093,Table3[CURRENCY],Table3[CONVERSION RATE],0)*Table2[[#This Row],[ORIGINAL PREPAYMENT]]</f>
        <v>17974.3914</v>
      </c>
      <c r="AR1093" s="7"/>
      <c r="AS1093" s="15"/>
    </row>
    <row r="1094" spans="1:45" x14ac:dyDescent="0.25">
      <c r="A1094" t="str">
        <f>IF(ISBLANK(Data!A1094), "", Data!A1094)</f>
        <v>B</v>
      </c>
      <c r="B1094" s="2" cm="1">
        <f t="array" ref="B1094">IF(ISBLANK(Data!B1094), "", DATE(2000 + RIGHT(Data!B1094, 2), _xlfn.SWITCH(MID(Data!B1094, 3, 3), "JAN", 1, "FEB", 2, "MAR", 3, "APR", 4, "MAY", 5, "JUN", 6, "JUL", 7, "AUG", 8, "SEP", 9, "OCT", 10, "NOV", 11, "DEC", 12), LEFT(Data!B1094, 2)))</f>
        <v>45325</v>
      </c>
      <c r="C1094" t="str">
        <f>IF(ISBLANK(Data!C1094), "", Data!C1094)</f>
        <v>4617-8420-FR-1</v>
      </c>
      <c r="D1094" t="str">
        <f>IF(ISBLANK(Data!D1094), "", Data!D1094)</f>
        <v>QF950V</v>
      </c>
      <c r="E1094" t="str">
        <f>IF(ISBLANK(Data!E1094), "", Data!E1094)</f>
        <v>TOS</v>
      </c>
      <c r="F1094" s="2" cm="1">
        <f t="array" ref="F1094">IF(ISBLANK(Data!F1094), "", DATE(2000 + RIGHT(Data!F1094, 2), _xlfn.SWITCH(MID(Data!F1094, 3, 3), "JAN", 1, "FEB", 2, "MAR", 3, "APR", 4, "MAY", 5, "JUN", 6, "JUL", 7, "AUG", 8, "SEP", 9, "OCT", 10, "NOV", 11, "DEC", 12), LEFT(Data!F1094, 2)))</f>
        <v>45522</v>
      </c>
      <c r="G1094" t="str">
        <f>IF(ISBLANK(Data!G1094), "", Data!G1094)</f>
        <v>SUN</v>
      </c>
      <c r="H1094" t="str">
        <f>IF(ISBLANK(Data!H1094), "", Data!H1094)</f>
        <v/>
      </c>
      <c r="I1094" t="str">
        <f>IF(ISBLANK(Data!I1094), "", Data!I1094)</f>
        <v>C</v>
      </c>
      <c r="J1094" t="str">
        <f>IF(ISBLANK(Data!J1094), "", Data!J1094)</f>
        <v>TOS</v>
      </c>
      <c r="K1094" s="2" cm="1">
        <f t="array" ref="K1094">IF(ISBLANK(Data!K1094), "", DATE(2000 + RIGHT(Data!K1094, 2), _xlfn.SWITCH(MID(Data!K1094, 3, 3), "JAN", 1, "FEB", 2, "MAR", 3, "APR", 4, "MAY", 5, "JUN", 6, "JUL", 7, "AUG", 8, "SEP", 9, "OCT", 10, "NOV", 11, "DEC", 12), LEFT(Data!K1094, 2)))</f>
        <v>45527</v>
      </c>
      <c r="L1094" t="str">
        <f>IF(ISBLANK(Data!L1094), "", Data!L1094)</f>
        <v>FRI</v>
      </c>
      <c r="M1094" t="str">
        <f>IF(ISBLANK(Data!M1094), "", Data!M1094)</f>
        <v>CHERVALIER,BENOIT</v>
      </c>
      <c r="N1094" t="str">
        <f>IF(ISBLANK(Data!N1094), "", Data!N1094)</f>
        <v>LI</v>
      </c>
      <c r="O1094" s="2" cm="1">
        <f t="array" ref="O1094">IF(ISBLANK(Data!O1094), "", DATE(2000 + RIGHT(Data!O1094, 2), _xlfn.SWITCH(MID(Data!O1094, 3, 3), "JAN", 1, "FEB", 2, "MAR", 3, "APR", 4, "MAY", 5, "JUN", 6, "JUL", 7, "AUG", 8, "SEP", 9, "OCT", 10, "NOV", 11, "DEC", 12), LEFT(Data!O1094, 2)))</f>
        <v>61049</v>
      </c>
      <c r="P1094" t="str">
        <f>IF(ISBLANK(Data!P1094), "", Data!P1094)</f>
        <v>1XX1</v>
      </c>
      <c r="Q1094" t="str">
        <f>IF(ISBLANK(Data!Q1094), "", Data!Q1094)</f>
        <v>815325924</v>
      </c>
      <c r="R1094" t="str">
        <f>IF(ISBLANK(Data!R1094), "", Data!R1094)</f>
        <v>BU871094800004TE81532592</v>
      </c>
      <c r="S1094" t="str">
        <f>IF(ISBLANK(Data!S1094), "", Data!S1094)</f>
        <v>CH</v>
      </c>
      <c r="T1094" s="1" t="str">
        <f>IF(ISBLANK(Data!T1094),"",(Data!T1094))</f>
        <v/>
      </c>
      <c r="U1094" t="str">
        <f>IF(ISBLANK(Data!U1094), "", Data!U1094)</f>
        <v/>
      </c>
      <c r="V1094" t="str">
        <f>IF(ISBLANK(Data!V1094), "", Data!V1094)</f>
        <v>PARK RUE</v>
      </c>
      <c r="W1094" t="str">
        <f>IF(ISBLANK(Data!W1094), "", Data!W1094)</f>
        <v/>
      </c>
      <c r="X1094" t="str">
        <f>IF(ISBLANK(Data!X1094), "", Data!X1094)</f>
        <v>90015,PARIS                ,FR</v>
      </c>
      <c r="Y1094" t="str">
        <f>IF(ISBLANK(Data!Y1094), "", Data!Y1094)</f>
        <v/>
      </c>
      <c r="Z1094" t="str">
        <f>IF(ISBLANK(Data!Z1094), "", Data!Z1094)</f>
        <v>T/0062893E/P/RF</v>
      </c>
      <c r="AA1094" t="str">
        <f>IF(ISBLANK(Data!AA1094), "", Data!AA1094)</f>
        <v>+33186269080</v>
      </c>
      <c r="AB1094" t="str">
        <f>IF(ISBLANK(Data!AB1094), "", Data!AB1094)</f>
        <v>V477.64EUR/</v>
      </c>
      <c r="AC1094" t="str">
        <f>IF(ISBLANK(Data!AC1094), "", Data!AC1094)</f>
        <v>L223200</v>
      </c>
      <c r="AD1094" t="str">
        <f>IF(ISBLANK(Data!AD1094), "", Data!AD1094)</f>
        <v/>
      </c>
      <c r="AE1094" t="str">
        <f>IF(ISBLANK(Data!AE1094), "", Data!AE1094)</f>
        <v/>
      </c>
      <c r="AF1094" s="7">
        <f>IF(ISBLANK(Data!AF1094), 0, _xlfn.NUMBERVALUE(SUBSTITUTE(Data!AF1094, ".", ",")))</f>
        <v>477.64</v>
      </c>
      <c r="AG1094" t="str">
        <f>IF(ISBLANK(Data!AG1094), "", Data!AG1094)</f>
        <v>EUR</v>
      </c>
      <c r="AH1094" s="6">
        <f>IF(ISBLANK(Data!AH1094), 0, _xlfn.NUMBERVALUE(SUBSTITUTE(Data!AH1094, ".", ",")))</f>
        <v>476.89</v>
      </c>
      <c r="AI1094" s="7">
        <f>IF(ISBLANK(Data!AI1094), "", _xlfn.NUMBERVALUE(SUBSTITUTE(Data!AI1094, ".", ",")))</f>
        <v>12000</v>
      </c>
      <c r="AJ1094" s="7">
        <f>IF(ISBLANK(Data!AJ1094), "", _xlfn.NUMBERVALUE(SUBSTITUTE(Data!AJ1094, ".", ",")))</f>
        <v>12000</v>
      </c>
      <c r="AK1094" s="7" t="str">
        <f>IF(ISBLANK(Data!AK1094), "", _xlfn.NUMBERVALUE(SUBSTITUTE(Data!AK1094, ".", ",")))</f>
        <v/>
      </c>
      <c r="AL1094">
        <f>IF(ISBLANK(Data!AL1094), "", Data!AL1094)</f>
        <v>0</v>
      </c>
      <c r="AM1094" s="15">
        <f>Table2[[#This Row],[DATE_IN]]-Table2[[#This Row],[DATE_OUT]]</f>
        <v>5</v>
      </c>
      <c r="AN1094" s="7" t="str">
        <f>IF(MID(RIGHT(Table2[[#This Row],[ADDR3]],3),1,1)=",",RIGHT(Table2[[#This Row],[ADDR3]],2),"")</f>
        <v>FR</v>
      </c>
      <c r="AO1094" s="7" t="str">
        <f>MID(Table2[[#This Row],[RES]],11,2)</f>
        <v>FR</v>
      </c>
      <c r="AP1094" s="7">
        <f>_xlfn.XLOOKUP(AG1094,Table3[CURRENCY],Table3[CONVERSION RATE],0)*Table2[[#This Row],[ORIGINAL PRICE]]</f>
        <v>5708.3733000000002</v>
      </c>
      <c r="AQ1094" s="7">
        <f>_xlfn.XLOOKUP(AG1094,Table3[CURRENCY],Table3[CONVERSION RATE],0)*Table2[[#This Row],[ORIGINAL PREPAYMENT]]</f>
        <v>5717.3508000000002</v>
      </c>
      <c r="AR1094" s="7"/>
      <c r="AS1094" s="15"/>
    </row>
    <row r="1095" spans="1:45" x14ac:dyDescent="0.25">
      <c r="A1095" t="str">
        <f>IF(ISBLANK(Data!A1095), "", Data!A1095)</f>
        <v>B</v>
      </c>
      <c r="B1095" s="2" cm="1">
        <f t="array" ref="B1095">IF(ISBLANK(Data!B1095), "", DATE(2000 + RIGHT(Data!B1095, 2), _xlfn.SWITCH(MID(Data!B1095, 3, 3), "JAN", 1, "FEB", 2, "MAR", 3, "APR", 4, "MAY", 5, "JUN", 6, "JUL", 7, "AUG", 8, "SEP", 9, "OCT", 10, "NOV", 11, "DEC", 12), LEFT(Data!B1095, 2)))</f>
        <v>45294</v>
      </c>
      <c r="C1095" t="str">
        <f>IF(ISBLANK(Data!C1095), "", Data!C1095)</f>
        <v>4423-7540-IT-4</v>
      </c>
      <c r="D1095" t="str">
        <f>IF(ISBLANK(Data!D1095), "", Data!D1095)</f>
        <v/>
      </c>
      <c r="E1095" t="str">
        <f>IF(ISBLANK(Data!E1095), "", Data!E1095)</f>
        <v>TOS</v>
      </c>
      <c r="F1095" s="2" cm="1">
        <f t="array" ref="F1095">IF(ISBLANK(Data!F1095), "", DATE(2000 + RIGHT(Data!F1095, 2), _xlfn.SWITCH(MID(Data!F1095, 3, 3), "JAN", 1, "FEB", 2, "MAR", 3, "APR", 4, "MAY", 5, "JUN", 6, "JUL", 7, "AUG", 8, "SEP", 9, "OCT", 10, "NOV", 11, "DEC", 12), LEFT(Data!F1095, 2)))</f>
        <v>45523</v>
      </c>
      <c r="G1095" t="str">
        <f>IF(ISBLANK(Data!G1095), "", Data!G1095)</f>
        <v>MON</v>
      </c>
      <c r="H1095" t="str">
        <f>IF(ISBLANK(Data!H1095), "", Data!H1095)</f>
        <v/>
      </c>
      <c r="I1095" t="str">
        <f>IF(ISBLANK(Data!I1095), "", Data!I1095)</f>
        <v>B</v>
      </c>
      <c r="J1095" t="str">
        <f>IF(ISBLANK(Data!J1095), "", Data!J1095)</f>
        <v>SVJ</v>
      </c>
      <c r="K1095" s="2" cm="1">
        <f t="array" ref="K1095">IF(ISBLANK(Data!K1095), "", DATE(2000 + RIGHT(Data!K1095, 2), _xlfn.SWITCH(MID(Data!K1095, 3, 3), "JAN", 1, "FEB", 2, "MAR", 3, "APR", 4, "MAY", 5, "JUN", 6, "JUL", 7, "AUG", 8, "SEP", 9, "OCT", 10, "NOV", 11, "DEC", 12), LEFT(Data!K1095, 2)))</f>
        <v>45529</v>
      </c>
      <c r="L1095" t="str">
        <f>IF(ISBLANK(Data!L1095), "", Data!L1095)</f>
        <v>SUN</v>
      </c>
      <c r="M1095" t="str">
        <f>IF(ISBLANK(Data!M1095), "", Data!M1095)</f>
        <v>MORETTI,SILVIA</v>
      </c>
      <c r="N1095" t="str">
        <f>IF(ISBLANK(Data!N1095), "", Data!N1095)</f>
        <v>LI</v>
      </c>
      <c r="O1095" s="2" t="str" cm="1">
        <f t="array" ref="O1095">IF(ISBLANK(Data!O1095), "", DATE(2000 + RIGHT(Data!O1095, 2), _xlfn.SWITCH(MID(Data!O1095, 3, 3), "JAN", 1, "FEB", 2, "MAR", 3, "APR", 4, "MAY", 5, "JUN", 6, "JUL", 7, "AUG", 8, "SEP", 9, "OCT", 10, "NOV", 11, "DEC", 12), LEFT(Data!O1095, 2)))</f>
        <v/>
      </c>
      <c r="P1095" t="str">
        <f>IF(ISBLANK(Data!P1095), "", Data!P1095)</f>
        <v>1XX1</v>
      </c>
      <c r="Q1095" t="str">
        <f>IF(ISBLANK(Data!Q1095), "", Data!Q1095)</f>
        <v>DC-6902904-T7FB</v>
      </c>
      <c r="R1095" t="str">
        <f>IF(ISBLANK(Data!R1095), "", Data!R1095)</f>
        <v>BU868102620002TE44237540</v>
      </c>
      <c r="S1095" t="str">
        <f>IF(ISBLANK(Data!S1095), "", Data!S1095)</f>
        <v>CH</v>
      </c>
      <c r="T1095" s="1" t="str">
        <f>IF(ISBLANK(Data!T1095),"",(Data!T1095))</f>
        <v/>
      </c>
      <c r="U1095" t="str">
        <f>IF(ISBLANK(Data!U1095), "", Data!U1095)</f>
        <v/>
      </c>
      <c r="V1095" t="str">
        <f>IF(ISBLANK(Data!V1095), "", Data!V1095)</f>
        <v/>
      </c>
      <c r="W1095" t="str">
        <f>IF(ISBLANK(Data!W1095), "", Data!W1095)</f>
        <v/>
      </c>
      <c r="X1095" t="str">
        <f>IF(ISBLANK(Data!X1095), "", Data!X1095)</f>
        <v/>
      </c>
      <c r="Y1095" t="str">
        <f>IF(ISBLANK(Data!Y1095), "", Data!Y1095)</f>
        <v/>
      </c>
      <c r="Z1095" t="str">
        <f>IF(ISBLANK(Data!Z1095), "", Data!Z1095)</f>
        <v>T/0064750E/P/EO</v>
      </c>
      <c r="AA1095" t="str">
        <f>IF(ISBLANK(Data!AA1095), "", Data!AA1095)</f>
        <v>+39 3928273179</v>
      </c>
      <c r="AB1095" t="str">
        <f>IF(ISBLANK(Data!AB1095), "", Data!AB1095)</f>
        <v>DC-6902904-T7FB/</v>
      </c>
      <c r="AC1095" t="str">
        <f>IF(ISBLANK(Data!AC1095), "", Data!AC1095)</f>
        <v>D158300</v>
      </c>
      <c r="AD1095" t="str">
        <f>IF(ISBLANK(Data!AD1095), "", Data!AD1095)</f>
        <v/>
      </c>
      <c r="AE1095" t="str">
        <f>IF(ISBLANK(Data!AE1095), "", Data!AE1095)</f>
        <v/>
      </c>
      <c r="AF1095" s="7">
        <f>IF(ISBLANK(Data!AF1095), 0, _xlfn.NUMBERVALUE(SUBSTITUTE(Data!AF1095, ".", ",")))</f>
        <v>949.69</v>
      </c>
      <c r="AG1095" t="str">
        <f>IF(ISBLANK(Data!AG1095), "", Data!AG1095)</f>
        <v>EUR</v>
      </c>
      <c r="AH1095" s="6">
        <f>IF(ISBLANK(Data!AH1095), 0, _xlfn.NUMBERVALUE(SUBSTITUTE(Data!AH1095, ".", ",")))</f>
        <v>963.53</v>
      </c>
      <c r="AI1095" s="7">
        <f>IF(ISBLANK(Data!AI1095), "", _xlfn.NUMBERVALUE(SUBSTITUTE(Data!AI1095, ".", ",")))</f>
        <v>12000</v>
      </c>
      <c r="AJ1095" s="7">
        <f>IF(ISBLANK(Data!AJ1095), "", _xlfn.NUMBERVALUE(SUBSTITUTE(Data!AJ1095, ".", ",")))</f>
        <v>12000</v>
      </c>
      <c r="AK1095" s="7">
        <f>IF(ISBLANK(Data!AK1095), "", _xlfn.NUMBERVALUE(SUBSTITUTE(Data!AK1095, ".", ",")))</f>
        <v>4500</v>
      </c>
      <c r="AL1095">
        <f>IF(ISBLANK(Data!AL1095), "", Data!AL1095)</f>
        <v>0</v>
      </c>
      <c r="AM1095" s="15">
        <f>Table2[[#This Row],[DATE_IN]]-Table2[[#This Row],[DATE_OUT]]</f>
        <v>6</v>
      </c>
      <c r="AN1095" s="7" t="str">
        <f>IF(MID(RIGHT(Table2[[#This Row],[ADDR3]],3),1,1)=",",RIGHT(Table2[[#This Row],[ADDR3]],2),"")</f>
        <v/>
      </c>
      <c r="AO1095" s="7" t="str">
        <f>MID(Table2[[#This Row],[RES]],11,2)</f>
        <v>IT</v>
      </c>
      <c r="AP1095" s="7">
        <f>_xlfn.XLOOKUP(AG1095,Table3[CURRENCY],Table3[CONVERSION RATE],0)*Table2[[#This Row],[ORIGINAL PRICE]]</f>
        <v>11533.454100000001</v>
      </c>
      <c r="AQ1095" s="7">
        <f>_xlfn.XLOOKUP(AG1095,Table3[CURRENCY],Table3[CONVERSION RATE],0)*Table2[[#This Row],[ORIGINAL PREPAYMENT]]</f>
        <v>11367.7893</v>
      </c>
      <c r="AR1095" s="7"/>
      <c r="AS1095" s="15"/>
    </row>
    <row r="1096" spans="1:45" x14ac:dyDescent="0.25">
      <c r="A1096" t="str">
        <f>IF(ISBLANK(Data!A1096), "", Data!A1096)</f>
        <v>B</v>
      </c>
      <c r="B1096" s="2" cm="1">
        <f t="array" ref="B1096">IF(ISBLANK(Data!B1096), "", DATE(2000 + RIGHT(Data!B1096, 2), _xlfn.SWITCH(MID(Data!B1096, 3, 3), "JAN", 1, "FEB", 2, "MAR", 3, "APR", 4, "MAY", 5, "JUN", 6, "JUL", 7, "AUG", 8, "SEP", 9, "OCT", 10, "NOV", 11, "DEC", 12), LEFT(Data!B1096, 2)))</f>
        <v>45182</v>
      </c>
      <c r="C1096" t="str">
        <f>IF(ISBLANK(Data!C1096), "", Data!C1096)</f>
        <v>3843-0579-DE-5</v>
      </c>
      <c r="D1096" t="str">
        <f>IF(ISBLANK(Data!D1096), "", Data!D1096)</f>
        <v>QE492W</v>
      </c>
      <c r="E1096" t="str">
        <f>IF(ISBLANK(Data!E1096), "", Data!E1096)</f>
        <v>TOS</v>
      </c>
      <c r="F1096" s="2" cm="1">
        <f t="array" ref="F1096">IF(ISBLANK(Data!F1096), "", DATE(2000 + RIGHT(Data!F1096, 2), _xlfn.SWITCH(MID(Data!F1096, 3, 3), "JAN", 1, "FEB", 2, "MAR", 3, "APR", 4, "MAY", 5, "JUN", 6, "JUL", 7, "AUG", 8, "SEP", 9, "OCT", 10, "NOV", 11, "DEC", 12), LEFT(Data!F1096, 2)))</f>
        <v>45524</v>
      </c>
      <c r="G1096" t="str">
        <f>IF(ISBLANK(Data!G1096), "", Data!G1096)</f>
        <v>TUE</v>
      </c>
      <c r="H1096" t="str">
        <f>IF(ISBLANK(Data!H1096), "", Data!H1096)</f>
        <v>WI</v>
      </c>
      <c r="I1096" t="str">
        <f>IF(ISBLANK(Data!I1096), "", Data!I1096)</f>
        <v>E</v>
      </c>
      <c r="J1096" t="str">
        <f>IF(ISBLANK(Data!J1096), "", Data!J1096)</f>
        <v>TOS</v>
      </c>
      <c r="K1096" s="2" cm="1">
        <f t="array" ref="K1096">IF(ISBLANK(Data!K1096), "", DATE(2000 + RIGHT(Data!K1096, 2), _xlfn.SWITCH(MID(Data!K1096, 3, 3), "JAN", 1, "FEB", 2, "MAR", 3, "APR", 4, "MAY", 5, "JUN", 6, "JUL", 7, "AUG", 8, "SEP", 9, "OCT", 10, "NOV", 11, "DEC", 12), LEFT(Data!K1096, 2)))</f>
        <v>45531</v>
      </c>
      <c r="L1096" t="str">
        <f>IF(ISBLANK(Data!L1096), "", Data!L1096)</f>
        <v>TUE</v>
      </c>
      <c r="M1096" t="str">
        <f>IF(ISBLANK(Data!M1096), "", Data!M1096)</f>
        <v>DIETRICH,BERND</v>
      </c>
      <c r="N1096" t="str">
        <f>IF(ISBLANK(Data!N1096), "", Data!N1096)</f>
        <v>LI</v>
      </c>
      <c r="O1096" s="2" t="str" cm="1">
        <f t="array" ref="O1096">IF(ISBLANK(Data!O1096), "", DATE(2000 + RIGHT(Data!O1096, 2), _xlfn.SWITCH(MID(Data!O1096, 3, 3), "JAN", 1, "FEB", 2, "MAR", 3, "APR", 4, "MAY", 5, "JUN", 6, "JUL", 7, "AUG", 8, "SEP", 9, "OCT", 10, "NOV", 11, "DEC", 12), LEFT(Data!O1096, 2)))</f>
        <v/>
      </c>
      <c r="P1096" t="str">
        <f>IF(ISBLANK(Data!P1096), "", Data!P1096)</f>
        <v>1XX1</v>
      </c>
      <c r="Q1096" t="str">
        <f>IF(ISBLANK(Data!Q1096), "", Data!Q1096)</f>
        <v>NO795677380</v>
      </c>
      <c r="R1096" t="str">
        <f>IF(ISBLANK(Data!R1096), "", Data!R1096)</f>
        <v>BU873140020009TE79567738</v>
      </c>
      <c r="S1096" t="str">
        <f>IF(ISBLANK(Data!S1096), "", Data!S1096)</f>
        <v>CH</v>
      </c>
      <c r="T1096" s="1" t="str">
        <f>IF(ISBLANK(Data!T1096),"",(Data!T1096))</f>
        <v/>
      </c>
      <c r="U1096" t="str">
        <f>IF(ISBLANK(Data!U1096), "", Data!U1096)</f>
        <v/>
      </c>
      <c r="V1096" t="str">
        <f>IF(ISBLANK(Data!V1096), "", Data!V1096)</f>
        <v/>
      </c>
      <c r="W1096" t="str">
        <f>IF(ISBLANK(Data!W1096), "", Data!W1096)</f>
        <v/>
      </c>
      <c r="X1096" t="str">
        <f>IF(ISBLANK(Data!X1096), "", Data!X1096)</f>
        <v/>
      </c>
      <c r="Y1096" t="str">
        <f>IF(ISBLANK(Data!Y1096), "", Data!Y1096)</f>
        <v/>
      </c>
      <c r="Z1096" t="str">
        <f>IF(ISBLANK(Data!Z1096), "", Data!Z1096)</f>
        <v>T/0017146D/P/KU</v>
      </c>
      <c r="AA1096" t="str">
        <f>IF(ISBLANK(Data!AA1096), "", Data!AA1096)</f>
        <v>00491 601422133</v>
      </c>
      <c r="AB1096" t="str">
        <f>IF(ISBLANK(Data!AB1096), "", Data!AB1096)</f>
        <v/>
      </c>
      <c r="AC1096" t="str">
        <f>IF(ISBLANK(Data!AC1096), "", Data!AC1096)</f>
        <v>L180700</v>
      </c>
      <c r="AD1096" t="str">
        <f>IF(ISBLANK(Data!AD1096), "", Data!AD1096)</f>
        <v/>
      </c>
      <c r="AE1096" t="str">
        <f>IF(ISBLANK(Data!AE1096), "", Data!AE1096)</f>
        <v/>
      </c>
      <c r="AF1096" s="7">
        <f>IF(ISBLANK(Data!AF1096), 0, _xlfn.NUMBERVALUE(SUBSTITUTE(Data!AF1096, ".", ",")))</f>
        <v>500.63</v>
      </c>
      <c r="AG1096" t="str">
        <f>IF(ISBLANK(Data!AG1096), "", Data!AG1096)</f>
        <v>EUR</v>
      </c>
      <c r="AH1096" s="6">
        <f>IF(ISBLANK(Data!AH1096), 0, _xlfn.NUMBERVALUE(SUBSTITUTE(Data!AH1096, ".", ",")))</f>
        <v>467.47</v>
      </c>
      <c r="AI1096" s="7">
        <f>IF(ISBLANK(Data!AI1096), "", _xlfn.NUMBERVALUE(SUBSTITUTE(Data!AI1096, ".", ",")))</f>
        <v>12000</v>
      </c>
      <c r="AJ1096" s="7">
        <f>IF(ISBLANK(Data!AJ1096), "", _xlfn.NUMBERVALUE(SUBSTITUTE(Data!AJ1096, ".", ",")))</f>
        <v>12000</v>
      </c>
      <c r="AK1096" s="7" t="str">
        <f>IF(ISBLANK(Data!AK1096), "", _xlfn.NUMBERVALUE(SUBSTITUTE(Data!AK1096, ".", ",")))</f>
        <v/>
      </c>
      <c r="AL1096">
        <f>IF(ISBLANK(Data!AL1096), "", Data!AL1096)</f>
        <v>0</v>
      </c>
      <c r="AM1096" s="15">
        <f>Table2[[#This Row],[DATE_IN]]-Table2[[#This Row],[DATE_OUT]]</f>
        <v>7</v>
      </c>
      <c r="AN1096" s="7" t="str">
        <f>IF(MID(RIGHT(Table2[[#This Row],[ADDR3]],3),1,1)=",",RIGHT(Table2[[#This Row],[ADDR3]],2),"")</f>
        <v/>
      </c>
      <c r="AO1096" s="7" t="str">
        <f>MID(Table2[[#This Row],[RES]],11,2)</f>
        <v>DE</v>
      </c>
      <c r="AP1096" s="7">
        <f>_xlfn.XLOOKUP(AG1096,Table3[CURRENCY],Table3[CONVERSION RATE],0)*Table2[[#This Row],[ORIGINAL PRICE]]</f>
        <v>5595.6159000000007</v>
      </c>
      <c r="AQ1096" s="7">
        <f>_xlfn.XLOOKUP(AG1096,Table3[CURRENCY],Table3[CONVERSION RATE],0)*Table2[[#This Row],[ORIGINAL PREPAYMENT]]</f>
        <v>5992.5411000000004</v>
      </c>
      <c r="AR1096" s="7"/>
      <c r="AS1096" s="15"/>
    </row>
    <row r="1097" spans="1:45" x14ac:dyDescent="0.25">
      <c r="A1097" t="str">
        <f>IF(ISBLANK(Data!A1097), "", Data!A1097)</f>
        <v>B</v>
      </c>
      <c r="B1097" s="2" cm="1">
        <f t="array" ref="B1097">IF(ISBLANK(Data!B1097), "", DATE(2000 + RIGHT(Data!B1097, 2), _xlfn.SWITCH(MID(Data!B1097, 3, 3), "JAN", 1, "FEB", 2, "MAR", 3, "APR", 4, "MAY", 5, "JUN", 6, "JUL", 7, "AUG", 8, "SEP", 9, "OCT", 10, "NOV", 11, "DEC", 12), LEFT(Data!B1097, 2)))</f>
        <v>45364</v>
      </c>
      <c r="C1097" t="str">
        <f>IF(ISBLANK(Data!C1097), "", Data!C1097)</f>
        <v>4860-6622-FR-1</v>
      </c>
      <c r="D1097" t="str">
        <f>IF(ISBLANK(Data!D1097), "", Data!D1097)</f>
        <v>QF810V</v>
      </c>
      <c r="E1097" t="str">
        <f>IF(ISBLANK(Data!E1097), "", Data!E1097)</f>
        <v>TOS</v>
      </c>
      <c r="F1097" s="2" cm="1">
        <f t="array" ref="F1097">IF(ISBLANK(Data!F1097), "", DATE(2000 + RIGHT(Data!F1097, 2), _xlfn.SWITCH(MID(Data!F1097, 3, 3), "JAN", 1, "FEB", 2, "MAR", 3, "APR", 4, "MAY", 5, "JUN", 6, "JUL", 7, "AUG", 8, "SEP", 9, "OCT", 10, "NOV", 11, "DEC", 12), LEFT(Data!F1097, 2)))</f>
        <v>45525</v>
      </c>
      <c r="G1097" t="str">
        <f>IF(ISBLANK(Data!G1097), "", Data!G1097)</f>
        <v>WED</v>
      </c>
      <c r="H1097" t="str">
        <f>IF(ISBLANK(Data!H1097), "", Data!H1097)</f>
        <v>SK4430</v>
      </c>
      <c r="I1097" t="str">
        <f>IF(ISBLANK(Data!I1097), "", Data!I1097)</f>
        <v>C</v>
      </c>
      <c r="J1097" t="str">
        <f>IF(ISBLANK(Data!J1097), "", Data!J1097)</f>
        <v>EVE</v>
      </c>
      <c r="K1097" s="2" cm="1">
        <f t="array" ref="K1097">IF(ISBLANK(Data!K1097), "", DATE(2000 + RIGHT(Data!K1097, 2), _xlfn.SWITCH(MID(Data!K1097, 3, 3), "JAN", 1, "FEB", 2, "MAR", 3, "APR", 4, "MAY", 5, "JUN", 6, "JUL", 7, "AUG", 8, "SEP", 9, "OCT", 10, "NOV", 11, "DEC", 12), LEFT(Data!K1097, 2)))</f>
        <v>45534</v>
      </c>
      <c r="L1097" t="str">
        <f>IF(ISBLANK(Data!L1097), "", Data!L1097)</f>
        <v>FRI</v>
      </c>
      <c r="M1097" t="str">
        <f>IF(ISBLANK(Data!M1097), "", Data!M1097)</f>
        <v>BERNIER DOUWENS PRAT,CECILE</v>
      </c>
      <c r="N1097" t="str">
        <f>IF(ISBLANK(Data!N1097), "", Data!N1097)</f>
        <v>LI</v>
      </c>
      <c r="O1097" s="2" cm="1">
        <f t="array" ref="O1097">IF(ISBLANK(Data!O1097), "", DATE(2000 + RIGHT(Data!O1097, 2), _xlfn.SWITCH(MID(Data!O1097, 3, 3), "JAN", 1, "FEB", 2, "MAR", 3, "APR", 4, "MAY", 5, "JUN", 6, "JUL", 7, "AUG", 8, "SEP", 9, "OCT", 10, "NOV", 11, "DEC", 12), LEFT(Data!O1097, 2)))</f>
        <v>70860</v>
      </c>
      <c r="P1097" t="str">
        <f>IF(ISBLANK(Data!P1097), "", Data!P1097)</f>
        <v>1XX1</v>
      </c>
      <c r="Q1097" t="str">
        <f>IF(ISBLANK(Data!Q1097), "", Data!Q1097)</f>
        <v>781469444</v>
      </c>
      <c r="R1097" t="str">
        <f>IF(ISBLANK(Data!R1097), "", Data!R1097)</f>
        <v>BU868102220001TE78146944</v>
      </c>
      <c r="S1097" t="str">
        <f>IF(ISBLANK(Data!S1097), "", Data!S1097)</f>
        <v>CH</v>
      </c>
      <c r="T1097" s="1" t="str">
        <f>IF(ISBLANK(Data!T1097),"",(Data!T1097))</f>
        <v/>
      </c>
      <c r="U1097" t="str">
        <f>IF(ISBLANK(Data!U1097), "", Data!U1097)</f>
        <v/>
      </c>
      <c r="V1097" t="str">
        <f>IF(ISBLANK(Data!V1097), "", Data!V1097)</f>
        <v/>
      </c>
      <c r="W1097" t="str">
        <f>IF(ISBLANK(Data!W1097), "", Data!W1097)</f>
        <v/>
      </c>
      <c r="X1097" t="str">
        <f>IF(ISBLANK(Data!X1097), "", Data!X1097)</f>
        <v/>
      </c>
      <c r="Y1097" t="str">
        <f>IF(ISBLANK(Data!Y1097), "", Data!Y1097)</f>
        <v/>
      </c>
      <c r="Z1097" t="str">
        <f>IF(ISBLANK(Data!Z1097), "", Data!Z1097)</f>
        <v>T/0061003E/P/YS</v>
      </c>
      <c r="AA1097" t="str">
        <f>IF(ISBLANK(Data!AA1097), "", Data!AA1097)</f>
        <v>+330781931765</v>
      </c>
      <c r="AB1097" t="str">
        <f>IF(ISBLANK(Data!AB1097), "", Data!AB1097)</f>
        <v/>
      </c>
      <c r="AC1097" t="str">
        <f>IF(ISBLANK(Data!AC1097), "", Data!AC1097)</f>
        <v>L184400</v>
      </c>
      <c r="AD1097" t="str">
        <f>IF(ISBLANK(Data!AD1097), "", Data!AD1097)</f>
        <v/>
      </c>
      <c r="AE1097" t="str">
        <f>IF(ISBLANK(Data!AE1097), "", Data!AE1097)</f>
        <v/>
      </c>
      <c r="AF1097" s="7">
        <f>IF(ISBLANK(Data!AF1097), 0, _xlfn.NUMBERVALUE(SUBSTITUTE(Data!AF1097, ".", ",")))</f>
        <v>1556.06</v>
      </c>
      <c r="AG1097" t="str">
        <f>IF(ISBLANK(Data!AG1097), "", Data!AG1097)</f>
        <v>EUR</v>
      </c>
      <c r="AH1097" s="6">
        <f>IF(ISBLANK(Data!AH1097), 0, _xlfn.NUMBERVALUE(SUBSTITUTE(Data!AH1097, ".", ",")))</f>
        <v>1547.6</v>
      </c>
      <c r="AI1097" s="7">
        <f>IF(ISBLANK(Data!AI1097), "", _xlfn.NUMBERVALUE(SUBSTITUTE(Data!AI1097, ".", ",")))</f>
        <v>12000</v>
      </c>
      <c r="AJ1097" s="7">
        <f>IF(ISBLANK(Data!AJ1097), "", _xlfn.NUMBERVALUE(SUBSTITUTE(Data!AJ1097, ".", ",")))</f>
        <v>12000</v>
      </c>
      <c r="AK1097" s="7">
        <f>IF(ISBLANK(Data!AK1097), "", _xlfn.NUMBERVALUE(SUBSTITUTE(Data!AK1097, ".", ",")))</f>
        <v>3000</v>
      </c>
      <c r="AL1097">
        <f>IF(ISBLANK(Data!AL1097), "", Data!AL1097)</f>
        <v>0</v>
      </c>
      <c r="AM1097" s="15">
        <f>Table2[[#This Row],[DATE_IN]]-Table2[[#This Row],[DATE_OUT]]</f>
        <v>9</v>
      </c>
      <c r="AN1097" s="7" t="str">
        <f>IF(MID(RIGHT(Table2[[#This Row],[ADDR3]],3),1,1)=",",RIGHT(Table2[[#This Row],[ADDR3]],2),"")</f>
        <v/>
      </c>
      <c r="AO1097" s="7" t="str">
        <f>MID(Table2[[#This Row],[RES]],11,2)</f>
        <v>FR</v>
      </c>
      <c r="AP1097" s="7">
        <f>_xlfn.XLOOKUP(AG1097,Table3[CURRENCY],Table3[CONVERSION RATE],0)*Table2[[#This Row],[ORIGINAL PRICE]]</f>
        <v>18524.772000000001</v>
      </c>
      <c r="AQ1097" s="7">
        <f>_xlfn.XLOOKUP(AG1097,Table3[CURRENCY],Table3[CONVERSION RATE],0)*Table2[[#This Row],[ORIGINAL PREPAYMENT]]</f>
        <v>18626.038199999999</v>
      </c>
      <c r="AR1097" s="7"/>
      <c r="AS1097" s="15"/>
    </row>
    <row r="1098" spans="1:45" x14ac:dyDescent="0.25">
      <c r="A1098" t="str">
        <f>IF(ISBLANK(Data!A1098), "", Data!A1098)</f>
        <v>B</v>
      </c>
      <c r="B1098" s="2" cm="1">
        <f t="array" ref="B1098">IF(ISBLANK(Data!B1098), "", DATE(2000 + RIGHT(Data!B1098, 2), _xlfn.SWITCH(MID(Data!B1098, 3, 3), "JAN", 1, "FEB", 2, "MAR", 3, "APR", 4, "MAY", 5, "JUN", 6, "JUL", 7, "AUG", 8, "SEP", 9, "OCT", 10, "NOV", 11, "DEC", 12), LEFT(Data!B1098, 2)))</f>
        <v>45172</v>
      </c>
      <c r="C1098" t="str">
        <f>IF(ISBLANK(Data!C1098), "", Data!C1098)</f>
        <v>3776-6368-GB-3</v>
      </c>
      <c r="D1098" t="str">
        <f>IF(ISBLANK(Data!D1098), "", Data!D1098)</f>
        <v>QF809V</v>
      </c>
      <c r="E1098" t="str">
        <f>IF(ISBLANK(Data!E1098), "", Data!E1098)</f>
        <v>TOS</v>
      </c>
      <c r="F1098" s="2" cm="1">
        <f t="array" ref="F1098">IF(ISBLANK(Data!F1098), "", DATE(2000 + RIGHT(Data!F1098, 2), _xlfn.SWITCH(MID(Data!F1098, 3, 3), "JAN", 1, "FEB", 2, "MAR", 3, "APR", 4, "MAY", 5, "JUN", 6, "JUL", 7, "AUG", 8, "SEP", 9, "OCT", 10, "NOV", 11, "DEC", 12), LEFT(Data!F1098, 2)))</f>
        <v>45527</v>
      </c>
      <c r="G1098" t="str">
        <f>IF(ISBLANK(Data!G1098), "", Data!G1098)</f>
        <v>FRI</v>
      </c>
      <c r="H1098" t="str">
        <f>IF(ISBLANK(Data!H1098), "", Data!H1098)</f>
        <v>WI</v>
      </c>
      <c r="I1098" t="str">
        <f>IF(ISBLANK(Data!I1098), "", Data!I1098)</f>
        <v>H</v>
      </c>
      <c r="J1098" t="str">
        <f>IF(ISBLANK(Data!J1098), "", Data!J1098)</f>
        <v>TOS</v>
      </c>
      <c r="K1098" s="2" cm="1">
        <f t="array" ref="K1098">IF(ISBLANK(Data!K1098), "", DATE(2000 + RIGHT(Data!K1098, 2), _xlfn.SWITCH(MID(Data!K1098, 3, 3), "JAN", 1, "FEB", 2, "MAR", 3, "APR", 4, "MAY", 5, "JUN", 6, "JUL", 7, "AUG", 8, "SEP", 9, "OCT", 10, "NOV", 11, "DEC", 12), LEFT(Data!K1098, 2)))</f>
        <v>45534</v>
      </c>
      <c r="L1098" t="str">
        <f>IF(ISBLANK(Data!L1098), "", Data!L1098)</f>
        <v>FRI</v>
      </c>
      <c r="M1098" t="str">
        <f>IF(ISBLANK(Data!M1098), "", Data!M1098)</f>
        <v>MORGAN,STUART</v>
      </c>
      <c r="N1098" t="str">
        <f>IF(ISBLANK(Data!N1098), "", Data!N1098)</f>
        <v>MK</v>
      </c>
      <c r="O1098" s="2" cm="1">
        <f t="array" ref="O1098">IF(ISBLANK(Data!O1098), "", DATE(2000 + RIGHT(Data!O1098, 2), _xlfn.SWITCH(MID(Data!O1098, 3, 3), "JAN", 1, "FEB", 2, "MAR", 3, "APR", 4, "MAY", 5, "JUN", 6, "JUL", 7, "AUG", 8, "SEP", 9, "OCT", 10, "NOV", 11, "DEC", 12), LEFT(Data!O1098, 2)))</f>
        <v>70495</v>
      </c>
      <c r="P1098" t="str">
        <f>IF(ISBLANK(Data!P1098), "", Data!P1098)</f>
        <v>1XX1</v>
      </c>
      <c r="Q1098" t="str">
        <f>IF(ISBLANK(Data!Q1098), "", Data!Q1098)</f>
        <v>718855826</v>
      </c>
      <c r="R1098" t="str">
        <f>IF(ISBLANK(Data!R1098), "", Data!R1098)</f>
        <v>BU868102210002TE71885582</v>
      </c>
      <c r="S1098" t="str">
        <f>IF(ISBLANK(Data!S1098), "", Data!S1098)</f>
        <v>CH</v>
      </c>
      <c r="T1098" s="1" t="str">
        <f>IF(ISBLANK(Data!T1098),"",(Data!T1098))</f>
        <v/>
      </c>
      <c r="U1098" t="str">
        <f>IF(ISBLANK(Data!U1098), "", Data!U1098)</f>
        <v/>
      </c>
      <c r="V1098" t="str">
        <f>IF(ISBLANK(Data!V1098), "", Data!V1098)</f>
        <v/>
      </c>
      <c r="W1098" t="str">
        <f>IF(ISBLANK(Data!W1098), "", Data!W1098)</f>
        <v/>
      </c>
      <c r="X1098" t="str">
        <f>IF(ISBLANK(Data!X1098), "", Data!X1098)</f>
        <v/>
      </c>
      <c r="Y1098" t="str">
        <f>IF(ISBLANK(Data!Y1098), "", Data!Y1098)</f>
        <v/>
      </c>
      <c r="Z1098" t="str">
        <f>IF(ISBLANK(Data!Z1098), "", Data!Z1098)</f>
        <v>T/0060992E/P/YS</v>
      </c>
      <c r="AA1098" t="str">
        <f>IF(ISBLANK(Data!AA1098), "", Data!AA1098)</f>
        <v>+447711594484</v>
      </c>
      <c r="AB1098" t="str">
        <f>IF(ISBLANK(Data!AB1098), "", Data!AB1098)</f>
        <v/>
      </c>
      <c r="AC1098" t="str">
        <f>IF(ISBLANK(Data!AC1098), "", Data!AC1098)</f>
        <v>L184400</v>
      </c>
      <c r="AD1098" t="str">
        <f>IF(ISBLANK(Data!AD1098), "", Data!AD1098)</f>
        <v/>
      </c>
      <c r="AE1098" t="str">
        <f>IF(ISBLANK(Data!AE1098), "", Data!AE1098)</f>
        <v/>
      </c>
      <c r="AF1098" s="7">
        <f>IF(ISBLANK(Data!AF1098), 0, _xlfn.NUMBERVALUE(SUBSTITUTE(Data!AF1098, ".", ",")))</f>
        <v>376.97</v>
      </c>
      <c r="AG1098" t="str">
        <f>IF(ISBLANK(Data!AG1098), "", Data!AG1098)</f>
        <v>UKL</v>
      </c>
      <c r="AH1098" s="6">
        <f>IF(ISBLANK(Data!AH1098), 0, _xlfn.NUMBERVALUE(SUBSTITUTE(Data!AH1098, ".", ",")))</f>
        <v>350.01</v>
      </c>
      <c r="AI1098" s="7">
        <f>IF(ISBLANK(Data!AI1098), "", _xlfn.NUMBERVALUE(SUBSTITUTE(Data!AI1098, ".", ",")))</f>
        <v>15000</v>
      </c>
      <c r="AJ1098" s="7">
        <f>IF(ISBLANK(Data!AJ1098), "", _xlfn.NUMBERVALUE(SUBSTITUTE(Data!AJ1098, ".", ",")))</f>
        <v>15000</v>
      </c>
      <c r="AK1098" s="7" t="str">
        <f>IF(ISBLANK(Data!AK1098), "", _xlfn.NUMBERVALUE(SUBSTITUTE(Data!AK1098, ".", ",")))</f>
        <v/>
      </c>
      <c r="AL1098">
        <f>IF(ISBLANK(Data!AL1098), "", Data!AL1098)</f>
        <v>0</v>
      </c>
      <c r="AM1098" s="15">
        <f>Table2[[#This Row],[DATE_IN]]-Table2[[#This Row],[DATE_OUT]]</f>
        <v>7</v>
      </c>
      <c r="AN1098" s="7" t="str">
        <f>IF(MID(RIGHT(Table2[[#This Row],[ADDR3]],3),1,1)=",",RIGHT(Table2[[#This Row],[ADDR3]],2),"")</f>
        <v/>
      </c>
      <c r="AO1098" s="7" t="str">
        <f>MID(Table2[[#This Row],[RES]],11,2)</f>
        <v>GB</v>
      </c>
      <c r="AP1098" s="7">
        <f>_xlfn.XLOOKUP(AG1098,Table3[CURRENCY],Table3[CONVERSION RATE],0)*Table2[[#This Row],[ORIGINAL PRICE]]</f>
        <v>4987.6424999999999</v>
      </c>
      <c r="AQ1098" s="7">
        <f>_xlfn.XLOOKUP(AG1098,Table3[CURRENCY],Table3[CONVERSION RATE],0)*Table2[[#This Row],[ORIGINAL PREPAYMENT]]</f>
        <v>5371.8225000000002</v>
      </c>
      <c r="AR1098" s="7"/>
      <c r="AS1098" s="15"/>
    </row>
    <row r="1099" spans="1:45" x14ac:dyDescent="0.25">
      <c r="A1099" t="str">
        <f>IF(ISBLANK(Data!A1099), "", Data!A1099)</f>
        <v>B</v>
      </c>
      <c r="B1099" s="2" cm="1">
        <f t="array" ref="B1099">IF(ISBLANK(Data!B1099), "", DATE(2000 + RIGHT(Data!B1099, 2), _xlfn.SWITCH(MID(Data!B1099, 3, 3), "JAN", 1, "FEB", 2, "MAR", 3, "APR", 4, "MAY", 5, "JUN", 6, "JUL", 7, "AUG", 8, "SEP", 9, "OCT", 10, "NOV", 11, "DEC", 12), LEFT(Data!B1099, 2)))</f>
        <v>45377</v>
      </c>
      <c r="C1099" t="str">
        <f>IF(ISBLANK(Data!C1099), "", Data!C1099)</f>
        <v>4931-2816-DE-0</v>
      </c>
      <c r="D1099" t="str">
        <f>IF(ISBLANK(Data!D1099), "", Data!D1099)</f>
        <v>QF950V</v>
      </c>
      <c r="E1099" t="str">
        <f>IF(ISBLANK(Data!E1099), "", Data!E1099)</f>
        <v>TOS</v>
      </c>
      <c r="F1099" s="2" cm="1">
        <f t="array" ref="F1099">IF(ISBLANK(Data!F1099), "", DATE(2000 + RIGHT(Data!F1099, 2), _xlfn.SWITCH(MID(Data!F1099, 3, 3), "JAN", 1, "FEB", 2, "MAR", 3, "APR", 4, "MAY", 5, "JUN", 6, "JUL", 7, "AUG", 8, "SEP", 9, "OCT", 10, "NOV", 11, "DEC", 12), LEFT(Data!F1099, 2)))</f>
        <v>45528</v>
      </c>
      <c r="G1099" t="str">
        <f>IF(ISBLANK(Data!G1099), "", Data!G1099)</f>
        <v>SAT</v>
      </c>
      <c r="H1099" t="str">
        <f>IF(ISBLANK(Data!H1099), "", Data!H1099)</f>
        <v/>
      </c>
      <c r="I1099" t="str">
        <f>IF(ISBLANK(Data!I1099), "", Data!I1099)</f>
        <v>C</v>
      </c>
      <c r="J1099" t="str">
        <f>IF(ISBLANK(Data!J1099), "", Data!J1099)</f>
        <v>EVE</v>
      </c>
      <c r="K1099" s="2" cm="1">
        <f t="array" ref="K1099">IF(ISBLANK(Data!K1099), "", DATE(2000 + RIGHT(Data!K1099, 2), _xlfn.SWITCH(MID(Data!K1099, 3, 3), "JAN", 1, "FEB", 2, "MAR", 3, "APR", 4, "MAY", 5, "JUN", 6, "JUL", 7, "AUG", 8, "SEP", 9, "OCT", 10, "NOV", 11, "DEC", 12), LEFT(Data!K1099, 2)))</f>
        <v>45534</v>
      </c>
      <c r="L1099" t="str">
        <f>IF(ISBLANK(Data!L1099), "", Data!L1099)</f>
        <v>FRI</v>
      </c>
      <c r="M1099" t="str">
        <f>IF(ISBLANK(Data!M1099), "", Data!M1099)</f>
        <v>ZAUNER,RUDOLF</v>
      </c>
      <c r="N1099" t="str">
        <f>IF(ISBLANK(Data!N1099), "", Data!N1099)</f>
        <v>LI</v>
      </c>
      <c r="O1099" s="2" cm="1">
        <f t="array" ref="O1099">IF(ISBLANK(Data!O1099), "", DATE(2000 + RIGHT(Data!O1099, 2), _xlfn.SWITCH(MID(Data!O1099, 3, 3), "JAN", 1, "FEB", 2, "MAR", 3, "APR", 4, "MAY", 5, "JUN", 6, "JUL", 7, "AUG", 8, "SEP", 9, "OCT", 10, "NOV", 11, "DEC", 12), LEFT(Data!O1099, 2)))</f>
        <v>61049</v>
      </c>
      <c r="P1099" t="str">
        <f>IF(ISBLANK(Data!P1099), "", Data!P1099)</f>
        <v>1XX1</v>
      </c>
      <c r="Q1099" t="str">
        <f>IF(ISBLANK(Data!Q1099), "", Data!Q1099)</f>
        <v>987076810650</v>
      </c>
      <c r="R1099" t="str">
        <f>IF(ISBLANK(Data!R1099), "", Data!R1099)</f>
        <v>BU871094800004TE07681065</v>
      </c>
      <c r="S1099" t="str">
        <f>IF(ISBLANK(Data!S1099), "", Data!S1099)</f>
        <v>CH</v>
      </c>
      <c r="T1099" s="1" t="str">
        <f>IF(ISBLANK(Data!T1099),"",(Data!T1099))</f>
        <v/>
      </c>
      <c r="U1099" t="str">
        <f>IF(ISBLANK(Data!U1099), "", Data!U1099)</f>
        <v/>
      </c>
      <c r="V1099" t="str">
        <f>IF(ISBLANK(Data!V1099), "", Data!V1099)</f>
        <v>PARK RUE</v>
      </c>
      <c r="W1099" t="str">
        <f>IF(ISBLANK(Data!W1099), "", Data!W1099)</f>
        <v/>
      </c>
      <c r="X1099" t="str">
        <f>IF(ISBLANK(Data!X1099), "", Data!X1099)</f>
        <v>90015,PARIS                ,DE</v>
      </c>
      <c r="Y1099" t="str">
        <f>IF(ISBLANK(Data!Y1099), "", Data!Y1099)</f>
        <v/>
      </c>
      <c r="Z1099" t="str">
        <f>IF(ISBLANK(Data!Z1099), "", Data!Z1099)</f>
        <v>T/0062893E/P/RF</v>
      </c>
      <c r="AA1099" t="str">
        <f>IF(ISBLANK(Data!AA1099), "", Data!AA1099)</f>
        <v>+33186269080</v>
      </c>
      <c r="AB1099" t="str">
        <f>IF(ISBLANK(Data!AB1099), "", Data!AB1099)</f>
        <v>V1195.13EUR/</v>
      </c>
      <c r="AC1099" t="str">
        <f>IF(ISBLANK(Data!AC1099), "", Data!AC1099)</f>
        <v>L223200</v>
      </c>
      <c r="AD1099" t="str">
        <f>IF(ISBLANK(Data!AD1099), "", Data!AD1099)</f>
        <v/>
      </c>
      <c r="AE1099" t="str">
        <f>IF(ISBLANK(Data!AE1099), "", Data!AE1099)</f>
        <v/>
      </c>
      <c r="AF1099" s="7">
        <f>IF(ISBLANK(Data!AF1099), 0, _xlfn.NUMBERVALUE(SUBSTITUTE(Data!AF1099, ".", ",")))</f>
        <v>1195.1300000000001</v>
      </c>
      <c r="AG1099" t="str">
        <f>IF(ISBLANK(Data!AG1099), "", Data!AG1099)</f>
        <v>EUR</v>
      </c>
      <c r="AH1099" s="6">
        <f>IF(ISBLANK(Data!AH1099), 0, _xlfn.NUMBERVALUE(SUBSTITUTE(Data!AH1099, ".", ",")))</f>
        <v>1189.19</v>
      </c>
      <c r="AI1099" s="7">
        <f>IF(ISBLANK(Data!AI1099), "", _xlfn.NUMBERVALUE(SUBSTITUTE(Data!AI1099, ".", ",")))</f>
        <v>12000</v>
      </c>
      <c r="AJ1099" s="7">
        <f>IF(ISBLANK(Data!AJ1099), "", _xlfn.NUMBERVALUE(SUBSTITUTE(Data!AJ1099, ".", ",")))</f>
        <v>12000</v>
      </c>
      <c r="AK1099" s="7">
        <f>IF(ISBLANK(Data!AK1099), "", _xlfn.NUMBERVALUE(SUBSTITUTE(Data!AK1099, ".", ",")))</f>
        <v>3000</v>
      </c>
      <c r="AL1099">
        <f>IF(ISBLANK(Data!AL1099), "", Data!AL1099)</f>
        <v>0</v>
      </c>
      <c r="AM1099" s="15">
        <f>Table2[[#This Row],[DATE_IN]]-Table2[[#This Row],[DATE_OUT]]</f>
        <v>6</v>
      </c>
      <c r="AN1099" s="7" t="str">
        <f>IF(MID(RIGHT(Table2[[#This Row],[ADDR3]],3),1,1)=",",RIGHT(Table2[[#This Row],[ADDR3]],2),"")</f>
        <v>DE</v>
      </c>
      <c r="AO1099" s="7" t="str">
        <f>MID(Table2[[#This Row],[RES]],11,2)</f>
        <v>DE</v>
      </c>
      <c r="AP1099" s="7">
        <f>_xlfn.XLOOKUP(AG1099,Table3[CURRENCY],Table3[CONVERSION RATE],0)*Table2[[#This Row],[ORIGINAL PRICE]]</f>
        <v>14234.604300000001</v>
      </c>
      <c r="AQ1099" s="7">
        <f>_xlfn.XLOOKUP(AG1099,Table3[CURRENCY],Table3[CONVERSION RATE],0)*Table2[[#This Row],[ORIGINAL PREPAYMENT]]</f>
        <v>14305.706100000001</v>
      </c>
      <c r="AR1099" s="7"/>
      <c r="AS1099" s="15"/>
    </row>
    <row r="1100" spans="1:45" x14ac:dyDescent="0.25">
      <c r="A1100" t="str">
        <f>IF(ISBLANK(Data!A1100), "", Data!A1100)</f>
        <v>B</v>
      </c>
      <c r="B1100" s="2" cm="1">
        <f t="array" ref="B1100">IF(ISBLANK(Data!B1100), "", DATE(2000 + RIGHT(Data!B1100, 2), _xlfn.SWITCH(MID(Data!B1100, 3, 3), "JAN", 1, "FEB", 2, "MAR", 3, "APR", 4, "MAY", 5, "JUN", 6, "JUL", 7, "AUG", 8, "SEP", 9, "OCT", 10, "NOV", 11, "DEC", 12), LEFT(Data!B1100, 2)))</f>
        <v>45270</v>
      </c>
      <c r="C1100" t="str">
        <f>IF(ISBLANK(Data!C1100), "", Data!C1100)</f>
        <v>4321-7104-DE-0</v>
      </c>
      <c r="D1100" t="str">
        <f>IF(ISBLANK(Data!D1100), "", Data!D1100)</f>
        <v>QE492W</v>
      </c>
      <c r="E1100" t="str">
        <f>IF(ISBLANK(Data!E1100), "", Data!E1100)</f>
        <v>TOS</v>
      </c>
      <c r="F1100" s="2" cm="1">
        <f t="array" ref="F1100">IF(ISBLANK(Data!F1100), "", DATE(2000 + RIGHT(Data!F1100, 2), _xlfn.SWITCH(MID(Data!F1100, 3, 3), "JAN", 1, "FEB", 2, "MAR", 3, "APR", 4, "MAY", 5, "JUN", 6, "JUL", 7, "AUG", 8, "SEP", 9, "OCT", 10, "NOV", 11, "DEC", 12), LEFT(Data!F1100, 2)))</f>
        <v>45529</v>
      </c>
      <c r="G1100" t="str">
        <f>IF(ISBLANK(Data!G1100), "", Data!G1100)</f>
        <v>SUN</v>
      </c>
      <c r="H1100" t="str">
        <f>IF(ISBLANK(Data!H1100), "", Data!H1100)</f>
        <v>WI</v>
      </c>
      <c r="I1100" t="str">
        <f>IF(ISBLANK(Data!I1100), "", Data!I1100)</f>
        <v>B</v>
      </c>
      <c r="J1100" t="str">
        <f>IF(ISBLANK(Data!J1100), "", Data!J1100)</f>
        <v>EVE</v>
      </c>
      <c r="K1100" s="2" cm="1">
        <f t="array" ref="K1100">IF(ISBLANK(Data!K1100), "", DATE(2000 + RIGHT(Data!K1100, 2), _xlfn.SWITCH(MID(Data!K1100, 3, 3), "JAN", 1, "FEB", 2, "MAR", 3, "APR", 4, "MAY", 5, "JUN", 6, "JUL", 7, "AUG", 8, "SEP", 9, "OCT", 10, "NOV", 11, "DEC", 12), LEFT(Data!K1100, 2)))</f>
        <v>45543</v>
      </c>
      <c r="L1100" t="str">
        <f>IF(ISBLANK(Data!L1100), "", Data!L1100)</f>
        <v>SUN</v>
      </c>
      <c r="M1100" t="str">
        <f>IF(ISBLANK(Data!M1100), "", Data!M1100)</f>
        <v>SCHUERINGS,THORBEN</v>
      </c>
      <c r="N1100" t="str">
        <f>IF(ISBLANK(Data!N1100), "", Data!N1100)</f>
        <v>LJ</v>
      </c>
      <c r="O1100" s="2" t="str" cm="1">
        <f t="array" ref="O1100">IF(ISBLANK(Data!O1100), "", DATE(2000 + RIGHT(Data!O1100, 2), _xlfn.SWITCH(MID(Data!O1100, 3, 3), "JAN", 1, "FEB", 2, "MAR", 3, "APR", 4, "MAY", 5, "JUN", 6, "JUL", 7, "AUG", 8, "SEP", 9, "OCT", 10, "NOV", 11, "DEC", 12), LEFT(Data!O1100, 2)))</f>
        <v/>
      </c>
      <c r="P1100" t="str">
        <f>IF(ISBLANK(Data!P1100), "", Data!P1100)</f>
        <v>1XX1</v>
      </c>
      <c r="Q1100" t="str">
        <f>IF(ISBLANK(Data!Q1100), "", Data!Q1100)</f>
        <v>NO833543300</v>
      </c>
      <c r="R1100" t="str">
        <f>IF(ISBLANK(Data!R1100), "", Data!R1100)</f>
        <v>BU873140020009TE83354330</v>
      </c>
      <c r="S1100" t="str">
        <f>IF(ISBLANK(Data!S1100), "", Data!S1100)</f>
        <v>CH</v>
      </c>
      <c r="T1100" s="1" t="str">
        <f>IF(ISBLANK(Data!T1100),"",(Data!T1100))</f>
        <v/>
      </c>
      <c r="U1100" t="str">
        <f>IF(ISBLANK(Data!U1100), "", Data!U1100)</f>
        <v/>
      </c>
      <c r="V1100" t="str">
        <f>IF(ISBLANK(Data!V1100), "", Data!V1100)</f>
        <v/>
      </c>
      <c r="W1100" t="str">
        <f>IF(ISBLANK(Data!W1100), "", Data!W1100)</f>
        <v/>
      </c>
      <c r="X1100" t="str">
        <f>IF(ISBLANK(Data!X1100), "", Data!X1100)</f>
        <v/>
      </c>
      <c r="Y1100" t="str">
        <f>IF(ISBLANK(Data!Y1100), "", Data!Y1100)</f>
        <v/>
      </c>
      <c r="Z1100" t="str">
        <f>IF(ISBLANK(Data!Z1100), "", Data!Z1100)</f>
        <v>T/0017146D/P/KU</v>
      </c>
      <c r="AA1100" t="str">
        <f>IF(ISBLANK(Data!AA1100), "", Data!AA1100)</f>
        <v>004982199949983</v>
      </c>
      <c r="AB1100" t="str">
        <f>IF(ISBLANK(Data!AB1100), "", Data!AB1100)</f>
        <v/>
      </c>
      <c r="AC1100" t="str">
        <f>IF(ISBLANK(Data!AC1100), "", Data!AC1100)</f>
        <v>L180700</v>
      </c>
      <c r="AD1100" t="str">
        <f>IF(ISBLANK(Data!AD1100), "", Data!AD1100)</f>
        <v/>
      </c>
      <c r="AE1100" t="str">
        <f>IF(ISBLANK(Data!AE1100), "", Data!AE1100)</f>
        <v/>
      </c>
      <c r="AF1100" s="7">
        <f>IF(ISBLANK(Data!AF1100), 0, _xlfn.NUMBERVALUE(SUBSTITUTE(Data!AF1100, ".", ",")))</f>
        <v>1257.93</v>
      </c>
      <c r="AG1100" t="str">
        <f>IF(ISBLANK(Data!AG1100), "", Data!AG1100)</f>
        <v>EUR</v>
      </c>
      <c r="AH1100" s="6">
        <f>IF(ISBLANK(Data!AH1100), 0, _xlfn.NUMBERVALUE(SUBSTITUTE(Data!AH1100, ".", ",")))</f>
        <v>1258.77</v>
      </c>
      <c r="AI1100" s="7">
        <f>IF(ISBLANK(Data!AI1100), "", _xlfn.NUMBERVALUE(SUBSTITUTE(Data!AI1100, ".", ",")))</f>
        <v>12000</v>
      </c>
      <c r="AJ1100" s="7">
        <f>IF(ISBLANK(Data!AJ1100), "", _xlfn.NUMBERVALUE(SUBSTITUTE(Data!AJ1100, ".", ",")))</f>
        <v>12000</v>
      </c>
      <c r="AK1100" s="7">
        <f>IF(ISBLANK(Data!AK1100), "", _xlfn.NUMBERVALUE(SUBSTITUTE(Data!AK1100, ".", ",")))</f>
        <v>3000</v>
      </c>
      <c r="AL1100">
        <f>IF(ISBLANK(Data!AL1100), "", Data!AL1100)</f>
        <v>0</v>
      </c>
      <c r="AM1100" s="15">
        <f>Table2[[#This Row],[DATE_IN]]-Table2[[#This Row],[DATE_OUT]]</f>
        <v>14</v>
      </c>
      <c r="AN1100" s="7" t="str">
        <f>IF(MID(RIGHT(Table2[[#This Row],[ADDR3]],3),1,1)=",",RIGHT(Table2[[#This Row],[ADDR3]],2),"")</f>
        <v/>
      </c>
      <c r="AO1100" s="7" t="str">
        <f>MID(Table2[[#This Row],[RES]],11,2)</f>
        <v>DE</v>
      </c>
      <c r="AP1100" s="7">
        <f>_xlfn.XLOOKUP(AG1100,Table3[CURRENCY],Table3[CONVERSION RATE],0)*Table2[[#This Row],[ORIGINAL PRICE]]</f>
        <v>15067.476900000001</v>
      </c>
      <c r="AQ1100" s="7">
        <f>_xlfn.XLOOKUP(AG1100,Table3[CURRENCY],Table3[CONVERSION RATE],0)*Table2[[#This Row],[ORIGINAL PREPAYMENT]]</f>
        <v>15057.422100000002</v>
      </c>
      <c r="AR1100" s="7"/>
      <c r="AS1100" s="15"/>
    </row>
    <row r="1101" spans="1:45" x14ac:dyDescent="0.25">
      <c r="A1101" t="str">
        <f>IF(ISBLANK(Data!A1101), "", Data!A1101)</f>
        <v>B</v>
      </c>
      <c r="B1101" s="2" cm="1">
        <f t="array" ref="B1101">IF(ISBLANK(Data!B1101), "", DATE(2000 + RIGHT(Data!B1101, 2), _xlfn.SWITCH(MID(Data!B1101, 3, 3), "JAN", 1, "FEB", 2, "MAR", 3, "APR", 4, "MAY", 5, "JUN", 6, "JUL", 7, "AUG", 8, "SEP", 9, "OCT", 10, "NOV", 11, "DEC", 12), LEFT(Data!B1101, 2)))</f>
        <v>45315</v>
      </c>
      <c r="C1101" t="str">
        <f>IF(ISBLANK(Data!C1101), "", Data!C1101)</f>
        <v>4558-3255-GB-4</v>
      </c>
      <c r="D1101" t="str">
        <f>IF(ISBLANK(Data!D1101), "", Data!D1101)</f>
        <v>QE808X</v>
      </c>
      <c r="E1101" t="str">
        <f>IF(ISBLANK(Data!E1101), "", Data!E1101)</f>
        <v>TOS</v>
      </c>
      <c r="F1101" s="2" cm="1">
        <f t="array" ref="F1101">IF(ISBLANK(Data!F1101), "", DATE(2000 + RIGHT(Data!F1101, 2), _xlfn.SWITCH(MID(Data!F1101, 3, 3), "JAN", 1, "FEB", 2, "MAR", 3, "APR", 4, "MAY", 5, "JUN", 6, "JUL", 7, "AUG", 8, "SEP", 9, "OCT", 10, "NOV", 11, "DEC", 12), LEFT(Data!F1101, 2)))</f>
        <v>45530</v>
      </c>
      <c r="G1101" t="str">
        <f>IF(ISBLANK(Data!G1101), "", Data!G1101)</f>
        <v>MON</v>
      </c>
      <c r="H1101" t="str">
        <f>IF(ISBLANK(Data!H1101), "", Data!H1101)</f>
        <v>WF630</v>
      </c>
      <c r="I1101" t="str">
        <f>IF(ISBLANK(Data!I1101), "", Data!I1101)</f>
        <v>C</v>
      </c>
      <c r="J1101" t="str">
        <f>IF(ISBLANK(Data!J1101), "", Data!J1101)</f>
        <v>TOS</v>
      </c>
      <c r="K1101" s="2" cm="1">
        <f t="array" ref="K1101">IF(ISBLANK(Data!K1101), "", DATE(2000 + RIGHT(Data!K1101, 2), _xlfn.SWITCH(MID(Data!K1101, 3, 3), "JAN", 1, "FEB", 2, "MAR", 3, "APR", 4, "MAY", 5, "JUN", 6, "JUL", 7, "AUG", 8, "SEP", 9, "OCT", 10, "NOV", 11, "DEC", 12), LEFT(Data!K1101, 2)))</f>
        <v>45535</v>
      </c>
      <c r="L1101" t="str">
        <f>IF(ISBLANK(Data!L1101), "", Data!L1101)</f>
        <v>SAT</v>
      </c>
      <c r="M1101" t="str">
        <f>IF(ISBLANK(Data!M1101), "", Data!M1101)</f>
        <v>GAYLE,CLAIRE,MRS</v>
      </c>
      <c r="N1101" t="str">
        <f>IF(ISBLANK(Data!N1101), "", Data!N1101)</f>
        <v>MK</v>
      </c>
      <c r="O1101" s="2" t="str" cm="1">
        <f t="array" ref="O1101">IF(ISBLANK(Data!O1101), "", DATE(2000 + RIGHT(Data!O1101, 2), _xlfn.SWITCH(MID(Data!O1101, 3, 3), "JAN", 1, "FEB", 2, "MAR", 3, "APR", 4, "MAY", 5, "JUN", 6, "JUL", 7, "AUG", 8, "SEP", 9, "OCT", 10, "NOV", 11, "DEC", 12), LEFT(Data!O1101, 2)))</f>
        <v/>
      </c>
      <c r="P1101" t="str">
        <f>IF(ISBLANK(Data!P1101), "", Data!P1101)</f>
        <v>1XX1</v>
      </c>
      <c r="Q1101" t="str">
        <f>IF(ISBLANK(Data!Q1101), "", Data!Q1101)</f>
        <v>M/049549</v>
      </c>
      <c r="R1101" t="str">
        <f>IF(ISBLANK(Data!R1101), "", Data!R1101)</f>
        <v>BU898110280002TE74119518</v>
      </c>
      <c r="S1101" t="str">
        <f>IF(ISBLANK(Data!S1101), "", Data!S1101)</f>
        <v>CH</v>
      </c>
      <c r="T1101" s="1" t="str">
        <f>IF(ISBLANK(Data!T1101),"",(Data!T1101))</f>
        <v/>
      </c>
      <c r="U1101" t="str">
        <f>IF(ISBLANK(Data!U1101), "", Data!U1101)</f>
        <v/>
      </c>
      <c r="V1101" t="str">
        <f>IF(ISBLANK(Data!V1101), "", Data!V1101)</f>
        <v>50 CROWN LANE</v>
      </c>
      <c r="W1101" t="str">
        <f>IF(ISBLANK(Data!W1101), "", Data!W1101)</f>
        <v/>
      </c>
      <c r="X1101" t="str">
        <f>IF(ISBLANK(Data!X1101), "", Data!X1101)</f>
        <v>LONDON N145ER,GB</v>
      </c>
      <c r="Y1101" t="str">
        <f>IF(ISBLANK(Data!Y1101), "", Data!Y1101)</f>
        <v/>
      </c>
      <c r="Z1101" t="str">
        <f>IF(ISBLANK(Data!Z1101), "", Data!Z1101)</f>
        <v>T/0018476D/0036923D</v>
      </c>
      <c r="AA1101" t="str">
        <f>IF(ISBLANK(Data!AA1101), "", Data!AA1101)</f>
        <v>07958353196/EM</v>
      </c>
      <c r="AB1101" t="str">
        <f>IF(ISBLANK(Data!AB1101), "", Data!AB1101)</f>
        <v>WEBPREPAY/ADR/</v>
      </c>
      <c r="AC1101" t="str">
        <f>IF(ISBLANK(Data!AC1101), "", Data!AC1101)</f>
        <v/>
      </c>
      <c r="AD1101" t="str">
        <f>IF(ISBLANK(Data!AD1101), "", Data!AD1101)</f>
        <v/>
      </c>
      <c r="AE1101" t="str">
        <f>IF(ISBLANK(Data!AE1101), "", Data!AE1101)</f>
        <v/>
      </c>
      <c r="AF1101" s="7">
        <f>IF(ISBLANK(Data!AF1101), 0, _xlfn.NUMBERVALUE(SUBSTITUTE(Data!AF1101, ".", ",")))</f>
        <v>396.75</v>
      </c>
      <c r="AG1101" t="str">
        <f>IF(ISBLANK(Data!AG1101), "", Data!AG1101)</f>
        <v>UKL</v>
      </c>
      <c r="AH1101" s="6">
        <f>IF(ISBLANK(Data!AH1101), 0, _xlfn.NUMBERVALUE(SUBSTITUTE(Data!AH1101, ".", ",")))</f>
        <v>395.8</v>
      </c>
      <c r="AI1101" s="7">
        <f>IF(ISBLANK(Data!AI1101), "", _xlfn.NUMBERVALUE(SUBSTITUTE(Data!AI1101, ".", ",")))</f>
        <v>12000</v>
      </c>
      <c r="AJ1101" s="7">
        <f>IF(ISBLANK(Data!AJ1101), "", _xlfn.NUMBERVALUE(SUBSTITUTE(Data!AJ1101, ".", ",")))</f>
        <v>12000</v>
      </c>
      <c r="AK1101" s="7" t="str">
        <f>IF(ISBLANK(Data!AK1101), "", _xlfn.NUMBERVALUE(SUBSTITUTE(Data!AK1101, ".", ",")))</f>
        <v/>
      </c>
      <c r="AL1101">
        <f>IF(ISBLANK(Data!AL1101), "", Data!AL1101)</f>
        <v>0</v>
      </c>
      <c r="AM1101" s="15">
        <f>Table2[[#This Row],[DATE_IN]]-Table2[[#This Row],[DATE_OUT]]</f>
        <v>5</v>
      </c>
      <c r="AN1101" s="7" t="str">
        <f>IF(MID(RIGHT(Table2[[#This Row],[ADDR3]],3),1,1)=",",RIGHT(Table2[[#This Row],[ADDR3]],2),"")</f>
        <v>GB</v>
      </c>
      <c r="AO1101" s="7" t="str">
        <f>MID(Table2[[#This Row],[RES]],11,2)</f>
        <v>GB</v>
      </c>
      <c r="AP1101" s="7">
        <f>_xlfn.XLOOKUP(AG1101,Table3[CURRENCY],Table3[CONVERSION RATE],0)*Table2[[#This Row],[ORIGINAL PRICE]]</f>
        <v>5640.1500000000005</v>
      </c>
      <c r="AQ1101" s="7">
        <f>_xlfn.XLOOKUP(AG1101,Table3[CURRENCY],Table3[CONVERSION RATE],0)*Table2[[#This Row],[ORIGINAL PREPAYMENT]]</f>
        <v>5653.6875</v>
      </c>
      <c r="AR1101" s="7"/>
      <c r="AS1101" s="15"/>
    </row>
    <row r="1102" spans="1:45" x14ac:dyDescent="0.25">
      <c r="A1102" t="str">
        <f>IF(ISBLANK(Data!A1102), "", Data!A1102)</f>
        <v>B</v>
      </c>
      <c r="B1102" s="2" cm="1">
        <f t="array" ref="B1102">IF(ISBLANK(Data!B1102), "", DATE(2000 + RIGHT(Data!B1102, 2), _xlfn.SWITCH(MID(Data!B1102, 3, 3), "JAN", 1, "FEB", 2, "MAR", 3, "APR", 4, "MAY", 5, "JUN", 6, "JUL", 7, "AUG", 8, "SEP", 9, "OCT", 10, "NOV", 11, "DEC", 12), LEFT(Data!B1102, 2)))</f>
        <v>45182</v>
      </c>
      <c r="C1102" t="str">
        <f>IF(ISBLANK(Data!C1102), "", Data!C1102)</f>
        <v>3843-7897-DE-1</v>
      </c>
      <c r="D1102" t="str">
        <f>IF(ISBLANK(Data!D1102), "", Data!D1102)</f>
        <v>QF950V</v>
      </c>
      <c r="E1102" t="str">
        <f>IF(ISBLANK(Data!E1102), "", Data!E1102)</f>
        <v>TOS</v>
      </c>
      <c r="F1102" s="2" cm="1">
        <f t="array" ref="F1102">IF(ISBLANK(Data!F1102), "", DATE(2000 + RIGHT(Data!F1102, 2), _xlfn.SWITCH(MID(Data!F1102, 3, 3), "JAN", 1, "FEB", 2, "MAR", 3, "APR", 4, "MAY", 5, "JUN", 6, "JUL", 7, "AUG", 8, "SEP", 9, "OCT", 10, "NOV", 11, "DEC", 12), LEFT(Data!F1102, 2)))</f>
        <v>45531</v>
      </c>
      <c r="G1102" t="str">
        <f>IF(ISBLANK(Data!G1102), "", Data!G1102)</f>
        <v>TUE</v>
      </c>
      <c r="H1102" t="str">
        <f>IF(ISBLANK(Data!H1102), "", Data!H1102)</f>
        <v>LH870</v>
      </c>
      <c r="I1102" t="str">
        <f>IF(ISBLANK(Data!I1102), "", Data!I1102)</f>
        <v>G</v>
      </c>
      <c r="J1102" t="str">
        <f>IF(ISBLANK(Data!J1102), "", Data!J1102)</f>
        <v>TOS</v>
      </c>
      <c r="K1102" s="2" cm="1">
        <f t="array" ref="K1102">IF(ISBLANK(Data!K1102), "", DATE(2000 + RIGHT(Data!K1102, 2), _xlfn.SWITCH(MID(Data!K1102, 3, 3), "JAN", 1, "FEB", 2, "MAR", 3, "APR", 4, "MAY", 5, "JUN", 6, "JUL", 7, "AUG", 8, "SEP", 9, "OCT", 10, "NOV", 11, "DEC", 12), LEFT(Data!K1102, 2)))</f>
        <v>45538</v>
      </c>
      <c r="L1102" t="str">
        <f>IF(ISBLANK(Data!L1102), "", Data!L1102)</f>
        <v>TUE</v>
      </c>
      <c r="M1102" t="str">
        <f>IF(ISBLANK(Data!M1102), "", Data!M1102)</f>
        <v>SCHIFFER,SASCHA</v>
      </c>
      <c r="N1102" t="str">
        <f>IF(ISBLANK(Data!N1102), "", Data!N1102)</f>
        <v>LI</v>
      </c>
      <c r="O1102" s="2" cm="1">
        <f t="array" ref="O1102">IF(ISBLANK(Data!O1102), "", DATE(2000 + RIGHT(Data!O1102, 2), _xlfn.SWITCH(MID(Data!O1102, 3, 3), "JAN", 1, "FEB", 2, "MAR", 3, "APR", 4, "MAY", 5, "JUN", 6, "JUL", 7, "AUG", 8, "SEP", 9, "OCT", 10, "NOV", 11, "DEC", 12), LEFT(Data!O1102, 2)))</f>
        <v>61049</v>
      </c>
      <c r="P1102" t="str">
        <f>IF(ISBLANK(Data!P1102), "", Data!P1102)</f>
        <v>1XX1</v>
      </c>
      <c r="Q1102" t="str">
        <f>IF(ISBLANK(Data!Q1102), "", Data!Q1102)</f>
        <v>911119320908</v>
      </c>
      <c r="R1102" t="str">
        <f>IF(ISBLANK(Data!R1102), "", Data!R1102)</f>
        <v>BU871094800004TE11932090</v>
      </c>
      <c r="S1102" t="str">
        <f>IF(ISBLANK(Data!S1102), "", Data!S1102)</f>
        <v>CH</v>
      </c>
      <c r="T1102" s="1" t="str">
        <f>IF(ISBLANK(Data!T1102),"",(Data!T1102))</f>
        <v/>
      </c>
      <c r="U1102" t="str">
        <f>IF(ISBLANK(Data!U1102), "", Data!U1102)</f>
        <v/>
      </c>
      <c r="V1102" t="str">
        <f>IF(ISBLANK(Data!V1102), "", Data!V1102)</f>
        <v>PARK RUE</v>
      </c>
      <c r="W1102" t="str">
        <f>IF(ISBLANK(Data!W1102), "", Data!W1102)</f>
        <v/>
      </c>
      <c r="X1102" t="str">
        <f>IF(ISBLANK(Data!X1102), "", Data!X1102)</f>
        <v>90015,PARIS                ,DE</v>
      </c>
      <c r="Y1102" t="str">
        <f>IF(ISBLANK(Data!Y1102), "", Data!Y1102)</f>
        <v/>
      </c>
      <c r="Z1102" t="str">
        <f>IF(ISBLANK(Data!Z1102), "", Data!Z1102)</f>
        <v>T/0062893E/P/RF</v>
      </c>
      <c r="AA1102" t="str">
        <f>IF(ISBLANK(Data!AA1102), "", Data!AA1102)</f>
        <v>+33186269080</v>
      </c>
      <c r="AB1102" t="str">
        <f>IF(ISBLANK(Data!AB1102), "", Data!AB1102)</f>
        <v>V413.22EUR/</v>
      </c>
      <c r="AC1102" t="str">
        <f>IF(ISBLANK(Data!AC1102), "", Data!AC1102)</f>
        <v>L223200</v>
      </c>
      <c r="AD1102" t="str">
        <f>IF(ISBLANK(Data!AD1102), "", Data!AD1102)</f>
        <v/>
      </c>
      <c r="AE1102" t="str">
        <f>IF(ISBLANK(Data!AE1102), "", Data!AE1102)</f>
        <v/>
      </c>
      <c r="AF1102" s="7">
        <f>IF(ISBLANK(Data!AF1102), 0, _xlfn.NUMBERVALUE(SUBSTITUTE(Data!AF1102, ".", ",")))</f>
        <v>413.22</v>
      </c>
      <c r="AG1102" t="str">
        <f>IF(ISBLANK(Data!AG1102), "", Data!AG1102)</f>
        <v>EUR</v>
      </c>
      <c r="AH1102" s="6">
        <f>IF(ISBLANK(Data!AH1102), 0, _xlfn.NUMBERVALUE(SUBSTITUTE(Data!AH1102, ".", ",")))</f>
        <v>419.66</v>
      </c>
      <c r="AI1102" s="7">
        <f>IF(ISBLANK(Data!AI1102), "", _xlfn.NUMBERVALUE(SUBSTITUTE(Data!AI1102, ".", ",")))</f>
        <v>12000</v>
      </c>
      <c r="AJ1102" s="7">
        <f>IF(ISBLANK(Data!AJ1102), "", _xlfn.NUMBERVALUE(SUBSTITUTE(Data!AJ1102, ".", ",")))</f>
        <v>12000</v>
      </c>
      <c r="AK1102" s="7" t="str">
        <f>IF(ISBLANK(Data!AK1102), "", _xlfn.NUMBERVALUE(SUBSTITUTE(Data!AK1102, ".", ",")))</f>
        <v/>
      </c>
      <c r="AL1102">
        <f>IF(ISBLANK(Data!AL1102), "", Data!AL1102)</f>
        <v>0</v>
      </c>
      <c r="AM1102" s="15">
        <f>Table2[[#This Row],[DATE_IN]]-Table2[[#This Row],[DATE_OUT]]</f>
        <v>7</v>
      </c>
      <c r="AN1102" s="7" t="str">
        <f>IF(MID(RIGHT(Table2[[#This Row],[ADDR3]],3),1,1)=",",RIGHT(Table2[[#This Row],[ADDR3]],2),"")</f>
        <v>DE</v>
      </c>
      <c r="AO1102" s="7" t="str">
        <f>MID(Table2[[#This Row],[RES]],11,2)</f>
        <v>DE</v>
      </c>
      <c r="AP1102" s="7">
        <f>_xlfn.XLOOKUP(AG1102,Table3[CURRENCY],Table3[CONVERSION RATE],0)*Table2[[#This Row],[ORIGINAL PRICE]]</f>
        <v>5023.3302000000003</v>
      </c>
      <c r="AQ1102" s="7">
        <f>_xlfn.XLOOKUP(AG1102,Table3[CURRENCY],Table3[CONVERSION RATE],0)*Table2[[#This Row],[ORIGINAL PREPAYMENT]]</f>
        <v>4946.2434000000003</v>
      </c>
      <c r="AR1102" s="7"/>
      <c r="AS1102" s="15"/>
    </row>
    <row r="1103" spans="1:45" x14ac:dyDescent="0.25">
      <c r="A1103" t="str">
        <f>IF(ISBLANK(Data!A1103), "", Data!A1103)</f>
        <v>B</v>
      </c>
      <c r="B1103" s="2" cm="1">
        <f t="array" ref="B1103">IF(ISBLANK(Data!B1103), "", DATE(2000 + RIGHT(Data!B1103, 2), _xlfn.SWITCH(MID(Data!B1103, 3, 3), "JAN", 1, "FEB", 2, "MAR", 3, "APR", 4, "MAY", 5, "JUN", 6, "JUL", 7, "AUG", 8, "SEP", 9, "OCT", 10, "NOV", 11, "DEC", 12), LEFT(Data!B1103, 2)))</f>
        <v>45182</v>
      </c>
      <c r="C1103" t="str">
        <f>IF(ISBLANK(Data!C1103), "", Data!C1103)</f>
        <v>3843-8225-DE-0</v>
      </c>
      <c r="D1103" t="str">
        <f>IF(ISBLANK(Data!D1103), "", Data!D1103)</f>
        <v>QF950V</v>
      </c>
      <c r="E1103" t="str">
        <f>IF(ISBLANK(Data!E1103), "", Data!E1103)</f>
        <v>TOS</v>
      </c>
      <c r="F1103" s="2" cm="1">
        <f t="array" ref="F1103">IF(ISBLANK(Data!F1103), "", DATE(2000 + RIGHT(Data!F1103, 2), _xlfn.SWITCH(MID(Data!F1103, 3, 3), "JAN", 1, "FEB", 2, "MAR", 3, "APR", 4, "MAY", 5, "JUN", 6, "JUL", 7, "AUG", 8, "SEP", 9, "OCT", 10, "NOV", 11, "DEC", 12), LEFT(Data!F1103, 2)))</f>
        <v>45531</v>
      </c>
      <c r="G1103" t="str">
        <f>IF(ISBLANK(Data!G1103), "", Data!G1103)</f>
        <v>TUE</v>
      </c>
      <c r="H1103" t="str">
        <f>IF(ISBLANK(Data!H1103), "", Data!H1103)</f>
        <v>LH870</v>
      </c>
      <c r="I1103" t="str">
        <f>IF(ISBLANK(Data!I1103), "", Data!I1103)</f>
        <v>G</v>
      </c>
      <c r="J1103" t="str">
        <f>IF(ISBLANK(Data!J1103), "", Data!J1103)</f>
        <v>TOS</v>
      </c>
      <c r="K1103" s="2" cm="1">
        <f t="array" ref="K1103">IF(ISBLANK(Data!K1103), "", DATE(2000 + RIGHT(Data!K1103, 2), _xlfn.SWITCH(MID(Data!K1103, 3, 3), "JAN", 1, "FEB", 2, "MAR", 3, "APR", 4, "MAY", 5, "JUN", 6, "JUL", 7, "AUG", 8, "SEP", 9, "OCT", 10, "NOV", 11, "DEC", 12), LEFT(Data!K1103, 2)))</f>
        <v>45538</v>
      </c>
      <c r="L1103" t="str">
        <f>IF(ISBLANK(Data!L1103), "", Data!L1103)</f>
        <v>TUE</v>
      </c>
      <c r="M1103" t="str">
        <f>IF(ISBLANK(Data!M1103), "", Data!M1103)</f>
        <v>HECHEMER,PATRICK</v>
      </c>
      <c r="N1103" t="str">
        <f>IF(ISBLANK(Data!N1103), "", Data!N1103)</f>
        <v>LI</v>
      </c>
      <c r="O1103" s="2" cm="1">
        <f t="array" ref="O1103">IF(ISBLANK(Data!O1103), "", DATE(2000 + RIGHT(Data!O1103, 2), _xlfn.SWITCH(MID(Data!O1103, 3, 3), "JAN", 1, "FEB", 2, "MAR", 3, "APR", 4, "MAY", 5, "JUN", 6, "JUL", 7, "AUG", 8, "SEP", 9, "OCT", 10, "NOV", 11, "DEC", 12), LEFT(Data!O1103, 2)))</f>
        <v>61049</v>
      </c>
      <c r="P1103" t="str">
        <f>IF(ISBLANK(Data!P1103), "", Data!P1103)</f>
        <v>1XX1</v>
      </c>
      <c r="Q1103" t="str">
        <f>IF(ISBLANK(Data!Q1103), "", Data!Q1103)</f>
        <v>911119531350</v>
      </c>
      <c r="R1103" t="str">
        <f>IF(ISBLANK(Data!R1103), "", Data!R1103)</f>
        <v>BU871094800004TE11953135</v>
      </c>
      <c r="S1103" t="str">
        <f>IF(ISBLANK(Data!S1103), "", Data!S1103)</f>
        <v>CH</v>
      </c>
      <c r="T1103" s="1" t="str">
        <f>IF(ISBLANK(Data!T1103),"",(Data!T1103))</f>
        <v/>
      </c>
      <c r="U1103" t="str">
        <f>IF(ISBLANK(Data!U1103), "", Data!U1103)</f>
        <v/>
      </c>
      <c r="V1103" t="str">
        <f>IF(ISBLANK(Data!V1103), "", Data!V1103)</f>
        <v>PARK RUE</v>
      </c>
      <c r="W1103" t="str">
        <f>IF(ISBLANK(Data!W1103), "", Data!W1103)</f>
        <v/>
      </c>
      <c r="X1103" t="str">
        <f>IF(ISBLANK(Data!X1103), "", Data!X1103)</f>
        <v>90015,PARIS                ,DE</v>
      </c>
      <c r="Y1103" t="str">
        <f>IF(ISBLANK(Data!Y1103), "", Data!Y1103)</f>
        <v/>
      </c>
      <c r="Z1103" t="str">
        <f>IF(ISBLANK(Data!Z1103), "", Data!Z1103)</f>
        <v>T/0062893E/P/RF</v>
      </c>
      <c r="AA1103" t="str">
        <f>IF(ISBLANK(Data!AA1103), "", Data!AA1103)</f>
        <v>+33186269080</v>
      </c>
      <c r="AB1103" t="str">
        <f>IF(ISBLANK(Data!AB1103), "", Data!AB1103)</f>
        <v>V413.22EUR/</v>
      </c>
      <c r="AC1103" t="str">
        <f>IF(ISBLANK(Data!AC1103), "", Data!AC1103)</f>
        <v>L223200</v>
      </c>
      <c r="AD1103" t="str">
        <f>IF(ISBLANK(Data!AD1103), "", Data!AD1103)</f>
        <v/>
      </c>
      <c r="AE1103" t="str">
        <f>IF(ISBLANK(Data!AE1103), "", Data!AE1103)</f>
        <v/>
      </c>
      <c r="AF1103" s="7">
        <f>IF(ISBLANK(Data!AF1103), 0, _xlfn.NUMBERVALUE(SUBSTITUTE(Data!AF1103, ".", ",")))</f>
        <v>413.22</v>
      </c>
      <c r="AG1103" t="str">
        <f>IF(ISBLANK(Data!AG1103), "", Data!AG1103)</f>
        <v>EUR</v>
      </c>
      <c r="AH1103" s="6">
        <f>IF(ISBLANK(Data!AH1103), 0, _xlfn.NUMBERVALUE(SUBSTITUTE(Data!AH1103, ".", ",")))</f>
        <v>419.66</v>
      </c>
      <c r="AI1103" s="7">
        <f>IF(ISBLANK(Data!AI1103), "", _xlfn.NUMBERVALUE(SUBSTITUTE(Data!AI1103, ".", ",")))</f>
        <v>12000</v>
      </c>
      <c r="AJ1103" s="7">
        <f>IF(ISBLANK(Data!AJ1103), "", _xlfn.NUMBERVALUE(SUBSTITUTE(Data!AJ1103, ".", ",")))</f>
        <v>12000</v>
      </c>
      <c r="AK1103" s="7" t="str">
        <f>IF(ISBLANK(Data!AK1103), "", _xlfn.NUMBERVALUE(SUBSTITUTE(Data!AK1103, ".", ",")))</f>
        <v/>
      </c>
      <c r="AL1103">
        <f>IF(ISBLANK(Data!AL1103), "", Data!AL1103)</f>
        <v>0</v>
      </c>
      <c r="AM1103" s="15">
        <f>Table2[[#This Row],[DATE_IN]]-Table2[[#This Row],[DATE_OUT]]</f>
        <v>7</v>
      </c>
      <c r="AN1103" s="7" t="str">
        <f>IF(MID(RIGHT(Table2[[#This Row],[ADDR3]],3),1,1)=",",RIGHT(Table2[[#This Row],[ADDR3]],2),"")</f>
        <v>DE</v>
      </c>
      <c r="AO1103" s="7" t="str">
        <f>MID(Table2[[#This Row],[RES]],11,2)</f>
        <v>DE</v>
      </c>
      <c r="AP1103" s="7">
        <f>_xlfn.XLOOKUP(AG1103,Table3[CURRENCY],Table3[CONVERSION RATE],0)*Table2[[#This Row],[ORIGINAL PRICE]]</f>
        <v>5023.3302000000003</v>
      </c>
      <c r="AQ1103" s="7">
        <f>_xlfn.XLOOKUP(AG1103,Table3[CURRENCY],Table3[CONVERSION RATE],0)*Table2[[#This Row],[ORIGINAL PREPAYMENT]]</f>
        <v>4946.2434000000003</v>
      </c>
      <c r="AR1103" s="7"/>
      <c r="AS1103" s="15"/>
    </row>
    <row r="1104" spans="1:45" x14ac:dyDescent="0.25">
      <c r="A1104" t="str">
        <f>IF(ISBLANK(Data!A1104), "", Data!A1104)</f>
        <v>B</v>
      </c>
      <c r="B1104" s="2" cm="1">
        <f t="array" ref="B1104">IF(ISBLANK(Data!B1104), "", DATE(2000 + RIGHT(Data!B1104, 2), _xlfn.SWITCH(MID(Data!B1104, 3, 3), "JAN", 1, "FEB", 2, "MAR", 3, "APR", 4, "MAY", 5, "JUN", 6, "JUL", 7, "AUG", 8, "SEP", 9, "OCT", 10, "NOV", 11, "DEC", 12), LEFT(Data!B1104, 2)))</f>
        <v>45284</v>
      </c>
      <c r="C1104" t="str">
        <f>IF(ISBLANK(Data!C1104), "", Data!C1104)</f>
        <v>4382-8391-US-5</v>
      </c>
      <c r="D1104" t="str">
        <f>IF(ISBLANK(Data!D1104), "", Data!D1104)</f>
        <v/>
      </c>
      <c r="E1104" t="str">
        <f>IF(ISBLANK(Data!E1104), "", Data!E1104)</f>
        <v>TOS</v>
      </c>
      <c r="F1104" s="2" cm="1">
        <f t="array" ref="F1104">IF(ISBLANK(Data!F1104), "", DATE(2000 + RIGHT(Data!F1104, 2), _xlfn.SWITCH(MID(Data!F1104, 3, 3), "JAN", 1, "FEB", 2, "MAR", 3, "APR", 4, "MAY", 5, "JUN", 6, "JUL", 7, "AUG", 8, "SEP", 9, "OCT", 10, "NOV", 11, "DEC", 12), LEFT(Data!F1104, 2)))</f>
        <v>45534</v>
      </c>
      <c r="G1104" t="str">
        <f>IF(ISBLANK(Data!G1104), "", Data!G1104)</f>
        <v>FRI</v>
      </c>
      <c r="H1104" t="str">
        <f>IF(ISBLANK(Data!H1104), "", Data!H1104)</f>
        <v/>
      </c>
      <c r="I1104" t="str">
        <f>IF(ISBLANK(Data!I1104), "", Data!I1104)</f>
        <v>C</v>
      </c>
      <c r="J1104" t="str">
        <f>IF(ISBLANK(Data!J1104), "", Data!J1104)</f>
        <v>TOS</v>
      </c>
      <c r="K1104" s="2" cm="1">
        <f t="array" ref="K1104">IF(ISBLANK(Data!K1104), "", DATE(2000 + RIGHT(Data!K1104, 2), _xlfn.SWITCH(MID(Data!K1104, 3, 3), "JAN", 1, "FEB", 2, "MAR", 3, "APR", 4, "MAY", 5, "JUN", 6, "JUL", 7, "AUG", 8, "SEP", 9, "OCT", 10, "NOV", 11, "DEC", 12), LEFT(Data!K1104, 2)))</f>
        <v>45540</v>
      </c>
      <c r="L1104" t="str">
        <f>IF(ISBLANK(Data!L1104), "", Data!L1104)</f>
        <v>THU</v>
      </c>
      <c r="M1104" t="str">
        <f>IF(ISBLANK(Data!M1104), "", Data!M1104)</f>
        <v>BRINLEY,DAVIDR</v>
      </c>
      <c r="N1104" t="str">
        <f>IF(ISBLANK(Data!N1104), "", Data!N1104)</f>
        <v>PJ</v>
      </c>
      <c r="O1104" s="2" t="str" cm="1">
        <f t="array" ref="O1104">IF(ISBLANK(Data!O1104), "", DATE(2000 + RIGHT(Data!O1104, 2), _xlfn.SWITCH(MID(Data!O1104, 3, 3), "JAN", 1, "FEB", 2, "MAR", 3, "APR", 4, "MAY", 5, "JUN", 6, "JUL", 7, "AUG", 8, "SEP", 9, "OCT", 10, "NOV", 11, "DEC", 12), LEFT(Data!O1104, 2)))</f>
        <v/>
      </c>
      <c r="P1104" t="str">
        <f>IF(ISBLANK(Data!P1104), "", Data!P1104)</f>
        <v/>
      </c>
      <c r="Q1104" t="str">
        <f>IF(ISBLANK(Data!Q1104), "", Data!Q1104)</f>
        <v/>
      </c>
      <c r="R1104" t="str">
        <f>IF(ISBLANK(Data!R1104), "", Data!R1104)</f>
        <v/>
      </c>
      <c r="S1104" t="str">
        <f>IF(ISBLANK(Data!S1104), "", Data!S1104)</f>
        <v/>
      </c>
      <c r="T1104" s="1" t="str">
        <f>IF(ISBLANK(Data!T1104),"",(Data!T1104))</f>
        <v/>
      </c>
      <c r="U1104" t="str">
        <f>IF(ISBLANK(Data!U1104), "", Data!U1104)</f>
        <v/>
      </c>
      <c r="V1104" t="str">
        <f>IF(ISBLANK(Data!V1104), "", Data!V1104)</f>
        <v/>
      </c>
      <c r="W1104" t="str">
        <f>IF(ISBLANK(Data!W1104), "", Data!W1104)</f>
        <v/>
      </c>
      <c r="X1104" t="str">
        <f>IF(ISBLANK(Data!X1104), "", Data!X1104)</f>
        <v/>
      </c>
      <c r="Y1104" t="str">
        <f>IF(ISBLANK(Data!Y1104), "", Data!Y1104)</f>
        <v/>
      </c>
      <c r="Z1104" t="str">
        <f>IF(ISBLANK(Data!Z1104), "", Data!Z1104)</f>
        <v>T/50560985/P/1A</v>
      </c>
      <c r="AA1104" t="str">
        <f>IF(ISBLANK(Data!AA1104), "", Data!AA1104)</f>
        <v>0018323663197</v>
      </c>
      <c r="AB1104" t="str">
        <f>IF(ISBLANK(Data!AB1104), "", Data!AB1104)</f>
        <v/>
      </c>
      <c r="AC1104" t="str">
        <f>IF(ISBLANK(Data!AC1104), "", Data!AC1104)</f>
        <v>D778300</v>
      </c>
      <c r="AD1104" t="str">
        <f>IF(ISBLANK(Data!AD1104), "", Data!AD1104)</f>
        <v>999999999</v>
      </c>
      <c r="AE1104" t="str">
        <f>IF(ISBLANK(Data!AE1104), "", Data!AE1104)</f>
        <v/>
      </c>
      <c r="AF1104" s="7">
        <f>IF(ISBLANK(Data!AF1104), 0, _xlfn.NUMBERVALUE(SUBSTITUTE(Data!AF1104, ".", ",")))</f>
        <v>0</v>
      </c>
      <c r="AG1104" t="str">
        <f>IF(ISBLANK(Data!AG1104), "", Data!AG1104)</f>
        <v>USD</v>
      </c>
      <c r="AH1104" s="6">
        <f>IF(ISBLANK(Data!AH1104), 0, _xlfn.NUMBERVALUE(SUBSTITUTE(Data!AH1104, ".", ",")))</f>
        <v>670.36</v>
      </c>
      <c r="AI1104" s="7">
        <f>IF(ISBLANK(Data!AI1104), "", _xlfn.NUMBERVALUE(SUBSTITUTE(Data!AI1104, ".", ",")))</f>
        <v>0</v>
      </c>
      <c r="AJ1104" s="7">
        <f>IF(ISBLANK(Data!AJ1104), "", _xlfn.NUMBERVALUE(SUBSTITUTE(Data!AJ1104, ".", ",")))</f>
        <v>0</v>
      </c>
      <c r="AK1104" s="7" t="str">
        <f>IF(ISBLANK(Data!AK1104), "", _xlfn.NUMBERVALUE(SUBSTITUTE(Data!AK1104, ".", ",")))</f>
        <v/>
      </c>
      <c r="AL1104">
        <f>IF(ISBLANK(Data!AL1104), "", Data!AL1104)</f>
        <v>0</v>
      </c>
      <c r="AM1104" s="15">
        <f>Table2[[#This Row],[DATE_IN]]-Table2[[#This Row],[DATE_OUT]]</f>
        <v>6</v>
      </c>
      <c r="AN1104" s="7" t="str">
        <f>IF(MID(RIGHT(Table2[[#This Row],[ADDR3]],3),1,1)=",",RIGHT(Table2[[#This Row],[ADDR3]],2),"")</f>
        <v/>
      </c>
      <c r="AO1104" s="7" t="str">
        <f>MID(Table2[[#This Row],[RES]],11,2)</f>
        <v>US</v>
      </c>
      <c r="AP1104" s="7">
        <f>_xlfn.XLOOKUP(AG1104,Table3[CURRENCY],Table3[CONVERSION RATE],0)*Table2[[#This Row],[ORIGINAL PRICE]]</f>
        <v>7400.7743999999993</v>
      </c>
      <c r="AQ1104" s="7">
        <f>_xlfn.XLOOKUP(AG1104,Table3[CURRENCY],Table3[CONVERSION RATE],0)*Table2[[#This Row],[ORIGINAL PREPAYMENT]]</f>
        <v>0</v>
      </c>
      <c r="AR1104" s="7"/>
      <c r="AS1104" s="15"/>
    </row>
    <row r="1105" spans="1:45" x14ac:dyDescent="0.25">
      <c r="A1105" t="str">
        <f>IF(ISBLANK(Data!A1105), "", Data!A1105)</f>
        <v>B</v>
      </c>
      <c r="B1105" s="2" cm="1">
        <f t="array" ref="B1105">IF(ISBLANK(Data!B1105), "", DATE(2000 + RIGHT(Data!B1105, 2), _xlfn.SWITCH(MID(Data!B1105, 3, 3), "JAN", 1, "FEB", 2, "MAR", 3, "APR", 4, "MAY", 5, "JUN", 6, "JUL", 7, "AUG", 8, "SEP", 9, "OCT", 10, "NOV", 11, "DEC", 12), LEFT(Data!B1105, 2)))</f>
        <v>45312</v>
      </c>
      <c r="C1105" t="str">
        <f>IF(ISBLANK(Data!C1105), "", Data!C1105)</f>
        <v>4537-5839-CH-5</v>
      </c>
      <c r="D1105" t="str">
        <f>IF(ISBLANK(Data!D1105), "", Data!D1105)</f>
        <v>QF810V</v>
      </c>
      <c r="E1105" t="str">
        <f>IF(ISBLANK(Data!E1105), "", Data!E1105)</f>
        <v>TOS</v>
      </c>
      <c r="F1105" s="2" cm="1">
        <f t="array" ref="F1105">IF(ISBLANK(Data!F1105), "", DATE(2000 + RIGHT(Data!F1105, 2), _xlfn.SWITCH(MID(Data!F1105, 3, 3), "JAN", 1, "FEB", 2, "MAR", 3, "APR", 4, "MAY", 5, "JUN", 6, "JUL", 7, "AUG", 8, "SEP", 9, "OCT", 10, "NOV", 11, "DEC", 12), LEFT(Data!F1105, 2)))</f>
        <v>45535</v>
      </c>
      <c r="G1105" t="str">
        <f>IF(ISBLANK(Data!G1105), "", Data!G1105)</f>
        <v>SAT</v>
      </c>
      <c r="H1105" t="str">
        <f>IF(ISBLANK(Data!H1105), "", Data!H1105)</f>
        <v>LX8318</v>
      </c>
      <c r="I1105" t="str">
        <f>IF(ISBLANK(Data!I1105), "", Data!I1105)</f>
        <v>E</v>
      </c>
      <c r="J1105" t="str">
        <f>IF(ISBLANK(Data!J1105), "", Data!J1105)</f>
        <v>TOS</v>
      </c>
      <c r="K1105" s="2" cm="1">
        <f t="array" ref="K1105">IF(ISBLANK(Data!K1105), "", DATE(2000 + RIGHT(Data!K1105, 2), _xlfn.SWITCH(MID(Data!K1105, 3, 3), "JAN", 1, "FEB", 2, "MAR", 3, "APR", 4, "MAY", 5, "JUN", 6, "JUL", 7, "AUG", 8, "SEP", 9, "OCT", 10, "NOV", 11, "DEC", 12), LEFT(Data!K1105, 2)))</f>
        <v>45553</v>
      </c>
      <c r="L1105" t="str">
        <f>IF(ISBLANK(Data!L1105), "", Data!L1105)</f>
        <v>WED</v>
      </c>
      <c r="M1105" t="str">
        <f>IF(ISBLANK(Data!M1105), "", Data!M1105)</f>
        <v>SAMPT,ROLAND</v>
      </c>
      <c r="N1105" t="str">
        <f>IF(ISBLANK(Data!N1105), "", Data!N1105)</f>
        <v>LJ</v>
      </c>
      <c r="O1105" s="2" cm="1">
        <f t="array" ref="O1105">IF(ISBLANK(Data!O1105), "", DATE(2000 + RIGHT(Data!O1105, 2), _xlfn.SWITCH(MID(Data!O1105, 3, 3), "JAN", 1, "FEB", 2, "MAR", 3, "APR", 4, "MAY", 5, "JUN", 6, "JUL", 7, "AUG", 8, "SEP", 9, "OCT", 10, "NOV", 11, "DEC", 12), LEFT(Data!O1105, 2)))</f>
        <v>70860</v>
      </c>
      <c r="P1105" t="str">
        <f>IF(ISBLANK(Data!P1105), "", Data!P1105)</f>
        <v>1XX1</v>
      </c>
      <c r="Q1105" t="str">
        <f>IF(ISBLANK(Data!Q1105), "", Data!Q1105)</f>
        <v>732523554</v>
      </c>
      <c r="R1105" t="str">
        <f>IF(ISBLANK(Data!R1105), "", Data!R1105)</f>
        <v>BU868102220001TE73252355</v>
      </c>
      <c r="S1105" t="str">
        <f>IF(ISBLANK(Data!S1105), "", Data!S1105)</f>
        <v>CH</v>
      </c>
      <c r="T1105" s="1" t="str">
        <f>IF(ISBLANK(Data!T1105),"",(Data!T1105))</f>
        <v/>
      </c>
      <c r="U1105" t="str">
        <f>IF(ISBLANK(Data!U1105), "", Data!U1105)</f>
        <v/>
      </c>
      <c r="V1105" t="str">
        <f>IF(ISBLANK(Data!V1105), "", Data!V1105)</f>
        <v/>
      </c>
      <c r="W1105" t="str">
        <f>IF(ISBLANK(Data!W1105), "", Data!W1105)</f>
        <v/>
      </c>
      <c r="X1105" t="str">
        <f>IF(ISBLANK(Data!X1105), "", Data!X1105)</f>
        <v/>
      </c>
      <c r="Y1105" t="str">
        <f>IF(ISBLANK(Data!Y1105), "", Data!Y1105)</f>
        <v/>
      </c>
      <c r="Z1105" t="str">
        <f>IF(ISBLANK(Data!Z1105), "", Data!Z1105)</f>
        <v>T/0061003E/P/YS</v>
      </c>
      <c r="AA1105" t="str">
        <f>IF(ISBLANK(Data!AA1105), "", Data!AA1105)</f>
        <v>+41792818181</v>
      </c>
      <c r="AB1105" t="str">
        <f>IF(ISBLANK(Data!AB1105), "", Data!AB1105)</f>
        <v>ADR/</v>
      </c>
      <c r="AC1105" t="str">
        <f>IF(ISBLANK(Data!AC1105), "", Data!AC1105)</f>
        <v>L184400</v>
      </c>
      <c r="AD1105" t="str">
        <f>IF(ISBLANK(Data!AD1105), "", Data!AD1105)</f>
        <v/>
      </c>
      <c r="AE1105" t="str">
        <f>IF(ISBLANK(Data!AE1105), "", Data!AE1105)</f>
        <v/>
      </c>
      <c r="AF1105" s="7">
        <f>IF(ISBLANK(Data!AF1105), 0, _xlfn.NUMBERVALUE(SUBSTITUTE(Data!AF1105, ".", ",")))</f>
        <v>1971.63</v>
      </c>
      <c r="AG1105" t="str">
        <f>IF(ISBLANK(Data!AG1105), "", Data!AG1105)</f>
        <v>EUR</v>
      </c>
      <c r="AH1105" s="6">
        <f>IF(ISBLANK(Data!AH1105), 0, _xlfn.NUMBERVALUE(SUBSTITUTE(Data!AH1105, ".", ",")))</f>
        <v>1970.99</v>
      </c>
      <c r="AI1105" s="7">
        <f>IF(ISBLANK(Data!AI1105), "", _xlfn.NUMBERVALUE(SUBSTITUTE(Data!AI1105, ".", ",")))</f>
        <v>12000</v>
      </c>
      <c r="AJ1105" s="7">
        <f>IF(ISBLANK(Data!AJ1105), "", _xlfn.NUMBERVALUE(SUBSTITUTE(Data!AJ1105, ".", ",")))</f>
        <v>12000</v>
      </c>
      <c r="AK1105" s="7" t="str">
        <f>IF(ISBLANK(Data!AK1105), "", _xlfn.NUMBERVALUE(SUBSTITUTE(Data!AK1105, ".", ",")))</f>
        <v/>
      </c>
      <c r="AL1105">
        <f>IF(ISBLANK(Data!AL1105), "", Data!AL1105)</f>
        <v>0</v>
      </c>
      <c r="AM1105" s="15">
        <f>Table2[[#This Row],[DATE_IN]]-Table2[[#This Row],[DATE_OUT]]</f>
        <v>18</v>
      </c>
      <c r="AN1105" s="7" t="str">
        <f>IF(MID(RIGHT(Table2[[#This Row],[ADDR3]],3),1,1)=",",RIGHT(Table2[[#This Row],[ADDR3]],2),"")</f>
        <v/>
      </c>
      <c r="AO1105" s="7" t="str">
        <f>MID(Table2[[#This Row],[RES]],11,2)</f>
        <v>CH</v>
      </c>
      <c r="AP1105" s="7">
        <f>_xlfn.XLOOKUP(AG1105,Table3[CURRENCY],Table3[CONVERSION RATE],0)*Table2[[#This Row],[ORIGINAL PRICE]]</f>
        <v>23592.7503</v>
      </c>
      <c r="AQ1105" s="7">
        <f>_xlfn.XLOOKUP(AG1105,Table3[CURRENCY],Table3[CONVERSION RATE],0)*Table2[[#This Row],[ORIGINAL PREPAYMENT]]</f>
        <v>23600.411100000001</v>
      </c>
      <c r="AR1105" s="7"/>
      <c r="AS1105" s="15"/>
    </row>
    <row r="1106" spans="1:45" x14ac:dyDescent="0.25">
      <c r="A1106" t="str">
        <f>IF(ISBLANK(Data!A1106), "", Data!A1106)</f>
        <v>B</v>
      </c>
      <c r="B1106" s="2" cm="1">
        <f t="array" ref="B1106">IF(ISBLANK(Data!B1106), "", DATE(2000 + RIGHT(Data!B1106, 2), _xlfn.SWITCH(MID(Data!B1106, 3, 3), "JAN", 1, "FEB", 2, "MAR", 3, "APR", 4, "MAY", 5, "JUN", 6, "JUL", 7, "AUG", 8, "SEP", 9, "OCT", 10, "NOV", 11, "DEC", 12), LEFT(Data!B1106, 2)))</f>
        <v>45397</v>
      </c>
      <c r="C1106" t="str">
        <f>IF(ISBLANK(Data!C1106), "", Data!C1106)</f>
        <v>0052-5354-DE-4</v>
      </c>
      <c r="D1106" t="str">
        <f>IF(ISBLANK(Data!D1106), "", Data!D1106)</f>
        <v>QE492W</v>
      </c>
      <c r="E1106" t="str">
        <f>IF(ISBLANK(Data!E1106), "", Data!E1106)</f>
        <v>TOS</v>
      </c>
      <c r="F1106" s="2" cm="1">
        <f t="array" ref="F1106">IF(ISBLANK(Data!F1106), "", DATE(2000 + RIGHT(Data!F1106, 2), _xlfn.SWITCH(MID(Data!F1106, 3, 3), "JAN", 1, "FEB", 2, "MAR", 3, "APR", 4, "MAY", 5, "JUN", 6, "JUL", 7, "AUG", 8, "SEP", 9, "OCT", 10, "NOV", 11, "DEC", 12), LEFT(Data!F1106, 2)))</f>
        <v>45536</v>
      </c>
      <c r="G1106" t="str">
        <f>IF(ISBLANK(Data!G1106), "", Data!G1106)</f>
        <v>SUN</v>
      </c>
      <c r="H1106" t="str">
        <f>IF(ISBLANK(Data!H1106), "", Data!H1106)</f>
        <v>WI</v>
      </c>
      <c r="I1106" t="str">
        <f>IF(ISBLANK(Data!I1106), "", Data!I1106)</f>
        <v>C</v>
      </c>
      <c r="J1106" t="str">
        <f>IF(ISBLANK(Data!J1106), "", Data!J1106)</f>
        <v>TOS</v>
      </c>
      <c r="K1106" s="2" cm="1">
        <f t="array" ref="K1106">IF(ISBLANK(Data!K1106), "", DATE(2000 + RIGHT(Data!K1106, 2), _xlfn.SWITCH(MID(Data!K1106, 3, 3), "JAN", 1, "FEB", 2, "MAR", 3, "APR", 4, "MAY", 5, "JUN", 6, "JUL", 7, "AUG", 8, "SEP", 9, "OCT", 10, "NOV", 11, "DEC", 12), LEFT(Data!K1106, 2)))</f>
        <v>45553</v>
      </c>
      <c r="L1106" t="str">
        <f>IF(ISBLANK(Data!L1106), "", Data!L1106)</f>
        <v>WED</v>
      </c>
      <c r="M1106" t="str">
        <f>IF(ISBLANK(Data!M1106), "", Data!M1106)</f>
        <v>KREMLING,JULIAN</v>
      </c>
      <c r="N1106" t="str">
        <f>IF(ISBLANK(Data!N1106), "", Data!N1106)</f>
        <v>LJ</v>
      </c>
      <c r="O1106" s="2" t="str" cm="1">
        <f t="array" ref="O1106">IF(ISBLANK(Data!O1106), "", DATE(2000 + RIGHT(Data!O1106, 2), _xlfn.SWITCH(MID(Data!O1106, 3, 3), "JAN", 1, "FEB", 2, "MAR", 3, "APR", 4, "MAY", 5, "JUN", 6, "JUL", 7, "AUG", 8, "SEP", 9, "OCT", 10, "NOV", 11, "DEC", 12), LEFT(Data!O1106, 2)))</f>
        <v/>
      </c>
      <c r="P1106" t="str">
        <f>IF(ISBLANK(Data!P1106), "", Data!P1106)</f>
        <v>1XX1</v>
      </c>
      <c r="Q1106" t="str">
        <f>IF(ISBLANK(Data!Q1106), "", Data!Q1106)</f>
        <v>NO108737590</v>
      </c>
      <c r="R1106" t="str">
        <f>IF(ISBLANK(Data!R1106), "", Data!R1106)</f>
        <v>BU873140020009TE10873759</v>
      </c>
      <c r="S1106" t="str">
        <f>IF(ISBLANK(Data!S1106), "", Data!S1106)</f>
        <v>CH</v>
      </c>
      <c r="T1106" s="1" t="str">
        <f>IF(ISBLANK(Data!T1106),"",(Data!T1106))</f>
        <v/>
      </c>
      <c r="U1106" t="str">
        <f>IF(ISBLANK(Data!U1106), "", Data!U1106)</f>
        <v/>
      </c>
      <c r="V1106" t="str">
        <f>IF(ISBLANK(Data!V1106), "", Data!V1106)</f>
        <v/>
      </c>
      <c r="W1106" t="str">
        <f>IF(ISBLANK(Data!W1106), "", Data!W1106)</f>
        <v/>
      </c>
      <c r="X1106" t="str">
        <f>IF(ISBLANK(Data!X1106), "", Data!X1106)</f>
        <v/>
      </c>
      <c r="Y1106" t="str">
        <f>IF(ISBLANK(Data!Y1106), "", Data!Y1106)</f>
        <v/>
      </c>
      <c r="Z1106" t="str">
        <f>IF(ISBLANK(Data!Z1106), "", Data!Z1106)</f>
        <v>T/0017146D/P/KU</v>
      </c>
      <c r="AA1106" t="str">
        <f>IF(ISBLANK(Data!AA1106), "", Data!AA1106)</f>
        <v>004982199949983</v>
      </c>
      <c r="AB1106" t="str">
        <f>IF(ISBLANK(Data!AB1106), "", Data!AB1106)</f>
        <v/>
      </c>
      <c r="AC1106" t="str">
        <f>IF(ISBLANK(Data!AC1106), "", Data!AC1106)</f>
        <v>L180700</v>
      </c>
      <c r="AD1106" t="str">
        <f>IF(ISBLANK(Data!AD1106), "", Data!AD1106)</f>
        <v/>
      </c>
      <c r="AE1106" t="str">
        <f>IF(ISBLANK(Data!AE1106), "", Data!AE1106)</f>
        <v/>
      </c>
      <c r="AF1106" s="7">
        <f>IF(ISBLANK(Data!AF1106), 0, _xlfn.NUMBERVALUE(SUBSTITUTE(Data!AF1106, ".", ",")))</f>
        <v>820.63</v>
      </c>
      <c r="AG1106" t="str">
        <f>IF(ISBLANK(Data!AG1106), "", Data!AG1106)</f>
        <v>EUR</v>
      </c>
      <c r="AH1106" s="6">
        <f>IF(ISBLANK(Data!AH1106), 0, _xlfn.NUMBERVALUE(SUBSTITUTE(Data!AH1106, ".", ",")))</f>
        <v>820.34</v>
      </c>
      <c r="AI1106" s="7">
        <f>IF(ISBLANK(Data!AI1106), "", _xlfn.NUMBERVALUE(SUBSTITUTE(Data!AI1106, ".", ",")))</f>
        <v>12000</v>
      </c>
      <c r="AJ1106" s="7">
        <f>IF(ISBLANK(Data!AJ1106), "", _xlfn.NUMBERVALUE(SUBSTITUTE(Data!AJ1106, ".", ",")))</f>
        <v>12000</v>
      </c>
      <c r="AK1106" s="7" t="str">
        <f>IF(ISBLANK(Data!AK1106), "", _xlfn.NUMBERVALUE(SUBSTITUTE(Data!AK1106, ".", ",")))</f>
        <v/>
      </c>
      <c r="AL1106">
        <f>IF(ISBLANK(Data!AL1106), "", Data!AL1106)</f>
        <v>0</v>
      </c>
      <c r="AM1106" s="15">
        <f>Table2[[#This Row],[DATE_IN]]-Table2[[#This Row],[DATE_OUT]]</f>
        <v>17</v>
      </c>
      <c r="AN1106" s="7" t="str">
        <f>IF(MID(RIGHT(Table2[[#This Row],[ADDR3]],3),1,1)=",",RIGHT(Table2[[#This Row],[ADDR3]],2),"")</f>
        <v/>
      </c>
      <c r="AO1106" s="7" t="str">
        <f>MID(Table2[[#This Row],[RES]],11,2)</f>
        <v>DE</v>
      </c>
      <c r="AP1106" s="7">
        <f>_xlfn.XLOOKUP(AG1106,Table3[CURRENCY],Table3[CONVERSION RATE],0)*Table2[[#This Row],[ORIGINAL PRICE]]</f>
        <v>9819.4698000000008</v>
      </c>
      <c r="AQ1106" s="7">
        <f>_xlfn.XLOOKUP(AG1106,Table3[CURRENCY],Table3[CONVERSION RATE],0)*Table2[[#This Row],[ORIGINAL PREPAYMENT]]</f>
        <v>9822.9411</v>
      </c>
      <c r="AR1106" s="7"/>
      <c r="AS1106" s="15"/>
    </row>
    <row r="1107" spans="1:45" x14ac:dyDescent="0.25">
      <c r="A1107" t="str">
        <f>IF(ISBLANK(Data!A1107), "", Data!A1107)</f>
        <v>B</v>
      </c>
      <c r="B1107" s="2" cm="1">
        <f t="array" ref="B1107">IF(ISBLANK(Data!B1107), "", DATE(2000 + RIGHT(Data!B1107, 2), _xlfn.SWITCH(MID(Data!B1107, 3, 3), "JAN", 1, "FEB", 2, "MAR", 3, "APR", 4, "MAY", 5, "JUN", 6, "JUL", 7, "AUG", 8, "SEP", 9, "OCT", 10, "NOV", 11, "DEC", 12), LEFT(Data!B1107, 2)))</f>
        <v>45404</v>
      </c>
      <c r="C1107" t="str">
        <f>IF(ISBLANK(Data!C1107), "", Data!C1107)</f>
        <v>0096-0749-DE-6</v>
      </c>
      <c r="D1107" t="str">
        <f>IF(ISBLANK(Data!D1107), "", Data!D1107)</f>
        <v>QE492W</v>
      </c>
      <c r="E1107" t="str">
        <f>IF(ISBLANK(Data!E1107), "", Data!E1107)</f>
        <v>TOS</v>
      </c>
      <c r="F1107" s="2" cm="1">
        <f t="array" ref="F1107">IF(ISBLANK(Data!F1107), "", DATE(2000 + RIGHT(Data!F1107, 2), _xlfn.SWITCH(MID(Data!F1107, 3, 3), "JAN", 1, "FEB", 2, "MAR", 3, "APR", 4, "MAY", 5, "JUN", 6, "JUL", 7, "AUG", 8, "SEP", 9, "OCT", 10, "NOV", 11, "DEC", 12), LEFT(Data!F1107, 2)))</f>
        <v>45536</v>
      </c>
      <c r="G1107" t="str">
        <f>IF(ISBLANK(Data!G1107), "", Data!G1107)</f>
        <v>SUN</v>
      </c>
      <c r="H1107" t="str">
        <f>IF(ISBLANK(Data!H1107), "", Data!H1107)</f>
        <v>EW9250</v>
      </c>
      <c r="I1107" t="str">
        <f>IF(ISBLANK(Data!I1107), "", Data!I1107)</f>
        <v>B</v>
      </c>
      <c r="J1107" t="str">
        <f>IF(ISBLANK(Data!J1107), "", Data!J1107)</f>
        <v>TOS</v>
      </c>
      <c r="K1107" s="2" cm="1">
        <f t="array" ref="K1107">IF(ISBLANK(Data!K1107), "", DATE(2000 + RIGHT(Data!K1107, 2), _xlfn.SWITCH(MID(Data!K1107, 3, 3), "JAN", 1, "FEB", 2, "MAR", 3, "APR", 4, "MAY", 5, "JUN", 6, "JUL", 7, "AUG", 8, "SEP", 9, "OCT", 10, "NOV", 11, "DEC", 12), LEFT(Data!K1107, 2)))</f>
        <v>45550</v>
      </c>
      <c r="L1107" t="str">
        <f>IF(ISBLANK(Data!L1107), "", Data!L1107)</f>
        <v>SUN</v>
      </c>
      <c r="M1107" t="str">
        <f>IF(ISBLANK(Data!M1107), "", Data!M1107)</f>
        <v>BAUM,MARTIN</v>
      </c>
      <c r="N1107" t="str">
        <f>IF(ISBLANK(Data!N1107), "", Data!N1107)</f>
        <v>LJ</v>
      </c>
      <c r="O1107" s="2" t="str" cm="1">
        <f t="array" ref="O1107">IF(ISBLANK(Data!O1107), "", DATE(2000 + RIGHT(Data!O1107, 2), _xlfn.SWITCH(MID(Data!O1107, 3, 3), "JAN", 1, "FEB", 2, "MAR", 3, "APR", 4, "MAY", 5, "JUN", 6, "JUL", 7, "AUG", 8, "SEP", 9, "OCT", 10, "NOV", 11, "DEC", 12), LEFT(Data!O1107, 2)))</f>
        <v/>
      </c>
      <c r="P1107" t="str">
        <f>IF(ISBLANK(Data!P1107), "", Data!P1107)</f>
        <v>1XX1</v>
      </c>
      <c r="Q1107" t="str">
        <f>IF(ISBLANK(Data!Q1107), "", Data!Q1107)</f>
        <v>NO112692590</v>
      </c>
      <c r="R1107" t="str">
        <f>IF(ISBLANK(Data!R1107), "", Data!R1107)</f>
        <v>BU873140020009TE11269259</v>
      </c>
      <c r="S1107" t="str">
        <f>IF(ISBLANK(Data!S1107), "", Data!S1107)</f>
        <v>CH</v>
      </c>
      <c r="T1107" s="1" t="str">
        <f>IF(ISBLANK(Data!T1107),"",(Data!T1107))</f>
        <v/>
      </c>
      <c r="U1107" t="str">
        <f>IF(ISBLANK(Data!U1107), "", Data!U1107)</f>
        <v/>
      </c>
      <c r="V1107" t="str">
        <f>IF(ISBLANK(Data!V1107), "", Data!V1107)</f>
        <v/>
      </c>
      <c r="W1107" t="str">
        <f>IF(ISBLANK(Data!W1107), "", Data!W1107)</f>
        <v/>
      </c>
      <c r="X1107" t="str">
        <f>IF(ISBLANK(Data!X1107), "", Data!X1107)</f>
        <v/>
      </c>
      <c r="Y1107" t="str">
        <f>IF(ISBLANK(Data!Y1107), "", Data!Y1107)</f>
        <v/>
      </c>
      <c r="Z1107" t="str">
        <f>IF(ISBLANK(Data!Z1107), "", Data!Z1107)</f>
        <v>T/0017146D/P/KU</v>
      </c>
      <c r="AA1107" t="str">
        <f>IF(ISBLANK(Data!AA1107), "", Data!AA1107)</f>
        <v>004982199949983</v>
      </c>
      <c r="AB1107" t="str">
        <f>IF(ISBLANK(Data!AB1107), "", Data!AB1107)</f>
        <v/>
      </c>
      <c r="AC1107" t="str">
        <f>IF(ISBLANK(Data!AC1107), "", Data!AC1107)</f>
        <v>L180700</v>
      </c>
      <c r="AD1107" t="str">
        <f>IF(ISBLANK(Data!AD1107), "", Data!AD1107)</f>
        <v/>
      </c>
      <c r="AE1107" t="str">
        <f>IF(ISBLANK(Data!AE1107), "", Data!AE1107)</f>
        <v/>
      </c>
      <c r="AF1107" s="7">
        <f>IF(ISBLANK(Data!AF1107), 0, _xlfn.NUMBERVALUE(SUBSTITUTE(Data!AF1107, ".", ",")))</f>
        <v>584</v>
      </c>
      <c r="AG1107" t="str">
        <f>IF(ISBLANK(Data!AG1107), "", Data!AG1107)</f>
        <v>EUR</v>
      </c>
      <c r="AH1107" s="6">
        <f>IF(ISBLANK(Data!AH1107), 0, _xlfn.NUMBERVALUE(SUBSTITUTE(Data!AH1107, ".", ",")))</f>
        <v>583.83000000000004</v>
      </c>
      <c r="AI1107" s="7">
        <f>IF(ISBLANK(Data!AI1107), "", _xlfn.NUMBERVALUE(SUBSTITUTE(Data!AI1107, ".", ",")))</f>
        <v>12000</v>
      </c>
      <c r="AJ1107" s="7">
        <f>IF(ISBLANK(Data!AJ1107), "", _xlfn.NUMBERVALUE(SUBSTITUTE(Data!AJ1107, ".", ",")))</f>
        <v>12000</v>
      </c>
      <c r="AK1107" s="7" t="str">
        <f>IF(ISBLANK(Data!AK1107), "", _xlfn.NUMBERVALUE(SUBSTITUTE(Data!AK1107, ".", ",")))</f>
        <v/>
      </c>
      <c r="AL1107">
        <f>IF(ISBLANK(Data!AL1107), "", Data!AL1107)</f>
        <v>0</v>
      </c>
      <c r="AM1107" s="15">
        <f>Table2[[#This Row],[DATE_IN]]-Table2[[#This Row],[DATE_OUT]]</f>
        <v>14</v>
      </c>
      <c r="AN1107" s="7" t="str">
        <f>IF(MID(RIGHT(Table2[[#This Row],[ADDR3]],3),1,1)=",",RIGHT(Table2[[#This Row],[ADDR3]],2),"")</f>
        <v/>
      </c>
      <c r="AO1107" s="7" t="str">
        <f>MID(Table2[[#This Row],[RES]],11,2)</f>
        <v>DE</v>
      </c>
      <c r="AP1107" s="7">
        <f>_xlfn.XLOOKUP(AG1107,Table3[CURRENCY],Table3[CONVERSION RATE],0)*Table2[[#This Row],[ORIGINAL PRICE]]</f>
        <v>6988.4451000000008</v>
      </c>
      <c r="AQ1107" s="7">
        <f>_xlfn.XLOOKUP(AG1107,Table3[CURRENCY],Table3[CONVERSION RATE],0)*Table2[[#This Row],[ORIGINAL PREPAYMENT]]</f>
        <v>6990.4800000000005</v>
      </c>
      <c r="AR1107" s="7"/>
      <c r="AS1107" s="15"/>
    </row>
    <row r="1108" spans="1:45" x14ac:dyDescent="0.25">
      <c r="A1108" t="str">
        <f>IF(ISBLANK(Data!A1108), "", Data!A1108)</f>
        <v>B</v>
      </c>
      <c r="B1108" s="2" cm="1">
        <f t="array" ref="B1108">IF(ISBLANK(Data!B1108), "", DATE(2000 + RIGHT(Data!B1108, 2), _xlfn.SWITCH(MID(Data!B1108, 3, 3), "JAN", 1, "FEB", 2, "MAR", 3, "APR", 4, "MAY", 5, "JUN", 6, "JUL", 7, "AUG", 8, "SEP", 9, "OCT", 10, "NOV", 11, "DEC", 12), LEFT(Data!B1108, 2)))</f>
        <v>45404</v>
      </c>
      <c r="C1108" t="str">
        <f>IF(ISBLANK(Data!C1108), "", Data!C1108)</f>
        <v>0096-0935-DE-3</v>
      </c>
      <c r="D1108" t="str">
        <f>IF(ISBLANK(Data!D1108), "", Data!D1108)</f>
        <v>QE492W</v>
      </c>
      <c r="E1108" t="str">
        <f>IF(ISBLANK(Data!E1108), "", Data!E1108)</f>
        <v>TOS</v>
      </c>
      <c r="F1108" s="2" cm="1">
        <f t="array" ref="F1108">IF(ISBLANK(Data!F1108), "", DATE(2000 + RIGHT(Data!F1108, 2), _xlfn.SWITCH(MID(Data!F1108, 3, 3), "JAN", 1, "FEB", 2, "MAR", 3, "APR", 4, "MAY", 5, "JUN", 6, "JUL", 7, "AUG", 8, "SEP", 9, "OCT", 10, "NOV", 11, "DEC", 12), LEFT(Data!F1108, 2)))</f>
        <v>45536</v>
      </c>
      <c r="G1108" t="str">
        <f>IF(ISBLANK(Data!G1108), "", Data!G1108)</f>
        <v>SUN</v>
      </c>
      <c r="H1108" t="str">
        <f>IF(ISBLANK(Data!H1108), "", Data!H1108)</f>
        <v>WI</v>
      </c>
      <c r="I1108" t="str">
        <f>IF(ISBLANK(Data!I1108), "", Data!I1108)</f>
        <v>B</v>
      </c>
      <c r="J1108" t="str">
        <f>IF(ISBLANK(Data!J1108), "", Data!J1108)</f>
        <v>TOS</v>
      </c>
      <c r="K1108" s="2" cm="1">
        <f t="array" ref="K1108">IF(ISBLANK(Data!K1108), "", DATE(2000 + RIGHT(Data!K1108, 2), _xlfn.SWITCH(MID(Data!K1108, 3, 3), "JAN", 1, "FEB", 2, "MAR", 3, "APR", 4, "MAY", 5, "JUN", 6, "JUL", 7, "AUG", 8, "SEP", 9, "OCT", 10, "NOV", 11, "DEC", 12), LEFT(Data!K1108, 2)))</f>
        <v>45547</v>
      </c>
      <c r="L1108" t="str">
        <f>IF(ISBLANK(Data!L1108), "", Data!L1108)</f>
        <v>THU</v>
      </c>
      <c r="M1108" t="str">
        <f>IF(ISBLANK(Data!M1108), "", Data!M1108)</f>
        <v>KRUMBUEGEL,KATRIN</v>
      </c>
      <c r="N1108" t="str">
        <f>IF(ISBLANK(Data!N1108), "", Data!N1108)</f>
        <v>LI</v>
      </c>
      <c r="O1108" s="2" t="str" cm="1">
        <f t="array" ref="O1108">IF(ISBLANK(Data!O1108), "", DATE(2000 + RIGHT(Data!O1108, 2), _xlfn.SWITCH(MID(Data!O1108, 3, 3), "JAN", 1, "FEB", 2, "MAR", 3, "APR", 4, "MAY", 5, "JUN", 6, "JUL", 7, "AUG", 8, "SEP", 9, "OCT", 10, "NOV", 11, "DEC", 12), LEFT(Data!O1108, 2)))</f>
        <v/>
      </c>
      <c r="P1108" t="str">
        <f>IF(ISBLANK(Data!P1108), "", Data!P1108)</f>
        <v>1XX1</v>
      </c>
      <c r="Q1108" t="str">
        <f>IF(ISBLANK(Data!Q1108), "", Data!Q1108)</f>
        <v>NO112695150</v>
      </c>
      <c r="R1108" t="str">
        <f>IF(ISBLANK(Data!R1108), "", Data!R1108)</f>
        <v>BU873140020009TE11269515</v>
      </c>
      <c r="S1108" t="str">
        <f>IF(ISBLANK(Data!S1108), "", Data!S1108)</f>
        <v>CH</v>
      </c>
      <c r="T1108" s="1" t="str">
        <f>IF(ISBLANK(Data!T1108),"",(Data!T1108))</f>
        <v/>
      </c>
      <c r="U1108" t="str">
        <f>IF(ISBLANK(Data!U1108), "", Data!U1108)</f>
        <v/>
      </c>
      <c r="V1108" t="str">
        <f>IF(ISBLANK(Data!V1108), "", Data!V1108)</f>
        <v/>
      </c>
      <c r="W1108" t="str">
        <f>IF(ISBLANK(Data!W1108), "", Data!W1108)</f>
        <v/>
      </c>
      <c r="X1108" t="str">
        <f>IF(ISBLANK(Data!X1108), "", Data!X1108)</f>
        <v/>
      </c>
      <c r="Y1108" t="str">
        <f>IF(ISBLANK(Data!Y1108), "", Data!Y1108)</f>
        <v/>
      </c>
      <c r="Z1108" t="str">
        <f>IF(ISBLANK(Data!Z1108), "", Data!Z1108)</f>
        <v>T/0017146D/P/KU</v>
      </c>
      <c r="AA1108" t="str">
        <f>IF(ISBLANK(Data!AA1108), "", Data!AA1108)</f>
        <v>004982199949983</v>
      </c>
      <c r="AB1108" t="str">
        <f>IF(ISBLANK(Data!AB1108), "", Data!AB1108)</f>
        <v/>
      </c>
      <c r="AC1108" t="str">
        <f>IF(ISBLANK(Data!AC1108), "", Data!AC1108)</f>
        <v>L180700</v>
      </c>
      <c r="AD1108" t="str">
        <f>IF(ISBLANK(Data!AD1108), "", Data!AD1108)</f>
        <v/>
      </c>
      <c r="AE1108" t="str">
        <f>IF(ISBLANK(Data!AE1108), "", Data!AE1108)</f>
        <v/>
      </c>
      <c r="AF1108" s="7">
        <f>IF(ISBLANK(Data!AF1108), 0, _xlfn.NUMBERVALUE(SUBSTITUTE(Data!AF1108, ".", ",")))</f>
        <v>520.82000000000005</v>
      </c>
      <c r="AG1108" t="str">
        <f>IF(ISBLANK(Data!AG1108), "", Data!AG1108)</f>
        <v>EUR</v>
      </c>
      <c r="AH1108" s="6">
        <f>IF(ISBLANK(Data!AH1108), 0, _xlfn.NUMBERVALUE(SUBSTITUTE(Data!AH1108, ".", ",")))</f>
        <v>520.66</v>
      </c>
      <c r="AI1108" s="7">
        <f>IF(ISBLANK(Data!AI1108), "", _xlfn.NUMBERVALUE(SUBSTITUTE(Data!AI1108, ".", ",")))</f>
        <v>12000</v>
      </c>
      <c r="AJ1108" s="7">
        <f>IF(ISBLANK(Data!AJ1108), "", _xlfn.NUMBERVALUE(SUBSTITUTE(Data!AJ1108, ".", ",")))</f>
        <v>12000</v>
      </c>
      <c r="AK1108" s="7" t="str">
        <f>IF(ISBLANK(Data!AK1108), "", _xlfn.NUMBERVALUE(SUBSTITUTE(Data!AK1108, ".", ",")))</f>
        <v/>
      </c>
      <c r="AL1108">
        <f>IF(ISBLANK(Data!AL1108), "", Data!AL1108)</f>
        <v>0</v>
      </c>
      <c r="AM1108" s="15">
        <f>Table2[[#This Row],[DATE_IN]]-Table2[[#This Row],[DATE_OUT]]</f>
        <v>11</v>
      </c>
      <c r="AN1108" s="7" t="str">
        <f>IF(MID(RIGHT(Table2[[#This Row],[ADDR3]],3),1,1)=",",RIGHT(Table2[[#This Row],[ADDR3]],2),"")</f>
        <v/>
      </c>
      <c r="AO1108" s="7" t="str">
        <f>MID(Table2[[#This Row],[RES]],11,2)</f>
        <v>DE</v>
      </c>
      <c r="AP1108" s="7">
        <f>_xlfn.XLOOKUP(AG1108,Table3[CURRENCY],Table3[CONVERSION RATE],0)*Table2[[#This Row],[ORIGINAL PRICE]]</f>
        <v>6232.3001999999997</v>
      </c>
      <c r="AQ1108" s="7">
        <f>_xlfn.XLOOKUP(AG1108,Table3[CURRENCY],Table3[CONVERSION RATE],0)*Table2[[#This Row],[ORIGINAL PREPAYMENT]]</f>
        <v>6234.215400000001</v>
      </c>
      <c r="AR1108" s="7"/>
      <c r="AS1108" s="15"/>
    </row>
    <row r="1109" spans="1:45" x14ac:dyDescent="0.25">
      <c r="A1109" t="str">
        <f>IF(ISBLANK(Data!A1109), "", Data!A1109)</f>
        <v>B</v>
      </c>
      <c r="B1109" s="2" cm="1">
        <f t="array" ref="B1109">IF(ISBLANK(Data!B1109), "", DATE(2000 + RIGHT(Data!B1109, 2), _xlfn.SWITCH(MID(Data!B1109, 3, 3), "JAN", 1, "FEB", 2, "MAR", 3, "APR", 4, "MAY", 5, "JUN", 6, "JUL", 7, "AUG", 8, "SEP", 9, "OCT", 10, "NOV", 11, "DEC", 12), LEFT(Data!B1109, 2)))</f>
        <v>45410</v>
      </c>
      <c r="C1109" t="str">
        <f>IF(ISBLANK(Data!C1109), "", Data!C1109)</f>
        <v>0128-6341-US-0</v>
      </c>
      <c r="D1109" t="str">
        <f>IF(ISBLANK(Data!D1109), "", Data!D1109)</f>
        <v/>
      </c>
      <c r="E1109" t="str">
        <f>IF(ISBLANK(Data!E1109), "", Data!E1109)</f>
        <v>TOS</v>
      </c>
      <c r="F1109" s="2" cm="1">
        <f t="array" ref="F1109">IF(ISBLANK(Data!F1109), "", DATE(2000 + RIGHT(Data!F1109, 2), _xlfn.SWITCH(MID(Data!F1109, 3, 3), "JAN", 1, "FEB", 2, "MAR", 3, "APR", 4, "MAY", 5, "JUN", 6, "JUL", 7, "AUG", 8, "SEP", 9, "OCT", 10, "NOV", 11, "DEC", 12), LEFT(Data!F1109, 2)))</f>
        <v>45536</v>
      </c>
      <c r="G1109" t="str">
        <f>IF(ISBLANK(Data!G1109), "", Data!G1109)</f>
        <v>SUN</v>
      </c>
      <c r="H1109" t="str">
        <f>IF(ISBLANK(Data!H1109), "", Data!H1109)</f>
        <v/>
      </c>
      <c r="I1109" t="str">
        <f>IF(ISBLANK(Data!I1109), "", Data!I1109)</f>
        <v>C</v>
      </c>
      <c r="J1109" t="str">
        <f>IF(ISBLANK(Data!J1109), "", Data!J1109)</f>
        <v>TOS</v>
      </c>
      <c r="K1109" s="2" cm="1">
        <f t="array" ref="K1109">IF(ISBLANK(Data!K1109), "", DATE(2000 + RIGHT(Data!K1109, 2), _xlfn.SWITCH(MID(Data!K1109, 3, 3), "JAN", 1, "FEB", 2, "MAR", 3, "APR", 4, "MAY", 5, "JUN", 6, "JUL", 7, "AUG", 8, "SEP", 9, "OCT", 10, "NOV", 11, "DEC", 12), LEFT(Data!K1109, 2)))</f>
        <v>45545</v>
      </c>
      <c r="L1109" t="str">
        <f>IF(ISBLANK(Data!L1109), "", Data!L1109)</f>
        <v>TUE</v>
      </c>
      <c r="M1109" t="str">
        <f>IF(ISBLANK(Data!M1109), "", Data!M1109)</f>
        <v>PARKS,MSLISAANN</v>
      </c>
      <c r="N1109" t="str">
        <f>IF(ISBLANK(Data!N1109), "", Data!N1109)</f>
        <v>PJ</v>
      </c>
      <c r="O1109" s="2" t="str" cm="1">
        <f t="array" ref="O1109">IF(ISBLANK(Data!O1109), "", DATE(2000 + RIGHT(Data!O1109, 2), _xlfn.SWITCH(MID(Data!O1109, 3, 3), "JAN", 1, "FEB", 2, "MAR", 3, "APR", 4, "MAY", 5, "JUN", 6, "JUL", 7, "AUG", 8, "SEP", 9, "OCT", 10, "NOV", 11, "DEC", 12), LEFT(Data!O1109, 2)))</f>
        <v/>
      </c>
      <c r="P1109" t="str">
        <f>IF(ISBLANK(Data!P1109), "", Data!P1109)</f>
        <v/>
      </c>
      <c r="Q1109" t="str">
        <f>IF(ISBLANK(Data!Q1109), "", Data!Q1109)</f>
        <v/>
      </c>
      <c r="R1109" t="str">
        <f>IF(ISBLANK(Data!R1109), "", Data!R1109)</f>
        <v/>
      </c>
      <c r="S1109" t="str">
        <f>IF(ISBLANK(Data!S1109), "", Data!S1109)</f>
        <v/>
      </c>
      <c r="T1109" s="1" t="str">
        <f>IF(ISBLANK(Data!T1109),"",(Data!T1109))</f>
        <v/>
      </c>
      <c r="U1109" t="str">
        <f>IF(ISBLANK(Data!U1109), "", Data!U1109)</f>
        <v/>
      </c>
      <c r="V1109" t="str">
        <f>IF(ISBLANK(Data!V1109), "", Data!V1109)</f>
        <v/>
      </c>
      <c r="W1109" t="str">
        <f>IF(ISBLANK(Data!W1109), "", Data!W1109)</f>
        <v/>
      </c>
      <c r="X1109" t="str">
        <f>IF(ISBLANK(Data!X1109), "", Data!X1109)</f>
        <v/>
      </c>
      <c r="Y1109" t="str">
        <f>IF(ISBLANK(Data!Y1109), "", Data!Y1109)</f>
        <v/>
      </c>
      <c r="Z1109" t="str">
        <f>IF(ISBLANK(Data!Z1109), "", Data!Z1109)</f>
        <v>T/11617270/P/1A</v>
      </c>
      <c r="AA1109" t="str">
        <f>IF(ISBLANK(Data!AA1109), "", Data!AA1109)</f>
        <v>0018056800252</v>
      </c>
      <c r="AB1109" t="str">
        <f>IF(ISBLANK(Data!AB1109), "", Data!AB1109)</f>
        <v/>
      </c>
      <c r="AC1109" t="str">
        <f>IF(ISBLANK(Data!AC1109), "", Data!AC1109)</f>
        <v>D778300</v>
      </c>
      <c r="AD1109" t="str">
        <f>IF(ISBLANK(Data!AD1109), "", Data!AD1109)</f>
        <v>999999999</v>
      </c>
      <c r="AE1109" t="str">
        <f>IF(ISBLANK(Data!AE1109), "", Data!AE1109)</f>
        <v/>
      </c>
      <c r="AF1109" s="7">
        <f>IF(ISBLANK(Data!AF1109), 0, _xlfn.NUMBERVALUE(SUBSTITUTE(Data!AF1109, ".", ",")))</f>
        <v>0</v>
      </c>
      <c r="AG1109" t="str">
        <f>IF(ISBLANK(Data!AG1109), "", Data!AG1109)</f>
        <v>USD</v>
      </c>
      <c r="AH1109" s="6">
        <f>IF(ISBLANK(Data!AH1109), 0, _xlfn.NUMBERVALUE(SUBSTITUTE(Data!AH1109, ".", ",")))</f>
        <v>590.63</v>
      </c>
      <c r="AI1109" s="7">
        <f>IF(ISBLANK(Data!AI1109), "", _xlfn.NUMBERVALUE(SUBSTITUTE(Data!AI1109, ".", ",")))</f>
        <v>0</v>
      </c>
      <c r="AJ1109" s="7">
        <f>IF(ISBLANK(Data!AJ1109), "", _xlfn.NUMBERVALUE(SUBSTITUTE(Data!AJ1109, ".", ",")))</f>
        <v>0</v>
      </c>
      <c r="AK1109" s="7" t="str">
        <f>IF(ISBLANK(Data!AK1109), "", _xlfn.NUMBERVALUE(SUBSTITUTE(Data!AK1109, ".", ",")))</f>
        <v/>
      </c>
      <c r="AL1109">
        <f>IF(ISBLANK(Data!AL1109), "", Data!AL1109)</f>
        <v>0</v>
      </c>
      <c r="AM1109" s="15">
        <f>Table2[[#This Row],[DATE_IN]]-Table2[[#This Row],[DATE_OUT]]</f>
        <v>9</v>
      </c>
      <c r="AN1109" s="7" t="str">
        <f>IF(MID(RIGHT(Table2[[#This Row],[ADDR3]],3),1,1)=",",RIGHT(Table2[[#This Row],[ADDR3]],2),"")</f>
        <v/>
      </c>
      <c r="AO1109" s="7" t="str">
        <f>MID(Table2[[#This Row],[RES]],11,2)</f>
        <v>US</v>
      </c>
      <c r="AP1109" s="7">
        <f>_xlfn.XLOOKUP(AG1109,Table3[CURRENCY],Table3[CONVERSION RATE],0)*Table2[[#This Row],[ORIGINAL PRICE]]</f>
        <v>6520.5551999999998</v>
      </c>
      <c r="AQ1109" s="7">
        <f>_xlfn.XLOOKUP(AG1109,Table3[CURRENCY],Table3[CONVERSION RATE],0)*Table2[[#This Row],[ORIGINAL PREPAYMENT]]</f>
        <v>0</v>
      </c>
      <c r="AR1109" s="7"/>
      <c r="AS1109" s="15"/>
    </row>
    <row r="1110" spans="1:45" x14ac:dyDescent="0.25">
      <c r="A1110" t="str">
        <f>IF(ISBLANK(Data!A1110), "", Data!A1110)</f>
        <v>B</v>
      </c>
      <c r="B1110" s="2" cm="1">
        <f t="array" ref="B1110">IF(ISBLANK(Data!B1110), "", DATE(2000 + RIGHT(Data!B1110, 2), _xlfn.SWITCH(MID(Data!B1110, 3, 3), "JAN", 1, "FEB", 2, "MAR", 3, "APR", 4, "MAY", 5, "JUN", 6, "JUL", 7, "AUG", 8, "SEP", 9, "OCT", 10, "NOV", 11, "DEC", 12), LEFT(Data!B1110, 2)))</f>
        <v>45410</v>
      </c>
      <c r="C1110" t="str">
        <f>IF(ISBLANK(Data!C1110), "", Data!C1110)</f>
        <v>0132-6542-US-0</v>
      </c>
      <c r="D1110" t="str">
        <f>IF(ISBLANK(Data!D1110), "", Data!D1110)</f>
        <v>QF811V</v>
      </c>
      <c r="E1110" t="str">
        <f>IF(ISBLANK(Data!E1110), "", Data!E1110)</f>
        <v>TOS</v>
      </c>
      <c r="F1110" s="2" cm="1">
        <f t="array" ref="F1110">IF(ISBLANK(Data!F1110), "", DATE(2000 + RIGHT(Data!F1110, 2), _xlfn.SWITCH(MID(Data!F1110, 3, 3), "JAN", 1, "FEB", 2, "MAR", 3, "APR", 4, "MAY", 5, "JUN", 6, "JUL", 7, "AUG", 8, "SEP", 9, "OCT", 10, "NOV", 11, "DEC", 12), LEFT(Data!F1110, 2)))</f>
        <v>45536</v>
      </c>
      <c r="G1110" t="str">
        <f>IF(ISBLANK(Data!G1110), "", Data!G1110)</f>
        <v>SUN</v>
      </c>
      <c r="H1110" t="str">
        <f>IF(ISBLANK(Data!H1110), "", Data!H1110)</f>
        <v>WI</v>
      </c>
      <c r="I1110" t="str">
        <f>IF(ISBLANK(Data!I1110), "", Data!I1110)</f>
        <v>C</v>
      </c>
      <c r="J1110" t="str">
        <f>IF(ISBLANK(Data!J1110), "", Data!J1110)</f>
        <v>TOS</v>
      </c>
      <c r="K1110" s="2" cm="1">
        <f t="array" ref="K1110">IF(ISBLANK(Data!K1110), "", DATE(2000 + RIGHT(Data!K1110, 2), _xlfn.SWITCH(MID(Data!K1110, 3, 3), "JAN", 1, "FEB", 2, "MAR", 3, "APR", 4, "MAY", 5, "JUN", 6, "JUL", 7, "AUG", 8, "SEP", 9, "OCT", 10, "NOV", 11, "DEC", 12), LEFT(Data!K1110, 2)))</f>
        <v>45557</v>
      </c>
      <c r="L1110" t="str">
        <f>IF(ISBLANK(Data!L1110), "", Data!L1110)</f>
        <v>SUN</v>
      </c>
      <c r="M1110" t="str">
        <f>IF(ISBLANK(Data!M1110), "", Data!M1110)</f>
        <v>KONTOPIDIS,CHRISTIE</v>
      </c>
      <c r="N1110" t="str">
        <f>IF(ISBLANK(Data!N1110), "", Data!N1110)</f>
        <v>PQ</v>
      </c>
      <c r="O1110" s="2" cm="1">
        <f t="array" ref="O1110">IF(ISBLANK(Data!O1110), "", DATE(2000 + RIGHT(Data!O1110, 2), _xlfn.SWITCH(MID(Data!O1110, 3, 3), "JAN", 1, "FEB", 2, "MAR", 3, "APR", 4, "MAY", 5, "JUN", 6, "JUL", 7, "AUG", 8, "SEP", 9, "OCT", 10, "NOV", 11, "DEC", 12), LEFT(Data!O1110, 2)))</f>
        <v>72686</v>
      </c>
      <c r="P1110" t="str">
        <f>IF(ISBLANK(Data!P1110), "", Data!P1110)</f>
        <v/>
      </c>
      <c r="Q1110" t="str">
        <f>IF(ISBLANK(Data!Q1110), "", Data!Q1110)</f>
        <v>688242127</v>
      </c>
      <c r="R1110" t="str">
        <f>IF(ISBLANK(Data!R1110), "", Data!R1110)</f>
        <v>BU868102230000TE68824212</v>
      </c>
      <c r="S1110" t="str">
        <f>IF(ISBLANK(Data!S1110), "", Data!S1110)</f>
        <v>CH</v>
      </c>
      <c r="T1110" s="1" t="str">
        <f>IF(ISBLANK(Data!T1110),"",(Data!T1110))</f>
        <v/>
      </c>
      <c r="U1110" t="str">
        <f>IF(ISBLANK(Data!U1110), "", Data!U1110)</f>
        <v/>
      </c>
      <c r="V1110" t="str">
        <f>IF(ISBLANK(Data!V1110), "", Data!V1110)</f>
        <v/>
      </c>
      <c r="W1110" t="str">
        <f>IF(ISBLANK(Data!W1110), "", Data!W1110)</f>
        <v/>
      </c>
      <c r="X1110" t="str">
        <f>IF(ISBLANK(Data!X1110), "", Data!X1110)</f>
        <v/>
      </c>
      <c r="Y1110" t="str">
        <f>IF(ISBLANK(Data!Y1110), "", Data!Y1110)</f>
        <v/>
      </c>
      <c r="Z1110" t="str">
        <f>IF(ISBLANK(Data!Z1110), "", Data!Z1110)</f>
        <v>T/0061014E/P/YS</v>
      </c>
      <c r="AA1110" t="str">
        <f>IF(ISBLANK(Data!AA1110), "", Data!AA1110)</f>
        <v>770-633-8438</v>
      </c>
      <c r="AB1110" t="str">
        <f>IF(ISBLANK(Data!AB1110), "", Data!AB1110)</f>
        <v/>
      </c>
      <c r="AC1110" t="str">
        <f>IF(ISBLANK(Data!AC1110), "", Data!AC1110)</f>
        <v>L196400</v>
      </c>
      <c r="AD1110" t="str">
        <f>IF(ISBLANK(Data!AD1110), "", Data!AD1110)</f>
        <v/>
      </c>
      <c r="AE1110" t="str">
        <f>IF(ISBLANK(Data!AE1110), "", Data!AE1110)</f>
        <v/>
      </c>
      <c r="AF1110" s="7">
        <f>IF(ISBLANK(Data!AF1110), 0, _xlfn.NUMBERVALUE(SUBSTITUTE(Data!AF1110, ".", ",")))</f>
        <v>1481.88</v>
      </c>
      <c r="AG1110" t="str">
        <f>IF(ISBLANK(Data!AG1110), "", Data!AG1110)</f>
        <v>USD</v>
      </c>
      <c r="AH1110" s="6">
        <f>IF(ISBLANK(Data!AH1110), 0, _xlfn.NUMBERVALUE(SUBSTITUTE(Data!AH1110, ".", ",")))</f>
        <v>1482.1</v>
      </c>
      <c r="AI1110" s="7">
        <f>IF(ISBLANK(Data!AI1110), "", _xlfn.NUMBERVALUE(SUBSTITUTE(Data!AI1110, ".", ",")))</f>
        <v>450000</v>
      </c>
      <c r="AJ1110" s="7">
        <f>IF(ISBLANK(Data!AJ1110), "", _xlfn.NUMBERVALUE(SUBSTITUTE(Data!AJ1110, ".", ",")))</f>
        <v>450000</v>
      </c>
      <c r="AK1110" s="7" t="str">
        <f>IF(ISBLANK(Data!AK1110), "", _xlfn.NUMBERVALUE(SUBSTITUTE(Data!AK1110, ".", ",")))</f>
        <v/>
      </c>
      <c r="AL1110">
        <f>IF(ISBLANK(Data!AL1110), "", Data!AL1110)</f>
        <v>0</v>
      </c>
      <c r="AM1110" s="15">
        <f>Table2[[#This Row],[DATE_IN]]-Table2[[#This Row],[DATE_OUT]]</f>
        <v>21</v>
      </c>
      <c r="AN1110" s="7" t="str">
        <f>IF(MID(RIGHT(Table2[[#This Row],[ADDR3]],3),1,1)=",",RIGHT(Table2[[#This Row],[ADDR3]],2),"")</f>
        <v/>
      </c>
      <c r="AO1110" s="7" t="str">
        <f>MID(Table2[[#This Row],[RES]],11,2)</f>
        <v>US</v>
      </c>
      <c r="AP1110" s="7">
        <f>_xlfn.XLOOKUP(AG1110,Table3[CURRENCY],Table3[CONVERSION RATE],0)*Table2[[#This Row],[ORIGINAL PRICE]]</f>
        <v>16362.383999999998</v>
      </c>
      <c r="AQ1110" s="7">
        <f>_xlfn.XLOOKUP(AG1110,Table3[CURRENCY],Table3[CONVERSION RATE],0)*Table2[[#This Row],[ORIGINAL PREPAYMENT]]</f>
        <v>16359.9552</v>
      </c>
      <c r="AR1110" s="7"/>
      <c r="AS1110" s="15"/>
    </row>
    <row r="1111" spans="1:45" x14ac:dyDescent="0.25">
      <c r="A1111" t="str">
        <f>IF(ISBLANK(Data!A1111), "", Data!A1111)</f>
        <v>B</v>
      </c>
      <c r="B1111" s="2" cm="1">
        <f t="array" ref="B1111">IF(ISBLANK(Data!B1111), "", DATE(2000 + RIGHT(Data!B1111, 2), _xlfn.SWITCH(MID(Data!B1111, 3, 3), "JAN", 1, "FEB", 2, "MAR", 3, "APR", 4, "MAY", 5, "JUN", 6, "JUL", 7, "AUG", 8, "SEP", 9, "OCT", 10, "NOV", 11, "DEC", 12), LEFT(Data!B1111, 2)))</f>
        <v>45412</v>
      </c>
      <c r="C1111" t="str">
        <f>IF(ISBLANK(Data!C1111), "", Data!C1111)</f>
        <v>0141-5379-SG-0</v>
      </c>
      <c r="D1111" t="str">
        <f>IF(ISBLANK(Data!D1111), "", Data!D1111)</f>
        <v>QF812V</v>
      </c>
      <c r="E1111" t="str">
        <f>IF(ISBLANK(Data!E1111), "", Data!E1111)</f>
        <v>TOS</v>
      </c>
      <c r="F1111" s="2" cm="1">
        <f t="array" ref="F1111">IF(ISBLANK(Data!F1111), "", DATE(2000 + RIGHT(Data!F1111, 2), _xlfn.SWITCH(MID(Data!F1111, 3, 3), "JAN", 1, "FEB", 2, "MAR", 3, "APR", 4, "MAY", 5, "JUN", 6, "JUL", 7, "AUG", 8, "SEP", 9, "OCT", 10, "NOV", 11, "DEC", 12), LEFT(Data!F1111, 2)))</f>
        <v>45536</v>
      </c>
      <c r="G1111" t="str">
        <f>IF(ISBLANK(Data!G1111), "", Data!G1111)</f>
        <v>SUN</v>
      </c>
      <c r="H1111" t="str">
        <f>IF(ISBLANK(Data!H1111), "", Data!H1111)</f>
        <v>SK4425</v>
      </c>
      <c r="I1111" t="str">
        <f>IF(ISBLANK(Data!I1111), "", Data!I1111)</f>
        <v>B</v>
      </c>
      <c r="J1111" t="str">
        <f>IF(ISBLANK(Data!J1111), "", Data!J1111)</f>
        <v>TOS</v>
      </c>
      <c r="K1111" s="2" cm="1">
        <f t="array" ref="K1111">IF(ISBLANK(Data!K1111), "", DATE(2000 + RIGHT(Data!K1111, 2), _xlfn.SWITCH(MID(Data!K1111, 3, 3), "JAN", 1, "FEB", 2, "MAR", 3, "APR", 4, "MAY", 5, "JUN", 6, "JUL", 7, "AUG", 8, "SEP", 9, "OCT", 10, "NOV", 11, "DEC", 12), LEFT(Data!K1111, 2)))</f>
        <v>45542</v>
      </c>
      <c r="L1111" t="str">
        <f>IF(ISBLANK(Data!L1111), "", Data!L1111)</f>
        <v>SAT</v>
      </c>
      <c r="M1111" t="str">
        <f>IF(ISBLANK(Data!M1111), "", Data!M1111)</f>
        <v>NG,YEN LING</v>
      </c>
      <c r="N1111" t="str">
        <f>IF(ISBLANK(Data!N1111), "", Data!N1111)</f>
        <v>LV</v>
      </c>
      <c r="O1111" s="2" cm="1">
        <f t="array" ref="O1111">IF(ISBLANK(Data!O1111), "", DATE(2000 + RIGHT(Data!O1111, 2), _xlfn.SWITCH(MID(Data!O1111, 3, 3), "JAN", 1, "FEB", 2, "MAR", 3, "APR", 4, "MAY", 5, "JUN", 6, "JUL", 7, "AUG", 8, "SEP", 9, "OCT", 10, "NOV", 11, "DEC", 12), LEFT(Data!O1111, 2)))</f>
        <v>70860</v>
      </c>
      <c r="P1111" t="str">
        <f>IF(ISBLANK(Data!P1111), "", Data!P1111)</f>
        <v>1XX1</v>
      </c>
      <c r="Q1111" t="str">
        <f>IF(ISBLANK(Data!Q1111), "", Data!Q1111)</f>
        <v>783215332</v>
      </c>
      <c r="R1111" t="str">
        <f>IF(ISBLANK(Data!R1111), "", Data!R1111)</f>
        <v>BU868102240009TE78321533</v>
      </c>
      <c r="S1111" t="str">
        <f>IF(ISBLANK(Data!S1111), "", Data!S1111)</f>
        <v>CH</v>
      </c>
      <c r="T1111" s="1" t="str">
        <f>IF(ISBLANK(Data!T1111),"",(Data!T1111))</f>
        <v/>
      </c>
      <c r="U1111" t="str">
        <f>IF(ISBLANK(Data!U1111), "", Data!U1111)</f>
        <v/>
      </c>
      <c r="V1111" t="str">
        <f>IF(ISBLANK(Data!V1111), "", Data!V1111)</f>
        <v/>
      </c>
      <c r="W1111" t="str">
        <f>IF(ISBLANK(Data!W1111), "", Data!W1111)</f>
        <v/>
      </c>
      <c r="X1111" t="str">
        <f>IF(ISBLANK(Data!X1111), "", Data!X1111)</f>
        <v/>
      </c>
      <c r="Y1111" t="str">
        <f>IF(ISBLANK(Data!Y1111), "", Data!Y1111)</f>
        <v/>
      </c>
      <c r="Z1111" t="str">
        <f>IF(ISBLANK(Data!Z1111), "", Data!Z1111)</f>
        <v>T/0061025E/P/YS</v>
      </c>
      <c r="AA1111" t="str">
        <f>IF(ISBLANK(Data!AA1111), "", Data!AA1111)</f>
        <v>+6583399694</v>
      </c>
      <c r="AB1111" t="str">
        <f>IF(ISBLANK(Data!AB1111), "", Data!AB1111)</f>
        <v/>
      </c>
      <c r="AC1111" t="str">
        <f>IF(ISBLANK(Data!AC1111), "", Data!AC1111)</f>
        <v>L196400</v>
      </c>
      <c r="AD1111" t="str">
        <f>IF(ISBLANK(Data!AD1111), "", Data!AD1111)</f>
        <v/>
      </c>
      <c r="AE1111" t="str">
        <f>IF(ISBLANK(Data!AE1111), "", Data!AE1111)</f>
        <v/>
      </c>
      <c r="AF1111" s="7">
        <f>IF(ISBLANK(Data!AF1111), 0, _xlfn.NUMBERVALUE(SUBSTITUTE(Data!AF1111, ".", ",")))</f>
        <v>2775.59</v>
      </c>
      <c r="AG1111" t="str">
        <f>IF(ISBLANK(Data!AG1111), "", Data!AG1111)</f>
        <v>NKR</v>
      </c>
      <c r="AH1111" s="6">
        <f>IF(ISBLANK(Data!AH1111), 0, _xlfn.NUMBERVALUE(SUBSTITUTE(Data!AH1111, ".", ",")))</f>
        <v>2775.59</v>
      </c>
      <c r="AI1111" s="7">
        <f>IF(ISBLANK(Data!AI1111), "", _xlfn.NUMBERVALUE(SUBSTITUTE(Data!AI1111, ".", ",")))</f>
        <v>12000</v>
      </c>
      <c r="AJ1111" s="7">
        <f>IF(ISBLANK(Data!AJ1111), "", _xlfn.NUMBERVALUE(SUBSTITUTE(Data!AJ1111, ".", ",")))</f>
        <v>12000</v>
      </c>
      <c r="AK1111" s="7" t="str">
        <f>IF(ISBLANK(Data!AK1111), "", _xlfn.NUMBERVALUE(SUBSTITUTE(Data!AK1111, ".", ",")))</f>
        <v/>
      </c>
      <c r="AL1111">
        <f>IF(ISBLANK(Data!AL1111), "", Data!AL1111)</f>
        <v>0</v>
      </c>
      <c r="AM1111" s="15">
        <f>Table2[[#This Row],[DATE_IN]]-Table2[[#This Row],[DATE_OUT]]</f>
        <v>6</v>
      </c>
      <c r="AN1111" s="7" t="str">
        <f>IF(MID(RIGHT(Table2[[#This Row],[ADDR3]],3),1,1)=",",RIGHT(Table2[[#This Row],[ADDR3]],2),"")</f>
        <v/>
      </c>
      <c r="AO1111" s="7" t="str">
        <f>MID(Table2[[#This Row],[RES]],11,2)</f>
        <v>SG</v>
      </c>
      <c r="AP1111" s="7">
        <f>_xlfn.XLOOKUP(AG1111,Table3[CURRENCY],Table3[CONVERSION RATE],0)*Table2[[#This Row],[ORIGINAL PRICE]]</f>
        <v>2775.59</v>
      </c>
      <c r="AQ1111" s="7">
        <f>_xlfn.XLOOKUP(AG1111,Table3[CURRENCY],Table3[CONVERSION RATE],0)*Table2[[#This Row],[ORIGINAL PREPAYMENT]]</f>
        <v>2775.59</v>
      </c>
      <c r="AR1111" s="7"/>
      <c r="AS1111" s="15"/>
    </row>
    <row r="1112" spans="1:45" x14ac:dyDescent="0.25">
      <c r="A1112" t="str">
        <f>IF(ISBLANK(Data!A1112), "", Data!A1112)</f>
        <v>B</v>
      </c>
      <c r="B1112" s="2" cm="1">
        <f t="array" ref="B1112">IF(ISBLANK(Data!B1112), "", DATE(2000 + RIGHT(Data!B1112, 2), _xlfn.SWITCH(MID(Data!B1112, 3, 3), "JAN", 1, "FEB", 2, "MAR", 3, "APR", 4, "MAY", 5, "JUN", 6, "JUL", 7, "AUG", 8, "SEP", 9, "OCT", 10, "NOV", 11, "DEC", 12), LEFT(Data!B1112, 2)))</f>
        <v>45412</v>
      </c>
      <c r="C1112" t="str">
        <f>IF(ISBLANK(Data!C1112), "", Data!C1112)</f>
        <v>0147-6833-AU-1</v>
      </c>
      <c r="D1112" t="str">
        <f>IF(ISBLANK(Data!D1112), "", Data!D1112)</f>
        <v>QE450Z</v>
      </c>
      <c r="E1112" t="str">
        <f>IF(ISBLANK(Data!E1112), "", Data!E1112)</f>
        <v>TOS</v>
      </c>
      <c r="F1112" s="2" cm="1">
        <f t="array" ref="F1112">IF(ISBLANK(Data!F1112), "", DATE(2000 + RIGHT(Data!F1112, 2), _xlfn.SWITCH(MID(Data!F1112, 3, 3), "JAN", 1, "FEB", 2, "MAR", 3, "APR", 4, "MAY", 5, "JUN", 6, "JUL", 7, "AUG", 8, "SEP", 9, "OCT", 10, "NOV", 11, "DEC", 12), LEFT(Data!F1112, 2)))</f>
        <v>45536</v>
      </c>
      <c r="G1112" t="str">
        <f>IF(ISBLANK(Data!G1112), "", Data!G1112)</f>
        <v>SUN</v>
      </c>
      <c r="H1112" t="str">
        <f>IF(ISBLANK(Data!H1112), "", Data!H1112)</f>
        <v>AY945</v>
      </c>
      <c r="I1112" t="str">
        <f>IF(ISBLANK(Data!I1112), "", Data!I1112)</f>
        <v>B</v>
      </c>
      <c r="J1112" t="str">
        <f>IF(ISBLANK(Data!J1112), "", Data!J1112)</f>
        <v>TOS</v>
      </c>
      <c r="K1112" s="2" cm="1">
        <f t="array" ref="K1112">IF(ISBLANK(Data!K1112), "", DATE(2000 + RIGHT(Data!K1112, 2), _xlfn.SWITCH(MID(Data!K1112, 3, 3), "JAN", 1, "FEB", 2, "MAR", 3, "APR", 4, "MAY", 5, "JUN", 6, "JUL", 7, "AUG", 8, "SEP", 9, "OCT", 10, "NOV", 11, "DEC", 12), LEFT(Data!K1112, 2)))</f>
        <v>45539</v>
      </c>
      <c r="L1112" t="str">
        <f>IF(ISBLANK(Data!L1112), "", Data!L1112)</f>
        <v>WED</v>
      </c>
      <c r="M1112" t="str">
        <f>IF(ISBLANK(Data!M1112), "", Data!M1112)</f>
        <v>PADINJAREVAZHAYIL JOY,ELDHOSE</v>
      </c>
      <c r="N1112" t="str">
        <f>IF(ISBLANK(Data!N1112), "", Data!N1112)</f>
        <v>JS</v>
      </c>
      <c r="O1112" s="2" t="str" cm="1">
        <f t="array" ref="O1112">IF(ISBLANK(Data!O1112), "", DATE(2000 + RIGHT(Data!O1112, 2), _xlfn.SWITCH(MID(Data!O1112, 3, 3), "JAN", 1, "FEB", 2, "MAR", 3, "APR", 4, "MAY", 5, "JUN", 6, "JUL", 7, "AUG", 8, "SEP", 9, "OCT", 10, "NOV", 11, "DEC", 12), LEFT(Data!O1112, 2)))</f>
        <v/>
      </c>
      <c r="P1112" t="str">
        <f>IF(ISBLANK(Data!P1112), "", Data!P1112)</f>
        <v>1XX1</v>
      </c>
      <c r="Q1112" t="str">
        <f>IF(ISBLANK(Data!Q1112), "", Data!Q1112)</f>
        <v/>
      </c>
      <c r="R1112" t="str">
        <f>IF(ISBLANK(Data!R1112), "", Data!R1112)</f>
        <v>BU873141820001</v>
      </c>
      <c r="S1112" t="str">
        <f>IF(ISBLANK(Data!S1112), "", Data!S1112)</f>
        <v>NA</v>
      </c>
      <c r="T1112" s="1" t="str">
        <f>IF(ISBLANK(Data!T1112),"",(Data!T1112))</f>
        <v/>
      </c>
      <c r="U1112" t="str">
        <f>IF(ISBLANK(Data!U1112), "", Data!U1112)</f>
        <v/>
      </c>
      <c r="V1112" t="str">
        <f>IF(ISBLANK(Data!V1112), "", Data!V1112)</f>
        <v/>
      </c>
      <c r="W1112" t="str">
        <f>IF(ISBLANK(Data!W1112), "", Data!W1112)</f>
        <v/>
      </c>
      <c r="X1112" t="str">
        <f>IF(ISBLANK(Data!X1112), "", Data!X1112)</f>
        <v/>
      </c>
      <c r="Y1112" t="str">
        <f>IF(ISBLANK(Data!Y1112), "", Data!Y1112)</f>
        <v/>
      </c>
      <c r="Z1112" t="str">
        <f>IF(ISBLANK(Data!Z1112), "", Data!Z1112)</f>
        <v>T/0064761D/P/Z3</v>
      </c>
      <c r="AA1112" t="str">
        <f>IF(ISBLANK(Data!AA1112), "", Data!AA1112)</f>
        <v>61420835540</v>
      </c>
      <c r="AB1112" t="str">
        <f>IF(ISBLANK(Data!AB1112), "", Data!AB1112)</f>
        <v/>
      </c>
      <c r="AC1112" t="str">
        <f>IF(ISBLANK(Data!AC1112), "", Data!AC1112)</f>
        <v>E102900</v>
      </c>
      <c r="AD1112" t="str">
        <f>IF(ISBLANK(Data!AD1112), "", Data!AD1112)</f>
        <v/>
      </c>
      <c r="AE1112" t="str">
        <f>IF(ISBLANK(Data!AE1112), "", Data!AE1112)</f>
        <v/>
      </c>
      <c r="AF1112" s="7">
        <f>IF(ISBLANK(Data!AF1112), 0, _xlfn.NUMBERVALUE(SUBSTITUTE(Data!AF1112, ".", ",")))</f>
        <v>0</v>
      </c>
      <c r="AG1112" t="str">
        <f>IF(ISBLANK(Data!AG1112), "", Data!AG1112)</f>
        <v>NKR</v>
      </c>
      <c r="AH1112" s="6">
        <f>IF(ISBLANK(Data!AH1112), 0, _xlfn.NUMBERVALUE(SUBSTITUTE(Data!AH1112, ".", ",")))</f>
        <v>2285.66</v>
      </c>
      <c r="AI1112" s="7">
        <f>IF(ISBLANK(Data!AI1112), "", _xlfn.NUMBERVALUE(SUBSTITUTE(Data!AI1112, ".", ",")))</f>
        <v>12000</v>
      </c>
      <c r="AJ1112" s="7">
        <f>IF(ISBLANK(Data!AJ1112), "", _xlfn.NUMBERVALUE(SUBSTITUTE(Data!AJ1112, ".", ",")))</f>
        <v>12000</v>
      </c>
      <c r="AK1112" s="7" t="str">
        <f>IF(ISBLANK(Data!AK1112), "", _xlfn.NUMBERVALUE(SUBSTITUTE(Data!AK1112, ".", ",")))</f>
        <v/>
      </c>
      <c r="AL1112">
        <f>IF(ISBLANK(Data!AL1112), "", Data!AL1112)</f>
        <v>0</v>
      </c>
      <c r="AM1112" s="15">
        <f>Table2[[#This Row],[DATE_IN]]-Table2[[#This Row],[DATE_OUT]]</f>
        <v>3</v>
      </c>
      <c r="AN1112" s="7" t="str">
        <f>IF(MID(RIGHT(Table2[[#This Row],[ADDR3]],3),1,1)=",",RIGHT(Table2[[#This Row],[ADDR3]],2),"")</f>
        <v/>
      </c>
      <c r="AO1112" s="7" t="str">
        <f>MID(Table2[[#This Row],[RES]],11,2)</f>
        <v>AU</v>
      </c>
      <c r="AP1112" s="7">
        <f>_xlfn.XLOOKUP(AG1112,Table3[CURRENCY],Table3[CONVERSION RATE],0)*Table2[[#This Row],[ORIGINAL PRICE]]</f>
        <v>2285.66</v>
      </c>
      <c r="AQ1112" s="7">
        <f>_xlfn.XLOOKUP(AG1112,Table3[CURRENCY],Table3[CONVERSION RATE],0)*Table2[[#This Row],[ORIGINAL PREPAYMENT]]</f>
        <v>0</v>
      </c>
      <c r="AR1112" s="7"/>
      <c r="AS1112" s="15"/>
    </row>
    <row r="1113" spans="1:45" x14ac:dyDescent="0.25">
      <c r="A1113" t="str">
        <f>IF(ISBLANK(Data!A1113), "", Data!A1113)</f>
        <v>B</v>
      </c>
      <c r="B1113" s="2" cm="1">
        <f t="array" ref="B1113">IF(ISBLANK(Data!B1113), "", DATE(2000 + RIGHT(Data!B1113, 2), _xlfn.SWITCH(MID(Data!B1113, 3, 3), "JAN", 1, "FEB", 2, "MAR", 3, "APR", 4, "MAY", 5, "JUN", 6, "JUL", 7, "AUG", 8, "SEP", 9, "OCT", 10, "NOV", 11, "DEC", 12), LEFT(Data!B1113, 2)))</f>
        <v>45413</v>
      </c>
      <c r="C1113" t="str">
        <f>IF(ISBLANK(Data!C1113), "", Data!C1113)</f>
        <v>0149-0997-SG-4</v>
      </c>
      <c r="D1113" t="str">
        <f>IF(ISBLANK(Data!D1113), "", Data!D1113)</f>
        <v>QF812V</v>
      </c>
      <c r="E1113" t="str">
        <f>IF(ISBLANK(Data!E1113), "", Data!E1113)</f>
        <v>TOS</v>
      </c>
      <c r="F1113" s="2" cm="1">
        <f t="array" ref="F1113">IF(ISBLANK(Data!F1113), "", DATE(2000 + RIGHT(Data!F1113, 2), _xlfn.SWITCH(MID(Data!F1113, 3, 3), "JAN", 1, "FEB", 2, "MAR", 3, "APR", 4, "MAY", 5, "JUN", 6, "JUL", 7, "AUG", 8, "SEP", 9, "OCT", 10, "NOV", 11, "DEC", 12), LEFT(Data!F1113, 2)))</f>
        <v>45536</v>
      </c>
      <c r="G1113" t="str">
        <f>IF(ISBLANK(Data!G1113), "", Data!G1113)</f>
        <v>SUN</v>
      </c>
      <c r="H1113" t="str">
        <f>IF(ISBLANK(Data!H1113), "", Data!H1113)</f>
        <v>SK4414</v>
      </c>
      <c r="I1113" t="str">
        <f>IF(ISBLANK(Data!I1113), "", Data!I1113)</f>
        <v>E</v>
      </c>
      <c r="J1113" t="str">
        <f>IF(ISBLANK(Data!J1113), "", Data!J1113)</f>
        <v>TOS</v>
      </c>
      <c r="K1113" s="2" cm="1">
        <f t="array" ref="K1113">IF(ISBLANK(Data!K1113), "", DATE(2000 + RIGHT(Data!K1113, 2), _xlfn.SWITCH(MID(Data!K1113, 3, 3), "JAN", 1, "FEB", 2, "MAR", 3, "APR", 4, "MAY", 5, "JUN", 6, "JUL", 7, "AUG", 8, "SEP", 9, "OCT", 10, "NOV", 11, "DEC", 12), LEFT(Data!K1113, 2)))</f>
        <v>45539</v>
      </c>
      <c r="L1113" t="str">
        <f>IF(ISBLANK(Data!L1113), "", Data!L1113)</f>
        <v>WED</v>
      </c>
      <c r="M1113" t="str">
        <f>IF(ISBLANK(Data!M1113), "", Data!M1113)</f>
        <v>BABY JOSEPH,JOE</v>
      </c>
      <c r="N1113" t="str">
        <f>IF(ISBLANK(Data!N1113), "", Data!N1113)</f>
        <v>JS</v>
      </c>
      <c r="O1113" s="2" cm="1">
        <f t="array" ref="O1113">IF(ISBLANK(Data!O1113), "", DATE(2000 + RIGHT(Data!O1113, 2), _xlfn.SWITCH(MID(Data!O1113, 3, 3), "JAN", 1, "FEB", 2, "MAR", 3, "APR", 4, "MAY", 5, "JUN", 6, "JUL", 7, "AUG", 8, "SEP", 9, "OCT", 10, "NOV", 11, "DEC", 12), LEFT(Data!O1113, 2)))</f>
        <v>70860</v>
      </c>
      <c r="P1113" t="str">
        <f>IF(ISBLANK(Data!P1113), "", Data!P1113)</f>
        <v>1XX1</v>
      </c>
      <c r="Q1113" t="str">
        <f>IF(ISBLANK(Data!Q1113), "", Data!Q1113)</f>
        <v>770824940</v>
      </c>
      <c r="R1113" t="str">
        <f>IF(ISBLANK(Data!R1113), "", Data!R1113)</f>
        <v>BU868102240009TE77082494</v>
      </c>
      <c r="S1113" t="str">
        <f>IF(ISBLANK(Data!S1113), "", Data!S1113)</f>
        <v>CH</v>
      </c>
      <c r="T1113" s="1" t="str">
        <f>IF(ISBLANK(Data!T1113),"",(Data!T1113))</f>
        <v/>
      </c>
      <c r="U1113" t="str">
        <f>IF(ISBLANK(Data!U1113), "", Data!U1113)</f>
        <v/>
      </c>
      <c r="V1113" t="str">
        <f>IF(ISBLANK(Data!V1113), "", Data!V1113)</f>
        <v/>
      </c>
      <c r="W1113" t="str">
        <f>IF(ISBLANK(Data!W1113), "", Data!W1113)</f>
        <v/>
      </c>
      <c r="X1113" t="str">
        <f>IF(ISBLANK(Data!X1113), "", Data!X1113)</f>
        <v/>
      </c>
      <c r="Y1113" t="str">
        <f>IF(ISBLANK(Data!Y1113), "", Data!Y1113)</f>
        <v/>
      </c>
      <c r="Z1113" t="str">
        <f>IF(ISBLANK(Data!Z1113), "", Data!Z1113)</f>
        <v>T/0061025E/P/YS</v>
      </c>
      <c r="AA1113" t="str">
        <f>IF(ISBLANK(Data!AA1113), "", Data!AA1113)</f>
        <v>+6596321010</v>
      </c>
      <c r="AB1113" t="str">
        <f>IF(ISBLANK(Data!AB1113), "", Data!AB1113)</f>
        <v/>
      </c>
      <c r="AC1113" t="str">
        <f>IF(ISBLANK(Data!AC1113), "", Data!AC1113)</f>
        <v>L196400</v>
      </c>
      <c r="AD1113" t="str">
        <f>IF(ISBLANK(Data!AD1113), "", Data!AD1113)</f>
        <v/>
      </c>
      <c r="AE1113" t="str">
        <f>IF(ISBLANK(Data!AE1113), "", Data!AE1113)</f>
        <v/>
      </c>
      <c r="AF1113" s="7">
        <f>IF(ISBLANK(Data!AF1113), 0, _xlfn.NUMBERVALUE(SUBSTITUTE(Data!AF1113, ".", ",")))</f>
        <v>3804.89</v>
      </c>
      <c r="AG1113" t="str">
        <f>IF(ISBLANK(Data!AG1113), "", Data!AG1113)</f>
        <v>NKR</v>
      </c>
      <c r="AH1113" s="6">
        <f>IF(ISBLANK(Data!AH1113), 0, _xlfn.NUMBERVALUE(SUBSTITUTE(Data!AH1113, ".", ",")))</f>
        <v>3804.89</v>
      </c>
      <c r="AI1113" s="7">
        <f>IF(ISBLANK(Data!AI1113), "", _xlfn.NUMBERVALUE(SUBSTITUTE(Data!AI1113, ".", ",")))</f>
        <v>12000</v>
      </c>
      <c r="AJ1113" s="7">
        <f>IF(ISBLANK(Data!AJ1113), "", _xlfn.NUMBERVALUE(SUBSTITUTE(Data!AJ1113, ".", ",")))</f>
        <v>12000</v>
      </c>
      <c r="AK1113" s="7" t="str">
        <f>IF(ISBLANK(Data!AK1113), "", _xlfn.NUMBERVALUE(SUBSTITUTE(Data!AK1113, ".", ",")))</f>
        <v/>
      </c>
      <c r="AL1113">
        <f>IF(ISBLANK(Data!AL1113), "", Data!AL1113)</f>
        <v>0</v>
      </c>
      <c r="AM1113" s="15">
        <f>Table2[[#This Row],[DATE_IN]]-Table2[[#This Row],[DATE_OUT]]</f>
        <v>3</v>
      </c>
      <c r="AN1113" s="7" t="str">
        <f>IF(MID(RIGHT(Table2[[#This Row],[ADDR3]],3),1,1)=",",RIGHT(Table2[[#This Row],[ADDR3]],2),"")</f>
        <v/>
      </c>
      <c r="AO1113" s="7" t="str">
        <f>MID(Table2[[#This Row],[RES]],11,2)</f>
        <v>SG</v>
      </c>
      <c r="AP1113" s="7">
        <f>_xlfn.XLOOKUP(AG1113,Table3[CURRENCY],Table3[CONVERSION RATE],0)*Table2[[#This Row],[ORIGINAL PRICE]]</f>
        <v>3804.89</v>
      </c>
      <c r="AQ1113" s="7">
        <f>_xlfn.XLOOKUP(AG1113,Table3[CURRENCY],Table3[CONVERSION RATE],0)*Table2[[#This Row],[ORIGINAL PREPAYMENT]]</f>
        <v>3804.89</v>
      </c>
      <c r="AR1113" s="7"/>
      <c r="AS1113" s="15"/>
    </row>
    <row r="1114" spans="1:45" x14ac:dyDescent="0.25">
      <c r="A1114" t="str">
        <f>IF(ISBLANK(Data!A1114), "", Data!A1114)</f>
        <v>B</v>
      </c>
      <c r="B1114" s="2" cm="1">
        <f t="array" ref="B1114">IF(ISBLANK(Data!B1114), "", DATE(2000 + RIGHT(Data!B1114, 2), _xlfn.SWITCH(MID(Data!B1114, 3, 3), "JAN", 1, "FEB", 2, "MAR", 3, "APR", 4, "MAY", 5, "JUN", 6, "JUL", 7, "AUG", 8, "SEP", 9, "OCT", 10, "NOV", 11, "DEC", 12), LEFT(Data!B1114, 2)))</f>
        <v>45417</v>
      </c>
      <c r="C1114" t="str">
        <f>IF(ISBLANK(Data!C1114), "", Data!C1114)</f>
        <v>0174-8525-DE-2</v>
      </c>
      <c r="D1114" t="str">
        <f>IF(ISBLANK(Data!D1114), "", Data!D1114)</f>
        <v/>
      </c>
      <c r="E1114" t="str">
        <f>IF(ISBLANK(Data!E1114), "", Data!E1114)</f>
        <v>TOS</v>
      </c>
      <c r="F1114" s="2" cm="1">
        <f t="array" ref="F1114">IF(ISBLANK(Data!F1114), "", DATE(2000 + RIGHT(Data!F1114, 2), _xlfn.SWITCH(MID(Data!F1114, 3, 3), "JAN", 1, "FEB", 2, "MAR", 3, "APR", 4, "MAY", 5, "JUN", 6, "JUL", 7, "AUG", 8, "SEP", 9, "OCT", 10, "NOV", 11, "DEC", 12), LEFT(Data!F1114, 2)))</f>
        <v>45536</v>
      </c>
      <c r="G1114" t="str">
        <f>IF(ISBLANK(Data!G1114), "", Data!G1114)</f>
        <v>SUN</v>
      </c>
      <c r="H1114" t="str">
        <f>IF(ISBLANK(Data!H1114), "", Data!H1114)</f>
        <v>WI</v>
      </c>
      <c r="I1114" t="str">
        <f>IF(ISBLANK(Data!I1114), "", Data!I1114)</f>
        <v>B</v>
      </c>
      <c r="J1114" t="str">
        <f>IF(ISBLANK(Data!J1114), "", Data!J1114)</f>
        <v>TOS</v>
      </c>
      <c r="K1114" s="2" cm="1">
        <f t="array" ref="K1114">IF(ISBLANK(Data!K1114), "", DATE(2000 + RIGHT(Data!K1114, 2), _xlfn.SWITCH(MID(Data!K1114, 3, 3), "JAN", 1, "FEB", 2, "MAR", 3, "APR", 4, "MAY", 5, "JUN", 6, "JUL", 7, "AUG", 8, "SEP", 9, "OCT", 10, "NOV", 11, "DEC", 12), LEFT(Data!K1114, 2)))</f>
        <v>45545</v>
      </c>
      <c r="L1114" t="str">
        <f>IF(ISBLANK(Data!L1114), "", Data!L1114)</f>
        <v>TUE</v>
      </c>
      <c r="M1114" t="str">
        <f>IF(ISBLANK(Data!M1114), "", Data!M1114)</f>
        <v>QUATTROCCHI,SEBASTIANO</v>
      </c>
      <c r="N1114" t="str">
        <f>IF(ISBLANK(Data!N1114), "", Data!N1114)</f>
        <v>LI</v>
      </c>
      <c r="O1114" s="2" cm="1">
        <f t="array" ref="O1114">IF(ISBLANK(Data!O1114), "", DATE(2000 + RIGHT(Data!O1114, 2), _xlfn.SWITCH(MID(Data!O1114, 3, 3), "JAN", 1, "FEB", 2, "MAR", 3, "APR", 4, "MAY", 5, "JUN", 6, "JUL", 7, "AUG", 8, "SEP", 9, "OCT", 10, "NOV", 11, "DEC", 12), LEFT(Data!O1114, 2)))</f>
        <v>69550</v>
      </c>
      <c r="P1114" t="str">
        <f>IF(ISBLANK(Data!P1114), "", Data!P1114)</f>
        <v>1XX1</v>
      </c>
      <c r="Q1114" t="str">
        <f>IF(ISBLANK(Data!Q1114), "", Data!Q1114)</f>
        <v>12345678</v>
      </c>
      <c r="R1114" t="str">
        <f>IF(ISBLANK(Data!R1114), "", Data!R1114)</f>
        <v>BU872090740004TE01748525</v>
      </c>
      <c r="S1114" t="str">
        <f>IF(ISBLANK(Data!S1114), "", Data!S1114)</f>
        <v>CH</v>
      </c>
      <c r="T1114" s="1" t="str">
        <f>IF(ISBLANK(Data!T1114),"",(Data!T1114))</f>
        <v/>
      </c>
      <c r="U1114" t="str">
        <f>IF(ISBLANK(Data!U1114), "", Data!U1114)</f>
        <v/>
      </c>
      <c r="V1114" t="str">
        <f>IF(ISBLANK(Data!V1114), "", Data!V1114)</f>
        <v>ZUM TRIEB 4</v>
      </c>
      <c r="W1114" t="str">
        <f>IF(ISBLANK(Data!W1114), "", Data!W1114)</f>
        <v/>
      </c>
      <c r="X1114" t="str">
        <f>IF(ISBLANK(Data!X1114), "", Data!X1114)</f>
        <v>63110 RODGAU               ,DE</v>
      </c>
      <c r="Y1114" t="str">
        <f>IF(ISBLANK(Data!Y1114), "", Data!Y1114)</f>
        <v/>
      </c>
      <c r="Z1114" t="str">
        <f>IF(ISBLANK(Data!Z1114), "", Data!Z1114)</f>
        <v>T/0041650E/P/RO</v>
      </c>
      <c r="AA1114" t="str">
        <f>IF(ISBLANK(Data!AA1114), "", Data!AA1114)</f>
        <v>0049 15255951841</v>
      </c>
      <c r="AB1114" t="str">
        <f>IF(ISBLANK(Data!AB1114), "", Data!AB1114)</f>
        <v/>
      </c>
      <c r="AC1114" t="str">
        <f>IF(ISBLANK(Data!AC1114), "", Data!AC1114)</f>
        <v>L206300</v>
      </c>
      <c r="AD1114" t="str">
        <f>IF(ISBLANK(Data!AD1114), "", Data!AD1114)</f>
        <v/>
      </c>
      <c r="AE1114" t="str">
        <f>IF(ISBLANK(Data!AE1114), "", Data!AE1114)</f>
        <v/>
      </c>
      <c r="AF1114" s="7">
        <f>IF(ISBLANK(Data!AF1114), 0, _xlfn.NUMBERVALUE(SUBSTITUTE(Data!AF1114, ".", ",")))</f>
        <v>393.04</v>
      </c>
      <c r="AG1114" t="str">
        <f>IF(ISBLANK(Data!AG1114), "", Data!AG1114)</f>
        <v>EUR</v>
      </c>
      <c r="AH1114" s="6">
        <f>IF(ISBLANK(Data!AH1114), 0, _xlfn.NUMBERVALUE(SUBSTITUTE(Data!AH1114, ".", ",")))</f>
        <v>393.19</v>
      </c>
      <c r="AI1114" s="7">
        <f>IF(ISBLANK(Data!AI1114), "", _xlfn.NUMBERVALUE(SUBSTITUTE(Data!AI1114, ".", ",")))</f>
        <v>12000</v>
      </c>
      <c r="AJ1114" s="7">
        <f>IF(ISBLANK(Data!AJ1114), "", _xlfn.NUMBERVALUE(SUBSTITUTE(Data!AJ1114, ".", ",")))</f>
        <v>12000</v>
      </c>
      <c r="AK1114" s="7" t="str">
        <f>IF(ISBLANK(Data!AK1114), "", _xlfn.NUMBERVALUE(SUBSTITUTE(Data!AK1114, ".", ",")))</f>
        <v/>
      </c>
      <c r="AL1114">
        <f>IF(ISBLANK(Data!AL1114), "", Data!AL1114)</f>
        <v>0</v>
      </c>
      <c r="AM1114" s="15">
        <f>Table2[[#This Row],[DATE_IN]]-Table2[[#This Row],[DATE_OUT]]</f>
        <v>9</v>
      </c>
      <c r="AN1114" s="7" t="str">
        <f>IF(MID(RIGHT(Table2[[#This Row],[ADDR3]],3),1,1)=",",RIGHT(Table2[[#This Row],[ADDR3]],2),"")</f>
        <v>DE</v>
      </c>
      <c r="AO1114" s="7" t="str">
        <f>MID(Table2[[#This Row],[RES]],11,2)</f>
        <v>DE</v>
      </c>
      <c r="AP1114" s="7">
        <f>_xlfn.XLOOKUP(AG1114,Table3[CURRENCY],Table3[CONVERSION RATE],0)*Table2[[#This Row],[ORIGINAL PRICE]]</f>
        <v>4706.4843000000001</v>
      </c>
      <c r="AQ1114" s="7">
        <f>_xlfn.XLOOKUP(AG1114,Table3[CURRENCY],Table3[CONVERSION RATE],0)*Table2[[#This Row],[ORIGINAL PREPAYMENT]]</f>
        <v>4704.6888000000008</v>
      </c>
      <c r="AR1114" s="7"/>
      <c r="AS1114" s="15"/>
    </row>
    <row r="1115" spans="1:45" x14ac:dyDescent="0.25">
      <c r="A1115" t="str">
        <f>IF(ISBLANK(Data!A1115), "", Data!A1115)</f>
        <v>B</v>
      </c>
      <c r="B1115" s="2" cm="1">
        <f t="array" ref="B1115">IF(ISBLANK(Data!B1115), "", DATE(2000 + RIGHT(Data!B1115, 2), _xlfn.SWITCH(MID(Data!B1115, 3, 3), "JAN", 1, "FEB", 2, "MAR", 3, "APR", 4, "MAY", 5, "JUN", 6, "JUL", 7, "AUG", 8, "SEP", 9, "OCT", 10, "NOV", 11, "DEC", 12), LEFT(Data!B1115, 2)))</f>
        <v>45418</v>
      </c>
      <c r="C1115" t="str">
        <f>IF(ISBLANK(Data!C1115), "", Data!C1115)</f>
        <v>0180-7330-FR-0</v>
      </c>
      <c r="D1115" t="str">
        <f>IF(ISBLANK(Data!D1115), "", Data!D1115)</f>
        <v>QF950V</v>
      </c>
      <c r="E1115" t="str">
        <f>IF(ISBLANK(Data!E1115), "", Data!E1115)</f>
        <v>TOS</v>
      </c>
      <c r="F1115" s="2" cm="1">
        <f t="array" ref="F1115">IF(ISBLANK(Data!F1115), "", DATE(2000 + RIGHT(Data!F1115, 2), _xlfn.SWITCH(MID(Data!F1115, 3, 3), "JAN", 1, "FEB", 2, "MAR", 3, "APR", 4, "MAY", 5, "JUN", 6, "JUL", 7, "AUG", 8, "SEP", 9, "OCT", 10, "NOV", 11, "DEC", 12), LEFT(Data!F1115, 2)))</f>
        <v>45536</v>
      </c>
      <c r="G1115" t="str">
        <f>IF(ISBLANK(Data!G1115), "", Data!G1115)</f>
        <v>SUN</v>
      </c>
      <c r="H1115" t="str">
        <f>IF(ISBLANK(Data!H1115), "", Data!H1115)</f>
        <v/>
      </c>
      <c r="I1115" t="str">
        <f>IF(ISBLANK(Data!I1115), "", Data!I1115)</f>
        <v>B</v>
      </c>
      <c r="J1115" t="str">
        <f>IF(ISBLANK(Data!J1115), "", Data!J1115)</f>
        <v>TOS</v>
      </c>
      <c r="K1115" s="2" cm="1">
        <f t="array" ref="K1115">IF(ISBLANK(Data!K1115), "", DATE(2000 + RIGHT(Data!K1115, 2), _xlfn.SWITCH(MID(Data!K1115, 3, 3), "JAN", 1, "FEB", 2, "MAR", 3, "APR", 4, "MAY", 5, "JUN", 6, "JUL", 7, "AUG", 8, "SEP", 9, "OCT", 10, "NOV", 11, "DEC", 12), LEFT(Data!K1115, 2)))</f>
        <v>45549</v>
      </c>
      <c r="L1115" t="str">
        <f>IF(ISBLANK(Data!L1115), "", Data!L1115)</f>
        <v>SAT</v>
      </c>
      <c r="M1115" t="str">
        <f>IF(ISBLANK(Data!M1115), "", Data!M1115)</f>
        <v>KRAICHETTE,MATHILDE</v>
      </c>
      <c r="N1115" t="str">
        <f>IF(ISBLANK(Data!N1115), "", Data!N1115)</f>
        <v>LI</v>
      </c>
      <c r="O1115" s="2" cm="1">
        <f t="array" ref="O1115">IF(ISBLANK(Data!O1115), "", DATE(2000 + RIGHT(Data!O1115, 2), _xlfn.SWITCH(MID(Data!O1115, 3, 3), "JAN", 1, "FEB", 2, "MAR", 3, "APR", 4, "MAY", 5, "JUN", 6, "JUL", 7, "AUG", 8, "SEP", 9, "OCT", 10, "NOV", 11, "DEC", 12), LEFT(Data!O1115, 2)))</f>
        <v>61049</v>
      </c>
      <c r="P1115" t="str">
        <f>IF(ISBLANK(Data!P1115), "", Data!P1115)</f>
        <v>1XX1</v>
      </c>
      <c r="Q1115" t="str">
        <f>IF(ISBLANK(Data!Q1115), "", Data!Q1115)</f>
        <v>228746643015</v>
      </c>
      <c r="R1115" t="str">
        <f>IF(ISBLANK(Data!R1115), "", Data!R1115)</f>
        <v>BU871094800004TE74664301</v>
      </c>
      <c r="S1115" t="str">
        <f>IF(ISBLANK(Data!S1115), "", Data!S1115)</f>
        <v>CH</v>
      </c>
      <c r="T1115" s="1" t="str">
        <f>IF(ISBLANK(Data!T1115),"",(Data!T1115))</f>
        <v/>
      </c>
      <c r="U1115" t="str">
        <f>IF(ISBLANK(Data!U1115), "", Data!U1115)</f>
        <v/>
      </c>
      <c r="V1115" t="str">
        <f>IF(ISBLANK(Data!V1115), "", Data!V1115)</f>
        <v>PARK RUE</v>
      </c>
      <c r="W1115" t="str">
        <f>IF(ISBLANK(Data!W1115), "", Data!W1115)</f>
        <v/>
      </c>
      <c r="X1115" t="str">
        <f>IF(ISBLANK(Data!X1115), "", Data!X1115)</f>
        <v>90015,PARIS                ,FR</v>
      </c>
      <c r="Y1115" t="str">
        <f>IF(ISBLANK(Data!Y1115), "", Data!Y1115)</f>
        <v/>
      </c>
      <c r="Z1115" t="str">
        <f>IF(ISBLANK(Data!Z1115), "", Data!Z1115)</f>
        <v>T/0062893E/P/RF</v>
      </c>
      <c r="AA1115" t="str">
        <f>IF(ISBLANK(Data!AA1115), "", Data!AA1115)</f>
        <v>+33186269080</v>
      </c>
      <c r="AB1115" t="str">
        <f>IF(ISBLANK(Data!AB1115), "", Data!AB1115)</f>
        <v>V564.94EUR/</v>
      </c>
      <c r="AC1115" t="str">
        <f>IF(ISBLANK(Data!AC1115), "", Data!AC1115)</f>
        <v>L223200</v>
      </c>
      <c r="AD1115" t="str">
        <f>IF(ISBLANK(Data!AD1115), "", Data!AD1115)</f>
        <v/>
      </c>
      <c r="AE1115" t="str">
        <f>IF(ISBLANK(Data!AE1115), "", Data!AE1115)</f>
        <v/>
      </c>
      <c r="AF1115" s="7">
        <f>IF(ISBLANK(Data!AF1115), 0, _xlfn.NUMBERVALUE(SUBSTITUTE(Data!AF1115, ".", ",")))</f>
        <v>564.94000000000005</v>
      </c>
      <c r="AG1115" t="str">
        <f>IF(ISBLANK(Data!AG1115), "", Data!AG1115)</f>
        <v>EUR</v>
      </c>
      <c r="AH1115" s="6">
        <f>IF(ISBLANK(Data!AH1115), 0, _xlfn.NUMBERVALUE(SUBSTITUTE(Data!AH1115, ".", ",")))</f>
        <v>565.09</v>
      </c>
      <c r="AI1115" s="7">
        <f>IF(ISBLANK(Data!AI1115), "", _xlfn.NUMBERVALUE(SUBSTITUTE(Data!AI1115, ".", ",")))</f>
        <v>12000</v>
      </c>
      <c r="AJ1115" s="7">
        <f>IF(ISBLANK(Data!AJ1115), "", _xlfn.NUMBERVALUE(SUBSTITUTE(Data!AJ1115, ".", ",")))</f>
        <v>12000</v>
      </c>
      <c r="AK1115" s="7" t="str">
        <f>IF(ISBLANK(Data!AK1115), "", _xlfn.NUMBERVALUE(SUBSTITUTE(Data!AK1115, ".", ",")))</f>
        <v/>
      </c>
      <c r="AL1115">
        <f>IF(ISBLANK(Data!AL1115), "", Data!AL1115)</f>
        <v>0</v>
      </c>
      <c r="AM1115" s="15">
        <f>Table2[[#This Row],[DATE_IN]]-Table2[[#This Row],[DATE_OUT]]</f>
        <v>13</v>
      </c>
      <c r="AN1115" s="7" t="str">
        <f>IF(MID(RIGHT(Table2[[#This Row],[ADDR3]],3),1,1)=",",RIGHT(Table2[[#This Row],[ADDR3]],2),"")</f>
        <v>FR</v>
      </c>
      <c r="AO1115" s="7" t="str">
        <f>MID(Table2[[#This Row],[RES]],11,2)</f>
        <v>FR</v>
      </c>
      <c r="AP1115" s="7">
        <f>_xlfn.XLOOKUP(AG1115,Table3[CURRENCY],Table3[CONVERSION RATE],0)*Table2[[#This Row],[ORIGINAL PRICE]]</f>
        <v>6764.127300000001</v>
      </c>
      <c r="AQ1115" s="7">
        <f>_xlfn.XLOOKUP(AG1115,Table3[CURRENCY],Table3[CONVERSION RATE],0)*Table2[[#This Row],[ORIGINAL PREPAYMENT]]</f>
        <v>6762.3318000000008</v>
      </c>
      <c r="AR1115" s="7"/>
      <c r="AS1115" s="15"/>
    </row>
    <row r="1116" spans="1:45" x14ac:dyDescent="0.25">
      <c r="A1116" t="str">
        <f>IF(ISBLANK(Data!A1116), "", Data!A1116)</f>
        <v>B</v>
      </c>
      <c r="B1116" s="2" cm="1">
        <f t="array" ref="B1116">IF(ISBLANK(Data!B1116), "", DATE(2000 + RIGHT(Data!B1116, 2), _xlfn.SWITCH(MID(Data!B1116, 3, 3), "JAN", 1, "FEB", 2, "MAR", 3, "APR", 4, "MAY", 5, "JUN", 6, "JUL", 7, "AUG", 8, "SEP", 9, "OCT", 10, "NOV", 11, "DEC", 12), LEFT(Data!B1116, 2)))</f>
        <v>45421</v>
      </c>
      <c r="C1116" t="str">
        <f>IF(ISBLANK(Data!C1116), "", Data!C1116)</f>
        <v>0205-0819-IT-1</v>
      </c>
      <c r="D1116" t="str">
        <f>IF(ISBLANK(Data!D1116), "", Data!D1116)</f>
        <v>QF810V</v>
      </c>
      <c r="E1116" t="str">
        <f>IF(ISBLANK(Data!E1116), "", Data!E1116)</f>
        <v>TOS</v>
      </c>
      <c r="F1116" s="2" cm="1">
        <f t="array" ref="F1116">IF(ISBLANK(Data!F1116), "", DATE(2000 + RIGHT(Data!F1116, 2), _xlfn.SWITCH(MID(Data!F1116, 3, 3), "JAN", 1, "FEB", 2, "MAR", 3, "APR", 4, "MAY", 5, "JUN", 6, "JUL", 7, "AUG", 8, "SEP", 9, "OCT", 10, "NOV", 11, "DEC", 12), LEFT(Data!F1116, 2)))</f>
        <v>45536</v>
      </c>
      <c r="G1116" t="str">
        <f>IF(ISBLANK(Data!G1116), "", Data!G1116)</f>
        <v>SUN</v>
      </c>
      <c r="H1116" t="str">
        <f>IF(ISBLANK(Data!H1116), "", Data!H1116)</f>
        <v>WF626</v>
      </c>
      <c r="I1116" t="str">
        <f>IF(ISBLANK(Data!I1116), "", Data!I1116)</f>
        <v>C</v>
      </c>
      <c r="J1116" t="str">
        <f>IF(ISBLANK(Data!J1116), "", Data!J1116)</f>
        <v>TOS</v>
      </c>
      <c r="K1116" s="2" cm="1">
        <f t="array" ref="K1116">IF(ISBLANK(Data!K1116), "", DATE(2000 + RIGHT(Data!K1116, 2), _xlfn.SWITCH(MID(Data!K1116, 3, 3), "JAN", 1, "FEB", 2, "MAR", 3, "APR", 4, "MAY", 5, "JUN", 6, "JUL", 7, "AUG", 8, "SEP", 9, "OCT", 10, "NOV", 11, "DEC", 12), LEFT(Data!K1116, 2)))</f>
        <v>45548</v>
      </c>
      <c r="L1116" t="str">
        <f>IF(ISBLANK(Data!L1116), "", Data!L1116)</f>
        <v>FRI</v>
      </c>
      <c r="M1116" t="str">
        <f>IF(ISBLANK(Data!M1116), "", Data!M1116)</f>
        <v>ESPOSTO,LUCA</v>
      </c>
      <c r="N1116" t="str">
        <f>IF(ISBLANK(Data!N1116), "", Data!N1116)</f>
        <v>LI</v>
      </c>
      <c r="O1116" s="2" cm="1">
        <f t="array" ref="O1116">IF(ISBLANK(Data!O1116), "", DATE(2000 + RIGHT(Data!O1116, 2), _xlfn.SWITCH(MID(Data!O1116, 3, 3), "JAN", 1, "FEB", 2, "MAR", 3, "APR", 4, "MAY", 5, "JUN", 6, "JUL", 7, "AUG", 8, "SEP", 9, "OCT", 10, "NOV", 11, "DEC", 12), LEFT(Data!O1116, 2)))</f>
        <v>66477</v>
      </c>
      <c r="P1116" t="str">
        <f>IF(ISBLANK(Data!P1116), "", Data!P1116)</f>
        <v>1XX1</v>
      </c>
      <c r="Q1116" t="str">
        <f>IF(ISBLANK(Data!Q1116), "", Data!Q1116)</f>
        <v>765811142</v>
      </c>
      <c r="R1116" t="str">
        <f>IF(ISBLANK(Data!R1116), "", Data!R1116)</f>
        <v>BU868102220001TE76581114</v>
      </c>
      <c r="S1116" t="str">
        <f>IF(ISBLANK(Data!S1116), "", Data!S1116)</f>
        <v>CH</v>
      </c>
      <c r="T1116" s="1" t="str">
        <f>IF(ISBLANK(Data!T1116),"",(Data!T1116))</f>
        <v/>
      </c>
      <c r="U1116" t="str">
        <f>IF(ISBLANK(Data!U1116), "", Data!U1116)</f>
        <v/>
      </c>
      <c r="V1116" t="str">
        <f>IF(ISBLANK(Data!V1116), "", Data!V1116)</f>
        <v/>
      </c>
      <c r="W1116" t="str">
        <f>IF(ISBLANK(Data!W1116), "", Data!W1116)</f>
        <v/>
      </c>
      <c r="X1116" t="str">
        <f>IF(ISBLANK(Data!X1116), "", Data!X1116)</f>
        <v/>
      </c>
      <c r="Y1116" t="str">
        <f>IF(ISBLANK(Data!Y1116), "", Data!Y1116)</f>
        <v/>
      </c>
      <c r="Z1116" t="str">
        <f>IF(ISBLANK(Data!Z1116), "", Data!Z1116)</f>
        <v>T/0061003E/P/YS</v>
      </c>
      <c r="AA1116" t="str">
        <f>IF(ISBLANK(Data!AA1116), "", Data!AA1116)</f>
        <v>+393428790300</v>
      </c>
      <c r="AB1116" t="str">
        <f>IF(ISBLANK(Data!AB1116), "", Data!AB1116)</f>
        <v>ADR/</v>
      </c>
      <c r="AC1116" t="str">
        <f>IF(ISBLANK(Data!AC1116), "", Data!AC1116)</f>
        <v>L184400</v>
      </c>
      <c r="AD1116" t="str">
        <f>IF(ISBLANK(Data!AD1116), "", Data!AD1116)</f>
        <v/>
      </c>
      <c r="AE1116" t="str">
        <f>IF(ISBLANK(Data!AE1116), "", Data!AE1116)</f>
        <v/>
      </c>
      <c r="AF1116" s="7">
        <f>IF(ISBLANK(Data!AF1116), 0, _xlfn.NUMBERVALUE(SUBSTITUTE(Data!AF1116, ".", ",")))</f>
        <v>591.85</v>
      </c>
      <c r="AG1116" t="str">
        <f>IF(ISBLANK(Data!AG1116), "", Data!AG1116)</f>
        <v>EUR</v>
      </c>
      <c r="AH1116" s="6">
        <f>IF(ISBLANK(Data!AH1116), 0, _xlfn.NUMBERVALUE(SUBSTITUTE(Data!AH1116, ".", ",")))</f>
        <v>592</v>
      </c>
      <c r="AI1116" s="7">
        <f>IF(ISBLANK(Data!AI1116), "", _xlfn.NUMBERVALUE(SUBSTITUTE(Data!AI1116, ".", ",")))</f>
        <v>12000</v>
      </c>
      <c r="AJ1116" s="7">
        <f>IF(ISBLANK(Data!AJ1116), "", _xlfn.NUMBERVALUE(SUBSTITUTE(Data!AJ1116, ".", ",")))</f>
        <v>12000</v>
      </c>
      <c r="AK1116" s="7" t="str">
        <f>IF(ISBLANK(Data!AK1116), "", _xlfn.NUMBERVALUE(SUBSTITUTE(Data!AK1116, ".", ",")))</f>
        <v/>
      </c>
      <c r="AL1116">
        <f>IF(ISBLANK(Data!AL1116), "", Data!AL1116)</f>
        <v>0</v>
      </c>
      <c r="AM1116" s="15">
        <f>Table2[[#This Row],[DATE_IN]]-Table2[[#This Row],[DATE_OUT]]</f>
        <v>12</v>
      </c>
      <c r="AN1116" s="7" t="str">
        <f>IF(MID(RIGHT(Table2[[#This Row],[ADDR3]],3),1,1)=",",RIGHT(Table2[[#This Row],[ADDR3]],2),"")</f>
        <v/>
      </c>
      <c r="AO1116" s="7" t="str">
        <f>MID(Table2[[#This Row],[RES]],11,2)</f>
        <v>IT</v>
      </c>
      <c r="AP1116" s="7">
        <f>_xlfn.XLOOKUP(AG1116,Table3[CURRENCY],Table3[CONVERSION RATE],0)*Table2[[#This Row],[ORIGINAL PRICE]]</f>
        <v>7086.2400000000007</v>
      </c>
      <c r="AQ1116" s="7">
        <f>_xlfn.XLOOKUP(AG1116,Table3[CURRENCY],Table3[CONVERSION RATE],0)*Table2[[#This Row],[ORIGINAL PREPAYMENT]]</f>
        <v>7084.4445000000005</v>
      </c>
      <c r="AR1116" s="7"/>
      <c r="AS1116" s="15"/>
    </row>
    <row r="1117" spans="1:45" x14ac:dyDescent="0.25">
      <c r="A1117" t="str">
        <f>IF(ISBLANK(Data!A1117), "", Data!A1117)</f>
        <v>B</v>
      </c>
      <c r="B1117" s="2" cm="1">
        <f t="array" ref="B1117">IF(ISBLANK(Data!B1117), "", DATE(2000 + RIGHT(Data!B1117, 2), _xlfn.SWITCH(MID(Data!B1117, 3, 3), "JAN", 1, "FEB", 2, "MAR", 3, "APR", 4, "MAY", 5, "JUN", 6, "JUL", 7, "AUG", 8, "SEP", 9, "OCT", 10, "NOV", 11, "DEC", 12), LEFT(Data!B1117, 2)))</f>
        <v>45421</v>
      </c>
      <c r="C1117" t="str">
        <f>IF(ISBLANK(Data!C1117), "", Data!C1117)</f>
        <v>0206-0704-MT-2</v>
      </c>
      <c r="D1117" t="str">
        <f>IF(ISBLANK(Data!D1117), "", Data!D1117)</f>
        <v/>
      </c>
      <c r="E1117" t="str">
        <f>IF(ISBLANK(Data!E1117), "", Data!E1117)</f>
        <v>TOS</v>
      </c>
      <c r="F1117" s="2" cm="1">
        <f t="array" ref="F1117">IF(ISBLANK(Data!F1117), "", DATE(2000 + RIGHT(Data!F1117, 2), _xlfn.SWITCH(MID(Data!F1117, 3, 3), "JAN", 1, "FEB", 2, "MAR", 3, "APR", 4, "MAY", 5, "JUN", 6, "JUL", 7, "AUG", 8, "SEP", 9, "OCT", 10, "NOV", 11, "DEC", 12), LEFT(Data!F1117, 2)))</f>
        <v>45536</v>
      </c>
      <c r="G1117" t="str">
        <f>IF(ISBLANK(Data!G1117), "", Data!G1117)</f>
        <v>SUN</v>
      </c>
      <c r="H1117" t="str">
        <f>IF(ISBLANK(Data!H1117), "", Data!H1117)</f>
        <v>XX</v>
      </c>
      <c r="I1117" t="str">
        <f>IF(ISBLANK(Data!I1117), "", Data!I1117)</f>
        <v>E</v>
      </c>
      <c r="J1117" t="str">
        <f>IF(ISBLANK(Data!J1117), "", Data!J1117)</f>
        <v>TOS</v>
      </c>
      <c r="K1117" s="2" cm="1">
        <f t="array" ref="K1117">IF(ISBLANK(Data!K1117), "", DATE(2000 + RIGHT(Data!K1117, 2), _xlfn.SWITCH(MID(Data!K1117, 3, 3), "JAN", 1, "FEB", 2, "MAR", 3, "APR", 4, "MAY", 5, "JUN", 6, "JUL", 7, "AUG", 8, "SEP", 9, "OCT", 10, "NOV", 11, "DEC", 12), LEFT(Data!K1117, 2)))</f>
        <v>45546</v>
      </c>
      <c r="L1117" t="str">
        <f>IF(ISBLANK(Data!L1117), "", Data!L1117)</f>
        <v>WED</v>
      </c>
      <c r="M1117" t="str">
        <f>IF(ISBLANK(Data!M1117), "", Data!M1117)</f>
        <v>VELLA SEISUN,SEAN</v>
      </c>
      <c r="N1117" t="str">
        <f>IF(ISBLANK(Data!N1117), "", Data!N1117)</f>
        <v>LI</v>
      </c>
      <c r="O1117" s="2" t="str" cm="1">
        <f t="array" ref="O1117">IF(ISBLANK(Data!O1117), "", DATE(2000 + RIGHT(Data!O1117, 2), _xlfn.SWITCH(MID(Data!O1117, 3, 3), "JAN", 1, "FEB", 2, "MAR", 3, "APR", 4, "MAY", 5, "JUN", 6, "JUL", 7, "AUG", 8, "SEP", 9, "OCT", 10, "NOV", 11, "DEC", 12), LEFT(Data!O1117, 2)))</f>
        <v/>
      </c>
      <c r="P1117" t="str">
        <f>IF(ISBLANK(Data!P1117), "", Data!P1117)</f>
        <v>1101</v>
      </c>
      <c r="Q1117" t="str">
        <f>IF(ISBLANK(Data!Q1117), "", Data!Q1117)</f>
        <v/>
      </c>
      <c r="R1117" t="str">
        <f>IF(ISBLANK(Data!R1117), "", Data!R1117)</f>
        <v>CX405576XXXXXX6415</v>
      </c>
      <c r="S1117" t="str">
        <f>IF(ISBLANK(Data!S1117), "", Data!S1117)</f>
        <v>CV</v>
      </c>
      <c r="T1117" s="1" t="str">
        <f>IF(ISBLANK(Data!T1117),"",(Data!T1117))</f>
        <v>10/27</v>
      </c>
      <c r="U1117" t="str">
        <f>IF(ISBLANK(Data!U1117), "", Data!U1117)</f>
        <v/>
      </c>
      <c r="V1117" t="str">
        <f>IF(ISBLANK(Data!V1117), "", Data!V1117)</f>
        <v>20 FLT 2 TRIQ IL-MULETT</v>
      </c>
      <c r="W1117" t="str">
        <f>IF(ISBLANK(Data!W1117), "", Data!W1117)</f>
        <v/>
      </c>
      <c r="X1117" t="str">
        <f>IF(ISBLANK(Data!X1117), "", Data!X1117)</f>
        <v>XGHAJRA                    ,MT</v>
      </c>
      <c r="Y1117" t="str">
        <f>IF(ISBLANK(Data!Y1117), "", Data!Y1117)</f>
        <v/>
      </c>
      <c r="Z1117" t="str">
        <f>IF(ISBLANK(Data!Z1117), "", Data!Z1117)</f>
        <v>P/I1</v>
      </c>
      <c r="AA1117" t="str">
        <f>IF(ISBLANK(Data!AA1117), "", Data!AA1117)</f>
        <v>3-5699469590</v>
      </c>
      <c r="AB1117" t="str">
        <f>IF(ISBLANK(Data!AB1117), "", Data!AB1117)</f>
        <v>CSS</v>
      </c>
      <c r="AC1117" t="str">
        <f>IF(ISBLANK(Data!AC1117), "", Data!AC1117)</f>
        <v/>
      </c>
      <c r="AD1117" t="str">
        <f>IF(ISBLANK(Data!AD1117), "", Data!AD1117)</f>
        <v/>
      </c>
      <c r="AE1117" t="str">
        <f>IF(ISBLANK(Data!AE1117), "", Data!AE1117)</f>
        <v/>
      </c>
      <c r="AF1117" s="7">
        <f>IF(ISBLANK(Data!AF1117), 0, _xlfn.NUMBERVALUE(SUBSTITUTE(Data!AF1117, ".", ",")))</f>
        <v>0</v>
      </c>
      <c r="AG1117" t="str">
        <f>IF(ISBLANK(Data!AG1117), "", Data!AG1117)</f>
        <v>EUR</v>
      </c>
      <c r="AH1117" s="6">
        <f>IF(ISBLANK(Data!AH1117), 0, _xlfn.NUMBERVALUE(SUBSTITUTE(Data!AH1117, ".", ",")))</f>
        <v>775.9</v>
      </c>
      <c r="AI1117" s="7">
        <f>IF(ISBLANK(Data!AI1117), "", _xlfn.NUMBERVALUE(SUBSTITUTE(Data!AI1117, ".", ",")))</f>
        <v>12000</v>
      </c>
      <c r="AJ1117" s="7">
        <f>IF(ISBLANK(Data!AJ1117), "", _xlfn.NUMBERVALUE(SUBSTITUTE(Data!AJ1117, ".", ",")))</f>
        <v>12000</v>
      </c>
      <c r="AK1117" s="7" t="str">
        <f>IF(ISBLANK(Data!AK1117), "", _xlfn.NUMBERVALUE(SUBSTITUTE(Data!AK1117, ".", ",")))</f>
        <v/>
      </c>
      <c r="AL1117">
        <f>IF(ISBLANK(Data!AL1117), "", Data!AL1117)</f>
        <v>0</v>
      </c>
      <c r="AM1117" s="15">
        <f>Table2[[#This Row],[DATE_IN]]-Table2[[#This Row],[DATE_OUT]]</f>
        <v>10</v>
      </c>
      <c r="AN1117" s="7" t="str">
        <f>IF(MID(RIGHT(Table2[[#This Row],[ADDR3]],3),1,1)=",",RIGHT(Table2[[#This Row],[ADDR3]],2),"")</f>
        <v>MT</v>
      </c>
      <c r="AO1117" s="7" t="str">
        <f>MID(Table2[[#This Row],[RES]],11,2)</f>
        <v>MT</v>
      </c>
      <c r="AP1117" s="7">
        <f>_xlfn.XLOOKUP(AG1117,Table3[CURRENCY],Table3[CONVERSION RATE],0)*Table2[[#This Row],[ORIGINAL PRICE]]</f>
        <v>9287.523000000001</v>
      </c>
      <c r="AQ1117" s="7">
        <f>_xlfn.XLOOKUP(AG1117,Table3[CURRENCY],Table3[CONVERSION RATE],0)*Table2[[#This Row],[ORIGINAL PREPAYMENT]]</f>
        <v>0</v>
      </c>
      <c r="AR1117" s="7"/>
      <c r="AS1117" s="15"/>
    </row>
    <row r="1118" spans="1:45" x14ac:dyDescent="0.25">
      <c r="A1118" t="str">
        <f>IF(ISBLANK(Data!A1118), "", Data!A1118)</f>
        <v>B</v>
      </c>
      <c r="B1118" s="2" cm="1">
        <f t="array" ref="B1118">IF(ISBLANK(Data!B1118), "", DATE(2000 + RIGHT(Data!B1118, 2), _xlfn.SWITCH(MID(Data!B1118, 3, 3), "JAN", 1, "FEB", 2, "MAR", 3, "APR", 4, "MAY", 5, "JUN", 6, "JUL", 7, "AUG", 8, "SEP", 9, "OCT", 10, "NOV", 11, "DEC", 12), LEFT(Data!B1118, 2)))</f>
        <v>45424</v>
      </c>
      <c r="C1118" t="str">
        <f>IF(ISBLANK(Data!C1118), "", Data!C1118)</f>
        <v>0221-2634-US-4</v>
      </c>
      <c r="D1118" t="str">
        <f>IF(ISBLANK(Data!D1118), "", Data!D1118)</f>
        <v/>
      </c>
      <c r="E1118" t="str">
        <f>IF(ISBLANK(Data!E1118), "", Data!E1118)</f>
        <v>TOS</v>
      </c>
      <c r="F1118" s="2" cm="1">
        <f t="array" ref="F1118">IF(ISBLANK(Data!F1118), "", DATE(2000 + RIGHT(Data!F1118, 2), _xlfn.SWITCH(MID(Data!F1118, 3, 3), "JAN", 1, "FEB", 2, "MAR", 3, "APR", 4, "MAY", 5, "JUN", 6, "JUL", 7, "AUG", 8, "SEP", 9, "OCT", 10, "NOV", 11, "DEC", 12), LEFT(Data!F1118, 2)))</f>
        <v>45536</v>
      </c>
      <c r="G1118" t="str">
        <f>IF(ISBLANK(Data!G1118), "", Data!G1118)</f>
        <v>SUN</v>
      </c>
      <c r="H1118" t="str">
        <f>IF(ISBLANK(Data!H1118), "", Data!H1118)</f>
        <v/>
      </c>
      <c r="I1118" t="str">
        <f>IF(ISBLANK(Data!I1118), "", Data!I1118)</f>
        <v>E</v>
      </c>
      <c r="J1118" t="str">
        <f>IF(ISBLANK(Data!J1118), "", Data!J1118)</f>
        <v>TOS</v>
      </c>
      <c r="K1118" s="2" cm="1">
        <f t="array" ref="K1118">IF(ISBLANK(Data!K1118), "", DATE(2000 + RIGHT(Data!K1118, 2), _xlfn.SWITCH(MID(Data!K1118, 3, 3), "JAN", 1, "FEB", 2, "MAR", 3, "APR", 4, "MAY", 5, "JUN", 6, "JUL", 7, "AUG", 8, "SEP", 9, "OCT", 10, "NOV", 11, "DEC", 12), LEFT(Data!K1118, 2)))</f>
        <v>45541</v>
      </c>
      <c r="L1118" t="str">
        <f>IF(ISBLANK(Data!L1118), "", Data!L1118)</f>
        <v>FRI</v>
      </c>
      <c r="M1118" t="str">
        <f>IF(ISBLANK(Data!M1118), "", Data!M1118)</f>
        <v>SHISHODIA,MAYANK SINGH</v>
      </c>
      <c r="N1118" t="str">
        <f>IF(ISBLANK(Data!N1118), "", Data!N1118)</f>
        <v>PJ</v>
      </c>
      <c r="O1118" s="2" t="str" cm="1">
        <f t="array" ref="O1118">IF(ISBLANK(Data!O1118), "", DATE(2000 + RIGHT(Data!O1118, 2), _xlfn.SWITCH(MID(Data!O1118, 3, 3), "JAN", 1, "FEB", 2, "MAR", 3, "APR", 4, "MAY", 5, "JUN", 6, "JUL", 7, "AUG", 8, "SEP", 9, "OCT", 10, "NOV", 11, "DEC", 12), LEFT(Data!O1118, 2)))</f>
        <v/>
      </c>
      <c r="P1118" t="str">
        <f>IF(ISBLANK(Data!P1118), "", Data!P1118)</f>
        <v/>
      </c>
      <c r="Q1118" t="str">
        <f>IF(ISBLANK(Data!Q1118), "", Data!Q1118)</f>
        <v/>
      </c>
      <c r="R1118" t="str">
        <f>IF(ISBLANK(Data!R1118), "", Data!R1118)</f>
        <v/>
      </c>
      <c r="S1118" t="str">
        <f>IF(ISBLANK(Data!S1118), "", Data!S1118)</f>
        <v/>
      </c>
      <c r="T1118" s="1" t="str">
        <f>IF(ISBLANK(Data!T1118),"",(Data!T1118))</f>
        <v/>
      </c>
      <c r="U1118" t="str">
        <f>IF(ISBLANK(Data!U1118), "", Data!U1118)</f>
        <v/>
      </c>
      <c r="V1118" t="str">
        <f>IF(ISBLANK(Data!V1118), "", Data!V1118)</f>
        <v/>
      </c>
      <c r="W1118" t="str">
        <f>IF(ISBLANK(Data!W1118), "", Data!W1118)</f>
        <v/>
      </c>
      <c r="X1118" t="str">
        <f>IF(ISBLANK(Data!X1118), "", Data!X1118)</f>
        <v/>
      </c>
      <c r="Y1118" t="str">
        <f>IF(ISBLANK(Data!Y1118), "", Data!Y1118)</f>
        <v/>
      </c>
      <c r="Z1118" t="str">
        <f>IF(ISBLANK(Data!Z1118), "", Data!Z1118)</f>
        <v>T/0041451E/P/7D</v>
      </c>
      <c r="AA1118" t="str">
        <f>IF(ISBLANK(Data!AA1118), "", Data!AA1118)</f>
        <v>4126364098</v>
      </c>
      <c r="AB1118" t="str">
        <f>IF(ISBLANK(Data!AB1118), "", Data!AB1118)</f>
        <v/>
      </c>
      <c r="AC1118" t="str">
        <f>IF(ISBLANK(Data!AC1118), "", Data!AC1118)</f>
        <v>X498290</v>
      </c>
      <c r="AD1118" t="str">
        <f>IF(ISBLANK(Data!AD1118), "", Data!AD1118)</f>
        <v/>
      </c>
      <c r="AE1118" t="str">
        <f>IF(ISBLANK(Data!AE1118), "", Data!AE1118)</f>
        <v/>
      </c>
      <c r="AF1118" s="7">
        <f>IF(ISBLANK(Data!AF1118), 0, _xlfn.NUMBERVALUE(SUBSTITUTE(Data!AF1118, ".", ",")))</f>
        <v>0</v>
      </c>
      <c r="AG1118" t="str">
        <f>IF(ISBLANK(Data!AG1118), "", Data!AG1118)</f>
        <v>USD</v>
      </c>
      <c r="AH1118" s="6">
        <f>IF(ISBLANK(Data!AH1118), 0, _xlfn.NUMBERVALUE(SUBSTITUTE(Data!AH1118, ".", ",")))</f>
        <v>683.03</v>
      </c>
      <c r="AI1118" s="7">
        <f>IF(ISBLANK(Data!AI1118), "", _xlfn.NUMBERVALUE(SUBSTITUTE(Data!AI1118, ".", ",")))</f>
        <v>630000</v>
      </c>
      <c r="AJ1118" s="7">
        <f>IF(ISBLANK(Data!AJ1118), "", _xlfn.NUMBERVALUE(SUBSTITUTE(Data!AJ1118, ".", ",")))</f>
        <v>630000</v>
      </c>
      <c r="AK1118" s="7" t="str">
        <f>IF(ISBLANK(Data!AK1118), "", _xlfn.NUMBERVALUE(SUBSTITUTE(Data!AK1118, ".", ",")))</f>
        <v/>
      </c>
      <c r="AL1118">
        <f>IF(ISBLANK(Data!AL1118), "", Data!AL1118)</f>
        <v>0</v>
      </c>
      <c r="AM1118" s="15">
        <f>Table2[[#This Row],[DATE_IN]]-Table2[[#This Row],[DATE_OUT]]</f>
        <v>5</v>
      </c>
      <c r="AN1118" s="7" t="str">
        <f>IF(MID(RIGHT(Table2[[#This Row],[ADDR3]],3),1,1)=",",RIGHT(Table2[[#This Row],[ADDR3]],2),"")</f>
        <v/>
      </c>
      <c r="AO1118" s="7" t="str">
        <f>MID(Table2[[#This Row],[RES]],11,2)</f>
        <v>US</v>
      </c>
      <c r="AP1118" s="7">
        <f>_xlfn.XLOOKUP(AG1118,Table3[CURRENCY],Table3[CONVERSION RATE],0)*Table2[[#This Row],[ORIGINAL PRICE]]</f>
        <v>7540.6511999999993</v>
      </c>
      <c r="AQ1118" s="7">
        <f>_xlfn.XLOOKUP(AG1118,Table3[CURRENCY],Table3[CONVERSION RATE],0)*Table2[[#This Row],[ORIGINAL PREPAYMENT]]</f>
        <v>0</v>
      </c>
      <c r="AR1118" s="7"/>
      <c r="AS1118" s="15"/>
    </row>
    <row r="1119" spans="1:45" x14ac:dyDescent="0.25">
      <c r="A1119" t="str">
        <f>IF(ISBLANK(Data!A1119), "", Data!A1119)</f>
        <v>B</v>
      </c>
      <c r="B1119" s="2" cm="1">
        <f t="array" ref="B1119">IF(ISBLANK(Data!B1119), "", DATE(2000 + RIGHT(Data!B1119, 2), _xlfn.SWITCH(MID(Data!B1119, 3, 3), "JAN", 1, "FEB", 2, "MAR", 3, "APR", 4, "MAY", 5, "JUN", 6, "JUL", 7, "AUG", 8, "SEP", 9, "OCT", 10, "NOV", 11, "DEC", 12), LEFT(Data!B1119, 2)))</f>
        <v>45241</v>
      </c>
      <c r="C1119" t="str">
        <f>IF(ISBLANK(Data!C1119), "", Data!C1119)</f>
        <v>4179-4387-NL-5</v>
      </c>
      <c r="D1119" t="str">
        <f>IF(ISBLANK(Data!D1119), "", Data!D1119)</f>
        <v>QE576Z</v>
      </c>
      <c r="E1119" t="str">
        <f>IF(ISBLANK(Data!E1119), "", Data!E1119)</f>
        <v>TOS</v>
      </c>
      <c r="F1119" s="2" cm="1">
        <f t="array" ref="F1119">IF(ISBLANK(Data!F1119), "", DATE(2000 + RIGHT(Data!F1119, 2), _xlfn.SWITCH(MID(Data!F1119, 3, 3), "JAN", 1, "FEB", 2, "MAR", 3, "APR", 4, "MAY", 5, "JUN", 6, "JUL", 7, "AUG", 8, "SEP", 9, "OCT", 10, "NOV", 11, "DEC", 12), LEFT(Data!F1119, 2)))</f>
        <v>45536</v>
      </c>
      <c r="G1119" t="str">
        <f>IF(ISBLANK(Data!G1119), "", Data!G1119)</f>
        <v>SUN</v>
      </c>
      <c r="H1119" t="str">
        <f>IF(ISBLANK(Data!H1119), "", Data!H1119)</f>
        <v>KL2798</v>
      </c>
      <c r="I1119" t="str">
        <f>IF(ISBLANK(Data!I1119), "", Data!I1119)</f>
        <v>E</v>
      </c>
      <c r="J1119" t="str">
        <f>IF(ISBLANK(Data!J1119), "", Data!J1119)</f>
        <v>TOS</v>
      </c>
      <c r="K1119" s="2" cm="1">
        <f t="array" ref="K1119">IF(ISBLANK(Data!K1119), "", DATE(2000 + RIGHT(Data!K1119, 2), _xlfn.SWITCH(MID(Data!K1119, 3, 3), "JAN", 1, "FEB", 2, "MAR", 3, "APR", 4, "MAY", 5, "JUN", 6, "JUL", 7, "AUG", 8, "SEP", 9, "OCT", 10, "NOV", 11, "DEC", 12), LEFT(Data!K1119, 2)))</f>
        <v>45552</v>
      </c>
      <c r="L1119" t="str">
        <f>IF(ISBLANK(Data!L1119), "", Data!L1119)</f>
        <v>TUE</v>
      </c>
      <c r="M1119" t="str">
        <f>IF(ISBLANK(Data!M1119), "", Data!M1119)</f>
        <v>WAGENAAR,RONNIE</v>
      </c>
      <c r="N1119" t="str">
        <f>IF(ISBLANK(Data!N1119), "", Data!N1119)</f>
        <v>LJ</v>
      </c>
      <c r="O1119" s="2" t="str" cm="1">
        <f t="array" ref="O1119">IF(ISBLANK(Data!O1119), "", DATE(2000 + RIGHT(Data!O1119, 2), _xlfn.SWITCH(MID(Data!O1119, 3, 3), "JAN", 1, "FEB", 2, "MAR", 3, "APR", 4, "MAY", 5, "JUN", 6, "JUL", 7, "AUG", 8, "SEP", 9, "OCT", 10, "NOV", 11, "DEC", 12), LEFT(Data!O1119, 2)))</f>
        <v/>
      </c>
      <c r="P1119" t="str">
        <f>IF(ISBLANK(Data!P1119), "", Data!P1119)</f>
        <v>1XX1</v>
      </c>
      <c r="Q1119" t="str">
        <f>IF(ISBLANK(Data!Q1119), "", Data!Q1119)</f>
        <v>20607619</v>
      </c>
      <c r="R1119" t="str">
        <f>IF(ISBLANK(Data!R1119), "", Data!R1119)</f>
        <v>BU873141860007TE20607619</v>
      </c>
      <c r="S1119" t="str">
        <f>IF(ISBLANK(Data!S1119), "", Data!S1119)</f>
        <v>CH</v>
      </c>
      <c r="T1119" s="1" t="str">
        <f>IF(ISBLANK(Data!T1119),"",(Data!T1119))</f>
        <v/>
      </c>
      <c r="U1119" t="str">
        <f>IF(ISBLANK(Data!U1119), "", Data!U1119)</f>
        <v/>
      </c>
      <c r="V1119" t="str">
        <f>IF(ISBLANK(Data!V1119), "", Data!V1119)</f>
        <v/>
      </c>
      <c r="W1119" t="str">
        <f>IF(ISBLANK(Data!W1119), "", Data!W1119)</f>
        <v/>
      </c>
      <c r="X1119" t="str">
        <f>IF(ISBLANK(Data!X1119), "", Data!X1119)</f>
        <v/>
      </c>
      <c r="Y1119" t="str">
        <f>IF(ISBLANK(Data!Y1119), "", Data!Y1119)</f>
        <v/>
      </c>
      <c r="Z1119" t="str">
        <f>IF(ISBLANK(Data!Z1119), "", Data!Z1119)</f>
        <v>T/0067185D/P/T5</v>
      </c>
      <c r="AA1119" t="str">
        <f>IF(ISBLANK(Data!AA1119), "", Data!AA1119)</f>
        <v>31653259357</v>
      </c>
      <c r="AB1119" t="str">
        <f>IF(ISBLANK(Data!AB1119), "", Data!AB1119)</f>
        <v/>
      </c>
      <c r="AC1119" t="str">
        <f>IF(ISBLANK(Data!AC1119), "", Data!AC1119)</f>
        <v>L196000</v>
      </c>
      <c r="AD1119" t="str">
        <f>IF(ISBLANK(Data!AD1119), "", Data!AD1119)</f>
        <v/>
      </c>
      <c r="AE1119" t="str">
        <f>IF(ISBLANK(Data!AE1119), "", Data!AE1119)</f>
        <v/>
      </c>
      <c r="AF1119" s="7">
        <f>IF(ISBLANK(Data!AF1119), 0, _xlfn.NUMBERVALUE(SUBSTITUTE(Data!AF1119, ".", ",")))</f>
        <v>1045.21</v>
      </c>
      <c r="AG1119" t="str">
        <f>IF(ISBLANK(Data!AG1119), "", Data!AG1119)</f>
        <v>EUR</v>
      </c>
      <c r="AH1119" s="6">
        <f>IF(ISBLANK(Data!AH1119), 0, _xlfn.NUMBERVALUE(SUBSTITUTE(Data!AH1119, ".", ",")))</f>
        <v>1041.9100000000001</v>
      </c>
      <c r="AI1119" s="7">
        <f>IF(ISBLANK(Data!AI1119), "", _xlfn.NUMBERVALUE(SUBSTITUTE(Data!AI1119, ".", ",")))</f>
        <v>12000</v>
      </c>
      <c r="AJ1119" s="7">
        <f>IF(ISBLANK(Data!AJ1119), "", _xlfn.NUMBERVALUE(SUBSTITUTE(Data!AJ1119, ".", ",")))</f>
        <v>12000</v>
      </c>
      <c r="AK1119" s="7" t="str">
        <f>IF(ISBLANK(Data!AK1119), "", _xlfn.NUMBERVALUE(SUBSTITUTE(Data!AK1119, ".", ",")))</f>
        <v/>
      </c>
      <c r="AL1119">
        <f>IF(ISBLANK(Data!AL1119), "", Data!AL1119)</f>
        <v>0</v>
      </c>
      <c r="AM1119" s="15">
        <f>Table2[[#This Row],[DATE_IN]]-Table2[[#This Row],[DATE_OUT]]</f>
        <v>16</v>
      </c>
      <c r="AN1119" s="7" t="str">
        <f>IF(MID(RIGHT(Table2[[#This Row],[ADDR3]],3),1,1)=",",RIGHT(Table2[[#This Row],[ADDR3]],2),"")</f>
        <v/>
      </c>
      <c r="AO1119" s="7" t="str">
        <f>MID(Table2[[#This Row],[RES]],11,2)</f>
        <v>NL</v>
      </c>
      <c r="AP1119" s="7">
        <f>_xlfn.XLOOKUP(AG1119,Table3[CURRENCY],Table3[CONVERSION RATE],0)*Table2[[#This Row],[ORIGINAL PRICE]]</f>
        <v>12471.662700000001</v>
      </c>
      <c r="AQ1119" s="7">
        <f>_xlfn.XLOOKUP(AG1119,Table3[CURRENCY],Table3[CONVERSION RATE],0)*Table2[[#This Row],[ORIGINAL PREPAYMENT]]</f>
        <v>12511.163700000001</v>
      </c>
      <c r="AR1119" s="7"/>
      <c r="AS1119" s="15"/>
    </row>
    <row r="1120" spans="1:45" x14ac:dyDescent="0.25">
      <c r="A1120" t="str">
        <f>IF(ISBLANK(Data!A1120), "", Data!A1120)</f>
        <v>B</v>
      </c>
      <c r="B1120" s="2" cm="1">
        <f t="array" ref="B1120">IF(ISBLANK(Data!B1120), "", DATE(2000 + RIGHT(Data!B1120, 2), _xlfn.SWITCH(MID(Data!B1120, 3, 3), "JAN", 1, "FEB", 2, "MAR", 3, "APR", 4, "MAY", 5, "JUN", 6, "JUL", 7, "AUG", 8, "SEP", 9, "OCT", 10, "NOV", 11, "DEC", 12), LEFT(Data!B1120, 2)))</f>
        <v>45317</v>
      </c>
      <c r="C1120" t="str">
        <f>IF(ISBLANK(Data!C1120), "", Data!C1120)</f>
        <v>4569-1493-DE-1</v>
      </c>
      <c r="D1120" t="str">
        <f>IF(ISBLANK(Data!D1120), "", Data!D1120)</f>
        <v/>
      </c>
      <c r="E1120" t="str">
        <f>IF(ISBLANK(Data!E1120), "", Data!E1120)</f>
        <v>TOS</v>
      </c>
      <c r="F1120" s="2" cm="1">
        <f t="array" ref="F1120">IF(ISBLANK(Data!F1120), "", DATE(2000 + RIGHT(Data!F1120, 2), _xlfn.SWITCH(MID(Data!F1120, 3, 3), "JAN", 1, "FEB", 2, "MAR", 3, "APR", 4, "MAY", 5, "JUN", 6, "JUL", 7, "AUG", 8, "SEP", 9, "OCT", 10, "NOV", 11, "DEC", 12), LEFT(Data!F1120, 2)))</f>
        <v>45536</v>
      </c>
      <c r="G1120" t="str">
        <f>IF(ISBLANK(Data!G1120), "", Data!G1120)</f>
        <v>SUN</v>
      </c>
      <c r="H1120" t="str">
        <f>IF(ISBLANK(Data!H1120), "", Data!H1120)</f>
        <v>LH6050</v>
      </c>
      <c r="I1120" t="str">
        <f>IF(ISBLANK(Data!I1120), "", Data!I1120)</f>
        <v>B</v>
      </c>
      <c r="J1120" t="str">
        <f>IF(ISBLANK(Data!J1120), "", Data!J1120)</f>
        <v>TOS</v>
      </c>
      <c r="K1120" s="2" cm="1">
        <f t="array" ref="K1120">IF(ISBLANK(Data!K1120), "", DATE(2000 + RIGHT(Data!K1120, 2), _xlfn.SWITCH(MID(Data!K1120, 3, 3), "JAN", 1, "FEB", 2, "MAR", 3, "APR", 4, "MAY", 5, "JUN", 6, "JUL", 7, "AUG", 8, "SEP", 9, "OCT", 10, "NOV", 11, "DEC", 12), LEFT(Data!K1120, 2)))</f>
        <v>45544</v>
      </c>
      <c r="L1120" t="str">
        <f>IF(ISBLANK(Data!L1120), "", Data!L1120)</f>
        <v>MON</v>
      </c>
      <c r="M1120" t="str">
        <f>IF(ISBLANK(Data!M1120), "", Data!M1120)</f>
        <v>AUFRANC,SACHA</v>
      </c>
      <c r="N1120" t="str">
        <f>IF(ISBLANK(Data!N1120), "", Data!N1120)</f>
        <v>LI</v>
      </c>
      <c r="O1120" s="2" cm="1">
        <f t="array" ref="O1120">IF(ISBLANK(Data!O1120), "", DATE(2000 + RIGHT(Data!O1120, 2), _xlfn.SWITCH(MID(Data!O1120, 3, 3), "JAN", 1, "FEB", 2, "MAR", 3, "APR", 4, "MAY", 5, "JUN", 6, "JUL", 7, "AUG", 8, "SEP", 9, "OCT", 10, "NOV", 11, "DEC", 12), LEFT(Data!O1120, 2)))</f>
        <v>61502</v>
      </c>
      <c r="P1120" t="str">
        <f>IF(ISBLANK(Data!P1120), "", Data!P1120)</f>
        <v>1XX1</v>
      </c>
      <c r="Q1120" t="str">
        <f>IF(ISBLANK(Data!Q1120), "", Data!Q1120)</f>
        <v>12345678</v>
      </c>
      <c r="R1120" t="str">
        <f>IF(ISBLANK(Data!R1120), "", Data!R1120)</f>
        <v>BU872090740004TE45691493</v>
      </c>
      <c r="S1120" t="str">
        <f>IF(ISBLANK(Data!S1120), "", Data!S1120)</f>
        <v>CH</v>
      </c>
      <c r="T1120" s="1" t="str">
        <f>IF(ISBLANK(Data!T1120),"",(Data!T1120))</f>
        <v/>
      </c>
      <c r="U1120" t="str">
        <f>IF(ISBLANK(Data!U1120), "", Data!U1120)</f>
        <v/>
      </c>
      <c r="V1120" t="str">
        <f>IF(ISBLANK(Data!V1120), "", Data!V1120)</f>
        <v>BAUMGARTENWEG 29</v>
      </c>
      <c r="W1120" t="str">
        <f>IF(ISBLANK(Data!W1120), "", Data!W1120)</f>
        <v/>
      </c>
      <c r="X1120" t="str">
        <f>IF(ISBLANK(Data!X1120), "", Data!X1120)</f>
        <v>72793 PFULLINGEN           ,DE</v>
      </c>
      <c r="Y1120" t="str">
        <f>IF(ISBLANK(Data!Y1120), "", Data!Y1120)</f>
        <v/>
      </c>
      <c r="Z1120" t="str">
        <f>IF(ISBLANK(Data!Z1120), "", Data!Z1120)</f>
        <v>T/0041650E/P/RO</v>
      </c>
      <c r="AA1120" t="str">
        <f>IF(ISBLANK(Data!AA1120), "", Data!AA1120)</f>
        <v>0049 1701920001</v>
      </c>
      <c r="AB1120" t="str">
        <f>IF(ISBLANK(Data!AB1120), "", Data!AB1120)</f>
        <v/>
      </c>
      <c r="AC1120" t="str">
        <f>IF(ISBLANK(Data!AC1120), "", Data!AC1120)</f>
        <v>L206300</v>
      </c>
      <c r="AD1120" t="str">
        <f>IF(ISBLANK(Data!AD1120), "", Data!AD1120)</f>
        <v/>
      </c>
      <c r="AE1120" t="str">
        <f>IF(ISBLANK(Data!AE1120), "", Data!AE1120)</f>
        <v/>
      </c>
      <c r="AF1120" s="7">
        <f>IF(ISBLANK(Data!AF1120), 0, _xlfn.NUMBERVALUE(SUBSTITUTE(Data!AF1120, ".", ",")))</f>
        <v>332.03</v>
      </c>
      <c r="AG1120" t="str">
        <f>IF(ISBLANK(Data!AG1120), "", Data!AG1120)</f>
        <v>EUR</v>
      </c>
      <c r="AH1120" s="6">
        <f>IF(ISBLANK(Data!AH1120), 0, _xlfn.NUMBERVALUE(SUBSTITUTE(Data!AH1120, ".", ",")))</f>
        <v>331.42</v>
      </c>
      <c r="AI1120" s="7">
        <f>IF(ISBLANK(Data!AI1120), "", _xlfn.NUMBERVALUE(SUBSTITUTE(Data!AI1120, ".", ",")))</f>
        <v>12000</v>
      </c>
      <c r="AJ1120" s="7">
        <f>IF(ISBLANK(Data!AJ1120), "", _xlfn.NUMBERVALUE(SUBSTITUTE(Data!AJ1120, ".", ",")))</f>
        <v>12000</v>
      </c>
      <c r="AK1120" s="7" t="str">
        <f>IF(ISBLANK(Data!AK1120), "", _xlfn.NUMBERVALUE(SUBSTITUTE(Data!AK1120, ".", ",")))</f>
        <v/>
      </c>
      <c r="AL1120">
        <f>IF(ISBLANK(Data!AL1120), "", Data!AL1120)</f>
        <v>0</v>
      </c>
      <c r="AM1120" s="15">
        <f>Table2[[#This Row],[DATE_IN]]-Table2[[#This Row],[DATE_OUT]]</f>
        <v>8</v>
      </c>
      <c r="AN1120" s="7" t="str">
        <f>IF(MID(RIGHT(Table2[[#This Row],[ADDR3]],3),1,1)=",",RIGHT(Table2[[#This Row],[ADDR3]],2),"")</f>
        <v>DE</v>
      </c>
      <c r="AO1120" s="7" t="str">
        <f>MID(Table2[[#This Row],[RES]],11,2)</f>
        <v>DE</v>
      </c>
      <c r="AP1120" s="7">
        <f>_xlfn.XLOOKUP(AG1120,Table3[CURRENCY],Table3[CONVERSION RATE],0)*Table2[[#This Row],[ORIGINAL PRICE]]</f>
        <v>3967.0974000000006</v>
      </c>
      <c r="AQ1120" s="7">
        <f>_xlfn.XLOOKUP(AG1120,Table3[CURRENCY],Table3[CONVERSION RATE],0)*Table2[[#This Row],[ORIGINAL PREPAYMENT]]</f>
        <v>3974.3991000000001</v>
      </c>
      <c r="AR1120" s="7"/>
      <c r="AS1120" s="15"/>
    </row>
    <row r="1121" spans="1:45" x14ac:dyDescent="0.25">
      <c r="A1121" t="str">
        <f>IF(ISBLANK(Data!A1121), "", Data!A1121)</f>
        <v>B</v>
      </c>
      <c r="B1121" s="2" cm="1">
        <f t="array" ref="B1121">IF(ISBLANK(Data!B1121), "", DATE(2000 + RIGHT(Data!B1121, 2), _xlfn.SWITCH(MID(Data!B1121, 3, 3), "JAN", 1, "FEB", 2, "MAR", 3, "APR", 4, "MAY", 5, "JUN", 6, "JUL", 7, "AUG", 8, "SEP", 9, "OCT", 10, "NOV", 11, "DEC", 12), LEFT(Data!B1121, 2)))</f>
        <v>45324</v>
      </c>
      <c r="C1121" t="str">
        <f>IF(ISBLANK(Data!C1121), "", Data!C1121)</f>
        <v>4614-2996-US-4</v>
      </c>
      <c r="D1121" t="str">
        <f>IF(ISBLANK(Data!D1121), "", Data!D1121)</f>
        <v/>
      </c>
      <c r="E1121" t="str">
        <f>IF(ISBLANK(Data!E1121), "", Data!E1121)</f>
        <v>TOS</v>
      </c>
      <c r="F1121" s="2" cm="1">
        <f t="array" ref="F1121">IF(ISBLANK(Data!F1121), "", DATE(2000 + RIGHT(Data!F1121, 2), _xlfn.SWITCH(MID(Data!F1121, 3, 3), "JAN", 1, "FEB", 2, "MAR", 3, "APR", 4, "MAY", 5, "JUN", 6, "JUL", 7, "AUG", 8, "SEP", 9, "OCT", 10, "NOV", 11, "DEC", 12), LEFT(Data!F1121, 2)))</f>
        <v>45536</v>
      </c>
      <c r="G1121" t="str">
        <f>IF(ISBLANK(Data!G1121), "", Data!G1121)</f>
        <v>SUN</v>
      </c>
      <c r="H1121" t="str">
        <f>IF(ISBLANK(Data!H1121), "", Data!H1121)</f>
        <v/>
      </c>
      <c r="I1121" t="str">
        <f>IF(ISBLANK(Data!I1121), "", Data!I1121)</f>
        <v>C</v>
      </c>
      <c r="J1121" t="str">
        <f>IF(ISBLANK(Data!J1121), "", Data!J1121)</f>
        <v>TOS</v>
      </c>
      <c r="K1121" s="2" cm="1">
        <f t="array" ref="K1121">IF(ISBLANK(Data!K1121), "", DATE(2000 + RIGHT(Data!K1121, 2), _xlfn.SWITCH(MID(Data!K1121, 3, 3), "JAN", 1, "FEB", 2, "MAR", 3, "APR", 4, "MAY", 5, "JUN", 6, "JUL", 7, "AUG", 8, "SEP", 9, "OCT", 10, "NOV", 11, "DEC", 12), LEFT(Data!K1121, 2)))</f>
        <v>45543</v>
      </c>
      <c r="L1121" t="str">
        <f>IF(ISBLANK(Data!L1121), "", Data!L1121)</f>
        <v>SUN</v>
      </c>
      <c r="M1121" t="str">
        <f>IF(ISBLANK(Data!M1121), "", Data!M1121)</f>
        <v>MEHTA,SAMARTH</v>
      </c>
      <c r="N1121" t="str">
        <f>IF(ISBLANK(Data!N1121), "", Data!N1121)</f>
        <v>Q6</v>
      </c>
      <c r="O1121" s="2" t="str" cm="1">
        <f t="array" ref="O1121">IF(ISBLANK(Data!O1121), "", DATE(2000 + RIGHT(Data!O1121, 2), _xlfn.SWITCH(MID(Data!O1121, 3, 3), "JAN", 1, "FEB", 2, "MAR", 3, "APR", 4, "MAY", 5, "JUN", 6, "JUL", 7, "AUG", 8, "SEP", 9, "OCT", 10, "NOV", 11, "DEC", 12), LEFT(Data!O1121, 2)))</f>
        <v/>
      </c>
      <c r="P1121" t="str">
        <f>IF(ISBLANK(Data!P1121), "", Data!P1121)</f>
        <v>1XX1</v>
      </c>
      <c r="Q1121" t="str">
        <f>IF(ISBLANK(Data!Q1121), "", Data!Q1121)</f>
        <v/>
      </c>
      <c r="R1121" t="str">
        <f>IF(ISBLANK(Data!R1121), "", Data!R1121)</f>
        <v/>
      </c>
      <c r="S1121" t="str">
        <f>IF(ISBLANK(Data!S1121), "", Data!S1121)</f>
        <v/>
      </c>
      <c r="T1121" s="1" t="str">
        <f>IF(ISBLANK(Data!T1121),"",(Data!T1121))</f>
        <v/>
      </c>
      <c r="U1121" t="str">
        <f>IF(ISBLANK(Data!U1121), "", Data!U1121)</f>
        <v/>
      </c>
      <c r="V1121" t="str">
        <f>IF(ISBLANK(Data!V1121), "", Data!V1121)</f>
        <v/>
      </c>
      <c r="W1121" t="str">
        <f>IF(ISBLANK(Data!W1121), "", Data!W1121)</f>
        <v/>
      </c>
      <c r="X1121" t="str">
        <f>IF(ISBLANK(Data!X1121), "", Data!X1121)</f>
        <v/>
      </c>
      <c r="Y1121" t="str">
        <f>IF(ISBLANK(Data!Y1121), "", Data!Y1121)</f>
        <v/>
      </c>
      <c r="Z1121" t="str">
        <f>IF(ISBLANK(Data!Z1121), "", Data!Z1121)</f>
        <v>T/07560685/P/8Y</v>
      </c>
      <c r="AA1121" t="str">
        <f>IF(ISBLANK(Data!AA1121), "", Data!AA1121)</f>
        <v>14052744250</v>
      </c>
      <c r="AB1121" t="str">
        <f>IF(ISBLANK(Data!AB1121), "", Data!AB1121)</f>
        <v/>
      </c>
      <c r="AC1121" t="str">
        <f>IF(ISBLANK(Data!AC1121), "", Data!AC1121)</f>
        <v/>
      </c>
      <c r="AD1121" t="str">
        <f>IF(ISBLANK(Data!AD1121), "", Data!AD1121)</f>
        <v/>
      </c>
      <c r="AE1121" t="str">
        <f>IF(ISBLANK(Data!AE1121), "", Data!AE1121)</f>
        <v/>
      </c>
      <c r="AF1121" s="7">
        <f>IF(ISBLANK(Data!AF1121), 0, _xlfn.NUMBERVALUE(SUBSTITUTE(Data!AF1121, ".", ",")))</f>
        <v>0</v>
      </c>
      <c r="AG1121" t="str">
        <f>IF(ISBLANK(Data!AG1121), "", Data!AG1121)</f>
        <v>USD</v>
      </c>
      <c r="AH1121" s="6">
        <f>IF(ISBLANK(Data!AH1121), 0, _xlfn.NUMBERVALUE(SUBSTITUTE(Data!AH1121, ".", ",")))</f>
        <v>473.78</v>
      </c>
      <c r="AI1121" s="7">
        <f>IF(ISBLANK(Data!AI1121), "", _xlfn.NUMBERVALUE(SUBSTITUTE(Data!AI1121, ".", ",")))</f>
        <v>12000</v>
      </c>
      <c r="AJ1121" s="7">
        <f>IF(ISBLANK(Data!AJ1121), "", _xlfn.NUMBERVALUE(SUBSTITUTE(Data!AJ1121, ".", ",")))</f>
        <v>12000</v>
      </c>
      <c r="AK1121" s="7" t="str">
        <f>IF(ISBLANK(Data!AK1121), "", _xlfn.NUMBERVALUE(SUBSTITUTE(Data!AK1121, ".", ",")))</f>
        <v/>
      </c>
      <c r="AL1121">
        <f>IF(ISBLANK(Data!AL1121), "", Data!AL1121)</f>
        <v>0</v>
      </c>
      <c r="AM1121" s="15">
        <f>Table2[[#This Row],[DATE_IN]]-Table2[[#This Row],[DATE_OUT]]</f>
        <v>7</v>
      </c>
      <c r="AN1121" s="7" t="str">
        <f>IF(MID(RIGHT(Table2[[#This Row],[ADDR3]],3),1,1)=",",RIGHT(Table2[[#This Row],[ADDR3]],2),"")</f>
        <v/>
      </c>
      <c r="AO1121" s="7" t="str">
        <f>MID(Table2[[#This Row],[RES]],11,2)</f>
        <v>US</v>
      </c>
      <c r="AP1121" s="7">
        <f>_xlfn.XLOOKUP(AG1121,Table3[CURRENCY],Table3[CONVERSION RATE],0)*Table2[[#This Row],[ORIGINAL PRICE]]</f>
        <v>5230.5311999999994</v>
      </c>
      <c r="AQ1121" s="7">
        <f>_xlfn.XLOOKUP(AG1121,Table3[CURRENCY],Table3[CONVERSION RATE],0)*Table2[[#This Row],[ORIGINAL PREPAYMENT]]</f>
        <v>0</v>
      </c>
      <c r="AR1121" s="7"/>
      <c r="AS1121" s="15"/>
    </row>
    <row r="1122" spans="1:45" x14ac:dyDescent="0.25">
      <c r="A1122" t="str">
        <f>IF(ISBLANK(Data!A1122), "", Data!A1122)</f>
        <v>B</v>
      </c>
      <c r="B1122" s="2" cm="1">
        <f t="array" ref="B1122">IF(ISBLANK(Data!B1122), "", DATE(2000 + RIGHT(Data!B1122, 2), _xlfn.SWITCH(MID(Data!B1122, 3, 3), "JAN", 1, "FEB", 2, "MAR", 3, "APR", 4, "MAY", 5, "JUN", 6, "JUL", 7, "AUG", 8, "SEP", 9, "OCT", 10, "NOV", 11, "DEC", 12), LEFT(Data!B1122, 2)))</f>
        <v>45361</v>
      </c>
      <c r="C1122" t="str">
        <f>IF(ISBLANK(Data!C1122), "", Data!C1122)</f>
        <v>4838-1347-ES-0</v>
      </c>
      <c r="D1122" t="str">
        <f>IF(ISBLANK(Data!D1122), "", Data!D1122)</f>
        <v>QF212E</v>
      </c>
      <c r="E1122" t="str">
        <f>IF(ISBLANK(Data!E1122), "", Data!E1122)</f>
        <v>TOS</v>
      </c>
      <c r="F1122" s="2" cm="1">
        <f t="array" ref="F1122">IF(ISBLANK(Data!F1122), "", DATE(2000 + RIGHT(Data!F1122, 2), _xlfn.SWITCH(MID(Data!F1122, 3, 3), "JAN", 1, "FEB", 2, "MAR", 3, "APR", 4, "MAY", 5, "JUN", 6, "JUL", 7, "AUG", 8, "SEP", 9, "OCT", 10, "NOV", 11, "DEC", 12), LEFT(Data!F1122, 2)))</f>
        <v>45536</v>
      </c>
      <c r="G1122" t="str">
        <f>IF(ISBLANK(Data!G1122), "", Data!G1122)</f>
        <v>SUN</v>
      </c>
      <c r="H1122" t="str">
        <f>IF(ISBLANK(Data!H1122), "", Data!H1122)</f>
        <v/>
      </c>
      <c r="I1122" t="str">
        <f>IF(ISBLANK(Data!I1122), "", Data!I1122)</f>
        <v>C</v>
      </c>
      <c r="J1122" t="str">
        <f>IF(ISBLANK(Data!J1122), "", Data!J1122)</f>
        <v>TOS</v>
      </c>
      <c r="K1122" s="2" cm="1">
        <f t="array" ref="K1122">IF(ISBLANK(Data!K1122), "", DATE(2000 + RIGHT(Data!K1122, 2), _xlfn.SWITCH(MID(Data!K1122, 3, 3), "JAN", 1, "FEB", 2, "MAR", 3, "APR", 4, "MAY", 5, "JUN", 6, "JUL", 7, "AUG", 8, "SEP", 9, "OCT", 10, "NOV", 11, "DEC", 12), LEFT(Data!K1122, 2)))</f>
        <v>45544</v>
      </c>
      <c r="L1122" t="str">
        <f>IF(ISBLANK(Data!L1122), "", Data!L1122)</f>
        <v>MON</v>
      </c>
      <c r="M1122" t="str">
        <f>IF(ISBLANK(Data!M1122), "", Data!M1122)</f>
        <v>OLMO COSTA,CRISTIAN</v>
      </c>
      <c r="N1122" t="str">
        <f>IF(ISBLANK(Data!N1122), "", Data!N1122)</f>
        <v>LI</v>
      </c>
      <c r="O1122" s="2" t="str" cm="1">
        <f t="array" ref="O1122">IF(ISBLANK(Data!O1122), "", DATE(2000 + RIGHT(Data!O1122, 2), _xlfn.SWITCH(MID(Data!O1122, 3, 3), "JAN", 1, "FEB", 2, "MAR", 3, "APR", 4, "MAY", 5, "JUN", 6, "JUL", 7, "AUG", 8, "SEP", 9, "OCT", 10, "NOV", 11, "DEC", 12), LEFT(Data!O1122, 2)))</f>
        <v/>
      </c>
      <c r="P1122" t="str">
        <f>IF(ISBLANK(Data!P1122), "", Data!P1122)</f>
        <v>1XX1</v>
      </c>
      <c r="Q1122" t="str">
        <f>IF(ISBLANK(Data!Q1122), "", Data!Q1122)</f>
        <v>CJT-110521872</v>
      </c>
      <c r="R1122" t="str">
        <f>IF(ISBLANK(Data!R1122), "", Data!R1122)</f>
        <v>BU875128540007TE12345678</v>
      </c>
      <c r="S1122" t="str">
        <f>IF(ISBLANK(Data!S1122), "", Data!S1122)</f>
        <v>CH</v>
      </c>
      <c r="T1122" s="1" t="str">
        <f>IF(ISBLANK(Data!T1122),"",(Data!T1122))</f>
        <v/>
      </c>
      <c r="U1122" t="str">
        <f>IF(ISBLANK(Data!U1122), "", Data!U1122)</f>
        <v/>
      </c>
      <c r="V1122" t="str">
        <f>IF(ISBLANK(Data!V1122), "", Data!V1122)</f>
        <v/>
      </c>
      <c r="W1122" t="str">
        <f>IF(ISBLANK(Data!W1122), "", Data!W1122)</f>
        <v/>
      </c>
      <c r="X1122" t="str">
        <f>IF(ISBLANK(Data!X1122), "", Data!X1122)</f>
        <v/>
      </c>
      <c r="Y1122" t="str">
        <f>IF(ISBLANK(Data!Y1122), "", Data!Y1122)</f>
        <v/>
      </c>
      <c r="Z1122" t="str">
        <f>IF(ISBLANK(Data!Z1122), "", Data!Z1122)</f>
        <v>T/0096143C/P/7S</v>
      </c>
      <c r="AA1122" t="str">
        <f>IF(ISBLANK(Data!AA1122), "", Data!AA1122)</f>
        <v>+34964830995</v>
      </c>
      <c r="AB1122" t="str">
        <f>IF(ISBLANK(Data!AB1122), "", Data!AB1122)</f>
        <v>/</v>
      </c>
      <c r="AC1122" t="str">
        <f>IF(ISBLANK(Data!AC1122), "", Data!AC1122)</f>
        <v>L241100</v>
      </c>
      <c r="AD1122" t="str">
        <f>IF(ISBLANK(Data!AD1122), "", Data!AD1122)</f>
        <v/>
      </c>
      <c r="AE1122" t="str">
        <f>IF(ISBLANK(Data!AE1122), "", Data!AE1122)</f>
        <v/>
      </c>
      <c r="AF1122" s="7">
        <f>IF(ISBLANK(Data!AF1122), 0, _xlfn.NUMBERVALUE(SUBSTITUTE(Data!AF1122, ".", ",")))</f>
        <v>378.7</v>
      </c>
      <c r="AG1122" t="str">
        <f>IF(ISBLANK(Data!AG1122), "", Data!AG1122)</f>
        <v>EUR</v>
      </c>
      <c r="AH1122" s="6">
        <f>IF(ISBLANK(Data!AH1122), 0, _xlfn.NUMBERVALUE(SUBSTITUTE(Data!AH1122, ".", ",")))</f>
        <v>378.22</v>
      </c>
      <c r="AI1122" s="7">
        <f>IF(ISBLANK(Data!AI1122), "", _xlfn.NUMBERVALUE(SUBSTITUTE(Data!AI1122, ".", ",")))</f>
        <v>12000</v>
      </c>
      <c r="AJ1122" s="7">
        <f>IF(ISBLANK(Data!AJ1122), "", _xlfn.NUMBERVALUE(SUBSTITUTE(Data!AJ1122, ".", ",")))</f>
        <v>12000</v>
      </c>
      <c r="AK1122" s="7" t="str">
        <f>IF(ISBLANK(Data!AK1122), "", _xlfn.NUMBERVALUE(SUBSTITUTE(Data!AK1122, ".", ",")))</f>
        <v/>
      </c>
      <c r="AL1122">
        <f>IF(ISBLANK(Data!AL1122), "", Data!AL1122)</f>
        <v>0</v>
      </c>
      <c r="AM1122" s="15">
        <f>Table2[[#This Row],[DATE_IN]]-Table2[[#This Row],[DATE_OUT]]</f>
        <v>8</v>
      </c>
      <c r="AN1122" s="7" t="str">
        <f>IF(MID(RIGHT(Table2[[#This Row],[ADDR3]],3),1,1)=",",RIGHT(Table2[[#This Row],[ADDR3]],2),"")</f>
        <v/>
      </c>
      <c r="AO1122" s="7" t="str">
        <f>MID(Table2[[#This Row],[RES]],11,2)</f>
        <v>ES</v>
      </c>
      <c r="AP1122" s="7">
        <f>_xlfn.XLOOKUP(AG1122,Table3[CURRENCY],Table3[CONVERSION RATE],0)*Table2[[#This Row],[ORIGINAL PRICE]]</f>
        <v>4527.2934000000005</v>
      </c>
      <c r="AQ1122" s="7">
        <f>_xlfn.XLOOKUP(AG1122,Table3[CURRENCY],Table3[CONVERSION RATE],0)*Table2[[#This Row],[ORIGINAL PREPAYMENT]]</f>
        <v>4533.0389999999998</v>
      </c>
      <c r="AR1122" s="7"/>
      <c r="AS1122" s="15"/>
    </row>
    <row r="1123" spans="1:45" x14ac:dyDescent="0.25">
      <c r="A1123" t="str">
        <f>IF(ISBLANK(Data!A1123), "", Data!A1123)</f>
        <v>B</v>
      </c>
      <c r="B1123" s="2" cm="1">
        <f t="array" ref="B1123">IF(ISBLANK(Data!B1123), "", DATE(2000 + RIGHT(Data!B1123, 2), _xlfn.SWITCH(MID(Data!B1123, 3, 3), "JAN", 1, "FEB", 2, "MAR", 3, "APR", 4, "MAY", 5, "JUN", 6, "JUL", 7, "AUG", 8, "SEP", 9, "OCT", 10, "NOV", 11, "DEC", 12), LEFT(Data!B1123, 2)))</f>
        <v>45363</v>
      </c>
      <c r="C1123" t="str">
        <f>IF(ISBLANK(Data!C1123), "", Data!C1123)</f>
        <v>4851-0675-GB-3</v>
      </c>
      <c r="D1123" t="str">
        <f>IF(ISBLANK(Data!D1123), "", Data!D1123)</f>
        <v>QE492W</v>
      </c>
      <c r="E1123" t="str">
        <f>IF(ISBLANK(Data!E1123), "", Data!E1123)</f>
        <v>TOS</v>
      </c>
      <c r="F1123" s="2" cm="1">
        <f t="array" ref="F1123">IF(ISBLANK(Data!F1123), "", DATE(2000 + RIGHT(Data!F1123, 2), _xlfn.SWITCH(MID(Data!F1123, 3, 3), "JAN", 1, "FEB", 2, "MAR", 3, "APR", 4, "MAY", 5, "JUN", 6, "JUL", 7, "AUG", 8, "SEP", 9, "OCT", 10, "NOV", 11, "DEC", 12), LEFT(Data!F1123, 2)))</f>
        <v>45536</v>
      </c>
      <c r="G1123" t="str">
        <f>IF(ISBLANK(Data!G1123), "", Data!G1123)</f>
        <v>SUN</v>
      </c>
      <c r="H1123" t="str">
        <f>IF(ISBLANK(Data!H1123), "", Data!H1123)</f>
        <v>WF621</v>
      </c>
      <c r="I1123" t="str">
        <f>IF(ISBLANK(Data!I1123), "", Data!I1123)</f>
        <v>B</v>
      </c>
      <c r="J1123" t="str">
        <f>IF(ISBLANK(Data!J1123), "", Data!J1123)</f>
        <v>TOS</v>
      </c>
      <c r="K1123" s="2" cm="1">
        <f t="array" ref="K1123">IF(ISBLANK(Data!K1123), "", DATE(2000 + RIGHT(Data!K1123, 2), _xlfn.SWITCH(MID(Data!K1123, 3, 3), "JAN", 1, "FEB", 2, "MAR", 3, "APR", 4, "MAY", 5, "JUN", 6, "JUL", 7, "AUG", 8, "SEP", 9, "OCT", 10, "NOV", 11, "DEC", 12), LEFT(Data!K1123, 2)))</f>
        <v>45549</v>
      </c>
      <c r="L1123" t="str">
        <f>IF(ISBLANK(Data!L1123), "", Data!L1123)</f>
        <v>SAT</v>
      </c>
      <c r="M1123" t="str">
        <f>IF(ISBLANK(Data!M1123), "", Data!M1123)</f>
        <v>MCCOMBIE,IAN</v>
      </c>
      <c r="N1123" t="str">
        <f>IF(ISBLANK(Data!N1123), "", Data!N1123)</f>
        <v>MK</v>
      </c>
      <c r="O1123" s="2" t="str" cm="1">
        <f t="array" ref="O1123">IF(ISBLANK(Data!O1123), "", DATE(2000 + RIGHT(Data!O1123, 2), _xlfn.SWITCH(MID(Data!O1123, 3, 3), "JAN", 1, "FEB", 2, "MAR", 3, "APR", 4, "MAY", 5, "JUN", 6, "JUL", 7, "AUG", 8, "SEP", 9, "OCT", 10, "NOV", 11, "DEC", 12), LEFT(Data!O1123, 2)))</f>
        <v/>
      </c>
      <c r="P1123" t="str">
        <f>IF(ISBLANK(Data!P1123), "", Data!P1123)</f>
        <v>1XX1</v>
      </c>
      <c r="Q1123" t="str">
        <f>IF(ISBLANK(Data!Q1123), "", Data!Q1123)</f>
        <v>NO332879040</v>
      </c>
      <c r="R1123" t="str">
        <f>IF(ISBLANK(Data!R1123), "", Data!R1123)</f>
        <v>BU873140010000TE33287904</v>
      </c>
      <c r="S1123" t="str">
        <f>IF(ISBLANK(Data!S1123), "", Data!S1123)</f>
        <v>CH</v>
      </c>
      <c r="T1123" s="1" t="str">
        <f>IF(ISBLANK(Data!T1123),"",(Data!T1123))</f>
        <v/>
      </c>
      <c r="U1123" t="str">
        <f>IF(ISBLANK(Data!U1123), "", Data!U1123)</f>
        <v/>
      </c>
      <c r="V1123" t="str">
        <f>IF(ISBLANK(Data!V1123), "", Data!V1123)</f>
        <v/>
      </c>
      <c r="W1123" t="str">
        <f>IF(ISBLANK(Data!W1123), "", Data!W1123)</f>
        <v/>
      </c>
      <c r="X1123" t="str">
        <f>IF(ISBLANK(Data!X1123), "", Data!X1123)</f>
        <v/>
      </c>
      <c r="Y1123" t="str">
        <f>IF(ISBLANK(Data!Y1123), "", Data!Y1123)</f>
        <v/>
      </c>
      <c r="Z1123" t="str">
        <f>IF(ISBLANK(Data!Z1123), "", Data!Z1123)</f>
        <v>T/0017135D/P/KU</v>
      </c>
      <c r="AA1123" t="str">
        <f>IF(ISBLANK(Data!AA1123), "", Data!AA1123)</f>
        <v>7811979876</v>
      </c>
      <c r="AB1123" t="str">
        <f>IF(ISBLANK(Data!AB1123), "", Data!AB1123)</f>
        <v/>
      </c>
      <c r="AC1123" t="str">
        <f>IF(ISBLANK(Data!AC1123), "", Data!AC1123)</f>
        <v>L180700</v>
      </c>
      <c r="AD1123" t="str">
        <f>IF(ISBLANK(Data!AD1123), "", Data!AD1123)</f>
        <v/>
      </c>
      <c r="AE1123" t="str">
        <f>IF(ISBLANK(Data!AE1123), "", Data!AE1123)</f>
        <v/>
      </c>
      <c r="AF1123" s="7">
        <f>IF(ISBLANK(Data!AF1123), 0, _xlfn.NUMBERVALUE(SUBSTITUTE(Data!AF1123, ".", ",")))</f>
        <v>467.09</v>
      </c>
      <c r="AG1123" t="str">
        <f>IF(ISBLANK(Data!AG1123), "", Data!AG1123)</f>
        <v>UKL</v>
      </c>
      <c r="AH1123" s="6">
        <f>IF(ISBLANK(Data!AH1123), 0, _xlfn.NUMBERVALUE(SUBSTITUTE(Data!AH1123, ".", ",")))</f>
        <v>466.41</v>
      </c>
      <c r="AI1123" s="7">
        <f>IF(ISBLANK(Data!AI1123), "", _xlfn.NUMBERVALUE(SUBSTITUTE(Data!AI1123, ".", ",")))</f>
        <v>12000</v>
      </c>
      <c r="AJ1123" s="7">
        <f>IF(ISBLANK(Data!AJ1123), "", _xlfn.NUMBERVALUE(SUBSTITUTE(Data!AJ1123, ".", ",")))</f>
        <v>12000</v>
      </c>
      <c r="AK1123" s="7" t="str">
        <f>IF(ISBLANK(Data!AK1123), "", _xlfn.NUMBERVALUE(SUBSTITUTE(Data!AK1123, ".", ",")))</f>
        <v/>
      </c>
      <c r="AL1123">
        <f>IF(ISBLANK(Data!AL1123), "", Data!AL1123)</f>
        <v>0</v>
      </c>
      <c r="AM1123" s="15">
        <f>Table2[[#This Row],[DATE_IN]]-Table2[[#This Row],[DATE_OUT]]</f>
        <v>13</v>
      </c>
      <c r="AN1123" s="7" t="str">
        <f>IF(MID(RIGHT(Table2[[#This Row],[ADDR3]],3),1,1)=",",RIGHT(Table2[[#This Row],[ADDR3]],2),"")</f>
        <v/>
      </c>
      <c r="AO1123" s="7" t="str">
        <f>MID(Table2[[#This Row],[RES]],11,2)</f>
        <v>GB</v>
      </c>
      <c r="AP1123" s="7">
        <f>_xlfn.XLOOKUP(AG1123,Table3[CURRENCY],Table3[CONVERSION RATE],0)*Table2[[#This Row],[ORIGINAL PRICE]]</f>
        <v>6646.3425000000007</v>
      </c>
      <c r="AQ1123" s="7">
        <f>_xlfn.XLOOKUP(AG1123,Table3[CURRENCY],Table3[CONVERSION RATE],0)*Table2[[#This Row],[ORIGINAL PREPAYMENT]]</f>
        <v>6656.0324999999993</v>
      </c>
      <c r="AR1123" s="7"/>
      <c r="AS1123" s="15"/>
    </row>
    <row r="1124" spans="1:45" x14ac:dyDescent="0.25">
      <c r="A1124" t="str">
        <f>IF(ISBLANK(Data!A1124), "", Data!A1124)</f>
        <v>B</v>
      </c>
      <c r="B1124" s="2" cm="1">
        <f t="array" ref="B1124">IF(ISBLANK(Data!B1124), "", DATE(2000 + RIGHT(Data!B1124, 2), _xlfn.SWITCH(MID(Data!B1124, 3, 3), "JAN", 1, "FEB", 2, "MAR", 3, "APR", 4, "MAY", 5, "JUN", 6, "JUL", 7, "AUG", 8, "SEP", 9, "OCT", 10, "NOV", 11, "DEC", 12), LEFT(Data!B1124, 2)))</f>
        <v>45363</v>
      </c>
      <c r="C1124" t="str">
        <f>IF(ISBLANK(Data!C1124), "", Data!C1124)</f>
        <v>4854-4437-FR-4</v>
      </c>
      <c r="D1124" t="str">
        <f>IF(ISBLANK(Data!D1124), "", Data!D1124)</f>
        <v>QF810V</v>
      </c>
      <c r="E1124" t="str">
        <f>IF(ISBLANK(Data!E1124), "", Data!E1124)</f>
        <v>TOS</v>
      </c>
      <c r="F1124" s="2" cm="1">
        <f t="array" ref="F1124">IF(ISBLANK(Data!F1124), "", DATE(2000 + RIGHT(Data!F1124, 2), _xlfn.SWITCH(MID(Data!F1124, 3, 3), "JAN", 1, "FEB", 2, "MAR", 3, "APR", 4, "MAY", 5, "JUN", 6, "JUL", 7, "AUG", 8, "SEP", 9, "OCT", 10, "NOV", 11, "DEC", 12), LEFT(Data!F1124, 2)))</f>
        <v>45536</v>
      </c>
      <c r="G1124" t="str">
        <f>IF(ISBLANK(Data!G1124), "", Data!G1124)</f>
        <v>SUN</v>
      </c>
      <c r="H1124" t="str">
        <f>IF(ISBLANK(Data!H1124), "", Data!H1124)</f>
        <v>AF1220</v>
      </c>
      <c r="I1124" t="str">
        <f>IF(ISBLANK(Data!I1124), "", Data!I1124)</f>
        <v>C</v>
      </c>
      <c r="J1124" t="str">
        <f>IF(ISBLANK(Data!J1124), "", Data!J1124)</f>
        <v>TOS</v>
      </c>
      <c r="K1124" s="2" cm="1">
        <f t="array" ref="K1124">IF(ISBLANK(Data!K1124), "", DATE(2000 + RIGHT(Data!K1124, 2), _xlfn.SWITCH(MID(Data!K1124, 3, 3), "JAN", 1, "FEB", 2, "MAR", 3, "APR", 4, "MAY", 5, "JUN", 6, "JUL", 7, "AUG", 8, "SEP", 9, "OCT", 10, "NOV", 11, "DEC", 12), LEFT(Data!K1124, 2)))</f>
        <v>45549</v>
      </c>
      <c r="L1124" t="str">
        <f>IF(ISBLANK(Data!L1124), "", Data!L1124)</f>
        <v>SAT</v>
      </c>
      <c r="M1124" t="str">
        <f>IF(ISBLANK(Data!M1124), "", Data!M1124)</f>
        <v>TOCCANIER,PIERRE</v>
      </c>
      <c r="N1124" t="str">
        <f>IF(ISBLANK(Data!N1124), "", Data!N1124)</f>
        <v>LI</v>
      </c>
      <c r="O1124" s="2" cm="1">
        <f t="array" ref="O1124">IF(ISBLANK(Data!O1124), "", DATE(2000 + RIGHT(Data!O1124, 2), _xlfn.SWITCH(MID(Data!O1124, 3, 3), "JAN", 1, "FEB", 2, "MAR", 3, "APR", 4, "MAY", 5, "JUN", 6, "JUL", 7, "AUG", 8, "SEP", 9, "OCT", 10, "NOV", 11, "DEC", 12), LEFT(Data!O1124, 2)))</f>
        <v>70860</v>
      </c>
      <c r="P1124" t="str">
        <f>IF(ISBLANK(Data!P1124), "", Data!P1124)</f>
        <v>1XX1</v>
      </c>
      <c r="Q1124" t="str">
        <f>IF(ISBLANK(Data!Q1124), "", Data!Q1124)</f>
        <v>729009371</v>
      </c>
      <c r="R1124" t="str">
        <f>IF(ISBLANK(Data!R1124), "", Data!R1124)</f>
        <v>BU868102220001TE72900937</v>
      </c>
      <c r="S1124" t="str">
        <f>IF(ISBLANK(Data!S1124), "", Data!S1124)</f>
        <v>CH</v>
      </c>
      <c r="T1124" s="1" t="str">
        <f>IF(ISBLANK(Data!T1124),"",(Data!T1124))</f>
        <v/>
      </c>
      <c r="U1124" t="str">
        <f>IF(ISBLANK(Data!U1124), "", Data!U1124)</f>
        <v/>
      </c>
      <c r="V1124" t="str">
        <f>IF(ISBLANK(Data!V1124), "", Data!V1124)</f>
        <v/>
      </c>
      <c r="W1124" t="str">
        <f>IF(ISBLANK(Data!W1124), "", Data!W1124)</f>
        <v/>
      </c>
      <c r="X1124" t="str">
        <f>IF(ISBLANK(Data!X1124), "", Data!X1124)</f>
        <v/>
      </c>
      <c r="Y1124" t="str">
        <f>IF(ISBLANK(Data!Y1124), "", Data!Y1124)</f>
        <v/>
      </c>
      <c r="Z1124" t="str">
        <f>IF(ISBLANK(Data!Z1124), "", Data!Z1124)</f>
        <v>T/0061003E/P/YS</v>
      </c>
      <c r="AA1124" t="str">
        <f>IF(ISBLANK(Data!AA1124), "", Data!AA1124)</f>
        <v>+33620875659</v>
      </c>
      <c r="AB1124" t="str">
        <f>IF(ISBLANK(Data!AB1124), "", Data!AB1124)</f>
        <v/>
      </c>
      <c r="AC1124" t="str">
        <f>IF(ISBLANK(Data!AC1124), "", Data!AC1124)</f>
        <v>L184400</v>
      </c>
      <c r="AD1124" t="str">
        <f>IF(ISBLANK(Data!AD1124), "", Data!AD1124)</f>
        <v/>
      </c>
      <c r="AE1124" t="str">
        <f>IF(ISBLANK(Data!AE1124), "", Data!AE1124)</f>
        <v/>
      </c>
      <c r="AF1124" s="7">
        <f>IF(ISBLANK(Data!AF1124), 0, _xlfn.NUMBERVALUE(SUBSTITUTE(Data!AF1124, ".", ",")))</f>
        <v>612.62</v>
      </c>
      <c r="AG1124" t="str">
        <f>IF(ISBLANK(Data!AG1124), "", Data!AG1124)</f>
        <v>EUR</v>
      </c>
      <c r="AH1124" s="6">
        <f>IF(ISBLANK(Data!AH1124), 0, _xlfn.NUMBERVALUE(SUBSTITUTE(Data!AH1124, ".", ",")))</f>
        <v>612.14</v>
      </c>
      <c r="AI1124" s="7">
        <f>IF(ISBLANK(Data!AI1124), "", _xlfn.NUMBERVALUE(SUBSTITUTE(Data!AI1124, ".", ",")))</f>
        <v>12000</v>
      </c>
      <c r="AJ1124" s="7">
        <f>IF(ISBLANK(Data!AJ1124), "", _xlfn.NUMBERVALUE(SUBSTITUTE(Data!AJ1124, ".", ",")))</f>
        <v>12000</v>
      </c>
      <c r="AK1124" s="7" t="str">
        <f>IF(ISBLANK(Data!AK1124), "", _xlfn.NUMBERVALUE(SUBSTITUTE(Data!AK1124, ".", ",")))</f>
        <v/>
      </c>
      <c r="AL1124">
        <f>IF(ISBLANK(Data!AL1124), "", Data!AL1124)</f>
        <v>0</v>
      </c>
      <c r="AM1124" s="15">
        <f>Table2[[#This Row],[DATE_IN]]-Table2[[#This Row],[DATE_OUT]]</f>
        <v>13</v>
      </c>
      <c r="AN1124" s="7" t="str">
        <f>IF(MID(RIGHT(Table2[[#This Row],[ADDR3]],3),1,1)=",",RIGHT(Table2[[#This Row],[ADDR3]],2),"")</f>
        <v/>
      </c>
      <c r="AO1124" s="7" t="str">
        <f>MID(Table2[[#This Row],[RES]],11,2)</f>
        <v>FR</v>
      </c>
      <c r="AP1124" s="7">
        <f>_xlfn.XLOOKUP(AG1124,Table3[CURRENCY],Table3[CONVERSION RATE],0)*Table2[[#This Row],[ORIGINAL PRICE]]</f>
        <v>7327.3158000000003</v>
      </c>
      <c r="AQ1124" s="7">
        <f>_xlfn.XLOOKUP(AG1124,Table3[CURRENCY],Table3[CONVERSION RATE],0)*Table2[[#This Row],[ORIGINAL PREPAYMENT]]</f>
        <v>7333.0614000000005</v>
      </c>
      <c r="AR1124" s="7"/>
      <c r="AS1124" s="15"/>
    </row>
    <row r="1125" spans="1:45" x14ac:dyDescent="0.25">
      <c r="A1125" t="str">
        <f>IF(ISBLANK(Data!A1125), "", Data!A1125)</f>
        <v>B</v>
      </c>
      <c r="B1125" s="2" cm="1">
        <f t="array" ref="B1125">IF(ISBLANK(Data!B1125), "", DATE(2000 + RIGHT(Data!B1125, 2), _xlfn.SWITCH(MID(Data!B1125, 3, 3), "JAN", 1, "FEB", 2, "MAR", 3, "APR", 4, "MAY", 5, "JUN", 6, "JUL", 7, "AUG", 8, "SEP", 9, "OCT", 10, "NOV", 11, "DEC", 12), LEFT(Data!B1125, 2)))</f>
        <v>45367</v>
      </c>
      <c r="C1125" t="str">
        <f>IF(ISBLANK(Data!C1125), "", Data!C1125)</f>
        <v>4875-9323-CH-4</v>
      </c>
      <c r="D1125" t="str">
        <f>IF(ISBLANK(Data!D1125), "", Data!D1125)</f>
        <v>QF810V</v>
      </c>
      <c r="E1125" t="str">
        <f>IF(ISBLANK(Data!E1125), "", Data!E1125)</f>
        <v>TOS</v>
      </c>
      <c r="F1125" s="2" cm="1">
        <f t="array" ref="F1125">IF(ISBLANK(Data!F1125), "", DATE(2000 + RIGHT(Data!F1125, 2), _xlfn.SWITCH(MID(Data!F1125, 3, 3), "JAN", 1, "FEB", 2, "MAR", 3, "APR", 4, "MAY", 5, "JUN", 6, "JUL", 7, "AUG", 8, "SEP", 9, "OCT", 10, "NOV", 11, "DEC", 12), LEFT(Data!F1125, 2)))</f>
        <v>45536</v>
      </c>
      <c r="G1125" t="str">
        <f>IF(ISBLANK(Data!G1125), "", Data!G1125)</f>
        <v>SUN</v>
      </c>
      <c r="H1125" t="str">
        <f>IF(ISBLANK(Data!H1125), "", Data!H1125)</f>
        <v>WI</v>
      </c>
      <c r="I1125" t="str">
        <f>IF(ISBLANK(Data!I1125), "", Data!I1125)</f>
        <v>C</v>
      </c>
      <c r="J1125" t="str">
        <f>IF(ISBLANK(Data!J1125), "", Data!J1125)</f>
        <v>TOS</v>
      </c>
      <c r="K1125" s="2" cm="1">
        <f t="array" ref="K1125">IF(ISBLANK(Data!K1125), "", DATE(2000 + RIGHT(Data!K1125, 2), _xlfn.SWITCH(MID(Data!K1125, 3, 3), "JAN", 1, "FEB", 2, "MAR", 3, "APR", 4, "MAY", 5, "JUN", 6, "JUL", 7, "AUG", 8, "SEP", 9, "OCT", 10, "NOV", 11, "DEC", 12), LEFT(Data!K1125, 2)))</f>
        <v>45545</v>
      </c>
      <c r="L1125" t="str">
        <f>IF(ISBLANK(Data!L1125), "", Data!L1125)</f>
        <v>TUE</v>
      </c>
      <c r="M1125" t="str">
        <f>IF(ISBLANK(Data!M1125), "", Data!M1125)</f>
        <v>SCHOCHER,CORNELIA</v>
      </c>
      <c r="N1125" t="str">
        <f>IF(ISBLANK(Data!N1125), "", Data!N1125)</f>
        <v>LI</v>
      </c>
      <c r="O1125" s="2" cm="1">
        <f t="array" ref="O1125">IF(ISBLANK(Data!O1125), "", DATE(2000 + RIGHT(Data!O1125, 2), _xlfn.SWITCH(MID(Data!O1125, 3, 3), "JAN", 1, "FEB", 2, "MAR", 3, "APR", 4, "MAY", 5, "JUN", 6, "JUL", 7, "AUG", 8, "SEP", 9, "OCT", 10, "NOV", 11, "DEC", 12), LEFT(Data!O1125, 2)))</f>
        <v>70860</v>
      </c>
      <c r="P1125" t="str">
        <f>IF(ISBLANK(Data!P1125), "", Data!P1125)</f>
        <v>1XX1</v>
      </c>
      <c r="Q1125" t="str">
        <f>IF(ISBLANK(Data!Q1125), "", Data!Q1125)</f>
        <v>735714163</v>
      </c>
      <c r="R1125" t="str">
        <f>IF(ISBLANK(Data!R1125), "", Data!R1125)</f>
        <v>BU868102220001TE73571416</v>
      </c>
      <c r="S1125" t="str">
        <f>IF(ISBLANK(Data!S1125), "", Data!S1125)</f>
        <v>CH</v>
      </c>
      <c r="T1125" s="1" t="str">
        <f>IF(ISBLANK(Data!T1125),"",(Data!T1125))</f>
        <v/>
      </c>
      <c r="U1125" t="str">
        <f>IF(ISBLANK(Data!U1125), "", Data!U1125)</f>
        <v/>
      </c>
      <c r="V1125" t="str">
        <f>IF(ISBLANK(Data!V1125), "", Data!V1125)</f>
        <v/>
      </c>
      <c r="W1125" t="str">
        <f>IF(ISBLANK(Data!W1125), "", Data!W1125)</f>
        <v/>
      </c>
      <c r="X1125" t="str">
        <f>IF(ISBLANK(Data!X1125), "", Data!X1125)</f>
        <v/>
      </c>
      <c r="Y1125" t="str">
        <f>IF(ISBLANK(Data!Y1125), "", Data!Y1125)</f>
        <v/>
      </c>
      <c r="Z1125" t="str">
        <f>IF(ISBLANK(Data!Z1125), "", Data!Z1125)</f>
        <v>T/0061003E/P/YS</v>
      </c>
      <c r="AA1125" t="str">
        <f>IF(ISBLANK(Data!AA1125), "", Data!AA1125)</f>
        <v>+41799157869</v>
      </c>
      <c r="AB1125" t="str">
        <f>IF(ISBLANK(Data!AB1125), "", Data!AB1125)</f>
        <v/>
      </c>
      <c r="AC1125" t="str">
        <f>IF(ISBLANK(Data!AC1125), "", Data!AC1125)</f>
        <v>L184400</v>
      </c>
      <c r="AD1125" t="str">
        <f>IF(ISBLANK(Data!AD1125), "", Data!AD1125)</f>
        <v/>
      </c>
      <c r="AE1125" t="str">
        <f>IF(ISBLANK(Data!AE1125), "", Data!AE1125)</f>
        <v/>
      </c>
      <c r="AF1125" s="7">
        <f>IF(ISBLANK(Data!AF1125), 0, _xlfn.NUMBERVALUE(SUBSTITUTE(Data!AF1125, ".", ",")))</f>
        <v>472.24</v>
      </c>
      <c r="AG1125" t="str">
        <f>IF(ISBLANK(Data!AG1125), "", Data!AG1125)</f>
        <v>EUR</v>
      </c>
      <c r="AH1125" s="6">
        <f>IF(ISBLANK(Data!AH1125), 0, _xlfn.NUMBERVALUE(SUBSTITUTE(Data!AH1125, ".", ",")))</f>
        <v>471.79</v>
      </c>
      <c r="AI1125" s="7">
        <f>IF(ISBLANK(Data!AI1125), "", _xlfn.NUMBERVALUE(SUBSTITUTE(Data!AI1125, ".", ",")))</f>
        <v>12000</v>
      </c>
      <c r="AJ1125" s="7">
        <f>IF(ISBLANK(Data!AJ1125), "", _xlfn.NUMBERVALUE(SUBSTITUTE(Data!AJ1125, ".", ",")))</f>
        <v>12000</v>
      </c>
      <c r="AK1125" s="7" t="str">
        <f>IF(ISBLANK(Data!AK1125), "", _xlfn.NUMBERVALUE(SUBSTITUTE(Data!AK1125, ".", ",")))</f>
        <v/>
      </c>
      <c r="AL1125">
        <f>IF(ISBLANK(Data!AL1125), "", Data!AL1125)</f>
        <v>0</v>
      </c>
      <c r="AM1125" s="15">
        <f>Table2[[#This Row],[DATE_IN]]-Table2[[#This Row],[DATE_OUT]]</f>
        <v>9</v>
      </c>
      <c r="AN1125" s="7" t="str">
        <f>IF(MID(RIGHT(Table2[[#This Row],[ADDR3]],3),1,1)=",",RIGHT(Table2[[#This Row],[ADDR3]],2),"")</f>
        <v/>
      </c>
      <c r="AO1125" s="7" t="str">
        <f>MID(Table2[[#This Row],[RES]],11,2)</f>
        <v>CH</v>
      </c>
      <c r="AP1125" s="7">
        <f>_xlfn.XLOOKUP(AG1125,Table3[CURRENCY],Table3[CONVERSION RATE],0)*Table2[[#This Row],[ORIGINAL PRICE]]</f>
        <v>5647.3263000000006</v>
      </c>
      <c r="AQ1125" s="7">
        <f>_xlfn.XLOOKUP(AG1125,Table3[CURRENCY],Table3[CONVERSION RATE],0)*Table2[[#This Row],[ORIGINAL PREPAYMENT]]</f>
        <v>5652.7128000000002</v>
      </c>
      <c r="AR1125" s="7"/>
      <c r="AS1125" s="15"/>
    </row>
    <row r="1126" spans="1:45" x14ac:dyDescent="0.25">
      <c r="A1126" t="str">
        <f>IF(ISBLANK(Data!A1126), "", Data!A1126)</f>
        <v>B</v>
      </c>
      <c r="B1126" s="2" cm="1">
        <f t="array" ref="B1126">IF(ISBLANK(Data!B1126), "", DATE(2000 + RIGHT(Data!B1126, 2), _xlfn.SWITCH(MID(Data!B1126, 3, 3), "JAN", 1, "FEB", 2, "MAR", 3, "APR", 4, "MAY", 5, "JUN", 6, "JUL", 7, "AUG", 8, "SEP", 9, "OCT", 10, "NOV", 11, "DEC", 12), LEFT(Data!B1126, 2)))</f>
        <v>45368</v>
      </c>
      <c r="C1126" t="str">
        <f>IF(ISBLANK(Data!C1126), "", Data!C1126)</f>
        <v>4881-1132-FR-6</v>
      </c>
      <c r="D1126" t="str">
        <f>IF(ISBLANK(Data!D1126), "", Data!D1126)</f>
        <v/>
      </c>
      <c r="E1126" t="str">
        <f>IF(ISBLANK(Data!E1126), "", Data!E1126)</f>
        <v>TOS</v>
      </c>
      <c r="F1126" s="2" cm="1">
        <f t="array" ref="F1126">IF(ISBLANK(Data!F1126), "", DATE(2000 + RIGHT(Data!F1126, 2), _xlfn.SWITCH(MID(Data!F1126, 3, 3), "JAN", 1, "FEB", 2, "MAR", 3, "APR", 4, "MAY", 5, "JUN", 6, "JUL", 7, "AUG", 8, "SEP", 9, "OCT", 10, "NOV", 11, "DEC", 12), LEFT(Data!F1126, 2)))</f>
        <v>45536</v>
      </c>
      <c r="G1126" t="str">
        <f>IF(ISBLANK(Data!G1126), "", Data!G1126)</f>
        <v>SUN</v>
      </c>
      <c r="H1126" t="str">
        <f>IF(ISBLANK(Data!H1126), "", Data!H1126)</f>
        <v/>
      </c>
      <c r="I1126" t="str">
        <f>IF(ISBLANK(Data!I1126), "", Data!I1126)</f>
        <v>C</v>
      </c>
      <c r="J1126" t="str">
        <f>IF(ISBLANK(Data!J1126), "", Data!J1126)</f>
        <v>TOS</v>
      </c>
      <c r="K1126" s="2" cm="1">
        <f t="array" ref="K1126">IF(ISBLANK(Data!K1126), "", DATE(2000 + RIGHT(Data!K1126, 2), _xlfn.SWITCH(MID(Data!K1126, 3, 3), "JAN", 1, "FEB", 2, "MAR", 3, "APR", 4, "MAY", 5, "JUN", 6, "JUL", 7, "AUG", 8, "SEP", 9, "OCT", 10, "NOV", 11, "DEC", 12), LEFT(Data!K1126, 2)))</f>
        <v>45549</v>
      </c>
      <c r="L1126" t="str">
        <f>IF(ISBLANK(Data!L1126), "", Data!L1126)</f>
        <v>SAT</v>
      </c>
      <c r="M1126" t="str">
        <f>IF(ISBLANK(Data!M1126), "", Data!M1126)</f>
        <v>VARLOTEAUX,NICOLAS,M.</v>
      </c>
      <c r="N1126" t="str">
        <f>IF(ISBLANK(Data!N1126), "", Data!N1126)</f>
        <v>MO</v>
      </c>
      <c r="O1126" s="2" cm="1">
        <f t="array" ref="O1126">IF(ISBLANK(Data!O1126), "", DATE(2000 + RIGHT(Data!O1126, 2), _xlfn.SWITCH(MID(Data!O1126, 3, 3), "JAN", 1, "FEB", 2, "MAR", 3, "APR", 4, "MAY", 5, "JUN", 6, "JUL", 7, "AUG", 8, "SEP", 9, "OCT", 10, "NOV", 11, "DEC", 12), LEFT(Data!O1126, 2)))</f>
        <v>72958</v>
      </c>
      <c r="P1126" t="str">
        <f>IF(ISBLANK(Data!P1126), "", Data!P1126)</f>
        <v>1001</v>
      </c>
      <c r="Q1126" t="str">
        <f>IF(ISBLANK(Data!Q1126), "", Data!Q1126)</f>
        <v/>
      </c>
      <c r="R1126" t="str">
        <f>IF(ISBLANK(Data!R1126), "", Data!R1126)</f>
        <v>CX416538XXXXXX0803</v>
      </c>
      <c r="S1126" t="str">
        <f>IF(ISBLANK(Data!S1126), "", Data!S1126)</f>
        <v>CV</v>
      </c>
      <c r="T1126" s="1" t="str">
        <f>IF(ISBLANK(Data!T1126),"",(Data!T1126))</f>
        <v>02/29</v>
      </c>
      <c r="U1126" t="str">
        <f>IF(ISBLANK(Data!U1126), "", Data!U1126)</f>
        <v/>
      </c>
      <c r="V1126" t="str">
        <f>IF(ISBLANK(Data!V1126), "", Data!V1126)</f>
        <v>2 BOUCLE DU MAGNOLIA</v>
      </c>
      <c r="W1126" t="str">
        <f>IF(ISBLANK(Data!W1126), "", Data!W1126)</f>
        <v/>
      </c>
      <c r="X1126" t="str">
        <f>IF(ISBLANK(Data!X1126), "", Data!X1126)</f>
        <v>57000,THIONVILLE,FR</v>
      </c>
      <c r="Y1126" t="str">
        <f>IF(ISBLANK(Data!Y1126), "", Data!Y1126)</f>
        <v>FRXXYG1JVHJ17</v>
      </c>
      <c r="Z1126" t="str">
        <f>IF(ISBLANK(Data!Z1126), "", Data!Z1126)</f>
        <v>T/0036934D/P/N5</v>
      </c>
      <c r="AA1126" t="str">
        <f>IF(ISBLANK(Data!AA1126), "", Data!AA1126)</f>
        <v>+33-788406940</v>
      </c>
      <c r="AB1126" t="str">
        <f>IF(ISBLANK(Data!AB1126), "", Data!AB1126)</f>
        <v>OCI/</v>
      </c>
      <c r="AC1126" t="str">
        <f>IF(ISBLANK(Data!AC1126), "", Data!AC1126)</f>
        <v/>
      </c>
      <c r="AD1126" t="str">
        <f>IF(ISBLANK(Data!AD1126), "", Data!AD1126)</f>
        <v/>
      </c>
      <c r="AE1126" t="str">
        <f>IF(ISBLANK(Data!AE1126), "", Data!AE1126)</f>
        <v/>
      </c>
      <c r="AF1126" s="7">
        <f>IF(ISBLANK(Data!AF1126), 0, _xlfn.NUMBERVALUE(SUBSTITUTE(Data!AF1126, ".", ",")))</f>
        <v>0</v>
      </c>
      <c r="AG1126" t="str">
        <f>IF(ISBLANK(Data!AG1126), "", Data!AG1126)</f>
        <v>EUR</v>
      </c>
      <c r="AH1126" s="6">
        <f>IF(ISBLANK(Data!AH1126), 0, _xlfn.NUMBERVALUE(SUBSTITUTE(Data!AH1126, ".", ",")))</f>
        <v>743.93</v>
      </c>
      <c r="AI1126" s="7">
        <f>IF(ISBLANK(Data!AI1126), "", _xlfn.NUMBERVALUE(SUBSTITUTE(Data!AI1126, ".", ",")))</f>
        <v>12000</v>
      </c>
      <c r="AJ1126" s="7">
        <f>IF(ISBLANK(Data!AJ1126), "", _xlfn.NUMBERVALUE(SUBSTITUTE(Data!AJ1126, ".", ",")))</f>
        <v>12000</v>
      </c>
      <c r="AK1126" s="7" t="str">
        <f>IF(ISBLANK(Data!AK1126), "", _xlfn.NUMBERVALUE(SUBSTITUTE(Data!AK1126, ".", ",")))</f>
        <v/>
      </c>
      <c r="AL1126">
        <f>IF(ISBLANK(Data!AL1126), "", Data!AL1126)</f>
        <v>0</v>
      </c>
      <c r="AM1126" s="15">
        <f>Table2[[#This Row],[DATE_IN]]-Table2[[#This Row],[DATE_OUT]]</f>
        <v>13</v>
      </c>
      <c r="AN1126" s="7" t="str">
        <f>IF(MID(RIGHT(Table2[[#This Row],[ADDR3]],3),1,1)=",",RIGHT(Table2[[#This Row],[ADDR3]],2),"")</f>
        <v>FR</v>
      </c>
      <c r="AO1126" s="7" t="str">
        <f>MID(Table2[[#This Row],[RES]],11,2)</f>
        <v>FR</v>
      </c>
      <c r="AP1126" s="7">
        <f>_xlfn.XLOOKUP(AG1126,Table3[CURRENCY],Table3[CONVERSION RATE],0)*Table2[[#This Row],[ORIGINAL PRICE]]</f>
        <v>8904.8420999999998</v>
      </c>
      <c r="AQ1126" s="7">
        <f>_xlfn.XLOOKUP(AG1126,Table3[CURRENCY],Table3[CONVERSION RATE],0)*Table2[[#This Row],[ORIGINAL PREPAYMENT]]</f>
        <v>0</v>
      </c>
      <c r="AR1126" s="7"/>
      <c r="AS1126" s="15"/>
    </row>
    <row r="1127" spans="1:45" x14ac:dyDescent="0.25">
      <c r="A1127" t="str">
        <f>IF(ISBLANK(Data!A1127), "", Data!A1127)</f>
        <v>B</v>
      </c>
      <c r="B1127" s="2" cm="1">
        <f t="array" ref="B1127">IF(ISBLANK(Data!B1127), "", DATE(2000 + RIGHT(Data!B1127, 2), _xlfn.SWITCH(MID(Data!B1127, 3, 3), "JAN", 1, "FEB", 2, "MAR", 3, "APR", 4, "MAY", 5, "JUN", 6, "JUL", 7, "AUG", 8, "SEP", 9, "OCT", 10, "NOV", 11, "DEC", 12), LEFT(Data!B1127, 2)))</f>
        <v>45386</v>
      </c>
      <c r="C1127" t="str">
        <f>IF(ISBLANK(Data!C1127), "", Data!C1127)</f>
        <v>4986-9756-IT-6</v>
      </c>
      <c r="D1127" t="str">
        <f>IF(ISBLANK(Data!D1127), "", Data!D1127)</f>
        <v/>
      </c>
      <c r="E1127" t="str">
        <f>IF(ISBLANK(Data!E1127), "", Data!E1127)</f>
        <v>TOS</v>
      </c>
      <c r="F1127" s="2" cm="1">
        <f t="array" ref="F1127">IF(ISBLANK(Data!F1127), "", DATE(2000 + RIGHT(Data!F1127, 2), _xlfn.SWITCH(MID(Data!F1127, 3, 3), "JAN", 1, "FEB", 2, "MAR", 3, "APR", 4, "MAY", 5, "JUN", 6, "JUL", 7, "AUG", 8, "SEP", 9, "OCT", 10, "NOV", 11, "DEC", 12), LEFT(Data!F1127, 2)))</f>
        <v>45536</v>
      </c>
      <c r="G1127" t="str">
        <f>IF(ISBLANK(Data!G1127), "", Data!G1127)</f>
        <v>SUN</v>
      </c>
      <c r="H1127" t="str">
        <f>IF(ISBLANK(Data!H1127), "", Data!H1127)</f>
        <v/>
      </c>
      <c r="I1127" t="str">
        <f>IF(ISBLANK(Data!I1127), "", Data!I1127)</f>
        <v>B</v>
      </c>
      <c r="J1127" t="str">
        <f>IF(ISBLANK(Data!J1127), "", Data!J1127)</f>
        <v>TOS</v>
      </c>
      <c r="K1127" s="2" cm="1">
        <f t="array" ref="K1127">IF(ISBLANK(Data!K1127), "", DATE(2000 + RIGHT(Data!K1127, 2), _xlfn.SWITCH(MID(Data!K1127, 3, 3), "JAN", 1, "FEB", 2, "MAR", 3, "APR", 4, "MAY", 5, "JUN", 6, "JUL", 7, "AUG", 8, "SEP", 9, "OCT", 10, "NOV", 11, "DEC", 12), LEFT(Data!K1127, 2)))</f>
        <v>45548</v>
      </c>
      <c r="L1127" t="str">
        <f>IF(ISBLANK(Data!L1127), "", Data!L1127)</f>
        <v>FRI</v>
      </c>
      <c r="M1127" t="str">
        <f>IF(ISBLANK(Data!M1127), "", Data!M1127)</f>
        <v>MARTINOTTI,FRANCO</v>
      </c>
      <c r="N1127" t="str">
        <f>IF(ISBLANK(Data!N1127), "", Data!N1127)</f>
        <v>LI</v>
      </c>
      <c r="O1127" s="2" t="str" cm="1">
        <f t="array" ref="O1127">IF(ISBLANK(Data!O1127), "", DATE(2000 + RIGHT(Data!O1127, 2), _xlfn.SWITCH(MID(Data!O1127, 3, 3), "JAN", 1, "FEB", 2, "MAR", 3, "APR", 4, "MAY", 5, "JUN", 6, "JUL", 7, "AUG", 8, "SEP", 9, "OCT", 10, "NOV", 11, "DEC", 12), LEFT(Data!O1127, 2)))</f>
        <v/>
      </c>
      <c r="P1127" t="str">
        <f>IF(ISBLANK(Data!P1127), "", Data!P1127)</f>
        <v>1XX1</v>
      </c>
      <c r="Q1127" t="str">
        <f>IF(ISBLANK(Data!Q1127), "", Data!Q1127)</f>
        <v>DC-7519943-JNKB</v>
      </c>
      <c r="R1127" t="str">
        <f>IF(ISBLANK(Data!R1127), "", Data!R1127)</f>
        <v>BU868102620002TE49869756</v>
      </c>
      <c r="S1127" t="str">
        <f>IF(ISBLANK(Data!S1127), "", Data!S1127)</f>
        <v>CH</v>
      </c>
      <c r="T1127" s="1" t="str">
        <f>IF(ISBLANK(Data!T1127),"",(Data!T1127))</f>
        <v/>
      </c>
      <c r="U1127" t="str">
        <f>IF(ISBLANK(Data!U1127), "", Data!U1127)</f>
        <v/>
      </c>
      <c r="V1127" t="str">
        <f>IF(ISBLANK(Data!V1127), "", Data!V1127)</f>
        <v/>
      </c>
      <c r="W1127" t="str">
        <f>IF(ISBLANK(Data!W1127), "", Data!W1127)</f>
        <v/>
      </c>
      <c r="X1127" t="str">
        <f>IF(ISBLANK(Data!X1127), "", Data!X1127)</f>
        <v/>
      </c>
      <c r="Y1127" t="str">
        <f>IF(ISBLANK(Data!Y1127), "", Data!Y1127)</f>
        <v/>
      </c>
      <c r="Z1127" t="str">
        <f>IF(ISBLANK(Data!Z1127), "", Data!Z1127)</f>
        <v>T/0064750E/P/EO</v>
      </c>
      <c r="AA1127" t="str">
        <f>IF(ISBLANK(Data!AA1127), "", Data!AA1127)</f>
        <v>+39 3347993749</v>
      </c>
      <c r="AB1127" t="str">
        <f>IF(ISBLANK(Data!AB1127), "", Data!AB1127)</f>
        <v>DC-7519943-JNKB/</v>
      </c>
      <c r="AC1127" t="str">
        <f>IF(ISBLANK(Data!AC1127), "", Data!AC1127)</f>
        <v>D158300</v>
      </c>
      <c r="AD1127" t="str">
        <f>IF(ISBLANK(Data!AD1127), "", Data!AD1127)</f>
        <v/>
      </c>
      <c r="AE1127" t="str">
        <f>IF(ISBLANK(Data!AE1127), "", Data!AE1127)</f>
        <v/>
      </c>
      <c r="AF1127" s="7">
        <f>IF(ISBLANK(Data!AF1127), 0, _xlfn.NUMBERVALUE(SUBSTITUTE(Data!AF1127, ".", ",")))</f>
        <v>520.84</v>
      </c>
      <c r="AG1127" t="str">
        <f>IF(ISBLANK(Data!AG1127), "", Data!AG1127)</f>
        <v>EUR</v>
      </c>
      <c r="AH1127" s="6">
        <f>IF(ISBLANK(Data!AH1127), 0, _xlfn.NUMBERVALUE(SUBSTITUTE(Data!AH1127, ".", ",")))</f>
        <v>520.66</v>
      </c>
      <c r="AI1127" s="7">
        <f>IF(ISBLANK(Data!AI1127), "", _xlfn.NUMBERVALUE(SUBSTITUTE(Data!AI1127, ".", ",")))</f>
        <v>12000</v>
      </c>
      <c r="AJ1127" s="7">
        <f>IF(ISBLANK(Data!AJ1127), "", _xlfn.NUMBERVALUE(SUBSTITUTE(Data!AJ1127, ".", ",")))</f>
        <v>12000</v>
      </c>
      <c r="AK1127" s="7" t="str">
        <f>IF(ISBLANK(Data!AK1127), "", _xlfn.NUMBERVALUE(SUBSTITUTE(Data!AK1127, ".", ",")))</f>
        <v/>
      </c>
      <c r="AL1127">
        <f>IF(ISBLANK(Data!AL1127), "", Data!AL1127)</f>
        <v>0</v>
      </c>
      <c r="AM1127" s="15">
        <f>Table2[[#This Row],[DATE_IN]]-Table2[[#This Row],[DATE_OUT]]</f>
        <v>12</v>
      </c>
      <c r="AN1127" s="7" t="str">
        <f>IF(MID(RIGHT(Table2[[#This Row],[ADDR3]],3),1,1)=",",RIGHT(Table2[[#This Row],[ADDR3]],2),"")</f>
        <v/>
      </c>
      <c r="AO1127" s="7" t="str">
        <f>MID(Table2[[#This Row],[RES]],11,2)</f>
        <v>IT</v>
      </c>
      <c r="AP1127" s="7">
        <f>_xlfn.XLOOKUP(AG1127,Table3[CURRENCY],Table3[CONVERSION RATE],0)*Table2[[#This Row],[ORIGINAL PRICE]]</f>
        <v>6232.3001999999997</v>
      </c>
      <c r="AQ1127" s="7">
        <f>_xlfn.XLOOKUP(AG1127,Table3[CURRENCY],Table3[CONVERSION RATE],0)*Table2[[#This Row],[ORIGINAL PREPAYMENT]]</f>
        <v>6234.4548000000004</v>
      </c>
      <c r="AR1127" s="7"/>
      <c r="AS1127" s="15"/>
    </row>
    <row r="1128" spans="1:45" x14ac:dyDescent="0.25">
      <c r="A1128" t="str">
        <f>IF(ISBLANK(Data!A1128), "", Data!A1128)</f>
        <v>B</v>
      </c>
      <c r="B1128" s="2" cm="1">
        <f t="array" ref="B1128">IF(ISBLANK(Data!B1128), "", DATE(2000 + RIGHT(Data!B1128, 2), _xlfn.SWITCH(MID(Data!B1128, 3, 3), "JAN", 1, "FEB", 2, "MAR", 3, "APR", 4, "MAY", 5, "JUN", 6, "JUL", 7, "AUG", 8, "SEP", 9, "OCT", 10, "NOV", 11, "DEC", 12), LEFT(Data!B1128, 2)))</f>
        <v>45397</v>
      </c>
      <c r="C1128" t="str">
        <f>IF(ISBLANK(Data!C1128), "", Data!C1128)</f>
        <v>0052-2819-DE-3</v>
      </c>
      <c r="D1128" t="str">
        <f>IF(ISBLANK(Data!D1128), "", Data!D1128)</f>
        <v>QE492W</v>
      </c>
      <c r="E1128" t="str">
        <f>IF(ISBLANK(Data!E1128), "", Data!E1128)</f>
        <v>TOS</v>
      </c>
      <c r="F1128" s="2" cm="1">
        <f t="array" ref="F1128">IF(ISBLANK(Data!F1128), "", DATE(2000 + RIGHT(Data!F1128, 2), _xlfn.SWITCH(MID(Data!F1128, 3, 3), "JAN", 1, "FEB", 2, "MAR", 3, "APR", 4, "MAY", 5, "JUN", 6, "JUL", 7, "AUG", 8, "SEP", 9, "OCT", 10, "NOV", 11, "DEC", 12), LEFT(Data!F1128, 2)))</f>
        <v>45537</v>
      </c>
      <c r="G1128" t="str">
        <f>IF(ISBLANK(Data!G1128), "", Data!G1128)</f>
        <v>MON</v>
      </c>
      <c r="H1128" t="str">
        <f>IF(ISBLANK(Data!H1128), "", Data!H1128)</f>
        <v>SK1491</v>
      </c>
      <c r="I1128" t="str">
        <f>IF(ISBLANK(Data!I1128), "", Data!I1128)</f>
        <v>C</v>
      </c>
      <c r="J1128" t="str">
        <f>IF(ISBLANK(Data!J1128), "", Data!J1128)</f>
        <v>TOS</v>
      </c>
      <c r="K1128" s="2" cm="1">
        <f t="array" ref="K1128">IF(ISBLANK(Data!K1128), "", DATE(2000 + RIGHT(Data!K1128, 2), _xlfn.SWITCH(MID(Data!K1128, 3, 3), "JAN", 1, "FEB", 2, "MAR", 3, "APR", 4, "MAY", 5, "JUN", 6, "JUL", 7, "AUG", 8, "SEP", 9, "OCT", 10, "NOV", 11, "DEC", 12), LEFT(Data!K1128, 2)))</f>
        <v>45552</v>
      </c>
      <c r="L1128" t="str">
        <f>IF(ISBLANK(Data!L1128), "", Data!L1128)</f>
        <v>TUE</v>
      </c>
      <c r="M1128" t="str">
        <f>IF(ISBLANK(Data!M1128), "", Data!M1128)</f>
        <v>KOCH,MARTIN</v>
      </c>
      <c r="N1128" t="str">
        <f>IF(ISBLANK(Data!N1128), "", Data!N1128)</f>
        <v>LJ</v>
      </c>
      <c r="O1128" s="2" t="str" cm="1">
        <f t="array" ref="O1128">IF(ISBLANK(Data!O1128), "", DATE(2000 + RIGHT(Data!O1128, 2), _xlfn.SWITCH(MID(Data!O1128, 3, 3), "JAN", 1, "FEB", 2, "MAR", 3, "APR", 4, "MAY", 5, "JUN", 6, "JUL", 7, "AUG", 8, "SEP", 9, "OCT", 10, "NOV", 11, "DEC", 12), LEFT(Data!O1128, 2)))</f>
        <v/>
      </c>
      <c r="P1128" t="str">
        <f>IF(ISBLANK(Data!P1128), "", Data!P1128)</f>
        <v>1XX1</v>
      </c>
      <c r="Q1128" t="str">
        <f>IF(ISBLANK(Data!Q1128), "", Data!Q1128)</f>
        <v>NO108710750</v>
      </c>
      <c r="R1128" t="str">
        <f>IF(ISBLANK(Data!R1128), "", Data!R1128)</f>
        <v>BU873140020009TE10871075</v>
      </c>
      <c r="S1128" t="str">
        <f>IF(ISBLANK(Data!S1128), "", Data!S1128)</f>
        <v>CH</v>
      </c>
      <c r="T1128" s="1" t="str">
        <f>IF(ISBLANK(Data!T1128),"",(Data!T1128))</f>
        <v/>
      </c>
      <c r="U1128" t="str">
        <f>IF(ISBLANK(Data!U1128), "", Data!U1128)</f>
        <v/>
      </c>
      <c r="V1128" t="str">
        <f>IF(ISBLANK(Data!V1128), "", Data!V1128)</f>
        <v/>
      </c>
      <c r="W1128" t="str">
        <f>IF(ISBLANK(Data!W1128), "", Data!W1128)</f>
        <v/>
      </c>
      <c r="X1128" t="str">
        <f>IF(ISBLANK(Data!X1128), "", Data!X1128)</f>
        <v/>
      </c>
      <c r="Y1128" t="str">
        <f>IF(ISBLANK(Data!Y1128), "", Data!Y1128)</f>
        <v/>
      </c>
      <c r="Z1128" t="str">
        <f>IF(ISBLANK(Data!Z1128), "", Data!Z1128)</f>
        <v>T/0017146D/P/KU</v>
      </c>
      <c r="AA1128" t="str">
        <f>IF(ISBLANK(Data!AA1128), "", Data!AA1128)</f>
        <v>442031061826</v>
      </c>
      <c r="AB1128" t="str">
        <f>IF(ISBLANK(Data!AB1128), "", Data!AB1128)</f>
        <v/>
      </c>
      <c r="AC1128" t="str">
        <f>IF(ISBLANK(Data!AC1128), "", Data!AC1128)</f>
        <v>L180700</v>
      </c>
      <c r="AD1128" t="str">
        <f>IF(ISBLANK(Data!AD1128), "", Data!AD1128)</f>
        <v/>
      </c>
      <c r="AE1128" t="str">
        <f>IF(ISBLANK(Data!AE1128), "", Data!AE1128)</f>
        <v/>
      </c>
      <c r="AF1128" s="7">
        <f>IF(ISBLANK(Data!AF1128), 0, _xlfn.NUMBERVALUE(SUBSTITUTE(Data!AF1128, ".", ",")))</f>
        <v>681.53</v>
      </c>
      <c r="AG1128" t="str">
        <f>IF(ISBLANK(Data!AG1128), "", Data!AG1128)</f>
        <v>EUR</v>
      </c>
      <c r="AH1128" s="6">
        <f>IF(ISBLANK(Data!AH1128), 0, _xlfn.NUMBERVALUE(SUBSTITUTE(Data!AH1128, ".", ",")))</f>
        <v>681.24</v>
      </c>
      <c r="AI1128" s="7">
        <f>IF(ISBLANK(Data!AI1128), "", _xlfn.NUMBERVALUE(SUBSTITUTE(Data!AI1128, ".", ",")))</f>
        <v>12000</v>
      </c>
      <c r="AJ1128" s="7">
        <f>IF(ISBLANK(Data!AJ1128), "", _xlfn.NUMBERVALUE(SUBSTITUTE(Data!AJ1128, ".", ",")))</f>
        <v>12000</v>
      </c>
      <c r="AK1128" s="7" t="str">
        <f>IF(ISBLANK(Data!AK1128), "", _xlfn.NUMBERVALUE(SUBSTITUTE(Data!AK1128, ".", ",")))</f>
        <v/>
      </c>
      <c r="AL1128">
        <f>IF(ISBLANK(Data!AL1128), "", Data!AL1128)</f>
        <v>0</v>
      </c>
      <c r="AM1128" s="15">
        <f>Table2[[#This Row],[DATE_IN]]-Table2[[#This Row],[DATE_OUT]]</f>
        <v>15</v>
      </c>
      <c r="AN1128" s="7" t="str">
        <f>IF(MID(RIGHT(Table2[[#This Row],[ADDR3]],3),1,1)=",",RIGHT(Table2[[#This Row],[ADDR3]],2),"")</f>
        <v/>
      </c>
      <c r="AO1128" s="7" t="str">
        <f>MID(Table2[[#This Row],[RES]],11,2)</f>
        <v>DE</v>
      </c>
      <c r="AP1128" s="7">
        <f>_xlfn.XLOOKUP(AG1128,Table3[CURRENCY],Table3[CONVERSION RATE],0)*Table2[[#This Row],[ORIGINAL PRICE]]</f>
        <v>8154.4428000000007</v>
      </c>
      <c r="AQ1128" s="7">
        <f>_xlfn.XLOOKUP(AG1128,Table3[CURRENCY],Table3[CONVERSION RATE],0)*Table2[[#This Row],[ORIGINAL PREPAYMENT]]</f>
        <v>8157.9141</v>
      </c>
      <c r="AR1128" s="7"/>
      <c r="AS1128" s="15"/>
    </row>
    <row r="1129" spans="1:45" x14ac:dyDescent="0.25">
      <c r="A1129" t="str">
        <f>IF(ISBLANK(Data!A1129), "", Data!A1129)</f>
        <v>B</v>
      </c>
      <c r="B1129" s="2" cm="1">
        <f t="array" ref="B1129">IF(ISBLANK(Data!B1129), "", DATE(2000 + RIGHT(Data!B1129, 2), _xlfn.SWITCH(MID(Data!B1129, 3, 3), "JAN", 1, "FEB", 2, "MAR", 3, "APR", 4, "MAY", 5, "JUN", 6, "JUL", 7, "AUG", 8, "SEP", 9, "OCT", 10, "NOV", 11, "DEC", 12), LEFT(Data!B1129, 2)))</f>
        <v>45405</v>
      </c>
      <c r="C1129" t="str">
        <f>IF(ISBLANK(Data!C1129), "", Data!C1129)</f>
        <v>0099-8921-ES-0</v>
      </c>
      <c r="D1129" t="str">
        <f>IF(ISBLANK(Data!D1129), "", Data!D1129)</f>
        <v>QF212E</v>
      </c>
      <c r="E1129" t="str">
        <f>IF(ISBLANK(Data!E1129), "", Data!E1129)</f>
        <v>TOS</v>
      </c>
      <c r="F1129" s="2" cm="1">
        <f t="array" ref="F1129">IF(ISBLANK(Data!F1129), "", DATE(2000 + RIGHT(Data!F1129, 2), _xlfn.SWITCH(MID(Data!F1129, 3, 3), "JAN", 1, "FEB", 2, "MAR", 3, "APR", 4, "MAY", 5, "JUN", 6, "JUL", 7, "AUG", 8, "SEP", 9, "OCT", 10, "NOV", 11, "DEC", 12), LEFT(Data!F1129, 2)))</f>
        <v>45537</v>
      </c>
      <c r="G1129" t="str">
        <f>IF(ISBLANK(Data!G1129), "", Data!G1129)</f>
        <v>MON</v>
      </c>
      <c r="H1129" t="str">
        <f>IF(ISBLANK(Data!H1129), "", Data!H1129)</f>
        <v/>
      </c>
      <c r="I1129" t="str">
        <f>IF(ISBLANK(Data!I1129), "", Data!I1129)</f>
        <v>B</v>
      </c>
      <c r="J1129" t="str">
        <f>IF(ISBLANK(Data!J1129), "", Data!J1129)</f>
        <v>TOS</v>
      </c>
      <c r="K1129" s="2" cm="1">
        <f t="array" ref="K1129">IF(ISBLANK(Data!K1129), "", DATE(2000 + RIGHT(Data!K1129, 2), _xlfn.SWITCH(MID(Data!K1129, 3, 3), "JAN", 1, "FEB", 2, "MAR", 3, "APR", 4, "MAY", 5, "JUN", 6, "JUL", 7, "AUG", 8, "SEP", 9, "OCT", 10, "NOV", 11, "DEC", 12), LEFT(Data!K1129, 2)))</f>
        <v>45544</v>
      </c>
      <c r="L1129" t="str">
        <f>IF(ISBLANK(Data!L1129), "", Data!L1129)</f>
        <v>MON</v>
      </c>
      <c r="M1129" t="str">
        <f>IF(ISBLANK(Data!M1129), "", Data!M1129)</f>
        <v>ELDER,GORDON</v>
      </c>
      <c r="N1129" t="str">
        <f>IF(ISBLANK(Data!N1129), "", Data!N1129)</f>
        <v>LI</v>
      </c>
      <c r="O1129" s="2" t="str" cm="1">
        <f t="array" ref="O1129">IF(ISBLANK(Data!O1129), "", DATE(2000 + RIGHT(Data!O1129, 2), _xlfn.SWITCH(MID(Data!O1129, 3, 3), "JAN", 1, "FEB", 2, "MAR", 3, "APR", 4, "MAY", 5, "JUN", 6, "JUL", 7, "AUG", 8, "SEP", 9, "OCT", 10, "NOV", 11, "DEC", 12), LEFT(Data!O1129, 2)))</f>
        <v/>
      </c>
      <c r="P1129" t="str">
        <f>IF(ISBLANK(Data!P1129), "", Data!P1129)</f>
        <v>1XX1</v>
      </c>
      <c r="Q1129" t="str">
        <f>IF(ISBLANK(Data!Q1129), "", Data!Q1129)</f>
        <v>CJT-118962402</v>
      </c>
      <c r="R1129" t="str">
        <f>IF(ISBLANK(Data!R1129), "", Data!R1129)</f>
        <v>BU875128540007TE12345678</v>
      </c>
      <c r="S1129" t="str">
        <f>IF(ISBLANK(Data!S1129), "", Data!S1129)</f>
        <v>CH</v>
      </c>
      <c r="T1129" s="1" t="str">
        <f>IF(ISBLANK(Data!T1129),"",(Data!T1129))</f>
        <v/>
      </c>
      <c r="U1129" t="str">
        <f>IF(ISBLANK(Data!U1129), "", Data!U1129)</f>
        <v/>
      </c>
      <c r="V1129" t="str">
        <f>IF(ISBLANK(Data!V1129), "", Data!V1129)</f>
        <v/>
      </c>
      <c r="W1129" t="str">
        <f>IF(ISBLANK(Data!W1129), "", Data!W1129)</f>
        <v/>
      </c>
      <c r="X1129" t="str">
        <f>IF(ISBLANK(Data!X1129), "", Data!X1129)</f>
        <v/>
      </c>
      <c r="Y1129" t="str">
        <f>IF(ISBLANK(Data!Y1129), "", Data!Y1129)</f>
        <v/>
      </c>
      <c r="Z1129" t="str">
        <f>IF(ISBLANK(Data!Z1129), "", Data!Z1129)</f>
        <v>T/0096143C/P/7S</v>
      </c>
      <c r="AA1129" t="str">
        <f>IF(ISBLANK(Data!AA1129), "", Data!AA1129)</f>
        <v>+34964830995</v>
      </c>
      <c r="AB1129" t="str">
        <f>IF(ISBLANK(Data!AB1129), "", Data!AB1129)</f>
        <v>/</v>
      </c>
      <c r="AC1129" t="str">
        <f>IF(ISBLANK(Data!AC1129), "", Data!AC1129)</f>
        <v>L241100</v>
      </c>
      <c r="AD1129" t="str">
        <f>IF(ISBLANK(Data!AD1129), "", Data!AD1129)</f>
        <v/>
      </c>
      <c r="AE1129" t="str">
        <f>IF(ISBLANK(Data!AE1129), "", Data!AE1129)</f>
        <v/>
      </c>
      <c r="AF1129" s="7">
        <f>IF(ISBLANK(Data!AF1129), 0, _xlfn.NUMBERVALUE(SUBSTITUTE(Data!AF1129, ".", ",")))</f>
        <v>305.7</v>
      </c>
      <c r="AG1129" t="str">
        <f>IF(ISBLANK(Data!AG1129), "", Data!AG1129)</f>
        <v>EUR</v>
      </c>
      <c r="AH1129" s="6">
        <f>IF(ISBLANK(Data!AH1129), 0, _xlfn.NUMBERVALUE(SUBSTITUTE(Data!AH1129, ".", ",")))</f>
        <v>305.54000000000002</v>
      </c>
      <c r="AI1129" s="7">
        <f>IF(ISBLANK(Data!AI1129), "", _xlfn.NUMBERVALUE(SUBSTITUTE(Data!AI1129, ".", ",")))</f>
        <v>12000</v>
      </c>
      <c r="AJ1129" s="7">
        <f>IF(ISBLANK(Data!AJ1129), "", _xlfn.NUMBERVALUE(SUBSTITUTE(Data!AJ1129, ".", ",")))</f>
        <v>12000</v>
      </c>
      <c r="AK1129" s="7" t="str">
        <f>IF(ISBLANK(Data!AK1129), "", _xlfn.NUMBERVALUE(SUBSTITUTE(Data!AK1129, ".", ",")))</f>
        <v/>
      </c>
      <c r="AL1129">
        <f>IF(ISBLANK(Data!AL1129), "", Data!AL1129)</f>
        <v>0</v>
      </c>
      <c r="AM1129" s="15">
        <f>Table2[[#This Row],[DATE_IN]]-Table2[[#This Row],[DATE_OUT]]</f>
        <v>7</v>
      </c>
      <c r="AN1129" s="7" t="str">
        <f>IF(MID(RIGHT(Table2[[#This Row],[ADDR3]],3),1,1)=",",RIGHT(Table2[[#This Row],[ADDR3]],2),"")</f>
        <v/>
      </c>
      <c r="AO1129" s="7" t="str">
        <f>MID(Table2[[#This Row],[RES]],11,2)</f>
        <v>ES</v>
      </c>
      <c r="AP1129" s="7">
        <f>_xlfn.XLOOKUP(AG1129,Table3[CURRENCY],Table3[CONVERSION RATE],0)*Table2[[#This Row],[ORIGINAL PRICE]]</f>
        <v>3657.3138000000004</v>
      </c>
      <c r="AQ1129" s="7">
        <f>_xlfn.XLOOKUP(AG1129,Table3[CURRENCY],Table3[CONVERSION RATE],0)*Table2[[#This Row],[ORIGINAL PREPAYMENT]]</f>
        <v>3659.2290000000003</v>
      </c>
      <c r="AR1129" s="7"/>
      <c r="AS1129" s="15"/>
    </row>
    <row r="1130" spans="1:45" x14ac:dyDescent="0.25">
      <c r="A1130" t="str">
        <f>IF(ISBLANK(Data!A1130), "", Data!A1130)</f>
        <v>B</v>
      </c>
      <c r="B1130" s="2" cm="1">
        <f t="array" ref="B1130">IF(ISBLANK(Data!B1130), "", DATE(2000 + RIGHT(Data!B1130, 2), _xlfn.SWITCH(MID(Data!B1130, 3, 3), "JAN", 1, "FEB", 2, "MAR", 3, "APR", 4, "MAY", 5, "JUN", 6, "JUL", 7, "AUG", 8, "SEP", 9, "OCT", 10, "NOV", 11, "DEC", 12), LEFT(Data!B1130, 2)))</f>
        <v>45405</v>
      </c>
      <c r="C1130" t="str">
        <f>IF(ISBLANK(Data!C1130), "", Data!C1130)</f>
        <v>0101-6888-GB-5</v>
      </c>
      <c r="D1130" t="str">
        <f>IF(ISBLANK(Data!D1130), "", Data!D1130)</f>
        <v>QF809V</v>
      </c>
      <c r="E1130" t="str">
        <f>IF(ISBLANK(Data!E1130), "", Data!E1130)</f>
        <v>TOS</v>
      </c>
      <c r="F1130" s="2" cm="1">
        <f t="array" ref="F1130">IF(ISBLANK(Data!F1130), "", DATE(2000 + RIGHT(Data!F1130, 2), _xlfn.SWITCH(MID(Data!F1130, 3, 3), "JAN", 1, "FEB", 2, "MAR", 3, "APR", 4, "MAY", 5, "JUN", 6, "JUL", 7, "AUG", 8, "SEP", 9, "OCT", 10, "NOV", 11, "DEC", 12), LEFT(Data!F1130, 2)))</f>
        <v>45537</v>
      </c>
      <c r="G1130" t="str">
        <f>IF(ISBLANK(Data!G1130), "", Data!G1130)</f>
        <v>MON</v>
      </c>
      <c r="H1130" t="str">
        <f>IF(ISBLANK(Data!H1130), "", Data!H1130)</f>
        <v>WI</v>
      </c>
      <c r="I1130" t="str">
        <f>IF(ISBLANK(Data!I1130), "", Data!I1130)</f>
        <v>B</v>
      </c>
      <c r="J1130" t="str">
        <f>IF(ISBLANK(Data!J1130), "", Data!J1130)</f>
        <v>TOS</v>
      </c>
      <c r="K1130" s="2" cm="1">
        <f t="array" ref="K1130">IF(ISBLANK(Data!K1130), "", DATE(2000 + RIGHT(Data!K1130, 2), _xlfn.SWITCH(MID(Data!K1130, 3, 3), "JAN", 1, "FEB", 2, "MAR", 3, "APR", 4, "MAY", 5, "JUN", 6, "JUL", 7, "AUG", 8, "SEP", 9, "OCT", 10, "NOV", 11, "DEC", 12), LEFT(Data!K1130, 2)))</f>
        <v>45544</v>
      </c>
      <c r="L1130" t="str">
        <f>IF(ISBLANK(Data!L1130), "", Data!L1130)</f>
        <v>MON</v>
      </c>
      <c r="M1130" t="str">
        <f>IF(ISBLANK(Data!M1130), "", Data!M1130)</f>
        <v>YATES,WILLIAM</v>
      </c>
      <c r="N1130" t="str">
        <f>IF(ISBLANK(Data!N1130), "", Data!N1130)</f>
        <v>MK</v>
      </c>
      <c r="O1130" s="2" cm="1">
        <f t="array" ref="O1130">IF(ISBLANK(Data!O1130), "", DATE(2000 + RIGHT(Data!O1130, 2), _xlfn.SWITCH(MID(Data!O1130, 3, 3), "JAN", 1, "FEB", 2, "MAR", 3, "APR", 4, "MAY", 5, "JUN", 6, "JUL", 7, "AUG", 8, "SEP", 9, "OCT", 10, "NOV", 11, "DEC", 12), LEFT(Data!O1130, 2)))</f>
        <v>70860</v>
      </c>
      <c r="P1130" t="str">
        <f>IF(ISBLANK(Data!P1130), "", Data!P1130)</f>
        <v>1XX1</v>
      </c>
      <c r="Q1130" t="str">
        <f>IF(ISBLANK(Data!Q1130), "", Data!Q1130)</f>
        <v>761387346</v>
      </c>
      <c r="R1130" t="str">
        <f>IF(ISBLANK(Data!R1130), "", Data!R1130)</f>
        <v>BU868102210002TE76138734</v>
      </c>
      <c r="S1130" t="str">
        <f>IF(ISBLANK(Data!S1130), "", Data!S1130)</f>
        <v>CH</v>
      </c>
      <c r="T1130" s="1" t="str">
        <f>IF(ISBLANK(Data!T1130),"",(Data!T1130))</f>
        <v/>
      </c>
      <c r="U1130" t="str">
        <f>IF(ISBLANK(Data!U1130), "", Data!U1130)</f>
        <v/>
      </c>
      <c r="V1130" t="str">
        <f>IF(ISBLANK(Data!V1130), "", Data!V1130)</f>
        <v/>
      </c>
      <c r="W1130" t="str">
        <f>IF(ISBLANK(Data!W1130), "", Data!W1130)</f>
        <v/>
      </c>
      <c r="X1130" t="str">
        <f>IF(ISBLANK(Data!X1130), "", Data!X1130)</f>
        <v/>
      </c>
      <c r="Y1130" t="str">
        <f>IF(ISBLANK(Data!Y1130), "", Data!Y1130)</f>
        <v/>
      </c>
      <c r="Z1130" t="str">
        <f>IF(ISBLANK(Data!Z1130), "", Data!Z1130)</f>
        <v>T/0060992E/P/YS</v>
      </c>
      <c r="AA1130" t="str">
        <f>IF(ISBLANK(Data!AA1130), "", Data!AA1130)</f>
        <v>+4407807876506</v>
      </c>
      <c r="AB1130" t="str">
        <f>IF(ISBLANK(Data!AB1130), "", Data!AB1130)</f>
        <v/>
      </c>
      <c r="AC1130" t="str">
        <f>IF(ISBLANK(Data!AC1130), "", Data!AC1130)</f>
        <v>L184400</v>
      </c>
      <c r="AD1130" t="str">
        <f>IF(ISBLANK(Data!AD1130), "", Data!AD1130)</f>
        <v/>
      </c>
      <c r="AE1130" t="str">
        <f>IF(ISBLANK(Data!AE1130), "", Data!AE1130)</f>
        <v/>
      </c>
      <c r="AF1130" s="7">
        <f>IF(ISBLANK(Data!AF1130), 0, _xlfn.NUMBERVALUE(SUBSTITUTE(Data!AF1130, ".", ",")))</f>
        <v>252.74</v>
      </c>
      <c r="AG1130" t="str">
        <f>IF(ISBLANK(Data!AG1130), "", Data!AG1130)</f>
        <v>UKL</v>
      </c>
      <c r="AH1130" s="6">
        <f>IF(ISBLANK(Data!AH1130), 0, _xlfn.NUMBERVALUE(SUBSTITUTE(Data!AH1130, ".", ",")))</f>
        <v>252.33</v>
      </c>
      <c r="AI1130" s="7">
        <f>IF(ISBLANK(Data!AI1130), "", _xlfn.NUMBERVALUE(SUBSTITUTE(Data!AI1130, ".", ",")))</f>
        <v>12000</v>
      </c>
      <c r="AJ1130" s="7">
        <f>IF(ISBLANK(Data!AJ1130), "", _xlfn.NUMBERVALUE(SUBSTITUTE(Data!AJ1130, ".", ",")))</f>
        <v>12000</v>
      </c>
      <c r="AK1130" s="7" t="str">
        <f>IF(ISBLANK(Data!AK1130), "", _xlfn.NUMBERVALUE(SUBSTITUTE(Data!AK1130, ".", ",")))</f>
        <v/>
      </c>
      <c r="AL1130">
        <f>IF(ISBLANK(Data!AL1130), "", Data!AL1130)</f>
        <v>0</v>
      </c>
      <c r="AM1130" s="15">
        <f>Table2[[#This Row],[DATE_IN]]-Table2[[#This Row],[DATE_OUT]]</f>
        <v>7</v>
      </c>
      <c r="AN1130" s="7" t="str">
        <f>IF(MID(RIGHT(Table2[[#This Row],[ADDR3]],3),1,1)=",",RIGHT(Table2[[#This Row],[ADDR3]],2),"")</f>
        <v/>
      </c>
      <c r="AO1130" s="7" t="str">
        <f>MID(Table2[[#This Row],[RES]],11,2)</f>
        <v>GB</v>
      </c>
      <c r="AP1130" s="7">
        <f>_xlfn.XLOOKUP(AG1130,Table3[CURRENCY],Table3[CONVERSION RATE],0)*Table2[[#This Row],[ORIGINAL PRICE]]</f>
        <v>3595.7025000000003</v>
      </c>
      <c r="AQ1130" s="7">
        <f>_xlfn.XLOOKUP(AG1130,Table3[CURRENCY],Table3[CONVERSION RATE],0)*Table2[[#This Row],[ORIGINAL PREPAYMENT]]</f>
        <v>3601.5450000000001</v>
      </c>
      <c r="AR1130" s="7"/>
      <c r="AS1130" s="15"/>
    </row>
    <row r="1131" spans="1:45" x14ac:dyDescent="0.25">
      <c r="A1131" t="str">
        <f>IF(ISBLANK(Data!A1131), "", Data!A1131)</f>
        <v>B</v>
      </c>
      <c r="B1131" s="2" cm="1">
        <f t="array" ref="B1131">IF(ISBLANK(Data!B1131), "", DATE(2000 + RIGHT(Data!B1131, 2), _xlfn.SWITCH(MID(Data!B1131, 3, 3), "JAN", 1, "FEB", 2, "MAR", 3, "APR", 4, "MAY", 5, "JUN", 6, "JUL", 7, "AUG", 8, "SEP", 9, "OCT", 10, "NOV", 11, "DEC", 12), LEFT(Data!B1131, 2)))</f>
        <v>45406</v>
      </c>
      <c r="C1131" t="str">
        <f>IF(ISBLANK(Data!C1131), "", Data!C1131)</f>
        <v>0106-4543-DE-4</v>
      </c>
      <c r="D1131" t="str">
        <f>IF(ISBLANK(Data!D1131), "", Data!D1131)</f>
        <v>QE492W</v>
      </c>
      <c r="E1131" t="str">
        <f>IF(ISBLANK(Data!E1131), "", Data!E1131)</f>
        <v>TOS</v>
      </c>
      <c r="F1131" s="2" cm="1">
        <f t="array" ref="F1131">IF(ISBLANK(Data!F1131), "", DATE(2000 + RIGHT(Data!F1131, 2), _xlfn.SWITCH(MID(Data!F1131, 3, 3), "JAN", 1, "FEB", 2, "MAR", 3, "APR", 4, "MAY", 5, "JUN", 6, "JUL", 7, "AUG", 8, "SEP", 9, "OCT", 10, "NOV", 11, "DEC", 12), LEFT(Data!F1131, 2)))</f>
        <v>45537</v>
      </c>
      <c r="G1131" t="str">
        <f>IF(ISBLANK(Data!G1131), "", Data!G1131)</f>
        <v>MON</v>
      </c>
      <c r="H1131" t="str">
        <f>IF(ISBLANK(Data!H1131), "", Data!H1131)</f>
        <v>OS329</v>
      </c>
      <c r="I1131" t="str">
        <f>IF(ISBLANK(Data!I1131), "", Data!I1131)</f>
        <v>B</v>
      </c>
      <c r="J1131" t="str">
        <f>IF(ISBLANK(Data!J1131), "", Data!J1131)</f>
        <v>LKN</v>
      </c>
      <c r="K1131" s="2" cm="1">
        <f t="array" ref="K1131">IF(ISBLANK(Data!K1131), "", DATE(2000 + RIGHT(Data!K1131, 2), _xlfn.SWITCH(MID(Data!K1131, 3, 3), "JAN", 1, "FEB", 2, "MAR", 3, "APR", 4, "MAY", 5, "JUN", 6, "JUL", 7, "AUG", 8, "SEP", 9, "OCT", 10, "NOV", 11, "DEC", 12), LEFT(Data!K1131, 2)))</f>
        <v>45558</v>
      </c>
      <c r="L1131" t="str">
        <f>IF(ISBLANK(Data!L1131), "", Data!L1131)</f>
        <v>MON</v>
      </c>
      <c r="M1131" t="str">
        <f>IF(ISBLANK(Data!M1131), "", Data!M1131)</f>
        <v>BRAZ,SOPHIA</v>
      </c>
      <c r="N1131" t="str">
        <f>IF(ISBLANK(Data!N1131), "", Data!N1131)</f>
        <v>LM</v>
      </c>
      <c r="O1131" s="2" t="str" cm="1">
        <f t="array" ref="O1131">IF(ISBLANK(Data!O1131), "", DATE(2000 + RIGHT(Data!O1131, 2), _xlfn.SWITCH(MID(Data!O1131, 3, 3), "JAN", 1, "FEB", 2, "MAR", 3, "APR", 4, "MAY", 5, "JUN", 6, "JUL", 7, "AUG", 8, "SEP", 9, "OCT", 10, "NOV", 11, "DEC", 12), LEFT(Data!O1131, 2)))</f>
        <v/>
      </c>
      <c r="P1131" t="str">
        <f>IF(ISBLANK(Data!P1131), "", Data!P1131)</f>
        <v>1XX1</v>
      </c>
      <c r="Q1131" t="str">
        <f>IF(ISBLANK(Data!Q1131), "", Data!Q1131)</f>
        <v>NO113520870</v>
      </c>
      <c r="R1131" t="str">
        <f>IF(ISBLANK(Data!R1131), "", Data!R1131)</f>
        <v>BU873140020009TE11352087</v>
      </c>
      <c r="S1131" t="str">
        <f>IF(ISBLANK(Data!S1131), "", Data!S1131)</f>
        <v>CH</v>
      </c>
      <c r="T1131" s="1" t="str">
        <f>IF(ISBLANK(Data!T1131),"",(Data!T1131))</f>
        <v/>
      </c>
      <c r="U1131" t="str">
        <f>IF(ISBLANK(Data!U1131), "", Data!U1131)</f>
        <v/>
      </c>
      <c r="V1131" t="str">
        <f>IF(ISBLANK(Data!V1131), "", Data!V1131)</f>
        <v/>
      </c>
      <c r="W1131" t="str">
        <f>IF(ISBLANK(Data!W1131), "", Data!W1131)</f>
        <v/>
      </c>
      <c r="X1131" t="str">
        <f>IF(ISBLANK(Data!X1131), "", Data!X1131)</f>
        <v/>
      </c>
      <c r="Y1131" t="str">
        <f>IF(ISBLANK(Data!Y1131), "", Data!Y1131)</f>
        <v/>
      </c>
      <c r="Z1131" t="str">
        <f>IF(ISBLANK(Data!Z1131), "", Data!Z1131)</f>
        <v>T/0017146D/P/KU</v>
      </c>
      <c r="AA1131" t="str">
        <f>IF(ISBLANK(Data!AA1131), "", Data!AA1131)</f>
        <v>004982199949983</v>
      </c>
      <c r="AB1131" t="str">
        <f>IF(ISBLANK(Data!AB1131), "", Data!AB1131)</f>
        <v>SATNAV</v>
      </c>
      <c r="AC1131" t="str">
        <f>IF(ISBLANK(Data!AC1131), "", Data!AC1131)</f>
        <v>L180700</v>
      </c>
      <c r="AD1131" t="str">
        <f>IF(ISBLANK(Data!AD1131), "", Data!AD1131)</f>
        <v/>
      </c>
      <c r="AE1131" t="str">
        <f>IF(ISBLANK(Data!AE1131), "", Data!AE1131)</f>
        <v/>
      </c>
      <c r="AF1131" s="7">
        <f>IF(ISBLANK(Data!AF1131), 0, _xlfn.NUMBERVALUE(SUBSTITUTE(Data!AF1131, ".", ",")))</f>
        <v>1350.21</v>
      </c>
      <c r="AG1131" t="str">
        <f>IF(ISBLANK(Data!AG1131), "", Data!AG1131)</f>
        <v>EUR</v>
      </c>
      <c r="AH1131" s="6">
        <f>IF(ISBLANK(Data!AH1131), 0, _xlfn.NUMBERVALUE(SUBSTITUTE(Data!AH1131, ".", ",")))</f>
        <v>1452.19</v>
      </c>
      <c r="AI1131" s="7">
        <f>IF(ISBLANK(Data!AI1131), "", _xlfn.NUMBERVALUE(SUBSTITUTE(Data!AI1131, ".", ",")))</f>
        <v>12000</v>
      </c>
      <c r="AJ1131" s="7">
        <f>IF(ISBLANK(Data!AJ1131), "", _xlfn.NUMBERVALUE(SUBSTITUTE(Data!AJ1131, ".", ",")))</f>
        <v>12000</v>
      </c>
      <c r="AK1131" s="7">
        <f>IF(ISBLANK(Data!AK1131), "", _xlfn.NUMBERVALUE(SUBSTITUTE(Data!AK1131, ".", ",")))</f>
        <v>4500</v>
      </c>
      <c r="AL1131">
        <f>IF(ISBLANK(Data!AL1131), "", Data!AL1131)</f>
        <v>0</v>
      </c>
      <c r="AM1131" s="15">
        <f>Table2[[#This Row],[DATE_IN]]-Table2[[#This Row],[DATE_OUT]]</f>
        <v>21</v>
      </c>
      <c r="AN1131" s="7" t="str">
        <f>IF(MID(RIGHT(Table2[[#This Row],[ADDR3]],3),1,1)=",",RIGHT(Table2[[#This Row],[ADDR3]],2),"")</f>
        <v/>
      </c>
      <c r="AO1131" s="7" t="str">
        <f>MID(Table2[[#This Row],[RES]],11,2)</f>
        <v>DE</v>
      </c>
      <c r="AP1131" s="7">
        <f>_xlfn.XLOOKUP(AG1131,Table3[CURRENCY],Table3[CONVERSION RATE],0)*Table2[[#This Row],[ORIGINAL PRICE]]</f>
        <v>17382.714300000003</v>
      </c>
      <c r="AQ1131" s="7">
        <f>_xlfn.XLOOKUP(AG1131,Table3[CURRENCY],Table3[CONVERSION RATE],0)*Table2[[#This Row],[ORIGINAL PREPAYMENT]]</f>
        <v>16162.013700000001</v>
      </c>
      <c r="AR1131" s="7"/>
      <c r="AS1131" s="15"/>
    </row>
    <row r="1132" spans="1:45" x14ac:dyDescent="0.25">
      <c r="A1132" t="str">
        <f>IF(ISBLANK(Data!A1132), "", Data!A1132)</f>
        <v>B</v>
      </c>
      <c r="B1132" s="2" cm="1">
        <f t="array" ref="B1132">IF(ISBLANK(Data!B1132), "", DATE(2000 + RIGHT(Data!B1132, 2), _xlfn.SWITCH(MID(Data!B1132, 3, 3), "JAN", 1, "FEB", 2, "MAR", 3, "APR", 4, "MAY", 5, "JUN", 6, "JUL", 7, "AUG", 8, "SEP", 9, "OCT", 10, "NOV", 11, "DEC", 12), LEFT(Data!B1132, 2)))</f>
        <v>45416</v>
      </c>
      <c r="C1132" t="str">
        <f>IF(ISBLANK(Data!C1132), "", Data!C1132)</f>
        <v>0172-1329-CH-1</v>
      </c>
      <c r="D1132" t="str">
        <f>IF(ISBLANK(Data!D1132), "", Data!D1132)</f>
        <v>QE492W</v>
      </c>
      <c r="E1132" t="str">
        <f>IF(ISBLANK(Data!E1132), "", Data!E1132)</f>
        <v>TOS</v>
      </c>
      <c r="F1132" s="2" cm="1">
        <f t="array" ref="F1132">IF(ISBLANK(Data!F1132), "", DATE(2000 + RIGHT(Data!F1132, 2), _xlfn.SWITCH(MID(Data!F1132, 3, 3), "JAN", 1, "FEB", 2, "MAR", 3, "APR", 4, "MAY", 5, "JUN", 6, "JUL", 7, "AUG", 8, "SEP", 9, "OCT", 10, "NOV", 11, "DEC", 12), LEFT(Data!F1132, 2)))</f>
        <v>45537</v>
      </c>
      <c r="G1132" t="str">
        <f>IF(ISBLANK(Data!G1132), "", Data!G1132)</f>
        <v>MON</v>
      </c>
      <c r="H1132" t="str">
        <f>IF(ISBLANK(Data!H1132), "", Data!H1132)</f>
        <v>SK4434</v>
      </c>
      <c r="I1132" t="str">
        <f>IF(ISBLANK(Data!I1132), "", Data!I1132)</f>
        <v>E</v>
      </c>
      <c r="J1132" t="str">
        <f>IF(ISBLANK(Data!J1132), "", Data!J1132)</f>
        <v>TOS</v>
      </c>
      <c r="K1132" s="2" cm="1">
        <f t="array" ref="K1132">IF(ISBLANK(Data!K1132), "", DATE(2000 + RIGHT(Data!K1132, 2), _xlfn.SWITCH(MID(Data!K1132, 3, 3), "JAN", 1, "FEB", 2, "MAR", 3, "APR", 4, "MAY", 5, "JUN", 6, "JUL", 7, "AUG", 8, "SEP", 9, "OCT", 10, "NOV", 11, "DEC", 12), LEFT(Data!K1132, 2)))</f>
        <v>45557</v>
      </c>
      <c r="L1132" t="str">
        <f>IF(ISBLANK(Data!L1132), "", Data!L1132)</f>
        <v>SUN</v>
      </c>
      <c r="M1132" t="str">
        <f>IF(ISBLANK(Data!M1132), "", Data!M1132)</f>
        <v>MARGRETH,STEFAN</v>
      </c>
      <c r="N1132" t="str">
        <f>IF(ISBLANK(Data!N1132), "", Data!N1132)</f>
        <v>LJ</v>
      </c>
      <c r="O1132" s="2" t="str" cm="1">
        <f t="array" ref="O1132">IF(ISBLANK(Data!O1132), "", DATE(2000 + RIGHT(Data!O1132, 2), _xlfn.SWITCH(MID(Data!O1132, 3, 3), "JAN", 1, "FEB", 2, "MAR", 3, "APR", 4, "MAY", 5, "JUN", 6, "JUL", 7, "AUG", 8, "SEP", 9, "OCT", 10, "NOV", 11, "DEC", 12), LEFT(Data!O1132, 2)))</f>
        <v/>
      </c>
      <c r="P1132" t="str">
        <f>IF(ISBLANK(Data!P1132), "", Data!P1132)</f>
        <v>1XX1</v>
      </c>
      <c r="Q1132" t="str">
        <f>IF(ISBLANK(Data!Q1132), "", Data!Q1132)</f>
        <v>NO119583590</v>
      </c>
      <c r="R1132" t="str">
        <f>IF(ISBLANK(Data!R1132), "", Data!R1132)</f>
        <v>BU873140020009TE11958359</v>
      </c>
      <c r="S1132" t="str">
        <f>IF(ISBLANK(Data!S1132), "", Data!S1132)</f>
        <v>CH</v>
      </c>
      <c r="T1132" s="1" t="str">
        <f>IF(ISBLANK(Data!T1132),"",(Data!T1132))</f>
        <v/>
      </c>
      <c r="U1132" t="str">
        <f>IF(ISBLANK(Data!U1132), "", Data!U1132)</f>
        <v/>
      </c>
      <c r="V1132" t="str">
        <f>IF(ISBLANK(Data!V1132), "", Data!V1132)</f>
        <v/>
      </c>
      <c r="W1132" t="str">
        <f>IF(ISBLANK(Data!W1132), "", Data!W1132)</f>
        <v/>
      </c>
      <c r="X1132" t="str">
        <f>IF(ISBLANK(Data!X1132), "", Data!X1132)</f>
        <v/>
      </c>
      <c r="Y1132" t="str">
        <f>IF(ISBLANK(Data!Y1132), "", Data!Y1132)</f>
        <v/>
      </c>
      <c r="Z1132" t="str">
        <f>IF(ISBLANK(Data!Z1132), "", Data!Z1132)</f>
        <v>T/0017146D/P/KU</v>
      </c>
      <c r="AA1132" t="str">
        <f>IF(ISBLANK(Data!AA1132), "", Data!AA1132)</f>
        <v>793006734</v>
      </c>
      <c r="AB1132" t="str">
        <f>IF(ISBLANK(Data!AB1132), "", Data!AB1132)</f>
        <v/>
      </c>
      <c r="AC1132" t="str">
        <f>IF(ISBLANK(Data!AC1132), "", Data!AC1132)</f>
        <v>L180700</v>
      </c>
      <c r="AD1132" t="str">
        <f>IF(ISBLANK(Data!AD1132), "", Data!AD1132)</f>
        <v/>
      </c>
      <c r="AE1132" t="str">
        <f>IF(ISBLANK(Data!AE1132), "", Data!AE1132)</f>
        <v/>
      </c>
      <c r="AF1132" s="7">
        <f>IF(ISBLANK(Data!AF1132), 0, _xlfn.NUMBERVALUE(SUBSTITUTE(Data!AF1132, ".", ",")))</f>
        <v>1374.47</v>
      </c>
      <c r="AG1132" t="str">
        <f>IF(ISBLANK(Data!AG1132), "", Data!AG1132)</f>
        <v>EUR</v>
      </c>
      <c r="AH1132" s="6">
        <f>IF(ISBLANK(Data!AH1132), 0, _xlfn.NUMBERVALUE(SUBSTITUTE(Data!AH1132, ".", ",")))</f>
        <v>1374.63</v>
      </c>
      <c r="AI1132" s="7">
        <f>IF(ISBLANK(Data!AI1132), "", _xlfn.NUMBERVALUE(SUBSTITUTE(Data!AI1132, ".", ",")))</f>
        <v>12000</v>
      </c>
      <c r="AJ1132" s="7">
        <f>IF(ISBLANK(Data!AJ1132), "", _xlfn.NUMBERVALUE(SUBSTITUTE(Data!AJ1132, ".", ",")))</f>
        <v>12000</v>
      </c>
      <c r="AK1132" s="7" t="str">
        <f>IF(ISBLANK(Data!AK1132), "", _xlfn.NUMBERVALUE(SUBSTITUTE(Data!AK1132, ".", ",")))</f>
        <v/>
      </c>
      <c r="AL1132">
        <f>IF(ISBLANK(Data!AL1132), "", Data!AL1132)</f>
        <v>0</v>
      </c>
      <c r="AM1132" s="15">
        <f>Table2[[#This Row],[DATE_IN]]-Table2[[#This Row],[DATE_OUT]]</f>
        <v>20</v>
      </c>
      <c r="AN1132" s="7" t="str">
        <f>IF(MID(RIGHT(Table2[[#This Row],[ADDR3]],3),1,1)=",",RIGHT(Table2[[#This Row],[ADDR3]],2),"")</f>
        <v/>
      </c>
      <c r="AO1132" s="7" t="str">
        <f>MID(Table2[[#This Row],[RES]],11,2)</f>
        <v>CH</v>
      </c>
      <c r="AP1132" s="7">
        <f>_xlfn.XLOOKUP(AG1132,Table3[CURRENCY],Table3[CONVERSION RATE],0)*Table2[[#This Row],[ORIGINAL PRICE]]</f>
        <v>16454.321100000001</v>
      </c>
      <c r="AQ1132" s="7">
        <f>_xlfn.XLOOKUP(AG1132,Table3[CURRENCY],Table3[CONVERSION RATE],0)*Table2[[#This Row],[ORIGINAL PREPAYMENT]]</f>
        <v>16452.405900000002</v>
      </c>
      <c r="AR1132" s="7"/>
      <c r="AS1132" s="15"/>
    </row>
    <row r="1133" spans="1:45" x14ac:dyDescent="0.25">
      <c r="A1133" t="str">
        <f>IF(ISBLANK(Data!A1133), "", Data!A1133)</f>
        <v>B</v>
      </c>
      <c r="B1133" s="2" cm="1">
        <f t="array" ref="B1133">IF(ISBLANK(Data!B1133), "", DATE(2000 + RIGHT(Data!B1133, 2), _xlfn.SWITCH(MID(Data!B1133, 3, 3), "JAN", 1, "FEB", 2, "MAR", 3, "APR", 4, "MAY", 5, "JUN", 6, "JUL", 7, "AUG", 8, "SEP", 9, "OCT", 10, "NOV", 11, "DEC", 12), LEFT(Data!B1133, 2)))</f>
        <v>45303</v>
      </c>
      <c r="C1133" t="str">
        <f>IF(ISBLANK(Data!C1133), "", Data!C1133)</f>
        <v>4485-4241-DE-5</v>
      </c>
      <c r="D1133" t="str">
        <f>IF(ISBLANK(Data!D1133), "", Data!D1133)</f>
        <v/>
      </c>
      <c r="E1133" t="str">
        <f>IF(ISBLANK(Data!E1133), "", Data!E1133)</f>
        <v>TOS</v>
      </c>
      <c r="F1133" s="2" cm="1">
        <f t="array" ref="F1133">IF(ISBLANK(Data!F1133), "", DATE(2000 + RIGHT(Data!F1133, 2), _xlfn.SWITCH(MID(Data!F1133, 3, 3), "JAN", 1, "FEB", 2, "MAR", 3, "APR", 4, "MAY", 5, "JUN", 6, "JUL", 7, "AUG", 8, "SEP", 9, "OCT", 10, "NOV", 11, "DEC", 12), LEFT(Data!F1133, 2)))</f>
        <v>45537</v>
      </c>
      <c r="G1133" t="str">
        <f>IF(ISBLANK(Data!G1133), "", Data!G1133)</f>
        <v>MON</v>
      </c>
      <c r="H1133" t="str">
        <f>IF(ISBLANK(Data!H1133), "", Data!H1133)</f>
        <v>SK4424</v>
      </c>
      <c r="I1133" t="str">
        <f>IF(ISBLANK(Data!I1133), "", Data!I1133)</f>
        <v>C</v>
      </c>
      <c r="J1133" t="str">
        <f>IF(ISBLANK(Data!J1133), "", Data!J1133)</f>
        <v>TOS</v>
      </c>
      <c r="K1133" s="2" cm="1">
        <f t="array" ref="K1133">IF(ISBLANK(Data!K1133), "", DATE(2000 + RIGHT(Data!K1133, 2), _xlfn.SWITCH(MID(Data!K1133, 3, 3), "JAN", 1, "FEB", 2, "MAR", 3, "APR", 4, "MAY", 5, "JUN", 6, "JUL", 7, "AUG", 8, "SEP", 9, "OCT", 10, "NOV", 11, "DEC", 12), LEFT(Data!K1133, 2)))</f>
        <v>45544</v>
      </c>
      <c r="L1133" t="str">
        <f>IF(ISBLANK(Data!L1133), "", Data!L1133)</f>
        <v>MON</v>
      </c>
      <c r="M1133" t="str">
        <f>IF(ISBLANK(Data!M1133), "", Data!M1133)</f>
        <v>MISTOL,JENS HELMUT</v>
      </c>
      <c r="N1133" t="str">
        <f>IF(ISBLANK(Data!N1133), "", Data!N1133)</f>
        <v>LI</v>
      </c>
      <c r="O1133" s="2" t="str" cm="1">
        <f t="array" ref="O1133">IF(ISBLANK(Data!O1133), "", DATE(2000 + RIGHT(Data!O1133, 2), _xlfn.SWITCH(MID(Data!O1133, 3, 3), "JAN", 1, "FEB", 2, "MAR", 3, "APR", 4, "MAY", 5, "JUN", 6, "JUL", 7, "AUG", 8, "SEP", 9, "OCT", 10, "NOV", 11, "DEC", 12), LEFT(Data!O1133, 2)))</f>
        <v/>
      </c>
      <c r="P1133" t="str">
        <f>IF(ISBLANK(Data!P1133), "", Data!P1133)</f>
        <v>1XX1</v>
      </c>
      <c r="Q1133" t="str">
        <f>IF(ISBLANK(Data!Q1133), "", Data!Q1133)</f>
        <v>83337899/H/8333</v>
      </c>
      <c r="R1133" t="str">
        <f>IF(ISBLANK(Data!R1133), "", Data!R1133)</f>
        <v>BU873142700004TE44854241</v>
      </c>
      <c r="S1133" t="str">
        <f>IF(ISBLANK(Data!S1133), "", Data!S1133)</f>
        <v>CH</v>
      </c>
      <c r="T1133" s="1" t="str">
        <f>IF(ISBLANK(Data!T1133),"",(Data!T1133))</f>
        <v/>
      </c>
      <c r="U1133" t="str">
        <f>IF(ISBLANK(Data!U1133), "", Data!U1133)</f>
        <v/>
      </c>
      <c r="V1133" t="str">
        <f>IF(ISBLANK(Data!V1133), "", Data!V1133)</f>
        <v/>
      </c>
      <c r="W1133" t="str">
        <f>IF(ISBLANK(Data!W1133), "", Data!W1133)</f>
        <v/>
      </c>
      <c r="X1133" t="str">
        <f>IF(ISBLANK(Data!X1133), "", Data!X1133)</f>
        <v/>
      </c>
      <c r="Y1133" t="str">
        <f>IF(ISBLANK(Data!Y1133), "", Data!Y1133)</f>
        <v/>
      </c>
      <c r="Z1133" t="str">
        <f>IF(ISBLANK(Data!Z1133), "", Data!Z1133)</f>
        <v>T/0042092E/P/YB</v>
      </c>
      <c r="AA1133" t="str">
        <f>IF(ISBLANK(Data!AA1133), "", Data!AA1133)</f>
        <v>49-016-39072568</v>
      </c>
      <c r="AB1133" t="str">
        <f>IF(ISBLANK(Data!AB1133), "", Data!AB1133)</f>
        <v/>
      </c>
      <c r="AC1133" t="str">
        <f>IF(ISBLANK(Data!AC1133), "", Data!AC1133)</f>
        <v>L165300</v>
      </c>
      <c r="AD1133" t="str">
        <f>IF(ISBLANK(Data!AD1133), "", Data!AD1133)</f>
        <v/>
      </c>
      <c r="AE1133" t="str">
        <f>IF(ISBLANK(Data!AE1133), "", Data!AE1133)</f>
        <v/>
      </c>
      <c r="AF1133" s="7">
        <f>IF(ISBLANK(Data!AF1133), 0, _xlfn.NUMBERVALUE(SUBSTITUTE(Data!AF1133, ".", ",")))</f>
        <v>304.32</v>
      </c>
      <c r="AG1133" t="str">
        <f>IF(ISBLANK(Data!AG1133), "", Data!AG1133)</f>
        <v>EUR</v>
      </c>
      <c r="AH1133" s="6">
        <f>IF(ISBLANK(Data!AH1133), 0, _xlfn.NUMBERVALUE(SUBSTITUTE(Data!AH1133, ".", ",")))</f>
        <v>303.58999999999997</v>
      </c>
      <c r="AI1133" s="7">
        <f>IF(ISBLANK(Data!AI1133), "", _xlfn.NUMBERVALUE(SUBSTITUTE(Data!AI1133, ".", ",")))</f>
        <v>12000</v>
      </c>
      <c r="AJ1133" s="7">
        <f>IF(ISBLANK(Data!AJ1133), "", _xlfn.NUMBERVALUE(SUBSTITUTE(Data!AJ1133, ".", ",")))</f>
        <v>12000</v>
      </c>
      <c r="AK1133" s="7" t="str">
        <f>IF(ISBLANK(Data!AK1133), "", _xlfn.NUMBERVALUE(SUBSTITUTE(Data!AK1133, ".", ",")))</f>
        <v/>
      </c>
      <c r="AL1133">
        <f>IF(ISBLANK(Data!AL1133), "", Data!AL1133)</f>
        <v>0</v>
      </c>
      <c r="AM1133" s="15">
        <f>Table2[[#This Row],[DATE_IN]]-Table2[[#This Row],[DATE_OUT]]</f>
        <v>7</v>
      </c>
      <c r="AN1133" s="7" t="str">
        <f>IF(MID(RIGHT(Table2[[#This Row],[ADDR3]],3),1,1)=",",RIGHT(Table2[[#This Row],[ADDR3]],2),"")</f>
        <v/>
      </c>
      <c r="AO1133" s="7" t="str">
        <f>MID(Table2[[#This Row],[RES]],11,2)</f>
        <v>DE</v>
      </c>
      <c r="AP1133" s="7">
        <f>_xlfn.XLOOKUP(AG1133,Table3[CURRENCY],Table3[CONVERSION RATE],0)*Table2[[#This Row],[ORIGINAL PRICE]]</f>
        <v>3633.9722999999999</v>
      </c>
      <c r="AQ1133" s="7">
        <f>_xlfn.XLOOKUP(AG1133,Table3[CURRENCY],Table3[CONVERSION RATE],0)*Table2[[#This Row],[ORIGINAL PREPAYMENT]]</f>
        <v>3642.7103999999999</v>
      </c>
      <c r="AR1133" s="7"/>
      <c r="AS1133" s="15"/>
    </row>
    <row r="1134" spans="1:45" x14ac:dyDescent="0.25">
      <c r="A1134" t="str">
        <f>IF(ISBLANK(Data!A1134), "", Data!A1134)</f>
        <v>B</v>
      </c>
      <c r="B1134" s="2" cm="1">
        <f t="array" ref="B1134">IF(ISBLANK(Data!B1134), "", DATE(2000 + RIGHT(Data!B1134, 2), _xlfn.SWITCH(MID(Data!B1134, 3, 3), "JAN", 1, "FEB", 2, "MAR", 3, "APR", 4, "MAY", 5, "JUN", 6, "JUL", 7, "AUG", 8, "SEP", 9, "OCT", 10, "NOV", 11, "DEC", 12), LEFT(Data!B1134, 2)))</f>
        <v>45326</v>
      </c>
      <c r="C1134" t="str">
        <f>IF(ISBLANK(Data!C1134), "", Data!C1134)</f>
        <v>4622-2911-ES-0</v>
      </c>
      <c r="D1134" t="str">
        <f>IF(ISBLANK(Data!D1134), "", Data!D1134)</f>
        <v/>
      </c>
      <c r="E1134" t="str">
        <f>IF(ISBLANK(Data!E1134), "", Data!E1134)</f>
        <v>TOS</v>
      </c>
      <c r="F1134" s="2" cm="1">
        <f t="array" ref="F1134">IF(ISBLANK(Data!F1134), "", DATE(2000 + RIGHT(Data!F1134, 2), _xlfn.SWITCH(MID(Data!F1134, 3, 3), "JAN", 1, "FEB", 2, "MAR", 3, "APR", 4, "MAY", 5, "JUN", 6, "JUL", 7, "AUG", 8, "SEP", 9, "OCT", 10, "NOV", 11, "DEC", 12), LEFT(Data!F1134, 2)))</f>
        <v>45537</v>
      </c>
      <c r="G1134" t="str">
        <f>IF(ISBLANK(Data!G1134), "", Data!G1134)</f>
        <v>MON</v>
      </c>
      <c r="H1134" t="str">
        <f>IF(ISBLANK(Data!H1134), "", Data!H1134)</f>
        <v/>
      </c>
      <c r="I1134" t="str">
        <f>IF(ISBLANK(Data!I1134), "", Data!I1134)</f>
        <v>B</v>
      </c>
      <c r="J1134" t="str">
        <f>IF(ISBLANK(Data!J1134), "", Data!J1134)</f>
        <v>TOS</v>
      </c>
      <c r="K1134" s="2" cm="1">
        <f t="array" ref="K1134">IF(ISBLANK(Data!K1134), "", DATE(2000 + RIGHT(Data!K1134, 2), _xlfn.SWITCH(MID(Data!K1134, 3, 3), "JAN", 1, "FEB", 2, "MAR", 3, "APR", 4, "MAY", 5, "JUN", 6, "JUL", 7, "AUG", 8, "SEP", 9, "OCT", 10, "NOV", 11, "DEC", 12), LEFT(Data!K1134, 2)))</f>
        <v>45544</v>
      </c>
      <c r="L1134" t="str">
        <f>IF(ISBLANK(Data!L1134), "", Data!L1134)</f>
        <v>MON</v>
      </c>
      <c r="M1134" t="str">
        <f>IF(ISBLANK(Data!M1134), "", Data!M1134)</f>
        <v>PEREZ,ARTURO CHENEMILLEVILLE</v>
      </c>
      <c r="N1134" t="str">
        <f>IF(ISBLANK(Data!N1134), "", Data!N1134)</f>
        <v>LI</v>
      </c>
      <c r="O1134" s="2" t="str" cm="1">
        <f t="array" ref="O1134">IF(ISBLANK(Data!O1134), "", DATE(2000 + RIGHT(Data!O1134, 2), _xlfn.SWITCH(MID(Data!O1134, 3, 3), "JAN", 1, "FEB", 2, "MAR", 3, "APR", 4, "MAY", 5, "JUN", 6, "JUL", 7, "AUG", 8, "SEP", 9, "OCT", 10, "NOV", 11, "DEC", 12), LEFT(Data!O1134, 2)))</f>
        <v/>
      </c>
      <c r="P1134" t="str">
        <f>IF(ISBLANK(Data!P1134), "", Data!P1134)</f>
        <v>1XX1</v>
      </c>
      <c r="Q1134" t="str">
        <f>IF(ISBLANK(Data!Q1134), "", Data!Q1134)</f>
        <v>99097769/H/9909</v>
      </c>
      <c r="R1134" t="str">
        <f>IF(ISBLANK(Data!R1134), "", Data!R1134)</f>
        <v>BU873142700004TE46222911</v>
      </c>
      <c r="S1134" t="str">
        <f>IF(ISBLANK(Data!S1134), "", Data!S1134)</f>
        <v>CH</v>
      </c>
      <c r="T1134" s="1" t="str">
        <f>IF(ISBLANK(Data!T1134),"",(Data!T1134))</f>
        <v/>
      </c>
      <c r="U1134" t="str">
        <f>IF(ISBLANK(Data!U1134), "", Data!U1134)</f>
        <v/>
      </c>
      <c r="V1134" t="str">
        <f>IF(ISBLANK(Data!V1134), "", Data!V1134)</f>
        <v/>
      </c>
      <c r="W1134" t="str">
        <f>IF(ISBLANK(Data!W1134), "", Data!W1134)</f>
        <v/>
      </c>
      <c r="X1134" t="str">
        <f>IF(ISBLANK(Data!X1134), "", Data!X1134)</f>
        <v/>
      </c>
      <c r="Y1134" t="str">
        <f>IF(ISBLANK(Data!Y1134), "", Data!Y1134)</f>
        <v/>
      </c>
      <c r="Z1134" t="str">
        <f>IF(ISBLANK(Data!Z1134), "", Data!Z1134)</f>
        <v>T/0042092E/P/YB</v>
      </c>
      <c r="AA1134" t="str">
        <f>IF(ISBLANK(Data!AA1134), "", Data!AA1134)</f>
        <v>34-633-452690</v>
      </c>
      <c r="AB1134" t="str">
        <f>IF(ISBLANK(Data!AB1134), "", Data!AB1134)</f>
        <v/>
      </c>
      <c r="AC1134" t="str">
        <f>IF(ISBLANK(Data!AC1134), "", Data!AC1134)</f>
        <v>L151400</v>
      </c>
      <c r="AD1134" t="str">
        <f>IF(ISBLANK(Data!AD1134), "", Data!AD1134)</f>
        <v/>
      </c>
      <c r="AE1134" t="str">
        <f>IF(ISBLANK(Data!AE1134), "", Data!AE1134)</f>
        <v/>
      </c>
      <c r="AF1134" s="7">
        <f>IF(ISBLANK(Data!AF1134), 0, _xlfn.NUMBERVALUE(SUBSTITUTE(Data!AF1134, ".", ",")))</f>
        <v>290.16000000000003</v>
      </c>
      <c r="AG1134" t="str">
        <f>IF(ISBLANK(Data!AG1134), "", Data!AG1134)</f>
        <v>EUR</v>
      </c>
      <c r="AH1134" s="6">
        <f>IF(ISBLANK(Data!AH1134), 0, _xlfn.NUMBERVALUE(SUBSTITUTE(Data!AH1134, ".", ",")))</f>
        <v>289.42</v>
      </c>
      <c r="AI1134" s="7">
        <f>IF(ISBLANK(Data!AI1134), "", _xlfn.NUMBERVALUE(SUBSTITUTE(Data!AI1134, ".", ",")))</f>
        <v>12000</v>
      </c>
      <c r="AJ1134" s="7">
        <f>IF(ISBLANK(Data!AJ1134), "", _xlfn.NUMBERVALUE(SUBSTITUTE(Data!AJ1134, ".", ",")))</f>
        <v>12000</v>
      </c>
      <c r="AK1134" s="7" t="str">
        <f>IF(ISBLANK(Data!AK1134), "", _xlfn.NUMBERVALUE(SUBSTITUTE(Data!AK1134, ".", ",")))</f>
        <v/>
      </c>
      <c r="AL1134">
        <f>IF(ISBLANK(Data!AL1134), "", Data!AL1134)</f>
        <v>0</v>
      </c>
      <c r="AM1134" s="15">
        <f>Table2[[#This Row],[DATE_IN]]-Table2[[#This Row],[DATE_OUT]]</f>
        <v>7</v>
      </c>
      <c r="AN1134" s="7" t="str">
        <f>IF(MID(RIGHT(Table2[[#This Row],[ADDR3]],3),1,1)=",",RIGHT(Table2[[#This Row],[ADDR3]],2),"")</f>
        <v/>
      </c>
      <c r="AO1134" s="7" t="str">
        <f>MID(Table2[[#This Row],[RES]],11,2)</f>
        <v>ES</v>
      </c>
      <c r="AP1134" s="7">
        <f>_xlfn.XLOOKUP(AG1134,Table3[CURRENCY],Table3[CONVERSION RATE],0)*Table2[[#This Row],[ORIGINAL PRICE]]</f>
        <v>3464.3574000000003</v>
      </c>
      <c r="AQ1134" s="7">
        <f>_xlfn.XLOOKUP(AG1134,Table3[CURRENCY],Table3[CONVERSION RATE],0)*Table2[[#This Row],[ORIGINAL PREPAYMENT]]</f>
        <v>3473.2152000000006</v>
      </c>
      <c r="AR1134" s="7"/>
      <c r="AS1134" s="15"/>
    </row>
    <row r="1135" spans="1:45" x14ac:dyDescent="0.25">
      <c r="A1135" t="str">
        <f>IF(ISBLANK(Data!A1135), "", Data!A1135)</f>
        <v>B</v>
      </c>
      <c r="B1135" s="2" cm="1">
        <f t="array" ref="B1135">IF(ISBLANK(Data!B1135), "", DATE(2000 + RIGHT(Data!B1135, 2), _xlfn.SWITCH(MID(Data!B1135, 3, 3), "JAN", 1, "FEB", 2, "MAR", 3, "APR", 4, "MAY", 5, "JUN", 6, "JUL", 7, "AUG", 8, "SEP", 9, "OCT", 10, "NOV", 11, "DEC", 12), LEFT(Data!B1135, 2)))</f>
        <v>45335</v>
      </c>
      <c r="C1135" t="str">
        <f>IF(ISBLANK(Data!C1135), "", Data!C1135)</f>
        <v>4675-4903-NL-6</v>
      </c>
      <c r="D1135" t="str">
        <f>IF(ISBLANK(Data!D1135), "", Data!D1135)</f>
        <v>QF810V</v>
      </c>
      <c r="E1135" t="str">
        <f>IF(ISBLANK(Data!E1135), "", Data!E1135)</f>
        <v>TOS</v>
      </c>
      <c r="F1135" s="2" cm="1">
        <f t="array" ref="F1135">IF(ISBLANK(Data!F1135), "", DATE(2000 + RIGHT(Data!F1135, 2), _xlfn.SWITCH(MID(Data!F1135, 3, 3), "JAN", 1, "FEB", 2, "MAR", 3, "APR", 4, "MAY", 5, "JUN", 6, "JUL", 7, "AUG", 8, "SEP", 9, "OCT", 10, "NOV", 11, "DEC", 12), LEFT(Data!F1135, 2)))</f>
        <v>45537</v>
      </c>
      <c r="G1135" t="str">
        <f>IF(ISBLANK(Data!G1135), "", Data!G1135)</f>
        <v>MON</v>
      </c>
      <c r="H1135" t="str">
        <f>IF(ISBLANK(Data!H1135), "", Data!H1135)</f>
        <v>SK4418</v>
      </c>
      <c r="I1135" t="str">
        <f>IF(ISBLANK(Data!I1135), "", Data!I1135)</f>
        <v>E</v>
      </c>
      <c r="J1135" t="str">
        <f>IF(ISBLANK(Data!J1135), "", Data!J1135)</f>
        <v>TOS</v>
      </c>
      <c r="K1135" s="2" cm="1">
        <f t="array" ref="K1135">IF(ISBLANK(Data!K1135), "", DATE(2000 + RIGHT(Data!K1135, 2), _xlfn.SWITCH(MID(Data!K1135, 3, 3), "JAN", 1, "FEB", 2, "MAR", 3, "APR", 4, "MAY", 5, "JUN", 6, "JUL", 7, "AUG", 8, "SEP", 9, "OCT", 10, "NOV", 11, "DEC", 12), LEFT(Data!K1135, 2)))</f>
        <v>45547</v>
      </c>
      <c r="L1135" t="str">
        <f>IF(ISBLANK(Data!L1135), "", Data!L1135)</f>
        <v>THU</v>
      </c>
      <c r="M1135" t="str">
        <f>IF(ISBLANK(Data!M1135), "", Data!M1135)</f>
        <v>SMIT,MELISSA</v>
      </c>
      <c r="N1135" t="str">
        <f>IF(ISBLANK(Data!N1135), "", Data!N1135)</f>
        <v>LI</v>
      </c>
      <c r="O1135" s="2" cm="1">
        <f t="array" ref="O1135">IF(ISBLANK(Data!O1135), "", DATE(2000 + RIGHT(Data!O1135, 2), _xlfn.SWITCH(MID(Data!O1135, 3, 3), "JAN", 1, "FEB", 2, "MAR", 3, "APR", 4, "MAY", 5, "JUN", 6, "JUL", 7, "AUG", 8, "SEP", 9, "OCT", 10, "NOV", 11, "DEC", 12), LEFT(Data!O1135, 2)))</f>
        <v>70860</v>
      </c>
      <c r="P1135" t="str">
        <f>IF(ISBLANK(Data!P1135), "", Data!P1135)</f>
        <v>1XX1</v>
      </c>
      <c r="Q1135" t="str">
        <f>IF(ISBLANK(Data!Q1135), "", Data!Q1135)</f>
        <v>725955605</v>
      </c>
      <c r="R1135" t="str">
        <f>IF(ISBLANK(Data!R1135), "", Data!R1135)</f>
        <v>BU868102220001TE72595560</v>
      </c>
      <c r="S1135" t="str">
        <f>IF(ISBLANK(Data!S1135), "", Data!S1135)</f>
        <v>CH</v>
      </c>
      <c r="T1135" s="1" t="str">
        <f>IF(ISBLANK(Data!T1135),"",(Data!T1135))</f>
        <v/>
      </c>
      <c r="U1135" t="str">
        <f>IF(ISBLANK(Data!U1135), "", Data!U1135)</f>
        <v/>
      </c>
      <c r="V1135" t="str">
        <f>IF(ISBLANK(Data!V1135), "", Data!V1135)</f>
        <v/>
      </c>
      <c r="W1135" t="str">
        <f>IF(ISBLANK(Data!W1135), "", Data!W1135)</f>
        <v/>
      </c>
      <c r="X1135" t="str">
        <f>IF(ISBLANK(Data!X1135), "", Data!X1135)</f>
        <v/>
      </c>
      <c r="Y1135" t="str">
        <f>IF(ISBLANK(Data!Y1135), "", Data!Y1135)</f>
        <v/>
      </c>
      <c r="Z1135" t="str">
        <f>IF(ISBLANK(Data!Z1135), "", Data!Z1135)</f>
        <v>T/0061003E/P/YS</v>
      </c>
      <c r="AA1135" t="str">
        <f>IF(ISBLANK(Data!AA1135), "", Data!AA1135)</f>
        <v>+31640677840</v>
      </c>
      <c r="AB1135" t="str">
        <f>IF(ISBLANK(Data!AB1135), "", Data!AB1135)</f>
        <v/>
      </c>
      <c r="AC1135" t="str">
        <f>IF(ISBLANK(Data!AC1135), "", Data!AC1135)</f>
        <v>L184400</v>
      </c>
      <c r="AD1135" t="str">
        <f>IF(ISBLANK(Data!AD1135), "", Data!AD1135)</f>
        <v/>
      </c>
      <c r="AE1135" t="str">
        <f>IF(ISBLANK(Data!AE1135), "", Data!AE1135)</f>
        <v/>
      </c>
      <c r="AF1135" s="7">
        <f>IF(ISBLANK(Data!AF1135), 0, _xlfn.NUMBERVALUE(SUBSTITUTE(Data!AF1135, ".", ",")))</f>
        <v>671.65</v>
      </c>
      <c r="AG1135" t="str">
        <f>IF(ISBLANK(Data!AG1135), "", Data!AG1135)</f>
        <v>EUR</v>
      </c>
      <c r="AH1135" s="6">
        <f>IF(ISBLANK(Data!AH1135), 0, _xlfn.NUMBERVALUE(SUBSTITUTE(Data!AH1135, ".", ",")))</f>
        <v>671.02</v>
      </c>
      <c r="AI1135" s="7">
        <f>IF(ISBLANK(Data!AI1135), "", _xlfn.NUMBERVALUE(SUBSTITUTE(Data!AI1135, ".", ",")))</f>
        <v>12000</v>
      </c>
      <c r="AJ1135" s="7">
        <f>IF(ISBLANK(Data!AJ1135), "", _xlfn.NUMBERVALUE(SUBSTITUTE(Data!AJ1135, ".", ",")))</f>
        <v>12000</v>
      </c>
      <c r="AK1135" s="7" t="str">
        <f>IF(ISBLANK(Data!AK1135), "", _xlfn.NUMBERVALUE(SUBSTITUTE(Data!AK1135, ".", ",")))</f>
        <v/>
      </c>
      <c r="AL1135">
        <f>IF(ISBLANK(Data!AL1135), "", Data!AL1135)</f>
        <v>0</v>
      </c>
      <c r="AM1135" s="15">
        <f>Table2[[#This Row],[DATE_IN]]-Table2[[#This Row],[DATE_OUT]]</f>
        <v>10</v>
      </c>
      <c r="AN1135" s="7" t="str">
        <f>IF(MID(RIGHT(Table2[[#This Row],[ADDR3]],3),1,1)=",",RIGHT(Table2[[#This Row],[ADDR3]],2),"")</f>
        <v/>
      </c>
      <c r="AO1135" s="7" t="str">
        <f>MID(Table2[[#This Row],[RES]],11,2)</f>
        <v>NL</v>
      </c>
      <c r="AP1135" s="7">
        <f>_xlfn.XLOOKUP(AG1135,Table3[CURRENCY],Table3[CONVERSION RATE],0)*Table2[[#This Row],[ORIGINAL PRICE]]</f>
        <v>8032.1094000000003</v>
      </c>
      <c r="AQ1135" s="7">
        <f>_xlfn.XLOOKUP(AG1135,Table3[CURRENCY],Table3[CONVERSION RATE],0)*Table2[[#This Row],[ORIGINAL PREPAYMENT]]</f>
        <v>8039.6504999999997</v>
      </c>
      <c r="AR1135" s="7"/>
      <c r="AS1135" s="15"/>
    </row>
    <row r="1136" spans="1:45" x14ac:dyDescent="0.25">
      <c r="A1136" t="str">
        <f>IF(ISBLANK(Data!A1136), "", Data!A1136)</f>
        <v>B</v>
      </c>
      <c r="B1136" s="2" cm="1">
        <f t="array" ref="B1136">IF(ISBLANK(Data!B1136), "", DATE(2000 + RIGHT(Data!B1136, 2), _xlfn.SWITCH(MID(Data!B1136, 3, 3), "JAN", 1, "FEB", 2, "MAR", 3, "APR", 4, "MAY", 5, "JUN", 6, "JUL", 7, "AUG", 8, "SEP", 9, "OCT", 10, "NOV", 11, "DEC", 12), LEFT(Data!B1136, 2)))</f>
        <v>45352</v>
      </c>
      <c r="C1136" t="str">
        <f>IF(ISBLANK(Data!C1136), "", Data!C1136)</f>
        <v>4783-2232-NL-0</v>
      </c>
      <c r="D1136" t="str">
        <f>IF(ISBLANK(Data!D1136), "", Data!D1136)</f>
        <v>QE816X</v>
      </c>
      <c r="E1136" t="str">
        <f>IF(ISBLANK(Data!E1136), "", Data!E1136)</f>
        <v>TOS</v>
      </c>
      <c r="F1136" s="2" cm="1">
        <f t="array" ref="F1136">IF(ISBLANK(Data!F1136), "", DATE(2000 + RIGHT(Data!F1136, 2), _xlfn.SWITCH(MID(Data!F1136, 3, 3), "JAN", 1, "FEB", 2, "MAR", 3, "APR", 4, "MAY", 5, "JUN", 6, "JUL", 7, "AUG", 8, "SEP", 9, "OCT", 10, "NOV", 11, "DEC", 12), LEFT(Data!F1136, 2)))</f>
        <v>45537</v>
      </c>
      <c r="G1136" t="str">
        <f>IF(ISBLANK(Data!G1136), "", Data!G1136)</f>
        <v>MON</v>
      </c>
      <c r="H1136" t="str">
        <f>IF(ISBLANK(Data!H1136), "", Data!H1136)</f>
        <v>SK4418</v>
      </c>
      <c r="I1136" t="str">
        <f>IF(ISBLANK(Data!I1136), "", Data!I1136)</f>
        <v>B</v>
      </c>
      <c r="J1136" t="str">
        <f>IF(ISBLANK(Data!J1136), "", Data!J1136)</f>
        <v>EVE</v>
      </c>
      <c r="K1136" s="2" cm="1">
        <f t="array" ref="K1136">IF(ISBLANK(Data!K1136), "", DATE(2000 + RIGHT(Data!K1136, 2), _xlfn.SWITCH(MID(Data!K1136, 3, 3), "JAN", 1, "FEB", 2, "MAR", 3, "APR", 4, "MAY", 5, "JUN", 6, "JUL", 7, "AUG", 8, "SEP", 9, "OCT", 10, "NOV", 11, "DEC", 12), LEFT(Data!K1136, 2)))</f>
        <v>45546</v>
      </c>
      <c r="L1136" t="str">
        <f>IF(ISBLANK(Data!L1136), "", Data!L1136)</f>
        <v>WED</v>
      </c>
      <c r="M1136" t="str">
        <f>IF(ISBLANK(Data!M1136), "", Data!M1136)</f>
        <v>VAN BAKEL,INDY,MISS</v>
      </c>
      <c r="N1136" t="str">
        <f>IF(ISBLANK(Data!N1136), "", Data!N1136)</f>
        <v>LI</v>
      </c>
      <c r="O1136" s="2" t="str" cm="1">
        <f t="array" ref="O1136">IF(ISBLANK(Data!O1136), "", DATE(2000 + RIGHT(Data!O1136, 2), _xlfn.SWITCH(MID(Data!O1136, 3, 3), "JAN", 1, "FEB", 2, "MAR", 3, "APR", 4, "MAY", 5, "JUN", 6, "JUL", 7, "AUG", 8, "SEP", 9, "OCT", 10, "NOV", 11, "DEC", 12), LEFT(Data!O1136, 2)))</f>
        <v/>
      </c>
      <c r="P1136" t="str">
        <f>IF(ISBLANK(Data!P1136), "", Data!P1136)</f>
        <v>1XX1</v>
      </c>
      <c r="Q1136" t="str">
        <f>IF(ISBLANK(Data!Q1136), "", Data!Q1136)</f>
        <v>M/103166</v>
      </c>
      <c r="R1136" t="str">
        <f>IF(ISBLANK(Data!R1136), "", Data!R1136)</f>
        <v>BU898110360002TE74162596</v>
      </c>
      <c r="S1136" t="str">
        <f>IF(ISBLANK(Data!S1136), "", Data!S1136)</f>
        <v>CH</v>
      </c>
      <c r="T1136" s="1" t="str">
        <f>IF(ISBLANK(Data!T1136),"",(Data!T1136))</f>
        <v/>
      </c>
      <c r="U1136" t="str">
        <f>IF(ISBLANK(Data!U1136), "", Data!U1136)</f>
        <v/>
      </c>
      <c r="V1136" t="str">
        <f>IF(ISBLANK(Data!V1136), "", Data!V1136)</f>
        <v>HOOGZWANENSTRAAT 114</v>
      </c>
      <c r="W1136" t="str">
        <f>IF(ISBLANK(Data!W1136), "", Data!W1136)</f>
        <v/>
      </c>
      <c r="X1136" t="str">
        <f>IF(ISBLANK(Data!X1136), "", Data!X1136)</f>
        <v>6211BZ,MAASTRICHT          ,NL</v>
      </c>
      <c r="Y1136" t="str">
        <f>IF(ISBLANK(Data!Y1136), "", Data!Y1136)</f>
        <v/>
      </c>
      <c r="Z1136" t="str">
        <f>IF(ISBLANK(Data!Z1136), "", Data!Z1136)</f>
        <v>T/0018550D/P/N5</v>
      </c>
      <c r="AA1136" t="str">
        <f>IF(ISBLANK(Data!AA1136), "", Data!AA1136)</f>
        <v>+31643284798/EM</v>
      </c>
      <c r="AB1136" t="str">
        <f>IF(ISBLANK(Data!AB1136), "", Data!AB1136)</f>
        <v>WEBPREPAY/RSN/</v>
      </c>
      <c r="AC1136" t="str">
        <f>IF(ISBLANK(Data!AC1136), "", Data!AC1136)</f>
        <v/>
      </c>
      <c r="AD1136" t="str">
        <f>IF(ISBLANK(Data!AD1136), "", Data!AD1136)</f>
        <v/>
      </c>
      <c r="AE1136" t="str">
        <f>IF(ISBLANK(Data!AE1136), "", Data!AE1136)</f>
        <v>AF/1140638084</v>
      </c>
      <c r="AF1136" s="7">
        <f>IF(ISBLANK(Data!AF1136), 0, _xlfn.NUMBERVALUE(SUBSTITUTE(Data!AF1136, ".", ",")))</f>
        <v>719.92</v>
      </c>
      <c r="AG1136" t="str">
        <f>IF(ISBLANK(Data!AG1136), "", Data!AG1136)</f>
        <v>EUR</v>
      </c>
      <c r="AH1136" s="6">
        <f>IF(ISBLANK(Data!AH1136), 0, _xlfn.NUMBERVALUE(SUBSTITUTE(Data!AH1136, ".", ",")))</f>
        <v>709.71</v>
      </c>
      <c r="AI1136" s="7">
        <f>IF(ISBLANK(Data!AI1136), "", _xlfn.NUMBERVALUE(SUBSTITUTE(Data!AI1136, ".", ",")))</f>
        <v>12000</v>
      </c>
      <c r="AJ1136" s="7">
        <f>IF(ISBLANK(Data!AJ1136), "", _xlfn.NUMBERVALUE(SUBSTITUTE(Data!AJ1136, ".", ",")))</f>
        <v>12000</v>
      </c>
      <c r="AK1136" s="7">
        <f>IF(ISBLANK(Data!AK1136), "", _xlfn.NUMBERVALUE(SUBSTITUTE(Data!AK1136, ".", ",")))</f>
        <v>3000</v>
      </c>
      <c r="AL1136">
        <f>IF(ISBLANK(Data!AL1136), "", Data!AL1136)</f>
        <v>0</v>
      </c>
      <c r="AM1136" s="15">
        <f>Table2[[#This Row],[DATE_IN]]-Table2[[#This Row],[DATE_OUT]]</f>
        <v>9</v>
      </c>
      <c r="AN1136" s="7" t="str">
        <f>IF(MID(RIGHT(Table2[[#This Row],[ADDR3]],3),1,1)=",",RIGHT(Table2[[#This Row],[ADDR3]],2),"")</f>
        <v>NL</v>
      </c>
      <c r="AO1136" s="7" t="str">
        <f>MID(Table2[[#This Row],[RES]],11,2)</f>
        <v>NL</v>
      </c>
      <c r="AP1136" s="7">
        <f>_xlfn.XLOOKUP(AG1136,Table3[CURRENCY],Table3[CONVERSION RATE],0)*Table2[[#This Row],[ORIGINAL PRICE]]</f>
        <v>8495.2287000000015</v>
      </c>
      <c r="AQ1136" s="7">
        <f>_xlfn.XLOOKUP(AG1136,Table3[CURRENCY],Table3[CONVERSION RATE],0)*Table2[[#This Row],[ORIGINAL PREPAYMENT]]</f>
        <v>8617.4423999999999</v>
      </c>
      <c r="AR1136" s="7"/>
      <c r="AS1136" s="15"/>
    </row>
    <row r="1137" spans="1:45" x14ac:dyDescent="0.25">
      <c r="A1137" t="str">
        <f>IF(ISBLANK(Data!A1137), "", Data!A1137)</f>
        <v>B</v>
      </c>
      <c r="B1137" s="2" cm="1">
        <f t="array" ref="B1137">IF(ISBLANK(Data!B1137), "", DATE(2000 + RIGHT(Data!B1137, 2), _xlfn.SWITCH(MID(Data!B1137, 3, 3), "JAN", 1, "FEB", 2, "MAR", 3, "APR", 4, "MAY", 5, "JUN", 6, "JUL", 7, "AUG", 8, "SEP", 9, "OCT", 10, "NOV", 11, "DEC", 12), LEFT(Data!B1137, 2)))</f>
        <v>45368</v>
      </c>
      <c r="C1137" t="str">
        <f>IF(ISBLANK(Data!C1137), "", Data!C1137)</f>
        <v>4879-7381-FR-3</v>
      </c>
      <c r="D1137" t="str">
        <f>IF(ISBLANK(Data!D1137), "", Data!D1137)</f>
        <v>QF810V</v>
      </c>
      <c r="E1137" t="str">
        <f>IF(ISBLANK(Data!E1137), "", Data!E1137)</f>
        <v>TOS</v>
      </c>
      <c r="F1137" s="2" cm="1">
        <f t="array" ref="F1137">IF(ISBLANK(Data!F1137), "", DATE(2000 + RIGHT(Data!F1137, 2), _xlfn.SWITCH(MID(Data!F1137, 3, 3), "JAN", 1, "FEB", 2, "MAR", 3, "APR", 4, "MAY", 5, "JUN", 6, "JUL", 7, "AUG", 8, "SEP", 9, "OCT", 10, "NOV", 11, "DEC", 12), LEFT(Data!F1137, 2)))</f>
        <v>45537</v>
      </c>
      <c r="G1137" t="str">
        <f>IF(ISBLANK(Data!G1137), "", Data!G1137)</f>
        <v>MON</v>
      </c>
      <c r="H1137" t="str">
        <f>IF(ISBLANK(Data!H1137), "", Data!H1137)</f>
        <v>WI</v>
      </c>
      <c r="I1137" t="str">
        <f>IF(ISBLANK(Data!I1137), "", Data!I1137)</f>
        <v>C</v>
      </c>
      <c r="J1137" t="str">
        <f>IF(ISBLANK(Data!J1137), "", Data!J1137)</f>
        <v>TOS</v>
      </c>
      <c r="K1137" s="2" cm="1">
        <f t="array" ref="K1137">IF(ISBLANK(Data!K1137), "", DATE(2000 + RIGHT(Data!K1137, 2), _xlfn.SWITCH(MID(Data!K1137, 3, 3), "JAN", 1, "FEB", 2, "MAR", 3, "APR", 4, "MAY", 5, "JUN", 6, "JUL", 7, "AUG", 8, "SEP", 9, "OCT", 10, "NOV", 11, "DEC", 12), LEFT(Data!K1137, 2)))</f>
        <v>45543</v>
      </c>
      <c r="L1137" t="str">
        <f>IF(ISBLANK(Data!L1137), "", Data!L1137)</f>
        <v>SUN</v>
      </c>
      <c r="M1137" t="str">
        <f>IF(ISBLANK(Data!M1137), "", Data!M1137)</f>
        <v>DARMON,ARTHUR</v>
      </c>
      <c r="N1137" t="str">
        <f>IF(ISBLANK(Data!N1137), "", Data!N1137)</f>
        <v>LI</v>
      </c>
      <c r="O1137" s="2" cm="1">
        <f t="array" ref="O1137">IF(ISBLANK(Data!O1137), "", DATE(2000 + RIGHT(Data!O1137, 2), _xlfn.SWITCH(MID(Data!O1137, 3, 3), "JAN", 1, "FEB", 2, "MAR", 3, "APR", 4, "MAY", 5, "JUN", 6, "JUL", 7, "AUG", 8, "SEP", 9, "OCT", 10, "NOV", 11, "DEC", 12), LEFT(Data!O1137, 2)))</f>
        <v>70860</v>
      </c>
      <c r="P1137" t="str">
        <f>IF(ISBLANK(Data!P1137), "", Data!P1137)</f>
        <v>1XX1</v>
      </c>
      <c r="Q1137" t="str">
        <f>IF(ISBLANK(Data!Q1137), "", Data!Q1137)</f>
        <v>736401971</v>
      </c>
      <c r="R1137" t="str">
        <f>IF(ISBLANK(Data!R1137), "", Data!R1137)</f>
        <v>BU868102220001TE73640197</v>
      </c>
      <c r="S1137" t="str">
        <f>IF(ISBLANK(Data!S1137), "", Data!S1137)</f>
        <v>CH</v>
      </c>
      <c r="T1137" s="1" t="str">
        <f>IF(ISBLANK(Data!T1137),"",(Data!T1137))</f>
        <v/>
      </c>
      <c r="U1137" t="str">
        <f>IF(ISBLANK(Data!U1137), "", Data!U1137)</f>
        <v/>
      </c>
      <c r="V1137" t="str">
        <f>IF(ISBLANK(Data!V1137), "", Data!V1137)</f>
        <v/>
      </c>
      <c r="W1137" t="str">
        <f>IF(ISBLANK(Data!W1137), "", Data!W1137)</f>
        <v/>
      </c>
      <c r="X1137" t="str">
        <f>IF(ISBLANK(Data!X1137), "", Data!X1137)</f>
        <v/>
      </c>
      <c r="Y1137" t="str">
        <f>IF(ISBLANK(Data!Y1137), "", Data!Y1137)</f>
        <v/>
      </c>
      <c r="Z1137" t="str">
        <f>IF(ISBLANK(Data!Z1137), "", Data!Z1137)</f>
        <v>T/0061003E/P/YS</v>
      </c>
      <c r="AA1137" t="str">
        <f>IF(ISBLANK(Data!AA1137), "", Data!AA1137)</f>
        <v>+33687640893</v>
      </c>
      <c r="AB1137" t="str">
        <f>IF(ISBLANK(Data!AB1137), "", Data!AB1137)</f>
        <v/>
      </c>
      <c r="AC1137" t="str">
        <f>IF(ISBLANK(Data!AC1137), "", Data!AC1137)</f>
        <v>L184400</v>
      </c>
      <c r="AD1137" t="str">
        <f>IF(ISBLANK(Data!AD1137), "", Data!AD1137)</f>
        <v/>
      </c>
      <c r="AE1137" t="str">
        <f>IF(ISBLANK(Data!AE1137), "", Data!AE1137)</f>
        <v/>
      </c>
      <c r="AF1137" s="7">
        <f>IF(ISBLANK(Data!AF1137), 0, _xlfn.NUMBERVALUE(SUBSTITUTE(Data!AF1137, ".", ",")))</f>
        <v>331.89</v>
      </c>
      <c r="AG1137" t="str">
        <f>IF(ISBLANK(Data!AG1137), "", Data!AG1137)</f>
        <v>EUR</v>
      </c>
      <c r="AH1137" s="6">
        <f>IF(ISBLANK(Data!AH1137), 0, _xlfn.NUMBERVALUE(SUBSTITUTE(Data!AH1137, ".", ",")))</f>
        <v>331.44</v>
      </c>
      <c r="AI1137" s="7">
        <f>IF(ISBLANK(Data!AI1137), "", _xlfn.NUMBERVALUE(SUBSTITUTE(Data!AI1137, ".", ",")))</f>
        <v>12000</v>
      </c>
      <c r="AJ1137" s="7">
        <f>IF(ISBLANK(Data!AJ1137), "", _xlfn.NUMBERVALUE(SUBSTITUTE(Data!AJ1137, ".", ",")))</f>
        <v>12000</v>
      </c>
      <c r="AK1137" s="7" t="str">
        <f>IF(ISBLANK(Data!AK1137), "", _xlfn.NUMBERVALUE(SUBSTITUTE(Data!AK1137, ".", ",")))</f>
        <v/>
      </c>
      <c r="AL1137">
        <f>IF(ISBLANK(Data!AL1137), "", Data!AL1137)</f>
        <v>0</v>
      </c>
      <c r="AM1137" s="15">
        <f>Table2[[#This Row],[DATE_IN]]-Table2[[#This Row],[DATE_OUT]]</f>
        <v>6</v>
      </c>
      <c r="AN1137" s="7" t="str">
        <f>IF(MID(RIGHT(Table2[[#This Row],[ADDR3]],3),1,1)=",",RIGHT(Table2[[#This Row],[ADDR3]],2),"")</f>
        <v/>
      </c>
      <c r="AO1137" s="7" t="str">
        <f>MID(Table2[[#This Row],[RES]],11,2)</f>
        <v>FR</v>
      </c>
      <c r="AP1137" s="7">
        <f>_xlfn.XLOOKUP(AG1137,Table3[CURRENCY],Table3[CONVERSION RATE],0)*Table2[[#This Row],[ORIGINAL PRICE]]</f>
        <v>3967.3368</v>
      </c>
      <c r="AQ1137" s="7">
        <f>_xlfn.XLOOKUP(AG1137,Table3[CURRENCY],Table3[CONVERSION RATE],0)*Table2[[#This Row],[ORIGINAL PREPAYMENT]]</f>
        <v>3972.7233000000001</v>
      </c>
      <c r="AR1137" s="7"/>
      <c r="AS1137" s="15"/>
    </row>
    <row r="1138" spans="1:45" x14ac:dyDescent="0.25">
      <c r="A1138" t="str">
        <f>IF(ISBLANK(Data!A1138), "", Data!A1138)</f>
        <v>B</v>
      </c>
      <c r="B1138" s="2" cm="1">
        <f t="array" ref="B1138">IF(ISBLANK(Data!B1138), "", DATE(2000 + RIGHT(Data!B1138, 2), _xlfn.SWITCH(MID(Data!B1138, 3, 3), "JAN", 1, "FEB", 2, "MAR", 3, "APR", 4, "MAY", 5, "JUN", 6, "JUL", 7, "AUG", 8, "SEP", 9, "OCT", 10, "NOV", 11, "DEC", 12), LEFT(Data!B1138, 2)))</f>
        <v>45385</v>
      </c>
      <c r="C1138" t="str">
        <f>IF(ISBLANK(Data!C1138), "", Data!C1138)</f>
        <v>4976-9874-CS-0</v>
      </c>
      <c r="D1138" t="str">
        <f>IF(ISBLANK(Data!D1138), "", Data!D1138)</f>
        <v>QE492W</v>
      </c>
      <c r="E1138" t="str">
        <f>IF(ISBLANK(Data!E1138), "", Data!E1138)</f>
        <v>TOS</v>
      </c>
      <c r="F1138" s="2" cm="1">
        <f t="array" ref="F1138">IF(ISBLANK(Data!F1138), "", DATE(2000 + RIGHT(Data!F1138, 2), _xlfn.SWITCH(MID(Data!F1138, 3, 3), "JAN", 1, "FEB", 2, "MAR", 3, "APR", 4, "MAY", 5, "JUN", 6, "JUL", 7, "AUG", 8, "SEP", 9, "OCT", 10, "NOV", 11, "DEC", 12), LEFT(Data!F1138, 2)))</f>
        <v>45537</v>
      </c>
      <c r="G1138" t="str">
        <f>IF(ISBLANK(Data!G1138), "", Data!G1138)</f>
        <v>MON</v>
      </c>
      <c r="H1138" t="str">
        <f>IF(ISBLANK(Data!H1138), "", Data!H1138)</f>
        <v>WI</v>
      </c>
      <c r="I1138" t="str">
        <f>IF(ISBLANK(Data!I1138), "", Data!I1138)</f>
        <v>C</v>
      </c>
      <c r="J1138" t="str">
        <f>IF(ISBLANK(Data!J1138), "", Data!J1138)</f>
        <v>TOS</v>
      </c>
      <c r="K1138" s="2" cm="1">
        <f t="array" ref="K1138">IF(ISBLANK(Data!K1138), "", DATE(2000 + RIGHT(Data!K1138, 2), _xlfn.SWITCH(MID(Data!K1138, 3, 3), "JAN", 1, "FEB", 2, "MAR", 3, "APR", 4, "MAY", 5, "JUN", 6, "JUL", 7, "AUG", 8, "SEP", 9, "OCT", 10, "NOV", 11, "DEC", 12), LEFT(Data!K1138, 2)))</f>
        <v>45550</v>
      </c>
      <c r="L1138" t="str">
        <f>IF(ISBLANK(Data!L1138), "", Data!L1138)</f>
        <v>SUN</v>
      </c>
      <c r="M1138" t="str">
        <f>IF(ISBLANK(Data!M1138), "", Data!M1138)</f>
        <v>MELISEK,JAROSLAV</v>
      </c>
      <c r="N1138" t="str">
        <f>IF(ISBLANK(Data!N1138), "", Data!N1138)</f>
        <v>LI</v>
      </c>
      <c r="O1138" s="2" t="str" cm="1">
        <f t="array" ref="O1138">IF(ISBLANK(Data!O1138), "", DATE(2000 + RIGHT(Data!O1138, 2), _xlfn.SWITCH(MID(Data!O1138, 3, 3), "JAN", 1, "FEB", 2, "MAR", 3, "APR", 4, "MAY", 5, "JUN", 6, "JUL", 7, "AUG", 8, "SEP", 9, "OCT", 10, "NOV", 11, "DEC", 12), LEFT(Data!O1138, 2)))</f>
        <v/>
      </c>
      <c r="P1138" t="str">
        <f>IF(ISBLANK(Data!P1138), "", Data!P1138)</f>
        <v>1XX1</v>
      </c>
      <c r="Q1138" t="str">
        <f>IF(ISBLANK(Data!Q1138), "", Data!Q1138)</f>
        <v>NO344609920</v>
      </c>
      <c r="R1138" t="str">
        <f>IF(ISBLANK(Data!R1138), "", Data!R1138)</f>
        <v>BU873140020009TE34460992</v>
      </c>
      <c r="S1138" t="str">
        <f>IF(ISBLANK(Data!S1138), "", Data!S1138)</f>
        <v>CH</v>
      </c>
      <c r="T1138" s="1" t="str">
        <f>IF(ISBLANK(Data!T1138),"",(Data!T1138))</f>
        <v/>
      </c>
      <c r="U1138" t="str">
        <f>IF(ISBLANK(Data!U1138), "", Data!U1138)</f>
        <v/>
      </c>
      <c r="V1138" t="str">
        <f>IF(ISBLANK(Data!V1138), "", Data!V1138)</f>
        <v/>
      </c>
      <c r="W1138" t="str">
        <f>IF(ISBLANK(Data!W1138), "", Data!W1138)</f>
        <v/>
      </c>
      <c r="X1138" t="str">
        <f>IF(ISBLANK(Data!X1138), "", Data!X1138)</f>
        <v/>
      </c>
      <c r="Y1138" t="str">
        <f>IF(ISBLANK(Data!Y1138), "", Data!Y1138)</f>
        <v/>
      </c>
      <c r="Z1138" t="str">
        <f>IF(ISBLANK(Data!Z1138), "", Data!Z1138)</f>
        <v>T/0017146D/P/KU</v>
      </c>
      <c r="AA1138" t="str">
        <f>IF(ISBLANK(Data!AA1138), "", Data!AA1138)</f>
        <v>602315516</v>
      </c>
      <c r="AB1138" t="str">
        <f>IF(ISBLANK(Data!AB1138), "", Data!AB1138)</f>
        <v/>
      </c>
      <c r="AC1138" t="str">
        <f>IF(ISBLANK(Data!AC1138), "", Data!AC1138)</f>
        <v>L180700</v>
      </c>
      <c r="AD1138" t="str">
        <f>IF(ISBLANK(Data!AD1138), "", Data!AD1138)</f>
        <v/>
      </c>
      <c r="AE1138" t="str">
        <f>IF(ISBLANK(Data!AE1138), "", Data!AE1138)</f>
        <v/>
      </c>
      <c r="AF1138" s="7">
        <f>IF(ISBLANK(Data!AF1138), 0, _xlfn.NUMBERVALUE(SUBSTITUTE(Data!AF1138, ".", ",")))</f>
        <v>612.33000000000004</v>
      </c>
      <c r="AG1138" t="str">
        <f>IF(ISBLANK(Data!AG1138), "", Data!AG1138)</f>
        <v>EUR</v>
      </c>
      <c r="AH1138" s="6">
        <f>IF(ISBLANK(Data!AH1138), 0, _xlfn.NUMBERVALUE(SUBSTITUTE(Data!AH1138, ".", ",")))</f>
        <v>612.14</v>
      </c>
      <c r="AI1138" s="7">
        <f>IF(ISBLANK(Data!AI1138), "", _xlfn.NUMBERVALUE(SUBSTITUTE(Data!AI1138, ".", ",")))</f>
        <v>12000</v>
      </c>
      <c r="AJ1138" s="7">
        <f>IF(ISBLANK(Data!AJ1138), "", _xlfn.NUMBERVALUE(SUBSTITUTE(Data!AJ1138, ".", ",")))</f>
        <v>12000</v>
      </c>
      <c r="AK1138" s="7" t="str">
        <f>IF(ISBLANK(Data!AK1138), "", _xlfn.NUMBERVALUE(SUBSTITUTE(Data!AK1138, ".", ",")))</f>
        <v/>
      </c>
      <c r="AL1138">
        <f>IF(ISBLANK(Data!AL1138), "", Data!AL1138)</f>
        <v>0</v>
      </c>
      <c r="AM1138" s="15">
        <f>Table2[[#This Row],[DATE_IN]]-Table2[[#This Row],[DATE_OUT]]</f>
        <v>13</v>
      </c>
      <c r="AN1138" s="7" t="str">
        <f>IF(MID(RIGHT(Table2[[#This Row],[ADDR3]],3),1,1)=",",RIGHT(Table2[[#This Row],[ADDR3]],2),"")</f>
        <v/>
      </c>
      <c r="AO1138" s="7" t="str">
        <f>MID(Table2[[#This Row],[RES]],11,2)</f>
        <v>CS</v>
      </c>
      <c r="AP1138" s="7">
        <f>_xlfn.XLOOKUP(AG1138,Table3[CURRENCY],Table3[CONVERSION RATE],0)*Table2[[#This Row],[ORIGINAL PRICE]]</f>
        <v>7327.3158000000003</v>
      </c>
      <c r="AQ1138" s="7">
        <f>_xlfn.XLOOKUP(AG1138,Table3[CURRENCY],Table3[CONVERSION RATE],0)*Table2[[#This Row],[ORIGINAL PREPAYMENT]]</f>
        <v>7329.5901000000013</v>
      </c>
      <c r="AR1138" s="7"/>
      <c r="AS1138" s="15"/>
    </row>
    <row r="1139" spans="1:45" x14ac:dyDescent="0.25">
      <c r="A1139" t="str">
        <f>IF(ISBLANK(Data!A1139), "", Data!A1139)</f>
        <v>B</v>
      </c>
      <c r="B1139" s="2" cm="1">
        <f t="array" ref="B1139">IF(ISBLANK(Data!B1139), "", DATE(2000 + RIGHT(Data!B1139, 2), _xlfn.SWITCH(MID(Data!B1139, 3, 3), "JAN", 1, "FEB", 2, "MAR", 3, "APR", 4, "MAY", 5, "JUN", 6, "JUL", 7, "AUG", 8, "SEP", 9, "OCT", 10, "NOV", 11, "DEC", 12), LEFT(Data!B1139, 2)))</f>
        <v>45403</v>
      </c>
      <c r="C1139" t="str">
        <f>IF(ISBLANK(Data!C1139), "", Data!C1139)</f>
        <v>0088-8220-DE-4</v>
      </c>
      <c r="D1139" t="str">
        <f>IF(ISBLANK(Data!D1139), "", Data!D1139)</f>
        <v/>
      </c>
      <c r="E1139" t="str">
        <f>IF(ISBLANK(Data!E1139), "", Data!E1139)</f>
        <v>TOS</v>
      </c>
      <c r="F1139" s="2" cm="1">
        <f t="array" ref="F1139">IF(ISBLANK(Data!F1139), "", DATE(2000 + RIGHT(Data!F1139, 2), _xlfn.SWITCH(MID(Data!F1139, 3, 3), "JAN", 1, "FEB", 2, "MAR", 3, "APR", 4, "MAY", 5, "JUN", 6, "JUL", 7, "AUG", 8, "SEP", 9, "OCT", 10, "NOV", 11, "DEC", 12), LEFT(Data!F1139, 2)))</f>
        <v>45538</v>
      </c>
      <c r="G1139" t="str">
        <f>IF(ISBLANK(Data!G1139), "", Data!G1139)</f>
        <v>TUE</v>
      </c>
      <c r="H1139" t="str">
        <f>IF(ISBLANK(Data!H1139), "", Data!H1139)</f>
        <v>AY935</v>
      </c>
      <c r="I1139" t="str">
        <f>IF(ISBLANK(Data!I1139), "", Data!I1139)</f>
        <v>B</v>
      </c>
      <c r="J1139" t="str">
        <f>IF(ISBLANK(Data!J1139), "", Data!J1139)</f>
        <v>TOS</v>
      </c>
      <c r="K1139" s="2" cm="1">
        <f t="array" ref="K1139">IF(ISBLANK(Data!K1139), "", DATE(2000 + RIGHT(Data!K1139, 2), _xlfn.SWITCH(MID(Data!K1139, 3, 3), "JAN", 1, "FEB", 2, "MAR", 3, "APR", 4, "MAY", 5, "JUN", 6, "JUL", 7, "AUG", 8, "SEP", 9, "OCT", 10, "NOV", 11, "DEC", 12), LEFT(Data!K1139, 2)))</f>
        <v>45552</v>
      </c>
      <c r="L1139" t="str">
        <f>IF(ISBLANK(Data!L1139), "", Data!L1139)</f>
        <v>TUE</v>
      </c>
      <c r="M1139" t="str">
        <f>IF(ISBLANK(Data!M1139), "", Data!M1139)</f>
        <v>HOOCK,GABRIELA</v>
      </c>
      <c r="N1139" t="str">
        <f>IF(ISBLANK(Data!N1139), "", Data!N1139)</f>
        <v>LJ</v>
      </c>
      <c r="O1139" s="2" cm="1">
        <f t="array" ref="O1139">IF(ISBLANK(Data!O1139), "", DATE(2000 + RIGHT(Data!O1139, 2), _xlfn.SWITCH(MID(Data!O1139, 3, 3), "JAN", 1, "FEB", 2, "MAR", 3, "APR", 4, "MAY", 5, "JUN", 6, "JUL", 7, "AUG", 8, "SEP", 9, "OCT", 10, "NOV", 11, "DEC", 12), LEFT(Data!O1139, 2)))</f>
        <v>60721</v>
      </c>
      <c r="P1139" t="str">
        <f>IF(ISBLANK(Data!P1139), "", Data!P1139)</f>
        <v>1XX1</v>
      </c>
      <c r="Q1139" t="str">
        <f>IF(ISBLANK(Data!Q1139), "", Data!Q1139)</f>
        <v>12345678</v>
      </c>
      <c r="R1139" t="str">
        <f>IF(ISBLANK(Data!R1139), "", Data!R1139)</f>
        <v>BU872090740004TE00888220</v>
      </c>
      <c r="S1139" t="str">
        <f>IF(ISBLANK(Data!S1139), "", Data!S1139)</f>
        <v>CH</v>
      </c>
      <c r="T1139" s="1" t="str">
        <f>IF(ISBLANK(Data!T1139),"",(Data!T1139))</f>
        <v/>
      </c>
      <c r="U1139" t="str">
        <f>IF(ISBLANK(Data!U1139), "", Data!U1139)</f>
        <v/>
      </c>
      <c r="V1139" t="str">
        <f>IF(ISBLANK(Data!V1139), "", Data!V1139)</f>
        <v>FRANCONVILLESTR. 16</v>
      </c>
      <c r="W1139" t="str">
        <f>IF(ISBLANK(Data!W1139), "", Data!W1139)</f>
        <v/>
      </c>
      <c r="X1139" t="str">
        <f>IF(ISBLANK(Data!X1139), "", Data!X1139)</f>
        <v>68519 VIERNHEIM            ,DE</v>
      </c>
      <c r="Y1139" t="str">
        <f>IF(ISBLANK(Data!Y1139), "", Data!Y1139)</f>
        <v/>
      </c>
      <c r="Z1139" t="str">
        <f>IF(ISBLANK(Data!Z1139), "", Data!Z1139)</f>
        <v>T/0041650E/P/RO</v>
      </c>
      <c r="AA1139" t="str">
        <f>IF(ISBLANK(Data!AA1139), "", Data!AA1139)</f>
        <v>0049 62044818</v>
      </c>
      <c r="AB1139" t="str">
        <f>IF(ISBLANK(Data!AB1139), "", Data!AB1139)</f>
        <v/>
      </c>
      <c r="AC1139" t="str">
        <f>IF(ISBLANK(Data!AC1139), "", Data!AC1139)</f>
        <v>L206300</v>
      </c>
      <c r="AD1139" t="str">
        <f>IF(ISBLANK(Data!AD1139), "", Data!AD1139)</f>
        <v/>
      </c>
      <c r="AE1139" t="str">
        <f>IF(ISBLANK(Data!AE1139), "", Data!AE1139)</f>
        <v/>
      </c>
      <c r="AF1139" s="7">
        <f>IF(ISBLANK(Data!AF1139), 0, _xlfn.NUMBERVALUE(SUBSTITUTE(Data!AF1139, ".", ",")))</f>
        <v>584</v>
      </c>
      <c r="AG1139" t="str">
        <f>IF(ISBLANK(Data!AG1139), "", Data!AG1139)</f>
        <v>EUR</v>
      </c>
      <c r="AH1139" s="6">
        <f>IF(ISBLANK(Data!AH1139), 0, _xlfn.NUMBERVALUE(SUBSTITUTE(Data!AH1139, ".", ",")))</f>
        <v>583.83000000000004</v>
      </c>
      <c r="AI1139" s="7">
        <f>IF(ISBLANK(Data!AI1139), "", _xlfn.NUMBERVALUE(SUBSTITUTE(Data!AI1139, ".", ",")))</f>
        <v>12000</v>
      </c>
      <c r="AJ1139" s="7">
        <f>IF(ISBLANK(Data!AJ1139), "", _xlfn.NUMBERVALUE(SUBSTITUTE(Data!AJ1139, ".", ",")))</f>
        <v>12000</v>
      </c>
      <c r="AK1139" s="7" t="str">
        <f>IF(ISBLANK(Data!AK1139), "", _xlfn.NUMBERVALUE(SUBSTITUTE(Data!AK1139, ".", ",")))</f>
        <v/>
      </c>
      <c r="AL1139">
        <f>IF(ISBLANK(Data!AL1139), "", Data!AL1139)</f>
        <v>0</v>
      </c>
      <c r="AM1139" s="15">
        <f>Table2[[#This Row],[DATE_IN]]-Table2[[#This Row],[DATE_OUT]]</f>
        <v>14</v>
      </c>
      <c r="AN1139" s="7" t="str">
        <f>IF(MID(RIGHT(Table2[[#This Row],[ADDR3]],3),1,1)=",",RIGHT(Table2[[#This Row],[ADDR3]],2),"")</f>
        <v>DE</v>
      </c>
      <c r="AO1139" s="7" t="str">
        <f>MID(Table2[[#This Row],[RES]],11,2)</f>
        <v>DE</v>
      </c>
      <c r="AP1139" s="7">
        <f>_xlfn.XLOOKUP(AG1139,Table3[CURRENCY],Table3[CONVERSION RATE],0)*Table2[[#This Row],[ORIGINAL PRICE]]</f>
        <v>6988.4451000000008</v>
      </c>
      <c r="AQ1139" s="7">
        <f>_xlfn.XLOOKUP(AG1139,Table3[CURRENCY],Table3[CONVERSION RATE],0)*Table2[[#This Row],[ORIGINAL PREPAYMENT]]</f>
        <v>6990.4800000000005</v>
      </c>
      <c r="AR1139" s="7"/>
      <c r="AS1139" s="15"/>
    </row>
    <row r="1140" spans="1:45" x14ac:dyDescent="0.25">
      <c r="A1140" t="str">
        <f>IF(ISBLANK(Data!A1140), "", Data!A1140)</f>
        <v>B</v>
      </c>
      <c r="B1140" s="2" cm="1">
        <f t="array" ref="B1140">IF(ISBLANK(Data!B1140), "", DATE(2000 + RIGHT(Data!B1140, 2), _xlfn.SWITCH(MID(Data!B1140, 3, 3), "JAN", 1, "FEB", 2, "MAR", 3, "APR", 4, "MAY", 5, "JUN", 6, "JUL", 7, "AUG", 8, "SEP", 9, "OCT", 10, "NOV", 11, "DEC", 12), LEFT(Data!B1140, 2)))</f>
        <v>45404</v>
      </c>
      <c r="C1140" t="str">
        <f>IF(ISBLANK(Data!C1140), "", Data!C1140)</f>
        <v>0094-4000-DE-1</v>
      </c>
      <c r="D1140" t="str">
        <f>IF(ISBLANK(Data!D1140), "", Data!D1140)</f>
        <v>QF810V</v>
      </c>
      <c r="E1140" t="str">
        <f>IF(ISBLANK(Data!E1140), "", Data!E1140)</f>
        <v>TOS</v>
      </c>
      <c r="F1140" s="2" cm="1">
        <f t="array" ref="F1140">IF(ISBLANK(Data!F1140), "", DATE(2000 + RIGHT(Data!F1140, 2), _xlfn.SWITCH(MID(Data!F1140, 3, 3), "JAN", 1, "FEB", 2, "MAR", 3, "APR", 4, "MAY", 5, "JUN", 6, "JUL", 7, "AUG", 8, "SEP", 9, "OCT", 10, "NOV", 11, "DEC", 12), LEFT(Data!F1140, 2)))</f>
        <v>45538</v>
      </c>
      <c r="G1140" t="str">
        <f>IF(ISBLANK(Data!G1140), "", Data!G1140)</f>
        <v>TUE</v>
      </c>
      <c r="H1140" t="str">
        <f>IF(ISBLANK(Data!H1140), "", Data!H1140)</f>
        <v>WI</v>
      </c>
      <c r="I1140" t="str">
        <f>IF(ISBLANK(Data!I1140), "", Data!I1140)</f>
        <v>C</v>
      </c>
      <c r="J1140" t="str">
        <f>IF(ISBLANK(Data!J1140), "", Data!J1140)</f>
        <v>TOS</v>
      </c>
      <c r="K1140" s="2" cm="1">
        <f t="array" ref="K1140">IF(ISBLANK(Data!K1140), "", DATE(2000 + RIGHT(Data!K1140, 2), _xlfn.SWITCH(MID(Data!K1140, 3, 3), "JAN", 1, "FEB", 2, "MAR", 3, "APR", 4, "MAY", 5, "JUN", 6, "JUL", 7, "AUG", 8, "SEP", 9, "OCT", 10, "NOV", 11, "DEC", 12), LEFT(Data!K1140, 2)))</f>
        <v>45544</v>
      </c>
      <c r="L1140" t="str">
        <f>IF(ISBLANK(Data!L1140), "", Data!L1140)</f>
        <v>MON</v>
      </c>
      <c r="M1140" t="str">
        <f>IF(ISBLANK(Data!M1140), "", Data!M1140)</f>
        <v>LEHRIAN,BERTRAM</v>
      </c>
      <c r="N1140" t="str">
        <f>IF(ISBLANK(Data!N1140), "", Data!N1140)</f>
        <v>LI</v>
      </c>
      <c r="O1140" s="2" cm="1">
        <f t="array" ref="O1140">IF(ISBLANK(Data!O1140), "", DATE(2000 + RIGHT(Data!O1140, 2), _xlfn.SWITCH(MID(Data!O1140, 3, 3), "JAN", 1, "FEB", 2, "MAR", 3, "APR", 4, "MAY", 5, "JUN", 6, "JUL", 7, "AUG", 8, "SEP", 9, "OCT", 10, "NOV", 11, "DEC", 12), LEFT(Data!O1140, 2)))</f>
        <v>70860</v>
      </c>
      <c r="P1140" t="str">
        <f>IF(ISBLANK(Data!P1140), "", Data!P1140)</f>
        <v>1XX1</v>
      </c>
      <c r="Q1140" t="str">
        <f>IF(ISBLANK(Data!Q1140), "", Data!Q1140)</f>
        <v>747691158</v>
      </c>
      <c r="R1140" t="str">
        <f>IF(ISBLANK(Data!R1140), "", Data!R1140)</f>
        <v>BU868102220001TE74769115</v>
      </c>
      <c r="S1140" t="str">
        <f>IF(ISBLANK(Data!S1140), "", Data!S1140)</f>
        <v>CH</v>
      </c>
      <c r="T1140" s="1" t="str">
        <f>IF(ISBLANK(Data!T1140),"",(Data!T1140))</f>
        <v/>
      </c>
      <c r="U1140" t="str">
        <f>IF(ISBLANK(Data!U1140), "", Data!U1140)</f>
        <v/>
      </c>
      <c r="V1140" t="str">
        <f>IF(ISBLANK(Data!V1140), "", Data!V1140)</f>
        <v/>
      </c>
      <c r="W1140" t="str">
        <f>IF(ISBLANK(Data!W1140), "", Data!W1140)</f>
        <v/>
      </c>
      <c r="X1140" t="str">
        <f>IF(ISBLANK(Data!X1140), "", Data!X1140)</f>
        <v/>
      </c>
      <c r="Y1140" t="str">
        <f>IF(ISBLANK(Data!Y1140), "", Data!Y1140)</f>
        <v/>
      </c>
      <c r="Z1140" t="str">
        <f>IF(ISBLANK(Data!Z1140), "", Data!Z1140)</f>
        <v>T/0061003E/P/YS</v>
      </c>
      <c r="AA1140" t="str">
        <f>IF(ISBLANK(Data!AA1140), "", Data!AA1140)</f>
        <v>+4917643447600</v>
      </c>
      <c r="AB1140" t="str">
        <f>IF(ISBLANK(Data!AB1140), "", Data!AB1140)</f>
        <v>ADR/</v>
      </c>
      <c r="AC1140" t="str">
        <f>IF(ISBLANK(Data!AC1140), "", Data!AC1140)</f>
        <v>L184400</v>
      </c>
      <c r="AD1140" t="str">
        <f>IF(ISBLANK(Data!AD1140), "", Data!AD1140)</f>
        <v/>
      </c>
      <c r="AE1140" t="str">
        <f>IF(ISBLANK(Data!AE1140), "", Data!AE1140)</f>
        <v/>
      </c>
      <c r="AF1140" s="7">
        <f>IF(ISBLANK(Data!AF1140), 0, _xlfn.NUMBERVALUE(SUBSTITUTE(Data!AF1140, ".", ",")))</f>
        <v>305.66000000000003</v>
      </c>
      <c r="AG1140" t="str">
        <f>IF(ISBLANK(Data!AG1140), "", Data!AG1140)</f>
        <v>EUR</v>
      </c>
      <c r="AH1140" s="6">
        <f>IF(ISBLANK(Data!AH1140), 0, _xlfn.NUMBERVALUE(SUBSTITUTE(Data!AH1140, ".", ",")))</f>
        <v>305.5</v>
      </c>
      <c r="AI1140" s="7">
        <f>IF(ISBLANK(Data!AI1140), "", _xlfn.NUMBERVALUE(SUBSTITUTE(Data!AI1140, ".", ",")))</f>
        <v>12000</v>
      </c>
      <c r="AJ1140" s="7">
        <f>IF(ISBLANK(Data!AJ1140), "", _xlfn.NUMBERVALUE(SUBSTITUTE(Data!AJ1140, ".", ",")))</f>
        <v>12000</v>
      </c>
      <c r="AK1140" s="7" t="str">
        <f>IF(ISBLANK(Data!AK1140), "", _xlfn.NUMBERVALUE(SUBSTITUTE(Data!AK1140, ".", ",")))</f>
        <v/>
      </c>
      <c r="AL1140">
        <f>IF(ISBLANK(Data!AL1140), "", Data!AL1140)</f>
        <v>0</v>
      </c>
      <c r="AM1140" s="15">
        <f>Table2[[#This Row],[DATE_IN]]-Table2[[#This Row],[DATE_OUT]]</f>
        <v>6</v>
      </c>
      <c r="AN1140" s="7" t="str">
        <f>IF(MID(RIGHT(Table2[[#This Row],[ADDR3]],3),1,1)=",",RIGHT(Table2[[#This Row],[ADDR3]],2),"")</f>
        <v/>
      </c>
      <c r="AO1140" s="7" t="str">
        <f>MID(Table2[[#This Row],[RES]],11,2)</f>
        <v>DE</v>
      </c>
      <c r="AP1140" s="7">
        <f>_xlfn.XLOOKUP(AG1140,Table3[CURRENCY],Table3[CONVERSION RATE],0)*Table2[[#This Row],[ORIGINAL PRICE]]</f>
        <v>3656.835</v>
      </c>
      <c r="AQ1140" s="7">
        <f>_xlfn.XLOOKUP(AG1140,Table3[CURRENCY],Table3[CONVERSION RATE],0)*Table2[[#This Row],[ORIGINAL PREPAYMENT]]</f>
        <v>3658.7502000000004</v>
      </c>
      <c r="AR1140" s="7"/>
      <c r="AS1140" s="15"/>
    </row>
    <row r="1141" spans="1:45" x14ac:dyDescent="0.25">
      <c r="A1141" t="str">
        <f>IF(ISBLANK(Data!A1141), "", Data!A1141)</f>
        <v>B</v>
      </c>
      <c r="B1141" s="2" cm="1">
        <f t="array" ref="B1141">IF(ISBLANK(Data!B1141), "", DATE(2000 + RIGHT(Data!B1141, 2), _xlfn.SWITCH(MID(Data!B1141, 3, 3), "JAN", 1, "FEB", 2, "MAR", 3, "APR", 4, "MAY", 5, "JUN", 6, "JUL", 7, "AUG", 8, "SEP", 9, "OCT", 10, "NOV", 11, "DEC", 12), LEFT(Data!B1141, 2)))</f>
        <v>45406</v>
      </c>
      <c r="C1141" t="str">
        <f>IF(ISBLANK(Data!C1141), "", Data!C1141)</f>
        <v>0104-3026-US-5</v>
      </c>
      <c r="D1141" t="str">
        <f>IF(ISBLANK(Data!D1141), "", Data!D1141)</f>
        <v/>
      </c>
      <c r="E1141" t="str">
        <f>IF(ISBLANK(Data!E1141), "", Data!E1141)</f>
        <v>TOS</v>
      </c>
      <c r="F1141" s="2" cm="1">
        <f t="array" ref="F1141">IF(ISBLANK(Data!F1141), "", DATE(2000 + RIGHT(Data!F1141, 2), _xlfn.SWITCH(MID(Data!F1141, 3, 3), "JAN", 1, "FEB", 2, "MAR", 3, "APR", 4, "MAY", 5, "JUN", 6, "JUL", 7, "AUG", 8, "SEP", 9, "OCT", 10, "NOV", 11, "DEC", 12), LEFT(Data!F1141, 2)))</f>
        <v>45538</v>
      </c>
      <c r="G1141" t="str">
        <f>IF(ISBLANK(Data!G1141), "", Data!G1141)</f>
        <v>TUE</v>
      </c>
      <c r="H1141" t="str">
        <f>IF(ISBLANK(Data!H1141), "", Data!H1141)</f>
        <v/>
      </c>
      <c r="I1141" t="str">
        <f>IF(ISBLANK(Data!I1141), "", Data!I1141)</f>
        <v>B</v>
      </c>
      <c r="J1141" t="str">
        <f>IF(ISBLANK(Data!J1141), "", Data!J1141)</f>
        <v>TOS</v>
      </c>
      <c r="K1141" s="2" cm="1">
        <f t="array" ref="K1141">IF(ISBLANK(Data!K1141), "", DATE(2000 + RIGHT(Data!K1141, 2), _xlfn.SWITCH(MID(Data!K1141, 3, 3), "JAN", 1, "FEB", 2, "MAR", 3, "APR", 4, "MAY", 5, "JUN", 6, "JUL", 7, "AUG", 8, "SEP", 9, "OCT", 10, "NOV", 11, "DEC", 12), LEFT(Data!K1141, 2)))</f>
        <v>45540</v>
      </c>
      <c r="L1141" t="str">
        <f>IF(ISBLANK(Data!L1141), "", Data!L1141)</f>
        <v>THU</v>
      </c>
      <c r="M1141" t="str">
        <f>IF(ISBLANK(Data!M1141), "", Data!M1141)</f>
        <v>GUZMAN,VICTOR</v>
      </c>
      <c r="N1141" t="str">
        <f>IF(ISBLANK(Data!N1141), "", Data!N1141)</f>
        <v>PB</v>
      </c>
      <c r="O1141" s="2" t="str" cm="1">
        <f t="array" ref="O1141">IF(ISBLANK(Data!O1141), "", DATE(2000 + RIGHT(Data!O1141, 2), _xlfn.SWITCH(MID(Data!O1141, 3, 3), "JAN", 1, "FEB", 2, "MAR", 3, "APR", 4, "MAY", 5, "JUN", 6, "JUL", 7, "AUG", 8, "SEP", 9, "OCT", 10, "NOV", 11, "DEC", 12), LEFT(Data!O1141, 2)))</f>
        <v/>
      </c>
      <c r="P1141" t="str">
        <f>IF(ISBLANK(Data!P1141), "", Data!P1141)</f>
        <v/>
      </c>
      <c r="Q1141" t="str">
        <f>IF(ISBLANK(Data!Q1141), "", Data!Q1141)</f>
        <v/>
      </c>
      <c r="R1141" t="str">
        <f>IF(ISBLANK(Data!R1141), "", Data!R1141)</f>
        <v/>
      </c>
      <c r="S1141" t="str">
        <f>IF(ISBLANK(Data!S1141), "", Data!S1141)</f>
        <v/>
      </c>
      <c r="T1141" s="1" t="str">
        <f>IF(ISBLANK(Data!T1141),"",(Data!T1141))</f>
        <v/>
      </c>
      <c r="U1141" t="str">
        <f>IF(ISBLANK(Data!U1141), "", Data!U1141)</f>
        <v/>
      </c>
      <c r="V1141" t="str">
        <f>IF(ISBLANK(Data!V1141), "", Data!V1141)</f>
        <v/>
      </c>
      <c r="W1141" t="str">
        <f>IF(ISBLANK(Data!W1141), "", Data!W1141)</f>
        <v/>
      </c>
      <c r="X1141" t="str">
        <f>IF(ISBLANK(Data!X1141), "", Data!X1141)</f>
        <v/>
      </c>
      <c r="Y1141" t="str">
        <f>IF(ISBLANK(Data!Y1141), "", Data!Y1141)</f>
        <v/>
      </c>
      <c r="Z1141" t="str">
        <f>IF(ISBLANK(Data!Z1141), "", Data!Z1141)</f>
        <v>T/0114461R/P/1A</v>
      </c>
      <c r="AA1141" t="str">
        <f>IF(ISBLANK(Data!AA1141), "", Data!AA1141)</f>
        <v>0013867482564</v>
      </c>
      <c r="AB1141" t="str">
        <f>IF(ISBLANK(Data!AB1141), "", Data!AB1141)</f>
        <v/>
      </c>
      <c r="AC1141" t="str">
        <f>IF(ISBLANK(Data!AC1141), "", Data!AC1141)</f>
        <v>B212300</v>
      </c>
      <c r="AD1141" t="str">
        <f>IF(ISBLANK(Data!AD1141), "", Data!AD1141)</f>
        <v>999999999</v>
      </c>
      <c r="AE1141" t="str">
        <f>IF(ISBLANK(Data!AE1141), "", Data!AE1141)</f>
        <v>DL/9512435398</v>
      </c>
      <c r="AF1141" s="7">
        <f>IF(ISBLANK(Data!AF1141), 0, _xlfn.NUMBERVALUE(SUBSTITUTE(Data!AF1141, ".", ",")))</f>
        <v>0</v>
      </c>
      <c r="AG1141" t="str">
        <f>IF(ISBLANK(Data!AG1141), "", Data!AG1141)</f>
        <v>USD</v>
      </c>
      <c r="AH1141" s="6">
        <f>IF(ISBLANK(Data!AH1141), 0, _xlfn.NUMBERVALUE(SUBSTITUTE(Data!AH1141, ".", ",")))</f>
        <v>336.94</v>
      </c>
      <c r="AI1141" s="7">
        <f>IF(ISBLANK(Data!AI1141), "", _xlfn.NUMBERVALUE(SUBSTITUTE(Data!AI1141, ".", ",")))</f>
        <v>0</v>
      </c>
      <c r="AJ1141" s="7">
        <f>IF(ISBLANK(Data!AJ1141), "", _xlfn.NUMBERVALUE(SUBSTITUTE(Data!AJ1141, ".", ",")))</f>
        <v>0</v>
      </c>
      <c r="AK1141" s="7" t="str">
        <f>IF(ISBLANK(Data!AK1141), "", _xlfn.NUMBERVALUE(SUBSTITUTE(Data!AK1141, ".", ",")))</f>
        <v/>
      </c>
      <c r="AL1141">
        <f>IF(ISBLANK(Data!AL1141), "", Data!AL1141)</f>
        <v>0</v>
      </c>
      <c r="AM1141" s="15">
        <f>Table2[[#This Row],[DATE_IN]]-Table2[[#This Row],[DATE_OUT]]</f>
        <v>2</v>
      </c>
      <c r="AN1141" s="7" t="str">
        <f>IF(MID(RIGHT(Table2[[#This Row],[ADDR3]],3),1,1)=",",RIGHT(Table2[[#This Row],[ADDR3]],2),"")</f>
        <v/>
      </c>
      <c r="AO1141" s="7" t="str">
        <f>MID(Table2[[#This Row],[RES]],11,2)</f>
        <v>US</v>
      </c>
      <c r="AP1141" s="7">
        <f>_xlfn.XLOOKUP(AG1141,Table3[CURRENCY],Table3[CONVERSION RATE],0)*Table2[[#This Row],[ORIGINAL PRICE]]</f>
        <v>3719.8175999999999</v>
      </c>
      <c r="AQ1141" s="7">
        <f>_xlfn.XLOOKUP(AG1141,Table3[CURRENCY],Table3[CONVERSION RATE],0)*Table2[[#This Row],[ORIGINAL PREPAYMENT]]</f>
        <v>0</v>
      </c>
      <c r="AR1141" s="7"/>
      <c r="AS1141" s="15"/>
    </row>
    <row r="1142" spans="1:45" x14ac:dyDescent="0.25">
      <c r="A1142" t="str">
        <f>IF(ISBLANK(Data!A1142), "", Data!A1142)</f>
        <v>B</v>
      </c>
      <c r="B1142" s="2" cm="1">
        <f t="array" ref="B1142">IF(ISBLANK(Data!B1142), "", DATE(2000 + RIGHT(Data!B1142, 2), _xlfn.SWITCH(MID(Data!B1142, 3, 3), "JAN", 1, "FEB", 2, "MAR", 3, "APR", 4, "MAY", 5, "JUN", 6, "JUL", 7, "AUG", 8, "SEP", 9, "OCT", 10, "NOV", 11, "DEC", 12), LEFT(Data!B1142, 2)))</f>
        <v>45420</v>
      </c>
      <c r="C1142" t="str">
        <f>IF(ISBLANK(Data!C1142), "", Data!C1142)</f>
        <v>0197-8560-GB-3</v>
      </c>
      <c r="D1142" t="str">
        <f>IF(ISBLANK(Data!D1142), "", Data!D1142)</f>
        <v>QF809V</v>
      </c>
      <c r="E1142" t="str">
        <f>IF(ISBLANK(Data!E1142), "", Data!E1142)</f>
        <v>TOS</v>
      </c>
      <c r="F1142" s="2" cm="1">
        <f t="array" ref="F1142">IF(ISBLANK(Data!F1142), "", DATE(2000 + RIGHT(Data!F1142, 2), _xlfn.SWITCH(MID(Data!F1142, 3, 3), "JAN", 1, "FEB", 2, "MAR", 3, "APR", 4, "MAY", 5, "JUN", 6, "JUL", 7, "AUG", 8, "SEP", 9, "OCT", 10, "NOV", 11, "DEC", 12), LEFT(Data!F1142, 2)))</f>
        <v>45538</v>
      </c>
      <c r="G1142" t="str">
        <f>IF(ISBLANK(Data!G1142), "", Data!G1142)</f>
        <v>TUE</v>
      </c>
      <c r="H1142" t="str">
        <f>IF(ISBLANK(Data!H1142), "", Data!H1142)</f>
        <v>SK4416</v>
      </c>
      <c r="I1142" t="str">
        <f>IF(ISBLANK(Data!I1142), "", Data!I1142)</f>
        <v>C</v>
      </c>
      <c r="J1142" t="str">
        <f>IF(ISBLANK(Data!J1142), "", Data!J1142)</f>
        <v>TOS</v>
      </c>
      <c r="K1142" s="2" cm="1">
        <f t="array" ref="K1142">IF(ISBLANK(Data!K1142), "", DATE(2000 + RIGHT(Data!K1142, 2), _xlfn.SWITCH(MID(Data!K1142, 3, 3), "JAN", 1, "FEB", 2, "MAR", 3, "APR", 4, "MAY", 5, "JUN", 6, "JUL", 7, "AUG", 8, "SEP", 9, "OCT", 10, "NOV", 11, "DEC", 12), LEFT(Data!K1142, 2)))</f>
        <v>45545</v>
      </c>
      <c r="L1142" t="str">
        <f>IF(ISBLANK(Data!L1142), "", Data!L1142)</f>
        <v>TUE</v>
      </c>
      <c r="M1142" t="str">
        <f>IF(ISBLANK(Data!M1142), "", Data!M1142)</f>
        <v>LAMB,HENRY</v>
      </c>
      <c r="N1142" t="str">
        <f>IF(ISBLANK(Data!N1142), "", Data!N1142)</f>
        <v>MK</v>
      </c>
      <c r="O1142" s="2" cm="1">
        <f t="array" ref="O1142">IF(ISBLANK(Data!O1142), "", DATE(2000 + RIGHT(Data!O1142, 2), _xlfn.SWITCH(MID(Data!O1142, 3, 3), "JAN", 1, "FEB", 2, "MAR", 3, "APR", 4, "MAY", 5, "JUN", 6, "JUL", 7, "AUG", 8, "SEP", 9, "OCT", 10, "NOV", 11, "DEC", 12), LEFT(Data!O1142, 2)))</f>
        <v>71590</v>
      </c>
      <c r="P1142" t="str">
        <f>IF(ISBLANK(Data!P1142), "", Data!P1142)</f>
        <v>1XX1</v>
      </c>
      <c r="Q1142" t="str">
        <f>IF(ISBLANK(Data!Q1142), "", Data!Q1142)</f>
        <v>651281175</v>
      </c>
      <c r="R1142" t="str">
        <f>IF(ISBLANK(Data!R1142), "", Data!R1142)</f>
        <v>BU868102210002TE65128117</v>
      </c>
      <c r="S1142" t="str">
        <f>IF(ISBLANK(Data!S1142), "", Data!S1142)</f>
        <v>CH</v>
      </c>
      <c r="T1142" s="1" t="str">
        <f>IF(ISBLANK(Data!T1142),"",(Data!T1142))</f>
        <v/>
      </c>
      <c r="U1142" t="str">
        <f>IF(ISBLANK(Data!U1142), "", Data!U1142)</f>
        <v/>
      </c>
      <c r="V1142" t="str">
        <f>IF(ISBLANK(Data!V1142), "", Data!V1142)</f>
        <v/>
      </c>
      <c r="W1142" t="str">
        <f>IF(ISBLANK(Data!W1142), "", Data!W1142)</f>
        <v/>
      </c>
      <c r="X1142" t="str">
        <f>IF(ISBLANK(Data!X1142), "", Data!X1142)</f>
        <v/>
      </c>
      <c r="Y1142" t="str">
        <f>IF(ISBLANK(Data!Y1142), "", Data!Y1142)</f>
        <v/>
      </c>
      <c r="Z1142" t="str">
        <f>IF(ISBLANK(Data!Z1142), "", Data!Z1142)</f>
        <v>T/0060992E/P/YS</v>
      </c>
      <c r="AA1142" t="str">
        <f>IF(ISBLANK(Data!AA1142), "", Data!AA1142)</f>
        <v>02073681381</v>
      </c>
      <c r="AB1142" t="str">
        <f>IF(ISBLANK(Data!AB1142), "", Data!AB1142)</f>
        <v/>
      </c>
      <c r="AC1142" t="str">
        <f>IF(ISBLANK(Data!AC1142), "", Data!AC1142)</f>
        <v>L184400</v>
      </c>
      <c r="AD1142" t="str">
        <f>IF(ISBLANK(Data!AD1142), "", Data!AD1142)</f>
        <v/>
      </c>
      <c r="AE1142" t="str">
        <f>IF(ISBLANK(Data!AE1142), "", Data!AE1142)</f>
        <v/>
      </c>
      <c r="AF1142" s="7">
        <f>IF(ISBLANK(Data!AF1142), 0, _xlfn.NUMBERVALUE(SUBSTITUTE(Data!AF1142, ".", ",")))</f>
        <v>274.89</v>
      </c>
      <c r="AG1142" t="str">
        <f>IF(ISBLANK(Data!AG1142), "", Data!AG1142)</f>
        <v>UKL</v>
      </c>
      <c r="AH1142" s="6">
        <f>IF(ISBLANK(Data!AH1142), 0, _xlfn.NUMBERVALUE(SUBSTITUTE(Data!AH1142, ".", ",")))</f>
        <v>274.76</v>
      </c>
      <c r="AI1142" s="7">
        <f>IF(ISBLANK(Data!AI1142), "", _xlfn.NUMBERVALUE(SUBSTITUTE(Data!AI1142, ".", ",")))</f>
        <v>12000</v>
      </c>
      <c r="AJ1142" s="7">
        <f>IF(ISBLANK(Data!AJ1142), "", _xlfn.NUMBERVALUE(SUBSTITUTE(Data!AJ1142, ".", ",")))</f>
        <v>12000</v>
      </c>
      <c r="AK1142" s="7" t="str">
        <f>IF(ISBLANK(Data!AK1142), "", _xlfn.NUMBERVALUE(SUBSTITUTE(Data!AK1142, ".", ",")))</f>
        <v/>
      </c>
      <c r="AL1142">
        <f>IF(ISBLANK(Data!AL1142), "", Data!AL1142)</f>
        <v>0</v>
      </c>
      <c r="AM1142" s="15">
        <f>Table2[[#This Row],[DATE_IN]]-Table2[[#This Row],[DATE_OUT]]</f>
        <v>7</v>
      </c>
      <c r="AN1142" s="7" t="str">
        <f>IF(MID(RIGHT(Table2[[#This Row],[ADDR3]],3),1,1)=",",RIGHT(Table2[[#This Row],[ADDR3]],2),"")</f>
        <v/>
      </c>
      <c r="AO1142" s="7" t="str">
        <f>MID(Table2[[#This Row],[RES]],11,2)</f>
        <v>GB</v>
      </c>
      <c r="AP1142" s="7">
        <f>_xlfn.XLOOKUP(AG1142,Table3[CURRENCY],Table3[CONVERSION RATE],0)*Table2[[#This Row],[ORIGINAL PRICE]]</f>
        <v>3915.33</v>
      </c>
      <c r="AQ1142" s="7">
        <f>_xlfn.XLOOKUP(AG1142,Table3[CURRENCY],Table3[CONVERSION RATE],0)*Table2[[#This Row],[ORIGINAL PREPAYMENT]]</f>
        <v>3917.1824999999999</v>
      </c>
      <c r="AR1142" s="7"/>
      <c r="AS1142" s="15"/>
    </row>
    <row r="1143" spans="1:45" x14ac:dyDescent="0.25">
      <c r="A1143" t="str">
        <f>IF(ISBLANK(Data!A1143), "", Data!A1143)</f>
        <v>B</v>
      </c>
      <c r="B1143" s="2" cm="1">
        <f t="array" ref="B1143">IF(ISBLANK(Data!B1143), "", DATE(2000 + RIGHT(Data!B1143, 2), _xlfn.SWITCH(MID(Data!B1143, 3, 3), "JAN", 1, "FEB", 2, "MAR", 3, "APR", 4, "MAY", 5, "JUN", 6, "JUL", 7, "AUG", 8, "SEP", 9, "OCT", 10, "NOV", 11, "DEC", 12), LEFT(Data!B1143, 2)))</f>
        <v>45277</v>
      </c>
      <c r="C1143" t="str">
        <f>IF(ISBLANK(Data!C1143), "", Data!C1143)</f>
        <v>4352-3812-DE-3</v>
      </c>
      <c r="D1143" t="str">
        <f>IF(ISBLANK(Data!D1143), "", Data!D1143)</f>
        <v>QE492W</v>
      </c>
      <c r="E1143" t="str">
        <f>IF(ISBLANK(Data!E1143), "", Data!E1143)</f>
        <v>TOS</v>
      </c>
      <c r="F1143" s="2" cm="1">
        <f t="array" ref="F1143">IF(ISBLANK(Data!F1143), "", DATE(2000 + RIGHT(Data!F1143, 2), _xlfn.SWITCH(MID(Data!F1143, 3, 3), "JAN", 1, "FEB", 2, "MAR", 3, "APR", 4, "MAY", 5, "JUN", 6, "JUL", 7, "AUG", 8, "SEP", 9, "OCT", 10, "NOV", 11, "DEC", 12), LEFT(Data!F1143, 2)))</f>
        <v>45538</v>
      </c>
      <c r="G1143" t="str">
        <f>IF(ISBLANK(Data!G1143), "", Data!G1143)</f>
        <v>TUE</v>
      </c>
      <c r="H1143" t="str">
        <f>IF(ISBLANK(Data!H1143), "", Data!H1143)</f>
        <v>LH870</v>
      </c>
      <c r="I1143" t="str">
        <f>IF(ISBLANK(Data!I1143), "", Data!I1143)</f>
        <v>C</v>
      </c>
      <c r="J1143" t="str">
        <f>IF(ISBLANK(Data!J1143), "", Data!J1143)</f>
        <v>TOS</v>
      </c>
      <c r="K1143" s="2" cm="1">
        <f t="array" ref="K1143">IF(ISBLANK(Data!K1143), "", DATE(2000 + RIGHT(Data!K1143, 2), _xlfn.SWITCH(MID(Data!K1143, 3, 3), "JAN", 1, "FEB", 2, "MAR", 3, "APR", 4, "MAY", 5, "JUN", 6, "JUL", 7, "AUG", 8, "SEP", 9, "OCT", 10, "NOV", 11, "DEC", 12), LEFT(Data!K1143, 2)))</f>
        <v>45550</v>
      </c>
      <c r="L1143" t="str">
        <f>IF(ISBLANK(Data!L1143), "", Data!L1143)</f>
        <v>SUN</v>
      </c>
      <c r="M1143" t="str">
        <f>IF(ISBLANK(Data!M1143), "", Data!M1143)</f>
        <v>KNAACK,ANDREAS</v>
      </c>
      <c r="N1143" t="str">
        <f>IF(ISBLANK(Data!N1143), "", Data!N1143)</f>
        <v>LI</v>
      </c>
      <c r="O1143" s="2" t="str" cm="1">
        <f t="array" ref="O1143">IF(ISBLANK(Data!O1143), "", DATE(2000 + RIGHT(Data!O1143, 2), _xlfn.SWITCH(MID(Data!O1143, 3, 3), "JAN", 1, "FEB", 2, "MAR", 3, "APR", 4, "MAY", 5, "JUN", 6, "JUL", 7, "AUG", 8, "SEP", 9, "OCT", 10, "NOV", 11, "DEC", 12), LEFT(Data!O1143, 2)))</f>
        <v/>
      </c>
      <c r="P1143" t="str">
        <f>IF(ISBLANK(Data!P1143), "", Data!P1143)</f>
        <v>1XX1</v>
      </c>
      <c r="Q1143" t="str">
        <f>IF(ISBLANK(Data!Q1143), "", Data!Q1143)</f>
        <v>NO835893140</v>
      </c>
      <c r="R1143" t="str">
        <f>IF(ISBLANK(Data!R1143), "", Data!R1143)</f>
        <v>BU873140020009TE83589314</v>
      </c>
      <c r="S1143" t="str">
        <f>IF(ISBLANK(Data!S1143), "", Data!S1143)</f>
        <v>CH</v>
      </c>
      <c r="T1143" s="1" t="str">
        <f>IF(ISBLANK(Data!T1143),"",(Data!T1143))</f>
        <v/>
      </c>
      <c r="U1143" t="str">
        <f>IF(ISBLANK(Data!U1143), "", Data!U1143)</f>
        <v/>
      </c>
      <c r="V1143" t="str">
        <f>IF(ISBLANK(Data!V1143), "", Data!V1143)</f>
        <v/>
      </c>
      <c r="W1143" t="str">
        <f>IF(ISBLANK(Data!W1143), "", Data!W1143)</f>
        <v/>
      </c>
      <c r="X1143" t="str">
        <f>IF(ISBLANK(Data!X1143), "", Data!X1143)</f>
        <v/>
      </c>
      <c r="Y1143" t="str">
        <f>IF(ISBLANK(Data!Y1143), "", Data!Y1143)</f>
        <v/>
      </c>
      <c r="Z1143" t="str">
        <f>IF(ISBLANK(Data!Z1143), "", Data!Z1143)</f>
        <v>T/0017146D/P/KU</v>
      </c>
      <c r="AA1143" t="str">
        <f>IF(ISBLANK(Data!AA1143), "", Data!AA1143)</f>
        <v>01778389586</v>
      </c>
      <c r="AB1143" t="str">
        <f>IF(ISBLANK(Data!AB1143), "", Data!AB1143)</f>
        <v/>
      </c>
      <c r="AC1143" t="str">
        <f>IF(ISBLANK(Data!AC1143), "", Data!AC1143)</f>
        <v>L180700</v>
      </c>
      <c r="AD1143" t="str">
        <f>IF(ISBLANK(Data!AD1143), "", Data!AD1143)</f>
        <v/>
      </c>
      <c r="AE1143" t="str">
        <f>IF(ISBLANK(Data!AE1143), "", Data!AE1143)</f>
        <v/>
      </c>
      <c r="AF1143" s="7">
        <f>IF(ISBLANK(Data!AF1143), 0, _xlfn.NUMBERVALUE(SUBSTITUTE(Data!AF1143, ".", ",")))</f>
        <v>538.58000000000004</v>
      </c>
      <c r="AG1143" t="str">
        <f>IF(ISBLANK(Data!AG1143), "", Data!AG1143)</f>
        <v>EUR</v>
      </c>
      <c r="AH1143" s="6">
        <f>IF(ISBLANK(Data!AH1143), 0, _xlfn.NUMBERVALUE(SUBSTITUTE(Data!AH1143, ".", ",")))</f>
        <v>538.69000000000005</v>
      </c>
      <c r="AI1143" s="7">
        <f>IF(ISBLANK(Data!AI1143), "", _xlfn.NUMBERVALUE(SUBSTITUTE(Data!AI1143, ".", ",")))</f>
        <v>12000</v>
      </c>
      <c r="AJ1143" s="7">
        <f>IF(ISBLANK(Data!AJ1143), "", _xlfn.NUMBERVALUE(SUBSTITUTE(Data!AJ1143, ".", ",")))</f>
        <v>12000</v>
      </c>
      <c r="AK1143" s="7" t="str">
        <f>IF(ISBLANK(Data!AK1143), "", _xlfn.NUMBERVALUE(SUBSTITUTE(Data!AK1143, ".", ",")))</f>
        <v/>
      </c>
      <c r="AL1143">
        <f>IF(ISBLANK(Data!AL1143), "", Data!AL1143)</f>
        <v>0</v>
      </c>
      <c r="AM1143" s="15">
        <f>Table2[[#This Row],[DATE_IN]]-Table2[[#This Row],[DATE_OUT]]</f>
        <v>12</v>
      </c>
      <c r="AN1143" s="7" t="str">
        <f>IF(MID(RIGHT(Table2[[#This Row],[ADDR3]],3),1,1)=",",RIGHT(Table2[[#This Row],[ADDR3]],2),"")</f>
        <v/>
      </c>
      <c r="AO1143" s="7" t="str">
        <f>MID(Table2[[#This Row],[RES]],11,2)</f>
        <v>DE</v>
      </c>
      <c r="AP1143" s="7">
        <f>_xlfn.XLOOKUP(AG1143,Table3[CURRENCY],Table3[CONVERSION RATE],0)*Table2[[#This Row],[ORIGINAL PRICE]]</f>
        <v>6448.1193000000012</v>
      </c>
      <c r="AQ1143" s="7">
        <f>_xlfn.XLOOKUP(AG1143,Table3[CURRENCY],Table3[CONVERSION RATE],0)*Table2[[#This Row],[ORIGINAL PREPAYMENT]]</f>
        <v>6446.8026000000009</v>
      </c>
      <c r="AR1143" s="7"/>
      <c r="AS1143" s="15"/>
    </row>
    <row r="1144" spans="1:45" x14ac:dyDescent="0.25">
      <c r="A1144" t="str">
        <f>IF(ISBLANK(Data!A1144), "", Data!A1144)</f>
        <v>B</v>
      </c>
      <c r="B1144" s="2" cm="1">
        <f t="array" ref="B1144">IF(ISBLANK(Data!B1144), "", DATE(2000 + RIGHT(Data!B1144, 2), _xlfn.SWITCH(MID(Data!B1144, 3, 3), "JAN", 1, "FEB", 2, "MAR", 3, "APR", 4, "MAY", 5, "JUN", 6, "JUL", 7, "AUG", 8, "SEP", 9, "OCT", 10, "NOV", 11, "DEC", 12), LEFT(Data!B1144, 2)))</f>
        <v>45334</v>
      </c>
      <c r="C1144" t="str">
        <f>IF(ISBLANK(Data!C1144), "", Data!C1144)</f>
        <v>4670-2210-DE-2</v>
      </c>
      <c r="D1144" t="str">
        <f>IF(ISBLANK(Data!D1144), "", Data!D1144)</f>
        <v>QE492W</v>
      </c>
      <c r="E1144" t="str">
        <f>IF(ISBLANK(Data!E1144), "", Data!E1144)</f>
        <v>TOS</v>
      </c>
      <c r="F1144" s="2" cm="1">
        <f t="array" ref="F1144">IF(ISBLANK(Data!F1144), "", DATE(2000 + RIGHT(Data!F1144, 2), _xlfn.SWITCH(MID(Data!F1144, 3, 3), "JAN", 1, "FEB", 2, "MAR", 3, "APR", 4, "MAY", 5, "JUN", 6, "JUL", 7, "AUG", 8, "SEP", 9, "OCT", 10, "NOV", 11, "DEC", 12), LEFT(Data!F1144, 2)))</f>
        <v>45538</v>
      </c>
      <c r="G1144" t="str">
        <f>IF(ISBLANK(Data!G1144), "", Data!G1144)</f>
        <v>TUE</v>
      </c>
      <c r="H1144" t="str">
        <f>IF(ISBLANK(Data!H1144), "", Data!H1144)</f>
        <v>LH870</v>
      </c>
      <c r="I1144" t="str">
        <f>IF(ISBLANK(Data!I1144), "", Data!I1144)</f>
        <v>C</v>
      </c>
      <c r="J1144" t="str">
        <f>IF(ISBLANK(Data!J1144), "", Data!J1144)</f>
        <v>TOS</v>
      </c>
      <c r="K1144" s="2" cm="1">
        <f t="array" ref="K1144">IF(ISBLANK(Data!K1144), "", DATE(2000 + RIGHT(Data!K1144, 2), _xlfn.SWITCH(MID(Data!K1144, 3, 3), "JAN", 1, "FEB", 2, "MAR", 3, "APR", 4, "MAY", 5, "JUN", 6, "JUL", 7, "AUG", 8, "SEP", 9, "OCT", 10, "NOV", 11, "DEC", 12), LEFT(Data!K1144, 2)))</f>
        <v>45551</v>
      </c>
      <c r="L1144" t="str">
        <f>IF(ISBLANK(Data!L1144), "", Data!L1144)</f>
        <v>MON</v>
      </c>
      <c r="M1144" t="str">
        <f>IF(ISBLANK(Data!M1144), "", Data!M1144)</f>
        <v>SCHILLER,GABRIELE</v>
      </c>
      <c r="N1144" t="str">
        <f>IF(ISBLANK(Data!N1144), "", Data!N1144)</f>
        <v>LI</v>
      </c>
      <c r="O1144" s="2" t="str" cm="1">
        <f t="array" ref="O1144">IF(ISBLANK(Data!O1144), "", DATE(2000 + RIGHT(Data!O1144, 2), _xlfn.SWITCH(MID(Data!O1144, 3, 3), "JAN", 1, "FEB", 2, "MAR", 3, "APR", 4, "MAY", 5, "JUN", 6, "JUL", 7, "AUG", 8, "SEP", 9, "OCT", 10, "NOV", 11, "DEC", 12), LEFT(Data!O1144, 2)))</f>
        <v/>
      </c>
      <c r="P1144" t="str">
        <f>IF(ISBLANK(Data!P1144), "", Data!P1144)</f>
        <v>1XX1</v>
      </c>
      <c r="Q1144" t="str">
        <f>IF(ISBLANK(Data!Q1144), "", Data!Q1144)</f>
        <v>NO317073800</v>
      </c>
      <c r="R1144" t="str">
        <f>IF(ISBLANK(Data!R1144), "", Data!R1144)</f>
        <v>BU873140020009TE31707380</v>
      </c>
      <c r="S1144" t="str">
        <f>IF(ISBLANK(Data!S1144), "", Data!S1144)</f>
        <v>CH</v>
      </c>
      <c r="T1144" s="1" t="str">
        <f>IF(ISBLANK(Data!T1144),"",(Data!T1144))</f>
        <v/>
      </c>
      <c r="U1144" t="str">
        <f>IF(ISBLANK(Data!U1144), "", Data!U1144)</f>
        <v/>
      </c>
      <c r="V1144" t="str">
        <f>IF(ISBLANK(Data!V1144), "", Data!V1144)</f>
        <v/>
      </c>
      <c r="W1144" t="str">
        <f>IF(ISBLANK(Data!W1144), "", Data!W1144)</f>
        <v/>
      </c>
      <c r="X1144" t="str">
        <f>IF(ISBLANK(Data!X1144), "", Data!X1144)</f>
        <v/>
      </c>
      <c r="Y1144" t="str">
        <f>IF(ISBLANK(Data!Y1144), "", Data!Y1144)</f>
        <v/>
      </c>
      <c r="Z1144" t="str">
        <f>IF(ISBLANK(Data!Z1144), "", Data!Z1144)</f>
        <v>T/0017146D/P/KU</v>
      </c>
      <c r="AA1144" t="str">
        <f>IF(ISBLANK(Data!AA1144), "", Data!AA1144)</f>
        <v>004982199949983</v>
      </c>
      <c r="AB1144" t="str">
        <f>IF(ISBLANK(Data!AB1144), "", Data!AB1144)</f>
        <v/>
      </c>
      <c r="AC1144" t="str">
        <f>IF(ISBLANK(Data!AC1144), "", Data!AC1144)</f>
        <v>L180700</v>
      </c>
      <c r="AD1144" t="str">
        <f>IF(ISBLANK(Data!AD1144), "", Data!AD1144)</f>
        <v/>
      </c>
      <c r="AE1144" t="str">
        <f>IF(ISBLANK(Data!AE1144), "", Data!AE1144)</f>
        <v/>
      </c>
      <c r="AF1144" s="7">
        <f>IF(ISBLANK(Data!AF1144), 0, _xlfn.NUMBERVALUE(SUBSTITUTE(Data!AF1144, ".", ",")))</f>
        <v>584.84</v>
      </c>
      <c r="AG1144" t="str">
        <f>IF(ISBLANK(Data!AG1144), "", Data!AG1144)</f>
        <v>EUR</v>
      </c>
      <c r="AH1144" s="6">
        <f>IF(ISBLANK(Data!AH1144), 0, _xlfn.NUMBERVALUE(SUBSTITUTE(Data!AH1144, ".", ",")))</f>
        <v>584.22</v>
      </c>
      <c r="AI1144" s="7">
        <f>IF(ISBLANK(Data!AI1144), "", _xlfn.NUMBERVALUE(SUBSTITUTE(Data!AI1144, ".", ",")))</f>
        <v>12000</v>
      </c>
      <c r="AJ1144" s="7">
        <f>IF(ISBLANK(Data!AJ1144), "", _xlfn.NUMBERVALUE(SUBSTITUTE(Data!AJ1144, ".", ",")))</f>
        <v>12000</v>
      </c>
      <c r="AK1144" s="7" t="str">
        <f>IF(ISBLANK(Data!AK1144), "", _xlfn.NUMBERVALUE(SUBSTITUTE(Data!AK1144, ".", ",")))</f>
        <v/>
      </c>
      <c r="AL1144">
        <f>IF(ISBLANK(Data!AL1144), "", Data!AL1144)</f>
        <v>0</v>
      </c>
      <c r="AM1144" s="15">
        <f>Table2[[#This Row],[DATE_IN]]-Table2[[#This Row],[DATE_OUT]]</f>
        <v>13</v>
      </c>
      <c r="AN1144" s="7" t="str">
        <f>IF(MID(RIGHT(Table2[[#This Row],[ADDR3]],3),1,1)=",",RIGHT(Table2[[#This Row],[ADDR3]],2),"")</f>
        <v/>
      </c>
      <c r="AO1144" s="7" t="str">
        <f>MID(Table2[[#This Row],[RES]],11,2)</f>
        <v>DE</v>
      </c>
      <c r="AP1144" s="7">
        <f>_xlfn.XLOOKUP(AG1144,Table3[CURRENCY],Table3[CONVERSION RATE],0)*Table2[[#This Row],[ORIGINAL PRICE]]</f>
        <v>6993.1134000000011</v>
      </c>
      <c r="AQ1144" s="7">
        <f>_xlfn.XLOOKUP(AG1144,Table3[CURRENCY],Table3[CONVERSION RATE],0)*Table2[[#This Row],[ORIGINAL PREPAYMENT]]</f>
        <v>7000.5348000000004</v>
      </c>
      <c r="AR1144" s="7"/>
      <c r="AS1144" s="15"/>
    </row>
    <row r="1145" spans="1:45" x14ac:dyDescent="0.25">
      <c r="A1145" t="str">
        <f>IF(ISBLANK(Data!A1145), "", Data!A1145)</f>
        <v>B</v>
      </c>
      <c r="B1145" s="2" cm="1">
        <f t="array" ref="B1145">IF(ISBLANK(Data!B1145), "", DATE(2000 + RIGHT(Data!B1145, 2), _xlfn.SWITCH(MID(Data!B1145, 3, 3), "JAN", 1, "FEB", 2, "MAR", 3, "APR", 4, "MAY", 5, "JUN", 6, "JUL", 7, "AUG", 8, "SEP", 9, "OCT", 10, "NOV", 11, "DEC", 12), LEFT(Data!B1145, 2)))</f>
        <v>45350</v>
      </c>
      <c r="C1145" t="str">
        <f>IF(ISBLANK(Data!C1145), "", Data!C1145)</f>
        <v>4767-9394-DE-0</v>
      </c>
      <c r="D1145" t="str">
        <f>IF(ISBLANK(Data!D1145), "", Data!D1145)</f>
        <v>QF810V</v>
      </c>
      <c r="E1145" t="str">
        <f>IF(ISBLANK(Data!E1145), "", Data!E1145)</f>
        <v>TOS</v>
      </c>
      <c r="F1145" s="2" cm="1">
        <f t="array" ref="F1145">IF(ISBLANK(Data!F1145), "", DATE(2000 + RIGHT(Data!F1145, 2), _xlfn.SWITCH(MID(Data!F1145, 3, 3), "JAN", 1, "FEB", 2, "MAR", 3, "APR", 4, "MAY", 5, "JUN", 6, "JUL", 7, "AUG", 8, "SEP", 9, "OCT", 10, "NOV", 11, "DEC", 12), LEFT(Data!F1145, 2)))</f>
        <v>45538</v>
      </c>
      <c r="G1145" t="str">
        <f>IF(ISBLANK(Data!G1145), "", Data!G1145)</f>
        <v>TUE</v>
      </c>
      <c r="H1145" t="str">
        <f>IF(ISBLANK(Data!H1145), "", Data!H1145)</f>
        <v>WI</v>
      </c>
      <c r="I1145" t="str">
        <f>IF(ISBLANK(Data!I1145), "", Data!I1145)</f>
        <v>K</v>
      </c>
      <c r="J1145" t="str">
        <f>IF(ISBLANK(Data!J1145), "", Data!J1145)</f>
        <v>TOS</v>
      </c>
      <c r="K1145" s="2" cm="1">
        <f t="array" ref="K1145">IF(ISBLANK(Data!K1145), "", DATE(2000 + RIGHT(Data!K1145, 2), _xlfn.SWITCH(MID(Data!K1145, 3, 3), "JAN", 1, "FEB", 2, "MAR", 3, "APR", 4, "MAY", 5, "JUN", 6, "JUL", 7, "AUG", 8, "SEP", 9, "OCT", 10, "NOV", 11, "DEC", 12), LEFT(Data!K1145, 2)))</f>
        <v>45545</v>
      </c>
      <c r="L1145" t="str">
        <f>IF(ISBLANK(Data!L1145), "", Data!L1145)</f>
        <v>TUE</v>
      </c>
      <c r="M1145" t="str">
        <f>IF(ISBLANK(Data!M1145), "", Data!M1145)</f>
        <v>SOMMER,SARINA</v>
      </c>
      <c r="N1145" t="str">
        <f>IF(ISBLANK(Data!N1145), "", Data!N1145)</f>
        <v>LI</v>
      </c>
      <c r="O1145" s="2" cm="1">
        <f t="array" ref="O1145">IF(ISBLANK(Data!O1145), "", DATE(2000 + RIGHT(Data!O1145, 2), _xlfn.SWITCH(MID(Data!O1145, 3, 3), "JAN", 1, "FEB", 2, "MAR", 3, "APR", 4, "MAY", 5, "JUN", 6, "JUL", 7, "AUG", 8, "SEP", 9, "OCT", 10, "NOV", 11, "DEC", 12), LEFT(Data!O1145, 2)))</f>
        <v>70860</v>
      </c>
      <c r="P1145" t="str">
        <f>IF(ISBLANK(Data!P1145), "", Data!P1145)</f>
        <v>1XX1</v>
      </c>
      <c r="Q1145" t="str">
        <f>IF(ISBLANK(Data!Q1145), "", Data!Q1145)</f>
        <v>754203865</v>
      </c>
      <c r="R1145" t="str">
        <f>IF(ISBLANK(Data!R1145), "", Data!R1145)</f>
        <v>BU868102220001TE75420386</v>
      </c>
      <c r="S1145" t="str">
        <f>IF(ISBLANK(Data!S1145), "", Data!S1145)</f>
        <v>CH</v>
      </c>
      <c r="T1145" s="1" t="str">
        <f>IF(ISBLANK(Data!T1145),"",(Data!T1145))</f>
        <v/>
      </c>
      <c r="U1145" t="str">
        <f>IF(ISBLANK(Data!U1145), "", Data!U1145)</f>
        <v/>
      </c>
      <c r="V1145" t="str">
        <f>IF(ISBLANK(Data!V1145), "", Data!V1145)</f>
        <v/>
      </c>
      <c r="W1145" t="str">
        <f>IF(ISBLANK(Data!W1145), "", Data!W1145)</f>
        <v/>
      </c>
      <c r="X1145" t="str">
        <f>IF(ISBLANK(Data!X1145), "", Data!X1145)</f>
        <v/>
      </c>
      <c r="Y1145" t="str">
        <f>IF(ISBLANK(Data!Y1145), "", Data!Y1145)</f>
        <v/>
      </c>
      <c r="Z1145" t="str">
        <f>IF(ISBLANK(Data!Z1145), "", Data!Z1145)</f>
        <v>T/0061003E/P/YS</v>
      </c>
      <c r="AA1145" t="str">
        <f>IF(ISBLANK(Data!AA1145), "", Data!AA1145)</f>
        <v>+436769184803</v>
      </c>
      <c r="AB1145" t="str">
        <f>IF(ISBLANK(Data!AB1145), "", Data!AB1145)</f>
        <v>ADR/</v>
      </c>
      <c r="AC1145" t="str">
        <f>IF(ISBLANK(Data!AC1145), "", Data!AC1145)</f>
        <v>L184400</v>
      </c>
      <c r="AD1145" t="str">
        <f>IF(ISBLANK(Data!AD1145), "", Data!AD1145)</f>
        <v/>
      </c>
      <c r="AE1145" t="str">
        <f>IF(ISBLANK(Data!AE1145), "", Data!AE1145)</f>
        <v/>
      </c>
      <c r="AF1145" s="7">
        <f>IF(ISBLANK(Data!AF1145), 0, _xlfn.NUMBERVALUE(SUBSTITUTE(Data!AF1145, ".", ",")))</f>
        <v>449.69</v>
      </c>
      <c r="AG1145" t="str">
        <f>IF(ISBLANK(Data!AG1145), "", Data!AG1145)</f>
        <v>EUR</v>
      </c>
      <c r="AH1145" s="6">
        <f>IF(ISBLANK(Data!AH1145), 0, _xlfn.NUMBERVALUE(SUBSTITUTE(Data!AH1145, ".", ",")))</f>
        <v>448.97</v>
      </c>
      <c r="AI1145" s="7">
        <f>IF(ISBLANK(Data!AI1145), "", _xlfn.NUMBERVALUE(SUBSTITUTE(Data!AI1145, ".", ",")))</f>
        <v>12000</v>
      </c>
      <c r="AJ1145" s="7">
        <f>IF(ISBLANK(Data!AJ1145), "", _xlfn.NUMBERVALUE(SUBSTITUTE(Data!AJ1145, ".", ",")))</f>
        <v>12000</v>
      </c>
      <c r="AK1145" s="7" t="str">
        <f>IF(ISBLANK(Data!AK1145), "", _xlfn.NUMBERVALUE(SUBSTITUTE(Data!AK1145, ".", ",")))</f>
        <v/>
      </c>
      <c r="AL1145">
        <f>IF(ISBLANK(Data!AL1145), "", Data!AL1145)</f>
        <v>0</v>
      </c>
      <c r="AM1145" s="15">
        <f>Table2[[#This Row],[DATE_IN]]-Table2[[#This Row],[DATE_OUT]]</f>
        <v>7</v>
      </c>
      <c r="AN1145" s="7" t="str">
        <f>IF(MID(RIGHT(Table2[[#This Row],[ADDR3]],3),1,1)=",",RIGHT(Table2[[#This Row],[ADDR3]],2),"")</f>
        <v/>
      </c>
      <c r="AO1145" s="7" t="str">
        <f>MID(Table2[[#This Row],[RES]],11,2)</f>
        <v>DE</v>
      </c>
      <c r="AP1145" s="7">
        <f>_xlfn.XLOOKUP(AG1145,Table3[CURRENCY],Table3[CONVERSION RATE],0)*Table2[[#This Row],[ORIGINAL PRICE]]</f>
        <v>5374.170900000001</v>
      </c>
      <c r="AQ1145" s="7">
        <f>_xlfn.XLOOKUP(AG1145,Table3[CURRENCY],Table3[CONVERSION RATE],0)*Table2[[#This Row],[ORIGINAL PREPAYMENT]]</f>
        <v>5382.7893000000004</v>
      </c>
      <c r="AR1145" s="7"/>
      <c r="AS1145" s="15"/>
    </row>
    <row r="1146" spans="1:45" x14ac:dyDescent="0.25">
      <c r="A1146" t="str">
        <f>IF(ISBLANK(Data!A1146), "", Data!A1146)</f>
        <v>B</v>
      </c>
      <c r="B1146" s="2" cm="1">
        <f t="array" ref="B1146">IF(ISBLANK(Data!B1146), "", DATE(2000 + RIGHT(Data!B1146, 2), _xlfn.SWITCH(MID(Data!B1146, 3, 3), "JAN", 1, "FEB", 2, "MAR", 3, "APR", 4, "MAY", 5, "JUN", 6, "JUL", 7, "AUG", 8, "SEP", 9, "OCT", 10, "NOV", 11, "DEC", 12), LEFT(Data!B1146, 2)))</f>
        <v>45364</v>
      </c>
      <c r="C1146" t="str">
        <f>IF(ISBLANK(Data!C1146), "", Data!C1146)</f>
        <v>4858-9738-DE-1</v>
      </c>
      <c r="D1146" t="str">
        <f>IF(ISBLANK(Data!D1146), "", Data!D1146)</f>
        <v/>
      </c>
      <c r="E1146" t="str">
        <f>IF(ISBLANK(Data!E1146), "", Data!E1146)</f>
        <v>TOS</v>
      </c>
      <c r="F1146" s="2" cm="1">
        <f t="array" ref="F1146">IF(ISBLANK(Data!F1146), "", DATE(2000 + RIGHT(Data!F1146, 2), _xlfn.SWITCH(MID(Data!F1146, 3, 3), "JAN", 1, "FEB", 2, "MAR", 3, "APR", 4, "MAY", 5, "JUN", 6, "JUL", 7, "AUG", 8, "SEP", 9, "OCT", 10, "NOV", 11, "DEC", 12), LEFT(Data!F1146, 2)))</f>
        <v>45538</v>
      </c>
      <c r="G1146" t="str">
        <f>IF(ISBLANK(Data!G1146), "", Data!G1146)</f>
        <v>TUE</v>
      </c>
      <c r="H1146" t="str">
        <f>IF(ISBLANK(Data!H1146), "", Data!H1146)</f>
        <v>LH6144</v>
      </c>
      <c r="I1146" t="str">
        <f>IF(ISBLANK(Data!I1146), "", Data!I1146)</f>
        <v>C</v>
      </c>
      <c r="J1146" t="str">
        <f>IF(ISBLANK(Data!J1146), "", Data!J1146)</f>
        <v>TOS</v>
      </c>
      <c r="K1146" s="2" cm="1">
        <f t="array" ref="K1146">IF(ISBLANK(Data!K1146), "", DATE(2000 + RIGHT(Data!K1146, 2), _xlfn.SWITCH(MID(Data!K1146, 3, 3), "JAN", 1, "FEB", 2, "MAR", 3, "APR", 4, "MAY", 5, "JUN", 6, "JUL", 7, "AUG", 8, "SEP", 9, "OCT", 10, "NOV", 11, "DEC", 12), LEFT(Data!K1146, 2)))</f>
        <v>45545</v>
      </c>
      <c r="L1146" t="str">
        <f>IF(ISBLANK(Data!L1146), "", Data!L1146)</f>
        <v>TUE</v>
      </c>
      <c r="M1146" t="str">
        <f>IF(ISBLANK(Data!M1146), "", Data!M1146)</f>
        <v>BEHRENBECK,ULRICH</v>
      </c>
      <c r="N1146" t="str">
        <f>IF(ISBLANK(Data!N1146), "", Data!N1146)</f>
        <v>LI</v>
      </c>
      <c r="O1146" s="2" cm="1">
        <f t="array" ref="O1146">IF(ISBLANK(Data!O1146), "", DATE(2000 + RIGHT(Data!O1146, 2), _xlfn.SWITCH(MID(Data!O1146, 3, 3), "JAN", 1, "FEB", 2, "MAR", 3, "APR", 4, "MAY", 5, "JUN", 6, "JUL", 7, "AUG", 8, "SEP", 9, "OCT", 10, "NOV", 11, "DEC", 12), LEFT(Data!O1146, 2)))</f>
        <v>58898</v>
      </c>
      <c r="P1146" t="str">
        <f>IF(ISBLANK(Data!P1146), "", Data!P1146)</f>
        <v>1XX1</v>
      </c>
      <c r="Q1146" t="str">
        <f>IF(ISBLANK(Data!Q1146), "", Data!Q1146)</f>
        <v>12345678</v>
      </c>
      <c r="R1146" t="str">
        <f>IF(ISBLANK(Data!R1146), "", Data!R1146)</f>
        <v>BU872090740004TE48589738</v>
      </c>
      <c r="S1146" t="str">
        <f>IF(ISBLANK(Data!S1146), "", Data!S1146)</f>
        <v>CH</v>
      </c>
      <c r="T1146" s="1" t="str">
        <f>IF(ISBLANK(Data!T1146),"",(Data!T1146))</f>
        <v/>
      </c>
      <c r="U1146" t="str">
        <f>IF(ISBLANK(Data!U1146), "", Data!U1146)</f>
        <v/>
      </c>
      <c r="V1146" t="str">
        <f>IF(ISBLANK(Data!V1146), "", Data!V1146)</f>
        <v>SCHWABENSTR. 3</v>
      </c>
      <c r="W1146" t="str">
        <f>IF(ISBLANK(Data!W1146), "", Data!W1146)</f>
        <v/>
      </c>
      <c r="X1146" t="str">
        <f>IF(ISBLANK(Data!X1146), "", Data!X1146)</f>
        <v>88250 WEINGARTEN           ,DE</v>
      </c>
      <c r="Y1146" t="str">
        <f>IF(ISBLANK(Data!Y1146), "", Data!Y1146)</f>
        <v/>
      </c>
      <c r="Z1146" t="str">
        <f>IF(ISBLANK(Data!Z1146), "", Data!Z1146)</f>
        <v>T/0041650E/P/RO</v>
      </c>
      <c r="AA1146" t="str">
        <f>IF(ISBLANK(Data!AA1146), "", Data!AA1146)</f>
        <v>0049 7515610351</v>
      </c>
      <c r="AB1146" t="str">
        <f>IF(ISBLANK(Data!AB1146), "", Data!AB1146)</f>
        <v/>
      </c>
      <c r="AC1146" t="str">
        <f>IF(ISBLANK(Data!AC1146), "", Data!AC1146)</f>
        <v>L206300</v>
      </c>
      <c r="AD1146" t="str">
        <f>IF(ISBLANK(Data!AD1146), "", Data!AD1146)</f>
        <v/>
      </c>
      <c r="AE1146" t="str">
        <f>IF(ISBLANK(Data!AE1146), "", Data!AE1146)</f>
        <v/>
      </c>
      <c r="AF1146" s="7">
        <f>IF(ISBLANK(Data!AF1146), 0, _xlfn.NUMBERVALUE(SUBSTITUTE(Data!AF1146, ".", ",")))</f>
        <v>331.92</v>
      </c>
      <c r="AG1146" t="str">
        <f>IF(ISBLANK(Data!AG1146), "", Data!AG1146)</f>
        <v>EUR</v>
      </c>
      <c r="AH1146" s="6">
        <f>IF(ISBLANK(Data!AH1146), 0, _xlfn.NUMBERVALUE(SUBSTITUTE(Data!AH1146, ".", ",")))</f>
        <v>331.44</v>
      </c>
      <c r="AI1146" s="7">
        <f>IF(ISBLANK(Data!AI1146), "", _xlfn.NUMBERVALUE(SUBSTITUTE(Data!AI1146, ".", ",")))</f>
        <v>12000</v>
      </c>
      <c r="AJ1146" s="7">
        <f>IF(ISBLANK(Data!AJ1146), "", _xlfn.NUMBERVALUE(SUBSTITUTE(Data!AJ1146, ".", ",")))</f>
        <v>12000</v>
      </c>
      <c r="AK1146" s="7" t="str">
        <f>IF(ISBLANK(Data!AK1146), "", _xlfn.NUMBERVALUE(SUBSTITUTE(Data!AK1146, ".", ",")))</f>
        <v/>
      </c>
      <c r="AL1146">
        <f>IF(ISBLANK(Data!AL1146), "", Data!AL1146)</f>
        <v>0</v>
      </c>
      <c r="AM1146" s="15">
        <f>Table2[[#This Row],[DATE_IN]]-Table2[[#This Row],[DATE_OUT]]</f>
        <v>7</v>
      </c>
      <c r="AN1146" s="7" t="str">
        <f>IF(MID(RIGHT(Table2[[#This Row],[ADDR3]],3),1,1)=",",RIGHT(Table2[[#This Row],[ADDR3]],2),"")</f>
        <v>DE</v>
      </c>
      <c r="AO1146" s="7" t="str">
        <f>MID(Table2[[#This Row],[RES]],11,2)</f>
        <v>DE</v>
      </c>
      <c r="AP1146" s="7">
        <f>_xlfn.XLOOKUP(AG1146,Table3[CURRENCY],Table3[CONVERSION RATE],0)*Table2[[#This Row],[ORIGINAL PRICE]]</f>
        <v>3967.3368</v>
      </c>
      <c r="AQ1146" s="7">
        <f>_xlfn.XLOOKUP(AG1146,Table3[CURRENCY],Table3[CONVERSION RATE],0)*Table2[[#This Row],[ORIGINAL PREPAYMENT]]</f>
        <v>3973.0824000000002</v>
      </c>
      <c r="AR1146" s="7"/>
      <c r="AS1146" s="15"/>
    </row>
    <row r="1147" spans="1:45" x14ac:dyDescent="0.25">
      <c r="A1147" t="str">
        <f>IF(ISBLANK(Data!A1147), "", Data!A1147)</f>
        <v>B</v>
      </c>
      <c r="B1147" s="2" cm="1">
        <f t="array" ref="B1147">IF(ISBLANK(Data!B1147), "", DATE(2000 + RIGHT(Data!B1147, 2), _xlfn.SWITCH(MID(Data!B1147, 3, 3), "JAN", 1, "FEB", 2, "MAR", 3, "APR", 4, "MAY", 5, "JUN", 6, "JUL", 7, "AUG", 8, "SEP", 9, "OCT", 10, "NOV", 11, "DEC", 12), LEFT(Data!B1147, 2)))</f>
        <v>45367</v>
      </c>
      <c r="C1147" t="str">
        <f>IF(ISBLANK(Data!C1147), "", Data!C1147)</f>
        <v>4876-2948-CH-3</v>
      </c>
      <c r="D1147" t="str">
        <f>IF(ISBLANK(Data!D1147), "", Data!D1147)</f>
        <v>QF810V</v>
      </c>
      <c r="E1147" t="str">
        <f>IF(ISBLANK(Data!E1147), "", Data!E1147)</f>
        <v>TOS</v>
      </c>
      <c r="F1147" s="2" cm="1">
        <f t="array" ref="F1147">IF(ISBLANK(Data!F1147), "", DATE(2000 + RIGHT(Data!F1147, 2), _xlfn.SWITCH(MID(Data!F1147, 3, 3), "JAN", 1, "FEB", 2, "MAR", 3, "APR", 4, "MAY", 5, "JUN", 6, "JUL", 7, "AUG", 8, "SEP", 9, "OCT", 10, "NOV", 11, "DEC", 12), LEFT(Data!F1147, 2)))</f>
        <v>45538</v>
      </c>
      <c r="G1147" t="str">
        <f>IF(ISBLANK(Data!G1147), "", Data!G1147)</f>
        <v>TUE</v>
      </c>
      <c r="H1147" t="str">
        <f>IF(ISBLANK(Data!H1147), "", Data!H1147)</f>
        <v>AY935</v>
      </c>
      <c r="I1147" t="str">
        <f>IF(ISBLANK(Data!I1147), "", Data!I1147)</f>
        <v>E</v>
      </c>
      <c r="J1147" t="str">
        <f>IF(ISBLANK(Data!J1147), "", Data!J1147)</f>
        <v>TOS</v>
      </c>
      <c r="K1147" s="2" cm="1">
        <f t="array" ref="K1147">IF(ISBLANK(Data!K1147), "", DATE(2000 + RIGHT(Data!K1147, 2), _xlfn.SWITCH(MID(Data!K1147, 3, 3), "JAN", 1, "FEB", 2, "MAR", 3, "APR", 4, "MAY", 5, "JUN", 6, "JUL", 7, "AUG", 8, "SEP", 9, "OCT", 10, "NOV", 11, "DEC", 12), LEFT(Data!K1147, 2)))</f>
        <v>45549</v>
      </c>
      <c r="L1147" t="str">
        <f>IF(ISBLANK(Data!L1147), "", Data!L1147)</f>
        <v>SAT</v>
      </c>
      <c r="M1147" t="str">
        <f>IF(ISBLANK(Data!M1147), "", Data!M1147)</f>
        <v>FURRER,PIERRE</v>
      </c>
      <c r="N1147" t="str">
        <f>IF(ISBLANK(Data!N1147), "", Data!N1147)</f>
        <v>LI</v>
      </c>
      <c r="O1147" s="2" cm="1">
        <f t="array" ref="O1147">IF(ISBLANK(Data!O1147), "", DATE(2000 + RIGHT(Data!O1147, 2), _xlfn.SWITCH(MID(Data!O1147, 3, 3), "JAN", 1, "FEB", 2, "MAR", 3, "APR", 4, "MAY", 5, "JUN", 6, "JUL", 7, "AUG", 8, "SEP", 9, "OCT", 10, "NOV", 11, "DEC", 12), LEFT(Data!O1147, 2)))</f>
        <v>70860</v>
      </c>
      <c r="P1147" t="str">
        <f>IF(ISBLANK(Data!P1147), "", Data!P1147)</f>
        <v>1XX1</v>
      </c>
      <c r="Q1147" t="str">
        <f>IF(ISBLANK(Data!Q1147), "", Data!Q1147)</f>
        <v>774895858</v>
      </c>
      <c r="R1147" t="str">
        <f>IF(ISBLANK(Data!R1147), "", Data!R1147)</f>
        <v>BU868102220001TE77489585</v>
      </c>
      <c r="S1147" t="str">
        <f>IF(ISBLANK(Data!S1147), "", Data!S1147)</f>
        <v>CH</v>
      </c>
      <c r="T1147" s="1" t="str">
        <f>IF(ISBLANK(Data!T1147),"",(Data!T1147))</f>
        <v/>
      </c>
      <c r="U1147" t="str">
        <f>IF(ISBLANK(Data!U1147), "", Data!U1147)</f>
        <v/>
      </c>
      <c r="V1147" t="str">
        <f>IF(ISBLANK(Data!V1147), "", Data!V1147)</f>
        <v/>
      </c>
      <c r="W1147" t="str">
        <f>IF(ISBLANK(Data!W1147), "", Data!W1147)</f>
        <v/>
      </c>
      <c r="X1147" t="str">
        <f>IF(ISBLANK(Data!X1147), "", Data!X1147)</f>
        <v/>
      </c>
      <c r="Y1147" t="str">
        <f>IF(ISBLANK(Data!Y1147), "", Data!Y1147)</f>
        <v/>
      </c>
      <c r="Z1147" t="str">
        <f>IF(ISBLANK(Data!Z1147), "", Data!Z1147)</f>
        <v>T/0061003E/P/YS</v>
      </c>
      <c r="AA1147" t="str">
        <f>IF(ISBLANK(Data!AA1147), "", Data!AA1147)</f>
        <v>+41792008074</v>
      </c>
      <c r="AB1147" t="str">
        <f>IF(ISBLANK(Data!AB1147), "", Data!AB1147)</f>
        <v/>
      </c>
      <c r="AC1147" t="str">
        <f>IF(ISBLANK(Data!AC1147), "", Data!AC1147)</f>
        <v>L184400</v>
      </c>
      <c r="AD1147" t="str">
        <f>IF(ISBLANK(Data!AD1147), "", Data!AD1147)</f>
        <v/>
      </c>
      <c r="AE1147" t="str">
        <f>IF(ISBLANK(Data!AE1147), "", Data!AE1147)</f>
        <v/>
      </c>
      <c r="AF1147" s="7">
        <f>IF(ISBLANK(Data!AF1147), 0, _xlfn.NUMBERVALUE(SUBSTITUTE(Data!AF1147, ".", ",")))</f>
        <v>774.17</v>
      </c>
      <c r="AG1147" t="str">
        <f>IF(ISBLANK(Data!AG1147), "", Data!AG1147)</f>
        <v>EUR</v>
      </c>
      <c r="AH1147" s="6">
        <f>IF(ISBLANK(Data!AH1147), 0, _xlfn.NUMBERVALUE(SUBSTITUTE(Data!AH1147, ".", ",")))</f>
        <v>773.72</v>
      </c>
      <c r="AI1147" s="7">
        <f>IF(ISBLANK(Data!AI1147), "", _xlfn.NUMBERVALUE(SUBSTITUTE(Data!AI1147, ".", ",")))</f>
        <v>12000</v>
      </c>
      <c r="AJ1147" s="7">
        <f>IF(ISBLANK(Data!AJ1147), "", _xlfn.NUMBERVALUE(SUBSTITUTE(Data!AJ1147, ".", ",")))</f>
        <v>12000</v>
      </c>
      <c r="AK1147" s="7" t="str">
        <f>IF(ISBLANK(Data!AK1147), "", _xlfn.NUMBERVALUE(SUBSTITUTE(Data!AK1147, ".", ",")))</f>
        <v/>
      </c>
      <c r="AL1147">
        <f>IF(ISBLANK(Data!AL1147), "", Data!AL1147)</f>
        <v>0</v>
      </c>
      <c r="AM1147" s="15">
        <f>Table2[[#This Row],[DATE_IN]]-Table2[[#This Row],[DATE_OUT]]</f>
        <v>11</v>
      </c>
      <c r="AN1147" s="7" t="str">
        <f>IF(MID(RIGHT(Table2[[#This Row],[ADDR3]],3),1,1)=",",RIGHT(Table2[[#This Row],[ADDR3]],2),"")</f>
        <v/>
      </c>
      <c r="AO1147" s="7" t="str">
        <f>MID(Table2[[#This Row],[RES]],11,2)</f>
        <v>CH</v>
      </c>
      <c r="AP1147" s="7">
        <f>_xlfn.XLOOKUP(AG1147,Table3[CURRENCY],Table3[CONVERSION RATE],0)*Table2[[#This Row],[ORIGINAL PRICE]]</f>
        <v>9261.4284000000007</v>
      </c>
      <c r="AQ1147" s="7">
        <f>_xlfn.XLOOKUP(AG1147,Table3[CURRENCY],Table3[CONVERSION RATE],0)*Table2[[#This Row],[ORIGINAL PREPAYMENT]]</f>
        <v>9266.8148999999994</v>
      </c>
      <c r="AR1147" s="7"/>
      <c r="AS1147" s="15"/>
    </row>
    <row r="1148" spans="1:45" x14ac:dyDescent="0.25">
      <c r="A1148" t="str">
        <f>IF(ISBLANK(Data!A1148), "", Data!A1148)</f>
        <v>B</v>
      </c>
      <c r="B1148" s="2" cm="1">
        <f t="array" ref="B1148">IF(ISBLANK(Data!B1148), "", DATE(2000 + RIGHT(Data!B1148, 2), _xlfn.SWITCH(MID(Data!B1148, 3, 3), "JAN", 1, "FEB", 2, "MAR", 3, "APR", 4, "MAY", 5, "JUN", 6, "JUL", 7, "AUG", 8, "SEP", 9, "OCT", 10, "NOV", 11, "DEC", 12), LEFT(Data!B1148, 2)))</f>
        <v>45379</v>
      </c>
      <c r="C1148" t="str">
        <f>IF(ISBLANK(Data!C1148), "", Data!C1148)</f>
        <v>4943-9803-DE-0</v>
      </c>
      <c r="D1148" t="str">
        <f>IF(ISBLANK(Data!D1148), "", Data!D1148)</f>
        <v/>
      </c>
      <c r="E1148" t="str">
        <f>IF(ISBLANK(Data!E1148), "", Data!E1148)</f>
        <v>TOS</v>
      </c>
      <c r="F1148" s="2" cm="1">
        <f t="array" ref="F1148">IF(ISBLANK(Data!F1148), "", DATE(2000 + RIGHT(Data!F1148, 2), _xlfn.SWITCH(MID(Data!F1148, 3, 3), "JAN", 1, "FEB", 2, "MAR", 3, "APR", 4, "MAY", 5, "JUN", 6, "JUL", 7, "AUG", 8, "SEP", 9, "OCT", 10, "NOV", 11, "DEC", 12), LEFT(Data!F1148, 2)))</f>
        <v>45538</v>
      </c>
      <c r="G1148" t="str">
        <f>IF(ISBLANK(Data!G1148), "", Data!G1148)</f>
        <v>TUE</v>
      </c>
      <c r="H1148" t="str">
        <f>IF(ISBLANK(Data!H1148), "", Data!H1148)</f>
        <v>WI</v>
      </c>
      <c r="I1148" t="str">
        <f>IF(ISBLANK(Data!I1148), "", Data!I1148)</f>
        <v>C</v>
      </c>
      <c r="J1148" t="str">
        <f>IF(ISBLANK(Data!J1148), "", Data!J1148)</f>
        <v>TOS</v>
      </c>
      <c r="K1148" s="2" cm="1">
        <f t="array" ref="K1148">IF(ISBLANK(Data!K1148), "", DATE(2000 + RIGHT(Data!K1148, 2), _xlfn.SWITCH(MID(Data!K1148, 3, 3), "JAN", 1, "FEB", 2, "MAR", 3, "APR", 4, "MAY", 5, "JUN", 6, "JUL", 7, "AUG", 8, "SEP", 9, "OCT", 10, "NOV", 11, "DEC", 12), LEFT(Data!K1148, 2)))</f>
        <v>45549</v>
      </c>
      <c r="L1148" t="str">
        <f>IF(ISBLANK(Data!L1148), "", Data!L1148)</f>
        <v>SAT</v>
      </c>
      <c r="M1148" t="str">
        <f>IF(ISBLANK(Data!M1148), "", Data!M1148)</f>
        <v>SCHULZ,ANDREAS</v>
      </c>
      <c r="N1148" t="str">
        <f>IF(ISBLANK(Data!N1148), "", Data!N1148)</f>
        <v>LI</v>
      </c>
      <c r="O1148" s="2" cm="1">
        <f t="array" ref="O1148">IF(ISBLANK(Data!O1148), "", DATE(2000 + RIGHT(Data!O1148, 2), _xlfn.SWITCH(MID(Data!O1148, 3, 3), "JAN", 1, "FEB", 2, "MAR", 3, "APR", 4, "MAY", 5, "JUN", 6, "JUL", 7, "AUG", 8, "SEP", 9, "OCT", 10, "NOV", 11, "DEC", 12), LEFT(Data!O1148, 2)))</f>
        <v>61981</v>
      </c>
      <c r="P1148" t="str">
        <f>IF(ISBLANK(Data!P1148), "", Data!P1148)</f>
        <v>1XX1</v>
      </c>
      <c r="Q1148" t="str">
        <f>IF(ISBLANK(Data!Q1148), "", Data!Q1148)</f>
        <v>12345678</v>
      </c>
      <c r="R1148" t="str">
        <f>IF(ISBLANK(Data!R1148), "", Data!R1148)</f>
        <v>BU872090740004TE49439803</v>
      </c>
      <c r="S1148" t="str">
        <f>IF(ISBLANK(Data!S1148), "", Data!S1148)</f>
        <v>CH</v>
      </c>
      <c r="T1148" s="1" t="str">
        <f>IF(ISBLANK(Data!T1148),"",(Data!T1148))</f>
        <v/>
      </c>
      <c r="U1148" t="str">
        <f>IF(ISBLANK(Data!U1148), "", Data!U1148)</f>
        <v/>
      </c>
      <c r="V1148" t="str">
        <f>IF(ISBLANK(Data!V1148), "", Data!V1148)</f>
        <v>WILHELM-LEUSCHNER-STR. 14</v>
      </c>
      <c r="W1148" t="str">
        <f>IF(ISBLANK(Data!W1148), "", Data!W1148)</f>
        <v/>
      </c>
      <c r="X1148" t="str">
        <f>IF(ISBLANK(Data!X1148), "", Data!X1148)</f>
        <v>58099 HAGEN                ,DE</v>
      </c>
      <c r="Y1148" t="str">
        <f>IF(ISBLANK(Data!Y1148), "", Data!Y1148)</f>
        <v/>
      </c>
      <c r="Z1148" t="str">
        <f>IF(ISBLANK(Data!Z1148), "", Data!Z1148)</f>
        <v>T/0041650E/P/RO</v>
      </c>
      <c r="AA1148" t="str">
        <f>IF(ISBLANK(Data!AA1148), "", Data!AA1148)</f>
        <v>0049 15234186385</v>
      </c>
      <c r="AB1148" t="str">
        <f>IF(ISBLANK(Data!AB1148), "", Data!AB1148)</f>
        <v/>
      </c>
      <c r="AC1148" t="str">
        <f>IF(ISBLANK(Data!AC1148), "", Data!AC1148)</f>
        <v>L206300</v>
      </c>
      <c r="AD1148" t="str">
        <f>IF(ISBLANK(Data!AD1148), "", Data!AD1148)</f>
        <v/>
      </c>
      <c r="AE1148" t="str">
        <f>IF(ISBLANK(Data!AE1148), "", Data!AE1148)</f>
        <v/>
      </c>
      <c r="AF1148" s="7">
        <f>IF(ISBLANK(Data!AF1148), 0, _xlfn.NUMBERVALUE(SUBSTITUTE(Data!AF1148, ".", ",")))</f>
        <v>518.91</v>
      </c>
      <c r="AG1148" t="str">
        <f>IF(ISBLANK(Data!AG1148), "", Data!AG1148)</f>
        <v>EUR</v>
      </c>
      <c r="AH1148" s="6">
        <f>IF(ISBLANK(Data!AH1148), 0, _xlfn.NUMBERVALUE(SUBSTITUTE(Data!AH1148, ".", ",")))</f>
        <v>518.57000000000005</v>
      </c>
      <c r="AI1148" s="7">
        <f>IF(ISBLANK(Data!AI1148), "", _xlfn.NUMBERVALUE(SUBSTITUTE(Data!AI1148, ".", ",")))</f>
        <v>12000</v>
      </c>
      <c r="AJ1148" s="7">
        <f>IF(ISBLANK(Data!AJ1148), "", _xlfn.NUMBERVALUE(SUBSTITUTE(Data!AJ1148, ".", ",")))</f>
        <v>12000</v>
      </c>
      <c r="AK1148" s="7" t="str">
        <f>IF(ISBLANK(Data!AK1148), "", _xlfn.NUMBERVALUE(SUBSTITUTE(Data!AK1148, ".", ",")))</f>
        <v/>
      </c>
      <c r="AL1148">
        <f>IF(ISBLANK(Data!AL1148), "", Data!AL1148)</f>
        <v>0</v>
      </c>
      <c r="AM1148" s="15">
        <f>Table2[[#This Row],[DATE_IN]]-Table2[[#This Row],[DATE_OUT]]</f>
        <v>11</v>
      </c>
      <c r="AN1148" s="7" t="str">
        <f>IF(MID(RIGHT(Table2[[#This Row],[ADDR3]],3),1,1)=",",RIGHT(Table2[[#This Row],[ADDR3]],2),"")</f>
        <v>DE</v>
      </c>
      <c r="AO1148" s="7" t="str">
        <f>MID(Table2[[#This Row],[RES]],11,2)</f>
        <v>DE</v>
      </c>
      <c r="AP1148" s="7">
        <f>_xlfn.XLOOKUP(AG1148,Table3[CURRENCY],Table3[CONVERSION RATE],0)*Table2[[#This Row],[ORIGINAL PRICE]]</f>
        <v>6207.2829000000011</v>
      </c>
      <c r="AQ1148" s="7">
        <f>_xlfn.XLOOKUP(AG1148,Table3[CURRENCY],Table3[CONVERSION RATE],0)*Table2[[#This Row],[ORIGINAL PREPAYMENT]]</f>
        <v>6211.3527000000004</v>
      </c>
      <c r="AR1148" s="7"/>
      <c r="AS1148" s="15"/>
    </row>
    <row r="1149" spans="1:45" x14ac:dyDescent="0.25">
      <c r="A1149" t="str">
        <f>IF(ISBLANK(Data!A1149), "", Data!A1149)</f>
        <v>B</v>
      </c>
      <c r="B1149" s="2" cm="1">
        <f t="array" ref="B1149">IF(ISBLANK(Data!B1149), "", DATE(2000 + RIGHT(Data!B1149, 2), _xlfn.SWITCH(MID(Data!B1149, 3, 3), "JAN", 1, "FEB", 2, "MAR", 3, "APR", 4, "MAY", 5, "JUN", 6, "JUL", 7, "AUG", 8, "SEP", 9, "OCT", 10, "NOV", 11, "DEC", 12), LEFT(Data!B1149, 2)))</f>
        <v>45381</v>
      </c>
      <c r="C1149" t="str">
        <f>IF(ISBLANK(Data!C1149), "", Data!C1149)</f>
        <v>4954-4137-DE-6</v>
      </c>
      <c r="D1149" t="str">
        <f>IF(ISBLANK(Data!D1149), "", Data!D1149)</f>
        <v>QE492W</v>
      </c>
      <c r="E1149" t="str">
        <f>IF(ISBLANK(Data!E1149), "", Data!E1149)</f>
        <v>TOS</v>
      </c>
      <c r="F1149" s="2" cm="1">
        <f t="array" ref="F1149">IF(ISBLANK(Data!F1149), "", DATE(2000 + RIGHT(Data!F1149, 2), _xlfn.SWITCH(MID(Data!F1149, 3, 3), "JAN", 1, "FEB", 2, "MAR", 3, "APR", 4, "MAY", 5, "JUN", 6, "JUL", 7, "AUG", 8, "SEP", 9, "OCT", 10, "NOV", 11, "DEC", 12), LEFT(Data!F1149, 2)))</f>
        <v>45538</v>
      </c>
      <c r="G1149" t="str">
        <f>IF(ISBLANK(Data!G1149), "", Data!G1149)</f>
        <v>TUE</v>
      </c>
      <c r="H1149" t="str">
        <f>IF(ISBLANK(Data!H1149), "", Data!H1149)</f>
        <v>LH870</v>
      </c>
      <c r="I1149" t="str">
        <f>IF(ISBLANK(Data!I1149), "", Data!I1149)</f>
        <v>C</v>
      </c>
      <c r="J1149" t="str">
        <f>IF(ISBLANK(Data!J1149), "", Data!J1149)</f>
        <v>TOS</v>
      </c>
      <c r="K1149" s="2" cm="1">
        <f t="array" ref="K1149">IF(ISBLANK(Data!K1149), "", DATE(2000 + RIGHT(Data!K1149, 2), _xlfn.SWITCH(MID(Data!K1149, 3, 3), "JAN", 1, "FEB", 2, "MAR", 3, "APR", 4, "MAY", 5, "JUN", 6, "JUL", 7, "AUG", 8, "SEP", 9, "OCT", 10, "NOV", 11, "DEC", 12), LEFT(Data!K1149, 2)))</f>
        <v>45556</v>
      </c>
      <c r="L1149" t="str">
        <f>IF(ISBLANK(Data!L1149), "", Data!L1149)</f>
        <v>SAT</v>
      </c>
      <c r="M1149" t="str">
        <f>IF(ISBLANK(Data!M1149), "", Data!M1149)</f>
        <v>KAEPPEL,CAROLIN</v>
      </c>
      <c r="N1149" t="str">
        <f>IF(ISBLANK(Data!N1149), "", Data!N1149)</f>
        <v>LJ</v>
      </c>
      <c r="O1149" s="2" t="str" cm="1">
        <f t="array" ref="O1149">IF(ISBLANK(Data!O1149), "", DATE(2000 + RIGHT(Data!O1149, 2), _xlfn.SWITCH(MID(Data!O1149, 3, 3), "JAN", 1, "FEB", 2, "MAR", 3, "APR", 4, "MAY", 5, "JUN", 6, "JUL", 7, "AUG", 8, "SEP", 9, "OCT", 10, "NOV", 11, "DEC", 12), LEFT(Data!O1149, 2)))</f>
        <v/>
      </c>
      <c r="P1149" t="str">
        <f>IF(ISBLANK(Data!P1149), "", Data!P1149)</f>
        <v>1XX1</v>
      </c>
      <c r="Q1149" t="str">
        <f>IF(ISBLANK(Data!Q1149), "", Data!Q1149)</f>
        <v>NO342363760</v>
      </c>
      <c r="R1149" t="str">
        <f>IF(ISBLANK(Data!R1149), "", Data!R1149)</f>
        <v>BU873140020009TE34236376</v>
      </c>
      <c r="S1149" t="str">
        <f>IF(ISBLANK(Data!S1149), "", Data!S1149)</f>
        <v>CH</v>
      </c>
      <c r="T1149" s="1" t="str">
        <f>IF(ISBLANK(Data!T1149),"",(Data!T1149))</f>
        <v/>
      </c>
      <c r="U1149" t="str">
        <f>IF(ISBLANK(Data!U1149), "", Data!U1149)</f>
        <v/>
      </c>
      <c r="V1149" t="str">
        <f>IF(ISBLANK(Data!V1149), "", Data!V1149)</f>
        <v/>
      </c>
      <c r="W1149" t="str">
        <f>IF(ISBLANK(Data!W1149), "", Data!W1149)</f>
        <v/>
      </c>
      <c r="X1149" t="str">
        <f>IF(ISBLANK(Data!X1149), "", Data!X1149)</f>
        <v/>
      </c>
      <c r="Y1149" t="str">
        <f>IF(ISBLANK(Data!Y1149), "", Data!Y1149)</f>
        <v/>
      </c>
      <c r="Z1149" t="str">
        <f>IF(ISBLANK(Data!Z1149), "", Data!Z1149)</f>
        <v>T/0017146D/P/KU</v>
      </c>
      <c r="AA1149" t="str">
        <f>IF(ISBLANK(Data!AA1149), "", Data!AA1149)</f>
        <v>004982199949983</v>
      </c>
      <c r="AB1149" t="str">
        <f>IF(ISBLANK(Data!AB1149), "", Data!AB1149)</f>
        <v/>
      </c>
      <c r="AC1149" t="str">
        <f>IF(ISBLANK(Data!AC1149), "", Data!AC1149)</f>
        <v>L180700</v>
      </c>
      <c r="AD1149" t="str">
        <f>IF(ISBLANK(Data!AD1149), "", Data!AD1149)</f>
        <v/>
      </c>
      <c r="AE1149" t="str">
        <f>IF(ISBLANK(Data!AE1149), "", Data!AE1149)</f>
        <v/>
      </c>
      <c r="AF1149" s="7">
        <f>IF(ISBLANK(Data!AF1149), 0, _xlfn.NUMBERVALUE(SUBSTITUTE(Data!AF1149, ".", ",")))</f>
        <v>820.52</v>
      </c>
      <c r="AG1149" t="str">
        <f>IF(ISBLANK(Data!AG1149), "", Data!AG1149)</f>
        <v>EUR</v>
      </c>
      <c r="AH1149" s="6">
        <f>IF(ISBLANK(Data!AH1149), 0, _xlfn.NUMBERVALUE(SUBSTITUTE(Data!AH1149, ".", ",")))</f>
        <v>820.34</v>
      </c>
      <c r="AI1149" s="7">
        <f>IF(ISBLANK(Data!AI1149), "", _xlfn.NUMBERVALUE(SUBSTITUTE(Data!AI1149, ".", ",")))</f>
        <v>12000</v>
      </c>
      <c r="AJ1149" s="7">
        <f>IF(ISBLANK(Data!AJ1149), "", _xlfn.NUMBERVALUE(SUBSTITUTE(Data!AJ1149, ".", ",")))</f>
        <v>12000</v>
      </c>
      <c r="AK1149" s="7" t="str">
        <f>IF(ISBLANK(Data!AK1149), "", _xlfn.NUMBERVALUE(SUBSTITUTE(Data!AK1149, ".", ",")))</f>
        <v/>
      </c>
      <c r="AL1149">
        <f>IF(ISBLANK(Data!AL1149), "", Data!AL1149)</f>
        <v>0</v>
      </c>
      <c r="AM1149" s="15">
        <f>Table2[[#This Row],[DATE_IN]]-Table2[[#This Row],[DATE_OUT]]</f>
        <v>18</v>
      </c>
      <c r="AN1149" s="7" t="str">
        <f>IF(MID(RIGHT(Table2[[#This Row],[ADDR3]],3),1,1)=",",RIGHT(Table2[[#This Row],[ADDR3]],2),"")</f>
        <v/>
      </c>
      <c r="AO1149" s="7" t="str">
        <f>MID(Table2[[#This Row],[RES]],11,2)</f>
        <v>DE</v>
      </c>
      <c r="AP1149" s="7">
        <f>_xlfn.XLOOKUP(AG1149,Table3[CURRENCY],Table3[CONVERSION RATE],0)*Table2[[#This Row],[ORIGINAL PRICE]]</f>
        <v>9819.4698000000008</v>
      </c>
      <c r="AQ1149" s="7">
        <f>_xlfn.XLOOKUP(AG1149,Table3[CURRENCY],Table3[CONVERSION RATE],0)*Table2[[#This Row],[ORIGINAL PREPAYMENT]]</f>
        <v>9821.6244000000006</v>
      </c>
      <c r="AR1149" s="7"/>
      <c r="AS1149" s="15"/>
    </row>
    <row r="1150" spans="1:45" x14ac:dyDescent="0.25">
      <c r="A1150" t="str">
        <f>IF(ISBLANK(Data!A1150), "", Data!A1150)</f>
        <v>B</v>
      </c>
      <c r="B1150" s="2" cm="1">
        <f t="array" ref="B1150">IF(ISBLANK(Data!B1150), "", DATE(2000 + RIGHT(Data!B1150, 2), _xlfn.SWITCH(MID(Data!B1150, 3, 3), "JAN", 1, "FEB", 2, "MAR", 3, "APR", 4, "MAY", 5, "JUN", 6, "JUL", 7, "AUG", 8, "SEP", 9, "OCT", 10, "NOV", 11, "DEC", 12), LEFT(Data!B1150, 2)))</f>
        <v>45391</v>
      </c>
      <c r="C1150" t="str">
        <f>IF(ISBLANK(Data!C1150), "", Data!C1150)</f>
        <v>0012-5562-TW-3</v>
      </c>
      <c r="D1150" t="str">
        <f>IF(ISBLANK(Data!D1150), "", Data!D1150)</f>
        <v>QF812V</v>
      </c>
      <c r="E1150" t="str">
        <f>IF(ISBLANK(Data!E1150), "", Data!E1150)</f>
        <v>TOS</v>
      </c>
      <c r="F1150" s="2" cm="1">
        <f t="array" ref="F1150">IF(ISBLANK(Data!F1150), "", DATE(2000 + RIGHT(Data!F1150, 2), _xlfn.SWITCH(MID(Data!F1150, 3, 3), "JAN", 1, "FEB", 2, "MAR", 3, "APR", 4, "MAY", 5, "JUN", 6, "JUL", 7, "AUG", 8, "SEP", 9, "OCT", 10, "NOV", 11, "DEC", 12), LEFT(Data!F1150, 2)))</f>
        <v>45539</v>
      </c>
      <c r="G1150" t="str">
        <f>IF(ISBLANK(Data!G1150), "", Data!G1150)</f>
        <v>WED</v>
      </c>
      <c r="H1150" t="str">
        <f>IF(ISBLANK(Data!H1150), "", Data!H1150)</f>
        <v>WF626</v>
      </c>
      <c r="I1150" t="str">
        <f>IF(ISBLANK(Data!I1150), "", Data!I1150)</f>
        <v>B</v>
      </c>
      <c r="J1150" t="str">
        <f>IF(ISBLANK(Data!J1150), "", Data!J1150)</f>
        <v>TOS</v>
      </c>
      <c r="K1150" s="2" cm="1">
        <f t="array" ref="K1150">IF(ISBLANK(Data!K1150), "", DATE(2000 + RIGHT(Data!K1150, 2), _xlfn.SWITCH(MID(Data!K1150, 3, 3), "JAN", 1, "FEB", 2, "MAR", 3, "APR", 4, "MAY", 5, "JUN", 6, "JUL", 7, "AUG", 8, "SEP", 9, "OCT", 10, "NOV", 11, "DEC", 12), LEFT(Data!K1150, 2)))</f>
        <v>45541</v>
      </c>
      <c r="L1150" t="str">
        <f>IF(ISBLANK(Data!L1150), "", Data!L1150)</f>
        <v>FRI</v>
      </c>
      <c r="M1150" t="str">
        <f>IF(ISBLANK(Data!M1150), "", Data!M1150)</f>
        <v>LIU,YENCHIN</v>
      </c>
      <c r="N1150" t="str">
        <f>IF(ISBLANK(Data!N1150), "", Data!N1150)</f>
        <v>JS</v>
      </c>
      <c r="O1150" s="2" cm="1">
        <f t="array" ref="O1150">IF(ISBLANK(Data!O1150), "", DATE(2000 + RIGHT(Data!O1150, 2), _xlfn.SWITCH(MID(Data!O1150, 3, 3), "JAN", 1, "FEB", 2, "MAR", 3, "APR", 4, "MAY", 5, "JUN", 6, "JUL", 7, "AUG", 8, "SEP", 9, "OCT", 10, "NOV", 11, "DEC", 12), LEFT(Data!O1150, 2)))</f>
        <v>70860</v>
      </c>
      <c r="P1150" t="str">
        <f>IF(ISBLANK(Data!P1150), "", Data!P1150)</f>
        <v>1XX1</v>
      </c>
      <c r="Q1150" t="str">
        <f>IF(ISBLANK(Data!Q1150), "", Data!Q1150)</f>
        <v>764081511</v>
      </c>
      <c r="R1150" t="str">
        <f>IF(ISBLANK(Data!R1150), "", Data!R1150)</f>
        <v>BU868102240009TE76408151</v>
      </c>
      <c r="S1150" t="str">
        <f>IF(ISBLANK(Data!S1150), "", Data!S1150)</f>
        <v>CH</v>
      </c>
      <c r="T1150" s="1" t="str">
        <f>IF(ISBLANK(Data!T1150),"",(Data!T1150))</f>
        <v/>
      </c>
      <c r="U1150" t="str">
        <f>IF(ISBLANK(Data!U1150), "", Data!U1150)</f>
        <v/>
      </c>
      <c r="V1150" t="str">
        <f>IF(ISBLANK(Data!V1150), "", Data!V1150)</f>
        <v/>
      </c>
      <c r="W1150" t="str">
        <f>IF(ISBLANK(Data!W1150), "", Data!W1150)</f>
        <v/>
      </c>
      <c r="X1150" t="str">
        <f>IF(ISBLANK(Data!X1150), "", Data!X1150)</f>
        <v/>
      </c>
      <c r="Y1150" t="str">
        <f>IF(ISBLANK(Data!Y1150), "", Data!Y1150)</f>
        <v/>
      </c>
      <c r="Z1150" t="str">
        <f>IF(ISBLANK(Data!Z1150), "", Data!Z1150)</f>
        <v>T/0061025E/P/YS</v>
      </c>
      <c r="AA1150" t="str">
        <f>IF(ISBLANK(Data!AA1150), "", Data!AA1150)</f>
        <v>+886939772187</v>
      </c>
      <c r="AB1150" t="str">
        <f>IF(ISBLANK(Data!AB1150), "", Data!AB1150)</f>
        <v/>
      </c>
      <c r="AC1150" t="str">
        <f>IF(ISBLANK(Data!AC1150), "", Data!AC1150)</f>
        <v>L196400</v>
      </c>
      <c r="AD1150" t="str">
        <f>IF(ISBLANK(Data!AD1150), "", Data!AD1150)</f>
        <v/>
      </c>
      <c r="AE1150" t="str">
        <f>IF(ISBLANK(Data!AE1150), "", Data!AE1150)</f>
        <v/>
      </c>
      <c r="AF1150" s="7">
        <f>IF(ISBLANK(Data!AF1150), 0, _xlfn.NUMBERVALUE(SUBSTITUTE(Data!AF1150, ".", ",")))</f>
        <v>1777.75</v>
      </c>
      <c r="AG1150" t="str">
        <f>IF(ISBLANK(Data!AG1150), "", Data!AG1150)</f>
        <v>NKR</v>
      </c>
      <c r="AH1150" s="6">
        <f>IF(ISBLANK(Data!AH1150), 0, _xlfn.NUMBERVALUE(SUBSTITUTE(Data!AH1150, ".", ",")))</f>
        <v>1777.75</v>
      </c>
      <c r="AI1150" s="7">
        <f>IF(ISBLANK(Data!AI1150), "", _xlfn.NUMBERVALUE(SUBSTITUTE(Data!AI1150, ".", ",")))</f>
        <v>12000</v>
      </c>
      <c r="AJ1150" s="7">
        <f>IF(ISBLANK(Data!AJ1150), "", _xlfn.NUMBERVALUE(SUBSTITUTE(Data!AJ1150, ".", ",")))</f>
        <v>12000</v>
      </c>
      <c r="AK1150" s="7" t="str">
        <f>IF(ISBLANK(Data!AK1150), "", _xlfn.NUMBERVALUE(SUBSTITUTE(Data!AK1150, ".", ",")))</f>
        <v/>
      </c>
      <c r="AL1150">
        <f>IF(ISBLANK(Data!AL1150), "", Data!AL1150)</f>
        <v>0</v>
      </c>
      <c r="AM1150" s="15">
        <f>Table2[[#This Row],[DATE_IN]]-Table2[[#This Row],[DATE_OUT]]</f>
        <v>2</v>
      </c>
      <c r="AN1150" s="7" t="str">
        <f>IF(MID(RIGHT(Table2[[#This Row],[ADDR3]],3),1,1)=",",RIGHT(Table2[[#This Row],[ADDR3]],2),"")</f>
        <v/>
      </c>
      <c r="AO1150" s="7" t="str">
        <f>MID(Table2[[#This Row],[RES]],11,2)</f>
        <v>TW</v>
      </c>
      <c r="AP1150" s="7">
        <f>_xlfn.XLOOKUP(AG1150,Table3[CURRENCY],Table3[CONVERSION RATE],0)*Table2[[#This Row],[ORIGINAL PRICE]]</f>
        <v>1777.75</v>
      </c>
      <c r="AQ1150" s="7">
        <f>_xlfn.XLOOKUP(AG1150,Table3[CURRENCY],Table3[CONVERSION RATE],0)*Table2[[#This Row],[ORIGINAL PREPAYMENT]]</f>
        <v>1777.75</v>
      </c>
      <c r="AR1150" s="7"/>
      <c r="AS1150" s="15"/>
    </row>
    <row r="1151" spans="1:45" x14ac:dyDescent="0.25">
      <c r="A1151" t="str">
        <f>IF(ISBLANK(Data!A1151), "", Data!A1151)</f>
        <v>B</v>
      </c>
      <c r="B1151" s="2" cm="1">
        <f t="array" ref="B1151">IF(ISBLANK(Data!B1151), "", DATE(2000 + RIGHT(Data!B1151, 2), _xlfn.SWITCH(MID(Data!B1151, 3, 3), "JAN", 1, "FEB", 2, "MAR", 3, "APR", 4, "MAY", 5, "JUN", 6, "JUL", 7, "AUG", 8, "SEP", 9, "OCT", 10, "NOV", 11, "DEC", 12), LEFT(Data!B1151, 2)))</f>
        <v>45397</v>
      </c>
      <c r="C1151" t="str">
        <f>IF(ISBLANK(Data!C1151), "", Data!C1151)</f>
        <v>0052-8549-DE-0</v>
      </c>
      <c r="D1151" t="str">
        <f>IF(ISBLANK(Data!D1151), "", Data!D1151)</f>
        <v>QE492W</v>
      </c>
      <c r="E1151" t="str">
        <f>IF(ISBLANK(Data!E1151), "", Data!E1151)</f>
        <v>TOS</v>
      </c>
      <c r="F1151" s="2" cm="1">
        <f t="array" ref="F1151">IF(ISBLANK(Data!F1151), "", DATE(2000 + RIGHT(Data!F1151, 2), _xlfn.SWITCH(MID(Data!F1151, 3, 3), "JAN", 1, "FEB", 2, "MAR", 3, "APR", 4, "MAY", 5, "JUN", 6, "JUL", 7, "AUG", 8, "SEP", 9, "OCT", 10, "NOV", 11, "DEC", 12), LEFT(Data!F1151, 2)))</f>
        <v>45539</v>
      </c>
      <c r="G1151" t="str">
        <f>IF(ISBLANK(Data!G1151), "", Data!G1151)</f>
        <v>WED</v>
      </c>
      <c r="H1151" t="str">
        <f>IF(ISBLANK(Data!H1151), "", Data!H1151)</f>
        <v>SK4724</v>
      </c>
      <c r="I1151" t="str">
        <f>IF(ISBLANK(Data!I1151), "", Data!I1151)</f>
        <v>C</v>
      </c>
      <c r="J1151" t="str">
        <f>IF(ISBLANK(Data!J1151), "", Data!J1151)</f>
        <v>TOS</v>
      </c>
      <c r="K1151" s="2" cm="1">
        <f t="array" ref="K1151">IF(ISBLANK(Data!K1151), "", DATE(2000 + RIGHT(Data!K1151, 2), _xlfn.SWITCH(MID(Data!K1151, 3, 3), "JAN", 1, "FEB", 2, "MAR", 3, "APR", 4, "MAY", 5, "JUN", 6, "JUL", 7, "AUG", 8, "SEP", 9, "OCT", 10, "NOV", 11, "DEC", 12), LEFT(Data!K1151, 2)))</f>
        <v>45547</v>
      </c>
      <c r="L1151" t="str">
        <f>IF(ISBLANK(Data!L1151), "", Data!L1151)</f>
        <v>THU</v>
      </c>
      <c r="M1151" t="str">
        <f>IF(ISBLANK(Data!M1151), "", Data!M1151)</f>
        <v>NGUYEN,HOANG PHI</v>
      </c>
      <c r="N1151" t="str">
        <f>IF(ISBLANK(Data!N1151), "", Data!N1151)</f>
        <v>LI</v>
      </c>
      <c r="O1151" s="2" t="str" cm="1">
        <f t="array" ref="O1151">IF(ISBLANK(Data!O1151), "", DATE(2000 + RIGHT(Data!O1151, 2), _xlfn.SWITCH(MID(Data!O1151, 3, 3), "JAN", 1, "FEB", 2, "MAR", 3, "APR", 4, "MAY", 5, "JUN", 6, "JUL", 7, "AUG", 8, "SEP", 9, "OCT", 10, "NOV", 11, "DEC", 12), LEFT(Data!O1151, 2)))</f>
        <v/>
      </c>
      <c r="P1151" t="str">
        <f>IF(ISBLANK(Data!P1151), "", Data!P1151)</f>
        <v>1XX1</v>
      </c>
      <c r="Q1151" t="str">
        <f>IF(ISBLANK(Data!Q1151), "", Data!Q1151)</f>
        <v>NO108769990</v>
      </c>
      <c r="R1151" t="str">
        <f>IF(ISBLANK(Data!R1151), "", Data!R1151)</f>
        <v>BU873140020009TE10876999</v>
      </c>
      <c r="S1151" t="str">
        <f>IF(ISBLANK(Data!S1151), "", Data!S1151)</f>
        <v>CH</v>
      </c>
      <c r="T1151" s="1" t="str">
        <f>IF(ISBLANK(Data!T1151),"",(Data!T1151))</f>
        <v/>
      </c>
      <c r="U1151" t="str">
        <f>IF(ISBLANK(Data!U1151), "", Data!U1151)</f>
        <v/>
      </c>
      <c r="V1151" t="str">
        <f>IF(ISBLANK(Data!V1151), "", Data!V1151)</f>
        <v/>
      </c>
      <c r="W1151" t="str">
        <f>IF(ISBLANK(Data!W1151), "", Data!W1151)</f>
        <v/>
      </c>
      <c r="X1151" t="str">
        <f>IF(ISBLANK(Data!X1151), "", Data!X1151)</f>
        <v/>
      </c>
      <c r="Y1151" t="str">
        <f>IF(ISBLANK(Data!Y1151), "", Data!Y1151)</f>
        <v/>
      </c>
      <c r="Z1151" t="str">
        <f>IF(ISBLANK(Data!Z1151), "", Data!Z1151)</f>
        <v>T/0017146D/P/KU</v>
      </c>
      <c r="AA1151" t="str">
        <f>IF(ISBLANK(Data!AA1151), "", Data!AA1151)</f>
        <v>4917692649543</v>
      </c>
      <c r="AB1151" t="str">
        <f>IF(ISBLANK(Data!AB1151), "", Data!AB1151)</f>
        <v/>
      </c>
      <c r="AC1151" t="str">
        <f>IF(ISBLANK(Data!AC1151), "", Data!AC1151)</f>
        <v>L180700</v>
      </c>
      <c r="AD1151" t="str">
        <f>IF(ISBLANK(Data!AD1151), "", Data!AD1151)</f>
        <v/>
      </c>
      <c r="AE1151" t="str">
        <f>IF(ISBLANK(Data!AE1151), "", Data!AE1151)</f>
        <v/>
      </c>
      <c r="AF1151" s="7">
        <f>IF(ISBLANK(Data!AF1151), 0, _xlfn.NUMBERVALUE(SUBSTITUTE(Data!AF1151, ".", ",")))</f>
        <v>378.51</v>
      </c>
      <c r="AG1151" t="str">
        <f>IF(ISBLANK(Data!AG1151), "", Data!AG1151)</f>
        <v>EUR</v>
      </c>
      <c r="AH1151" s="6">
        <f>IF(ISBLANK(Data!AH1151), 0, _xlfn.NUMBERVALUE(SUBSTITUTE(Data!AH1151, ".", ",")))</f>
        <v>378.22</v>
      </c>
      <c r="AI1151" s="7">
        <f>IF(ISBLANK(Data!AI1151), "", _xlfn.NUMBERVALUE(SUBSTITUTE(Data!AI1151, ".", ",")))</f>
        <v>12000</v>
      </c>
      <c r="AJ1151" s="7">
        <f>IF(ISBLANK(Data!AJ1151), "", _xlfn.NUMBERVALUE(SUBSTITUTE(Data!AJ1151, ".", ",")))</f>
        <v>12000</v>
      </c>
      <c r="AK1151" s="7" t="str">
        <f>IF(ISBLANK(Data!AK1151), "", _xlfn.NUMBERVALUE(SUBSTITUTE(Data!AK1151, ".", ",")))</f>
        <v/>
      </c>
      <c r="AL1151">
        <f>IF(ISBLANK(Data!AL1151), "", Data!AL1151)</f>
        <v>0</v>
      </c>
      <c r="AM1151" s="15">
        <f>Table2[[#This Row],[DATE_IN]]-Table2[[#This Row],[DATE_OUT]]</f>
        <v>8</v>
      </c>
      <c r="AN1151" s="7" t="str">
        <f>IF(MID(RIGHT(Table2[[#This Row],[ADDR3]],3),1,1)=",",RIGHT(Table2[[#This Row],[ADDR3]],2),"")</f>
        <v/>
      </c>
      <c r="AO1151" s="7" t="str">
        <f>MID(Table2[[#This Row],[RES]],11,2)</f>
        <v>DE</v>
      </c>
      <c r="AP1151" s="7">
        <f>_xlfn.XLOOKUP(AG1151,Table3[CURRENCY],Table3[CONVERSION RATE],0)*Table2[[#This Row],[ORIGINAL PRICE]]</f>
        <v>4527.2934000000005</v>
      </c>
      <c r="AQ1151" s="7">
        <f>_xlfn.XLOOKUP(AG1151,Table3[CURRENCY],Table3[CONVERSION RATE],0)*Table2[[#This Row],[ORIGINAL PREPAYMENT]]</f>
        <v>4530.7646999999997</v>
      </c>
      <c r="AR1151" s="7"/>
      <c r="AS1151" s="15"/>
    </row>
    <row r="1152" spans="1:45" x14ac:dyDescent="0.25">
      <c r="A1152" t="str">
        <f>IF(ISBLANK(Data!A1152), "", Data!A1152)</f>
        <v>B</v>
      </c>
      <c r="B1152" s="2" cm="1">
        <f t="array" ref="B1152">IF(ISBLANK(Data!B1152), "", DATE(2000 + RIGHT(Data!B1152, 2), _xlfn.SWITCH(MID(Data!B1152, 3, 3), "JAN", 1, "FEB", 2, "MAR", 3, "APR", 4, "MAY", 5, "JUN", 6, "JUL", 7, "AUG", 8, "SEP", 9, "OCT", 10, "NOV", 11, "DEC", 12), LEFT(Data!B1152, 2)))</f>
        <v>45402</v>
      </c>
      <c r="C1152" t="str">
        <f>IF(ISBLANK(Data!C1152), "", Data!C1152)</f>
        <v>0082-9228-GB-1</v>
      </c>
      <c r="D1152" t="str">
        <f>IF(ISBLANK(Data!D1152), "", Data!D1152)</f>
        <v/>
      </c>
      <c r="E1152" t="str">
        <f>IF(ISBLANK(Data!E1152), "", Data!E1152)</f>
        <v>TOS</v>
      </c>
      <c r="F1152" s="2" cm="1">
        <f t="array" ref="F1152">IF(ISBLANK(Data!F1152), "", DATE(2000 + RIGHT(Data!F1152, 2), _xlfn.SWITCH(MID(Data!F1152, 3, 3), "JAN", 1, "FEB", 2, "MAR", 3, "APR", 4, "MAY", 5, "JUN", 6, "JUL", 7, "AUG", 8, "SEP", 9, "OCT", 10, "NOV", 11, "DEC", 12), LEFT(Data!F1152, 2)))</f>
        <v>45539</v>
      </c>
      <c r="G1152" t="str">
        <f>IF(ISBLANK(Data!G1152), "", Data!G1152)</f>
        <v>WED</v>
      </c>
      <c r="H1152" t="str">
        <f>IF(ISBLANK(Data!H1152), "", Data!H1152)</f>
        <v/>
      </c>
      <c r="I1152" t="str">
        <f>IF(ISBLANK(Data!I1152), "", Data!I1152)</f>
        <v>C</v>
      </c>
      <c r="J1152" t="str">
        <f>IF(ISBLANK(Data!J1152), "", Data!J1152)</f>
        <v>TOS</v>
      </c>
      <c r="K1152" s="2" cm="1">
        <f t="array" ref="K1152">IF(ISBLANK(Data!K1152), "", DATE(2000 + RIGHT(Data!K1152, 2), _xlfn.SWITCH(MID(Data!K1152, 3, 3), "JAN", 1, "FEB", 2, "MAR", 3, "APR", 4, "MAY", 5, "JUN", 6, "JUL", 7, "AUG", 8, "SEP", 9, "OCT", 10, "NOV", 11, "DEC", 12), LEFT(Data!K1152, 2)))</f>
        <v>45542</v>
      </c>
      <c r="L1152" t="str">
        <f>IF(ISBLANK(Data!L1152), "", Data!L1152)</f>
        <v>SAT</v>
      </c>
      <c r="M1152" t="str">
        <f>IF(ISBLANK(Data!M1152), "", Data!M1152)</f>
        <v>JACKSON,PETER</v>
      </c>
      <c r="N1152" t="str">
        <f>IF(ISBLANK(Data!N1152), "", Data!N1152)</f>
        <v>JU</v>
      </c>
      <c r="O1152" s="2" t="str" cm="1">
        <f t="array" ref="O1152">IF(ISBLANK(Data!O1152), "", DATE(2000 + RIGHT(Data!O1152, 2), _xlfn.SWITCH(MID(Data!O1152, 3, 3), "JAN", 1, "FEB", 2, "MAR", 3, "APR", 4, "MAY", 5, "JUN", 6, "JUL", 7, "AUG", 8, "SEP", 9, "OCT", 10, "NOV", 11, "DEC", 12), LEFT(Data!O1152, 2)))</f>
        <v/>
      </c>
      <c r="P1152" t="str">
        <f>IF(ISBLANK(Data!P1152), "", Data!P1152)</f>
        <v>1XX1</v>
      </c>
      <c r="Q1152" t="str">
        <f>IF(ISBLANK(Data!Q1152), "", Data!Q1152)</f>
        <v>23657242/H/2365</v>
      </c>
      <c r="R1152" t="str">
        <f>IF(ISBLANK(Data!R1152), "", Data!R1152)</f>
        <v>BU873142690007TE00829228</v>
      </c>
      <c r="S1152" t="str">
        <f>IF(ISBLANK(Data!S1152), "", Data!S1152)</f>
        <v>CH</v>
      </c>
      <c r="T1152" s="1" t="str">
        <f>IF(ISBLANK(Data!T1152),"",(Data!T1152))</f>
        <v/>
      </c>
      <c r="U1152" t="str">
        <f>IF(ISBLANK(Data!U1152), "", Data!U1152)</f>
        <v/>
      </c>
      <c r="V1152" t="str">
        <f>IF(ISBLANK(Data!V1152), "", Data!V1152)</f>
        <v/>
      </c>
      <c r="W1152" t="str">
        <f>IF(ISBLANK(Data!W1152), "", Data!W1152)</f>
        <v/>
      </c>
      <c r="X1152" t="str">
        <f>IF(ISBLANK(Data!X1152), "", Data!X1152)</f>
        <v/>
      </c>
      <c r="Y1152" t="str">
        <f>IF(ISBLANK(Data!Y1152), "", Data!Y1152)</f>
        <v/>
      </c>
      <c r="Z1152" t="str">
        <f>IF(ISBLANK(Data!Z1152), "", Data!Z1152)</f>
        <v>T/0042081E/P/YB</v>
      </c>
      <c r="AA1152" t="str">
        <f>IF(ISBLANK(Data!AA1152), "", Data!AA1152)</f>
        <v>44-774-2764679</v>
      </c>
      <c r="AB1152" t="str">
        <f>IF(ISBLANK(Data!AB1152), "", Data!AB1152)</f>
        <v/>
      </c>
      <c r="AC1152" t="str">
        <f>IF(ISBLANK(Data!AC1152), "", Data!AC1152)</f>
        <v>L165300</v>
      </c>
      <c r="AD1152" t="str">
        <f>IF(ISBLANK(Data!AD1152), "", Data!AD1152)</f>
        <v/>
      </c>
      <c r="AE1152" t="str">
        <f>IF(ISBLANK(Data!AE1152), "", Data!AE1152)</f>
        <v/>
      </c>
      <c r="AF1152" s="7">
        <f>IF(ISBLANK(Data!AF1152), 0, _xlfn.NUMBERVALUE(SUBSTITUTE(Data!AF1152, ".", ",")))</f>
        <v>198.98</v>
      </c>
      <c r="AG1152" t="str">
        <f>IF(ISBLANK(Data!AG1152), "", Data!AG1152)</f>
        <v>UKL</v>
      </c>
      <c r="AH1152" s="6">
        <f>IF(ISBLANK(Data!AH1152), 0, _xlfn.NUMBERVALUE(SUBSTITUTE(Data!AH1152, ".", ",")))</f>
        <v>198.73</v>
      </c>
      <c r="AI1152" s="7">
        <f>IF(ISBLANK(Data!AI1152), "", _xlfn.NUMBERVALUE(SUBSTITUTE(Data!AI1152, ".", ",")))</f>
        <v>12000</v>
      </c>
      <c r="AJ1152" s="7">
        <f>IF(ISBLANK(Data!AJ1152), "", _xlfn.NUMBERVALUE(SUBSTITUTE(Data!AJ1152, ".", ",")))</f>
        <v>12000</v>
      </c>
      <c r="AK1152" s="7" t="str">
        <f>IF(ISBLANK(Data!AK1152), "", _xlfn.NUMBERVALUE(SUBSTITUTE(Data!AK1152, ".", ",")))</f>
        <v/>
      </c>
      <c r="AL1152">
        <f>IF(ISBLANK(Data!AL1152), "", Data!AL1152)</f>
        <v>0</v>
      </c>
      <c r="AM1152" s="15">
        <f>Table2[[#This Row],[DATE_IN]]-Table2[[#This Row],[DATE_OUT]]</f>
        <v>3</v>
      </c>
      <c r="AN1152" s="7" t="str">
        <f>IF(MID(RIGHT(Table2[[#This Row],[ADDR3]],3),1,1)=",",RIGHT(Table2[[#This Row],[ADDR3]],2),"")</f>
        <v/>
      </c>
      <c r="AO1152" s="7" t="str">
        <f>MID(Table2[[#This Row],[RES]],11,2)</f>
        <v>GB</v>
      </c>
      <c r="AP1152" s="7">
        <f>_xlfn.XLOOKUP(AG1152,Table3[CURRENCY],Table3[CONVERSION RATE],0)*Table2[[#This Row],[ORIGINAL PRICE]]</f>
        <v>2831.9024999999997</v>
      </c>
      <c r="AQ1152" s="7">
        <f>_xlfn.XLOOKUP(AG1152,Table3[CURRENCY],Table3[CONVERSION RATE],0)*Table2[[#This Row],[ORIGINAL PREPAYMENT]]</f>
        <v>2835.4649999999997</v>
      </c>
      <c r="AR1152" s="7"/>
      <c r="AS1152" s="15"/>
    </row>
    <row r="1153" spans="1:45" x14ac:dyDescent="0.25">
      <c r="A1153" t="str">
        <f>IF(ISBLANK(Data!A1153), "", Data!A1153)</f>
        <v>B</v>
      </c>
      <c r="B1153" s="2" cm="1">
        <f t="array" ref="B1153">IF(ISBLANK(Data!B1153), "", DATE(2000 + RIGHT(Data!B1153, 2), _xlfn.SWITCH(MID(Data!B1153, 3, 3), "JAN", 1, "FEB", 2, "MAR", 3, "APR", 4, "MAY", 5, "JUN", 6, "JUL", 7, "AUG", 8, "SEP", 9, "OCT", 10, "NOV", 11, "DEC", 12), LEFT(Data!B1153, 2)))</f>
        <v>45406</v>
      </c>
      <c r="C1153" t="str">
        <f>IF(ISBLANK(Data!C1153), "", Data!C1153)</f>
        <v>0107-9906-DE-2</v>
      </c>
      <c r="D1153" t="str">
        <f>IF(ISBLANK(Data!D1153), "", Data!D1153)</f>
        <v>QE492W</v>
      </c>
      <c r="E1153" t="str">
        <f>IF(ISBLANK(Data!E1153), "", Data!E1153)</f>
        <v>TOS</v>
      </c>
      <c r="F1153" s="2" cm="1">
        <f t="array" ref="F1153">IF(ISBLANK(Data!F1153), "", DATE(2000 + RIGHT(Data!F1153, 2), _xlfn.SWITCH(MID(Data!F1153, 3, 3), "JAN", 1, "FEB", 2, "MAR", 3, "APR", 4, "MAY", 5, "JUN", 6, "JUL", 7, "AUG", 8, "SEP", 9, "OCT", 10, "NOV", 11, "DEC", 12), LEFT(Data!F1153, 2)))</f>
        <v>45539</v>
      </c>
      <c r="G1153" t="str">
        <f>IF(ISBLANK(Data!G1153), "", Data!G1153)</f>
        <v>WED</v>
      </c>
      <c r="H1153" t="str">
        <f>IF(ISBLANK(Data!H1153), "", Data!H1153)</f>
        <v>DU382</v>
      </c>
      <c r="I1153" t="str">
        <f>IF(ISBLANK(Data!I1153), "", Data!I1153)</f>
        <v>B</v>
      </c>
      <c r="J1153" t="str">
        <f>IF(ISBLANK(Data!J1153), "", Data!J1153)</f>
        <v>TOS</v>
      </c>
      <c r="K1153" s="2" cm="1">
        <f t="array" ref="K1153">IF(ISBLANK(Data!K1153), "", DATE(2000 + RIGHT(Data!K1153, 2), _xlfn.SWITCH(MID(Data!K1153, 3, 3), "JAN", 1, "FEB", 2, "MAR", 3, "APR", 4, "MAY", 5, "JUN", 6, "JUL", 7, "AUG", 8, "SEP", 9, "OCT", 10, "NOV", 11, "DEC", 12), LEFT(Data!K1153, 2)))</f>
        <v>45550</v>
      </c>
      <c r="L1153" t="str">
        <f>IF(ISBLANK(Data!L1153), "", Data!L1153)</f>
        <v>SUN</v>
      </c>
      <c r="M1153" t="str">
        <f>IF(ISBLANK(Data!M1153), "", Data!M1153)</f>
        <v>STOCKHAMER,JOHANN</v>
      </c>
      <c r="N1153" t="str">
        <f>IF(ISBLANK(Data!N1153), "", Data!N1153)</f>
        <v>LI</v>
      </c>
      <c r="O1153" s="2" t="str" cm="1">
        <f t="array" ref="O1153">IF(ISBLANK(Data!O1153), "", DATE(2000 + RIGHT(Data!O1153, 2), _xlfn.SWITCH(MID(Data!O1153, 3, 3), "JAN", 1, "FEB", 2, "MAR", 3, "APR", 4, "MAY", 5, "JUN", 6, "JUL", 7, "AUG", 8, "SEP", 9, "OCT", 10, "NOV", 11, "DEC", 12), LEFT(Data!O1153, 2)))</f>
        <v/>
      </c>
      <c r="P1153" t="str">
        <f>IF(ISBLANK(Data!P1153), "", Data!P1153)</f>
        <v>1XX1</v>
      </c>
      <c r="Q1153" t="str">
        <f>IF(ISBLANK(Data!Q1153), "", Data!Q1153)</f>
        <v>NO113691830</v>
      </c>
      <c r="R1153" t="str">
        <f>IF(ISBLANK(Data!R1153), "", Data!R1153)</f>
        <v>BU873140020009TE11369183</v>
      </c>
      <c r="S1153" t="str">
        <f>IF(ISBLANK(Data!S1153), "", Data!S1153)</f>
        <v>CH</v>
      </c>
      <c r="T1153" s="1" t="str">
        <f>IF(ISBLANK(Data!T1153),"",(Data!T1153))</f>
        <v/>
      </c>
      <c r="U1153" t="str">
        <f>IF(ISBLANK(Data!U1153), "", Data!U1153)</f>
        <v/>
      </c>
      <c r="V1153" t="str">
        <f>IF(ISBLANK(Data!V1153), "", Data!V1153)</f>
        <v/>
      </c>
      <c r="W1153" t="str">
        <f>IF(ISBLANK(Data!W1153), "", Data!W1153)</f>
        <v/>
      </c>
      <c r="X1153" t="str">
        <f>IF(ISBLANK(Data!X1153), "", Data!X1153)</f>
        <v/>
      </c>
      <c r="Y1153" t="str">
        <f>IF(ISBLANK(Data!Y1153), "", Data!Y1153)</f>
        <v/>
      </c>
      <c r="Z1153" t="str">
        <f>IF(ISBLANK(Data!Z1153), "", Data!Z1153)</f>
        <v>T/0017146D/P/KU</v>
      </c>
      <c r="AA1153" t="str">
        <f>IF(ISBLANK(Data!AA1153), "", Data!AA1153)</f>
        <v>004982199949983</v>
      </c>
      <c r="AB1153" t="str">
        <f>IF(ISBLANK(Data!AB1153), "", Data!AB1153)</f>
        <v/>
      </c>
      <c r="AC1153" t="str">
        <f>IF(ISBLANK(Data!AC1153), "", Data!AC1153)</f>
        <v>L180700</v>
      </c>
      <c r="AD1153" t="str">
        <f>IF(ISBLANK(Data!AD1153), "", Data!AD1153)</f>
        <v/>
      </c>
      <c r="AE1153" t="str">
        <f>IF(ISBLANK(Data!AE1153), "", Data!AE1153)</f>
        <v/>
      </c>
      <c r="AF1153" s="7">
        <f>IF(ISBLANK(Data!AF1153), 0, _xlfn.NUMBERVALUE(SUBSTITUTE(Data!AF1153, ".", ",")))</f>
        <v>477.6</v>
      </c>
      <c r="AG1153" t="str">
        <f>IF(ISBLANK(Data!AG1153), "", Data!AG1153)</f>
        <v>EUR</v>
      </c>
      <c r="AH1153" s="6">
        <f>IF(ISBLANK(Data!AH1153), 0, _xlfn.NUMBERVALUE(SUBSTITUTE(Data!AH1153, ".", ",")))</f>
        <v>477.44</v>
      </c>
      <c r="AI1153" s="7">
        <f>IF(ISBLANK(Data!AI1153), "", _xlfn.NUMBERVALUE(SUBSTITUTE(Data!AI1153, ".", ",")))</f>
        <v>12000</v>
      </c>
      <c r="AJ1153" s="7">
        <f>IF(ISBLANK(Data!AJ1153), "", _xlfn.NUMBERVALUE(SUBSTITUTE(Data!AJ1153, ".", ",")))</f>
        <v>12000</v>
      </c>
      <c r="AK1153" s="7" t="str">
        <f>IF(ISBLANK(Data!AK1153), "", _xlfn.NUMBERVALUE(SUBSTITUTE(Data!AK1153, ".", ",")))</f>
        <v/>
      </c>
      <c r="AL1153">
        <f>IF(ISBLANK(Data!AL1153), "", Data!AL1153)</f>
        <v>0</v>
      </c>
      <c r="AM1153" s="15">
        <f>Table2[[#This Row],[DATE_IN]]-Table2[[#This Row],[DATE_OUT]]</f>
        <v>11</v>
      </c>
      <c r="AN1153" s="7" t="str">
        <f>IF(MID(RIGHT(Table2[[#This Row],[ADDR3]],3),1,1)=",",RIGHT(Table2[[#This Row],[ADDR3]],2),"")</f>
        <v/>
      </c>
      <c r="AO1153" s="7" t="str">
        <f>MID(Table2[[#This Row],[RES]],11,2)</f>
        <v>DE</v>
      </c>
      <c r="AP1153" s="7">
        <f>_xlfn.XLOOKUP(AG1153,Table3[CURRENCY],Table3[CONVERSION RATE],0)*Table2[[#This Row],[ORIGINAL PRICE]]</f>
        <v>5714.9567999999999</v>
      </c>
      <c r="AQ1153" s="7">
        <f>_xlfn.XLOOKUP(AG1153,Table3[CURRENCY],Table3[CONVERSION RATE],0)*Table2[[#This Row],[ORIGINAL PREPAYMENT]]</f>
        <v>5716.8720000000003</v>
      </c>
      <c r="AR1153" s="7"/>
      <c r="AS1153" s="15"/>
    </row>
    <row r="1154" spans="1:45" x14ac:dyDescent="0.25">
      <c r="A1154" t="str">
        <f>IF(ISBLANK(Data!A1154), "", Data!A1154)</f>
        <v>B</v>
      </c>
      <c r="B1154" s="2" cm="1">
        <f t="array" ref="B1154">IF(ISBLANK(Data!B1154), "", DATE(2000 + RIGHT(Data!B1154, 2), _xlfn.SWITCH(MID(Data!B1154, 3, 3), "JAN", 1, "FEB", 2, "MAR", 3, "APR", 4, "MAY", 5, "JUN", 6, "JUL", 7, "AUG", 8, "SEP", 9, "OCT", 10, "NOV", 11, "DEC", 12), LEFT(Data!B1154, 2)))</f>
        <v>45413</v>
      </c>
      <c r="C1154" t="str">
        <f>IF(ISBLANK(Data!C1154), "", Data!C1154)</f>
        <v>0149-0548-DE-3</v>
      </c>
      <c r="D1154" t="str">
        <f>IF(ISBLANK(Data!D1154), "", Data!D1154)</f>
        <v>QE492W</v>
      </c>
      <c r="E1154" t="str">
        <f>IF(ISBLANK(Data!E1154), "", Data!E1154)</f>
        <v>TOS</v>
      </c>
      <c r="F1154" s="2" cm="1">
        <f t="array" ref="F1154">IF(ISBLANK(Data!F1154), "", DATE(2000 + RIGHT(Data!F1154, 2), _xlfn.SWITCH(MID(Data!F1154, 3, 3), "JAN", 1, "FEB", 2, "MAR", 3, "APR", 4, "MAY", 5, "JUN", 6, "JUL", 7, "AUG", 8, "SEP", 9, "OCT", 10, "NOV", 11, "DEC", 12), LEFT(Data!F1154, 2)))</f>
        <v>45539</v>
      </c>
      <c r="G1154" t="str">
        <f>IF(ISBLANK(Data!G1154), "", Data!G1154)</f>
        <v>WED</v>
      </c>
      <c r="H1154" t="str">
        <f>IF(ISBLANK(Data!H1154), "", Data!H1154)</f>
        <v>WI</v>
      </c>
      <c r="I1154" t="str">
        <f>IF(ISBLANK(Data!I1154), "", Data!I1154)</f>
        <v>C</v>
      </c>
      <c r="J1154" t="str">
        <f>IF(ISBLANK(Data!J1154), "", Data!J1154)</f>
        <v>TOS</v>
      </c>
      <c r="K1154" s="2" cm="1">
        <f t="array" ref="K1154">IF(ISBLANK(Data!K1154), "", DATE(2000 + RIGHT(Data!K1154, 2), _xlfn.SWITCH(MID(Data!K1154, 3, 3), "JAN", 1, "FEB", 2, "MAR", 3, "APR", 4, "MAY", 5, "JUN", 6, "JUL", 7, "AUG", 8, "SEP", 9, "OCT", 10, "NOV", 11, "DEC", 12), LEFT(Data!K1154, 2)))</f>
        <v>45556</v>
      </c>
      <c r="L1154" t="str">
        <f>IF(ISBLANK(Data!L1154), "", Data!L1154)</f>
        <v>SAT</v>
      </c>
      <c r="M1154" t="str">
        <f>IF(ISBLANK(Data!M1154), "", Data!M1154)</f>
        <v>JUNG,STEFAN</v>
      </c>
      <c r="N1154" t="str">
        <f>IF(ISBLANK(Data!N1154), "", Data!N1154)</f>
        <v>LJ</v>
      </c>
      <c r="O1154" s="2" t="str" cm="1">
        <f t="array" ref="O1154">IF(ISBLANK(Data!O1154), "", DATE(2000 + RIGHT(Data!O1154, 2), _xlfn.SWITCH(MID(Data!O1154, 3, 3), "JAN", 1, "FEB", 2, "MAR", 3, "APR", 4, "MAY", 5, "JUN", 6, "JUL", 7, "AUG", 8, "SEP", 9, "OCT", 10, "NOV", 11, "DEC", 12), LEFT(Data!O1154, 2)))</f>
        <v/>
      </c>
      <c r="P1154" t="str">
        <f>IF(ISBLANK(Data!P1154), "", Data!P1154)</f>
        <v>1XX1</v>
      </c>
      <c r="Q1154" t="str">
        <f>IF(ISBLANK(Data!Q1154), "", Data!Q1154)</f>
        <v>NO117417830</v>
      </c>
      <c r="R1154" t="str">
        <f>IF(ISBLANK(Data!R1154), "", Data!R1154)</f>
        <v>BU873140020009TE11741783</v>
      </c>
      <c r="S1154" t="str">
        <f>IF(ISBLANK(Data!S1154), "", Data!S1154)</f>
        <v>CH</v>
      </c>
      <c r="T1154" s="1" t="str">
        <f>IF(ISBLANK(Data!T1154),"",(Data!T1154))</f>
        <v/>
      </c>
      <c r="U1154" t="str">
        <f>IF(ISBLANK(Data!U1154), "", Data!U1154)</f>
        <v/>
      </c>
      <c r="V1154" t="str">
        <f>IF(ISBLANK(Data!V1154), "", Data!V1154)</f>
        <v/>
      </c>
      <c r="W1154" t="str">
        <f>IF(ISBLANK(Data!W1154), "", Data!W1154)</f>
        <v/>
      </c>
      <c r="X1154" t="str">
        <f>IF(ISBLANK(Data!X1154), "", Data!X1154)</f>
        <v/>
      </c>
      <c r="Y1154" t="str">
        <f>IF(ISBLANK(Data!Y1154), "", Data!Y1154)</f>
        <v/>
      </c>
      <c r="Z1154" t="str">
        <f>IF(ISBLANK(Data!Z1154), "", Data!Z1154)</f>
        <v>T/0017146D/P/KU</v>
      </c>
      <c r="AA1154" t="str">
        <f>IF(ISBLANK(Data!AA1154), "", Data!AA1154)</f>
        <v>496172927336</v>
      </c>
      <c r="AB1154" t="str">
        <f>IF(ISBLANK(Data!AB1154), "", Data!AB1154)</f>
        <v/>
      </c>
      <c r="AC1154" t="str">
        <f>IF(ISBLANK(Data!AC1154), "", Data!AC1154)</f>
        <v>L180700</v>
      </c>
      <c r="AD1154" t="str">
        <f>IF(ISBLANK(Data!AD1154), "", Data!AD1154)</f>
        <v/>
      </c>
      <c r="AE1154" t="str">
        <f>IF(ISBLANK(Data!AE1154), "", Data!AE1154)</f>
        <v/>
      </c>
      <c r="AF1154" s="7">
        <f>IF(ISBLANK(Data!AF1154), 0, _xlfn.NUMBERVALUE(SUBSTITUTE(Data!AF1154, ".", ",")))</f>
        <v>843.63</v>
      </c>
      <c r="AG1154" t="str">
        <f>IF(ISBLANK(Data!AG1154), "", Data!AG1154)</f>
        <v>EUR</v>
      </c>
      <c r="AH1154" s="6">
        <f>IF(ISBLANK(Data!AH1154), 0, _xlfn.NUMBERVALUE(SUBSTITUTE(Data!AH1154, ".", ",")))</f>
        <v>843.48</v>
      </c>
      <c r="AI1154" s="7">
        <f>IF(ISBLANK(Data!AI1154), "", _xlfn.NUMBERVALUE(SUBSTITUTE(Data!AI1154, ".", ",")))</f>
        <v>12000</v>
      </c>
      <c r="AJ1154" s="7">
        <f>IF(ISBLANK(Data!AJ1154), "", _xlfn.NUMBERVALUE(SUBSTITUTE(Data!AJ1154, ".", ",")))</f>
        <v>12000</v>
      </c>
      <c r="AK1154" s="7" t="str">
        <f>IF(ISBLANK(Data!AK1154), "", _xlfn.NUMBERVALUE(SUBSTITUTE(Data!AK1154, ".", ",")))</f>
        <v/>
      </c>
      <c r="AL1154">
        <f>IF(ISBLANK(Data!AL1154), "", Data!AL1154)</f>
        <v>0</v>
      </c>
      <c r="AM1154" s="15">
        <f>Table2[[#This Row],[DATE_IN]]-Table2[[#This Row],[DATE_OUT]]</f>
        <v>17</v>
      </c>
      <c r="AN1154" s="7" t="str">
        <f>IF(MID(RIGHT(Table2[[#This Row],[ADDR3]],3),1,1)=",",RIGHT(Table2[[#This Row],[ADDR3]],2),"")</f>
        <v/>
      </c>
      <c r="AO1154" s="7" t="str">
        <f>MID(Table2[[#This Row],[RES]],11,2)</f>
        <v>DE</v>
      </c>
      <c r="AP1154" s="7">
        <f>_xlfn.XLOOKUP(AG1154,Table3[CURRENCY],Table3[CONVERSION RATE],0)*Table2[[#This Row],[ORIGINAL PRICE]]</f>
        <v>10096.455600000001</v>
      </c>
      <c r="AQ1154" s="7">
        <f>_xlfn.XLOOKUP(AG1154,Table3[CURRENCY],Table3[CONVERSION RATE],0)*Table2[[#This Row],[ORIGINAL PREPAYMENT]]</f>
        <v>10098.251100000001</v>
      </c>
      <c r="AR1154" s="7"/>
      <c r="AS1154" s="15"/>
    </row>
    <row r="1155" spans="1:45" x14ac:dyDescent="0.25">
      <c r="A1155" t="str">
        <f>IF(ISBLANK(Data!A1155), "", Data!A1155)</f>
        <v>B</v>
      </c>
      <c r="B1155" s="2" cm="1">
        <f t="array" ref="B1155">IF(ISBLANK(Data!B1155), "", DATE(2000 + RIGHT(Data!B1155, 2), _xlfn.SWITCH(MID(Data!B1155, 3, 3), "JAN", 1, "FEB", 2, "MAR", 3, "APR", 4, "MAY", 5, "JUN", 6, "JUL", 7, "AUG", 8, "SEP", 9, "OCT", 10, "NOV", 11, "DEC", 12), LEFT(Data!B1155, 2)))</f>
        <v>45418</v>
      </c>
      <c r="C1155" t="str">
        <f>IF(ISBLANK(Data!C1155), "", Data!C1155)</f>
        <v>0179-9940-FR-2</v>
      </c>
      <c r="D1155" t="str">
        <f>IF(ISBLANK(Data!D1155), "", Data!D1155)</f>
        <v>QF810V</v>
      </c>
      <c r="E1155" t="str">
        <f>IF(ISBLANK(Data!E1155), "", Data!E1155)</f>
        <v>TOS</v>
      </c>
      <c r="F1155" s="2" cm="1">
        <f t="array" ref="F1155">IF(ISBLANK(Data!F1155), "", DATE(2000 + RIGHT(Data!F1155, 2), _xlfn.SWITCH(MID(Data!F1155, 3, 3), "JAN", 1, "FEB", 2, "MAR", 3, "APR", 4, "MAY", 5, "JUN", 6, "JUL", 7, "AUG", 8, "SEP", 9, "OCT", 10, "NOV", 11, "DEC", 12), LEFT(Data!F1155, 2)))</f>
        <v>45539</v>
      </c>
      <c r="G1155" t="str">
        <f>IF(ISBLANK(Data!G1155), "", Data!G1155)</f>
        <v>WED</v>
      </c>
      <c r="H1155" t="str">
        <f>IF(ISBLANK(Data!H1155), "", Data!H1155)</f>
        <v>WI</v>
      </c>
      <c r="I1155" t="str">
        <f>IF(ISBLANK(Data!I1155), "", Data!I1155)</f>
        <v>B</v>
      </c>
      <c r="J1155" t="str">
        <f>IF(ISBLANK(Data!J1155), "", Data!J1155)</f>
        <v>TOS</v>
      </c>
      <c r="K1155" s="2" cm="1">
        <f t="array" ref="K1155">IF(ISBLANK(Data!K1155), "", DATE(2000 + RIGHT(Data!K1155, 2), _xlfn.SWITCH(MID(Data!K1155, 3, 3), "JAN", 1, "FEB", 2, "MAR", 3, "APR", 4, "MAY", 5, "JUN", 6, "JUL", 7, "AUG", 8, "SEP", 9, "OCT", 10, "NOV", 11, "DEC", 12), LEFT(Data!K1155, 2)))</f>
        <v>45551</v>
      </c>
      <c r="L1155" t="str">
        <f>IF(ISBLANK(Data!L1155), "", Data!L1155)</f>
        <v>MON</v>
      </c>
      <c r="M1155" t="str">
        <f>IF(ISBLANK(Data!M1155), "", Data!M1155)</f>
        <v>MAGNIEN,NICOLAS</v>
      </c>
      <c r="N1155" t="str">
        <f>IF(ISBLANK(Data!N1155), "", Data!N1155)</f>
        <v>LI</v>
      </c>
      <c r="O1155" s="2" cm="1">
        <f t="array" ref="O1155">IF(ISBLANK(Data!O1155), "", DATE(2000 + RIGHT(Data!O1155, 2), _xlfn.SWITCH(MID(Data!O1155, 3, 3), "JAN", 1, "FEB", 2, "MAR", 3, "APR", 4, "MAY", 5, "JUN", 6, "JUL", 7, "AUG", 8, "SEP", 9, "OCT", 10, "NOV", 11, "DEC", 12), LEFT(Data!O1155, 2)))</f>
        <v>72321</v>
      </c>
      <c r="P1155" t="str">
        <f>IF(ISBLANK(Data!P1155), "", Data!P1155)</f>
        <v>1XX1</v>
      </c>
      <c r="Q1155" t="str">
        <f>IF(ISBLANK(Data!Q1155), "", Data!Q1155)</f>
        <v>751025619</v>
      </c>
      <c r="R1155" t="str">
        <f>IF(ISBLANK(Data!R1155), "", Data!R1155)</f>
        <v>BU868102220001TE75102561</v>
      </c>
      <c r="S1155" t="str">
        <f>IF(ISBLANK(Data!S1155), "", Data!S1155)</f>
        <v>CH</v>
      </c>
      <c r="T1155" s="1" t="str">
        <f>IF(ISBLANK(Data!T1155),"",(Data!T1155))</f>
        <v/>
      </c>
      <c r="U1155" t="str">
        <f>IF(ISBLANK(Data!U1155), "", Data!U1155)</f>
        <v/>
      </c>
      <c r="V1155" t="str">
        <f>IF(ISBLANK(Data!V1155), "", Data!V1155)</f>
        <v/>
      </c>
      <c r="W1155" t="str">
        <f>IF(ISBLANK(Data!W1155), "", Data!W1155)</f>
        <v/>
      </c>
      <c r="X1155" t="str">
        <f>IF(ISBLANK(Data!X1155), "", Data!X1155)</f>
        <v/>
      </c>
      <c r="Y1155" t="str">
        <f>IF(ISBLANK(Data!Y1155), "", Data!Y1155)</f>
        <v/>
      </c>
      <c r="Z1155" t="str">
        <f>IF(ISBLANK(Data!Z1155), "", Data!Z1155)</f>
        <v>T/0061003E/P/YS</v>
      </c>
      <c r="AA1155" t="str">
        <f>IF(ISBLANK(Data!AA1155), "", Data!AA1155)</f>
        <v>+33767409605</v>
      </c>
      <c r="AB1155" t="str">
        <f>IF(ISBLANK(Data!AB1155), "", Data!AB1155)</f>
        <v/>
      </c>
      <c r="AC1155" t="str">
        <f>IF(ISBLANK(Data!AC1155), "", Data!AC1155)</f>
        <v>L184400</v>
      </c>
      <c r="AD1155" t="str">
        <f>IF(ISBLANK(Data!AD1155), "", Data!AD1155)</f>
        <v/>
      </c>
      <c r="AE1155" t="str">
        <f>IF(ISBLANK(Data!AE1155), "", Data!AE1155)</f>
        <v/>
      </c>
      <c r="AF1155" s="7">
        <f>IF(ISBLANK(Data!AF1155), 0, _xlfn.NUMBERVALUE(SUBSTITUTE(Data!AF1155, ".", ",")))</f>
        <v>521.71</v>
      </c>
      <c r="AG1155" t="str">
        <f>IF(ISBLANK(Data!AG1155), "", Data!AG1155)</f>
        <v>EUR</v>
      </c>
      <c r="AH1155" s="6">
        <f>IF(ISBLANK(Data!AH1155), 0, _xlfn.NUMBERVALUE(SUBSTITUTE(Data!AH1155, ".", ",")))</f>
        <v>521.87</v>
      </c>
      <c r="AI1155" s="7">
        <f>IF(ISBLANK(Data!AI1155), "", _xlfn.NUMBERVALUE(SUBSTITUTE(Data!AI1155, ".", ",")))</f>
        <v>12000</v>
      </c>
      <c r="AJ1155" s="7">
        <f>IF(ISBLANK(Data!AJ1155), "", _xlfn.NUMBERVALUE(SUBSTITUTE(Data!AJ1155, ".", ",")))</f>
        <v>12000</v>
      </c>
      <c r="AK1155" s="7" t="str">
        <f>IF(ISBLANK(Data!AK1155), "", _xlfn.NUMBERVALUE(SUBSTITUTE(Data!AK1155, ".", ",")))</f>
        <v/>
      </c>
      <c r="AL1155">
        <f>IF(ISBLANK(Data!AL1155), "", Data!AL1155)</f>
        <v>0</v>
      </c>
      <c r="AM1155" s="15">
        <f>Table2[[#This Row],[DATE_IN]]-Table2[[#This Row],[DATE_OUT]]</f>
        <v>12</v>
      </c>
      <c r="AN1155" s="7" t="str">
        <f>IF(MID(RIGHT(Table2[[#This Row],[ADDR3]],3),1,1)=",",RIGHT(Table2[[#This Row],[ADDR3]],2),"")</f>
        <v/>
      </c>
      <c r="AO1155" s="7" t="str">
        <f>MID(Table2[[#This Row],[RES]],11,2)</f>
        <v>FR</v>
      </c>
      <c r="AP1155" s="7">
        <f>_xlfn.XLOOKUP(AG1155,Table3[CURRENCY],Table3[CONVERSION RATE],0)*Table2[[#This Row],[ORIGINAL PRICE]]</f>
        <v>6246.7839000000004</v>
      </c>
      <c r="AQ1155" s="7">
        <f>_xlfn.XLOOKUP(AG1155,Table3[CURRENCY],Table3[CONVERSION RATE],0)*Table2[[#This Row],[ORIGINAL PREPAYMENT]]</f>
        <v>6244.8687000000009</v>
      </c>
      <c r="AR1155" s="7"/>
      <c r="AS1155" s="15"/>
    </row>
    <row r="1156" spans="1:45" x14ac:dyDescent="0.25">
      <c r="A1156" t="str">
        <f>IF(ISBLANK(Data!A1156), "", Data!A1156)</f>
        <v>B</v>
      </c>
      <c r="B1156" s="2" cm="1">
        <f t="array" ref="B1156">IF(ISBLANK(Data!B1156), "", DATE(2000 + RIGHT(Data!B1156, 2), _xlfn.SWITCH(MID(Data!B1156, 3, 3), "JAN", 1, "FEB", 2, "MAR", 3, "APR", 4, "MAY", 5, "JUN", 6, "JUL", 7, "AUG", 8, "SEP", 9, "OCT", 10, "NOV", 11, "DEC", 12), LEFT(Data!B1156, 2)))</f>
        <v>45420</v>
      </c>
      <c r="C1156" t="str">
        <f>IF(ISBLANK(Data!C1156), "", Data!C1156)</f>
        <v>0194-3527-AU-5</v>
      </c>
      <c r="D1156" t="str">
        <f>IF(ISBLANK(Data!D1156), "", Data!D1156)</f>
        <v/>
      </c>
      <c r="E1156" t="str">
        <f>IF(ISBLANK(Data!E1156), "", Data!E1156)</f>
        <v>TOS</v>
      </c>
      <c r="F1156" s="2" cm="1">
        <f t="array" ref="F1156">IF(ISBLANK(Data!F1156), "", DATE(2000 + RIGHT(Data!F1156, 2), _xlfn.SWITCH(MID(Data!F1156, 3, 3), "JAN", 1, "FEB", 2, "MAR", 3, "APR", 4, "MAY", 5, "JUN", 6, "JUL", 7, "AUG", 8, "SEP", 9, "OCT", 10, "NOV", 11, "DEC", 12), LEFT(Data!F1156, 2)))</f>
        <v>45539</v>
      </c>
      <c r="G1156" t="str">
        <f>IF(ISBLANK(Data!G1156), "", Data!G1156)</f>
        <v>WED</v>
      </c>
      <c r="H1156" t="str">
        <f>IF(ISBLANK(Data!H1156), "", Data!H1156)</f>
        <v/>
      </c>
      <c r="I1156" t="str">
        <f>IF(ISBLANK(Data!I1156), "", Data!I1156)</f>
        <v>C</v>
      </c>
      <c r="J1156" t="str">
        <f>IF(ISBLANK(Data!J1156), "", Data!J1156)</f>
        <v>LKN</v>
      </c>
      <c r="K1156" s="2" cm="1">
        <f t="array" ref="K1156">IF(ISBLANK(Data!K1156), "", DATE(2000 + RIGHT(Data!K1156, 2), _xlfn.SWITCH(MID(Data!K1156, 3, 3), "JAN", 1, "FEB", 2, "MAR", 3, "APR", 4, "MAY", 5, "JUN", 6, "JUL", 7, "AUG", 8, "SEP", 9, "OCT", 10, "NOV", 11, "DEC", 12), LEFT(Data!K1156, 2)))</f>
        <v>45548</v>
      </c>
      <c r="L1156" t="str">
        <f>IF(ISBLANK(Data!L1156), "", Data!L1156)</f>
        <v>FRI</v>
      </c>
      <c r="M1156" t="str">
        <f>IF(ISBLANK(Data!M1156), "", Data!M1156)</f>
        <v>HERBERTSMITH,JEFFREYALAN</v>
      </c>
      <c r="N1156" t="str">
        <f>IF(ISBLANK(Data!N1156), "", Data!N1156)</f>
        <v>LV</v>
      </c>
      <c r="O1156" s="2" t="str" cm="1">
        <f t="array" ref="O1156">IF(ISBLANK(Data!O1156), "", DATE(2000 + RIGHT(Data!O1156, 2), _xlfn.SWITCH(MID(Data!O1156, 3, 3), "JAN", 1, "FEB", 2, "MAR", 3, "APR", 4, "MAY", 5, "JUN", 6, "JUL", 7, "AUG", 8, "SEP", 9, "OCT", 10, "NOV", 11, "DEC", 12), LEFT(Data!O1156, 2)))</f>
        <v/>
      </c>
      <c r="P1156" t="str">
        <f>IF(ISBLANK(Data!P1156), "", Data!P1156)</f>
        <v>1XX1</v>
      </c>
      <c r="Q1156" t="str">
        <f>IF(ISBLANK(Data!Q1156), "", Data!Q1156)</f>
        <v/>
      </c>
      <c r="R1156" t="str">
        <f>IF(ISBLANK(Data!R1156), "", Data!R1156)</f>
        <v/>
      </c>
      <c r="S1156" t="str">
        <f>IF(ISBLANK(Data!S1156), "", Data!S1156)</f>
        <v/>
      </c>
      <c r="T1156" s="1" t="str">
        <f>IF(ISBLANK(Data!T1156),"",(Data!T1156))</f>
        <v/>
      </c>
      <c r="U1156" t="str">
        <f>IF(ISBLANK(Data!U1156), "", Data!U1156)</f>
        <v/>
      </c>
      <c r="V1156" t="str">
        <f>IF(ISBLANK(Data!V1156), "", Data!V1156)</f>
        <v/>
      </c>
      <c r="W1156" t="str">
        <f>IF(ISBLANK(Data!W1156), "", Data!W1156)</f>
        <v/>
      </c>
      <c r="X1156" t="str">
        <f>IF(ISBLANK(Data!X1156), "", Data!X1156)</f>
        <v/>
      </c>
      <c r="Y1156" t="str">
        <f>IF(ISBLANK(Data!Y1156), "", Data!Y1156)</f>
        <v/>
      </c>
      <c r="Z1156" t="str">
        <f>IF(ISBLANK(Data!Z1156), "", Data!Z1156)</f>
        <v>T/02359851/P/1A</v>
      </c>
      <c r="AA1156" t="str">
        <f>IF(ISBLANK(Data!AA1156), "", Data!AA1156)</f>
        <v>00610411024236</v>
      </c>
      <c r="AB1156" t="str">
        <f>IF(ISBLANK(Data!AB1156), "", Data!AB1156)</f>
        <v/>
      </c>
      <c r="AC1156" t="str">
        <f>IF(ISBLANK(Data!AC1156), "", Data!AC1156)</f>
        <v/>
      </c>
      <c r="AD1156" t="str">
        <f>IF(ISBLANK(Data!AD1156), "", Data!AD1156)</f>
        <v>999999999</v>
      </c>
      <c r="AE1156" t="str">
        <f>IF(ISBLANK(Data!AE1156), "", Data!AE1156)</f>
        <v/>
      </c>
      <c r="AF1156" s="7">
        <f>IF(ISBLANK(Data!AF1156), 0, _xlfn.NUMBERVALUE(SUBSTITUTE(Data!AF1156, ".", ",")))</f>
        <v>0</v>
      </c>
      <c r="AG1156" t="str">
        <f>IF(ISBLANK(Data!AG1156), "", Data!AG1156)</f>
        <v>NKR</v>
      </c>
      <c r="AH1156" s="6">
        <f>IF(ISBLANK(Data!AH1156), 0, _xlfn.NUMBERVALUE(SUBSTITUTE(Data!AH1156, ".", ",")))</f>
        <v>9940.51</v>
      </c>
      <c r="AI1156" s="7">
        <f>IF(ISBLANK(Data!AI1156), "", _xlfn.NUMBERVALUE(SUBSTITUTE(Data!AI1156, ".", ",")))</f>
        <v>0</v>
      </c>
      <c r="AJ1156" s="7">
        <f>IF(ISBLANK(Data!AJ1156), "", _xlfn.NUMBERVALUE(SUBSTITUTE(Data!AJ1156, ".", ",")))</f>
        <v>0</v>
      </c>
      <c r="AK1156" s="7">
        <f>IF(ISBLANK(Data!AK1156), "", _xlfn.NUMBERVALUE(SUBSTITUTE(Data!AK1156, ".", ",")))</f>
        <v>4500</v>
      </c>
      <c r="AL1156">
        <f>IF(ISBLANK(Data!AL1156), "", Data!AL1156)</f>
        <v>0</v>
      </c>
      <c r="AM1156" s="15">
        <f>Table2[[#This Row],[DATE_IN]]-Table2[[#This Row],[DATE_OUT]]</f>
        <v>9</v>
      </c>
      <c r="AN1156" s="7" t="str">
        <f>IF(MID(RIGHT(Table2[[#This Row],[ADDR3]],3),1,1)=",",RIGHT(Table2[[#This Row],[ADDR3]],2),"")</f>
        <v/>
      </c>
      <c r="AO1156" s="7" t="str">
        <f>MID(Table2[[#This Row],[RES]],11,2)</f>
        <v>AU</v>
      </c>
      <c r="AP1156" s="7">
        <f>_xlfn.XLOOKUP(AG1156,Table3[CURRENCY],Table3[CONVERSION RATE],0)*Table2[[#This Row],[ORIGINAL PRICE]]</f>
        <v>9940.51</v>
      </c>
      <c r="AQ1156" s="7">
        <f>_xlfn.XLOOKUP(AG1156,Table3[CURRENCY],Table3[CONVERSION RATE],0)*Table2[[#This Row],[ORIGINAL PREPAYMENT]]</f>
        <v>0</v>
      </c>
      <c r="AR1156" s="7"/>
      <c r="AS1156" s="15"/>
    </row>
    <row r="1157" spans="1:45" x14ac:dyDescent="0.25">
      <c r="A1157" t="str">
        <f>IF(ISBLANK(Data!A1157), "", Data!A1157)</f>
        <v>B</v>
      </c>
      <c r="B1157" s="2" cm="1">
        <f t="array" ref="B1157">IF(ISBLANK(Data!B1157), "", DATE(2000 + RIGHT(Data!B1157, 2), _xlfn.SWITCH(MID(Data!B1157, 3, 3), "JAN", 1, "FEB", 2, "MAR", 3, "APR", 4, "MAY", 5, "JUN", 6, "JUL", 7, "AUG", 8, "SEP", 9, "OCT", 10, "NOV", 11, "DEC", 12), LEFT(Data!B1157, 2)))</f>
        <v>45389</v>
      </c>
      <c r="C1157" t="str">
        <f>IF(ISBLANK(Data!C1157), "", Data!C1157)</f>
        <v>0002-6179-DE-6</v>
      </c>
      <c r="D1157" t="str">
        <f>IF(ISBLANK(Data!D1157), "", Data!D1157)</f>
        <v>QE492W</v>
      </c>
      <c r="E1157" t="str">
        <f>IF(ISBLANK(Data!E1157), "", Data!E1157)</f>
        <v>TOS</v>
      </c>
      <c r="F1157" s="2" cm="1">
        <f t="array" ref="F1157">IF(ISBLANK(Data!F1157), "", DATE(2000 + RIGHT(Data!F1157, 2), _xlfn.SWITCH(MID(Data!F1157, 3, 3), "JAN", 1, "FEB", 2, "MAR", 3, "APR", 4, "MAY", 5, "JUN", 6, "JUL", 7, "AUG", 8, "SEP", 9, "OCT", 10, "NOV", 11, "DEC", 12), LEFT(Data!F1157, 2)))</f>
        <v>45540</v>
      </c>
      <c r="G1157" t="str">
        <f>IF(ISBLANK(Data!G1157), "", Data!G1157)</f>
        <v>THU</v>
      </c>
      <c r="H1157" t="str">
        <f>IF(ISBLANK(Data!H1157), "", Data!H1157)</f>
        <v>DY374</v>
      </c>
      <c r="I1157" t="str">
        <f>IF(ISBLANK(Data!I1157), "", Data!I1157)</f>
        <v>C</v>
      </c>
      <c r="J1157" t="str">
        <f>IF(ISBLANK(Data!J1157), "", Data!J1157)</f>
        <v>TOS</v>
      </c>
      <c r="K1157" s="2" cm="1">
        <f t="array" ref="K1157">IF(ISBLANK(Data!K1157), "", DATE(2000 + RIGHT(Data!K1157, 2), _xlfn.SWITCH(MID(Data!K1157, 3, 3), "JAN", 1, "FEB", 2, "MAR", 3, "APR", 4, "MAY", 5, "JUN", 6, "JUL", 7, "AUG", 8, "SEP", 9, "OCT", 10, "NOV", 11, "DEC", 12), LEFT(Data!K1157, 2)))</f>
        <v>45549</v>
      </c>
      <c r="L1157" t="str">
        <f>IF(ISBLANK(Data!L1157), "", Data!L1157)</f>
        <v>SAT</v>
      </c>
      <c r="M1157" t="str">
        <f>IF(ISBLANK(Data!M1157), "", Data!M1157)</f>
        <v>BALINSKY,MAIK</v>
      </c>
      <c r="N1157" t="str">
        <f>IF(ISBLANK(Data!N1157), "", Data!N1157)</f>
        <v>LI</v>
      </c>
      <c r="O1157" s="2" t="str" cm="1">
        <f t="array" ref="O1157">IF(ISBLANK(Data!O1157), "", DATE(2000 + RIGHT(Data!O1157, 2), _xlfn.SWITCH(MID(Data!O1157, 3, 3), "JAN", 1, "FEB", 2, "MAR", 3, "APR", 4, "MAY", 5, "JUN", 6, "JUL", 7, "AUG", 8, "SEP", 9, "OCT", 10, "NOV", 11, "DEC", 12), LEFT(Data!O1157, 2)))</f>
        <v/>
      </c>
      <c r="P1157" t="str">
        <f>IF(ISBLANK(Data!P1157), "", Data!P1157)</f>
        <v>1XX1</v>
      </c>
      <c r="Q1157" t="str">
        <f>IF(ISBLANK(Data!Q1157), "", Data!Q1157)</f>
        <v>NO104174990</v>
      </c>
      <c r="R1157" t="str">
        <f>IF(ISBLANK(Data!R1157), "", Data!R1157)</f>
        <v>BU873140020009TE10417499</v>
      </c>
      <c r="S1157" t="str">
        <f>IF(ISBLANK(Data!S1157), "", Data!S1157)</f>
        <v>CH</v>
      </c>
      <c r="T1157" s="1" t="str">
        <f>IF(ISBLANK(Data!T1157),"",(Data!T1157))</f>
        <v/>
      </c>
      <c r="U1157" t="str">
        <f>IF(ISBLANK(Data!U1157), "", Data!U1157)</f>
        <v/>
      </c>
      <c r="V1157" t="str">
        <f>IF(ISBLANK(Data!V1157), "", Data!V1157)</f>
        <v/>
      </c>
      <c r="W1157" t="str">
        <f>IF(ISBLANK(Data!W1157), "", Data!W1157)</f>
        <v/>
      </c>
      <c r="X1157" t="str">
        <f>IF(ISBLANK(Data!X1157), "", Data!X1157)</f>
        <v/>
      </c>
      <c r="Y1157" t="str">
        <f>IF(ISBLANK(Data!Y1157), "", Data!Y1157)</f>
        <v/>
      </c>
      <c r="Z1157" t="str">
        <f>IF(ISBLANK(Data!Z1157), "", Data!Z1157)</f>
        <v>T/0017146D/P/KU</v>
      </c>
      <c r="AA1157" t="str">
        <f>IF(ISBLANK(Data!AA1157), "", Data!AA1157)</f>
        <v>004982199949983</v>
      </c>
      <c r="AB1157" t="str">
        <f>IF(ISBLANK(Data!AB1157), "", Data!AB1157)</f>
        <v/>
      </c>
      <c r="AC1157" t="str">
        <f>IF(ISBLANK(Data!AC1157), "", Data!AC1157)</f>
        <v>L180700</v>
      </c>
      <c r="AD1157" t="str">
        <f>IF(ISBLANK(Data!AD1157), "", Data!AD1157)</f>
        <v/>
      </c>
      <c r="AE1157" t="str">
        <f>IF(ISBLANK(Data!AE1157), "", Data!AE1157)</f>
        <v/>
      </c>
      <c r="AF1157" s="7">
        <f>IF(ISBLANK(Data!AF1157), 0, _xlfn.NUMBERVALUE(SUBSTITUTE(Data!AF1157, ".", ",")))</f>
        <v>425.16</v>
      </c>
      <c r="AG1157" t="str">
        <f>IF(ISBLANK(Data!AG1157), "", Data!AG1157)</f>
        <v>EUR</v>
      </c>
      <c r="AH1157" s="6">
        <f>IF(ISBLANK(Data!AH1157), 0, _xlfn.NUMBERVALUE(SUBSTITUTE(Data!AH1157, ".", ",")))</f>
        <v>425.01</v>
      </c>
      <c r="AI1157" s="7">
        <f>IF(ISBLANK(Data!AI1157), "", _xlfn.NUMBERVALUE(SUBSTITUTE(Data!AI1157, ".", ",")))</f>
        <v>12000</v>
      </c>
      <c r="AJ1157" s="7">
        <f>IF(ISBLANK(Data!AJ1157), "", _xlfn.NUMBERVALUE(SUBSTITUTE(Data!AJ1157, ".", ",")))</f>
        <v>12000</v>
      </c>
      <c r="AK1157" s="7" t="str">
        <f>IF(ISBLANK(Data!AK1157), "", _xlfn.NUMBERVALUE(SUBSTITUTE(Data!AK1157, ".", ",")))</f>
        <v/>
      </c>
      <c r="AL1157">
        <f>IF(ISBLANK(Data!AL1157), "", Data!AL1157)</f>
        <v>0</v>
      </c>
      <c r="AM1157" s="15">
        <f>Table2[[#This Row],[DATE_IN]]-Table2[[#This Row],[DATE_OUT]]</f>
        <v>9</v>
      </c>
      <c r="AN1157" s="7" t="str">
        <f>IF(MID(RIGHT(Table2[[#This Row],[ADDR3]],3),1,1)=",",RIGHT(Table2[[#This Row],[ADDR3]],2),"")</f>
        <v/>
      </c>
      <c r="AO1157" s="7" t="str">
        <f>MID(Table2[[#This Row],[RES]],11,2)</f>
        <v>DE</v>
      </c>
      <c r="AP1157" s="7">
        <f>_xlfn.XLOOKUP(AG1157,Table3[CURRENCY],Table3[CONVERSION RATE],0)*Table2[[#This Row],[ORIGINAL PRICE]]</f>
        <v>5087.3697000000002</v>
      </c>
      <c r="AQ1157" s="7">
        <f>_xlfn.XLOOKUP(AG1157,Table3[CURRENCY],Table3[CONVERSION RATE],0)*Table2[[#This Row],[ORIGINAL PREPAYMENT]]</f>
        <v>5089.1652000000004</v>
      </c>
      <c r="AR1157" s="7"/>
      <c r="AS1157" s="15"/>
    </row>
    <row r="1158" spans="1:45" x14ac:dyDescent="0.25">
      <c r="A1158" t="str">
        <f>IF(ISBLANK(Data!A1158), "", Data!A1158)</f>
        <v>B</v>
      </c>
      <c r="B1158" s="2" cm="1">
        <f t="array" ref="B1158">IF(ISBLANK(Data!B1158), "", DATE(2000 + RIGHT(Data!B1158, 2), _xlfn.SWITCH(MID(Data!B1158, 3, 3), "JAN", 1, "FEB", 2, "MAR", 3, "APR", 4, "MAY", 5, "JUN", 6, "JUL", 7, "AUG", 8, "SEP", 9, "OCT", 10, "NOV", 11, "DEC", 12), LEFT(Data!B1158, 2)))</f>
        <v>45399</v>
      </c>
      <c r="C1158" t="str">
        <f>IF(ISBLANK(Data!C1158), "", Data!C1158)</f>
        <v>0063-8895-FR-5</v>
      </c>
      <c r="D1158" t="str">
        <f>IF(ISBLANK(Data!D1158), "", Data!D1158)</f>
        <v>QF950V</v>
      </c>
      <c r="E1158" t="str">
        <f>IF(ISBLANK(Data!E1158), "", Data!E1158)</f>
        <v>TOS</v>
      </c>
      <c r="F1158" s="2" cm="1">
        <f t="array" ref="F1158">IF(ISBLANK(Data!F1158), "", DATE(2000 + RIGHT(Data!F1158, 2), _xlfn.SWITCH(MID(Data!F1158, 3, 3), "JAN", 1, "FEB", 2, "MAR", 3, "APR", 4, "MAY", 5, "JUN", 6, "JUL", 7, "AUG", 8, "SEP", 9, "OCT", 10, "NOV", 11, "DEC", 12), LEFT(Data!F1158, 2)))</f>
        <v>45540</v>
      </c>
      <c r="G1158" t="str">
        <f>IF(ISBLANK(Data!G1158), "", Data!G1158)</f>
        <v>THU</v>
      </c>
      <c r="H1158" t="str">
        <f>IF(ISBLANK(Data!H1158), "", Data!H1158)</f>
        <v>SK4424</v>
      </c>
      <c r="I1158" t="str">
        <f>IF(ISBLANK(Data!I1158), "", Data!I1158)</f>
        <v>B</v>
      </c>
      <c r="J1158" t="str">
        <f>IF(ISBLANK(Data!J1158), "", Data!J1158)</f>
        <v>TOS</v>
      </c>
      <c r="K1158" s="2" cm="1">
        <f t="array" ref="K1158">IF(ISBLANK(Data!K1158), "", DATE(2000 + RIGHT(Data!K1158, 2), _xlfn.SWITCH(MID(Data!K1158, 3, 3), "JAN", 1, "FEB", 2, "MAR", 3, "APR", 4, "MAY", 5, "JUN", 6, "JUL", 7, "AUG", 8, "SEP", 9, "OCT", 10, "NOV", 11, "DEC", 12), LEFT(Data!K1158, 2)))</f>
        <v>45559</v>
      </c>
      <c r="L1158" t="str">
        <f>IF(ISBLANK(Data!L1158), "", Data!L1158)</f>
        <v>TUE</v>
      </c>
      <c r="M1158" t="str">
        <f>IF(ISBLANK(Data!M1158), "", Data!M1158)</f>
        <v>DONCKELS,ALFRED</v>
      </c>
      <c r="N1158" t="str">
        <f>IF(ISBLANK(Data!N1158), "", Data!N1158)</f>
        <v>LJ</v>
      </c>
      <c r="O1158" s="2" cm="1">
        <f t="array" ref="O1158">IF(ISBLANK(Data!O1158), "", DATE(2000 + RIGHT(Data!O1158, 2), _xlfn.SWITCH(MID(Data!O1158, 3, 3), "JAN", 1, "FEB", 2, "MAR", 3, "APR", 4, "MAY", 5, "JUN", 6, "JUL", 7, "AUG", 8, "SEP", 9, "OCT", 10, "NOV", 11, "DEC", 12), LEFT(Data!O1158, 2)))</f>
        <v>61049</v>
      </c>
      <c r="P1158" t="str">
        <f>IF(ISBLANK(Data!P1158), "", Data!P1158)</f>
        <v>1XX1</v>
      </c>
      <c r="Q1158" t="str">
        <f>IF(ISBLANK(Data!Q1158), "", Data!Q1158)</f>
        <v>8946154533</v>
      </c>
      <c r="R1158" t="str">
        <f>IF(ISBLANK(Data!R1158), "", Data!R1158)</f>
        <v>BU871094800004TE94615453</v>
      </c>
      <c r="S1158" t="str">
        <f>IF(ISBLANK(Data!S1158), "", Data!S1158)</f>
        <v>CH</v>
      </c>
      <c r="T1158" s="1" t="str">
        <f>IF(ISBLANK(Data!T1158),"",(Data!T1158))</f>
        <v/>
      </c>
      <c r="U1158" t="str">
        <f>IF(ISBLANK(Data!U1158), "", Data!U1158)</f>
        <v/>
      </c>
      <c r="V1158" t="str">
        <f>IF(ISBLANK(Data!V1158), "", Data!V1158)</f>
        <v>PARK RUE</v>
      </c>
      <c r="W1158" t="str">
        <f>IF(ISBLANK(Data!W1158), "", Data!W1158)</f>
        <v/>
      </c>
      <c r="X1158" t="str">
        <f>IF(ISBLANK(Data!X1158), "", Data!X1158)</f>
        <v>90015,PARIS                ,FR</v>
      </c>
      <c r="Y1158" t="str">
        <f>IF(ISBLANK(Data!Y1158), "", Data!Y1158)</f>
        <v/>
      </c>
      <c r="Z1158" t="str">
        <f>IF(ISBLANK(Data!Z1158), "", Data!Z1158)</f>
        <v>T/0062893E/P/RF</v>
      </c>
      <c r="AA1158" t="str">
        <f>IF(ISBLANK(Data!AA1158), "", Data!AA1158)</f>
        <v>+33186269080</v>
      </c>
      <c r="AB1158" t="str">
        <f>IF(ISBLANK(Data!AB1158), "", Data!AB1158)</f>
        <v>V796.83EUR/</v>
      </c>
      <c r="AC1158" t="str">
        <f>IF(ISBLANK(Data!AC1158), "", Data!AC1158)</f>
        <v>L223200</v>
      </c>
      <c r="AD1158" t="str">
        <f>IF(ISBLANK(Data!AD1158), "", Data!AD1158)</f>
        <v/>
      </c>
      <c r="AE1158" t="str">
        <f>IF(ISBLANK(Data!AE1158), "", Data!AE1158)</f>
        <v/>
      </c>
      <c r="AF1158" s="7">
        <f>IF(ISBLANK(Data!AF1158), 0, _xlfn.NUMBERVALUE(SUBSTITUTE(Data!AF1158, ".", ",")))</f>
        <v>796.83</v>
      </c>
      <c r="AG1158" t="str">
        <f>IF(ISBLANK(Data!AG1158), "", Data!AG1158)</f>
        <v>EUR</v>
      </c>
      <c r="AH1158" s="6">
        <f>IF(ISBLANK(Data!AH1158), 0, _xlfn.NUMBERVALUE(SUBSTITUTE(Data!AH1158, ".", ",")))</f>
        <v>796.54</v>
      </c>
      <c r="AI1158" s="7">
        <f>IF(ISBLANK(Data!AI1158), "", _xlfn.NUMBERVALUE(SUBSTITUTE(Data!AI1158, ".", ",")))</f>
        <v>12000</v>
      </c>
      <c r="AJ1158" s="7">
        <f>IF(ISBLANK(Data!AJ1158), "", _xlfn.NUMBERVALUE(SUBSTITUTE(Data!AJ1158, ".", ",")))</f>
        <v>12000</v>
      </c>
      <c r="AK1158" s="7" t="str">
        <f>IF(ISBLANK(Data!AK1158), "", _xlfn.NUMBERVALUE(SUBSTITUTE(Data!AK1158, ".", ",")))</f>
        <v/>
      </c>
      <c r="AL1158">
        <f>IF(ISBLANK(Data!AL1158), "", Data!AL1158)</f>
        <v>0</v>
      </c>
      <c r="AM1158" s="15">
        <f>Table2[[#This Row],[DATE_IN]]-Table2[[#This Row],[DATE_OUT]]</f>
        <v>19</v>
      </c>
      <c r="AN1158" s="7" t="str">
        <f>IF(MID(RIGHT(Table2[[#This Row],[ADDR3]],3),1,1)=",",RIGHT(Table2[[#This Row],[ADDR3]],2),"")</f>
        <v>FR</v>
      </c>
      <c r="AO1158" s="7" t="str">
        <f>MID(Table2[[#This Row],[RES]],11,2)</f>
        <v>FR</v>
      </c>
      <c r="AP1158" s="7">
        <f>_xlfn.XLOOKUP(AG1158,Table3[CURRENCY],Table3[CONVERSION RATE],0)*Table2[[#This Row],[ORIGINAL PRICE]]</f>
        <v>9534.5838000000003</v>
      </c>
      <c r="AQ1158" s="7">
        <f>_xlfn.XLOOKUP(AG1158,Table3[CURRENCY],Table3[CONVERSION RATE],0)*Table2[[#This Row],[ORIGINAL PREPAYMENT]]</f>
        <v>9538.0551000000014</v>
      </c>
      <c r="AR1158" s="7"/>
      <c r="AS1158" s="15"/>
    </row>
    <row r="1159" spans="1:45" x14ac:dyDescent="0.25">
      <c r="A1159" t="str">
        <f>IF(ISBLANK(Data!A1159), "", Data!A1159)</f>
        <v>B</v>
      </c>
      <c r="B1159" s="2" cm="1">
        <f t="array" ref="B1159">IF(ISBLANK(Data!B1159), "", DATE(2000 + RIGHT(Data!B1159, 2), _xlfn.SWITCH(MID(Data!B1159, 3, 3), "JAN", 1, "FEB", 2, "MAR", 3, "APR", 4, "MAY", 5, "JUN", 6, "JUL", 7, "AUG", 8, "SEP", 9, "OCT", 10, "NOV", 11, "DEC", 12), LEFT(Data!B1159, 2)))</f>
        <v>45402</v>
      </c>
      <c r="C1159" t="str">
        <f>IF(ISBLANK(Data!C1159), "", Data!C1159)</f>
        <v>0082-7988-AU-0</v>
      </c>
      <c r="D1159" t="str">
        <f>IF(ISBLANK(Data!D1159), "", Data!D1159)</f>
        <v/>
      </c>
      <c r="E1159" t="str">
        <f>IF(ISBLANK(Data!E1159), "", Data!E1159)</f>
        <v>TOS</v>
      </c>
      <c r="F1159" s="2" cm="1">
        <f t="array" ref="F1159">IF(ISBLANK(Data!F1159), "", DATE(2000 + RIGHT(Data!F1159, 2), _xlfn.SWITCH(MID(Data!F1159, 3, 3), "JAN", 1, "FEB", 2, "MAR", 3, "APR", 4, "MAY", 5, "JUN", 6, "JUL", 7, "AUG", 8, "SEP", 9, "OCT", 10, "NOV", 11, "DEC", 12), LEFT(Data!F1159, 2)))</f>
        <v>45540</v>
      </c>
      <c r="G1159" t="str">
        <f>IF(ISBLANK(Data!G1159), "", Data!G1159)</f>
        <v>THU</v>
      </c>
      <c r="H1159" t="str">
        <f>IF(ISBLANK(Data!H1159), "", Data!H1159)</f>
        <v/>
      </c>
      <c r="I1159" t="str">
        <f>IF(ISBLANK(Data!I1159), "", Data!I1159)</f>
        <v>B</v>
      </c>
      <c r="J1159" t="str">
        <f>IF(ISBLANK(Data!J1159), "", Data!J1159)</f>
        <v>TOS</v>
      </c>
      <c r="K1159" s="2" cm="1">
        <f t="array" ref="K1159">IF(ISBLANK(Data!K1159), "", DATE(2000 + RIGHT(Data!K1159, 2), _xlfn.SWITCH(MID(Data!K1159, 3, 3), "JAN", 1, "FEB", 2, "MAR", 3, "APR", 4, "MAY", 5, "JUN", 6, "JUL", 7, "AUG", 8, "SEP", 9, "OCT", 10, "NOV", 11, "DEC", 12), LEFT(Data!K1159, 2)))</f>
        <v>45549</v>
      </c>
      <c r="L1159" t="str">
        <f>IF(ISBLANK(Data!L1159), "", Data!L1159)</f>
        <v>SAT</v>
      </c>
      <c r="M1159" t="str">
        <f>IF(ISBLANK(Data!M1159), "", Data!M1159)</f>
        <v>BEBESHKO,DMITRY,MR</v>
      </c>
      <c r="N1159" t="str">
        <f>IF(ISBLANK(Data!N1159), "", Data!N1159)</f>
        <v>LV</v>
      </c>
      <c r="O1159" s="2" t="str" cm="1">
        <f t="array" ref="O1159">IF(ISBLANK(Data!O1159), "", DATE(2000 + RIGHT(Data!O1159, 2), _xlfn.SWITCH(MID(Data!O1159, 3, 3), "JAN", 1, "FEB", 2, "MAR", 3, "APR", 4, "MAY", 5, "JUN", 6, "JUL", 7, "AUG", 8, "SEP", 9, "OCT", 10, "NOV", 11, "DEC", 12), LEFT(Data!O1159, 2)))</f>
        <v/>
      </c>
      <c r="P1159" t="str">
        <f>IF(ISBLANK(Data!P1159), "", Data!P1159)</f>
        <v>1XX1</v>
      </c>
      <c r="Q1159" t="str">
        <f>IF(ISBLANK(Data!Q1159), "", Data!Q1159)</f>
        <v/>
      </c>
      <c r="R1159" t="str">
        <f>IF(ISBLANK(Data!R1159), "", Data!R1159)</f>
        <v>CM559268XXXXXX2964</v>
      </c>
      <c r="S1159" t="str">
        <f>IF(ISBLANK(Data!S1159), "", Data!S1159)</f>
        <v>CV</v>
      </c>
      <c r="T1159" s="1" t="str">
        <f>IF(ISBLANK(Data!T1159),"",(Data!T1159))</f>
        <v>05/25</v>
      </c>
      <c r="U1159" t="str">
        <f>IF(ISBLANK(Data!U1159), "", Data!U1159)</f>
        <v/>
      </c>
      <c r="V1159" t="str">
        <f>IF(ISBLANK(Data!V1159), "", Data!V1159)</f>
        <v>KUSTANAYSKAYA</v>
      </c>
      <c r="W1159" t="str">
        <f>IF(ISBLANK(Data!W1159), "", Data!W1159)</f>
        <v/>
      </c>
      <c r="X1159" t="str">
        <f>IF(ISBLANK(Data!X1159), "", Data!X1159)</f>
        <v>115682,MOSCOW              ,RU</v>
      </c>
      <c r="Y1159" t="str">
        <f>IF(ISBLANK(Data!Y1159), "", Data!Y1159)</f>
        <v/>
      </c>
      <c r="Z1159" t="str">
        <f>IF(ISBLANK(Data!Z1159), "", Data!Z1159)</f>
        <v>P/N5</v>
      </c>
      <c r="AA1159" t="str">
        <f>IF(ISBLANK(Data!AA1159), "", Data!AA1159)</f>
        <v>+7-9151461529</v>
      </c>
      <c r="AB1159" t="str">
        <f>IF(ISBLANK(Data!AB1159), "", Data!AB1159)</f>
        <v/>
      </c>
      <c r="AC1159" t="str">
        <f>IF(ISBLANK(Data!AC1159), "", Data!AC1159)</f>
        <v>U024600</v>
      </c>
      <c r="AD1159" t="str">
        <f>IF(ISBLANK(Data!AD1159), "", Data!AD1159)</f>
        <v/>
      </c>
      <c r="AE1159" t="str">
        <f>IF(ISBLANK(Data!AE1159), "", Data!AE1159)</f>
        <v>AS/201591445</v>
      </c>
      <c r="AF1159" s="7">
        <f>IF(ISBLANK(Data!AF1159), 0, _xlfn.NUMBERVALUE(SUBSTITUTE(Data!AF1159, ".", ",")))</f>
        <v>0</v>
      </c>
      <c r="AG1159" t="str">
        <f>IF(ISBLANK(Data!AG1159), "", Data!AG1159)</f>
        <v>NKR</v>
      </c>
      <c r="AH1159" s="6">
        <f>IF(ISBLANK(Data!AH1159), 0, _xlfn.NUMBERVALUE(SUBSTITUTE(Data!AH1159, ".", ",")))</f>
        <v>3611.34</v>
      </c>
      <c r="AI1159" s="7">
        <f>IF(ISBLANK(Data!AI1159), "", _xlfn.NUMBERVALUE(SUBSTITUTE(Data!AI1159, ".", ",")))</f>
        <v>12000</v>
      </c>
      <c r="AJ1159" s="7">
        <f>IF(ISBLANK(Data!AJ1159), "", _xlfn.NUMBERVALUE(SUBSTITUTE(Data!AJ1159, ".", ",")))</f>
        <v>12000</v>
      </c>
      <c r="AK1159" s="7" t="str">
        <f>IF(ISBLANK(Data!AK1159), "", _xlfn.NUMBERVALUE(SUBSTITUTE(Data!AK1159, ".", ",")))</f>
        <v/>
      </c>
      <c r="AL1159">
        <f>IF(ISBLANK(Data!AL1159), "", Data!AL1159)</f>
        <v>0</v>
      </c>
      <c r="AM1159" s="15">
        <f>Table2[[#This Row],[DATE_IN]]-Table2[[#This Row],[DATE_OUT]]</f>
        <v>9</v>
      </c>
      <c r="AN1159" s="7" t="str">
        <f>IF(MID(RIGHT(Table2[[#This Row],[ADDR3]],3),1,1)=",",RIGHT(Table2[[#This Row],[ADDR3]],2),"")</f>
        <v>RU</v>
      </c>
      <c r="AO1159" s="7" t="str">
        <f>MID(Table2[[#This Row],[RES]],11,2)</f>
        <v>AU</v>
      </c>
      <c r="AP1159" s="7">
        <f>_xlfn.XLOOKUP(AG1159,Table3[CURRENCY],Table3[CONVERSION RATE],0)*Table2[[#This Row],[ORIGINAL PRICE]]</f>
        <v>3611.34</v>
      </c>
      <c r="AQ1159" s="7">
        <f>_xlfn.XLOOKUP(AG1159,Table3[CURRENCY],Table3[CONVERSION RATE],0)*Table2[[#This Row],[ORIGINAL PREPAYMENT]]</f>
        <v>0</v>
      </c>
      <c r="AR1159" s="7"/>
      <c r="AS1159" s="15"/>
    </row>
    <row r="1160" spans="1:45" x14ac:dyDescent="0.25">
      <c r="A1160" t="str">
        <f>IF(ISBLANK(Data!A1160), "", Data!A1160)</f>
        <v>B</v>
      </c>
      <c r="B1160" s="2" cm="1">
        <f t="array" ref="B1160">IF(ISBLANK(Data!B1160), "", DATE(2000 + RIGHT(Data!B1160, 2), _xlfn.SWITCH(MID(Data!B1160, 3, 3), "JAN", 1, "FEB", 2, "MAR", 3, "APR", 4, "MAY", 5, "JUN", 6, "JUL", 7, "AUG", 8, "SEP", 9, "OCT", 10, "NOV", 11, "DEC", 12), LEFT(Data!B1160, 2)))</f>
        <v>45403</v>
      </c>
      <c r="C1160" t="str">
        <f>IF(ISBLANK(Data!C1160), "", Data!C1160)</f>
        <v>0087-2017-FR-6</v>
      </c>
      <c r="D1160" t="str">
        <f>IF(ISBLANK(Data!D1160), "", Data!D1160)</f>
        <v>QF950V</v>
      </c>
      <c r="E1160" t="str">
        <f>IF(ISBLANK(Data!E1160), "", Data!E1160)</f>
        <v>TOS</v>
      </c>
      <c r="F1160" s="2" cm="1">
        <f t="array" ref="F1160">IF(ISBLANK(Data!F1160), "", DATE(2000 + RIGHT(Data!F1160, 2), _xlfn.SWITCH(MID(Data!F1160, 3, 3), "JAN", 1, "FEB", 2, "MAR", 3, "APR", 4, "MAY", 5, "JUN", 6, "JUL", 7, "AUG", 8, "SEP", 9, "OCT", 10, "NOV", 11, "DEC", 12), LEFT(Data!F1160, 2)))</f>
        <v>45540</v>
      </c>
      <c r="G1160" t="str">
        <f>IF(ISBLANK(Data!G1160), "", Data!G1160)</f>
        <v>THU</v>
      </c>
      <c r="H1160" t="str">
        <f>IF(ISBLANK(Data!H1160), "", Data!H1160)</f>
        <v/>
      </c>
      <c r="I1160" t="str">
        <f>IF(ISBLANK(Data!I1160), "", Data!I1160)</f>
        <v>B</v>
      </c>
      <c r="J1160" t="str">
        <f>IF(ISBLANK(Data!J1160), "", Data!J1160)</f>
        <v>ALF</v>
      </c>
      <c r="K1160" s="2" cm="1">
        <f t="array" ref="K1160">IF(ISBLANK(Data!K1160), "", DATE(2000 + RIGHT(Data!K1160, 2), _xlfn.SWITCH(MID(Data!K1160, 3, 3), "JAN", 1, "FEB", 2, "MAR", 3, "APR", 4, "MAY", 5, "JUN", 6, "JUL", 7, "AUG", 8, "SEP", 9, "OCT", 10, "NOV", 11, "DEC", 12), LEFT(Data!K1160, 2)))</f>
        <v>45551</v>
      </c>
      <c r="L1160" t="str">
        <f>IF(ISBLANK(Data!L1160), "", Data!L1160)</f>
        <v>MON</v>
      </c>
      <c r="M1160" t="str">
        <f>IF(ISBLANK(Data!M1160), "", Data!M1160)</f>
        <v>TOMAS,LAURENT</v>
      </c>
      <c r="N1160" t="str">
        <f>IF(ISBLANK(Data!N1160), "", Data!N1160)</f>
        <v>LI</v>
      </c>
      <c r="O1160" s="2" cm="1">
        <f t="array" ref="O1160">IF(ISBLANK(Data!O1160), "", DATE(2000 + RIGHT(Data!O1160, 2), _xlfn.SWITCH(MID(Data!O1160, 3, 3), "JAN", 1, "FEB", 2, "MAR", 3, "APR", 4, "MAY", 5, "JUN", 6, "JUL", 7, "AUG", 8, "SEP", 9, "OCT", 10, "NOV", 11, "DEC", 12), LEFT(Data!O1160, 2)))</f>
        <v>61049</v>
      </c>
      <c r="P1160" t="str">
        <f>IF(ISBLANK(Data!P1160), "", Data!P1160)</f>
        <v>1XX1</v>
      </c>
      <c r="Q1160" t="str">
        <f>IF(ISBLANK(Data!Q1160), "", Data!Q1160)</f>
        <v>609386729</v>
      </c>
      <c r="R1160" t="str">
        <f>IF(ISBLANK(Data!R1160), "", Data!R1160)</f>
        <v>BU871094800004TE60938672</v>
      </c>
      <c r="S1160" t="str">
        <f>IF(ISBLANK(Data!S1160), "", Data!S1160)</f>
        <v>CH</v>
      </c>
      <c r="T1160" s="1" t="str">
        <f>IF(ISBLANK(Data!T1160),"",(Data!T1160))</f>
        <v/>
      </c>
      <c r="U1160" t="str">
        <f>IF(ISBLANK(Data!U1160), "", Data!U1160)</f>
        <v/>
      </c>
      <c r="V1160" t="str">
        <f>IF(ISBLANK(Data!V1160), "", Data!V1160)</f>
        <v>PARK RUE</v>
      </c>
      <c r="W1160" t="str">
        <f>IF(ISBLANK(Data!W1160), "", Data!W1160)</f>
        <v/>
      </c>
      <c r="X1160" t="str">
        <f>IF(ISBLANK(Data!X1160), "", Data!X1160)</f>
        <v>90015,PARIS                ,FR</v>
      </c>
      <c r="Y1160" t="str">
        <f>IF(ISBLANK(Data!Y1160), "", Data!Y1160)</f>
        <v/>
      </c>
      <c r="Z1160" t="str">
        <f>IF(ISBLANK(Data!Z1160), "", Data!Z1160)</f>
        <v>T/0062893E/P/RF</v>
      </c>
      <c r="AA1160" t="str">
        <f>IF(ISBLANK(Data!AA1160), "", Data!AA1160)</f>
        <v>+33186269080</v>
      </c>
      <c r="AB1160" t="str">
        <f>IF(ISBLANK(Data!AB1160), "", Data!AB1160)</f>
        <v>V1013.36EUR/</v>
      </c>
      <c r="AC1160" t="str">
        <f>IF(ISBLANK(Data!AC1160), "", Data!AC1160)</f>
        <v>L223200</v>
      </c>
      <c r="AD1160" t="str">
        <f>IF(ISBLANK(Data!AD1160), "", Data!AD1160)</f>
        <v/>
      </c>
      <c r="AE1160" t="str">
        <f>IF(ISBLANK(Data!AE1160), "", Data!AE1160)</f>
        <v/>
      </c>
      <c r="AF1160" s="7">
        <f>IF(ISBLANK(Data!AF1160), 0, _xlfn.NUMBERVALUE(SUBSTITUTE(Data!AF1160, ".", ",")))</f>
        <v>1013.36</v>
      </c>
      <c r="AG1160" t="str">
        <f>IF(ISBLANK(Data!AG1160), "", Data!AG1160)</f>
        <v>EUR</v>
      </c>
      <c r="AH1160" s="6">
        <f>IF(ISBLANK(Data!AH1160), 0, _xlfn.NUMBERVALUE(SUBSTITUTE(Data!AH1160, ".", ",")))</f>
        <v>1008.64</v>
      </c>
      <c r="AI1160" s="7">
        <f>IF(ISBLANK(Data!AI1160), "", _xlfn.NUMBERVALUE(SUBSTITUTE(Data!AI1160, ".", ",")))</f>
        <v>12000</v>
      </c>
      <c r="AJ1160" s="7">
        <f>IF(ISBLANK(Data!AJ1160), "", _xlfn.NUMBERVALUE(SUBSTITUTE(Data!AJ1160, ".", ",")))</f>
        <v>12000</v>
      </c>
      <c r="AK1160" s="7">
        <f>IF(ISBLANK(Data!AK1160), "", _xlfn.NUMBERVALUE(SUBSTITUTE(Data!AK1160, ".", ",")))</f>
        <v>5000</v>
      </c>
      <c r="AL1160">
        <f>IF(ISBLANK(Data!AL1160), "", Data!AL1160)</f>
        <v>0</v>
      </c>
      <c r="AM1160" s="15">
        <f>Table2[[#This Row],[DATE_IN]]-Table2[[#This Row],[DATE_OUT]]</f>
        <v>11</v>
      </c>
      <c r="AN1160" s="7" t="str">
        <f>IF(MID(RIGHT(Table2[[#This Row],[ADDR3]],3),1,1)=",",RIGHT(Table2[[#This Row],[ADDR3]],2),"")</f>
        <v>FR</v>
      </c>
      <c r="AO1160" s="7" t="str">
        <f>MID(Table2[[#This Row],[RES]],11,2)</f>
        <v>FR</v>
      </c>
      <c r="AP1160" s="7">
        <f>_xlfn.XLOOKUP(AG1160,Table3[CURRENCY],Table3[CONVERSION RATE],0)*Table2[[#This Row],[ORIGINAL PRICE]]</f>
        <v>12073.4208</v>
      </c>
      <c r="AQ1160" s="7">
        <f>_xlfn.XLOOKUP(AG1160,Table3[CURRENCY],Table3[CONVERSION RATE],0)*Table2[[#This Row],[ORIGINAL PREPAYMENT]]</f>
        <v>12129.9192</v>
      </c>
      <c r="AR1160" s="7"/>
      <c r="AS1160" s="15"/>
    </row>
    <row r="1161" spans="1:45" x14ac:dyDescent="0.25">
      <c r="A1161" t="str">
        <f>IF(ISBLANK(Data!A1161), "", Data!A1161)</f>
        <v>B</v>
      </c>
      <c r="B1161" s="2" cm="1">
        <f t="array" ref="B1161">IF(ISBLANK(Data!B1161), "", DATE(2000 + RIGHT(Data!B1161, 2), _xlfn.SWITCH(MID(Data!B1161, 3, 3), "JAN", 1, "FEB", 2, "MAR", 3, "APR", 4, "MAY", 5, "JUN", 6, "JUL", 7, "AUG", 8, "SEP", 9, "OCT", 10, "NOV", 11, "DEC", 12), LEFT(Data!B1161, 2)))</f>
        <v>45338</v>
      </c>
      <c r="C1161" t="str">
        <f>IF(ISBLANK(Data!C1161), "", Data!C1161)</f>
        <v>4694-7400-ES-3</v>
      </c>
      <c r="D1161" t="str">
        <f>IF(ISBLANK(Data!D1161), "", Data!D1161)</f>
        <v/>
      </c>
      <c r="E1161" t="str">
        <f>IF(ISBLANK(Data!E1161), "", Data!E1161)</f>
        <v>TOS</v>
      </c>
      <c r="F1161" s="2" cm="1">
        <f t="array" ref="F1161">IF(ISBLANK(Data!F1161), "", DATE(2000 + RIGHT(Data!F1161, 2), _xlfn.SWITCH(MID(Data!F1161, 3, 3), "JAN", 1, "FEB", 2, "MAR", 3, "APR", 4, "MAY", 5, "JUN", 6, "JUL", 7, "AUG", 8, "SEP", 9, "OCT", 10, "NOV", 11, "DEC", 12), LEFT(Data!F1161, 2)))</f>
        <v>45540</v>
      </c>
      <c r="G1161" t="str">
        <f>IF(ISBLANK(Data!G1161), "", Data!G1161)</f>
        <v>THU</v>
      </c>
      <c r="H1161" t="str">
        <f>IF(ISBLANK(Data!H1161), "", Data!H1161)</f>
        <v>WF626</v>
      </c>
      <c r="I1161" t="str">
        <f>IF(ISBLANK(Data!I1161), "", Data!I1161)</f>
        <v>E</v>
      </c>
      <c r="J1161" t="str">
        <f>IF(ISBLANK(Data!J1161), "", Data!J1161)</f>
        <v>TOS</v>
      </c>
      <c r="K1161" s="2" cm="1">
        <f t="array" ref="K1161">IF(ISBLANK(Data!K1161), "", DATE(2000 + RIGHT(Data!K1161, 2), _xlfn.SWITCH(MID(Data!K1161, 3, 3), "JAN", 1, "FEB", 2, "MAR", 3, "APR", 4, "MAY", 5, "JUN", 6, "JUL", 7, "AUG", 8, "SEP", 9, "OCT", 10, "NOV", 11, "DEC", 12), LEFT(Data!K1161, 2)))</f>
        <v>45551</v>
      </c>
      <c r="L1161" t="str">
        <f>IF(ISBLANK(Data!L1161), "", Data!L1161)</f>
        <v>MON</v>
      </c>
      <c r="M1161" t="str">
        <f>IF(ISBLANK(Data!M1161), "", Data!M1161)</f>
        <v>LEDESMA,XAVIER</v>
      </c>
      <c r="N1161" t="str">
        <f>IF(ISBLANK(Data!N1161), "", Data!N1161)</f>
        <v>LI</v>
      </c>
      <c r="O1161" s="2" t="str" cm="1">
        <f t="array" ref="O1161">IF(ISBLANK(Data!O1161), "", DATE(2000 + RIGHT(Data!O1161, 2), _xlfn.SWITCH(MID(Data!O1161, 3, 3), "JAN", 1, "FEB", 2, "MAR", 3, "APR", 4, "MAY", 5, "JUN", 6, "JUL", 7, "AUG", 8, "SEP", 9, "OCT", 10, "NOV", 11, "DEC", 12), LEFT(Data!O1161, 2)))</f>
        <v/>
      </c>
      <c r="P1161" t="str">
        <f>IF(ISBLANK(Data!P1161), "", Data!P1161)</f>
        <v>1XX1</v>
      </c>
      <c r="Q1161" t="str">
        <f>IF(ISBLANK(Data!Q1161), "", Data!Q1161)</f>
        <v>EP102421</v>
      </c>
      <c r="R1161" t="str">
        <f>IF(ISBLANK(Data!R1161), "", Data!R1161)</f>
        <v>BU873144960002TE46947400</v>
      </c>
      <c r="S1161" t="str">
        <f>IF(ISBLANK(Data!S1161), "", Data!S1161)</f>
        <v>CH</v>
      </c>
      <c r="T1161" s="1" t="str">
        <f>IF(ISBLANK(Data!T1161),"",(Data!T1161))</f>
        <v/>
      </c>
      <c r="U1161" t="str">
        <f>IF(ISBLANK(Data!U1161), "", Data!U1161)</f>
        <v/>
      </c>
      <c r="V1161" t="str">
        <f>IF(ISBLANK(Data!V1161), "", Data!V1161)</f>
        <v/>
      </c>
      <c r="W1161" t="str">
        <f>IF(ISBLANK(Data!W1161), "", Data!W1161)</f>
        <v/>
      </c>
      <c r="X1161" t="str">
        <f>IF(ISBLANK(Data!X1161), "", Data!X1161)</f>
        <v/>
      </c>
      <c r="Y1161" t="str">
        <f>IF(ISBLANK(Data!Y1161), "", Data!Y1161)</f>
        <v/>
      </c>
      <c r="Z1161" t="str">
        <f>IF(ISBLANK(Data!Z1161), "", Data!Z1161)</f>
        <v>T/0062414E/P/LI</v>
      </c>
      <c r="AA1161" t="str">
        <f>IF(ISBLANK(Data!AA1161), "", Data!AA1161)</f>
        <v/>
      </c>
      <c r="AB1161" t="str">
        <f>IF(ISBLANK(Data!AB1161), "", Data!AB1161)</f>
        <v/>
      </c>
      <c r="AC1161" t="str">
        <f>IF(ISBLANK(Data!AC1161), "", Data!AC1161)</f>
        <v>S252700</v>
      </c>
      <c r="AD1161" t="str">
        <f>IF(ISBLANK(Data!AD1161), "", Data!AD1161)</f>
        <v/>
      </c>
      <c r="AE1161" t="str">
        <f>IF(ISBLANK(Data!AE1161), "", Data!AE1161)</f>
        <v/>
      </c>
      <c r="AF1161" s="7">
        <f>IF(ISBLANK(Data!AF1161), 0, _xlfn.NUMBERVALUE(SUBSTITUTE(Data!AF1161, ".", ",")))</f>
        <v>739.34</v>
      </c>
      <c r="AG1161" t="str">
        <f>IF(ISBLANK(Data!AG1161), "", Data!AG1161)</f>
        <v>EUR</v>
      </c>
      <c r="AH1161" s="6">
        <f>IF(ISBLANK(Data!AH1161), 0, _xlfn.NUMBERVALUE(SUBSTITUTE(Data!AH1161, ".", ",")))</f>
        <v>738.78</v>
      </c>
      <c r="AI1161" s="7">
        <f>IF(ISBLANK(Data!AI1161), "", _xlfn.NUMBERVALUE(SUBSTITUTE(Data!AI1161, ".", ",")))</f>
        <v>12000</v>
      </c>
      <c r="AJ1161" s="7">
        <f>IF(ISBLANK(Data!AJ1161), "", _xlfn.NUMBERVALUE(SUBSTITUTE(Data!AJ1161, ".", ",")))</f>
        <v>12000</v>
      </c>
      <c r="AK1161" s="7" t="str">
        <f>IF(ISBLANK(Data!AK1161), "", _xlfn.NUMBERVALUE(SUBSTITUTE(Data!AK1161, ".", ",")))</f>
        <v/>
      </c>
      <c r="AL1161">
        <f>IF(ISBLANK(Data!AL1161), "", Data!AL1161)</f>
        <v>0</v>
      </c>
      <c r="AM1161" s="15">
        <f>Table2[[#This Row],[DATE_IN]]-Table2[[#This Row],[DATE_OUT]]</f>
        <v>11</v>
      </c>
      <c r="AN1161" s="7" t="str">
        <f>IF(MID(RIGHT(Table2[[#This Row],[ADDR3]],3),1,1)=",",RIGHT(Table2[[#This Row],[ADDR3]],2),"")</f>
        <v/>
      </c>
      <c r="AO1161" s="7" t="str">
        <f>MID(Table2[[#This Row],[RES]],11,2)</f>
        <v>ES</v>
      </c>
      <c r="AP1161" s="7">
        <f>_xlfn.XLOOKUP(AG1161,Table3[CURRENCY],Table3[CONVERSION RATE],0)*Table2[[#This Row],[ORIGINAL PRICE]]</f>
        <v>8843.1965999999993</v>
      </c>
      <c r="AQ1161" s="7">
        <f>_xlfn.XLOOKUP(AG1161,Table3[CURRENCY],Table3[CONVERSION RATE],0)*Table2[[#This Row],[ORIGINAL PREPAYMENT]]</f>
        <v>8849.8998000000011</v>
      </c>
      <c r="AR1161" s="7"/>
      <c r="AS1161" s="15"/>
    </row>
    <row r="1162" spans="1:45" x14ac:dyDescent="0.25">
      <c r="A1162" t="str">
        <f>IF(ISBLANK(Data!A1162), "", Data!A1162)</f>
        <v>B</v>
      </c>
      <c r="B1162" s="2" cm="1">
        <f t="array" ref="B1162">IF(ISBLANK(Data!B1162), "", DATE(2000 + RIGHT(Data!B1162, 2), _xlfn.SWITCH(MID(Data!B1162, 3, 3), "JAN", 1, "FEB", 2, "MAR", 3, "APR", 4, "MAY", 5, "JUN", 6, "JUL", 7, "AUG", 8, "SEP", 9, "OCT", 10, "NOV", 11, "DEC", 12), LEFT(Data!B1162, 2)))</f>
        <v>45361</v>
      </c>
      <c r="C1162" t="str">
        <f>IF(ISBLANK(Data!C1162), "", Data!C1162)</f>
        <v>4842-6860-AU-6</v>
      </c>
      <c r="D1162" t="str">
        <f>IF(ISBLANK(Data!D1162), "", Data!D1162)</f>
        <v/>
      </c>
      <c r="E1162" t="str">
        <f>IF(ISBLANK(Data!E1162), "", Data!E1162)</f>
        <v>TOS</v>
      </c>
      <c r="F1162" s="2" cm="1">
        <f t="array" ref="F1162">IF(ISBLANK(Data!F1162), "", DATE(2000 + RIGHT(Data!F1162, 2), _xlfn.SWITCH(MID(Data!F1162, 3, 3), "JAN", 1, "FEB", 2, "MAR", 3, "APR", 4, "MAY", 5, "JUN", 6, "JUL", 7, "AUG", 8, "SEP", 9, "OCT", 10, "NOV", 11, "DEC", 12), LEFT(Data!F1162, 2)))</f>
        <v>45540</v>
      </c>
      <c r="G1162" t="str">
        <f>IF(ISBLANK(Data!G1162), "", Data!G1162)</f>
        <v>THU</v>
      </c>
      <c r="H1162" t="str">
        <f>IF(ISBLANK(Data!H1162), "", Data!H1162)</f>
        <v>SK</v>
      </c>
      <c r="I1162" t="str">
        <f>IF(ISBLANK(Data!I1162), "", Data!I1162)</f>
        <v>K</v>
      </c>
      <c r="J1162" t="str">
        <f>IF(ISBLANK(Data!J1162), "", Data!J1162)</f>
        <v>TOS</v>
      </c>
      <c r="K1162" s="2" cm="1">
        <f t="array" ref="K1162">IF(ISBLANK(Data!K1162), "", DATE(2000 + RIGHT(Data!K1162, 2), _xlfn.SWITCH(MID(Data!K1162, 3, 3), "JAN", 1, "FEB", 2, "MAR", 3, "APR", 4, "MAY", 5, "JUN", 6, "JUL", 7, "AUG", 8, "SEP", 9, "OCT", 10, "NOV", 11, "DEC", 12), LEFT(Data!K1162, 2)))</f>
        <v>45547</v>
      </c>
      <c r="L1162" t="str">
        <f>IF(ISBLANK(Data!L1162), "", Data!L1162)</f>
        <v>THU</v>
      </c>
      <c r="M1162" t="str">
        <f>IF(ISBLANK(Data!M1162), "", Data!M1162)</f>
        <v>BARKER,NICHOLAS</v>
      </c>
      <c r="N1162" t="str">
        <f>IF(ISBLANK(Data!N1162), "", Data!N1162)</f>
        <v>LV</v>
      </c>
      <c r="O1162" s="2" t="str" cm="1">
        <f t="array" ref="O1162">IF(ISBLANK(Data!O1162), "", DATE(2000 + RIGHT(Data!O1162, 2), _xlfn.SWITCH(MID(Data!O1162, 3, 3), "JAN", 1, "FEB", 2, "MAR", 3, "APR", 4, "MAY", 5, "JUN", 6, "JUL", 7, "AUG", 8, "SEP", 9, "OCT", 10, "NOV", 11, "DEC", 12), LEFT(Data!O1162, 2)))</f>
        <v/>
      </c>
      <c r="P1162" t="str">
        <f>IF(ISBLANK(Data!P1162), "", Data!P1162)</f>
        <v>1101</v>
      </c>
      <c r="Q1162" t="str">
        <f>IF(ISBLANK(Data!Q1162), "", Data!Q1162)</f>
        <v/>
      </c>
      <c r="R1162" t="str">
        <f>IF(ISBLANK(Data!R1162), "", Data!R1162)</f>
        <v>CX462263XXXXXX7664</v>
      </c>
      <c r="S1162" t="str">
        <f>IF(ISBLANK(Data!S1162), "", Data!S1162)</f>
        <v>CV</v>
      </c>
      <c r="T1162" s="1" t="str">
        <f>IF(ISBLANK(Data!T1162),"",(Data!T1162))</f>
        <v>12/28</v>
      </c>
      <c r="U1162" t="str">
        <f>IF(ISBLANK(Data!U1162), "", Data!U1162)</f>
        <v/>
      </c>
      <c r="V1162" t="str">
        <f>IF(ISBLANK(Data!V1162), "", Data!V1162)</f>
        <v>7 CANTER STREET</v>
      </c>
      <c r="W1162" t="str">
        <f>IF(ISBLANK(Data!W1162), "", Data!W1162)</f>
        <v/>
      </c>
      <c r="X1162" t="str">
        <f>IF(ISBLANK(Data!X1162), "", Data!X1162)</f>
        <v>MANSFIELD QLD 4122         ,AU</v>
      </c>
      <c r="Y1162" t="str">
        <f>IF(ISBLANK(Data!Y1162), "", Data!Y1162)</f>
        <v/>
      </c>
      <c r="Z1162" t="str">
        <f>IF(ISBLANK(Data!Z1162), "", Data!Z1162)</f>
        <v>T/0076801C/P/I1</v>
      </c>
      <c r="AA1162" t="str">
        <f>IF(ISBLANK(Data!AA1162), "", Data!AA1162)</f>
        <v>0434002517</v>
      </c>
      <c r="AB1162" t="str">
        <f>IF(ISBLANK(Data!AB1162), "", Data!AB1162)</f>
        <v/>
      </c>
      <c r="AC1162" t="str">
        <f>IF(ISBLANK(Data!AC1162), "", Data!AC1162)</f>
        <v/>
      </c>
      <c r="AD1162" t="str">
        <f>IF(ISBLANK(Data!AD1162), "", Data!AD1162)</f>
        <v/>
      </c>
      <c r="AE1162" t="str">
        <f>IF(ISBLANK(Data!AE1162), "", Data!AE1162)</f>
        <v>QF/9696355</v>
      </c>
      <c r="AF1162" s="7">
        <f>IF(ISBLANK(Data!AF1162), 0, _xlfn.NUMBERVALUE(SUBSTITUTE(Data!AF1162, ".", ",")))</f>
        <v>0</v>
      </c>
      <c r="AG1162" t="str">
        <f>IF(ISBLANK(Data!AG1162), "", Data!AG1162)</f>
        <v>NKR</v>
      </c>
      <c r="AH1162" s="6">
        <f>IF(ISBLANK(Data!AH1162), 0, _xlfn.NUMBERVALUE(SUBSTITUTE(Data!AH1162, ".", ",")))</f>
        <v>4721.6400000000003</v>
      </c>
      <c r="AI1162" s="7">
        <f>IF(ISBLANK(Data!AI1162), "", _xlfn.NUMBERVALUE(SUBSTITUTE(Data!AI1162, ".", ",")))</f>
        <v>12000</v>
      </c>
      <c r="AJ1162" s="7">
        <f>IF(ISBLANK(Data!AJ1162), "", _xlfn.NUMBERVALUE(SUBSTITUTE(Data!AJ1162, ".", ",")))</f>
        <v>12000</v>
      </c>
      <c r="AK1162" s="7" t="str">
        <f>IF(ISBLANK(Data!AK1162), "", _xlfn.NUMBERVALUE(SUBSTITUTE(Data!AK1162, ".", ",")))</f>
        <v/>
      </c>
      <c r="AL1162">
        <f>IF(ISBLANK(Data!AL1162), "", Data!AL1162)</f>
        <v>0</v>
      </c>
      <c r="AM1162" s="15">
        <f>Table2[[#This Row],[DATE_IN]]-Table2[[#This Row],[DATE_OUT]]</f>
        <v>7</v>
      </c>
      <c r="AN1162" s="7" t="str">
        <f>IF(MID(RIGHT(Table2[[#This Row],[ADDR3]],3),1,1)=",",RIGHT(Table2[[#This Row],[ADDR3]],2),"")</f>
        <v>AU</v>
      </c>
      <c r="AO1162" s="7" t="str">
        <f>MID(Table2[[#This Row],[RES]],11,2)</f>
        <v>AU</v>
      </c>
      <c r="AP1162" s="7">
        <f>_xlfn.XLOOKUP(AG1162,Table3[CURRENCY],Table3[CONVERSION RATE],0)*Table2[[#This Row],[ORIGINAL PRICE]]</f>
        <v>4721.6400000000003</v>
      </c>
      <c r="AQ1162" s="7">
        <f>_xlfn.XLOOKUP(AG1162,Table3[CURRENCY],Table3[CONVERSION RATE],0)*Table2[[#This Row],[ORIGINAL PREPAYMENT]]</f>
        <v>0</v>
      </c>
      <c r="AR1162" s="7"/>
      <c r="AS1162" s="15"/>
    </row>
    <row r="1163" spans="1:45" x14ac:dyDescent="0.25">
      <c r="A1163" t="str">
        <f>IF(ISBLANK(Data!A1163), "", Data!A1163)</f>
        <v>B</v>
      </c>
      <c r="B1163" s="2" cm="1">
        <f t="array" ref="B1163">IF(ISBLANK(Data!B1163), "", DATE(2000 + RIGHT(Data!B1163, 2), _xlfn.SWITCH(MID(Data!B1163, 3, 3), "JAN", 1, "FEB", 2, "MAR", 3, "APR", 4, "MAY", 5, "JUN", 6, "JUL", 7, "AUG", 8, "SEP", 9, "OCT", 10, "NOV", 11, "DEC", 12), LEFT(Data!B1163, 2)))</f>
        <v>45409</v>
      </c>
      <c r="C1163" t="str">
        <f>IF(ISBLANK(Data!C1163), "", Data!C1163)</f>
        <v>0128-2664-US-5</v>
      </c>
      <c r="D1163" t="str">
        <f>IF(ISBLANK(Data!D1163), "", Data!D1163)</f>
        <v>QF811V</v>
      </c>
      <c r="E1163" t="str">
        <f>IF(ISBLANK(Data!E1163), "", Data!E1163)</f>
        <v>TOS</v>
      </c>
      <c r="F1163" s="2" cm="1">
        <f t="array" ref="F1163">IF(ISBLANK(Data!F1163), "", DATE(2000 + RIGHT(Data!F1163, 2), _xlfn.SWITCH(MID(Data!F1163, 3, 3), "JAN", 1, "FEB", 2, "MAR", 3, "APR", 4, "MAY", 5, "JUN", 6, "JUL", 7, "AUG", 8, "SEP", 9, "OCT", 10, "NOV", 11, "DEC", 12), LEFT(Data!F1163, 2)))</f>
        <v>45541</v>
      </c>
      <c r="G1163" t="str">
        <f>IF(ISBLANK(Data!G1163), "", Data!G1163)</f>
        <v>FRI</v>
      </c>
      <c r="H1163" t="str">
        <f>IF(ISBLANK(Data!H1163), "", Data!H1163)</f>
        <v>WI</v>
      </c>
      <c r="I1163" t="str">
        <f>IF(ISBLANK(Data!I1163), "", Data!I1163)</f>
        <v>C</v>
      </c>
      <c r="J1163" t="str">
        <f>IF(ISBLANK(Data!J1163), "", Data!J1163)</f>
        <v>EVE</v>
      </c>
      <c r="K1163" s="2" cm="1">
        <f t="array" ref="K1163">IF(ISBLANK(Data!K1163), "", DATE(2000 + RIGHT(Data!K1163, 2), _xlfn.SWITCH(MID(Data!K1163, 3, 3), "JAN", 1, "FEB", 2, "MAR", 3, "APR", 4, "MAY", 5, "JUN", 6, "JUL", 7, "AUG", 8, "SEP", 9, "OCT", 10, "NOV", 11, "DEC", 12), LEFT(Data!K1163, 2)))</f>
        <v>45549</v>
      </c>
      <c r="L1163" t="str">
        <f>IF(ISBLANK(Data!L1163), "", Data!L1163)</f>
        <v>SAT</v>
      </c>
      <c r="M1163" t="str">
        <f>IF(ISBLANK(Data!M1163), "", Data!M1163)</f>
        <v>RAY,BRIAN</v>
      </c>
      <c r="N1163" t="str">
        <f>IF(ISBLANK(Data!N1163), "", Data!N1163)</f>
        <v>PJ</v>
      </c>
      <c r="O1163" s="2" cm="1">
        <f t="array" ref="O1163">IF(ISBLANK(Data!O1163), "", DATE(2000 + RIGHT(Data!O1163, 2), _xlfn.SWITCH(MID(Data!O1163, 3, 3), "JAN", 1, "FEB", 2, "MAR", 3, "APR", 4, "MAY", 5, "JUN", 6, "JUL", 7, "AUG", 8, "SEP", 9, "OCT", 10, "NOV", 11, "DEC", 12), LEFT(Data!O1163, 2)))</f>
        <v>72686</v>
      </c>
      <c r="P1163" t="str">
        <f>IF(ISBLANK(Data!P1163), "", Data!P1163)</f>
        <v/>
      </c>
      <c r="Q1163" t="str">
        <f>IF(ISBLANK(Data!Q1163), "", Data!Q1163)</f>
        <v>667205590</v>
      </c>
      <c r="R1163" t="str">
        <f>IF(ISBLANK(Data!R1163), "", Data!R1163)</f>
        <v>BU868102230000TE66720559</v>
      </c>
      <c r="S1163" t="str">
        <f>IF(ISBLANK(Data!S1163), "", Data!S1163)</f>
        <v>CH</v>
      </c>
      <c r="T1163" s="1" t="str">
        <f>IF(ISBLANK(Data!T1163),"",(Data!T1163))</f>
        <v/>
      </c>
      <c r="U1163" t="str">
        <f>IF(ISBLANK(Data!U1163), "", Data!U1163)</f>
        <v/>
      </c>
      <c r="V1163" t="str">
        <f>IF(ISBLANK(Data!V1163), "", Data!V1163)</f>
        <v/>
      </c>
      <c r="W1163" t="str">
        <f>IF(ISBLANK(Data!W1163), "", Data!W1163)</f>
        <v/>
      </c>
      <c r="X1163" t="str">
        <f>IF(ISBLANK(Data!X1163), "", Data!X1163)</f>
        <v/>
      </c>
      <c r="Y1163" t="str">
        <f>IF(ISBLANK(Data!Y1163), "", Data!Y1163)</f>
        <v/>
      </c>
      <c r="Z1163" t="str">
        <f>IF(ISBLANK(Data!Z1163), "", Data!Z1163)</f>
        <v>T/0061014E/P/YS</v>
      </c>
      <c r="AA1163" t="str">
        <f>IF(ISBLANK(Data!AA1163), "", Data!AA1163)</f>
        <v>703-576-7051</v>
      </c>
      <c r="AB1163" t="str">
        <f>IF(ISBLANK(Data!AB1163), "", Data!AB1163)</f>
        <v/>
      </c>
      <c r="AC1163" t="str">
        <f>IF(ISBLANK(Data!AC1163), "", Data!AC1163)</f>
        <v>L196400</v>
      </c>
      <c r="AD1163" t="str">
        <f>IF(ISBLANK(Data!AD1163), "", Data!AD1163)</f>
        <v/>
      </c>
      <c r="AE1163" t="str">
        <f>IF(ISBLANK(Data!AE1163), "", Data!AE1163)</f>
        <v/>
      </c>
      <c r="AF1163" s="7">
        <f>IF(ISBLANK(Data!AF1163), 0, _xlfn.NUMBERVALUE(SUBSTITUTE(Data!AF1163, ".", ",")))</f>
        <v>934.1</v>
      </c>
      <c r="AG1163" t="str">
        <f>IF(ISBLANK(Data!AG1163), "", Data!AG1163)</f>
        <v>USD</v>
      </c>
      <c r="AH1163" s="6">
        <f>IF(ISBLANK(Data!AH1163), 0, _xlfn.NUMBERVALUE(SUBSTITUTE(Data!AH1163, ".", ",")))</f>
        <v>937.97</v>
      </c>
      <c r="AI1163" s="7">
        <f>IF(ISBLANK(Data!AI1163), "", _xlfn.NUMBERVALUE(SUBSTITUTE(Data!AI1163, ".", ",")))</f>
        <v>450000</v>
      </c>
      <c r="AJ1163" s="7">
        <f>IF(ISBLANK(Data!AJ1163), "", _xlfn.NUMBERVALUE(SUBSTITUTE(Data!AJ1163, ".", ",")))</f>
        <v>450000</v>
      </c>
      <c r="AK1163" s="7">
        <f>IF(ISBLANK(Data!AK1163), "", _xlfn.NUMBERVALUE(SUBSTITUTE(Data!AK1163, ".", ",")))</f>
        <v>3000</v>
      </c>
      <c r="AL1163">
        <f>IF(ISBLANK(Data!AL1163), "", Data!AL1163)</f>
        <v>0</v>
      </c>
      <c r="AM1163" s="15">
        <f>Table2[[#This Row],[DATE_IN]]-Table2[[#This Row],[DATE_OUT]]</f>
        <v>8</v>
      </c>
      <c r="AN1163" s="7" t="str">
        <f>IF(MID(RIGHT(Table2[[#This Row],[ADDR3]],3),1,1)=",",RIGHT(Table2[[#This Row],[ADDR3]],2),"")</f>
        <v/>
      </c>
      <c r="AO1163" s="7" t="str">
        <f>MID(Table2[[#This Row],[RES]],11,2)</f>
        <v>US</v>
      </c>
      <c r="AP1163" s="7">
        <f>_xlfn.XLOOKUP(AG1163,Table3[CURRENCY],Table3[CONVERSION RATE],0)*Table2[[#This Row],[ORIGINAL PRICE]]</f>
        <v>10355.1888</v>
      </c>
      <c r="AQ1163" s="7">
        <f>_xlfn.XLOOKUP(AG1163,Table3[CURRENCY],Table3[CONVERSION RATE],0)*Table2[[#This Row],[ORIGINAL PREPAYMENT]]</f>
        <v>10312.464</v>
      </c>
      <c r="AR1163" s="7"/>
      <c r="AS1163" s="15"/>
    </row>
    <row r="1164" spans="1:45" x14ac:dyDescent="0.25">
      <c r="A1164" t="str">
        <f>IF(ISBLANK(Data!A1164), "", Data!A1164)</f>
        <v>B</v>
      </c>
      <c r="B1164" s="2" cm="1">
        <f t="array" ref="B1164">IF(ISBLANK(Data!B1164), "", DATE(2000 + RIGHT(Data!B1164, 2), _xlfn.SWITCH(MID(Data!B1164, 3, 3), "JAN", 1, "FEB", 2, "MAR", 3, "APR", 4, "MAY", 5, "JUN", 6, "JUL", 7, "AUG", 8, "SEP", 9, "OCT", 10, "NOV", 11, "DEC", 12), LEFT(Data!B1164, 2)))</f>
        <v>45416</v>
      </c>
      <c r="C1164" t="str">
        <f>IF(ISBLANK(Data!C1164), "", Data!C1164)</f>
        <v>0169-3611-DE-3</v>
      </c>
      <c r="D1164" t="str">
        <f>IF(ISBLANK(Data!D1164), "", Data!D1164)</f>
        <v>QE492W</v>
      </c>
      <c r="E1164" t="str">
        <f>IF(ISBLANK(Data!E1164), "", Data!E1164)</f>
        <v>TOS</v>
      </c>
      <c r="F1164" s="2" cm="1">
        <f t="array" ref="F1164">IF(ISBLANK(Data!F1164), "", DATE(2000 + RIGHT(Data!F1164, 2), _xlfn.SWITCH(MID(Data!F1164, 3, 3), "JAN", 1, "FEB", 2, "MAR", 3, "APR", 4, "MAY", 5, "JUN", 6, "JUL", 7, "AUG", 8, "SEP", 9, "OCT", 10, "NOV", 11, "DEC", 12), LEFT(Data!F1164, 2)))</f>
        <v>45541</v>
      </c>
      <c r="G1164" t="str">
        <f>IF(ISBLANK(Data!G1164), "", Data!G1164)</f>
        <v>FRI</v>
      </c>
      <c r="H1164" t="str">
        <f>IF(ISBLANK(Data!H1164), "", Data!H1164)</f>
        <v>DY1127</v>
      </c>
      <c r="I1164" t="str">
        <f>IF(ISBLANK(Data!I1164), "", Data!I1164)</f>
        <v>C</v>
      </c>
      <c r="J1164" t="str">
        <f>IF(ISBLANK(Data!J1164), "", Data!J1164)</f>
        <v>TOS</v>
      </c>
      <c r="K1164" s="2" cm="1">
        <f t="array" ref="K1164">IF(ISBLANK(Data!K1164), "", DATE(2000 + RIGHT(Data!K1164, 2), _xlfn.SWITCH(MID(Data!K1164, 3, 3), "JAN", 1, "FEB", 2, "MAR", 3, "APR", 4, "MAY", 5, "JUN", 6, "JUL", 7, "AUG", 8, "SEP", 9, "OCT", 10, "NOV", 11, "DEC", 12), LEFT(Data!K1164, 2)))</f>
        <v>45552</v>
      </c>
      <c r="L1164" t="str">
        <f>IF(ISBLANK(Data!L1164), "", Data!L1164)</f>
        <v>TUE</v>
      </c>
      <c r="M1164" t="str">
        <f>IF(ISBLANK(Data!M1164), "", Data!M1164)</f>
        <v>SEECAMP,MARC</v>
      </c>
      <c r="N1164" t="str">
        <f>IF(ISBLANK(Data!N1164), "", Data!N1164)</f>
        <v>LI</v>
      </c>
      <c r="O1164" s="2" t="str" cm="1">
        <f t="array" ref="O1164">IF(ISBLANK(Data!O1164), "", DATE(2000 + RIGHT(Data!O1164, 2), _xlfn.SWITCH(MID(Data!O1164, 3, 3), "JAN", 1, "FEB", 2, "MAR", 3, "APR", 4, "MAY", 5, "JUN", 6, "JUL", 7, "AUG", 8, "SEP", 9, "OCT", 10, "NOV", 11, "DEC", 12), LEFT(Data!O1164, 2)))</f>
        <v/>
      </c>
      <c r="P1164" t="str">
        <f>IF(ISBLANK(Data!P1164), "", Data!P1164)</f>
        <v>1XX1</v>
      </c>
      <c r="Q1164" t="str">
        <f>IF(ISBLANK(Data!Q1164), "", Data!Q1164)</f>
        <v>NO119290590</v>
      </c>
      <c r="R1164" t="str">
        <f>IF(ISBLANK(Data!R1164), "", Data!R1164)</f>
        <v>BU873140020009TE11929059</v>
      </c>
      <c r="S1164" t="str">
        <f>IF(ISBLANK(Data!S1164), "", Data!S1164)</f>
        <v>CH</v>
      </c>
      <c r="T1164" s="1" t="str">
        <f>IF(ISBLANK(Data!T1164),"",(Data!T1164))</f>
        <v/>
      </c>
      <c r="U1164" t="str">
        <f>IF(ISBLANK(Data!U1164), "", Data!U1164)</f>
        <v/>
      </c>
      <c r="V1164" t="str">
        <f>IF(ISBLANK(Data!V1164), "", Data!V1164)</f>
        <v/>
      </c>
      <c r="W1164" t="str">
        <f>IF(ISBLANK(Data!W1164), "", Data!W1164)</f>
        <v/>
      </c>
      <c r="X1164" t="str">
        <f>IF(ISBLANK(Data!X1164), "", Data!X1164)</f>
        <v/>
      </c>
      <c r="Y1164" t="str">
        <f>IF(ISBLANK(Data!Y1164), "", Data!Y1164)</f>
        <v/>
      </c>
      <c r="Z1164" t="str">
        <f>IF(ISBLANK(Data!Z1164), "", Data!Z1164)</f>
        <v>T/0017146D/P/KU</v>
      </c>
      <c r="AA1164" t="str">
        <f>IF(ISBLANK(Data!AA1164), "", Data!AA1164)</f>
        <v>004982199949983</v>
      </c>
      <c r="AB1164" t="str">
        <f>IF(ISBLANK(Data!AB1164), "", Data!AB1164)</f>
        <v/>
      </c>
      <c r="AC1164" t="str">
        <f>IF(ISBLANK(Data!AC1164), "", Data!AC1164)</f>
        <v>L180700</v>
      </c>
      <c r="AD1164" t="str">
        <f>IF(ISBLANK(Data!AD1164), "", Data!AD1164)</f>
        <v/>
      </c>
      <c r="AE1164" t="str">
        <f>IF(ISBLANK(Data!AE1164), "", Data!AE1164)</f>
        <v/>
      </c>
      <c r="AF1164" s="7">
        <f>IF(ISBLANK(Data!AF1164), 0, _xlfn.NUMBERVALUE(SUBSTITUTE(Data!AF1164, ".", ",")))</f>
        <v>540.38</v>
      </c>
      <c r="AG1164" t="str">
        <f>IF(ISBLANK(Data!AG1164), "", Data!AG1164)</f>
        <v>EUR</v>
      </c>
      <c r="AH1164" s="6">
        <f>IF(ISBLANK(Data!AH1164), 0, _xlfn.NUMBERVALUE(SUBSTITUTE(Data!AH1164, ".", ",")))</f>
        <v>540.53</v>
      </c>
      <c r="AI1164" s="7">
        <f>IF(ISBLANK(Data!AI1164), "", _xlfn.NUMBERVALUE(SUBSTITUTE(Data!AI1164, ".", ",")))</f>
        <v>12000</v>
      </c>
      <c r="AJ1164" s="7">
        <f>IF(ISBLANK(Data!AJ1164), "", _xlfn.NUMBERVALUE(SUBSTITUTE(Data!AJ1164, ".", ",")))</f>
        <v>12000</v>
      </c>
      <c r="AK1164" s="7" t="str">
        <f>IF(ISBLANK(Data!AK1164), "", _xlfn.NUMBERVALUE(SUBSTITUTE(Data!AK1164, ".", ",")))</f>
        <v/>
      </c>
      <c r="AL1164">
        <f>IF(ISBLANK(Data!AL1164), "", Data!AL1164)</f>
        <v>0</v>
      </c>
      <c r="AM1164" s="15">
        <f>Table2[[#This Row],[DATE_IN]]-Table2[[#This Row],[DATE_OUT]]</f>
        <v>11</v>
      </c>
      <c r="AN1164" s="7" t="str">
        <f>IF(MID(RIGHT(Table2[[#This Row],[ADDR3]],3),1,1)=",",RIGHT(Table2[[#This Row],[ADDR3]],2),"")</f>
        <v/>
      </c>
      <c r="AO1164" s="7" t="str">
        <f>MID(Table2[[#This Row],[RES]],11,2)</f>
        <v>DE</v>
      </c>
      <c r="AP1164" s="7">
        <f>_xlfn.XLOOKUP(AG1164,Table3[CURRENCY],Table3[CONVERSION RATE],0)*Table2[[#This Row],[ORIGINAL PRICE]]</f>
        <v>6470.1441000000004</v>
      </c>
      <c r="AQ1164" s="7">
        <f>_xlfn.XLOOKUP(AG1164,Table3[CURRENCY],Table3[CONVERSION RATE],0)*Table2[[#This Row],[ORIGINAL PREPAYMENT]]</f>
        <v>6468.3486000000003</v>
      </c>
      <c r="AR1164" s="7"/>
      <c r="AS1164" s="15"/>
    </row>
    <row r="1165" spans="1:45" x14ac:dyDescent="0.25">
      <c r="A1165" t="str">
        <f>IF(ISBLANK(Data!A1165), "", Data!A1165)</f>
        <v>B</v>
      </c>
      <c r="B1165" s="2" cm="1">
        <f t="array" ref="B1165">IF(ISBLANK(Data!B1165), "", DATE(2000 + RIGHT(Data!B1165, 2), _xlfn.SWITCH(MID(Data!B1165, 3, 3), "JAN", 1, "FEB", 2, "MAR", 3, "APR", 4, "MAY", 5, "JUN", 6, "JUL", 7, "AUG", 8, "SEP", 9, "OCT", 10, "NOV", 11, "DEC", 12), LEFT(Data!B1165, 2)))</f>
        <v>45339</v>
      </c>
      <c r="C1165" t="str">
        <f>IF(ISBLANK(Data!C1165), "", Data!C1165)</f>
        <v>4700-4638-DE-2</v>
      </c>
      <c r="D1165" t="str">
        <f>IF(ISBLANK(Data!D1165), "", Data!D1165)</f>
        <v>QE492W</v>
      </c>
      <c r="E1165" t="str">
        <f>IF(ISBLANK(Data!E1165), "", Data!E1165)</f>
        <v>TOS</v>
      </c>
      <c r="F1165" s="2" cm="1">
        <f t="array" ref="F1165">IF(ISBLANK(Data!F1165), "", DATE(2000 + RIGHT(Data!F1165, 2), _xlfn.SWITCH(MID(Data!F1165, 3, 3), "JAN", 1, "FEB", 2, "MAR", 3, "APR", 4, "MAY", 5, "JUN", 6, "JUL", 7, "AUG", 8, "SEP", 9, "OCT", 10, "NOV", 11, "DEC", 12), LEFT(Data!F1165, 2)))</f>
        <v>45541</v>
      </c>
      <c r="G1165" t="str">
        <f>IF(ISBLANK(Data!G1165), "", Data!G1165)</f>
        <v>FRI</v>
      </c>
      <c r="H1165" t="str">
        <f>IF(ISBLANK(Data!H1165), "", Data!H1165)</f>
        <v>DY1157</v>
      </c>
      <c r="I1165" t="str">
        <f>IF(ISBLANK(Data!I1165), "", Data!I1165)</f>
        <v>E</v>
      </c>
      <c r="J1165" t="str">
        <f>IF(ISBLANK(Data!J1165), "", Data!J1165)</f>
        <v>TOS</v>
      </c>
      <c r="K1165" s="2" cm="1">
        <f t="array" ref="K1165">IF(ISBLANK(Data!K1165), "", DATE(2000 + RIGHT(Data!K1165, 2), _xlfn.SWITCH(MID(Data!K1165, 3, 3), "JAN", 1, "FEB", 2, "MAR", 3, "APR", 4, "MAY", 5, "JUN", 6, "JUL", 7, "AUG", 8, "SEP", 9, "OCT", 10, "NOV", 11, "DEC", 12), LEFT(Data!K1165, 2)))</f>
        <v>45551</v>
      </c>
      <c r="L1165" t="str">
        <f>IF(ISBLANK(Data!L1165), "", Data!L1165)</f>
        <v>MON</v>
      </c>
      <c r="M1165" t="str">
        <f>IF(ISBLANK(Data!M1165), "", Data!M1165)</f>
        <v>SCHOEFBERGER,ANITA</v>
      </c>
      <c r="N1165" t="str">
        <f>IF(ISBLANK(Data!N1165), "", Data!N1165)</f>
        <v>LI</v>
      </c>
      <c r="O1165" s="2" t="str" cm="1">
        <f t="array" ref="O1165">IF(ISBLANK(Data!O1165), "", DATE(2000 + RIGHT(Data!O1165, 2), _xlfn.SWITCH(MID(Data!O1165, 3, 3), "JAN", 1, "FEB", 2, "MAR", 3, "APR", 4, "MAY", 5, "JUN", 6, "JUL", 7, "AUG", 8, "SEP", 9, "OCT", 10, "NOV", 11, "DEC", 12), LEFT(Data!O1165, 2)))</f>
        <v/>
      </c>
      <c r="P1165" t="str">
        <f>IF(ISBLANK(Data!P1165), "", Data!P1165)</f>
        <v>1XX1</v>
      </c>
      <c r="Q1165" t="str">
        <f>IF(ISBLANK(Data!Q1165), "", Data!Q1165)</f>
        <v>NO319593680</v>
      </c>
      <c r="R1165" t="str">
        <f>IF(ISBLANK(Data!R1165), "", Data!R1165)</f>
        <v>BU873140020009TE31959368</v>
      </c>
      <c r="S1165" t="str">
        <f>IF(ISBLANK(Data!S1165), "", Data!S1165)</f>
        <v>CH</v>
      </c>
      <c r="T1165" s="1" t="str">
        <f>IF(ISBLANK(Data!T1165),"",(Data!T1165))</f>
        <v/>
      </c>
      <c r="U1165" t="str">
        <f>IF(ISBLANK(Data!U1165), "", Data!U1165)</f>
        <v/>
      </c>
      <c r="V1165" t="str">
        <f>IF(ISBLANK(Data!V1165), "", Data!V1165)</f>
        <v/>
      </c>
      <c r="W1165" t="str">
        <f>IF(ISBLANK(Data!W1165), "", Data!W1165)</f>
        <v/>
      </c>
      <c r="X1165" t="str">
        <f>IF(ISBLANK(Data!X1165), "", Data!X1165)</f>
        <v/>
      </c>
      <c r="Y1165" t="str">
        <f>IF(ISBLANK(Data!Y1165), "", Data!Y1165)</f>
        <v/>
      </c>
      <c r="Z1165" t="str">
        <f>IF(ISBLANK(Data!Z1165), "", Data!Z1165)</f>
        <v>T/0017146D/P/KU</v>
      </c>
      <c r="AA1165" t="str">
        <f>IF(ISBLANK(Data!AA1165), "", Data!AA1165)</f>
        <v>00491718000603</v>
      </c>
      <c r="AB1165" t="str">
        <f>IF(ISBLANK(Data!AB1165), "", Data!AB1165)</f>
        <v/>
      </c>
      <c r="AC1165" t="str">
        <f>IF(ISBLANK(Data!AC1165), "", Data!AC1165)</f>
        <v>L180700</v>
      </c>
      <c r="AD1165" t="str">
        <f>IF(ISBLANK(Data!AD1165), "", Data!AD1165)</f>
        <v/>
      </c>
      <c r="AE1165" t="str">
        <f>IF(ISBLANK(Data!AE1165), "", Data!AE1165)</f>
        <v/>
      </c>
      <c r="AF1165" s="7">
        <f>IF(ISBLANK(Data!AF1165), 0, _xlfn.NUMBERVALUE(SUBSTITUTE(Data!AF1165, ".", ",")))</f>
        <v>671.58</v>
      </c>
      <c r="AG1165" t="str">
        <f>IF(ISBLANK(Data!AG1165), "", Data!AG1165)</f>
        <v>EUR</v>
      </c>
      <c r="AH1165" s="6">
        <f>IF(ISBLANK(Data!AH1165), 0, _xlfn.NUMBERVALUE(SUBSTITUTE(Data!AH1165, ".", ",")))</f>
        <v>671.02</v>
      </c>
      <c r="AI1165" s="7">
        <f>IF(ISBLANK(Data!AI1165), "", _xlfn.NUMBERVALUE(SUBSTITUTE(Data!AI1165, ".", ",")))</f>
        <v>12000</v>
      </c>
      <c r="AJ1165" s="7">
        <f>IF(ISBLANK(Data!AJ1165), "", _xlfn.NUMBERVALUE(SUBSTITUTE(Data!AJ1165, ".", ",")))</f>
        <v>12000</v>
      </c>
      <c r="AK1165" s="7" t="str">
        <f>IF(ISBLANK(Data!AK1165), "", _xlfn.NUMBERVALUE(SUBSTITUTE(Data!AK1165, ".", ",")))</f>
        <v/>
      </c>
      <c r="AL1165">
        <f>IF(ISBLANK(Data!AL1165), "", Data!AL1165)</f>
        <v>0</v>
      </c>
      <c r="AM1165" s="15">
        <f>Table2[[#This Row],[DATE_IN]]-Table2[[#This Row],[DATE_OUT]]</f>
        <v>10</v>
      </c>
      <c r="AN1165" s="7" t="str">
        <f>IF(MID(RIGHT(Table2[[#This Row],[ADDR3]],3),1,1)=",",RIGHT(Table2[[#This Row],[ADDR3]],2),"")</f>
        <v/>
      </c>
      <c r="AO1165" s="7" t="str">
        <f>MID(Table2[[#This Row],[RES]],11,2)</f>
        <v>DE</v>
      </c>
      <c r="AP1165" s="7">
        <f>_xlfn.XLOOKUP(AG1165,Table3[CURRENCY],Table3[CONVERSION RATE],0)*Table2[[#This Row],[ORIGINAL PRICE]]</f>
        <v>8032.1094000000003</v>
      </c>
      <c r="AQ1165" s="7">
        <f>_xlfn.XLOOKUP(AG1165,Table3[CURRENCY],Table3[CONVERSION RATE],0)*Table2[[#This Row],[ORIGINAL PREPAYMENT]]</f>
        <v>8038.8126000000011</v>
      </c>
      <c r="AR1165" s="7"/>
      <c r="AS1165" s="15"/>
    </row>
    <row r="1166" spans="1:45" x14ac:dyDescent="0.25">
      <c r="A1166" t="str">
        <f>IF(ISBLANK(Data!A1166), "", Data!A1166)</f>
        <v>B</v>
      </c>
      <c r="B1166" s="2" cm="1">
        <f t="array" ref="B1166">IF(ISBLANK(Data!B1166), "", DATE(2000 + RIGHT(Data!B1166, 2), _xlfn.SWITCH(MID(Data!B1166, 3, 3), "JAN", 1, "FEB", 2, "MAR", 3, "APR", 4, "MAY", 5, "JUN", 6, "JUL", 7, "AUG", 8, "SEP", 9, "OCT", 10, "NOV", 11, "DEC", 12), LEFT(Data!B1166, 2)))</f>
        <v>45350</v>
      </c>
      <c r="C1166" t="str">
        <f>IF(ISBLANK(Data!C1166), "", Data!C1166)</f>
        <v>4771-2716-NL-2</v>
      </c>
      <c r="D1166" t="str">
        <f>IF(ISBLANK(Data!D1166), "", Data!D1166)</f>
        <v>QF212E</v>
      </c>
      <c r="E1166" t="str">
        <f>IF(ISBLANK(Data!E1166), "", Data!E1166)</f>
        <v>TOS</v>
      </c>
      <c r="F1166" s="2" cm="1">
        <f t="array" ref="F1166">IF(ISBLANK(Data!F1166), "", DATE(2000 + RIGHT(Data!F1166, 2), _xlfn.SWITCH(MID(Data!F1166, 3, 3), "JAN", 1, "FEB", 2, "MAR", 3, "APR", 4, "MAY", 5, "JUN", 6, "JUL", 7, "AUG", 8, "SEP", 9, "OCT", 10, "NOV", 11, "DEC", 12), LEFT(Data!F1166, 2)))</f>
        <v>45541</v>
      </c>
      <c r="G1166" t="str">
        <f>IF(ISBLANK(Data!G1166), "", Data!G1166)</f>
        <v>FRI</v>
      </c>
      <c r="H1166" t="str">
        <f>IF(ISBLANK(Data!H1166), "", Data!H1166)</f>
        <v/>
      </c>
      <c r="I1166" t="str">
        <f>IF(ISBLANK(Data!I1166), "", Data!I1166)</f>
        <v>B</v>
      </c>
      <c r="J1166" t="str">
        <f>IF(ISBLANK(Data!J1166), "", Data!J1166)</f>
        <v>TOS</v>
      </c>
      <c r="K1166" s="2" cm="1">
        <f t="array" ref="K1166">IF(ISBLANK(Data!K1166), "", DATE(2000 + RIGHT(Data!K1166, 2), _xlfn.SWITCH(MID(Data!K1166, 3, 3), "JAN", 1, "FEB", 2, "MAR", 3, "APR", 4, "MAY", 5, "JUN", 6, "JUL", 7, "AUG", 8, "SEP", 9, "OCT", 10, "NOV", 11, "DEC", 12), LEFT(Data!K1166, 2)))</f>
        <v>45554</v>
      </c>
      <c r="L1166" t="str">
        <f>IF(ISBLANK(Data!L1166), "", Data!L1166)</f>
        <v>THU</v>
      </c>
      <c r="M1166" t="str">
        <f>IF(ISBLANK(Data!M1166), "", Data!M1166)</f>
        <v>STEEMAN,DEREK</v>
      </c>
      <c r="N1166" t="str">
        <f>IF(ISBLANK(Data!N1166), "", Data!N1166)</f>
        <v>LI</v>
      </c>
      <c r="O1166" s="2" t="str" cm="1">
        <f t="array" ref="O1166">IF(ISBLANK(Data!O1166), "", DATE(2000 + RIGHT(Data!O1166, 2), _xlfn.SWITCH(MID(Data!O1166, 3, 3), "JAN", 1, "FEB", 2, "MAR", 3, "APR", 4, "MAY", 5, "JUN", 6, "JUL", 7, "AUG", 8, "SEP", 9, "OCT", 10, "NOV", 11, "DEC", 12), LEFT(Data!O1166, 2)))</f>
        <v/>
      </c>
      <c r="P1166" t="str">
        <f>IF(ISBLANK(Data!P1166), "", Data!P1166)</f>
        <v>1XX1</v>
      </c>
      <c r="Q1166" t="str">
        <f>IF(ISBLANK(Data!Q1166), "", Data!Q1166)</f>
        <v>CJT-108927126</v>
      </c>
      <c r="R1166" t="str">
        <f>IF(ISBLANK(Data!R1166), "", Data!R1166)</f>
        <v>BU875128540007TE12345678</v>
      </c>
      <c r="S1166" t="str">
        <f>IF(ISBLANK(Data!S1166), "", Data!S1166)</f>
        <v>CH</v>
      </c>
      <c r="T1166" s="1" t="str">
        <f>IF(ISBLANK(Data!T1166),"",(Data!T1166))</f>
        <v/>
      </c>
      <c r="U1166" t="str">
        <f>IF(ISBLANK(Data!U1166), "", Data!U1166)</f>
        <v/>
      </c>
      <c r="V1166" t="str">
        <f>IF(ISBLANK(Data!V1166), "", Data!V1166)</f>
        <v/>
      </c>
      <c r="W1166" t="str">
        <f>IF(ISBLANK(Data!W1166), "", Data!W1166)</f>
        <v/>
      </c>
      <c r="X1166" t="str">
        <f>IF(ISBLANK(Data!X1166), "", Data!X1166)</f>
        <v/>
      </c>
      <c r="Y1166" t="str">
        <f>IF(ISBLANK(Data!Y1166), "", Data!Y1166)</f>
        <v/>
      </c>
      <c r="Z1166" t="str">
        <f>IF(ISBLANK(Data!Z1166), "", Data!Z1166)</f>
        <v>T/0096143C/P/7S</v>
      </c>
      <c r="AA1166" t="str">
        <f>IF(ISBLANK(Data!AA1166), "", Data!AA1166)</f>
        <v>+34964830995</v>
      </c>
      <c r="AB1166" t="str">
        <f>IF(ISBLANK(Data!AB1166), "", Data!AB1166)</f>
        <v>/</v>
      </c>
      <c r="AC1166" t="str">
        <f>IF(ISBLANK(Data!AC1166), "", Data!AC1166)</f>
        <v>L241100</v>
      </c>
      <c r="AD1166" t="str">
        <f>IF(ISBLANK(Data!AD1166), "", Data!AD1166)</f>
        <v/>
      </c>
      <c r="AE1166" t="str">
        <f>IF(ISBLANK(Data!AE1166), "", Data!AE1166)</f>
        <v/>
      </c>
      <c r="AF1166" s="7">
        <f>IF(ISBLANK(Data!AF1166), 0, _xlfn.NUMBERVALUE(SUBSTITUTE(Data!AF1166, ".", ",")))</f>
        <v>542.66999999999996</v>
      </c>
      <c r="AG1166" t="str">
        <f>IF(ISBLANK(Data!AG1166), "", Data!AG1166)</f>
        <v>EUR</v>
      </c>
      <c r="AH1166" s="6">
        <f>IF(ISBLANK(Data!AH1166), 0, _xlfn.NUMBERVALUE(SUBSTITUTE(Data!AH1166, ".", ",")))</f>
        <v>541.95000000000005</v>
      </c>
      <c r="AI1166" s="7">
        <f>IF(ISBLANK(Data!AI1166), "", _xlfn.NUMBERVALUE(SUBSTITUTE(Data!AI1166, ".", ",")))</f>
        <v>12000</v>
      </c>
      <c r="AJ1166" s="7">
        <f>IF(ISBLANK(Data!AJ1166), "", _xlfn.NUMBERVALUE(SUBSTITUTE(Data!AJ1166, ".", ",")))</f>
        <v>12000</v>
      </c>
      <c r="AK1166" s="7" t="str">
        <f>IF(ISBLANK(Data!AK1166), "", _xlfn.NUMBERVALUE(SUBSTITUTE(Data!AK1166, ".", ",")))</f>
        <v/>
      </c>
      <c r="AL1166">
        <f>IF(ISBLANK(Data!AL1166), "", Data!AL1166)</f>
        <v>0</v>
      </c>
      <c r="AM1166" s="15">
        <f>Table2[[#This Row],[DATE_IN]]-Table2[[#This Row],[DATE_OUT]]</f>
        <v>13</v>
      </c>
      <c r="AN1166" s="7" t="str">
        <f>IF(MID(RIGHT(Table2[[#This Row],[ADDR3]],3),1,1)=",",RIGHT(Table2[[#This Row],[ADDR3]],2),"")</f>
        <v/>
      </c>
      <c r="AO1166" s="7" t="str">
        <f>MID(Table2[[#This Row],[RES]],11,2)</f>
        <v>NL</v>
      </c>
      <c r="AP1166" s="7">
        <f>_xlfn.XLOOKUP(AG1166,Table3[CURRENCY],Table3[CONVERSION RATE],0)*Table2[[#This Row],[ORIGINAL PRICE]]</f>
        <v>6487.1415000000006</v>
      </c>
      <c r="AQ1166" s="7">
        <f>_xlfn.XLOOKUP(AG1166,Table3[CURRENCY],Table3[CONVERSION RATE],0)*Table2[[#This Row],[ORIGINAL PREPAYMENT]]</f>
        <v>6495.7599</v>
      </c>
      <c r="AR1166" s="7"/>
      <c r="AS1166" s="15"/>
    </row>
    <row r="1167" spans="1:45" x14ac:dyDescent="0.25">
      <c r="A1167" t="str">
        <f>IF(ISBLANK(Data!A1167), "", Data!A1167)</f>
        <v>B</v>
      </c>
      <c r="B1167" s="2" cm="1">
        <f t="array" ref="B1167">IF(ISBLANK(Data!B1167), "", DATE(2000 + RIGHT(Data!B1167, 2), _xlfn.SWITCH(MID(Data!B1167, 3, 3), "JAN", 1, "FEB", 2, "MAR", 3, "APR", 4, "MAY", 5, "JUN", 6, "JUL", 7, "AUG", 8, "SEP", 9, "OCT", 10, "NOV", 11, "DEC", 12), LEFT(Data!B1167, 2)))</f>
        <v>45397</v>
      </c>
      <c r="C1167" t="str">
        <f>IF(ISBLANK(Data!C1167), "", Data!C1167)</f>
        <v>0051-0960-DE-2</v>
      </c>
      <c r="D1167" t="str">
        <f>IF(ISBLANK(Data!D1167), "", Data!D1167)</f>
        <v>QE818X</v>
      </c>
      <c r="E1167" t="str">
        <f>IF(ISBLANK(Data!E1167), "", Data!E1167)</f>
        <v>TOS</v>
      </c>
      <c r="F1167" s="2" cm="1">
        <f t="array" ref="F1167">IF(ISBLANK(Data!F1167), "", DATE(2000 + RIGHT(Data!F1167, 2), _xlfn.SWITCH(MID(Data!F1167, 3, 3), "JAN", 1, "FEB", 2, "MAR", 3, "APR", 4, "MAY", 5, "JUN", 6, "JUL", 7, "AUG", 8, "SEP", 9, "OCT", 10, "NOV", 11, "DEC", 12), LEFT(Data!F1167, 2)))</f>
        <v>45542</v>
      </c>
      <c r="G1167" t="str">
        <f>IF(ISBLANK(Data!G1167), "", Data!G1167)</f>
        <v>SAT</v>
      </c>
      <c r="H1167" t="str">
        <f>IF(ISBLANK(Data!H1167), "", Data!H1167)</f>
        <v>DY378</v>
      </c>
      <c r="I1167" t="str">
        <f>IF(ISBLANK(Data!I1167), "", Data!I1167)</f>
        <v>B</v>
      </c>
      <c r="J1167" t="str">
        <f>IF(ISBLANK(Data!J1167), "", Data!J1167)</f>
        <v>TOS</v>
      </c>
      <c r="K1167" s="2" cm="1">
        <f t="array" ref="K1167">IF(ISBLANK(Data!K1167), "", DATE(2000 + RIGHT(Data!K1167, 2), _xlfn.SWITCH(MID(Data!K1167, 3, 3), "JAN", 1, "FEB", 2, "MAR", 3, "APR", 4, "MAY", 5, "JUN", 6, "JUL", 7, "AUG", 8, "SEP", 9, "OCT", 10, "NOV", 11, "DEC", 12), LEFT(Data!K1167, 2)))</f>
        <v>45550</v>
      </c>
      <c r="L1167" t="str">
        <f>IF(ISBLANK(Data!L1167), "", Data!L1167)</f>
        <v>SUN</v>
      </c>
      <c r="M1167" t="str">
        <f>IF(ISBLANK(Data!M1167), "", Data!M1167)</f>
        <v>KNOLL,ALEXANDRA,FRAU</v>
      </c>
      <c r="N1167" t="str">
        <f>IF(ISBLANK(Data!N1167), "", Data!N1167)</f>
        <v>LI</v>
      </c>
      <c r="O1167" s="2" t="str" cm="1">
        <f t="array" ref="O1167">IF(ISBLANK(Data!O1167), "", DATE(2000 + RIGHT(Data!O1167, 2), _xlfn.SWITCH(MID(Data!O1167, 3, 3), "JAN", 1, "FEB", 2, "MAR", 3, "APR", 4, "MAY", 5, "JUN", 6, "JUL", 7, "AUG", 8, "SEP", 9, "OCT", 10, "NOV", 11, "DEC", 12), LEFT(Data!O1167, 2)))</f>
        <v/>
      </c>
      <c r="P1167" t="str">
        <f>IF(ISBLANK(Data!P1167), "", Data!P1167)</f>
        <v>1XX1</v>
      </c>
      <c r="Q1167" t="str">
        <f>IF(ISBLANK(Data!Q1167), "", Data!Q1167)</f>
        <v>M/460419</v>
      </c>
      <c r="R1167" t="str">
        <f>IF(ISBLANK(Data!R1167), "", Data!R1167)</f>
        <v>BU898110380000TE74218205</v>
      </c>
      <c r="S1167" t="str">
        <f>IF(ISBLANK(Data!S1167), "", Data!S1167)</f>
        <v>CH</v>
      </c>
      <c r="T1167" s="1" t="str">
        <f>IF(ISBLANK(Data!T1167),"",(Data!T1167))</f>
        <v/>
      </c>
      <c r="U1167" t="str">
        <f>IF(ISBLANK(Data!U1167), "", Data!U1167)</f>
        <v/>
      </c>
      <c r="V1167" t="str">
        <f>IF(ISBLANK(Data!V1167), "", Data!V1167)</f>
        <v>KROKUSWEG 3</v>
      </c>
      <c r="W1167" t="str">
        <f>IF(ISBLANK(Data!W1167), "", Data!W1167)</f>
        <v/>
      </c>
      <c r="X1167" t="str">
        <f>IF(ISBLANK(Data!X1167), "", Data!X1167)</f>
        <v>08058,ZWICKAU              ,DE</v>
      </c>
      <c r="Y1167" t="str">
        <f>IF(ISBLANK(Data!Y1167), "", Data!Y1167)</f>
        <v/>
      </c>
      <c r="Z1167" t="str">
        <f>IF(ISBLANK(Data!Z1167), "", Data!Z1167)</f>
        <v>T/0018572D/0036890D</v>
      </c>
      <c r="AA1167" t="str">
        <f>IF(ISBLANK(Data!AA1167), "", Data!AA1167)</f>
        <v>+49-15114220420/EM</v>
      </c>
      <c r="AB1167" t="str">
        <f>IF(ISBLANK(Data!AB1167), "", Data!AB1167)</f>
        <v>WEBPREPAY/ADR/</v>
      </c>
      <c r="AC1167" t="str">
        <f>IF(ISBLANK(Data!AC1167), "", Data!AC1167)</f>
        <v/>
      </c>
      <c r="AD1167" t="str">
        <f>IF(ISBLANK(Data!AD1167), "", Data!AD1167)</f>
        <v/>
      </c>
      <c r="AE1167" t="str">
        <f>IF(ISBLANK(Data!AE1167), "", Data!AE1167)</f>
        <v/>
      </c>
      <c r="AF1167" s="7">
        <f>IF(ISBLANK(Data!AF1167), 0, _xlfn.NUMBERVALUE(SUBSTITUTE(Data!AF1167, ".", ",")))</f>
        <v>348.05</v>
      </c>
      <c r="AG1167" t="str">
        <f>IF(ISBLANK(Data!AG1167), "", Data!AG1167)</f>
        <v>EUR</v>
      </c>
      <c r="AH1167" s="6">
        <f>IF(ISBLANK(Data!AH1167), 0, _xlfn.NUMBERVALUE(SUBSTITUTE(Data!AH1167, ".", ",")))</f>
        <v>347.76</v>
      </c>
      <c r="AI1167" s="7">
        <f>IF(ISBLANK(Data!AI1167), "", _xlfn.NUMBERVALUE(SUBSTITUTE(Data!AI1167, ".", ",")))</f>
        <v>12000</v>
      </c>
      <c r="AJ1167" s="7">
        <f>IF(ISBLANK(Data!AJ1167), "", _xlfn.NUMBERVALUE(SUBSTITUTE(Data!AJ1167, ".", ",")))</f>
        <v>12000</v>
      </c>
      <c r="AK1167" s="7" t="str">
        <f>IF(ISBLANK(Data!AK1167), "", _xlfn.NUMBERVALUE(SUBSTITUTE(Data!AK1167, ".", ",")))</f>
        <v/>
      </c>
      <c r="AL1167">
        <f>IF(ISBLANK(Data!AL1167), "", Data!AL1167)</f>
        <v>0</v>
      </c>
      <c r="AM1167" s="15">
        <f>Table2[[#This Row],[DATE_IN]]-Table2[[#This Row],[DATE_OUT]]</f>
        <v>8</v>
      </c>
      <c r="AN1167" s="7" t="str">
        <f>IF(MID(RIGHT(Table2[[#This Row],[ADDR3]],3),1,1)=",",RIGHT(Table2[[#This Row],[ADDR3]],2),"")</f>
        <v>DE</v>
      </c>
      <c r="AO1167" s="7" t="str">
        <f>MID(Table2[[#This Row],[RES]],11,2)</f>
        <v>DE</v>
      </c>
      <c r="AP1167" s="7">
        <f>_xlfn.XLOOKUP(AG1167,Table3[CURRENCY],Table3[CONVERSION RATE],0)*Table2[[#This Row],[ORIGINAL PRICE]]</f>
        <v>4162.6872000000003</v>
      </c>
      <c r="AQ1167" s="7">
        <f>_xlfn.XLOOKUP(AG1167,Table3[CURRENCY],Table3[CONVERSION RATE],0)*Table2[[#This Row],[ORIGINAL PREPAYMENT]]</f>
        <v>4166.1585000000005</v>
      </c>
      <c r="AR1167" s="7"/>
      <c r="AS1167" s="15"/>
    </row>
    <row r="1168" spans="1:45" x14ac:dyDescent="0.25">
      <c r="A1168" t="str">
        <f>IF(ISBLANK(Data!A1168), "", Data!A1168)</f>
        <v>B</v>
      </c>
      <c r="B1168" s="2" cm="1">
        <f t="array" ref="B1168">IF(ISBLANK(Data!B1168), "", DATE(2000 + RIGHT(Data!B1168, 2), _xlfn.SWITCH(MID(Data!B1168, 3, 3), "JAN", 1, "FEB", 2, "MAR", 3, "APR", 4, "MAY", 5, "JUN", 6, "JUL", 7, "AUG", 8, "SEP", 9, "OCT", 10, "NOV", 11, "DEC", 12), LEFT(Data!B1168, 2)))</f>
        <v>45408</v>
      </c>
      <c r="C1168" t="str">
        <f>IF(ISBLANK(Data!C1168), "", Data!C1168)</f>
        <v>0120-3903-FR-1</v>
      </c>
      <c r="D1168" t="str">
        <f>IF(ISBLANK(Data!D1168), "", Data!D1168)</f>
        <v>QF950V</v>
      </c>
      <c r="E1168" t="str">
        <f>IF(ISBLANK(Data!E1168), "", Data!E1168)</f>
        <v>TOS</v>
      </c>
      <c r="F1168" s="2" cm="1">
        <f t="array" ref="F1168">IF(ISBLANK(Data!F1168), "", DATE(2000 + RIGHT(Data!F1168, 2), _xlfn.SWITCH(MID(Data!F1168, 3, 3), "JAN", 1, "FEB", 2, "MAR", 3, "APR", 4, "MAY", 5, "JUN", 6, "JUL", 7, "AUG", 8, "SEP", 9, "OCT", 10, "NOV", 11, "DEC", 12), LEFT(Data!F1168, 2)))</f>
        <v>45542</v>
      </c>
      <c r="G1168" t="str">
        <f>IF(ISBLANK(Data!G1168), "", Data!G1168)</f>
        <v>SAT</v>
      </c>
      <c r="H1168" t="str">
        <f>IF(ISBLANK(Data!H1168), "", Data!H1168)</f>
        <v>AF1220</v>
      </c>
      <c r="I1168" t="str">
        <f>IF(ISBLANK(Data!I1168), "", Data!I1168)</f>
        <v>E</v>
      </c>
      <c r="J1168" t="str">
        <f>IF(ISBLANK(Data!J1168), "", Data!J1168)</f>
        <v>TOS</v>
      </c>
      <c r="K1168" s="2" cm="1">
        <f t="array" ref="K1168">IF(ISBLANK(Data!K1168), "", DATE(2000 + RIGHT(Data!K1168, 2), _xlfn.SWITCH(MID(Data!K1168, 3, 3), "JAN", 1, "FEB", 2, "MAR", 3, "APR", 4, "MAY", 5, "JUN", 6, "JUL", 7, "AUG", 8, "SEP", 9, "OCT", 10, "NOV", 11, "DEC", 12), LEFT(Data!K1168, 2)))</f>
        <v>45556</v>
      </c>
      <c r="L1168" t="str">
        <f>IF(ISBLANK(Data!L1168), "", Data!L1168)</f>
        <v>SAT</v>
      </c>
      <c r="M1168" t="str">
        <f>IF(ISBLANK(Data!M1168), "", Data!M1168)</f>
        <v>MOREL,THOMAS</v>
      </c>
      <c r="N1168" t="str">
        <f>IF(ISBLANK(Data!N1168), "", Data!N1168)</f>
        <v>LJ</v>
      </c>
      <c r="O1168" s="2" cm="1">
        <f t="array" ref="O1168">IF(ISBLANK(Data!O1168), "", DATE(2000 + RIGHT(Data!O1168, 2), _xlfn.SWITCH(MID(Data!O1168, 3, 3), "JAN", 1, "FEB", 2, "MAR", 3, "APR", 4, "MAY", 5, "JUN", 6, "JUL", 7, "AUG", 8, "SEP", 9, "OCT", 10, "NOV", 11, "DEC", 12), LEFT(Data!O1168, 2)))</f>
        <v>61049</v>
      </c>
      <c r="P1168" t="str">
        <f>IF(ISBLANK(Data!P1168), "", Data!P1168)</f>
        <v>1XX1</v>
      </c>
      <c r="Q1168" t="str">
        <f>IF(ISBLANK(Data!Q1168), "", Data!Q1168)</f>
        <v>8321322845</v>
      </c>
      <c r="R1168" t="str">
        <f>IF(ISBLANK(Data!R1168), "", Data!R1168)</f>
        <v>BU871094800004TE32132284</v>
      </c>
      <c r="S1168" t="str">
        <f>IF(ISBLANK(Data!S1168), "", Data!S1168)</f>
        <v>CH</v>
      </c>
      <c r="T1168" s="1" t="str">
        <f>IF(ISBLANK(Data!T1168),"",(Data!T1168))</f>
        <v/>
      </c>
      <c r="U1168" t="str">
        <f>IF(ISBLANK(Data!U1168), "", Data!U1168)</f>
        <v/>
      </c>
      <c r="V1168" t="str">
        <f>IF(ISBLANK(Data!V1168), "", Data!V1168)</f>
        <v>PARK RUE</v>
      </c>
      <c r="W1168" t="str">
        <f>IF(ISBLANK(Data!W1168), "", Data!W1168)</f>
        <v/>
      </c>
      <c r="X1168" t="str">
        <f>IF(ISBLANK(Data!X1168), "", Data!X1168)</f>
        <v>90015,PARIS                ,FR</v>
      </c>
      <c r="Y1168" t="str">
        <f>IF(ISBLANK(Data!Y1168), "", Data!Y1168)</f>
        <v/>
      </c>
      <c r="Z1168" t="str">
        <f>IF(ISBLANK(Data!Z1168), "", Data!Z1168)</f>
        <v>T/0062893E/P/RF</v>
      </c>
      <c r="AA1168" t="str">
        <f>IF(ISBLANK(Data!AA1168), "", Data!AA1168)</f>
        <v>+33186269080</v>
      </c>
      <c r="AB1168" t="str">
        <f>IF(ISBLANK(Data!AB1168), "", Data!AB1168)</f>
        <v>V959.65EUR/</v>
      </c>
      <c r="AC1168" t="str">
        <f>IF(ISBLANK(Data!AC1168), "", Data!AC1168)</f>
        <v>L223200</v>
      </c>
      <c r="AD1168" t="str">
        <f>IF(ISBLANK(Data!AD1168), "", Data!AD1168)</f>
        <v/>
      </c>
      <c r="AE1168" t="str">
        <f>IF(ISBLANK(Data!AE1168), "", Data!AE1168)</f>
        <v/>
      </c>
      <c r="AF1168" s="7">
        <f>IF(ISBLANK(Data!AF1168), 0, _xlfn.NUMBERVALUE(SUBSTITUTE(Data!AF1168, ".", ",")))</f>
        <v>959.65</v>
      </c>
      <c r="AG1168" t="str">
        <f>IF(ISBLANK(Data!AG1168), "", Data!AG1168)</f>
        <v>EUR</v>
      </c>
      <c r="AH1168" s="6">
        <f>IF(ISBLANK(Data!AH1168), 0, _xlfn.NUMBERVALUE(SUBSTITUTE(Data!AH1168, ".", ",")))</f>
        <v>959.49</v>
      </c>
      <c r="AI1168" s="7">
        <f>IF(ISBLANK(Data!AI1168), "", _xlfn.NUMBERVALUE(SUBSTITUTE(Data!AI1168, ".", ",")))</f>
        <v>12000</v>
      </c>
      <c r="AJ1168" s="7">
        <f>IF(ISBLANK(Data!AJ1168), "", _xlfn.NUMBERVALUE(SUBSTITUTE(Data!AJ1168, ".", ",")))</f>
        <v>12000</v>
      </c>
      <c r="AK1168" s="7" t="str">
        <f>IF(ISBLANK(Data!AK1168), "", _xlfn.NUMBERVALUE(SUBSTITUTE(Data!AK1168, ".", ",")))</f>
        <v/>
      </c>
      <c r="AL1168">
        <f>IF(ISBLANK(Data!AL1168), "", Data!AL1168)</f>
        <v>0</v>
      </c>
      <c r="AM1168" s="15">
        <f>Table2[[#This Row],[DATE_IN]]-Table2[[#This Row],[DATE_OUT]]</f>
        <v>14</v>
      </c>
      <c r="AN1168" s="7" t="str">
        <f>IF(MID(RIGHT(Table2[[#This Row],[ADDR3]],3),1,1)=",",RIGHT(Table2[[#This Row],[ADDR3]],2),"")</f>
        <v>FR</v>
      </c>
      <c r="AO1168" s="7" t="str">
        <f>MID(Table2[[#This Row],[RES]],11,2)</f>
        <v>FR</v>
      </c>
      <c r="AP1168" s="7">
        <f>_xlfn.XLOOKUP(AG1168,Table3[CURRENCY],Table3[CONVERSION RATE],0)*Table2[[#This Row],[ORIGINAL PRICE]]</f>
        <v>11485.095300000001</v>
      </c>
      <c r="AQ1168" s="7">
        <f>_xlfn.XLOOKUP(AG1168,Table3[CURRENCY],Table3[CONVERSION RATE],0)*Table2[[#This Row],[ORIGINAL PREPAYMENT]]</f>
        <v>11487.0105</v>
      </c>
      <c r="AR1168" s="7"/>
      <c r="AS1168" s="15"/>
    </row>
    <row r="1169" spans="1:45" x14ac:dyDescent="0.25">
      <c r="A1169" t="str">
        <f>IF(ISBLANK(Data!A1169), "", Data!A1169)</f>
        <v>B</v>
      </c>
      <c r="B1169" s="2" cm="1">
        <f t="array" ref="B1169">IF(ISBLANK(Data!B1169), "", DATE(2000 + RIGHT(Data!B1169, 2), _xlfn.SWITCH(MID(Data!B1169, 3, 3), "JAN", 1, "FEB", 2, "MAR", 3, "APR", 4, "MAY", 5, "JUN", 6, "JUL", 7, "AUG", 8, "SEP", 9, "OCT", 10, "NOV", 11, "DEC", 12), LEFT(Data!B1169, 2)))</f>
        <v>45415</v>
      </c>
      <c r="C1169" t="str">
        <f>IF(ISBLANK(Data!C1169), "", Data!C1169)</f>
        <v>0166-8132-US-4</v>
      </c>
      <c r="D1169" t="str">
        <f>IF(ISBLANK(Data!D1169), "", Data!D1169)</f>
        <v>B6R29P</v>
      </c>
      <c r="E1169" t="str">
        <f>IF(ISBLANK(Data!E1169), "", Data!E1169)</f>
        <v>TOS</v>
      </c>
      <c r="F1169" s="2" cm="1">
        <f t="array" ref="F1169">IF(ISBLANK(Data!F1169), "", DATE(2000 + RIGHT(Data!F1169, 2), _xlfn.SWITCH(MID(Data!F1169, 3, 3), "JAN", 1, "FEB", 2, "MAR", 3, "APR", 4, "MAY", 5, "JUN", 6, "JUL", 7, "AUG", 8, "SEP", 9, "OCT", 10, "NOV", 11, "DEC", 12), LEFT(Data!F1169, 2)))</f>
        <v>45542</v>
      </c>
      <c r="G1169" t="str">
        <f>IF(ISBLANK(Data!G1169), "", Data!G1169)</f>
        <v>SAT</v>
      </c>
      <c r="H1169" t="str">
        <f>IF(ISBLANK(Data!H1169), "", Data!H1169)</f>
        <v/>
      </c>
      <c r="I1169" t="str">
        <f>IF(ISBLANK(Data!I1169), "", Data!I1169)</f>
        <v>B</v>
      </c>
      <c r="J1169" t="str">
        <f>IF(ISBLANK(Data!J1169), "", Data!J1169)</f>
        <v>EVE</v>
      </c>
      <c r="K1169" s="2" cm="1">
        <f t="array" ref="K1169">IF(ISBLANK(Data!K1169), "", DATE(2000 + RIGHT(Data!K1169, 2), _xlfn.SWITCH(MID(Data!K1169, 3, 3), "JAN", 1, "FEB", 2, "MAR", 3, "APR", 4, "MAY", 5, "JUN", 6, "JUL", 7, "AUG", 8, "SEP", 9, "OCT", 10, "NOV", 11, "DEC", 12), LEFT(Data!K1169, 2)))</f>
        <v>45553</v>
      </c>
      <c r="L1169" t="str">
        <f>IF(ISBLANK(Data!L1169), "", Data!L1169)</f>
        <v>WED</v>
      </c>
      <c r="M1169" t="str">
        <f>IF(ISBLANK(Data!M1169), "", Data!M1169)</f>
        <v>HOLDERNESS,HENRY</v>
      </c>
      <c r="N1169" t="str">
        <f>IF(ISBLANK(Data!N1169), "", Data!N1169)</f>
        <v>PJ</v>
      </c>
      <c r="O1169" s="2" cm="1">
        <f t="array" ref="O1169">IF(ISBLANK(Data!O1169), "", DATE(2000 + RIGHT(Data!O1169, 2), _xlfn.SWITCH(MID(Data!O1169, 3, 3), "JAN", 1, "FEB", 2, "MAR", 3, "APR", 4, "MAY", 5, "JUN", 6, "JUL", 7, "AUG", 8, "SEP", 9, "OCT", 10, "NOV", 11, "DEC", 12), LEFT(Data!O1169, 2)))</f>
        <v>67982</v>
      </c>
      <c r="P1169" t="str">
        <f>IF(ISBLANK(Data!P1169), "", Data!P1169)</f>
        <v/>
      </c>
      <c r="Q1169" t="str">
        <f>IF(ISBLANK(Data!Q1169), "", Data!Q1169)</f>
        <v/>
      </c>
      <c r="R1169" t="str">
        <f>IF(ISBLANK(Data!R1169), "", Data!R1169)</f>
        <v>CA372654XXXXX1003</v>
      </c>
      <c r="S1169" t="str">
        <f>IF(ISBLANK(Data!S1169), "", Data!S1169)</f>
        <v>CV</v>
      </c>
      <c r="T1169" s="1" t="str">
        <f>IF(ISBLANK(Data!T1169),"",(Data!T1169))</f>
        <v>11/25</v>
      </c>
      <c r="U1169" t="str">
        <f>IF(ISBLANK(Data!U1169), "", Data!U1169)</f>
        <v/>
      </c>
      <c r="V1169" t="str">
        <f>IF(ISBLANK(Data!V1169), "", Data!V1169)</f>
        <v>1820 COLONIAL AVE</v>
      </c>
      <c r="W1169" t="str">
        <f>IF(ISBLANK(Data!W1169), "", Data!W1169)</f>
        <v/>
      </c>
      <c r="X1169" t="str">
        <f>IF(ISBLANK(Data!X1169), "", Data!X1169)</f>
        <v>GREENSBORO,NC,27408,US</v>
      </c>
      <c r="Y1169" t="str">
        <f>IF(ISBLANK(Data!Y1169), "", Data!Y1169)</f>
        <v>USCAY5868661</v>
      </c>
      <c r="Z1169" t="str">
        <f>IF(ISBLANK(Data!Z1169), "", Data!Z1169)</f>
        <v>T/07560685/P/8Y</v>
      </c>
      <c r="AA1169" t="str">
        <f>IF(ISBLANK(Data!AA1169), "", Data!AA1169)</f>
        <v>9193573111</v>
      </c>
      <c r="AB1169" t="str">
        <f>IF(ISBLANK(Data!AB1169), "", Data!AB1169)</f>
        <v/>
      </c>
      <c r="AC1169" t="str">
        <f>IF(ISBLANK(Data!AC1169), "", Data!AC1169)</f>
        <v>W852830</v>
      </c>
      <c r="AD1169" t="str">
        <f>IF(ISBLANK(Data!AD1169), "", Data!AD1169)</f>
        <v/>
      </c>
      <c r="AE1169" t="str">
        <f>IF(ISBLANK(Data!AE1169), "", Data!AE1169)</f>
        <v/>
      </c>
      <c r="AF1169" s="7">
        <f>IF(ISBLANK(Data!AF1169), 0, _xlfn.NUMBERVALUE(SUBSTITUTE(Data!AF1169, ".", ",")))</f>
        <v>0</v>
      </c>
      <c r="AG1169" t="str">
        <f>IF(ISBLANK(Data!AG1169), "", Data!AG1169)</f>
        <v>USD</v>
      </c>
      <c r="AH1169" s="6">
        <f>IF(ISBLANK(Data!AH1169), 0, _xlfn.NUMBERVALUE(SUBSTITUTE(Data!AH1169, ".", ",")))</f>
        <v>979.88</v>
      </c>
      <c r="AI1169" s="7">
        <f>IF(ISBLANK(Data!AI1169), "", _xlfn.NUMBERVALUE(SUBSTITUTE(Data!AI1169, ".", ",")))</f>
        <v>12000</v>
      </c>
      <c r="AJ1169" s="7">
        <f>IF(ISBLANK(Data!AJ1169), "", _xlfn.NUMBERVALUE(SUBSTITUTE(Data!AJ1169, ".", ",")))</f>
        <v>12000</v>
      </c>
      <c r="AK1169" s="7">
        <f>IF(ISBLANK(Data!AK1169), "", _xlfn.NUMBERVALUE(SUBSTITUTE(Data!AK1169, ".", ",")))</f>
        <v>3000</v>
      </c>
      <c r="AL1169">
        <f>IF(ISBLANK(Data!AL1169), "", Data!AL1169)</f>
        <v>0</v>
      </c>
      <c r="AM1169" s="15">
        <f>Table2[[#This Row],[DATE_IN]]-Table2[[#This Row],[DATE_OUT]]</f>
        <v>11</v>
      </c>
      <c r="AN1169" s="7" t="str">
        <f>IF(MID(RIGHT(Table2[[#This Row],[ADDR3]],3),1,1)=",",RIGHT(Table2[[#This Row],[ADDR3]],2),"")</f>
        <v>US</v>
      </c>
      <c r="AO1169" s="7" t="str">
        <f>MID(Table2[[#This Row],[RES]],11,2)</f>
        <v>US</v>
      </c>
      <c r="AP1169" s="7">
        <f>_xlfn.XLOOKUP(AG1169,Table3[CURRENCY],Table3[CONVERSION RATE],0)*Table2[[#This Row],[ORIGINAL PRICE]]</f>
        <v>10817.875199999999</v>
      </c>
      <c r="AQ1169" s="7">
        <f>_xlfn.XLOOKUP(AG1169,Table3[CURRENCY],Table3[CONVERSION RATE],0)*Table2[[#This Row],[ORIGINAL PREPAYMENT]]</f>
        <v>0</v>
      </c>
      <c r="AR1169" s="7"/>
      <c r="AS1169" s="15"/>
    </row>
    <row r="1170" spans="1:45" x14ac:dyDescent="0.25">
      <c r="A1170" t="str">
        <f>IF(ISBLANK(Data!A1170), "", Data!A1170)</f>
        <v>B</v>
      </c>
      <c r="B1170" s="2" cm="1">
        <f t="array" ref="B1170">IF(ISBLANK(Data!B1170), "", DATE(2000 + RIGHT(Data!B1170, 2), _xlfn.SWITCH(MID(Data!B1170, 3, 3), "JAN", 1, "FEB", 2, "MAR", 3, "APR", 4, "MAY", 5, "JUN", 6, "JUL", 7, "AUG", 8, "SEP", 9, "OCT", 10, "NOV", 11, "DEC", 12), LEFT(Data!B1170, 2)))</f>
        <v>45340</v>
      </c>
      <c r="C1170" t="str">
        <f>IF(ISBLANK(Data!C1170), "", Data!C1170)</f>
        <v>4704-8572-CH-4</v>
      </c>
      <c r="D1170" t="str">
        <f>IF(ISBLANK(Data!D1170), "", Data!D1170)</f>
        <v>QF810V</v>
      </c>
      <c r="E1170" t="str">
        <f>IF(ISBLANK(Data!E1170), "", Data!E1170)</f>
        <v>TOS</v>
      </c>
      <c r="F1170" s="2" cm="1">
        <f t="array" ref="F1170">IF(ISBLANK(Data!F1170), "", DATE(2000 + RIGHT(Data!F1170, 2), _xlfn.SWITCH(MID(Data!F1170, 3, 3), "JAN", 1, "FEB", 2, "MAR", 3, "APR", 4, "MAY", 5, "JUN", 6, "JUL", 7, "AUG", 8, "SEP", 9, "OCT", 10, "NOV", 11, "DEC", 12), LEFT(Data!F1170, 2)))</f>
        <v>45542</v>
      </c>
      <c r="G1170" t="str">
        <f>IF(ISBLANK(Data!G1170), "", Data!G1170)</f>
        <v>SAT</v>
      </c>
      <c r="H1170" t="str">
        <f>IF(ISBLANK(Data!H1170), "", Data!H1170)</f>
        <v>WK318</v>
      </c>
      <c r="I1170" t="str">
        <f>IF(ISBLANK(Data!I1170), "", Data!I1170)</f>
        <v>E</v>
      </c>
      <c r="J1170" t="str">
        <f>IF(ISBLANK(Data!J1170), "", Data!J1170)</f>
        <v>TOS</v>
      </c>
      <c r="K1170" s="2" cm="1">
        <f t="array" ref="K1170">IF(ISBLANK(Data!K1170), "", DATE(2000 + RIGHT(Data!K1170, 2), _xlfn.SWITCH(MID(Data!K1170, 3, 3), "JAN", 1, "FEB", 2, "MAR", 3, "APR", 4, "MAY", 5, "JUN", 6, "JUL", 7, "AUG", 8, "SEP", 9, "OCT", 10, "NOV", 11, "DEC", 12), LEFT(Data!K1170, 2)))</f>
        <v>45556</v>
      </c>
      <c r="L1170" t="str">
        <f>IF(ISBLANK(Data!L1170), "", Data!L1170)</f>
        <v>SAT</v>
      </c>
      <c r="M1170" t="str">
        <f>IF(ISBLANK(Data!M1170), "", Data!M1170)</f>
        <v>BIGLER,ROLAND</v>
      </c>
      <c r="N1170" t="str">
        <f>IF(ISBLANK(Data!N1170), "", Data!N1170)</f>
        <v>LJ</v>
      </c>
      <c r="O1170" s="2" cm="1">
        <f t="array" ref="O1170">IF(ISBLANK(Data!O1170), "", DATE(2000 + RIGHT(Data!O1170, 2), _xlfn.SWITCH(MID(Data!O1170, 3, 3), "JAN", 1, "FEB", 2, "MAR", 3, "APR", 4, "MAY", 5, "JUN", 6, "JUL", 7, "AUG", 8, "SEP", 9, "OCT", 10, "NOV", 11, "DEC", 12), LEFT(Data!O1170, 2)))</f>
        <v>70860</v>
      </c>
      <c r="P1170" t="str">
        <f>IF(ISBLANK(Data!P1170), "", Data!P1170)</f>
        <v>1XX1</v>
      </c>
      <c r="Q1170" t="str">
        <f>IF(ISBLANK(Data!Q1170), "", Data!Q1170)</f>
        <v>761981564</v>
      </c>
      <c r="R1170" t="str">
        <f>IF(ISBLANK(Data!R1170), "", Data!R1170)</f>
        <v>BU868102220001TE76198156</v>
      </c>
      <c r="S1170" t="str">
        <f>IF(ISBLANK(Data!S1170), "", Data!S1170)</f>
        <v>CH</v>
      </c>
      <c r="T1170" s="1" t="str">
        <f>IF(ISBLANK(Data!T1170),"",(Data!T1170))</f>
        <v/>
      </c>
      <c r="U1170" t="str">
        <f>IF(ISBLANK(Data!U1170), "", Data!U1170)</f>
        <v/>
      </c>
      <c r="V1170" t="str">
        <f>IF(ISBLANK(Data!V1170), "", Data!V1170)</f>
        <v/>
      </c>
      <c r="W1170" t="str">
        <f>IF(ISBLANK(Data!W1170), "", Data!W1170)</f>
        <v/>
      </c>
      <c r="X1170" t="str">
        <f>IF(ISBLANK(Data!X1170), "", Data!X1170)</f>
        <v/>
      </c>
      <c r="Y1170" t="str">
        <f>IF(ISBLANK(Data!Y1170), "", Data!Y1170)</f>
        <v/>
      </c>
      <c r="Z1170" t="str">
        <f>IF(ISBLANK(Data!Z1170), "", Data!Z1170)</f>
        <v>T/0061003E/P/YS</v>
      </c>
      <c r="AA1170" t="str">
        <f>IF(ISBLANK(Data!AA1170), "", Data!AA1170)</f>
        <v>+41793579014</v>
      </c>
      <c r="AB1170" t="str">
        <f>IF(ISBLANK(Data!AB1170), "", Data!AB1170)</f>
        <v/>
      </c>
      <c r="AC1170" t="str">
        <f>IF(ISBLANK(Data!AC1170), "", Data!AC1170)</f>
        <v>L184400</v>
      </c>
      <c r="AD1170" t="str">
        <f>IF(ISBLANK(Data!AD1170), "", Data!AD1170)</f>
        <v/>
      </c>
      <c r="AE1170" t="str">
        <f>IF(ISBLANK(Data!AE1170), "", Data!AE1170)</f>
        <v/>
      </c>
      <c r="AF1170" s="7">
        <f>IF(ISBLANK(Data!AF1170), 0, _xlfn.NUMBERVALUE(SUBSTITUTE(Data!AF1170, ".", ",")))</f>
        <v>910.19</v>
      </c>
      <c r="AG1170" t="str">
        <f>IF(ISBLANK(Data!AG1170), "", Data!AG1170)</f>
        <v>EUR</v>
      </c>
      <c r="AH1170" s="6">
        <f>IF(ISBLANK(Data!AH1170), 0, _xlfn.NUMBERVALUE(SUBSTITUTE(Data!AH1170, ".", ",")))</f>
        <v>909.63</v>
      </c>
      <c r="AI1170" s="7">
        <f>IF(ISBLANK(Data!AI1170), "", _xlfn.NUMBERVALUE(SUBSTITUTE(Data!AI1170, ".", ",")))</f>
        <v>12000</v>
      </c>
      <c r="AJ1170" s="7">
        <f>IF(ISBLANK(Data!AJ1170), "", _xlfn.NUMBERVALUE(SUBSTITUTE(Data!AJ1170, ".", ",")))</f>
        <v>12000</v>
      </c>
      <c r="AK1170" s="7" t="str">
        <f>IF(ISBLANK(Data!AK1170), "", _xlfn.NUMBERVALUE(SUBSTITUTE(Data!AK1170, ".", ",")))</f>
        <v/>
      </c>
      <c r="AL1170">
        <f>IF(ISBLANK(Data!AL1170), "", Data!AL1170)</f>
        <v>0</v>
      </c>
      <c r="AM1170" s="15">
        <f>Table2[[#This Row],[DATE_IN]]-Table2[[#This Row],[DATE_OUT]]</f>
        <v>14</v>
      </c>
      <c r="AN1170" s="7" t="str">
        <f>IF(MID(RIGHT(Table2[[#This Row],[ADDR3]],3),1,1)=",",RIGHT(Table2[[#This Row],[ADDR3]],2),"")</f>
        <v/>
      </c>
      <c r="AO1170" s="7" t="str">
        <f>MID(Table2[[#This Row],[RES]],11,2)</f>
        <v>CH</v>
      </c>
      <c r="AP1170" s="7">
        <f>_xlfn.XLOOKUP(AG1170,Table3[CURRENCY],Table3[CONVERSION RATE],0)*Table2[[#This Row],[ORIGINAL PRICE]]</f>
        <v>10888.2711</v>
      </c>
      <c r="AQ1170" s="7">
        <f>_xlfn.XLOOKUP(AG1170,Table3[CURRENCY],Table3[CONVERSION RATE],0)*Table2[[#This Row],[ORIGINAL PREPAYMENT]]</f>
        <v>10894.974300000002</v>
      </c>
      <c r="AR1170" s="7"/>
      <c r="AS1170" s="15"/>
    </row>
    <row r="1171" spans="1:45" x14ac:dyDescent="0.25">
      <c r="A1171" t="str">
        <f>IF(ISBLANK(Data!A1171), "", Data!A1171)</f>
        <v>B</v>
      </c>
      <c r="B1171" s="2" cm="1">
        <f t="array" ref="B1171">IF(ISBLANK(Data!B1171), "", DATE(2000 + RIGHT(Data!B1171, 2), _xlfn.SWITCH(MID(Data!B1171, 3, 3), "JAN", 1, "FEB", 2, "MAR", 3, "APR", 4, "MAY", 5, "JUN", 6, "JUL", 7, "AUG", 8, "SEP", 9, "OCT", 10, "NOV", 11, "DEC", 12), LEFT(Data!B1171, 2)))</f>
        <v>45342</v>
      </c>
      <c r="C1171" t="str">
        <f>IF(ISBLANK(Data!C1171), "", Data!C1171)</f>
        <v>4717-6555-CH-6</v>
      </c>
      <c r="D1171" t="str">
        <f>IF(ISBLANK(Data!D1171), "", Data!D1171)</f>
        <v>QE492W</v>
      </c>
      <c r="E1171" t="str">
        <f>IF(ISBLANK(Data!E1171), "", Data!E1171)</f>
        <v>TOS</v>
      </c>
      <c r="F1171" s="2" cm="1">
        <f t="array" ref="F1171">IF(ISBLANK(Data!F1171), "", DATE(2000 + RIGHT(Data!F1171, 2), _xlfn.SWITCH(MID(Data!F1171, 3, 3), "JAN", 1, "FEB", 2, "MAR", 3, "APR", 4, "MAY", 5, "JUN", 6, "JUL", 7, "AUG", 8, "SEP", 9, "OCT", 10, "NOV", 11, "DEC", 12), LEFT(Data!F1171, 2)))</f>
        <v>45542</v>
      </c>
      <c r="G1171" t="str">
        <f>IF(ISBLANK(Data!G1171), "", Data!G1171)</f>
        <v>SAT</v>
      </c>
      <c r="H1171" t="str">
        <f>IF(ISBLANK(Data!H1171), "", Data!H1171)</f>
        <v>WK318</v>
      </c>
      <c r="I1171" t="str">
        <f>IF(ISBLANK(Data!I1171), "", Data!I1171)</f>
        <v>E</v>
      </c>
      <c r="J1171" t="str">
        <f>IF(ISBLANK(Data!J1171), "", Data!J1171)</f>
        <v>TOS</v>
      </c>
      <c r="K1171" s="2" cm="1">
        <f t="array" ref="K1171">IF(ISBLANK(Data!K1171), "", DATE(2000 + RIGHT(Data!K1171, 2), _xlfn.SWITCH(MID(Data!K1171, 3, 3), "JAN", 1, "FEB", 2, "MAR", 3, "APR", 4, "MAY", 5, "JUN", 6, "JUL", 7, "AUG", 8, "SEP", 9, "OCT", 10, "NOV", 11, "DEC", 12), LEFT(Data!K1171, 2)))</f>
        <v>45549</v>
      </c>
      <c r="L1171" t="str">
        <f>IF(ISBLANK(Data!L1171), "", Data!L1171)</f>
        <v>SAT</v>
      </c>
      <c r="M1171" t="str">
        <f>IF(ISBLANK(Data!M1171), "", Data!M1171)</f>
        <v>BECK,JACQUES</v>
      </c>
      <c r="N1171" t="str">
        <f>IF(ISBLANK(Data!N1171), "", Data!N1171)</f>
        <v>LI</v>
      </c>
      <c r="O1171" s="2" t="str" cm="1">
        <f t="array" ref="O1171">IF(ISBLANK(Data!O1171), "", DATE(2000 + RIGHT(Data!O1171, 2), _xlfn.SWITCH(MID(Data!O1171, 3, 3), "JAN", 1, "FEB", 2, "MAR", 3, "APR", 4, "MAY", 5, "JUN", 6, "JUL", 7, "AUG", 8, "SEP", 9, "OCT", 10, "NOV", 11, "DEC", 12), LEFT(Data!O1171, 2)))</f>
        <v/>
      </c>
      <c r="P1171" t="str">
        <f>IF(ISBLANK(Data!P1171), "", Data!P1171)</f>
        <v>1XX1</v>
      </c>
      <c r="Q1171" t="str">
        <f>IF(ISBLANK(Data!Q1171), "", Data!Q1171)</f>
        <v>NO321246520</v>
      </c>
      <c r="R1171" t="str">
        <f>IF(ISBLANK(Data!R1171), "", Data!R1171)</f>
        <v>BU873140020009TE32124652</v>
      </c>
      <c r="S1171" t="str">
        <f>IF(ISBLANK(Data!S1171), "", Data!S1171)</f>
        <v>CH</v>
      </c>
      <c r="T1171" s="1" t="str">
        <f>IF(ISBLANK(Data!T1171),"",(Data!T1171))</f>
        <v/>
      </c>
      <c r="U1171" t="str">
        <f>IF(ISBLANK(Data!U1171), "", Data!U1171)</f>
        <v/>
      </c>
      <c r="V1171" t="str">
        <f>IF(ISBLANK(Data!V1171), "", Data!V1171)</f>
        <v/>
      </c>
      <c r="W1171" t="str">
        <f>IF(ISBLANK(Data!W1171), "", Data!W1171)</f>
        <v/>
      </c>
      <c r="X1171" t="str">
        <f>IF(ISBLANK(Data!X1171), "", Data!X1171)</f>
        <v/>
      </c>
      <c r="Y1171" t="str">
        <f>IF(ISBLANK(Data!Y1171), "", Data!Y1171)</f>
        <v/>
      </c>
      <c r="Z1171" t="str">
        <f>IF(ISBLANK(Data!Z1171), "", Data!Z1171)</f>
        <v>T/0017146D/P/KU</v>
      </c>
      <c r="AA1171" t="str">
        <f>IF(ISBLANK(Data!AA1171), "", Data!AA1171)</f>
        <v>0792421450</v>
      </c>
      <c r="AB1171" t="str">
        <f>IF(ISBLANK(Data!AB1171), "", Data!AB1171)</f>
        <v/>
      </c>
      <c r="AC1171" t="str">
        <f>IF(ISBLANK(Data!AC1171), "", Data!AC1171)</f>
        <v>L180700</v>
      </c>
      <c r="AD1171" t="str">
        <f>IF(ISBLANK(Data!AD1171), "", Data!AD1171)</f>
        <v/>
      </c>
      <c r="AE1171" t="str">
        <f>IF(ISBLANK(Data!AE1171), "", Data!AE1171)</f>
        <v/>
      </c>
      <c r="AF1171" s="7">
        <f>IF(ISBLANK(Data!AF1171), 0, _xlfn.NUMBERVALUE(SUBSTITUTE(Data!AF1171, ".", ",")))</f>
        <v>537.05999999999995</v>
      </c>
      <c r="AG1171" t="str">
        <f>IF(ISBLANK(Data!AG1171), "", Data!AG1171)</f>
        <v>EUR</v>
      </c>
      <c r="AH1171" s="6">
        <f>IF(ISBLANK(Data!AH1171), 0, _xlfn.NUMBERVALUE(SUBSTITUTE(Data!AH1171, ".", ",")))</f>
        <v>536.5</v>
      </c>
      <c r="AI1171" s="7">
        <f>IF(ISBLANK(Data!AI1171), "", _xlfn.NUMBERVALUE(SUBSTITUTE(Data!AI1171, ".", ",")))</f>
        <v>12000</v>
      </c>
      <c r="AJ1171" s="7">
        <f>IF(ISBLANK(Data!AJ1171), "", _xlfn.NUMBERVALUE(SUBSTITUTE(Data!AJ1171, ".", ",")))</f>
        <v>12000</v>
      </c>
      <c r="AK1171" s="7" t="str">
        <f>IF(ISBLANK(Data!AK1171), "", _xlfn.NUMBERVALUE(SUBSTITUTE(Data!AK1171, ".", ",")))</f>
        <v/>
      </c>
      <c r="AL1171">
        <f>IF(ISBLANK(Data!AL1171), "", Data!AL1171)</f>
        <v>0</v>
      </c>
      <c r="AM1171" s="15">
        <f>Table2[[#This Row],[DATE_IN]]-Table2[[#This Row],[DATE_OUT]]</f>
        <v>7</v>
      </c>
      <c r="AN1171" s="7" t="str">
        <f>IF(MID(RIGHT(Table2[[#This Row],[ADDR3]],3),1,1)=",",RIGHT(Table2[[#This Row],[ADDR3]],2),"")</f>
        <v/>
      </c>
      <c r="AO1171" s="7" t="str">
        <f>MID(Table2[[#This Row],[RES]],11,2)</f>
        <v>CH</v>
      </c>
      <c r="AP1171" s="7">
        <f>_xlfn.XLOOKUP(AG1171,Table3[CURRENCY],Table3[CONVERSION RATE],0)*Table2[[#This Row],[ORIGINAL PRICE]]</f>
        <v>6421.9050000000007</v>
      </c>
      <c r="AQ1171" s="7">
        <f>_xlfn.XLOOKUP(AG1171,Table3[CURRENCY],Table3[CONVERSION RATE],0)*Table2[[#This Row],[ORIGINAL PREPAYMENT]]</f>
        <v>6428.6081999999997</v>
      </c>
      <c r="AR1171" s="7"/>
      <c r="AS1171" s="15"/>
    </row>
    <row r="1172" spans="1:45" x14ac:dyDescent="0.25">
      <c r="A1172" t="str">
        <f>IF(ISBLANK(Data!A1172), "", Data!A1172)</f>
        <v>B</v>
      </c>
      <c r="B1172" s="2" cm="1">
        <f t="array" ref="B1172">IF(ISBLANK(Data!B1172), "", DATE(2000 + RIGHT(Data!B1172, 2), _xlfn.SWITCH(MID(Data!B1172, 3, 3), "JAN", 1, "FEB", 2, "MAR", 3, "APR", 4, "MAY", 5, "JUN", 6, "JUL", 7, "AUG", 8, "SEP", 9, "OCT", 10, "NOV", 11, "DEC", 12), LEFT(Data!B1172, 2)))</f>
        <v>45346</v>
      </c>
      <c r="C1172" t="str">
        <f>IF(ISBLANK(Data!C1172), "", Data!C1172)</f>
        <v>4744-7133-CH-6</v>
      </c>
      <c r="D1172" t="str">
        <f>IF(ISBLANK(Data!D1172), "", Data!D1172)</f>
        <v/>
      </c>
      <c r="E1172" t="str">
        <f>IF(ISBLANK(Data!E1172), "", Data!E1172)</f>
        <v>TOS</v>
      </c>
      <c r="F1172" s="2" cm="1">
        <f t="array" ref="F1172">IF(ISBLANK(Data!F1172), "", DATE(2000 + RIGHT(Data!F1172, 2), _xlfn.SWITCH(MID(Data!F1172, 3, 3), "JAN", 1, "FEB", 2, "MAR", 3, "APR", 4, "MAY", 5, "JUN", 6, "JUL", 7, "AUG", 8, "SEP", 9, "OCT", 10, "NOV", 11, "DEC", 12), LEFT(Data!F1172, 2)))</f>
        <v>45542</v>
      </c>
      <c r="G1172" t="str">
        <f>IF(ISBLANK(Data!G1172), "", Data!G1172)</f>
        <v>SAT</v>
      </c>
      <c r="H1172" t="str">
        <f>IF(ISBLANK(Data!H1172), "", Data!H1172)</f>
        <v>LX8318</v>
      </c>
      <c r="I1172" t="str">
        <f>IF(ISBLANK(Data!I1172), "", Data!I1172)</f>
        <v>C</v>
      </c>
      <c r="J1172" t="str">
        <f>IF(ISBLANK(Data!J1172), "", Data!J1172)</f>
        <v>TOS</v>
      </c>
      <c r="K1172" s="2" cm="1">
        <f t="array" ref="K1172">IF(ISBLANK(Data!K1172), "", DATE(2000 + RIGHT(Data!K1172, 2), _xlfn.SWITCH(MID(Data!K1172, 3, 3), "JAN", 1, "FEB", 2, "MAR", 3, "APR", 4, "MAY", 5, "JUN", 6, "JUL", 7, "AUG", 8, "SEP", 9, "OCT", 10, "NOV", 11, "DEC", 12), LEFT(Data!K1172, 2)))</f>
        <v>45554</v>
      </c>
      <c r="L1172" t="str">
        <f>IF(ISBLANK(Data!L1172), "", Data!L1172)</f>
        <v>THU</v>
      </c>
      <c r="M1172" t="str">
        <f>IF(ISBLANK(Data!M1172), "", Data!M1172)</f>
        <v>KAUFMANN,SOPHIE</v>
      </c>
      <c r="N1172" t="str">
        <f>IF(ISBLANK(Data!N1172), "", Data!N1172)</f>
        <v>LI</v>
      </c>
      <c r="O1172" s="2" t="str" cm="1">
        <f t="array" ref="O1172">IF(ISBLANK(Data!O1172), "", DATE(2000 + RIGHT(Data!O1172, 2), _xlfn.SWITCH(MID(Data!O1172, 3, 3), "JAN", 1, "FEB", 2, "MAR", 3, "APR", 4, "MAY", 5, "JUN", 6, "JUL", 7, "AUG", 8, "SEP", 9, "OCT", 10, "NOV", 11, "DEC", 12), LEFT(Data!O1172, 2)))</f>
        <v/>
      </c>
      <c r="P1172" t="str">
        <f>IF(ISBLANK(Data!P1172), "", Data!P1172)</f>
        <v>1011</v>
      </c>
      <c r="Q1172" t="str">
        <f>IF(ISBLANK(Data!Q1172), "", Data!Q1172)</f>
        <v/>
      </c>
      <c r="R1172" t="str">
        <f>IF(ISBLANK(Data!R1172), "", Data!R1172)</f>
        <v>CM535584XXXXXX4168</v>
      </c>
      <c r="S1172" t="str">
        <f>IF(ISBLANK(Data!S1172), "", Data!S1172)</f>
        <v/>
      </c>
      <c r="T1172" s="1" t="str">
        <f>IF(ISBLANK(Data!T1172),"",(Data!T1172))</f>
        <v>09/26</v>
      </c>
      <c r="U1172" t="str">
        <f>IF(ISBLANK(Data!U1172), "", Data!U1172)</f>
        <v/>
      </c>
      <c r="V1172" t="str">
        <f>IF(ISBLANK(Data!V1172), "", Data!V1172)</f>
        <v>SONNEGGSTRASSE 12</v>
      </c>
      <c r="W1172" t="str">
        <f>IF(ISBLANK(Data!W1172), "", Data!W1172)</f>
        <v/>
      </c>
      <c r="X1172" t="str">
        <f>IF(ISBLANK(Data!X1172), "", Data!X1172)</f>
        <v>6330 CHAM,CH</v>
      </c>
      <c r="Y1172" t="str">
        <f>IF(ISBLANK(Data!Y1172), "", Data!Y1172)</f>
        <v/>
      </c>
      <c r="Z1172" t="str">
        <f>IF(ISBLANK(Data!Z1172), "", Data!Z1172)</f>
        <v>P/I1</v>
      </c>
      <c r="AA1172" t="str">
        <f>IF(ISBLANK(Data!AA1172), "", Data!AA1172)</f>
        <v>+41-792696148</v>
      </c>
      <c r="AB1172" t="str">
        <f>IF(ISBLANK(Data!AB1172), "", Data!AB1172)</f>
        <v>/CP1</v>
      </c>
      <c r="AC1172" t="str">
        <f>IF(ISBLANK(Data!AC1172), "", Data!AC1172)</f>
        <v/>
      </c>
      <c r="AD1172" t="str">
        <f>IF(ISBLANK(Data!AD1172), "", Data!AD1172)</f>
        <v/>
      </c>
      <c r="AE1172" t="str">
        <f>IF(ISBLANK(Data!AE1172), "", Data!AE1172)</f>
        <v/>
      </c>
      <c r="AF1172" s="7">
        <f>IF(ISBLANK(Data!AF1172), 0, _xlfn.NUMBERVALUE(SUBSTITUTE(Data!AF1172, ".", ",")))</f>
        <v>0</v>
      </c>
      <c r="AG1172" t="str">
        <f>IF(ISBLANK(Data!AG1172), "", Data!AG1172)</f>
        <v>EUR</v>
      </c>
      <c r="AH1172" s="6">
        <f>IF(ISBLANK(Data!AH1172), 0, _xlfn.NUMBERVALUE(SUBSTITUTE(Data!AH1172, ".", ",")))</f>
        <v>538.69000000000005</v>
      </c>
      <c r="AI1172" s="7">
        <f>IF(ISBLANK(Data!AI1172), "", _xlfn.NUMBERVALUE(SUBSTITUTE(Data!AI1172, ".", ",")))</f>
        <v>12000</v>
      </c>
      <c r="AJ1172" s="7">
        <f>IF(ISBLANK(Data!AJ1172), "", _xlfn.NUMBERVALUE(SUBSTITUTE(Data!AJ1172, ".", ",")))</f>
        <v>12000</v>
      </c>
      <c r="AK1172" s="7" t="str">
        <f>IF(ISBLANK(Data!AK1172), "", _xlfn.NUMBERVALUE(SUBSTITUTE(Data!AK1172, ".", ",")))</f>
        <v/>
      </c>
      <c r="AL1172">
        <f>IF(ISBLANK(Data!AL1172), "", Data!AL1172)</f>
        <v>0</v>
      </c>
      <c r="AM1172" s="15">
        <f>Table2[[#This Row],[DATE_IN]]-Table2[[#This Row],[DATE_OUT]]</f>
        <v>12</v>
      </c>
      <c r="AN1172" s="7" t="str">
        <f>IF(MID(RIGHT(Table2[[#This Row],[ADDR3]],3),1,1)=",",RIGHT(Table2[[#This Row],[ADDR3]],2),"")</f>
        <v>CH</v>
      </c>
      <c r="AO1172" s="7" t="str">
        <f>MID(Table2[[#This Row],[RES]],11,2)</f>
        <v>CH</v>
      </c>
      <c r="AP1172" s="7">
        <f>_xlfn.XLOOKUP(AG1172,Table3[CURRENCY],Table3[CONVERSION RATE],0)*Table2[[#This Row],[ORIGINAL PRICE]]</f>
        <v>6448.1193000000012</v>
      </c>
      <c r="AQ1172" s="7">
        <f>_xlfn.XLOOKUP(AG1172,Table3[CURRENCY],Table3[CONVERSION RATE],0)*Table2[[#This Row],[ORIGINAL PREPAYMENT]]</f>
        <v>0</v>
      </c>
      <c r="AR1172" s="7"/>
      <c r="AS1172" s="15"/>
    </row>
    <row r="1173" spans="1:45" x14ac:dyDescent="0.25">
      <c r="A1173" t="str">
        <f>IF(ISBLANK(Data!A1173), "", Data!A1173)</f>
        <v>B</v>
      </c>
      <c r="B1173" s="2" cm="1">
        <f t="array" ref="B1173">IF(ISBLANK(Data!B1173), "", DATE(2000 + RIGHT(Data!B1173, 2), _xlfn.SWITCH(MID(Data!B1173, 3, 3), "JAN", 1, "FEB", 2, "MAR", 3, "APR", 4, "MAY", 5, "JUN", 6, "JUL", 7, "AUG", 8, "SEP", 9, "OCT", 10, "NOV", 11, "DEC", 12), LEFT(Data!B1173, 2)))</f>
        <v>45350</v>
      </c>
      <c r="C1173" t="str">
        <f>IF(ISBLANK(Data!C1173), "", Data!C1173)</f>
        <v>4767-1889-AU-6</v>
      </c>
      <c r="D1173" t="str">
        <f>IF(ISBLANK(Data!D1173), "", Data!D1173)</f>
        <v>QF812V</v>
      </c>
      <c r="E1173" t="str">
        <f>IF(ISBLANK(Data!E1173), "", Data!E1173)</f>
        <v>TOS</v>
      </c>
      <c r="F1173" s="2" cm="1">
        <f t="array" ref="F1173">IF(ISBLANK(Data!F1173), "", DATE(2000 + RIGHT(Data!F1173, 2), _xlfn.SWITCH(MID(Data!F1173, 3, 3), "JAN", 1, "FEB", 2, "MAR", 3, "APR", 4, "MAY", 5, "JUN", 6, "JUL", 7, "AUG", 8, "SEP", 9, "OCT", 10, "NOV", 11, "DEC", 12), LEFT(Data!F1173, 2)))</f>
        <v>45542</v>
      </c>
      <c r="G1173" t="str">
        <f>IF(ISBLANK(Data!G1173), "", Data!G1173)</f>
        <v>SAT</v>
      </c>
      <c r="H1173" t="str">
        <f>IF(ISBLANK(Data!H1173), "", Data!H1173)</f>
        <v>WI</v>
      </c>
      <c r="I1173" t="str">
        <f>IF(ISBLANK(Data!I1173), "", Data!I1173)</f>
        <v>B</v>
      </c>
      <c r="J1173" t="str">
        <f>IF(ISBLANK(Data!J1173), "", Data!J1173)</f>
        <v>TOS</v>
      </c>
      <c r="K1173" s="2" cm="1">
        <f t="array" ref="K1173">IF(ISBLANK(Data!K1173), "", DATE(2000 + RIGHT(Data!K1173, 2), _xlfn.SWITCH(MID(Data!K1173, 3, 3), "JAN", 1, "FEB", 2, "MAR", 3, "APR", 4, "MAY", 5, "JUN", 6, "JUL", 7, "AUG", 8, "SEP", 9, "OCT", 10, "NOV", 11, "DEC", 12), LEFT(Data!K1173, 2)))</f>
        <v>45562</v>
      </c>
      <c r="L1173" t="str">
        <f>IF(ISBLANK(Data!L1173), "", Data!L1173)</f>
        <v>FRI</v>
      </c>
      <c r="M1173" t="str">
        <f>IF(ISBLANK(Data!M1173), "", Data!M1173)</f>
        <v>KARLSEN,PAUL</v>
      </c>
      <c r="N1173" t="str">
        <f>IF(ISBLANK(Data!N1173), "", Data!N1173)</f>
        <v>LY</v>
      </c>
      <c r="O1173" s="2" cm="1">
        <f t="array" ref="O1173">IF(ISBLANK(Data!O1173), "", DATE(2000 + RIGHT(Data!O1173, 2), _xlfn.SWITCH(MID(Data!O1173, 3, 3), "JAN", 1, "FEB", 2, "MAR", 3, "APR", 4, "MAY", 5, "JUN", 6, "JUL", 7, "AUG", 8, "SEP", 9, "OCT", 10, "NOV", 11, "DEC", 12), LEFT(Data!O1173, 2)))</f>
        <v>70860</v>
      </c>
      <c r="P1173" t="str">
        <f>IF(ISBLANK(Data!P1173), "", Data!P1173)</f>
        <v>1XX1</v>
      </c>
      <c r="Q1173" t="str">
        <f>IF(ISBLANK(Data!Q1173), "", Data!Q1173)</f>
        <v>785430882</v>
      </c>
      <c r="R1173" t="str">
        <f>IF(ISBLANK(Data!R1173), "", Data!R1173)</f>
        <v>BU868102240009TE78543088</v>
      </c>
      <c r="S1173" t="str">
        <f>IF(ISBLANK(Data!S1173), "", Data!S1173)</f>
        <v>CH</v>
      </c>
      <c r="T1173" s="1" t="str">
        <f>IF(ISBLANK(Data!T1173),"",(Data!T1173))</f>
        <v/>
      </c>
      <c r="U1173" t="str">
        <f>IF(ISBLANK(Data!U1173), "", Data!U1173)</f>
        <v/>
      </c>
      <c r="V1173" t="str">
        <f>IF(ISBLANK(Data!V1173), "", Data!V1173)</f>
        <v/>
      </c>
      <c r="W1173" t="str">
        <f>IF(ISBLANK(Data!W1173), "", Data!W1173)</f>
        <v/>
      </c>
      <c r="X1173" t="str">
        <f>IF(ISBLANK(Data!X1173), "", Data!X1173)</f>
        <v/>
      </c>
      <c r="Y1173" t="str">
        <f>IF(ISBLANK(Data!Y1173), "", Data!Y1173)</f>
        <v/>
      </c>
      <c r="Z1173" t="str">
        <f>IF(ISBLANK(Data!Z1173), "", Data!Z1173)</f>
        <v>T/0061025E/P/YS</v>
      </c>
      <c r="AA1173" t="str">
        <f>IF(ISBLANK(Data!AA1173), "", Data!AA1173)</f>
        <v>+610435272732</v>
      </c>
      <c r="AB1173" t="str">
        <f>IF(ISBLANK(Data!AB1173), "", Data!AB1173)</f>
        <v/>
      </c>
      <c r="AC1173" t="str">
        <f>IF(ISBLANK(Data!AC1173), "", Data!AC1173)</f>
        <v>L196400</v>
      </c>
      <c r="AD1173" t="str">
        <f>IF(ISBLANK(Data!AD1173), "", Data!AD1173)</f>
        <v/>
      </c>
      <c r="AE1173" t="str">
        <f>IF(ISBLANK(Data!AE1173), "", Data!AE1173)</f>
        <v/>
      </c>
      <c r="AF1173" s="7">
        <f>IF(ISBLANK(Data!AF1173), 0, _xlfn.NUMBERVALUE(SUBSTITUTE(Data!AF1173, ".", ",")))</f>
        <v>8286.2900000000009</v>
      </c>
      <c r="AG1173" t="str">
        <f>IF(ISBLANK(Data!AG1173), "", Data!AG1173)</f>
        <v>NKR</v>
      </c>
      <c r="AH1173" s="6">
        <f>IF(ISBLANK(Data!AH1173), 0, _xlfn.NUMBERVALUE(SUBSTITUTE(Data!AH1173, ".", ",")))</f>
        <v>8286.2900000000009</v>
      </c>
      <c r="AI1173" s="7">
        <f>IF(ISBLANK(Data!AI1173), "", _xlfn.NUMBERVALUE(SUBSTITUTE(Data!AI1173, ".", ",")))</f>
        <v>12000</v>
      </c>
      <c r="AJ1173" s="7">
        <f>IF(ISBLANK(Data!AJ1173), "", _xlfn.NUMBERVALUE(SUBSTITUTE(Data!AJ1173, ".", ",")))</f>
        <v>12000</v>
      </c>
      <c r="AK1173" s="7" t="str">
        <f>IF(ISBLANK(Data!AK1173), "", _xlfn.NUMBERVALUE(SUBSTITUTE(Data!AK1173, ".", ",")))</f>
        <v/>
      </c>
      <c r="AL1173">
        <f>IF(ISBLANK(Data!AL1173), "", Data!AL1173)</f>
        <v>0</v>
      </c>
      <c r="AM1173" s="15">
        <f>Table2[[#This Row],[DATE_IN]]-Table2[[#This Row],[DATE_OUT]]</f>
        <v>20</v>
      </c>
      <c r="AN1173" s="7" t="str">
        <f>IF(MID(RIGHT(Table2[[#This Row],[ADDR3]],3),1,1)=",",RIGHT(Table2[[#This Row],[ADDR3]],2),"")</f>
        <v/>
      </c>
      <c r="AO1173" s="7" t="str">
        <f>MID(Table2[[#This Row],[RES]],11,2)</f>
        <v>AU</v>
      </c>
      <c r="AP1173" s="7">
        <f>_xlfn.XLOOKUP(AG1173,Table3[CURRENCY],Table3[CONVERSION RATE],0)*Table2[[#This Row],[ORIGINAL PRICE]]</f>
        <v>8286.2900000000009</v>
      </c>
      <c r="AQ1173" s="7">
        <f>_xlfn.XLOOKUP(AG1173,Table3[CURRENCY],Table3[CONVERSION RATE],0)*Table2[[#This Row],[ORIGINAL PREPAYMENT]]</f>
        <v>8286.2900000000009</v>
      </c>
      <c r="AR1173" s="7"/>
      <c r="AS1173" s="15"/>
    </row>
    <row r="1174" spans="1:45" x14ac:dyDescent="0.25">
      <c r="A1174" t="str">
        <f>IF(ISBLANK(Data!A1174), "", Data!A1174)</f>
        <v>B</v>
      </c>
      <c r="B1174" s="2" cm="1">
        <f t="array" ref="B1174">IF(ISBLANK(Data!B1174), "", DATE(2000 + RIGHT(Data!B1174, 2), _xlfn.SWITCH(MID(Data!B1174, 3, 3), "JAN", 1, "FEB", 2, "MAR", 3, "APR", 4, "MAY", 5, "JUN", 6, "JUL", 7, "AUG", 8, "SEP", 9, "OCT", 10, "NOV", 11, "DEC", 12), LEFT(Data!B1174, 2)))</f>
        <v>45372</v>
      </c>
      <c r="C1174" t="str">
        <f>IF(ISBLANK(Data!C1174), "", Data!C1174)</f>
        <v>4905-4799-DE-3</v>
      </c>
      <c r="D1174" t="str">
        <f>IF(ISBLANK(Data!D1174), "", Data!D1174)</f>
        <v>QF950V</v>
      </c>
      <c r="E1174" t="str">
        <f>IF(ISBLANK(Data!E1174), "", Data!E1174)</f>
        <v>TOS</v>
      </c>
      <c r="F1174" s="2" cm="1">
        <f t="array" ref="F1174">IF(ISBLANK(Data!F1174), "", DATE(2000 + RIGHT(Data!F1174, 2), _xlfn.SWITCH(MID(Data!F1174, 3, 3), "JAN", 1, "FEB", 2, "MAR", 3, "APR", 4, "MAY", 5, "JUN", 6, "JUL", 7, "AUG", 8, "SEP", 9, "OCT", 10, "NOV", 11, "DEC", 12), LEFT(Data!F1174, 2)))</f>
        <v>45542</v>
      </c>
      <c r="G1174" t="str">
        <f>IF(ISBLANK(Data!G1174), "", Data!G1174)</f>
        <v>SAT</v>
      </c>
      <c r="H1174" t="str">
        <f>IF(ISBLANK(Data!H1174), "", Data!H1174)</f>
        <v>LH870</v>
      </c>
      <c r="I1174" t="str">
        <f>IF(ISBLANK(Data!I1174), "", Data!I1174)</f>
        <v>C</v>
      </c>
      <c r="J1174" t="str">
        <f>IF(ISBLANK(Data!J1174), "", Data!J1174)</f>
        <v>TOS</v>
      </c>
      <c r="K1174" s="2" cm="1">
        <f t="array" ref="K1174">IF(ISBLANK(Data!K1174), "", DATE(2000 + RIGHT(Data!K1174, 2), _xlfn.SWITCH(MID(Data!K1174, 3, 3), "JAN", 1, "FEB", 2, "MAR", 3, "APR", 4, "MAY", 5, "JUN", 6, "JUL", 7, "AUG", 8, "SEP", 9, "OCT", 10, "NOV", 11, "DEC", 12), LEFT(Data!K1174, 2)))</f>
        <v>45552</v>
      </c>
      <c r="L1174" t="str">
        <f>IF(ISBLANK(Data!L1174), "", Data!L1174)</f>
        <v>TUE</v>
      </c>
      <c r="M1174" t="str">
        <f>IF(ISBLANK(Data!M1174), "", Data!M1174)</f>
        <v>KRAUS,SILVIA</v>
      </c>
      <c r="N1174" t="str">
        <f>IF(ISBLANK(Data!N1174), "", Data!N1174)</f>
        <v>LI</v>
      </c>
      <c r="O1174" s="2" cm="1">
        <f t="array" ref="O1174">IF(ISBLANK(Data!O1174), "", DATE(2000 + RIGHT(Data!O1174, 2), _xlfn.SWITCH(MID(Data!O1174, 3, 3), "JAN", 1, "FEB", 2, "MAR", 3, "APR", 4, "MAY", 5, "JUN", 6, "JUL", 7, "AUG", 8, "SEP", 9, "OCT", 10, "NOV", 11, "DEC", 12), LEFT(Data!O1174, 2)))</f>
        <v>61049</v>
      </c>
      <c r="P1174" t="str">
        <f>IF(ISBLANK(Data!P1174), "", Data!P1174)</f>
        <v>1XX1</v>
      </c>
      <c r="Q1174" t="str">
        <f>IF(ISBLANK(Data!Q1174), "", Data!Q1174)</f>
        <v>706886321748</v>
      </c>
      <c r="R1174" t="str">
        <f>IF(ISBLANK(Data!R1174), "", Data!R1174)</f>
        <v>BU871094800004TE88632174</v>
      </c>
      <c r="S1174" t="str">
        <f>IF(ISBLANK(Data!S1174), "", Data!S1174)</f>
        <v>CH</v>
      </c>
      <c r="T1174" s="1" t="str">
        <f>IF(ISBLANK(Data!T1174),"",(Data!T1174))</f>
        <v/>
      </c>
      <c r="U1174" t="str">
        <f>IF(ISBLANK(Data!U1174), "", Data!U1174)</f>
        <v/>
      </c>
      <c r="V1174" t="str">
        <f>IF(ISBLANK(Data!V1174), "", Data!V1174)</f>
        <v>PARK RUE</v>
      </c>
      <c r="W1174" t="str">
        <f>IF(ISBLANK(Data!W1174), "", Data!W1174)</f>
        <v/>
      </c>
      <c r="X1174" t="str">
        <f>IF(ISBLANK(Data!X1174), "", Data!X1174)</f>
        <v>90015,PARIS                ,DE</v>
      </c>
      <c r="Y1174" t="str">
        <f>IF(ISBLANK(Data!Y1174), "", Data!Y1174)</f>
        <v/>
      </c>
      <c r="Z1174" t="str">
        <f>IF(ISBLANK(Data!Z1174), "", Data!Z1174)</f>
        <v>T/0062893E/P/RF</v>
      </c>
      <c r="AA1174" t="str">
        <f>IF(ISBLANK(Data!AA1174), "", Data!AA1174)</f>
        <v>+33186269080</v>
      </c>
      <c r="AB1174" t="str">
        <f>IF(ISBLANK(Data!AB1174), "", Data!AB1174)</f>
        <v>V472.24EUR/</v>
      </c>
      <c r="AC1174" t="str">
        <f>IF(ISBLANK(Data!AC1174), "", Data!AC1174)</f>
        <v>L223200</v>
      </c>
      <c r="AD1174" t="str">
        <f>IF(ISBLANK(Data!AD1174), "", Data!AD1174)</f>
        <v/>
      </c>
      <c r="AE1174" t="str">
        <f>IF(ISBLANK(Data!AE1174), "", Data!AE1174)</f>
        <v/>
      </c>
      <c r="AF1174" s="7">
        <f>IF(ISBLANK(Data!AF1174), 0, _xlfn.NUMBERVALUE(SUBSTITUTE(Data!AF1174, ".", ",")))</f>
        <v>472.24</v>
      </c>
      <c r="AG1174" t="str">
        <f>IF(ISBLANK(Data!AG1174), "", Data!AG1174)</f>
        <v>EUR</v>
      </c>
      <c r="AH1174" s="6">
        <f>IF(ISBLANK(Data!AH1174), 0, _xlfn.NUMBERVALUE(SUBSTITUTE(Data!AH1174, ".", ",")))</f>
        <v>471.79</v>
      </c>
      <c r="AI1174" s="7">
        <f>IF(ISBLANK(Data!AI1174), "", _xlfn.NUMBERVALUE(SUBSTITUTE(Data!AI1174, ".", ",")))</f>
        <v>12000</v>
      </c>
      <c r="AJ1174" s="7">
        <f>IF(ISBLANK(Data!AJ1174), "", _xlfn.NUMBERVALUE(SUBSTITUTE(Data!AJ1174, ".", ",")))</f>
        <v>12000</v>
      </c>
      <c r="AK1174" s="7" t="str">
        <f>IF(ISBLANK(Data!AK1174), "", _xlfn.NUMBERVALUE(SUBSTITUTE(Data!AK1174, ".", ",")))</f>
        <v/>
      </c>
      <c r="AL1174">
        <f>IF(ISBLANK(Data!AL1174), "", Data!AL1174)</f>
        <v>0</v>
      </c>
      <c r="AM1174" s="15">
        <f>Table2[[#This Row],[DATE_IN]]-Table2[[#This Row],[DATE_OUT]]</f>
        <v>10</v>
      </c>
      <c r="AN1174" s="7" t="str">
        <f>IF(MID(RIGHT(Table2[[#This Row],[ADDR3]],3),1,1)=",",RIGHT(Table2[[#This Row],[ADDR3]],2),"")</f>
        <v>DE</v>
      </c>
      <c r="AO1174" s="7" t="str">
        <f>MID(Table2[[#This Row],[RES]],11,2)</f>
        <v>DE</v>
      </c>
      <c r="AP1174" s="7">
        <f>_xlfn.XLOOKUP(AG1174,Table3[CURRENCY],Table3[CONVERSION RATE],0)*Table2[[#This Row],[ORIGINAL PRICE]]</f>
        <v>5647.3263000000006</v>
      </c>
      <c r="AQ1174" s="7">
        <f>_xlfn.XLOOKUP(AG1174,Table3[CURRENCY],Table3[CONVERSION RATE],0)*Table2[[#This Row],[ORIGINAL PREPAYMENT]]</f>
        <v>5652.7128000000002</v>
      </c>
      <c r="AR1174" s="7"/>
      <c r="AS1174" s="15"/>
    </row>
    <row r="1175" spans="1:45" x14ac:dyDescent="0.25">
      <c r="A1175" t="str">
        <f>IF(ISBLANK(Data!A1175), "", Data!A1175)</f>
        <v>B</v>
      </c>
      <c r="B1175" s="2" cm="1">
        <f t="array" ref="B1175">IF(ISBLANK(Data!B1175), "", DATE(2000 + RIGHT(Data!B1175, 2), _xlfn.SWITCH(MID(Data!B1175, 3, 3), "JAN", 1, "FEB", 2, "MAR", 3, "APR", 4, "MAY", 5, "JUN", 6, "JUL", 7, "AUG", 8, "SEP", 9, "OCT", 10, "NOV", 11, "DEC", 12), LEFT(Data!B1175, 2)))</f>
        <v>45383</v>
      </c>
      <c r="C1175" t="str">
        <f>IF(ISBLANK(Data!C1175), "", Data!C1175)</f>
        <v>4962-8247-CH-4</v>
      </c>
      <c r="D1175" t="str">
        <f>IF(ISBLANK(Data!D1175), "", Data!D1175)</f>
        <v>QF810V</v>
      </c>
      <c r="E1175" t="str">
        <f>IF(ISBLANK(Data!E1175), "", Data!E1175)</f>
        <v>TOS</v>
      </c>
      <c r="F1175" s="2" cm="1">
        <f t="array" ref="F1175">IF(ISBLANK(Data!F1175), "", DATE(2000 + RIGHT(Data!F1175, 2), _xlfn.SWITCH(MID(Data!F1175, 3, 3), "JAN", 1, "FEB", 2, "MAR", 3, "APR", 4, "MAY", 5, "JUN", 6, "JUL", 7, "AUG", 8, "SEP", 9, "OCT", 10, "NOV", 11, "DEC", 12), LEFT(Data!F1175, 2)))</f>
        <v>45542</v>
      </c>
      <c r="G1175" t="str">
        <f>IF(ISBLANK(Data!G1175), "", Data!G1175)</f>
        <v>SAT</v>
      </c>
      <c r="H1175" t="str">
        <f>IF(ISBLANK(Data!H1175), "", Data!H1175)</f>
        <v>WK318</v>
      </c>
      <c r="I1175" t="str">
        <f>IF(ISBLANK(Data!I1175), "", Data!I1175)</f>
        <v>E</v>
      </c>
      <c r="J1175" t="str">
        <f>IF(ISBLANK(Data!J1175), "", Data!J1175)</f>
        <v>TOS</v>
      </c>
      <c r="K1175" s="2" cm="1">
        <f t="array" ref="K1175">IF(ISBLANK(Data!K1175), "", DATE(2000 + RIGHT(Data!K1175, 2), _xlfn.SWITCH(MID(Data!K1175, 3, 3), "JAN", 1, "FEB", 2, "MAR", 3, "APR", 4, "MAY", 5, "JUN", 6, "JUL", 7, "AUG", 8, "SEP", 9, "OCT", 10, "NOV", 11, "DEC", 12), LEFT(Data!K1175, 2)))</f>
        <v>45556</v>
      </c>
      <c r="L1175" t="str">
        <f>IF(ISBLANK(Data!L1175), "", Data!L1175)</f>
        <v>SAT</v>
      </c>
      <c r="M1175" t="str">
        <f>IF(ISBLANK(Data!M1175), "", Data!M1175)</f>
        <v>TRUAISCH,SIMONE</v>
      </c>
      <c r="N1175" t="str">
        <f>IF(ISBLANK(Data!N1175), "", Data!N1175)</f>
        <v>LJ</v>
      </c>
      <c r="O1175" s="2" cm="1">
        <f t="array" ref="O1175">IF(ISBLANK(Data!O1175), "", DATE(2000 + RIGHT(Data!O1175, 2), _xlfn.SWITCH(MID(Data!O1175, 3, 3), "JAN", 1, "FEB", 2, "MAR", 3, "APR", 4, "MAY", 5, "JUN", 6, "JUL", 7, "AUG", 8, "SEP", 9, "OCT", 10, "NOV", 11, "DEC", 12), LEFT(Data!O1175, 2)))</f>
        <v>70860</v>
      </c>
      <c r="P1175" t="str">
        <f>IF(ISBLANK(Data!P1175), "", Data!P1175)</f>
        <v>1XX1</v>
      </c>
      <c r="Q1175" t="str">
        <f>IF(ISBLANK(Data!Q1175), "", Data!Q1175)</f>
        <v>751679354</v>
      </c>
      <c r="R1175" t="str">
        <f>IF(ISBLANK(Data!R1175), "", Data!R1175)</f>
        <v>BU868102220001TE75167935</v>
      </c>
      <c r="S1175" t="str">
        <f>IF(ISBLANK(Data!S1175), "", Data!S1175)</f>
        <v>CH</v>
      </c>
      <c r="T1175" s="1" t="str">
        <f>IF(ISBLANK(Data!T1175),"",(Data!T1175))</f>
        <v/>
      </c>
      <c r="U1175" t="str">
        <f>IF(ISBLANK(Data!U1175), "", Data!U1175)</f>
        <v/>
      </c>
      <c r="V1175" t="str">
        <f>IF(ISBLANK(Data!V1175), "", Data!V1175)</f>
        <v/>
      </c>
      <c r="W1175" t="str">
        <f>IF(ISBLANK(Data!W1175), "", Data!W1175)</f>
        <v/>
      </c>
      <c r="X1175" t="str">
        <f>IF(ISBLANK(Data!X1175), "", Data!X1175)</f>
        <v/>
      </c>
      <c r="Y1175" t="str">
        <f>IF(ISBLANK(Data!Y1175), "", Data!Y1175)</f>
        <v/>
      </c>
      <c r="Z1175" t="str">
        <f>IF(ISBLANK(Data!Z1175), "", Data!Z1175)</f>
        <v>T/0061003E/P/YS</v>
      </c>
      <c r="AA1175" t="str">
        <f>IF(ISBLANK(Data!AA1175), "", Data!AA1175)</f>
        <v>+410793255582</v>
      </c>
      <c r="AB1175" t="str">
        <f>IF(ISBLANK(Data!AB1175), "", Data!AB1175)</f>
        <v/>
      </c>
      <c r="AC1175" t="str">
        <f>IF(ISBLANK(Data!AC1175), "", Data!AC1175)</f>
        <v>R044900</v>
      </c>
      <c r="AD1175" t="str">
        <f>IF(ISBLANK(Data!AD1175), "", Data!AD1175)</f>
        <v/>
      </c>
      <c r="AE1175" t="str">
        <f>IF(ISBLANK(Data!AE1175), "", Data!AE1175)</f>
        <v/>
      </c>
      <c r="AF1175" s="7">
        <f>IF(ISBLANK(Data!AF1175), 0, _xlfn.NUMBERVALUE(SUBSTITUTE(Data!AF1175, ".", ",")))</f>
        <v>956.29</v>
      </c>
      <c r="AG1175" t="str">
        <f>IF(ISBLANK(Data!AG1175), "", Data!AG1175)</f>
        <v>EUR</v>
      </c>
      <c r="AH1175" s="6">
        <f>IF(ISBLANK(Data!AH1175), 0, _xlfn.NUMBERVALUE(SUBSTITUTE(Data!AH1175, ".", ",")))</f>
        <v>956.11</v>
      </c>
      <c r="AI1175" s="7">
        <f>IF(ISBLANK(Data!AI1175), "", _xlfn.NUMBERVALUE(SUBSTITUTE(Data!AI1175, ".", ",")))</f>
        <v>12000</v>
      </c>
      <c r="AJ1175" s="7">
        <f>IF(ISBLANK(Data!AJ1175), "", _xlfn.NUMBERVALUE(SUBSTITUTE(Data!AJ1175, ".", ",")))</f>
        <v>12000</v>
      </c>
      <c r="AK1175" s="7" t="str">
        <f>IF(ISBLANK(Data!AK1175), "", _xlfn.NUMBERVALUE(SUBSTITUTE(Data!AK1175, ".", ",")))</f>
        <v/>
      </c>
      <c r="AL1175">
        <f>IF(ISBLANK(Data!AL1175), "", Data!AL1175)</f>
        <v>0</v>
      </c>
      <c r="AM1175" s="15">
        <f>Table2[[#This Row],[DATE_IN]]-Table2[[#This Row],[DATE_OUT]]</f>
        <v>14</v>
      </c>
      <c r="AN1175" s="7" t="str">
        <f>IF(MID(RIGHT(Table2[[#This Row],[ADDR3]],3),1,1)=",",RIGHT(Table2[[#This Row],[ADDR3]],2),"")</f>
        <v/>
      </c>
      <c r="AO1175" s="7" t="str">
        <f>MID(Table2[[#This Row],[RES]],11,2)</f>
        <v>CH</v>
      </c>
      <c r="AP1175" s="7">
        <f>_xlfn.XLOOKUP(AG1175,Table3[CURRENCY],Table3[CONVERSION RATE],0)*Table2[[#This Row],[ORIGINAL PRICE]]</f>
        <v>11444.636700000001</v>
      </c>
      <c r="AQ1175" s="7">
        <f>_xlfn.XLOOKUP(AG1175,Table3[CURRENCY],Table3[CONVERSION RATE],0)*Table2[[#This Row],[ORIGINAL PREPAYMENT]]</f>
        <v>11446.791300000001</v>
      </c>
      <c r="AR1175" s="7"/>
      <c r="AS1175" s="15"/>
    </row>
    <row r="1176" spans="1:45" x14ac:dyDescent="0.25">
      <c r="A1176" t="str">
        <f>IF(ISBLANK(Data!A1176), "", Data!A1176)</f>
        <v>B</v>
      </c>
      <c r="B1176" s="2" cm="1">
        <f t="array" ref="B1176">IF(ISBLANK(Data!B1176), "", DATE(2000 + RIGHT(Data!B1176, 2), _xlfn.SWITCH(MID(Data!B1176, 3, 3), "JAN", 1, "FEB", 2, "MAR", 3, "APR", 4, "MAY", 5, "JUN", 6, "JUL", 7, "AUG", 8, "SEP", 9, "OCT", 10, "NOV", 11, "DEC", 12), LEFT(Data!B1176, 2)))</f>
        <v>45386</v>
      </c>
      <c r="C1176" t="str">
        <f>IF(ISBLANK(Data!C1176), "", Data!C1176)</f>
        <v>4983-3878-CH-3</v>
      </c>
      <c r="D1176" t="str">
        <f>IF(ISBLANK(Data!D1176), "", Data!D1176)</f>
        <v>QF810V</v>
      </c>
      <c r="E1176" t="str">
        <f>IF(ISBLANK(Data!E1176), "", Data!E1176)</f>
        <v>TOS</v>
      </c>
      <c r="F1176" s="2" cm="1">
        <f t="array" ref="F1176">IF(ISBLANK(Data!F1176), "", DATE(2000 + RIGHT(Data!F1176, 2), _xlfn.SWITCH(MID(Data!F1176, 3, 3), "JAN", 1, "FEB", 2, "MAR", 3, "APR", 4, "MAY", 5, "JUN", 6, "JUL", 7, "AUG", 8, "SEP", 9, "OCT", 10, "NOV", 11, "DEC", 12), LEFT(Data!F1176, 2)))</f>
        <v>45542</v>
      </c>
      <c r="G1176" t="str">
        <f>IF(ISBLANK(Data!G1176), "", Data!G1176)</f>
        <v>SAT</v>
      </c>
      <c r="H1176" t="str">
        <f>IF(ISBLANK(Data!H1176), "", Data!H1176)</f>
        <v>WK318</v>
      </c>
      <c r="I1176" t="str">
        <f>IF(ISBLANK(Data!I1176), "", Data!I1176)</f>
        <v>C</v>
      </c>
      <c r="J1176" t="str">
        <f>IF(ISBLANK(Data!J1176), "", Data!J1176)</f>
        <v>TOS</v>
      </c>
      <c r="K1176" s="2" cm="1">
        <f t="array" ref="K1176">IF(ISBLANK(Data!K1176), "", DATE(2000 + RIGHT(Data!K1176, 2), _xlfn.SWITCH(MID(Data!K1176, 3, 3), "JAN", 1, "FEB", 2, "MAR", 3, "APR", 4, "MAY", 5, "JUN", 6, "JUL", 7, "AUG", 8, "SEP", 9, "OCT", 10, "NOV", 11, "DEC", 12), LEFT(Data!K1176, 2)))</f>
        <v>45549</v>
      </c>
      <c r="L1176" t="str">
        <f>IF(ISBLANK(Data!L1176), "", Data!L1176)</f>
        <v>SAT</v>
      </c>
      <c r="M1176" t="str">
        <f>IF(ISBLANK(Data!M1176), "", Data!M1176)</f>
        <v>BLATTER,MARTIN</v>
      </c>
      <c r="N1176" t="str">
        <f>IF(ISBLANK(Data!N1176), "", Data!N1176)</f>
        <v>LI</v>
      </c>
      <c r="O1176" s="2" cm="1">
        <f t="array" ref="O1176">IF(ISBLANK(Data!O1176), "", DATE(2000 + RIGHT(Data!O1176, 2), _xlfn.SWITCH(MID(Data!O1176, 3, 3), "JAN", 1, "FEB", 2, "MAR", 3, "APR", 4, "MAY", 5, "JUN", 6, "JUL", 7, "AUG", 8, "SEP", 9, "OCT", 10, "NOV", 11, "DEC", 12), LEFT(Data!O1176, 2)))</f>
        <v>70860</v>
      </c>
      <c r="P1176" t="str">
        <f>IF(ISBLANK(Data!P1176), "", Data!P1176)</f>
        <v>1XX1</v>
      </c>
      <c r="Q1176" t="str">
        <f>IF(ISBLANK(Data!Q1176), "", Data!Q1176)</f>
        <v>717726839</v>
      </c>
      <c r="R1176" t="str">
        <f>IF(ISBLANK(Data!R1176), "", Data!R1176)</f>
        <v>BU868102220001TE71772683</v>
      </c>
      <c r="S1176" t="str">
        <f>IF(ISBLANK(Data!S1176), "", Data!S1176)</f>
        <v>CH</v>
      </c>
      <c r="T1176" s="1" t="str">
        <f>IF(ISBLANK(Data!T1176),"",(Data!T1176))</f>
        <v/>
      </c>
      <c r="U1176" t="str">
        <f>IF(ISBLANK(Data!U1176), "", Data!U1176)</f>
        <v/>
      </c>
      <c r="V1176" t="str">
        <f>IF(ISBLANK(Data!V1176), "", Data!V1176)</f>
        <v/>
      </c>
      <c r="W1176" t="str">
        <f>IF(ISBLANK(Data!W1176), "", Data!W1176)</f>
        <v/>
      </c>
      <c r="X1176" t="str">
        <f>IF(ISBLANK(Data!X1176), "", Data!X1176)</f>
        <v/>
      </c>
      <c r="Y1176" t="str">
        <f>IF(ISBLANK(Data!Y1176), "", Data!Y1176)</f>
        <v/>
      </c>
      <c r="Z1176" t="str">
        <f>IF(ISBLANK(Data!Z1176), "", Data!Z1176)</f>
        <v>T/0061003E/P/YS</v>
      </c>
      <c r="AA1176" t="str">
        <f>IF(ISBLANK(Data!AA1176), "", Data!AA1176)</f>
        <v>+41763952757</v>
      </c>
      <c r="AB1176" t="str">
        <f>IF(ISBLANK(Data!AB1176), "", Data!AB1176)</f>
        <v/>
      </c>
      <c r="AC1176" t="str">
        <f>IF(ISBLANK(Data!AC1176), "", Data!AC1176)</f>
        <v>L184400</v>
      </c>
      <c r="AD1176" t="str">
        <f>IF(ISBLANK(Data!AD1176), "", Data!AD1176)</f>
        <v/>
      </c>
      <c r="AE1176" t="str">
        <f>IF(ISBLANK(Data!AE1176), "", Data!AE1176)</f>
        <v/>
      </c>
      <c r="AF1176" s="7">
        <f>IF(ISBLANK(Data!AF1176), 0, _xlfn.NUMBERVALUE(SUBSTITUTE(Data!AF1176, ".", ",")))</f>
        <v>331.62</v>
      </c>
      <c r="AG1176" t="str">
        <f>IF(ISBLANK(Data!AG1176), "", Data!AG1176)</f>
        <v>EUR</v>
      </c>
      <c r="AH1176" s="6">
        <f>IF(ISBLANK(Data!AH1176), 0, _xlfn.NUMBERVALUE(SUBSTITUTE(Data!AH1176, ".", ",")))</f>
        <v>331.44</v>
      </c>
      <c r="AI1176" s="7">
        <f>IF(ISBLANK(Data!AI1176), "", _xlfn.NUMBERVALUE(SUBSTITUTE(Data!AI1176, ".", ",")))</f>
        <v>12000</v>
      </c>
      <c r="AJ1176" s="7">
        <f>IF(ISBLANK(Data!AJ1176), "", _xlfn.NUMBERVALUE(SUBSTITUTE(Data!AJ1176, ".", ",")))</f>
        <v>12000</v>
      </c>
      <c r="AK1176" s="7" t="str">
        <f>IF(ISBLANK(Data!AK1176), "", _xlfn.NUMBERVALUE(SUBSTITUTE(Data!AK1176, ".", ",")))</f>
        <v/>
      </c>
      <c r="AL1176">
        <f>IF(ISBLANK(Data!AL1176), "", Data!AL1176)</f>
        <v>0</v>
      </c>
      <c r="AM1176" s="15">
        <f>Table2[[#This Row],[DATE_IN]]-Table2[[#This Row],[DATE_OUT]]</f>
        <v>7</v>
      </c>
      <c r="AN1176" s="7" t="str">
        <f>IF(MID(RIGHT(Table2[[#This Row],[ADDR3]],3),1,1)=",",RIGHT(Table2[[#This Row],[ADDR3]],2),"")</f>
        <v/>
      </c>
      <c r="AO1176" s="7" t="str">
        <f>MID(Table2[[#This Row],[RES]],11,2)</f>
        <v>CH</v>
      </c>
      <c r="AP1176" s="7">
        <f>_xlfn.XLOOKUP(AG1176,Table3[CURRENCY],Table3[CONVERSION RATE],0)*Table2[[#This Row],[ORIGINAL PRICE]]</f>
        <v>3967.3368</v>
      </c>
      <c r="AQ1176" s="7">
        <f>_xlfn.XLOOKUP(AG1176,Table3[CURRENCY],Table3[CONVERSION RATE],0)*Table2[[#This Row],[ORIGINAL PREPAYMENT]]</f>
        <v>3969.4914000000003</v>
      </c>
      <c r="AR1176" s="7"/>
      <c r="AS1176" s="15"/>
    </row>
    <row r="1177" spans="1:45" x14ac:dyDescent="0.25">
      <c r="A1177" t="str">
        <f>IF(ISBLANK(Data!A1177), "", Data!A1177)</f>
        <v>B</v>
      </c>
      <c r="B1177" s="2" cm="1">
        <f t="array" ref="B1177">IF(ISBLANK(Data!B1177), "", DATE(2000 + RIGHT(Data!B1177, 2), _xlfn.SWITCH(MID(Data!B1177, 3, 3), "JAN", 1, "FEB", 2, "MAR", 3, "APR", 4, "MAY", 5, "JUN", 6, "JUL", 7, "AUG", 8, "SEP", 9, "OCT", 10, "NOV", 11, "DEC", 12), LEFT(Data!B1177, 2)))</f>
        <v>45396</v>
      </c>
      <c r="C1177" t="str">
        <f>IF(ISBLANK(Data!C1177), "", Data!C1177)</f>
        <v>0045-3871-DE-5</v>
      </c>
      <c r="D1177" t="str">
        <f>IF(ISBLANK(Data!D1177), "", Data!D1177)</f>
        <v/>
      </c>
      <c r="E1177" t="str">
        <f>IF(ISBLANK(Data!E1177), "", Data!E1177)</f>
        <v>TOS</v>
      </c>
      <c r="F1177" s="2" cm="1">
        <f t="array" ref="F1177">IF(ISBLANK(Data!F1177), "", DATE(2000 + RIGHT(Data!F1177, 2), _xlfn.SWITCH(MID(Data!F1177, 3, 3), "JAN", 1, "FEB", 2, "MAR", 3, "APR", 4, "MAY", 5, "JUN", 6, "JUL", 7, "AUG", 8, "SEP", 9, "OCT", 10, "NOV", 11, "DEC", 12), LEFT(Data!F1177, 2)))</f>
        <v>45543</v>
      </c>
      <c r="G1177" t="str">
        <f>IF(ISBLANK(Data!G1177), "", Data!G1177)</f>
        <v>SUN</v>
      </c>
      <c r="H1177" t="str">
        <f>IF(ISBLANK(Data!H1177), "", Data!H1177)</f>
        <v>SK4451</v>
      </c>
      <c r="I1177" t="str">
        <f>IF(ISBLANK(Data!I1177), "", Data!I1177)</f>
        <v>C</v>
      </c>
      <c r="J1177" t="str">
        <f>IF(ISBLANK(Data!J1177), "", Data!J1177)</f>
        <v>TOS</v>
      </c>
      <c r="K1177" s="2" cm="1">
        <f t="array" ref="K1177">IF(ISBLANK(Data!K1177), "", DATE(2000 + RIGHT(Data!K1177, 2), _xlfn.SWITCH(MID(Data!K1177, 3, 3), "JAN", 1, "FEB", 2, "MAR", 3, "APR", 4, "MAY", 5, "JUN", 6, "JUL", 7, "AUG", 8, "SEP", 9, "OCT", 10, "NOV", 11, "DEC", 12), LEFT(Data!K1177, 2)))</f>
        <v>45560</v>
      </c>
      <c r="L1177" t="str">
        <f>IF(ISBLANK(Data!L1177), "", Data!L1177)</f>
        <v>WED</v>
      </c>
      <c r="M1177" t="str">
        <f>IF(ISBLANK(Data!M1177), "", Data!M1177)</f>
        <v>ZEUG,ANDREAS</v>
      </c>
      <c r="N1177" t="str">
        <f>IF(ISBLANK(Data!N1177), "", Data!N1177)</f>
        <v>LJ</v>
      </c>
      <c r="O1177" s="2" cm="1">
        <f t="array" ref="O1177">IF(ISBLANK(Data!O1177), "", DATE(2000 + RIGHT(Data!O1177, 2), _xlfn.SWITCH(MID(Data!O1177, 3, 3), "JAN", 1, "FEB", 2, "MAR", 3, "APR", 4, "MAY", 5, "JUN", 6, "JUL", 7, "AUG", 8, "SEP", 9, "OCT", 10, "NOV", 11, "DEC", 12), LEFT(Data!O1177, 2)))</f>
        <v>62152</v>
      </c>
      <c r="P1177" t="str">
        <f>IF(ISBLANK(Data!P1177), "", Data!P1177)</f>
        <v>1XX1</v>
      </c>
      <c r="Q1177" t="str">
        <f>IF(ISBLANK(Data!Q1177), "", Data!Q1177)</f>
        <v>12345678</v>
      </c>
      <c r="R1177" t="str">
        <f>IF(ISBLANK(Data!R1177), "", Data!R1177)</f>
        <v>BU872090740004TE00453871</v>
      </c>
      <c r="S1177" t="str">
        <f>IF(ISBLANK(Data!S1177), "", Data!S1177)</f>
        <v>CH</v>
      </c>
      <c r="T1177" s="1" t="str">
        <f>IF(ISBLANK(Data!T1177),"",(Data!T1177))</f>
        <v/>
      </c>
      <c r="U1177" t="str">
        <f>IF(ISBLANK(Data!U1177), "", Data!U1177)</f>
        <v/>
      </c>
      <c r="V1177" t="str">
        <f>IF(ISBLANK(Data!V1177), "", Data!V1177)</f>
        <v>BRUNHILDENSTR. 19</v>
      </c>
      <c r="W1177" t="str">
        <f>IF(ISBLANK(Data!W1177), "", Data!W1177)</f>
        <v/>
      </c>
      <c r="X1177" t="str">
        <f>IF(ISBLANK(Data!X1177), "", Data!X1177)</f>
        <v>80639 MUENCHEN,DE</v>
      </c>
      <c r="Y1177" t="str">
        <f>IF(ISBLANK(Data!Y1177), "", Data!Y1177)</f>
        <v/>
      </c>
      <c r="Z1177" t="str">
        <f>IF(ISBLANK(Data!Z1177), "", Data!Z1177)</f>
        <v>T/0041650E/P/RO</v>
      </c>
      <c r="AA1177" t="str">
        <f>IF(ISBLANK(Data!AA1177), "", Data!AA1177)</f>
        <v>0049 15111619725</v>
      </c>
      <c r="AB1177" t="str">
        <f>IF(ISBLANK(Data!AB1177), "", Data!AB1177)</f>
        <v>/CBD S,FI</v>
      </c>
      <c r="AC1177" t="str">
        <f>IF(ISBLANK(Data!AC1177), "", Data!AC1177)</f>
        <v>L206300</v>
      </c>
      <c r="AD1177" t="str">
        <f>IF(ISBLANK(Data!AD1177), "", Data!AD1177)</f>
        <v/>
      </c>
      <c r="AE1177" t="str">
        <f>IF(ISBLANK(Data!AE1177), "", Data!AE1177)</f>
        <v/>
      </c>
      <c r="AF1177" s="7">
        <f>IF(ISBLANK(Data!AF1177), 0, _xlfn.NUMBERVALUE(SUBSTITUTE(Data!AF1177, ".", ",")))</f>
        <v>774.93</v>
      </c>
      <c r="AG1177" t="str">
        <f>IF(ISBLANK(Data!AG1177), "", Data!AG1177)</f>
        <v>EUR</v>
      </c>
      <c r="AH1177" s="6">
        <f>IF(ISBLANK(Data!AH1177), 0, _xlfn.NUMBERVALUE(SUBSTITUTE(Data!AH1177, ".", ",")))</f>
        <v>774.64</v>
      </c>
      <c r="AI1177" s="7">
        <f>IF(ISBLANK(Data!AI1177), "", _xlfn.NUMBERVALUE(SUBSTITUTE(Data!AI1177, ".", ",")))</f>
        <v>12000</v>
      </c>
      <c r="AJ1177" s="7">
        <f>IF(ISBLANK(Data!AJ1177), "", _xlfn.NUMBERVALUE(SUBSTITUTE(Data!AJ1177, ".", ",")))</f>
        <v>12000</v>
      </c>
      <c r="AK1177" s="7" t="str">
        <f>IF(ISBLANK(Data!AK1177), "", _xlfn.NUMBERVALUE(SUBSTITUTE(Data!AK1177, ".", ",")))</f>
        <v/>
      </c>
      <c r="AL1177">
        <f>IF(ISBLANK(Data!AL1177), "", Data!AL1177)</f>
        <v>0</v>
      </c>
      <c r="AM1177" s="15">
        <f>Table2[[#This Row],[DATE_IN]]-Table2[[#This Row],[DATE_OUT]]</f>
        <v>17</v>
      </c>
      <c r="AN1177" s="7" t="str">
        <f>IF(MID(RIGHT(Table2[[#This Row],[ADDR3]],3),1,1)=",",RIGHT(Table2[[#This Row],[ADDR3]],2),"")</f>
        <v>DE</v>
      </c>
      <c r="AO1177" s="7" t="str">
        <f>MID(Table2[[#This Row],[RES]],11,2)</f>
        <v>DE</v>
      </c>
      <c r="AP1177" s="7">
        <f>_xlfn.XLOOKUP(AG1177,Table3[CURRENCY],Table3[CONVERSION RATE],0)*Table2[[#This Row],[ORIGINAL PRICE]]</f>
        <v>9272.4408000000003</v>
      </c>
      <c r="AQ1177" s="7">
        <f>_xlfn.XLOOKUP(AG1177,Table3[CURRENCY],Table3[CONVERSION RATE],0)*Table2[[#This Row],[ORIGINAL PREPAYMENT]]</f>
        <v>9275.9120999999996</v>
      </c>
      <c r="AR1177" s="7"/>
      <c r="AS1177" s="15"/>
    </row>
    <row r="1178" spans="1:45" x14ac:dyDescent="0.25">
      <c r="A1178" t="str">
        <f>IF(ISBLANK(Data!A1178), "", Data!A1178)</f>
        <v>B</v>
      </c>
      <c r="B1178" s="2" cm="1">
        <f t="array" ref="B1178">IF(ISBLANK(Data!B1178), "", DATE(2000 + RIGHT(Data!B1178, 2), _xlfn.SWITCH(MID(Data!B1178, 3, 3), "JAN", 1, "FEB", 2, "MAR", 3, "APR", 4, "MAY", 5, "JUN", 6, "JUL", 7, "AUG", 8, "SEP", 9, "OCT", 10, "NOV", 11, "DEC", 12), LEFT(Data!B1178, 2)))</f>
        <v>45404</v>
      </c>
      <c r="C1178" t="str">
        <f>IF(ISBLANK(Data!C1178), "", Data!C1178)</f>
        <v>0092-9269-DE-5</v>
      </c>
      <c r="D1178" t="str">
        <f>IF(ISBLANK(Data!D1178), "", Data!D1178)</f>
        <v>QE818X</v>
      </c>
      <c r="E1178" t="str">
        <f>IF(ISBLANK(Data!E1178), "", Data!E1178)</f>
        <v>TOS</v>
      </c>
      <c r="F1178" s="2" cm="1">
        <f t="array" ref="F1178">IF(ISBLANK(Data!F1178), "", DATE(2000 + RIGHT(Data!F1178, 2), _xlfn.SWITCH(MID(Data!F1178, 3, 3), "JAN", 1, "FEB", 2, "MAR", 3, "APR", 4, "MAY", 5, "JUN", 6, "JUL", 7, "AUG", 8, "SEP", 9, "OCT", 10, "NOV", 11, "DEC", 12), LEFT(Data!F1178, 2)))</f>
        <v>45543</v>
      </c>
      <c r="G1178" t="str">
        <f>IF(ISBLANK(Data!G1178), "", Data!G1178)</f>
        <v>SUN</v>
      </c>
      <c r="H1178" t="str">
        <f>IF(ISBLANK(Data!H1178), "", Data!H1178)</f>
        <v>WF626</v>
      </c>
      <c r="I1178" t="str">
        <f>IF(ISBLANK(Data!I1178), "", Data!I1178)</f>
        <v>C</v>
      </c>
      <c r="J1178" t="str">
        <f>IF(ISBLANK(Data!J1178), "", Data!J1178)</f>
        <v>TOS</v>
      </c>
      <c r="K1178" s="2" cm="1">
        <f t="array" ref="K1178">IF(ISBLANK(Data!K1178), "", DATE(2000 + RIGHT(Data!K1178, 2), _xlfn.SWITCH(MID(Data!K1178, 3, 3), "JAN", 1, "FEB", 2, "MAR", 3, "APR", 4, "MAY", 5, "JUN", 6, "JUL", 7, "AUG", 8, "SEP", 9, "OCT", 10, "NOV", 11, "DEC", 12), LEFT(Data!K1178, 2)))</f>
        <v>45555</v>
      </c>
      <c r="L1178" t="str">
        <f>IF(ISBLANK(Data!L1178), "", Data!L1178)</f>
        <v>FRI</v>
      </c>
      <c r="M1178" t="str">
        <f>IF(ISBLANK(Data!M1178), "", Data!M1178)</f>
        <v>TIEDE,SASCHA,HERR</v>
      </c>
      <c r="N1178" t="str">
        <f>IF(ISBLANK(Data!N1178), "", Data!N1178)</f>
        <v>LI</v>
      </c>
      <c r="O1178" s="2" cm="1">
        <f t="array" ref="O1178">IF(ISBLANK(Data!O1178), "", DATE(2000 + RIGHT(Data!O1178, 2), _xlfn.SWITCH(MID(Data!O1178, 3, 3), "JAN", 1, "FEB", 2, "MAR", 3, "APR", 4, "MAY", 5, "JUN", 6, "JUL", 7, "AUG", 8, "SEP", 9, "OCT", 10, "NOV", 11, "DEC", 12), LEFT(Data!O1178, 2)))</f>
        <v>64581</v>
      </c>
      <c r="P1178" t="str">
        <f>IF(ISBLANK(Data!P1178), "", Data!P1178)</f>
        <v>1001</v>
      </c>
      <c r="Q1178" t="str">
        <f>IF(ISBLANK(Data!Q1178), "", Data!Q1178)</f>
        <v>M/H99911</v>
      </c>
      <c r="R1178" t="str">
        <f>IF(ISBLANK(Data!R1178), "", Data!R1178)</f>
        <v>BU898110380000TE74226922</v>
      </c>
      <c r="S1178" t="str">
        <f>IF(ISBLANK(Data!S1178), "", Data!S1178)</f>
        <v>CH</v>
      </c>
      <c r="T1178" s="1" t="str">
        <f>IF(ISBLANK(Data!T1178),"",(Data!T1178))</f>
        <v/>
      </c>
      <c r="U1178" t="str">
        <f>IF(ISBLANK(Data!U1178), "", Data!U1178)</f>
        <v/>
      </c>
      <c r="V1178" t="str">
        <f>IF(ISBLANK(Data!V1178), "", Data!V1178)</f>
        <v>AN DER ZIEGELEI 9A</v>
      </c>
      <c r="W1178" t="str">
        <f>IF(ISBLANK(Data!W1178), "", Data!W1178)</f>
        <v/>
      </c>
      <c r="X1178" t="str">
        <f>IF(ISBLANK(Data!X1178), "", Data!X1178)</f>
        <v>82065,BAIERBRUNN,DE</v>
      </c>
      <c r="Y1178" t="str">
        <f>IF(ISBLANK(Data!Y1178), "", Data!Y1178)</f>
        <v>DEXXA4206869801</v>
      </c>
      <c r="Z1178" t="str">
        <f>IF(ISBLANK(Data!Z1178), "", Data!Z1178)</f>
        <v>T/0018572D/0036890D</v>
      </c>
      <c r="AA1178" t="str">
        <f>IF(ISBLANK(Data!AA1178), "", Data!AA1178)</f>
        <v>+49-15227797288</v>
      </c>
      <c r="AB1178" t="str">
        <f>IF(ISBLANK(Data!AB1178), "", Data!AB1178)</f>
        <v>OCI/ADR/</v>
      </c>
      <c r="AC1178" t="str">
        <f>IF(ISBLANK(Data!AC1178), "", Data!AC1178)</f>
        <v/>
      </c>
      <c r="AD1178" t="str">
        <f>IF(ISBLANK(Data!AD1178), "", Data!AD1178)</f>
        <v/>
      </c>
      <c r="AE1178" t="str">
        <f>IF(ISBLANK(Data!AE1178), "", Data!AE1178)</f>
        <v/>
      </c>
      <c r="AF1178" s="7">
        <f>IF(ISBLANK(Data!AF1178), 0, _xlfn.NUMBERVALUE(SUBSTITUTE(Data!AF1178, ".", ",")))</f>
        <v>565.52</v>
      </c>
      <c r="AG1178" t="str">
        <f>IF(ISBLANK(Data!AG1178), "", Data!AG1178)</f>
        <v>EUR</v>
      </c>
      <c r="AH1178" s="6">
        <f>IF(ISBLANK(Data!AH1178), 0, _xlfn.NUMBERVALUE(SUBSTITUTE(Data!AH1178, ".", ",")))</f>
        <v>565.36</v>
      </c>
      <c r="AI1178" s="7">
        <f>IF(ISBLANK(Data!AI1178), "", _xlfn.NUMBERVALUE(SUBSTITUTE(Data!AI1178, ".", ",")))</f>
        <v>12000</v>
      </c>
      <c r="AJ1178" s="7">
        <f>IF(ISBLANK(Data!AJ1178), "", _xlfn.NUMBERVALUE(SUBSTITUTE(Data!AJ1178, ".", ",")))</f>
        <v>12000</v>
      </c>
      <c r="AK1178" s="7" t="str">
        <f>IF(ISBLANK(Data!AK1178), "", _xlfn.NUMBERVALUE(SUBSTITUTE(Data!AK1178, ".", ",")))</f>
        <v/>
      </c>
      <c r="AL1178">
        <f>IF(ISBLANK(Data!AL1178), "", Data!AL1178)</f>
        <v>0</v>
      </c>
      <c r="AM1178" s="15">
        <f>Table2[[#This Row],[DATE_IN]]-Table2[[#This Row],[DATE_OUT]]</f>
        <v>12</v>
      </c>
      <c r="AN1178" s="7" t="str">
        <f>IF(MID(RIGHT(Table2[[#This Row],[ADDR3]],3),1,1)=",",RIGHT(Table2[[#This Row],[ADDR3]],2),"")</f>
        <v>DE</v>
      </c>
      <c r="AO1178" s="7" t="str">
        <f>MID(Table2[[#This Row],[RES]],11,2)</f>
        <v>DE</v>
      </c>
      <c r="AP1178" s="7">
        <f>_xlfn.XLOOKUP(AG1178,Table3[CURRENCY],Table3[CONVERSION RATE],0)*Table2[[#This Row],[ORIGINAL PRICE]]</f>
        <v>6767.3592000000008</v>
      </c>
      <c r="AQ1178" s="7">
        <f>_xlfn.XLOOKUP(AG1178,Table3[CURRENCY],Table3[CONVERSION RATE],0)*Table2[[#This Row],[ORIGINAL PREPAYMENT]]</f>
        <v>6769.2744000000002</v>
      </c>
      <c r="AR1178" s="7"/>
      <c r="AS1178" s="15"/>
    </row>
    <row r="1179" spans="1:45" x14ac:dyDescent="0.25">
      <c r="A1179" t="str">
        <f>IF(ISBLANK(Data!A1179), "", Data!A1179)</f>
        <v>B</v>
      </c>
      <c r="B1179" s="2" cm="1">
        <f t="array" ref="B1179">IF(ISBLANK(Data!B1179), "", DATE(2000 + RIGHT(Data!B1179, 2), _xlfn.SWITCH(MID(Data!B1179, 3, 3), "JAN", 1, "FEB", 2, "MAR", 3, "APR", 4, "MAY", 5, "JUN", 6, "JUL", 7, "AUG", 8, "SEP", 9, "OCT", 10, "NOV", 11, "DEC", 12), LEFT(Data!B1179, 2)))</f>
        <v>45405</v>
      </c>
      <c r="C1179" t="str">
        <f>IF(ISBLANK(Data!C1179), "", Data!C1179)</f>
        <v>0101-7790-HK-4</v>
      </c>
      <c r="D1179" t="str">
        <f>IF(ISBLANK(Data!D1179), "", Data!D1179)</f>
        <v/>
      </c>
      <c r="E1179" t="str">
        <f>IF(ISBLANK(Data!E1179), "", Data!E1179)</f>
        <v>TOS</v>
      </c>
      <c r="F1179" s="2" cm="1">
        <f t="array" ref="F1179">IF(ISBLANK(Data!F1179), "", DATE(2000 + RIGHT(Data!F1179, 2), _xlfn.SWITCH(MID(Data!F1179, 3, 3), "JAN", 1, "FEB", 2, "MAR", 3, "APR", 4, "MAY", 5, "JUN", 6, "JUL", 7, "AUG", 8, "SEP", 9, "OCT", 10, "NOV", 11, "DEC", 12), LEFT(Data!F1179, 2)))</f>
        <v>45543</v>
      </c>
      <c r="G1179" t="str">
        <f>IF(ISBLANK(Data!G1179), "", Data!G1179)</f>
        <v>SUN</v>
      </c>
      <c r="H1179" t="str">
        <f>IF(ISBLANK(Data!H1179), "", Data!H1179)</f>
        <v>SK4416</v>
      </c>
      <c r="I1179" t="str">
        <f>IF(ISBLANK(Data!I1179), "", Data!I1179)</f>
        <v>C</v>
      </c>
      <c r="J1179" t="str">
        <f>IF(ISBLANK(Data!J1179), "", Data!J1179)</f>
        <v>TOS</v>
      </c>
      <c r="K1179" s="2" cm="1">
        <f t="array" ref="K1179">IF(ISBLANK(Data!K1179), "", DATE(2000 + RIGHT(Data!K1179, 2), _xlfn.SWITCH(MID(Data!K1179, 3, 3), "JAN", 1, "FEB", 2, "MAR", 3, "APR", 4, "MAY", 5, "JUN", 6, "JUL", 7, "AUG", 8, "SEP", 9, "OCT", 10, "NOV", 11, "DEC", 12), LEFT(Data!K1179, 2)))</f>
        <v>45546</v>
      </c>
      <c r="L1179" t="str">
        <f>IF(ISBLANK(Data!L1179), "", Data!L1179)</f>
        <v>WED</v>
      </c>
      <c r="M1179" t="str">
        <f>IF(ISBLANK(Data!M1179), "", Data!M1179)</f>
        <v>LEUNG,KAM KWAN</v>
      </c>
      <c r="N1179" t="str">
        <f>IF(ISBLANK(Data!N1179), "", Data!N1179)</f>
        <v>JS</v>
      </c>
      <c r="O1179" s="2" t="str" cm="1">
        <f t="array" ref="O1179">IF(ISBLANK(Data!O1179), "", DATE(2000 + RIGHT(Data!O1179, 2), _xlfn.SWITCH(MID(Data!O1179, 3, 3), "JAN", 1, "FEB", 2, "MAR", 3, "APR", 4, "MAY", 5, "JUN", 6, "JUL", 7, "AUG", 8, "SEP", 9, "OCT", 10, "NOV", 11, "DEC", 12), LEFT(Data!O1179, 2)))</f>
        <v/>
      </c>
      <c r="P1179" t="str">
        <f>IF(ISBLANK(Data!P1179), "", Data!P1179)</f>
        <v>1XX1</v>
      </c>
      <c r="Q1179" t="str">
        <f>IF(ISBLANK(Data!Q1179), "", Data!Q1179)</f>
        <v>86810188</v>
      </c>
      <c r="R1179" t="str">
        <f>IF(ISBLANK(Data!R1179), "", Data!R1179)</f>
        <v>BU868101880003TE01017790</v>
      </c>
      <c r="S1179" t="str">
        <f>IF(ISBLANK(Data!S1179), "", Data!S1179)</f>
        <v>CH</v>
      </c>
      <c r="T1179" s="1" t="str">
        <f>IF(ISBLANK(Data!T1179),"",(Data!T1179))</f>
        <v/>
      </c>
      <c r="U1179" t="str">
        <f>IF(ISBLANK(Data!U1179), "", Data!U1179)</f>
        <v/>
      </c>
      <c r="V1179" t="str">
        <f>IF(ISBLANK(Data!V1179), "", Data!V1179)</f>
        <v/>
      </c>
      <c r="W1179" t="str">
        <f>IF(ISBLANK(Data!W1179), "", Data!W1179)</f>
        <v/>
      </c>
      <c r="X1179" t="str">
        <f>IF(ISBLANK(Data!X1179), "", Data!X1179)</f>
        <v/>
      </c>
      <c r="Y1179" t="str">
        <f>IF(ISBLANK(Data!Y1179), "", Data!Y1179)</f>
        <v/>
      </c>
      <c r="Z1179" t="str">
        <f>IF(ISBLANK(Data!Z1179), "", Data!Z1179)</f>
        <v>T/0043186E/P/Z5</v>
      </c>
      <c r="AA1179" t="str">
        <f>IF(ISBLANK(Data!AA1179), "", Data!AA1179)</f>
        <v/>
      </c>
      <c r="AB1179" t="str">
        <f>IF(ISBLANK(Data!AB1179), "", Data!AB1179)</f>
        <v/>
      </c>
      <c r="AC1179" t="str">
        <f>IF(ISBLANK(Data!AC1179), "", Data!AC1179)</f>
        <v>P002100</v>
      </c>
      <c r="AD1179" t="str">
        <f>IF(ISBLANK(Data!AD1179), "", Data!AD1179)</f>
        <v/>
      </c>
      <c r="AE1179" t="str">
        <f>IF(ISBLANK(Data!AE1179), "", Data!AE1179)</f>
        <v/>
      </c>
      <c r="AF1179" s="7">
        <f>IF(ISBLANK(Data!AF1179), 0, _xlfn.NUMBERVALUE(SUBSTITUTE(Data!AF1179, ".", ",")))</f>
        <v>3423.88</v>
      </c>
      <c r="AG1179" t="str">
        <f>IF(ISBLANK(Data!AG1179), "", Data!AG1179)</f>
        <v>NKR</v>
      </c>
      <c r="AH1179" s="6">
        <f>IF(ISBLANK(Data!AH1179), 0, _xlfn.NUMBERVALUE(SUBSTITUTE(Data!AH1179, ".", ",")))</f>
        <v>3423.88</v>
      </c>
      <c r="AI1179" s="7">
        <f>IF(ISBLANK(Data!AI1179), "", _xlfn.NUMBERVALUE(SUBSTITUTE(Data!AI1179, ".", ",")))</f>
        <v>12000</v>
      </c>
      <c r="AJ1179" s="7">
        <f>IF(ISBLANK(Data!AJ1179), "", _xlfn.NUMBERVALUE(SUBSTITUTE(Data!AJ1179, ".", ",")))</f>
        <v>12000</v>
      </c>
      <c r="AK1179" s="7" t="str">
        <f>IF(ISBLANK(Data!AK1179), "", _xlfn.NUMBERVALUE(SUBSTITUTE(Data!AK1179, ".", ",")))</f>
        <v/>
      </c>
      <c r="AL1179">
        <f>IF(ISBLANK(Data!AL1179), "", Data!AL1179)</f>
        <v>0</v>
      </c>
      <c r="AM1179" s="15">
        <f>Table2[[#This Row],[DATE_IN]]-Table2[[#This Row],[DATE_OUT]]</f>
        <v>3</v>
      </c>
      <c r="AN1179" s="7" t="str">
        <f>IF(MID(RIGHT(Table2[[#This Row],[ADDR3]],3),1,1)=",",RIGHT(Table2[[#This Row],[ADDR3]],2),"")</f>
        <v/>
      </c>
      <c r="AO1179" s="7" t="str">
        <f>MID(Table2[[#This Row],[RES]],11,2)</f>
        <v>HK</v>
      </c>
      <c r="AP1179" s="7">
        <f>_xlfn.XLOOKUP(AG1179,Table3[CURRENCY],Table3[CONVERSION RATE],0)*Table2[[#This Row],[ORIGINAL PRICE]]</f>
        <v>3423.88</v>
      </c>
      <c r="AQ1179" s="7">
        <f>_xlfn.XLOOKUP(AG1179,Table3[CURRENCY],Table3[CONVERSION RATE],0)*Table2[[#This Row],[ORIGINAL PREPAYMENT]]</f>
        <v>3423.88</v>
      </c>
      <c r="AR1179" s="7"/>
      <c r="AS1179" s="15"/>
    </row>
    <row r="1180" spans="1:45" x14ac:dyDescent="0.25">
      <c r="A1180" t="str">
        <f>IF(ISBLANK(Data!A1180), "", Data!A1180)</f>
        <v>B</v>
      </c>
      <c r="B1180" s="2" cm="1">
        <f t="array" ref="B1180">IF(ISBLANK(Data!B1180), "", DATE(2000 + RIGHT(Data!B1180, 2), _xlfn.SWITCH(MID(Data!B1180, 3, 3), "JAN", 1, "FEB", 2, "MAR", 3, "APR", 4, "MAY", 5, "JUN", 6, "JUL", 7, "AUG", 8, "SEP", 9, "OCT", 10, "NOV", 11, "DEC", 12), LEFT(Data!B1180, 2)))</f>
        <v>45250</v>
      </c>
      <c r="C1180" t="str">
        <f>IF(ISBLANK(Data!C1180), "", Data!C1180)</f>
        <v>4224-0183-DE-6</v>
      </c>
      <c r="D1180" t="str">
        <f>IF(ISBLANK(Data!D1180), "", Data!D1180)</f>
        <v>QF950V</v>
      </c>
      <c r="E1180" t="str">
        <f>IF(ISBLANK(Data!E1180), "", Data!E1180)</f>
        <v>TOS</v>
      </c>
      <c r="F1180" s="2" cm="1">
        <f t="array" ref="F1180">IF(ISBLANK(Data!F1180), "", DATE(2000 + RIGHT(Data!F1180, 2), _xlfn.SWITCH(MID(Data!F1180, 3, 3), "JAN", 1, "FEB", 2, "MAR", 3, "APR", 4, "MAY", 5, "JUN", 6, "JUL", 7, "AUG", 8, "SEP", 9, "OCT", 10, "NOV", 11, "DEC", 12), LEFT(Data!F1180, 2)))</f>
        <v>45543</v>
      </c>
      <c r="G1180" t="str">
        <f>IF(ISBLANK(Data!G1180), "", Data!G1180)</f>
        <v>SUN</v>
      </c>
      <c r="H1180" t="str">
        <f>IF(ISBLANK(Data!H1180), "", Data!H1180)</f>
        <v/>
      </c>
      <c r="I1180" t="str">
        <f>IF(ISBLANK(Data!I1180), "", Data!I1180)</f>
        <v>B</v>
      </c>
      <c r="J1180" t="str">
        <f>IF(ISBLANK(Data!J1180), "", Data!J1180)</f>
        <v>TOS</v>
      </c>
      <c r="K1180" s="2" cm="1">
        <f t="array" ref="K1180">IF(ISBLANK(Data!K1180), "", DATE(2000 + RIGHT(Data!K1180, 2), _xlfn.SWITCH(MID(Data!K1180, 3, 3), "JAN", 1, "FEB", 2, "MAR", 3, "APR", 4, "MAY", 5, "JUN", 6, "JUL", 7, "AUG", 8, "SEP", 9, "OCT", 10, "NOV", 11, "DEC", 12), LEFT(Data!K1180, 2)))</f>
        <v>45549</v>
      </c>
      <c r="L1180" t="str">
        <f>IF(ISBLANK(Data!L1180), "", Data!L1180)</f>
        <v>SAT</v>
      </c>
      <c r="M1180" t="str">
        <f>IF(ISBLANK(Data!M1180), "", Data!M1180)</f>
        <v>WESTERMANN,HARALD</v>
      </c>
      <c r="N1180" t="str">
        <f>IF(ISBLANK(Data!N1180), "", Data!N1180)</f>
        <v>LI</v>
      </c>
      <c r="O1180" s="2" cm="1">
        <f t="array" ref="O1180">IF(ISBLANK(Data!O1180), "", DATE(2000 + RIGHT(Data!O1180, 2), _xlfn.SWITCH(MID(Data!O1180, 3, 3), "JAN", 1, "FEB", 2, "MAR", 3, "APR", 4, "MAY", 5, "JUN", 6, "JUL", 7, "AUG", 8, "SEP", 9, "OCT", 10, "NOV", 11, "DEC", 12), LEFT(Data!O1180, 2)))</f>
        <v>61049</v>
      </c>
      <c r="P1180" t="str">
        <f>IF(ISBLANK(Data!P1180), "", Data!P1180)</f>
        <v>1XX1</v>
      </c>
      <c r="Q1180" t="str">
        <f>IF(ISBLANK(Data!Q1180), "", Data!Q1180)</f>
        <v>982940794537</v>
      </c>
      <c r="R1180" t="str">
        <f>IF(ISBLANK(Data!R1180), "", Data!R1180)</f>
        <v>BU871094800004TE94079453</v>
      </c>
      <c r="S1180" t="str">
        <f>IF(ISBLANK(Data!S1180), "", Data!S1180)</f>
        <v>CH</v>
      </c>
      <c r="T1180" s="1" t="str">
        <f>IF(ISBLANK(Data!T1180),"",(Data!T1180))</f>
        <v/>
      </c>
      <c r="U1180" t="str">
        <f>IF(ISBLANK(Data!U1180), "", Data!U1180)</f>
        <v/>
      </c>
      <c r="V1180" t="str">
        <f>IF(ISBLANK(Data!V1180), "", Data!V1180)</f>
        <v>PARK RUE</v>
      </c>
      <c r="W1180" t="str">
        <f>IF(ISBLANK(Data!W1180), "", Data!W1180)</f>
        <v/>
      </c>
      <c r="X1180" t="str">
        <f>IF(ISBLANK(Data!X1180), "", Data!X1180)</f>
        <v>90015,PARIS                ,DE</v>
      </c>
      <c r="Y1180" t="str">
        <f>IF(ISBLANK(Data!Y1180), "", Data!Y1180)</f>
        <v/>
      </c>
      <c r="Z1180" t="str">
        <f>IF(ISBLANK(Data!Z1180), "", Data!Z1180)</f>
        <v>T/0062893E/P/RF</v>
      </c>
      <c r="AA1180" t="str">
        <f>IF(ISBLANK(Data!AA1180), "", Data!AA1180)</f>
        <v>+33186269080</v>
      </c>
      <c r="AB1180" t="str">
        <f>IF(ISBLANK(Data!AB1180), "", Data!AB1180)</f>
        <v>V290.47EUR/</v>
      </c>
      <c r="AC1180" t="str">
        <f>IF(ISBLANK(Data!AC1180), "", Data!AC1180)</f>
        <v>L223200</v>
      </c>
      <c r="AD1180" t="str">
        <f>IF(ISBLANK(Data!AD1180), "", Data!AD1180)</f>
        <v/>
      </c>
      <c r="AE1180" t="str">
        <f>IF(ISBLANK(Data!AE1180), "", Data!AE1180)</f>
        <v/>
      </c>
      <c r="AF1180" s="7">
        <f>IF(ISBLANK(Data!AF1180), 0, _xlfn.NUMBERVALUE(SUBSTITUTE(Data!AF1180, ".", ",")))</f>
        <v>290.47000000000003</v>
      </c>
      <c r="AG1180" t="str">
        <f>IF(ISBLANK(Data!AG1180), "", Data!AG1180)</f>
        <v>EUR</v>
      </c>
      <c r="AH1180" s="6">
        <f>IF(ISBLANK(Data!AH1180), 0, _xlfn.NUMBERVALUE(SUBSTITUTE(Data!AH1180, ".", ",")))</f>
        <v>289.42</v>
      </c>
      <c r="AI1180" s="7">
        <f>IF(ISBLANK(Data!AI1180), "", _xlfn.NUMBERVALUE(SUBSTITUTE(Data!AI1180, ".", ",")))</f>
        <v>9500</v>
      </c>
      <c r="AJ1180" s="7">
        <f>IF(ISBLANK(Data!AJ1180), "", _xlfn.NUMBERVALUE(SUBSTITUTE(Data!AJ1180, ".", ",")))</f>
        <v>9500</v>
      </c>
      <c r="AK1180" s="7" t="str">
        <f>IF(ISBLANK(Data!AK1180), "", _xlfn.NUMBERVALUE(SUBSTITUTE(Data!AK1180, ".", ",")))</f>
        <v/>
      </c>
      <c r="AL1180">
        <f>IF(ISBLANK(Data!AL1180), "", Data!AL1180)</f>
        <v>0</v>
      </c>
      <c r="AM1180" s="15">
        <f>Table2[[#This Row],[DATE_IN]]-Table2[[#This Row],[DATE_OUT]]</f>
        <v>6</v>
      </c>
      <c r="AN1180" s="7" t="str">
        <f>IF(MID(RIGHT(Table2[[#This Row],[ADDR3]],3),1,1)=",",RIGHT(Table2[[#This Row],[ADDR3]],2),"")</f>
        <v>DE</v>
      </c>
      <c r="AO1180" s="7" t="str">
        <f>MID(Table2[[#This Row],[RES]],11,2)</f>
        <v>DE</v>
      </c>
      <c r="AP1180" s="7">
        <f>_xlfn.XLOOKUP(AG1180,Table3[CURRENCY],Table3[CONVERSION RATE],0)*Table2[[#This Row],[ORIGINAL PRICE]]</f>
        <v>3464.3574000000003</v>
      </c>
      <c r="AQ1180" s="7">
        <f>_xlfn.XLOOKUP(AG1180,Table3[CURRENCY],Table3[CONVERSION RATE],0)*Table2[[#This Row],[ORIGINAL PREPAYMENT]]</f>
        <v>3476.9259000000006</v>
      </c>
      <c r="AR1180" s="7"/>
      <c r="AS1180" s="15"/>
    </row>
    <row r="1181" spans="1:45" x14ac:dyDescent="0.25">
      <c r="A1181" t="str">
        <f>IF(ISBLANK(Data!A1181), "", Data!A1181)</f>
        <v>B</v>
      </c>
      <c r="B1181" s="2" cm="1">
        <f t="array" ref="B1181">IF(ISBLANK(Data!B1181), "", DATE(2000 + RIGHT(Data!B1181, 2), _xlfn.SWITCH(MID(Data!B1181, 3, 3), "JAN", 1, "FEB", 2, "MAR", 3, "APR", 4, "MAY", 5, "JUN", 6, "JUL", 7, "AUG", 8, "SEP", 9, "OCT", 10, "NOV", 11, "DEC", 12), LEFT(Data!B1181, 2)))</f>
        <v>45308</v>
      </c>
      <c r="C1181" t="str">
        <f>IF(ISBLANK(Data!C1181), "", Data!C1181)</f>
        <v>4512-5713-GB-3</v>
      </c>
      <c r="D1181" t="str">
        <f>IF(ISBLANK(Data!D1181), "", Data!D1181)</f>
        <v>QF809V</v>
      </c>
      <c r="E1181" t="str">
        <f>IF(ISBLANK(Data!E1181), "", Data!E1181)</f>
        <v>TOS</v>
      </c>
      <c r="F1181" s="2" cm="1">
        <f t="array" ref="F1181">IF(ISBLANK(Data!F1181), "", DATE(2000 + RIGHT(Data!F1181, 2), _xlfn.SWITCH(MID(Data!F1181, 3, 3), "JAN", 1, "FEB", 2, "MAR", 3, "APR", 4, "MAY", 5, "JUN", 6, "JUL", 7, "AUG", 8, "SEP", 9, "OCT", 10, "NOV", 11, "DEC", 12), LEFT(Data!F1181, 2)))</f>
        <v>45543</v>
      </c>
      <c r="G1181" t="str">
        <f>IF(ISBLANK(Data!G1181), "", Data!G1181)</f>
        <v>SUN</v>
      </c>
      <c r="H1181" t="str">
        <f>IF(ISBLANK(Data!H1181), "", Data!H1181)</f>
        <v>WI</v>
      </c>
      <c r="I1181" t="str">
        <f>IF(ISBLANK(Data!I1181), "", Data!I1181)</f>
        <v>K</v>
      </c>
      <c r="J1181" t="str">
        <f>IF(ISBLANK(Data!J1181), "", Data!J1181)</f>
        <v>TOS</v>
      </c>
      <c r="K1181" s="2" cm="1">
        <f t="array" ref="K1181">IF(ISBLANK(Data!K1181), "", DATE(2000 + RIGHT(Data!K1181, 2), _xlfn.SWITCH(MID(Data!K1181, 3, 3), "JAN", 1, "FEB", 2, "MAR", 3, "APR", 4, "MAY", 5, "JUN", 6, "JUL", 7, "AUG", 8, "SEP", 9, "OCT", 10, "NOV", 11, "DEC", 12), LEFT(Data!K1181, 2)))</f>
        <v>45550</v>
      </c>
      <c r="L1181" t="str">
        <f>IF(ISBLANK(Data!L1181), "", Data!L1181)</f>
        <v>SUN</v>
      </c>
      <c r="M1181" t="str">
        <f>IF(ISBLANK(Data!M1181), "", Data!M1181)</f>
        <v>TAYLOR,AARON</v>
      </c>
      <c r="N1181" t="str">
        <f>IF(ISBLANK(Data!N1181), "", Data!N1181)</f>
        <v>MK</v>
      </c>
      <c r="O1181" s="2" cm="1">
        <f t="array" ref="O1181">IF(ISBLANK(Data!O1181), "", DATE(2000 + RIGHT(Data!O1181, 2), _xlfn.SWITCH(MID(Data!O1181, 3, 3), "JAN", 1, "FEB", 2, "MAR", 3, "APR", 4, "MAY", 5, "JUN", 6, "JUL", 7, "AUG", 8, "SEP", 9, "OCT", 10, "NOV", 11, "DEC", 12), LEFT(Data!O1181, 2)))</f>
        <v>70860</v>
      </c>
      <c r="P1181" t="str">
        <f>IF(ISBLANK(Data!P1181), "", Data!P1181)</f>
        <v>1XX1</v>
      </c>
      <c r="Q1181" t="str">
        <f>IF(ISBLANK(Data!Q1181), "", Data!Q1181)</f>
        <v>698113758</v>
      </c>
      <c r="R1181" t="str">
        <f>IF(ISBLANK(Data!R1181), "", Data!R1181)</f>
        <v>BU868102210002TE69811375</v>
      </c>
      <c r="S1181" t="str">
        <f>IF(ISBLANK(Data!S1181), "", Data!S1181)</f>
        <v>CH</v>
      </c>
      <c r="T1181" s="1" t="str">
        <f>IF(ISBLANK(Data!T1181),"",(Data!T1181))</f>
        <v/>
      </c>
      <c r="U1181" t="str">
        <f>IF(ISBLANK(Data!U1181), "", Data!U1181)</f>
        <v/>
      </c>
      <c r="V1181" t="str">
        <f>IF(ISBLANK(Data!V1181), "", Data!V1181)</f>
        <v/>
      </c>
      <c r="W1181" t="str">
        <f>IF(ISBLANK(Data!W1181), "", Data!W1181)</f>
        <v/>
      </c>
      <c r="X1181" t="str">
        <f>IF(ISBLANK(Data!X1181), "", Data!X1181)</f>
        <v/>
      </c>
      <c r="Y1181" t="str">
        <f>IF(ISBLANK(Data!Y1181), "", Data!Y1181)</f>
        <v/>
      </c>
      <c r="Z1181" t="str">
        <f>IF(ISBLANK(Data!Z1181), "", Data!Z1181)</f>
        <v>T/0060992E/P/YS</v>
      </c>
      <c r="AA1181" t="str">
        <f>IF(ISBLANK(Data!AA1181), "", Data!AA1181)</f>
        <v>44-07974955791</v>
      </c>
      <c r="AB1181" t="str">
        <f>IF(ISBLANK(Data!AB1181), "", Data!AB1181)</f>
        <v/>
      </c>
      <c r="AC1181" t="str">
        <f>IF(ISBLANK(Data!AC1181), "", Data!AC1181)</f>
        <v>L184400</v>
      </c>
      <c r="AD1181" t="str">
        <f>IF(ISBLANK(Data!AD1181), "", Data!AD1181)</f>
        <v/>
      </c>
      <c r="AE1181" t="str">
        <f>IF(ISBLANK(Data!AE1181), "", Data!AE1181)</f>
        <v/>
      </c>
      <c r="AF1181" s="7">
        <f>IF(ISBLANK(Data!AF1181), 0, _xlfn.NUMBERVALUE(SUBSTITUTE(Data!AF1181, ".", ",")))</f>
        <v>373.28</v>
      </c>
      <c r="AG1181" t="str">
        <f>IF(ISBLANK(Data!AG1181), "", Data!AG1181)</f>
        <v>UKL</v>
      </c>
      <c r="AH1181" s="6">
        <f>IF(ISBLANK(Data!AH1181), 0, _xlfn.NUMBERVALUE(SUBSTITUTE(Data!AH1181, ".", ",")))</f>
        <v>372.26</v>
      </c>
      <c r="AI1181" s="7">
        <f>IF(ISBLANK(Data!AI1181), "", _xlfn.NUMBERVALUE(SUBSTITUTE(Data!AI1181, ".", ",")))</f>
        <v>12000</v>
      </c>
      <c r="AJ1181" s="7">
        <f>IF(ISBLANK(Data!AJ1181), "", _xlfn.NUMBERVALUE(SUBSTITUTE(Data!AJ1181, ".", ",")))</f>
        <v>12000</v>
      </c>
      <c r="AK1181" s="7" t="str">
        <f>IF(ISBLANK(Data!AK1181), "", _xlfn.NUMBERVALUE(SUBSTITUTE(Data!AK1181, ".", ",")))</f>
        <v/>
      </c>
      <c r="AL1181">
        <f>IF(ISBLANK(Data!AL1181), "", Data!AL1181)</f>
        <v>0</v>
      </c>
      <c r="AM1181" s="15">
        <f>Table2[[#This Row],[DATE_IN]]-Table2[[#This Row],[DATE_OUT]]</f>
        <v>7</v>
      </c>
      <c r="AN1181" s="7" t="str">
        <f>IF(MID(RIGHT(Table2[[#This Row],[ADDR3]],3),1,1)=",",RIGHT(Table2[[#This Row],[ADDR3]],2),"")</f>
        <v/>
      </c>
      <c r="AO1181" s="7" t="str">
        <f>MID(Table2[[#This Row],[RES]],11,2)</f>
        <v>GB</v>
      </c>
      <c r="AP1181" s="7">
        <f>_xlfn.XLOOKUP(AG1181,Table3[CURRENCY],Table3[CONVERSION RATE],0)*Table2[[#This Row],[ORIGINAL PRICE]]</f>
        <v>5304.7049999999999</v>
      </c>
      <c r="AQ1181" s="7">
        <f>_xlfn.XLOOKUP(AG1181,Table3[CURRENCY],Table3[CONVERSION RATE],0)*Table2[[#This Row],[ORIGINAL PREPAYMENT]]</f>
        <v>5319.24</v>
      </c>
      <c r="AR1181" s="7"/>
      <c r="AS1181" s="15"/>
    </row>
    <row r="1182" spans="1:45" x14ac:dyDescent="0.25">
      <c r="A1182" t="str">
        <f>IF(ISBLANK(Data!A1182), "", Data!A1182)</f>
        <v>B</v>
      </c>
      <c r="B1182" s="2" cm="1">
        <f t="array" ref="B1182">IF(ISBLANK(Data!B1182), "", DATE(2000 + RIGHT(Data!B1182, 2), _xlfn.SWITCH(MID(Data!B1182, 3, 3), "JAN", 1, "FEB", 2, "MAR", 3, "APR", 4, "MAY", 5, "JUN", 6, "JUL", 7, "AUG", 8, "SEP", 9, "OCT", 10, "NOV", 11, "DEC", 12), LEFT(Data!B1182, 2)))</f>
        <v>45356</v>
      </c>
      <c r="C1182" t="str">
        <f>IF(ISBLANK(Data!C1182), "", Data!C1182)</f>
        <v>4809-8305-DE-3</v>
      </c>
      <c r="D1182" t="str">
        <f>IF(ISBLANK(Data!D1182), "", Data!D1182)</f>
        <v/>
      </c>
      <c r="E1182" t="str">
        <f>IF(ISBLANK(Data!E1182), "", Data!E1182)</f>
        <v>TOS</v>
      </c>
      <c r="F1182" s="2" cm="1">
        <f t="array" ref="F1182">IF(ISBLANK(Data!F1182), "", DATE(2000 + RIGHT(Data!F1182, 2), _xlfn.SWITCH(MID(Data!F1182, 3, 3), "JAN", 1, "FEB", 2, "MAR", 3, "APR", 4, "MAY", 5, "JUN", 6, "JUL", 7, "AUG", 8, "SEP", 9, "OCT", 10, "NOV", 11, "DEC", 12), LEFT(Data!F1182, 2)))</f>
        <v>45543</v>
      </c>
      <c r="G1182" t="str">
        <f>IF(ISBLANK(Data!G1182), "", Data!G1182)</f>
        <v>SUN</v>
      </c>
      <c r="H1182" t="str">
        <f>IF(ISBLANK(Data!H1182), "", Data!H1182)</f>
        <v>EW9250</v>
      </c>
      <c r="I1182" t="str">
        <f>IF(ISBLANK(Data!I1182), "", Data!I1182)</f>
        <v>C</v>
      </c>
      <c r="J1182" t="str">
        <f>IF(ISBLANK(Data!J1182), "", Data!J1182)</f>
        <v>TOS</v>
      </c>
      <c r="K1182" s="2" cm="1">
        <f t="array" ref="K1182">IF(ISBLANK(Data!K1182), "", DATE(2000 + RIGHT(Data!K1182, 2), _xlfn.SWITCH(MID(Data!K1182, 3, 3), "JAN", 1, "FEB", 2, "MAR", 3, "APR", 4, "MAY", 5, "JUN", 6, "JUL", 7, "AUG", 8, "SEP", 9, "OCT", 10, "NOV", 11, "DEC", 12), LEFT(Data!K1182, 2)))</f>
        <v>45550</v>
      </c>
      <c r="L1182" t="str">
        <f>IF(ISBLANK(Data!L1182), "", Data!L1182)</f>
        <v>SUN</v>
      </c>
      <c r="M1182" t="str">
        <f>IF(ISBLANK(Data!M1182), "", Data!M1182)</f>
        <v>WYCICH,GINA</v>
      </c>
      <c r="N1182" t="str">
        <f>IF(ISBLANK(Data!N1182), "", Data!N1182)</f>
        <v>LI</v>
      </c>
      <c r="O1182" s="2" t="str" cm="1">
        <f t="array" ref="O1182">IF(ISBLANK(Data!O1182), "", DATE(2000 + RIGHT(Data!O1182, 2), _xlfn.SWITCH(MID(Data!O1182, 3, 3), "JAN", 1, "FEB", 2, "MAR", 3, "APR", 4, "MAY", 5, "JUN", 6, "JUL", 7, "AUG", 8, "SEP", 9, "OCT", 10, "NOV", 11, "DEC", 12), LEFT(Data!O1182, 2)))</f>
        <v/>
      </c>
      <c r="P1182" t="str">
        <f>IF(ISBLANK(Data!P1182), "", Data!P1182)</f>
        <v>1XX1</v>
      </c>
      <c r="Q1182" t="str">
        <f>IF(ISBLANK(Data!Q1182), "", Data!Q1182)</f>
        <v>86810188</v>
      </c>
      <c r="R1182" t="str">
        <f>IF(ISBLANK(Data!R1182), "", Data!R1182)</f>
        <v>BU868101880003TE48098305</v>
      </c>
      <c r="S1182" t="str">
        <f>IF(ISBLANK(Data!S1182), "", Data!S1182)</f>
        <v>CH</v>
      </c>
      <c r="T1182" s="1" t="str">
        <f>IF(ISBLANK(Data!T1182),"",(Data!T1182))</f>
        <v/>
      </c>
      <c r="U1182" t="str">
        <f>IF(ISBLANK(Data!U1182), "", Data!U1182)</f>
        <v/>
      </c>
      <c r="V1182" t="str">
        <f>IF(ISBLANK(Data!V1182), "", Data!V1182)</f>
        <v/>
      </c>
      <c r="W1182" t="str">
        <f>IF(ISBLANK(Data!W1182), "", Data!W1182)</f>
        <v/>
      </c>
      <c r="X1182" t="str">
        <f>IF(ISBLANK(Data!X1182), "", Data!X1182)</f>
        <v/>
      </c>
      <c r="Y1182" t="str">
        <f>IF(ISBLANK(Data!Y1182), "", Data!Y1182)</f>
        <v/>
      </c>
      <c r="Z1182" t="str">
        <f>IF(ISBLANK(Data!Z1182), "", Data!Z1182)</f>
        <v>T/0043186E/P/Z5</v>
      </c>
      <c r="AA1182" t="str">
        <f>IF(ISBLANK(Data!AA1182), "", Data!AA1182)</f>
        <v/>
      </c>
      <c r="AB1182" t="str">
        <f>IF(ISBLANK(Data!AB1182), "", Data!AB1182)</f>
        <v/>
      </c>
      <c r="AC1182" t="str">
        <f>IF(ISBLANK(Data!AC1182), "", Data!AC1182)</f>
        <v>H048500</v>
      </c>
      <c r="AD1182" t="str">
        <f>IF(ISBLANK(Data!AD1182), "", Data!AD1182)</f>
        <v/>
      </c>
      <c r="AE1182" t="str">
        <f>IF(ISBLANK(Data!AE1182), "", Data!AE1182)</f>
        <v/>
      </c>
      <c r="AF1182" s="7">
        <f>IF(ISBLANK(Data!AF1182), 0, _xlfn.NUMBERVALUE(SUBSTITUTE(Data!AF1182, ".", ",")))</f>
        <v>332.02</v>
      </c>
      <c r="AG1182" t="str">
        <f>IF(ISBLANK(Data!AG1182), "", Data!AG1182)</f>
        <v>EUR</v>
      </c>
      <c r="AH1182" s="6">
        <f>IF(ISBLANK(Data!AH1182), 0, _xlfn.NUMBERVALUE(SUBSTITUTE(Data!AH1182, ".", ",")))</f>
        <v>331.44</v>
      </c>
      <c r="AI1182" s="7">
        <f>IF(ISBLANK(Data!AI1182), "", _xlfn.NUMBERVALUE(SUBSTITUTE(Data!AI1182, ".", ",")))</f>
        <v>12000</v>
      </c>
      <c r="AJ1182" s="7">
        <f>IF(ISBLANK(Data!AJ1182), "", _xlfn.NUMBERVALUE(SUBSTITUTE(Data!AJ1182, ".", ",")))</f>
        <v>12000</v>
      </c>
      <c r="AK1182" s="7" t="str">
        <f>IF(ISBLANK(Data!AK1182), "", _xlfn.NUMBERVALUE(SUBSTITUTE(Data!AK1182, ".", ",")))</f>
        <v/>
      </c>
      <c r="AL1182">
        <f>IF(ISBLANK(Data!AL1182), "", Data!AL1182)</f>
        <v>0</v>
      </c>
      <c r="AM1182" s="15">
        <f>Table2[[#This Row],[DATE_IN]]-Table2[[#This Row],[DATE_OUT]]</f>
        <v>7</v>
      </c>
      <c r="AN1182" s="7" t="str">
        <f>IF(MID(RIGHT(Table2[[#This Row],[ADDR3]],3),1,1)=",",RIGHT(Table2[[#This Row],[ADDR3]],2),"")</f>
        <v/>
      </c>
      <c r="AO1182" s="7" t="str">
        <f>MID(Table2[[#This Row],[RES]],11,2)</f>
        <v>DE</v>
      </c>
      <c r="AP1182" s="7">
        <f>_xlfn.XLOOKUP(AG1182,Table3[CURRENCY],Table3[CONVERSION RATE],0)*Table2[[#This Row],[ORIGINAL PRICE]]</f>
        <v>3967.3368</v>
      </c>
      <c r="AQ1182" s="7">
        <f>_xlfn.XLOOKUP(AG1182,Table3[CURRENCY],Table3[CONVERSION RATE],0)*Table2[[#This Row],[ORIGINAL PREPAYMENT]]</f>
        <v>3974.2793999999999</v>
      </c>
      <c r="AR1182" s="7"/>
      <c r="AS1182" s="15"/>
    </row>
    <row r="1183" spans="1:45" x14ac:dyDescent="0.25">
      <c r="A1183" t="str">
        <f>IF(ISBLANK(Data!A1183), "", Data!A1183)</f>
        <v>B</v>
      </c>
      <c r="B1183" s="2" cm="1">
        <f t="array" ref="B1183">IF(ISBLANK(Data!B1183), "", DATE(2000 + RIGHT(Data!B1183, 2), _xlfn.SWITCH(MID(Data!B1183, 3, 3), "JAN", 1, "FEB", 2, "MAR", 3, "APR", 4, "MAY", 5, "JUN", 6, "JUL", 7, "AUG", 8, "SEP", 9, "OCT", 10, "NOV", 11, "DEC", 12), LEFT(Data!B1183, 2)))</f>
        <v>45361</v>
      </c>
      <c r="C1183" t="str">
        <f>IF(ISBLANK(Data!C1183), "", Data!C1183)</f>
        <v>4839-6727-DE-1</v>
      </c>
      <c r="D1183" t="str">
        <f>IF(ISBLANK(Data!D1183), "", Data!D1183)</f>
        <v>QE818X</v>
      </c>
      <c r="E1183" t="str">
        <f>IF(ISBLANK(Data!E1183), "", Data!E1183)</f>
        <v>TOS</v>
      </c>
      <c r="F1183" s="2" cm="1">
        <f t="array" ref="F1183">IF(ISBLANK(Data!F1183), "", DATE(2000 + RIGHT(Data!F1183, 2), _xlfn.SWITCH(MID(Data!F1183, 3, 3), "JAN", 1, "FEB", 2, "MAR", 3, "APR", 4, "MAY", 5, "JUN", 6, "JUL", 7, "AUG", 8, "SEP", 9, "OCT", 10, "NOV", 11, "DEC", 12), LEFT(Data!F1183, 2)))</f>
        <v>45543</v>
      </c>
      <c r="G1183" t="str">
        <f>IF(ISBLANK(Data!G1183), "", Data!G1183)</f>
        <v>SUN</v>
      </c>
      <c r="H1183" t="str">
        <f>IF(ISBLANK(Data!H1183), "", Data!H1183)</f>
        <v>SK4420</v>
      </c>
      <c r="I1183" t="str">
        <f>IF(ISBLANK(Data!I1183), "", Data!I1183)</f>
        <v>E</v>
      </c>
      <c r="J1183" t="str">
        <f>IF(ISBLANK(Data!J1183), "", Data!J1183)</f>
        <v>TRD</v>
      </c>
      <c r="K1183" s="2" cm="1">
        <f t="array" ref="K1183">IF(ISBLANK(Data!K1183), "", DATE(2000 + RIGHT(Data!K1183, 2), _xlfn.SWITCH(MID(Data!K1183, 3, 3), "JAN", 1, "FEB", 2, "MAR", 3, "APR", 4, "MAY", 5, "JUN", 6, "JUL", 7, "AUG", 8, "SEP", 9, "OCT", 10, "NOV", 11, "DEC", 12), LEFT(Data!K1183, 2)))</f>
        <v>45556</v>
      </c>
      <c r="L1183" t="str">
        <f>IF(ISBLANK(Data!L1183), "", Data!L1183)</f>
        <v>SAT</v>
      </c>
      <c r="M1183" t="str">
        <f>IF(ISBLANK(Data!M1183), "", Data!M1183)</f>
        <v>REINER,MICHAEL,MR</v>
      </c>
      <c r="N1183" t="str">
        <f>IF(ISBLANK(Data!N1183), "", Data!N1183)</f>
        <v>LI</v>
      </c>
      <c r="O1183" s="2" t="str" cm="1">
        <f t="array" ref="O1183">IF(ISBLANK(Data!O1183), "", DATE(2000 + RIGHT(Data!O1183, 2), _xlfn.SWITCH(MID(Data!O1183, 3, 3), "JAN", 1, "FEB", 2, "MAR", 3, "APR", 4, "MAY", 5, "JUN", 6, "JUL", 7, "AUG", 8, "SEP", 9, "OCT", 10, "NOV", 11, "DEC", 12), LEFT(Data!O1183, 2)))</f>
        <v/>
      </c>
      <c r="P1183" t="str">
        <f>IF(ISBLANK(Data!P1183), "", Data!P1183)</f>
        <v>1XX1</v>
      </c>
      <c r="Q1183" t="str">
        <f>IF(ISBLANK(Data!Q1183), "", Data!Q1183)</f>
        <v>M/031593</v>
      </c>
      <c r="R1183" t="str">
        <f>IF(ISBLANK(Data!R1183), "", Data!R1183)</f>
        <v>BU898110380000TE74174048</v>
      </c>
      <c r="S1183" t="str">
        <f>IF(ISBLANK(Data!S1183), "", Data!S1183)</f>
        <v>CH</v>
      </c>
      <c r="T1183" s="1" t="str">
        <f>IF(ISBLANK(Data!T1183),"",(Data!T1183))</f>
        <v/>
      </c>
      <c r="U1183" t="str">
        <f>IF(ISBLANK(Data!U1183), "", Data!U1183)</f>
        <v/>
      </c>
      <c r="V1183" t="str">
        <f>IF(ISBLANK(Data!V1183), "", Data!V1183)</f>
        <v>GUSTAV-WEISSKOPF-WEG 17</v>
      </c>
      <c r="W1183" t="str">
        <f>IF(ISBLANK(Data!W1183), "", Data!W1183)</f>
        <v/>
      </c>
      <c r="X1183" t="str">
        <f>IF(ISBLANK(Data!X1183), "", Data!X1183)</f>
        <v>90411,NUERNBERG            ,DE</v>
      </c>
      <c r="Y1183" t="str">
        <f>IF(ISBLANK(Data!Y1183), "", Data!Y1183)</f>
        <v/>
      </c>
      <c r="Z1183" t="str">
        <f>IF(ISBLANK(Data!Z1183), "", Data!Z1183)</f>
        <v>T/0018572D/0036890D</v>
      </c>
      <c r="AA1183" t="str">
        <f>IF(ISBLANK(Data!AA1183), "", Data!AA1183)</f>
        <v>+XXXXXXXXXXXXX/EM</v>
      </c>
      <c r="AB1183" t="str">
        <f>IF(ISBLANK(Data!AB1183), "", Data!AB1183)</f>
        <v>WEBPREPAY/ADR/</v>
      </c>
      <c r="AC1183" t="str">
        <f>IF(ISBLANK(Data!AC1183), "", Data!AC1183)</f>
        <v/>
      </c>
      <c r="AD1183" t="str">
        <f>IF(ISBLANK(Data!AD1183), "", Data!AD1183)</f>
        <v/>
      </c>
      <c r="AE1183" t="str">
        <f>IF(ISBLANK(Data!AE1183), "", Data!AE1183)</f>
        <v/>
      </c>
      <c r="AF1183" s="7">
        <f>IF(ISBLANK(Data!AF1183), 0, _xlfn.NUMBERVALUE(SUBSTITUTE(Data!AF1183, ".", ",")))</f>
        <v>2003.55</v>
      </c>
      <c r="AG1183" t="str">
        <f>IF(ISBLANK(Data!AG1183), "", Data!AG1183)</f>
        <v>EUR</v>
      </c>
      <c r="AH1183" s="6">
        <f>IF(ISBLANK(Data!AH1183), 0, _xlfn.NUMBERVALUE(SUBSTITUTE(Data!AH1183, ".", ",")))</f>
        <v>1976.45</v>
      </c>
      <c r="AI1183" s="7">
        <f>IF(ISBLANK(Data!AI1183), "", _xlfn.NUMBERVALUE(SUBSTITUTE(Data!AI1183, ".", ",")))</f>
        <v>12000</v>
      </c>
      <c r="AJ1183" s="7">
        <f>IF(ISBLANK(Data!AJ1183), "", _xlfn.NUMBERVALUE(SUBSTITUTE(Data!AJ1183, ".", ",")))</f>
        <v>12000</v>
      </c>
      <c r="AK1183" s="7">
        <f>IF(ISBLANK(Data!AK1183), "", _xlfn.NUMBERVALUE(SUBSTITUTE(Data!AK1183, ".", ",")))</f>
        <v>10000</v>
      </c>
      <c r="AL1183">
        <f>IF(ISBLANK(Data!AL1183), "", Data!AL1183)</f>
        <v>0</v>
      </c>
      <c r="AM1183" s="15">
        <f>Table2[[#This Row],[DATE_IN]]-Table2[[#This Row],[DATE_OUT]]</f>
        <v>13</v>
      </c>
      <c r="AN1183" s="7" t="str">
        <f>IF(MID(RIGHT(Table2[[#This Row],[ADDR3]],3),1,1)=",",RIGHT(Table2[[#This Row],[ADDR3]],2),"")</f>
        <v>DE</v>
      </c>
      <c r="AO1183" s="7" t="str">
        <f>MID(Table2[[#This Row],[RES]],11,2)</f>
        <v>DE</v>
      </c>
      <c r="AP1183" s="7">
        <f>_xlfn.XLOOKUP(AG1183,Table3[CURRENCY],Table3[CONVERSION RATE],0)*Table2[[#This Row],[ORIGINAL PRICE]]</f>
        <v>23658.106500000002</v>
      </c>
      <c r="AQ1183" s="7">
        <f>_xlfn.XLOOKUP(AG1183,Table3[CURRENCY],Table3[CONVERSION RATE],0)*Table2[[#This Row],[ORIGINAL PREPAYMENT]]</f>
        <v>23982.4935</v>
      </c>
      <c r="AR1183" s="7"/>
      <c r="AS1183" s="15"/>
    </row>
    <row r="1184" spans="1:45" x14ac:dyDescent="0.25">
      <c r="A1184" t="str">
        <f>IF(ISBLANK(Data!A1184), "", Data!A1184)</f>
        <v>B</v>
      </c>
      <c r="B1184" s="2" cm="1">
        <f t="array" ref="B1184">IF(ISBLANK(Data!B1184), "", DATE(2000 + RIGHT(Data!B1184, 2), _xlfn.SWITCH(MID(Data!B1184, 3, 3), "JAN", 1, "FEB", 2, "MAR", 3, "APR", 4, "MAY", 5, "JUN", 6, "JUL", 7, "AUG", 8, "SEP", 9, "OCT", 10, "NOV", 11, "DEC", 12), LEFT(Data!B1184, 2)))</f>
        <v>45382</v>
      </c>
      <c r="C1184" t="str">
        <f>IF(ISBLANK(Data!C1184), "", Data!C1184)</f>
        <v>4958-5705-AT-1</v>
      </c>
      <c r="D1184" t="str">
        <f>IF(ISBLANK(Data!D1184), "", Data!D1184)</f>
        <v/>
      </c>
      <c r="E1184" t="str">
        <f>IF(ISBLANK(Data!E1184), "", Data!E1184)</f>
        <v>TOS</v>
      </c>
      <c r="F1184" s="2" cm="1">
        <f t="array" ref="F1184">IF(ISBLANK(Data!F1184), "", DATE(2000 + RIGHT(Data!F1184, 2), _xlfn.SWITCH(MID(Data!F1184, 3, 3), "JAN", 1, "FEB", 2, "MAR", 3, "APR", 4, "MAY", 5, "JUN", 6, "JUL", 7, "AUG", 8, "SEP", 9, "OCT", 10, "NOV", 11, "DEC", 12), LEFT(Data!F1184, 2)))</f>
        <v>45543</v>
      </c>
      <c r="G1184" t="str">
        <f>IF(ISBLANK(Data!G1184), "", Data!G1184)</f>
        <v>SUN</v>
      </c>
      <c r="H1184" t="str">
        <f>IF(ISBLANK(Data!H1184), "", Data!H1184)</f>
        <v>AY945</v>
      </c>
      <c r="I1184" t="str">
        <f>IF(ISBLANK(Data!I1184), "", Data!I1184)</f>
        <v>C</v>
      </c>
      <c r="J1184" t="str">
        <f>IF(ISBLANK(Data!J1184), "", Data!J1184)</f>
        <v>TOS</v>
      </c>
      <c r="K1184" s="2" cm="1">
        <f t="array" ref="K1184">IF(ISBLANK(Data!K1184), "", DATE(2000 + RIGHT(Data!K1184, 2), _xlfn.SWITCH(MID(Data!K1184, 3, 3), "JAN", 1, "FEB", 2, "MAR", 3, "APR", 4, "MAY", 5, "JUN", 6, "JUL", 7, "AUG", 8, "SEP", 9, "OCT", 10, "NOV", 11, "DEC", 12), LEFT(Data!K1184, 2)))</f>
        <v>45556</v>
      </c>
      <c r="L1184" t="str">
        <f>IF(ISBLANK(Data!L1184), "", Data!L1184)</f>
        <v>SAT</v>
      </c>
      <c r="M1184" t="str">
        <f>IF(ISBLANK(Data!M1184), "", Data!M1184)</f>
        <v>KASTRAOTI,ADRIAN</v>
      </c>
      <c r="N1184" t="str">
        <f>IF(ISBLANK(Data!N1184), "", Data!N1184)</f>
        <v>LI</v>
      </c>
      <c r="O1184" s="2" cm="1">
        <f t="array" ref="O1184">IF(ISBLANK(Data!O1184), "", DATE(2000 + RIGHT(Data!O1184, 2), _xlfn.SWITCH(MID(Data!O1184, 3, 3), "JAN", 1, "FEB", 2, "MAR", 3, "APR", 4, "MAY", 5, "JUN", 6, "JUL", 7, "AUG", 8, "SEP", 9, "OCT", 10, "NOV", 11, "DEC", 12), LEFT(Data!O1184, 2)))</f>
        <v>70341</v>
      </c>
      <c r="P1184" t="str">
        <f>IF(ISBLANK(Data!P1184), "", Data!P1184)</f>
        <v/>
      </c>
      <c r="Q1184" t="str">
        <f>IF(ISBLANK(Data!Q1184), "", Data!Q1184)</f>
        <v>12345678</v>
      </c>
      <c r="R1184" t="str">
        <f>IF(ISBLANK(Data!R1184), "", Data!R1184)</f>
        <v>BU872090740004TE49585705</v>
      </c>
      <c r="S1184" t="str">
        <f>IF(ISBLANK(Data!S1184), "", Data!S1184)</f>
        <v>CH</v>
      </c>
      <c r="T1184" s="1" t="str">
        <f>IF(ISBLANK(Data!T1184),"",(Data!T1184))</f>
        <v/>
      </c>
      <c r="U1184" t="str">
        <f>IF(ISBLANK(Data!U1184), "", Data!U1184)</f>
        <v/>
      </c>
      <c r="V1184" t="str">
        <f>IF(ISBLANK(Data!V1184), "", Data!V1184)</f>
        <v>HOHENZELLER STRASSE 9D</v>
      </c>
      <c r="W1184" t="str">
        <f>IF(ISBLANK(Data!W1184), "", Data!W1184)</f>
        <v/>
      </c>
      <c r="X1184" t="str">
        <f>IF(ISBLANK(Data!X1184), "", Data!X1184)</f>
        <v>4910 RIED IM INNK,AT</v>
      </c>
      <c r="Y1184" t="str">
        <f>IF(ISBLANK(Data!Y1184), "", Data!Y1184)</f>
        <v/>
      </c>
      <c r="Z1184" t="str">
        <f>IF(ISBLANK(Data!Z1184), "", Data!Z1184)</f>
        <v>T/0041650E/P/RO</v>
      </c>
      <c r="AA1184" t="str">
        <f>IF(ISBLANK(Data!AA1184), "", Data!AA1184)</f>
        <v>0043 6604844573</v>
      </c>
      <c r="AB1184" t="str">
        <f>IF(ISBLANK(Data!AB1184), "", Data!AB1184)</f>
        <v/>
      </c>
      <c r="AC1184" t="str">
        <f>IF(ISBLANK(Data!AC1184), "", Data!AC1184)</f>
        <v>L206300</v>
      </c>
      <c r="AD1184" t="str">
        <f>IF(ISBLANK(Data!AD1184), "", Data!AD1184)</f>
        <v/>
      </c>
      <c r="AE1184" t="str">
        <f>IF(ISBLANK(Data!AE1184), "", Data!AE1184)</f>
        <v/>
      </c>
      <c r="AF1184" s="7">
        <f>IF(ISBLANK(Data!AF1184), 0, _xlfn.NUMBERVALUE(SUBSTITUTE(Data!AF1184, ".", ",")))</f>
        <v>612.33000000000004</v>
      </c>
      <c r="AG1184" t="str">
        <f>IF(ISBLANK(Data!AG1184), "", Data!AG1184)</f>
        <v>EUR</v>
      </c>
      <c r="AH1184" s="6">
        <f>IF(ISBLANK(Data!AH1184), 0, _xlfn.NUMBERVALUE(SUBSTITUTE(Data!AH1184, ".", ",")))</f>
        <v>612.14</v>
      </c>
      <c r="AI1184" s="7">
        <f>IF(ISBLANK(Data!AI1184), "", _xlfn.NUMBERVALUE(SUBSTITUTE(Data!AI1184, ".", ",")))</f>
        <v>12000</v>
      </c>
      <c r="AJ1184" s="7">
        <f>IF(ISBLANK(Data!AJ1184), "", _xlfn.NUMBERVALUE(SUBSTITUTE(Data!AJ1184, ".", ",")))</f>
        <v>12000</v>
      </c>
      <c r="AK1184" s="7" t="str">
        <f>IF(ISBLANK(Data!AK1184), "", _xlfn.NUMBERVALUE(SUBSTITUTE(Data!AK1184, ".", ",")))</f>
        <v/>
      </c>
      <c r="AL1184">
        <f>IF(ISBLANK(Data!AL1184), "", Data!AL1184)</f>
        <v>0</v>
      </c>
      <c r="AM1184" s="15">
        <f>Table2[[#This Row],[DATE_IN]]-Table2[[#This Row],[DATE_OUT]]</f>
        <v>13</v>
      </c>
      <c r="AN1184" s="7" t="str">
        <f>IF(MID(RIGHT(Table2[[#This Row],[ADDR3]],3),1,1)=",",RIGHT(Table2[[#This Row],[ADDR3]],2),"")</f>
        <v>AT</v>
      </c>
      <c r="AO1184" s="7" t="str">
        <f>MID(Table2[[#This Row],[RES]],11,2)</f>
        <v>AT</v>
      </c>
      <c r="AP1184" s="7">
        <f>_xlfn.XLOOKUP(AG1184,Table3[CURRENCY],Table3[CONVERSION RATE],0)*Table2[[#This Row],[ORIGINAL PRICE]]</f>
        <v>7327.3158000000003</v>
      </c>
      <c r="AQ1184" s="7">
        <f>_xlfn.XLOOKUP(AG1184,Table3[CURRENCY],Table3[CONVERSION RATE],0)*Table2[[#This Row],[ORIGINAL PREPAYMENT]]</f>
        <v>7329.5901000000013</v>
      </c>
      <c r="AR1184" s="7"/>
      <c r="AS1184" s="15"/>
    </row>
    <row r="1185" spans="1:45" x14ac:dyDescent="0.25">
      <c r="A1185" t="str">
        <f>IF(ISBLANK(Data!A1185), "", Data!A1185)</f>
        <v>B</v>
      </c>
      <c r="B1185" s="2" cm="1">
        <f t="array" ref="B1185">IF(ISBLANK(Data!B1185), "", DATE(2000 + RIGHT(Data!B1185, 2), _xlfn.SWITCH(MID(Data!B1185, 3, 3), "JAN", 1, "FEB", 2, "MAR", 3, "APR", 4, "MAY", 5, "JUN", 6, "JUL", 7, "AUG", 8, "SEP", 9, "OCT", 10, "NOV", 11, "DEC", 12), LEFT(Data!B1185, 2)))</f>
        <v>45399</v>
      </c>
      <c r="C1185" t="str">
        <f>IF(ISBLANK(Data!C1185), "", Data!C1185)</f>
        <v>0067-8236-DE-6</v>
      </c>
      <c r="D1185" t="str">
        <f>IF(ISBLANK(Data!D1185), "", Data!D1185)</f>
        <v/>
      </c>
      <c r="E1185" t="str">
        <f>IF(ISBLANK(Data!E1185), "", Data!E1185)</f>
        <v>TOS</v>
      </c>
      <c r="F1185" s="2" cm="1">
        <f t="array" ref="F1185">IF(ISBLANK(Data!F1185), "", DATE(2000 + RIGHT(Data!F1185, 2), _xlfn.SWITCH(MID(Data!F1185, 3, 3), "JAN", 1, "FEB", 2, "MAR", 3, "APR", 4, "MAY", 5, "JUN", 6, "JUL", 7, "AUG", 8, "SEP", 9, "OCT", 10, "NOV", 11, "DEC", 12), LEFT(Data!F1185, 2)))</f>
        <v>45544</v>
      </c>
      <c r="G1185" t="str">
        <f>IF(ISBLANK(Data!G1185), "", Data!G1185)</f>
        <v>MON</v>
      </c>
      <c r="H1185" t="str">
        <f>IF(ISBLANK(Data!H1185), "", Data!H1185)</f>
        <v>SK1491</v>
      </c>
      <c r="I1185" t="str">
        <f>IF(ISBLANK(Data!I1185), "", Data!I1185)</f>
        <v>C</v>
      </c>
      <c r="J1185" t="str">
        <f>IF(ISBLANK(Data!J1185), "", Data!J1185)</f>
        <v>TOS</v>
      </c>
      <c r="K1185" s="2" cm="1">
        <f t="array" ref="K1185">IF(ISBLANK(Data!K1185), "", DATE(2000 + RIGHT(Data!K1185, 2), _xlfn.SWITCH(MID(Data!K1185, 3, 3), "JAN", 1, "FEB", 2, "MAR", 3, "APR", 4, "MAY", 5, "JUN", 6, "JUL", 7, "AUG", 8, "SEP", 9, "OCT", 10, "NOV", 11, "DEC", 12), LEFT(Data!K1185, 2)))</f>
        <v>45556</v>
      </c>
      <c r="L1185" t="str">
        <f>IF(ISBLANK(Data!L1185), "", Data!L1185)</f>
        <v>SAT</v>
      </c>
      <c r="M1185" t="str">
        <f>IF(ISBLANK(Data!M1185), "", Data!M1185)</f>
        <v>KEMPER,WILM</v>
      </c>
      <c r="N1185" t="str">
        <f>IF(ISBLANK(Data!N1185), "", Data!N1185)</f>
        <v>LI</v>
      </c>
      <c r="O1185" s="2" cm="1">
        <f t="array" ref="O1185">IF(ISBLANK(Data!O1185), "", DATE(2000 + RIGHT(Data!O1185, 2), _xlfn.SWITCH(MID(Data!O1185, 3, 3), "JAN", 1, "FEB", 2, "MAR", 3, "APR", 4, "MAY", 5, "JUN", 6, "JUL", 7, "AUG", 8, "SEP", 9, "OCT", 10, "NOV", 11, "DEC", 12), LEFT(Data!O1185, 2)))</f>
        <v>61162</v>
      </c>
      <c r="P1185" t="str">
        <f>IF(ISBLANK(Data!P1185), "", Data!P1185)</f>
        <v>1XX1</v>
      </c>
      <c r="Q1185" t="str">
        <f>IF(ISBLANK(Data!Q1185), "", Data!Q1185)</f>
        <v>12345678</v>
      </c>
      <c r="R1185" t="str">
        <f>IF(ISBLANK(Data!R1185), "", Data!R1185)</f>
        <v>BU872090740004TE00678236</v>
      </c>
      <c r="S1185" t="str">
        <f>IF(ISBLANK(Data!S1185), "", Data!S1185)</f>
        <v>CH</v>
      </c>
      <c r="T1185" s="1" t="str">
        <f>IF(ISBLANK(Data!T1185),"",(Data!T1185))</f>
        <v/>
      </c>
      <c r="U1185" t="str">
        <f>IF(ISBLANK(Data!U1185), "", Data!U1185)</f>
        <v/>
      </c>
      <c r="V1185" t="str">
        <f>IF(ISBLANK(Data!V1185), "", Data!V1185)</f>
        <v>WUELLENER STR. 10</v>
      </c>
      <c r="W1185" t="str">
        <f>IF(ISBLANK(Data!W1185), "", Data!W1185)</f>
        <v/>
      </c>
      <c r="X1185" t="str">
        <f>IF(ISBLANK(Data!X1185), "", Data!X1185)</f>
        <v>48691 VREDEN               ,DE</v>
      </c>
      <c r="Y1185" t="str">
        <f>IF(ISBLANK(Data!Y1185), "", Data!Y1185)</f>
        <v/>
      </c>
      <c r="Z1185" t="str">
        <f>IF(ISBLANK(Data!Z1185), "", Data!Z1185)</f>
        <v>T/0041650E/P/RO</v>
      </c>
      <c r="AA1185" t="str">
        <f>IF(ISBLANK(Data!AA1185), "", Data!AA1185)</f>
        <v>0049 1639780000</v>
      </c>
      <c r="AB1185" t="str">
        <f>IF(ISBLANK(Data!AB1185), "", Data!AB1185)</f>
        <v/>
      </c>
      <c r="AC1185" t="str">
        <f>IF(ISBLANK(Data!AC1185), "", Data!AC1185)</f>
        <v>L206300</v>
      </c>
      <c r="AD1185" t="str">
        <f>IF(ISBLANK(Data!AD1185), "", Data!AD1185)</f>
        <v/>
      </c>
      <c r="AE1185" t="str">
        <f>IF(ISBLANK(Data!AE1185), "", Data!AE1185)</f>
        <v/>
      </c>
      <c r="AF1185" s="7">
        <f>IF(ISBLANK(Data!AF1185), 0, _xlfn.NUMBERVALUE(SUBSTITUTE(Data!AF1185, ".", ",")))</f>
        <v>565.65</v>
      </c>
      <c r="AG1185" t="str">
        <f>IF(ISBLANK(Data!AG1185), "", Data!AG1185)</f>
        <v>EUR</v>
      </c>
      <c r="AH1185" s="6">
        <f>IF(ISBLANK(Data!AH1185), 0, _xlfn.NUMBERVALUE(SUBSTITUTE(Data!AH1185, ".", ",")))</f>
        <v>565.36</v>
      </c>
      <c r="AI1185" s="7">
        <f>IF(ISBLANK(Data!AI1185), "", _xlfn.NUMBERVALUE(SUBSTITUTE(Data!AI1185, ".", ",")))</f>
        <v>12000</v>
      </c>
      <c r="AJ1185" s="7">
        <f>IF(ISBLANK(Data!AJ1185), "", _xlfn.NUMBERVALUE(SUBSTITUTE(Data!AJ1185, ".", ",")))</f>
        <v>12000</v>
      </c>
      <c r="AK1185" s="7" t="str">
        <f>IF(ISBLANK(Data!AK1185), "", _xlfn.NUMBERVALUE(SUBSTITUTE(Data!AK1185, ".", ",")))</f>
        <v/>
      </c>
      <c r="AL1185">
        <f>IF(ISBLANK(Data!AL1185), "", Data!AL1185)</f>
        <v>0</v>
      </c>
      <c r="AM1185" s="15">
        <f>Table2[[#This Row],[DATE_IN]]-Table2[[#This Row],[DATE_OUT]]</f>
        <v>12</v>
      </c>
      <c r="AN1185" s="7" t="str">
        <f>IF(MID(RIGHT(Table2[[#This Row],[ADDR3]],3),1,1)=",",RIGHT(Table2[[#This Row],[ADDR3]],2),"")</f>
        <v>DE</v>
      </c>
      <c r="AO1185" s="7" t="str">
        <f>MID(Table2[[#This Row],[RES]],11,2)</f>
        <v>DE</v>
      </c>
      <c r="AP1185" s="7">
        <f>_xlfn.XLOOKUP(AG1185,Table3[CURRENCY],Table3[CONVERSION RATE],0)*Table2[[#This Row],[ORIGINAL PRICE]]</f>
        <v>6767.3592000000008</v>
      </c>
      <c r="AQ1185" s="7">
        <f>_xlfn.XLOOKUP(AG1185,Table3[CURRENCY],Table3[CONVERSION RATE],0)*Table2[[#This Row],[ORIGINAL PREPAYMENT]]</f>
        <v>6770.8305</v>
      </c>
      <c r="AR1185" s="7"/>
      <c r="AS1185" s="15"/>
    </row>
    <row r="1186" spans="1:45" x14ac:dyDescent="0.25">
      <c r="A1186" t="str">
        <f>IF(ISBLANK(Data!A1186), "", Data!A1186)</f>
        <v>B</v>
      </c>
      <c r="B1186" s="2" cm="1">
        <f t="array" ref="B1186">IF(ISBLANK(Data!B1186), "", DATE(2000 + RIGHT(Data!B1186, 2), _xlfn.SWITCH(MID(Data!B1186, 3, 3), "JAN", 1, "FEB", 2, "MAR", 3, "APR", 4, "MAY", 5, "JUN", 6, "JUL", 7, "AUG", 8, "SEP", 9, "OCT", 10, "NOV", 11, "DEC", 12), LEFT(Data!B1186, 2)))</f>
        <v>45412</v>
      </c>
      <c r="C1186" t="str">
        <f>IF(ISBLANK(Data!C1186), "", Data!C1186)</f>
        <v>0141-9016-GB-4</v>
      </c>
      <c r="D1186" t="str">
        <f>IF(ISBLANK(Data!D1186), "", Data!D1186)</f>
        <v>QF809V</v>
      </c>
      <c r="E1186" t="str">
        <f>IF(ISBLANK(Data!E1186), "", Data!E1186)</f>
        <v>TOS</v>
      </c>
      <c r="F1186" s="2" cm="1">
        <f t="array" ref="F1186">IF(ISBLANK(Data!F1186), "", DATE(2000 + RIGHT(Data!F1186, 2), _xlfn.SWITCH(MID(Data!F1186, 3, 3), "JAN", 1, "FEB", 2, "MAR", 3, "APR", 4, "MAY", 5, "JUN", 6, "JUL", 7, "AUG", 8, "SEP", 9, "OCT", 10, "NOV", 11, "DEC", 12), LEFT(Data!F1186, 2)))</f>
        <v>45544</v>
      </c>
      <c r="G1186" t="str">
        <f>IF(ISBLANK(Data!G1186), "", Data!G1186)</f>
        <v>MON</v>
      </c>
      <c r="H1186" t="str">
        <f>IF(ISBLANK(Data!H1186), "", Data!H1186)</f>
        <v>SK4434</v>
      </c>
      <c r="I1186" t="str">
        <f>IF(ISBLANK(Data!I1186), "", Data!I1186)</f>
        <v>C</v>
      </c>
      <c r="J1186" t="str">
        <f>IF(ISBLANK(Data!J1186), "", Data!J1186)</f>
        <v>TOS</v>
      </c>
      <c r="K1186" s="2" cm="1">
        <f t="array" ref="K1186">IF(ISBLANK(Data!K1186), "", DATE(2000 + RIGHT(Data!K1186, 2), _xlfn.SWITCH(MID(Data!K1186, 3, 3), "JAN", 1, "FEB", 2, "MAR", 3, "APR", 4, "MAY", 5, "JUN", 6, "JUL", 7, "AUG", 8, "SEP", 9, "OCT", 10, "NOV", 11, "DEC", 12), LEFT(Data!K1186, 2)))</f>
        <v>45557</v>
      </c>
      <c r="L1186" t="str">
        <f>IF(ISBLANK(Data!L1186), "", Data!L1186)</f>
        <v>SUN</v>
      </c>
      <c r="M1186" t="str">
        <f>IF(ISBLANK(Data!M1186), "", Data!M1186)</f>
        <v>ADYE,SASKIA</v>
      </c>
      <c r="N1186" t="str">
        <f>IF(ISBLANK(Data!N1186), "", Data!N1186)</f>
        <v>MK</v>
      </c>
      <c r="O1186" s="2" cm="1">
        <f t="array" ref="O1186">IF(ISBLANK(Data!O1186), "", DATE(2000 + RIGHT(Data!O1186, 2), _xlfn.SWITCH(MID(Data!O1186, 3, 3), "JAN", 1, "FEB", 2, "MAR", 3, "APR", 4, "MAY", 5, "JUN", 6, "JUL", 7, "AUG", 8, "SEP", 9, "OCT", 10, "NOV", 11, "DEC", 12), LEFT(Data!O1186, 2)))</f>
        <v>70860</v>
      </c>
      <c r="P1186" t="str">
        <f>IF(ISBLANK(Data!P1186), "", Data!P1186)</f>
        <v>1XX1</v>
      </c>
      <c r="Q1186" t="str">
        <f>IF(ISBLANK(Data!Q1186), "", Data!Q1186)</f>
        <v>745277500</v>
      </c>
      <c r="R1186" t="str">
        <f>IF(ISBLANK(Data!R1186), "", Data!R1186)</f>
        <v>BU868102210002TE74527750</v>
      </c>
      <c r="S1186" t="str">
        <f>IF(ISBLANK(Data!S1186), "", Data!S1186)</f>
        <v>CH</v>
      </c>
      <c r="T1186" s="1" t="str">
        <f>IF(ISBLANK(Data!T1186),"",(Data!T1186))</f>
        <v/>
      </c>
      <c r="U1186" t="str">
        <f>IF(ISBLANK(Data!U1186), "", Data!U1186)</f>
        <v/>
      </c>
      <c r="V1186" t="str">
        <f>IF(ISBLANK(Data!V1186), "", Data!V1186)</f>
        <v/>
      </c>
      <c r="W1186" t="str">
        <f>IF(ISBLANK(Data!W1186), "", Data!W1186)</f>
        <v/>
      </c>
      <c r="X1186" t="str">
        <f>IF(ISBLANK(Data!X1186), "", Data!X1186)</f>
        <v/>
      </c>
      <c r="Y1186" t="str">
        <f>IF(ISBLANK(Data!Y1186), "", Data!Y1186)</f>
        <v/>
      </c>
      <c r="Z1186" t="str">
        <f>IF(ISBLANK(Data!Z1186), "", Data!Z1186)</f>
        <v>T/0060992E/P/YS</v>
      </c>
      <c r="AA1186" t="str">
        <f>IF(ISBLANK(Data!AA1186), "", Data!AA1186)</f>
        <v>+447749858648</v>
      </c>
      <c r="AB1186" t="str">
        <f>IF(ISBLANK(Data!AB1186), "", Data!AB1186)</f>
        <v>ADR/</v>
      </c>
      <c r="AC1186" t="str">
        <f>IF(ISBLANK(Data!AC1186), "", Data!AC1186)</f>
        <v>L184400</v>
      </c>
      <c r="AD1186" t="str">
        <f>IF(ISBLANK(Data!AD1186), "", Data!AD1186)</f>
        <v/>
      </c>
      <c r="AE1186" t="str">
        <f>IF(ISBLANK(Data!AE1186), "", Data!AE1186)</f>
        <v/>
      </c>
      <c r="AF1186" s="7">
        <f>IF(ISBLANK(Data!AF1186), 0, _xlfn.NUMBERVALUE(SUBSTITUTE(Data!AF1186, ".", ",")))</f>
        <v>525.33000000000004</v>
      </c>
      <c r="AG1186" t="str">
        <f>IF(ISBLANK(Data!AG1186), "", Data!AG1186)</f>
        <v>UKL</v>
      </c>
      <c r="AH1186" s="6">
        <f>IF(ISBLANK(Data!AH1186), 0, _xlfn.NUMBERVALUE(SUBSTITUTE(Data!AH1186, ".", ",")))</f>
        <v>524.83000000000004</v>
      </c>
      <c r="AI1186" s="7">
        <f>IF(ISBLANK(Data!AI1186), "", _xlfn.NUMBERVALUE(SUBSTITUTE(Data!AI1186, ".", ",")))</f>
        <v>12000</v>
      </c>
      <c r="AJ1186" s="7">
        <f>IF(ISBLANK(Data!AJ1186), "", _xlfn.NUMBERVALUE(SUBSTITUTE(Data!AJ1186, ".", ",")))</f>
        <v>12000</v>
      </c>
      <c r="AK1186" s="7" t="str">
        <f>IF(ISBLANK(Data!AK1186), "", _xlfn.NUMBERVALUE(SUBSTITUTE(Data!AK1186, ".", ",")))</f>
        <v/>
      </c>
      <c r="AL1186">
        <f>IF(ISBLANK(Data!AL1186), "", Data!AL1186)</f>
        <v>0</v>
      </c>
      <c r="AM1186" s="15">
        <f>Table2[[#This Row],[DATE_IN]]-Table2[[#This Row],[DATE_OUT]]</f>
        <v>13</v>
      </c>
      <c r="AN1186" s="7" t="str">
        <f>IF(MID(RIGHT(Table2[[#This Row],[ADDR3]],3),1,1)=",",RIGHT(Table2[[#This Row],[ADDR3]],2),"")</f>
        <v/>
      </c>
      <c r="AO1186" s="7" t="str">
        <f>MID(Table2[[#This Row],[RES]],11,2)</f>
        <v>GB</v>
      </c>
      <c r="AP1186" s="7">
        <f>_xlfn.XLOOKUP(AG1186,Table3[CURRENCY],Table3[CONVERSION RATE],0)*Table2[[#This Row],[ORIGINAL PRICE]]</f>
        <v>7478.8275000000003</v>
      </c>
      <c r="AQ1186" s="7">
        <f>_xlfn.XLOOKUP(AG1186,Table3[CURRENCY],Table3[CONVERSION RATE],0)*Table2[[#This Row],[ORIGINAL PREPAYMENT]]</f>
        <v>7485.9525000000003</v>
      </c>
      <c r="AR1186" s="7"/>
      <c r="AS1186" s="15"/>
    </row>
    <row r="1187" spans="1:45" x14ac:dyDescent="0.25">
      <c r="A1187" t="str">
        <f>IF(ISBLANK(Data!A1187), "", Data!A1187)</f>
        <v>B</v>
      </c>
      <c r="B1187" s="2" cm="1">
        <f t="array" ref="B1187">IF(ISBLANK(Data!B1187), "", DATE(2000 + RIGHT(Data!B1187, 2), _xlfn.SWITCH(MID(Data!B1187, 3, 3), "JAN", 1, "FEB", 2, "MAR", 3, "APR", 4, "MAY", 5, "JUN", 6, "JUL", 7, "AUG", 8, "SEP", 9, "OCT", 10, "NOV", 11, "DEC", 12), LEFT(Data!B1187, 2)))</f>
        <v>45417</v>
      </c>
      <c r="C1187" t="str">
        <f>IF(ISBLANK(Data!C1187), "", Data!C1187)</f>
        <v>0174-6151-NO-1</v>
      </c>
      <c r="D1187" t="str">
        <f>IF(ISBLANK(Data!D1187), "", Data!D1187)</f>
        <v>QE495W</v>
      </c>
      <c r="E1187" t="str">
        <f>IF(ISBLANK(Data!E1187), "", Data!E1187)</f>
        <v>TOS</v>
      </c>
      <c r="F1187" s="2" cm="1">
        <f t="array" ref="F1187">IF(ISBLANK(Data!F1187), "", DATE(2000 + RIGHT(Data!F1187, 2), _xlfn.SWITCH(MID(Data!F1187, 3, 3), "JAN", 1, "FEB", 2, "MAR", 3, "APR", 4, "MAY", 5, "JUN", 6, "JUL", 7, "AUG", 8, "SEP", 9, "OCT", 10, "NOV", 11, "DEC", 12), LEFT(Data!F1187, 2)))</f>
        <v>45544</v>
      </c>
      <c r="G1187" t="str">
        <f>IF(ISBLANK(Data!G1187), "", Data!G1187)</f>
        <v>MON</v>
      </c>
      <c r="H1187" t="str">
        <f>IF(ISBLANK(Data!H1187), "", Data!H1187)</f>
        <v>WI</v>
      </c>
      <c r="I1187" t="str">
        <f>IF(ISBLANK(Data!I1187), "", Data!I1187)</f>
        <v>B</v>
      </c>
      <c r="J1187" t="str">
        <f>IF(ISBLANK(Data!J1187), "", Data!J1187)</f>
        <v>TOS</v>
      </c>
      <c r="K1187" s="2" cm="1">
        <f t="array" ref="K1187">IF(ISBLANK(Data!K1187), "", DATE(2000 + RIGHT(Data!K1187, 2), _xlfn.SWITCH(MID(Data!K1187, 3, 3), "JAN", 1, "FEB", 2, "MAR", 3, "APR", 4, "MAY", 5, "JUN", 6, "JUL", 7, "AUG", 8, "SEP", 9, "OCT", 10, "NOV", 11, "DEC", 12), LEFT(Data!K1187, 2)))</f>
        <v>45551</v>
      </c>
      <c r="L1187" t="str">
        <f>IF(ISBLANK(Data!L1187), "", Data!L1187)</f>
        <v>MON</v>
      </c>
      <c r="M1187" t="str">
        <f>IF(ISBLANK(Data!M1187), "", Data!M1187)</f>
        <v>CARLSEN,GUNNAR JOHAN</v>
      </c>
      <c r="N1187" t="str">
        <f>IF(ISBLANK(Data!N1187), "", Data!N1187)</f>
        <v>JF</v>
      </c>
      <c r="O1187" s="2" t="str" cm="1">
        <f t="array" ref="O1187">IF(ISBLANK(Data!O1187), "", DATE(2000 + RIGHT(Data!O1187, 2), _xlfn.SWITCH(MID(Data!O1187, 3, 3), "JAN", 1, "FEB", 2, "MAR", 3, "APR", 4, "MAY", 5, "JUN", 6, "JUL", 7, "AUG", 8, "SEP", 9, "OCT", 10, "NOV", 11, "DEC", 12), LEFT(Data!O1187, 2)))</f>
        <v/>
      </c>
      <c r="P1187" t="str">
        <f>IF(ISBLANK(Data!P1187), "", Data!P1187)</f>
        <v>1XX1</v>
      </c>
      <c r="Q1187" t="str">
        <f>IF(ISBLANK(Data!Q1187), "", Data!Q1187)</f>
        <v>NO119878110</v>
      </c>
      <c r="R1187" t="str">
        <f>IF(ISBLANK(Data!R1187), "", Data!R1187)</f>
        <v>BU873140040007TE11987811</v>
      </c>
      <c r="S1187" t="str">
        <f>IF(ISBLANK(Data!S1187), "", Data!S1187)</f>
        <v>CH</v>
      </c>
      <c r="T1187" s="1" t="str">
        <f>IF(ISBLANK(Data!T1187),"",(Data!T1187))</f>
        <v/>
      </c>
      <c r="U1187" t="str">
        <f>IF(ISBLANK(Data!U1187), "", Data!U1187)</f>
        <v/>
      </c>
      <c r="V1187" t="str">
        <f>IF(ISBLANK(Data!V1187), "", Data!V1187)</f>
        <v/>
      </c>
      <c r="W1187" t="str">
        <f>IF(ISBLANK(Data!W1187), "", Data!W1187)</f>
        <v/>
      </c>
      <c r="X1187" t="str">
        <f>IF(ISBLANK(Data!X1187), "", Data!X1187)</f>
        <v/>
      </c>
      <c r="Y1187" t="str">
        <f>IF(ISBLANK(Data!Y1187), "", Data!Y1187)</f>
        <v/>
      </c>
      <c r="Z1187" t="str">
        <f>IF(ISBLANK(Data!Z1187), "", Data!Z1187)</f>
        <v>T/0017161D/P/KU</v>
      </c>
      <c r="AA1187" t="str">
        <f>IF(ISBLANK(Data!AA1187), "", Data!AA1187)</f>
        <v>90861990</v>
      </c>
      <c r="AB1187" t="str">
        <f>IF(ISBLANK(Data!AB1187), "", Data!AB1187)</f>
        <v/>
      </c>
      <c r="AC1187" t="str">
        <f>IF(ISBLANK(Data!AC1187), "", Data!AC1187)</f>
        <v>L180700</v>
      </c>
      <c r="AD1187" t="str">
        <f>IF(ISBLANK(Data!AD1187), "", Data!AD1187)</f>
        <v/>
      </c>
      <c r="AE1187" t="str">
        <f>IF(ISBLANK(Data!AE1187), "", Data!AE1187)</f>
        <v/>
      </c>
      <c r="AF1187" s="7">
        <f>IF(ISBLANK(Data!AF1187), 0, _xlfn.NUMBERVALUE(SUBSTITUTE(Data!AF1187, ".", ",")))</f>
        <v>3016.6</v>
      </c>
      <c r="AG1187" t="str">
        <f>IF(ISBLANK(Data!AG1187), "", Data!AG1187)</f>
        <v>NKR</v>
      </c>
      <c r="AH1187" s="6">
        <f>IF(ISBLANK(Data!AH1187), 0, _xlfn.NUMBERVALUE(SUBSTITUTE(Data!AH1187, ".", ",")))</f>
        <v>3016.6</v>
      </c>
      <c r="AI1187" s="7">
        <f>IF(ISBLANK(Data!AI1187), "", _xlfn.NUMBERVALUE(SUBSTITUTE(Data!AI1187, ".", ",")))</f>
        <v>12000</v>
      </c>
      <c r="AJ1187" s="7">
        <f>IF(ISBLANK(Data!AJ1187), "", _xlfn.NUMBERVALUE(SUBSTITUTE(Data!AJ1187, ".", ",")))</f>
        <v>12000</v>
      </c>
      <c r="AK1187" s="7" t="str">
        <f>IF(ISBLANK(Data!AK1187), "", _xlfn.NUMBERVALUE(SUBSTITUTE(Data!AK1187, ".", ",")))</f>
        <v/>
      </c>
      <c r="AL1187">
        <f>IF(ISBLANK(Data!AL1187), "", Data!AL1187)</f>
        <v>0</v>
      </c>
      <c r="AM1187" s="15">
        <f>Table2[[#This Row],[DATE_IN]]-Table2[[#This Row],[DATE_OUT]]</f>
        <v>7</v>
      </c>
      <c r="AN1187" s="7" t="str">
        <f>IF(MID(RIGHT(Table2[[#This Row],[ADDR3]],3),1,1)=",",RIGHT(Table2[[#This Row],[ADDR3]],2),"")</f>
        <v/>
      </c>
      <c r="AO1187" s="7" t="str">
        <f>MID(Table2[[#This Row],[RES]],11,2)</f>
        <v>NO</v>
      </c>
      <c r="AP1187" s="7">
        <f>_xlfn.XLOOKUP(AG1187,Table3[CURRENCY],Table3[CONVERSION RATE],0)*Table2[[#This Row],[ORIGINAL PRICE]]</f>
        <v>3016.6</v>
      </c>
      <c r="AQ1187" s="7">
        <f>_xlfn.XLOOKUP(AG1187,Table3[CURRENCY],Table3[CONVERSION RATE],0)*Table2[[#This Row],[ORIGINAL PREPAYMENT]]</f>
        <v>3016.6</v>
      </c>
      <c r="AR1187" s="7"/>
      <c r="AS1187" s="15"/>
    </row>
    <row r="1188" spans="1:45" x14ac:dyDescent="0.25">
      <c r="A1188" t="str">
        <f>IF(ISBLANK(Data!A1188), "", Data!A1188)</f>
        <v>B</v>
      </c>
      <c r="B1188" s="2" cm="1">
        <f t="array" ref="B1188">IF(ISBLANK(Data!B1188), "", DATE(2000 + RIGHT(Data!B1188, 2), _xlfn.SWITCH(MID(Data!B1188, 3, 3), "JAN", 1, "FEB", 2, "MAR", 3, "APR", 4, "MAY", 5, "JUN", 6, "JUL", 7, "AUG", 8, "SEP", 9, "OCT", 10, "NOV", 11, "DEC", 12), LEFT(Data!B1188, 2)))</f>
        <v>45308</v>
      </c>
      <c r="C1188" t="str">
        <f>IF(ISBLANK(Data!C1188), "", Data!C1188)</f>
        <v>4518-4869-US-2</v>
      </c>
      <c r="D1188" t="str">
        <f>IF(ISBLANK(Data!D1188), "", Data!D1188)</f>
        <v>G6C76W</v>
      </c>
      <c r="E1188" t="str">
        <f>IF(ISBLANK(Data!E1188), "", Data!E1188)</f>
        <v>TOS</v>
      </c>
      <c r="F1188" s="2" cm="1">
        <f t="array" ref="F1188">IF(ISBLANK(Data!F1188), "", DATE(2000 + RIGHT(Data!F1188, 2), _xlfn.SWITCH(MID(Data!F1188, 3, 3), "JAN", 1, "FEB", 2, "MAR", 3, "APR", 4, "MAY", 5, "JUN", 6, "JUL", 7, "AUG", 8, "SEP", 9, "OCT", 10, "NOV", 11, "DEC", 12), LEFT(Data!F1188, 2)))</f>
        <v>45544</v>
      </c>
      <c r="G1188" t="str">
        <f>IF(ISBLANK(Data!G1188), "", Data!G1188)</f>
        <v>MON</v>
      </c>
      <c r="H1188" t="str">
        <f>IF(ISBLANK(Data!H1188), "", Data!H1188)</f>
        <v/>
      </c>
      <c r="I1188" t="str">
        <f>IF(ISBLANK(Data!I1188), "", Data!I1188)</f>
        <v>B</v>
      </c>
      <c r="J1188" t="str">
        <f>IF(ISBLANK(Data!J1188), "", Data!J1188)</f>
        <v>TOS</v>
      </c>
      <c r="K1188" s="2" cm="1">
        <f t="array" ref="K1188">IF(ISBLANK(Data!K1188), "", DATE(2000 + RIGHT(Data!K1188, 2), _xlfn.SWITCH(MID(Data!K1188, 3, 3), "JAN", 1, "FEB", 2, "MAR", 3, "APR", 4, "MAY", 5, "JUN", 6, "JUL", 7, "AUG", 8, "SEP", 9, "OCT", 10, "NOV", 11, "DEC", 12), LEFT(Data!K1188, 2)))</f>
        <v>45549</v>
      </c>
      <c r="L1188" t="str">
        <f>IF(ISBLANK(Data!L1188), "", Data!L1188)</f>
        <v>SAT</v>
      </c>
      <c r="M1188" t="str">
        <f>IF(ISBLANK(Data!M1188), "", Data!M1188)</f>
        <v>HAASE,AIDAN</v>
      </c>
      <c r="N1188" t="str">
        <f>IF(ISBLANK(Data!N1188), "", Data!N1188)</f>
        <v>PJ</v>
      </c>
      <c r="O1188" s="2" cm="1">
        <f t="array" ref="O1188">IF(ISBLANK(Data!O1188), "", DATE(2000 + RIGHT(Data!O1188, 2), _xlfn.SWITCH(MID(Data!O1188, 3, 3), "JAN", 1, "FEB", 2, "MAR", 3, "APR", 4, "MAY", 5, "JUN", 6, "JUL", 7, "AUG", 8, "SEP", 9, "OCT", 10, "NOV", 11, "DEC", 12), LEFT(Data!O1188, 2)))</f>
        <v>72957</v>
      </c>
      <c r="P1188" t="str">
        <f>IF(ISBLANK(Data!P1188), "", Data!P1188)</f>
        <v>1101</v>
      </c>
      <c r="Q1188" t="str">
        <f>IF(ISBLANK(Data!Q1188), "", Data!Q1188)</f>
        <v/>
      </c>
      <c r="R1188" t="str">
        <f>IF(ISBLANK(Data!R1188), "", Data!R1188)</f>
        <v>CX414709XXXXXX8517</v>
      </c>
      <c r="S1188" t="str">
        <f>IF(ISBLANK(Data!S1188), "", Data!S1188)</f>
        <v>CV</v>
      </c>
      <c r="T1188" s="1" t="str">
        <f>IF(ISBLANK(Data!T1188),"",(Data!T1188))</f>
        <v>10/27</v>
      </c>
      <c r="U1188" t="str">
        <f>IF(ISBLANK(Data!U1188), "", Data!U1188)</f>
        <v/>
      </c>
      <c r="V1188" t="str">
        <f>IF(ISBLANK(Data!V1188), "", Data!V1188)</f>
        <v>8000 UPTOWN AVE.</v>
      </c>
      <c r="W1188" t="str">
        <f>IF(ISBLANK(Data!W1188), "", Data!W1188)</f>
        <v/>
      </c>
      <c r="X1188" t="str">
        <f>IF(ISBLANK(Data!X1188), "", Data!X1188)</f>
        <v>BROOMFIELD,CO,80021,US</v>
      </c>
      <c r="Y1188" t="str">
        <f>IF(ISBLANK(Data!Y1188), "", Data!Y1188)</f>
        <v>USCO172438107</v>
      </c>
      <c r="Z1188" t="str">
        <f>IF(ISBLANK(Data!Z1188), "", Data!Z1188)</f>
        <v>P/I1</v>
      </c>
      <c r="AA1188" t="str">
        <f>IF(ISBLANK(Data!AA1188), "", Data!AA1188)</f>
        <v>9895138176</v>
      </c>
      <c r="AB1188" t="str">
        <f>IF(ISBLANK(Data!AB1188), "", Data!AB1188)</f>
        <v/>
      </c>
      <c r="AC1188" t="str">
        <f>IF(ISBLANK(Data!AC1188), "", Data!AC1188)</f>
        <v>R899700</v>
      </c>
      <c r="AD1188" t="str">
        <f>IF(ISBLANK(Data!AD1188), "", Data!AD1188)</f>
        <v/>
      </c>
      <c r="AE1188" t="str">
        <f>IF(ISBLANK(Data!AE1188), "", Data!AE1188)</f>
        <v/>
      </c>
      <c r="AF1188" s="7">
        <f>IF(ISBLANK(Data!AF1188), 0, _xlfn.NUMBERVALUE(SUBSTITUTE(Data!AF1188, ".", ",")))</f>
        <v>0</v>
      </c>
      <c r="AG1188" t="str">
        <f>IF(ISBLANK(Data!AG1188), "", Data!AG1188)</f>
        <v>USD</v>
      </c>
      <c r="AH1188" s="6">
        <f>IF(ISBLANK(Data!AH1188), 0, _xlfn.NUMBERVALUE(SUBSTITUTE(Data!AH1188, ".", ",")))</f>
        <v>464.89</v>
      </c>
      <c r="AI1188" s="7">
        <f>IF(ISBLANK(Data!AI1188), "", _xlfn.NUMBERVALUE(SUBSTITUTE(Data!AI1188, ".", ",")))</f>
        <v>12000</v>
      </c>
      <c r="AJ1188" s="7">
        <f>IF(ISBLANK(Data!AJ1188), "", _xlfn.NUMBERVALUE(SUBSTITUTE(Data!AJ1188, ".", ",")))</f>
        <v>12000</v>
      </c>
      <c r="AK1188" s="7" t="str">
        <f>IF(ISBLANK(Data!AK1188), "", _xlfn.NUMBERVALUE(SUBSTITUTE(Data!AK1188, ".", ",")))</f>
        <v/>
      </c>
      <c r="AL1188">
        <f>IF(ISBLANK(Data!AL1188), "", Data!AL1188)</f>
        <v>0</v>
      </c>
      <c r="AM1188" s="15">
        <f>Table2[[#This Row],[DATE_IN]]-Table2[[#This Row],[DATE_OUT]]</f>
        <v>5</v>
      </c>
      <c r="AN1188" s="7" t="str">
        <f>IF(MID(RIGHT(Table2[[#This Row],[ADDR3]],3),1,1)=",",RIGHT(Table2[[#This Row],[ADDR3]],2),"")</f>
        <v>US</v>
      </c>
      <c r="AO1188" s="7" t="str">
        <f>MID(Table2[[#This Row],[RES]],11,2)</f>
        <v>US</v>
      </c>
      <c r="AP1188" s="7">
        <f>_xlfn.XLOOKUP(AG1188,Table3[CURRENCY],Table3[CONVERSION RATE],0)*Table2[[#This Row],[ORIGINAL PRICE]]</f>
        <v>5132.3855999999996</v>
      </c>
      <c r="AQ1188" s="7">
        <f>_xlfn.XLOOKUP(AG1188,Table3[CURRENCY],Table3[CONVERSION RATE],0)*Table2[[#This Row],[ORIGINAL PREPAYMENT]]</f>
        <v>0</v>
      </c>
      <c r="AR1188" s="7"/>
      <c r="AS1188" s="15"/>
    </row>
    <row r="1189" spans="1:45" x14ac:dyDescent="0.25">
      <c r="A1189" t="str">
        <f>IF(ISBLANK(Data!A1189), "", Data!A1189)</f>
        <v>B</v>
      </c>
      <c r="B1189" s="2" cm="1">
        <f t="array" ref="B1189">IF(ISBLANK(Data!B1189), "", DATE(2000 + RIGHT(Data!B1189, 2), _xlfn.SWITCH(MID(Data!B1189, 3, 3), "JAN", 1, "FEB", 2, "MAR", 3, "APR", 4, "MAY", 5, "JUN", 6, "JUL", 7, "AUG", 8, "SEP", 9, "OCT", 10, "NOV", 11, "DEC", 12), LEFT(Data!B1189, 2)))</f>
        <v>45332</v>
      </c>
      <c r="C1189" t="str">
        <f>IF(ISBLANK(Data!C1189), "", Data!C1189)</f>
        <v>4660-6873-DE-5</v>
      </c>
      <c r="D1189" t="str">
        <f>IF(ISBLANK(Data!D1189), "", Data!D1189)</f>
        <v/>
      </c>
      <c r="E1189" t="str">
        <f>IF(ISBLANK(Data!E1189), "", Data!E1189)</f>
        <v>TOS</v>
      </c>
      <c r="F1189" s="2" cm="1">
        <f t="array" ref="F1189">IF(ISBLANK(Data!F1189), "", DATE(2000 + RIGHT(Data!F1189, 2), _xlfn.SWITCH(MID(Data!F1189, 3, 3), "JAN", 1, "FEB", 2, "MAR", 3, "APR", 4, "MAY", 5, "JUN", 6, "JUL", 7, "AUG", 8, "SEP", 9, "OCT", 10, "NOV", 11, "DEC", 12), LEFT(Data!F1189, 2)))</f>
        <v>45544</v>
      </c>
      <c r="G1189" t="str">
        <f>IF(ISBLANK(Data!G1189), "", Data!G1189)</f>
        <v>MON</v>
      </c>
      <c r="H1189" t="str">
        <f>IF(ISBLANK(Data!H1189), "", Data!H1189)</f>
        <v>LH6204</v>
      </c>
      <c r="I1189" t="str">
        <f>IF(ISBLANK(Data!I1189), "", Data!I1189)</f>
        <v>B</v>
      </c>
      <c r="J1189" t="str">
        <f>IF(ISBLANK(Data!J1189), "", Data!J1189)</f>
        <v>TOS</v>
      </c>
      <c r="K1189" s="2" cm="1">
        <f t="array" ref="K1189">IF(ISBLANK(Data!K1189), "", DATE(2000 + RIGHT(Data!K1189, 2), _xlfn.SWITCH(MID(Data!K1189, 3, 3), "JAN", 1, "FEB", 2, "MAR", 3, "APR", 4, "MAY", 5, "JUN", 6, "JUL", 7, "AUG", 8, "SEP", 9, "OCT", 10, "NOV", 11, "DEC", 12), LEFT(Data!K1189, 2)))</f>
        <v>45558</v>
      </c>
      <c r="L1189" t="str">
        <f>IF(ISBLANK(Data!L1189), "", Data!L1189)</f>
        <v>MON</v>
      </c>
      <c r="M1189" t="str">
        <f>IF(ISBLANK(Data!M1189), "", Data!M1189)</f>
        <v>HASSLER,MARVIN,HERR</v>
      </c>
      <c r="N1189" t="str">
        <f>IF(ISBLANK(Data!N1189), "", Data!N1189)</f>
        <v>LJ</v>
      </c>
      <c r="O1189" s="2" cm="1">
        <f t="array" ref="O1189">IF(ISBLANK(Data!O1189), "", DATE(2000 + RIGHT(Data!O1189, 2), _xlfn.SWITCH(MID(Data!O1189, 3, 3), "JAN", 1, "FEB", 2, "MAR", 3, "APR", 4, "MAY", 5, "JUN", 6, "JUL", 7, "AUG", 8, "SEP", 9, "OCT", 10, "NOV", 11, "DEC", 12), LEFT(Data!O1189, 2)))</f>
        <v>36710</v>
      </c>
      <c r="P1189" t="str">
        <f>IF(ISBLANK(Data!P1189), "", Data!P1189)</f>
        <v>1001</v>
      </c>
      <c r="Q1189" t="str">
        <f>IF(ISBLANK(Data!Q1189), "", Data!Q1189)</f>
        <v>12345678</v>
      </c>
      <c r="R1189" t="str">
        <f>IF(ISBLANK(Data!R1189), "", Data!R1189)</f>
        <v>BU872090740004TE46606873</v>
      </c>
      <c r="S1189" t="str">
        <f>IF(ISBLANK(Data!S1189), "", Data!S1189)</f>
        <v>CH</v>
      </c>
      <c r="T1189" s="1" t="str">
        <f>IF(ISBLANK(Data!T1189),"",(Data!T1189))</f>
        <v/>
      </c>
      <c r="U1189" t="str">
        <f>IF(ISBLANK(Data!U1189), "", Data!U1189)</f>
        <v/>
      </c>
      <c r="V1189" t="str">
        <f>IF(ISBLANK(Data!V1189), "", Data!V1189)</f>
        <v>UNTERER MARKT 41</v>
      </c>
      <c r="W1189" t="str">
        <f>IF(ISBLANK(Data!W1189), "", Data!W1189)</f>
        <v/>
      </c>
      <c r="X1189" t="str">
        <f>IF(ISBLANK(Data!X1189), "", Data!X1189)</f>
        <v>87634,OBERGUENZBURG,DE</v>
      </c>
      <c r="Y1189" t="str">
        <f>IF(ISBLANK(Data!Y1189), "", Data!Y1189)</f>
        <v>DEXXB850E654D91</v>
      </c>
      <c r="Z1189" t="str">
        <f>IF(ISBLANK(Data!Z1189), "", Data!Z1189)</f>
        <v>T/0041650E/P/RO</v>
      </c>
      <c r="AA1189" t="str">
        <f>IF(ISBLANK(Data!AA1189), "", Data!AA1189)</f>
        <v>+49-17645537578</v>
      </c>
      <c r="AB1189" t="str">
        <f>IF(ISBLANK(Data!AB1189), "", Data!AB1189)</f>
        <v>OCI/ADR/</v>
      </c>
      <c r="AC1189" t="str">
        <f>IF(ISBLANK(Data!AC1189), "", Data!AC1189)</f>
        <v>L206300</v>
      </c>
      <c r="AD1189" t="str">
        <f>IF(ISBLANK(Data!AD1189), "", Data!AD1189)</f>
        <v/>
      </c>
      <c r="AE1189" t="str">
        <f>IF(ISBLANK(Data!AE1189), "", Data!AE1189)</f>
        <v/>
      </c>
      <c r="AF1189" s="7">
        <f>IF(ISBLANK(Data!AF1189), 0, _xlfn.NUMBERVALUE(SUBSTITUTE(Data!AF1189, ".", ",")))</f>
        <v>664.01</v>
      </c>
      <c r="AG1189" t="str">
        <f>IF(ISBLANK(Data!AG1189), "", Data!AG1189)</f>
        <v>EUR</v>
      </c>
      <c r="AH1189" s="6">
        <f>IF(ISBLANK(Data!AH1189), 0, _xlfn.NUMBERVALUE(SUBSTITUTE(Data!AH1189, ".", ",")))</f>
        <v>659.89</v>
      </c>
      <c r="AI1189" s="7">
        <f>IF(ISBLANK(Data!AI1189), "", _xlfn.NUMBERVALUE(SUBSTITUTE(Data!AI1189, ".", ",")))</f>
        <v>12000</v>
      </c>
      <c r="AJ1189" s="7">
        <f>IF(ISBLANK(Data!AJ1189), "", _xlfn.NUMBERVALUE(SUBSTITUTE(Data!AJ1189, ".", ",")))</f>
        <v>12000</v>
      </c>
      <c r="AK1189" s="7" t="str">
        <f>IF(ISBLANK(Data!AK1189), "", _xlfn.NUMBERVALUE(SUBSTITUTE(Data!AK1189, ".", ",")))</f>
        <v/>
      </c>
      <c r="AL1189">
        <f>IF(ISBLANK(Data!AL1189), "", Data!AL1189)</f>
        <v>0</v>
      </c>
      <c r="AM1189" s="15">
        <f>Table2[[#This Row],[DATE_IN]]-Table2[[#This Row],[DATE_OUT]]</f>
        <v>14</v>
      </c>
      <c r="AN1189" s="7" t="str">
        <f>IF(MID(RIGHT(Table2[[#This Row],[ADDR3]],3),1,1)=",",RIGHT(Table2[[#This Row],[ADDR3]],2),"")</f>
        <v>DE</v>
      </c>
      <c r="AO1189" s="7" t="str">
        <f>MID(Table2[[#This Row],[RES]],11,2)</f>
        <v>DE</v>
      </c>
      <c r="AP1189" s="7">
        <f>_xlfn.XLOOKUP(AG1189,Table3[CURRENCY],Table3[CONVERSION RATE],0)*Table2[[#This Row],[ORIGINAL PRICE]]</f>
        <v>7898.8833000000004</v>
      </c>
      <c r="AQ1189" s="7">
        <f>_xlfn.XLOOKUP(AG1189,Table3[CURRENCY],Table3[CONVERSION RATE],0)*Table2[[#This Row],[ORIGINAL PREPAYMENT]]</f>
        <v>7948.1997000000001</v>
      </c>
      <c r="AR1189" s="7"/>
      <c r="AS1189" s="15"/>
    </row>
    <row r="1190" spans="1:45" x14ac:dyDescent="0.25">
      <c r="A1190" t="str">
        <f>IF(ISBLANK(Data!A1190), "", Data!A1190)</f>
        <v>B</v>
      </c>
      <c r="B1190" s="2" cm="1">
        <f t="array" ref="B1190">IF(ISBLANK(Data!B1190), "", DATE(2000 + RIGHT(Data!B1190, 2), _xlfn.SWITCH(MID(Data!B1190, 3, 3), "JAN", 1, "FEB", 2, "MAR", 3, "APR", 4, "MAY", 5, "JUN", 6, "JUL", 7, "AUG", 8, "SEP", 9, "OCT", 10, "NOV", 11, "DEC", 12), LEFT(Data!B1190, 2)))</f>
        <v>45381</v>
      </c>
      <c r="C1190" t="str">
        <f>IF(ISBLANK(Data!C1190), "", Data!C1190)</f>
        <v>4955-4800-IT-1</v>
      </c>
      <c r="D1190" t="str">
        <f>IF(ISBLANK(Data!D1190), "", Data!D1190)</f>
        <v>QF810V</v>
      </c>
      <c r="E1190" t="str">
        <f>IF(ISBLANK(Data!E1190), "", Data!E1190)</f>
        <v>TOS</v>
      </c>
      <c r="F1190" s="2" cm="1">
        <f t="array" ref="F1190">IF(ISBLANK(Data!F1190), "", DATE(2000 + RIGHT(Data!F1190, 2), _xlfn.SWITCH(MID(Data!F1190, 3, 3), "JAN", 1, "FEB", 2, "MAR", 3, "APR", 4, "MAY", 5, "JUN", 6, "JUL", 7, "AUG", 8, "SEP", 9, "OCT", 10, "NOV", 11, "DEC", 12), LEFT(Data!F1190, 2)))</f>
        <v>45544</v>
      </c>
      <c r="G1190" t="str">
        <f>IF(ISBLANK(Data!G1190), "", Data!G1190)</f>
        <v>MON</v>
      </c>
      <c r="H1190" t="str">
        <f>IF(ISBLANK(Data!H1190), "", Data!H1190)</f>
        <v>SK4406</v>
      </c>
      <c r="I1190" t="str">
        <f>IF(ISBLANK(Data!I1190), "", Data!I1190)</f>
        <v>B</v>
      </c>
      <c r="J1190" t="str">
        <f>IF(ISBLANK(Data!J1190), "", Data!J1190)</f>
        <v>TOS</v>
      </c>
      <c r="K1190" s="2" cm="1">
        <f t="array" ref="K1190">IF(ISBLANK(Data!K1190), "", DATE(2000 + RIGHT(Data!K1190, 2), _xlfn.SWITCH(MID(Data!K1190, 3, 3), "JAN", 1, "FEB", 2, "MAR", 3, "APR", 4, "MAY", 5, "JUN", 6, "JUL", 7, "AUG", 8, "SEP", 9, "OCT", 10, "NOV", 11, "DEC", 12), LEFT(Data!K1190, 2)))</f>
        <v>45549</v>
      </c>
      <c r="L1190" t="str">
        <f>IF(ISBLANK(Data!L1190), "", Data!L1190)</f>
        <v>SAT</v>
      </c>
      <c r="M1190" t="str">
        <f>IF(ISBLANK(Data!M1190), "", Data!M1190)</f>
        <v>MONZEGLIO,FABIO</v>
      </c>
      <c r="N1190" t="str">
        <f>IF(ISBLANK(Data!N1190), "", Data!N1190)</f>
        <v>LI</v>
      </c>
      <c r="O1190" s="2" cm="1">
        <f t="array" ref="O1190">IF(ISBLANK(Data!O1190), "", DATE(2000 + RIGHT(Data!O1190, 2), _xlfn.SWITCH(MID(Data!O1190, 3, 3), "JAN", 1, "FEB", 2, "MAR", 3, "APR", 4, "MAY", 5, "JUN", 6, "JUL", 7, "AUG", 8, "SEP", 9, "OCT", 10, "NOV", 11, "DEC", 12), LEFT(Data!O1190, 2)))</f>
        <v>70860</v>
      </c>
      <c r="P1190" t="str">
        <f>IF(ISBLANK(Data!P1190), "", Data!P1190)</f>
        <v>1XX1</v>
      </c>
      <c r="Q1190" t="str">
        <f>IF(ISBLANK(Data!Q1190), "", Data!Q1190)</f>
        <v>719821489</v>
      </c>
      <c r="R1190" t="str">
        <f>IF(ISBLANK(Data!R1190), "", Data!R1190)</f>
        <v>BU868102220001TE71982148</v>
      </c>
      <c r="S1190" t="str">
        <f>IF(ISBLANK(Data!S1190), "", Data!S1190)</f>
        <v>CH</v>
      </c>
      <c r="T1190" s="1" t="str">
        <f>IF(ISBLANK(Data!T1190),"",(Data!T1190))</f>
        <v/>
      </c>
      <c r="U1190" t="str">
        <f>IF(ISBLANK(Data!U1190), "", Data!U1190)</f>
        <v/>
      </c>
      <c r="V1190" t="str">
        <f>IF(ISBLANK(Data!V1190), "", Data!V1190)</f>
        <v/>
      </c>
      <c r="W1190" t="str">
        <f>IF(ISBLANK(Data!W1190), "", Data!W1190)</f>
        <v/>
      </c>
      <c r="X1190" t="str">
        <f>IF(ISBLANK(Data!X1190), "", Data!X1190)</f>
        <v/>
      </c>
      <c r="Y1190" t="str">
        <f>IF(ISBLANK(Data!Y1190), "", Data!Y1190)</f>
        <v/>
      </c>
      <c r="Z1190" t="str">
        <f>IF(ISBLANK(Data!Z1190), "", Data!Z1190)</f>
        <v>T/0061003E/P/YS</v>
      </c>
      <c r="AA1190" t="str">
        <f>IF(ISBLANK(Data!AA1190), "", Data!AA1190)</f>
        <v>+393387267760</v>
      </c>
      <c r="AB1190" t="str">
        <f>IF(ISBLANK(Data!AB1190), "", Data!AB1190)</f>
        <v/>
      </c>
      <c r="AC1190" t="str">
        <f>IF(ISBLANK(Data!AC1190), "", Data!AC1190)</f>
        <v>L184400</v>
      </c>
      <c r="AD1190" t="str">
        <f>IF(ISBLANK(Data!AD1190), "", Data!AD1190)</f>
        <v/>
      </c>
      <c r="AE1190" t="str">
        <f>IF(ISBLANK(Data!AE1190), "", Data!AE1190)</f>
        <v/>
      </c>
      <c r="AF1190" s="7">
        <f>IF(ISBLANK(Data!AF1190), 0, _xlfn.NUMBERVALUE(SUBSTITUTE(Data!AF1190, ".", ",")))</f>
        <v>275</v>
      </c>
      <c r="AG1190" t="str">
        <f>IF(ISBLANK(Data!AG1190), "", Data!AG1190)</f>
        <v>EUR</v>
      </c>
      <c r="AH1190" s="6">
        <f>IF(ISBLANK(Data!AH1190), 0, _xlfn.NUMBERVALUE(SUBSTITUTE(Data!AH1190, ".", ",")))</f>
        <v>274.81</v>
      </c>
      <c r="AI1190" s="7">
        <f>IF(ISBLANK(Data!AI1190), "", _xlfn.NUMBERVALUE(SUBSTITUTE(Data!AI1190, ".", ",")))</f>
        <v>12000</v>
      </c>
      <c r="AJ1190" s="7">
        <f>IF(ISBLANK(Data!AJ1190), "", _xlfn.NUMBERVALUE(SUBSTITUTE(Data!AJ1190, ".", ",")))</f>
        <v>12000</v>
      </c>
      <c r="AK1190" s="7" t="str">
        <f>IF(ISBLANK(Data!AK1190), "", _xlfn.NUMBERVALUE(SUBSTITUTE(Data!AK1190, ".", ",")))</f>
        <v/>
      </c>
      <c r="AL1190">
        <f>IF(ISBLANK(Data!AL1190), "", Data!AL1190)</f>
        <v>0</v>
      </c>
      <c r="AM1190" s="15">
        <f>Table2[[#This Row],[DATE_IN]]-Table2[[#This Row],[DATE_OUT]]</f>
        <v>5</v>
      </c>
      <c r="AN1190" s="7" t="str">
        <f>IF(MID(RIGHT(Table2[[#This Row],[ADDR3]],3),1,1)=",",RIGHT(Table2[[#This Row],[ADDR3]],2),"")</f>
        <v/>
      </c>
      <c r="AO1190" s="7" t="str">
        <f>MID(Table2[[#This Row],[RES]],11,2)</f>
        <v>IT</v>
      </c>
      <c r="AP1190" s="7">
        <f>_xlfn.XLOOKUP(AG1190,Table3[CURRENCY],Table3[CONVERSION RATE],0)*Table2[[#This Row],[ORIGINAL PRICE]]</f>
        <v>3289.4757000000004</v>
      </c>
      <c r="AQ1190" s="7">
        <f>_xlfn.XLOOKUP(AG1190,Table3[CURRENCY],Table3[CONVERSION RATE],0)*Table2[[#This Row],[ORIGINAL PREPAYMENT]]</f>
        <v>3291.75</v>
      </c>
      <c r="AR1190" s="7"/>
      <c r="AS1190" s="15"/>
    </row>
    <row r="1191" spans="1:45" x14ac:dyDescent="0.25">
      <c r="A1191" t="str">
        <f>IF(ISBLANK(Data!A1191), "", Data!A1191)</f>
        <v>B</v>
      </c>
      <c r="B1191" s="2" cm="1">
        <f t="array" ref="B1191">IF(ISBLANK(Data!B1191), "", DATE(2000 + RIGHT(Data!B1191, 2), _xlfn.SWITCH(MID(Data!B1191, 3, 3), "JAN", 1, "FEB", 2, "MAR", 3, "APR", 4, "MAY", 5, "JUN", 6, "JUL", 7, "AUG", 8, "SEP", 9, "OCT", 10, "NOV", 11, "DEC", 12), LEFT(Data!B1191, 2)))</f>
        <v>45423</v>
      </c>
      <c r="C1191" t="str">
        <f>IF(ISBLANK(Data!C1191), "", Data!C1191)</f>
        <v>0213-6726-ES-4</v>
      </c>
      <c r="D1191" t="str">
        <f>IF(ISBLANK(Data!D1191), "", Data!D1191)</f>
        <v>QE576Z</v>
      </c>
      <c r="E1191" t="str">
        <f>IF(ISBLANK(Data!E1191), "", Data!E1191)</f>
        <v>TOS</v>
      </c>
      <c r="F1191" s="2" cm="1">
        <f t="array" ref="F1191">IF(ISBLANK(Data!F1191), "", DATE(2000 + RIGHT(Data!F1191, 2), _xlfn.SWITCH(MID(Data!F1191, 3, 3), "JAN", 1, "FEB", 2, "MAR", 3, "APR", 4, "MAY", 5, "JUN", 6, "JUL", 7, "AUG", 8, "SEP", 9, "OCT", 10, "NOV", 11, "DEC", 12), LEFT(Data!F1191, 2)))</f>
        <v>45545</v>
      </c>
      <c r="G1191" t="str">
        <f>IF(ISBLANK(Data!G1191), "", Data!G1191)</f>
        <v>TUE</v>
      </c>
      <c r="H1191" t="str">
        <f>IF(ISBLANK(Data!H1191), "", Data!H1191)</f>
        <v>DY328</v>
      </c>
      <c r="I1191" t="str">
        <f>IF(ISBLANK(Data!I1191), "", Data!I1191)</f>
        <v>E</v>
      </c>
      <c r="J1191" t="str">
        <f>IF(ISBLANK(Data!J1191), "", Data!J1191)</f>
        <v>TOS</v>
      </c>
      <c r="K1191" s="2" cm="1">
        <f t="array" ref="K1191">IF(ISBLANK(Data!K1191), "", DATE(2000 + RIGHT(Data!K1191, 2), _xlfn.SWITCH(MID(Data!K1191, 3, 3), "JAN", 1, "FEB", 2, "MAR", 3, "APR", 4, "MAY", 5, "JUN", 6, "JUL", 7, "AUG", 8, "SEP", 9, "OCT", 10, "NOV", 11, "DEC", 12), LEFT(Data!K1191, 2)))</f>
        <v>45559</v>
      </c>
      <c r="L1191" t="str">
        <f>IF(ISBLANK(Data!L1191), "", Data!L1191)</f>
        <v>TUE</v>
      </c>
      <c r="M1191" t="str">
        <f>IF(ISBLANK(Data!M1191), "", Data!M1191)</f>
        <v>SANCHEZ DUENAS,SERGI MANUEL</v>
      </c>
      <c r="N1191" t="str">
        <f>IF(ISBLANK(Data!N1191), "", Data!N1191)</f>
        <v>LJ</v>
      </c>
      <c r="O1191" s="2" t="str" cm="1">
        <f t="array" ref="O1191">IF(ISBLANK(Data!O1191), "", DATE(2000 + RIGHT(Data!O1191, 2), _xlfn.SWITCH(MID(Data!O1191, 3, 3), "JAN", 1, "FEB", 2, "MAR", 3, "APR", 4, "MAY", 5, "JUN", 6, "JUL", 7, "AUG", 8, "SEP", 9, "OCT", 10, "NOV", 11, "DEC", 12), LEFT(Data!O1191, 2)))</f>
        <v/>
      </c>
      <c r="P1191" t="str">
        <f>IF(ISBLANK(Data!P1191), "", Data!P1191)</f>
        <v>1XX1</v>
      </c>
      <c r="Q1191" t="str">
        <f>IF(ISBLANK(Data!Q1191), "", Data!Q1191)</f>
        <v>21162872</v>
      </c>
      <c r="R1191" t="str">
        <f>IF(ISBLANK(Data!R1191), "", Data!R1191)</f>
        <v>BU873141860007TE21162872</v>
      </c>
      <c r="S1191" t="str">
        <f>IF(ISBLANK(Data!S1191), "", Data!S1191)</f>
        <v>CH</v>
      </c>
      <c r="T1191" s="1" t="str">
        <f>IF(ISBLANK(Data!T1191),"",(Data!T1191))</f>
        <v/>
      </c>
      <c r="U1191" t="str">
        <f>IF(ISBLANK(Data!U1191), "", Data!U1191)</f>
        <v/>
      </c>
      <c r="V1191" t="str">
        <f>IF(ISBLANK(Data!V1191), "", Data!V1191)</f>
        <v/>
      </c>
      <c r="W1191" t="str">
        <f>IF(ISBLANK(Data!W1191), "", Data!W1191)</f>
        <v/>
      </c>
      <c r="X1191" t="str">
        <f>IF(ISBLANK(Data!X1191), "", Data!X1191)</f>
        <v/>
      </c>
      <c r="Y1191" t="str">
        <f>IF(ISBLANK(Data!Y1191), "", Data!Y1191)</f>
        <v/>
      </c>
      <c r="Z1191" t="str">
        <f>IF(ISBLANK(Data!Z1191), "", Data!Z1191)</f>
        <v>T/0067185D/P/T5</v>
      </c>
      <c r="AA1191" t="str">
        <f>IF(ISBLANK(Data!AA1191), "", Data!AA1191)</f>
        <v>610935837</v>
      </c>
      <c r="AB1191" t="str">
        <f>IF(ISBLANK(Data!AB1191), "", Data!AB1191)</f>
        <v>PICK UP TIME 23/</v>
      </c>
      <c r="AC1191" t="str">
        <f>IF(ISBLANK(Data!AC1191), "", Data!AC1191)</f>
        <v>L196000</v>
      </c>
      <c r="AD1191" t="str">
        <f>IF(ISBLANK(Data!AD1191), "", Data!AD1191)</f>
        <v/>
      </c>
      <c r="AE1191" t="str">
        <f>IF(ISBLANK(Data!AE1191), "", Data!AE1191)</f>
        <v/>
      </c>
      <c r="AF1191" s="7">
        <f>IF(ISBLANK(Data!AF1191), 0, _xlfn.NUMBERVALUE(SUBSTITUTE(Data!AF1191, ".", ",")))</f>
        <v>959.55</v>
      </c>
      <c r="AG1191" t="str">
        <f>IF(ISBLANK(Data!AG1191), "", Data!AG1191)</f>
        <v>EUR</v>
      </c>
      <c r="AH1191" s="6">
        <f>IF(ISBLANK(Data!AH1191), 0, _xlfn.NUMBERVALUE(SUBSTITUTE(Data!AH1191, ".", ",")))</f>
        <v>959.49</v>
      </c>
      <c r="AI1191" s="7">
        <f>IF(ISBLANK(Data!AI1191), "", _xlfn.NUMBERVALUE(SUBSTITUTE(Data!AI1191, ".", ",")))</f>
        <v>12000</v>
      </c>
      <c r="AJ1191" s="7">
        <f>IF(ISBLANK(Data!AJ1191), "", _xlfn.NUMBERVALUE(SUBSTITUTE(Data!AJ1191, ".", ",")))</f>
        <v>12000</v>
      </c>
      <c r="AK1191" s="7" t="str">
        <f>IF(ISBLANK(Data!AK1191), "", _xlfn.NUMBERVALUE(SUBSTITUTE(Data!AK1191, ".", ",")))</f>
        <v/>
      </c>
      <c r="AL1191">
        <f>IF(ISBLANK(Data!AL1191), "", Data!AL1191)</f>
        <v>0</v>
      </c>
      <c r="AM1191" s="15">
        <f>Table2[[#This Row],[DATE_IN]]-Table2[[#This Row],[DATE_OUT]]</f>
        <v>14</v>
      </c>
      <c r="AN1191" s="7" t="str">
        <f>IF(MID(RIGHT(Table2[[#This Row],[ADDR3]],3),1,1)=",",RIGHT(Table2[[#This Row],[ADDR3]],2),"")</f>
        <v/>
      </c>
      <c r="AO1191" s="7" t="str">
        <f>MID(Table2[[#This Row],[RES]],11,2)</f>
        <v>ES</v>
      </c>
      <c r="AP1191" s="7">
        <f>_xlfn.XLOOKUP(AG1191,Table3[CURRENCY],Table3[CONVERSION RATE],0)*Table2[[#This Row],[ORIGINAL PRICE]]</f>
        <v>11485.095300000001</v>
      </c>
      <c r="AQ1191" s="7">
        <f>_xlfn.XLOOKUP(AG1191,Table3[CURRENCY],Table3[CONVERSION RATE],0)*Table2[[#This Row],[ORIGINAL PREPAYMENT]]</f>
        <v>11485.8135</v>
      </c>
      <c r="AR1191" s="7"/>
      <c r="AS1191" s="15"/>
    </row>
    <row r="1192" spans="1:45" x14ac:dyDescent="0.25">
      <c r="A1192" t="str">
        <f>IF(ISBLANK(Data!A1192), "", Data!A1192)</f>
        <v>B</v>
      </c>
      <c r="B1192" s="2" cm="1">
        <f t="array" ref="B1192">IF(ISBLANK(Data!B1192), "", DATE(2000 + RIGHT(Data!B1192, 2), _xlfn.SWITCH(MID(Data!B1192, 3, 3), "JAN", 1, "FEB", 2, "MAR", 3, "APR", 4, "MAY", 5, "JUN", 6, "JUL", 7, "AUG", 8, "SEP", 9, "OCT", 10, "NOV", 11, "DEC", 12), LEFT(Data!B1192, 2)))</f>
        <v>45299</v>
      </c>
      <c r="C1192" t="str">
        <f>IF(ISBLANK(Data!C1192), "", Data!C1192)</f>
        <v>4452-7331-AU-2</v>
      </c>
      <c r="D1192" t="str">
        <f>IF(ISBLANK(Data!D1192), "", Data!D1192)</f>
        <v>QE495W</v>
      </c>
      <c r="E1192" t="str">
        <f>IF(ISBLANK(Data!E1192), "", Data!E1192)</f>
        <v>TOS</v>
      </c>
      <c r="F1192" s="2" cm="1">
        <f t="array" ref="F1192">IF(ISBLANK(Data!F1192), "", DATE(2000 + RIGHT(Data!F1192, 2), _xlfn.SWITCH(MID(Data!F1192, 3, 3), "JAN", 1, "FEB", 2, "MAR", 3, "APR", 4, "MAY", 5, "JUN", 6, "JUL", 7, "AUG", 8, "SEP", 9, "OCT", 10, "NOV", 11, "DEC", 12), LEFT(Data!F1192, 2)))</f>
        <v>45545</v>
      </c>
      <c r="G1192" t="str">
        <f>IF(ISBLANK(Data!G1192), "", Data!G1192)</f>
        <v>TUE</v>
      </c>
      <c r="H1192" t="str">
        <f>IF(ISBLANK(Data!H1192), "", Data!H1192)</f>
        <v>WI</v>
      </c>
      <c r="I1192" t="str">
        <f>IF(ISBLANK(Data!I1192), "", Data!I1192)</f>
        <v>B</v>
      </c>
      <c r="J1192" t="str">
        <f>IF(ISBLANK(Data!J1192), "", Data!J1192)</f>
        <v>TOS</v>
      </c>
      <c r="K1192" s="2" cm="1">
        <f t="array" ref="K1192">IF(ISBLANK(Data!K1192), "", DATE(2000 + RIGHT(Data!K1192, 2), _xlfn.SWITCH(MID(Data!K1192, 3, 3), "JAN", 1, "FEB", 2, "MAR", 3, "APR", 4, "MAY", 5, "JUN", 6, "JUL", 7, "AUG", 8, "SEP", 9, "OCT", 10, "NOV", 11, "DEC", 12), LEFT(Data!K1192, 2)))</f>
        <v>45552</v>
      </c>
      <c r="L1192" t="str">
        <f>IF(ISBLANK(Data!L1192), "", Data!L1192)</f>
        <v>TUE</v>
      </c>
      <c r="M1192" t="str">
        <f>IF(ISBLANK(Data!M1192), "", Data!M1192)</f>
        <v>PERSON,DAVID</v>
      </c>
      <c r="N1192" t="str">
        <f>IF(ISBLANK(Data!N1192), "", Data!N1192)</f>
        <v>LV</v>
      </c>
      <c r="O1192" s="2" t="str" cm="1">
        <f t="array" ref="O1192">IF(ISBLANK(Data!O1192), "", DATE(2000 + RIGHT(Data!O1192, 2), _xlfn.SWITCH(MID(Data!O1192, 3, 3), "JAN", 1, "FEB", 2, "MAR", 3, "APR", 4, "MAY", 5, "JUN", 6, "JUL", 7, "AUG", 8, "SEP", 9, "OCT", 10, "NOV", 11, "DEC", 12), LEFT(Data!O1192, 2)))</f>
        <v/>
      </c>
      <c r="P1192" t="str">
        <f>IF(ISBLANK(Data!P1192), "", Data!P1192)</f>
        <v>1XX1</v>
      </c>
      <c r="Q1192" t="str">
        <f>IF(ISBLANK(Data!Q1192), "", Data!Q1192)</f>
        <v>NO844130060</v>
      </c>
      <c r="R1192" t="str">
        <f>IF(ISBLANK(Data!R1192), "", Data!R1192)</f>
        <v>BU873140040007TE84413006</v>
      </c>
      <c r="S1192" t="str">
        <f>IF(ISBLANK(Data!S1192), "", Data!S1192)</f>
        <v>CH</v>
      </c>
      <c r="T1192" s="1" t="str">
        <f>IF(ISBLANK(Data!T1192),"",(Data!T1192))</f>
        <v/>
      </c>
      <c r="U1192" t="str">
        <f>IF(ISBLANK(Data!U1192), "", Data!U1192)</f>
        <v/>
      </c>
      <c r="V1192" t="str">
        <f>IF(ISBLANK(Data!V1192), "", Data!V1192)</f>
        <v/>
      </c>
      <c r="W1192" t="str">
        <f>IF(ISBLANK(Data!W1192), "", Data!W1192)</f>
        <v/>
      </c>
      <c r="X1192" t="str">
        <f>IF(ISBLANK(Data!X1192), "", Data!X1192)</f>
        <v/>
      </c>
      <c r="Y1192" t="str">
        <f>IF(ISBLANK(Data!Y1192), "", Data!Y1192)</f>
        <v/>
      </c>
      <c r="Z1192" t="str">
        <f>IF(ISBLANK(Data!Z1192), "", Data!Z1192)</f>
        <v>T/0017161D/P/KU</v>
      </c>
      <c r="AA1192" t="str">
        <f>IF(ISBLANK(Data!AA1192), "", Data!AA1192)</f>
        <v>0407040845</v>
      </c>
      <c r="AB1192" t="str">
        <f>IF(ISBLANK(Data!AB1192), "", Data!AB1192)</f>
        <v/>
      </c>
      <c r="AC1192" t="str">
        <f>IF(ISBLANK(Data!AC1192), "", Data!AC1192)</f>
        <v>L197400</v>
      </c>
      <c r="AD1192" t="str">
        <f>IF(ISBLANK(Data!AD1192), "", Data!AD1192)</f>
        <v/>
      </c>
      <c r="AE1192" t="str">
        <f>IF(ISBLANK(Data!AE1192), "", Data!AE1192)</f>
        <v/>
      </c>
      <c r="AF1192" s="7">
        <f>IF(ISBLANK(Data!AF1192), 0, _xlfn.NUMBERVALUE(SUBSTITUTE(Data!AF1192, ".", ",")))</f>
        <v>3017.01</v>
      </c>
      <c r="AG1192" t="str">
        <f>IF(ISBLANK(Data!AG1192), "", Data!AG1192)</f>
        <v>NKR</v>
      </c>
      <c r="AH1192" s="6">
        <f>IF(ISBLANK(Data!AH1192), 0, _xlfn.NUMBERVALUE(SUBSTITUTE(Data!AH1192, ".", ",")))</f>
        <v>3017.01</v>
      </c>
      <c r="AI1192" s="7">
        <f>IF(ISBLANK(Data!AI1192), "", _xlfn.NUMBERVALUE(SUBSTITUTE(Data!AI1192, ".", ",")))</f>
        <v>12000</v>
      </c>
      <c r="AJ1192" s="7">
        <f>IF(ISBLANK(Data!AJ1192), "", _xlfn.NUMBERVALUE(SUBSTITUTE(Data!AJ1192, ".", ",")))</f>
        <v>12000</v>
      </c>
      <c r="AK1192" s="7" t="str">
        <f>IF(ISBLANK(Data!AK1192), "", _xlfn.NUMBERVALUE(SUBSTITUTE(Data!AK1192, ".", ",")))</f>
        <v/>
      </c>
      <c r="AL1192">
        <f>IF(ISBLANK(Data!AL1192), "", Data!AL1192)</f>
        <v>0</v>
      </c>
      <c r="AM1192" s="15">
        <f>Table2[[#This Row],[DATE_IN]]-Table2[[#This Row],[DATE_OUT]]</f>
        <v>7</v>
      </c>
      <c r="AN1192" s="7" t="str">
        <f>IF(MID(RIGHT(Table2[[#This Row],[ADDR3]],3),1,1)=",",RIGHT(Table2[[#This Row],[ADDR3]],2),"")</f>
        <v/>
      </c>
      <c r="AO1192" s="7" t="str">
        <f>MID(Table2[[#This Row],[RES]],11,2)</f>
        <v>AU</v>
      </c>
      <c r="AP1192" s="7">
        <f>_xlfn.XLOOKUP(AG1192,Table3[CURRENCY],Table3[CONVERSION RATE],0)*Table2[[#This Row],[ORIGINAL PRICE]]</f>
        <v>3017.01</v>
      </c>
      <c r="AQ1192" s="7">
        <f>_xlfn.XLOOKUP(AG1192,Table3[CURRENCY],Table3[CONVERSION RATE],0)*Table2[[#This Row],[ORIGINAL PREPAYMENT]]</f>
        <v>3017.01</v>
      </c>
      <c r="AR1192" s="7"/>
      <c r="AS1192" s="15"/>
    </row>
    <row r="1193" spans="1:45" x14ac:dyDescent="0.25">
      <c r="A1193" t="str">
        <f>IF(ISBLANK(Data!A1193), "", Data!A1193)</f>
        <v>B</v>
      </c>
      <c r="B1193" s="2" cm="1">
        <f t="array" ref="B1193">IF(ISBLANK(Data!B1193), "", DATE(2000 + RIGHT(Data!B1193, 2), _xlfn.SWITCH(MID(Data!B1193, 3, 3), "JAN", 1, "FEB", 2, "MAR", 3, "APR", 4, "MAY", 5, "JUN", 6, "JUL", 7, "AUG", 8, "SEP", 9, "OCT", 10, "NOV", 11, "DEC", 12), LEFT(Data!B1193, 2)))</f>
        <v>45330</v>
      </c>
      <c r="C1193" t="str">
        <f>IF(ISBLANK(Data!C1193), "", Data!C1193)</f>
        <v>4650-7106-DE-2</v>
      </c>
      <c r="D1193" t="str">
        <f>IF(ISBLANK(Data!D1193), "", Data!D1193)</f>
        <v/>
      </c>
      <c r="E1193" t="str">
        <f>IF(ISBLANK(Data!E1193), "", Data!E1193)</f>
        <v>TOS</v>
      </c>
      <c r="F1193" s="2" cm="1">
        <f t="array" ref="F1193">IF(ISBLANK(Data!F1193), "", DATE(2000 + RIGHT(Data!F1193, 2), _xlfn.SWITCH(MID(Data!F1193, 3, 3), "JAN", 1, "FEB", 2, "MAR", 3, "APR", 4, "MAY", 5, "JUN", 6, "JUL", 7, "AUG", 8, "SEP", 9, "OCT", 10, "NOV", 11, "DEC", 12), LEFT(Data!F1193, 2)))</f>
        <v>45545</v>
      </c>
      <c r="G1193" t="str">
        <f>IF(ISBLANK(Data!G1193), "", Data!G1193)</f>
        <v>TUE</v>
      </c>
      <c r="H1193" t="str">
        <f>IF(ISBLANK(Data!H1193), "", Data!H1193)</f>
        <v>LH870</v>
      </c>
      <c r="I1193" t="str">
        <f>IF(ISBLANK(Data!I1193), "", Data!I1193)</f>
        <v>C</v>
      </c>
      <c r="J1193" t="str">
        <f>IF(ISBLANK(Data!J1193), "", Data!J1193)</f>
        <v>TOS</v>
      </c>
      <c r="K1193" s="2" cm="1">
        <f t="array" ref="K1193">IF(ISBLANK(Data!K1193), "", DATE(2000 + RIGHT(Data!K1193, 2), _xlfn.SWITCH(MID(Data!K1193, 3, 3), "JAN", 1, "FEB", 2, "MAR", 3, "APR", 4, "MAY", 5, "JUN", 6, "JUL", 7, "AUG", 8, "SEP", 9, "OCT", 10, "NOV", 11, "DEC", 12), LEFT(Data!K1193, 2)))</f>
        <v>45556</v>
      </c>
      <c r="L1193" t="str">
        <f>IF(ISBLANK(Data!L1193), "", Data!L1193)</f>
        <v>SAT</v>
      </c>
      <c r="M1193" t="str">
        <f>IF(ISBLANK(Data!M1193), "", Data!M1193)</f>
        <v>WILD,MICHAEL</v>
      </c>
      <c r="N1193" t="str">
        <f>IF(ISBLANK(Data!N1193), "", Data!N1193)</f>
        <v>LI</v>
      </c>
      <c r="O1193" s="2" cm="1">
        <f t="array" ref="O1193">IF(ISBLANK(Data!O1193), "", DATE(2000 + RIGHT(Data!O1193, 2), _xlfn.SWITCH(MID(Data!O1193, 3, 3), "JAN", 1, "FEB", 2, "MAR", 3, "APR", 4, "MAY", 5, "JUN", 6, "JUL", 7, "AUG", 8, "SEP", 9, "OCT", 10, "NOV", 11, "DEC", 12), LEFT(Data!O1193, 2)))</f>
        <v>72157</v>
      </c>
      <c r="P1193" t="str">
        <f>IF(ISBLANK(Data!P1193), "", Data!P1193)</f>
        <v>1XX1</v>
      </c>
      <c r="Q1193" t="str">
        <f>IF(ISBLANK(Data!Q1193), "", Data!Q1193)</f>
        <v>12345678</v>
      </c>
      <c r="R1193" t="str">
        <f>IF(ISBLANK(Data!R1193), "", Data!R1193)</f>
        <v>BU872090740004TE46507106</v>
      </c>
      <c r="S1193" t="str">
        <f>IF(ISBLANK(Data!S1193), "", Data!S1193)</f>
        <v>CH</v>
      </c>
      <c r="T1193" s="1" t="str">
        <f>IF(ISBLANK(Data!T1193),"",(Data!T1193))</f>
        <v/>
      </c>
      <c r="U1193" t="str">
        <f>IF(ISBLANK(Data!U1193), "", Data!U1193)</f>
        <v/>
      </c>
      <c r="V1193" t="str">
        <f>IF(ISBLANK(Data!V1193), "", Data!V1193)</f>
        <v>BIRKENSTR. 7</v>
      </c>
      <c r="W1193" t="str">
        <f>IF(ISBLANK(Data!W1193), "", Data!W1193)</f>
        <v/>
      </c>
      <c r="X1193" t="str">
        <f>IF(ISBLANK(Data!X1193), "", Data!X1193)</f>
        <v>90574 ROSSTAL              ,DE</v>
      </c>
      <c r="Y1193" t="str">
        <f>IF(ISBLANK(Data!Y1193), "", Data!Y1193)</f>
        <v/>
      </c>
      <c r="Z1193" t="str">
        <f>IF(ISBLANK(Data!Z1193), "", Data!Z1193)</f>
        <v>T/0041650E/P/RO</v>
      </c>
      <c r="AA1193" t="str">
        <f>IF(ISBLANK(Data!AA1193), "", Data!AA1193)</f>
        <v>0049 1626018614</v>
      </c>
      <c r="AB1193" t="str">
        <f>IF(ISBLANK(Data!AB1193), "", Data!AB1193)</f>
        <v>ADR/</v>
      </c>
      <c r="AC1193" t="str">
        <f>IF(ISBLANK(Data!AC1193), "", Data!AC1193)</f>
        <v>L206300</v>
      </c>
      <c r="AD1193" t="str">
        <f>IF(ISBLANK(Data!AD1193), "", Data!AD1193)</f>
        <v/>
      </c>
      <c r="AE1193" t="str">
        <f>IF(ISBLANK(Data!AE1193), "", Data!AE1193)</f>
        <v/>
      </c>
      <c r="AF1193" s="7">
        <f>IF(ISBLANK(Data!AF1193), 0, _xlfn.NUMBERVALUE(SUBSTITUTE(Data!AF1193, ".", ",")))</f>
        <v>494.92</v>
      </c>
      <c r="AG1193" t="str">
        <f>IF(ISBLANK(Data!AG1193), "", Data!AG1193)</f>
        <v>EUR</v>
      </c>
      <c r="AH1193" s="6">
        <f>IF(ISBLANK(Data!AH1193), 0, _xlfn.NUMBERVALUE(SUBSTITUTE(Data!AH1193, ".", ",")))</f>
        <v>494.17</v>
      </c>
      <c r="AI1193" s="7">
        <f>IF(ISBLANK(Data!AI1193), "", _xlfn.NUMBERVALUE(SUBSTITUTE(Data!AI1193, ".", ",")))</f>
        <v>12000</v>
      </c>
      <c r="AJ1193" s="7">
        <f>IF(ISBLANK(Data!AJ1193), "", _xlfn.NUMBERVALUE(SUBSTITUTE(Data!AJ1193, ".", ",")))</f>
        <v>12000</v>
      </c>
      <c r="AK1193" s="7" t="str">
        <f>IF(ISBLANK(Data!AK1193), "", _xlfn.NUMBERVALUE(SUBSTITUTE(Data!AK1193, ".", ",")))</f>
        <v/>
      </c>
      <c r="AL1193">
        <f>IF(ISBLANK(Data!AL1193), "", Data!AL1193)</f>
        <v>0</v>
      </c>
      <c r="AM1193" s="15">
        <f>Table2[[#This Row],[DATE_IN]]-Table2[[#This Row],[DATE_OUT]]</f>
        <v>11</v>
      </c>
      <c r="AN1193" s="7" t="str">
        <f>IF(MID(RIGHT(Table2[[#This Row],[ADDR3]],3),1,1)=",",RIGHT(Table2[[#This Row],[ADDR3]],2),"")</f>
        <v>DE</v>
      </c>
      <c r="AO1193" s="7" t="str">
        <f>MID(Table2[[#This Row],[RES]],11,2)</f>
        <v>DE</v>
      </c>
      <c r="AP1193" s="7">
        <f>_xlfn.XLOOKUP(AG1193,Table3[CURRENCY],Table3[CONVERSION RATE],0)*Table2[[#This Row],[ORIGINAL PRICE]]</f>
        <v>5915.2149000000009</v>
      </c>
      <c r="AQ1193" s="7">
        <f>_xlfn.XLOOKUP(AG1193,Table3[CURRENCY],Table3[CONVERSION RATE],0)*Table2[[#This Row],[ORIGINAL PREPAYMENT]]</f>
        <v>5924.1924000000008</v>
      </c>
      <c r="AR1193" s="7"/>
      <c r="AS1193" s="15"/>
    </row>
    <row r="1194" spans="1:45" x14ac:dyDescent="0.25">
      <c r="A1194" t="str">
        <f>IF(ISBLANK(Data!A1194), "", Data!A1194)</f>
        <v>B</v>
      </c>
      <c r="B1194" s="2" cm="1">
        <f t="array" ref="B1194">IF(ISBLANK(Data!B1194), "", DATE(2000 + RIGHT(Data!B1194, 2), _xlfn.SWITCH(MID(Data!B1194, 3, 3), "JAN", 1, "FEB", 2, "MAR", 3, "APR", 4, "MAY", 5, "JUN", 6, "JUL", 7, "AUG", 8, "SEP", 9, "OCT", 10, "NOV", 11, "DEC", 12), LEFT(Data!B1194, 2)))</f>
        <v>45335</v>
      </c>
      <c r="C1194" t="str">
        <f>IF(ISBLANK(Data!C1194), "", Data!C1194)</f>
        <v>4674-9130-DE-1</v>
      </c>
      <c r="D1194" t="str">
        <f>IF(ISBLANK(Data!D1194), "", Data!D1194)</f>
        <v>QF950V</v>
      </c>
      <c r="E1194" t="str">
        <f>IF(ISBLANK(Data!E1194), "", Data!E1194)</f>
        <v>TOS</v>
      </c>
      <c r="F1194" s="2" cm="1">
        <f t="array" ref="F1194">IF(ISBLANK(Data!F1194), "", DATE(2000 + RIGHT(Data!F1194, 2), _xlfn.SWITCH(MID(Data!F1194, 3, 3), "JAN", 1, "FEB", 2, "MAR", 3, "APR", 4, "MAY", 5, "JUN", 6, "JUL", 7, "AUG", 8, "SEP", 9, "OCT", 10, "NOV", 11, "DEC", 12), LEFT(Data!F1194, 2)))</f>
        <v>45545</v>
      </c>
      <c r="G1194" t="str">
        <f>IF(ISBLANK(Data!G1194), "", Data!G1194)</f>
        <v>TUE</v>
      </c>
      <c r="H1194" t="str">
        <f>IF(ISBLANK(Data!H1194), "", Data!H1194)</f>
        <v/>
      </c>
      <c r="I1194" t="str">
        <f>IF(ISBLANK(Data!I1194), "", Data!I1194)</f>
        <v>C</v>
      </c>
      <c r="J1194" t="str">
        <f>IF(ISBLANK(Data!J1194), "", Data!J1194)</f>
        <v>TOS</v>
      </c>
      <c r="K1194" s="2" cm="1">
        <f t="array" ref="K1194">IF(ISBLANK(Data!K1194), "", DATE(2000 + RIGHT(Data!K1194, 2), _xlfn.SWITCH(MID(Data!K1194, 3, 3), "JAN", 1, "FEB", 2, "MAR", 3, "APR", 4, "MAY", 5, "JUN", 6, "JUL", 7, "AUG", 8, "SEP", 9, "OCT", 10, "NOV", 11, "DEC", 12), LEFT(Data!K1194, 2)))</f>
        <v>45559</v>
      </c>
      <c r="L1194" t="str">
        <f>IF(ISBLANK(Data!L1194), "", Data!L1194)</f>
        <v>TUE</v>
      </c>
      <c r="M1194" t="str">
        <f>IF(ISBLANK(Data!M1194), "", Data!M1194)</f>
        <v>VOGT,ANDREAS</v>
      </c>
      <c r="N1194" t="str">
        <f>IF(ISBLANK(Data!N1194), "", Data!N1194)</f>
        <v>LJ</v>
      </c>
      <c r="O1194" s="2" cm="1">
        <f t="array" ref="O1194">IF(ISBLANK(Data!O1194), "", DATE(2000 + RIGHT(Data!O1194, 2), _xlfn.SWITCH(MID(Data!O1194, 3, 3), "JAN", 1, "FEB", 2, "MAR", 3, "APR", 4, "MAY", 5, "JUN", 6, "JUL", 7, "AUG", 8, "SEP", 9, "OCT", 10, "NOV", 11, "DEC", 12), LEFT(Data!O1194, 2)))</f>
        <v>61049</v>
      </c>
      <c r="P1194" t="str">
        <f>IF(ISBLANK(Data!P1194), "", Data!P1194)</f>
        <v>1XX1</v>
      </c>
      <c r="Q1194" t="str">
        <f>IF(ISBLANK(Data!Q1194), "", Data!Q1194)</f>
        <v>985461200813</v>
      </c>
      <c r="R1194" t="str">
        <f>IF(ISBLANK(Data!R1194), "", Data!R1194)</f>
        <v>BU871094800004TE46120081</v>
      </c>
      <c r="S1194" t="str">
        <f>IF(ISBLANK(Data!S1194), "", Data!S1194)</f>
        <v>CH</v>
      </c>
      <c r="T1194" s="1" t="str">
        <f>IF(ISBLANK(Data!T1194),"",(Data!T1194))</f>
        <v/>
      </c>
      <c r="U1194" t="str">
        <f>IF(ISBLANK(Data!U1194), "", Data!U1194)</f>
        <v/>
      </c>
      <c r="V1194" t="str">
        <f>IF(ISBLANK(Data!V1194), "", Data!V1194)</f>
        <v>PARK RUE</v>
      </c>
      <c r="W1194" t="str">
        <f>IF(ISBLANK(Data!W1194), "", Data!W1194)</f>
        <v/>
      </c>
      <c r="X1194" t="str">
        <f>IF(ISBLANK(Data!X1194), "", Data!X1194)</f>
        <v>90015,PARIS                ,DE</v>
      </c>
      <c r="Y1194" t="str">
        <f>IF(ISBLANK(Data!Y1194), "", Data!Y1194)</f>
        <v/>
      </c>
      <c r="Z1194" t="str">
        <f>IF(ISBLANK(Data!Z1194), "", Data!Z1194)</f>
        <v>T/0062893E/P/RF</v>
      </c>
      <c r="AA1194" t="str">
        <f>IF(ISBLANK(Data!AA1194), "", Data!AA1194)</f>
        <v>+33186269080</v>
      </c>
      <c r="AB1194" t="str">
        <f>IF(ISBLANK(Data!AB1194), "", Data!AB1194)</f>
        <v>V602.55EUR/</v>
      </c>
      <c r="AC1194" t="str">
        <f>IF(ISBLANK(Data!AC1194), "", Data!AC1194)</f>
        <v>L223200</v>
      </c>
      <c r="AD1194" t="str">
        <f>IF(ISBLANK(Data!AD1194), "", Data!AD1194)</f>
        <v/>
      </c>
      <c r="AE1194" t="str">
        <f>IF(ISBLANK(Data!AE1194), "", Data!AE1194)</f>
        <v/>
      </c>
      <c r="AF1194" s="7">
        <f>IF(ISBLANK(Data!AF1194), 0, _xlfn.NUMBERVALUE(SUBSTITUTE(Data!AF1194, ".", ",")))</f>
        <v>602.54999999999995</v>
      </c>
      <c r="AG1194" t="str">
        <f>IF(ISBLANK(Data!AG1194), "", Data!AG1194)</f>
        <v>EUR</v>
      </c>
      <c r="AH1194" s="6">
        <f>IF(ISBLANK(Data!AH1194), 0, _xlfn.NUMBERVALUE(SUBSTITUTE(Data!AH1194, ".", ",")))</f>
        <v>601.91999999999996</v>
      </c>
      <c r="AI1194" s="7">
        <f>IF(ISBLANK(Data!AI1194), "", _xlfn.NUMBERVALUE(SUBSTITUTE(Data!AI1194, ".", ",")))</f>
        <v>12000</v>
      </c>
      <c r="AJ1194" s="7">
        <f>IF(ISBLANK(Data!AJ1194), "", _xlfn.NUMBERVALUE(SUBSTITUTE(Data!AJ1194, ".", ",")))</f>
        <v>12000</v>
      </c>
      <c r="AK1194" s="7" t="str">
        <f>IF(ISBLANK(Data!AK1194), "", _xlfn.NUMBERVALUE(SUBSTITUTE(Data!AK1194, ".", ",")))</f>
        <v/>
      </c>
      <c r="AL1194">
        <f>IF(ISBLANK(Data!AL1194), "", Data!AL1194)</f>
        <v>0</v>
      </c>
      <c r="AM1194" s="15">
        <f>Table2[[#This Row],[DATE_IN]]-Table2[[#This Row],[DATE_OUT]]</f>
        <v>14</v>
      </c>
      <c r="AN1194" s="7" t="str">
        <f>IF(MID(RIGHT(Table2[[#This Row],[ADDR3]],3),1,1)=",",RIGHT(Table2[[#This Row],[ADDR3]],2),"")</f>
        <v>DE</v>
      </c>
      <c r="AO1194" s="7" t="str">
        <f>MID(Table2[[#This Row],[RES]],11,2)</f>
        <v>DE</v>
      </c>
      <c r="AP1194" s="7">
        <f>_xlfn.XLOOKUP(AG1194,Table3[CURRENCY],Table3[CONVERSION RATE],0)*Table2[[#This Row],[ORIGINAL PRICE]]</f>
        <v>7204.9823999999999</v>
      </c>
      <c r="AQ1194" s="7">
        <f>_xlfn.XLOOKUP(AG1194,Table3[CURRENCY],Table3[CONVERSION RATE],0)*Table2[[#This Row],[ORIGINAL PREPAYMENT]]</f>
        <v>7212.5235000000002</v>
      </c>
      <c r="AR1194" s="7"/>
      <c r="AS1194" s="15"/>
    </row>
    <row r="1195" spans="1:45" x14ac:dyDescent="0.25">
      <c r="A1195" t="str">
        <f>IF(ISBLANK(Data!A1195), "", Data!A1195)</f>
        <v>B</v>
      </c>
      <c r="B1195" s="2" cm="1">
        <f t="array" ref="B1195">IF(ISBLANK(Data!B1195), "", DATE(2000 + RIGHT(Data!B1195, 2), _xlfn.SWITCH(MID(Data!B1195, 3, 3), "JAN", 1, "FEB", 2, "MAR", 3, "APR", 4, "MAY", 5, "JUN", 6, "JUL", 7, "AUG", 8, "SEP", 9, "OCT", 10, "NOV", 11, "DEC", 12), LEFT(Data!B1195, 2)))</f>
        <v>45408</v>
      </c>
      <c r="C1195" t="str">
        <f>IF(ISBLANK(Data!C1195), "", Data!C1195)</f>
        <v>0119-3628-AU-2</v>
      </c>
      <c r="D1195" t="str">
        <f>IF(ISBLANK(Data!D1195), "", Data!D1195)</f>
        <v/>
      </c>
      <c r="E1195" t="str">
        <f>IF(ISBLANK(Data!E1195), "", Data!E1195)</f>
        <v>TOS</v>
      </c>
      <c r="F1195" s="2" cm="1">
        <f t="array" ref="F1195">IF(ISBLANK(Data!F1195), "", DATE(2000 + RIGHT(Data!F1195, 2), _xlfn.SWITCH(MID(Data!F1195, 3, 3), "JAN", 1, "FEB", 2, "MAR", 3, "APR", 4, "MAY", 5, "JUN", 6, "JUL", 7, "AUG", 8, "SEP", 9, "OCT", 10, "NOV", 11, "DEC", 12), LEFT(Data!F1195, 2)))</f>
        <v>45547</v>
      </c>
      <c r="G1195" t="str">
        <f>IF(ISBLANK(Data!G1195), "", Data!G1195)</f>
        <v>THU</v>
      </c>
      <c r="H1195" t="str">
        <f>IF(ISBLANK(Data!H1195), "", Data!H1195)</f>
        <v/>
      </c>
      <c r="I1195" t="str">
        <f>IF(ISBLANK(Data!I1195), "", Data!I1195)</f>
        <v>C</v>
      </c>
      <c r="J1195" t="str">
        <f>IF(ISBLANK(Data!J1195), "", Data!J1195)</f>
        <v>TOS</v>
      </c>
      <c r="K1195" s="2" cm="1">
        <f t="array" ref="K1195">IF(ISBLANK(Data!K1195), "", DATE(2000 + RIGHT(Data!K1195, 2), _xlfn.SWITCH(MID(Data!K1195, 3, 3), "JAN", 1, "FEB", 2, "MAR", 3, "APR", 4, "MAY", 5, "JUN", 6, "JUL", 7, "AUG", 8, "SEP", 9, "OCT", 10, "NOV", 11, "DEC", 12), LEFT(Data!K1195, 2)))</f>
        <v>45554</v>
      </c>
      <c r="L1195" t="str">
        <f>IF(ISBLANK(Data!L1195), "", Data!L1195)</f>
        <v>THU</v>
      </c>
      <c r="M1195" t="str">
        <f>IF(ISBLANK(Data!M1195), "", Data!M1195)</f>
        <v>DUDGEON,FRANCES</v>
      </c>
      <c r="N1195" t="str">
        <f>IF(ISBLANK(Data!N1195), "", Data!N1195)</f>
        <v>LV</v>
      </c>
      <c r="O1195" s="2" t="str" cm="1">
        <f t="array" ref="O1195">IF(ISBLANK(Data!O1195), "", DATE(2000 + RIGHT(Data!O1195, 2), _xlfn.SWITCH(MID(Data!O1195, 3, 3), "JAN", 1, "FEB", 2, "MAR", 3, "APR", 4, "MAY", 5, "JUN", 6, "JUL", 7, "AUG", 8, "SEP", 9, "OCT", 10, "NOV", 11, "DEC", 12), LEFT(Data!O1195, 2)))</f>
        <v/>
      </c>
      <c r="P1195" t="str">
        <f>IF(ISBLANK(Data!P1195), "", Data!P1195)</f>
        <v>1001</v>
      </c>
      <c r="Q1195" t="str">
        <f>IF(ISBLANK(Data!Q1195), "", Data!Q1195)</f>
        <v/>
      </c>
      <c r="R1195" t="str">
        <f>IF(ISBLANK(Data!R1195), "", Data!R1195)</f>
        <v>CM521729XXXXXX5716</v>
      </c>
      <c r="S1195" t="str">
        <f>IF(ISBLANK(Data!S1195), "", Data!S1195)</f>
        <v>CV</v>
      </c>
      <c r="T1195" s="1" t="str">
        <f>IF(ISBLANK(Data!T1195),"",(Data!T1195))</f>
        <v>07/25</v>
      </c>
      <c r="U1195" t="str">
        <f>IF(ISBLANK(Data!U1195), "", Data!U1195)</f>
        <v/>
      </c>
      <c r="V1195" t="str">
        <f>IF(ISBLANK(Data!V1195), "", Data!V1195)</f>
        <v>UNIT 201</v>
      </c>
      <c r="W1195" t="str">
        <f>IF(ISBLANK(Data!W1195), "", Data!W1195)</f>
        <v>4 BIK LANE</v>
      </c>
      <c r="X1195" t="str">
        <f>IF(ISBLANK(Data!X1195), "", Data!X1195)</f>
        <v>FITZROY NORTH VIC 3068,AU</v>
      </c>
      <c r="Y1195" t="str">
        <f>IF(ISBLANK(Data!Y1195), "", Data!Y1195)</f>
        <v/>
      </c>
      <c r="Z1195" t="str">
        <f>IF(ISBLANK(Data!Z1195), "", Data!Z1195)</f>
        <v>T/0164964P/P/I1</v>
      </c>
      <c r="AA1195" t="str">
        <f>IF(ISBLANK(Data!AA1195), "", Data!AA1195)</f>
        <v>0476059001</v>
      </c>
      <c r="AB1195" t="str">
        <f>IF(ISBLANK(Data!AB1195), "", Data!AB1195)</f>
        <v/>
      </c>
      <c r="AC1195" t="str">
        <f>IF(ISBLANK(Data!AC1195), "", Data!AC1195)</f>
        <v/>
      </c>
      <c r="AD1195" t="str">
        <f>IF(ISBLANK(Data!AD1195), "", Data!AD1195)</f>
        <v/>
      </c>
      <c r="AE1195" t="str">
        <f>IF(ISBLANK(Data!AE1195), "", Data!AE1195)</f>
        <v/>
      </c>
      <c r="AF1195" s="7">
        <f>IF(ISBLANK(Data!AF1195), 0, _xlfn.NUMBERVALUE(SUBSTITUTE(Data!AF1195, ".", ",")))</f>
        <v>0</v>
      </c>
      <c r="AG1195" t="str">
        <f>IF(ISBLANK(Data!AG1195), "", Data!AG1195)</f>
        <v>NKR</v>
      </c>
      <c r="AH1195" s="6">
        <f>IF(ISBLANK(Data!AH1195), 0, _xlfn.NUMBERVALUE(SUBSTITUTE(Data!AH1195, ".", ",")))</f>
        <v>3279.34</v>
      </c>
      <c r="AI1195" s="7">
        <f>IF(ISBLANK(Data!AI1195), "", _xlfn.NUMBERVALUE(SUBSTITUTE(Data!AI1195, ".", ",")))</f>
        <v>12000</v>
      </c>
      <c r="AJ1195" s="7">
        <f>IF(ISBLANK(Data!AJ1195), "", _xlfn.NUMBERVALUE(SUBSTITUTE(Data!AJ1195, ".", ",")))</f>
        <v>12000</v>
      </c>
      <c r="AK1195" s="7" t="str">
        <f>IF(ISBLANK(Data!AK1195), "", _xlfn.NUMBERVALUE(SUBSTITUTE(Data!AK1195, ".", ",")))</f>
        <v/>
      </c>
      <c r="AL1195">
        <f>IF(ISBLANK(Data!AL1195), "", Data!AL1195)</f>
        <v>0</v>
      </c>
      <c r="AM1195" s="15">
        <f>Table2[[#This Row],[DATE_IN]]-Table2[[#This Row],[DATE_OUT]]</f>
        <v>7</v>
      </c>
      <c r="AN1195" s="7" t="str">
        <f>IF(MID(RIGHT(Table2[[#This Row],[ADDR3]],3),1,1)=",",RIGHT(Table2[[#This Row],[ADDR3]],2),"")</f>
        <v>AU</v>
      </c>
      <c r="AO1195" s="7" t="str">
        <f>MID(Table2[[#This Row],[RES]],11,2)</f>
        <v>AU</v>
      </c>
      <c r="AP1195" s="7">
        <f>_xlfn.XLOOKUP(AG1195,Table3[CURRENCY],Table3[CONVERSION RATE],0)*Table2[[#This Row],[ORIGINAL PRICE]]</f>
        <v>3279.34</v>
      </c>
      <c r="AQ1195" s="7">
        <f>_xlfn.XLOOKUP(AG1195,Table3[CURRENCY],Table3[CONVERSION RATE],0)*Table2[[#This Row],[ORIGINAL PREPAYMENT]]</f>
        <v>0</v>
      </c>
      <c r="AR1195" s="7"/>
      <c r="AS1195" s="15"/>
    </row>
    <row r="1196" spans="1:45" x14ac:dyDescent="0.25">
      <c r="A1196" t="str">
        <f>IF(ISBLANK(Data!A1196), "", Data!A1196)</f>
        <v>B</v>
      </c>
      <c r="B1196" s="2" cm="1">
        <f t="array" ref="B1196">IF(ISBLANK(Data!B1196), "", DATE(2000 + RIGHT(Data!B1196, 2), _xlfn.SWITCH(MID(Data!B1196, 3, 3), "JAN", 1, "FEB", 2, "MAR", 3, "APR", 4, "MAY", 5, "JUN", 6, "JUL", 7, "AUG", 8, "SEP", 9, "OCT", 10, "NOV", 11, "DEC", 12), LEFT(Data!B1196, 2)))</f>
        <v>45319</v>
      </c>
      <c r="C1196" t="str">
        <f>IF(ISBLANK(Data!C1196), "", Data!C1196)</f>
        <v>4580-2243-DE-4</v>
      </c>
      <c r="D1196" t="str">
        <f>IF(ISBLANK(Data!D1196), "", Data!D1196)</f>
        <v>QE492W</v>
      </c>
      <c r="E1196" t="str">
        <f>IF(ISBLANK(Data!E1196), "", Data!E1196)</f>
        <v>TOS</v>
      </c>
      <c r="F1196" s="2" cm="1">
        <f t="array" ref="F1196">IF(ISBLANK(Data!F1196), "", DATE(2000 + RIGHT(Data!F1196, 2), _xlfn.SWITCH(MID(Data!F1196, 3, 3), "JAN", 1, "FEB", 2, "MAR", 3, "APR", 4, "MAY", 5, "JUN", 6, "JUL", 7, "AUG", 8, "SEP", 9, "OCT", 10, "NOV", 11, "DEC", 12), LEFT(Data!F1196, 2)))</f>
        <v>45547</v>
      </c>
      <c r="G1196" t="str">
        <f>IF(ISBLANK(Data!G1196), "", Data!G1196)</f>
        <v>THU</v>
      </c>
      <c r="H1196" t="str">
        <f>IF(ISBLANK(Data!H1196), "", Data!H1196)</f>
        <v>WI</v>
      </c>
      <c r="I1196" t="str">
        <f>IF(ISBLANK(Data!I1196), "", Data!I1196)</f>
        <v>C</v>
      </c>
      <c r="J1196" t="str">
        <f>IF(ISBLANK(Data!J1196), "", Data!J1196)</f>
        <v>TOS</v>
      </c>
      <c r="K1196" s="2" cm="1">
        <f t="array" ref="K1196">IF(ISBLANK(Data!K1196), "", DATE(2000 + RIGHT(Data!K1196, 2), _xlfn.SWITCH(MID(Data!K1196, 3, 3), "JAN", 1, "FEB", 2, "MAR", 3, "APR", 4, "MAY", 5, "JUN", 6, "JUL", 7, "AUG", 8, "SEP", 9, "OCT", 10, "NOV", 11, "DEC", 12), LEFT(Data!K1196, 2)))</f>
        <v>45559</v>
      </c>
      <c r="L1196" t="str">
        <f>IF(ISBLANK(Data!L1196), "", Data!L1196)</f>
        <v>TUE</v>
      </c>
      <c r="M1196" t="str">
        <f>IF(ISBLANK(Data!M1196), "", Data!M1196)</f>
        <v>EHRET,REINER</v>
      </c>
      <c r="N1196" t="str">
        <f>IF(ISBLANK(Data!N1196), "", Data!N1196)</f>
        <v>LI</v>
      </c>
      <c r="O1196" s="2" t="str" cm="1">
        <f t="array" ref="O1196">IF(ISBLANK(Data!O1196), "", DATE(2000 + RIGHT(Data!O1196, 2), _xlfn.SWITCH(MID(Data!O1196, 3, 3), "JAN", 1, "FEB", 2, "MAR", 3, "APR", 4, "MAY", 5, "JUN", 6, "JUL", 7, "AUG", 8, "SEP", 9, "OCT", 10, "NOV", 11, "DEC", 12), LEFT(Data!O1196, 2)))</f>
        <v/>
      </c>
      <c r="P1196" t="str">
        <f>IF(ISBLANK(Data!P1196), "", Data!P1196)</f>
        <v>1XX1</v>
      </c>
      <c r="Q1196" t="str">
        <f>IF(ISBLANK(Data!Q1196), "", Data!Q1196)</f>
        <v>NO308669320</v>
      </c>
      <c r="R1196" t="str">
        <f>IF(ISBLANK(Data!R1196), "", Data!R1196)</f>
        <v>BU873140020009TE30866932</v>
      </c>
      <c r="S1196" t="str">
        <f>IF(ISBLANK(Data!S1196), "", Data!S1196)</f>
        <v>CH</v>
      </c>
      <c r="T1196" s="1" t="str">
        <f>IF(ISBLANK(Data!T1196),"",(Data!T1196))</f>
        <v/>
      </c>
      <c r="U1196" t="str">
        <f>IF(ISBLANK(Data!U1196), "", Data!U1196)</f>
        <v/>
      </c>
      <c r="V1196" t="str">
        <f>IF(ISBLANK(Data!V1196), "", Data!V1196)</f>
        <v/>
      </c>
      <c r="W1196" t="str">
        <f>IF(ISBLANK(Data!W1196), "", Data!W1196)</f>
        <v/>
      </c>
      <c r="X1196" t="str">
        <f>IF(ISBLANK(Data!X1196), "", Data!X1196)</f>
        <v/>
      </c>
      <c r="Y1196" t="str">
        <f>IF(ISBLANK(Data!Y1196), "", Data!Y1196)</f>
        <v/>
      </c>
      <c r="Z1196" t="str">
        <f>IF(ISBLANK(Data!Z1196), "", Data!Z1196)</f>
        <v>T/0017146D/P/KU</v>
      </c>
      <c r="AA1196" t="str">
        <f>IF(ISBLANK(Data!AA1196), "", Data!AA1196)</f>
        <v>4915161468614</v>
      </c>
      <c r="AB1196" t="str">
        <f>IF(ISBLANK(Data!AB1196), "", Data!AB1196)</f>
        <v/>
      </c>
      <c r="AC1196" t="str">
        <f>IF(ISBLANK(Data!AC1196), "", Data!AC1196)</f>
        <v>L180700</v>
      </c>
      <c r="AD1196" t="str">
        <f>IF(ISBLANK(Data!AD1196), "", Data!AD1196)</f>
        <v/>
      </c>
      <c r="AE1196" t="str">
        <f>IF(ISBLANK(Data!AE1196), "", Data!AE1196)</f>
        <v/>
      </c>
      <c r="AF1196" s="7">
        <f>IF(ISBLANK(Data!AF1196), 0, _xlfn.NUMBERVALUE(SUBSTITUTE(Data!AF1196, ".", ",")))</f>
        <v>584.83000000000004</v>
      </c>
      <c r="AG1196" t="str">
        <f>IF(ISBLANK(Data!AG1196), "", Data!AG1196)</f>
        <v>EUR</v>
      </c>
      <c r="AH1196" s="6">
        <f>IF(ISBLANK(Data!AH1196), 0, _xlfn.NUMBERVALUE(SUBSTITUTE(Data!AH1196, ".", ",")))</f>
        <v>584.22</v>
      </c>
      <c r="AI1196" s="7">
        <f>IF(ISBLANK(Data!AI1196), "", _xlfn.NUMBERVALUE(SUBSTITUTE(Data!AI1196, ".", ",")))</f>
        <v>12000</v>
      </c>
      <c r="AJ1196" s="7">
        <f>IF(ISBLANK(Data!AJ1196), "", _xlfn.NUMBERVALUE(SUBSTITUTE(Data!AJ1196, ".", ",")))</f>
        <v>12000</v>
      </c>
      <c r="AK1196" s="7" t="str">
        <f>IF(ISBLANK(Data!AK1196), "", _xlfn.NUMBERVALUE(SUBSTITUTE(Data!AK1196, ".", ",")))</f>
        <v/>
      </c>
      <c r="AL1196">
        <f>IF(ISBLANK(Data!AL1196), "", Data!AL1196)</f>
        <v>0</v>
      </c>
      <c r="AM1196" s="15">
        <f>Table2[[#This Row],[DATE_IN]]-Table2[[#This Row],[DATE_OUT]]</f>
        <v>12</v>
      </c>
      <c r="AN1196" s="7" t="str">
        <f>IF(MID(RIGHT(Table2[[#This Row],[ADDR3]],3),1,1)=",",RIGHT(Table2[[#This Row],[ADDR3]],2),"")</f>
        <v/>
      </c>
      <c r="AO1196" s="7" t="str">
        <f>MID(Table2[[#This Row],[RES]],11,2)</f>
        <v>DE</v>
      </c>
      <c r="AP1196" s="7">
        <f>_xlfn.XLOOKUP(AG1196,Table3[CURRENCY],Table3[CONVERSION RATE],0)*Table2[[#This Row],[ORIGINAL PRICE]]</f>
        <v>6993.1134000000011</v>
      </c>
      <c r="AQ1196" s="7">
        <f>_xlfn.XLOOKUP(AG1196,Table3[CURRENCY],Table3[CONVERSION RATE],0)*Table2[[#This Row],[ORIGINAL PREPAYMENT]]</f>
        <v>7000.4151000000011</v>
      </c>
      <c r="AR1196" s="7"/>
      <c r="AS1196" s="15"/>
    </row>
    <row r="1197" spans="1:45" x14ac:dyDescent="0.25">
      <c r="A1197" t="str">
        <f>IF(ISBLANK(Data!A1197), "", Data!A1197)</f>
        <v>B</v>
      </c>
      <c r="B1197" s="2" cm="1">
        <f t="array" ref="B1197">IF(ISBLANK(Data!B1197), "", DATE(2000 + RIGHT(Data!B1197, 2), _xlfn.SWITCH(MID(Data!B1197, 3, 3), "JAN", 1, "FEB", 2, "MAR", 3, "APR", 4, "MAY", 5, "JUN", 6, "JUL", 7, "AUG", 8, "SEP", 9, "OCT", 10, "NOV", 11, "DEC", 12), LEFT(Data!B1197, 2)))</f>
        <v>45326</v>
      </c>
      <c r="C1197" t="str">
        <f>IF(ISBLANK(Data!C1197), "", Data!C1197)</f>
        <v>4625-7249-NZ-3</v>
      </c>
      <c r="D1197" t="str">
        <f>IF(ISBLANK(Data!D1197), "", Data!D1197)</f>
        <v/>
      </c>
      <c r="E1197" t="str">
        <f>IF(ISBLANK(Data!E1197), "", Data!E1197)</f>
        <v>TOS</v>
      </c>
      <c r="F1197" s="2" cm="1">
        <f t="array" ref="F1197">IF(ISBLANK(Data!F1197), "", DATE(2000 + RIGHT(Data!F1197, 2), _xlfn.SWITCH(MID(Data!F1197, 3, 3), "JAN", 1, "FEB", 2, "MAR", 3, "APR", 4, "MAY", 5, "JUN", 6, "JUL", 7, "AUG", 8, "SEP", 9, "OCT", 10, "NOV", 11, "DEC", 12), LEFT(Data!F1197, 2)))</f>
        <v>45547</v>
      </c>
      <c r="G1197" t="str">
        <f>IF(ISBLANK(Data!G1197), "", Data!G1197)</f>
        <v>THU</v>
      </c>
      <c r="H1197" t="str">
        <f>IF(ISBLANK(Data!H1197), "", Data!H1197)</f>
        <v>DY378</v>
      </c>
      <c r="I1197" t="str">
        <f>IF(ISBLANK(Data!I1197), "", Data!I1197)</f>
        <v>C</v>
      </c>
      <c r="J1197" t="str">
        <f>IF(ISBLANK(Data!J1197), "", Data!J1197)</f>
        <v>TOS</v>
      </c>
      <c r="K1197" s="2" cm="1">
        <f t="array" ref="K1197">IF(ISBLANK(Data!K1197), "", DATE(2000 + RIGHT(Data!K1197, 2), _xlfn.SWITCH(MID(Data!K1197, 3, 3), "JAN", 1, "FEB", 2, "MAR", 3, "APR", 4, "MAY", 5, "JUN", 6, "JUL", 7, "AUG", 8, "SEP", 9, "OCT", 10, "NOV", 11, "DEC", 12), LEFT(Data!K1197, 2)))</f>
        <v>45566</v>
      </c>
      <c r="L1197" t="str">
        <f>IF(ISBLANK(Data!L1197), "", Data!L1197)</f>
        <v>TUE</v>
      </c>
      <c r="M1197" t="str">
        <f>IF(ISBLANK(Data!M1197), "", Data!M1197)</f>
        <v>WHITEHOUSE,IAN</v>
      </c>
      <c r="N1197" t="str">
        <f>IF(ISBLANK(Data!N1197), "", Data!N1197)</f>
        <v>LY</v>
      </c>
      <c r="O1197" s="2" cm="1">
        <f t="array" ref="O1197">IF(ISBLANK(Data!O1197), "", DATE(2000 + RIGHT(Data!O1197, 2), _xlfn.SWITCH(MID(Data!O1197, 3, 3), "JAN", 1, "FEB", 2, "MAR", 3, "APR", 4, "MAY", 5, "JUN", 6, "JUL", 7, "AUG", 8, "SEP", 9, "OCT", 10, "NOV", 11, "DEC", 12), LEFT(Data!O1197, 2)))</f>
        <v>55715</v>
      </c>
      <c r="P1197" t="str">
        <f>IF(ISBLANK(Data!P1197), "", Data!P1197)</f>
        <v>1001</v>
      </c>
      <c r="Q1197" t="str">
        <f>IF(ISBLANK(Data!Q1197), "", Data!Q1197)</f>
        <v/>
      </c>
      <c r="R1197" t="str">
        <f>IF(ISBLANK(Data!R1197), "", Data!R1197)</f>
        <v>CM543678XXXXXX3055</v>
      </c>
      <c r="S1197" t="str">
        <f>IF(ISBLANK(Data!S1197), "", Data!S1197)</f>
        <v/>
      </c>
      <c r="T1197" s="1" t="str">
        <f>IF(ISBLANK(Data!T1197),"",(Data!T1197))</f>
        <v>02/27</v>
      </c>
      <c r="U1197" t="str">
        <f>IF(ISBLANK(Data!U1197), "", Data!U1197)</f>
        <v/>
      </c>
      <c r="V1197" t="str">
        <f>IF(ISBLANK(Data!V1197), "", Data!V1197)</f>
        <v>46 MAJOR HORNBROOK RD</v>
      </c>
      <c r="W1197" t="str">
        <f>IF(ISBLANK(Data!W1197), "", Data!W1197)</f>
        <v>8081</v>
      </c>
      <c r="X1197" t="str">
        <f>IF(ISBLANK(Data!X1197), "", Data!X1197)</f>
        <v>CHRISTCHURCH  8081,NZ</v>
      </c>
      <c r="Y1197" t="str">
        <f>IF(ISBLANK(Data!Y1197), "", Data!Y1197)</f>
        <v>NZXX****4629</v>
      </c>
      <c r="Z1197" t="str">
        <f>IF(ISBLANK(Data!Z1197), "", Data!Z1197)</f>
        <v>P/I1</v>
      </c>
      <c r="AA1197" t="str">
        <f>IF(ISBLANK(Data!AA1197), "", Data!AA1197)</f>
        <v>0274336092</v>
      </c>
      <c r="AB1197" t="str">
        <f>IF(ISBLANK(Data!AB1197), "", Data!AB1197)</f>
        <v>OCI</v>
      </c>
      <c r="AC1197" t="str">
        <f>IF(ISBLANK(Data!AC1197), "", Data!AC1197)</f>
        <v/>
      </c>
      <c r="AD1197" t="str">
        <f>IF(ISBLANK(Data!AD1197), "", Data!AD1197)</f>
        <v/>
      </c>
      <c r="AE1197" t="str">
        <f>IF(ISBLANK(Data!AE1197), "", Data!AE1197)</f>
        <v>NZ/100901</v>
      </c>
      <c r="AF1197" s="7">
        <f>IF(ISBLANK(Data!AF1197), 0, _xlfn.NUMBERVALUE(SUBSTITUTE(Data!AF1197, ".", ",")))</f>
        <v>0</v>
      </c>
      <c r="AG1197" t="str">
        <f>IF(ISBLANK(Data!AG1197), "", Data!AG1197)</f>
        <v>NKR</v>
      </c>
      <c r="AH1197" s="6">
        <f>IF(ISBLANK(Data!AH1197), 0, _xlfn.NUMBERVALUE(SUBSTITUTE(Data!AH1197, ".", ",")))</f>
        <v>8564.01</v>
      </c>
      <c r="AI1197" s="7">
        <f>IF(ISBLANK(Data!AI1197), "", _xlfn.NUMBERVALUE(SUBSTITUTE(Data!AI1197, ".", ",")))</f>
        <v>12000</v>
      </c>
      <c r="AJ1197" s="7">
        <f>IF(ISBLANK(Data!AJ1197), "", _xlfn.NUMBERVALUE(SUBSTITUTE(Data!AJ1197, ".", ",")))</f>
        <v>12000</v>
      </c>
      <c r="AK1197" s="7" t="str">
        <f>IF(ISBLANK(Data!AK1197), "", _xlfn.NUMBERVALUE(SUBSTITUTE(Data!AK1197, ".", ",")))</f>
        <v/>
      </c>
      <c r="AL1197">
        <f>IF(ISBLANK(Data!AL1197), "", Data!AL1197)</f>
        <v>0</v>
      </c>
      <c r="AM1197" s="15">
        <f>Table2[[#This Row],[DATE_IN]]-Table2[[#This Row],[DATE_OUT]]</f>
        <v>19</v>
      </c>
      <c r="AN1197" s="7" t="str">
        <f>IF(MID(RIGHT(Table2[[#This Row],[ADDR3]],3),1,1)=",",RIGHT(Table2[[#This Row],[ADDR3]],2),"")</f>
        <v>NZ</v>
      </c>
      <c r="AO1197" s="7" t="str">
        <f>MID(Table2[[#This Row],[RES]],11,2)</f>
        <v>NZ</v>
      </c>
      <c r="AP1197" s="7">
        <f>_xlfn.XLOOKUP(AG1197,Table3[CURRENCY],Table3[CONVERSION RATE],0)*Table2[[#This Row],[ORIGINAL PRICE]]</f>
        <v>8564.01</v>
      </c>
      <c r="AQ1197" s="7">
        <f>_xlfn.XLOOKUP(AG1197,Table3[CURRENCY],Table3[CONVERSION RATE],0)*Table2[[#This Row],[ORIGINAL PREPAYMENT]]</f>
        <v>0</v>
      </c>
      <c r="AR1197" s="7"/>
      <c r="AS1197" s="15"/>
    </row>
    <row r="1198" spans="1:45" x14ac:dyDescent="0.25">
      <c r="A1198" t="str">
        <f>IF(ISBLANK(Data!A1198), "", Data!A1198)</f>
        <v>B</v>
      </c>
      <c r="B1198" s="2" cm="1">
        <f t="array" ref="B1198">IF(ISBLANK(Data!B1198), "", DATE(2000 + RIGHT(Data!B1198, 2), _xlfn.SWITCH(MID(Data!B1198, 3, 3), "JAN", 1, "FEB", 2, "MAR", 3, "APR", 4, "MAY", 5, "JUN", 6, "JUL", 7, "AUG", 8, "SEP", 9, "OCT", 10, "NOV", 11, "DEC", 12), LEFT(Data!B1198, 2)))</f>
        <v>45313</v>
      </c>
      <c r="C1198" t="str">
        <f>IF(ISBLANK(Data!C1198), "", Data!C1198)</f>
        <v>4543-6681-GB-3</v>
      </c>
      <c r="D1198" t="str">
        <f>IF(ISBLANK(Data!D1198), "", Data!D1198)</f>
        <v>QE492W</v>
      </c>
      <c r="E1198" t="str">
        <f>IF(ISBLANK(Data!E1198), "", Data!E1198)</f>
        <v>TOS</v>
      </c>
      <c r="F1198" s="2" cm="1">
        <f t="array" ref="F1198">IF(ISBLANK(Data!F1198), "", DATE(2000 + RIGHT(Data!F1198, 2), _xlfn.SWITCH(MID(Data!F1198, 3, 3), "JAN", 1, "FEB", 2, "MAR", 3, "APR", 4, "MAY", 5, "JUN", 6, "JUL", 7, "AUG", 8, "SEP", 9, "OCT", 10, "NOV", 11, "DEC", 12), LEFT(Data!F1198, 2)))</f>
        <v>45548</v>
      </c>
      <c r="G1198" t="str">
        <f>IF(ISBLANK(Data!G1198), "", Data!G1198)</f>
        <v>FRI</v>
      </c>
      <c r="H1198" t="str">
        <f>IF(ISBLANK(Data!H1198), "", Data!H1198)</f>
        <v>DY378</v>
      </c>
      <c r="I1198" t="str">
        <f>IF(ISBLANK(Data!I1198), "", Data!I1198)</f>
        <v>E</v>
      </c>
      <c r="J1198" t="str">
        <f>IF(ISBLANK(Data!J1198), "", Data!J1198)</f>
        <v>EVE</v>
      </c>
      <c r="K1198" s="2" cm="1">
        <f t="array" ref="K1198">IF(ISBLANK(Data!K1198), "", DATE(2000 + RIGHT(Data!K1198, 2), _xlfn.SWITCH(MID(Data!K1198, 3, 3), "JAN", 1, "FEB", 2, "MAR", 3, "APR", 4, "MAY", 5, "JUN", 6, "JUL", 7, "AUG", 8, "SEP", 9, "OCT", 10, "NOV", 11, "DEC", 12), LEFT(Data!K1198, 2)))</f>
        <v>45557</v>
      </c>
      <c r="L1198" t="str">
        <f>IF(ISBLANK(Data!L1198), "", Data!L1198)</f>
        <v>SUN</v>
      </c>
      <c r="M1198" t="str">
        <f>IF(ISBLANK(Data!M1198), "", Data!M1198)</f>
        <v>WARD,PAUL</v>
      </c>
      <c r="N1198" t="str">
        <f>IF(ISBLANK(Data!N1198), "", Data!N1198)</f>
        <v>MK</v>
      </c>
      <c r="O1198" s="2" t="str" cm="1">
        <f t="array" ref="O1198">IF(ISBLANK(Data!O1198), "", DATE(2000 + RIGHT(Data!O1198, 2), _xlfn.SWITCH(MID(Data!O1198, 3, 3), "JAN", 1, "FEB", 2, "MAR", 3, "APR", 4, "MAY", 5, "JUN", 6, "JUL", 7, "AUG", 8, "SEP", 9, "OCT", 10, "NOV", 11, "DEC", 12), LEFT(Data!O1198, 2)))</f>
        <v/>
      </c>
      <c r="P1198" t="str">
        <f>IF(ISBLANK(Data!P1198), "", Data!P1198)</f>
        <v>1XX1</v>
      </c>
      <c r="Q1198" t="str">
        <f>IF(ISBLANK(Data!Q1198), "", Data!Q1198)</f>
        <v>NO305561560</v>
      </c>
      <c r="R1198" t="str">
        <f>IF(ISBLANK(Data!R1198), "", Data!R1198)</f>
        <v>BU873140010000TE30556156</v>
      </c>
      <c r="S1198" t="str">
        <f>IF(ISBLANK(Data!S1198), "", Data!S1198)</f>
        <v>CH</v>
      </c>
      <c r="T1198" s="1" t="str">
        <f>IF(ISBLANK(Data!T1198),"",(Data!T1198))</f>
        <v/>
      </c>
      <c r="U1198" t="str">
        <f>IF(ISBLANK(Data!U1198), "", Data!U1198)</f>
        <v/>
      </c>
      <c r="V1198" t="str">
        <f>IF(ISBLANK(Data!V1198), "", Data!V1198)</f>
        <v/>
      </c>
      <c r="W1198" t="str">
        <f>IF(ISBLANK(Data!W1198), "", Data!W1198)</f>
        <v/>
      </c>
      <c r="X1198" t="str">
        <f>IF(ISBLANK(Data!X1198), "", Data!X1198)</f>
        <v/>
      </c>
      <c r="Y1198" t="str">
        <f>IF(ISBLANK(Data!Y1198), "", Data!Y1198)</f>
        <v/>
      </c>
      <c r="Z1198" t="str">
        <f>IF(ISBLANK(Data!Z1198), "", Data!Z1198)</f>
        <v>T/0017135D/P/KU</v>
      </c>
      <c r="AA1198" t="str">
        <f>IF(ISBLANK(Data!AA1198), "", Data!AA1198)</f>
        <v>7760303463</v>
      </c>
      <c r="AB1198" t="str">
        <f>IF(ISBLANK(Data!AB1198), "", Data!AB1198)</f>
        <v/>
      </c>
      <c r="AC1198" t="str">
        <f>IF(ISBLANK(Data!AC1198), "", Data!AC1198)</f>
        <v>L180700</v>
      </c>
      <c r="AD1198" t="str">
        <f>IF(ISBLANK(Data!AD1198), "", Data!AD1198)</f>
        <v/>
      </c>
      <c r="AE1198" t="str">
        <f>IF(ISBLANK(Data!AE1198), "", Data!AE1198)</f>
        <v/>
      </c>
      <c r="AF1198" s="7">
        <f>IF(ISBLANK(Data!AF1198), 0, _xlfn.NUMBERVALUE(SUBSTITUTE(Data!AF1198, ".", ",")))</f>
        <v>788.84</v>
      </c>
      <c r="AG1198" t="str">
        <f>IF(ISBLANK(Data!AG1198), "", Data!AG1198)</f>
        <v>UKL</v>
      </c>
      <c r="AH1198" s="6">
        <f>IF(ISBLANK(Data!AH1198), 0, _xlfn.NUMBERVALUE(SUBSTITUTE(Data!AH1198, ".", ",")))</f>
        <v>772.1</v>
      </c>
      <c r="AI1198" s="7">
        <f>IF(ISBLANK(Data!AI1198), "", _xlfn.NUMBERVALUE(SUBSTITUTE(Data!AI1198, ".", ",")))</f>
        <v>12000</v>
      </c>
      <c r="AJ1198" s="7">
        <f>IF(ISBLANK(Data!AJ1198), "", _xlfn.NUMBERVALUE(SUBSTITUTE(Data!AJ1198, ".", ",")))</f>
        <v>12000</v>
      </c>
      <c r="AK1198" s="7">
        <f>IF(ISBLANK(Data!AK1198), "", _xlfn.NUMBERVALUE(SUBSTITUTE(Data!AK1198, ".", ",")))</f>
        <v>3000</v>
      </c>
      <c r="AL1198">
        <f>IF(ISBLANK(Data!AL1198), "", Data!AL1198)</f>
        <v>0</v>
      </c>
      <c r="AM1198" s="15">
        <f>Table2[[#This Row],[DATE_IN]]-Table2[[#This Row],[DATE_OUT]]</f>
        <v>9</v>
      </c>
      <c r="AN1198" s="7" t="str">
        <f>IF(MID(RIGHT(Table2[[#This Row],[ADDR3]],3),1,1)=",",RIGHT(Table2[[#This Row],[ADDR3]],2),"")</f>
        <v/>
      </c>
      <c r="AO1198" s="7" t="str">
        <f>MID(Table2[[#This Row],[RES]],11,2)</f>
        <v>GB</v>
      </c>
      <c r="AP1198" s="7">
        <f>_xlfn.XLOOKUP(AG1198,Table3[CURRENCY],Table3[CONVERSION RATE],0)*Table2[[#This Row],[ORIGINAL PRICE]]</f>
        <v>11002.425000000001</v>
      </c>
      <c r="AQ1198" s="7">
        <f>_xlfn.XLOOKUP(AG1198,Table3[CURRENCY],Table3[CONVERSION RATE],0)*Table2[[#This Row],[ORIGINAL PREPAYMENT]]</f>
        <v>11240.970000000001</v>
      </c>
      <c r="AR1198" s="7"/>
      <c r="AS1198" s="15"/>
    </row>
    <row r="1199" spans="1:45" x14ac:dyDescent="0.25">
      <c r="A1199" t="str">
        <f>IF(ISBLANK(Data!A1199), "", Data!A1199)</f>
        <v>B</v>
      </c>
      <c r="B1199" s="2" cm="1">
        <f t="array" ref="B1199">IF(ISBLANK(Data!B1199), "", DATE(2000 + RIGHT(Data!B1199, 2), _xlfn.SWITCH(MID(Data!B1199, 3, 3), "JAN", 1, "FEB", 2, "MAR", 3, "APR", 4, "MAY", 5, "JUN", 6, "JUL", 7, "AUG", 8, "SEP", 9, "OCT", 10, "NOV", 11, "DEC", 12), LEFT(Data!B1199, 2)))</f>
        <v>45329</v>
      </c>
      <c r="C1199" t="str">
        <f>IF(ISBLANK(Data!C1199), "", Data!C1199)</f>
        <v>4646-5084-US-1</v>
      </c>
      <c r="D1199" t="str">
        <f>IF(ISBLANK(Data!D1199), "", Data!D1199)</f>
        <v>F7J26E</v>
      </c>
      <c r="E1199" t="str">
        <f>IF(ISBLANK(Data!E1199), "", Data!E1199)</f>
        <v>TOS</v>
      </c>
      <c r="F1199" s="2" cm="1">
        <f t="array" ref="F1199">IF(ISBLANK(Data!F1199), "", DATE(2000 + RIGHT(Data!F1199, 2), _xlfn.SWITCH(MID(Data!F1199, 3, 3), "JAN", 1, "FEB", 2, "MAR", 3, "APR", 4, "MAY", 5, "JUN", 6, "JUL", 7, "AUG", 8, "SEP", 9, "OCT", 10, "NOV", 11, "DEC", 12), LEFT(Data!F1199, 2)))</f>
        <v>45548</v>
      </c>
      <c r="G1199" t="str">
        <f>IF(ISBLANK(Data!G1199), "", Data!G1199)</f>
        <v>FRI</v>
      </c>
      <c r="H1199" t="str">
        <f>IF(ISBLANK(Data!H1199), "", Data!H1199)</f>
        <v>SK4418</v>
      </c>
      <c r="I1199" t="str">
        <f>IF(ISBLANK(Data!I1199), "", Data!I1199)</f>
        <v>E</v>
      </c>
      <c r="J1199" t="str">
        <f>IF(ISBLANK(Data!J1199), "", Data!J1199)</f>
        <v>TOS</v>
      </c>
      <c r="K1199" s="2" cm="1">
        <f t="array" ref="K1199">IF(ISBLANK(Data!K1199), "", DATE(2000 + RIGHT(Data!K1199, 2), _xlfn.SWITCH(MID(Data!K1199, 3, 3), "JAN", 1, "FEB", 2, "MAR", 3, "APR", 4, "MAY", 5, "JUN", 6, "JUL", 7, "AUG", 8, "SEP", 9, "OCT", 10, "NOV", 11, "DEC", 12), LEFT(Data!K1199, 2)))</f>
        <v>45557</v>
      </c>
      <c r="L1199" t="str">
        <f>IF(ISBLANK(Data!L1199), "", Data!L1199)</f>
        <v>SUN</v>
      </c>
      <c r="M1199" t="str">
        <f>IF(ISBLANK(Data!M1199), "", Data!M1199)</f>
        <v>SCHINKER,DAVID JOHN</v>
      </c>
      <c r="N1199" t="str">
        <f>IF(ISBLANK(Data!N1199), "", Data!N1199)</f>
        <v>Q6</v>
      </c>
      <c r="O1199" s="2" cm="1">
        <f t="array" ref="O1199">IF(ISBLANK(Data!O1199), "", DATE(2000 + RIGHT(Data!O1199, 2), _xlfn.SWITCH(MID(Data!O1199, 3, 3), "JAN", 1, "FEB", 2, "MAR", 3, "APR", 4, "MAY", 5, "JUN", 6, "JUL", 7, "AUG", 8, "SEP", 9, "OCT", 10, "NOV", 11, "DEC", 12), LEFT(Data!O1199, 2)))</f>
        <v>59002</v>
      </c>
      <c r="P1199" t="str">
        <f>IF(ISBLANK(Data!P1199), "", Data!P1199)</f>
        <v>1101</v>
      </c>
      <c r="Q1199" t="str">
        <f>IF(ISBLANK(Data!Q1199), "", Data!Q1199)</f>
        <v/>
      </c>
      <c r="R1199" t="str">
        <f>IF(ISBLANK(Data!R1199), "", Data!R1199)</f>
        <v>CX414778XXXXXX6586</v>
      </c>
      <c r="S1199" t="str">
        <f>IF(ISBLANK(Data!S1199), "", Data!S1199)</f>
        <v>CV</v>
      </c>
      <c r="T1199" s="1" t="str">
        <f>IF(ISBLANK(Data!T1199),"",(Data!T1199))</f>
        <v>11/26</v>
      </c>
      <c r="U1199" t="str">
        <f>IF(ISBLANK(Data!U1199), "", Data!U1199)</f>
        <v/>
      </c>
      <c r="V1199" t="str">
        <f>IF(ISBLANK(Data!V1199), "", Data!V1199)</f>
        <v>W145 N8385 HONEY LN</v>
      </c>
      <c r="W1199" t="str">
        <f>IF(ISBLANK(Data!W1199), "", Data!W1199)</f>
        <v/>
      </c>
      <c r="X1199" t="str">
        <f>IF(ISBLANK(Data!X1199), "", Data!X1199)</f>
        <v>MENOMONEE FALLS,WI,53051,US</v>
      </c>
      <c r="Y1199" t="str">
        <f>IF(ISBLANK(Data!Y1199), "", Data!Y1199)</f>
        <v>USWIS5261706125506</v>
      </c>
      <c r="Z1199" t="str">
        <f>IF(ISBLANK(Data!Z1199), "", Data!Z1199)</f>
        <v>P/I1</v>
      </c>
      <c r="AA1199" t="str">
        <f>IF(ISBLANK(Data!AA1199), "", Data!AA1199)</f>
        <v>12623476887</v>
      </c>
      <c r="AB1199" t="str">
        <f>IF(ISBLANK(Data!AB1199), "", Data!AB1199)</f>
        <v/>
      </c>
      <c r="AC1199" t="str">
        <f>IF(ISBLANK(Data!AC1199), "", Data!AC1199)</f>
        <v>U140000</v>
      </c>
      <c r="AD1199" t="str">
        <f>IF(ISBLANK(Data!AD1199), "", Data!AD1199)</f>
        <v/>
      </c>
      <c r="AE1199" t="str">
        <f>IF(ISBLANK(Data!AE1199), "", Data!AE1199)</f>
        <v/>
      </c>
      <c r="AF1199" s="7">
        <f>IF(ISBLANK(Data!AF1199), 0, _xlfn.NUMBERVALUE(SUBSTITUTE(Data!AF1199, ".", ",")))</f>
        <v>0</v>
      </c>
      <c r="AG1199" t="str">
        <f>IF(ISBLANK(Data!AG1199), "", Data!AG1199)</f>
        <v>USD</v>
      </c>
      <c r="AH1199" s="6">
        <f>IF(ISBLANK(Data!AH1199), 0, _xlfn.NUMBERVALUE(SUBSTITUTE(Data!AH1199, ".", ",")))</f>
        <v>1010.88</v>
      </c>
      <c r="AI1199" s="7">
        <f>IF(ISBLANK(Data!AI1199), "", _xlfn.NUMBERVALUE(SUBSTITUTE(Data!AI1199, ".", ",")))</f>
        <v>12000</v>
      </c>
      <c r="AJ1199" s="7">
        <f>IF(ISBLANK(Data!AJ1199), "", _xlfn.NUMBERVALUE(SUBSTITUTE(Data!AJ1199, ".", ",")))</f>
        <v>12000</v>
      </c>
      <c r="AK1199" s="7" t="str">
        <f>IF(ISBLANK(Data!AK1199), "", _xlfn.NUMBERVALUE(SUBSTITUTE(Data!AK1199, ".", ",")))</f>
        <v/>
      </c>
      <c r="AL1199">
        <f>IF(ISBLANK(Data!AL1199), "", Data!AL1199)</f>
        <v>0</v>
      </c>
      <c r="AM1199" s="15">
        <f>Table2[[#This Row],[DATE_IN]]-Table2[[#This Row],[DATE_OUT]]</f>
        <v>9</v>
      </c>
      <c r="AN1199" s="7" t="str">
        <f>IF(MID(RIGHT(Table2[[#This Row],[ADDR3]],3),1,1)=",",RIGHT(Table2[[#This Row],[ADDR3]],2),"")</f>
        <v>US</v>
      </c>
      <c r="AO1199" s="7" t="str">
        <f>MID(Table2[[#This Row],[RES]],11,2)</f>
        <v>US</v>
      </c>
      <c r="AP1199" s="7">
        <f>_xlfn.XLOOKUP(AG1199,Table3[CURRENCY],Table3[CONVERSION RATE],0)*Table2[[#This Row],[ORIGINAL PRICE]]</f>
        <v>11160.115199999998</v>
      </c>
      <c r="AQ1199" s="7">
        <f>_xlfn.XLOOKUP(AG1199,Table3[CURRENCY],Table3[CONVERSION RATE],0)*Table2[[#This Row],[ORIGINAL PREPAYMENT]]</f>
        <v>0</v>
      </c>
      <c r="AR1199" s="7"/>
      <c r="AS1199" s="15"/>
    </row>
    <row r="1200" spans="1:45" x14ac:dyDescent="0.25">
      <c r="A1200" t="str">
        <f>IF(ISBLANK(Data!A1200), "", Data!A1200)</f>
        <v>B</v>
      </c>
      <c r="B1200" s="2" cm="1">
        <f t="array" ref="B1200">IF(ISBLANK(Data!B1200), "", DATE(2000 + RIGHT(Data!B1200, 2), _xlfn.SWITCH(MID(Data!B1200, 3, 3), "JAN", 1, "FEB", 2, "MAR", 3, "APR", 4, "MAY", 5, "JUN", 6, "JUL", 7, "AUG", 8, "SEP", 9, "OCT", 10, "NOV", 11, "DEC", 12), LEFT(Data!B1200, 2)))</f>
        <v>45304</v>
      </c>
      <c r="C1200" t="str">
        <f>IF(ISBLANK(Data!C1200), "", Data!C1200)</f>
        <v>4489-3228-DE-2</v>
      </c>
      <c r="D1200" t="str">
        <f>IF(ISBLANK(Data!D1200), "", Data!D1200)</f>
        <v>QF810V</v>
      </c>
      <c r="E1200" t="str">
        <f>IF(ISBLANK(Data!E1200), "", Data!E1200)</f>
        <v>TOS</v>
      </c>
      <c r="F1200" s="2" cm="1">
        <f t="array" ref="F1200">IF(ISBLANK(Data!F1200), "", DATE(2000 + RIGHT(Data!F1200, 2), _xlfn.SWITCH(MID(Data!F1200, 3, 3), "JAN", 1, "FEB", 2, "MAR", 3, "APR", 4, "MAY", 5, "JUN", 6, "JUL", 7, "AUG", 8, "SEP", 9, "OCT", 10, "NOV", 11, "DEC", 12), LEFT(Data!F1200, 2)))</f>
        <v>45549</v>
      </c>
      <c r="G1200" t="str">
        <f>IF(ISBLANK(Data!G1200), "", Data!G1200)</f>
        <v>SAT</v>
      </c>
      <c r="H1200" t="str">
        <f>IF(ISBLANK(Data!H1200), "", Data!H1200)</f>
        <v>LH870</v>
      </c>
      <c r="I1200" t="str">
        <f>IF(ISBLANK(Data!I1200), "", Data!I1200)</f>
        <v>E</v>
      </c>
      <c r="J1200" t="str">
        <f>IF(ISBLANK(Data!J1200), "", Data!J1200)</f>
        <v>TOS</v>
      </c>
      <c r="K1200" s="2" cm="1">
        <f t="array" ref="K1200">IF(ISBLANK(Data!K1200), "", DATE(2000 + RIGHT(Data!K1200, 2), _xlfn.SWITCH(MID(Data!K1200, 3, 3), "JAN", 1, "FEB", 2, "MAR", 3, "APR", 4, "MAY", 5, "JUN", 6, "JUL", 7, "AUG", 8, "SEP", 9, "OCT", 10, "NOV", 11, "DEC", 12), LEFT(Data!K1200, 2)))</f>
        <v>45564</v>
      </c>
      <c r="L1200" t="str">
        <f>IF(ISBLANK(Data!L1200), "", Data!L1200)</f>
        <v>SUN</v>
      </c>
      <c r="M1200" t="str">
        <f>IF(ISBLANK(Data!M1200), "", Data!M1200)</f>
        <v>HAHN,MICHAEL</v>
      </c>
      <c r="N1200" t="str">
        <f>IF(ISBLANK(Data!N1200), "", Data!N1200)</f>
        <v>LJ</v>
      </c>
      <c r="O1200" s="2" cm="1">
        <f t="array" ref="O1200">IF(ISBLANK(Data!O1200), "", DATE(2000 + RIGHT(Data!O1200, 2), _xlfn.SWITCH(MID(Data!O1200, 3, 3), "JAN", 1, "FEB", 2, "MAR", 3, "APR", 4, "MAY", 5, "JUN", 6, "JUL", 7, "AUG", 8, "SEP", 9, "OCT", 10, "NOV", 11, "DEC", 12), LEFT(Data!O1200, 2)))</f>
        <v>70860</v>
      </c>
      <c r="P1200" t="str">
        <f>IF(ISBLANK(Data!P1200), "", Data!P1200)</f>
        <v>1XX1</v>
      </c>
      <c r="Q1200" t="str">
        <f>IF(ISBLANK(Data!Q1200), "", Data!Q1200)</f>
        <v>776366592</v>
      </c>
      <c r="R1200" t="str">
        <f>IF(ISBLANK(Data!R1200), "", Data!R1200)</f>
        <v>BU868102220001TE77636659</v>
      </c>
      <c r="S1200" t="str">
        <f>IF(ISBLANK(Data!S1200), "", Data!S1200)</f>
        <v>CH</v>
      </c>
      <c r="T1200" s="1" t="str">
        <f>IF(ISBLANK(Data!T1200),"",(Data!T1200))</f>
        <v/>
      </c>
      <c r="U1200" t="str">
        <f>IF(ISBLANK(Data!U1200), "", Data!U1200)</f>
        <v/>
      </c>
      <c r="V1200" t="str">
        <f>IF(ISBLANK(Data!V1200), "", Data!V1200)</f>
        <v/>
      </c>
      <c r="W1200" t="str">
        <f>IF(ISBLANK(Data!W1200), "", Data!W1200)</f>
        <v/>
      </c>
      <c r="X1200" t="str">
        <f>IF(ISBLANK(Data!X1200), "", Data!X1200)</f>
        <v/>
      </c>
      <c r="Y1200" t="str">
        <f>IF(ISBLANK(Data!Y1200), "", Data!Y1200)</f>
        <v/>
      </c>
      <c r="Z1200" t="str">
        <f>IF(ISBLANK(Data!Z1200), "", Data!Z1200)</f>
        <v>T/0061003E/P/YS</v>
      </c>
      <c r="AA1200" t="str">
        <f>IF(ISBLANK(Data!AA1200), "", Data!AA1200)</f>
        <v>004982199949983</v>
      </c>
      <c r="AB1200" t="str">
        <f>IF(ISBLANK(Data!AB1200), "", Data!AB1200)</f>
        <v>ADR/</v>
      </c>
      <c r="AC1200" t="str">
        <f>IF(ISBLANK(Data!AC1200), "", Data!AC1200)</f>
        <v>L184400</v>
      </c>
      <c r="AD1200" t="str">
        <f>IF(ISBLANK(Data!AD1200), "", Data!AD1200)</f>
        <v/>
      </c>
      <c r="AE1200" t="str">
        <f>IF(ISBLANK(Data!AE1200), "", Data!AE1200)</f>
        <v/>
      </c>
      <c r="AF1200" s="7">
        <f>IF(ISBLANK(Data!AF1200), 0, _xlfn.NUMBERVALUE(SUBSTITUTE(Data!AF1200, ".", ",")))</f>
        <v>976</v>
      </c>
      <c r="AG1200" t="str">
        <f>IF(ISBLANK(Data!AG1200), "", Data!AG1200)</f>
        <v>EUR</v>
      </c>
      <c r="AH1200" s="6">
        <f>IF(ISBLANK(Data!AH1200), 0, _xlfn.NUMBERVALUE(SUBSTITUTE(Data!AH1200, ".", ",")))</f>
        <v>975.27</v>
      </c>
      <c r="AI1200" s="7">
        <f>IF(ISBLANK(Data!AI1200), "", _xlfn.NUMBERVALUE(SUBSTITUTE(Data!AI1200, ".", ",")))</f>
        <v>12000</v>
      </c>
      <c r="AJ1200" s="7">
        <f>IF(ISBLANK(Data!AJ1200), "", _xlfn.NUMBERVALUE(SUBSTITUTE(Data!AJ1200, ".", ",")))</f>
        <v>12000</v>
      </c>
      <c r="AK1200" s="7" t="str">
        <f>IF(ISBLANK(Data!AK1200), "", _xlfn.NUMBERVALUE(SUBSTITUTE(Data!AK1200, ".", ",")))</f>
        <v/>
      </c>
      <c r="AL1200">
        <f>IF(ISBLANK(Data!AL1200), "", Data!AL1200)</f>
        <v>0</v>
      </c>
      <c r="AM1200" s="15">
        <f>Table2[[#This Row],[DATE_IN]]-Table2[[#This Row],[DATE_OUT]]</f>
        <v>15</v>
      </c>
      <c r="AN1200" s="7" t="str">
        <f>IF(MID(RIGHT(Table2[[#This Row],[ADDR3]],3),1,1)=",",RIGHT(Table2[[#This Row],[ADDR3]],2),"")</f>
        <v/>
      </c>
      <c r="AO1200" s="7" t="str">
        <f>MID(Table2[[#This Row],[RES]],11,2)</f>
        <v>DE</v>
      </c>
      <c r="AP1200" s="7">
        <f>_xlfn.XLOOKUP(AG1200,Table3[CURRENCY],Table3[CONVERSION RATE],0)*Table2[[#This Row],[ORIGINAL PRICE]]</f>
        <v>11673.981900000001</v>
      </c>
      <c r="AQ1200" s="7">
        <f>_xlfn.XLOOKUP(AG1200,Table3[CURRENCY],Table3[CONVERSION RATE],0)*Table2[[#This Row],[ORIGINAL PREPAYMENT]]</f>
        <v>11682.720000000001</v>
      </c>
      <c r="AR1200" s="7"/>
      <c r="AS1200" s="15"/>
    </row>
    <row r="1201" spans="1:45" x14ac:dyDescent="0.25">
      <c r="A1201" t="str">
        <f>IF(ISBLANK(Data!A1201), "", Data!A1201)</f>
        <v>B</v>
      </c>
      <c r="B1201" s="2" cm="1">
        <f t="array" ref="B1201">IF(ISBLANK(Data!B1201), "", DATE(2000 + RIGHT(Data!B1201, 2), _xlfn.SWITCH(MID(Data!B1201, 3, 3), "JAN", 1, "FEB", 2, "MAR", 3, "APR", 4, "MAY", 5, "JUN", 6, "JUL", 7, "AUG", 8, "SEP", 9, "OCT", 10, "NOV", 11, "DEC", 12), LEFT(Data!B1201, 2)))</f>
        <v>45334</v>
      </c>
      <c r="C1201" t="str">
        <f>IF(ISBLANK(Data!C1201), "", Data!C1201)</f>
        <v>4669-9767-DE-2</v>
      </c>
      <c r="D1201" t="str">
        <f>IF(ISBLANK(Data!D1201), "", Data!D1201)</f>
        <v>QE492W</v>
      </c>
      <c r="E1201" t="str">
        <f>IF(ISBLANK(Data!E1201), "", Data!E1201)</f>
        <v>TOS</v>
      </c>
      <c r="F1201" s="2" cm="1">
        <f t="array" ref="F1201">IF(ISBLANK(Data!F1201), "", DATE(2000 + RIGHT(Data!F1201, 2), _xlfn.SWITCH(MID(Data!F1201, 3, 3), "JAN", 1, "FEB", 2, "MAR", 3, "APR", 4, "MAY", 5, "JUN", 6, "JUL", 7, "AUG", 8, "SEP", 9, "OCT", 10, "NOV", 11, "DEC", 12), LEFT(Data!F1201, 2)))</f>
        <v>45549</v>
      </c>
      <c r="G1201" t="str">
        <f>IF(ISBLANK(Data!G1201), "", Data!G1201)</f>
        <v>SAT</v>
      </c>
      <c r="H1201" t="str">
        <f>IF(ISBLANK(Data!H1201), "", Data!H1201)</f>
        <v>WI</v>
      </c>
      <c r="I1201" t="str">
        <f>IF(ISBLANK(Data!I1201), "", Data!I1201)</f>
        <v>C</v>
      </c>
      <c r="J1201" t="str">
        <f>IF(ISBLANK(Data!J1201), "", Data!J1201)</f>
        <v>TOS</v>
      </c>
      <c r="K1201" s="2" cm="1">
        <f t="array" ref="K1201">IF(ISBLANK(Data!K1201), "", DATE(2000 + RIGHT(Data!K1201, 2), _xlfn.SWITCH(MID(Data!K1201, 3, 3), "JAN", 1, "FEB", 2, "MAR", 3, "APR", 4, "MAY", 5, "JUN", 6, "JUL", 7, "AUG", 8, "SEP", 9, "OCT", 10, "NOV", 11, "DEC", 12), LEFT(Data!K1201, 2)))</f>
        <v>45566</v>
      </c>
      <c r="L1201" t="str">
        <f>IF(ISBLANK(Data!L1201), "", Data!L1201)</f>
        <v>TUE</v>
      </c>
      <c r="M1201" t="str">
        <f>IF(ISBLANK(Data!M1201), "", Data!M1201)</f>
        <v>ARNSMANN,LUDGER FRANZ</v>
      </c>
      <c r="N1201" t="str">
        <f>IF(ISBLANK(Data!N1201), "", Data!N1201)</f>
        <v>LJ</v>
      </c>
      <c r="O1201" s="2" t="str" cm="1">
        <f t="array" ref="O1201">IF(ISBLANK(Data!O1201), "", DATE(2000 + RIGHT(Data!O1201, 2), _xlfn.SWITCH(MID(Data!O1201, 3, 3), "JAN", 1, "FEB", 2, "MAR", 3, "APR", 4, "MAY", 5, "JUN", 6, "JUL", 7, "AUG", 8, "SEP", 9, "OCT", 10, "NOV", 11, "DEC", 12), LEFT(Data!O1201, 2)))</f>
        <v/>
      </c>
      <c r="P1201" t="str">
        <f>IF(ISBLANK(Data!P1201), "", Data!P1201)</f>
        <v>1XX1</v>
      </c>
      <c r="Q1201" t="str">
        <f>IF(ISBLANK(Data!Q1201), "", Data!Q1201)</f>
        <v>NO317054080</v>
      </c>
      <c r="R1201" t="str">
        <f>IF(ISBLANK(Data!R1201), "", Data!R1201)</f>
        <v>BU873140020009TE31705408</v>
      </c>
      <c r="S1201" t="str">
        <f>IF(ISBLANK(Data!S1201), "", Data!S1201)</f>
        <v>CH</v>
      </c>
      <c r="T1201" s="1" t="str">
        <f>IF(ISBLANK(Data!T1201),"",(Data!T1201))</f>
        <v/>
      </c>
      <c r="U1201" t="str">
        <f>IF(ISBLANK(Data!U1201), "", Data!U1201)</f>
        <v/>
      </c>
      <c r="V1201" t="str">
        <f>IF(ISBLANK(Data!V1201), "", Data!V1201)</f>
        <v/>
      </c>
      <c r="W1201" t="str">
        <f>IF(ISBLANK(Data!W1201), "", Data!W1201)</f>
        <v/>
      </c>
      <c r="X1201" t="str">
        <f>IF(ISBLANK(Data!X1201), "", Data!X1201)</f>
        <v/>
      </c>
      <c r="Y1201" t="str">
        <f>IF(ISBLANK(Data!Y1201), "", Data!Y1201)</f>
        <v/>
      </c>
      <c r="Z1201" t="str">
        <f>IF(ISBLANK(Data!Z1201), "", Data!Z1201)</f>
        <v>T/0017146D/P/KU</v>
      </c>
      <c r="AA1201" t="str">
        <f>IF(ISBLANK(Data!AA1201), "", Data!AA1201)</f>
        <v>004982199949983</v>
      </c>
      <c r="AB1201" t="str">
        <f>IF(ISBLANK(Data!AB1201), "", Data!AB1201)</f>
        <v/>
      </c>
      <c r="AC1201" t="str">
        <f>IF(ISBLANK(Data!AC1201), "", Data!AC1201)</f>
        <v>L180700</v>
      </c>
      <c r="AD1201" t="str">
        <f>IF(ISBLANK(Data!AD1201), "", Data!AD1201)</f>
        <v/>
      </c>
      <c r="AE1201" t="str">
        <f>IF(ISBLANK(Data!AE1201), "", Data!AE1201)</f>
        <v/>
      </c>
      <c r="AF1201" s="7">
        <f>IF(ISBLANK(Data!AF1201), 0, _xlfn.NUMBERVALUE(SUBSTITUTE(Data!AF1201, ".", ",")))</f>
        <v>735.88</v>
      </c>
      <c r="AG1201" t="str">
        <f>IF(ISBLANK(Data!AG1201), "", Data!AG1201)</f>
        <v>EUR</v>
      </c>
      <c r="AH1201" s="6">
        <f>IF(ISBLANK(Data!AH1201), 0, _xlfn.NUMBERVALUE(SUBSTITUTE(Data!AH1201, ".", ",")))</f>
        <v>735.26</v>
      </c>
      <c r="AI1201" s="7">
        <f>IF(ISBLANK(Data!AI1201), "", _xlfn.NUMBERVALUE(SUBSTITUTE(Data!AI1201, ".", ",")))</f>
        <v>12000</v>
      </c>
      <c r="AJ1201" s="7">
        <f>IF(ISBLANK(Data!AJ1201), "", _xlfn.NUMBERVALUE(SUBSTITUTE(Data!AJ1201, ".", ",")))</f>
        <v>12000</v>
      </c>
      <c r="AK1201" s="7" t="str">
        <f>IF(ISBLANK(Data!AK1201), "", _xlfn.NUMBERVALUE(SUBSTITUTE(Data!AK1201, ".", ",")))</f>
        <v/>
      </c>
      <c r="AL1201">
        <f>IF(ISBLANK(Data!AL1201), "", Data!AL1201)</f>
        <v>0</v>
      </c>
      <c r="AM1201" s="15">
        <f>Table2[[#This Row],[DATE_IN]]-Table2[[#This Row],[DATE_OUT]]</f>
        <v>17</v>
      </c>
      <c r="AN1201" s="7" t="str">
        <f>IF(MID(RIGHT(Table2[[#This Row],[ADDR3]],3),1,1)=",",RIGHT(Table2[[#This Row],[ADDR3]],2),"")</f>
        <v/>
      </c>
      <c r="AO1201" s="7" t="str">
        <f>MID(Table2[[#This Row],[RES]],11,2)</f>
        <v>DE</v>
      </c>
      <c r="AP1201" s="7">
        <f>_xlfn.XLOOKUP(AG1201,Table3[CURRENCY],Table3[CONVERSION RATE],0)*Table2[[#This Row],[ORIGINAL PRICE]]</f>
        <v>8801.0622000000003</v>
      </c>
      <c r="AQ1201" s="7">
        <f>_xlfn.XLOOKUP(AG1201,Table3[CURRENCY],Table3[CONVERSION RATE],0)*Table2[[#This Row],[ORIGINAL PREPAYMENT]]</f>
        <v>8808.4835999999996</v>
      </c>
      <c r="AR1201" s="7"/>
      <c r="AS1201" s="15"/>
    </row>
    <row r="1202" spans="1:45" x14ac:dyDescent="0.25">
      <c r="A1202" t="str">
        <f>IF(ISBLANK(Data!A1202), "", Data!A1202)</f>
        <v>B</v>
      </c>
      <c r="B1202" s="2" cm="1">
        <f t="array" ref="B1202">IF(ISBLANK(Data!B1202), "", DATE(2000 + RIGHT(Data!B1202, 2), _xlfn.SWITCH(MID(Data!B1202, 3, 3), "JAN", 1, "FEB", 2, "MAR", 3, "APR", 4, "MAY", 5, "JUN", 6, "JUL", 7, "AUG", 8, "SEP", 9, "OCT", 10, "NOV", 11, "DEC", 12), LEFT(Data!B1202, 2)))</f>
        <v>45361</v>
      </c>
      <c r="C1202" t="str">
        <f>IF(ISBLANK(Data!C1202), "", Data!C1202)</f>
        <v>4840-2316-FR-4</v>
      </c>
      <c r="D1202" t="str">
        <f>IF(ISBLANK(Data!D1202), "", Data!D1202)</f>
        <v>QF810V</v>
      </c>
      <c r="E1202" t="str">
        <f>IF(ISBLANK(Data!E1202), "", Data!E1202)</f>
        <v>TOS</v>
      </c>
      <c r="F1202" s="2" cm="1">
        <f t="array" ref="F1202">IF(ISBLANK(Data!F1202), "", DATE(2000 + RIGHT(Data!F1202, 2), _xlfn.SWITCH(MID(Data!F1202, 3, 3), "JAN", 1, "FEB", 2, "MAR", 3, "APR", 4, "MAY", 5, "JUN", 6, "JUL", 7, "AUG", 8, "SEP", 9, "OCT", 10, "NOV", 11, "DEC", 12), LEFT(Data!F1202, 2)))</f>
        <v>45549</v>
      </c>
      <c r="G1202" t="str">
        <f>IF(ISBLANK(Data!G1202), "", Data!G1202)</f>
        <v>SAT</v>
      </c>
      <c r="H1202" t="str">
        <f>IF(ISBLANK(Data!H1202), "", Data!H1202)</f>
        <v>AF1220</v>
      </c>
      <c r="I1202" t="str">
        <f>IF(ISBLANK(Data!I1202), "", Data!I1202)</f>
        <v>C</v>
      </c>
      <c r="J1202" t="str">
        <f>IF(ISBLANK(Data!J1202), "", Data!J1202)</f>
        <v>TOS</v>
      </c>
      <c r="K1202" s="2" cm="1">
        <f t="array" ref="K1202">IF(ISBLANK(Data!K1202), "", DATE(2000 + RIGHT(Data!K1202, 2), _xlfn.SWITCH(MID(Data!K1202, 3, 3), "JAN", 1, "FEB", 2, "MAR", 3, "APR", 4, "MAY", 5, "JUN", 6, "JUL", 7, "AUG", 8, "SEP", 9, "OCT", 10, "NOV", 11, "DEC", 12), LEFT(Data!K1202, 2)))</f>
        <v>45562</v>
      </c>
      <c r="L1202" t="str">
        <f>IF(ISBLANK(Data!L1202), "", Data!L1202)</f>
        <v>FRI</v>
      </c>
      <c r="M1202" t="str">
        <f>IF(ISBLANK(Data!M1202), "", Data!M1202)</f>
        <v>LA ROQUE,STEPHANE</v>
      </c>
      <c r="N1202" t="str">
        <f>IF(ISBLANK(Data!N1202), "", Data!N1202)</f>
        <v>LI</v>
      </c>
      <c r="O1202" s="2" cm="1">
        <f t="array" ref="O1202">IF(ISBLANK(Data!O1202), "", DATE(2000 + RIGHT(Data!O1202, 2), _xlfn.SWITCH(MID(Data!O1202, 3, 3), "JAN", 1, "FEB", 2, "MAR", 3, "APR", 4, "MAY", 5, "JUN", 6, "JUL", 7, "AUG", 8, "SEP", 9, "OCT", 10, "NOV", 11, "DEC", 12), LEFT(Data!O1202, 2)))</f>
        <v>70860</v>
      </c>
      <c r="P1202" t="str">
        <f>IF(ISBLANK(Data!P1202), "", Data!P1202)</f>
        <v>1XX1</v>
      </c>
      <c r="Q1202" t="str">
        <f>IF(ISBLANK(Data!Q1202), "", Data!Q1202)</f>
        <v>720548632</v>
      </c>
      <c r="R1202" t="str">
        <f>IF(ISBLANK(Data!R1202), "", Data!R1202)</f>
        <v>BU868102220001TE72054863</v>
      </c>
      <c r="S1202" t="str">
        <f>IF(ISBLANK(Data!S1202), "", Data!S1202)</f>
        <v>CH</v>
      </c>
      <c r="T1202" s="1" t="str">
        <f>IF(ISBLANK(Data!T1202),"",(Data!T1202))</f>
        <v/>
      </c>
      <c r="U1202" t="str">
        <f>IF(ISBLANK(Data!U1202), "", Data!U1202)</f>
        <v/>
      </c>
      <c r="V1202" t="str">
        <f>IF(ISBLANK(Data!V1202), "", Data!V1202)</f>
        <v/>
      </c>
      <c r="W1202" t="str">
        <f>IF(ISBLANK(Data!W1202), "", Data!W1202)</f>
        <v/>
      </c>
      <c r="X1202" t="str">
        <f>IF(ISBLANK(Data!X1202), "", Data!X1202)</f>
        <v/>
      </c>
      <c r="Y1202" t="str">
        <f>IF(ISBLANK(Data!Y1202), "", Data!Y1202)</f>
        <v/>
      </c>
      <c r="Z1202" t="str">
        <f>IF(ISBLANK(Data!Z1202), "", Data!Z1202)</f>
        <v>T/0061003E/P/YS</v>
      </c>
      <c r="AA1202" t="str">
        <f>IF(ISBLANK(Data!AA1202), "", Data!AA1202)</f>
        <v>+33750258786</v>
      </c>
      <c r="AB1202" t="str">
        <f>IF(ISBLANK(Data!AB1202), "", Data!AB1202)</f>
        <v/>
      </c>
      <c r="AC1202" t="str">
        <f>IF(ISBLANK(Data!AC1202), "", Data!AC1202)</f>
        <v>L184400</v>
      </c>
      <c r="AD1202" t="str">
        <f>IF(ISBLANK(Data!AD1202), "", Data!AD1202)</f>
        <v/>
      </c>
      <c r="AE1202" t="str">
        <f>IF(ISBLANK(Data!AE1202), "", Data!AE1202)</f>
        <v/>
      </c>
      <c r="AF1202" s="7">
        <f>IF(ISBLANK(Data!AF1202), 0, _xlfn.NUMBERVALUE(SUBSTITUTE(Data!AF1202, ".", ",")))</f>
        <v>612.62</v>
      </c>
      <c r="AG1202" t="str">
        <f>IF(ISBLANK(Data!AG1202), "", Data!AG1202)</f>
        <v>EUR</v>
      </c>
      <c r="AH1202" s="6">
        <f>IF(ISBLANK(Data!AH1202), 0, _xlfn.NUMBERVALUE(SUBSTITUTE(Data!AH1202, ".", ",")))</f>
        <v>612.14</v>
      </c>
      <c r="AI1202" s="7">
        <f>IF(ISBLANK(Data!AI1202), "", _xlfn.NUMBERVALUE(SUBSTITUTE(Data!AI1202, ".", ",")))</f>
        <v>12000</v>
      </c>
      <c r="AJ1202" s="7">
        <f>IF(ISBLANK(Data!AJ1202), "", _xlfn.NUMBERVALUE(SUBSTITUTE(Data!AJ1202, ".", ",")))</f>
        <v>12000</v>
      </c>
      <c r="AK1202" s="7" t="str">
        <f>IF(ISBLANK(Data!AK1202), "", _xlfn.NUMBERVALUE(SUBSTITUTE(Data!AK1202, ".", ",")))</f>
        <v/>
      </c>
      <c r="AL1202">
        <f>IF(ISBLANK(Data!AL1202), "", Data!AL1202)</f>
        <v>0</v>
      </c>
      <c r="AM1202" s="15">
        <f>Table2[[#This Row],[DATE_IN]]-Table2[[#This Row],[DATE_OUT]]</f>
        <v>13</v>
      </c>
      <c r="AN1202" s="7" t="str">
        <f>IF(MID(RIGHT(Table2[[#This Row],[ADDR3]],3),1,1)=",",RIGHT(Table2[[#This Row],[ADDR3]],2),"")</f>
        <v/>
      </c>
      <c r="AO1202" s="7" t="str">
        <f>MID(Table2[[#This Row],[RES]],11,2)</f>
        <v>FR</v>
      </c>
      <c r="AP1202" s="7">
        <f>_xlfn.XLOOKUP(AG1202,Table3[CURRENCY],Table3[CONVERSION RATE],0)*Table2[[#This Row],[ORIGINAL PRICE]]</f>
        <v>7327.3158000000003</v>
      </c>
      <c r="AQ1202" s="7">
        <f>_xlfn.XLOOKUP(AG1202,Table3[CURRENCY],Table3[CONVERSION RATE],0)*Table2[[#This Row],[ORIGINAL PREPAYMENT]]</f>
        <v>7333.0614000000005</v>
      </c>
      <c r="AR1202" s="7"/>
      <c r="AS1202" s="15"/>
    </row>
    <row r="1203" spans="1:45" x14ac:dyDescent="0.25">
      <c r="A1203" t="str">
        <f>IF(ISBLANK(Data!A1203), "", Data!A1203)</f>
        <v>B</v>
      </c>
      <c r="B1203" s="2" cm="1">
        <f t="array" ref="B1203">IF(ISBLANK(Data!B1203), "", DATE(2000 + RIGHT(Data!B1203, 2), _xlfn.SWITCH(MID(Data!B1203, 3, 3), "JAN", 1, "FEB", 2, "MAR", 3, "APR", 4, "MAY", 5, "JUN", 6, "JUL", 7, "AUG", 8, "SEP", 9, "OCT", 10, "NOV", 11, "DEC", 12), LEFT(Data!B1203, 2)))</f>
        <v>45364</v>
      </c>
      <c r="C1203" t="str">
        <f>IF(ISBLANK(Data!C1203), "", Data!C1203)</f>
        <v>4857-1252-DE-2</v>
      </c>
      <c r="D1203" t="str">
        <f>IF(ISBLANK(Data!D1203), "", Data!D1203)</f>
        <v>QF810V</v>
      </c>
      <c r="E1203" t="str">
        <f>IF(ISBLANK(Data!E1203), "", Data!E1203)</f>
        <v>TOS</v>
      </c>
      <c r="F1203" s="2" cm="1">
        <f t="array" ref="F1203">IF(ISBLANK(Data!F1203), "", DATE(2000 + RIGHT(Data!F1203, 2), _xlfn.SWITCH(MID(Data!F1203, 3, 3), "JAN", 1, "FEB", 2, "MAR", 3, "APR", 4, "MAY", 5, "JUN", 6, "JUL", 7, "AUG", 8, "SEP", 9, "OCT", 10, "NOV", 11, "DEC", 12), LEFT(Data!F1203, 2)))</f>
        <v>45549</v>
      </c>
      <c r="G1203" t="str">
        <f>IF(ISBLANK(Data!G1203), "", Data!G1203)</f>
        <v>SAT</v>
      </c>
      <c r="H1203" t="str">
        <f>IF(ISBLANK(Data!H1203), "", Data!H1203)</f>
        <v>WI</v>
      </c>
      <c r="I1203" t="str">
        <f>IF(ISBLANK(Data!I1203), "", Data!I1203)</f>
        <v>B</v>
      </c>
      <c r="J1203" t="str">
        <f>IF(ISBLANK(Data!J1203), "", Data!J1203)</f>
        <v>TOS</v>
      </c>
      <c r="K1203" s="2" cm="1">
        <f t="array" ref="K1203">IF(ISBLANK(Data!K1203), "", DATE(2000 + RIGHT(Data!K1203, 2), _xlfn.SWITCH(MID(Data!K1203, 3, 3), "JAN", 1, "FEB", 2, "MAR", 3, "APR", 4, "MAY", 5, "JUN", 6, "JUL", 7, "AUG", 8, "SEP", 9, "OCT", 10, "NOV", 11, "DEC", 12), LEFT(Data!K1203, 2)))</f>
        <v>45557</v>
      </c>
      <c r="L1203" t="str">
        <f>IF(ISBLANK(Data!L1203), "", Data!L1203)</f>
        <v>SUN</v>
      </c>
      <c r="M1203" t="str">
        <f>IF(ISBLANK(Data!M1203), "", Data!M1203)</f>
        <v>ACHTEN,OSKAR</v>
      </c>
      <c r="N1203" t="str">
        <f>IF(ISBLANK(Data!N1203), "", Data!N1203)</f>
        <v>LI</v>
      </c>
      <c r="O1203" s="2" cm="1">
        <f t="array" ref="O1203">IF(ISBLANK(Data!O1203), "", DATE(2000 + RIGHT(Data!O1203, 2), _xlfn.SWITCH(MID(Data!O1203, 3, 3), "JAN", 1, "FEB", 2, "MAR", 3, "APR", 4, "MAY", 5, "JUN", 6, "JUL", 7, "AUG", 8, "SEP", 9, "OCT", 10, "NOV", 11, "DEC", 12), LEFT(Data!O1203, 2)))</f>
        <v>70860</v>
      </c>
      <c r="P1203" t="str">
        <f>IF(ISBLANK(Data!P1203), "", Data!P1203)</f>
        <v>1XX1</v>
      </c>
      <c r="Q1203" t="str">
        <f>IF(ISBLANK(Data!Q1203), "", Data!Q1203)</f>
        <v>720419327</v>
      </c>
      <c r="R1203" t="str">
        <f>IF(ISBLANK(Data!R1203), "", Data!R1203)</f>
        <v>BU868102220001TE72041932</v>
      </c>
      <c r="S1203" t="str">
        <f>IF(ISBLANK(Data!S1203), "", Data!S1203)</f>
        <v>CH</v>
      </c>
      <c r="T1203" s="1" t="str">
        <f>IF(ISBLANK(Data!T1203),"",(Data!T1203))</f>
        <v/>
      </c>
      <c r="U1203" t="str">
        <f>IF(ISBLANK(Data!U1203), "", Data!U1203)</f>
        <v/>
      </c>
      <c r="V1203" t="str">
        <f>IF(ISBLANK(Data!V1203), "", Data!V1203)</f>
        <v/>
      </c>
      <c r="W1203" t="str">
        <f>IF(ISBLANK(Data!W1203), "", Data!W1203)</f>
        <v/>
      </c>
      <c r="X1203" t="str">
        <f>IF(ISBLANK(Data!X1203), "", Data!X1203)</f>
        <v/>
      </c>
      <c r="Y1203" t="str">
        <f>IF(ISBLANK(Data!Y1203), "", Data!Y1203)</f>
        <v/>
      </c>
      <c r="Z1203" t="str">
        <f>IF(ISBLANK(Data!Z1203), "", Data!Z1203)</f>
        <v>T/0061003E/P/YS</v>
      </c>
      <c r="AA1203" t="str">
        <f>IF(ISBLANK(Data!AA1203), "", Data!AA1203)</f>
        <v>+491621957193</v>
      </c>
      <c r="AB1203" t="str">
        <f>IF(ISBLANK(Data!AB1203), "", Data!AB1203)</f>
        <v/>
      </c>
      <c r="AC1203" t="str">
        <f>IF(ISBLANK(Data!AC1203), "", Data!AC1203)</f>
        <v>L184400</v>
      </c>
      <c r="AD1203" t="str">
        <f>IF(ISBLANK(Data!AD1203), "", Data!AD1203)</f>
        <v/>
      </c>
      <c r="AE1203" t="str">
        <f>IF(ISBLANK(Data!AE1203), "", Data!AE1203)</f>
        <v/>
      </c>
      <c r="AF1203" s="7">
        <f>IF(ISBLANK(Data!AF1203), 0, _xlfn.NUMBERVALUE(SUBSTITUTE(Data!AF1203, ".", ",")))</f>
        <v>348.24</v>
      </c>
      <c r="AG1203" t="str">
        <f>IF(ISBLANK(Data!AG1203), "", Data!AG1203)</f>
        <v>EUR</v>
      </c>
      <c r="AH1203" s="6">
        <f>IF(ISBLANK(Data!AH1203), 0, _xlfn.NUMBERVALUE(SUBSTITUTE(Data!AH1203, ".", ",")))</f>
        <v>347.76</v>
      </c>
      <c r="AI1203" s="7">
        <f>IF(ISBLANK(Data!AI1203), "", _xlfn.NUMBERVALUE(SUBSTITUTE(Data!AI1203, ".", ",")))</f>
        <v>12000</v>
      </c>
      <c r="AJ1203" s="7">
        <f>IF(ISBLANK(Data!AJ1203), "", _xlfn.NUMBERVALUE(SUBSTITUTE(Data!AJ1203, ".", ",")))</f>
        <v>12000</v>
      </c>
      <c r="AK1203" s="7" t="str">
        <f>IF(ISBLANK(Data!AK1203), "", _xlfn.NUMBERVALUE(SUBSTITUTE(Data!AK1203, ".", ",")))</f>
        <v/>
      </c>
      <c r="AL1203">
        <f>IF(ISBLANK(Data!AL1203), "", Data!AL1203)</f>
        <v>0</v>
      </c>
      <c r="AM1203" s="15">
        <f>Table2[[#This Row],[DATE_IN]]-Table2[[#This Row],[DATE_OUT]]</f>
        <v>8</v>
      </c>
      <c r="AN1203" s="7" t="str">
        <f>IF(MID(RIGHT(Table2[[#This Row],[ADDR3]],3),1,1)=",",RIGHT(Table2[[#This Row],[ADDR3]],2),"")</f>
        <v/>
      </c>
      <c r="AO1203" s="7" t="str">
        <f>MID(Table2[[#This Row],[RES]],11,2)</f>
        <v>DE</v>
      </c>
      <c r="AP1203" s="7">
        <f>_xlfn.XLOOKUP(AG1203,Table3[CURRENCY],Table3[CONVERSION RATE],0)*Table2[[#This Row],[ORIGINAL PRICE]]</f>
        <v>4162.6872000000003</v>
      </c>
      <c r="AQ1203" s="7">
        <f>_xlfn.XLOOKUP(AG1203,Table3[CURRENCY],Table3[CONVERSION RATE],0)*Table2[[#This Row],[ORIGINAL PREPAYMENT]]</f>
        <v>4168.4328000000005</v>
      </c>
      <c r="AR1203" s="7"/>
      <c r="AS1203" s="15"/>
    </row>
    <row r="1204" spans="1:45" x14ac:dyDescent="0.25">
      <c r="A1204" t="str">
        <f>IF(ISBLANK(Data!A1204), "", Data!A1204)</f>
        <v>B</v>
      </c>
      <c r="B1204" s="2" cm="1">
        <f t="array" ref="B1204">IF(ISBLANK(Data!B1204), "", DATE(2000 + RIGHT(Data!B1204, 2), _xlfn.SWITCH(MID(Data!B1204, 3, 3), "JAN", 1, "FEB", 2, "MAR", 3, "APR", 4, "MAY", 5, "JUN", 6, "JUL", 7, "AUG", 8, "SEP", 9, "OCT", 10, "NOV", 11, "DEC", 12), LEFT(Data!B1204, 2)))</f>
        <v>45316</v>
      </c>
      <c r="C1204" t="str">
        <f>IF(ISBLANK(Data!C1204), "", Data!C1204)</f>
        <v>4563-2463-CS-2</v>
      </c>
      <c r="D1204" t="str">
        <f>IF(ISBLANK(Data!D1204), "", Data!D1204)</f>
        <v>QF810V</v>
      </c>
      <c r="E1204" t="str">
        <f>IF(ISBLANK(Data!E1204), "", Data!E1204)</f>
        <v>TOS</v>
      </c>
      <c r="F1204" s="2" cm="1">
        <f t="array" ref="F1204">IF(ISBLANK(Data!F1204), "", DATE(2000 + RIGHT(Data!F1204, 2), _xlfn.SWITCH(MID(Data!F1204, 3, 3), "JAN", 1, "FEB", 2, "MAR", 3, "APR", 4, "MAY", 5, "JUN", 6, "JUL", 7, "AUG", 8, "SEP", 9, "OCT", 10, "NOV", 11, "DEC", 12), LEFT(Data!F1204, 2)))</f>
        <v>45550</v>
      </c>
      <c r="G1204" t="str">
        <f>IF(ISBLANK(Data!G1204), "", Data!G1204)</f>
        <v>SUN</v>
      </c>
      <c r="H1204" t="str">
        <f>IF(ISBLANK(Data!H1204), "", Data!H1204)</f>
        <v>WI</v>
      </c>
      <c r="I1204" t="str">
        <f>IF(ISBLANK(Data!I1204), "", Data!I1204)</f>
        <v>E</v>
      </c>
      <c r="J1204" t="str">
        <f>IF(ISBLANK(Data!J1204), "", Data!J1204)</f>
        <v>TOS</v>
      </c>
      <c r="K1204" s="2" cm="1">
        <f t="array" ref="K1204">IF(ISBLANK(Data!K1204), "", DATE(2000 + RIGHT(Data!K1204, 2), _xlfn.SWITCH(MID(Data!K1204, 3, 3), "JAN", 1, "FEB", 2, "MAR", 3, "APR", 4, "MAY", 5, "JUN", 6, "JUL", 7, "AUG", 8, "SEP", 9, "OCT", 10, "NOV", 11, "DEC", 12), LEFT(Data!K1204, 2)))</f>
        <v>45557</v>
      </c>
      <c r="L1204" t="str">
        <f>IF(ISBLANK(Data!L1204), "", Data!L1204)</f>
        <v>SUN</v>
      </c>
      <c r="M1204" t="str">
        <f>IF(ISBLANK(Data!M1204), "", Data!M1204)</f>
        <v>RYBAR,MAREK</v>
      </c>
      <c r="N1204" t="str">
        <f>IF(ISBLANK(Data!N1204), "", Data!N1204)</f>
        <v>LI</v>
      </c>
      <c r="O1204" s="2" cm="1">
        <f t="array" ref="O1204">IF(ISBLANK(Data!O1204), "", DATE(2000 + RIGHT(Data!O1204, 2), _xlfn.SWITCH(MID(Data!O1204, 3, 3), "JAN", 1, "FEB", 2, "MAR", 3, "APR", 4, "MAY", 5, "JUN", 6, "JUL", 7, "AUG", 8, "SEP", 9, "OCT", 10, "NOV", 11, "DEC", 12), LEFT(Data!O1204, 2)))</f>
        <v>70860</v>
      </c>
      <c r="P1204" t="str">
        <f>IF(ISBLANK(Data!P1204), "", Data!P1204)</f>
        <v>1XX1</v>
      </c>
      <c r="Q1204" t="str">
        <f>IF(ISBLANK(Data!Q1204), "", Data!Q1204)</f>
        <v>726350397</v>
      </c>
      <c r="R1204" t="str">
        <f>IF(ISBLANK(Data!R1204), "", Data!R1204)</f>
        <v>BU868102220001TE72635039</v>
      </c>
      <c r="S1204" t="str">
        <f>IF(ISBLANK(Data!S1204), "", Data!S1204)</f>
        <v>CH</v>
      </c>
      <c r="T1204" s="1" t="str">
        <f>IF(ISBLANK(Data!T1204),"",(Data!T1204))</f>
        <v/>
      </c>
      <c r="U1204" t="str">
        <f>IF(ISBLANK(Data!U1204), "", Data!U1204)</f>
        <v/>
      </c>
      <c r="V1204" t="str">
        <f>IF(ISBLANK(Data!V1204), "", Data!V1204)</f>
        <v/>
      </c>
      <c r="W1204" t="str">
        <f>IF(ISBLANK(Data!W1204), "", Data!W1204)</f>
        <v/>
      </c>
      <c r="X1204" t="str">
        <f>IF(ISBLANK(Data!X1204), "", Data!X1204)</f>
        <v/>
      </c>
      <c r="Y1204" t="str">
        <f>IF(ISBLANK(Data!Y1204), "", Data!Y1204)</f>
        <v/>
      </c>
      <c r="Z1204" t="str">
        <f>IF(ISBLANK(Data!Z1204), "", Data!Z1204)</f>
        <v>T/0061003E/P/YS</v>
      </c>
      <c r="AA1204" t="str">
        <f>IF(ISBLANK(Data!AA1204), "", Data!AA1204)</f>
        <v>+420737020105</v>
      </c>
      <c r="AB1204" t="str">
        <f>IF(ISBLANK(Data!AB1204), "", Data!AB1204)</f>
        <v/>
      </c>
      <c r="AC1204" t="str">
        <f>IF(ISBLANK(Data!AC1204), "", Data!AC1204)</f>
        <v>L184400</v>
      </c>
      <c r="AD1204" t="str">
        <f>IF(ISBLANK(Data!AD1204), "", Data!AD1204)</f>
        <v/>
      </c>
      <c r="AE1204" t="str">
        <f>IF(ISBLANK(Data!AE1204), "", Data!AE1204)</f>
        <v/>
      </c>
      <c r="AF1204" s="7">
        <f>IF(ISBLANK(Data!AF1204), 0, _xlfn.NUMBERVALUE(SUBSTITUTE(Data!AF1204, ".", ",")))</f>
        <v>470.38</v>
      </c>
      <c r="AG1204" t="str">
        <f>IF(ISBLANK(Data!AG1204), "", Data!AG1204)</f>
        <v>EUR</v>
      </c>
      <c r="AH1204" s="6">
        <f>IF(ISBLANK(Data!AH1204), 0, _xlfn.NUMBERVALUE(SUBSTITUTE(Data!AH1204, ".", ",")))</f>
        <v>469.74</v>
      </c>
      <c r="AI1204" s="7">
        <f>IF(ISBLANK(Data!AI1204), "", _xlfn.NUMBERVALUE(SUBSTITUTE(Data!AI1204, ".", ",")))</f>
        <v>12000</v>
      </c>
      <c r="AJ1204" s="7">
        <f>IF(ISBLANK(Data!AJ1204), "", _xlfn.NUMBERVALUE(SUBSTITUTE(Data!AJ1204, ".", ",")))</f>
        <v>12000</v>
      </c>
      <c r="AK1204" s="7" t="str">
        <f>IF(ISBLANK(Data!AK1204), "", _xlfn.NUMBERVALUE(SUBSTITUTE(Data!AK1204, ".", ",")))</f>
        <v/>
      </c>
      <c r="AL1204">
        <f>IF(ISBLANK(Data!AL1204), "", Data!AL1204)</f>
        <v>0</v>
      </c>
      <c r="AM1204" s="15">
        <f>Table2[[#This Row],[DATE_IN]]-Table2[[#This Row],[DATE_OUT]]</f>
        <v>7</v>
      </c>
      <c r="AN1204" s="7" t="str">
        <f>IF(MID(RIGHT(Table2[[#This Row],[ADDR3]],3),1,1)=",",RIGHT(Table2[[#This Row],[ADDR3]],2),"")</f>
        <v/>
      </c>
      <c r="AO1204" s="7" t="str">
        <f>MID(Table2[[#This Row],[RES]],11,2)</f>
        <v>CS</v>
      </c>
      <c r="AP1204" s="7">
        <f>_xlfn.XLOOKUP(AG1204,Table3[CURRENCY],Table3[CONVERSION RATE],0)*Table2[[#This Row],[ORIGINAL PRICE]]</f>
        <v>5622.7878000000001</v>
      </c>
      <c r="AQ1204" s="7">
        <f>_xlfn.XLOOKUP(AG1204,Table3[CURRENCY],Table3[CONVERSION RATE],0)*Table2[[#This Row],[ORIGINAL PREPAYMENT]]</f>
        <v>5630.4486000000006</v>
      </c>
      <c r="AR1204" s="7"/>
      <c r="AS1204" s="15"/>
    </row>
    <row r="1205" spans="1:45" x14ac:dyDescent="0.25">
      <c r="A1205" t="str">
        <f>IF(ISBLANK(Data!A1205), "", Data!A1205)</f>
        <v>B</v>
      </c>
      <c r="B1205" s="2" cm="1">
        <f t="array" ref="B1205">IF(ISBLANK(Data!B1205), "", DATE(2000 + RIGHT(Data!B1205, 2), _xlfn.SWITCH(MID(Data!B1205, 3, 3), "JAN", 1, "FEB", 2, "MAR", 3, "APR", 4, "MAY", 5, "JUN", 6, "JUL", 7, "AUG", 8, "SEP", 9, "OCT", 10, "NOV", 11, "DEC", 12), LEFT(Data!B1205, 2)))</f>
        <v>45345</v>
      </c>
      <c r="C1205" t="str">
        <f>IF(ISBLANK(Data!C1205), "", Data!C1205)</f>
        <v>4736-4718-TW-2</v>
      </c>
      <c r="D1205" t="str">
        <f>IF(ISBLANK(Data!D1205), "", Data!D1205)</f>
        <v>QF812V</v>
      </c>
      <c r="E1205" t="str">
        <f>IF(ISBLANK(Data!E1205), "", Data!E1205)</f>
        <v>TOS</v>
      </c>
      <c r="F1205" s="2" cm="1">
        <f t="array" ref="F1205">IF(ISBLANK(Data!F1205), "", DATE(2000 + RIGHT(Data!F1205, 2), _xlfn.SWITCH(MID(Data!F1205, 3, 3), "JAN", 1, "FEB", 2, "MAR", 3, "APR", 4, "MAY", 5, "JUN", 6, "JUL", 7, "AUG", 8, "SEP", 9, "OCT", 10, "NOV", 11, "DEC", 12), LEFT(Data!F1205, 2)))</f>
        <v>45550</v>
      </c>
      <c r="G1205" t="str">
        <f>IF(ISBLANK(Data!G1205), "", Data!G1205)</f>
        <v>SUN</v>
      </c>
      <c r="H1205" t="str">
        <f>IF(ISBLANK(Data!H1205), "", Data!H1205)</f>
        <v>WI</v>
      </c>
      <c r="I1205" t="str">
        <f>IF(ISBLANK(Data!I1205), "", Data!I1205)</f>
        <v>E</v>
      </c>
      <c r="J1205" t="str">
        <f>IF(ISBLANK(Data!J1205), "", Data!J1205)</f>
        <v>TOS</v>
      </c>
      <c r="K1205" s="2" cm="1">
        <f t="array" ref="K1205">IF(ISBLANK(Data!K1205), "", DATE(2000 + RIGHT(Data!K1205, 2), _xlfn.SWITCH(MID(Data!K1205, 3, 3), "JAN", 1, "FEB", 2, "MAR", 3, "APR", 4, "MAY", 5, "JUN", 6, "JUL", 7, "AUG", 8, "SEP", 9, "OCT", 10, "NOV", 11, "DEC", 12), LEFT(Data!K1205, 2)))</f>
        <v>45561</v>
      </c>
      <c r="L1205" t="str">
        <f>IF(ISBLANK(Data!L1205), "", Data!L1205)</f>
        <v>THU</v>
      </c>
      <c r="M1205" t="str">
        <f>IF(ISBLANK(Data!M1205), "", Data!M1205)</f>
        <v>LO,TECHUN</v>
      </c>
      <c r="N1205" t="str">
        <f>IF(ISBLANK(Data!N1205), "", Data!N1205)</f>
        <v>LV</v>
      </c>
      <c r="O1205" s="2" cm="1">
        <f t="array" ref="O1205">IF(ISBLANK(Data!O1205), "", DATE(2000 + RIGHT(Data!O1205, 2), _xlfn.SWITCH(MID(Data!O1205, 3, 3), "JAN", 1, "FEB", 2, "MAR", 3, "APR", 4, "MAY", 5, "JUN", 6, "JUL", 7, "AUG", 8, "SEP", 9, "OCT", 10, "NOV", 11, "DEC", 12), LEFT(Data!O1205, 2)))</f>
        <v>70860</v>
      </c>
      <c r="P1205" t="str">
        <f>IF(ISBLANK(Data!P1205), "", Data!P1205)</f>
        <v>1XX1</v>
      </c>
      <c r="Q1205" t="str">
        <f>IF(ISBLANK(Data!Q1205), "", Data!Q1205)</f>
        <v>792109921</v>
      </c>
      <c r="R1205" t="str">
        <f>IF(ISBLANK(Data!R1205), "", Data!R1205)</f>
        <v>BU868102240009TE79210992</v>
      </c>
      <c r="S1205" t="str">
        <f>IF(ISBLANK(Data!S1205), "", Data!S1205)</f>
        <v>CH</v>
      </c>
      <c r="T1205" s="1" t="str">
        <f>IF(ISBLANK(Data!T1205),"",(Data!T1205))</f>
        <v/>
      </c>
      <c r="U1205" t="str">
        <f>IF(ISBLANK(Data!U1205), "", Data!U1205)</f>
        <v/>
      </c>
      <c r="V1205" t="str">
        <f>IF(ISBLANK(Data!V1205), "", Data!V1205)</f>
        <v/>
      </c>
      <c r="W1205" t="str">
        <f>IF(ISBLANK(Data!W1205), "", Data!W1205)</f>
        <v/>
      </c>
      <c r="X1205" t="str">
        <f>IF(ISBLANK(Data!X1205), "", Data!X1205)</f>
        <v/>
      </c>
      <c r="Y1205" t="str">
        <f>IF(ISBLANK(Data!Y1205), "", Data!Y1205)</f>
        <v/>
      </c>
      <c r="Z1205" t="str">
        <f>IF(ISBLANK(Data!Z1205), "", Data!Z1205)</f>
        <v>T/0061025E/P/YS</v>
      </c>
      <c r="AA1205" t="str">
        <f>IF(ISBLANK(Data!AA1205), "", Data!AA1205)</f>
        <v>+8860975668611</v>
      </c>
      <c r="AB1205" t="str">
        <f>IF(ISBLANK(Data!AB1205), "", Data!AB1205)</f>
        <v/>
      </c>
      <c r="AC1205" t="str">
        <f>IF(ISBLANK(Data!AC1205), "", Data!AC1205)</f>
        <v>L196400</v>
      </c>
      <c r="AD1205" t="str">
        <f>IF(ISBLANK(Data!AD1205), "", Data!AD1205)</f>
        <v/>
      </c>
      <c r="AE1205" t="str">
        <f>IF(ISBLANK(Data!AE1205), "", Data!AE1205)</f>
        <v/>
      </c>
      <c r="AF1205" s="7">
        <f>IF(ISBLANK(Data!AF1205), 0, _xlfn.NUMBERVALUE(SUBSTITUTE(Data!AF1205, ".", ",")))</f>
        <v>7706.58</v>
      </c>
      <c r="AG1205" t="str">
        <f>IF(ISBLANK(Data!AG1205), "", Data!AG1205)</f>
        <v>NKR</v>
      </c>
      <c r="AH1205" s="6">
        <f>IF(ISBLANK(Data!AH1205), 0, _xlfn.NUMBERVALUE(SUBSTITUTE(Data!AH1205, ".", ",")))</f>
        <v>7706.58</v>
      </c>
      <c r="AI1205" s="7">
        <f>IF(ISBLANK(Data!AI1205), "", _xlfn.NUMBERVALUE(SUBSTITUTE(Data!AI1205, ".", ",")))</f>
        <v>12000</v>
      </c>
      <c r="AJ1205" s="7">
        <f>IF(ISBLANK(Data!AJ1205), "", _xlfn.NUMBERVALUE(SUBSTITUTE(Data!AJ1205, ".", ",")))</f>
        <v>12000</v>
      </c>
      <c r="AK1205" s="7" t="str">
        <f>IF(ISBLANK(Data!AK1205), "", _xlfn.NUMBERVALUE(SUBSTITUTE(Data!AK1205, ".", ",")))</f>
        <v/>
      </c>
      <c r="AL1205">
        <f>IF(ISBLANK(Data!AL1205), "", Data!AL1205)</f>
        <v>0</v>
      </c>
      <c r="AM1205" s="15">
        <f>Table2[[#This Row],[DATE_IN]]-Table2[[#This Row],[DATE_OUT]]</f>
        <v>11</v>
      </c>
      <c r="AN1205" s="7" t="str">
        <f>IF(MID(RIGHT(Table2[[#This Row],[ADDR3]],3),1,1)=",",RIGHT(Table2[[#This Row],[ADDR3]],2),"")</f>
        <v/>
      </c>
      <c r="AO1205" s="7" t="str">
        <f>MID(Table2[[#This Row],[RES]],11,2)</f>
        <v>TW</v>
      </c>
      <c r="AP1205" s="7">
        <f>_xlfn.XLOOKUP(AG1205,Table3[CURRENCY],Table3[CONVERSION RATE],0)*Table2[[#This Row],[ORIGINAL PRICE]]</f>
        <v>7706.58</v>
      </c>
      <c r="AQ1205" s="7">
        <f>_xlfn.XLOOKUP(AG1205,Table3[CURRENCY],Table3[CONVERSION RATE],0)*Table2[[#This Row],[ORIGINAL PREPAYMENT]]</f>
        <v>7706.58</v>
      </c>
      <c r="AR1205" s="7"/>
      <c r="AS1205" s="15"/>
    </row>
    <row r="1206" spans="1:45" x14ac:dyDescent="0.25">
      <c r="A1206" t="str">
        <f>IF(ISBLANK(Data!A1206), "", Data!A1206)</f>
        <v>B</v>
      </c>
      <c r="B1206" s="2" cm="1">
        <f t="array" ref="B1206">IF(ISBLANK(Data!B1206), "", DATE(2000 + RIGHT(Data!B1206, 2), _xlfn.SWITCH(MID(Data!B1206, 3, 3), "JAN", 1, "FEB", 2, "MAR", 3, "APR", 4, "MAY", 5, "JUN", 6, "JUL", 7, "AUG", 8, "SEP", 9, "OCT", 10, "NOV", 11, "DEC", 12), LEFT(Data!B1206, 2)))</f>
        <v>45410</v>
      </c>
      <c r="C1206" t="str">
        <f>IF(ISBLANK(Data!C1206), "", Data!C1206)</f>
        <v>0131-7381-DE-2</v>
      </c>
      <c r="D1206" t="str">
        <f>IF(ISBLANK(Data!D1206), "", Data!D1206)</f>
        <v>QF810V</v>
      </c>
      <c r="E1206" t="str">
        <f>IF(ISBLANK(Data!E1206), "", Data!E1206)</f>
        <v>TOS</v>
      </c>
      <c r="F1206" s="2" cm="1">
        <f t="array" ref="F1206">IF(ISBLANK(Data!F1206), "", DATE(2000 + RIGHT(Data!F1206, 2), _xlfn.SWITCH(MID(Data!F1206, 3, 3), "JAN", 1, "FEB", 2, "MAR", 3, "APR", 4, "MAY", 5, "JUN", 6, "JUL", 7, "AUG", 8, "SEP", 9, "OCT", 10, "NOV", 11, "DEC", 12), LEFT(Data!F1206, 2)))</f>
        <v>45551</v>
      </c>
      <c r="G1206" t="str">
        <f>IF(ISBLANK(Data!G1206), "", Data!G1206)</f>
        <v>MON</v>
      </c>
      <c r="H1206" t="str">
        <f>IF(ISBLANK(Data!H1206), "", Data!H1206)</f>
        <v>SK4424</v>
      </c>
      <c r="I1206" t="str">
        <f>IF(ISBLANK(Data!I1206), "", Data!I1206)</f>
        <v>C</v>
      </c>
      <c r="J1206" t="str">
        <f>IF(ISBLANK(Data!J1206), "", Data!J1206)</f>
        <v>TOS</v>
      </c>
      <c r="K1206" s="2" cm="1">
        <f t="array" ref="K1206">IF(ISBLANK(Data!K1206), "", DATE(2000 + RIGHT(Data!K1206, 2), _xlfn.SWITCH(MID(Data!K1206, 3, 3), "JAN", 1, "FEB", 2, "MAR", 3, "APR", 4, "MAY", 5, "JUN", 6, "JUL", 7, "AUG", 8, "SEP", 9, "OCT", 10, "NOV", 11, "DEC", 12), LEFT(Data!K1206, 2)))</f>
        <v>45569</v>
      </c>
      <c r="L1206" t="str">
        <f>IF(ISBLANK(Data!L1206), "", Data!L1206)</f>
        <v>FRI</v>
      </c>
      <c r="M1206" t="str">
        <f>IF(ISBLANK(Data!M1206), "", Data!M1206)</f>
        <v>WIESENER,PAUL JOHANNES</v>
      </c>
      <c r="N1206" t="str">
        <f>IF(ISBLANK(Data!N1206), "", Data!N1206)</f>
        <v>LJ</v>
      </c>
      <c r="O1206" s="2" cm="1">
        <f t="array" ref="O1206">IF(ISBLANK(Data!O1206), "", DATE(2000 + RIGHT(Data!O1206, 2), _xlfn.SWITCH(MID(Data!O1206, 3, 3), "JAN", 1, "FEB", 2, "MAR", 3, "APR", 4, "MAY", 5, "JUN", 6, "JUL", 7, "AUG", 8, "SEP", 9, "OCT", 10, "NOV", 11, "DEC", 12), LEFT(Data!O1206, 2)))</f>
        <v>70860</v>
      </c>
      <c r="P1206" t="str">
        <f>IF(ISBLANK(Data!P1206), "", Data!P1206)</f>
        <v>1XX1</v>
      </c>
      <c r="Q1206" t="str">
        <f>IF(ISBLANK(Data!Q1206), "", Data!Q1206)</f>
        <v>622521646</v>
      </c>
      <c r="R1206" t="str">
        <f>IF(ISBLANK(Data!R1206), "", Data!R1206)</f>
        <v>BU868102220001TE62252164</v>
      </c>
      <c r="S1206" t="str">
        <f>IF(ISBLANK(Data!S1206), "", Data!S1206)</f>
        <v>CH</v>
      </c>
      <c r="T1206" s="1" t="str">
        <f>IF(ISBLANK(Data!T1206),"",(Data!T1206))</f>
        <v/>
      </c>
      <c r="U1206" t="str">
        <f>IF(ISBLANK(Data!U1206), "", Data!U1206)</f>
        <v/>
      </c>
      <c r="V1206" t="str">
        <f>IF(ISBLANK(Data!V1206), "", Data!V1206)</f>
        <v/>
      </c>
      <c r="W1206" t="str">
        <f>IF(ISBLANK(Data!W1206), "", Data!W1206)</f>
        <v/>
      </c>
      <c r="X1206" t="str">
        <f>IF(ISBLANK(Data!X1206), "", Data!X1206)</f>
        <v/>
      </c>
      <c r="Y1206" t="str">
        <f>IF(ISBLANK(Data!Y1206), "", Data!Y1206)</f>
        <v/>
      </c>
      <c r="Z1206" t="str">
        <f>IF(ISBLANK(Data!Z1206), "", Data!Z1206)</f>
        <v>T/0061003E/P/YS</v>
      </c>
      <c r="AA1206" t="str">
        <f>IF(ISBLANK(Data!AA1206), "", Data!AA1206)</f>
        <v>004982199949983</v>
      </c>
      <c r="AB1206" t="str">
        <f>IF(ISBLANK(Data!AB1206), "", Data!AB1206)</f>
        <v/>
      </c>
      <c r="AC1206" t="str">
        <f>IF(ISBLANK(Data!AC1206), "", Data!AC1206)</f>
        <v>L184400</v>
      </c>
      <c r="AD1206" t="str">
        <f>IF(ISBLANK(Data!AD1206), "", Data!AD1206)</f>
        <v/>
      </c>
      <c r="AE1206" t="str">
        <f>IF(ISBLANK(Data!AE1206), "", Data!AE1206)</f>
        <v/>
      </c>
      <c r="AF1206" s="7">
        <f>IF(ISBLANK(Data!AF1206), 0, _xlfn.NUMBERVALUE(SUBSTITUTE(Data!AF1206, ".", ",")))</f>
        <v>843.63</v>
      </c>
      <c r="AG1206" t="str">
        <f>IF(ISBLANK(Data!AG1206), "", Data!AG1206)</f>
        <v>EUR</v>
      </c>
      <c r="AH1206" s="6">
        <f>IF(ISBLANK(Data!AH1206), 0, _xlfn.NUMBERVALUE(SUBSTITUTE(Data!AH1206, ".", ",")))</f>
        <v>843.48</v>
      </c>
      <c r="AI1206" s="7">
        <f>IF(ISBLANK(Data!AI1206), "", _xlfn.NUMBERVALUE(SUBSTITUTE(Data!AI1206, ".", ",")))</f>
        <v>12000</v>
      </c>
      <c r="AJ1206" s="7">
        <f>IF(ISBLANK(Data!AJ1206), "", _xlfn.NUMBERVALUE(SUBSTITUTE(Data!AJ1206, ".", ",")))</f>
        <v>12000</v>
      </c>
      <c r="AK1206" s="7" t="str">
        <f>IF(ISBLANK(Data!AK1206), "", _xlfn.NUMBERVALUE(SUBSTITUTE(Data!AK1206, ".", ",")))</f>
        <v/>
      </c>
      <c r="AL1206">
        <f>IF(ISBLANK(Data!AL1206), "", Data!AL1206)</f>
        <v>0</v>
      </c>
      <c r="AM1206" s="15">
        <f>Table2[[#This Row],[DATE_IN]]-Table2[[#This Row],[DATE_OUT]]</f>
        <v>18</v>
      </c>
      <c r="AN1206" s="7" t="str">
        <f>IF(MID(RIGHT(Table2[[#This Row],[ADDR3]],3),1,1)=",",RIGHT(Table2[[#This Row],[ADDR3]],2),"")</f>
        <v/>
      </c>
      <c r="AO1206" s="7" t="str">
        <f>MID(Table2[[#This Row],[RES]],11,2)</f>
        <v>DE</v>
      </c>
      <c r="AP1206" s="7">
        <f>_xlfn.XLOOKUP(AG1206,Table3[CURRENCY],Table3[CONVERSION RATE],0)*Table2[[#This Row],[ORIGINAL PRICE]]</f>
        <v>10096.455600000001</v>
      </c>
      <c r="AQ1206" s="7">
        <f>_xlfn.XLOOKUP(AG1206,Table3[CURRENCY],Table3[CONVERSION RATE],0)*Table2[[#This Row],[ORIGINAL PREPAYMENT]]</f>
        <v>10098.251100000001</v>
      </c>
      <c r="AR1206" s="7"/>
      <c r="AS1206" s="15"/>
    </row>
    <row r="1207" spans="1:45" x14ac:dyDescent="0.25">
      <c r="A1207" t="str">
        <f>IF(ISBLANK(Data!A1207), "", Data!A1207)</f>
        <v>B</v>
      </c>
      <c r="B1207" s="2" cm="1">
        <f t="array" ref="B1207">IF(ISBLANK(Data!B1207), "", DATE(2000 + RIGHT(Data!B1207, 2), _xlfn.SWITCH(MID(Data!B1207, 3, 3), "JAN", 1, "FEB", 2, "MAR", 3, "APR", 4, "MAY", 5, "JUN", 6, "JUL", 7, "AUG", 8, "SEP", 9, "OCT", 10, "NOV", 11, "DEC", 12), LEFT(Data!B1207, 2)))</f>
        <v>45302</v>
      </c>
      <c r="C1207" t="str">
        <f>IF(ISBLANK(Data!C1207), "", Data!C1207)</f>
        <v>4474-8704-CH-0</v>
      </c>
      <c r="D1207" t="str">
        <f>IF(ISBLANK(Data!D1207), "", Data!D1207)</f>
        <v>QF297G</v>
      </c>
      <c r="E1207" t="str">
        <f>IF(ISBLANK(Data!E1207), "", Data!E1207)</f>
        <v>TOS</v>
      </c>
      <c r="F1207" s="2" cm="1">
        <f t="array" ref="F1207">IF(ISBLANK(Data!F1207), "", DATE(2000 + RIGHT(Data!F1207, 2), _xlfn.SWITCH(MID(Data!F1207, 3, 3), "JAN", 1, "FEB", 2, "MAR", 3, "APR", 4, "MAY", 5, "JUN", 6, "JUL", 7, "AUG", 8, "SEP", 9, "OCT", 10, "NOV", 11, "DEC", 12), LEFT(Data!F1207, 2)))</f>
        <v>45551</v>
      </c>
      <c r="G1207" t="str">
        <f>IF(ISBLANK(Data!G1207), "", Data!G1207)</f>
        <v>MON</v>
      </c>
      <c r="H1207" t="str">
        <f>IF(ISBLANK(Data!H1207), "", Data!H1207)</f>
        <v>SK4434</v>
      </c>
      <c r="I1207" t="str">
        <f>IF(ISBLANK(Data!I1207), "", Data!I1207)</f>
        <v>C</v>
      </c>
      <c r="J1207" t="str">
        <f>IF(ISBLANK(Data!J1207), "", Data!J1207)</f>
        <v>TOS</v>
      </c>
      <c r="K1207" s="2" cm="1">
        <f t="array" ref="K1207">IF(ISBLANK(Data!K1207), "", DATE(2000 + RIGHT(Data!K1207, 2), _xlfn.SWITCH(MID(Data!K1207, 3, 3), "JAN", 1, "FEB", 2, "MAR", 3, "APR", 4, "MAY", 5, "JUN", 6, "JUL", 7, "AUG", 8, "SEP", 9, "OCT", 10, "NOV", 11, "DEC", 12), LEFT(Data!K1207, 2)))</f>
        <v>45572</v>
      </c>
      <c r="L1207" t="str">
        <f>IF(ISBLANK(Data!L1207), "", Data!L1207)</f>
        <v>MON</v>
      </c>
      <c r="M1207" t="str">
        <f>IF(ISBLANK(Data!M1207), "", Data!M1207)</f>
        <v>WOHLWEND,URS</v>
      </c>
      <c r="N1207" t="str">
        <f>IF(ISBLANK(Data!N1207), "", Data!N1207)</f>
        <v>LM</v>
      </c>
      <c r="O1207" s="2" t="str" cm="1">
        <f t="array" ref="O1207">IF(ISBLANK(Data!O1207), "", DATE(2000 + RIGHT(Data!O1207, 2), _xlfn.SWITCH(MID(Data!O1207, 3, 3), "JAN", 1, "FEB", 2, "MAR", 3, "APR", 4, "MAY", 5, "JUN", 6, "JUL", 7, "AUG", 8, "SEP", 9, "OCT", 10, "NOV", 11, "DEC", 12), LEFT(Data!O1207, 2)))</f>
        <v/>
      </c>
      <c r="P1207" t="str">
        <f>IF(ISBLANK(Data!P1207), "", Data!P1207)</f>
        <v>1XX1</v>
      </c>
      <c r="Q1207" t="str">
        <f>IF(ISBLANK(Data!Q1207), "", Data!Q1207)</f>
        <v>CN733547001417</v>
      </c>
      <c r="R1207" t="str">
        <f>IF(ISBLANK(Data!R1207), "", Data!R1207)</f>
        <v>BU872090240005TE12345678</v>
      </c>
      <c r="S1207" t="str">
        <f>IF(ISBLANK(Data!S1207), "", Data!S1207)</f>
        <v>CH</v>
      </c>
      <c r="T1207" s="1" t="str">
        <f>IF(ISBLANK(Data!T1207),"",(Data!T1207))</f>
        <v/>
      </c>
      <c r="U1207" t="str">
        <f>IF(ISBLANK(Data!U1207), "", Data!U1207)</f>
        <v/>
      </c>
      <c r="V1207" t="str">
        <f>IF(ISBLANK(Data!V1207), "", Data!V1207)</f>
        <v>LINDENBUEHL 159</v>
      </c>
      <c r="W1207" t="str">
        <f>IF(ISBLANK(Data!W1207), "", Data!W1207)</f>
        <v/>
      </c>
      <c r="X1207" t="str">
        <f>IF(ISBLANK(Data!X1207), "", Data!X1207)</f>
        <v>3635,UEBESCHI              ,CH</v>
      </c>
      <c r="Y1207" t="str">
        <f>IF(ISBLANK(Data!Y1207), "", Data!Y1207)</f>
        <v/>
      </c>
      <c r="Z1207" t="str">
        <f>IF(ISBLANK(Data!Z1207), "", Data!Z1207)</f>
        <v>T/0023752E/P/FZ</v>
      </c>
      <c r="AA1207" t="str">
        <f>IF(ISBLANK(Data!AA1207), "", Data!AA1207)</f>
        <v>41791034488</v>
      </c>
      <c r="AB1207" t="str">
        <f>IF(ISBLANK(Data!AB1207), "", Data!AB1207)</f>
        <v/>
      </c>
      <c r="AC1207" t="str">
        <f>IF(ISBLANK(Data!AC1207), "", Data!AC1207)</f>
        <v>L819201</v>
      </c>
      <c r="AD1207" t="str">
        <f>IF(ISBLANK(Data!AD1207), "", Data!AD1207)</f>
        <v/>
      </c>
      <c r="AE1207" t="str">
        <f>IF(ISBLANK(Data!AE1207), "", Data!AE1207)</f>
        <v/>
      </c>
      <c r="AF1207" s="7">
        <f>IF(ISBLANK(Data!AF1207), 0, _xlfn.NUMBERVALUE(SUBSTITUTE(Data!AF1207, ".", ",")))</f>
        <v>897.38</v>
      </c>
      <c r="AG1207" t="str">
        <f>IF(ISBLANK(Data!AG1207), "", Data!AG1207)</f>
        <v>EUR</v>
      </c>
      <c r="AH1207" s="6">
        <f>IF(ISBLANK(Data!AH1207), 0, _xlfn.NUMBERVALUE(SUBSTITUTE(Data!AH1207, ".", ",")))</f>
        <v>896.63</v>
      </c>
      <c r="AI1207" s="7">
        <f>IF(ISBLANK(Data!AI1207), "", _xlfn.NUMBERVALUE(SUBSTITUTE(Data!AI1207, ".", ",")))</f>
        <v>12000</v>
      </c>
      <c r="AJ1207" s="7">
        <f>IF(ISBLANK(Data!AJ1207), "", _xlfn.NUMBERVALUE(SUBSTITUTE(Data!AJ1207, ".", ",")))</f>
        <v>12000</v>
      </c>
      <c r="AK1207" s="7" t="str">
        <f>IF(ISBLANK(Data!AK1207), "", _xlfn.NUMBERVALUE(SUBSTITUTE(Data!AK1207, ".", ",")))</f>
        <v/>
      </c>
      <c r="AL1207">
        <f>IF(ISBLANK(Data!AL1207), "", Data!AL1207)</f>
        <v>0</v>
      </c>
      <c r="AM1207" s="15">
        <f>Table2[[#This Row],[DATE_IN]]-Table2[[#This Row],[DATE_OUT]]</f>
        <v>21</v>
      </c>
      <c r="AN1207" s="7" t="str">
        <f>IF(MID(RIGHT(Table2[[#This Row],[ADDR3]],3),1,1)=",",RIGHT(Table2[[#This Row],[ADDR3]],2),"")</f>
        <v>CH</v>
      </c>
      <c r="AO1207" s="7" t="str">
        <f>MID(Table2[[#This Row],[RES]],11,2)</f>
        <v>CH</v>
      </c>
      <c r="AP1207" s="7">
        <f>_xlfn.XLOOKUP(AG1207,Table3[CURRENCY],Table3[CONVERSION RATE],0)*Table2[[#This Row],[ORIGINAL PRICE]]</f>
        <v>10732.661100000001</v>
      </c>
      <c r="AQ1207" s="7">
        <f>_xlfn.XLOOKUP(AG1207,Table3[CURRENCY],Table3[CONVERSION RATE],0)*Table2[[#This Row],[ORIGINAL PREPAYMENT]]</f>
        <v>10741.6386</v>
      </c>
      <c r="AR1207" s="7"/>
      <c r="AS1207" s="15"/>
    </row>
    <row r="1208" spans="1:45" x14ac:dyDescent="0.25">
      <c r="A1208" t="str">
        <f>IF(ISBLANK(Data!A1208), "", Data!A1208)</f>
        <v>B</v>
      </c>
      <c r="B1208" s="2" cm="1">
        <f t="array" ref="B1208">IF(ISBLANK(Data!B1208), "", DATE(2000 + RIGHT(Data!B1208, 2), _xlfn.SWITCH(MID(Data!B1208, 3, 3), "JAN", 1, "FEB", 2, "MAR", 3, "APR", 4, "MAY", 5, "JUN", 6, "JUL", 7, "AUG", 8, "SEP", 9, "OCT", 10, "NOV", 11, "DEC", 12), LEFT(Data!B1208, 2)))</f>
        <v>45411</v>
      </c>
      <c r="C1208" t="str">
        <f>IF(ISBLANK(Data!C1208), "", Data!C1208)</f>
        <v>0135-1831-EG-5</v>
      </c>
      <c r="D1208" t="str">
        <f>IF(ISBLANK(Data!D1208), "", Data!D1208)</f>
        <v>QE495W</v>
      </c>
      <c r="E1208" t="str">
        <f>IF(ISBLANK(Data!E1208), "", Data!E1208)</f>
        <v>TOS</v>
      </c>
      <c r="F1208" s="2" cm="1">
        <f t="array" ref="F1208">IF(ISBLANK(Data!F1208), "", DATE(2000 + RIGHT(Data!F1208, 2), _xlfn.SWITCH(MID(Data!F1208, 3, 3), "JAN", 1, "FEB", 2, "MAR", 3, "APR", 4, "MAY", 5, "JUN", 6, "JUL", 7, "AUG", 8, "SEP", 9, "OCT", 10, "NOV", 11, "DEC", 12), LEFT(Data!F1208, 2)))</f>
        <v>45552</v>
      </c>
      <c r="G1208" t="str">
        <f>IF(ISBLANK(Data!G1208), "", Data!G1208)</f>
        <v>TUE</v>
      </c>
      <c r="H1208" t="str">
        <f>IF(ISBLANK(Data!H1208), "", Data!H1208)</f>
        <v>WI</v>
      </c>
      <c r="I1208" t="str">
        <f>IF(ISBLANK(Data!I1208), "", Data!I1208)</f>
        <v>C</v>
      </c>
      <c r="J1208" t="str">
        <f>IF(ISBLANK(Data!J1208), "", Data!J1208)</f>
        <v>TOS</v>
      </c>
      <c r="K1208" s="2" cm="1">
        <f t="array" ref="K1208">IF(ISBLANK(Data!K1208), "", DATE(2000 + RIGHT(Data!K1208, 2), _xlfn.SWITCH(MID(Data!K1208, 3, 3), "JAN", 1, "FEB", 2, "MAR", 3, "APR", 4, "MAY", 5, "JUN", 6, "JUL", 7, "AUG", 8, "SEP", 9, "OCT", 10, "NOV", 11, "DEC", 12), LEFT(Data!K1208, 2)))</f>
        <v>45554</v>
      </c>
      <c r="L1208" t="str">
        <f>IF(ISBLANK(Data!L1208), "", Data!L1208)</f>
        <v>THU</v>
      </c>
      <c r="M1208" t="str">
        <f>IF(ISBLANK(Data!M1208), "", Data!M1208)</f>
        <v>BADWY,AMR</v>
      </c>
      <c r="N1208" t="str">
        <f>IF(ISBLANK(Data!N1208), "", Data!N1208)</f>
        <v>JS</v>
      </c>
      <c r="O1208" s="2" t="str" cm="1">
        <f t="array" ref="O1208">IF(ISBLANK(Data!O1208), "", DATE(2000 + RIGHT(Data!O1208, 2), _xlfn.SWITCH(MID(Data!O1208, 3, 3), "JAN", 1, "FEB", 2, "MAR", 3, "APR", 4, "MAY", 5, "JUN", 6, "JUL", 7, "AUG", 8, "SEP", 9, "OCT", 10, "NOV", 11, "DEC", 12), LEFT(Data!O1208, 2)))</f>
        <v/>
      </c>
      <c r="P1208" t="str">
        <f>IF(ISBLANK(Data!P1208), "", Data!P1208)</f>
        <v>1XX1</v>
      </c>
      <c r="Q1208" t="str">
        <f>IF(ISBLANK(Data!Q1208), "", Data!Q1208)</f>
        <v>NO116206830</v>
      </c>
      <c r="R1208" t="str">
        <f>IF(ISBLANK(Data!R1208), "", Data!R1208)</f>
        <v>BU873140040007TE11620683</v>
      </c>
      <c r="S1208" t="str">
        <f>IF(ISBLANK(Data!S1208), "", Data!S1208)</f>
        <v>CH</v>
      </c>
      <c r="T1208" s="1" t="str">
        <f>IF(ISBLANK(Data!T1208),"",(Data!T1208))</f>
        <v/>
      </c>
      <c r="U1208" t="str">
        <f>IF(ISBLANK(Data!U1208), "", Data!U1208)</f>
        <v/>
      </c>
      <c r="V1208" t="str">
        <f>IF(ISBLANK(Data!V1208), "", Data!V1208)</f>
        <v/>
      </c>
      <c r="W1208" t="str">
        <f>IF(ISBLANK(Data!W1208), "", Data!W1208)</f>
        <v/>
      </c>
      <c r="X1208" t="str">
        <f>IF(ISBLANK(Data!X1208), "", Data!X1208)</f>
        <v/>
      </c>
      <c r="Y1208" t="str">
        <f>IF(ISBLANK(Data!Y1208), "", Data!Y1208)</f>
        <v/>
      </c>
      <c r="Z1208" t="str">
        <f>IF(ISBLANK(Data!Z1208), "", Data!Z1208)</f>
        <v>T/0017161D/P/KU</v>
      </c>
      <c r="AA1208" t="str">
        <f>IF(ISBLANK(Data!AA1208), "", Data!AA1208)</f>
        <v>1 4999600</v>
      </c>
      <c r="AB1208" t="str">
        <f>IF(ISBLANK(Data!AB1208), "", Data!AB1208)</f>
        <v/>
      </c>
      <c r="AC1208" t="str">
        <f>IF(ISBLANK(Data!AC1208), "", Data!AC1208)</f>
        <v>L180700</v>
      </c>
      <c r="AD1208" t="str">
        <f>IF(ISBLANK(Data!AD1208), "", Data!AD1208)</f>
        <v/>
      </c>
      <c r="AE1208" t="str">
        <f>IF(ISBLANK(Data!AE1208), "", Data!AE1208)</f>
        <v/>
      </c>
      <c r="AF1208" s="7">
        <f>IF(ISBLANK(Data!AF1208), 0, _xlfn.NUMBERVALUE(SUBSTITUTE(Data!AF1208, ".", ",")))</f>
        <v>1932.75</v>
      </c>
      <c r="AG1208" t="str">
        <f>IF(ISBLANK(Data!AG1208), "", Data!AG1208)</f>
        <v>NKR</v>
      </c>
      <c r="AH1208" s="6">
        <f>IF(ISBLANK(Data!AH1208), 0, _xlfn.NUMBERVALUE(SUBSTITUTE(Data!AH1208, ".", ",")))</f>
        <v>1932.75</v>
      </c>
      <c r="AI1208" s="7">
        <f>IF(ISBLANK(Data!AI1208), "", _xlfn.NUMBERVALUE(SUBSTITUTE(Data!AI1208, ".", ",")))</f>
        <v>12000</v>
      </c>
      <c r="AJ1208" s="7">
        <f>IF(ISBLANK(Data!AJ1208), "", _xlfn.NUMBERVALUE(SUBSTITUTE(Data!AJ1208, ".", ",")))</f>
        <v>12000</v>
      </c>
      <c r="AK1208" s="7" t="str">
        <f>IF(ISBLANK(Data!AK1208), "", _xlfn.NUMBERVALUE(SUBSTITUTE(Data!AK1208, ".", ",")))</f>
        <v/>
      </c>
      <c r="AL1208">
        <f>IF(ISBLANK(Data!AL1208), "", Data!AL1208)</f>
        <v>0</v>
      </c>
      <c r="AM1208" s="15">
        <f>Table2[[#This Row],[DATE_IN]]-Table2[[#This Row],[DATE_OUT]]</f>
        <v>2</v>
      </c>
      <c r="AN1208" s="7" t="str">
        <f>IF(MID(RIGHT(Table2[[#This Row],[ADDR3]],3),1,1)=",",RIGHT(Table2[[#This Row],[ADDR3]],2),"")</f>
        <v/>
      </c>
      <c r="AO1208" s="7" t="str">
        <f>MID(Table2[[#This Row],[RES]],11,2)</f>
        <v>EG</v>
      </c>
      <c r="AP1208" s="7">
        <f>_xlfn.XLOOKUP(AG1208,Table3[CURRENCY],Table3[CONVERSION RATE],0)*Table2[[#This Row],[ORIGINAL PRICE]]</f>
        <v>1932.75</v>
      </c>
      <c r="AQ1208" s="7">
        <f>_xlfn.XLOOKUP(AG1208,Table3[CURRENCY],Table3[CONVERSION RATE],0)*Table2[[#This Row],[ORIGINAL PREPAYMENT]]</f>
        <v>1932.75</v>
      </c>
      <c r="AR1208" s="7"/>
      <c r="AS1208" s="15"/>
    </row>
    <row r="1209" spans="1:45" x14ac:dyDescent="0.25">
      <c r="A1209" t="str">
        <f>IF(ISBLANK(Data!A1209), "", Data!A1209)</f>
        <v>B</v>
      </c>
      <c r="B1209" s="2" cm="1">
        <f t="array" ref="B1209">IF(ISBLANK(Data!B1209), "", DATE(2000 + RIGHT(Data!B1209, 2), _xlfn.SWITCH(MID(Data!B1209, 3, 3), "JAN", 1, "FEB", 2, "MAR", 3, "APR", 4, "MAY", 5, "JUN", 6, "JUL", 7, "AUG", 8, "SEP", 9, "OCT", 10, "NOV", 11, "DEC", 12), LEFT(Data!B1209, 2)))</f>
        <v>45414</v>
      </c>
      <c r="C1209" t="str">
        <f>IF(ISBLANK(Data!C1209), "", Data!C1209)</f>
        <v>0155-5697-EG-3</v>
      </c>
      <c r="D1209" t="str">
        <f>IF(ISBLANK(Data!D1209), "", Data!D1209)</f>
        <v>QE495W</v>
      </c>
      <c r="E1209" t="str">
        <f>IF(ISBLANK(Data!E1209), "", Data!E1209)</f>
        <v>TOS</v>
      </c>
      <c r="F1209" s="2" cm="1">
        <f t="array" ref="F1209">IF(ISBLANK(Data!F1209), "", DATE(2000 + RIGHT(Data!F1209, 2), _xlfn.SWITCH(MID(Data!F1209, 3, 3), "JAN", 1, "FEB", 2, "MAR", 3, "APR", 4, "MAY", 5, "JUN", 6, "JUL", 7, "AUG", 8, "SEP", 9, "OCT", 10, "NOV", 11, "DEC", 12), LEFT(Data!F1209, 2)))</f>
        <v>45552</v>
      </c>
      <c r="G1209" t="str">
        <f>IF(ISBLANK(Data!G1209), "", Data!G1209)</f>
        <v>TUE</v>
      </c>
      <c r="H1209" t="str">
        <f>IF(ISBLANK(Data!H1209), "", Data!H1209)</f>
        <v>WI</v>
      </c>
      <c r="I1209" t="str">
        <f>IF(ISBLANK(Data!I1209), "", Data!I1209)</f>
        <v>C</v>
      </c>
      <c r="J1209" t="str">
        <f>IF(ISBLANK(Data!J1209), "", Data!J1209)</f>
        <v>TOS</v>
      </c>
      <c r="K1209" s="2" cm="1">
        <f t="array" ref="K1209">IF(ISBLANK(Data!K1209), "", DATE(2000 + RIGHT(Data!K1209, 2), _xlfn.SWITCH(MID(Data!K1209, 3, 3), "JAN", 1, "FEB", 2, "MAR", 3, "APR", 4, "MAY", 5, "JUN", 6, "JUL", 7, "AUG", 8, "SEP", 9, "OCT", 10, "NOV", 11, "DEC", 12), LEFT(Data!K1209, 2)))</f>
        <v>45554</v>
      </c>
      <c r="L1209" t="str">
        <f>IF(ISBLANK(Data!L1209), "", Data!L1209)</f>
        <v>THU</v>
      </c>
      <c r="M1209" t="str">
        <f>IF(ISBLANK(Data!M1209), "", Data!M1209)</f>
        <v>MOHAMED,RANIA</v>
      </c>
      <c r="N1209" t="str">
        <f>IF(ISBLANK(Data!N1209), "", Data!N1209)</f>
        <v>JS</v>
      </c>
      <c r="O1209" s="2" t="str" cm="1">
        <f t="array" ref="O1209">IF(ISBLANK(Data!O1209), "", DATE(2000 + RIGHT(Data!O1209, 2), _xlfn.SWITCH(MID(Data!O1209, 3, 3), "JAN", 1, "FEB", 2, "MAR", 3, "APR", 4, "MAY", 5, "JUN", 6, "JUL", 7, "AUG", 8, "SEP", 9, "OCT", 10, "NOV", 11, "DEC", 12), LEFT(Data!O1209, 2)))</f>
        <v/>
      </c>
      <c r="P1209" t="str">
        <f>IF(ISBLANK(Data!P1209), "", Data!P1209)</f>
        <v>1XX1</v>
      </c>
      <c r="Q1209" t="str">
        <f>IF(ISBLANK(Data!Q1209), "", Data!Q1209)</f>
        <v>NO117990190</v>
      </c>
      <c r="R1209" t="str">
        <f>IF(ISBLANK(Data!R1209), "", Data!R1209)</f>
        <v>BU873140040007TE11799019</v>
      </c>
      <c r="S1209" t="str">
        <f>IF(ISBLANK(Data!S1209), "", Data!S1209)</f>
        <v>CH</v>
      </c>
      <c r="T1209" s="1" t="str">
        <f>IF(ISBLANK(Data!T1209),"",(Data!T1209))</f>
        <v/>
      </c>
      <c r="U1209" t="str">
        <f>IF(ISBLANK(Data!U1209), "", Data!U1209)</f>
        <v/>
      </c>
      <c r="V1209" t="str">
        <f>IF(ISBLANK(Data!V1209), "", Data!V1209)</f>
        <v/>
      </c>
      <c r="W1209" t="str">
        <f>IF(ISBLANK(Data!W1209), "", Data!W1209)</f>
        <v/>
      </c>
      <c r="X1209" t="str">
        <f>IF(ISBLANK(Data!X1209), "", Data!X1209)</f>
        <v/>
      </c>
      <c r="Y1209" t="str">
        <f>IF(ISBLANK(Data!Y1209), "", Data!Y1209)</f>
        <v/>
      </c>
      <c r="Z1209" t="str">
        <f>IF(ISBLANK(Data!Z1209), "", Data!Z1209)</f>
        <v>T/0017161D/P/KU</v>
      </c>
      <c r="AA1209" t="str">
        <f>IF(ISBLANK(Data!AA1209), "", Data!AA1209)</f>
        <v>1 4999600</v>
      </c>
      <c r="AB1209" t="str">
        <f>IF(ISBLANK(Data!AB1209), "", Data!AB1209)</f>
        <v/>
      </c>
      <c r="AC1209" t="str">
        <f>IF(ISBLANK(Data!AC1209), "", Data!AC1209)</f>
        <v>L180700</v>
      </c>
      <c r="AD1209" t="str">
        <f>IF(ISBLANK(Data!AD1209), "", Data!AD1209)</f>
        <v/>
      </c>
      <c r="AE1209" t="str">
        <f>IF(ISBLANK(Data!AE1209), "", Data!AE1209)</f>
        <v/>
      </c>
      <c r="AF1209" s="7">
        <f>IF(ISBLANK(Data!AF1209), 0, _xlfn.NUMBERVALUE(SUBSTITUTE(Data!AF1209, ".", ",")))</f>
        <v>1932.75</v>
      </c>
      <c r="AG1209" t="str">
        <f>IF(ISBLANK(Data!AG1209), "", Data!AG1209)</f>
        <v>NKR</v>
      </c>
      <c r="AH1209" s="6">
        <f>IF(ISBLANK(Data!AH1209), 0, _xlfn.NUMBERVALUE(SUBSTITUTE(Data!AH1209, ".", ",")))</f>
        <v>1932.75</v>
      </c>
      <c r="AI1209" s="7">
        <f>IF(ISBLANK(Data!AI1209), "", _xlfn.NUMBERVALUE(SUBSTITUTE(Data!AI1209, ".", ",")))</f>
        <v>12000</v>
      </c>
      <c r="AJ1209" s="7">
        <f>IF(ISBLANK(Data!AJ1209), "", _xlfn.NUMBERVALUE(SUBSTITUTE(Data!AJ1209, ".", ",")))</f>
        <v>12000</v>
      </c>
      <c r="AK1209" s="7" t="str">
        <f>IF(ISBLANK(Data!AK1209), "", _xlfn.NUMBERVALUE(SUBSTITUTE(Data!AK1209, ".", ",")))</f>
        <v/>
      </c>
      <c r="AL1209">
        <f>IF(ISBLANK(Data!AL1209), "", Data!AL1209)</f>
        <v>0</v>
      </c>
      <c r="AM1209" s="15">
        <f>Table2[[#This Row],[DATE_IN]]-Table2[[#This Row],[DATE_OUT]]</f>
        <v>2</v>
      </c>
      <c r="AN1209" s="7" t="str">
        <f>IF(MID(RIGHT(Table2[[#This Row],[ADDR3]],3),1,1)=",",RIGHT(Table2[[#This Row],[ADDR3]],2),"")</f>
        <v/>
      </c>
      <c r="AO1209" s="7" t="str">
        <f>MID(Table2[[#This Row],[RES]],11,2)</f>
        <v>EG</v>
      </c>
      <c r="AP1209" s="7">
        <f>_xlfn.XLOOKUP(AG1209,Table3[CURRENCY],Table3[CONVERSION RATE],0)*Table2[[#This Row],[ORIGINAL PRICE]]</f>
        <v>1932.75</v>
      </c>
      <c r="AQ1209" s="7">
        <f>_xlfn.XLOOKUP(AG1209,Table3[CURRENCY],Table3[CONVERSION RATE],0)*Table2[[#This Row],[ORIGINAL PREPAYMENT]]</f>
        <v>1932.75</v>
      </c>
      <c r="AR1209" s="7"/>
      <c r="AS1209" s="15"/>
    </row>
    <row r="1210" spans="1:45" x14ac:dyDescent="0.25">
      <c r="A1210" t="str">
        <f>IF(ISBLANK(Data!A1210), "", Data!A1210)</f>
        <v>B</v>
      </c>
      <c r="B1210" s="2" cm="1">
        <f t="array" ref="B1210">IF(ISBLANK(Data!B1210), "", DATE(2000 + RIGHT(Data!B1210, 2), _xlfn.SWITCH(MID(Data!B1210, 3, 3), "JAN", 1, "FEB", 2, "MAR", 3, "APR", 4, "MAY", 5, "JUN", 6, "JUL", 7, "AUG", 8, "SEP", 9, "OCT", 10, "NOV", 11, "DEC", 12), LEFT(Data!B1210, 2)))</f>
        <v>45414</v>
      </c>
      <c r="C1210" t="str">
        <f>IF(ISBLANK(Data!C1210), "", Data!C1210)</f>
        <v>0155-7802-US-1</v>
      </c>
      <c r="D1210" t="str">
        <f>IF(ISBLANK(Data!D1210), "", Data!D1210)</f>
        <v/>
      </c>
      <c r="E1210" t="str">
        <f>IF(ISBLANK(Data!E1210), "", Data!E1210)</f>
        <v>TOS</v>
      </c>
      <c r="F1210" s="2" cm="1">
        <f t="array" ref="F1210">IF(ISBLANK(Data!F1210), "", DATE(2000 + RIGHT(Data!F1210, 2), _xlfn.SWITCH(MID(Data!F1210, 3, 3), "JAN", 1, "FEB", 2, "MAR", 3, "APR", 4, "MAY", 5, "JUN", 6, "JUL", 7, "AUG", 8, "SEP", 9, "OCT", 10, "NOV", 11, "DEC", 12), LEFT(Data!F1210, 2)))</f>
        <v>45552</v>
      </c>
      <c r="G1210" t="str">
        <f>IF(ISBLANK(Data!G1210), "", Data!G1210)</f>
        <v>TUE</v>
      </c>
      <c r="H1210" t="str">
        <f>IF(ISBLANK(Data!H1210), "", Data!H1210)</f>
        <v/>
      </c>
      <c r="I1210" t="str">
        <f>IF(ISBLANK(Data!I1210), "", Data!I1210)</f>
        <v>E</v>
      </c>
      <c r="J1210" t="str">
        <f>IF(ISBLANK(Data!J1210), "", Data!J1210)</f>
        <v>BOO</v>
      </c>
      <c r="K1210" s="2" cm="1">
        <f t="array" ref="K1210">IF(ISBLANK(Data!K1210), "", DATE(2000 + RIGHT(Data!K1210, 2), _xlfn.SWITCH(MID(Data!K1210, 3, 3), "JAN", 1, "FEB", 2, "MAR", 3, "APR", 4, "MAY", 5, "JUN", 6, "JUL", 7, "AUG", 8, "SEP", 9, "OCT", 10, "NOV", 11, "DEC", 12), LEFT(Data!K1210, 2)))</f>
        <v>45560</v>
      </c>
      <c r="L1210" t="str">
        <f>IF(ISBLANK(Data!L1210), "", Data!L1210)</f>
        <v>WED</v>
      </c>
      <c r="M1210" t="str">
        <f>IF(ISBLANK(Data!M1210), "", Data!M1210)</f>
        <v>SUBRAMANIAM,SUNANDAN</v>
      </c>
      <c r="N1210" t="str">
        <f>IF(ISBLANK(Data!N1210), "", Data!N1210)</f>
        <v>PJ</v>
      </c>
      <c r="O1210" s="2" t="str" cm="1">
        <f t="array" ref="O1210">IF(ISBLANK(Data!O1210), "", DATE(2000 + RIGHT(Data!O1210, 2), _xlfn.SWITCH(MID(Data!O1210, 3, 3), "JAN", 1, "FEB", 2, "MAR", 3, "APR", 4, "MAY", 5, "JUN", 6, "JUL", 7, "AUG", 8, "SEP", 9, "OCT", 10, "NOV", 11, "DEC", 12), LEFT(Data!O1210, 2)))</f>
        <v/>
      </c>
      <c r="P1210" t="str">
        <f>IF(ISBLANK(Data!P1210), "", Data!P1210)</f>
        <v/>
      </c>
      <c r="Q1210" t="str">
        <f>IF(ISBLANK(Data!Q1210), "", Data!Q1210)</f>
        <v/>
      </c>
      <c r="R1210" t="str">
        <f>IF(ISBLANK(Data!R1210), "", Data!R1210)</f>
        <v/>
      </c>
      <c r="S1210" t="str">
        <f>IF(ISBLANK(Data!S1210), "", Data!S1210)</f>
        <v/>
      </c>
      <c r="T1210" s="1" t="str">
        <f>IF(ISBLANK(Data!T1210),"",(Data!T1210))</f>
        <v/>
      </c>
      <c r="U1210" t="str">
        <f>IF(ISBLANK(Data!U1210), "", Data!U1210)</f>
        <v/>
      </c>
      <c r="V1210" t="str">
        <f>IF(ISBLANK(Data!V1210), "", Data!V1210)</f>
        <v/>
      </c>
      <c r="W1210" t="str">
        <f>IF(ISBLANK(Data!W1210), "", Data!W1210)</f>
        <v/>
      </c>
      <c r="X1210" t="str">
        <f>IF(ISBLANK(Data!X1210), "", Data!X1210)</f>
        <v/>
      </c>
      <c r="Y1210" t="str">
        <f>IF(ISBLANK(Data!Y1210), "", Data!Y1210)</f>
        <v/>
      </c>
      <c r="Z1210" t="str">
        <f>IF(ISBLANK(Data!Z1210), "", Data!Z1210)</f>
        <v>T/50560985/P/1A</v>
      </c>
      <c r="AA1210" t="str">
        <f>IF(ISBLANK(Data!AA1210), "", Data!AA1210)</f>
        <v>00919727755727</v>
      </c>
      <c r="AB1210" t="str">
        <f>IF(ISBLANK(Data!AB1210), "", Data!AB1210)</f>
        <v/>
      </c>
      <c r="AC1210" t="str">
        <f>IF(ISBLANK(Data!AC1210), "", Data!AC1210)</f>
        <v>D778300</v>
      </c>
      <c r="AD1210" t="str">
        <f>IF(ISBLANK(Data!AD1210), "", Data!AD1210)</f>
        <v>999999999</v>
      </c>
      <c r="AE1210" t="str">
        <f>IF(ISBLANK(Data!AE1210), "", Data!AE1210)</f>
        <v/>
      </c>
      <c r="AF1210" s="7">
        <f>IF(ISBLANK(Data!AF1210), 0, _xlfn.NUMBERVALUE(SUBSTITUTE(Data!AF1210, ".", ",")))</f>
        <v>0</v>
      </c>
      <c r="AG1210" t="str">
        <f>IF(ISBLANK(Data!AG1210), "", Data!AG1210)</f>
        <v>USD</v>
      </c>
      <c r="AH1210" s="6">
        <f>IF(ISBLANK(Data!AH1210), 0, _xlfn.NUMBERVALUE(SUBSTITUTE(Data!AH1210, ".", ",")))</f>
        <v>1571.32</v>
      </c>
      <c r="AI1210" s="7">
        <f>IF(ISBLANK(Data!AI1210), "", _xlfn.NUMBERVALUE(SUBSTITUTE(Data!AI1210, ".", ",")))</f>
        <v>0</v>
      </c>
      <c r="AJ1210" s="7">
        <f>IF(ISBLANK(Data!AJ1210), "", _xlfn.NUMBERVALUE(SUBSTITUTE(Data!AJ1210, ".", ",")))</f>
        <v>0</v>
      </c>
      <c r="AK1210" s="7">
        <f>IF(ISBLANK(Data!AK1210), "", _xlfn.NUMBERVALUE(SUBSTITUTE(Data!AK1210, ".", ",")))</f>
        <v>7000</v>
      </c>
      <c r="AL1210">
        <f>IF(ISBLANK(Data!AL1210), "", Data!AL1210)</f>
        <v>0</v>
      </c>
      <c r="AM1210" s="15">
        <f>Table2[[#This Row],[DATE_IN]]-Table2[[#This Row],[DATE_OUT]]</f>
        <v>8</v>
      </c>
      <c r="AN1210" s="7" t="str">
        <f>IF(MID(RIGHT(Table2[[#This Row],[ADDR3]],3),1,1)=",",RIGHT(Table2[[#This Row],[ADDR3]],2),"")</f>
        <v/>
      </c>
      <c r="AO1210" s="7" t="str">
        <f>MID(Table2[[#This Row],[RES]],11,2)</f>
        <v>US</v>
      </c>
      <c r="AP1210" s="7">
        <f>_xlfn.XLOOKUP(AG1210,Table3[CURRENCY],Table3[CONVERSION RATE],0)*Table2[[#This Row],[ORIGINAL PRICE]]</f>
        <v>17347.372799999997</v>
      </c>
      <c r="AQ1210" s="7">
        <f>_xlfn.XLOOKUP(AG1210,Table3[CURRENCY],Table3[CONVERSION RATE],0)*Table2[[#This Row],[ORIGINAL PREPAYMENT]]</f>
        <v>0</v>
      </c>
      <c r="AR1210" s="7"/>
      <c r="AS1210" s="15"/>
    </row>
    <row r="1211" spans="1:45" x14ac:dyDescent="0.25">
      <c r="A1211" t="str">
        <f>IF(ISBLANK(Data!A1211), "", Data!A1211)</f>
        <v>B</v>
      </c>
      <c r="B1211" s="2" cm="1">
        <f t="array" ref="B1211">IF(ISBLANK(Data!B1211), "", DATE(2000 + RIGHT(Data!B1211, 2), _xlfn.SWITCH(MID(Data!B1211, 3, 3), "JAN", 1, "FEB", 2, "MAR", 3, "APR", 4, "MAY", 5, "JUN", 6, "JUL", 7, "AUG", 8, "SEP", 9, "OCT", 10, "NOV", 11, "DEC", 12), LEFT(Data!B1211, 2)))</f>
        <v>45423</v>
      </c>
      <c r="C1211" t="str">
        <f>IF(ISBLANK(Data!C1211), "", Data!C1211)</f>
        <v>0215-3619-SG-6</v>
      </c>
      <c r="D1211" t="str">
        <f>IF(ISBLANK(Data!D1211), "", Data!D1211)</f>
        <v/>
      </c>
      <c r="E1211" t="str">
        <f>IF(ISBLANK(Data!E1211), "", Data!E1211)</f>
        <v>TOS</v>
      </c>
      <c r="F1211" s="2" cm="1">
        <f t="array" ref="F1211">IF(ISBLANK(Data!F1211), "", DATE(2000 + RIGHT(Data!F1211, 2), _xlfn.SWITCH(MID(Data!F1211, 3, 3), "JAN", 1, "FEB", 2, "MAR", 3, "APR", 4, "MAY", 5, "JUN", 6, "JUL", 7, "AUG", 8, "SEP", 9, "OCT", 10, "NOV", 11, "DEC", 12), LEFT(Data!F1211, 2)))</f>
        <v>45552</v>
      </c>
      <c r="G1211" t="str">
        <f>IF(ISBLANK(Data!G1211), "", Data!G1211)</f>
        <v>TUE</v>
      </c>
      <c r="H1211" t="str">
        <f>IF(ISBLANK(Data!H1211), "", Data!H1211)</f>
        <v/>
      </c>
      <c r="I1211" t="str">
        <f>IF(ISBLANK(Data!I1211), "", Data!I1211)</f>
        <v>E</v>
      </c>
      <c r="J1211" t="str">
        <f>IF(ISBLANK(Data!J1211), "", Data!J1211)</f>
        <v>TOS</v>
      </c>
      <c r="K1211" s="2" cm="1">
        <f t="array" ref="K1211">IF(ISBLANK(Data!K1211), "", DATE(2000 + RIGHT(Data!K1211, 2), _xlfn.SWITCH(MID(Data!K1211, 3, 3), "JAN", 1, "FEB", 2, "MAR", 3, "APR", 4, "MAY", 5, "JUN", 6, "JUL", 7, "AUG", 8, "SEP", 9, "OCT", 10, "NOV", 11, "DEC", 12), LEFT(Data!K1211, 2)))</f>
        <v>45558</v>
      </c>
      <c r="L1211" t="str">
        <f>IF(ISBLANK(Data!L1211), "", Data!L1211)</f>
        <v>MON</v>
      </c>
      <c r="M1211" t="str">
        <f>IF(ISBLANK(Data!M1211), "", Data!M1211)</f>
        <v>TEO,JIN MING</v>
      </c>
      <c r="N1211" t="str">
        <f>IF(ISBLANK(Data!N1211), "", Data!N1211)</f>
        <v>LV</v>
      </c>
      <c r="O1211" s="2" t="str" cm="1">
        <f t="array" ref="O1211">IF(ISBLANK(Data!O1211), "", DATE(2000 + RIGHT(Data!O1211, 2), _xlfn.SWITCH(MID(Data!O1211, 3, 3), "JAN", 1, "FEB", 2, "MAR", 3, "APR", 4, "MAY", 5, "JUN", 6, "JUL", 7, "AUG", 8, "SEP", 9, "OCT", 10, "NOV", 11, "DEC", 12), LEFT(Data!O1211, 2)))</f>
        <v/>
      </c>
      <c r="P1211" t="str">
        <f>IF(ISBLANK(Data!P1211), "", Data!P1211)</f>
        <v>1XX1</v>
      </c>
      <c r="Q1211" t="str">
        <f>IF(ISBLANK(Data!Q1211), "", Data!Q1211)</f>
        <v>86810188</v>
      </c>
      <c r="R1211" t="str">
        <f>IF(ISBLANK(Data!R1211), "", Data!R1211)</f>
        <v>BU868101880003TE02153619</v>
      </c>
      <c r="S1211" t="str">
        <f>IF(ISBLANK(Data!S1211), "", Data!S1211)</f>
        <v>CH</v>
      </c>
      <c r="T1211" s="1" t="str">
        <f>IF(ISBLANK(Data!T1211),"",(Data!T1211))</f>
        <v/>
      </c>
      <c r="U1211" t="str">
        <f>IF(ISBLANK(Data!U1211), "", Data!U1211)</f>
        <v/>
      </c>
      <c r="V1211" t="str">
        <f>IF(ISBLANK(Data!V1211), "", Data!V1211)</f>
        <v/>
      </c>
      <c r="W1211" t="str">
        <f>IF(ISBLANK(Data!W1211), "", Data!W1211)</f>
        <v/>
      </c>
      <c r="X1211" t="str">
        <f>IF(ISBLANK(Data!X1211), "", Data!X1211)</f>
        <v/>
      </c>
      <c r="Y1211" t="str">
        <f>IF(ISBLANK(Data!Y1211), "", Data!Y1211)</f>
        <v/>
      </c>
      <c r="Z1211" t="str">
        <f>IF(ISBLANK(Data!Z1211), "", Data!Z1211)</f>
        <v>T/0043186E/P/Z5</v>
      </c>
      <c r="AA1211" t="str">
        <f>IF(ISBLANK(Data!AA1211), "", Data!AA1211)</f>
        <v/>
      </c>
      <c r="AB1211" t="str">
        <f>IF(ISBLANK(Data!AB1211), "", Data!AB1211)</f>
        <v/>
      </c>
      <c r="AC1211" t="str">
        <f>IF(ISBLANK(Data!AC1211), "", Data!AC1211)</f>
        <v>P002100</v>
      </c>
      <c r="AD1211" t="str">
        <f>IF(ISBLANK(Data!AD1211), "", Data!AD1211)</f>
        <v/>
      </c>
      <c r="AE1211" t="str">
        <f>IF(ISBLANK(Data!AE1211), "", Data!AE1211)</f>
        <v/>
      </c>
      <c r="AF1211" s="7">
        <f>IF(ISBLANK(Data!AF1211), 0, _xlfn.NUMBERVALUE(SUBSTITUTE(Data!AF1211, ".", ",")))</f>
        <v>4511.3500000000004</v>
      </c>
      <c r="AG1211" t="str">
        <f>IF(ISBLANK(Data!AG1211), "", Data!AG1211)</f>
        <v>NKR</v>
      </c>
      <c r="AH1211" s="6">
        <f>IF(ISBLANK(Data!AH1211), 0, _xlfn.NUMBERVALUE(SUBSTITUTE(Data!AH1211, ".", ",")))</f>
        <v>4511.3500000000004</v>
      </c>
      <c r="AI1211" s="7">
        <f>IF(ISBLANK(Data!AI1211), "", _xlfn.NUMBERVALUE(SUBSTITUTE(Data!AI1211, ".", ",")))</f>
        <v>12000</v>
      </c>
      <c r="AJ1211" s="7">
        <f>IF(ISBLANK(Data!AJ1211), "", _xlfn.NUMBERVALUE(SUBSTITUTE(Data!AJ1211, ".", ",")))</f>
        <v>12000</v>
      </c>
      <c r="AK1211" s="7" t="str">
        <f>IF(ISBLANK(Data!AK1211), "", _xlfn.NUMBERVALUE(SUBSTITUTE(Data!AK1211, ".", ",")))</f>
        <v/>
      </c>
      <c r="AL1211">
        <f>IF(ISBLANK(Data!AL1211), "", Data!AL1211)</f>
        <v>0</v>
      </c>
      <c r="AM1211" s="15">
        <f>Table2[[#This Row],[DATE_IN]]-Table2[[#This Row],[DATE_OUT]]</f>
        <v>6</v>
      </c>
      <c r="AN1211" s="7" t="str">
        <f>IF(MID(RIGHT(Table2[[#This Row],[ADDR3]],3),1,1)=",",RIGHT(Table2[[#This Row],[ADDR3]],2),"")</f>
        <v/>
      </c>
      <c r="AO1211" s="7" t="str">
        <f>MID(Table2[[#This Row],[RES]],11,2)</f>
        <v>SG</v>
      </c>
      <c r="AP1211" s="7">
        <f>_xlfn.XLOOKUP(AG1211,Table3[CURRENCY],Table3[CONVERSION RATE],0)*Table2[[#This Row],[ORIGINAL PRICE]]</f>
        <v>4511.3500000000004</v>
      </c>
      <c r="AQ1211" s="7">
        <f>_xlfn.XLOOKUP(AG1211,Table3[CURRENCY],Table3[CONVERSION RATE],0)*Table2[[#This Row],[ORIGINAL PREPAYMENT]]</f>
        <v>4511.3500000000004</v>
      </c>
      <c r="AR1211" s="7"/>
      <c r="AS1211" s="15"/>
    </row>
    <row r="1212" spans="1:45" x14ac:dyDescent="0.25">
      <c r="A1212" t="str">
        <f>IF(ISBLANK(Data!A1212), "", Data!A1212)</f>
        <v>B</v>
      </c>
      <c r="B1212" s="2" cm="1">
        <f t="array" ref="B1212">IF(ISBLANK(Data!B1212), "", DATE(2000 + RIGHT(Data!B1212, 2), _xlfn.SWITCH(MID(Data!B1212, 3, 3), "JAN", 1, "FEB", 2, "MAR", 3, "APR", 4, "MAY", 5, "JUN", 6, "JUL", 7, "AUG", 8, "SEP", 9, "OCT", 10, "NOV", 11, "DEC", 12), LEFT(Data!B1212, 2)))</f>
        <v>45424</v>
      </c>
      <c r="C1212" t="str">
        <f>IF(ISBLANK(Data!C1212), "", Data!C1212)</f>
        <v>0218-6225-AU-6</v>
      </c>
      <c r="D1212" t="str">
        <f>IF(ISBLANK(Data!D1212), "", Data!D1212)</f>
        <v>QF812V</v>
      </c>
      <c r="E1212" t="str">
        <f>IF(ISBLANK(Data!E1212), "", Data!E1212)</f>
        <v>TOS</v>
      </c>
      <c r="F1212" s="2" cm="1">
        <f t="array" ref="F1212">IF(ISBLANK(Data!F1212), "", DATE(2000 + RIGHT(Data!F1212, 2), _xlfn.SWITCH(MID(Data!F1212, 3, 3), "JAN", 1, "FEB", 2, "MAR", 3, "APR", 4, "MAY", 5, "JUN", 6, "JUL", 7, "AUG", 8, "SEP", 9, "OCT", 10, "NOV", 11, "DEC", 12), LEFT(Data!F1212, 2)))</f>
        <v>45552</v>
      </c>
      <c r="G1212" t="str">
        <f>IF(ISBLANK(Data!G1212), "", Data!G1212)</f>
        <v>TUE</v>
      </c>
      <c r="H1212" t="str">
        <f>IF(ISBLANK(Data!H1212), "", Data!H1212)</f>
        <v>WI</v>
      </c>
      <c r="I1212" t="str">
        <f>IF(ISBLANK(Data!I1212), "", Data!I1212)</f>
        <v>C</v>
      </c>
      <c r="J1212" t="str">
        <f>IF(ISBLANK(Data!J1212), "", Data!J1212)</f>
        <v>TOS</v>
      </c>
      <c r="K1212" s="2" cm="1">
        <f t="array" ref="K1212">IF(ISBLANK(Data!K1212), "", DATE(2000 + RIGHT(Data!K1212, 2), _xlfn.SWITCH(MID(Data!K1212, 3, 3), "JAN", 1, "FEB", 2, "MAR", 3, "APR", 4, "MAY", 5, "JUN", 6, "JUL", 7, "AUG", 8, "SEP", 9, "OCT", 10, "NOV", 11, "DEC", 12), LEFT(Data!K1212, 2)))</f>
        <v>45560</v>
      </c>
      <c r="L1212" t="str">
        <f>IF(ISBLANK(Data!L1212), "", Data!L1212)</f>
        <v>WED</v>
      </c>
      <c r="M1212" t="str">
        <f>IF(ISBLANK(Data!M1212), "", Data!M1212)</f>
        <v>SENEVIRATNE,DANIEL</v>
      </c>
      <c r="N1212" t="str">
        <f>IF(ISBLANK(Data!N1212), "", Data!N1212)</f>
        <v>LV</v>
      </c>
      <c r="O1212" s="2" cm="1">
        <f t="array" ref="O1212">IF(ISBLANK(Data!O1212), "", DATE(2000 + RIGHT(Data!O1212, 2), _xlfn.SWITCH(MID(Data!O1212, 3, 3), "JAN", 1, "FEB", 2, "MAR", 3, "APR", 4, "MAY", 5, "JUN", 6, "JUL", 7, "AUG", 8, "SEP", 9, "OCT", 10, "NOV", 11, "DEC", 12), LEFT(Data!O1212, 2)))</f>
        <v>69764</v>
      </c>
      <c r="P1212" t="str">
        <f>IF(ISBLANK(Data!P1212), "", Data!P1212)</f>
        <v>1XX1</v>
      </c>
      <c r="Q1212" t="str">
        <f>IF(ISBLANK(Data!Q1212), "", Data!Q1212)</f>
        <v>750487942</v>
      </c>
      <c r="R1212" t="str">
        <f>IF(ISBLANK(Data!R1212), "", Data!R1212)</f>
        <v>BU868102240009TE75048794</v>
      </c>
      <c r="S1212" t="str">
        <f>IF(ISBLANK(Data!S1212), "", Data!S1212)</f>
        <v>CH</v>
      </c>
      <c r="T1212" s="1" t="str">
        <f>IF(ISBLANK(Data!T1212),"",(Data!T1212))</f>
        <v/>
      </c>
      <c r="U1212" t="str">
        <f>IF(ISBLANK(Data!U1212), "", Data!U1212)</f>
        <v/>
      </c>
      <c r="V1212" t="str">
        <f>IF(ISBLANK(Data!V1212), "", Data!V1212)</f>
        <v/>
      </c>
      <c r="W1212" t="str">
        <f>IF(ISBLANK(Data!W1212), "", Data!W1212)</f>
        <v/>
      </c>
      <c r="X1212" t="str">
        <f>IF(ISBLANK(Data!X1212), "", Data!X1212)</f>
        <v/>
      </c>
      <c r="Y1212" t="str">
        <f>IF(ISBLANK(Data!Y1212), "", Data!Y1212)</f>
        <v/>
      </c>
      <c r="Z1212" t="str">
        <f>IF(ISBLANK(Data!Z1212), "", Data!Z1212)</f>
        <v>T/0061025E/P/YS</v>
      </c>
      <c r="AA1212" t="str">
        <f>IF(ISBLANK(Data!AA1212), "", Data!AA1212)</f>
        <v>+610431921622</v>
      </c>
      <c r="AB1212" t="str">
        <f>IF(ISBLANK(Data!AB1212), "", Data!AB1212)</f>
        <v/>
      </c>
      <c r="AC1212" t="str">
        <f>IF(ISBLANK(Data!AC1212), "", Data!AC1212)</f>
        <v>L196400</v>
      </c>
      <c r="AD1212" t="str">
        <f>IF(ISBLANK(Data!AD1212), "", Data!AD1212)</f>
        <v/>
      </c>
      <c r="AE1212" t="str">
        <f>IF(ISBLANK(Data!AE1212), "", Data!AE1212)</f>
        <v/>
      </c>
      <c r="AF1212" s="7">
        <f>IF(ISBLANK(Data!AF1212), 0, _xlfn.NUMBERVALUE(SUBSTITUTE(Data!AF1212, ".", ",")))</f>
        <v>3797.43</v>
      </c>
      <c r="AG1212" t="str">
        <f>IF(ISBLANK(Data!AG1212), "", Data!AG1212)</f>
        <v>NKR</v>
      </c>
      <c r="AH1212" s="6">
        <f>IF(ISBLANK(Data!AH1212), 0, _xlfn.NUMBERVALUE(SUBSTITUTE(Data!AH1212, ".", ",")))</f>
        <v>3797.43</v>
      </c>
      <c r="AI1212" s="7">
        <f>IF(ISBLANK(Data!AI1212), "", _xlfn.NUMBERVALUE(SUBSTITUTE(Data!AI1212, ".", ",")))</f>
        <v>12000</v>
      </c>
      <c r="AJ1212" s="7">
        <f>IF(ISBLANK(Data!AJ1212), "", _xlfn.NUMBERVALUE(SUBSTITUTE(Data!AJ1212, ".", ",")))</f>
        <v>12000</v>
      </c>
      <c r="AK1212" s="7" t="str">
        <f>IF(ISBLANK(Data!AK1212), "", _xlfn.NUMBERVALUE(SUBSTITUTE(Data!AK1212, ".", ",")))</f>
        <v/>
      </c>
      <c r="AL1212">
        <f>IF(ISBLANK(Data!AL1212), "", Data!AL1212)</f>
        <v>0</v>
      </c>
      <c r="AM1212" s="15">
        <f>Table2[[#This Row],[DATE_IN]]-Table2[[#This Row],[DATE_OUT]]</f>
        <v>8</v>
      </c>
      <c r="AN1212" s="7" t="str">
        <f>IF(MID(RIGHT(Table2[[#This Row],[ADDR3]],3),1,1)=",",RIGHT(Table2[[#This Row],[ADDR3]],2),"")</f>
        <v/>
      </c>
      <c r="AO1212" s="7" t="str">
        <f>MID(Table2[[#This Row],[RES]],11,2)</f>
        <v>AU</v>
      </c>
      <c r="AP1212" s="7">
        <f>_xlfn.XLOOKUP(AG1212,Table3[CURRENCY],Table3[CONVERSION RATE],0)*Table2[[#This Row],[ORIGINAL PRICE]]</f>
        <v>3797.43</v>
      </c>
      <c r="AQ1212" s="7">
        <f>_xlfn.XLOOKUP(AG1212,Table3[CURRENCY],Table3[CONVERSION RATE],0)*Table2[[#This Row],[ORIGINAL PREPAYMENT]]</f>
        <v>3797.43</v>
      </c>
      <c r="AR1212" s="7"/>
      <c r="AS1212" s="15"/>
    </row>
    <row r="1213" spans="1:45" x14ac:dyDescent="0.25">
      <c r="A1213" t="str">
        <f>IF(ISBLANK(Data!A1213), "", Data!A1213)</f>
        <v>B</v>
      </c>
      <c r="B1213" s="2" cm="1">
        <f t="array" ref="B1213">IF(ISBLANK(Data!B1213), "", DATE(2000 + RIGHT(Data!B1213, 2), _xlfn.SWITCH(MID(Data!B1213, 3, 3), "JAN", 1, "FEB", 2, "MAR", 3, "APR", 4, "MAY", 5, "JUN", 6, "JUL", 7, "AUG", 8, "SEP", 9, "OCT", 10, "NOV", 11, "DEC", 12), LEFT(Data!B1213, 2)))</f>
        <v>45321</v>
      </c>
      <c r="C1213" t="str">
        <f>IF(ISBLANK(Data!C1213), "", Data!C1213)</f>
        <v>4593-3112-US-1</v>
      </c>
      <c r="D1213" t="str">
        <f>IF(ISBLANK(Data!D1213), "", Data!D1213)</f>
        <v>QF811V</v>
      </c>
      <c r="E1213" t="str">
        <f>IF(ISBLANK(Data!E1213), "", Data!E1213)</f>
        <v>TOS</v>
      </c>
      <c r="F1213" s="2" cm="1">
        <f t="array" ref="F1213">IF(ISBLANK(Data!F1213), "", DATE(2000 + RIGHT(Data!F1213, 2), _xlfn.SWITCH(MID(Data!F1213, 3, 3), "JAN", 1, "FEB", 2, "MAR", 3, "APR", 4, "MAY", 5, "JUN", 6, "JUL", 7, "AUG", 8, "SEP", 9, "OCT", 10, "NOV", 11, "DEC", 12), LEFT(Data!F1213, 2)))</f>
        <v>45552</v>
      </c>
      <c r="G1213" t="str">
        <f>IF(ISBLANK(Data!G1213), "", Data!G1213)</f>
        <v>TUE</v>
      </c>
      <c r="H1213" t="str">
        <f>IF(ISBLANK(Data!H1213), "", Data!H1213)</f>
        <v>WI</v>
      </c>
      <c r="I1213" t="str">
        <f>IF(ISBLANK(Data!I1213), "", Data!I1213)</f>
        <v>E</v>
      </c>
      <c r="J1213" t="str">
        <f>IF(ISBLANK(Data!J1213), "", Data!J1213)</f>
        <v>TOS</v>
      </c>
      <c r="K1213" s="2" cm="1">
        <f t="array" ref="K1213">IF(ISBLANK(Data!K1213), "", DATE(2000 + RIGHT(Data!K1213, 2), _xlfn.SWITCH(MID(Data!K1213, 3, 3), "JAN", 1, "FEB", 2, "MAR", 3, "APR", 4, "MAY", 5, "JUN", 6, "JUL", 7, "AUG", 8, "SEP", 9, "OCT", 10, "NOV", 11, "DEC", 12), LEFT(Data!K1213, 2)))</f>
        <v>45560</v>
      </c>
      <c r="L1213" t="str">
        <f>IF(ISBLANK(Data!L1213), "", Data!L1213)</f>
        <v>WED</v>
      </c>
      <c r="M1213" t="str">
        <f>IF(ISBLANK(Data!M1213), "", Data!M1213)</f>
        <v>SUTTON,JOHN</v>
      </c>
      <c r="N1213" t="str">
        <f>IF(ISBLANK(Data!N1213), "", Data!N1213)</f>
        <v>PJ</v>
      </c>
      <c r="O1213" s="2" cm="1">
        <f t="array" ref="O1213">IF(ISBLANK(Data!O1213), "", DATE(2000 + RIGHT(Data!O1213, 2), _xlfn.SWITCH(MID(Data!O1213, 3, 3), "JAN", 1, "FEB", 2, "MAR", 3, "APR", 4, "MAY", 5, "JUN", 6, "JUL", 7, "AUG", 8, "SEP", 9, "OCT", 10, "NOV", 11, "DEC", 12), LEFT(Data!O1213, 2)))</f>
        <v>70860</v>
      </c>
      <c r="P1213" t="str">
        <f>IF(ISBLANK(Data!P1213), "", Data!P1213)</f>
        <v/>
      </c>
      <c r="Q1213" t="str">
        <f>IF(ISBLANK(Data!Q1213), "", Data!Q1213)</f>
        <v>774240539</v>
      </c>
      <c r="R1213" t="str">
        <f>IF(ISBLANK(Data!R1213), "", Data!R1213)</f>
        <v>BU868102230000TE77424053</v>
      </c>
      <c r="S1213" t="str">
        <f>IF(ISBLANK(Data!S1213), "", Data!S1213)</f>
        <v>CH</v>
      </c>
      <c r="T1213" s="1" t="str">
        <f>IF(ISBLANK(Data!T1213),"",(Data!T1213))</f>
        <v/>
      </c>
      <c r="U1213" t="str">
        <f>IF(ISBLANK(Data!U1213), "", Data!U1213)</f>
        <v/>
      </c>
      <c r="V1213" t="str">
        <f>IF(ISBLANK(Data!V1213), "", Data!V1213)</f>
        <v/>
      </c>
      <c r="W1213" t="str">
        <f>IF(ISBLANK(Data!W1213), "", Data!W1213)</f>
        <v/>
      </c>
      <c r="X1213" t="str">
        <f>IF(ISBLANK(Data!X1213), "", Data!X1213)</f>
        <v/>
      </c>
      <c r="Y1213" t="str">
        <f>IF(ISBLANK(Data!Y1213), "", Data!Y1213)</f>
        <v/>
      </c>
      <c r="Z1213" t="str">
        <f>IF(ISBLANK(Data!Z1213), "", Data!Z1213)</f>
        <v>T/0061014E/P/YS</v>
      </c>
      <c r="AA1213" t="str">
        <f>IF(ISBLANK(Data!AA1213), "", Data!AA1213)</f>
        <v>+16039866846</v>
      </c>
      <c r="AB1213" t="str">
        <f>IF(ISBLANK(Data!AB1213), "", Data!AB1213)</f>
        <v/>
      </c>
      <c r="AC1213" t="str">
        <f>IF(ISBLANK(Data!AC1213), "", Data!AC1213)</f>
        <v>B042900</v>
      </c>
      <c r="AD1213" t="str">
        <f>IF(ISBLANK(Data!AD1213), "", Data!AD1213)</f>
        <v/>
      </c>
      <c r="AE1213" t="str">
        <f>IF(ISBLANK(Data!AE1213), "", Data!AE1213)</f>
        <v/>
      </c>
      <c r="AF1213" s="7">
        <f>IF(ISBLANK(Data!AF1213), 0, _xlfn.NUMBERVALUE(SUBSTITUTE(Data!AF1213, ".", ",")))</f>
        <v>742.66</v>
      </c>
      <c r="AG1213" t="str">
        <f>IF(ISBLANK(Data!AG1213), "", Data!AG1213)</f>
        <v>USD</v>
      </c>
      <c r="AH1213" s="6">
        <f>IF(ISBLANK(Data!AH1213), 0, _xlfn.NUMBERVALUE(SUBSTITUTE(Data!AH1213, ".", ",")))</f>
        <v>742.07</v>
      </c>
      <c r="AI1213" s="7">
        <f>IF(ISBLANK(Data!AI1213), "", _xlfn.NUMBERVALUE(SUBSTITUTE(Data!AI1213, ".", ",")))</f>
        <v>630000</v>
      </c>
      <c r="AJ1213" s="7">
        <f>IF(ISBLANK(Data!AJ1213), "", _xlfn.NUMBERVALUE(SUBSTITUTE(Data!AJ1213, ".", ",")))</f>
        <v>630000</v>
      </c>
      <c r="AK1213" s="7" t="str">
        <f>IF(ISBLANK(Data!AK1213), "", _xlfn.NUMBERVALUE(SUBSTITUTE(Data!AK1213, ".", ",")))</f>
        <v/>
      </c>
      <c r="AL1213">
        <f>IF(ISBLANK(Data!AL1213), "", Data!AL1213)</f>
        <v>0</v>
      </c>
      <c r="AM1213" s="15">
        <f>Table2[[#This Row],[DATE_IN]]-Table2[[#This Row],[DATE_OUT]]</f>
        <v>8</v>
      </c>
      <c r="AN1213" s="7" t="str">
        <f>IF(MID(RIGHT(Table2[[#This Row],[ADDR3]],3),1,1)=",",RIGHT(Table2[[#This Row],[ADDR3]],2),"")</f>
        <v/>
      </c>
      <c r="AO1213" s="7" t="str">
        <f>MID(Table2[[#This Row],[RES]],11,2)</f>
        <v>US</v>
      </c>
      <c r="AP1213" s="7">
        <f>_xlfn.XLOOKUP(AG1213,Table3[CURRENCY],Table3[CONVERSION RATE],0)*Table2[[#This Row],[ORIGINAL PRICE]]</f>
        <v>8192.4527999999991</v>
      </c>
      <c r="AQ1213" s="7">
        <f>_xlfn.XLOOKUP(AG1213,Table3[CURRENCY],Table3[CONVERSION RATE],0)*Table2[[#This Row],[ORIGINAL PREPAYMENT]]</f>
        <v>8198.9663999999993</v>
      </c>
      <c r="AR1213" s="7"/>
      <c r="AS1213" s="15"/>
    </row>
    <row r="1214" spans="1:45" x14ac:dyDescent="0.25">
      <c r="A1214" t="str">
        <f>IF(ISBLANK(Data!A1214), "", Data!A1214)</f>
        <v>B</v>
      </c>
      <c r="B1214" s="2" cm="1">
        <f t="array" ref="B1214">IF(ISBLANK(Data!B1214), "", DATE(2000 + RIGHT(Data!B1214, 2), _xlfn.SWITCH(MID(Data!B1214, 3, 3), "JAN", 1, "FEB", 2, "MAR", 3, "APR", 4, "MAY", 5, "JUN", 6, "JUL", 7, "AUG", 8, "SEP", 9, "OCT", 10, "NOV", 11, "DEC", 12), LEFT(Data!B1214, 2)))</f>
        <v>45342</v>
      </c>
      <c r="C1214" t="str">
        <f>IF(ISBLANK(Data!C1214), "", Data!C1214)</f>
        <v>4718-6416-DE-4</v>
      </c>
      <c r="D1214" t="str">
        <f>IF(ISBLANK(Data!D1214), "", Data!D1214)</f>
        <v/>
      </c>
      <c r="E1214" t="str">
        <f>IF(ISBLANK(Data!E1214), "", Data!E1214)</f>
        <v>TOS</v>
      </c>
      <c r="F1214" s="2" cm="1">
        <f t="array" ref="F1214">IF(ISBLANK(Data!F1214), "", DATE(2000 + RIGHT(Data!F1214, 2), _xlfn.SWITCH(MID(Data!F1214, 3, 3), "JAN", 1, "FEB", 2, "MAR", 3, "APR", 4, "MAY", 5, "JUN", 6, "JUL", 7, "AUG", 8, "SEP", 9, "OCT", 10, "NOV", 11, "DEC", 12), LEFT(Data!F1214, 2)))</f>
        <v>45552</v>
      </c>
      <c r="G1214" t="str">
        <f>IF(ISBLANK(Data!G1214), "", Data!G1214)</f>
        <v>TUE</v>
      </c>
      <c r="H1214" t="str">
        <f>IF(ISBLANK(Data!H1214), "", Data!H1214)</f>
        <v>SK4416</v>
      </c>
      <c r="I1214" t="str">
        <f>IF(ISBLANK(Data!I1214), "", Data!I1214)</f>
        <v>B</v>
      </c>
      <c r="J1214" t="str">
        <f>IF(ISBLANK(Data!J1214), "", Data!J1214)</f>
        <v>TOS</v>
      </c>
      <c r="K1214" s="2" cm="1">
        <f t="array" ref="K1214">IF(ISBLANK(Data!K1214), "", DATE(2000 + RIGHT(Data!K1214, 2), _xlfn.SWITCH(MID(Data!K1214, 3, 3), "JAN", 1, "FEB", 2, "MAR", 3, "APR", 4, "MAY", 5, "JUN", 6, "JUL", 7, "AUG", 8, "SEP", 9, "OCT", 10, "NOV", 11, "DEC", 12), LEFT(Data!K1214, 2)))</f>
        <v>45559</v>
      </c>
      <c r="L1214" t="str">
        <f>IF(ISBLANK(Data!L1214), "", Data!L1214)</f>
        <v>TUE</v>
      </c>
      <c r="M1214" t="str">
        <f>IF(ISBLANK(Data!M1214), "", Data!M1214)</f>
        <v>FLAMMERSBERGER,FELIX</v>
      </c>
      <c r="N1214" t="str">
        <f>IF(ISBLANK(Data!N1214), "", Data!N1214)</f>
        <v>LI</v>
      </c>
      <c r="O1214" s="2" cm="1">
        <f t="array" ref="O1214">IF(ISBLANK(Data!O1214), "", DATE(2000 + RIGHT(Data!O1214, 2), _xlfn.SWITCH(MID(Data!O1214, 3, 3), "JAN", 1, "FEB", 2, "MAR", 3, "APR", 4, "MAY", 5, "JUN", 6, "JUL", 7, "AUG", 8, "SEP", 9, "OCT", 10, "NOV", 11, "DEC", 12), LEFT(Data!O1214, 2)))</f>
        <v>72108</v>
      </c>
      <c r="P1214" t="str">
        <f>IF(ISBLANK(Data!P1214), "", Data!P1214)</f>
        <v>1XX1</v>
      </c>
      <c r="Q1214" t="str">
        <f>IF(ISBLANK(Data!Q1214), "", Data!Q1214)</f>
        <v/>
      </c>
      <c r="R1214" t="str">
        <f>IF(ISBLANK(Data!R1214), "", Data!R1214)</f>
        <v>CX426354XXXXXX7442</v>
      </c>
      <c r="S1214" t="str">
        <f>IF(ISBLANK(Data!S1214), "", Data!S1214)</f>
        <v>CV</v>
      </c>
      <c r="T1214" s="1" t="str">
        <f>IF(ISBLANK(Data!T1214),"",(Data!T1214))</f>
        <v>04/27</v>
      </c>
      <c r="U1214" t="str">
        <f>IF(ISBLANK(Data!U1214), "", Data!U1214)</f>
        <v/>
      </c>
      <c r="V1214" t="str">
        <f>IF(ISBLANK(Data!V1214), "", Data!V1214)</f>
        <v>WIESENWEG 9</v>
      </c>
      <c r="W1214" t="str">
        <f>IF(ISBLANK(Data!W1214), "", Data!W1214)</f>
        <v/>
      </c>
      <c r="X1214" t="str">
        <f>IF(ISBLANK(Data!X1214), "", Data!X1214)</f>
        <v>97334 NORDHEIM,DE</v>
      </c>
      <c r="Y1214" t="str">
        <f>IF(ISBLANK(Data!Y1214), "", Data!Y1214)</f>
        <v/>
      </c>
      <c r="Z1214" t="str">
        <f>IF(ISBLANK(Data!Z1214), "", Data!Z1214)</f>
        <v>T/0016096D/P/RO</v>
      </c>
      <c r="AA1214" t="str">
        <f>IF(ISBLANK(Data!AA1214), "", Data!AA1214)</f>
        <v>0049 82199949983</v>
      </c>
      <c r="AB1214" t="str">
        <f>IF(ISBLANK(Data!AB1214), "", Data!AB1214)</f>
        <v/>
      </c>
      <c r="AC1214" t="str">
        <f>IF(ISBLANK(Data!AC1214), "", Data!AC1214)</f>
        <v>L206300</v>
      </c>
      <c r="AD1214" t="str">
        <f>IF(ISBLANK(Data!AD1214), "", Data!AD1214)</f>
        <v/>
      </c>
      <c r="AE1214" t="str">
        <f>IF(ISBLANK(Data!AE1214), "", Data!AE1214)</f>
        <v/>
      </c>
      <c r="AF1214" s="7">
        <f>IF(ISBLANK(Data!AF1214), 0, _xlfn.NUMBERVALUE(SUBSTITUTE(Data!AF1214, ".", ",")))</f>
        <v>0</v>
      </c>
      <c r="AG1214" t="str">
        <f>IF(ISBLANK(Data!AG1214), "", Data!AG1214)</f>
        <v>EUR</v>
      </c>
      <c r="AH1214" s="6">
        <f>IF(ISBLANK(Data!AH1214), 0, _xlfn.NUMBERVALUE(SUBSTITUTE(Data!AH1214, ".", ",")))</f>
        <v>289.42</v>
      </c>
      <c r="AI1214" s="7">
        <f>IF(ISBLANK(Data!AI1214), "", _xlfn.NUMBERVALUE(SUBSTITUTE(Data!AI1214, ".", ",")))</f>
        <v>12000</v>
      </c>
      <c r="AJ1214" s="7">
        <f>IF(ISBLANK(Data!AJ1214), "", _xlfn.NUMBERVALUE(SUBSTITUTE(Data!AJ1214, ".", ",")))</f>
        <v>12000</v>
      </c>
      <c r="AK1214" s="7" t="str">
        <f>IF(ISBLANK(Data!AK1214), "", _xlfn.NUMBERVALUE(SUBSTITUTE(Data!AK1214, ".", ",")))</f>
        <v/>
      </c>
      <c r="AL1214">
        <f>IF(ISBLANK(Data!AL1214), "", Data!AL1214)</f>
        <v>0</v>
      </c>
      <c r="AM1214" s="15">
        <f>Table2[[#This Row],[DATE_IN]]-Table2[[#This Row],[DATE_OUT]]</f>
        <v>7</v>
      </c>
      <c r="AN1214" s="7" t="str">
        <f>IF(MID(RIGHT(Table2[[#This Row],[ADDR3]],3),1,1)=",",RIGHT(Table2[[#This Row],[ADDR3]],2),"")</f>
        <v>DE</v>
      </c>
      <c r="AO1214" s="7" t="str">
        <f>MID(Table2[[#This Row],[RES]],11,2)</f>
        <v>DE</v>
      </c>
      <c r="AP1214" s="7">
        <f>_xlfn.XLOOKUP(AG1214,Table3[CURRENCY],Table3[CONVERSION RATE],0)*Table2[[#This Row],[ORIGINAL PRICE]]</f>
        <v>3464.3574000000003</v>
      </c>
      <c r="AQ1214" s="7">
        <f>_xlfn.XLOOKUP(AG1214,Table3[CURRENCY],Table3[CONVERSION RATE],0)*Table2[[#This Row],[ORIGINAL PREPAYMENT]]</f>
        <v>0</v>
      </c>
      <c r="AR1214" s="7"/>
      <c r="AS1214" s="15"/>
    </row>
    <row r="1215" spans="1:45" x14ac:dyDescent="0.25">
      <c r="A1215" t="str">
        <f>IF(ISBLANK(Data!A1215), "", Data!A1215)</f>
        <v>B</v>
      </c>
      <c r="B1215" s="2" cm="1">
        <f t="array" ref="B1215">IF(ISBLANK(Data!B1215), "", DATE(2000 + RIGHT(Data!B1215, 2), _xlfn.SWITCH(MID(Data!B1215, 3, 3), "JAN", 1, "FEB", 2, "MAR", 3, "APR", 4, "MAY", 5, "JUN", 6, "JUL", 7, "AUG", 8, "SEP", 9, "OCT", 10, "NOV", 11, "DEC", 12), LEFT(Data!B1215, 2)))</f>
        <v>45363</v>
      </c>
      <c r="C1215" t="str">
        <f>IF(ISBLANK(Data!C1215), "", Data!C1215)</f>
        <v>4848-8907-NZ-5</v>
      </c>
      <c r="D1215" t="str">
        <f>IF(ISBLANK(Data!D1215), "", Data!D1215)</f>
        <v>QF812V</v>
      </c>
      <c r="E1215" t="str">
        <f>IF(ISBLANK(Data!E1215), "", Data!E1215)</f>
        <v>TOS</v>
      </c>
      <c r="F1215" s="2" cm="1">
        <f t="array" ref="F1215">IF(ISBLANK(Data!F1215), "", DATE(2000 + RIGHT(Data!F1215, 2), _xlfn.SWITCH(MID(Data!F1215, 3, 3), "JAN", 1, "FEB", 2, "MAR", 3, "APR", 4, "MAY", 5, "JUN", 6, "JUL", 7, "AUG", 8, "SEP", 9, "OCT", 10, "NOV", 11, "DEC", 12), LEFT(Data!F1215, 2)))</f>
        <v>45552</v>
      </c>
      <c r="G1215" t="str">
        <f>IF(ISBLANK(Data!G1215), "", Data!G1215)</f>
        <v>TUE</v>
      </c>
      <c r="H1215" t="str">
        <f>IF(ISBLANK(Data!H1215), "", Data!H1215)</f>
        <v>WI</v>
      </c>
      <c r="I1215" t="str">
        <f>IF(ISBLANK(Data!I1215), "", Data!I1215)</f>
        <v>C</v>
      </c>
      <c r="J1215" t="str">
        <f>IF(ISBLANK(Data!J1215), "", Data!J1215)</f>
        <v>TOS</v>
      </c>
      <c r="K1215" s="2" cm="1">
        <f t="array" ref="K1215">IF(ISBLANK(Data!K1215), "", DATE(2000 + RIGHT(Data!K1215, 2), _xlfn.SWITCH(MID(Data!K1215, 3, 3), "JAN", 1, "FEB", 2, "MAR", 3, "APR", 4, "MAY", 5, "JUN", 6, "JUL", 7, "AUG", 8, "SEP", 9, "OCT", 10, "NOV", 11, "DEC", 12), LEFT(Data!K1215, 2)))</f>
        <v>45558</v>
      </c>
      <c r="L1215" t="str">
        <f>IF(ISBLANK(Data!L1215), "", Data!L1215)</f>
        <v>MON</v>
      </c>
      <c r="M1215" t="str">
        <f>IF(ISBLANK(Data!M1215), "", Data!M1215)</f>
        <v>KESSLER,WILLEM</v>
      </c>
      <c r="N1215" t="str">
        <f>IF(ISBLANK(Data!N1215), "", Data!N1215)</f>
        <v>LV</v>
      </c>
      <c r="O1215" s="2" cm="1">
        <f t="array" ref="O1215">IF(ISBLANK(Data!O1215), "", DATE(2000 + RIGHT(Data!O1215, 2), _xlfn.SWITCH(MID(Data!O1215, 3, 3), "JAN", 1, "FEB", 2, "MAR", 3, "APR", 4, "MAY", 5, "JUN", 6, "JUL", 7, "AUG", 8, "SEP", 9, "OCT", 10, "NOV", 11, "DEC", 12), LEFT(Data!O1215, 2)))</f>
        <v>70860</v>
      </c>
      <c r="P1215" t="str">
        <f>IF(ISBLANK(Data!P1215), "", Data!P1215)</f>
        <v>1XX1</v>
      </c>
      <c r="Q1215" t="str">
        <f>IF(ISBLANK(Data!Q1215), "", Data!Q1215)</f>
        <v>753905371</v>
      </c>
      <c r="R1215" t="str">
        <f>IF(ISBLANK(Data!R1215), "", Data!R1215)</f>
        <v>BU868102240009TE75390537</v>
      </c>
      <c r="S1215" t="str">
        <f>IF(ISBLANK(Data!S1215), "", Data!S1215)</f>
        <v>CH</v>
      </c>
      <c r="T1215" s="1" t="str">
        <f>IF(ISBLANK(Data!T1215),"",(Data!T1215))</f>
        <v/>
      </c>
      <c r="U1215" t="str">
        <f>IF(ISBLANK(Data!U1215), "", Data!U1215)</f>
        <v/>
      </c>
      <c r="V1215" t="str">
        <f>IF(ISBLANK(Data!V1215), "", Data!V1215)</f>
        <v/>
      </c>
      <c r="W1215" t="str">
        <f>IF(ISBLANK(Data!W1215), "", Data!W1215)</f>
        <v/>
      </c>
      <c r="X1215" t="str">
        <f>IF(ISBLANK(Data!X1215), "", Data!X1215)</f>
        <v/>
      </c>
      <c r="Y1215" t="str">
        <f>IF(ISBLANK(Data!Y1215), "", Data!Y1215)</f>
        <v/>
      </c>
      <c r="Z1215" t="str">
        <f>IF(ISBLANK(Data!Z1215), "", Data!Z1215)</f>
        <v>T/0061025E/P/YS</v>
      </c>
      <c r="AA1215" t="str">
        <f>IF(ISBLANK(Data!AA1215), "", Data!AA1215)</f>
        <v>+6421539072</v>
      </c>
      <c r="AB1215" t="str">
        <f>IF(ISBLANK(Data!AB1215), "", Data!AB1215)</f>
        <v/>
      </c>
      <c r="AC1215" t="str">
        <f>IF(ISBLANK(Data!AC1215), "", Data!AC1215)</f>
        <v>L196400</v>
      </c>
      <c r="AD1215" t="str">
        <f>IF(ISBLANK(Data!AD1215), "", Data!AD1215)</f>
        <v/>
      </c>
      <c r="AE1215" t="str">
        <f>IF(ISBLANK(Data!AE1215), "", Data!AE1215)</f>
        <v/>
      </c>
      <c r="AF1215" s="7">
        <f>IF(ISBLANK(Data!AF1215), 0, _xlfn.NUMBERVALUE(SUBSTITUTE(Data!AF1215, ".", ",")))</f>
        <v>3016.56</v>
      </c>
      <c r="AG1215" t="str">
        <f>IF(ISBLANK(Data!AG1215), "", Data!AG1215)</f>
        <v>NKR</v>
      </c>
      <c r="AH1215" s="6">
        <f>IF(ISBLANK(Data!AH1215), 0, _xlfn.NUMBERVALUE(SUBSTITUTE(Data!AH1215, ".", ",")))</f>
        <v>3016.56</v>
      </c>
      <c r="AI1215" s="7">
        <f>IF(ISBLANK(Data!AI1215), "", _xlfn.NUMBERVALUE(SUBSTITUTE(Data!AI1215, ".", ",")))</f>
        <v>12000</v>
      </c>
      <c r="AJ1215" s="7">
        <f>IF(ISBLANK(Data!AJ1215), "", _xlfn.NUMBERVALUE(SUBSTITUTE(Data!AJ1215, ".", ",")))</f>
        <v>12000</v>
      </c>
      <c r="AK1215" s="7" t="str">
        <f>IF(ISBLANK(Data!AK1215), "", _xlfn.NUMBERVALUE(SUBSTITUTE(Data!AK1215, ".", ",")))</f>
        <v/>
      </c>
      <c r="AL1215">
        <f>IF(ISBLANK(Data!AL1215), "", Data!AL1215)</f>
        <v>0</v>
      </c>
      <c r="AM1215" s="15">
        <f>Table2[[#This Row],[DATE_IN]]-Table2[[#This Row],[DATE_OUT]]</f>
        <v>6</v>
      </c>
      <c r="AN1215" s="7" t="str">
        <f>IF(MID(RIGHT(Table2[[#This Row],[ADDR3]],3),1,1)=",",RIGHT(Table2[[#This Row],[ADDR3]],2),"")</f>
        <v/>
      </c>
      <c r="AO1215" s="7" t="str">
        <f>MID(Table2[[#This Row],[RES]],11,2)</f>
        <v>NZ</v>
      </c>
      <c r="AP1215" s="7">
        <f>_xlfn.XLOOKUP(AG1215,Table3[CURRENCY],Table3[CONVERSION RATE],0)*Table2[[#This Row],[ORIGINAL PRICE]]</f>
        <v>3016.56</v>
      </c>
      <c r="AQ1215" s="7">
        <f>_xlfn.XLOOKUP(AG1215,Table3[CURRENCY],Table3[CONVERSION RATE],0)*Table2[[#This Row],[ORIGINAL PREPAYMENT]]</f>
        <v>3016.56</v>
      </c>
      <c r="AR1215" s="7"/>
      <c r="AS1215" s="15"/>
    </row>
    <row r="1216" spans="1:45" x14ac:dyDescent="0.25">
      <c r="A1216" t="str">
        <f>IF(ISBLANK(Data!A1216), "", Data!A1216)</f>
        <v>B</v>
      </c>
      <c r="B1216" s="2" cm="1">
        <f t="array" ref="B1216">IF(ISBLANK(Data!B1216), "", DATE(2000 + RIGHT(Data!B1216, 2), _xlfn.SWITCH(MID(Data!B1216, 3, 3), "JAN", 1, "FEB", 2, "MAR", 3, "APR", 4, "MAY", 5, "JUN", 6, "JUL", 7, "AUG", 8, "SEP", 9, "OCT", 10, "NOV", 11, "DEC", 12), LEFT(Data!B1216, 2)))</f>
        <v>45365</v>
      </c>
      <c r="C1216" t="str">
        <f>IF(ISBLANK(Data!C1216), "", Data!C1216)</f>
        <v>4865-8702-TH-1</v>
      </c>
      <c r="D1216" t="str">
        <f>IF(ISBLANK(Data!D1216), "", Data!D1216)</f>
        <v/>
      </c>
      <c r="E1216" t="str">
        <f>IF(ISBLANK(Data!E1216), "", Data!E1216)</f>
        <v>TOS</v>
      </c>
      <c r="F1216" s="2" cm="1">
        <f t="array" ref="F1216">IF(ISBLANK(Data!F1216), "", DATE(2000 + RIGHT(Data!F1216, 2), _xlfn.SWITCH(MID(Data!F1216, 3, 3), "JAN", 1, "FEB", 2, "MAR", 3, "APR", 4, "MAY", 5, "JUN", 6, "JUL", 7, "AUG", 8, "SEP", 9, "OCT", 10, "NOV", 11, "DEC", 12), LEFT(Data!F1216, 2)))</f>
        <v>45552</v>
      </c>
      <c r="G1216" t="str">
        <f>IF(ISBLANK(Data!G1216), "", Data!G1216)</f>
        <v>TUE</v>
      </c>
      <c r="H1216" t="str">
        <f>IF(ISBLANK(Data!H1216), "", Data!H1216)</f>
        <v>SK4406</v>
      </c>
      <c r="I1216" t="str">
        <f>IF(ISBLANK(Data!I1216), "", Data!I1216)</f>
        <v>E</v>
      </c>
      <c r="J1216" t="str">
        <f>IF(ISBLANK(Data!J1216), "", Data!J1216)</f>
        <v>TOS</v>
      </c>
      <c r="K1216" s="2" cm="1">
        <f t="array" ref="K1216">IF(ISBLANK(Data!K1216), "", DATE(2000 + RIGHT(Data!K1216, 2), _xlfn.SWITCH(MID(Data!K1216, 3, 3), "JAN", 1, "FEB", 2, "MAR", 3, "APR", 4, "MAY", 5, "JUN", 6, "JUL", 7, "AUG", 8, "SEP", 9, "OCT", 10, "NOV", 11, "DEC", 12), LEFT(Data!K1216, 2)))</f>
        <v>45563</v>
      </c>
      <c r="L1216" t="str">
        <f>IF(ISBLANK(Data!L1216), "", Data!L1216)</f>
        <v>SAT</v>
      </c>
      <c r="M1216" t="str">
        <f>IF(ISBLANK(Data!M1216), "", Data!M1216)</f>
        <v>PRASETTHO,SETH</v>
      </c>
      <c r="N1216" t="str">
        <f>IF(ISBLANK(Data!N1216), "", Data!N1216)</f>
        <v>LV</v>
      </c>
      <c r="O1216" s="2" t="str" cm="1">
        <f t="array" ref="O1216">IF(ISBLANK(Data!O1216), "", DATE(2000 + RIGHT(Data!O1216, 2), _xlfn.SWITCH(MID(Data!O1216, 3, 3), "JAN", 1, "FEB", 2, "MAR", 3, "APR", 4, "MAY", 5, "JUN", 6, "JUL", 7, "AUG", 8, "SEP", 9, "OCT", 10, "NOV", 11, "DEC", 12), LEFT(Data!O1216, 2)))</f>
        <v/>
      </c>
      <c r="P1216" t="str">
        <f>IF(ISBLANK(Data!P1216), "", Data!P1216)</f>
        <v>1XX1</v>
      </c>
      <c r="Q1216" t="str">
        <f>IF(ISBLANK(Data!Q1216), "", Data!Q1216)</f>
        <v>01830008</v>
      </c>
      <c r="R1216" t="str">
        <f>IF(ISBLANK(Data!R1216), "", Data!R1216)</f>
        <v>BU868101830008TE48658702</v>
      </c>
      <c r="S1216" t="str">
        <f>IF(ISBLANK(Data!S1216), "", Data!S1216)</f>
        <v>CH</v>
      </c>
      <c r="T1216" s="1" t="str">
        <f>IF(ISBLANK(Data!T1216),"",(Data!T1216))</f>
        <v/>
      </c>
      <c r="U1216" t="str">
        <f>IF(ISBLANK(Data!U1216), "", Data!U1216)</f>
        <v/>
      </c>
      <c r="V1216" t="str">
        <f>IF(ISBLANK(Data!V1216), "", Data!V1216)</f>
        <v/>
      </c>
      <c r="W1216" t="str">
        <f>IF(ISBLANK(Data!W1216), "", Data!W1216)</f>
        <v/>
      </c>
      <c r="X1216" t="str">
        <f>IF(ISBLANK(Data!X1216), "", Data!X1216)</f>
        <v/>
      </c>
      <c r="Y1216" t="str">
        <f>IF(ISBLANK(Data!Y1216), "", Data!Y1216)</f>
        <v/>
      </c>
      <c r="Z1216" t="str">
        <f>IF(ISBLANK(Data!Z1216), "", Data!Z1216)</f>
        <v>T/0040445E/P/ZS</v>
      </c>
      <c r="AA1216" t="str">
        <f>IF(ISBLANK(Data!AA1216), "", Data!AA1216)</f>
        <v>00861089171020</v>
      </c>
      <c r="AB1216" t="str">
        <f>IF(ISBLANK(Data!AB1216), "", Data!AB1216)</f>
        <v/>
      </c>
      <c r="AC1216" t="str">
        <f>IF(ISBLANK(Data!AC1216), "", Data!AC1216)</f>
        <v>Q002100</v>
      </c>
      <c r="AD1216" t="str">
        <f>IF(ISBLANK(Data!AD1216), "", Data!AD1216)</f>
        <v/>
      </c>
      <c r="AE1216" t="str">
        <f>IF(ISBLANK(Data!AE1216), "", Data!AE1216)</f>
        <v/>
      </c>
      <c r="AF1216" s="7">
        <f>IF(ISBLANK(Data!AF1216), 0, _xlfn.NUMBERVALUE(SUBSTITUTE(Data!AF1216, ".", ",")))</f>
        <v>7437.54</v>
      </c>
      <c r="AG1216" t="str">
        <f>IF(ISBLANK(Data!AG1216), "", Data!AG1216)</f>
        <v>NKR</v>
      </c>
      <c r="AH1216" s="6">
        <f>IF(ISBLANK(Data!AH1216), 0, _xlfn.NUMBERVALUE(SUBSTITUTE(Data!AH1216, ".", ",")))</f>
        <v>7437.54</v>
      </c>
      <c r="AI1216" s="7">
        <f>IF(ISBLANK(Data!AI1216), "", _xlfn.NUMBERVALUE(SUBSTITUTE(Data!AI1216, ".", ",")))</f>
        <v>12000</v>
      </c>
      <c r="AJ1216" s="7">
        <f>IF(ISBLANK(Data!AJ1216), "", _xlfn.NUMBERVALUE(SUBSTITUTE(Data!AJ1216, ".", ",")))</f>
        <v>12000</v>
      </c>
      <c r="AK1216" s="7" t="str">
        <f>IF(ISBLANK(Data!AK1216), "", _xlfn.NUMBERVALUE(SUBSTITUTE(Data!AK1216, ".", ",")))</f>
        <v/>
      </c>
      <c r="AL1216">
        <f>IF(ISBLANK(Data!AL1216), "", Data!AL1216)</f>
        <v>0</v>
      </c>
      <c r="AM1216" s="15">
        <f>Table2[[#This Row],[DATE_IN]]-Table2[[#This Row],[DATE_OUT]]</f>
        <v>11</v>
      </c>
      <c r="AN1216" s="7" t="str">
        <f>IF(MID(RIGHT(Table2[[#This Row],[ADDR3]],3),1,1)=",",RIGHT(Table2[[#This Row],[ADDR3]],2),"")</f>
        <v/>
      </c>
      <c r="AO1216" s="7" t="str">
        <f>MID(Table2[[#This Row],[RES]],11,2)</f>
        <v>TH</v>
      </c>
      <c r="AP1216" s="7">
        <f>_xlfn.XLOOKUP(AG1216,Table3[CURRENCY],Table3[CONVERSION RATE],0)*Table2[[#This Row],[ORIGINAL PRICE]]</f>
        <v>7437.54</v>
      </c>
      <c r="AQ1216" s="7">
        <f>_xlfn.XLOOKUP(AG1216,Table3[CURRENCY],Table3[CONVERSION RATE],0)*Table2[[#This Row],[ORIGINAL PREPAYMENT]]</f>
        <v>7437.54</v>
      </c>
      <c r="AR1216" s="7"/>
      <c r="AS1216" s="15"/>
    </row>
    <row r="1217" spans="1:45" x14ac:dyDescent="0.25">
      <c r="A1217" t="str">
        <f>IF(ISBLANK(Data!A1217), "", Data!A1217)</f>
        <v>B</v>
      </c>
      <c r="B1217" s="2" cm="1">
        <f t="array" ref="B1217">IF(ISBLANK(Data!B1217), "", DATE(2000 + RIGHT(Data!B1217, 2), _xlfn.SWITCH(MID(Data!B1217, 3, 3), "JAN", 1, "FEB", 2, "MAR", 3, "APR", 4, "MAY", 5, "JUN", 6, "JUL", 7, "AUG", 8, "SEP", 9, "OCT", 10, "NOV", 11, "DEC", 12), LEFT(Data!B1217, 2)))</f>
        <v>45422</v>
      </c>
      <c r="C1217" t="str">
        <f>IF(ISBLANK(Data!C1217), "", Data!C1217)</f>
        <v>0209-4906-NO-2</v>
      </c>
      <c r="D1217" t="str">
        <f>IF(ISBLANK(Data!D1217), "", Data!D1217)</f>
        <v/>
      </c>
      <c r="E1217" t="str">
        <f>IF(ISBLANK(Data!E1217), "", Data!E1217)</f>
        <v>TOS</v>
      </c>
      <c r="F1217" s="2" cm="1">
        <f t="array" ref="F1217">IF(ISBLANK(Data!F1217), "", DATE(2000 + RIGHT(Data!F1217, 2), _xlfn.SWITCH(MID(Data!F1217, 3, 3), "JAN", 1, "FEB", 2, "MAR", 3, "APR", 4, "MAY", 5, "JUN", 6, "JUL", 7, "AUG", 8, "SEP", 9, "OCT", 10, "NOV", 11, "DEC", 12), LEFT(Data!F1217, 2)))</f>
        <v>45553</v>
      </c>
      <c r="G1217" t="str">
        <f>IF(ISBLANK(Data!G1217), "", Data!G1217)</f>
        <v>WED</v>
      </c>
      <c r="H1217" t="str">
        <f>IF(ISBLANK(Data!H1217), "", Data!H1217)</f>
        <v>AY945</v>
      </c>
      <c r="I1217" t="str">
        <f>IF(ISBLANK(Data!I1217), "", Data!I1217)</f>
        <v>K</v>
      </c>
      <c r="J1217" t="str">
        <f>IF(ISBLANK(Data!J1217), "", Data!J1217)</f>
        <v>TOS</v>
      </c>
      <c r="K1217" s="2" cm="1">
        <f t="array" ref="K1217">IF(ISBLANK(Data!K1217), "", DATE(2000 + RIGHT(Data!K1217, 2), _xlfn.SWITCH(MID(Data!K1217, 3, 3), "JAN", 1, "FEB", 2, "MAR", 3, "APR", 4, "MAY", 5, "JUN", 6, "JUL", 7, "AUG", 8, "SEP", 9, "OCT", 10, "NOV", 11, "DEC", 12), LEFT(Data!K1217, 2)))</f>
        <v>45560</v>
      </c>
      <c r="L1217" t="str">
        <f>IF(ISBLANK(Data!L1217), "", Data!L1217)</f>
        <v>WED</v>
      </c>
      <c r="M1217" t="str">
        <f>IF(ISBLANK(Data!M1217), "", Data!M1217)</f>
        <v>NEMETH,ANDRAS</v>
      </c>
      <c r="N1217" t="str">
        <f>IF(ISBLANK(Data!N1217), "", Data!N1217)</f>
        <v>JF</v>
      </c>
      <c r="O1217" s="2" t="str" cm="1">
        <f t="array" ref="O1217">IF(ISBLANK(Data!O1217), "", DATE(2000 + RIGHT(Data!O1217, 2), _xlfn.SWITCH(MID(Data!O1217, 3, 3), "JAN", 1, "FEB", 2, "MAR", 3, "APR", 4, "MAY", 5, "JUN", 6, "JUL", 7, "AUG", 8, "SEP", 9, "OCT", 10, "NOV", 11, "DEC", 12), LEFT(Data!O1217, 2)))</f>
        <v/>
      </c>
      <c r="P1217" t="str">
        <f>IF(ISBLANK(Data!P1217), "", Data!P1217)</f>
        <v>1011</v>
      </c>
      <c r="Q1217" t="str">
        <f>IF(ISBLANK(Data!Q1217), "", Data!Q1217)</f>
        <v/>
      </c>
      <c r="R1217" t="str">
        <f>IF(ISBLANK(Data!R1217), "", Data!R1217)</f>
        <v>CM532180XXXXXX6168</v>
      </c>
      <c r="S1217" t="str">
        <f>IF(ISBLANK(Data!S1217), "", Data!S1217)</f>
        <v>CV</v>
      </c>
      <c r="T1217" s="1" t="str">
        <f>IF(ISBLANK(Data!T1217),"",(Data!T1217))</f>
        <v>08/26</v>
      </c>
      <c r="U1217" t="str">
        <f>IF(ISBLANK(Data!U1217), "", Data!U1217)</f>
        <v>PREF FAST CHARGE CABLE</v>
      </c>
      <c r="V1217" t="str">
        <f>IF(ISBLANK(Data!V1217), "", Data!V1217)</f>
        <v>KLEH ISTVAN UTCA 5/A 3/2</v>
      </c>
      <c r="W1217" t="str">
        <f>IF(ISBLANK(Data!W1217), "", Data!W1217)</f>
        <v/>
      </c>
      <c r="X1217" t="str">
        <f>IF(ISBLANK(Data!X1217), "", Data!X1217)</f>
        <v>1126,BUDAPEST,HU</v>
      </c>
      <c r="Y1217" t="str">
        <f>IF(ISBLANK(Data!Y1217), "", Data!Y1217)</f>
        <v/>
      </c>
      <c r="Z1217" t="str">
        <f>IF(ISBLANK(Data!Z1217), "", Data!Z1217)</f>
        <v/>
      </c>
      <c r="AA1217" t="str">
        <f>IF(ISBLANK(Data!AA1217), "", Data!AA1217)</f>
        <v>+36-309820321</v>
      </c>
      <c r="AB1217" t="str">
        <f>IF(ISBLANK(Data!AB1217), "", Data!AB1217)</f>
        <v>/ADR/CP1</v>
      </c>
      <c r="AC1217" t="str">
        <f>IF(ISBLANK(Data!AC1217), "", Data!AC1217)</f>
        <v>L198400</v>
      </c>
      <c r="AD1217" t="str">
        <f>IF(ISBLANK(Data!AD1217), "", Data!AD1217)</f>
        <v/>
      </c>
      <c r="AE1217" t="str">
        <f>IF(ISBLANK(Data!AE1217), "", Data!AE1217)</f>
        <v/>
      </c>
      <c r="AF1217" s="7">
        <f>IF(ISBLANK(Data!AF1217), 0, _xlfn.NUMBERVALUE(SUBSTITUTE(Data!AF1217, ".", ",")))</f>
        <v>0</v>
      </c>
      <c r="AG1217" t="str">
        <f>IF(ISBLANK(Data!AG1217), "", Data!AG1217)</f>
        <v>NKR</v>
      </c>
      <c r="AH1217" s="6">
        <f>IF(ISBLANK(Data!AH1217), 0, _xlfn.NUMBERVALUE(SUBSTITUTE(Data!AH1217, ".", ",")))</f>
        <v>4450.91</v>
      </c>
      <c r="AI1217" s="7">
        <f>IF(ISBLANK(Data!AI1217), "", _xlfn.NUMBERVALUE(SUBSTITUTE(Data!AI1217, ".", ",")))</f>
        <v>12000</v>
      </c>
      <c r="AJ1217" s="7">
        <f>IF(ISBLANK(Data!AJ1217), "", _xlfn.NUMBERVALUE(SUBSTITUTE(Data!AJ1217, ".", ",")))</f>
        <v>12000</v>
      </c>
      <c r="AK1217" s="7" t="str">
        <f>IF(ISBLANK(Data!AK1217), "", _xlfn.NUMBERVALUE(SUBSTITUTE(Data!AK1217, ".", ",")))</f>
        <v/>
      </c>
      <c r="AL1217">
        <f>IF(ISBLANK(Data!AL1217), "", Data!AL1217)</f>
        <v>0</v>
      </c>
      <c r="AM1217" s="15">
        <f>Table2[[#This Row],[DATE_IN]]-Table2[[#This Row],[DATE_OUT]]</f>
        <v>7</v>
      </c>
      <c r="AN1217" s="7" t="str">
        <f>IF(MID(RIGHT(Table2[[#This Row],[ADDR3]],3),1,1)=",",RIGHT(Table2[[#This Row],[ADDR3]],2),"")</f>
        <v>HU</v>
      </c>
      <c r="AO1217" s="7" t="str">
        <f>MID(Table2[[#This Row],[RES]],11,2)</f>
        <v>NO</v>
      </c>
      <c r="AP1217" s="7">
        <f>_xlfn.XLOOKUP(AG1217,Table3[CURRENCY],Table3[CONVERSION RATE],0)*Table2[[#This Row],[ORIGINAL PRICE]]</f>
        <v>4450.91</v>
      </c>
      <c r="AQ1217" s="7">
        <f>_xlfn.XLOOKUP(AG1217,Table3[CURRENCY],Table3[CONVERSION RATE],0)*Table2[[#This Row],[ORIGINAL PREPAYMENT]]</f>
        <v>0</v>
      </c>
      <c r="AR1217" s="7"/>
      <c r="AS1217" s="15"/>
    </row>
    <row r="1218" spans="1:45" x14ac:dyDescent="0.25">
      <c r="A1218" t="str">
        <f>IF(ISBLANK(Data!A1218), "", Data!A1218)</f>
        <v>B</v>
      </c>
      <c r="B1218" s="2" cm="1">
        <f t="array" ref="B1218">IF(ISBLANK(Data!B1218), "", DATE(2000 + RIGHT(Data!B1218, 2), _xlfn.SWITCH(MID(Data!B1218, 3, 3), "JAN", 1, "FEB", 2, "MAR", 3, "APR", 4, "MAY", 5, "JUN", 6, "JUL", 7, "AUG", 8, "SEP", 9, "OCT", 10, "NOV", 11, "DEC", 12), LEFT(Data!B1218, 2)))</f>
        <v>45357</v>
      </c>
      <c r="C1218" t="str">
        <f>IF(ISBLANK(Data!C1218), "", Data!C1218)</f>
        <v>4815-9940-DE-3</v>
      </c>
      <c r="D1218" t="str">
        <f>IF(ISBLANK(Data!D1218), "", Data!D1218)</f>
        <v>QE492W</v>
      </c>
      <c r="E1218" t="str">
        <f>IF(ISBLANK(Data!E1218), "", Data!E1218)</f>
        <v>TOS</v>
      </c>
      <c r="F1218" s="2" cm="1">
        <f t="array" ref="F1218">IF(ISBLANK(Data!F1218), "", DATE(2000 + RIGHT(Data!F1218, 2), _xlfn.SWITCH(MID(Data!F1218, 3, 3), "JAN", 1, "FEB", 2, "MAR", 3, "APR", 4, "MAY", 5, "JUN", 6, "JUL", 7, "AUG", 8, "SEP", 9, "OCT", 10, "NOV", 11, "DEC", 12), LEFT(Data!F1218, 2)))</f>
        <v>45553</v>
      </c>
      <c r="G1218" t="str">
        <f>IF(ISBLANK(Data!G1218), "", Data!G1218)</f>
        <v>WED</v>
      </c>
      <c r="H1218" t="str">
        <f>IF(ISBLANK(Data!H1218), "", Data!H1218)</f>
        <v>DY382</v>
      </c>
      <c r="I1218" t="str">
        <f>IF(ISBLANK(Data!I1218), "", Data!I1218)</f>
        <v>C</v>
      </c>
      <c r="J1218" t="str">
        <f>IF(ISBLANK(Data!J1218), "", Data!J1218)</f>
        <v>TOS</v>
      </c>
      <c r="K1218" s="2" cm="1">
        <f t="array" ref="K1218">IF(ISBLANK(Data!K1218), "", DATE(2000 + RIGHT(Data!K1218, 2), _xlfn.SWITCH(MID(Data!K1218, 3, 3), "JAN", 1, "FEB", 2, "MAR", 3, "APR", 4, "MAY", 5, "JUN", 6, "JUL", 7, "AUG", 8, "SEP", 9, "OCT", 10, "NOV", 11, "DEC", 12), LEFT(Data!K1218, 2)))</f>
        <v>45567</v>
      </c>
      <c r="L1218" t="str">
        <f>IF(ISBLANK(Data!L1218), "", Data!L1218)</f>
        <v>WED</v>
      </c>
      <c r="M1218" t="str">
        <f>IF(ISBLANK(Data!M1218), "", Data!M1218)</f>
        <v>FORCHE,SANDRA</v>
      </c>
      <c r="N1218" t="str">
        <f>IF(ISBLANK(Data!N1218), "", Data!N1218)</f>
        <v>LJ</v>
      </c>
      <c r="O1218" s="2" t="str" cm="1">
        <f t="array" ref="O1218">IF(ISBLANK(Data!O1218), "", DATE(2000 + RIGHT(Data!O1218, 2), _xlfn.SWITCH(MID(Data!O1218, 3, 3), "JAN", 1, "FEB", 2, "MAR", 3, "APR", 4, "MAY", 5, "JUN", 6, "JUL", 7, "AUG", 8, "SEP", 9, "OCT", 10, "NOV", 11, "DEC", 12), LEFT(Data!O1218, 2)))</f>
        <v/>
      </c>
      <c r="P1218" t="str">
        <f>IF(ISBLANK(Data!P1218), "", Data!P1218)</f>
        <v/>
      </c>
      <c r="Q1218" t="str">
        <f>IF(ISBLANK(Data!Q1218), "", Data!Q1218)</f>
        <v>NO329724320</v>
      </c>
      <c r="R1218" t="str">
        <f>IF(ISBLANK(Data!R1218), "", Data!R1218)</f>
        <v>BU873140020009TE32972432</v>
      </c>
      <c r="S1218" t="str">
        <f>IF(ISBLANK(Data!S1218), "", Data!S1218)</f>
        <v>CH</v>
      </c>
      <c r="T1218" s="1" t="str">
        <f>IF(ISBLANK(Data!T1218),"",(Data!T1218))</f>
        <v/>
      </c>
      <c r="U1218" t="str">
        <f>IF(ISBLANK(Data!U1218), "", Data!U1218)</f>
        <v/>
      </c>
      <c r="V1218" t="str">
        <f>IF(ISBLANK(Data!V1218), "", Data!V1218)</f>
        <v/>
      </c>
      <c r="W1218" t="str">
        <f>IF(ISBLANK(Data!W1218), "", Data!W1218)</f>
        <v/>
      </c>
      <c r="X1218" t="str">
        <f>IF(ISBLANK(Data!X1218), "", Data!X1218)</f>
        <v/>
      </c>
      <c r="Y1218" t="str">
        <f>IF(ISBLANK(Data!Y1218), "", Data!Y1218)</f>
        <v/>
      </c>
      <c r="Z1218" t="str">
        <f>IF(ISBLANK(Data!Z1218), "", Data!Z1218)</f>
        <v>T/0017146D/P/KU</v>
      </c>
      <c r="AA1218" t="str">
        <f>IF(ISBLANK(Data!AA1218), "", Data!AA1218)</f>
        <v/>
      </c>
      <c r="AB1218" t="str">
        <f>IF(ISBLANK(Data!AB1218), "", Data!AB1218)</f>
        <v/>
      </c>
      <c r="AC1218" t="str">
        <f>IF(ISBLANK(Data!AC1218), "", Data!AC1218)</f>
        <v>L180700</v>
      </c>
      <c r="AD1218" t="str">
        <f>IF(ISBLANK(Data!AD1218), "", Data!AD1218)</f>
        <v/>
      </c>
      <c r="AE1218" t="str">
        <f>IF(ISBLANK(Data!AE1218), "", Data!AE1218)</f>
        <v/>
      </c>
      <c r="AF1218" s="7">
        <f>IF(ISBLANK(Data!AF1218), 0, _xlfn.NUMBERVALUE(SUBSTITUTE(Data!AF1218, ".", ",")))</f>
        <v>636.12</v>
      </c>
      <c r="AG1218" t="str">
        <f>IF(ISBLANK(Data!AG1218), "", Data!AG1218)</f>
        <v>EUR</v>
      </c>
      <c r="AH1218" s="6">
        <f>IF(ISBLANK(Data!AH1218), 0, _xlfn.NUMBERVALUE(SUBSTITUTE(Data!AH1218, ".", ",")))</f>
        <v>635.54</v>
      </c>
      <c r="AI1218" s="7">
        <f>IF(ISBLANK(Data!AI1218), "", _xlfn.NUMBERVALUE(SUBSTITUTE(Data!AI1218, ".", ",")))</f>
        <v>12000</v>
      </c>
      <c r="AJ1218" s="7">
        <f>IF(ISBLANK(Data!AJ1218), "", _xlfn.NUMBERVALUE(SUBSTITUTE(Data!AJ1218, ".", ",")))</f>
        <v>12000</v>
      </c>
      <c r="AK1218" s="7" t="str">
        <f>IF(ISBLANK(Data!AK1218), "", _xlfn.NUMBERVALUE(SUBSTITUTE(Data!AK1218, ".", ",")))</f>
        <v/>
      </c>
      <c r="AL1218">
        <f>IF(ISBLANK(Data!AL1218), "", Data!AL1218)</f>
        <v>0</v>
      </c>
      <c r="AM1218" s="15">
        <f>Table2[[#This Row],[DATE_IN]]-Table2[[#This Row],[DATE_OUT]]</f>
        <v>14</v>
      </c>
      <c r="AN1218" s="7" t="str">
        <f>IF(MID(RIGHT(Table2[[#This Row],[ADDR3]],3),1,1)=",",RIGHT(Table2[[#This Row],[ADDR3]],2),"")</f>
        <v/>
      </c>
      <c r="AO1218" s="7" t="str">
        <f>MID(Table2[[#This Row],[RES]],11,2)</f>
        <v>DE</v>
      </c>
      <c r="AP1218" s="7">
        <f>_xlfn.XLOOKUP(AG1218,Table3[CURRENCY],Table3[CONVERSION RATE],0)*Table2[[#This Row],[ORIGINAL PRICE]]</f>
        <v>7607.4138000000003</v>
      </c>
      <c r="AQ1218" s="7">
        <f>_xlfn.XLOOKUP(AG1218,Table3[CURRENCY],Table3[CONVERSION RATE],0)*Table2[[#This Row],[ORIGINAL PREPAYMENT]]</f>
        <v>7614.3564000000006</v>
      </c>
      <c r="AR1218" s="7"/>
      <c r="AS1218" s="15"/>
    </row>
    <row r="1219" spans="1:45" x14ac:dyDescent="0.25">
      <c r="A1219" t="str">
        <f>IF(ISBLANK(Data!A1219), "", Data!A1219)</f>
        <v>B</v>
      </c>
      <c r="B1219" s="2" cm="1">
        <f t="array" ref="B1219">IF(ISBLANK(Data!B1219), "", DATE(2000 + RIGHT(Data!B1219, 2), _xlfn.SWITCH(MID(Data!B1219, 3, 3), "JAN", 1, "FEB", 2, "MAR", 3, "APR", 4, "MAY", 5, "JUN", 6, "JUL", 7, "AUG", 8, "SEP", 9, "OCT", 10, "NOV", 11, "DEC", 12), LEFT(Data!B1219, 2)))</f>
        <v>45410</v>
      </c>
      <c r="C1219" t="str">
        <f>IF(ISBLANK(Data!C1219), "", Data!C1219)</f>
        <v>0131-3358-GB-4</v>
      </c>
      <c r="D1219" t="str">
        <f>IF(ISBLANK(Data!D1219), "", Data!D1219)</f>
        <v>QF809V</v>
      </c>
      <c r="E1219" t="str">
        <f>IF(ISBLANK(Data!E1219), "", Data!E1219)</f>
        <v>TOS</v>
      </c>
      <c r="F1219" s="2" cm="1">
        <f t="array" ref="F1219">IF(ISBLANK(Data!F1219), "", DATE(2000 + RIGHT(Data!F1219, 2), _xlfn.SWITCH(MID(Data!F1219, 3, 3), "JAN", 1, "FEB", 2, "MAR", 3, "APR", 4, "MAY", 5, "JUN", 6, "JUL", 7, "AUG", 8, "SEP", 9, "OCT", 10, "NOV", 11, "DEC", 12), LEFT(Data!F1219, 2)))</f>
        <v>45555</v>
      </c>
      <c r="G1219" t="str">
        <f>IF(ISBLANK(Data!G1219), "", Data!G1219)</f>
        <v>FRI</v>
      </c>
      <c r="H1219" t="str">
        <f>IF(ISBLANK(Data!H1219), "", Data!H1219)</f>
        <v>WI</v>
      </c>
      <c r="I1219" t="str">
        <f>IF(ISBLANK(Data!I1219), "", Data!I1219)</f>
        <v>B</v>
      </c>
      <c r="J1219" t="str">
        <f>IF(ISBLANK(Data!J1219), "", Data!J1219)</f>
        <v>TOS</v>
      </c>
      <c r="K1219" s="2" cm="1">
        <f t="array" ref="K1219">IF(ISBLANK(Data!K1219), "", DATE(2000 + RIGHT(Data!K1219, 2), _xlfn.SWITCH(MID(Data!K1219, 3, 3), "JAN", 1, "FEB", 2, "MAR", 3, "APR", 4, "MAY", 5, "JUN", 6, "JUL", 7, "AUG", 8, "SEP", 9, "OCT", 10, "NOV", 11, "DEC", 12), LEFT(Data!K1219, 2)))</f>
        <v>45564</v>
      </c>
      <c r="L1219" t="str">
        <f>IF(ISBLANK(Data!L1219), "", Data!L1219)</f>
        <v>SUN</v>
      </c>
      <c r="M1219" t="str">
        <f>IF(ISBLANK(Data!M1219), "", Data!M1219)</f>
        <v>BALLBER,CLARA</v>
      </c>
      <c r="N1219" t="str">
        <f>IF(ISBLANK(Data!N1219), "", Data!N1219)</f>
        <v>MK</v>
      </c>
      <c r="O1219" s="2" cm="1">
        <f t="array" ref="O1219">IF(ISBLANK(Data!O1219), "", DATE(2000 + RIGHT(Data!O1219, 2), _xlfn.SWITCH(MID(Data!O1219, 3, 3), "JAN", 1, "FEB", 2, "MAR", 3, "APR", 4, "MAY", 5, "JUN", 6, "JUL", 7, "AUG", 8, "SEP", 9, "OCT", 10, "NOV", 11, "DEC", 12), LEFT(Data!O1219, 2)))</f>
        <v>70860</v>
      </c>
      <c r="P1219" t="str">
        <f>IF(ISBLANK(Data!P1219), "", Data!P1219)</f>
        <v>1XX1</v>
      </c>
      <c r="Q1219" t="str">
        <f>IF(ISBLANK(Data!Q1219), "", Data!Q1219)</f>
        <v>737138735</v>
      </c>
      <c r="R1219" t="str">
        <f>IF(ISBLANK(Data!R1219), "", Data!R1219)</f>
        <v>BU868102210002TE73713873</v>
      </c>
      <c r="S1219" t="str">
        <f>IF(ISBLANK(Data!S1219), "", Data!S1219)</f>
        <v>CH</v>
      </c>
      <c r="T1219" s="1" t="str">
        <f>IF(ISBLANK(Data!T1219),"",(Data!T1219))</f>
        <v/>
      </c>
      <c r="U1219" t="str">
        <f>IF(ISBLANK(Data!U1219), "", Data!U1219)</f>
        <v/>
      </c>
      <c r="V1219" t="str">
        <f>IF(ISBLANK(Data!V1219), "", Data!V1219)</f>
        <v/>
      </c>
      <c r="W1219" t="str">
        <f>IF(ISBLANK(Data!W1219), "", Data!W1219)</f>
        <v/>
      </c>
      <c r="X1219" t="str">
        <f>IF(ISBLANK(Data!X1219), "", Data!X1219)</f>
        <v/>
      </c>
      <c r="Y1219" t="str">
        <f>IF(ISBLANK(Data!Y1219), "", Data!Y1219)</f>
        <v/>
      </c>
      <c r="Z1219" t="str">
        <f>IF(ISBLANK(Data!Z1219), "", Data!Z1219)</f>
        <v>T/0060992E/P/YS</v>
      </c>
      <c r="AA1219" t="str">
        <f>IF(ISBLANK(Data!AA1219), "", Data!AA1219)</f>
        <v>+4407881046196</v>
      </c>
      <c r="AB1219" t="str">
        <f>IF(ISBLANK(Data!AB1219), "", Data!AB1219)</f>
        <v/>
      </c>
      <c r="AC1219" t="str">
        <f>IF(ISBLANK(Data!AC1219), "", Data!AC1219)</f>
        <v>L184400</v>
      </c>
      <c r="AD1219" t="str">
        <f>IF(ISBLANK(Data!AD1219), "", Data!AD1219)</f>
        <v/>
      </c>
      <c r="AE1219" t="str">
        <f>IF(ISBLANK(Data!AE1219), "", Data!AE1219)</f>
        <v/>
      </c>
      <c r="AF1219" s="7">
        <f>IF(ISBLANK(Data!AF1219), 0, _xlfn.NUMBERVALUE(SUBSTITUTE(Data!AF1219, ".", ",")))</f>
        <v>325.37</v>
      </c>
      <c r="AG1219" t="str">
        <f>IF(ISBLANK(Data!AG1219), "", Data!AG1219)</f>
        <v>UKL</v>
      </c>
      <c r="AH1219" s="6">
        <f>IF(ISBLANK(Data!AH1219), 0, _xlfn.NUMBERVALUE(SUBSTITUTE(Data!AH1219, ".", ",")))</f>
        <v>324.87</v>
      </c>
      <c r="AI1219" s="7">
        <f>IF(ISBLANK(Data!AI1219), "", _xlfn.NUMBERVALUE(SUBSTITUTE(Data!AI1219, ".", ",")))</f>
        <v>12000</v>
      </c>
      <c r="AJ1219" s="7">
        <f>IF(ISBLANK(Data!AJ1219), "", _xlfn.NUMBERVALUE(SUBSTITUTE(Data!AJ1219, ".", ",")))</f>
        <v>12000</v>
      </c>
      <c r="AK1219" s="7" t="str">
        <f>IF(ISBLANK(Data!AK1219), "", _xlfn.NUMBERVALUE(SUBSTITUTE(Data!AK1219, ".", ",")))</f>
        <v/>
      </c>
      <c r="AL1219">
        <f>IF(ISBLANK(Data!AL1219), "", Data!AL1219)</f>
        <v>0</v>
      </c>
      <c r="AM1219" s="15">
        <f>Table2[[#This Row],[DATE_IN]]-Table2[[#This Row],[DATE_OUT]]</f>
        <v>9</v>
      </c>
      <c r="AN1219" s="7" t="str">
        <f>IF(MID(RIGHT(Table2[[#This Row],[ADDR3]],3),1,1)=",",RIGHT(Table2[[#This Row],[ADDR3]],2),"")</f>
        <v/>
      </c>
      <c r="AO1219" s="7" t="str">
        <f>MID(Table2[[#This Row],[RES]],11,2)</f>
        <v>GB</v>
      </c>
      <c r="AP1219" s="7">
        <f>_xlfn.XLOOKUP(AG1219,Table3[CURRENCY],Table3[CONVERSION RATE],0)*Table2[[#This Row],[ORIGINAL PRICE]]</f>
        <v>4629.3975</v>
      </c>
      <c r="AQ1219" s="7">
        <f>_xlfn.XLOOKUP(AG1219,Table3[CURRENCY],Table3[CONVERSION RATE],0)*Table2[[#This Row],[ORIGINAL PREPAYMENT]]</f>
        <v>4636.5225</v>
      </c>
      <c r="AR1219" s="7"/>
      <c r="AS1219" s="15"/>
    </row>
    <row r="1220" spans="1:45" x14ac:dyDescent="0.25">
      <c r="A1220" t="str">
        <f>IF(ISBLANK(Data!A1220), "", Data!A1220)</f>
        <v>B</v>
      </c>
      <c r="B1220" s="2" cm="1">
        <f t="array" ref="B1220">IF(ISBLANK(Data!B1220), "", DATE(2000 + RIGHT(Data!B1220, 2), _xlfn.SWITCH(MID(Data!B1220, 3, 3), "JAN", 1, "FEB", 2, "MAR", 3, "APR", 4, "MAY", 5, "JUN", 6, "JUL", 7, "AUG", 8, "SEP", 9, "OCT", 10, "NOV", 11, "DEC", 12), LEFT(Data!B1220, 2)))</f>
        <v>45419</v>
      </c>
      <c r="C1220" t="str">
        <f>IF(ISBLANK(Data!C1220), "", Data!C1220)</f>
        <v>0191-7807-IT-3</v>
      </c>
      <c r="D1220" t="str">
        <f>IF(ISBLANK(Data!D1220), "", Data!D1220)</f>
        <v>QF810V</v>
      </c>
      <c r="E1220" t="str">
        <f>IF(ISBLANK(Data!E1220), "", Data!E1220)</f>
        <v>TOS</v>
      </c>
      <c r="F1220" s="2" cm="1">
        <f t="array" ref="F1220">IF(ISBLANK(Data!F1220), "", DATE(2000 + RIGHT(Data!F1220, 2), _xlfn.SWITCH(MID(Data!F1220, 3, 3), "JAN", 1, "FEB", 2, "MAR", 3, "APR", 4, "MAY", 5, "JUN", 6, "JUL", 7, "AUG", 8, "SEP", 9, "OCT", 10, "NOV", 11, "DEC", 12), LEFT(Data!F1220, 2)))</f>
        <v>45555</v>
      </c>
      <c r="G1220" t="str">
        <f>IF(ISBLANK(Data!G1220), "", Data!G1220)</f>
        <v>FRI</v>
      </c>
      <c r="H1220" t="str">
        <f>IF(ISBLANK(Data!H1220), "", Data!H1220)</f>
        <v>SK4424</v>
      </c>
      <c r="I1220" t="str">
        <f>IF(ISBLANK(Data!I1220), "", Data!I1220)</f>
        <v>E</v>
      </c>
      <c r="J1220" t="str">
        <f>IF(ISBLANK(Data!J1220), "", Data!J1220)</f>
        <v>TOS</v>
      </c>
      <c r="K1220" s="2" cm="1">
        <f t="array" ref="K1220">IF(ISBLANK(Data!K1220), "", DATE(2000 + RIGHT(Data!K1220, 2), _xlfn.SWITCH(MID(Data!K1220, 3, 3), "JAN", 1, "FEB", 2, "MAR", 3, "APR", 4, "MAY", 5, "JUN", 6, "JUL", 7, "AUG", 8, "SEP", 9, "OCT", 10, "NOV", 11, "DEC", 12), LEFT(Data!K1220, 2)))</f>
        <v>45565</v>
      </c>
      <c r="L1220" t="str">
        <f>IF(ISBLANK(Data!L1220), "", Data!L1220)</f>
        <v>MON</v>
      </c>
      <c r="M1220" t="str">
        <f>IF(ISBLANK(Data!M1220), "", Data!M1220)</f>
        <v>BOSCHETTI,DAVIDE</v>
      </c>
      <c r="N1220" t="str">
        <f>IF(ISBLANK(Data!N1220), "", Data!N1220)</f>
        <v>LI</v>
      </c>
      <c r="O1220" s="2" cm="1">
        <f t="array" ref="O1220">IF(ISBLANK(Data!O1220), "", DATE(2000 + RIGHT(Data!O1220, 2), _xlfn.SWITCH(MID(Data!O1220, 3, 3), "JAN", 1, "FEB", 2, "MAR", 3, "APR", 4, "MAY", 5, "JUN", 6, "JUL", 7, "AUG", 8, "SEP", 9, "OCT", 10, "NOV", 11, "DEC", 12), LEFT(Data!O1220, 2)))</f>
        <v>70860</v>
      </c>
      <c r="P1220" t="str">
        <f>IF(ISBLANK(Data!P1220), "", Data!P1220)</f>
        <v>1XX1</v>
      </c>
      <c r="Q1220" t="str">
        <f>IF(ISBLANK(Data!Q1220), "", Data!Q1220)</f>
        <v>743695606</v>
      </c>
      <c r="R1220" t="str">
        <f>IF(ISBLANK(Data!R1220), "", Data!R1220)</f>
        <v>BU868102220001TE74369560</v>
      </c>
      <c r="S1220" t="str">
        <f>IF(ISBLANK(Data!S1220), "", Data!S1220)</f>
        <v>CH</v>
      </c>
      <c r="T1220" s="1" t="str">
        <f>IF(ISBLANK(Data!T1220),"",(Data!T1220))</f>
        <v/>
      </c>
      <c r="U1220" t="str">
        <f>IF(ISBLANK(Data!U1220), "", Data!U1220)</f>
        <v/>
      </c>
      <c r="V1220" t="str">
        <f>IF(ISBLANK(Data!V1220), "", Data!V1220)</f>
        <v/>
      </c>
      <c r="W1220" t="str">
        <f>IF(ISBLANK(Data!W1220), "", Data!W1220)</f>
        <v/>
      </c>
      <c r="X1220" t="str">
        <f>IF(ISBLANK(Data!X1220), "", Data!X1220)</f>
        <v/>
      </c>
      <c r="Y1220" t="str">
        <f>IF(ISBLANK(Data!Y1220), "", Data!Y1220)</f>
        <v/>
      </c>
      <c r="Z1220" t="str">
        <f>IF(ISBLANK(Data!Z1220), "", Data!Z1220)</f>
        <v>T/0061003E/P/YS</v>
      </c>
      <c r="AA1220" t="str">
        <f>IF(ISBLANK(Data!AA1220), "", Data!AA1220)</f>
        <v>+393470086610</v>
      </c>
      <c r="AB1220" t="str">
        <f>IF(ISBLANK(Data!AB1220), "", Data!AB1220)</f>
        <v>ADR/</v>
      </c>
      <c r="AC1220" t="str">
        <f>IF(ISBLANK(Data!AC1220), "", Data!AC1220)</f>
        <v>L184400</v>
      </c>
      <c r="AD1220" t="str">
        <f>IF(ISBLANK(Data!AD1220), "", Data!AD1220)</f>
        <v/>
      </c>
      <c r="AE1220" t="str">
        <f>IF(ISBLANK(Data!AE1220), "", Data!AE1220)</f>
        <v/>
      </c>
      <c r="AF1220" s="7">
        <f>IF(ISBLANK(Data!AF1220), 0, _xlfn.NUMBERVALUE(SUBSTITUTE(Data!AF1220, ".", ",")))</f>
        <v>705.59</v>
      </c>
      <c r="AG1220" t="str">
        <f>IF(ISBLANK(Data!AG1220), "", Data!AG1220)</f>
        <v>EUR</v>
      </c>
      <c r="AH1220" s="6">
        <f>IF(ISBLANK(Data!AH1220), 0, _xlfn.NUMBERVALUE(SUBSTITUTE(Data!AH1220, ".", ",")))</f>
        <v>705.74</v>
      </c>
      <c r="AI1220" s="7">
        <f>IF(ISBLANK(Data!AI1220), "", _xlfn.NUMBERVALUE(SUBSTITUTE(Data!AI1220, ".", ",")))</f>
        <v>12000</v>
      </c>
      <c r="AJ1220" s="7">
        <f>IF(ISBLANK(Data!AJ1220), "", _xlfn.NUMBERVALUE(SUBSTITUTE(Data!AJ1220, ".", ",")))</f>
        <v>12000</v>
      </c>
      <c r="AK1220" s="7" t="str">
        <f>IF(ISBLANK(Data!AK1220), "", _xlfn.NUMBERVALUE(SUBSTITUTE(Data!AK1220, ".", ",")))</f>
        <v/>
      </c>
      <c r="AL1220">
        <f>IF(ISBLANK(Data!AL1220), "", Data!AL1220)</f>
        <v>0</v>
      </c>
      <c r="AM1220" s="15">
        <f>Table2[[#This Row],[DATE_IN]]-Table2[[#This Row],[DATE_OUT]]</f>
        <v>10</v>
      </c>
      <c r="AN1220" s="7" t="str">
        <f>IF(MID(RIGHT(Table2[[#This Row],[ADDR3]],3),1,1)=",",RIGHT(Table2[[#This Row],[ADDR3]],2),"")</f>
        <v/>
      </c>
      <c r="AO1220" s="7" t="str">
        <f>MID(Table2[[#This Row],[RES]],11,2)</f>
        <v>IT</v>
      </c>
      <c r="AP1220" s="7">
        <f>_xlfn.XLOOKUP(AG1220,Table3[CURRENCY],Table3[CONVERSION RATE],0)*Table2[[#This Row],[ORIGINAL PRICE]]</f>
        <v>8447.7078000000001</v>
      </c>
      <c r="AQ1220" s="7">
        <f>_xlfn.XLOOKUP(AG1220,Table3[CURRENCY],Table3[CONVERSION RATE],0)*Table2[[#This Row],[ORIGINAL PREPAYMENT]]</f>
        <v>8445.9123</v>
      </c>
      <c r="AR1220" s="7"/>
      <c r="AS1220" s="15"/>
    </row>
    <row r="1221" spans="1:45" x14ac:dyDescent="0.25">
      <c r="A1221" t="str">
        <f>IF(ISBLANK(Data!A1221), "", Data!A1221)</f>
        <v>B</v>
      </c>
      <c r="B1221" s="2" cm="1">
        <f t="array" ref="B1221">IF(ISBLANK(Data!B1221), "", DATE(2000 + RIGHT(Data!B1221, 2), _xlfn.SWITCH(MID(Data!B1221, 3, 3), "JAN", 1, "FEB", 2, "MAR", 3, "APR", 4, "MAY", 5, "JUN", 6, "JUL", 7, "AUG", 8, "SEP", 9, "OCT", 10, "NOV", 11, "DEC", 12), LEFT(Data!B1221, 2)))</f>
        <v>45432</v>
      </c>
      <c r="C1221" t="str">
        <f>IF(ISBLANK(Data!C1221), "", Data!C1221)</f>
        <v>0269-1061-ES-2</v>
      </c>
      <c r="D1221" t="str">
        <f>IF(ISBLANK(Data!D1221), "", Data!D1221)</f>
        <v>QF212E</v>
      </c>
      <c r="E1221" t="str">
        <f>IF(ISBLANK(Data!E1221), "", Data!E1221)</f>
        <v>TOS</v>
      </c>
      <c r="F1221" s="2" cm="1">
        <f t="array" ref="F1221">IF(ISBLANK(Data!F1221), "", DATE(2000 + RIGHT(Data!F1221, 2), _xlfn.SWITCH(MID(Data!F1221, 3, 3), "JAN", 1, "FEB", 2, "MAR", 3, "APR", 4, "MAY", 5, "JUN", 6, "JUL", 7, "AUG", 8, "SEP", 9, "OCT", 10, "NOV", 11, "DEC", 12), LEFT(Data!F1221, 2)))</f>
        <v>45555</v>
      </c>
      <c r="G1221" t="str">
        <f>IF(ISBLANK(Data!G1221), "", Data!G1221)</f>
        <v>FRI</v>
      </c>
      <c r="H1221" t="str">
        <f>IF(ISBLANK(Data!H1221), "", Data!H1221)</f>
        <v/>
      </c>
      <c r="I1221" t="str">
        <f>IF(ISBLANK(Data!I1221), "", Data!I1221)</f>
        <v>B</v>
      </c>
      <c r="J1221" t="str">
        <f>IF(ISBLANK(Data!J1221), "", Data!J1221)</f>
        <v>TOS</v>
      </c>
      <c r="K1221" s="2" cm="1">
        <f t="array" ref="K1221">IF(ISBLANK(Data!K1221), "", DATE(2000 + RIGHT(Data!K1221, 2), _xlfn.SWITCH(MID(Data!K1221, 3, 3), "JAN", 1, "FEB", 2, "MAR", 3, "APR", 4, "MAY", 5, "JUN", 6, "JUL", 7, "AUG", 8, "SEP", 9, "OCT", 10, "NOV", 11, "DEC", 12), LEFT(Data!K1221, 2)))</f>
        <v>45562</v>
      </c>
      <c r="L1221" t="str">
        <f>IF(ISBLANK(Data!L1221), "", Data!L1221)</f>
        <v>FRI</v>
      </c>
      <c r="M1221" t="str">
        <f>IF(ISBLANK(Data!M1221), "", Data!M1221)</f>
        <v>ALLEN,PAUL</v>
      </c>
      <c r="N1221" t="str">
        <f>IF(ISBLANK(Data!N1221), "", Data!N1221)</f>
        <v>LI</v>
      </c>
      <c r="O1221" s="2" t="str" cm="1">
        <f t="array" ref="O1221">IF(ISBLANK(Data!O1221), "", DATE(2000 + RIGHT(Data!O1221, 2), _xlfn.SWITCH(MID(Data!O1221, 3, 3), "JAN", 1, "FEB", 2, "MAR", 3, "APR", 4, "MAY", 5, "JUN", 6, "JUL", 7, "AUG", 8, "SEP", 9, "OCT", 10, "NOV", 11, "DEC", 12), LEFT(Data!O1221, 2)))</f>
        <v/>
      </c>
      <c r="P1221" t="str">
        <f>IF(ISBLANK(Data!P1221), "", Data!P1221)</f>
        <v>1XX1</v>
      </c>
      <c r="Q1221" t="str">
        <f>IF(ISBLANK(Data!Q1221), "", Data!Q1221)</f>
        <v>CJT-124540140</v>
      </c>
      <c r="R1221" t="str">
        <f>IF(ISBLANK(Data!R1221), "", Data!R1221)</f>
        <v>BU875128540007TE12345678</v>
      </c>
      <c r="S1221" t="str">
        <f>IF(ISBLANK(Data!S1221), "", Data!S1221)</f>
        <v>CH</v>
      </c>
      <c r="T1221" s="1" t="str">
        <f>IF(ISBLANK(Data!T1221),"",(Data!T1221))</f>
        <v/>
      </c>
      <c r="U1221" t="str">
        <f>IF(ISBLANK(Data!U1221), "", Data!U1221)</f>
        <v/>
      </c>
      <c r="V1221" t="str">
        <f>IF(ISBLANK(Data!V1221), "", Data!V1221)</f>
        <v/>
      </c>
      <c r="W1221" t="str">
        <f>IF(ISBLANK(Data!W1221), "", Data!W1221)</f>
        <v/>
      </c>
      <c r="X1221" t="str">
        <f>IF(ISBLANK(Data!X1221), "", Data!X1221)</f>
        <v/>
      </c>
      <c r="Y1221" t="str">
        <f>IF(ISBLANK(Data!Y1221), "", Data!Y1221)</f>
        <v/>
      </c>
      <c r="Z1221" t="str">
        <f>IF(ISBLANK(Data!Z1221), "", Data!Z1221)</f>
        <v>T/0096143C/P/7S</v>
      </c>
      <c r="AA1221" t="str">
        <f>IF(ISBLANK(Data!AA1221), "", Data!AA1221)</f>
        <v>+34964830995</v>
      </c>
      <c r="AB1221" t="str">
        <f>IF(ISBLANK(Data!AB1221), "", Data!AB1221)</f>
        <v>/</v>
      </c>
      <c r="AC1221" t="str">
        <f>IF(ISBLANK(Data!AC1221), "", Data!AC1221)</f>
        <v>L241100</v>
      </c>
      <c r="AD1221" t="str">
        <f>IF(ISBLANK(Data!AD1221), "", Data!AD1221)</f>
        <v/>
      </c>
      <c r="AE1221" t="str">
        <f>IF(ISBLANK(Data!AE1221), "", Data!AE1221)</f>
        <v/>
      </c>
      <c r="AF1221" s="7">
        <f>IF(ISBLANK(Data!AF1221), 0, _xlfn.NUMBERVALUE(SUBSTITUTE(Data!AF1221, ".", ",")))</f>
        <v>306.86</v>
      </c>
      <c r="AG1221" t="str">
        <f>IF(ISBLANK(Data!AG1221), "", Data!AG1221)</f>
        <v>EUR</v>
      </c>
      <c r="AH1221" s="6">
        <f>IF(ISBLANK(Data!AH1221), 0, _xlfn.NUMBERVALUE(SUBSTITUTE(Data!AH1221, ".", ",")))</f>
        <v>306.74</v>
      </c>
      <c r="AI1221" s="7">
        <f>IF(ISBLANK(Data!AI1221), "", _xlfn.NUMBERVALUE(SUBSTITUTE(Data!AI1221, ".", ",")))</f>
        <v>12000</v>
      </c>
      <c r="AJ1221" s="7">
        <f>IF(ISBLANK(Data!AJ1221), "", _xlfn.NUMBERVALUE(SUBSTITUTE(Data!AJ1221, ".", ",")))</f>
        <v>12000</v>
      </c>
      <c r="AK1221" s="7" t="str">
        <f>IF(ISBLANK(Data!AK1221), "", _xlfn.NUMBERVALUE(SUBSTITUTE(Data!AK1221, ".", ",")))</f>
        <v/>
      </c>
      <c r="AL1221">
        <f>IF(ISBLANK(Data!AL1221), "", Data!AL1221)</f>
        <v>0</v>
      </c>
      <c r="AM1221" s="15">
        <f>Table2[[#This Row],[DATE_IN]]-Table2[[#This Row],[DATE_OUT]]</f>
        <v>7</v>
      </c>
      <c r="AN1221" s="7" t="str">
        <f>IF(MID(RIGHT(Table2[[#This Row],[ADDR3]],3),1,1)=",",RIGHT(Table2[[#This Row],[ADDR3]],2),"")</f>
        <v/>
      </c>
      <c r="AO1221" s="7" t="str">
        <f>MID(Table2[[#This Row],[RES]],11,2)</f>
        <v>ES</v>
      </c>
      <c r="AP1221" s="7">
        <f>_xlfn.XLOOKUP(AG1221,Table3[CURRENCY],Table3[CONVERSION RATE],0)*Table2[[#This Row],[ORIGINAL PRICE]]</f>
        <v>3671.6778000000004</v>
      </c>
      <c r="AQ1221" s="7">
        <f>_xlfn.XLOOKUP(AG1221,Table3[CURRENCY],Table3[CONVERSION RATE],0)*Table2[[#This Row],[ORIGINAL PREPAYMENT]]</f>
        <v>3673.1142000000004</v>
      </c>
      <c r="AR1221" s="7"/>
      <c r="AS1221" s="15"/>
    </row>
    <row r="1222" spans="1:45" x14ac:dyDescent="0.25">
      <c r="A1222" t="str">
        <f>IF(ISBLANK(Data!A1222), "", Data!A1222)</f>
        <v>B</v>
      </c>
      <c r="B1222" s="2" cm="1">
        <f t="array" ref="B1222">IF(ISBLANK(Data!B1222), "", DATE(2000 + RIGHT(Data!B1222, 2), _xlfn.SWITCH(MID(Data!B1222, 3, 3), "JAN", 1, "FEB", 2, "MAR", 3, "APR", 4, "MAY", 5, "JUN", 6, "JUL", 7, "AUG", 8, "SEP", 9, "OCT", 10, "NOV", 11, "DEC", 12), LEFT(Data!B1222, 2)))</f>
        <v>45327</v>
      </c>
      <c r="C1222" t="str">
        <f>IF(ISBLANK(Data!C1222), "", Data!C1222)</f>
        <v>4628-0941-DE-0</v>
      </c>
      <c r="D1222" t="str">
        <f>IF(ISBLANK(Data!D1222), "", Data!D1222)</f>
        <v>QE492W</v>
      </c>
      <c r="E1222" t="str">
        <f>IF(ISBLANK(Data!E1222), "", Data!E1222)</f>
        <v>TOS</v>
      </c>
      <c r="F1222" s="2" cm="1">
        <f t="array" ref="F1222">IF(ISBLANK(Data!F1222), "", DATE(2000 + RIGHT(Data!F1222, 2), _xlfn.SWITCH(MID(Data!F1222, 3, 3), "JAN", 1, "FEB", 2, "MAR", 3, "APR", 4, "MAY", 5, "JUN", 6, "JUL", 7, "AUG", 8, "SEP", 9, "OCT", 10, "NOV", 11, "DEC", 12), LEFT(Data!F1222, 2)))</f>
        <v>45555</v>
      </c>
      <c r="G1222" t="str">
        <f>IF(ISBLANK(Data!G1222), "", Data!G1222)</f>
        <v>FRI</v>
      </c>
      <c r="H1222" t="str">
        <f>IF(ISBLANK(Data!H1222), "", Data!H1222)</f>
        <v>DY1105</v>
      </c>
      <c r="I1222" t="str">
        <f>IF(ISBLANK(Data!I1222), "", Data!I1222)</f>
        <v>C</v>
      </c>
      <c r="J1222" t="str">
        <f>IF(ISBLANK(Data!J1222), "", Data!J1222)</f>
        <v>TOS</v>
      </c>
      <c r="K1222" s="2" cm="1">
        <f t="array" ref="K1222">IF(ISBLANK(Data!K1222), "", DATE(2000 + RIGHT(Data!K1222, 2), _xlfn.SWITCH(MID(Data!K1222, 3, 3), "JAN", 1, "FEB", 2, "MAR", 3, "APR", 4, "MAY", 5, "JUN", 6, "JUL", 7, "AUG", 8, "SEP", 9, "OCT", 10, "NOV", 11, "DEC", 12), LEFT(Data!K1222, 2)))</f>
        <v>45562</v>
      </c>
      <c r="L1222" t="str">
        <f>IF(ISBLANK(Data!L1222), "", Data!L1222)</f>
        <v>FRI</v>
      </c>
      <c r="M1222" t="str">
        <f>IF(ISBLANK(Data!M1222), "", Data!M1222)</f>
        <v>BUCHNER,ULRICH</v>
      </c>
      <c r="N1222" t="str">
        <f>IF(ISBLANK(Data!N1222), "", Data!N1222)</f>
        <v>LI</v>
      </c>
      <c r="O1222" s="2" t="str" cm="1">
        <f t="array" ref="O1222">IF(ISBLANK(Data!O1222), "", DATE(2000 + RIGHT(Data!O1222, 2), _xlfn.SWITCH(MID(Data!O1222, 3, 3), "JAN", 1, "FEB", 2, "MAR", 3, "APR", 4, "MAY", 5, "JUN", 6, "JUL", 7, "AUG", 8, "SEP", 9, "OCT", 10, "NOV", 11, "DEC", 12), LEFT(Data!O1222, 2)))</f>
        <v/>
      </c>
      <c r="P1222" t="str">
        <f>IF(ISBLANK(Data!P1222), "", Data!P1222)</f>
        <v>1XX1</v>
      </c>
      <c r="Q1222" t="str">
        <f>IF(ISBLANK(Data!Q1222), "", Data!Q1222)</f>
        <v>NO313166520</v>
      </c>
      <c r="R1222" t="str">
        <f>IF(ISBLANK(Data!R1222), "", Data!R1222)</f>
        <v>BU873140020009TE31316652</v>
      </c>
      <c r="S1222" t="str">
        <f>IF(ISBLANK(Data!S1222), "", Data!S1222)</f>
        <v>CH</v>
      </c>
      <c r="T1222" s="1" t="str">
        <f>IF(ISBLANK(Data!T1222),"",(Data!T1222))</f>
        <v/>
      </c>
      <c r="U1222" t="str">
        <f>IF(ISBLANK(Data!U1222), "", Data!U1222)</f>
        <v/>
      </c>
      <c r="V1222" t="str">
        <f>IF(ISBLANK(Data!V1222), "", Data!V1222)</f>
        <v/>
      </c>
      <c r="W1222" t="str">
        <f>IF(ISBLANK(Data!W1222), "", Data!W1222)</f>
        <v/>
      </c>
      <c r="X1222" t="str">
        <f>IF(ISBLANK(Data!X1222), "", Data!X1222)</f>
        <v/>
      </c>
      <c r="Y1222" t="str">
        <f>IF(ISBLANK(Data!Y1222), "", Data!Y1222)</f>
        <v/>
      </c>
      <c r="Z1222" t="str">
        <f>IF(ISBLANK(Data!Z1222), "", Data!Z1222)</f>
        <v>T/0017146D/P/KU</v>
      </c>
      <c r="AA1222" t="str">
        <f>IF(ISBLANK(Data!AA1222), "", Data!AA1222)</f>
        <v>015124508407</v>
      </c>
      <c r="AB1222" t="str">
        <f>IF(ISBLANK(Data!AB1222), "", Data!AB1222)</f>
        <v/>
      </c>
      <c r="AC1222" t="str">
        <f>IF(ISBLANK(Data!AC1222), "", Data!AC1222)</f>
        <v>L180700</v>
      </c>
      <c r="AD1222" t="str">
        <f>IF(ISBLANK(Data!AD1222), "", Data!AD1222)</f>
        <v/>
      </c>
      <c r="AE1222" t="str">
        <f>IF(ISBLANK(Data!AE1222), "", Data!AE1222)</f>
        <v/>
      </c>
      <c r="AF1222" s="7">
        <f>IF(ISBLANK(Data!AF1222), 0, _xlfn.NUMBERVALUE(SUBSTITUTE(Data!AF1222, ".", ",")))</f>
        <v>314.83</v>
      </c>
      <c r="AG1222" t="str">
        <f>IF(ISBLANK(Data!AG1222), "", Data!AG1222)</f>
        <v>EUR</v>
      </c>
      <c r="AH1222" s="6">
        <f>IF(ISBLANK(Data!AH1222), 0, _xlfn.NUMBERVALUE(SUBSTITUTE(Data!AH1222, ".", ",")))</f>
        <v>314.08</v>
      </c>
      <c r="AI1222" s="7">
        <f>IF(ISBLANK(Data!AI1222), "", _xlfn.NUMBERVALUE(SUBSTITUTE(Data!AI1222, ".", ",")))</f>
        <v>12000</v>
      </c>
      <c r="AJ1222" s="7">
        <f>IF(ISBLANK(Data!AJ1222), "", _xlfn.NUMBERVALUE(SUBSTITUTE(Data!AJ1222, ".", ",")))</f>
        <v>12000</v>
      </c>
      <c r="AK1222" s="7" t="str">
        <f>IF(ISBLANK(Data!AK1222), "", _xlfn.NUMBERVALUE(SUBSTITUTE(Data!AK1222, ".", ",")))</f>
        <v/>
      </c>
      <c r="AL1222">
        <f>IF(ISBLANK(Data!AL1222), "", Data!AL1222)</f>
        <v>0</v>
      </c>
      <c r="AM1222" s="15">
        <f>Table2[[#This Row],[DATE_IN]]-Table2[[#This Row],[DATE_OUT]]</f>
        <v>7</v>
      </c>
      <c r="AN1222" s="7" t="str">
        <f>IF(MID(RIGHT(Table2[[#This Row],[ADDR3]],3),1,1)=",",RIGHT(Table2[[#This Row],[ADDR3]],2),"")</f>
        <v/>
      </c>
      <c r="AO1222" s="7" t="str">
        <f>MID(Table2[[#This Row],[RES]],11,2)</f>
        <v>DE</v>
      </c>
      <c r="AP1222" s="7">
        <f>_xlfn.XLOOKUP(AG1222,Table3[CURRENCY],Table3[CONVERSION RATE],0)*Table2[[#This Row],[ORIGINAL PRICE]]</f>
        <v>3759.5376000000001</v>
      </c>
      <c r="AQ1222" s="7">
        <f>_xlfn.XLOOKUP(AG1222,Table3[CURRENCY],Table3[CONVERSION RATE],0)*Table2[[#This Row],[ORIGINAL PREPAYMENT]]</f>
        <v>3768.5151000000001</v>
      </c>
      <c r="AR1222" s="7"/>
      <c r="AS1222" s="15"/>
    </row>
    <row r="1223" spans="1:45" x14ac:dyDescent="0.25">
      <c r="A1223" t="str">
        <f>IF(ISBLANK(Data!A1223), "", Data!A1223)</f>
        <v>B</v>
      </c>
      <c r="B1223" s="2" cm="1">
        <f t="array" ref="B1223">IF(ISBLANK(Data!B1223), "", DATE(2000 + RIGHT(Data!B1223, 2), _xlfn.SWITCH(MID(Data!B1223, 3, 3), "JAN", 1, "FEB", 2, "MAR", 3, "APR", 4, "MAY", 5, "JUN", 6, "JUL", 7, "AUG", 8, "SEP", 9, "OCT", 10, "NOV", 11, "DEC", 12), LEFT(Data!B1223, 2)))</f>
        <v>45340</v>
      </c>
      <c r="C1223" t="str">
        <f>IF(ISBLANK(Data!C1223), "", Data!C1223)</f>
        <v>4706-8606-US-4</v>
      </c>
      <c r="D1223" t="str">
        <f>IF(ISBLANK(Data!D1223), "", Data!D1223)</f>
        <v/>
      </c>
      <c r="E1223" t="str">
        <f>IF(ISBLANK(Data!E1223), "", Data!E1223)</f>
        <v>TOS</v>
      </c>
      <c r="F1223" s="2" cm="1">
        <f t="array" ref="F1223">IF(ISBLANK(Data!F1223), "", DATE(2000 + RIGHT(Data!F1223, 2), _xlfn.SWITCH(MID(Data!F1223, 3, 3), "JAN", 1, "FEB", 2, "MAR", 3, "APR", 4, "MAY", 5, "JUN", 6, "JUL", 7, "AUG", 8, "SEP", 9, "OCT", 10, "NOV", 11, "DEC", 12), LEFT(Data!F1223, 2)))</f>
        <v>45555</v>
      </c>
      <c r="G1223" t="str">
        <f>IF(ISBLANK(Data!G1223), "", Data!G1223)</f>
        <v>FRI</v>
      </c>
      <c r="H1223" t="str">
        <f>IF(ISBLANK(Data!H1223), "", Data!H1223)</f>
        <v/>
      </c>
      <c r="I1223" t="str">
        <f>IF(ISBLANK(Data!I1223), "", Data!I1223)</f>
        <v>C</v>
      </c>
      <c r="J1223" t="str">
        <f>IF(ISBLANK(Data!J1223), "", Data!J1223)</f>
        <v>LKN</v>
      </c>
      <c r="K1223" s="2" cm="1">
        <f t="array" ref="K1223">IF(ISBLANK(Data!K1223), "", DATE(2000 + RIGHT(Data!K1223, 2), _xlfn.SWITCH(MID(Data!K1223, 3, 3), "JAN", 1, "FEB", 2, "MAR", 3, "APR", 4, "MAY", 5, "JUN", 6, "JUL", 7, "AUG", 8, "SEP", 9, "OCT", 10, "NOV", 11, "DEC", 12), LEFT(Data!K1223, 2)))</f>
        <v>45562</v>
      </c>
      <c r="L1223" t="str">
        <f>IF(ISBLANK(Data!L1223), "", Data!L1223)</f>
        <v>FRI</v>
      </c>
      <c r="M1223" t="str">
        <f>IF(ISBLANK(Data!M1223), "", Data!M1223)</f>
        <v>SALMON,GABRIEL</v>
      </c>
      <c r="N1223" t="str">
        <f>IF(ISBLANK(Data!N1223), "", Data!N1223)</f>
        <v>PJ</v>
      </c>
      <c r="O1223" s="2" t="str" cm="1">
        <f t="array" ref="O1223">IF(ISBLANK(Data!O1223), "", DATE(2000 + RIGHT(Data!O1223, 2), _xlfn.SWITCH(MID(Data!O1223, 3, 3), "JAN", 1, "FEB", 2, "MAR", 3, "APR", 4, "MAY", 5, "JUN", 6, "JUL", 7, "AUG", 8, "SEP", 9, "OCT", 10, "NOV", 11, "DEC", 12), LEFT(Data!O1223, 2)))</f>
        <v/>
      </c>
      <c r="P1223" t="str">
        <f>IF(ISBLANK(Data!P1223), "", Data!P1223)</f>
        <v/>
      </c>
      <c r="Q1223" t="str">
        <f>IF(ISBLANK(Data!Q1223), "", Data!Q1223)</f>
        <v/>
      </c>
      <c r="R1223" t="str">
        <f>IF(ISBLANK(Data!R1223), "", Data!R1223)</f>
        <v/>
      </c>
      <c r="S1223" t="str">
        <f>IF(ISBLANK(Data!S1223), "", Data!S1223)</f>
        <v/>
      </c>
      <c r="T1223" s="1" t="str">
        <f>IF(ISBLANK(Data!T1223),"",(Data!T1223))</f>
        <v/>
      </c>
      <c r="U1223" t="str">
        <f>IF(ISBLANK(Data!U1223), "", Data!U1223)</f>
        <v/>
      </c>
      <c r="V1223" t="str">
        <f>IF(ISBLANK(Data!V1223), "", Data!V1223)</f>
        <v/>
      </c>
      <c r="W1223" t="str">
        <f>IF(ISBLANK(Data!W1223), "", Data!W1223)</f>
        <v/>
      </c>
      <c r="X1223" t="str">
        <f>IF(ISBLANK(Data!X1223), "", Data!X1223)</f>
        <v/>
      </c>
      <c r="Y1223" t="str">
        <f>IF(ISBLANK(Data!Y1223), "", Data!Y1223)</f>
        <v/>
      </c>
      <c r="Z1223" t="str">
        <f>IF(ISBLANK(Data!Z1223), "", Data!Z1223)</f>
        <v>T/45526445/P/NU</v>
      </c>
      <c r="AA1223" t="str">
        <f>IF(ISBLANK(Data!AA1223), "", Data!AA1223)</f>
        <v>8138468006</v>
      </c>
      <c r="AB1223" t="str">
        <f>IF(ISBLANK(Data!AB1223), "", Data!AB1223)</f>
        <v/>
      </c>
      <c r="AC1223" t="str">
        <f>IF(ISBLANK(Data!AC1223), "", Data!AC1223)</f>
        <v/>
      </c>
      <c r="AD1223" t="str">
        <f>IF(ISBLANK(Data!AD1223), "", Data!AD1223)</f>
        <v/>
      </c>
      <c r="AE1223" t="str">
        <f>IF(ISBLANK(Data!AE1223), "", Data!AE1223)</f>
        <v>AD/M718WF0</v>
      </c>
      <c r="AF1223" s="7">
        <f>IF(ISBLANK(Data!AF1223), 0, _xlfn.NUMBERVALUE(SUBSTITUTE(Data!AF1223, ".", ",")))</f>
        <v>0</v>
      </c>
      <c r="AG1223" t="str">
        <f>IF(ISBLANK(Data!AG1223), "", Data!AG1223)</f>
        <v>USD</v>
      </c>
      <c r="AH1223" s="6">
        <f>IF(ISBLANK(Data!AH1223), 0, _xlfn.NUMBERVALUE(SUBSTITUTE(Data!AH1223, ".", ",")))</f>
        <v>1012.67</v>
      </c>
      <c r="AI1223" s="7">
        <f>IF(ISBLANK(Data!AI1223), "", _xlfn.NUMBERVALUE(SUBSTITUTE(Data!AI1223, ".", ",")))</f>
        <v>450000</v>
      </c>
      <c r="AJ1223" s="7">
        <f>IF(ISBLANK(Data!AJ1223), "", _xlfn.NUMBERVALUE(SUBSTITUTE(Data!AJ1223, ".", ",")))</f>
        <v>450000</v>
      </c>
      <c r="AK1223" s="7">
        <f>IF(ISBLANK(Data!AK1223), "", _xlfn.NUMBERVALUE(SUBSTITUTE(Data!AK1223, ".", ",")))</f>
        <v>4500</v>
      </c>
      <c r="AL1223">
        <f>IF(ISBLANK(Data!AL1223), "", Data!AL1223)</f>
        <v>0</v>
      </c>
      <c r="AM1223" s="15">
        <f>Table2[[#This Row],[DATE_IN]]-Table2[[#This Row],[DATE_OUT]]</f>
        <v>7</v>
      </c>
      <c r="AN1223" s="7" t="str">
        <f>IF(MID(RIGHT(Table2[[#This Row],[ADDR3]],3),1,1)=",",RIGHT(Table2[[#This Row],[ADDR3]],2),"")</f>
        <v/>
      </c>
      <c r="AO1223" s="7" t="str">
        <f>MID(Table2[[#This Row],[RES]],11,2)</f>
        <v>US</v>
      </c>
      <c r="AP1223" s="7">
        <f>_xlfn.XLOOKUP(AG1223,Table3[CURRENCY],Table3[CONVERSION RATE],0)*Table2[[#This Row],[ORIGINAL PRICE]]</f>
        <v>11179.876799999998</v>
      </c>
      <c r="AQ1223" s="7">
        <f>_xlfn.XLOOKUP(AG1223,Table3[CURRENCY],Table3[CONVERSION RATE],0)*Table2[[#This Row],[ORIGINAL PREPAYMENT]]</f>
        <v>0</v>
      </c>
      <c r="AR1223" s="7"/>
      <c r="AS1223" s="15"/>
    </row>
    <row r="1224" spans="1:45" x14ac:dyDescent="0.25">
      <c r="A1224" t="str">
        <f>IF(ISBLANK(Data!A1224), "", Data!A1224)</f>
        <v>B</v>
      </c>
      <c r="B1224" s="2" cm="1">
        <f t="array" ref="B1224">IF(ISBLANK(Data!B1224), "", DATE(2000 + RIGHT(Data!B1224, 2), _xlfn.SWITCH(MID(Data!B1224, 3, 3), "JAN", 1, "FEB", 2, "MAR", 3, "APR", 4, "MAY", 5, "JUN", 6, "JUL", 7, "AUG", 8, "SEP", 9, "OCT", 10, "NOV", 11, "DEC", 12), LEFT(Data!B1224, 2)))</f>
        <v>45365</v>
      </c>
      <c r="C1224" t="str">
        <f>IF(ISBLANK(Data!C1224), "", Data!C1224)</f>
        <v>4867-2389-DE-3</v>
      </c>
      <c r="D1224" t="str">
        <f>IF(ISBLANK(Data!D1224), "", Data!D1224)</f>
        <v>QE492W</v>
      </c>
      <c r="E1224" t="str">
        <f>IF(ISBLANK(Data!E1224), "", Data!E1224)</f>
        <v>TOS</v>
      </c>
      <c r="F1224" s="2" cm="1">
        <f t="array" ref="F1224">IF(ISBLANK(Data!F1224), "", DATE(2000 + RIGHT(Data!F1224, 2), _xlfn.SWITCH(MID(Data!F1224, 3, 3), "JAN", 1, "FEB", 2, "MAR", 3, "APR", 4, "MAY", 5, "JUN", 6, "JUL", 7, "AUG", 8, "SEP", 9, "OCT", 10, "NOV", 11, "DEC", 12), LEFT(Data!F1224, 2)))</f>
        <v>45555</v>
      </c>
      <c r="G1224" t="str">
        <f>IF(ISBLANK(Data!G1224), "", Data!G1224)</f>
        <v>FRI</v>
      </c>
      <c r="H1224" t="str">
        <f>IF(ISBLANK(Data!H1224), "", Data!H1224)</f>
        <v>DY384</v>
      </c>
      <c r="I1224" t="str">
        <f>IF(ISBLANK(Data!I1224), "", Data!I1224)</f>
        <v>B</v>
      </c>
      <c r="J1224" t="str">
        <f>IF(ISBLANK(Data!J1224), "", Data!J1224)</f>
        <v>TOS</v>
      </c>
      <c r="K1224" s="2" cm="1">
        <f t="array" ref="K1224">IF(ISBLANK(Data!K1224), "", DATE(2000 + RIGHT(Data!K1224, 2), _xlfn.SWITCH(MID(Data!K1224, 3, 3), "JAN", 1, "FEB", 2, "MAR", 3, "APR", 4, "MAY", 5, "JUN", 6, "JUL", 7, "AUG", 8, "SEP", 9, "OCT", 10, "NOV", 11, "DEC", 12), LEFT(Data!K1224, 2)))</f>
        <v>45573</v>
      </c>
      <c r="L1224" t="str">
        <f>IF(ISBLANK(Data!L1224), "", Data!L1224)</f>
        <v>TUE</v>
      </c>
      <c r="M1224" t="str">
        <f>IF(ISBLANK(Data!M1224), "", Data!M1224)</f>
        <v>BRANTNER,YANNICK</v>
      </c>
      <c r="N1224" t="str">
        <f>IF(ISBLANK(Data!N1224), "", Data!N1224)</f>
        <v>LJ</v>
      </c>
      <c r="O1224" s="2" t="str" cm="1">
        <f t="array" ref="O1224">IF(ISBLANK(Data!O1224), "", DATE(2000 + RIGHT(Data!O1224, 2), _xlfn.SWITCH(MID(Data!O1224, 3, 3), "JAN", 1, "FEB", 2, "MAR", 3, "APR", 4, "MAY", 5, "JUN", 6, "JUL", 7, "AUG", 8, "SEP", 9, "OCT", 10, "NOV", 11, "DEC", 12), LEFT(Data!O1224, 2)))</f>
        <v/>
      </c>
      <c r="P1224" t="str">
        <f>IF(ISBLANK(Data!P1224), "", Data!P1224)</f>
        <v>1XX1</v>
      </c>
      <c r="Q1224" t="str">
        <f>IF(ISBLANK(Data!Q1224), "", Data!Q1224)</f>
        <v>NO334292760</v>
      </c>
      <c r="R1224" t="str">
        <f>IF(ISBLANK(Data!R1224), "", Data!R1224)</f>
        <v>BU873140020009TE33429276</v>
      </c>
      <c r="S1224" t="str">
        <f>IF(ISBLANK(Data!S1224), "", Data!S1224)</f>
        <v>CH</v>
      </c>
      <c r="T1224" s="1" t="str">
        <f>IF(ISBLANK(Data!T1224),"",(Data!T1224))</f>
        <v/>
      </c>
      <c r="U1224" t="str">
        <f>IF(ISBLANK(Data!U1224), "", Data!U1224)</f>
        <v/>
      </c>
      <c r="V1224" t="str">
        <f>IF(ISBLANK(Data!V1224), "", Data!V1224)</f>
        <v/>
      </c>
      <c r="W1224" t="str">
        <f>IF(ISBLANK(Data!W1224), "", Data!W1224)</f>
        <v/>
      </c>
      <c r="X1224" t="str">
        <f>IF(ISBLANK(Data!X1224), "", Data!X1224)</f>
        <v/>
      </c>
      <c r="Y1224" t="str">
        <f>IF(ISBLANK(Data!Y1224), "", Data!Y1224)</f>
        <v/>
      </c>
      <c r="Z1224" t="str">
        <f>IF(ISBLANK(Data!Z1224), "", Data!Z1224)</f>
        <v>T/0017146D/P/KU</v>
      </c>
      <c r="AA1224" t="str">
        <f>IF(ISBLANK(Data!AA1224), "", Data!AA1224)</f>
        <v>004982199949983</v>
      </c>
      <c r="AB1224" t="str">
        <f>IF(ISBLANK(Data!AB1224), "", Data!AB1224)</f>
        <v/>
      </c>
      <c r="AC1224" t="str">
        <f>IF(ISBLANK(Data!AC1224), "", Data!AC1224)</f>
        <v>L180700</v>
      </c>
      <c r="AD1224" t="str">
        <f>IF(ISBLANK(Data!AD1224), "", Data!AD1224)</f>
        <v/>
      </c>
      <c r="AE1224" t="str">
        <f>IF(ISBLANK(Data!AE1224), "", Data!AE1224)</f>
        <v/>
      </c>
      <c r="AF1224" s="7">
        <f>IF(ISBLANK(Data!AF1224), 0, _xlfn.NUMBERVALUE(SUBSTITUTE(Data!AF1224, ".", ",")))</f>
        <v>753.88</v>
      </c>
      <c r="AG1224" t="str">
        <f>IF(ISBLANK(Data!AG1224), "", Data!AG1224)</f>
        <v>EUR</v>
      </c>
      <c r="AH1224" s="6">
        <f>IF(ISBLANK(Data!AH1224), 0, _xlfn.NUMBERVALUE(SUBSTITUTE(Data!AH1224, ".", ",")))</f>
        <v>753.4</v>
      </c>
      <c r="AI1224" s="7">
        <f>IF(ISBLANK(Data!AI1224), "", _xlfn.NUMBERVALUE(SUBSTITUTE(Data!AI1224, ".", ",")))</f>
        <v>12000</v>
      </c>
      <c r="AJ1224" s="7">
        <f>IF(ISBLANK(Data!AJ1224), "", _xlfn.NUMBERVALUE(SUBSTITUTE(Data!AJ1224, ".", ",")))</f>
        <v>12000</v>
      </c>
      <c r="AK1224" s="7" t="str">
        <f>IF(ISBLANK(Data!AK1224), "", _xlfn.NUMBERVALUE(SUBSTITUTE(Data!AK1224, ".", ",")))</f>
        <v/>
      </c>
      <c r="AL1224">
        <f>IF(ISBLANK(Data!AL1224), "", Data!AL1224)</f>
        <v>0</v>
      </c>
      <c r="AM1224" s="15">
        <f>Table2[[#This Row],[DATE_IN]]-Table2[[#This Row],[DATE_OUT]]</f>
        <v>18</v>
      </c>
      <c r="AN1224" s="7" t="str">
        <f>IF(MID(RIGHT(Table2[[#This Row],[ADDR3]],3),1,1)=",",RIGHT(Table2[[#This Row],[ADDR3]],2),"")</f>
        <v/>
      </c>
      <c r="AO1224" s="7" t="str">
        <f>MID(Table2[[#This Row],[RES]],11,2)</f>
        <v>DE</v>
      </c>
      <c r="AP1224" s="7">
        <f>_xlfn.XLOOKUP(AG1224,Table3[CURRENCY],Table3[CONVERSION RATE],0)*Table2[[#This Row],[ORIGINAL PRICE]]</f>
        <v>9018.1980000000003</v>
      </c>
      <c r="AQ1224" s="7">
        <f>_xlfn.XLOOKUP(AG1224,Table3[CURRENCY],Table3[CONVERSION RATE],0)*Table2[[#This Row],[ORIGINAL PREPAYMENT]]</f>
        <v>9023.9436000000005</v>
      </c>
      <c r="AR1224" s="7"/>
      <c r="AS1224" s="15"/>
    </row>
    <row r="1225" spans="1:45" x14ac:dyDescent="0.25">
      <c r="A1225" t="str">
        <f>IF(ISBLANK(Data!A1225), "", Data!A1225)</f>
        <v>B</v>
      </c>
      <c r="B1225" s="2" cm="1">
        <f t="array" ref="B1225">IF(ISBLANK(Data!B1225), "", DATE(2000 + RIGHT(Data!B1225, 2), _xlfn.SWITCH(MID(Data!B1225, 3, 3), "JAN", 1, "FEB", 2, "MAR", 3, "APR", 4, "MAY", 5, "JUN", 6, "JUL", 7, "AUG", 8, "SEP", 9, "OCT", 10, "NOV", 11, "DEC", 12), LEFT(Data!B1225, 2)))</f>
        <v>45302</v>
      </c>
      <c r="C1225" t="str">
        <f>IF(ISBLANK(Data!C1225), "", Data!C1225)</f>
        <v>4478-1900-DE-2</v>
      </c>
      <c r="D1225" t="str">
        <f>IF(ISBLANK(Data!D1225), "", Data!D1225)</f>
        <v>QF810V</v>
      </c>
      <c r="E1225" t="str">
        <f>IF(ISBLANK(Data!E1225), "", Data!E1225)</f>
        <v>TOS</v>
      </c>
      <c r="F1225" s="2" cm="1">
        <f t="array" ref="F1225">IF(ISBLANK(Data!F1225), "", DATE(2000 + RIGHT(Data!F1225, 2), _xlfn.SWITCH(MID(Data!F1225, 3, 3), "JAN", 1, "FEB", 2, "MAR", 3, "APR", 4, "MAY", 5, "JUN", 6, "JUL", 7, "AUG", 8, "SEP", 9, "OCT", 10, "NOV", 11, "DEC", 12), LEFT(Data!F1225, 2)))</f>
        <v>45556</v>
      </c>
      <c r="G1225" t="str">
        <f>IF(ISBLANK(Data!G1225), "", Data!G1225)</f>
        <v>SAT</v>
      </c>
      <c r="H1225" t="str">
        <f>IF(ISBLANK(Data!H1225), "", Data!H1225)</f>
        <v>LX8318</v>
      </c>
      <c r="I1225" t="str">
        <f>IF(ISBLANK(Data!I1225), "", Data!I1225)</f>
        <v>B</v>
      </c>
      <c r="J1225" t="str">
        <f>IF(ISBLANK(Data!J1225), "", Data!J1225)</f>
        <v>TOS</v>
      </c>
      <c r="K1225" s="2" cm="1">
        <f t="array" ref="K1225">IF(ISBLANK(Data!K1225), "", DATE(2000 + RIGHT(Data!K1225, 2), _xlfn.SWITCH(MID(Data!K1225, 3, 3), "JAN", 1, "FEB", 2, "MAR", 3, "APR", 4, "MAY", 5, "JUN", 6, "JUL", 7, "AUG", 8, "SEP", 9, "OCT", 10, "NOV", 11, "DEC", 12), LEFT(Data!K1225, 2)))</f>
        <v>45570</v>
      </c>
      <c r="L1225" t="str">
        <f>IF(ISBLANK(Data!L1225), "", Data!L1225)</f>
        <v>SAT</v>
      </c>
      <c r="M1225" t="str">
        <f>IF(ISBLANK(Data!M1225), "", Data!M1225)</f>
        <v>MARMET,MICHA JEROME</v>
      </c>
      <c r="N1225" t="str">
        <f>IF(ISBLANK(Data!N1225), "", Data!N1225)</f>
        <v>LJ</v>
      </c>
      <c r="O1225" s="2" cm="1">
        <f t="array" ref="O1225">IF(ISBLANK(Data!O1225), "", DATE(2000 + RIGHT(Data!O1225, 2), _xlfn.SWITCH(MID(Data!O1225, 3, 3), "JAN", 1, "FEB", 2, "MAR", 3, "APR", 4, "MAY", 5, "JUN", 6, "JUL", 7, "AUG", 8, "SEP", 9, "OCT", 10, "NOV", 11, "DEC", 12), LEFT(Data!O1225, 2)))</f>
        <v>71590</v>
      </c>
      <c r="P1225" t="str">
        <f>IF(ISBLANK(Data!P1225), "", Data!P1225)</f>
        <v>1XX1</v>
      </c>
      <c r="Q1225" t="str">
        <f>IF(ISBLANK(Data!Q1225), "", Data!Q1225)</f>
        <v>756594580</v>
      </c>
      <c r="R1225" t="str">
        <f>IF(ISBLANK(Data!R1225), "", Data!R1225)</f>
        <v>BU868102220001TE75659458</v>
      </c>
      <c r="S1225" t="str">
        <f>IF(ISBLANK(Data!S1225), "", Data!S1225)</f>
        <v>CH</v>
      </c>
      <c r="T1225" s="1" t="str">
        <f>IF(ISBLANK(Data!T1225),"",(Data!T1225))</f>
        <v/>
      </c>
      <c r="U1225" t="str">
        <f>IF(ISBLANK(Data!U1225), "", Data!U1225)</f>
        <v/>
      </c>
      <c r="V1225" t="str">
        <f>IF(ISBLANK(Data!V1225), "", Data!V1225)</f>
        <v/>
      </c>
      <c r="W1225" t="str">
        <f>IF(ISBLANK(Data!W1225), "", Data!W1225)</f>
        <v/>
      </c>
      <c r="X1225" t="str">
        <f>IF(ISBLANK(Data!X1225), "", Data!X1225)</f>
        <v/>
      </c>
      <c r="Y1225" t="str">
        <f>IF(ISBLANK(Data!Y1225), "", Data!Y1225)</f>
        <v/>
      </c>
      <c r="Z1225" t="str">
        <f>IF(ISBLANK(Data!Z1225), "", Data!Z1225)</f>
        <v>T/0061003E/P/YS</v>
      </c>
      <c r="AA1225" t="str">
        <f>IF(ISBLANK(Data!AA1225), "", Data!AA1225)</f>
        <v>+41765819598</v>
      </c>
      <c r="AB1225" t="str">
        <f>IF(ISBLANK(Data!AB1225), "", Data!AB1225)</f>
        <v/>
      </c>
      <c r="AC1225" t="str">
        <f>IF(ISBLANK(Data!AC1225), "", Data!AC1225)</f>
        <v>L184400</v>
      </c>
      <c r="AD1225" t="str">
        <f>IF(ISBLANK(Data!AD1225), "", Data!AD1225)</f>
        <v/>
      </c>
      <c r="AE1225" t="str">
        <f>IF(ISBLANK(Data!AE1225), "", Data!AE1225)</f>
        <v/>
      </c>
      <c r="AF1225" s="7">
        <f>IF(ISBLANK(Data!AF1225), 0, _xlfn.NUMBERVALUE(SUBSTITUTE(Data!AF1225, ".", ",")))</f>
        <v>595.32000000000005</v>
      </c>
      <c r="AG1225" t="str">
        <f>IF(ISBLANK(Data!AG1225), "", Data!AG1225)</f>
        <v>EUR</v>
      </c>
      <c r="AH1225" s="6">
        <f>IF(ISBLANK(Data!AH1225), 0, _xlfn.NUMBERVALUE(SUBSTITUTE(Data!AH1225, ".", ",")))</f>
        <v>594.58000000000004</v>
      </c>
      <c r="AI1225" s="7">
        <f>IF(ISBLANK(Data!AI1225), "", _xlfn.NUMBERVALUE(SUBSTITUTE(Data!AI1225, ".", ",")))</f>
        <v>12000</v>
      </c>
      <c r="AJ1225" s="7">
        <f>IF(ISBLANK(Data!AJ1225), "", _xlfn.NUMBERVALUE(SUBSTITUTE(Data!AJ1225, ".", ",")))</f>
        <v>12000</v>
      </c>
      <c r="AK1225" s="7" t="str">
        <f>IF(ISBLANK(Data!AK1225), "", _xlfn.NUMBERVALUE(SUBSTITUTE(Data!AK1225, ".", ",")))</f>
        <v/>
      </c>
      <c r="AL1225">
        <f>IF(ISBLANK(Data!AL1225), "", Data!AL1225)</f>
        <v>0</v>
      </c>
      <c r="AM1225" s="15">
        <f>Table2[[#This Row],[DATE_IN]]-Table2[[#This Row],[DATE_OUT]]</f>
        <v>14</v>
      </c>
      <c r="AN1225" s="7" t="str">
        <f>IF(MID(RIGHT(Table2[[#This Row],[ADDR3]],3),1,1)=",",RIGHT(Table2[[#This Row],[ADDR3]],2),"")</f>
        <v/>
      </c>
      <c r="AO1225" s="7" t="str">
        <f>MID(Table2[[#This Row],[RES]],11,2)</f>
        <v>DE</v>
      </c>
      <c r="AP1225" s="7">
        <f>_xlfn.XLOOKUP(AG1225,Table3[CURRENCY],Table3[CONVERSION RATE],0)*Table2[[#This Row],[ORIGINAL PRICE]]</f>
        <v>7117.1226000000006</v>
      </c>
      <c r="AQ1225" s="7">
        <f>_xlfn.XLOOKUP(AG1225,Table3[CURRENCY],Table3[CONVERSION RATE],0)*Table2[[#This Row],[ORIGINAL PREPAYMENT]]</f>
        <v>7125.9804000000013</v>
      </c>
      <c r="AR1225" s="7"/>
      <c r="AS1225" s="15"/>
    </row>
    <row r="1226" spans="1:45" x14ac:dyDescent="0.25">
      <c r="A1226" t="str">
        <f>IF(ISBLANK(Data!A1226), "", Data!A1226)</f>
        <v>B</v>
      </c>
      <c r="B1226" s="2" cm="1">
        <f t="array" ref="B1226">IF(ISBLANK(Data!B1226), "", DATE(2000 + RIGHT(Data!B1226, 2), _xlfn.SWITCH(MID(Data!B1226, 3, 3), "JAN", 1, "FEB", 2, "MAR", 3, "APR", 4, "MAY", 5, "JUN", 6, "JUL", 7, "AUG", 8, "SEP", 9, "OCT", 10, "NOV", 11, "DEC", 12), LEFT(Data!B1226, 2)))</f>
        <v>45355</v>
      </c>
      <c r="C1226" t="str">
        <f>IF(ISBLANK(Data!C1226), "", Data!C1226)</f>
        <v>4801-4174-DE-5</v>
      </c>
      <c r="D1226" t="str">
        <f>IF(ISBLANK(Data!D1226), "", Data!D1226)</f>
        <v>QE576Z</v>
      </c>
      <c r="E1226" t="str">
        <f>IF(ISBLANK(Data!E1226), "", Data!E1226)</f>
        <v>TOS</v>
      </c>
      <c r="F1226" s="2" cm="1">
        <f t="array" ref="F1226">IF(ISBLANK(Data!F1226), "", DATE(2000 + RIGHT(Data!F1226, 2), _xlfn.SWITCH(MID(Data!F1226, 3, 3), "JAN", 1, "FEB", 2, "MAR", 3, "APR", 4, "MAY", 5, "JUN", 6, "JUL", 7, "AUG", 8, "SEP", 9, "OCT", 10, "NOV", 11, "DEC", 12), LEFT(Data!F1226, 2)))</f>
        <v>45556</v>
      </c>
      <c r="G1226" t="str">
        <f>IF(ISBLANK(Data!G1226), "", Data!G1226)</f>
        <v>SAT</v>
      </c>
      <c r="H1226" t="str">
        <f>IF(ISBLANK(Data!H1226), "", Data!H1226)</f>
        <v>LH870</v>
      </c>
      <c r="I1226" t="str">
        <f>IF(ISBLANK(Data!I1226), "", Data!I1226)</f>
        <v>C</v>
      </c>
      <c r="J1226" t="str">
        <f>IF(ISBLANK(Data!J1226), "", Data!J1226)</f>
        <v>TOS</v>
      </c>
      <c r="K1226" s="2" cm="1">
        <f t="array" ref="K1226">IF(ISBLANK(Data!K1226), "", DATE(2000 + RIGHT(Data!K1226, 2), _xlfn.SWITCH(MID(Data!K1226, 3, 3), "JAN", 1, "FEB", 2, "MAR", 3, "APR", 4, "MAY", 5, "JUN", 6, "JUL", 7, "AUG", 8, "SEP", 9, "OCT", 10, "NOV", 11, "DEC", 12), LEFT(Data!K1226, 2)))</f>
        <v>45562</v>
      </c>
      <c r="L1226" t="str">
        <f>IF(ISBLANK(Data!L1226), "", Data!L1226)</f>
        <v>FRI</v>
      </c>
      <c r="M1226" t="str">
        <f>IF(ISBLANK(Data!M1226), "", Data!M1226)</f>
        <v>HARTKE,RENE</v>
      </c>
      <c r="N1226" t="str">
        <f>IF(ISBLANK(Data!N1226), "", Data!N1226)</f>
        <v>LI</v>
      </c>
      <c r="O1226" s="2" t="str" cm="1">
        <f t="array" ref="O1226">IF(ISBLANK(Data!O1226), "", DATE(2000 + RIGHT(Data!O1226, 2), _xlfn.SWITCH(MID(Data!O1226, 3, 3), "JAN", 1, "FEB", 2, "MAR", 3, "APR", 4, "MAY", 5, "JUN", 6, "JUL", 7, "AUG", 8, "SEP", 9, "OCT", 10, "NOV", 11, "DEC", 12), LEFT(Data!O1226, 2)))</f>
        <v/>
      </c>
      <c r="P1226" t="str">
        <f>IF(ISBLANK(Data!P1226), "", Data!P1226)</f>
        <v>1XX1</v>
      </c>
      <c r="Q1226" t="str">
        <f>IF(ISBLANK(Data!Q1226), "", Data!Q1226)</f>
        <v>20929698</v>
      </c>
      <c r="R1226" t="str">
        <f>IF(ISBLANK(Data!R1226), "", Data!R1226)</f>
        <v>BU873141860007TE20929698</v>
      </c>
      <c r="S1226" t="str">
        <f>IF(ISBLANK(Data!S1226), "", Data!S1226)</f>
        <v>CH</v>
      </c>
      <c r="T1226" s="1" t="str">
        <f>IF(ISBLANK(Data!T1226),"",(Data!T1226))</f>
        <v/>
      </c>
      <c r="U1226" t="str">
        <f>IF(ISBLANK(Data!U1226), "", Data!U1226)</f>
        <v/>
      </c>
      <c r="V1226" t="str">
        <f>IF(ISBLANK(Data!V1226), "", Data!V1226)</f>
        <v/>
      </c>
      <c r="W1226" t="str">
        <f>IF(ISBLANK(Data!W1226), "", Data!W1226)</f>
        <v/>
      </c>
      <c r="X1226" t="str">
        <f>IF(ISBLANK(Data!X1226), "", Data!X1226)</f>
        <v/>
      </c>
      <c r="Y1226" t="str">
        <f>IF(ISBLANK(Data!Y1226), "", Data!Y1226)</f>
        <v/>
      </c>
      <c r="Z1226" t="str">
        <f>IF(ISBLANK(Data!Z1226), "", Data!Z1226)</f>
        <v>T/0067185D/P/T5</v>
      </c>
      <c r="AA1226" t="str">
        <f>IF(ISBLANK(Data!AA1226), "", Data!AA1226)</f>
        <v>004915221788287</v>
      </c>
      <c r="AB1226" t="str">
        <f>IF(ISBLANK(Data!AB1226), "", Data!AB1226)</f>
        <v/>
      </c>
      <c r="AC1226" t="str">
        <f>IF(ISBLANK(Data!AC1226), "", Data!AC1226)</f>
        <v>L196000</v>
      </c>
      <c r="AD1226" t="str">
        <f>IF(ISBLANK(Data!AD1226), "", Data!AD1226)</f>
        <v/>
      </c>
      <c r="AE1226" t="str">
        <f>IF(ISBLANK(Data!AE1226), "", Data!AE1226)</f>
        <v/>
      </c>
      <c r="AF1226" s="7">
        <f>IF(ISBLANK(Data!AF1226), 0, _xlfn.NUMBERVALUE(SUBSTITUTE(Data!AF1226, ".", ",")))</f>
        <v>306.07</v>
      </c>
      <c r="AG1226" t="str">
        <f>IF(ISBLANK(Data!AG1226), "", Data!AG1226)</f>
        <v>EUR</v>
      </c>
      <c r="AH1226" s="6">
        <f>IF(ISBLANK(Data!AH1226), 0, _xlfn.NUMBERVALUE(SUBSTITUTE(Data!AH1226, ".", ",")))</f>
        <v>305.5</v>
      </c>
      <c r="AI1226" s="7">
        <f>IF(ISBLANK(Data!AI1226), "", _xlfn.NUMBERVALUE(SUBSTITUTE(Data!AI1226, ".", ",")))</f>
        <v>12000</v>
      </c>
      <c r="AJ1226" s="7">
        <f>IF(ISBLANK(Data!AJ1226), "", _xlfn.NUMBERVALUE(SUBSTITUTE(Data!AJ1226, ".", ",")))</f>
        <v>12000</v>
      </c>
      <c r="AK1226" s="7" t="str">
        <f>IF(ISBLANK(Data!AK1226), "", _xlfn.NUMBERVALUE(SUBSTITUTE(Data!AK1226, ".", ",")))</f>
        <v/>
      </c>
      <c r="AL1226">
        <f>IF(ISBLANK(Data!AL1226), "", Data!AL1226)</f>
        <v>0</v>
      </c>
      <c r="AM1226" s="15">
        <f>Table2[[#This Row],[DATE_IN]]-Table2[[#This Row],[DATE_OUT]]</f>
        <v>6</v>
      </c>
      <c r="AN1226" s="7" t="str">
        <f>IF(MID(RIGHT(Table2[[#This Row],[ADDR3]],3),1,1)=",",RIGHT(Table2[[#This Row],[ADDR3]],2),"")</f>
        <v/>
      </c>
      <c r="AO1226" s="7" t="str">
        <f>MID(Table2[[#This Row],[RES]],11,2)</f>
        <v>DE</v>
      </c>
      <c r="AP1226" s="7">
        <f>_xlfn.XLOOKUP(AG1226,Table3[CURRENCY],Table3[CONVERSION RATE],0)*Table2[[#This Row],[ORIGINAL PRICE]]</f>
        <v>3656.835</v>
      </c>
      <c r="AQ1226" s="7">
        <f>_xlfn.XLOOKUP(AG1226,Table3[CURRENCY],Table3[CONVERSION RATE],0)*Table2[[#This Row],[ORIGINAL PREPAYMENT]]</f>
        <v>3663.6579000000002</v>
      </c>
      <c r="AR1226" s="7"/>
      <c r="AS1226" s="15"/>
    </row>
    <row r="1227" spans="1:45" x14ac:dyDescent="0.25">
      <c r="A1227" t="str">
        <f>IF(ISBLANK(Data!A1227), "", Data!A1227)</f>
        <v>B</v>
      </c>
      <c r="B1227" s="2" cm="1">
        <f t="array" ref="B1227">IF(ISBLANK(Data!B1227), "", DATE(2000 + RIGHT(Data!B1227, 2), _xlfn.SWITCH(MID(Data!B1227, 3, 3), "JAN", 1, "FEB", 2, "MAR", 3, "APR", 4, "MAY", 5, "JUN", 6, "JUL", 7, "AUG", 8, "SEP", 9, "OCT", 10, "NOV", 11, "DEC", 12), LEFT(Data!B1227, 2)))</f>
        <v>45378</v>
      </c>
      <c r="C1227" t="str">
        <f>IF(ISBLANK(Data!C1227), "", Data!C1227)</f>
        <v>4937-2837-DE-3</v>
      </c>
      <c r="D1227" t="str">
        <f>IF(ISBLANK(Data!D1227), "", Data!D1227)</f>
        <v>QF950V</v>
      </c>
      <c r="E1227" t="str">
        <f>IF(ISBLANK(Data!E1227), "", Data!E1227)</f>
        <v>TOS</v>
      </c>
      <c r="F1227" s="2" cm="1">
        <f t="array" ref="F1227">IF(ISBLANK(Data!F1227), "", DATE(2000 + RIGHT(Data!F1227, 2), _xlfn.SWITCH(MID(Data!F1227, 3, 3), "JAN", 1, "FEB", 2, "MAR", 3, "APR", 4, "MAY", 5, "JUN", 6, "JUL", 7, "AUG", 8, "SEP", 9, "OCT", 10, "NOV", 11, "DEC", 12), LEFT(Data!F1227, 2)))</f>
        <v>45556</v>
      </c>
      <c r="G1227" t="str">
        <f>IF(ISBLANK(Data!G1227), "", Data!G1227)</f>
        <v>SAT</v>
      </c>
      <c r="H1227" t="str">
        <f>IF(ISBLANK(Data!H1227), "", Data!H1227)</f>
        <v>LH870</v>
      </c>
      <c r="I1227" t="str">
        <f>IF(ISBLANK(Data!I1227), "", Data!I1227)</f>
        <v>C</v>
      </c>
      <c r="J1227" t="str">
        <f>IF(ISBLANK(Data!J1227), "", Data!J1227)</f>
        <v>TOS</v>
      </c>
      <c r="K1227" s="2" cm="1">
        <f t="array" ref="K1227">IF(ISBLANK(Data!K1227), "", DATE(2000 + RIGHT(Data!K1227, 2), _xlfn.SWITCH(MID(Data!K1227, 3, 3), "JAN", 1, "FEB", 2, "MAR", 3, "APR", 4, "MAY", 5, "JUN", 6, "JUL", 7, "AUG", 8, "SEP", 9, "OCT", 10, "NOV", 11, "DEC", 12), LEFT(Data!K1227, 2)))</f>
        <v>45563</v>
      </c>
      <c r="L1227" t="str">
        <f>IF(ISBLANK(Data!L1227), "", Data!L1227)</f>
        <v>SAT</v>
      </c>
      <c r="M1227" t="str">
        <f>IF(ISBLANK(Data!M1227), "", Data!M1227)</f>
        <v>COULTER,DALILA</v>
      </c>
      <c r="N1227" t="str">
        <f>IF(ISBLANK(Data!N1227), "", Data!N1227)</f>
        <v>LI</v>
      </c>
      <c r="O1227" s="2" cm="1">
        <f t="array" ref="O1227">IF(ISBLANK(Data!O1227), "", DATE(2000 + RIGHT(Data!O1227, 2), _xlfn.SWITCH(MID(Data!O1227, 3, 3), "JAN", 1, "FEB", 2, "MAR", 3, "APR", 4, "MAY", 5, "JUN", 6, "JUL", 7, "AUG", 8, "SEP", 9, "OCT", 10, "NOV", 11, "DEC", 12), LEFT(Data!O1227, 2)))</f>
        <v>61049</v>
      </c>
      <c r="P1227" t="str">
        <f>IF(ISBLANK(Data!P1227), "", Data!P1227)</f>
        <v>1XX1</v>
      </c>
      <c r="Q1227" t="str">
        <f>IF(ISBLANK(Data!Q1227), "", Data!Q1227)</f>
        <v>917111280048</v>
      </c>
      <c r="R1227" t="str">
        <f>IF(ISBLANK(Data!R1227), "", Data!R1227)</f>
        <v>BU871094800004TE11128004</v>
      </c>
      <c r="S1227" t="str">
        <f>IF(ISBLANK(Data!S1227), "", Data!S1227)</f>
        <v>CH</v>
      </c>
      <c r="T1227" s="1" t="str">
        <f>IF(ISBLANK(Data!T1227),"",(Data!T1227))</f>
        <v/>
      </c>
      <c r="U1227" t="str">
        <f>IF(ISBLANK(Data!U1227), "", Data!U1227)</f>
        <v/>
      </c>
      <c r="V1227" t="str">
        <f>IF(ISBLANK(Data!V1227), "", Data!V1227)</f>
        <v>PARK RUE</v>
      </c>
      <c r="W1227" t="str">
        <f>IF(ISBLANK(Data!W1227), "", Data!W1227)</f>
        <v/>
      </c>
      <c r="X1227" t="str">
        <f>IF(ISBLANK(Data!X1227), "", Data!X1227)</f>
        <v>90015,PARIS                ,DE</v>
      </c>
      <c r="Y1227" t="str">
        <f>IF(ISBLANK(Data!Y1227), "", Data!Y1227)</f>
        <v/>
      </c>
      <c r="Z1227" t="str">
        <f>IF(ISBLANK(Data!Z1227), "", Data!Z1227)</f>
        <v>T/0062893E/P/RF</v>
      </c>
      <c r="AA1227" t="str">
        <f>IF(ISBLANK(Data!AA1227), "", Data!AA1227)</f>
        <v>+33186269080</v>
      </c>
      <c r="AB1227" t="str">
        <f>IF(ISBLANK(Data!AB1227), "", Data!AB1227)</f>
        <v>V331.77EUR/</v>
      </c>
      <c r="AC1227" t="str">
        <f>IF(ISBLANK(Data!AC1227), "", Data!AC1227)</f>
        <v>L223200</v>
      </c>
      <c r="AD1227" t="str">
        <f>IF(ISBLANK(Data!AD1227), "", Data!AD1227)</f>
        <v/>
      </c>
      <c r="AE1227" t="str">
        <f>IF(ISBLANK(Data!AE1227), "", Data!AE1227)</f>
        <v/>
      </c>
      <c r="AF1227" s="7">
        <f>IF(ISBLANK(Data!AF1227), 0, _xlfn.NUMBERVALUE(SUBSTITUTE(Data!AF1227, ".", ",")))</f>
        <v>331.77</v>
      </c>
      <c r="AG1227" t="str">
        <f>IF(ISBLANK(Data!AG1227), "", Data!AG1227)</f>
        <v>EUR</v>
      </c>
      <c r="AH1227" s="6">
        <f>IF(ISBLANK(Data!AH1227), 0, _xlfn.NUMBERVALUE(SUBSTITUTE(Data!AH1227, ".", ",")))</f>
        <v>331.44</v>
      </c>
      <c r="AI1227" s="7">
        <f>IF(ISBLANK(Data!AI1227), "", _xlfn.NUMBERVALUE(SUBSTITUTE(Data!AI1227, ".", ",")))</f>
        <v>12000</v>
      </c>
      <c r="AJ1227" s="7">
        <f>IF(ISBLANK(Data!AJ1227), "", _xlfn.NUMBERVALUE(SUBSTITUTE(Data!AJ1227, ".", ",")))</f>
        <v>12000</v>
      </c>
      <c r="AK1227" s="7" t="str">
        <f>IF(ISBLANK(Data!AK1227), "", _xlfn.NUMBERVALUE(SUBSTITUTE(Data!AK1227, ".", ",")))</f>
        <v/>
      </c>
      <c r="AL1227">
        <f>IF(ISBLANK(Data!AL1227), "", Data!AL1227)</f>
        <v>0</v>
      </c>
      <c r="AM1227" s="15">
        <f>Table2[[#This Row],[DATE_IN]]-Table2[[#This Row],[DATE_OUT]]</f>
        <v>7</v>
      </c>
      <c r="AN1227" s="7" t="str">
        <f>IF(MID(RIGHT(Table2[[#This Row],[ADDR3]],3),1,1)=",",RIGHT(Table2[[#This Row],[ADDR3]],2),"")</f>
        <v>DE</v>
      </c>
      <c r="AO1227" s="7" t="str">
        <f>MID(Table2[[#This Row],[RES]],11,2)</f>
        <v>DE</v>
      </c>
      <c r="AP1227" s="7">
        <f>_xlfn.XLOOKUP(AG1227,Table3[CURRENCY],Table3[CONVERSION RATE],0)*Table2[[#This Row],[ORIGINAL PRICE]]</f>
        <v>3967.3368</v>
      </c>
      <c r="AQ1227" s="7">
        <f>_xlfn.XLOOKUP(AG1227,Table3[CURRENCY],Table3[CONVERSION RATE],0)*Table2[[#This Row],[ORIGINAL PREPAYMENT]]</f>
        <v>3971.2869000000001</v>
      </c>
      <c r="AR1227" s="7"/>
      <c r="AS1227" s="15"/>
    </row>
    <row r="1228" spans="1:45" x14ac:dyDescent="0.25">
      <c r="A1228" t="str">
        <f>IF(ISBLANK(Data!A1228), "", Data!A1228)</f>
        <v>B</v>
      </c>
      <c r="B1228" s="2" cm="1">
        <f t="array" ref="B1228">IF(ISBLANK(Data!B1228), "", DATE(2000 + RIGHT(Data!B1228, 2), _xlfn.SWITCH(MID(Data!B1228, 3, 3), "JAN", 1, "FEB", 2, "MAR", 3, "APR", 4, "MAY", 5, "JUN", 6, "JUL", 7, "AUG", 8, "SEP", 9, "OCT", 10, "NOV", 11, "DEC", 12), LEFT(Data!B1228, 2)))</f>
        <v>45410</v>
      </c>
      <c r="C1228" t="str">
        <f>IF(ISBLANK(Data!C1228), "", Data!C1228)</f>
        <v>0131-6365-DE-1</v>
      </c>
      <c r="D1228" t="str">
        <f>IF(ISBLANK(Data!D1228), "", Data!D1228)</f>
        <v>QE492W</v>
      </c>
      <c r="E1228" t="str">
        <f>IF(ISBLANK(Data!E1228), "", Data!E1228)</f>
        <v>TOS</v>
      </c>
      <c r="F1228" s="2" cm="1">
        <f t="array" ref="F1228">IF(ISBLANK(Data!F1228), "", DATE(2000 + RIGHT(Data!F1228, 2), _xlfn.SWITCH(MID(Data!F1228, 3, 3), "JAN", 1, "FEB", 2, "MAR", 3, "APR", 4, "MAY", 5, "JUN", 6, "JUL", 7, "AUG", 8, "SEP", 9, "OCT", 10, "NOV", 11, "DEC", 12), LEFT(Data!F1228, 2)))</f>
        <v>45557</v>
      </c>
      <c r="G1228" t="str">
        <f>IF(ISBLANK(Data!G1228), "", Data!G1228)</f>
        <v>SUN</v>
      </c>
      <c r="H1228" t="str">
        <f>IF(ISBLANK(Data!H1228), "", Data!H1228)</f>
        <v>WI</v>
      </c>
      <c r="I1228" t="str">
        <f>IF(ISBLANK(Data!I1228), "", Data!I1228)</f>
        <v>C</v>
      </c>
      <c r="J1228" t="str">
        <f>IF(ISBLANK(Data!J1228), "", Data!J1228)</f>
        <v>TOS</v>
      </c>
      <c r="K1228" s="2" cm="1">
        <f t="array" ref="K1228">IF(ISBLANK(Data!K1228), "", DATE(2000 + RIGHT(Data!K1228, 2), _xlfn.SWITCH(MID(Data!K1228, 3, 3), "JAN", 1, "FEB", 2, "MAR", 3, "APR", 4, "MAY", 5, "JUN", 6, "JUL", 7, "AUG", 8, "SEP", 9, "OCT", 10, "NOV", 11, "DEC", 12), LEFT(Data!K1228, 2)))</f>
        <v>45570</v>
      </c>
      <c r="L1228" t="str">
        <f>IF(ISBLANK(Data!L1228), "", Data!L1228)</f>
        <v>SAT</v>
      </c>
      <c r="M1228" t="str">
        <f>IF(ISBLANK(Data!M1228), "", Data!M1228)</f>
        <v>LEJA,FRANK</v>
      </c>
      <c r="N1228" t="str">
        <f>IF(ISBLANK(Data!N1228), "", Data!N1228)</f>
        <v>LJ</v>
      </c>
      <c r="O1228" s="2" t="str" cm="1">
        <f t="array" ref="O1228">IF(ISBLANK(Data!O1228), "", DATE(2000 + RIGHT(Data!O1228, 2), _xlfn.SWITCH(MID(Data!O1228, 3, 3), "JAN", 1, "FEB", 2, "MAR", 3, "APR", 4, "MAY", 5, "JUN", 6, "JUL", 7, "AUG", 8, "SEP", 9, "OCT", 10, "NOV", 11, "DEC", 12), LEFT(Data!O1228, 2)))</f>
        <v/>
      </c>
      <c r="P1228" t="str">
        <f>IF(ISBLANK(Data!P1228), "", Data!P1228)</f>
        <v>1XX1</v>
      </c>
      <c r="Q1228" t="str">
        <f>IF(ISBLANK(Data!Q1228), "", Data!Q1228)</f>
        <v>NO115872870</v>
      </c>
      <c r="R1228" t="str">
        <f>IF(ISBLANK(Data!R1228), "", Data!R1228)</f>
        <v>BU873140020009TE11587287</v>
      </c>
      <c r="S1228" t="str">
        <f>IF(ISBLANK(Data!S1228), "", Data!S1228)</f>
        <v>CH</v>
      </c>
      <c r="T1228" s="1" t="str">
        <f>IF(ISBLANK(Data!T1228),"",(Data!T1228))</f>
        <v/>
      </c>
      <c r="U1228" t="str">
        <f>IF(ISBLANK(Data!U1228), "", Data!U1228)</f>
        <v/>
      </c>
      <c r="V1228" t="str">
        <f>IF(ISBLANK(Data!V1228), "", Data!V1228)</f>
        <v/>
      </c>
      <c r="W1228" t="str">
        <f>IF(ISBLANK(Data!W1228), "", Data!W1228)</f>
        <v/>
      </c>
      <c r="X1228" t="str">
        <f>IF(ISBLANK(Data!X1228), "", Data!X1228)</f>
        <v/>
      </c>
      <c r="Y1228" t="str">
        <f>IF(ISBLANK(Data!Y1228), "", Data!Y1228)</f>
        <v/>
      </c>
      <c r="Z1228" t="str">
        <f>IF(ISBLANK(Data!Z1228), "", Data!Z1228)</f>
        <v>T/0017146D/P/KU</v>
      </c>
      <c r="AA1228" t="str">
        <f>IF(ISBLANK(Data!AA1228), "", Data!AA1228)</f>
        <v>4917652021084</v>
      </c>
      <c r="AB1228" t="str">
        <f>IF(ISBLANK(Data!AB1228), "", Data!AB1228)</f>
        <v/>
      </c>
      <c r="AC1228" t="str">
        <f>IF(ISBLANK(Data!AC1228), "", Data!AC1228)</f>
        <v>L180700</v>
      </c>
      <c r="AD1228" t="str">
        <f>IF(ISBLANK(Data!AD1228), "", Data!AD1228)</f>
        <v/>
      </c>
      <c r="AE1228" t="str">
        <f>IF(ISBLANK(Data!AE1228), "", Data!AE1228)</f>
        <v/>
      </c>
      <c r="AF1228" s="7">
        <f>IF(ISBLANK(Data!AF1228), 0, _xlfn.NUMBERVALUE(SUBSTITUTE(Data!AF1228, ".", ",")))</f>
        <v>638.08000000000004</v>
      </c>
      <c r="AG1228" t="str">
        <f>IF(ISBLANK(Data!AG1228), "", Data!AG1228)</f>
        <v>EUR</v>
      </c>
      <c r="AH1228" s="6">
        <f>IF(ISBLANK(Data!AH1228), 0, _xlfn.NUMBERVALUE(SUBSTITUTE(Data!AH1228, ".", ",")))</f>
        <v>637.94000000000005</v>
      </c>
      <c r="AI1228" s="7">
        <f>IF(ISBLANK(Data!AI1228), "", _xlfn.NUMBERVALUE(SUBSTITUTE(Data!AI1228, ".", ",")))</f>
        <v>12000</v>
      </c>
      <c r="AJ1228" s="7">
        <f>IF(ISBLANK(Data!AJ1228), "", _xlfn.NUMBERVALUE(SUBSTITUTE(Data!AJ1228, ".", ",")))</f>
        <v>12000</v>
      </c>
      <c r="AK1228" s="7" t="str">
        <f>IF(ISBLANK(Data!AK1228), "", _xlfn.NUMBERVALUE(SUBSTITUTE(Data!AK1228, ".", ",")))</f>
        <v/>
      </c>
      <c r="AL1228">
        <f>IF(ISBLANK(Data!AL1228), "", Data!AL1228)</f>
        <v>0</v>
      </c>
      <c r="AM1228" s="15">
        <f>Table2[[#This Row],[DATE_IN]]-Table2[[#This Row],[DATE_OUT]]</f>
        <v>13</v>
      </c>
      <c r="AN1228" s="7" t="str">
        <f>IF(MID(RIGHT(Table2[[#This Row],[ADDR3]],3),1,1)=",",RIGHT(Table2[[#This Row],[ADDR3]],2),"")</f>
        <v/>
      </c>
      <c r="AO1228" s="7" t="str">
        <f>MID(Table2[[#This Row],[RES]],11,2)</f>
        <v>DE</v>
      </c>
      <c r="AP1228" s="7">
        <f>_xlfn.XLOOKUP(AG1228,Table3[CURRENCY],Table3[CONVERSION RATE],0)*Table2[[#This Row],[ORIGINAL PRICE]]</f>
        <v>7636.1418000000012</v>
      </c>
      <c r="AQ1228" s="7">
        <f>_xlfn.XLOOKUP(AG1228,Table3[CURRENCY],Table3[CONVERSION RATE],0)*Table2[[#This Row],[ORIGINAL PREPAYMENT]]</f>
        <v>7637.8176000000012</v>
      </c>
      <c r="AR1228" s="7"/>
      <c r="AS1228" s="15"/>
    </row>
    <row r="1229" spans="1:45" x14ac:dyDescent="0.25">
      <c r="A1229" t="str">
        <f>IF(ISBLANK(Data!A1229), "", Data!A1229)</f>
        <v>B</v>
      </c>
      <c r="B1229" s="2" cm="1">
        <f t="array" ref="B1229">IF(ISBLANK(Data!B1229), "", DATE(2000 + RIGHT(Data!B1229, 2), _xlfn.SWITCH(MID(Data!B1229, 3, 3), "JAN", 1, "FEB", 2, "MAR", 3, "APR", 4, "MAY", 5, "JUN", 6, "JUL", 7, "AUG", 8, "SEP", 9, "OCT", 10, "NOV", 11, "DEC", 12), LEFT(Data!B1229, 2)))</f>
        <v>45382</v>
      </c>
      <c r="C1229" t="str">
        <f>IF(ISBLANK(Data!C1229), "", Data!C1229)</f>
        <v>4957-7643-TW-3</v>
      </c>
      <c r="D1229" t="str">
        <f>IF(ISBLANK(Data!D1229), "", Data!D1229)</f>
        <v>QF812V</v>
      </c>
      <c r="E1229" t="str">
        <f>IF(ISBLANK(Data!E1229), "", Data!E1229)</f>
        <v>TOS</v>
      </c>
      <c r="F1229" s="2" cm="1">
        <f t="array" ref="F1229">IF(ISBLANK(Data!F1229), "", DATE(2000 + RIGHT(Data!F1229, 2), _xlfn.SWITCH(MID(Data!F1229, 3, 3), "JAN", 1, "FEB", 2, "MAR", 3, "APR", 4, "MAY", 5, "JUN", 6, "JUL", 7, "AUG", 8, "SEP", 9, "OCT", 10, "NOV", 11, "DEC", 12), LEFT(Data!F1229, 2)))</f>
        <v>45557</v>
      </c>
      <c r="G1229" t="str">
        <f>IF(ISBLANK(Data!G1229), "", Data!G1229)</f>
        <v>SUN</v>
      </c>
      <c r="H1229" t="str">
        <f>IF(ISBLANK(Data!H1229), "", Data!H1229)</f>
        <v>WF626</v>
      </c>
      <c r="I1229" t="str">
        <f>IF(ISBLANK(Data!I1229), "", Data!I1229)</f>
        <v>B</v>
      </c>
      <c r="J1229" t="str">
        <f>IF(ISBLANK(Data!J1229), "", Data!J1229)</f>
        <v>TOS</v>
      </c>
      <c r="K1229" s="2" cm="1">
        <f t="array" ref="K1229">IF(ISBLANK(Data!K1229), "", DATE(2000 + RIGHT(Data!K1229, 2), _xlfn.SWITCH(MID(Data!K1229, 3, 3), "JAN", 1, "FEB", 2, "MAR", 3, "APR", 4, "MAY", 5, "JUN", 6, "JUL", 7, "AUG", 8, "SEP", 9, "OCT", 10, "NOV", 11, "DEC", 12), LEFT(Data!K1229, 2)))</f>
        <v>45559</v>
      </c>
      <c r="L1229" t="str">
        <f>IF(ISBLANK(Data!L1229), "", Data!L1229)</f>
        <v>TUE</v>
      </c>
      <c r="M1229" t="str">
        <f>IF(ISBLANK(Data!M1229), "", Data!M1229)</f>
        <v>LI,KUANSHIUN</v>
      </c>
      <c r="N1229" t="str">
        <f>IF(ISBLANK(Data!N1229), "", Data!N1229)</f>
        <v>JS</v>
      </c>
      <c r="O1229" s="2" cm="1">
        <f t="array" ref="O1229">IF(ISBLANK(Data!O1229), "", DATE(2000 + RIGHT(Data!O1229, 2), _xlfn.SWITCH(MID(Data!O1229, 3, 3), "JAN", 1, "FEB", 2, "MAR", 3, "APR", 4, "MAY", 5, "JUN", 6, "JUL", 7, "AUG", 8, "SEP", 9, "OCT", 10, "NOV", 11, "DEC", 12), LEFT(Data!O1229, 2)))</f>
        <v>70860</v>
      </c>
      <c r="P1229" t="str">
        <f>IF(ISBLANK(Data!P1229), "", Data!P1229)</f>
        <v>1XX1</v>
      </c>
      <c r="Q1229" t="str">
        <f>IF(ISBLANK(Data!Q1229), "", Data!Q1229)</f>
        <v>799973909</v>
      </c>
      <c r="R1229" t="str">
        <f>IF(ISBLANK(Data!R1229), "", Data!R1229)</f>
        <v>BU868102240009TE79997390</v>
      </c>
      <c r="S1229" t="str">
        <f>IF(ISBLANK(Data!S1229), "", Data!S1229)</f>
        <v>CH</v>
      </c>
      <c r="T1229" s="1" t="str">
        <f>IF(ISBLANK(Data!T1229),"",(Data!T1229))</f>
        <v/>
      </c>
      <c r="U1229" t="str">
        <f>IF(ISBLANK(Data!U1229), "", Data!U1229)</f>
        <v/>
      </c>
      <c r="V1229" t="str">
        <f>IF(ISBLANK(Data!V1229), "", Data!V1229)</f>
        <v/>
      </c>
      <c r="W1229" t="str">
        <f>IF(ISBLANK(Data!W1229), "", Data!W1229)</f>
        <v/>
      </c>
      <c r="X1229" t="str">
        <f>IF(ISBLANK(Data!X1229), "", Data!X1229)</f>
        <v/>
      </c>
      <c r="Y1229" t="str">
        <f>IF(ISBLANK(Data!Y1229), "", Data!Y1229)</f>
        <v/>
      </c>
      <c r="Z1229" t="str">
        <f>IF(ISBLANK(Data!Z1229), "", Data!Z1229)</f>
        <v>T/0061025E/P/YS</v>
      </c>
      <c r="AA1229" t="str">
        <f>IF(ISBLANK(Data!AA1229), "", Data!AA1229)</f>
        <v>+886983633268</v>
      </c>
      <c r="AB1229" t="str">
        <f>IF(ISBLANK(Data!AB1229), "", Data!AB1229)</f>
        <v/>
      </c>
      <c r="AC1229" t="str">
        <f>IF(ISBLANK(Data!AC1229), "", Data!AC1229)</f>
        <v>R044900</v>
      </c>
      <c r="AD1229" t="str">
        <f>IF(ISBLANK(Data!AD1229), "", Data!AD1229)</f>
        <v/>
      </c>
      <c r="AE1229" t="str">
        <f>IF(ISBLANK(Data!AE1229), "", Data!AE1229)</f>
        <v/>
      </c>
      <c r="AF1229" s="7">
        <f>IF(ISBLANK(Data!AF1229), 0, _xlfn.NUMBERVALUE(SUBSTITUTE(Data!AF1229, ".", ",")))</f>
        <v>1777.75</v>
      </c>
      <c r="AG1229" t="str">
        <f>IF(ISBLANK(Data!AG1229), "", Data!AG1229)</f>
        <v>NKR</v>
      </c>
      <c r="AH1229" s="6">
        <f>IF(ISBLANK(Data!AH1229), 0, _xlfn.NUMBERVALUE(SUBSTITUTE(Data!AH1229, ".", ",")))</f>
        <v>1777.75</v>
      </c>
      <c r="AI1229" s="7">
        <f>IF(ISBLANK(Data!AI1229), "", _xlfn.NUMBERVALUE(SUBSTITUTE(Data!AI1229, ".", ",")))</f>
        <v>12000</v>
      </c>
      <c r="AJ1229" s="7">
        <f>IF(ISBLANK(Data!AJ1229), "", _xlfn.NUMBERVALUE(SUBSTITUTE(Data!AJ1229, ".", ",")))</f>
        <v>12000</v>
      </c>
      <c r="AK1229" s="7" t="str">
        <f>IF(ISBLANK(Data!AK1229), "", _xlfn.NUMBERVALUE(SUBSTITUTE(Data!AK1229, ".", ",")))</f>
        <v/>
      </c>
      <c r="AL1229">
        <f>IF(ISBLANK(Data!AL1229), "", Data!AL1229)</f>
        <v>0</v>
      </c>
      <c r="AM1229" s="15">
        <f>Table2[[#This Row],[DATE_IN]]-Table2[[#This Row],[DATE_OUT]]</f>
        <v>2</v>
      </c>
      <c r="AN1229" s="7" t="str">
        <f>IF(MID(RIGHT(Table2[[#This Row],[ADDR3]],3),1,1)=",",RIGHT(Table2[[#This Row],[ADDR3]],2),"")</f>
        <v/>
      </c>
      <c r="AO1229" s="7" t="str">
        <f>MID(Table2[[#This Row],[RES]],11,2)</f>
        <v>TW</v>
      </c>
      <c r="AP1229" s="7">
        <f>_xlfn.XLOOKUP(AG1229,Table3[CURRENCY],Table3[CONVERSION RATE],0)*Table2[[#This Row],[ORIGINAL PRICE]]</f>
        <v>1777.75</v>
      </c>
      <c r="AQ1229" s="7">
        <f>_xlfn.XLOOKUP(AG1229,Table3[CURRENCY],Table3[CONVERSION RATE],0)*Table2[[#This Row],[ORIGINAL PREPAYMENT]]</f>
        <v>1777.75</v>
      </c>
      <c r="AR1229" s="7"/>
      <c r="AS1229" s="15"/>
    </row>
    <row r="1230" spans="1:45" x14ac:dyDescent="0.25">
      <c r="A1230" t="str">
        <f>IF(ISBLANK(Data!A1230), "", Data!A1230)</f>
        <v>B</v>
      </c>
      <c r="B1230" s="2" cm="1">
        <f t="array" ref="B1230">IF(ISBLANK(Data!B1230), "", DATE(2000 + RIGHT(Data!B1230, 2), _xlfn.SWITCH(MID(Data!B1230, 3, 3), "JAN", 1, "FEB", 2, "MAR", 3, "APR", 4, "MAY", 5, "JUN", 6, "JUL", 7, "AUG", 8, "SEP", 9, "OCT", 10, "NOV", 11, "DEC", 12), LEFT(Data!B1230, 2)))</f>
        <v>45402</v>
      </c>
      <c r="C1230" t="str">
        <f>IF(ISBLANK(Data!C1230), "", Data!C1230)</f>
        <v>0083-2851-DE-5</v>
      </c>
      <c r="D1230" t="str">
        <f>IF(ISBLANK(Data!D1230), "", Data!D1230)</f>
        <v>QF810V</v>
      </c>
      <c r="E1230" t="str">
        <f>IF(ISBLANK(Data!E1230), "", Data!E1230)</f>
        <v>TOS</v>
      </c>
      <c r="F1230" s="2" cm="1">
        <f t="array" ref="F1230">IF(ISBLANK(Data!F1230), "", DATE(2000 + RIGHT(Data!F1230, 2), _xlfn.SWITCH(MID(Data!F1230, 3, 3), "JAN", 1, "FEB", 2, "MAR", 3, "APR", 4, "MAY", 5, "JUN", 6, "JUL", 7, "AUG", 8, "SEP", 9, "OCT", 10, "NOV", 11, "DEC", 12), LEFT(Data!F1230, 2)))</f>
        <v>45558</v>
      </c>
      <c r="G1230" t="str">
        <f>IF(ISBLANK(Data!G1230), "", Data!G1230)</f>
        <v>MON</v>
      </c>
      <c r="H1230" t="str">
        <f>IF(ISBLANK(Data!H1230), "", Data!H1230)</f>
        <v>WI</v>
      </c>
      <c r="I1230" t="str">
        <f>IF(ISBLANK(Data!I1230), "", Data!I1230)</f>
        <v>B</v>
      </c>
      <c r="J1230" t="str">
        <f>IF(ISBLANK(Data!J1230), "", Data!J1230)</f>
        <v>TOS</v>
      </c>
      <c r="K1230" s="2" cm="1">
        <f t="array" ref="K1230">IF(ISBLANK(Data!K1230), "", DATE(2000 + RIGHT(Data!K1230, 2), _xlfn.SWITCH(MID(Data!K1230, 3, 3), "JAN", 1, "FEB", 2, "MAR", 3, "APR", 4, "MAY", 5, "JUN", 6, "JUL", 7, "AUG", 8, "SEP", 9, "OCT", 10, "NOV", 11, "DEC", 12), LEFT(Data!K1230, 2)))</f>
        <v>45572</v>
      </c>
      <c r="L1230" t="str">
        <f>IF(ISBLANK(Data!L1230), "", Data!L1230)</f>
        <v>MON</v>
      </c>
      <c r="M1230" t="str">
        <f>IF(ISBLANK(Data!M1230), "", Data!M1230)</f>
        <v>ROCH,CHARLOTTE</v>
      </c>
      <c r="N1230" t="str">
        <f>IF(ISBLANK(Data!N1230), "", Data!N1230)</f>
        <v>LJ</v>
      </c>
      <c r="O1230" s="2" cm="1">
        <f t="array" ref="O1230">IF(ISBLANK(Data!O1230), "", DATE(2000 + RIGHT(Data!O1230, 2), _xlfn.SWITCH(MID(Data!O1230, 3, 3), "JAN", 1, "FEB", 2, "MAR", 3, "APR", 4, "MAY", 5, "JUN", 6, "JUL", 7, "AUG", 8, "SEP", 9, "OCT", 10, "NOV", 11, "DEC", 12), LEFT(Data!O1230, 2)))</f>
        <v>70860</v>
      </c>
      <c r="P1230" t="str">
        <f>IF(ISBLANK(Data!P1230), "", Data!P1230)</f>
        <v>1XX1</v>
      </c>
      <c r="Q1230" t="str">
        <f>IF(ISBLANK(Data!Q1230), "", Data!Q1230)</f>
        <v>757881673</v>
      </c>
      <c r="R1230" t="str">
        <f>IF(ISBLANK(Data!R1230), "", Data!R1230)</f>
        <v>BU868102220001TE75788167</v>
      </c>
      <c r="S1230" t="str">
        <f>IF(ISBLANK(Data!S1230), "", Data!S1230)</f>
        <v>CH</v>
      </c>
      <c r="T1230" s="1" t="str">
        <f>IF(ISBLANK(Data!T1230),"",(Data!T1230))</f>
        <v/>
      </c>
      <c r="U1230" t="str">
        <f>IF(ISBLANK(Data!U1230), "", Data!U1230)</f>
        <v/>
      </c>
      <c r="V1230" t="str">
        <f>IF(ISBLANK(Data!V1230), "", Data!V1230)</f>
        <v/>
      </c>
      <c r="W1230" t="str">
        <f>IF(ISBLANK(Data!W1230), "", Data!W1230)</f>
        <v/>
      </c>
      <c r="X1230" t="str">
        <f>IF(ISBLANK(Data!X1230), "", Data!X1230)</f>
        <v/>
      </c>
      <c r="Y1230" t="str">
        <f>IF(ISBLANK(Data!Y1230), "", Data!Y1230)</f>
        <v/>
      </c>
      <c r="Z1230" t="str">
        <f>IF(ISBLANK(Data!Z1230), "", Data!Z1230)</f>
        <v>T/0061003E/P/YS</v>
      </c>
      <c r="AA1230" t="str">
        <f>IF(ISBLANK(Data!AA1230), "", Data!AA1230)</f>
        <v>004982199949983</v>
      </c>
      <c r="AB1230" t="str">
        <f>IF(ISBLANK(Data!AB1230), "", Data!AB1230)</f>
        <v>ADR/</v>
      </c>
      <c r="AC1230" t="str">
        <f>IF(ISBLANK(Data!AC1230), "", Data!AC1230)</f>
        <v>L184400</v>
      </c>
      <c r="AD1230" t="str">
        <f>IF(ISBLANK(Data!AD1230), "", Data!AD1230)</f>
        <v/>
      </c>
      <c r="AE1230" t="str">
        <f>IF(ISBLANK(Data!AE1230), "", Data!AE1230)</f>
        <v/>
      </c>
      <c r="AF1230" s="7">
        <f>IF(ISBLANK(Data!AF1230), 0, _xlfn.NUMBERVALUE(SUBSTITUTE(Data!AF1230, ".", ",")))</f>
        <v>584</v>
      </c>
      <c r="AG1230" t="str">
        <f>IF(ISBLANK(Data!AG1230), "", Data!AG1230)</f>
        <v>EUR</v>
      </c>
      <c r="AH1230" s="6">
        <f>IF(ISBLANK(Data!AH1230), 0, _xlfn.NUMBERVALUE(SUBSTITUTE(Data!AH1230, ".", ",")))</f>
        <v>583.83000000000004</v>
      </c>
      <c r="AI1230" s="7">
        <f>IF(ISBLANK(Data!AI1230), "", _xlfn.NUMBERVALUE(SUBSTITUTE(Data!AI1230, ".", ",")))</f>
        <v>12000</v>
      </c>
      <c r="AJ1230" s="7">
        <f>IF(ISBLANK(Data!AJ1230), "", _xlfn.NUMBERVALUE(SUBSTITUTE(Data!AJ1230, ".", ",")))</f>
        <v>12000</v>
      </c>
      <c r="AK1230" s="7" t="str">
        <f>IF(ISBLANK(Data!AK1230), "", _xlfn.NUMBERVALUE(SUBSTITUTE(Data!AK1230, ".", ",")))</f>
        <v/>
      </c>
      <c r="AL1230">
        <f>IF(ISBLANK(Data!AL1230), "", Data!AL1230)</f>
        <v>0</v>
      </c>
      <c r="AM1230" s="15">
        <f>Table2[[#This Row],[DATE_IN]]-Table2[[#This Row],[DATE_OUT]]</f>
        <v>14</v>
      </c>
      <c r="AN1230" s="7" t="str">
        <f>IF(MID(RIGHT(Table2[[#This Row],[ADDR3]],3),1,1)=",",RIGHT(Table2[[#This Row],[ADDR3]],2),"")</f>
        <v/>
      </c>
      <c r="AO1230" s="7" t="str">
        <f>MID(Table2[[#This Row],[RES]],11,2)</f>
        <v>DE</v>
      </c>
      <c r="AP1230" s="7">
        <f>_xlfn.XLOOKUP(AG1230,Table3[CURRENCY],Table3[CONVERSION RATE],0)*Table2[[#This Row],[ORIGINAL PRICE]]</f>
        <v>6988.4451000000008</v>
      </c>
      <c r="AQ1230" s="7">
        <f>_xlfn.XLOOKUP(AG1230,Table3[CURRENCY],Table3[CONVERSION RATE],0)*Table2[[#This Row],[ORIGINAL PREPAYMENT]]</f>
        <v>6990.4800000000005</v>
      </c>
      <c r="AR1230" s="7"/>
      <c r="AS1230" s="15"/>
    </row>
    <row r="1231" spans="1:45" x14ac:dyDescent="0.25">
      <c r="A1231" t="str">
        <f>IF(ISBLANK(Data!A1231), "", Data!A1231)</f>
        <v>B</v>
      </c>
      <c r="B1231" s="2" cm="1">
        <f t="array" ref="B1231">IF(ISBLANK(Data!B1231), "", DATE(2000 + RIGHT(Data!B1231, 2), _xlfn.SWITCH(MID(Data!B1231, 3, 3), "JAN", 1, "FEB", 2, "MAR", 3, "APR", 4, "MAY", 5, "JUN", 6, "JUL", 7, "AUG", 8, "SEP", 9, "OCT", 10, "NOV", 11, "DEC", 12), LEFT(Data!B1231, 2)))</f>
        <v>45431</v>
      </c>
      <c r="C1231" t="str">
        <f>IF(ISBLANK(Data!C1231), "", Data!C1231)</f>
        <v>0266-0358-NO-1</v>
      </c>
      <c r="D1231" t="str">
        <f>IF(ISBLANK(Data!D1231), "", Data!D1231)</f>
        <v>QF812V</v>
      </c>
      <c r="E1231" t="str">
        <f>IF(ISBLANK(Data!E1231), "", Data!E1231)</f>
        <v>TOS</v>
      </c>
      <c r="F1231" s="2" cm="1">
        <f t="array" ref="F1231">IF(ISBLANK(Data!F1231), "", DATE(2000 + RIGHT(Data!F1231, 2), _xlfn.SWITCH(MID(Data!F1231, 3, 3), "JAN", 1, "FEB", 2, "MAR", 3, "APR", 4, "MAY", 5, "JUN", 6, "JUL", 7, "AUG", 8, "SEP", 9, "OCT", 10, "NOV", 11, "DEC", 12), LEFT(Data!F1231, 2)))</f>
        <v>45558</v>
      </c>
      <c r="G1231" t="str">
        <f>IF(ISBLANK(Data!G1231), "", Data!G1231)</f>
        <v>MON</v>
      </c>
      <c r="H1231" t="str">
        <f>IF(ISBLANK(Data!H1231), "", Data!H1231)</f>
        <v>WF1343</v>
      </c>
      <c r="I1231" t="str">
        <f>IF(ISBLANK(Data!I1231), "", Data!I1231)</f>
        <v>B</v>
      </c>
      <c r="J1231" t="str">
        <f>IF(ISBLANK(Data!J1231), "", Data!J1231)</f>
        <v>TOS</v>
      </c>
      <c r="K1231" s="2" cm="1">
        <f t="array" ref="K1231">IF(ISBLANK(Data!K1231), "", DATE(2000 + RIGHT(Data!K1231, 2), _xlfn.SWITCH(MID(Data!K1231, 3, 3), "JAN", 1, "FEB", 2, "MAR", 3, "APR", 4, "MAY", 5, "JUN", 6, "JUL", 7, "AUG", 8, "SEP", 9, "OCT", 10, "NOV", 11, "DEC", 12), LEFT(Data!K1231, 2)))</f>
        <v>45565</v>
      </c>
      <c r="L1231" t="str">
        <f>IF(ISBLANK(Data!L1231), "", Data!L1231)</f>
        <v>MON</v>
      </c>
      <c r="M1231" t="str">
        <f>IF(ISBLANK(Data!M1231), "", Data!M1231)</f>
        <v>BAKKEJORD,SVEIN</v>
      </c>
      <c r="N1231" t="str">
        <f>IF(ISBLANK(Data!N1231), "", Data!N1231)</f>
        <v>JF</v>
      </c>
      <c r="O1231" s="2" cm="1">
        <f t="array" ref="O1231">IF(ISBLANK(Data!O1231), "", DATE(2000 + RIGHT(Data!O1231, 2), _xlfn.SWITCH(MID(Data!O1231, 3, 3), "JAN", 1, "FEB", 2, "MAR", 3, "APR", 4, "MAY", 5, "JUN", 6, "JUL", 7, "AUG", 8, "SEP", 9, "OCT", 10, "NOV", 11, "DEC", 12), LEFT(Data!O1231, 2)))</f>
        <v>70860</v>
      </c>
      <c r="P1231" t="str">
        <f>IF(ISBLANK(Data!P1231), "", Data!P1231)</f>
        <v>1XX1</v>
      </c>
      <c r="Q1231" t="str">
        <f>IF(ISBLANK(Data!Q1231), "", Data!Q1231)</f>
        <v>710832819</v>
      </c>
      <c r="R1231" t="str">
        <f>IF(ISBLANK(Data!R1231), "", Data!R1231)</f>
        <v>BU868102240009TE71083281</v>
      </c>
      <c r="S1231" t="str">
        <f>IF(ISBLANK(Data!S1231), "", Data!S1231)</f>
        <v>CH</v>
      </c>
      <c r="T1231" s="1" t="str">
        <f>IF(ISBLANK(Data!T1231),"",(Data!T1231))</f>
        <v/>
      </c>
      <c r="U1231" t="str">
        <f>IF(ISBLANK(Data!U1231), "", Data!U1231)</f>
        <v/>
      </c>
      <c r="V1231" t="str">
        <f>IF(ISBLANK(Data!V1231), "", Data!V1231)</f>
        <v/>
      </c>
      <c r="W1231" t="str">
        <f>IF(ISBLANK(Data!W1231), "", Data!W1231)</f>
        <v/>
      </c>
      <c r="X1231" t="str">
        <f>IF(ISBLANK(Data!X1231), "", Data!X1231)</f>
        <v/>
      </c>
      <c r="Y1231" t="str">
        <f>IF(ISBLANK(Data!Y1231), "", Data!Y1231)</f>
        <v/>
      </c>
      <c r="Z1231" t="str">
        <f>IF(ISBLANK(Data!Z1231), "", Data!Z1231)</f>
        <v>T/0061025E/P/YS</v>
      </c>
      <c r="AA1231" t="str">
        <f>IF(ISBLANK(Data!AA1231), "", Data!AA1231)</f>
        <v>+4791333398</v>
      </c>
      <c r="AB1231" t="str">
        <f>IF(ISBLANK(Data!AB1231), "", Data!AB1231)</f>
        <v/>
      </c>
      <c r="AC1231" t="str">
        <f>IF(ISBLANK(Data!AC1231), "", Data!AC1231)</f>
        <v>R044900</v>
      </c>
      <c r="AD1231" t="str">
        <f>IF(ISBLANK(Data!AD1231), "", Data!AD1231)</f>
        <v/>
      </c>
      <c r="AE1231" t="str">
        <f>IF(ISBLANK(Data!AE1231), "", Data!AE1231)</f>
        <v/>
      </c>
      <c r="AF1231" s="7">
        <f>IF(ISBLANK(Data!AF1231), 0, _xlfn.NUMBERVALUE(SUBSTITUTE(Data!AF1231, ".", ",")))</f>
        <v>3016.6</v>
      </c>
      <c r="AG1231" t="str">
        <f>IF(ISBLANK(Data!AG1231), "", Data!AG1231)</f>
        <v>NKR</v>
      </c>
      <c r="AH1231" s="6">
        <f>IF(ISBLANK(Data!AH1231), 0, _xlfn.NUMBERVALUE(SUBSTITUTE(Data!AH1231, ".", ",")))</f>
        <v>3016.6</v>
      </c>
      <c r="AI1231" s="7">
        <f>IF(ISBLANK(Data!AI1231), "", _xlfn.NUMBERVALUE(SUBSTITUTE(Data!AI1231, ".", ",")))</f>
        <v>12000</v>
      </c>
      <c r="AJ1231" s="7">
        <f>IF(ISBLANK(Data!AJ1231), "", _xlfn.NUMBERVALUE(SUBSTITUTE(Data!AJ1231, ".", ",")))</f>
        <v>12000</v>
      </c>
      <c r="AK1231" s="7" t="str">
        <f>IF(ISBLANK(Data!AK1231), "", _xlfn.NUMBERVALUE(SUBSTITUTE(Data!AK1231, ".", ",")))</f>
        <v/>
      </c>
      <c r="AL1231">
        <f>IF(ISBLANK(Data!AL1231), "", Data!AL1231)</f>
        <v>0</v>
      </c>
      <c r="AM1231" s="15">
        <f>Table2[[#This Row],[DATE_IN]]-Table2[[#This Row],[DATE_OUT]]</f>
        <v>7</v>
      </c>
      <c r="AN1231" s="7" t="str">
        <f>IF(MID(RIGHT(Table2[[#This Row],[ADDR3]],3),1,1)=",",RIGHT(Table2[[#This Row],[ADDR3]],2),"")</f>
        <v/>
      </c>
      <c r="AO1231" s="7" t="str">
        <f>MID(Table2[[#This Row],[RES]],11,2)</f>
        <v>NO</v>
      </c>
      <c r="AP1231" s="7">
        <f>_xlfn.XLOOKUP(AG1231,Table3[CURRENCY],Table3[CONVERSION RATE],0)*Table2[[#This Row],[ORIGINAL PRICE]]</f>
        <v>3016.6</v>
      </c>
      <c r="AQ1231" s="7">
        <f>_xlfn.XLOOKUP(AG1231,Table3[CURRENCY],Table3[CONVERSION RATE],0)*Table2[[#This Row],[ORIGINAL PREPAYMENT]]</f>
        <v>3016.6</v>
      </c>
      <c r="AR1231" s="7"/>
      <c r="AS1231" s="15"/>
    </row>
    <row r="1232" spans="1:45" x14ac:dyDescent="0.25">
      <c r="A1232" t="str">
        <f>IF(ISBLANK(Data!A1232), "", Data!A1232)</f>
        <v>B</v>
      </c>
      <c r="B1232" s="2" cm="1">
        <f t="array" ref="B1232">IF(ISBLANK(Data!B1232), "", DATE(2000 + RIGHT(Data!B1232, 2), _xlfn.SWITCH(MID(Data!B1232, 3, 3), "JAN", 1, "FEB", 2, "MAR", 3, "APR", 4, "MAY", 5, "JUN", 6, "JUL", 7, "AUG", 8, "SEP", 9, "OCT", 10, "NOV", 11, "DEC", 12), LEFT(Data!B1232, 2)))</f>
        <v>45445</v>
      </c>
      <c r="C1232" t="str">
        <f>IF(ISBLANK(Data!C1232), "", Data!C1232)</f>
        <v>0347-3923-TH-5</v>
      </c>
      <c r="D1232" t="str">
        <f>IF(ISBLANK(Data!D1232), "", Data!D1232)</f>
        <v>QF812V</v>
      </c>
      <c r="E1232" t="str">
        <f>IF(ISBLANK(Data!E1232), "", Data!E1232)</f>
        <v>TOS</v>
      </c>
      <c r="F1232" s="2" cm="1">
        <f t="array" ref="F1232">IF(ISBLANK(Data!F1232), "", DATE(2000 + RIGHT(Data!F1232, 2), _xlfn.SWITCH(MID(Data!F1232, 3, 3), "JAN", 1, "FEB", 2, "MAR", 3, "APR", 4, "MAY", 5, "JUN", 6, "JUL", 7, "AUG", 8, "SEP", 9, "OCT", 10, "NOV", 11, "DEC", 12), LEFT(Data!F1232, 2)))</f>
        <v>45558</v>
      </c>
      <c r="G1232" t="str">
        <f>IF(ISBLANK(Data!G1232), "", Data!G1232)</f>
        <v>MON</v>
      </c>
      <c r="H1232" t="str">
        <f>IF(ISBLANK(Data!H1232), "", Data!H1232)</f>
        <v>WI</v>
      </c>
      <c r="I1232" t="str">
        <f>IF(ISBLANK(Data!I1232), "", Data!I1232)</f>
        <v>B</v>
      </c>
      <c r="J1232" t="str">
        <f>IF(ISBLANK(Data!J1232), "", Data!J1232)</f>
        <v>TOS</v>
      </c>
      <c r="K1232" s="2" cm="1">
        <f t="array" ref="K1232">IF(ISBLANK(Data!K1232), "", DATE(2000 + RIGHT(Data!K1232, 2), _xlfn.SWITCH(MID(Data!K1232, 3, 3), "JAN", 1, "FEB", 2, "MAR", 3, "APR", 4, "MAY", 5, "JUN", 6, "JUL", 7, "AUG", 8, "SEP", 9, "OCT", 10, "NOV", 11, "DEC", 12), LEFT(Data!K1232, 2)))</f>
        <v>45565</v>
      </c>
      <c r="L1232" t="str">
        <f>IF(ISBLANK(Data!L1232), "", Data!L1232)</f>
        <v>MON</v>
      </c>
      <c r="M1232" t="str">
        <f>IF(ISBLANK(Data!M1232), "", Data!M1232)</f>
        <v>RAUNGORANWATTANA,SUNATTA</v>
      </c>
      <c r="N1232" t="str">
        <f>IF(ISBLANK(Data!N1232), "", Data!N1232)</f>
        <v>LV</v>
      </c>
      <c r="O1232" s="2" cm="1">
        <f t="array" ref="O1232">IF(ISBLANK(Data!O1232), "", DATE(2000 + RIGHT(Data!O1232, 2), _xlfn.SWITCH(MID(Data!O1232, 3, 3), "JAN", 1, "FEB", 2, "MAR", 3, "APR", 4, "MAY", 5, "JUN", 6, "JUL", 7, "AUG", 8, "SEP", 9, "OCT", 10, "NOV", 11, "DEC", 12), LEFT(Data!O1232, 2)))</f>
        <v>70860</v>
      </c>
      <c r="P1232" t="str">
        <f>IF(ISBLANK(Data!P1232), "", Data!P1232)</f>
        <v>1XX1</v>
      </c>
      <c r="Q1232" t="str">
        <f>IF(ISBLANK(Data!Q1232), "", Data!Q1232)</f>
        <v>733765628</v>
      </c>
      <c r="R1232" t="str">
        <f>IF(ISBLANK(Data!R1232), "", Data!R1232)</f>
        <v>BU868102240009TE73376562</v>
      </c>
      <c r="S1232" t="str">
        <f>IF(ISBLANK(Data!S1232), "", Data!S1232)</f>
        <v>CH</v>
      </c>
      <c r="T1232" s="1" t="str">
        <f>IF(ISBLANK(Data!T1232),"",(Data!T1232))</f>
        <v/>
      </c>
      <c r="U1232" t="str">
        <f>IF(ISBLANK(Data!U1232), "", Data!U1232)</f>
        <v/>
      </c>
      <c r="V1232" t="str">
        <f>IF(ISBLANK(Data!V1232), "", Data!V1232)</f>
        <v/>
      </c>
      <c r="W1232" t="str">
        <f>IF(ISBLANK(Data!W1232), "", Data!W1232)</f>
        <v/>
      </c>
      <c r="X1232" t="str">
        <f>IF(ISBLANK(Data!X1232), "", Data!X1232)</f>
        <v/>
      </c>
      <c r="Y1232" t="str">
        <f>IF(ISBLANK(Data!Y1232), "", Data!Y1232)</f>
        <v/>
      </c>
      <c r="Z1232" t="str">
        <f>IF(ISBLANK(Data!Z1232), "", Data!Z1232)</f>
        <v>T/0061025E/P/YS</v>
      </c>
      <c r="AA1232" t="str">
        <f>IF(ISBLANK(Data!AA1232), "", Data!AA1232)</f>
        <v>+660848768671</v>
      </c>
      <c r="AB1232" t="str">
        <f>IF(ISBLANK(Data!AB1232), "", Data!AB1232)</f>
        <v/>
      </c>
      <c r="AC1232" t="str">
        <f>IF(ISBLANK(Data!AC1232), "", Data!AC1232)</f>
        <v>L196400</v>
      </c>
      <c r="AD1232" t="str">
        <f>IF(ISBLANK(Data!AD1232), "", Data!AD1232)</f>
        <v/>
      </c>
      <c r="AE1232" t="str">
        <f>IF(ISBLANK(Data!AE1232), "", Data!AE1232)</f>
        <v/>
      </c>
      <c r="AF1232" s="7">
        <f>IF(ISBLANK(Data!AF1232), 0, _xlfn.NUMBERVALUE(SUBSTITUTE(Data!AF1232, ".", ",")))</f>
        <v>3017.01</v>
      </c>
      <c r="AG1232" t="str">
        <f>IF(ISBLANK(Data!AG1232), "", Data!AG1232)</f>
        <v>NKR</v>
      </c>
      <c r="AH1232" s="6">
        <f>IF(ISBLANK(Data!AH1232), 0, _xlfn.NUMBERVALUE(SUBSTITUTE(Data!AH1232, ".", ",")))</f>
        <v>3017.01</v>
      </c>
      <c r="AI1232" s="7">
        <f>IF(ISBLANK(Data!AI1232), "", _xlfn.NUMBERVALUE(SUBSTITUTE(Data!AI1232, ".", ",")))</f>
        <v>12000</v>
      </c>
      <c r="AJ1232" s="7">
        <f>IF(ISBLANK(Data!AJ1232), "", _xlfn.NUMBERVALUE(SUBSTITUTE(Data!AJ1232, ".", ",")))</f>
        <v>12000</v>
      </c>
      <c r="AK1232" s="7" t="str">
        <f>IF(ISBLANK(Data!AK1232), "", _xlfn.NUMBERVALUE(SUBSTITUTE(Data!AK1232, ".", ",")))</f>
        <v/>
      </c>
      <c r="AL1232">
        <f>IF(ISBLANK(Data!AL1232), "", Data!AL1232)</f>
        <v>0</v>
      </c>
      <c r="AM1232" s="15">
        <f>Table2[[#This Row],[DATE_IN]]-Table2[[#This Row],[DATE_OUT]]</f>
        <v>7</v>
      </c>
      <c r="AN1232" s="7" t="str">
        <f>IF(MID(RIGHT(Table2[[#This Row],[ADDR3]],3),1,1)=",",RIGHT(Table2[[#This Row],[ADDR3]],2),"")</f>
        <v/>
      </c>
      <c r="AO1232" s="7" t="str">
        <f>MID(Table2[[#This Row],[RES]],11,2)</f>
        <v>TH</v>
      </c>
      <c r="AP1232" s="7">
        <f>_xlfn.XLOOKUP(AG1232,Table3[CURRENCY],Table3[CONVERSION RATE],0)*Table2[[#This Row],[ORIGINAL PRICE]]</f>
        <v>3017.01</v>
      </c>
      <c r="AQ1232" s="7">
        <f>_xlfn.XLOOKUP(AG1232,Table3[CURRENCY],Table3[CONVERSION RATE],0)*Table2[[#This Row],[ORIGINAL PREPAYMENT]]</f>
        <v>3017.01</v>
      </c>
      <c r="AR1232" s="7"/>
      <c r="AS1232" s="15"/>
    </row>
    <row r="1233" spans="1:45" x14ac:dyDescent="0.25">
      <c r="A1233" t="str">
        <f>IF(ISBLANK(Data!A1233), "", Data!A1233)</f>
        <v>B</v>
      </c>
      <c r="B1233" s="2" cm="1">
        <f t="array" ref="B1233">IF(ISBLANK(Data!B1233), "", DATE(2000 + RIGHT(Data!B1233, 2), _xlfn.SWITCH(MID(Data!B1233, 3, 3), "JAN", 1, "FEB", 2, "MAR", 3, "APR", 4, "MAY", 5, "JUN", 6, "JUL", 7, "AUG", 8, "SEP", 9, "OCT", 10, "NOV", 11, "DEC", 12), LEFT(Data!B1233, 2)))</f>
        <v>45460</v>
      </c>
      <c r="C1233" t="str">
        <f>IF(ISBLANK(Data!C1233), "", Data!C1233)</f>
        <v>0433-4940-GB-1</v>
      </c>
      <c r="D1233" t="str">
        <f>IF(ISBLANK(Data!D1233), "", Data!D1233)</f>
        <v>QF809V</v>
      </c>
      <c r="E1233" t="str">
        <f>IF(ISBLANK(Data!E1233), "", Data!E1233)</f>
        <v>TOS</v>
      </c>
      <c r="F1233" s="2" cm="1">
        <f t="array" ref="F1233">IF(ISBLANK(Data!F1233), "", DATE(2000 + RIGHT(Data!F1233, 2), _xlfn.SWITCH(MID(Data!F1233, 3, 3), "JAN", 1, "FEB", 2, "MAR", 3, "APR", 4, "MAY", 5, "JUN", 6, "JUL", 7, "AUG", 8, "SEP", 9, "OCT", 10, "NOV", 11, "DEC", 12), LEFT(Data!F1233, 2)))</f>
        <v>45558</v>
      </c>
      <c r="G1233" t="str">
        <f>IF(ISBLANK(Data!G1233), "", Data!G1233)</f>
        <v>MON</v>
      </c>
      <c r="H1233" t="str">
        <f>IF(ISBLANK(Data!H1233), "", Data!H1233)</f>
        <v>WI</v>
      </c>
      <c r="I1233" t="str">
        <f>IF(ISBLANK(Data!I1233), "", Data!I1233)</f>
        <v>C</v>
      </c>
      <c r="J1233" t="str">
        <f>IF(ISBLANK(Data!J1233), "", Data!J1233)</f>
        <v>TOS</v>
      </c>
      <c r="K1233" s="2" cm="1">
        <f t="array" ref="K1233">IF(ISBLANK(Data!K1233), "", DATE(2000 + RIGHT(Data!K1233, 2), _xlfn.SWITCH(MID(Data!K1233, 3, 3), "JAN", 1, "FEB", 2, "MAR", 3, "APR", 4, "MAY", 5, "JUN", 6, "JUL", 7, "AUG", 8, "SEP", 9, "OCT", 10, "NOV", 11, "DEC", 12), LEFT(Data!K1233, 2)))</f>
        <v>45565</v>
      </c>
      <c r="L1233" t="str">
        <f>IF(ISBLANK(Data!L1233), "", Data!L1233)</f>
        <v>MON</v>
      </c>
      <c r="M1233" t="str">
        <f>IF(ISBLANK(Data!M1233), "", Data!M1233)</f>
        <v>LUCZYK,ROBERT</v>
      </c>
      <c r="N1233" t="str">
        <f>IF(ISBLANK(Data!N1233), "", Data!N1233)</f>
        <v>MK</v>
      </c>
      <c r="O1233" s="2" cm="1">
        <f t="array" ref="O1233">IF(ISBLANK(Data!O1233), "", DATE(2000 + RIGHT(Data!O1233, 2), _xlfn.SWITCH(MID(Data!O1233, 3, 3), "JAN", 1, "FEB", 2, "MAR", 3, "APR", 4, "MAY", 5, "JUN", 6, "JUL", 7, "AUG", 8, "SEP", 9, "OCT", 10, "NOV", 11, "DEC", 12), LEFT(Data!O1233, 2)))</f>
        <v>70860</v>
      </c>
      <c r="P1233" t="str">
        <f>IF(ISBLANK(Data!P1233), "", Data!P1233)</f>
        <v>1XX1</v>
      </c>
      <c r="Q1233" t="str">
        <f>IF(ISBLANK(Data!Q1233), "", Data!Q1233)</f>
        <v>776735019</v>
      </c>
      <c r="R1233" t="str">
        <f>IF(ISBLANK(Data!R1233), "", Data!R1233)</f>
        <v>BU868102210002TE77673501</v>
      </c>
      <c r="S1233" t="str">
        <f>IF(ISBLANK(Data!S1233), "", Data!S1233)</f>
        <v>CH</v>
      </c>
      <c r="T1233" s="1" t="str">
        <f>IF(ISBLANK(Data!T1233),"",(Data!T1233))</f>
        <v/>
      </c>
      <c r="U1233" t="str">
        <f>IF(ISBLANK(Data!U1233), "", Data!U1233)</f>
        <v/>
      </c>
      <c r="V1233" t="str">
        <f>IF(ISBLANK(Data!V1233), "", Data!V1233)</f>
        <v/>
      </c>
      <c r="W1233" t="str">
        <f>IF(ISBLANK(Data!W1233), "", Data!W1233)</f>
        <v/>
      </c>
      <c r="X1233" t="str">
        <f>IF(ISBLANK(Data!X1233), "", Data!X1233)</f>
        <v/>
      </c>
      <c r="Y1233" t="str">
        <f>IF(ISBLANK(Data!Y1233), "", Data!Y1233)</f>
        <v/>
      </c>
      <c r="Z1233" t="str">
        <f>IF(ISBLANK(Data!Z1233), "", Data!Z1233)</f>
        <v>T/0060992E/P/YS</v>
      </c>
      <c r="AA1233" t="str">
        <f>IF(ISBLANK(Data!AA1233), "", Data!AA1233)</f>
        <v>+4407706955511</v>
      </c>
      <c r="AB1233" t="str">
        <f>IF(ISBLANK(Data!AB1233), "", Data!AB1233)</f>
        <v/>
      </c>
      <c r="AC1233" t="str">
        <f>IF(ISBLANK(Data!AC1233), "", Data!AC1233)</f>
        <v>L184400</v>
      </c>
      <c r="AD1233" t="str">
        <f>IF(ISBLANK(Data!AD1233), "", Data!AD1233)</f>
        <v/>
      </c>
      <c r="AE1233" t="str">
        <f>IF(ISBLANK(Data!AE1233), "", Data!AE1233)</f>
        <v/>
      </c>
      <c r="AF1233" s="7">
        <f>IF(ISBLANK(Data!AF1233), 0, _xlfn.NUMBERVALUE(SUBSTITUTE(Data!AF1233, ".", ",")))</f>
        <v>275.20999999999998</v>
      </c>
      <c r="AG1233" t="str">
        <f>IF(ISBLANK(Data!AG1233), "", Data!AG1233)</f>
        <v>UKL</v>
      </c>
      <c r="AH1233" s="6">
        <f>IF(ISBLANK(Data!AH1233), 0, _xlfn.NUMBERVALUE(SUBSTITUTE(Data!AH1233, ".", ",")))</f>
        <v>274.76</v>
      </c>
      <c r="AI1233" s="7">
        <f>IF(ISBLANK(Data!AI1233), "", _xlfn.NUMBERVALUE(SUBSTITUTE(Data!AI1233, ".", ",")))</f>
        <v>12000</v>
      </c>
      <c r="AJ1233" s="7">
        <f>IF(ISBLANK(Data!AJ1233), "", _xlfn.NUMBERVALUE(SUBSTITUTE(Data!AJ1233, ".", ",")))</f>
        <v>12000</v>
      </c>
      <c r="AK1233" s="7" t="str">
        <f>IF(ISBLANK(Data!AK1233), "", _xlfn.NUMBERVALUE(SUBSTITUTE(Data!AK1233, ".", ",")))</f>
        <v/>
      </c>
      <c r="AL1233">
        <f>IF(ISBLANK(Data!AL1233), "", Data!AL1233)</f>
        <v>0</v>
      </c>
      <c r="AM1233" s="15">
        <f>Table2[[#This Row],[DATE_IN]]-Table2[[#This Row],[DATE_OUT]]</f>
        <v>7</v>
      </c>
      <c r="AN1233" s="7" t="str">
        <f>IF(MID(RIGHT(Table2[[#This Row],[ADDR3]],3),1,1)=",",RIGHT(Table2[[#This Row],[ADDR3]],2),"")</f>
        <v/>
      </c>
      <c r="AO1233" s="7" t="str">
        <f>MID(Table2[[#This Row],[RES]],11,2)</f>
        <v>GB</v>
      </c>
      <c r="AP1233" s="7">
        <f>_xlfn.XLOOKUP(AG1233,Table3[CURRENCY],Table3[CONVERSION RATE],0)*Table2[[#This Row],[ORIGINAL PRICE]]</f>
        <v>3915.33</v>
      </c>
      <c r="AQ1233" s="7">
        <f>_xlfn.XLOOKUP(AG1233,Table3[CURRENCY],Table3[CONVERSION RATE],0)*Table2[[#This Row],[ORIGINAL PREPAYMENT]]</f>
        <v>3921.7424999999998</v>
      </c>
      <c r="AR1233" s="7"/>
      <c r="AS1233" s="15"/>
    </row>
    <row r="1234" spans="1:45" x14ac:dyDescent="0.25">
      <c r="A1234" t="str">
        <f>IF(ISBLANK(Data!A1234), "", Data!A1234)</f>
        <v>B</v>
      </c>
      <c r="B1234" s="2" cm="1">
        <f t="array" ref="B1234">IF(ISBLANK(Data!B1234), "", DATE(2000 + RIGHT(Data!B1234, 2), _xlfn.SWITCH(MID(Data!B1234, 3, 3), "JAN", 1, "FEB", 2, "MAR", 3, "APR", 4, "MAY", 5, "JUN", 6, "JUL", 7, "AUG", 8, "SEP", 9, "OCT", 10, "NOV", 11, "DEC", 12), LEFT(Data!B1234, 2)))</f>
        <v>45476</v>
      </c>
      <c r="C1234" t="str">
        <f>IF(ISBLANK(Data!C1234), "", Data!C1234)</f>
        <v>0527-8051-CN-2</v>
      </c>
      <c r="D1234" t="str">
        <f>IF(ISBLANK(Data!D1234), "", Data!D1234)</f>
        <v/>
      </c>
      <c r="E1234" t="str">
        <f>IF(ISBLANK(Data!E1234), "", Data!E1234)</f>
        <v>TOS</v>
      </c>
      <c r="F1234" s="2" cm="1">
        <f t="array" ref="F1234">IF(ISBLANK(Data!F1234), "", DATE(2000 + RIGHT(Data!F1234, 2), _xlfn.SWITCH(MID(Data!F1234, 3, 3), "JAN", 1, "FEB", 2, "MAR", 3, "APR", 4, "MAY", 5, "JUN", 6, "JUL", 7, "AUG", 8, "SEP", 9, "OCT", 10, "NOV", 11, "DEC", 12), LEFT(Data!F1234, 2)))</f>
        <v>45558</v>
      </c>
      <c r="G1234" t="str">
        <f>IF(ISBLANK(Data!G1234), "", Data!G1234)</f>
        <v>MON</v>
      </c>
      <c r="H1234" t="str">
        <f>IF(ISBLANK(Data!H1234), "", Data!H1234)</f>
        <v>WI</v>
      </c>
      <c r="I1234" t="str">
        <f>IF(ISBLANK(Data!I1234), "", Data!I1234)</f>
        <v>C</v>
      </c>
      <c r="J1234" t="str">
        <f>IF(ISBLANK(Data!J1234), "", Data!J1234)</f>
        <v>TOS</v>
      </c>
      <c r="K1234" s="2" cm="1">
        <f t="array" ref="K1234">IF(ISBLANK(Data!K1234), "", DATE(2000 + RIGHT(Data!K1234, 2), _xlfn.SWITCH(MID(Data!K1234, 3, 3), "JAN", 1, "FEB", 2, "MAR", 3, "APR", 4, "MAY", 5, "JUN", 6, "JUL", 7, "AUG", 8, "SEP", 9, "OCT", 10, "NOV", 11, "DEC", 12), LEFT(Data!K1234, 2)))</f>
        <v>45562</v>
      </c>
      <c r="L1234" t="str">
        <f>IF(ISBLANK(Data!L1234), "", Data!L1234)</f>
        <v>FRI</v>
      </c>
      <c r="M1234" t="str">
        <f>IF(ISBLANK(Data!M1234), "", Data!M1234)</f>
        <v>YU,HAN</v>
      </c>
      <c r="N1234" t="str">
        <f>IF(ISBLANK(Data!N1234), "", Data!N1234)</f>
        <v>LV</v>
      </c>
      <c r="O1234" s="2" cm="1">
        <f t="array" ref="O1234">IF(ISBLANK(Data!O1234), "", DATE(2000 + RIGHT(Data!O1234, 2), _xlfn.SWITCH(MID(Data!O1234, 3, 3), "JAN", 1, "FEB", 2, "MAR", 3, "APR", 4, "MAY", 5, "JUN", 6, "JUL", 7, "AUG", 8, "SEP", 9, "OCT", 10, "NOV", 11, "DEC", 12), LEFT(Data!O1234, 2)))</f>
        <v>71818</v>
      </c>
      <c r="P1234" t="str">
        <f>IF(ISBLANK(Data!P1234), "", Data!P1234)</f>
        <v>1XX1</v>
      </c>
      <c r="Q1234" t="str">
        <f>IF(ISBLANK(Data!Q1234), "", Data!Q1234)</f>
        <v>1006004328</v>
      </c>
      <c r="R1234" t="str">
        <f>IF(ISBLANK(Data!R1234), "", Data!R1234)</f>
        <v>BU868101640001TE05278051</v>
      </c>
      <c r="S1234" t="str">
        <f>IF(ISBLANK(Data!S1234), "", Data!S1234)</f>
        <v>CH</v>
      </c>
      <c r="T1234" s="1" t="str">
        <f>IF(ISBLANK(Data!T1234),"",(Data!T1234))</f>
        <v/>
      </c>
      <c r="U1234" t="str">
        <f>IF(ISBLANK(Data!U1234), "", Data!U1234)</f>
        <v/>
      </c>
      <c r="V1234" t="str">
        <f>IF(ISBLANK(Data!V1234), "", Data!V1234)</f>
        <v/>
      </c>
      <c r="W1234" t="str">
        <f>IF(ISBLANK(Data!W1234), "", Data!W1234)</f>
        <v/>
      </c>
      <c r="X1234" t="str">
        <f>IF(ISBLANK(Data!X1234), "", Data!X1234)</f>
        <v/>
      </c>
      <c r="Y1234" t="str">
        <f>IF(ISBLANK(Data!Y1234), "", Data!Y1234)</f>
        <v/>
      </c>
      <c r="Z1234" t="str">
        <f>IF(ISBLANK(Data!Z1234), "", Data!Z1234)</f>
        <v>T/0028781E/P/ZS</v>
      </c>
      <c r="AA1234" t="str">
        <f>IF(ISBLANK(Data!AA1234), "", Data!AA1234)</f>
        <v>0086 (10) 86448992</v>
      </c>
      <c r="AB1234" t="str">
        <f>IF(ISBLANK(Data!AB1234), "", Data!AB1234)</f>
        <v/>
      </c>
      <c r="AC1234" t="str">
        <f>IF(ISBLANK(Data!AC1234), "", Data!AC1234)</f>
        <v>L000500</v>
      </c>
      <c r="AD1234" t="str">
        <f>IF(ISBLANK(Data!AD1234), "", Data!AD1234)</f>
        <v/>
      </c>
      <c r="AE1234" t="str">
        <f>IF(ISBLANK(Data!AE1234), "", Data!AE1234)</f>
        <v/>
      </c>
      <c r="AF1234" s="7">
        <f>IF(ISBLANK(Data!AF1234), 0, _xlfn.NUMBERVALUE(SUBSTITUTE(Data!AF1234, ".", ",")))</f>
        <v>2812.85</v>
      </c>
      <c r="AG1234" t="str">
        <f>IF(ISBLANK(Data!AG1234), "", Data!AG1234)</f>
        <v>NKR</v>
      </c>
      <c r="AH1234" s="6">
        <f>IF(ISBLANK(Data!AH1234), 0, _xlfn.NUMBERVALUE(SUBSTITUTE(Data!AH1234, ".", ",")))</f>
        <v>2812.85</v>
      </c>
      <c r="AI1234" s="7">
        <f>IF(ISBLANK(Data!AI1234), "", _xlfn.NUMBERVALUE(SUBSTITUTE(Data!AI1234, ".", ",")))</f>
        <v>12000</v>
      </c>
      <c r="AJ1234" s="7">
        <f>IF(ISBLANK(Data!AJ1234), "", _xlfn.NUMBERVALUE(SUBSTITUTE(Data!AJ1234, ".", ",")))</f>
        <v>12000</v>
      </c>
      <c r="AK1234" s="7" t="str">
        <f>IF(ISBLANK(Data!AK1234), "", _xlfn.NUMBERVALUE(SUBSTITUTE(Data!AK1234, ".", ",")))</f>
        <v/>
      </c>
      <c r="AL1234">
        <f>IF(ISBLANK(Data!AL1234), "", Data!AL1234)</f>
        <v>0</v>
      </c>
      <c r="AM1234" s="15">
        <f>Table2[[#This Row],[DATE_IN]]-Table2[[#This Row],[DATE_OUT]]</f>
        <v>4</v>
      </c>
      <c r="AN1234" s="7" t="str">
        <f>IF(MID(RIGHT(Table2[[#This Row],[ADDR3]],3),1,1)=",",RIGHT(Table2[[#This Row],[ADDR3]],2),"")</f>
        <v/>
      </c>
      <c r="AO1234" s="7" t="str">
        <f>MID(Table2[[#This Row],[RES]],11,2)</f>
        <v>CN</v>
      </c>
      <c r="AP1234" s="7">
        <f>_xlfn.XLOOKUP(AG1234,Table3[CURRENCY],Table3[CONVERSION RATE],0)*Table2[[#This Row],[ORIGINAL PRICE]]</f>
        <v>2812.85</v>
      </c>
      <c r="AQ1234" s="7">
        <f>_xlfn.XLOOKUP(AG1234,Table3[CURRENCY],Table3[CONVERSION RATE],0)*Table2[[#This Row],[ORIGINAL PREPAYMENT]]</f>
        <v>2812.85</v>
      </c>
      <c r="AR1234" s="7"/>
      <c r="AS1234" s="15"/>
    </row>
    <row r="1235" spans="1:45" x14ac:dyDescent="0.25">
      <c r="A1235" t="str">
        <f>IF(ISBLANK(Data!A1235), "", Data!A1235)</f>
        <v>B</v>
      </c>
      <c r="B1235" s="2" cm="1">
        <f t="array" ref="B1235">IF(ISBLANK(Data!B1235), "", DATE(2000 + RIGHT(Data!B1235, 2), _xlfn.SWITCH(MID(Data!B1235, 3, 3), "JAN", 1, "FEB", 2, "MAR", 3, "APR", 4, "MAY", 5, "JUN", 6, "JUL", 7, "AUG", 8, "SEP", 9, "OCT", 10, "NOV", 11, "DEC", 12), LEFT(Data!B1235, 2)))</f>
        <v>45482</v>
      </c>
      <c r="C1235" t="str">
        <f>IF(ISBLANK(Data!C1235), "", Data!C1235)</f>
        <v>0562-1943-AU-5</v>
      </c>
      <c r="D1235" t="str">
        <f>IF(ISBLANK(Data!D1235), "", Data!D1235)</f>
        <v>QF812V</v>
      </c>
      <c r="E1235" t="str">
        <f>IF(ISBLANK(Data!E1235), "", Data!E1235)</f>
        <v>TOS</v>
      </c>
      <c r="F1235" s="2" cm="1">
        <f t="array" ref="F1235">IF(ISBLANK(Data!F1235), "", DATE(2000 + RIGHT(Data!F1235, 2), _xlfn.SWITCH(MID(Data!F1235, 3, 3), "JAN", 1, "FEB", 2, "MAR", 3, "APR", 4, "MAY", 5, "JUN", 6, "JUL", 7, "AUG", 8, "SEP", 9, "OCT", 10, "NOV", 11, "DEC", 12), LEFT(Data!F1235, 2)))</f>
        <v>45558</v>
      </c>
      <c r="G1235" t="str">
        <f>IF(ISBLANK(Data!G1235), "", Data!G1235)</f>
        <v>MON</v>
      </c>
      <c r="H1235" t="str">
        <f>IF(ISBLANK(Data!H1235), "", Data!H1235)</f>
        <v>WI</v>
      </c>
      <c r="I1235" t="str">
        <f>IF(ISBLANK(Data!I1235), "", Data!I1235)</f>
        <v>E</v>
      </c>
      <c r="J1235" t="str">
        <f>IF(ISBLANK(Data!J1235), "", Data!J1235)</f>
        <v>TOS</v>
      </c>
      <c r="K1235" s="2" cm="1">
        <f t="array" ref="K1235">IF(ISBLANK(Data!K1235), "", DATE(2000 + RIGHT(Data!K1235, 2), _xlfn.SWITCH(MID(Data!K1235, 3, 3), "JAN", 1, "FEB", 2, "MAR", 3, "APR", 4, "MAY", 5, "JUN", 6, "JUL", 7, "AUG", 8, "SEP", 9, "OCT", 10, "NOV", 11, "DEC", 12), LEFT(Data!K1235, 2)))</f>
        <v>45569</v>
      </c>
      <c r="L1235" t="str">
        <f>IF(ISBLANK(Data!L1235), "", Data!L1235)</f>
        <v>FRI</v>
      </c>
      <c r="M1235" t="str">
        <f>IF(ISBLANK(Data!M1235), "", Data!M1235)</f>
        <v>HARTMANN,TANYA</v>
      </c>
      <c r="N1235" t="str">
        <f>IF(ISBLANK(Data!N1235), "", Data!N1235)</f>
        <v>LV</v>
      </c>
      <c r="O1235" s="2" cm="1">
        <f t="array" ref="O1235">IF(ISBLANK(Data!O1235), "", DATE(2000 + RIGHT(Data!O1235, 2), _xlfn.SWITCH(MID(Data!O1235, 3, 3), "JAN", 1, "FEB", 2, "MAR", 3, "APR", 4, "MAY", 5, "JUN", 6, "JUL", 7, "AUG", 8, "SEP", 9, "OCT", 10, "NOV", 11, "DEC", 12), LEFT(Data!O1235, 2)))</f>
        <v>70860</v>
      </c>
      <c r="P1235" t="str">
        <f>IF(ISBLANK(Data!P1235), "", Data!P1235)</f>
        <v>1XX1</v>
      </c>
      <c r="Q1235" t="str">
        <f>IF(ISBLANK(Data!Q1235), "", Data!Q1235)</f>
        <v>644468044</v>
      </c>
      <c r="R1235" t="str">
        <f>IF(ISBLANK(Data!R1235), "", Data!R1235)</f>
        <v>BU868102240009TE64446804</v>
      </c>
      <c r="S1235" t="str">
        <f>IF(ISBLANK(Data!S1235), "", Data!S1235)</f>
        <v>CH</v>
      </c>
      <c r="T1235" s="1" t="str">
        <f>IF(ISBLANK(Data!T1235),"",(Data!T1235))</f>
        <v/>
      </c>
      <c r="U1235" t="str">
        <f>IF(ISBLANK(Data!U1235), "", Data!U1235)</f>
        <v/>
      </c>
      <c r="V1235" t="str">
        <f>IF(ISBLANK(Data!V1235), "", Data!V1235)</f>
        <v/>
      </c>
      <c r="W1235" t="str">
        <f>IF(ISBLANK(Data!W1235), "", Data!W1235)</f>
        <v/>
      </c>
      <c r="X1235" t="str">
        <f>IF(ISBLANK(Data!X1235), "", Data!X1235)</f>
        <v/>
      </c>
      <c r="Y1235" t="str">
        <f>IF(ISBLANK(Data!Y1235), "", Data!Y1235)</f>
        <v/>
      </c>
      <c r="Z1235" t="str">
        <f>IF(ISBLANK(Data!Z1235), "", Data!Z1235)</f>
        <v>T/0061025E/P/YS</v>
      </c>
      <c r="AA1235" t="str">
        <f>IF(ISBLANK(Data!AA1235), "", Data!AA1235)</f>
        <v>+6-1407226621</v>
      </c>
      <c r="AB1235" t="str">
        <f>IF(ISBLANK(Data!AB1235), "", Data!AB1235)</f>
        <v/>
      </c>
      <c r="AC1235" t="str">
        <f>IF(ISBLANK(Data!AC1235), "", Data!AC1235)</f>
        <v>L196400</v>
      </c>
      <c r="AD1235" t="str">
        <f>IF(ISBLANK(Data!AD1235), "", Data!AD1235)</f>
        <v/>
      </c>
      <c r="AE1235" t="str">
        <f>IF(ISBLANK(Data!AE1235), "", Data!AE1235)</f>
        <v/>
      </c>
      <c r="AF1235" s="7">
        <f>IF(ISBLANK(Data!AF1235), 0, _xlfn.NUMBERVALUE(SUBSTITUTE(Data!AF1235, ".", ",")))</f>
        <v>7706.58</v>
      </c>
      <c r="AG1235" t="str">
        <f>IF(ISBLANK(Data!AG1235), "", Data!AG1235)</f>
        <v>NKR</v>
      </c>
      <c r="AH1235" s="6">
        <f>IF(ISBLANK(Data!AH1235), 0, _xlfn.NUMBERVALUE(SUBSTITUTE(Data!AH1235, ".", ",")))</f>
        <v>7706.58</v>
      </c>
      <c r="AI1235" s="7">
        <f>IF(ISBLANK(Data!AI1235), "", _xlfn.NUMBERVALUE(SUBSTITUTE(Data!AI1235, ".", ",")))</f>
        <v>12000</v>
      </c>
      <c r="AJ1235" s="7">
        <f>IF(ISBLANK(Data!AJ1235), "", _xlfn.NUMBERVALUE(SUBSTITUTE(Data!AJ1235, ".", ",")))</f>
        <v>12000</v>
      </c>
      <c r="AK1235" s="7" t="str">
        <f>IF(ISBLANK(Data!AK1235), "", _xlfn.NUMBERVALUE(SUBSTITUTE(Data!AK1235, ".", ",")))</f>
        <v/>
      </c>
      <c r="AL1235">
        <f>IF(ISBLANK(Data!AL1235), "", Data!AL1235)</f>
        <v>0</v>
      </c>
      <c r="AM1235" s="15">
        <f>Table2[[#This Row],[DATE_IN]]-Table2[[#This Row],[DATE_OUT]]</f>
        <v>11</v>
      </c>
      <c r="AN1235" s="7" t="str">
        <f>IF(MID(RIGHT(Table2[[#This Row],[ADDR3]],3),1,1)=",",RIGHT(Table2[[#This Row],[ADDR3]],2),"")</f>
        <v/>
      </c>
      <c r="AO1235" s="7" t="str">
        <f>MID(Table2[[#This Row],[RES]],11,2)</f>
        <v>AU</v>
      </c>
      <c r="AP1235" s="7">
        <f>_xlfn.XLOOKUP(AG1235,Table3[CURRENCY],Table3[CONVERSION RATE],0)*Table2[[#This Row],[ORIGINAL PRICE]]</f>
        <v>7706.58</v>
      </c>
      <c r="AQ1235" s="7">
        <f>_xlfn.XLOOKUP(AG1235,Table3[CURRENCY],Table3[CONVERSION RATE],0)*Table2[[#This Row],[ORIGINAL PREPAYMENT]]</f>
        <v>7706.58</v>
      </c>
      <c r="AR1235" s="7"/>
      <c r="AS1235" s="15"/>
    </row>
    <row r="1236" spans="1:45" x14ac:dyDescent="0.25">
      <c r="A1236" t="str">
        <f>IF(ISBLANK(Data!A1236), "", Data!A1236)</f>
        <v>B</v>
      </c>
      <c r="B1236" s="2" cm="1">
        <f t="array" ref="B1236">IF(ISBLANK(Data!B1236), "", DATE(2000 + RIGHT(Data!B1236, 2), _xlfn.SWITCH(MID(Data!B1236, 3, 3), "JAN", 1, "FEB", 2, "MAR", 3, "APR", 4, "MAY", 5, "JUN", 6, "JUL", 7, "AUG", 8, "SEP", 9, "OCT", 10, "NOV", 11, "DEC", 12), LEFT(Data!B1236, 2)))</f>
        <v>45305</v>
      </c>
      <c r="C1236" t="str">
        <f>IF(ISBLANK(Data!C1236), "", Data!C1236)</f>
        <v>4495-2428-FR-3</v>
      </c>
      <c r="D1236" t="str">
        <f>IF(ISBLANK(Data!D1236), "", Data!D1236)</f>
        <v>QF212E</v>
      </c>
      <c r="E1236" t="str">
        <f>IF(ISBLANK(Data!E1236), "", Data!E1236)</f>
        <v>TOS</v>
      </c>
      <c r="F1236" s="2" cm="1">
        <f t="array" ref="F1236">IF(ISBLANK(Data!F1236), "", DATE(2000 + RIGHT(Data!F1236, 2), _xlfn.SWITCH(MID(Data!F1236, 3, 3), "JAN", 1, "FEB", 2, "MAR", 3, "APR", 4, "MAY", 5, "JUN", 6, "JUL", 7, "AUG", 8, "SEP", 9, "OCT", 10, "NOV", 11, "DEC", 12), LEFT(Data!F1236, 2)))</f>
        <v>45558</v>
      </c>
      <c r="G1236" t="str">
        <f>IF(ISBLANK(Data!G1236), "", Data!G1236)</f>
        <v>MON</v>
      </c>
      <c r="H1236" t="str">
        <f>IF(ISBLANK(Data!H1236), "", Data!H1236)</f>
        <v/>
      </c>
      <c r="I1236" t="str">
        <f>IF(ISBLANK(Data!I1236), "", Data!I1236)</f>
        <v>C</v>
      </c>
      <c r="J1236" t="str">
        <f>IF(ISBLANK(Data!J1236), "", Data!J1236)</f>
        <v>TOS</v>
      </c>
      <c r="K1236" s="2" cm="1">
        <f t="array" ref="K1236">IF(ISBLANK(Data!K1236), "", DATE(2000 + RIGHT(Data!K1236, 2), _xlfn.SWITCH(MID(Data!K1236, 3, 3), "JAN", 1, "FEB", 2, "MAR", 3, "APR", 4, "MAY", 5, "JUN", 6, "JUL", 7, "AUG", 8, "SEP", 9, "OCT", 10, "NOV", 11, "DEC", 12), LEFT(Data!K1236, 2)))</f>
        <v>45569</v>
      </c>
      <c r="L1236" t="str">
        <f>IF(ISBLANK(Data!L1236), "", Data!L1236)</f>
        <v>FRI</v>
      </c>
      <c r="M1236" t="str">
        <f>IF(ISBLANK(Data!M1236), "", Data!M1236)</f>
        <v>SCHEMBRI,CLARA</v>
      </c>
      <c r="N1236" t="str">
        <f>IF(ISBLANK(Data!N1236), "", Data!N1236)</f>
        <v>LI</v>
      </c>
      <c r="O1236" s="2" t="str" cm="1">
        <f t="array" ref="O1236">IF(ISBLANK(Data!O1236), "", DATE(2000 + RIGHT(Data!O1236, 2), _xlfn.SWITCH(MID(Data!O1236, 3, 3), "JAN", 1, "FEB", 2, "MAR", 3, "APR", 4, "MAY", 5, "JUN", 6, "JUL", 7, "AUG", 8, "SEP", 9, "OCT", 10, "NOV", 11, "DEC", 12), LEFT(Data!O1236, 2)))</f>
        <v/>
      </c>
      <c r="P1236" t="str">
        <f>IF(ISBLANK(Data!P1236), "", Data!P1236)</f>
        <v>1XX1</v>
      </c>
      <c r="Q1236" t="str">
        <f>IF(ISBLANK(Data!Q1236), "", Data!Q1236)</f>
        <v>CJT-101629218</v>
      </c>
      <c r="R1236" t="str">
        <f>IF(ISBLANK(Data!R1236), "", Data!R1236)</f>
        <v>BU875128540007TE12345678</v>
      </c>
      <c r="S1236" t="str">
        <f>IF(ISBLANK(Data!S1236), "", Data!S1236)</f>
        <v>CH</v>
      </c>
      <c r="T1236" s="1" t="str">
        <f>IF(ISBLANK(Data!T1236),"",(Data!T1236))</f>
        <v/>
      </c>
      <c r="U1236" t="str">
        <f>IF(ISBLANK(Data!U1236), "", Data!U1236)</f>
        <v/>
      </c>
      <c r="V1236" t="str">
        <f>IF(ISBLANK(Data!V1236), "", Data!V1236)</f>
        <v/>
      </c>
      <c r="W1236" t="str">
        <f>IF(ISBLANK(Data!W1236), "", Data!W1236)</f>
        <v/>
      </c>
      <c r="X1236" t="str">
        <f>IF(ISBLANK(Data!X1236), "", Data!X1236)</f>
        <v/>
      </c>
      <c r="Y1236" t="str">
        <f>IF(ISBLANK(Data!Y1236), "", Data!Y1236)</f>
        <v/>
      </c>
      <c r="Z1236" t="str">
        <f>IF(ISBLANK(Data!Z1236), "", Data!Z1236)</f>
        <v>T/0096143C/P/7S</v>
      </c>
      <c r="AA1236" t="str">
        <f>IF(ISBLANK(Data!AA1236), "", Data!AA1236)</f>
        <v>+34964830995</v>
      </c>
      <c r="AB1236" t="str">
        <f>IF(ISBLANK(Data!AB1236), "", Data!AB1236)</f>
        <v>/</v>
      </c>
      <c r="AC1236" t="str">
        <f>IF(ISBLANK(Data!AC1236), "", Data!AC1236)</f>
        <v>L241100</v>
      </c>
      <c r="AD1236" t="str">
        <f>IF(ISBLANK(Data!AD1236), "", Data!AD1236)</f>
        <v/>
      </c>
      <c r="AE1236" t="str">
        <f>IF(ISBLANK(Data!AE1236), "", Data!AE1236)</f>
        <v/>
      </c>
      <c r="AF1236" s="7">
        <f>IF(ISBLANK(Data!AF1236), 0, _xlfn.NUMBERVALUE(SUBSTITUTE(Data!AF1236, ".", ",")))</f>
        <v>494.9</v>
      </c>
      <c r="AG1236" t="str">
        <f>IF(ISBLANK(Data!AG1236), "", Data!AG1236)</f>
        <v>EUR</v>
      </c>
      <c r="AH1236" s="6">
        <f>IF(ISBLANK(Data!AH1236), 0, _xlfn.NUMBERVALUE(SUBSTITUTE(Data!AH1236, ".", ",")))</f>
        <v>494.17</v>
      </c>
      <c r="AI1236" s="7">
        <f>IF(ISBLANK(Data!AI1236), "", _xlfn.NUMBERVALUE(SUBSTITUTE(Data!AI1236, ".", ",")))</f>
        <v>12000</v>
      </c>
      <c r="AJ1236" s="7">
        <f>IF(ISBLANK(Data!AJ1236), "", _xlfn.NUMBERVALUE(SUBSTITUTE(Data!AJ1236, ".", ",")))</f>
        <v>12000</v>
      </c>
      <c r="AK1236" s="7" t="str">
        <f>IF(ISBLANK(Data!AK1236), "", _xlfn.NUMBERVALUE(SUBSTITUTE(Data!AK1236, ".", ",")))</f>
        <v/>
      </c>
      <c r="AL1236">
        <f>IF(ISBLANK(Data!AL1236), "", Data!AL1236)</f>
        <v>0</v>
      </c>
      <c r="AM1236" s="15">
        <f>Table2[[#This Row],[DATE_IN]]-Table2[[#This Row],[DATE_OUT]]</f>
        <v>11</v>
      </c>
      <c r="AN1236" s="7" t="str">
        <f>IF(MID(RIGHT(Table2[[#This Row],[ADDR3]],3),1,1)=",",RIGHT(Table2[[#This Row],[ADDR3]],2),"")</f>
        <v/>
      </c>
      <c r="AO1236" s="7" t="str">
        <f>MID(Table2[[#This Row],[RES]],11,2)</f>
        <v>FR</v>
      </c>
      <c r="AP1236" s="7">
        <f>_xlfn.XLOOKUP(AG1236,Table3[CURRENCY],Table3[CONVERSION RATE],0)*Table2[[#This Row],[ORIGINAL PRICE]]</f>
        <v>5915.2149000000009</v>
      </c>
      <c r="AQ1236" s="7">
        <f>_xlfn.XLOOKUP(AG1236,Table3[CURRENCY],Table3[CONVERSION RATE],0)*Table2[[#This Row],[ORIGINAL PREPAYMENT]]</f>
        <v>5923.9530000000004</v>
      </c>
      <c r="AR1236" s="7"/>
      <c r="AS1236" s="15"/>
    </row>
    <row r="1237" spans="1:45" x14ac:dyDescent="0.25">
      <c r="A1237" t="str">
        <f>IF(ISBLANK(Data!A1237), "", Data!A1237)</f>
        <v>B</v>
      </c>
      <c r="B1237" s="2" cm="1">
        <f t="array" ref="B1237">IF(ISBLANK(Data!B1237), "", DATE(2000 + RIGHT(Data!B1237, 2), _xlfn.SWITCH(MID(Data!B1237, 3, 3), "JAN", 1, "FEB", 2, "MAR", 3, "APR", 4, "MAY", 5, "JUN", 6, "JUL", 7, "AUG", 8, "SEP", 9, "OCT", 10, "NOV", 11, "DEC", 12), LEFT(Data!B1237, 2)))</f>
        <v>45356</v>
      </c>
      <c r="C1237" t="str">
        <f>IF(ISBLANK(Data!C1237), "", Data!C1237)</f>
        <v>4806-0562-DE-4</v>
      </c>
      <c r="D1237" t="str">
        <f>IF(ISBLANK(Data!D1237), "", Data!D1237)</f>
        <v>QE492W</v>
      </c>
      <c r="E1237" t="str">
        <f>IF(ISBLANK(Data!E1237), "", Data!E1237)</f>
        <v>TOS</v>
      </c>
      <c r="F1237" s="2" cm="1">
        <f t="array" ref="F1237">IF(ISBLANK(Data!F1237), "", DATE(2000 + RIGHT(Data!F1237, 2), _xlfn.SWITCH(MID(Data!F1237, 3, 3), "JAN", 1, "FEB", 2, "MAR", 3, "APR", 4, "MAY", 5, "JUN", 6, "JUL", 7, "AUG", 8, "SEP", 9, "OCT", 10, "NOV", 11, "DEC", 12), LEFT(Data!F1237, 2)))</f>
        <v>45558</v>
      </c>
      <c r="G1237" t="str">
        <f>IF(ISBLANK(Data!G1237), "", Data!G1237)</f>
        <v>MON</v>
      </c>
      <c r="H1237" t="str">
        <f>IF(ISBLANK(Data!H1237), "", Data!H1237)</f>
        <v>WF626</v>
      </c>
      <c r="I1237" t="str">
        <f>IF(ISBLANK(Data!I1237), "", Data!I1237)</f>
        <v>C</v>
      </c>
      <c r="J1237" t="str">
        <f>IF(ISBLANK(Data!J1237), "", Data!J1237)</f>
        <v>TOS</v>
      </c>
      <c r="K1237" s="2" cm="1">
        <f t="array" ref="K1237">IF(ISBLANK(Data!K1237), "", DATE(2000 + RIGHT(Data!K1237, 2), _xlfn.SWITCH(MID(Data!K1237, 3, 3), "JAN", 1, "FEB", 2, "MAR", 3, "APR", 4, "MAY", 5, "JUN", 6, "JUL", 7, "AUG", 8, "SEP", 9, "OCT", 10, "NOV", 11, "DEC", 12), LEFT(Data!K1237, 2)))</f>
        <v>45569</v>
      </c>
      <c r="L1237" t="str">
        <f>IF(ISBLANK(Data!L1237), "", Data!L1237)</f>
        <v>FRI</v>
      </c>
      <c r="M1237" t="str">
        <f>IF(ISBLANK(Data!M1237), "", Data!M1237)</f>
        <v>MEYER,SUSANNE</v>
      </c>
      <c r="N1237" t="str">
        <f>IF(ISBLANK(Data!N1237), "", Data!N1237)</f>
        <v>LI</v>
      </c>
      <c r="O1237" s="2" t="str" cm="1">
        <f t="array" ref="O1237">IF(ISBLANK(Data!O1237), "", DATE(2000 + RIGHT(Data!O1237, 2), _xlfn.SWITCH(MID(Data!O1237, 3, 3), "JAN", 1, "FEB", 2, "MAR", 3, "APR", 4, "MAY", 5, "JUN", 6, "JUL", 7, "AUG", 8, "SEP", 9, "OCT", 10, "NOV", 11, "DEC", 12), LEFT(Data!O1237, 2)))</f>
        <v/>
      </c>
      <c r="P1237" t="str">
        <f>IF(ISBLANK(Data!P1237), "", Data!P1237)</f>
        <v>1XX1</v>
      </c>
      <c r="Q1237" t="str">
        <f>IF(ISBLANK(Data!Q1237), "", Data!Q1237)</f>
        <v>NO328848160</v>
      </c>
      <c r="R1237" t="str">
        <f>IF(ISBLANK(Data!R1237), "", Data!R1237)</f>
        <v>BU873140020009TE32884816</v>
      </c>
      <c r="S1237" t="str">
        <f>IF(ISBLANK(Data!S1237), "", Data!S1237)</f>
        <v>CH</v>
      </c>
      <c r="T1237" s="1" t="str">
        <f>IF(ISBLANK(Data!T1237),"",(Data!T1237))</f>
        <v/>
      </c>
      <c r="U1237" t="str">
        <f>IF(ISBLANK(Data!U1237), "", Data!U1237)</f>
        <v/>
      </c>
      <c r="V1237" t="str">
        <f>IF(ISBLANK(Data!V1237), "", Data!V1237)</f>
        <v/>
      </c>
      <c r="W1237" t="str">
        <f>IF(ISBLANK(Data!W1237), "", Data!W1237)</f>
        <v/>
      </c>
      <c r="X1237" t="str">
        <f>IF(ISBLANK(Data!X1237), "", Data!X1237)</f>
        <v/>
      </c>
      <c r="Y1237" t="str">
        <f>IF(ISBLANK(Data!Y1237), "", Data!Y1237)</f>
        <v/>
      </c>
      <c r="Z1237" t="str">
        <f>IF(ISBLANK(Data!Z1237), "", Data!Z1237)</f>
        <v>T/0017146D/P/KU</v>
      </c>
      <c r="AA1237" t="str">
        <f>IF(ISBLANK(Data!AA1237), "", Data!AA1237)</f>
        <v>15772536363</v>
      </c>
      <c r="AB1237" t="str">
        <f>IF(ISBLANK(Data!AB1237), "", Data!AB1237)</f>
        <v/>
      </c>
      <c r="AC1237" t="str">
        <f>IF(ISBLANK(Data!AC1237), "", Data!AC1237)</f>
        <v>L180700</v>
      </c>
      <c r="AD1237" t="str">
        <f>IF(ISBLANK(Data!AD1237), "", Data!AD1237)</f>
        <v/>
      </c>
      <c r="AE1237" t="str">
        <f>IF(ISBLANK(Data!AE1237), "", Data!AE1237)</f>
        <v/>
      </c>
      <c r="AF1237" s="7">
        <f>IF(ISBLANK(Data!AF1237), 0, _xlfn.NUMBERVALUE(SUBSTITUTE(Data!AF1237, ".", ",")))</f>
        <v>519.15</v>
      </c>
      <c r="AG1237" t="str">
        <f>IF(ISBLANK(Data!AG1237), "", Data!AG1237)</f>
        <v>EUR</v>
      </c>
      <c r="AH1237" s="6">
        <f>IF(ISBLANK(Data!AH1237), 0, _xlfn.NUMBERVALUE(SUBSTITUTE(Data!AH1237, ".", ",")))</f>
        <v>518.57000000000005</v>
      </c>
      <c r="AI1237" s="7">
        <f>IF(ISBLANK(Data!AI1237), "", _xlfn.NUMBERVALUE(SUBSTITUTE(Data!AI1237, ".", ",")))</f>
        <v>12000</v>
      </c>
      <c r="AJ1237" s="7">
        <f>IF(ISBLANK(Data!AJ1237), "", _xlfn.NUMBERVALUE(SUBSTITUTE(Data!AJ1237, ".", ",")))</f>
        <v>12000</v>
      </c>
      <c r="AK1237" s="7" t="str">
        <f>IF(ISBLANK(Data!AK1237), "", _xlfn.NUMBERVALUE(SUBSTITUTE(Data!AK1237, ".", ",")))</f>
        <v/>
      </c>
      <c r="AL1237">
        <f>IF(ISBLANK(Data!AL1237), "", Data!AL1237)</f>
        <v>0</v>
      </c>
      <c r="AM1237" s="15">
        <f>Table2[[#This Row],[DATE_IN]]-Table2[[#This Row],[DATE_OUT]]</f>
        <v>11</v>
      </c>
      <c r="AN1237" s="7" t="str">
        <f>IF(MID(RIGHT(Table2[[#This Row],[ADDR3]],3),1,1)=",",RIGHT(Table2[[#This Row],[ADDR3]],2),"")</f>
        <v/>
      </c>
      <c r="AO1237" s="7" t="str">
        <f>MID(Table2[[#This Row],[RES]],11,2)</f>
        <v>DE</v>
      </c>
      <c r="AP1237" s="7">
        <f>_xlfn.XLOOKUP(AG1237,Table3[CURRENCY],Table3[CONVERSION RATE],0)*Table2[[#This Row],[ORIGINAL PRICE]]</f>
        <v>6207.2829000000011</v>
      </c>
      <c r="AQ1237" s="7">
        <f>_xlfn.XLOOKUP(AG1237,Table3[CURRENCY],Table3[CONVERSION RATE],0)*Table2[[#This Row],[ORIGINAL PREPAYMENT]]</f>
        <v>6214.2255000000005</v>
      </c>
      <c r="AR1237" s="7"/>
      <c r="AS1237" s="15"/>
    </row>
    <row r="1238" spans="1:45" x14ac:dyDescent="0.25">
      <c r="A1238" t="str">
        <f>IF(ISBLANK(Data!A1238), "", Data!A1238)</f>
        <v>B</v>
      </c>
      <c r="B1238" s="2" cm="1">
        <f t="array" ref="B1238">IF(ISBLANK(Data!B1238), "", DATE(2000 + RIGHT(Data!B1238, 2), _xlfn.SWITCH(MID(Data!B1238, 3, 3), "JAN", 1, "FEB", 2, "MAR", 3, "APR", 4, "MAY", 5, "JUN", 6, "JUL", 7, "AUG", 8, "SEP", 9, "OCT", 10, "NOV", 11, "DEC", 12), LEFT(Data!B1238, 2)))</f>
        <v>45411</v>
      </c>
      <c r="C1238" t="str">
        <f>IF(ISBLANK(Data!C1238), "", Data!C1238)</f>
        <v>0138-3969-GB-6</v>
      </c>
      <c r="D1238" t="str">
        <f>IF(ISBLANK(Data!D1238), "", Data!D1238)</f>
        <v>QE492W</v>
      </c>
      <c r="E1238" t="str">
        <f>IF(ISBLANK(Data!E1238), "", Data!E1238)</f>
        <v>TOS</v>
      </c>
      <c r="F1238" s="2" cm="1">
        <f t="array" ref="F1238">IF(ISBLANK(Data!F1238), "", DATE(2000 + RIGHT(Data!F1238, 2), _xlfn.SWITCH(MID(Data!F1238, 3, 3), "JAN", 1, "FEB", 2, "MAR", 3, "APR", 4, "MAY", 5, "JUN", 6, "JUL", 7, "AUG", 8, "SEP", 9, "OCT", 10, "NOV", 11, "DEC", 12), LEFT(Data!F1238, 2)))</f>
        <v>45559</v>
      </c>
      <c r="G1238" t="str">
        <f>IF(ISBLANK(Data!G1238), "", Data!G1238)</f>
        <v>TUE</v>
      </c>
      <c r="H1238" t="str">
        <f>IF(ISBLANK(Data!H1238), "", Data!H1238)</f>
        <v>DY383</v>
      </c>
      <c r="I1238" t="str">
        <f>IF(ISBLANK(Data!I1238), "", Data!I1238)</f>
        <v>C</v>
      </c>
      <c r="J1238" t="str">
        <f>IF(ISBLANK(Data!J1238), "", Data!J1238)</f>
        <v>TOS</v>
      </c>
      <c r="K1238" s="2" cm="1">
        <f t="array" ref="K1238">IF(ISBLANK(Data!K1238), "", DATE(2000 + RIGHT(Data!K1238, 2), _xlfn.SWITCH(MID(Data!K1238, 3, 3), "JAN", 1, "FEB", 2, "MAR", 3, "APR", 4, "MAY", 5, "JUN", 6, "JUL", 7, "AUG", 8, "SEP", 9, "OCT", 10, "NOV", 11, "DEC", 12), LEFT(Data!K1238, 2)))</f>
        <v>45566</v>
      </c>
      <c r="L1238" t="str">
        <f>IF(ISBLANK(Data!L1238), "", Data!L1238)</f>
        <v>TUE</v>
      </c>
      <c r="M1238" t="str">
        <f>IF(ISBLANK(Data!M1238), "", Data!M1238)</f>
        <v>DORAN,MARTIN</v>
      </c>
      <c r="N1238" t="str">
        <f>IF(ISBLANK(Data!N1238), "", Data!N1238)</f>
        <v>MK</v>
      </c>
      <c r="O1238" s="2" t="str" cm="1">
        <f t="array" ref="O1238">IF(ISBLANK(Data!O1238), "", DATE(2000 + RIGHT(Data!O1238, 2), _xlfn.SWITCH(MID(Data!O1238, 3, 3), "JAN", 1, "FEB", 2, "MAR", 3, "APR", 4, "MAY", 5, "JUN", 6, "JUL", 7, "AUG", 8, "SEP", 9, "OCT", 10, "NOV", 11, "DEC", 12), LEFT(Data!O1238, 2)))</f>
        <v/>
      </c>
      <c r="P1238" t="str">
        <f>IF(ISBLANK(Data!P1238), "", Data!P1238)</f>
        <v>1XX1</v>
      </c>
      <c r="Q1238" t="str">
        <f>IF(ISBLANK(Data!Q1238), "", Data!Q1238)</f>
        <v>NO116529350</v>
      </c>
      <c r="R1238" t="str">
        <f>IF(ISBLANK(Data!R1238), "", Data!R1238)</f>
        <v>BU873140010000TE11652935</v>
      </c>
      <c r="S1238" t="str">
        <f>IF(ISBLANK(Data!S1238), "", Data!S1238)</f>
        <v>CH</v>
      </c>
      <c r="T1238" s="1" t="str">
        <f>IF(ISBLANK(Data!T1238),"",(Data!T1238))</f>
        <v/>
      </c>
      <c r="U1238" t="str">
        <f>IF(ISBLANK(Data!U1238), "", Data!U1238)</f>
        <v/>
      </c>
      <c r="V1238" t="str">
        <f>IF(ISBLANK(Data!V1238), "", Data!V1238)</f>
        <v/>
      </c>
      <c r="W1238" t="str">
        <f>IF(ISBLANK(Data!W1238), "", Data!W1238)</f>
        <v/>
      </c>
      <c r="X1238" t="str">
        <f>IF(ISBLANK(Data!X1238), "", Data!X1238)</f>
        <v/>
      </c>
      <c r="Y1238" t="str">
        <f>IF(ISBLANK(Data!Y1238), "", Data!Y1238)</f>
        <v/>
      </c>
      <c r="Z1238" t="str">
        <f>IF(ISBLANK(Data!Z1238), "", Data!Z1238)</f>
        <v>T/0017135D/P/KU</v>
      </c>
      <c r="AA1238" t="str">
        <f>IF(ISBLANK(Data!AA1238), "", Data!AA1238)</f>
        <v>07931365116</v>
      </c>
      <c r="AB1238" t="str">
        <f>IF(ISBLANK(Data!AB1238), "", Data!AB1238)</f>
        <v/>
      </c>
      <c r="AC1238" t="str">
        <f>IF(ISBLANK(Data!AC1238), "", Data!AC1238)</f>
        <v>L180700</v>
      </c>
      <c r="AD1238" t="str">
        <f>IF(ISBLANK(Data!AD1238), "", Data!AD1238)</f>
        <v/>
      </c>
      <c r="AE1238" t="str">
        <f>IF(ISBLANK(Data!AE1238), "", Data!AE1238)</f>
        <v/>
      </c>
      <c r="AF1238" s="7">
        <f>IF(ISBLANK(Data!AF1238), 0, _xlfn.NUMBERVALUE(SUBSTITUTE(Data!AF1238, ".", ",")))</f>
        <v>318.47000000000003</v>
      </c>
      <c r="AG1238" t="str">
        <f>IF(ISBLANK(Data!AG1238), "", Data!AG1238)</f>
        <v>UKL</v>
      </c>
      <c r="AH1238" s="6">
        <f>IF(ISBLANK(Data!AH1238), 0, _xlfn.NUMBERVALUE(SUBSTITUTE(Data!AH1238, ".", ",")))</f>
        <v>317.97000000000003</v>
      </c>
      <c r="AI1238" s="7">
        <f>IF(ISBLANK(Data!AI1238), "", _xlfn.NUMBERVALUE(SUBSTITUTE(Data!AI1238, ".", ",")))</f>
        <v>12000</v>
      </c>
      <c r="AJ1238" s="7">
        <f>IF(ISBLANK(Data!AJ1238), "", _xlfn.NUMBERVALUE(SUBSTITUTE(Data!AJ1238, ".", ",")))</f>
        <v>12000</v>
      </c>
      <c r="AK1238" s="7" t="str">
        <f>IF(ISBLANK(Data!AK1238), "", _xlfn.NUMBERVALUE(SUBSTITUTE(Data!AK1238, ".", ",")))</f>
        <v/>
      </c>
      <c r="AL1238">
        <f>IF(ISBLANK(Data!AL1238), "", Data!AL1238)</f>
        <v>0</v>
      </c>
      <c r="AM1238" s="15">
        <f>Table2[[#This Row],[DATE_IN]]-Table2[[#This Row],[DATE_OUT]]</f>
        <v>7</v>
      </c>
      <c r="AN1238" s="7" t="str">
        <f>IF(MID(RIGHT(Table2[[#This Row],[ADDR3]],3),1,1)=",",RIGHT(Table2[[#This Row],[ADDR3]],2),"")</f>
        <v/>
      </c>
      <c r="AO1238" s="7" t="str">
        <f>MID(Table2[[#This Row],[RES]],11,2)</f>
        <v>GB</v>
      </c>
      <c r="AP1238" s="7">
        <f>_xlfn.XLOOKUP(AG1238,Table3[CURRENCY],Table3[CONVERSION RATE],0)*Table2[[#This Row],[ORIGINAL PRICE]]</f>
        <v>4531.0725000000002</v>
      </c>
      <c r="AQ1238" s="7">
        <f>_xlfn.XLOOKUP(AG1238,Table3[CURRENCY],Table3[CONVERSION RATE],0)*Table2[[#This Row],[ORIGINAL PREPAYMENT]]</f>
        <v>4538.1975000000002</v>
      </c>
      <c r="AR1238" s="7"/>
      <c r="AS1238" s="15"/>
    </row>
    <row r="1239" spans="1:45" x14ac:dyDescent="0.25">
      <c r="A1239" t="str">
        <f>IF(ISBLANK(Data!A1239), "", Data!A1239)</f>
        <v>B</v>
      </c>
      <c r="B1239" s="2" cm="1">
        <f t="array" ref="B1239">IF(ISBLANK(Data!B1239), "", DATE(2000 + RIGHT(Data!B1239, 2), _xlfn.SWITCH(MID(Data!B1239, 3, 3), "JAN", 1, "FEB", 2, "MAR", 3, "APR", 4, "MAY", 5, "JUN", 6, "JUL", 7, "AUG", 8, "SEP", 9, "OCT", 10, "NOV", 11, "DEC", 12), LEFT(Data!B1239, 2)))</f>
        <v>45433</v>
      </c>
      <c r="C1239" t="str">
        <f>IF(ISBLANK(Data!C1239), "", Data!C1239)</f>
        <v>0276-1077-CN-4</v>
      </c>
      <c r="D1239" t="str">
        <f>IF(ISBLANK(Data!D1239), "", Data!D1239)</f>
        <v/>
      </c>
      <c r="E1239" t="str">
        <f>IF(ISBLANK(Data!E1239), "", Data!E1239)</f>
        <v>TOS</v>
      </c>
      <c r="F1239" s="2" cm="1">
        <f t="array" ref="F1239">IF(ISBLANK(Data!F1239), "", DATE(2000 + RIGHT(Data!F1239, 2), _xlfn.SWITCH(MID(Data!F1239, 3, 3), "JAN", 1, "FEB", 2, "MAR", 3, "APR", 4, "MAY", 5, "JUN", 6, "JUL", 7, "AUG", 8, "SEP", 9, "OCT", 10, "NOV", 11, "DEC", 12), LEFT(Data!F1239, 2)))</f>
        <v>45559</v>
      </c>
      <c r="G1239" t="str">
        <f>IF(ISBLANK(Data!G1239), "", Data!G1239)</f>
        <v>TUE</v>
      </c>
      <c r="H1239" t="str">
        <f>IF(ISBLANK(Data!H1239), "", Data!H1239)</f>
        <v>WI</v>
      </c>
      <c r="I1239" t="str">
        <f>IF(ISBLANK(Data!I1239), "", Data!I1239)</f>
        <v>B</v>
      </c>
      <c r="J1239" t="str">
        <f>IF(ISBLANK(Data!J1239), "", Data!J1239)</f>
        <v>TOS</v>
      </c>
      <c r="K1239" s="2" cm="1">
        <f t="array" ref="K1239">IF(ISBLANK(Data!K1239), "", DATE(2000 + RIGHT(Data!K1239, 2), _xlfn.SWITCH(MID(Data!K1239, 3, 3), "JAN", 1, "FEB", 2, "MAR", 3, "APR", 4, "MAY", 5, "JUN", 6, "JUL", 7, "AUG", 8, "SEP", 9, "OCT", 10, "NOV", 11, "DEC", 12), LEFT(Data!K1239, 2)))</f>
        <v>45564</v>
      </c>
      <c r="L1239" t="str">
        <f>IF(ISBLANK(Data!L1239), "", Data!L1239)</f>
        <v>SUN</v>
      </c>
      <c r="M1239" t="str">
        <f>IF(ISBLANK(Data!M1239), "", Data!M1239)</f>
        <v>WAN,WEIKANG</v>
      </c>
      <c r="N1239" t="str">
        <f>IF(ISBLANK(Data!N1239), "", Data!N1239)</f>
        <v>LV</v>
      </c>
      <c r="O1239" s="2" cm="1">
        <f t="array" ref="O1239">IF(ISBLANK(Data!O1239), "", DATE(2000 + RIGHT(Data!O1239, 2), _xlfn.SWITCH(MID(Data!O1239, 3, 3), "JAN", 1, "FEB", 2, "MAR", 3, "APR", 4, "MAY", 5, "JUN", 6, "JUL", 7, "AUG", 8, "SEP", 9, "OCT", 10, "NOV", 11, "DEC", 12), LEFT(Data!O1239, 2)))</f>
        <v>71390</v>
      </c>
      <c r="P1239" t="str">
        <f>IF(ISBLANK(Data!P1239), "", Data!P1239)</f>
        <v>1XX1</v>
      </c>
      <c r="Q1239" t="str">
        <f>IF(ISBLANK(Data!Q1239), "", Data!Q1239)</f>
        <v/>
      </c>
      <c r="R1239" t="str">
        <f>IF(ISBLANK(Data!R1239), "", Data!R1239)</f>
        <v/>
      </c>
      <c r="S1239" t="str">
        <f>IF(ISBLANK(Data!S1239), "", Data!S1239)</f>
        <v/>
      </c>
      <c r="T1239" s="1" t="str">
        <f>IF(ISBLANK(Data!T1239),"",(Data!T1239))</f>
        <v/>
      </c>
      <c r="U1239" t="str">
        <f>IF(ISBLANK(Data!U1239), "", Data!U1239)</f>
        <v/>
      </c>
      <c r="V1239" t="str">
        <f>IF(ISBLANK(Data!V1239), "", Data!V1239)</f>
        <v/>
      </c>
      <c r="W1239" t="str">
        <f>IF(ISBLANK(Data!W1239), "", Data!W1239)</f>
        <v/>
      </c>
      <c r="X1239" t="str">
        <f>IF(ISBLANK(Data!X1239), "", Data!X1239)</f>
        <v/>
      </c>
      <c r="Y1239" t="str">
        <f>IF(ISBLANK(Data!Y1239), "", Data!Y1239)</f>
        <v/>
      </c>
      <c r="Z1239" t="str">
        <f>IF(ISBLANK(Data!Z1239), "", Data!Z1239)</f>
        <v>T/0028781E/P/ZS</v>
      </c>
      <c r="AA1239" t="str">
        <f>IF(ISBLANK(Data!AA1239), "", Data!AA1239)</f>
        <v>0086 (10) 86448992</v>
      </c>
      <c r="AB1239" t="str">
        <f>IF(ISBLANK(Data!AB1239), "", Data!AB1239)</f>
        <v/>
      </c>
      <c r="AC1239" t="str">
        <f>IF(ISBLANK(Data!AC1239), "", Data!AC1239)</f>
        <v/>
      </c>
      <c r="AD1239" t="str">
        <f>IF(ISBLANK(Data!AD1239), "", Data!AD1239)</f>
        <v/>
      </c>
      <c r="AE1239" t="str">
        <f>IF(ISBLANK(Data!AE1239), "", Data!AE1239)</f>
        <v/>
      </c>
      <c r="AF1239" s="7">
        <f>IF(ISBLANK(Data!AF1239), 0, _xlfn.NUMBERVALUE(SUBSTITUTE(Data!AF1239, ".", ",")))</f>
        <v>0</v>
      </c>
      <c r="AG1239" t="str">
        <f>IF(ISBLANK(Data!AG1239), "", Data!AG1239)</f>
        <v>NKR</v>
      </c>
      <c r="AH1239" s="6">
        <f>IF(ISBLANK(Data!AH1239), 0, _xlfn.NUMBERVALUE(SUBSTITUTE(Data!AH1239, ".", ",")))</f>
        <v>2775.59</v>
      </c>
      <c r="AI1239" s="7">
        <f>IF(ISBLANK(Data!AI1239), "", _xlfn.NUMBERVALUE(SUBSTITUTE(Data!AI1239, ".", ",")))</f>
        <v>12000</v>
      </c>
      <c r="AJ1239" s="7">
        <f>IF(ISBLANK(Data!AJ1239), "", _xlfn.NUMBERVALUE(SUBSTITUTE(Data!AJ1239, ".", ",")))</f>
        <v>12000</v>
      </c>
      <c r="AK1239" s="7" t="str">
        <f>IF(ISBLANK(Data!AK1239), "", _xlfn.NUMBERVALUE(SUBSTITUTE(Data!AK1239, ".", ",")))</f>
        <v/>
      </c>
      <c r="AL1239">
        <f>IF(ISBLANK(Data!AL1239), "", Data!AL1239)</f>
        <v>0</v>
      </c>
      <c r="AM1239" s="15">
        <f>Table2[[#This Row],[DATE_IN]]-Table2[[#This Row],[DATE_OUT]]</f>
        <v>5</v>
      </c>
      <c r="AN1239" s="7" t="str">
        <f>IF(MID(RIGHT(Table2[[#This Row],[ADDR3]],3),1,1)=",",RIGHT(Table2[[#This Row],[ADDR3]],2),"")</f>
        <v/>
      </c>
      <c r="AO1239" s="7" t="str">
        <f>MID(Table2[[#This Row],[RES]],11,2)</f>
        <v>CN</v>
      </c>
      <c r="AP1239" s="7">
        <f>_xlfn.XLOOKUP(AG1239,Table3[CURRENCY],Table3[CONVERSION RATE],0)*Table2[[#This Row],[ORIGINAL PRICE]]</f>
        <v>2775.59</v>
      </c>
      <c r="AQ1239" s="7">
        <f>_xlfn.XLOOKUP(AG1239,Table3[CURRENCY],Table3[CONVERSION RATE],0)*Table2[[#This Row],[ORIGINAL PREPAYMENT]]</f>
        <v>0</v>
      </c>
      <c r="AR1239" s="7"/>
      <c r="AS1239" s="15"/>
    </row>
    <row r="1240" spans="1:45" x14ac:dyDescent="0.25">
      <c r="A1240" t="str">
        <f>IF(ISBLANK(Data!A1240), "", Data!A1240)</f>
        <v>B</v>
      </c>
      <c r="B1240" s="2" cm="1">
        <f t="array" ref="B1240">IF(ISBLANK(Data!B1240), "", DATE(2000 + RIGHT(Data!B1240, 2), _xlfn.SWITCH(MID(Data!B1240, 3, 3), "JAN", 1, "FEB", 2, "MAR", 3, "APR", 4, "MAY", 5, "JUN", 6, "JUL", 7, "AUG", 8, "SEP", 9, "OCT", 10, "NOV", 11, "DEC", 12), LEFT(Data!B1240, 2)))</f>
        <v>45447</v>
      </c>
      <c r="C1240" t="str">
        <f>IF(ISBLANK(Data!C1240), "", Data!C1240)</f>
        <v>0360-3398-DE-1</v>
      </c>
      <c r="D1240" t="str">
        <f>IF(ISBLANK(Data!D1240), "", Data!D1240)</f>
        <v>QF810V</v>
      </c>
      <c r="E1240" t="str">
        <f>IF(ISBLANK(Data!E1240), "", Data!E1240)</f>
        <v>TOS</v>
      </c>
      <c r="F1240" s="2" cm="1">
        <f t="array" ref="F1240">IF(ISBLANK(Data!F1240), "", DATE(2000 + RIGHT(Data!F1240, 2), _xlfn.SWITCH(MID(Data!F1240, 3, 3), "JAN", 1, "FEB", 2, "MAR", 3, "APR", 4, "MAY", 5, "JUN", 6, "JUL", 7, "AUG", 8, "SEP", 9, "OCT", 10, "NOV", 11, "DEC", 12), LEFT(Data!F1240, 2)))</f>
        <v>45559</v>
      </c>
      <c r="G1240" t="str">
        <f>IF(ISBLANK(Data!G1240), "", Data!G1240)</f>
        <v>TUE</v>
      </c>
      <c r="H1240" t="str">
        <f>IF(ISBLANK(Data!H1240), "", Data!H1240)</f>
        <v>WI</v>
      </c>
      <c r="I1240" t="str">
        <f>IF(ISBLANK(Data!I1240), "", Data!I1240)</f>
        <v>E</v>
      </c>
      <c r="J1240" t="str">
        <f>IF(ISBLANK(Data!J1240), "", Data!J1240)</f>
        <v>TOS</v>
      </c>
      <c r="K1240" s="2" cm="1">
        <f t="array" ref="K1240">IF(ISBLANK(Data!K1240), "", DATE(2000 + RIGHT(Data!K1240, 2), _xlfn.SWITCH(MID(Data!K1240, 3, 3), "JAN", 1, "FEB", 2, "MAR", 3, "APR", 4, "MAY", 5, "JUN", 6, "JUL", 7, "AUG", 8, "SEP", 9, "OCT", 10, "NOV", 11, "DEC", 12), LEFT(Data!K1240, 2)))</f>
        <v>45570</v>
      </c>
      <c r="L1240" t="str">
        <f>IF(ISBLANK(Data!L1240), "", Data!L1240)</f>
        <v>SAT</v>
      </c>
      <c r="M1240" t="str">
        <f>IF(ISBLANK(Data!M1240), "", Data!M1240)</f>
        <v>KOESLING,NICO</v>
      </c>
      <c r="N1240" t="str">
        <f>IF(ISBLANK(Data!N1240), "", Data!N1240)</f>
        <v>LI</v>
      </c>
      <c r="O1240" s="2" cm="1">
        <f t="array" ref="O1240">IF(ISBLANK(Data!O1240), "", DATE(2000 + RIGHT(Data!O1240, 2), _xlfn.SWITCH(MID(Data!O1240, 3, 3), "JAN", 1, "FEB", 2, "MAR", 3, "APR", 4, "MAY", 5, "JUN", 6, "JUL", 7, "AUG", 8, "SEP", 9, "OCT", 10, "NOV", 11, "DEC", 12), LEFT(Data!O1240, 2)))</f>
        <v>70860</v>
      </c>
      <c r="P1240" t="str">
        <f>IF(ISBLANK(Data!P1240), "", Data!P1240)</f>
        <v>1XX1</v>
      </c>
      <c r="Q1240" t="str">
        <f>IF(ISBLANK(Data!Q1240), "", Data!Q1240)</f>
        <v>749388178</v>
      </c>
      <c r="R1240" t="str">
        <f>IF(ISBLANK(Data!R1240), "", Data!R1240)</f>
        <v>BU868102220001TE74938817</v>
      </c>
      <c r="S1240" t="str">
        <f>IF(ISBLANK(Data!S1240), "", Data!S1240)</f>
        <v>CH</v>
      </c>
      <c r="T1240" s="1" t="str">
        <f>IF(ISBLANK(Data!T1240),"",(Data!T1240))</f>
        <v/>
      </c>
      <c r="U1240" t="str">
        <f>IF(ISBLANK(Data!U1240), "", Data!U1240)</f>
        <v/>
      </c>
      <c r="V1240" t="str">
        <f>IF(ISBLANK(Data!V1240), "", Data!V1240)</f>
        <v/>
      </c>
      <c r="W1240" t="str">
        <f>IF(ISBLANK(Data!W1240), "", Data!W1240)</f>
        <v/>
      </c>
      <c r="X1240" t="str">
        <f>IF(ISBLANK(Data!X1240), "", Data!X1240)</f>
        <v/>
      </c>
      <c r="Y1240" t="str">
        <f>IF(ISBLANK(Data!Y1240), "", Data!Y1240)</f>
        <v/>
      </c>
      <c r="Z1240" t="str">
        <f>IF(ISBLANK(Data!Z1240), "", Data!Z1240)</f>
        <v>T/0061003E/P/YS</v>
      </c>
      <c r="AA1240" t="str">
        <f>IF(ISBLANK(Data!AA1240), "", Data!AA1240)</f>
        <v>004982199949983</v>
      </c>
      <c r="AB1240" t="str">
        <f>IF(ISBLANK(Data!AB1240), "", Data!AB1240)</f>
        <v>ADR/</v>
      </c>
      <c r="AC1240" t="str">
        <f>IF(ISBLANK(Data!AC1240), "", Data!AC1240)</f>
        <v>L184400</v>
      </c>
      <c r="AD1240" t="str">
        <f>IF(ISBLANK(Data!AD1240), "", Data!AD1240)</f>
        <v/>
      </c>
      <c r="AE1240" t="str">
        <f>IF(ISBLANK(Data!AE1240), "", Data!AE1240)</f>
        <v/>
      </c>
      <c r="AF1240" s="7">
        <f>IF(ISBLANK(Data!AF1240), 0, _xlfn.NUMBERVALUE(SUBSTITUTE(Data!AF1240, ".", ",")))</f>
        <v>776.49</v>
      </c>
      <c r="AG1240" t="str">
        <f>IF(ISBLANK(Data!AG1240), "", Data!AG1240)</f>
        <v>EUR</v>
      </c>
      <c r="AH1240" s="6">
        <f>IF(ISBLANK(Data!AH1240), 0, _xlfn.NUMBERVALUE(SUBSTITUTE(Data!AH1240, ".", ",")))</f>
        <v>775.9</v>
      </c>
      <c r="AI1240" s="7">
        <f>IF(ISBLANK(Data!AI1240), "", _xlfn.NUMBERVALUE(SUBSTITUTE(Data!AI1240, ".", ",")))</f>
        <v>12000</v>
      </c>
      <c r="AJ1240" s="7">
        <f>IF(ISBLANK(Data!AJ1240), "", _xlfn.NUMBERVALUE(SUBSTITUTE(Data!AJ1240, ".", ",")))</f>
        <v>12000</v>
      </c>
      <c r="AK1240" s="7" t="str">
        <f>IF(ISBLANK(Data!AK1240), "", _xlfn.NUMBERVALUE(SUBSTITUTE(Data!AK1240, ".", ",")))</f>
        <v/>
      </c>
      <c r="AL1240">
        <f>IF(ISBLANK(Data!AL1240), "", Data!AL1240)</f>
        <v>0</v>
      </c>
      <c r="AM1240" s="15">
        <f>Table2[[#This Row],[DATE_IN]]-Table2[[#This Row],[DATE_OUT]]</f>
        <v>11</v>
      </c>
      <c r="AN1240" s="7" t="str">
        <f>IF(MID(RIGHT(Table2[[#This Row],[ADDR3]],3),1,1)=",",RIGHT(Table2[[#This Row],[ADDR3]],2),"")</f>
        <v/>
      </c>
      <c r="AO1240" s="7" t="str">
        <f>MID(Table2[[#This Row],[RES]],11,2)</f>
        <v>DE</v>
      </c>
      <c r="AP1240" s="7">
        <f>_xlfn.XLOOKUP(AG1240,Table3[CURRENCY],Table3[CONVERSION RATE],0)*Table2[[#This Row],[ORIGINAL PRICE]]</f>
        <v>9287.523000000001</v>
      </c>
      <c r="AQ1240" s="7">
        <f>_xlfn.XLOOKUP(AG1240,Table3[CURRENCY],Table3[CONVERSION RATE],0)*Table2[[#This Row],[ORIGINAL PREPAYMENT]]</f>
        <v>9294.5853000000006</v>
      </c>
      <c r="AR1240" s="7"/>
      <c r="AS1240" s="15"/>
    </row>
    <row r="1241" spans="1:45" x14ac:dyDescent="0.25">
      <c r="A1241" t="str">
        <f>IF(ISBLANK(Data!A1241), "", Data!A1241)</f>
        <v>B</v>
      </c>
      <c r="B1241" s="2" cm="1">
        <f t="array" ref="B1241">IF(ISBLANK(Data!B1241), "", DATE(2000 + RIGHT(Data!B1241, 2), _xlfn.SWITCH(MID(Data!B1241, 3, 3), "JAN", 1, "FEB", 2, "MAR", 3, "APR", 4, "MAY", 5, "JUN", 6, "JUL", 7, "AUG", 8, "SEP", 9, "OCT", 10, "NOV", 11, "DEC", 12), LEFT(Data!B1241, 2)))</f>
        <v>45464</v>
      </c>
      <c r="C1241" t="str">
        <f>IF(ISBLANK(Data!C1241), "", Data!C1241)</f>
        <v>0461-1968-NL-4</v>
      </c>
      <c r="D1241" t="str">
        <f>IF(ISBLANK(Data!D1241), "", Data!D1241)</f>
        <v>QE576Z</v>
      </c>
      <c r="E1241" t="str">
        <f>IF(ISBLANK(Data!E1241), "", Data!E1241)</f>
        <v>TOS</v>
      </c>
      <c r="F1241" s="2" cm="1">
        <f t="array" ref="F1241">IF(ISBLANK(Data!F1241), "", DATE(2000 + RIGHT(Data!F1241, 2), _xlfn.SWITCH(MID(Data!F1241, 3, 3), "JAN", 1, "FEB", 2, "MAR", 3, "APR", 4, "MAY", 5, "JUN", 6, "JUL", 7, "AUG", 8, "SEP", 9, "OCT", 10, "NOV", 11, "DEC", 12), LEFT(Data!F1241, 2)))</f>
        <v>45559</v>
      </c>
      <c r="G1241" t="str">
        <f>IF(ISBLANK(Data!G1241), "", Data!G1241)</f>
        <v>TUE</v>
      </c>
      <c r="H1241" t="str">
        <f>IF(ISBLANK(Data!H1241), "", Data!H1241)</f>
        <v>SK4422</v>
      </c>
      <c r="I1241" t="str">
        <f>IF(ISBLANK(Data!I1241), "", Data!I1241)</f>
        <v>E</v>
      </c>
      <c r="J1241" t="str">
        <f>IF(ISBLANK(Data!J1241), "", Data!J1241)</f>
        <v>TOS</v>
      </c>
      <c r="K1241" s="2" cm="1">
        <f t="array" ref="K1241">IF(ISBLANK(Data!K1241), "", DATE(2000 + RIGHT(Data!K1241, 2), _xlfn.SWITCH(MID(Data!K1241, 3, 3), "JAN", 1, "FEB", 2, "MAR", 3, "APR", 4, "MAY", 5, "JUN", 6, "JUL", 7, "AUG", 8, "SEP", 9, "OCT", 10, "NOV", 11, "DEC", 12), LEFT(Data!K1241, 2)))</f>
        <v>45571</v>
      </c>
      <c r="L1241" t="str">
        <f>IF(ISBLANK(Data!L1241), "", Data!L1241)</f>
        <v>SUN</v>
      </c>
      <c r="M1241" t="str">
        <f>IF(ISBLANK(Data!M1241), "", Data!M1241)</f>
        <v>SCHOLTEN,ALBERTUS</v>
      </c>
      <c r="N1241" t="str">
        <f>IF(ISBLANK(Data!N1241), "", Data!N1241)</f>
        <v>LI</v>
      </c>
      <c r="O1241" s="2" t="str" cm="1">
        <f t="array" ref="O1241">IF(ISBLANK(Data!O1241), "", DATE(2000 + RIGHT(Data!O1241, 2), _xlfn.SWITCH(MID(Data!O1241, 3, 3), "JAN", 1, "FEB", 2, "MAR", 3, "APR", 4, "MAY", 5, "JUN", 6, "JUL", 7, "AUG", 8, "SEP", 9, "OCT", 10, "NOV", 11, "DEC", 12), LEFT(Data!O1241, 2)))</f>
        <v/>
      </c>
      <c r="P1241" t="str">
        <f>IF(ISBLANK(Data!P1241), "", Data!P1241)</f>
        <v>1XX1</v>
      </c>
      <c r="Q1241" t="str">
        <f>IF(ISBLANK(Data!Q1241), "", Data!Q1241)</f>
        <v>21318193</v>
      </c>
      <c r="R1241" t="str">
        <f>IF(ISBLANK(Data!R1241), "", Data!R1241)</f>
        <v>BU873141860007TE21318193</v>
      </c>
      <c r="S1241" t="str">
        <f>IF(ISBLANK(Data!S1241), "", Data!S1241)</f>
        <v>CH</v>
      </c>
      <c r="T1241" s="1" t="str">
        <f>IF(ISBLANK(Data!T1241),"",(Data!T1241))</f>
        <v/>
      </c>
      <c r="U1241" t="str">
        <f>IF(ISBLANK(Data!U1241), "", Data!U1241)</f>
        <v/>
      </c>
      <c r="V1241" t="str">
        <f>IF(ISBLANK(Data!V1241), "", Data!V1241)</f>
        <v/>
      </c>
      <c r="W1241" t="str">
        <f>IF(ISBLANK(Data!W1241), "", Data!W1241)</f>
        <v/>
      </c>
      <c r="X1241" t="str">
        <f>IF(ISBLANK(Data!X1241), "", Data!X1241)</f>
        <v/>
      </c>
      <c r="Y1241" t="str">
        <f>IF(ISBLANK(Data!Y1241), "", Data!Y1241)</f>
        <v/>
      </c>
      <c r="Z1241" t="str">
        <f>IF(ISBLANK(Data!Z1241), "", Data!Z1241)</f>
        <v>T/0067185D/P/T5</v>
      </c>
      <c r="AA1241" t="str">
        <f>IF(ISBLANK(Data!AA1241), "", Data!AA1241)</f>
        <v>31651190254</v>
      </c>
      <c r="AB1241" t="str">
        <f>IF(ISBLANK(Data!AB1241), "", Data!AB1241)</f>
        <v/>
      </c>
      <c r="AC1241" t="str">
        <f>IF(ISBLANK(Data!AC1241), "", Data!AC1241)</f>
        <v>L196000</v>
      </c>
      <c r="AD1241" t="str">
        <f>IF(ISBLANK(Data!AD1241), "", Data!AD1241)</f>
        <v/>
      </c>
      <c r="AE1241" t="str">
        <f>IF(ISBLANK(Data!AE1241), "", Data!AE1241)</f>
        <v/>
      </c>
      <c r="AF1241" s="7">
        <f>IF(ISBLANK(Data!AF1241), 0, _xlfn.NUMBERVALUE(SUBSTITUTE(Data!AF1241, ".", ",")))</f>
        <v>845.74</v>
      </c>
      <c r="AG1241" t="str">
        <f>IF(ISBLANK(Data!AG1241), "", Data!AG1241)</f>
        <v>EUR</v>
      </c>
      <c r="AH1241" s="6">
        <f>IF(ISBLANK(Data!AH1241), 0, _xlfn.NUMBERVALUE(SUBSTITUTE(Data!AH1241, ".", ",")))</f>
        <v>845.06</v>
      </c>
      <c r="AI1241" s="7">
        <f>IF(ISBLANK(Data!AI1241), "", _xlfn.NUMBERVALUE(SUBSTITUTE(Data!AI1241, ".", ",")))</f>
        <v>12000</v>
      </c>
      <c r="AJ1241" s="7">
        <f>IF(ISBLANK(Data!AJ1241), "", _xlfn.NUMBERVALUE(SUBSTITUTE(Data!AJ1241, ".", ",")))</f>
        <v>12000</v>
      </c>
      <c r="AK1241" s="7" t="str">
        <f>IF(ISBLANK(Data!AK1241), "", _xlfn.NUMBERVALUE(SUBSTITUTE(Data!AK1241, ".", ",")))</f>
        <v/>
      </c>
      <c r="AL1241">
        <f>IF(ISBLANK(Data!AL1241), "", Data!AL1241)</f>
        <v>0</v>
      </c>
      <c r="AM1241" s="15">
        <f>Table2[[#This Row],[DATE_IN]]-Table2[[#This Row],[DATE_OUT]]</f>
        <v>12</v>
      </c>
      <c r="AN1241" s="7" t="str">
        <f>IF(MID(RIGHT(Table2[[#This Row],[ADDR3]],3),1,1)=",",RIGHT(Table2[[#This Row],[ADDR3]],2),"")</f>
        <v/>
      </c>
      <c r="AO1241" s="7" t="str">
        <f>MID(Table2[[#This Row],[RES]],11,2)</f>
        <v>NL</v>
      </c>
      <c r="AP1241" s="7">
        <f>_xlfn.XLOOKUP(AG1241,Table3[CURRENCY],Table3[CONVERSION RATE],0)*Table2[[#This Row],[ORIGINAL PRICE]]</f>
        <v>10115.368199999999</v>
      </c>
      <c r="AQ1241" s="7">
        <f>_xlfn.XLOOKUP(AG1241,Table3[CURRENCY],Table3[CONVERSION RATE],0)*Table2[[#This Row],[ORIGINAL PREPAYMENT]]</f>
        <v>10123.507800000001</v>
      </c>
      <c r="AR1241" s="7"/>
      <c r="AS1241" s="15"/>
    </row>
    <row r="1242" spans="1:45" x14ac:dyDescent="0.25">
      <c r="A1242" t="str">
        <f>IF(ISBLANK(Data!A1242), "", Data!A1242)</f>
        <v>B</v>
      </c>
      <c r="B1242" s="2" cm="1">
        <f t="array" ref="B1242">IF(ISBLANK(Data!B1242), "", DATE(2000 + RIGHT(Data!B1242, 2), _xlfn.SWITCH(MID(Data!B1242, 3, 3), "JAN", 1, "FEB", 2, "MAR", 3, "APR", 4, "MAY", 5, "JUN", 6, "JUL", 7, "AUG", 8, "SEP", 9, "OCT", 10, "NOV", 11, "DEC", 12), LEFT(Data!B1242, 2)))</f>
        <v>45464</v>
      </c>
      <c r="C1242" t="str">
        <f>IF(ISBLANK(Data!C1242), "", Data!C1242)</f>
        <v>0461-9277-NL-5</v>
      </c>
      <c r="D1242" t="str">
        <f>IF(ISBLANK(Data!D1242), "", Data!D1242)</f>
        <v>QE576Z</v>
      </c>
      <c r="E1242" t="str">
        <f>IF(ISBLANK(Data!E1242), "", Data!E1242)</f>
        <v>TOS</v>
      </c>
      <c r="F1242" s="2" cm="1">
        <f t="array" ref="F1242">IF(ISBLANK(Data!F1242), "", DATE(2000 + RIGHT(Data!F1242, 2), _xlfn.SWITCH(MID(Data!F1242, 3, 3), "JAN", 1, "FEB", 2, "MAR", 3, "APR", 4, "MAY", 5, "JUN", 6, "JUL", 7, "AUG", 8, "SEP", 9, "OCT", 10, "NOV", 11, "DEC", 12), LEFT(Data!F1242, 2)))</f>
        <v>45559</v>
      </c>
      <c r="G1242" t="str">
        <f>IF(ISBLANK(Data!G1242), "", Data!G1242)</f>
        <v>TUE</v>
      </c>
      <c r="H1242" t="str">
        <f>IF(ISBLANK(Data!H1242), "", Data!H1242)</f>
        <v>SK4422</v>
      </c>
      <c r="I1242" t="str">
        <f>IF(ISBLANK(Data!I1242), "", Data!I1242)</f>
        <v>E</v>
      </c>
      <c r="J1242" t="str">
        <f>IF(ISBLANK(Data!J1242), "", Data!J1242)</f>
        <v>TOS</v>
      </c>
      <c r="K1242" s="2" cm="1">
        <f t="array" ref="K1242">IF(ISBLANK(Data!K1242), "", DATE(2000 + RIGHT(Data!K1242, 2), _xlfn.SWITCH(MID(Data!K1242, 3, 3), "JAN", 1, "FEB", 2, "MAR", 3, "APR", 4, "MAY", 5, "JUN", 6, "JUL", 7, "AUG", 8, "SEP", 9, "OCT", 10, "NOV", 11, "DEC", 12), LEFT(Data!K1242, 2)))</f>
        <v>45571</v>
      </c>
      <c r="L1242" t="str">
        <f>IF(ISBLANK(Data!L1242), "", Data!L1242)</f>
        <v>SUN</v>
      </c>
      <c r="M1242" t="str">
        <f>IF(ISBLANK(Data!M1242), "", Data!M1242)</f>
        <v>KOEKKOEK,HERBERT</v>
      </c>
      <c r="N1242" t="str">
        <f>IF(ISBLANK(Data!N1242), "", Data!N1242)</f>
        <v>LI</v>
      </c>
      <c r="O1242" s="2" t="str" cm="1">
        <f t="array" ref="O1242">IF(ISBLANK(Data!O1242), "", DATE(2000 + RIGHT(Data!O1242, 2), _xlfn.SWITCH(MID(Data!O1242, 3, 3), "JAN", 1, "FEB", 2, "MAR", 3, "APR", 4, "MAY", 5, "JUN", 6, "JUL", 7, "AUG", 8, "SEP", 9, "OCT", 10, "NOV", 11, "DEC", 12), LEFT(Data!O1242, 2)))</f>
        <v/>
      </c>
      <c r="P1242" t="str">
        <f>IF(ISBLANK(Data!P1242), "", Data!P1242)</f>
        <v>1XX1</v>
      </c>
      <c r="Q1242" t="str">
        <f>IF(ISBLANK(Data!Q1242), "", Data!Q1242)</f>
        <v>21319037</v>
      </c>
      <c r="R1242" t="str">
        <f>IF(ISBLANK(Data!R1242), "", Data!R1242)</f>
        <v>BU873141860007TE21319037</v>
      </c>
      <c r="S1242" t="str">
        <f>IF(ISBLANK(Data!S1242), "", Data!S1242)</f>
        <v>CH</v>
      </c>
      <c r="T1242" s="1" t="str">
        <f>IF(ISBLANK(Data!T1242),"",(Data!T1242))</f>
        <v/>
      </c>
      <c r="U1242" t="str">
        <f>IF(ISBLANK(Data!U1242), "", Data!U1242)</f>
        <v/>
      </c>
      <c r="V1242" t="str">
        <f>IF(ISBLANK(Data!V1242), "", Data!V1242)</f>
        <v/>
      </c>
      <c r="W1242" t="str">
        <f>IF(ISBLANK(Data!W1242), "", Data!W1242)</f>
        <v/>
      </c>
      <c r="X1242" t="str">
        <f>IF(ISBLANK(Data!X1242), "", Data!X1242)</f>
        <v/>
      </c>
      <c r="Y1242" t="str">
        <f>IF(ISBLANK(Data!Y1242), "", Data!Y1242)</f>
        <v/>
      </c>
      <c r="Z1242" t="str">
        <f>IF(ISBLANK(Data!Z1242), "", Data!Z1242)</f>
        <v>T/0067185D/P/T5</v>
      </c>
      <c r="AA1242" t="str">
        <f>IF(ISBLANK(Data!AA1242), "", Data!AA1242)</f>
        <v>31638892240</v>
      </c>
      <c r="AB1242" t="str">
        <f>IF(ISBLANK(Data!AB1242), "", Data!AB1242)</f>
        <v/>
      </c>
      <c r="AC1242" t="str">
        <f>IF(ISBLANK(Data!AC1242), "", Data!AC1242)</f>
        <v>L196000</v>
      </c>
      <c r="AD1242" t="str">
        <f>IF(ISBLANK(Data!AD1242), "", Data!AD1242)</f>
        <v/>
      </c>
      <c r="AE1242" t="str">
        <f>IF(ISBLANK(Data!AE1242), "", Data!AE1242)</f>
        <v/>
      </c>
      <c r="AF1242" s="7">
        <f>IF(ISBLANK(Data!AF1242), 0, _xlfn.NUMBERVALUE(SUBSTITUTE(Data!AF1242, ".", ",")))</f>
        <v>845.74</v>
      </c>
      <c r="AG1242" t="str">
        <f>IF(ISBLANK(Data!AG1242), "", Data!AG1242)</f>
        <v>EUR</v>
      </c>
      <c r="AH1242" s="6">
        <f>IF(ISBLANK(Data!AH1242), 0, _xlfn.NUMBERVALUE(SUBSTITUTE(Data!AH1242, ".", ",")))</f>
        <v>845.06</v>
      </c>
      <c r="AI1242" s="7">
        <f>IF(ISBLANK(Data!AI1242), "", _xlfn.NUMBERVALUE(SUBSTITUTE(Data!AI1242, ".", ",")))</f>
        <v>12000</v>
      </c>
      <c r="AJ1242" s="7">
        <f>IF(ISBLANK(Data!AJ1242), "", _xlfn.NUMBERVALUE(SUBSTITUTE(Data!AJ1242, ".", ",")))</f>
        <v>12000</v>
      </c>
      <c r="AK1242" s="7" t="str">
        <f>IF(ISBLANK(Data!AK1242), "", _xlfn.NUMBERVALUE(SUBSTITUTE(Data!AK1242, ".", ",")))</f>
        <v/>
      </c>
      <c r="AL1242">
        <f>IF(ISBLANK(Data!AL1242), "", Data!AL1242)</f>
        <v>0</v>
      </c>
      <c r="AM1242" s="15">
        <f>Table2[[#This Row],[DATE_IN]]-Table2[[#This Row],[DATE_OUT]]</f>
        <v>12</v>
      </c>
      <c r="AN1242" s="7" t="str">
        <f>IF(MID(RIGHT(Table2[[#This Row],[ADDR3]],3),1,1)=",",RIGHT(Table2[[#This Row],[ADDR3]],2),"")</f>
        <v/>
      </c>
      <c r="AO1242" s="7" t="str">
        <f>MID(Table2[[#This Row],[RES]],11,2)</f>
        <v>NL</v>
      </c>
      <c r="AP1242" s="7">
        <f>_xlfn.XLOOKUP(AG1242,Table3[CURRENCY],Table3[CONVERSION RATE],0)*Table2[[#This Row],[ORIGINAL PRICE]]</f>
        <v>10115.368199999999</v>
      </c>
      <c r="AQ1242" s="7">
        <f>_xlfn.XLOOKUP(AG1242,Table3[CURRENCY],Table3[CONVERSION RATE],0)*Table2[[#This Row],[ORIGINAL PREPAYMENT]]</f>
        <v>10123.507800000001</v>
      </c>
      <c r="AR1242" s="7"/>
      <c r="AS1242" s="15"/>
    </row>
    <row r="1243" spans="1:45" x14ac:dyDescent="0.25">
      <c r="A1243" t="str">
        <f>IF(ISBLANK(Data!A1243), "", Data!A1243)</f>
        <v>B</v>
      </c>
      <c r="B1243" s="2" cm="1">
        <f t="array" ref="B1243">IF(ISBLANK(Data!B1243), "", DATE(2000 + RIGHT(Data!B1243, 2), _xlfn.SWITCH(MID(Data!B1243, 3, 3), "JAN", 1, "FEB", 2, "MAR", 3, "APR", 4, "MAY", 5, "JUN", 6, "JUL", 7, "AUG", 8, "SEP", 9, "OCT", 10, "NOV", 11, "DEC", 12), LEFT(Data!B1243, 2)))</f>
        <v>45464</v>
      </c>
      <c r="C1243" t="str">
        <f>IF(ISBLANK(Data!C1243), "", Data!C1243)</f>
        <v>0462-0603-NL-1</v>
      </c>
      <c r="D1243" t="str">
        <f>IF(ISBLANK(Data!D1243), "", Data!D1243)</f>
        <v>QE576Z</v>
      </c>
      <c r="E1243" t="str">
        <f>IF(ISBLANK(Data!E1243), "", Data!E1243)</f>
        <v>TOS</v>
      </c>
      <c r="F1243" s="2" cm="1">
        <f t="array" ref="F1243">IF(ISBLANK(Data!F1243), "", DATE(2000 + RIGHT(Data!F1243, 2), _xlfn.SWITCH(MID(Data!F1243, 3, 3), "JAN", 1, "FEB", 2, "MAR", 3, "APR", 4, "MAY", 5, "JUN", 6, "JUL", 7, "AUG", 8, "SEP", 9, "OCT", 10, "NOV", 11, "DEC", 12), LEFT(Data!F1243, 2)))</f>
        <v>45559</v>
      </c>
      <c r="G1243" t="str">
        <f>IF(ISBLANK(Data!G1243), "", Data!G1243)</f>
        <v>TUE</v>
      </c>
      <c r="H1243" t="str">
        <f>IF(ISBLANK(Data!H1243), "", Data!H1243)</f>
        <v>SK4422</v>
      </c>
      <c r="I1243" t="str">
        <f>IF(ISBLANK(Data!I1243), "", Data!I1243)</f>
        <v>E</v>
      </c>
      <c r="J1243" t="str">
        <f>IF(ISBLANK(Data!J1243), "", Data!J1243)</f>
        <v>TOS</v>
      </c>
      <c r="K1243" s="2" cm="1">
        <f t="array" ref="K1243">IF(ISBLANK(Data!K1243), "", DATE(2000 + RIGHT(Data!K1243, 2), _xlfn.SWITCH(MID(Data!K1243, 3, 3), "JAN", 1, "FEB", 2, "MAR", 3, "APR", 4, "MAY", 5, "JUN", 6, "JUL", 7, "AUG", 8, "SEP", 9, "OCT", 10, "NOV", 11, "DEC", 12), LEFT(Data!K1243, 2)))</f>
        <v>45571</v>
      </c>
      <c r="L1243" t="str">
        <f>IF(ISBLANK(Data!L1243), "", Data!L1243)</f>
        <v>SUN</v>
      </c>
      <c r="M1243" t="str">
        <f>IF(ISBLANK(Data!M1243), "", Data!M1243)</f>
        <v>WESSELS,KRIS</v>
      </c>
      <c r="N1243" t="str">
        <f>IF(ISBLANK(Data!N1243), "", Data!N1243)</f>
        <v>LI</v>
      </c>
      <c r="O1243" s="2" t="str" cm="1">
        <f t="array" ref="O1243">IF(ISBLANK(Data!O1243), "", DATE(2000 + RIGHT(Data!O1243, 2), _xlfn.SWITCH(MID(Data!O1243, 3, 3), "JAN", 1, "FEB", 2, "MAR", 3, "APR", 4, "MAY", 5, "JUN", 6, "JUL", 7, "AUG", 8, "SEP", 9, "OCT", 10, "NOV", 11, "DEC", 12), LEFT(Data!O1243, 2)))</f>
        <v/>
      </c>
      <c r="P1243" t="str">
        <f>IF(ISBLANK(Data!P1243), "", Data!P1243)</f>
        <v>1XX1</v>
      </c>
      <c r="Q1243" t="str">
        <f>IF(ISBLANK(Data!Q1243), "", Data!Q1243)</f>
        <v>21319150</v>
      </c>
      <c r="R1243" t="str">
        <f>IF(ISBLANK(Data!R1243), "", Data!R1243)</f>
        <v>BU873141860007TE21319150</v>
      </c>
      <c r="S1243" t="str">
        <f>IF(ISBLANK(Data!S1243), "", Data!S1243)</f>
        <v>CH</v>
      </c>
      <c r="T1243" s="1" t="str">
        <f>IF(ISBLANK(Data!T1243),"",(Data!T1243))</f>
        <v/>
      </c>
      <c r="U1243" t="str">
        <f>IF(ISBLANK(Data!U1243), "", Data!U1243)</f>
        <v/>
      </c>
      <c r="V1243" t="str">
        <f>IF(ISBLANK(Data!V1243), "", Data!V1243)</f>
        <v/>
      </c>
      <c r="W1243" t="str">
        <f>IF(ISBLANK(Data!W1243), "", Data!W1243)</f>
        <v/>
      </c>
      <c r="X1243" t="str">
        <f>IF(ISBLANK(Data!X1243), "", Data!X1243)</f>
        <v/>
      </c>
      <c r="Y1243" t="str">
        <f>IF(ISBLANK(Data!Y1243), "", Data!Y1243)</f>
        <v/>
      </c>
      <c r="Z1243" t="str">
        <f>IF(ISBLANK(Data!Z1243), "", Data!Z1243)</f>
        <v>T/0067185D/P/T5</v>
      </c>
      <c r="AA1243" t="str">
        <f>IF(ISBLANK(Data!AA1243), "", Data!AA1243)</f>
        <v>32477044119</v>
      </c>
      <c r="AB1243" t="str">
        <f>IF(ISBLANK(Data!AB1243), "", Data!AB1243)</f>
        <v/>
      </c>
      <c r="AC1243" t="str">
        <f>IF(ISBLANK(Data!AC1243), "", Data!AC1243)</f>
        <v>L196000</v>
      </c>
      <c r="AD1243" t="str">
        <f>IF(ISBLANK(Data!AD1243), "", Data!AD1243)</f>
        <v/>
      </c>
      <c r="AE1243" t="str">
        <f>IF(ISBLANK(Data!AE1243), "", Data!AE1243)</f>
        <v/>
      </c>
      <c r="AF1243" s="7">
        <f>IF(ISBLANK(Data!AF1243), 0, _xlfn.NUMBERVALUE(SUBSTITUTE(Data!AF1243, ".", ",")))</f>
        <v>845.74</v>
      </c>
      <c r="AG1243" t="str">
        <f>IF(ISBLANK(Data!AG1243), "", Data!AG1243)</f>
        <v>EUR</v>
      </c>
      <c r="AH1243" s="6">
        <f>IF(ISBLANK(Data!AH1243), 0, _xlfn.NUMBERVALUE(SUBSTITUTE(Data!AH1243, ".", ",")))</f>
        <v>845.06</v>
      </c>
      <c r="AI1243" s="7">
        <f>IF(ISBLANK(Data!AI1243), "", _xlfn.NUMBERVALUE(SUBSTITUTE(Data!AI1243, ".", ",")))</f>
        <v>12000</v>
      </c>
      <c r="AJ1243" s="7">
        <f>IF(ISBLANK(Data!AJ1243), "", _xlfn.NUMBERVALUE(SUBSTITUTE(Data!AJ1243, ".", ",")))</f>
        <v>12000</v>
      </c>
      <c r="AK1243" s="7" t="str">
        <f>IF(ISBLANK(Data!AK1243), "", _xlfn.NUMBERVALUE(SUBSTITUTE(Data!AK1243, ".", ",")))</f>
        <v/>
      </c>
      <c r="AL1243">
        <f>IF(ISBLANK(Data!AL1243), "", Data!AL1243)</f>
        <v>0</v>
      </c>
      <c r="AM1243" s="15">
        <f>Table2[[#This Row],[DATE_IN]]-Table2[[#This Row],[DATE_OUT]]</f>
        <v>12</v>
      </c>
      <c r="AN1243" s="7" t="str">
        <f>IF(MID(RIGHT(Table2[[#This Row],[ADDR3]],3),1,1)=",",RIGHT(Table2[[#This Row],[ADDR3]],2),"")</f>
        <v/>
      </c>
      <c r="AO1243" s="7" t="str">
        <f>MID(Table2[[#This Row],[RES]],11,2)</f>
        <v>NL</v>
      </c>
      <c r="AP1243" s="7">
        <f>_xlfn.XLOOKUP(AG1243,Table3[CURRENCY],Table3[CONVERSION RATE],0)*Table2[[#This Row],[ORIGINAL PRICE]]</f>
        <v>10115.368199999999</v>
      </c>
      <c r="AQ1243" s="7">
        <f>_xlfn.XLOOKUP(AG1243,Table3[CURRENCY],Table3[CONVERSION RATE],0)*Table2[[#This Row],[ORIGINAL PREPAYMENT]]</f>
        <v>10123.507800000001</v>
      </c>
      <c r="AR1243" s="7"/>
      <c r="AS1243" s="15"/>
    </row>
    <row r="1244" spans="1:45" x14ac:dyDescent="0.25">
      <c r="A1244" t="str">
        <f>IF(ISBLANK(Data!A1244), "", Data!A1244)</f>
        <v>B</v>
      </c>
      <c r="B1244" s="2" cm="1">
        <f t="array" ref="B1244">IF(ISBLANK(Data!B1244), "", DATE(2000 + RIGHT(Data!B1244, 2), _xlfn.SWITCH(MID(Data!B1244, 3, 3), "JAN", 1, "FEB", 2, "MAR", 3, "APR", 4, "MAY", 5, "JUN", 6, "JUL", 7, "AUG", 8, "SEP", 9, "OCT", 10, "NOV", 11, "DEC", 12), LEFT(Data!B1244, 2)))</f>
        <v>45464</v>
      </c>
      <c r="C1244" t="str">
        <f>IF(ISBLANK(Data!C1244), "", Data!C1244)</f>
        <v>0462-1495-NL-4</v>
      </c>
      <c r="D1244" t="str">
        <f>IF(ISBLANK(Data!D1244), "", Data!D1244)</f>
        <v>QE576Z</v>
      </c>
      <c r="E1244" t="str">
        <f>IF(ISBLANK(Data!E1244), "", Data!E1244)</f>
        <v>TOS</v>
      </c>
      <c r="F1244" s="2" cm="1">
        <f t="array" ref="F1244">IF(ISBLANK(Data!F1244), "", DATE(2000 + RIGHT(Data!F1244, 2), _xlfn.SWITCH(MID(Data!F1244, 3, 3), "JAN", 1, "FEB", 2, "MAR", 3, "APR", 4, "MAY", 5, "JUN", 6, "JUL", 7, "AUG", 8, "SEP", 9, "OCT", 10, "NOV", 11, "DEC", 12), LEFT(Data!F1244, 2)))</f>
        <v>45559</v>
      </c>
      <c r="G1244" t="str">
        <f>IF(ISBLANK(Data!G1244), "", Data!G1244)</f>
        <v>TUE</v>
      </c>
      <c r="H1244" t="str">
        <f>IF(ISBLANK(Data!H1244), "", Data!H1244)</f>
        <v>SK4422</v>
      </c>
      <c r="I1244" t="str">
        <f>IF(ISBLANK(Data!I1244), "", Data!I1244)</f>
        <v>E</v>
      </c>
      <c r="J1244" t="str">
        <f>IF(ISBLANK(Data!J1244), "", Data!J1244)</f>
        <v>TOS</v>
      </c>
      <c r="K1244" s="2" cm="1">
        <f t="array" ref="K1244">IF(ISBLANK(Data!K1244), "", DATE(2000 + RIGHT(Data!K1244, 2), _xlfn.SWITCH(MID(Data!K1244, 3, 3), "JAN", 1, "FEB", 2, "MAR", 3, "APR", 4, "MAY", 5, "JUN", 6, "JUL", 7, "AUG", 8, "SEP", 9, "OCT", 10, "NOV", 11, "DEC", 12), LEFT(Data!K1244, 2)))</f>
        <v>45568</v>
      </c>
      <c r="L1244" t="str">
        <f>IF(ISBLANK(Data!L1244), "", Data!L1244)</f>
        <v>THU</v>
      </c>
      <c r="M1244" t="str">
        <f>IF(ISBLANK(Data!M1244), "", Data!M1244)</f>
        <v>LINDERS,WILHELMUS</v>
      </c>
      <c r="N1244" t="str">
        <f>IF(ISBLANK(Data!N1244), "", Data!N1244)</f>
        <v>LI</v>
      </c>
      <c r="O1244" s="2" t="str" cm="1">
        <f t="array" ref="O1244">IF(ISBLANK(Data!O1244), "", DATE(2000 + RIGHT(Data!O1244, 2), _xlfn.SWITCH(MID(Data!O1244, 3, 3), "JAN", 1, "FEB", 2, "MAR", 3, "APR", 4, "MAY", 5, "JUN", 6, "JUL", 7, "AUG", 8, "SEP", 9, "OCT", 10, "NOV", 11, "DEC", 12), LEFT(Data!O1244, 2)))</f>
        <v/>
      </c>
      <c r="P1244" t="str">
        <f>IF(ISBLANK(Data!P1244), "", Data!P1244)</f>
        <v>1XX1</v>
      </c>
      <c r="Q1244" t="str">
        <f>IF(ISBLANK(Data!Q1244), "", Data!Q1244)</f>
        <v>21319211</v>
      </c>
      <c r="R1244" t="str">
        <f>IF(ISBLANK(Data!R1244), "", Data!R1244)</f>
        <v>BU873141860007TE21319211</v>
      </c>
      <c r="S1244" t="str">
        <f>IF(ISBLANK(Data!S1244), "", Data!S1244)</f>
        <v>CH</v>
      </c>
      <c r="T1244" s="1" t="str">
        <f>IF(ISBLANK(Data!T1244),"",(Data!T1244))</f>
        <v/>
      </c>
      <c r="U1244" t="str">
        <f>IF(ISBLANK(Data!U1244), "", Data!U1244)</f>
        <v/>
      </c>
      <c r="V1244" t="str">
        <f>IF(ISBLANK(Data!V1244), "", Data!V1244)</f>
        <v/>
      </c>
      <c r="W1244" t="str">
        <f>IF(ISBLANK(Data!W1244), "", Data!W1244)</f>
        <v/>
      </c>
      <c r="X1244" t="str">
        <f>IF(ISBLANK(Data!X1244), "", Data!X1244)</f>
        <v/>
      </c>
      <c r="Y1244" t="str">
        <f>IF(ISBLANK(Data!Y1244), "", Data!Y1244)</f>
        <v/>
      </c>
      <c r="Z1244" t="str">
        <f>IF(ISBLANK(Data!Z1244), "", Data!Z1244)</f>
        <v>T/0067185D/P/T5</v>
      </c>
      <c r="AA1244" t="str">
        <f>IF(ISBLANK(Data!AA1244), "", Data!AA1244)</f>
        <v>31653180736</v>
      </c>
      <c r="AB1244" t="str">
        <f>IF(ISBLANK(Data!AB1244), "", Data!AB1244)</f>
        <v/>
      </c>
      <c r="AC1244" t="str">
        <f>IF(ISBLANK(Data!AC1244), "", Data!AC1244)</f>
        <v>L196000</v>
      </c>
      <c r="AD1244" t="str">
        <f>IF(ISBLANK(Data!AD1244), "", Data!AD1244)</f>
        <v/>
      </c>
      <c r="AE1244" t="str">
        <f>IF(ISBLANK(Data!AE1244), "", Data!AE1244)</f>
        <v/>
      </c>
      <c r="AF1244" s="7">
        <f>IF(ISBLANK(Data!AF1244), 0, _xlfn.NUMBERVALUE(SUBSTITUTE(Data!AF1244, ".", ",")))</f>
        <v>636.26</v>
      </c>
      <c r="AG1244" t="str">
        <f>IF(ISBLANK(Data!AG1244), "", Data!AG1244)</f>
        <v>EUR</v>
      </c>
      <c r="AH1244" s="6">
        <f>IF(ISBLANK(Data!AH1244), 0, _xlfn.NUMBERVALUE(SUBSTITUTE(Data!AH1244, ".", ",")))</f>
        <v>635.58000000000004</v>
      </c>
      <c r="AI1244" s="7">
        <f>IF(ISBLANK(Data!AI1244), "", _xlfn.NUMBERVALUE(SUBSTITUTE(Data!AI1244, ".", ",")))</f>
        <v>12000</v>
      </c>
      <c r="AJ1244" s="7">
        <f>IF(ISBLANK(Data!AJ1244), "", _xlfn.NUMBERVALUE(SUBSTITUTE(Data!AJ1244, ".", ",")))</f>
        <v>12000</v>
      </c>
      <c r="AK1244" s="7" t="str">
        <f>IF(ISBLANK(Data!AK1244), "", _xlfn.NUMBERVALUE(SUBSTITUTE(Data!AK1244, ".", ",")))</f>
        <v/>
      </c>
      <c r="AL1244">
        <f>IF(ISBLANK(Data!AL1244), "", Data!AL1244)</f>
        <v>0</v>
      </c>
      <c r="AM1244" s="15">
        <f>Table2[[#This Row],[DATE_IN]]-Table2[[#This Row],[DATE_OUT]]</f>
        <v>9</v>
      </c>
      <c r="AN1244" s="7" t="str">
        <f>IF(MID(RIGHT(Table2[[#This Row],[ADDR3]],3),1,1)=",",RIGHT(Table2[[#This Row],[ADDR3]],2),"")</f>
        <v/>
      </c>
      <c r="AO1244" s="7" t="str">
        <f>MID(Table2[[#This Row],[RES]],11,2)</f>
        <v>NL</v>
      </c>
      <c r="AP1244" s="7">
        <f>_xlfn.XLOOKUP(AG1244,Table3[CURRENCY],Table3[CONVERSION RATE],0)*Table2[[#This Row],[ORIGINAL PRICE]]</f>
        <v>7607.892600000001</v>
      </c>
      <c r="AQ1244" s="7">
        <f>_xlfn.XLOOKUP(AG1244,Table3[CURRENCY],Table3[CONVERSION RATE],0)*Table2[[#This Row],[ORIGINAL PREPAYMENT]]</f>
        <v>7616.0322000000006</v>
      </c>
      <c r="AR1244" s="7"/>
      <c r="AS1244" s="15"/>
    </row>
    <row r="1245" spans="1:45" x14ac:dyDescent="0.25">
      <c r="A1245" t="str">
        <f>IF(ISBLANK(Data!A1245), "", Data!A1245)</f>
        <v>B</v>
      </c>
      <c r="B1245" s="2" cm="1">
        <f t="array" ref="B1245">IF(ISBLANK(Data!B1245), "", DATE(2000 + RIGHT(Data!B1245, 2), _xlfn.SWITCH(MID(Data!B1245, 3, 3), "JAN", 1, "FEB", 2, "MAR", 3, "APR", 4, "MAY", 5, "JUN", 6, "JUL", 7, "AUG", 8, "SEP", 9, "OCT", 10, "NOV", 11, "DEC", 12), LEFT(Data!B1245, 2)))</f>
        <v>45480</v>
      </c>
      <c r="C1245" t="str">
        <f>IF(ISBLANK(Data!C1245), "", Data!C1245)</f>
        <v>0552-1258-CS-1</v>
      </c>
      <c r="D1245" t="str">
        <f>IF(ISBLANK(Data!D1245), "", Data!D1245)</f>
        <v/>
      </c>
      <c r="E1245" t="str">
        <f>IF(ISBLANK(Data!E1245), "", Data!E1245)</f>
        <v>TOS</v>
      </c>
      <c r="F1245" s="2" cm="1">
        <f t="array" ref="F1245">IF(ISBLANK(Data!F1245), "", DATE(2000 + RIGHT(Data!F1245, 2), _xlfn.SWITCH(MID(Data!F1245, 3, 3), "JAN", 1, "FEB", 2, "MAR", 3, "APR", 4, "MAY", 5, "JUN", 6, "JUL", 7, "AUG", 8, "SEP", 9, "OCT", 10, "NOV", 11, "DEC", 12), LEFT(Data!F1245, 2)))</f>
        <v>45559</v>
      </c>
      <c r="G1245" t="str">
        <f>IF(ISBLANK(Data!G1245), "", Data!G1245)</f>
        <v>TUE</v>
      </c>
      <c r="H1245" t="str">
        <f>IF(ISBLANK(Data!H1245), "", Data!H1245)</f>
        <v/>
      </c>
      <c r="I1245" t="str">
        <f>IF(ISBLANK(Data!I1245), "", Data!I1245)</f>
        <v>C</v>
      </c>
      <c r="J1245" t="str">
        <f>IF(ISBLANK(Data!J1245), "", Data!J1245)</f>
        <v>TOS</v>
      </c>
      <c r="K1245" s="2" cm="1">
        <f t="array" ref="K1245">IF(ISBLANK(Data!K1245), "", DATE(2000 + RIGHT(Data!K1245, 2), _xlfn.SWITCH(MID(Data!K1245, 3, 3), "JAN", 1, "FEB", 2, "MAR", 3, "APR", 4, "MAY", 5, "JUN", 6, "JUL", 7, "AUG", 8, "SEP", 9, "OCT", 10, "NOV", 11, "DEC", 12), LEFT(Data!K1245, 2)))</f>
        <v>45565</v>
      </c>
      <c r="L1245" t="str">
        <f>IF(ISBLANK(Data!L1245), "", Data!L1245)</f>
        <v>MON</v>
      </c>
      <c r="M1245" t="str">
        <f>IF(ISBLANK(Data!M1245), "", Data!M1245)</f>
        <v>BUCEK,ZDENEK</v>
      </c>
      <c r="N1245" t="str">
        <f>IF(ISBLANK(Data!N1245), "", Data!N1245)</f>
        <v>LI</v>
      </c>
      <c r="O1245" s="2" t="str" cm="1">
        <f t="array" ref="O1245">IF(ISBLANK(Data!O1245), "", DATE(2000 + RIGHT(Data!O1245, 2), _xlfn.SWITCH(MID(Data!O1245, 3, 3), "JAN", 1, "FEB", 2, "MAR", 3, "APR", 4, "MAY", 5, "JUN", 6, "JUL", 7, "AUG", 8, "SEP", 9, "OCT", 10, "NOV", 11, "DEC", 12), LEFT(Data!O1245, 2)))</f>
        <v/>
      </c>
      <c r="P1245" t="str">
        <f>IF(ISBLANK(Data!P1245), "", Data!P1245)</f>
        <v>1001</v>
      </c>
      <c r="Q1245" t="str">
        <f>IF(ISBLANK(Data!Q1245), "", Data!Q1245)</f>
        <v/>
      </c>
      <c r="R1245" t="str">
        <f>IF(ISBLANK(Data!R1245), "", Data!R1245)</f>
        <v>CX416598XXXXXX6762</v>
      </c>
      <c r="S1245" t="str">
        <f>IF(ISBLANK(Data!S1245), "", Data!S1245)</f>
        <v>CV</v>
      </c>
      <c r="T1245" s="1" t="str">
        <f>IF(ISBLANK(Data!T1245),"",(Data!T1245))</f>
        <v>05/27</v>
      </c>
      <c r="U1245" t="str">
        <f>IF(ISBLANK(Data!U1245), "", Data!U1245)</f>
        <v/>
      </c>
      <c r="V1245" t="str">
        <f>IF(ISBLANK(Data!V1245), "", Data!V1245)</f>
        <v>MEZILEHLA 6</v>
      </c>
      <c r="W1245" t="str">
        <f>IF(ISBLANK(Data!W1245), "", Data!W1245)</f>
        <v/>
      </c>
      <c r="X1245" t="str">
        <f>IF(ISBLANK(Data!X1245), "", Data!X1245)</f>
        <v>PRAHA                      ,CS</v>
      </c>
      <c r="Y1245" t="str">
        <f>IF(ISBLANK(Data!Y1245), "", Data!Y1245)</f>
        <v/>
      </c>
      <c r="Z1245" t="str">
        <f>IF(ISBLANK(Data!Z1245), "", Data!Z1245)</f>
        <v>T/0078190C/P/I1</v>
      </c>
      <c r="AA1245" t="str">
        <f>IF(ISBLANK(Data!AA1245), "", Data!AA1245)</f>
        <v>42-0721203555</v>
      </c>
      <c r="AB1245" t="str">
        <f>IF(ISBLANK(Data!AB1245), "", Data!AB1245)</f>
        <v/>
      </c>
      <c r="AC1245" t="str">
        <f>IF(ISBLANK(Data!AC1245), "", Data!AC1245)</f>
        <v/>
      </c>
      <c r="AD1245" t="str">
        <f>IF(ISBLANK(Data!AD1245), "", Data!AD1245)</f>
        <v/>
      </c>
      <c r="AE1245" t="str">
        <f>IF(ISBLANK(Data!AE1245), "", Data!AE1245)</f>
        <v/>
      </c>
      <c r="AF1245" s="7">
        <f>IF(ISBLANK(Data!AF1245), 0, _xlfn.NUMBERVALUE(SUBSTITUTE(Data!AF1245, ".", ",")))</f>
        <v>0</v>
      </c>
      <c r="AG1245" t="str">
        <f>IF(ISBLANK(Data!AG1245), "", Data!AG1245)</f>
        <v>EUR</v>
      </c>
      <c r="AH1245" s="6">
        <f>IF(ISBLANK(Data!AH1245), 0, _xlfn.NUMBERVALUE(SUBSTITUTE(Data!AH1245, ".", ",")))</f>
        <v>303.31</v>
      </c>
      <c r="AI1245" s="7">
        <f>IF(ISBLANK(Data!AI1245), "", _xlfn.NUMBERVALUE(SUBSTITUTE(Data!AI1245, ".", ",")))</f>
        <v>12000</v>
      </c>
      <c r="AJ1245" s="7">
        <f>IF(ISBLANK(Data!AJ1245), "", _xlfn.NUMBERVALUE(SUBSTITUTE(Data!AJ1245, ".", ",")))</f>
        <v>12000</v>
      </c>
      <c r="AK1245" s="7" t="str">
        <f>IF(ISBLANK(Data!AK1245), "", _xlfn.NUMBERVALUE(SUBSTITUTE(Data!AK1245, ".", ",")))</f>
        <v/>
      </c>
      <c r="AL1245">
        <f>IF(ISBLANK(Data!AL1245), "", Data!AL1245)</f>
        <v>0</v>
      </c>
      <c r="AM1245" s="15">
        <f>Table2[[#This Row],[DATE_IN]]-Table2[[#This Row],[DATE_OUT]]</f>
        <v>6</v>
      </c>
      <c r="AN1245" s="7" t="str">
        <f>IF(MID(RIGHT(Table2[[#This Row],[ADDR3]],3),1,1)=",",RIGHT(Table2[[#This Row],[ADDR3]],2),"")</f>
        <v>CS</v>
      </c>
      <c r="AO1245" s="7" t="str">
        <f>MID(Table2[[#This Row],[RES]],11,2)</f>
        <v>CS</v>
      </c>
      <c r="AP1245" s="7">
        <f>_xlfn.XLOOKUP(AG1245,Table3[CURRENCY],Table3[CONVERSION RATE],0)*Table2[[#This Row],[ORIGINAL PRICE]]</f>
        <v>3630.6207000000004</v>
      </c>
      <c r="AQ1245" s="7">
        <f>_xlfn.XLOOKUP(AG1245,Table3[CURRENCY],Table3[CONVERSION RATE],0)*Table2[[#This Row],[ORIGINAL PREPAYMENT]]</f>
        <v>0</v>
      </c>
      <c r="AR1245" s="7"/>
      <c r="AS1245" s="15"/>
    </row>
    <row r="1246" spans="1:45" x14ac:dyDescent="0.25">
      <c r="A1246" t="str">
        <f>IF(ISBLANK(Data!A1246), "", Data!A1246)</f>
        <v>B</v>
      </c>
      <c r="B1246" s="2" cm="1">
        <f t="array" ref="B1246">IF(ISBLANK(Data!B1246), "", DATE(2000 + RIGHT(Data!B1246, 2), _xlfn.SWITCH(MID(Data!B1246, 3, 3), "JAN", 1, "FEB", 2, "MAR", 3, "APR", 4, "MAY", 5, "JUN", 6, "JUL", 7, "AUG", 8, "SEP", 9, "OCT", 10, "NOV", 11, "DEC", 12), LEFT(Data!B1246, 2)))</f>
        <v>45276</v>
      </c>
      <c r="C1246" t="str">
        <f>IF(ISBLANK(Data!C1246), "", Data!C1246)</f>
        <v>4348-6958-TH-4</v>
      </c>
      <c r="D1246" t="str">
        <f>IF(ISBLANK(Data!D1246), "", Data!D1246)</f>
        <v>QF812V</v>
      </c>
      <c r="E1246" t="str">
        <f>IF(ISBLANK(Data!E1246), "", Data!E1246)</f>
        <v>TOS</v>
      </c>
      <c r="F1246" s="2" cm="1">
        <f t="array" ref="F1246">IF(ISBLANK(Data!F1246), "", DATE(2000 + RIGHT(Data!F1246, 2), _xlfn.SWITCH(MID(Data!F1246, 3, 3), "JAN", 1, "FEB", 2, "MAR", 3, "APR", 4, "MAY", 5, "JUN", 6, "JUL", 7, "AUG", 8, "SEP", 9, "OCT", 10, "NOV", 11, "DEC", 12), LEFT(Data!F1246, 2)))</f>
        <v>45559</v>
      </c>
      <c r="G1246" t="str">
        <f>IF(ISBLANK(Data!G1246), "", Data!G1246)</f>
        <v>TUE</v>
      </c>
      <c r="H1246" t="str">
        <f>IF(ISBLANK(Data!H1246), "", Data!H1246)</f>
        <v>WI</v>
      </c>
      <c r="I1246" t="str">
        <f>IF(ISBLANK(Data!I1246), "", Data!I1246)</f>
        <v>E</v>
      </c>
      <c r="J1246" t="str">
        <f>IF(ISBLANK(Data!J1246), "", Data!J1246)</f>
        <v>TOS</v>
      </c>
      <c r="K1246" s="2" cm="1">
        <f t="array" ref="K1246">IF(ISBLANK(Data!K1246), "", DATE(2000 + RIGHT(Data!K1246, 2), _xlfn.SWITCH(MID(Data!K1246, 3, 3), "JAN", 1, "FEB", 2, "MAR", 3, "APR", 4, "MAY", 5, "JUN", 6, "JUL", 7, "AUG", 8, "SEP", 9, "OCT", 10, "NOV", 11, "DEC", 12), LEFT(Data!K1246, 2)))</f>
        <v>45566</v>
      </c>
      <c r="L1246" t="str">
        <f>IF(ISBLANK(Data!L1246), "", Data!L1246)</f>
        <v>TUE</v>
      </c>
      <c r="M1246" t="str">
        <f>IF(ISBLANK(Data!M1246), "", Data!M1246)</f>
        <v>TRIRATANOKOSOL,UNNADA</v>
      </c>
      <c r="N1246" t="str">
        <f>IF(ISBLANK(Data!N1246), "", Data!N1246)</f>
        <v>LV</v>
      </c>
      <c r="O1246" s="2" cm="1">
        <f t="array" ref="O1246">IF(ISBLANK(Data!O1246), "", DATE(2000 + RIGHT(Data!O1246, 2), _xlfn.SWITCH(MID(Data!O1246, 3, 3), "JAN", 1, "FEB", 2, "MAR", 3, "APR", 4, "MAY", 5, "JUN", 6, "JUL", 7, "AUG", 8, "SEP", 9, "OCT", 10, "NOV", 11, "DEC", 12), LEFT(Data!O1246, 2)))</f>
        <v>70495</v>
      </c>
      <c r="P1246" t="str">
        <f>IF(ISBLANK(Data!P1246), "", Data!P1246)</f>
        <v>1XX1</v>
      </c>
      <c r="Q1246" t="str">
        <f>IF(ISBLANK(Data!Q1246), "", Data!Q1246)</f>
        <v>726043438</v>
      </c>
      <c r="R1246" t="str">
        <f>IF(ISBLANK(Data!R1246), "", Data!R1246)</f>
        <v>BU868102240009TE72604343</v>
      </c>
      <c r="S1246" t="str">
        <f>IF(ISBLANK(Data!S1246), "", Data!S1246)</f>
        <v>CH</v>
      </c>
      <c r="T1246" s="1" t="str">
        <f>IF(ISBLANK(Data!T1246),"",(Data!T1246))</f>
        <v/>
      </c>
      <c r="U1246" t="str">
        <f>IF(ISBLANK(Data!U1246), "", Data!U1246)</f>
        <v/>
      </c>
      <c r="V1246" t="str">
        <f>IF(ISBLANK(Data!V1246), "", Data!V1246)</f>
        <v/>
      </c>
      <c r="W1246" t="str">
        <f>IF(ISBLANK(Data!W1246), "", Data!W1246)</f>
        <v/>
      </c>
      <c r="X1246" t="str">
        <f>IF(ISBLANK(Data!X1246), "", Data!X1246)</f>
        <v/>
      </c>
      <c r="Y1246" t="str">
        <f>IF(ISBLANK(Data!Y1246), "", Data!Y1246)</f>
        <v/>
      </c>
      <c r="Z1246" t="str">
        <f>IF(ISBLANK(Data!Z1246), "", Data!Z1246)</f>
        <v>T/0061025E/P/YS</v>
      </c>
      <c r="AA1246" t="str">
        <f>IF(ISBLANK(Data!AA1246), "", Data!AA1246)</f>
        <v>+66890043356</v>
      </c>
      <c r="AB1246" t="str">
        <f>IF(ISBLANK(Data!AB1246), "", Data!AB1246)</f>
        <v/>
      </c>
      <c r="AC1246" t="str">
        <f>IF(ISBLANK(Data!AC1246), "", Data!AC1246)</f>
        <v>L196400</v>
      </c>
      <c r="AD1246" t="str">
        <f>IF(ISBLANK(Data!AD1246), "", Data!AD1246)</f>
        <v/>
      </c>
      <c r="AE1246" t="str">
        <f>IF(ISBLANK(Data!AE1246), "", Data!AE1246)</f>
        <v/>
      </c>
      <c r="AF1246" s="7">
        <f>IF(ISBLANK(Data!AF1246), 0, _xlfn.NUMBERVALUE(SUBSTITUTE(Data!AF1246, ".", ",")))</f>
        <v>4903.99</v>
      </c>
      <c r="AG1246" t="str">
        <f>IF(ISBLANK(Data!AG1246), "", Data!AG1246)</f>
        <v>NKR</v>
      </c>
      <c r="AH1246" s="6">
        <f>IF(ISBLANK(Data!AH1246), 0, _xlfn.NUMBERVALUE(SUBSTITUTE(Data!AH1246, ".", ",")))</f>
        <v>4903.99</v>
      </c>
      <c r="AI1246" s="7">
        <f>IF(ISBLANK(Data!AI1246), "", _xlfn.NUMBERVALUE(SUBSTITUTE(Data!AI1246, ".", ",")))</f>
        <v>12000</v>
      </c>
      <c r="AJ1246" s="7">
        <f>IF(ISBLANK(Data!AJ1246), "", _xlfn.NUMBERVALUE(SUBSTITUTE(Data!AJ1246, ".", ",")))</f>
        <v>12000</v>
      </c>
      <c r="AK1246" s="7" t="str">
        <f>IF(ISBLANK(Data!AK1246), "", _xlfn.NUMBERVALUE(SUBSTITUTE(Data!AK1246, ".", ",")))</f>
        <v/>
      </c>
      <c r="AL1246">
        <f>IF(ISBLANK(Data!AL1246), "", Data!AL1246)</f>
        <v>0</v>
      </c>
      <c r="AM1246" s="15">
        <f>Table2[[#This Row],[DATE_IN]]-Table2[[#This Row],[DATE_OUT]]</f>
        <v>7</v>
      </c>
      <c r="AN1246" s="7" t="str">
        <f>IF(MID(RIGHT(Table2[[#This Row],[ADDR3]],3),1,1)=",",RIGHT(Table2[[#This Row],[ADDR3]],2),"")</f>
        <v/>
      </c>
      <c r="AO1246" s="7" t="str">
        <f>MID(Table2[[#This Row],[RES]],11,2)</f>
        <v>TH</v>
      </c>
      <c r="AP1246" s="7">
        <f>_xlfn.XLOOKUP(AG1246,Table3[CURRENCY],Table3[CONVERSION RATE],0)*Table2[[#This Row],[ORIGINAL PRICE]]</f>
        <v>4903.99</v>
      </c>
      <c r="AQ1246" s="7">
        <f>_xlfn.XLOOKUP(AG1246,Table3[CURRENCY],Table3[CONVERSION RATE],0)*Table2[[#This Row],[ORIGINAL PREPAYMENT]]</f>
        <v>4903.99</v>
      </c>
      <c r="AR1246" s="7"/>
      <c r="AS1246" s="15"/>
    </row>
    <row r="1247" spans="1:45" x14ac:dyDescent="0.25">
      <c r="A1247" t="str">
        <f>IF(ISBLANK(Data!A1247), "", Data!A1247)</f>
        <v>B</v>
      </c>
      <c r="B1247" s="2" cm="1">
        <f t="array" ref="B1247">IF(ISBLANK(Data!B1247), "", DATE(2000 + RIGHT(Data!B1247, 2), _xlfn.SWITCH(MID(Data!B1247, 3, 3), "JAN", 1, "FEB", 2, "MAR", 3, "APR", 4, "MAY", 5, "JUN", 6, "JUL", 7, "AUG", 8, "SEP", 9, "OCT", 10, "NOV", 11, "DEC", 12), LEFT(Data!B1247, 2)))</f>
        <v>45427</v>
      </c>
      <c r="C1247" t="str">
        <f>IF(ISBLANK(Data!C1247), "", Data!C1247)</f>
        <v>0242-4608-DE-4</v>
      </c>
      <c r="D1247" t="str">
        <f>IF(ISBLANK(Data!D1247), "", Data!D1247)</f>
        <v>QF810V</v>
      </c>
      <c r="E1247" t="str">
        <f>IF(ISBLANK(Data!E1247), "", Data!E1247)</f>
        <v>TOS</v>
      </c>
      <c r="F1247" s="2" cm="1">
        <f t="array" ref="F1247">IF(ISBLANK(Data!F1247), "", DATE(2000 + RIGHT(Data!F1247, 2), _xlfn.SWITCH(MID(Data!F1247, 3, 3), "JAN", 1, "FEB", 2, "MAR", 3, "APR", 4, "MAY", 5, "JUN", 6, "JUL", 7, "AUG", 8, "SEP", 9, "OCT", 10, "NOV", 11, "DEC", 12), LEFT(Data!F1247, 2)))</f>
        <v>45560</v>
      </c>
      <c r="G1247" t="str">
        <f>IF(ISBLANK(Data!G1247), "", Data!G1247)</f>
        <v>WED</v>
      </c>
      <c r="H1247" t="str">
        <f>IF(ISBLANK(Data!H1247), "", Data!H1247)</f>
        <v>WF626</v>
      </c>
      <c r="I1247" t="str">
        <f>IF(ISBLANK(Data!I1247), "", Data!I1247)</f>
        <v>C</v>
      </c>
      <c r="J1247" t="str">
        <f>IF(ISBLANK(Data!J1247), "", Data!J1247)</f>
        <v>TOS</v>
      </c>
      <c r="K1247" s="2" cm="1">
        <f t="array" ref="K1247">IF(ISBLANK(Data!K1247), "", DATE(2000 + RIGHT(Data!K1247, 2), _xlfn.SWITCH(MID(Data!K1247, 3, 3), "JAN", 1, "FEB", 2, "MAR", 3, "APR", 4, "MAY", 5, "JUN", 6, "JUL", 7, "AUG", 8, "SEP", 9, "OCT", 10, "NOV", 11, "DEC", 12), LEFT(Data!K1247, 2)))</f>
        <v>45567</v>
      </c>
      <c r="L1247" t="str">
        <f>IF(ISBLANK(Data!L1247), "", Data!L1247)</f>
        <v>WED</v>
      </c>
      <c r="M1247" t="str">
        <f>IF(ISBLANK(Data!M1247), "", Data!M1247)</f>
        <v>HOLZLEITNER,KATRIN</v>
      </c>
      <c r="N1247" t="str">
        <f>IF(ISBLANK(Data!N1247), "", Data!N1247)</f>
        <v>LI</v>
      </c>
      <c r="O1247" s="2" cm="1">
        <f t="array" ref="O1247">IF(ISBLANK(Data!O1247), "", DATE(2000 + RIGHT(Data!O1247, 2), _xlfn.SWITCH(MID(Data!O1247, 3, 3), "JAN", 1, "FEB", 2, "MAR", 3, "APR", 4, "MAY", 5, "JUN", 6, "JUL", 7, "AUG", 8, "SEP", 9, "OCT", 10, "NOV", 11, "DEC", 12), LEFT(Data!O1247, 2)))</f>
        <v>70860</v>
      </c>
      <c r="P1247" t="str">
        <f>IF(ISBLANK(Data!P1247), "", Data!P1247)</f>
        <v>1XX1</v>
      </c>
      <c r="Q1247" t="str">
        <f>IF(ISBLANK(Data!Q1247), "", Data!Q1247)</f>
        <v>769006415</v>
      </c>
      <c r="R1247" t="str">
        <f>IF(ISBLANK(Data!R1247), "", Data!R1247)</f>
        <v>BU868102220001TE76900641</v>
      </c>
      <c r="S1247" t="str">
        <f>IF(ISBLANK(Data!S1247), "", Data!S1247)</f>
        <v>CH</v>
      </c>
      <c r="T1247" s="1" t="str">
        <f>IF(ISBLANK(Data!T1247),"",(Data!T1247))</f>
        <v/>
      </c>
      <c r="U1247" t="str">
        <f>IF(ISBLANK(Data!U1247), "", Data!U1247)</f>
        <v/>
      </c>
      <c r="V1247" t="str">
        <f>IF(ISBLANK(Data!V1247), "", Data!V1247)</f>
        <v/>
      </c>
      <c r="W1247" t="str">
        <f>IF(ISBLANK(Data!W1247), "", Data!W1247)</f>
        <v/>
      </c>
      <c r="X1247" t="str">
        <f>IF(ISBLANK(Data!X1247), "", Data!X1247)</f>
        <v/>
      </c>
      <c r="Y1247" t="str">
        <f>IF(ISBLANK(Data!Y1247), "", Data!Y1247)</f>
        <v/>
      </c>
      <c r="Z1247" t="str">
        <f>IF(ISBLANK(Data!Z1247), "", Data!Z1247)</f>
        <v>T/0061003E/P/YS</v>
      </c>
      <c r="AA1247" t="str">
        <f>IF(ISBLANK(Data!AA1247), "", Data!AA1247)</f>
        <v>004982199949983</v>
      </c>
      <c r="AB1247" t="str">
        <f>IF(ISBLANK(Data!AB1247), "", Data!AB1247)</f>
        <v/>
      </c>
      <c r="AC1247" t="str">
        <f>IF(ISBLANK(Data!AC1247), "", Data!AC1247)</f>
        <v>L184400</v>
      </c>
      <c r="AD1247" t="str">
        <f>IF(ISBLANK(Data!AD1247), "", Data!AD1247)</f>
        <v/>
      </c>
      <c r="AE1247" t="str">
        <f>IF(ISBLANK(Data!AE1247), "", Data!AE1247)</f>
        <v/>
      </c>
      <c r="AF1247" s="7">
        <f>IF(ISBLANK(Data!AF1247), 0, _xlfn.NUMBERVALUE(SUBSTITUTE(Data!AF1247, ".", ",")))</f>
        <v>332.69</v>
      </c>
      <c r="AG1247" t="str">
        <f>IF(ISBLANK(Data!AG1247), "", Data!AG1247)</f>
        <v>EUR</v>
      </c>
      <c r="AH1247" s="6">
        <f>IF(ISBLANK(Data!AH1247), 0, _xlfn.NUMBERVALUE(SUBSTITUTE(Data!AH1247, ".", ",")))</f>
        <v>332.64</v>
      </c>
      <c r="AI1247" s="7">
        <f>IF(ISBLANK(Data!AI1247), "", _xlfn.NUMBERVALUE(SUBSTITUTE(Data!AI1247, ".", ",")))</f>
        <v>12000</v>
      </c>
      <c r="AJ1247" s="7">
        <f>IF(ISBLANK(Data!AJ1247), "", _xlfn.NUMBERVALUE(SUBSTITUTE(Data!AJ1247, ".", ",")))</f>
        <v>12000</v>
      </c>
      <c r="AK1247" s="7" t="str">
        <f>IF(ISBLANK(Data!AK1247), "", _xlfn.NUMBERVALUE(SUBSTITUTE(Data!AK1247, ".", ",")))</f>
        <v/>
      </c>
      <c r="AL1247">
        <f>IF(ISBLANK(Data!AL1247), "", Data!AL1247)</f>
        <v>0</v>
      </c>
      <c r="AM1247" s="15">
        <f>Table2[[#This Row],[DATE_IN]]-Table2[[#This Row],[DATE_OUT]]</f>
        <v>7</v>
      </c>
      <c r="AN1247" s="7" t="str">
        <f>IF(MID(RIGHT(Table2[[#This Row],[ADDR3]],3),1,1)=",",RIGHT(Table2[[#This Row],[ADDR3]],2),"")</f>
        <v/>
      </c>
      <c r="AO1247" s="7" t="str">
        <f>MID(Table2[[#This Row],[RES]],11,2)</f>
        <v>DE</v>
      </c>
      <c r="AP1247" s="7">
        <f>_xlfn.XLOOKUP(AG1247,Table3[CURRENCY],Table3[CONVERSION RATE],0)*Table2[[#This Row],[ORIGINAL PRICE]]</f>
        <v>3981.7008000000001</v>
      </c>
      <c r="AQ1247" s="7">
        <f>_xlfn.XLOOKUP(AG1247,Table3[CURRENCY],Table3[CONVERSION RATE],0)*Table2[[#This Row],[ORIGINAL PREPAYMENT]]</f>
        <v>3982.2993000000001</v>
      </c>
      <c r="AR1247" s="7"/>
      <c r="AS1247" s="15"/>
    </row>
    <row r="1248" spans="1:45" x14ac:dyDescent="0.25">
      <c r="A1248" t="str">
        <f>IF(ISBLANK(Data!A1248), "", Data!A1248)</f>
        <v>B</v>
      </c>
      <c r="B1248" s="2" cm="1">
        <f t="array" ref="B1248">IF(ISBLANK(Data!B1248), "", DATE(2000 + RIGHT(Data!B1248, 2), _xlfn.SWITCH(MID(Data!B1248, 3, 3), "JAN", 1, "FEB", 2, "MAR", 3, "APR", 4, "MAY", 5, "JUN", 6, "JUL", 7, "AUG", 8, "SEP", 9, "OCT", 10, "NOV", 11, "DEC", 12), LEFT(Data!B1248, 2)))</f>
        <v>45435</v>
      </c>
      <c r="C1248" t="str">
        <f>IF(ISBLANK(Data!C1248), "", Data!C1248)</f>
        <v>0289-1197-DE-1</v>
      </c>
      <c r="D1248" t="str">
        <f>IF(ISBLANK(Data!D1248), "", Data!D1248)</f>
        <v>QE492W</v>
      </c>
      <c r="E1248" t="str">
        <f>IF(ISBLANK(Data!E1248), "", Data!E1248)</f>
        <v>TOS</v>
      </c>
      <c r="F1248" s="2" cm="1">
        <f t="array" ref="F1248">IF(ISBLANK(Data!F1248), "", DATE(2000 + RIGHT(Data!F1248, 2), _xlfn.SWITCH(MID(Data!F1248, 3, 3), "JAN", 1, "FEB", 2, "MAR", 3, "APR", 4, "MAY", 5, "JUN", 6, "JUL", 7, "AUG", 8, "SEP", 9, "OCT", 10, "NOV", 11, "DEC", 12), LEFT(Data!F1248, 2)))</f>
        <v>45560</v>
      </c>
      <c r="G1248" t="str">
        <f>IF(ISBLANK(Data!G1248), "", Data!G1248)</f>
        <v>WED</v>
      </c>
      <c r="H1248" t="str">
        <f>IF(ISBLANK(Data!H1248), "", Data!H1248)</f>
        <v>DY1103</v>
      </c>
      <c r="I1248" t="str">
        <f>IF(ISBLANK(Data!I1248), "", Data!I1248)</f>
        <v>E</v>
      </c>
      <c r="J1248" t="str">
        <f>IF(ISBLANK(Data!J1248), "", Data!J1248)</f>
        <v>TOS</v>
      </c>
      <c r="K1248" s="2" cm="1">
        <f t="array" ref="K1248">IF(ISBLANK(Data!K1248), "", DATE(2000 + RIGHT(Data!K1248, 2), _xlfn.SWITCH(MID(Data!K1248, 3, 3), "JAN", 1, "FEB", 2, "MAR", 3, "APR", 4, "MAY", 5, "JUN", 6, "JUL", 7, "AUG", 8, "SEP", 9, "OCT", 10, "NOV", 11, "DEC", 12), LEFT(Data!K1248, 2)))</f>
        <v>45567</v>
      </c>
      <c r="L1248" t="str">
        <f>IF(ISBLANK(Data!L1248), "", Data!L1248)</f>
        <v>WED</v>
      </c>
      <c r="M1248" t="str">
        <f>IF(ISBLANK(Data!M1248), "", Data!M1248)</f>
        <v>GRUNSPECK,THOMAS</v>
      </c>
      <c r="N1248" t="str">
        <f>IF(ISBLANK(Data!N1248), "", Data!N1248)</f>
        <v>LI</v>
      </c>
      <c r="O1248" s="2" t="str" cm="1">
        <f t="array" ref="O1248">IF(ISBLANK(Data!O1248), "", DATE(2000 + RIGHT(Data!O1248, 2), _xlfn.SWITCH(MID(Data!O1248, 3, 3), "JAN", 1, "FEB", 2, "MAR", 3, "APR", 4, "MAY", 5, "JUN", 6, "JUL", 7, "AUG", 8, "SEP", 9, "OCT", 10, "NOV", 11, "DEC", 12), LEFT(Data!O1248, 2)))</f>
        <v/>
      </c>
      <c r="P1248" t="str">
        <f>IF(ISBLANK(Data!P1248), "", Data!P1248)</f>
        <v>1XX1</v>
      </c>
      <c r="Q1248" t="str">
        <f>IF(ISBLANK(Data!Q1248), "", Data!Q1248)</f>
        <v>NO130024710</v>
      </c>
      <c r="R1248" t="str">
        <f>IF(ISBLANK(Data!R1248), "", Data!R1248)</f>
        <v>BU873140020009TE13002471</v>
      </c>
      <c r="S1248" t="str">
        <f>IF(ISBLANK(Data!S1248), "", Data!S1248)</f>
        <v>CH</v>
      </c>
      <c r="T1248" s="1" t="str">
        <f>IF(ISBLANK(Data!T1248),"",(Data!T1248))</f>
        <v/>
      </c>
      <c r="U1248" t="str">
        <f>IF(ISBLANK(Data!U1248), "", Data!U1248)</f>
        <v/>
      </c>
      <c r="V1248" t="str">
        <f>IF(ISBLANK(Data!V1248), "", Data!V1248)</f>
        <v/>
      </c>
      <c r="W1248" t="str">
        <f>IF(ISBLANK(Data!W1248), "", Data!W1248)</f>
        <v/>
      </c>
      <c r="X1248" t="str">
        <f>IF(ISBLANK(Data!X1248), "", Data!X1248)</f>
        <v/>
      </c>
      <c r="Y1248" t="str">
        <f>IF(ISBLANK(Data!Y1248), "", Data!Y1248)</f>
        <v/>
      </c>
      <c r="Z1248" t="str">
        <f>IF(ISBLANK(Data!Z1248), "", Data!Z1248)</f>
        <v>T/0017146D/P/KU</v>
      </c>
      <c r="AA1248" t="str">
        <f>IF(ISBLANK(Data!AA1248), "", Data!AA1248)</f>
        <v>01759378545</v>
      </c>
      <c r="AB1248" t="str">
        <f>IF(ISBLANK(Data!AB1248), "", Data!AB1248)</f>
        <v/>
      </c>
      <c r="AC1248" t="str">
        <f>IF(ISBLANK(Data!AC1248), "", Data!AC1248)</f>
        <v>L180700</v>
      </c>
      <c r="AD1248" t="str">
        <f>IF(ISBLANK(Data!AD1248), "", Data!AD1248)</f>
        <v/>
      </c>
      <c r="AE1248" t="str">
        <f>IF(ISBLANK(Data!AE1248), "", Data!AE1248)</f>
        <v/>
      </c>
      <c r="AF1248" s="7">
        <f>IF(ISBLANK(Data!AF1248), 0, _xlfn.NUMBERVALUE(SUBSTITUTE(Data!AF1248, ".", ",")))</f>
        <v>495.39</v>
      </c>
      <c r="AG1248" t="str">
        <f>IF(ISBLANK(Data!AG1248), "", Data!AG1248)</f>
        <v>EUR</v>
      </c>
      <c r="AH1248" s="6">
        <f>IF(ISBLANK(Data!AH1248), 0, _xlfn.NUMBERVALUE(SUBSTITUTE(Data!AH1248, ".", ",")))</f>
        <v>495.26</v>
      </c>
      <c r="AI1248" s="7">
        <f>IF(ISBLANK(Data!AI1248), "", _xlfn.NUMBERVALUE(SUBSTITUTE(Data!AI1248, ".", ",")))</f>
        <v>12000</v>
      </c>
      <c r="AJ1248" s="7">
        <f>IF(ISBLANK(Data!AJ1248), "", _xlfn.NUMBERVALUE(SUBSTITUTE(Data!AJ1248, ".", ",")))</f>
        <v>12000</v>
      </c>
      <c r="AK1248" s="7" t="str">
        <f>IF(ISBLANK(Data!AK1248), "", _xlfn.NUMBERVALUE(SUBSTITUTE(Data!AK1248, ".", ",")))</f>
        <v/>
      </c>
      <c r="AL1248">
        <f>IF(ISBLANK(Data!AL1248), "", Data!AL1248)</f>
        <v>0</v>
      </c>
      <c r="AM1248" s="15">
        <f>Table2[[#This Row],[DATE_IN]]-Table2[[#This Row],[DATE_OUT]]</f>
        <v>7</v>
      </c>
      <c r="AN1248" s="7" t="str">
        <f>IF(MID(RIGHT(Table2[[#This Row],[ADDR3]],3),1,1)=",",RIGHT(Table2[[#This Row],[ADDR3]],2),"")</f>
        <v/>
      </c>
      <c r="AO1248" s="7" t="str">
        <f>MID(Table2[[#This Row],[RES]],11,2)</f>
        <v>DE</v>
      </c>
      <c r="AP1248" s="7">
        <f>_xlfn.XLOOKUP(AG1248,Table3[CURRENCY],Table3[CONVERSION RATE],0)*Table2[[#This Row],[ORIGINAL PRICE]]</f>
        <v>5928.2622000000001</v>
      </c>
      <c r="AQ1248" s="7">
        <f>_xlfn.XLOOKUP(AG1248,Table3[CURRENCY],Table3[CONVERSION RATE],0)*Table2[[#This Row],[ORIGINAL PREPAYMENT]]</f>
        <v>5929.8182999999999</v>
      </c>
      <c r="AR1248" s="7"/>
      <c r="AS1248" s="15"/>
    </row>
    <row r="1249" spans="1:45" x14ac:dyDescent="0.25">
      <c r="A1249" t="str">
        <f>IF(ISBLANK(Data!A1249), "", Data!A1249)</f>
        <v>B</v>
      </c>
      <c r="B1249" s="2" cm="1">
        <f t="array" ref="B1249">IF(ISBLANK(Data!B1249), "", DATE(2000 + RIGHT(Data!B1249, 2), _xlfn.SWITCH(MID(Data!B1249, 3, 3), "JAN", 1, "FEB", 2, "MAR", 3, "APR", 4, "MAY", 5, "JUN", 6, "JUL", 7, "AUG", 8, "SEP", 9, "OCT", 10, "NOV", 11, "DEC", 12), LEFT(Data!B1249, 2)))</f>
        <v>45435</v>
      </c>
      <c r="C1249" t="str">
        <f>IF(ISBLANK(Data!C1249), "", Data!C1249)</f>
        <v>0289-2867-DE-5</v>
      </c>
      <c r="D1249" t="str">
        <f>IF(ISBLANK(Data!D1249), "", Data!D1249)</f>
        <v>QE492W</v>
      </c>
      <c r="E1249" t="str">
        <f>IF(ISBLANK(Data!E1249), "", Data!E1249)</f>
        <v>TOS</v>
      </c>
      <c r="F1249" s="2" cm="1">
        <f t="array" ref="F1249">IF(ISBLANK(Data!F1249), "", DATE(2000 + RIGHT(Data!F1249, 2), _xlfn.SWITCH(MID(Data!F1249, 3, 3), "JAN", 1, "FEB", 2, "MAR", 3, "APR", 4, "MAY", 5, "JUN", 6, "JUL", 7, "AUG", 8, "SEP", 9, "OCT", 10, "NOV", 11, "DEC", 12), LEFT(Data!F1249, 2)))</f>
        <v>45560</v>
      </c>
      <c r="G1249" t="str">
        <f>IF(ISBLANK(Data!G1249), "", Data!G1249)</f>
        <v>WED</v>
      </c>
      <c r="H1249" t="str">
        <f>IF(ISBLANK(Data!H1249), "", Data!H1249)</f>
        <v>DY1103</v>
      </c>
      <c r="I1249" t="str">
        <f>IF(ISBLANK(Data!I1249), "", Data!I1249)</f>
        <v>C</v>
      </c>
      <c r="J1249" t="str">
        <f>IF(ISBLANK(Data!J1249), "", Data!J1249)</f>
        <v>TOS</v>
      </c>
      <c r="K1249" s="2" cm="1">
        <f t="array" ref="K1249">IF(ISBLANK(Data!K1249), "", DATE(2000 + RIGHT(Data!K1249, 2), _xlfn.SWITCH(MID(Data!K1249, 3, 3), "JAN", 1, "FEB", 2, "MAR", 3, "APR", 4, "MAY", 5, "JUN", 6, "JUL", 7, "AUG", 8, "SEP", 9, "OCT", 10, "NOV", 11, "DEC", 12), LEFT(Data!K1249, 2)))</f>
        <v>45567</v>
      </c>
      <c r="L1249" t="str">
        <f>IF(ISBLANK(Data!L1249), "", Data!L1249)</f>
        <v>WED</v>
      </c>
      <c r="M1249" t="str">
        <f>IF(ISBLANK(Data!M1249), "", Data!M1249)</f>
        <v>ROGGE,ANDREAS</v>
      </c>
      <c r="N1249" t="str">
        <f>IF(ISBLANK(Data!N1249), "", Data!N1249)</f>
        <v>LI</v>
      </c>
      <c r="O1249" s="2" t="str" cm="1">
        <f t="array" ref="O1249">IF(ISBLANK(Data!O1249), "", DATE(2000 + RIGHT(Data!O1249, 2), _xlfn.SWITCH(MID(Data!O1249, 3, 3), "JAN", 1, "FEB", 2, "MAR", 3, "APR", 4, "MAY", 5, "JUN", 6, "JUL", 7, "AUG", 8, "SEP", 9, "OCT", 10, "NOV", 11, "DEC", 12), LEFT(Data!O1249, 2)))</f>
        <v/>
      </c>
      <c r="P1249" t="str">
        <f>IF(ISBLANK(Data!P1249), "", Data!P1249)</f>
        <v>1XX1</v>
      </c>
      <c r="Q1249" t="str">
        <f>IF(ISBLANK(Data!Q1249), "", Data!Q1249)</f>
        <v>NO130048990</v>
      </c>
      <c r="R1249" t="str">
        <f>IF(ISBLANK(Data!R1249), "", Data!R1249)</f>
        <v>BU873140020009TE13004899</v>
      </c>
      <c r="S1249" t="str">
        <f>IF(ISBLANK(Data!S1249), "", Data!S1249)</f>
        <v>CH</v>
      </c>
      <c r="T1249" s="1" t="str">
        <f>IF(ISBLANK(Data!T1249),"",(Data!T1249))</f>
        <v/>
      </c>
      <c r="U1249" t="str">
        <f>IF(ISBLANK(Data!U1249), "", Data!U1249)</f>
        <v/>
      </c>
      <c r="V1249" t="str">
        <f>IF(ISBLANK(Data!V1249), "", Data!V1249)</f>
        <v/>
      </c>
      <c r="W1249" t="str">
        <f>IF(ISBLANK(Data!W1249), "", Data!W1249)</f>
        <v/>
      </c>
      <c r="X1249" t="str">
        <f>IF(ISBLANK(Data!X1249), "", Data!X1249)</f>
        <v/>
      </c>
      <c r="Y1249" t="str">
        <f>IF(ISBLANK(Data!Y1249), "", Data!Y1249)</f>
        <v/>
      </c>
      <c r="Z1249" t="str">
        <f>IF(ISBLANK(Data!Z1249), "", Data!Z1249)</f>
        <v>T/0017146D/P/KU</v>
      </c>
      <c r="AA1249" t="str">
        <f>IF(ISBLANK(Data!AA1249), "", Data!AA1249)</f>
        <v>1759378545</v>
      </c>
      <c r="AB1249" t="str">
        <f>IF(ISBLANK(Data!AB1249), "", Data!AB1249)</f>
        <v/>
      </c>
      <c r="AC1249" t="str">
        <f>IF(ISBLANK(Data!AC1249), "", Data!AC1249)</f>
        <v>L180700</v>
      </c>
      <c r="AD1249" t="str">
        <f>IF(ISBLANK(Data!AD1249), "", Data!AD1249)</f>
        <v/>
      </c>
      <c r="AE1249" t="str">
        <f>IF(ISBLANK(Data!AE1249), "", Data!AE1249)</f>
        <v/>
      </c>
      <c r="AF1249" s="7">
        <f>IF(ISBLANK(Data!AF1249), 0, _xlfn.NUMBERVALUE(SUBSTITUTE(Data!AF1249, ".", ",")))</f>
        <v>332.76</v>
      </c>
      <c r="AG1249" t="str">
        <f>IF(ISBLANK(Data!AG1249), "", Data!AG1249)</f>
        <v>EUR</v>
      </c>
      <c r="AH1249" s="6">
        <f>IF(ISBLANK(Data!AH1249), 0, _xlfn.NUMBERVALUE(SUBSTITUTE(Data!AH1249, ".", ",")))</f>
        <v>332.64</v>
      </c>
      <c r="AI1249" s="7">
        <f>IF(ISBLANK(Data!AI1249), "", _xlfn.NUMBERVALUE(SUBSTITUTE(Data!AI1249, ".", ",")))</f>
        <v>12000</v>
      </c>
      <c r="AJ1249" s="7">
        <f>IF(ISBLANK(Data!AJ1249), "", _xlfn.NUMBERVALUE(SUBSTITUTE(Data!AJ1249, ".", ",")))</f>
        <v>12000</v>
      </c>
      <c r="AK1249" s="7" t="str">
        <f>IF(ISBLANK(Data!AK1249), "", _xlfn.NUMBERVALUE(SUBSTITUTE(Data!AK1249, ".", ",")))</f>
        <v/>
      </c>
      <c r="AL1249">
        <f>IF(ISBLANK(Data!AL1249), "", Data!AL1249)</f>
        <v>0</v>
      </c>
      <c r="AM1249" s="15">
        <f>Table2[[#This Row],[DATE_IN]]-Table2[[#This Row],[DATE_OUT]]</f>
        <v>7</v>
      </c>
      <c r="AN1249" s="7" t="str">
        <f>IF(MID(RIGHT(Table2[[#This Row],[ADDR3]],3),1,1)=",",RIGHT(Table2[[#This Row],[ADDR3]],2),"")</f>
        <v/>
      </c>
      <c r="AO1249" s="7" t="str">
        <f>MID(Table2[[#This Row],[RES]],11,2)</f>
        <v>DE</v>
      </c>
      <c r="AP1249" s="7">
        <f>_xlfn.XLOOKUP(AG1249,Table3[CURRENCY],Table3[CONVERSION RATE],0)*Table2[[#This Row],[ORIGINAL PRICE]]</f>
        <v>3981.7008000000001</v>
      </c>
      <c r="AQ1249" s="7">
        <f>_xlfn.XLOOKUP(AG1249,Table3[CURRENCY],Table3[CONVERSION RATE],0)*Table2[[#This Row],[ORIGINAL PREPAYMENT]]</f>
        <v>3983.1372000000001</v>
      </c>
      <c r="AR1249" s="7"/>
      <c r="AS1249" s="15"/>
    </row>
    <row r="1250" spans="1:45" x14ac:dyDescent="0.25">
      <c r="A1250" t="str">
        <f>IF(ISBLANK(Data!A1250), "", Data!A1250)</f>
        <v>B</v>
      </c>
      <c r="B1250" s="2" cm="1">
        <f t="array" ref="B1250">IF(ISBLANK(Data!B1250), "", DATE(2000 + RIGHT(Data!B1250, 2), _xlfn.SWITCH(MID(Data!B1250, 3, 3), "JAN", 1, "FEB", 2, "MAR", 3, "APR", 4, "MAY", 5, "JUN", 6, "JUL", 7, "AUG", 8, "SEP", 9, "OCT", 10, "NOV", 11, "DEC", 12), LEFT(Data!B1250, 2)))</f>
        <v>45442</v>
      </c>
      <c r="C1250" t="str">
        <f>IF(ISBLANK(Data!C1250), "", Data!C1250)</f>
        <v>0331-3532-DE-5</v>
      </c>
      <c r="D1250" t="str">
        <f>IF(ISBLANK(Data!D1250), "", Data!D1250)</f>
        <v>QF810V</v>
      </c>
      <c r="E1250" t="str">
        <f>IF(ISBLANK(Data!E1250), "", Data!E1250)</f>
        <v>TOS</v>
      </c>
      <c r="F1250" s="2" cm="1">
        <f t="array" ref="F1250">IF(ISBLANK(Data!F1250), "", DATE(2000 + RIGHT(Data!F1250, 2), _xlfn.SWITCH(MID(Data!F1250, 3, 3), "JAN", 1, "FEB", 2, "MAR", 3, "APR", 4, "MAY", 5, "JUN", 6, "JUL", 7, "AUG", 8, "SEP", 9, "OCT", 10, "NOV", 11, "DEC", 12), LEFT(Data!F1250, 2)))</f>
        <v>45560</v>
      </c>
      <c r="G1250" t="str">
        <f>IF(ISBLANK(Data!G1250), "", Data!G1250)</f>
        <v>WED</v>
      </c>
      <c r="H1250" t="str">
        <f>IF(ISBLANK(Data!H1250), "", Data!H1250)</f>
        <v>WF62</v>
      </c>
      <c r="I1250" t="str">
        <f>IF(ISBLANK(Data!I1250), "", Data!I1250)</f>
        <v>C</v>
      </c>
      <c r="J1250" t="str">
        <f>IF(ISBLANK(Data!J1250), "", Data!J1250)</f>
        <v>TOS</v>
      </c>
      <c r="K1250" s="2" cm="1">
        <f t="array" ref="K1250">IF(ISBLANK(Data!K1250), "", DATE(2000 + RIGHT(Data!K1250, 2), _xlfn.SWITCH(MID(Data!K1250, 3, 3), "JAN", 1, "FEB", 2, "MAR", 3, "APR", 4, "MAY", 5, "JUN", 6, "JUL", 7, "AUG", 8, "SEP", 9, "OCT", 10, "NOV", 11, "DEC", 12), LEFT(Data!K1250, 2)))</f>
        <v>45569</v>
      </c>
      <c r="L1250" t="str">
        <f>IF(ISBLANK(Data!L1250), "", Data!L1250)</f>
        <v>FRI</v>
      </c>
      <c r="M1250" t="str">
        <f>IF(ISBLANK(Data!M1250), "", Data!M1250)</f>
        <v>SCHOENLEBER,ANDREAS</v>
      </c>
      <c r="N1250" t="str">
        <f>IF(ISBLANK(Data!N1250), "", Data!N1250)</f>
        <v>LI</v>
      </c>
      <c r="O1250" s="2" cm="1">
        <f t="array" ref="O1250">IF(ISBLANK(Data!O1250), "", DATE(2000 + RIGHT(Data!O1250, 2), _xlfn.SWITCH(MID(Data!O1250, 3, 3), "JAN", 1, "FEB", 2, "MAR", 3, "APR", 4, "MAY", 5, "JUN", 6, "JUL", 7, "AUG", 8, "SEP", 9, "OCT", 10, "NOV", 11, "DEC", 12), LEFT(Data!O1250, 2)))</f>
        <v>70860</v>
      </c>
      <c r="P1250" t="str">
        <f>IF(ISBLANK(Data!P1250), "", Data!P1250)</f>
        <v>1XX1</v>
      </c>
      <c r="Q1250" t="str">
        <f>IF(ISBLANK(Data!Q1250), "", Data!Q1250)</f>
        <v>747344720</v>
      </c>
      <c r="R1250" t="str">
        <f>IF(ISBLANK(Data!R1250), "", Data!R1250)</f>
        <v>BU868102220001TE74734472</v>
      </c>
      <c r="S1250" t="str">
        <f>IF(ISBLANK(Data!S1250), "", Data!S1250)</f>
        <v>CH</v>
      </c>
      <c r="T1250" s="1" t="str">
        <f>IF(ISBLANK(Data!T1250),"",(Data!T1250))</f>
        <v/>
      </c>
      <c r="U1250" t="str">
        <f>IF(ISBLANK(Data!U1250), "", Data!U1250)</f>
        <v/>
      </c>
      <c r="V1250" t="str">
        <f>IF(ISBLANK(Data!V1250), "", Data!V1250)</f>
        <v/>
      </c>
      <c r="W1250" t="str">
        <f>IF(ISBLANK(Data!W1250), "", Data!W1250)</f>
        <v/>
      </c>
      <c r="X1250" t="str">
        <f>IF(ISBLANK(Data!X1250), "", Data!X1250)</f>
        <v/>
      </c>
      <c r="Y1250" t="str">
        <f>IF(ISBLANK(Data!Y1250), "", Data!Y1250)</f>
        <v/>
      </c>
      <c r="Z1250" t="str">
        <f>IF(ISBLANK(Data!Z1250), "", Data!Z1250)</f>
        <v>T/0061003E/P/YS</v>
      </c>
      <c r="AA1250" t="str">
        <f>IF(ISBLANK(Data!AA1250), "", Data!AA1250)</f>
        <v>004982199949983</v>
      </c>
      <c r="AB1250" t="str">
        <f>IF(ISBLANK(Data!AB1250), "", Data!AB1250)</f>
        <v/>
      </c>
      <c r="AC1250" t="str">
        <f>IF(ISBLANK(Data!AC1250), "", Data!AC1250)</f>
        <v>L184400</v>
      </c>
      <c r="AD1250" t="str">
        <f>IF(ISBLANK(Data!AD1250), "", Data!AD1250)</f>
        <v/>
      </c>
      <c r="AE1250" t="str">
        <f>IF(ISBLANK(Data!AE1250), "", Data!AE1250)</f>
        <v/>
      </c>
      <c r="AF1250" s="7">
        <f>IF(ISBLANK(Data!AF1250), 0, _xlfn.NUMBERVALUE(SUBSTITUTE(Data!AF1250, ".", ",")))</f>
        <v>436.89</v>
      </c>
      <c r="AG1250" t="str">
        <f>IF(ISBLANK(Data!AG1250), "", Data!AG1250)</f>
        <v>EUR</v>
      </c>
      <c r="AH1250" s="6">
        <f>IF(ISBLANK(Data!AH1250), 0, _xlfn.NUMBERVALUE(SUBSTITUTE(Data!AH1250, ".", ",")))</f>
        <v>436.58</v>
      </c>
      <c r="AI1250" s="7">
        <f>IF(ISBLANK(Data!AI1250), "", _xlfn.NUMBERVALUE(SUBSTITUTE(Data!AI1250, ".", ",")))</f>
        <v>12000</v>
      </c>
      <c r="AJ1250" s="7">
        <f>IF(ISBLANK(Data!AJ1250), "", _xlfn.NUMBERVALUE(SUBSTITUTE(Data!AJ1250, ".", ",")))</f>
        <v>12000</v>
      </c>
      <c r="AK1250" s="7" t="str">
        <f>IF(ISBLANK(Data!AK1250), "", _xlfn.NUMBERVALUE(SUBSTITUTE(Data!AK1250, ".", ",")))</f>
        <v/>
      </c>
      <c r="AL1250">
        <f>IF(ISBLANK(Data!AL1250), "", Data!AL1250)</f>
        <v>0</v>
      </c>
      <c r="AM1250" s="15">
        <f>Table2[[#This Row],[DATE_IN]]-Table2[[#This Row],[DATE_OUT]]</f>
        <v>9</v>
      </c>
      <c r="AN1250" s="7" t="str">
        <f>IF(MID(RIGHT(Table2[[#This Row],[ADDR3]],3),1,1)=",",RIGHT(Table2[[#This Row],[ADDR3]],2),"")</f>
        <v/>
      </c>
      <c r="AO1250" s="7" t="str">
        <f>MID(Table2[[#This Row],[RES]],11,2)</f>
        <v>DE</v>
      </c>
      <c r="AP1250" s="7">
        <f>_xlfn.XLOOKUP(AG1250,Table3[CURRENCY],Table3[CONVERSION RATE],0)*Table2[[#This Row],[ORIGINAL PRICE]]</f>
        <v>5225.8626000000004</v>
      </c>
      <c r="AQ1250" s="7">
        <f>_xlfn.XLOOKUP(AG1250,Table3[CURRENCY],Table3[CONVERSION RATE],0)*Table2[[#This Row],[ORIGINAL PREPAYMENT]]</f>
        <v>5229.5733</v>
      </c>
      <c r="AR1250" s="7"/>
      <c r="AS1250" s="15"/>
    </row>
    <row r="1251" spans="1:45" x14ac:dyDescent="0.25">
      <c r="A1251" t="str">
        <f>IF(ISBLANK(Data!A1251), "", Data!A1251)</f>
        <v>B</v>
      </c>
      <c r="B1251" s="2" cm="1">
        <f t="array" ref="B1251">IF(ISBLANK(Data!B1251), "", DATE(2000 + RIGHT(Data!B1251, 2), _xlfn.SWITCH(MID(Data!B1251, 3, 3), "JAN", 1, "FEB", 2, "MAR", 3, "APR", 4, "MAY", 5, "JUN", 6, "JUL", 7, "AUG", 8, "SEP", 9, "OCT", 10, "NOV", 11, "DEC", 12), LEFT(Data!B1251, 2)))</f>
        <v>45443</v>
      </c>
      <c r="C1251" t="str">
        <f>IF(ISBLANK(Data!C1251), "", Data!C1251)</f>
        <v>0334-4258-AU-1</v>
      </c>
      <c r="D1251" t="str">
        <f>IF(ISBLANK(Data!D1251), "", Data!D1251)</f>
        <v>QF812V</v>
      </c>
      <c r="E1251" t="str">
        <f>IF(ISBLANK(Data!E1251), "", Data!E1251)</f>
        <v>TOS</v>
      </c>
      <c r="F1251" s="2" cm="1">
        <f t="array" ref="F1251">IF(ISBLANK(Data!F1251), "", DATE(2000 + RIGHT(Data!F1251, 2), _xlfn.SWITCH(MID(Data!F1251, 3, 3), "JAN", 1, "FEB", 2, "MAR", 3, "APR", 4, "MAY", 5, "JUN", 6, "JUL", 7, "AUG", 8, "SEP", 9, "OCT", 10, "NOV", 11, "DEC", 12), LEFT(Data!F1251, 2)))</f>
        <v>45560</v>
      </c>
      <c r="G1251" t="str">
        <f>IF(ISBLANK(Data!G1251), "", Data!G1251)</f>
        <v>WED</v>
      </c>
      <c r="H1251" t="str">
        <f>IF(ISBLANK(Data!H1251), "", Data!H1251)</f>
        <v>WI</v>
      </c>
      <c r="I1251" t="str">
        <f>IF(ISBLANK(Data!I1251), "", Data!I1251)</f>
        <v>C</v>
      </c>
      <c r="J1251" t="str">
        <f>IF(ISBLANK(Data!J1251), "", Data!J1251)</f>
        <v>EVE</v>
      </c>
      <c r="K1251" s="2" cm="1">
        <f t="array" ref="K1251">IF(ISBLANK(Data!K1251), "", DATE(2000 + RIGHT(Data!K1251, 2), _xlfn.SWITCH(MID(Data!K1251, 3, 3), "JAN", 1, "FEB", 2, "MAR", 3, "APR", 4, "MAY", 5, "JUN", 6, "JUL", 7, "AUG", 8, "SEP", 9, "OCT", 10, "NOV", 11, "DEC", 12), LEFT(Data!K1251, 2)))</f>
        <v>45570</v>
      </c>
      <c r="L1251" t="str">
        <f>IF(ISBLANK(Data!L1251), "", Data!L1251)</f>
        <v>SAT</v>
      </c>
      <c r="M1251" t="str">
        <f>IF(ISBLANK(Data!M1251), "", Data!M1251)</f>
        <v>RYMER,SCOTT</v>
      </c>
      <c r="N1251" t="str">
        <f>IF(ISBLANK(Data!N1251), "", Data!N1251)</f>
        <v>LV</v>
      </c>
      <c r="O1251" s="2" cm="1">
        <f t="array" ref="O1251">IF(ISBLANK(Data!O1251), "", DATE(2000 + RIGHT(Data!O1251, 2), _xlfn.SWITCH(MID(Data!O1251, 3, 3), "JAN", 1, "FEB", 2, "MAR", 3, "APR", 4, "MAY", 5, "JUN", 6, "JUL", 7, "AUG", 8, "SEP", 9, "OCT", 10, "NOV", 11, "DEC", 12), LEFT(Data!O1251, 2)))</f>
        <v>70860</v>
      </c>
      <c r="P1251" t="str">
        <f>IF(ISBLANK(Data!P1251), "", Data!P1251)</f>
        <v>1XX1</v>
      </c>
      <c r="Q1251" t="str">
        <f>IF(ISBLANK(Data!Q1251), "", Data!Q1251)</f>
        <v>742824145</v>
      </c>
      <c r="R1251" t="str">
        <f>IF(ISBLANK(Data!R1251), "", Data!R1251)</f>
        <v>BU868102240009TE74282414</v>
      </c>
      <c r="S1251" t="str">
        <f>IF(ISBLANK(Data!S1251), "", Data!S1251)</f>
        <v>CH</v>
      </c>
      <c r="T1251" s="1" t="str">
        <f>IF(ISBLANK(Data!T1251),"",(Data!T1251))</f>
        <v/>
      </c>
      <c r="U1251" t="str">
        <f>IF(ISBLANK(Data!U1251), "", Data!U1251)</f>
        <v/>
      </c>
      <c r="V1251" t="str">
        <f>IF(ISBLANK(Data!V1251), "", Data!V1251)</f>
        <v/>
      </c>
      <c r="W1251" t="str">
        <f>IF(ISBLANK(Data!W1251), "", Data!W1251)</f>
        <v/>
      </c>
      <c r="X1251" t="str">
        <f>IF(ISBLANK(Data!X1251), "", Data!X1251)</f>
        <v/>
      </c>
      <c r="Y1251" t="str">
        <f>IF(ISBLANK(Data!Y1251), "", Data!Y1251)</f>
        <v/>
      </c>
      <c r="Z1251" t="str">
        <f>IF(ISBLANK(Data!Z1251), "", Data!Z1251)</f>
        <v>T/0061025E/P/YS</v>
      </c>
      <c r="AA1251" t="str">
        <f>IF(ISBLANK(Data!AA1251), "", Data!AA1251)</f>
        <v>+610427089657</v>
      </c>
      <c r="AB1251" t="str">
        <f>IF(ISBLANK(Data!AB1251), "", Data!AB1251)</f>
        <v/>
      </c>
      <c r="AC1251" t="str">
        <f>IF(ISBLANK(Data!AC1251), "", Data!AC1251)</f>
        <v>L196400</v>
      </c>
      <c r="AD1251" t="str">
        <f>IF(ISBLANK(Data!AD1251), "", Data!AD1251)</f>
        <v/>
      </c>
      <c r="AE1251" t="str">
        <f>IF(ISBLANK(Data!AE1251), "", Data!AE1251)</f>
        <v/>
      </c>
      <c r="AF1251" s="7">
        <f>IF(ISBLANK(Data!AF1251), 0, _xlfn.NUMBERVALUE(SUBSTITUTE(Data!AF1251, ".", ",")))</f>
        <v>8584.61</v>
      </c>
      <c r="AG1251" t="str">
        <f>IF(ISBLANK(Data!AG1251), "", Data!AG1251)</f>
        <v>NKR</v>
      </c>
      <c r="AH1251" s="6">
        <f>IF(ISBLANK(Data!AH1251), 0, _xlfn.NUMBERVALUE(SUBSTITUTE(Data!AH1251, ".", ",")))</f>
        <v>8584.61</v>
      </c>
      <c r="AI1251" s="7">
        <f>IF(ISBLANK(Data!AI1251), "", _xlfn.NUMBERVALUE(SUBSTITUTE(Data!AI1251, ".", ",")))</f>
        <v>12000</v>
      </c>
      <c r="AJ1251" s="7">
        <f>IF(ISBLANK(Data!AJ1251), "", _xlfn.NUMBERVALUE(SUBSTITUTE(Data!AJ1251, ".", ",")))</f>
        <v>12000</v>
      </c>
      <c r="AK1251" s="7">
        <f>IF(ISBLANK(Data!AK1251), "", _xlfn.NUMBERVALUE(SUBSTITUTE(Data!AK1251, ".", ",")))</f>
        <v>3000</v>
      </c>
      <c r="AL1251">
        <f>IF(ISBLANK(Data!AL1251), "", Data!AL1251)</f>
        <v>0</v>
      </c>
      <c r="AM1251" s="15">
        <f>Table2[[#This Row],[DATE_IN]]-Table2[[#This Row],[DATE_OUT]]</f>
        <v>10</v>
      </c>
      <c r="AN1251" s="7" t="str">
        <f>IF(MID(RIGHT(Table2[[#This Row],[ADDR3]],3),1,1)=",",RIGHT(Table2[[#This Row],[ADDR3]],2),"")</f>
        <v/>
      </c>
      <c r="AO1251" s="7" t="str">
        <f>MID(Table2[[#This Row],[RES]],11,2)</f>
        <v>AU</v>
      </c>
      <c r="AP1251" s="7">
        <f>_xlfn.XLOOKUP(AG1251,Table3[CURRENCY],Table3[CONVERSION RATE],0)*Table2[[#This Row],[ORIGINAL PRICE]]</f>
        <v>8584.61</v>
      </c>
      <c r="AQ1251" s="7">
        <f>_xlfn.XLOOKUP(AG1251,Table3[CURRENCY],Table3[CONVERSION RATE],0)*Table2[[#This Row],[ORIGINAL PREPAYMENT]]</f>
        <v>8584.61</v>
      </c>
      <c r="AR1251" s="7"/>
      <c r="AS1251" s="15"/>
    </row>
    <row r="1252" spans="1:45" x14ac:dyDescent="0.25">
      <c r="A1252" t="str">
        <f>IF(ISBLANK(Data!A1252), "", Data!A1252)</f>
        <v>B</v>
      </c>
      <c r="B1252" s="2" cm="1">
        <f t="array" ref="B1252">IF(ISBLANK(Data!B1252), "", DATE(2000 + RIGHT(Data!B1252, 2), _xlfn.SWITCH(MID(Data!B1252, 3, 3), "JAN", 1, "FEB", 2, "MAR", 3, "APR", 4, "MAY", 5, "JUN", 6, "JUL", 7, "AUG", 8, "SEP", 9, "OCT", 10, "NOV", 11, "DEC", 12), LEFT(Data!B1252, 2)))</f>
        <v>45461</v>
      </c>
      <c r="C1252" t="str">
        <f>IF(ISBLANK(Data!C1252), "", Data!C1252)</f>
        <v>0442-0675-NL-0</v>
      </c>
      <c r="D1252" t="str">
        <f>IF(ISBLANK(Data!D1252), "", Data!D1252)</f>
        <v>QF950V</v>
      </c>
      <c r="E1252" t="str">
        <f>IF(ISBLANK(Data!E1252), "", Data!E1252)</f>
        <v>TOS</v>
      </c>
      <c r="F1252" s="2" cm="1">
        <f t="array" ref="F1252">IF(ISBLANK(Data!F1252), "", DATE(2000 + RIGHT(Data!F1252, 2), _xlfn.SWITCH(MID(Data!F1252, 3, 3), "JAN", 1, "FEB", 2, "MAR", 3, "APR", 4, "MAY", 5, "JUN", 6, "JUL", 7, "AUG", 8, "SEP", 9, "OCT", 10, "NOV", 11, "DEC", 12), LEFT(Data!F1252, 2)))</f>
        <v>45560</v>
      </c>
      <c r="G1252" t="str">
        <f>IF(ISBLANK(Data!G1252), "", Data!G1252)</f>
        <v>WED</v>
      </c>
      <c r="H1252" t="str">
        <f>IF(ISBLANK(Data!H1252), "", Data!H1252)</f>
        <v/>
      </c>
      <c r="I1252" t="str">
        <f>IF(ISBLANK(Data!I1252), "", Data!I1252)</f>
        <v>C</v>
      </c>
      <c r="J1252" t="str">
        <f>IF(ISBLANK(Data!J1252), "", Data!J1252)</f>
        <v>TOS</v>
      </c>
      <c r="K1252" s="2" cm="1">
        <f t="array" ref="K1252">IF(ISBLANK(Data!K1252), "", DATE(2000 + RIGHT(Data!K1252, 2), _xlfn.SWITCH(MID(Data!K1252, 3, 3), "JAN", 1, "FEB", 2, "MAR", 3, "APR", 4, "MAY", 5, "JUN", 6, "JUL", 7, "AUG", 8, "SEP", 9, "OCT", 10, "NOV", 11, "DEC", 12), LEFT(Data!K1252, 2)))</f>
        <v>45574</v>
      </c>
      <c r="L1252" t="str">
        <f>IF(ISBLANK(Data!L1252), "", Data!L1252)</f>
        <v>WED</v>
      </c>
      <c r="M1252" t="str">
        <f>IF(ISBLANK(Data!M1252), "", Data!M1252)</f>
        <v>SOUMAN,DIRKINA</v>
      </c>
      <c r="N1252" t="str">
        <f>IF(ISBLANK(Data!N1252), "", Data!N1252)</f>
        <v>LJ</v>
      </c>
      <c r="O1252" s="2" cm="1">
        <f t="array" ref="O1252">IF(ISBLANK(Data!O1252), "", DATE(2000 + RIGHT(Data!O1252, 2), _xlfn.SWITCH(MID(Data!O1252, 3, 3), "JAN", 1, "FEB", 2, "MAR", 3, "APR", 4, "MAY", 5, "JUN", 6, "JUL", 7, "AUG", 8, "SEP", 9, "OCT", 10, "NOV", 11, "DEC", 12), LEFT(Data!O1252, 2)))</f>
        <v>61049</v>
      </c>
      <c r="P1252" t="str">
        <f>IF(ISBLANK(Data!P1252), "", Data!P1252)</f>
        <v>1XX1</v>
      </c>
      <c r="Q1252" t="str">
        <f>IF(ISBLANK(Data!Q1252), "", Data!Q1252)</f>
        <v>162574398</v>
      </c>
      <c r="R1252" t="str">
        <f>IF(ISBLANK(Data!R1252), "", Data!R1252)</f>
        <v>BU871094800004TE16257439</v>
      </c>
      <c r="S1252" t="str">
        <f>IF(ISBLANK(Data!S1252), "", Data!S1252)</f>
        <v>CH</v>
      </c>
      <c r="T1252" s="1" t="str">
        <f>IF(ISBLANK(Data!T1252),"",(Data!T1252))</f>
        <v/>
      </c>
      <c r="U1252" t="str">
        <f>IF(ISBLANK(Data!U1252), "", Data!U1252)</f>
        <v/>
      </c>
      <c r="V1252" t="str">
        <f>IF(ISBLANK(Data!V1252), "", Data!V1252)</f>
        <v>PARK RUE</v>
      </c>
      <c r="W1252" t="str">
        <f>IF(ISBLANK(Data!W1252), "", Data!W1252)</f>
        <v/>
      </c>
      <c r="X1252" t="str">
        <f>IF(ISBLANK(Data!X1252), "", Data!X1252)</f>
        <v>90015,PARIS                ,NL</v>
      </c>
      <c r="Y1252" t="str">
        <f>IF(ISBLANK(Data!Y1252), "", Data!Y1252)</f>
        <v/>
      </c>
      <c r="Z1252" t="str">
        <f>IF(ISBLANK(Data!Z1252), "", Data!Z1252)</f>
        <v>T/0062893E/P/RF</v>
      </c>
      <c r="AA1252" t="str">
        <f>IF(ISBLANK(Data!AA1252), "", Data!AA1252)</f>
        <v>+33186269080</v>
      </c>
      <c r="AB1252" t="str">
        <f>IF(ISBLANK(Data!AB1252), "", Data!AB1252)</f>
        <v>V638.41EUR/</v>
      </c>
      <c r="AC1252" t="str">
        <f>IF(ISBLANK(Data!AC1252), "", Data!AC1252)</f>
        <v>L223200</v>
      </c>
      <c r="AD1252" t="str">
        <f>IF(ISBLANK(Data!AD1252), "", Data!AD1252)</f>
        <v/>
      </c>
      <c r="AE1252" t="str">
        <f>IF(ISBLANK(Data!AE1252), "", Data!AE1252)</f>
        <v/>
      </c>
      <c r="AF1252" s="7">
        <f>IF(ISBLANK(Data!AF1252), 0, _xlfn.NUMBERVALUE(SUBSTITUTE(Data!AF1252, ".", ",")))</f>
        <v>638.41</v>
      </c>
      <c r="AG1252" t="str">
        <f>IF(ISBLANK(Data!AG1252), "", Data!AG1252)</f>
        <v>EUR</v>
      </c>
      <c r="AH1252" s="6">
        <f>IF(ISBLANK(Data!AH1252), 0, _xlfn.NUMBERVALUE(SUBSTITUTE(Data!AH1252, ".", ",")))</f>
        <v>637.94000000000005</v>
      </c>
      <c r="AI1252" s="7">
        <f>IF(ISBLANK(Data!AI1252), "", _xlfn.NUMBERVALUE(SUBSTITUTE(Data!AI1252, ".", ",")))</f>
        <v>12000</v>
      </c>
      <c r="AJ1252" s="7">
        <f>IF(ISBLANK(Data!AJ1252), "", _xlfn.NUMBERVALUE(SUBSTITUTE(Data!AJ1252, ".", ",")))</f>
        <v>12000</v>
      </c>
      <c r="AK1252" s="7" t="str">
        <f>IF(ISBLANK(Data!AK1252), "", _xlfn.NUMBERVALUE(SUBSTITUTE(Data!AK1252, ".", ",")))</f>
        <v/>
      </c>
      <c r="AL1252">
        <f>IF(ISBLANK(Data!AL1252), "", Data!AL1252)</f>
        <v>0</v>
      </c>
      <c r="AM1252" s="15">
        <f>Table2[[#This Row],[DATE_IN]]-Table2[[#This Row],[DATE_OUT]]</f>
        <v>14</v>
      </c>
      <c r="AN1252" s="7" t="str">
        <f>IF(MID(RIGHT(Table2[[#This Row],[ADDR3]],3),1,1)=",",RIGHT(Table2[[#This Row],[ADDR3]],2),"")</f>
        <v>NL</v>
      </c>
      <c r="AO1252" s="7" t="str">
        <f>MID(Table2[[#This Row],[RES]],11,2)</f>
        <v>NL</v>
      </c>
      <c r="AP1252" s="7">
        <f>_xlfn.XLOOKUP(AG1252,Table3[CURRENCY],Table3[CONVERSION RATE],0)*Table2[[#This Row],[ORIGINAL PRICE]]</f>
        <v>7636.1418000000012</v>
      </c>
      <c r="AQ1252" s="7">
        <f>_xlfn.XLOOKUP(AG1252,Table3[CURRENCY],Table3[CONVERSION RATE],0)*Table2[[#This Row],[ORIGINAL PREPAYMENT]]</f>
        <v>7641.7677000000003</v>
      </c>
      <c r="AR1252" s="7"/>
      <c r="AS1252" s="15"/>
    </row>
    <row r="1253" spans="1:45" x14ac:dyDescent="0.25">
      <c r="A1253" t="str">
        <f>IF(ISBLANK(Data!A1253), "", Data!A1253)</f>
        <v>B</v>
      </c>
      <c r="B1253" s="2" cm="1">
        <f t="array" ref="B1253">IF(ISBLANK(Data!B1253), "", DATE(2000 + RIGHT(Data!B1253, 2), _xlfn.SWITCH(MID(Data!B1253, 3, 3), "JAN", 1, "FEB", 2, "MAR", 3, "APR", 4, "MAY", 5, "JUN", 6, "JUL", 7, "AUG", 8, "SEP", 9, "OCT", 10, "NOV", 11, "DEC", 12), LEFT(Data!B1253, 2)))</f>
        <v>45466</v>
      </c>
      <c r="C1253" t="str">
        <f>IF(ISBLANK(Data!C1253), "", Data!C1253)</f>
        <v>0470-9774-DE-6</v>
      </c>
      <c r="D1253" t="str">
        <f>IF(ISBLANK(Data!D1253), "", Data!D1253)</f>
        <v/>
      </c>
      <c r="E1253" t="str">
        <f>IF(ISBLANK(Data!E1253), "", Data!E1253)</f>
        <v>TOS</v>
      </c>
      <c r="F1253" s="2" cm="1">
        <f t="array" ref="F1253">IF(ISBLANK(Data!F1253), "", DATE(2000 + RIGHT(Data!F1253, 2), _xlfn.SWITCH(MID(Data!F1253, 3, 3), "JAN", 1, "FEB", 2, "MAR", 3, "APR", 4, "MAY", 5, "JUN", 6, "JUL", 7, "AUG", 8, "SEP", 9, "OCT", 10, "NOV", 11, "DEC", 12), LEFT(Data!F1253, 2)))</f>
        <v>45560</v>
      </c>
      <c r="G1253" t="str">
        <f>IF(ISBLANK(Data!G1253), "", Data!G1253)</f>
        <v>WED</v>
      </c>
      <c r="H1253" t="str">
        <f>IF(ISBLANK(Data!H1253), "", Data!H1253)</f>
        <v/>
      </c>
      <c r="I1253" t="str">
        <f>IF(ISBLANK(Data!I1253), "", Data!I1253)</f>
        <v>C</v>
      </c>
      <c r="J1253" t="str">
        <f>IF(ISBLANK(Data!J1253), "", Data!J1253)</f>
        <v>TOS</v>
      </c>
      <c r="K1253" s="2" cm="1">
        <f t="array" ref="K1253">IF(ISBLANK(Data!K1253), "", DATE(2000 + RIGHT(Data!K1253, 2), _xlfn.SWITCH(MID(Data!K1253, 3, 3), "JAN", 1, "FEB", 2, "MAR", 3, "APR", 4, "MAY", 5, "JUN", 6, "JUL", 7, "AUG", 8, "SEP", 9, "OCT", 10, "NOV", 11, "DEC", 12), LEFT(Data!K1253, 2)))</f>
        <v>45567</v>
      </c>
      <c r="L1253" t="str">
        <f>IF(ISBLANK(Data!L1253), "", Data!L1253)</f>
        <v>WED</v>
      </c>
      <c r="M1253" t="str">
        <f>IF(ISBLANK(Data!M1253), "", Data!M1253)</f>
        <v>HIRSCHFELD,CHRISTOPH,HERR</v>
      </c>
      <c r="N1253" t="str">
        <f>IF(ISBLANK(Data!N1253), "", Data!N1253)</f>
        <v>MO</v>
      </c>
      <c r="O1253" s="2" t="str" cm="1">
        <f t="array" ref="O1253">IF(ISBLANK(Data!O1253), "", DATE(2000 + RIGHT(Data!O1253, 2), _xlfn.SWITCH(MID(Data!O1253, 3, 3), "JAN", 1, "FEB", 2, "MAR", 3, "APR", 4, "MAY", 5, "JUN", 6, "JUL", 7, "AUG", 8, "SEP", 9, "OCT", 10, "NOV", 11, "DEC", 12), LEFT(Data!O1253, 2)))</f>
        <v/>
      </c>
      <c r="P1253" t="str">
        <f>IF(ISBLANK(Data!P1253), "", Data!P1253)</f>
        <v>1XX1</v>
      </c>
      <c r="Q1253" t="str">
        <f>IF(ISBLANK(Data!Q1253), "", Data!Q1253)</f>
        <v/>
      </c>
      <c r="R1253" t="str">
        <f>IF(ISBLANK(Data!R1253), "", Data!R1253)</f>
        <v>CX422174XXXXXX4968</v>
      </c>
      <c r="S1253" t="str">
        <f>IF(ISBLANK(Data!S1253), "", Data!S1253)</f>
        <v>CV</v>
      </c>
      <c r="T1253" s="1" t="str">
        <f>IF(ISBLANK(Data!T1253),"",(Data!T1253))</f>
        <v>10/28</v>
      </c>
      <c r="U1253" t="str">
        <f>IF(ISBLANK(Data!U1253), "", Data!U1253)</f>
        <v/>
      </c>
      <c r="V1253" t="str">
        <f>IF(ISBLANK(Data!V1253), "", Data!V1253)</f>
        <v>KLOSTERBERGESTRASSE 2</v>
      </c>
      <c r="W1253" t="str">
        <f>IF(ISBLANK(Data!W1253), "", Data!W1253)</f>
        <v/>
      </c>
      <c r="X1253" t="str">
        <f>IF(ISBLANK(Data!X1253), "", Data!X1253)</f>
        <v>39104,MAGDEBURG            ,DE</v>
      </c>
      <c r="Y1253" t="str">
        <f>IF(ISBLANK(Data!Y1253), "", Data!Y1253)</f>
        <v/>
      </c>
      <c r="Z1253" t="str">
        <f>IF(ISBLANK(Data!Z1253), "", Data!Z1253)</f>
        <v>T/0036890D/P/N5</v>
      </c>
      <c r="AA1253" t="str">
        <f>IF(ISBLANK(Data!AA1253), "", Data!AA1253)</f>
        <v>+49-16096707976</v>
      </c>
      <c r="AB1253" t="str">
        <f>IF(ISBLANK(Data!AB1253), "", Data!AB1253)</f>
        <v/>
      </c>
      <c r="AC1253" t="str">
        <f>IF(ISBLANK(Data!AC1253), "", Data!AC1253)</f>
        <v/>
      </c>
      <c r="AD1253" t="str">
        <f>IF(ISBLANK(Data!AD1253), "", Data!AD1253)</f>
        <v/>
      </c>
      <c r="AE1253" t="str">
        <f>IF(ISBLANK(Data!AE1253), "", Data!AE1253)</f>
        <v/>
      </c>
      <c r="AF1253" s="7">
        <f>IF(ISBLANK(Data!AF1253), 0, _xlfn.NUMBERVALUE(SUBSTITUTE(Data!AF1253, ".", ",")))</f>
        <v>0</v>
      </c>
      <c r="AG1253" t="str">
        <f>IF(ISBLANK(Data!AG1253), "", Data!AG1253)</f>
        <v>EUR</v>
      </c>
      <c r="AH1253" s="6">
        <f>IF(ISBLANK(Data!AH1253), 0, _xlfn.NUMBERVALUE(SUBSTITUTE(Data!AH1253, ".", ",")))</f>
        <v>347.64</v>
      </c>
      <c r="AI1253" s="7">
        <f>IF(ISBLANK(Data!AI1253), "", _xlfn.NUMBERVALUE(SUBSTITUTE(Data!AI1253, ".", ",")))</f>
        <v>12000</v>
      </c>
      <c r="AJ1253" s="7">
        <f>IF(ISBLANK(Data!AJ1253), "", _xlfn.NUMBERVALUE(SUBSTITUTE(Data!AJ1253, ".", ",")))</f>
        <v>12000</v>
      </c>
      <c r="AK1253" s="7" t="str">
        <f>IF(ISBLANK(Data!AK1253), "", _xlfn.NUMBERVALUE(SUBSTITUTE(Data!AK1253, ".", ",")))</f>
        <v/>
      </c>
      <c r="AL1253">
        <f>IF(ISBLANK(Data!AL1253), "", Data!AL1253)</f>
        <v>0</v>
      </c>
      <c r="AM1253" s="15">
        <f>Table2[[#This Row],[DATE_IN]]-Table2[[#This Row],[DATE_OUT]]</f>
        <v>7</v>
      </c>
      <c r="AN1253" s="7" t="str">
        <f>IF(MID(RIGHT(Table2[[#This Row],[ADDR3]],3),1,1)=",",RIGHT(Table2[[#This Row],[ADDR3]],2),"")</f>
        <v>DE</v>
      </c>
      <c r="AO1253" s="7" t="str">
        <f>MID(Table2[[#This Row],[RES]],11,2)</f>
        <v>DE</v>
      </c>
      <c r="AP1253" s="7">
        <f>_xlfn.XLOOKUP(AG1253,Table3[CURRENCY],Table3[CONVERSION RATE],0)*Table2[[#This Row],[ORIGINAL PRICE]]</f>
        <v>4161.2507999999998</v>
      </c>
      <c r="AQ1253" s="7">
        <f>_xlfn.XLOOKUP(AG1253,Table3[CURRENCY],Table3[CONVERSION RATE],0)*Table2[[#This Row],[ORIGINAL PREPAYMENT]]</f>
        <v>0</v>
      </c>
      <c r="AR1253" s="7"/>
      <c r="AS1253" s="15"/>
    </row>
    <row r="1254" spans="1:45" x14ac:dyDescent="0.25">
      <c r="A1254" t="str">
        <f>IF(ISBLANK(Data!A1254), "", Data!A1254)</f>
        <v>B</v>
      </c>
      <c r="B1254" s="2" cm="1">
        <f t="array" ref="B1254">IF(ISBLANK(Data!B1254), "", DATE(2000 + RIGHT(Data!B1254, 2), _xlfn.SWITCH(MID(Data!B1254, 3, 3), "JAN", 1, "FEB", 2, "MAR", 3, "APR", 4, "MAY", 5, "JUN", 6, "JUL", 7, "AUG", 8, "SEP", 9, "OCT", 10, "NOV", 11, "DEC", 12), LEFT(Data!B1254, 2)))</f>
        <v>45487</v>
      </c>
      <c r="C1254" t="str">
        <f>IF(ISBLANK(Data!C1254), "", Data!C1254)</f>
        <v>0594-9163-IT-3</v>
      </c>
      <c r="D1254" t="str">
        <f>IF(ISBLANK(Data!D1254), "", Data!D1254)</f>
        <v>QE576Z</v>
      </c>
      <c r="E1254" t="str">
        <f>IF(ISBLANK(Data!E1254), "", Data!E1254)</f>
        <v>TOS</v>
      </c>
      <c r="F1254" s="2" cm="1">
        <f t="array" ref="F1254">IF(ISBLANK(Data!F1254), "", DATE(2000 + RIGHT(Data!F1254, 2), _xlfn.SWITCH(MID(Data!F1254, 3, 3), "JAN", 1, "FEB", 2, "MAR", 3, "APR", 4, "MAY", 5, "JUN", 6, "JUL", 7, "AUG", 8, "SEP", 9, "OCT", 10, "NOV", 11, "DEC", 12), LEFT(Data!F1254, 2)))</f>
        <v>45560</v>
      </c>
      <c r="G1254" t="str">
        <f>IF(ISBLANK(Data!G1254), "", Data!G1254)</f>
        <v>WED</v>
      </c>
      <c r="H1254" t="str">
        <f>IF(ISBLANK(Data!H1254), "", Data!H1254)</f>
        <v/>
      </c>
      <c r="I1254" t="str">
        <f>IF(ISBLANK(Data!I1254), "", Data!I1254)</f>
        <v>C</v>
      </c>
      <c r="J1254" t="str">
        <f>IF(ISBLANK(Data!J1254), "", Data!J1254)</f>
        <v>TOS</v>
      </c>
      <c r="K1254" s="2" cm="1">
        <f t="array" ref="K1254">IF(ISBLANK(Data!K1254), "", DATE(2000 + RIGHT(Data!K1254, 2), _xlfn.SWITCH(MID(Data!K1254, 3, 3), "JAN", 1, "FEB", 2, "MAR", 3, "APR", 4, "MAY", 5, "JUN", 6, "JUL", 7, "AUG", 8, "SEP", 9, "OCT", 10, "NOV", 11, "DEC", 12), LEFT(Data!K1254, 2)))</f>
        <v>45567</v>
      </c>
      <c r="L1254" t="str">
        <f>IF(ISBLANK(Data!L1254), "", Data!L1254)</f>
        <v>WED</v>
      </c>
      <c r="M1254" t="str">
        <f>IF(ISBLANK(Data!M1254), "", Data!M1254)</f>
        <v>FEA,FULVIO</v>
      </c>
      <c r="N1254" t="str">
        <f>IF(ISBLANK(Data!N1254), "", Data!N1254)</f>
        <v>LI</v>
      </c>
      <c r="O1254" s="2" t="str" cm="1">
        <f t="array" ref="O1254">IF(ISBLANK(Data!O1254), "", DATE(2000 + RIGHT(Data!O1254, 2), _xlfn.SWITCH(MID(Data!O1254, 3, 3), "JAN", 1, "FEB", 2, "MAR", 3, "APR", 4, "MAY", 5, "JUN", 6, "JUL", 7, "AUG", 8, "SEP", 9, "OCT", 10, "NOV", 11, "DEC", 12), LEFT(Data!O1254, 2)))</f>
        <v/>
      </c>
      <c r="P1254" t="str">
        <f>IF(ISBLANK(Data!P1254), "", Data!P1254)</f>
        <v>1XX1</v>
      </c>
      <c r="Q1254" t="str">
        <f>IF(ISBLANK(Data!Q1254), "", Data!Q1254)</f>
        <v>21412239</v>
      </c>
      <c r="R1254" t="str">
        <f>IF(ISBLANK(Data!R1254), "", Data!R1254)</f>
        <v>BU873141860007TE21412239</v>
      </c>
      <c r="S1254" t="str">
        <f>IF(ISBLANK(Data!S1254), "", Data!S1254)</f>
        <v>CH</v>
      </c>
      <c r="T1254" s="1" t="str">
        <f>IF(ISBLANK(Data!T1254),"",(Data!T1254))</f>
        <v/>
      </c>
      <c r="U1254" t="str">
        <f>IF(ISBLANK(Data!U1254), "", Data!U1254)</f>
        <v/>
      </c>
      <c r="V1254" t="str">
        <f>IF(ISBLANK(Data!V1254), "", Data!V1254)</f>
        <v/>
      </c>
      <c r="W1254" t="str">
        <f>IF(ISBLANK(Data!W1254), "", Data!W1254)</f>
        <v/>
      </c>
      <c r="X1254" t="str">
        <f>IF(ISBLANK(Data!X1254), "", Data!X1254)</f>
        <v/>
      </c>
      <c r="Y1254" t="str">
        <f>IF(ISBLANK(Data!Y1254), "", Data!Y1254)</f>
        <v/>
      </c>
      <c r="Z1254" t="str">
        <f>IF(ISBLANK(Data!Z1254), "", Data!Z1254)</f>
        <v>T/0067185D/P/T5</v>
      </c>
      <c r="AA1254" t="str">
        <f>IF(ISBLANK(Data!AA1254), "", Data!AA1254)</f>
        <v>00393485261483</v>
      </c>
      <c r="AB1254" t="str">
        <f>IF(ISBLANK(Data!AB1254), "", Data!AB1254)</f>
        <v/>
      </c>
      <c r="AC1254" t="str">
        <f>IF(ISBLANK(Data!AC1254), "", Data!AC1254)</f>
        <v>L196000</v>
      </c>
      <c r="AD1254" t="str">
        <f>IF(ISBLANK(Data!AD1254), "", Data!AD1254)</f>
        <v/>
      </c>
      <c r="AE1254" t="str">
        <f>IF(ISBLANK(Data!AE1254), "", Data!AE1254)</f>
        <v/>
      </c>
      <c r="AF1254" s="7">
        <f>IF(ISBLANK(Data!AF1254), 0, _xlfn.NUMBERVALUE(SUBSTITUTE(Data!AF1254, ".", ",")))</f>
        <v>333.14</v>
      </c>
      <c r="AG1254" t="str">
        <f>IF(ISBLANK(Data!AG1254), "", Data!AG1254)</f>
        <v>EUR</v>
      </c>
      <c r="AH1254" s="6">
        <f>IF(ISBLANK(Data!AH1254), 0, _xlfn.NUMBERVALUE(SUBSTITUTE(Data!AH1254, ".", ",")))</f>
        <v>332.64</v>
      </c>
      <c r="AI1254" s="7">
        <f>IF(ISBLANK(Data!AI1254), "", _xlfn.NUMBERVALUE(SUBSTITUTE(Data!AI1254, ".", ",")))</f>
        <v>12000</v>
      </c>
      <c r="AJ1254" s="7">
        <f>IF(ISBLANK(Data!AJ1254), "", _xlfn.NUMBERVALUE(SUBSTITUTE(Data!AJ1254, ".", ",")))</f>
        <v>12000</v>
      </c>
      <c r="AK1254" s="7" t="str">
        <f>IF(ISBLANK(Data!AK1254), "", _xlfn.NUMBERVALUE(SUBSTITUTE(Data!AK1254, ".", ",")))</f>
        <v/>
      </c>
      <c r="AL1254">
        <f>IF(ISBLANK(Data!AL1254), "", Data!AL1254)</f>
        <v>0</v>
      </c>
      <c r="AM1254" s="15">
        <f>Table2[[#This Row],[DATE_IN]]-Table2[[#This Row],[DATE_OUT]]</f>
        <v>7</v>
      </c>
      <c r="AN1254" s="7" t="str">
        <f>IF(MID(RIGHT(Table2[[#This Row],[ADDR3]],3),1,1)=",",RIGHT(Table2[[#This Row],[ADDR3]],2),"")</f>
        <v/>
      </c>
      <c r="AO1254" s="7" t="str">
        <f>MID(Table2[[#This Row],[RES]],11,2)</f>
        <v>IT</v>
      </c>
      <c r="AP1254" s="7">
        <f>_xlfn.XLOOKUP(AG1254,Table3[CURRENCY],Table3[CONVERSION RATE],0)*Table2[[#This Row],[ORIGINAL PRICE]]</f>
        <v>3981.7008000000001</v>
      </c>
      <c r="AQ1254" s="7">
        <f>_xlfn.XLOOKUP(AG1254,Table3[CURRENCY],Table3[CONVERSION RATE],0)*Table2[[#This Row],[ORIGINAL PREPAYMENT]]</f>
        <v>3987.6858000000002</v>
      </c>
      <c r="AR1254" s="7"/>
      <c r="AS1254" s="15"/>
    </row>
    <row r="1255" spans="1:45" x14ac:dyDescent="0.25">
      <c r="A1255" t="str">
        <f>IF(ISBLANK(Data!A1255), "", Data!A1255)</f>
        <v>B</v>
      </c>
      <c r="B1255" s="2" cm="1">
        <f t="array" ref="B1255">IF(ISBLANK(Data!B1255), "", DATE(2000 + RIGHT(Data!B1255, 2), _xlfn.SWITCH(MID(Data!B1255, 3, 3), "JAN", 1, "FEB", 2, "MAR", 3, "APR", 4, "MAY", 5, "JUN", 6, "JUL", 7, "AUG", 8, "SEP", 9, "OCT", 10, "NOV", 11, "DEC", 12), LEFT(Data!B1255, 2)))</f>
        <v>45320</v>
      </c>
      <c r="C1255" t="str">
        <f>IF(ISBLANK(Data!C1255), "", Data!C1255)</f>
        <v>4585-1817-US-4</v>
      </c>
      <c r="D1255" t="str">
        <f>IF(ISBLANK(Data!D1255), "", Data!D1255)</f>
        <v/>
      </c>
      <c r="E1255" t="str">
        <f>IF(ISBLANK(Data!E1255), "", Data!E1255)</f>
        <v>TOS</v>
      </c>
      <c r="F1255" s="2" cm="1">
        <f t="array" ref="F1255">IF(ISBLANK(Data!F1255), "", DATE(2000 + RIGHT(Data!F1255, 2), _xlfn.SWITCH(MID(Data!F1255, 3, 3), "JAN", 1, "FEB", 2, "MAR", 3, "APR", 4, "MAY", 5, "JUN", 6, "JUL", 7, "AUG", 8, "SEP", 9, "OCT", 10, "NOV", 11, "DEC", 12), LEFT(Data!F1255, 2)))</f>
        <v>45560</v>
      </c>
      <c r="G1255" t="str">
        <f>IF(ISBLANK(Data!G1255), "", Data!G1255)</f>
        <v>WED</v>
      </c>
      <c r="H1255" t="str">
        <f>IF(ISBLANK(Data!H1255), "", Data!H1255)</f>
        <v/>
      </c>
      <c r="I1255" t="str">
        <f>IF(ISBLANK(Data!I1255), "", Data!I1255)</f>
        <v>E</v>
      </c>
      <c r="J1255" t="str">
        <f>IF(ISBLANK(Data!J1255), "", Data!J1255)</f>
        <v>TOS</v>
      </c>
      <c r="K1255" s="2" cm="1">
        <f t="array" ref="K1255">IF(ISBLANK(Data!K1255), "", DATE(2000 + RIGHT(Data!K1255, 2), _xlfn.SWITCH(MID(Data!K1255, 3, 3), "JAN", 1, "FEB", 2, "MAR", 3, "APR", 4, "MAY", 5, "JUN", 6, "JUL", 7, "AUG", 8, "SEP", 9, "OCT", 10, "NOV", 11, "DEC", 12), LEFT(Data!K1255, 2)))</f>
        <v>45564</v>
      </c>
      <c r="L1255" t="str">
        <f>IF(ISBLANK(Data!L1255), "", Data!L1255)</f>
        <v>SUN</v>
      </c>
      <c r="M1255" t="str">
        <f>IF(ISBLANK(Data!M1255), "", Data!M1255)</f>
        <v>TRICKER,MADISON</v>
      </c>
      <c r="N1255" t="str">
        <f>IF(ISBLANK(Data!N1255), "", Data!N1255)</f>
        <v>PE</v>
      </c>
      <c r="O1255" s="2" cm="1">
        <f t="array" ref="O1255">IF(ISBLANK(Data!O1255), "", DATE(2000 + RIGHT(Data!O1255, 2), _xlfn.SWITCH(MID(Data!O1255, 3, 3), "JAN", 1, "FEB", 2, "MAR", 3, "APR", 4, "MAY", 5, "JUN", 6, "JUL", 7, "AUG", 8, "SEP", 9, "OCT", 10, "NOV", 11, "DEC", 12), LEFT(Data!O1255, 2)))</f>
        <v>70648</v>
      </c>
      <c r="P1255" t="str">
        <f>IF(ISBLANK(Data!P1255), "", Data!P1255)</f>
        <v>1001</v>
      </c>
      <c r="Q1255" t="str">
        <f>IF(ISBLANK(Data!Q1255), "", Data!Q1255)</f>
        <v/>
      </c>
      <c r="R1255" t="str">
        <f>IF(ISBLANK(Data!R1255), "", Data!R1255)</f>
        <v>CA373965XXXXX1007</v>
      </c>
      <c r="S1255" t="str">
        <f>IF(ISBLANK(Data!S1255), "", Data!S1255)</f>
        <v/>
      </c>
      <c r="T1255" s="1" t="str">
        <f>IF(ISBLANK(Data!T1255),"",(Data!T1255))</f>
        <v>10/27</v>
      </c>
      <c r="U1255" t="str">
        <f>IF(ISBLANK(Data!U1255), "", Data!U1255)</f>
        <v/>
      </c>
      <c r="V1255" t="str">
        <f>IF(ISBLANK(Data!V1255), "", Data!V1255)</f>
        <v>1211 SCHULTZ AVENUE</v>
      </c>
      <c r="W1255" t="str">
        <f>IF(ISBLANK(Data!W1255), "", Data!W1255)</f>
        <v/>
      </c>
      <c r="X1255" t="str">
        <f>IF(ISBLANK(Data!X1255), "", Data!X1255)</f>
        <v>WINTER PARK,FL,32789,US</v>
      </c>
      <c r="Y1255" t="str">
        <f>IF(ISBLANK(Data!Y1255), "", Data!Y1255)</f>
        <v>USFLT626541937030</v>
      </c>
      <c r="Z1255" t="str">
        <f>IF(ISBLANK(Data!Z1255), "", Data!Z1255)</f>
        <v>T/0041451E/P/I1</v>
      </c>
      <c r="AA1255" t="str">
        <f>IF(ISBLANK(Data!AA1255), "", Data!AA1255)</f>
        <v>9043777178</v>
      </c>
      <c r="AB1255" t="str">
        <f>IF(ISBLANK(Data!AB1255), "", Data!AB1255)</f>
        <v>OCI</v>
      </c>
      <c r="AC1255" t="str">
        <f>IF(ISBLANK(Data!AC1255), "", Data!AC1255)</f>
        <v>X915990</v>
      </c>
      <c r="AD1255" t="str">
        <f>IF(ISBLANK(Data!AD1255), "", Data!AD1255)</f>
        <v/>
      </c>
      <c r="AE1255" t="str">
        <f>IF(ISBLANK(Data!AE1255), "", Data!AE1255)</f>
        <v/>
      </c>
      <c r="AF1255" s="7">
        <f>IF(ISBLANK(Data!AF1255), 0, _xlfn.NUMBERVALUE(SUBSTITUTE(Data!AF1255, ".", ",")))</f>
        <v>0</v>
      </c>
      <c r="AG1255" t="str">
        <f>IF(ISBLANK(Data!AG1255), "", Data!AG1255)</f>
        <v>USD</v>
      </c>
      <c r="AH1255" s="6">
        <f>IF(ISBLANK(Data!AH1255), 0, _xlfn.NUMBERVALUE(SUBSTITUTE(Data!AH1255, ".", ",")))</f>
        <v>767.81</v>
      </c>
      <c r="AI1255" s="7">
        <f>IF(ISBLANK(Data!AI1255), "", _xlfn.NUMBERVALUE(SUBSTITUTE(Data!AI1255, ".", ",")))</f>
        <v>12000</v>
      </c>
      <c r="AJ1255" s="7">
        <f>IF(ISBLANK(Data!AJ1255), "", _xlfn.NUMBERVALUE(SUBSTITUTE(Data!AJ1255, ".", ",")))</f>
        <v>12000</v>
      </c>
      <c r="AK1255" s="7" t="str">
        <f>IF(ISBLANK(Data!AK1255), "", _xlfn.NUMBERVALUE(SUBSTITUTE(Data!AK1255, ".", ",")))</f>
        <v/>
      </c>
      <c r="AL1255">
        <f>IF(ISBLANK(Data!AL1255), "", Data!AL1255)</f>
        <v>0</v>
      </c>
      <c r="AM1255" s="15">
        <f>Table2[[#This Row],[DATE_IN]]-Table2[[#This Row],[DATE_OUT]]</f>
        <v>4</v>
      </c>
      <c r="AN1255" s="7" t="str">
        <f>IF(MID(RIGHT(Table2[[#This Row],[ADDR3]],3),1,1)=",",RIGHT(Table2[[#This Row],[ADDR3]],2),"")</f>
        <v>US</v>
      </c>
      <c r="AO1255" s="7" t="str">
        <f>MID(Table2[[#This Row],[RES]],11,2)</f>
        <v>US</v>
      </c>
      <c r="AP1255" s="7">
        <f>_xlfn.XLOOKUP(AG1255,Table3[CURRENCY],Table3[CONVERSION RATE],0)*Table2[[#This Row],[ORIGINAL PRICE]]</f>
        <v>8476.6223999999984</v>
      </c>
      <c r="AQ1255" s="7">
        <f>_xlfn.XLOOKUP(AG1255,Table3[CURRENCY],Table3[CONVERSION RATE],0)*Table2[[#This Row],[ORIGINAL PREPAYMENT]]</f>
        <v>0</v>
      </c>
      <c r="AR1255" s="7"/>
      <c r="AS1255" s="15"/>
    </row>
    <row r="1256" spans="1:45" x14ac:dyDescent="0.25">
      <c r="A1256" t="str">
        <f>IF(ISBLANK(Data!A1256), "", Data!A1256)</f>
        <v>B</v>
      </c>
      <c r="B1256" s="2" cm="1">
        <f t="array" ref="B1256">IF(ISBLANK(Data!B1256), "", DATE(2000 + RIGHT(Data!B1256, 2), _xlfn.SWITCH(MID(Data!B1256, 3, 3), "JAN", 1, "FEB", 2, "MAR", 3, "APR", 4, "MAY", 5, "JUN", 6, "JUL", 7, "AUG", 8, "SEP", 9, "OCT", 10, "NOV", 11, "DEC", 12), LEFT(Data!B1256, 2)))</f>
        <v>45428</v>
      </c>
      <c r="C1256" t="str">
        <f>IF(ISBLANK(Data!C1256), "", Data!C1256)</f>
        <v>0250-1523-PT-3</v>
      </c>
      <c r="D1256" t="str">
        <f>IF(ISBLANK(Data!D1256), "", Data!D1256)</f>
        <v/>
      </c>
      <c r="E1256" t="str">
        <f>IF(ISBLANK(Data!E1256), "", Data!E1256)</f>
        <v>TOS</v>
      </c>
      <c r="F1256" s="2" cm="1">
        <f t="array" ref="F1256">IF(ISBLANK(Data!F1256), "", DATE(2000 + RIGHT(Data!F1256, 2), _xlfn.SWITCH(MID(Data!F1256, 3, 3), "JAN", 1, "FEB", 2, "MAR", 3, "APR", 4, "MAY", 5, "JUN", 6, "JUL", 7, "AUG", 8, "SEP", 9, "OCT", 10, "NOV", 11, "DEC", 12), LEFT(Data!F1256, 2)))</f>
        <v>45561</v>
      </c>
      <c r="G1256" t="str">
        <f>IF(ISBLANK(Data!G1256), "", Data!G1256)</f>
        <v>THU</v>
      </c>
      <c r="H1256" t="str">
        <f>IF(ISBLANK(Data!H1256), "", Data!H1256)</f>
        <v/>
      </c>
      <c r="I1256" t="str">
        <f>IF(ISBLANK(Data!I1256), "", Data!I1256)</f>
        <v>E</v>
      </c>
      <c r="J1256" t="str">
        <f>IF(ISBLANK(Data!J1256), "", Data!J1256)</f>
        <v>EVE</v>
      </c>
      <c r="K1256" s="2" cm="1">
        <f t="array" ref="K1256">IF(ISBLANK(Data!K1256), "", DATE(2000 + RIGHT(Data!K1256, 2), _xlfn.SWITCH(MID(Data!K1256, 3, 3), "JAN", 1, "FEB", 2, "MAR", 3, "APR", 4, "MAY", 5, "JUN", 6, "JUL", 7, "AUG", 8, "SEP", 9, "OCT", 10, "NOV", 11, "DEC", 12), LEFT(Data!K1256, 2)))</f>
        <v>45567</v>
      </c>
      <c r="L1256" t="str">
        <f>IF(ISBLANK(Data!L1256), "", Data!L1256)</f>
        <v>WED</v>
      </c>
      <c r="M1256" t="str">
        <f>IF(ISBLANK(Data!M1256), "", Data!M1256)</f>
        <v>MARTINS,LEONARDO,SENHOR</v>
      </c>
      <c r="N1256" t="str">
        <f>IF(ISBLANK(Data!N1256), "", Data!N1256)</f>
        <v>MO</v>
      </c>
      <c r="O1256" s="2" t="str" cm="1">
        <f t="array" ref="O1256">IF(ISBLANK(Data!O1256), "", DATE(2000 + RIGHT(Data!O1256, 2), _xlfn.SWITCH(MID(Data!O1256, 3, 3), "JAN", 1, "FEB", 2, "MAR", 3, "APR", 4, "MAY", 5, "JUN", 6, "JUL", 7, "AUG", 8, "SEP", 9, "OCT", 10, "NOV", 11, "DEC", 12), LEFT(Data!O1256, 2)))</f>
        <v/>
      </c>
      <c r="P1256" t="str">
        <f>IF(ISBLANK(Data!P1256), "", Data!P1256)</f>
        <v>1XX1</v>
      </c>
      <c r="Q1256" t="str">
        <f>IF(ISBLANK(Data!Q1256), "", Data!Q1256)</f>
        <v/>
      </c>
      <c r="R1256" t="str">
        <f>IF(ISBLANK(Data!R1256), "", Data!R1256)</f>
        <v>CX422240XXXXXX6560</v>
      </c>
      <c r="S1256" t="str">
        <f>IF(ISBLANK(Data!S1256), "", Data!S1256)</f>
        <v>CV</v>
      </c>
      <c r="T1256" s="1" t="str">
        <f>IF(ISBLANK(Data!T1256),"",(Data!T1256))</f>
        <v>12/27</v>
      </c>
      <c r="U1256" t="str">
        <f>IF(ISBLANK(Data!U1256), "", Data!U1256)</f>
        <v/>
      </c>
      <c r="V1256" t="str">
        <f>IF(ISBLANK(Data!V1256), "", Data!V1256)</f>
        <v>RUA SOCIEDADE NACIONAL DOS FOS</v>
      </c>
      <c r="W1256" t="str">
        <f>IF(ISBLANK(Data!W1256), "", Data!W1256)</f>
        <v/>
      </c>
      <c r="X1256" t="str">
        <f>IF(ISBLANK(Data!X1256), "", Data!X1256)</f>
        <v>4150-037,PORTO,PT</v>
      </c>
      <c r="Y1256" t="str">
        <f>IF(ISBLANK(Data!Y1256), "", Data!Y1256)</f>
        <v/>
      </c>
      <c r="Z1256" t="str">
        <f>IF(ISBLANK(Data!Z1256), "", Data!Z1256)</f>
        <v>P/N5</v>
      </c>
      <c r="AA1256" t="str">
        <f>IF(ISBLANK(Data!AA1256), "", Data!AA1256)</f>
        <v>+351-917577778</v>
      </c>
      <c r="AB1256" t="str">
        <f>IF(ISBLANK(Data!AB1256), "", Data!AB1256)</f>
        <v>/WFI/</v>
      </c>
      <c r="AC1256" t="str">
        <f>IF(ISBLANK(Data!AC1256), "", Data!AC1256)</f>
        <v/>
      </c>
      <c r="AD1256" t="str">
        <f>IF(ISBLANK(Data!AD1256), "", Data!AD1256)</f>
        <v/>
      </c>
      <c r="AE1256" t="str">
        <f>IF(ISBLANK(Data!AE1256), "", Data!AE1256)</f>
        <v/>
      </c>
      <c r="AF1256" s="7">
        <f>IF(ISBLANK(Data!AF1256), 0, _xlfn.NUMBERVALUE(SUBSTITUTE(Data!AF1256, ".", ",")))</f>
        <v>0</v>
      </c>
      <c r="AG1256" t="str">
        <f>IF(ISBLANK(Data!AG1256), "", Data!AG1256)</f>
        <v>EUR</v>
      </c>
      <c r="AH1256" s="6">
        <f>IF(ISBLANK(Data!AH1256), 0, _xlfn.NUMBERVALUE(SUBSTITUTE(Data!AH1256, ".", ",")))</f>
        <v>857.51</v>
      </c>
      <c r="AI1256" s="7">
        <f>IF(ISBLANK(Data!AI1256), "", _xlfn.NUMBERVALUE(SUBSTITUTE(Data!AI1256, ".", ",")))</f>
        <v>12000</v>
      </c>
      <c r="AJ1256" s="7">
        <f>IF(ISBLANK(Data!AJ1256), "", _xlfn.NUMBERVALUE(SUBSTITUTE(Data!AJ1256, ".", ",")))</f>
        <v>12000</v>
      </c>
      <c r="AK1256" s="7">
        <f>IF(ISBLANK(Data!AK1256), "", _xlfn.NUMBERVALUE(SUBSTITUTE(Data!AK1256, ".", ",")))</f>
        <v>3000</v>
      </c>
      <c r="AL1256">
        <f>IF(ISBLANK(Data!AL1256), "", Data!AL1256)</f>
        <v>0</v>
      </c>
      <c r="AM1256" s="15">
        <f>Table2[[#This Row],[DATE_IN]]-Table2[[#This Row],[DATE_OUT]]</f>
        <v>6</v>
      </c>
      <c r="AN1256" s="7" t="str">
        <f>IF(MID(RIGHT(Table2[[#This Row],[ADDR3]],3),1,1)=",",RIGHT(Table2[[#This Row],[ADDR3]],2),"")</f>
        <v>PT</v>
      </c>
      <c r="AO1256" s="7" t="str">
        <f>MID(Table2[[#This Row],[RES]],11,2)</f>
        <v>PT</v>
      </c>
      <c r="AP1256" s="7">
        <f>_xlfn.XLOOKUP(AG1256,Table3[CURRENCY],Table3[CONVERSION RATE],0)*Table2[[#This Row],[ORIGINAL PRICE]]</f>
        <v>10264.394700000001</v>
      </c>
      <c r="AQ1256" s="7">
        <f>_xlfn.XLOOKUP(AG1256,Table3[CURRENCY],Table3[CONVERSION RATE],0)*Table2[[#This Row],[ORIGINAL PREPAYMENT]]</f>
        <v>0</v>
      </c>
      <c r="AR1256" s="7"/>
      <c r="AS1256" s="15"/>
    </row>
    <row r="1257" spans="1:45" x14ac:dyDescent="0.25">
      <c r="A1257" t="str">
        <f>IF(ISBLANK(Data!A1257), "", Data!A1257)</f>
        <v>B</v>
      </c>
      <c r="B1257" s="2" cm="1">
        <f t="array" ref="B1257">IF(ISBLANK(Data!B1257), "", DATE(2000 + RIGHT(Data!B1257, 2), _xlfn.SWITCH(MID(Data!B1257, 3, 3), "JAN", 1, "FEB", 2, "MAR", 3, "APR", 4, "MAY", 5, "JUN", 6, "JUL", 7, "AUG", 8, "SEP", 9, "OCT", 10, "NOV", 11, "DEC", 12), LEFT(Data!B1257, 2)))</f>
        <v>45429</v>
      </c>
      <c r="C1257" t="str">
        <f>IF(ISBLANK(Data!C1257), "", Data!C1257)</f>
        <v>0253-1507-DE-6</v>
      </c>
      <c r="D1257" t="str">
        <f>IF(ISBLANK(Data!D1257), "", Data!D1257)</f>
        <v>QF950V</v>
      </c>
      <c r="E1257" t="str">
        <f>IF(ISBLANK(Data!E1257), "", Data!E1257)</f>
        <v>TOS</v>
      </c>
      <c r="F1257" s="2" cm="1">
        <f t="array" ref="F1257">IF(ISBLANK(Data!F1257), "", DATE(2000 + RIGHT(Data!F1257, 2), _xlfn.SWITCH(MID(Data!F1257, 3, 3), "JAN", 1, "FEB", 2, "MAR", 3, "APR", 4, "MAY", 5, "JUN", 6, "JUL", 7, "AUG", 8, "SEP", 9, "OCT", 10, "NOV", 11, "DEC", 12), LEFT(Data!F1257, 2)))</f>
        <v>45561</v>
      </c>
      <c r="G1257" t="str">
        <f>IF(ISBLANK(Data!G1257), "", Data!G1257)</f>
        <v>THU</v>
      </c>
      <c r="H1257" t="str">
        <f>IF(ISBLANK(Data!H1257), "", Data!H1257)</f>
        <v>SK4416</v>
      </c>
      <c r="I1257" t="str">
        <f>IF(ISBLANK(Data!I1257), "", Data!I1257)</f>
        <v>C</v>
      </c>
      <c r="J1257" t="str">
        <f>IF(ISBLANK(Data!J1257), "", Data!J1257)</f>
        <v>TOS</v>
      </c>
      <c r="K1257" s="2" cm="1">
        <f t="array" ref="K1257">IF(ISBLANK(Data!K1257), "", DATE(2000 + RIGHT(Data!K1257, 2), _xlfn.SWITCH(MID(Data!K1257, 3, 3), "JAN", 1, "FEB", 2, "MAR", 3, "APR", 4, "MAY", 5, "JUN", 6, "JUL", 7, "AUG", 8, "SEP", 9, "OCT", 10, "NOV", 11, "DEC", 12), LEFT(Data!K1257, 2)))</f>
        <v>45573</v>
      </c>
      <c r="L1257" t="str">
        <f>IF(ISBLANK(Data!L1257), "", Data!L1257)</f>
        <v>TUE</v>
      </c>
      <c r="M1257" t="str">
        <f>IF(ISBLANK(Data!M1257), "", Data!M1257)</f>
        <v>DENNINGER,RAPHAEL,HERR</v>
      </c>
      <c r="N1257" t="str">
        <f>IF(ISBLANK(Data!N1257), "", Data!N1257)</f>
        <v>LI</v>
      </c>
      <c r="O1257" s="2" cm="1">
        <f t="array" ref="O1257">IF(ISBLANK(Data!O1257), "", DATE(2000 + RIGHT(Data!O1257, 2), _xlfn.SWITCH(MID(Data!O1257, 3, 3), "JAN", 1, "FEB", 2, "MAR", 3, "APR", 4, "MAY", 5, "JUN", 6, "JUL", 7, "AUG", 8, "SEP", 9, "OCT", 10, "NOV", 11, "DEC", 12), LEFT(Data!O1257, 2)))</f>
        <v>72645</v>
      </c>
      <c r="P1257" t="str">
        <f>IF(ISBLANK(Data!P1257), "", Data!P1257)</f>
        <v>1001</v>
      </c>
      <c r="Q1257" t="str">
        <f>IF(ISBLANK(Data!Q1257), "", Data!Q1257)</f>
        <v>929149324618</v>
      </c>
      <c r="R1257" t="str">
        <f>IF(ISBLANK(Data!R1257), "", Data!R1257)</f>
        <v>BU871094800004TE14932461</v>
      </c>
      <c r="S1257" t="str">
        <f>IF(ISBLANK(Data!S1257), "", Data!S1257)</f>
        <v>CH</v>
      </c>
      <c r="T1257" s="1" t="str">
        <f>IF(ISBLANK(Data!T1257),"",(Data!T1257))</f>
        <v/>
      </c>
      <c r="U1257" t="str">
        <f>IF(ISBLANK(Data!U1257), "", Data!U1257)</f>
        <v/>
      </c>
      <c r="V1257" t="str">
        <f>IF(ISBLANK(Data!V1257), "", Data!V1257)</f>
        <v>HAUPTSTR. 37</v>
      </c>
      <c r="W1257" t="str">
        <f>IF(ISBLANK(Data!W1257), "", Data!W1257)</f>
        <v/>
      </c>
      <c r="X1257" t="str">
        <f>IF(ISBLANK(Data!X1257), "", Data!X1257)</f>
        <v>88454,HOCHDORF,DE</v>
      </c>
      <c r="Y1257" t="str">
        <f>IF(ISBLANK(Data!Y1257), "", Data!Y1257)</f>
        <v>DEXXA410A138762</v>
      </c>
      <c r="Z1257" t="str">
        <f>IF(ISBLANK(Data!Z1257), "", Data!Z1257)</f>
        <v>T/0062893E/P/RF</v>
      </c>
      <c r="AA1257" t="str">
        <f>IF(ISBLANK(Data!AA1257), "", Data!AA1257)</f>
        <v>+49-15110944760</v>
      </c>
      <c r="AB1257" t="str">
        <f>IF(ISBLANK(Data!AB1257), "", Data!AB1257)</f>
        <v>OCI/</v>
      </c>
      <c r="AC1257" t="str">
        <f>IF(ISBLANK(Data!AC1257), "", Data!AC1257)</f>
        <v>L223200</v>
      </c>
      <c r="AD1257" t="str">
        <f>IF(ISBLANK(Data!AD1257), "", Data!AD1257)</f>
        <v/>
      </c>
      <c r="AE1257" t="str">
        <f>IF(ISBLANK(Data!AE1257), "", Data!AE1257)</f>
        <v/>
      </c>
      <c r="AF1257" s="7">
        <f>IF(ISBLANK(Data!AF1257), 0, _xlfn.NUMBERVALUE(SUBSTITUTE(Data!AF1257, ".", ",")))</f>
        <v>635.4</v>
      </c>
      <c r="AG1257" t="str">
        <f>IF(ISBLANK(Data!AG1257), "", Data!AG1257)</f>
        <v>EUR</v>
      </c>
      <c r="AH1257" s="6">
        <f>IF(ISBLANK(Data!AH1257), 0, _xlfn.NUMBERVALUE(SUBSTITUTE(Data!AH1257, ".", ",")))</f>
        <v>635.28</v>
      </c>
      <c r="AI1257" s="7">
        <f>IF(ISBLANK(Data!AI1257), "", _xlfn.NUMBERVALUE(SUBSTITUTE(Data!AI1257, ".", ",")))</f>
        <v>12000</v>
      </c>
      <c r="AJ1257" s="7">
        <f>IF(ISBLANK(Data!AJ1257), "", _xlfn.NUMBERVALUE(SUBSTITUTE(Data!AJ1257, ".", ",")))</f>
        <v>12000</v>
      </c>
      <c r="AK1257" s="7" t="str">
        <f>IF(ISBLANK(Data!AK1257), "", _xlfn.NUMBERVALUE(SUBSTITUTE(Data!AK1257, ".", ",")))</f>
        <v/>
      </c>
      <c r="AL1257">
        <f>IF(ISBLANK(Data!AL1257), "", Data!AL1257)</f>
        <v>0</v>
      </c>
      <c r="AM1257" s="15">
        <f>Table2[[#This Row],[DATE_IN]]-Table2[[#This Row],[DATE_OUT]]</f>
        <v>12</v>
      </c>
      <c r="AN1257" s="7" t="str">
        <f>IF(MID(RIGHT(Table2[[#This Row],[ADDR3]],3),1,1)=",",RIGHT(Table2[[#This Row],[ADDR3]],2),"")</f>
        <v>DE</v>
      </c>
      <c r="AO1257" s="7" t="str">
        <f>MID(Table2[[#This Row],[RES]],11,2)</f>
        <v>DE</v>
      </c>
      <c r="AP1257" s="7">
        <f>_xlfn.XLOOKUP(AG1257,Table3[CURRENCY],Table3[CONVERSION RATE],0)*Table2[[#This Row],[ORIGINAL PRICE]]</f>
        <v>7604.3015999999998</v>
      </c>
      <c r="AQ1257" s="7">
        <f>_xlfn.XLOOKUP(AG1257,Table3[CURRENCY],Table3[CONVERSION RATE],0)*Table2[[#This Row],[ORIGINAL PREPAYMENT]]</f>
        <v>7605.7380000000003</v>
      </c>
      <c r="AR1257" s="7"/>
      <c r="AS1257" s="15"/>
    </row>
    <row r="1258" spans="1:45" x14ac:dyDescent="0.25">
      <c r="A1258" t="str">
        <f>IF(ISBLANK(Data!A1258), "", Data!A1258)</f>
        <v>B</v>
      </c>
      <c r="B1258" s="2" cm="1">
        <f t="array" ref="B1258">IF(ISBLANK(Data!B1258), "", DATE(2000 + RIGHT(Data!B1258, 2), _xlfn.SWITCH(MID(Data!B1258, 3, 3), "JAN", 1, "FEB", 2, "MAR", 3, "APR", 4, "MAY", 5, "JUN", 6, "JUL", 7, "AUG", 8, "SEP", 9, "OCT", 10, "NOV", 11, "DEC", 12), LEFT(Data!B1258, 2)))</f>
        <v>45432</v>
      </c>
      <c r="C1258" t="str">
        <f>IF(ISBLANK(Data!C1258), "", Data!C1258)</f>
        <v>0269-4749-SG-1</v>
      </c>
      <c r="D1258" t="str">
        <f>IF(ISBLANK(Data!D1258), "", Data!D1258)</f>
        <v>QF812V</v>
      </c>
      <c r="E1258" t="str">
        <f>IF(ISBLANK(Data!E1258), "", Data!E1258)</f>
        <v>TOS</v>
      </c>
      <c r="F1258" s="2" cm="1">
        <f t="array" ref="F1258">IF(ISBLANK(Data!F1258), "", DATE(2000 + RIGHT(Data!F1258, 2), _xlfn.SWITCH(MID(Data!F1258, 3, 3), "JAN", 1, "FEB", 2, "MAR", 3, "APR", 4, "MAY", 5, "JUN", 6, "JUL", 7, "AUG", 8, "SEP", 9, "OCT", 10, "NOV", 11, "DEC", 12), LEFT(Data!F1258, 2)))</f>
        <v>45561</v>
      </c>
      <c r="G1258" t="str">
        <f>IF(ISBLANK(Data!G1258), "", Data!G1258)</f>
        <v>THU</v>
      </c>
      <c r="H1258" t="str">
        <f>IF(ISBLANK(Data!H1258), "", Data!H1258)</f>
        <v>SK4414</v>
      </c>
      <c r="I1258" t="str">
        <f>IF(ISBLANK(Data!I1258), "", Data!I1258)</f>
        <v>C</v>
      </c>
      <c r="J1258" t="str">
        <f>IF(ISBLANK(Data!J1258), "", Data!J1258)</f>
        <v>TOS</v>
      </c>
      <c r="K1258" s="2" cm="1">
        <f t="array" ref="K1258">IF(ISBLANK(Data!K1258), "", DATE(2000 + RIGHT(Data!K1258, 2), _xlfn.SWITCH(MID(Data!K1258, 3, 3), "JAN", 1, "FEB", 2, "MAR", 3, "APR", 4, "MAY", 5, "JUN", 6, "JUL", 7, "AUG", 8, "SEP", 9, "OCT", 10, "NOV", 11, "DEC", 12), LEFT(Data!K1258, 2)))</f>
        <v>45570</v>
      </c>
      <c r="L1258" t="str">
        <f>IF(ISBLANK(Data!L1258), "", Data!L1258)</f>
        <v>SAT</v>
      </c>
      <c r="M1258" t="str">
        <f>IF(ISBLANK(Data!M1258), "", Data!M1258)</f>
        <v>ONG,ZHI YONG KERVIN</v>
      </c>
      <c r="N1258" t="str">
        <f>IF(ISBLANK(Data!N1258), "", Data!N1258)</f>
        <v>LV</v>
      </c>
      <c r="O1258" s="2" cm="1">
        <f t="array" ref="O1258">IF(ISBLANK(Data!O1258), "", DATE(2000 + RIGHT(Data!O1258, 2), _xlfn.SWITCH(MID(Data!O1258, 3, 3), "JAN", 1, "FEB", 2, "MAR", 3, "APR", 4, "MAY", 5, "JUN", 6, "JUL", 7, "AUG", 8, "SEP", 9, "OCT", 10, "NOV", 11, "DEC", 12), LEFT(Data!O1258, 2)))</f>
        <v>70860</v>
      </c>
      <c r="P1258" t="str">
        <f>IF(ISBLANK(Data!P1258), "", Data!P1258)</f>
        <v>1XX1</v>
      </c>
      <c r="Q1258" t="str">
        <f>IF(ISBLANK(Data!Q1258), "", Data!Q1258)</f>
        <v>791546731</v>
      </c>
      <c r="R1258" t="str">
        <f>IF(ISBLANK(Data!R1258), "", Data!R1258)</f>
        <v>BU868102240009TE79154673</v>
      </c>
      <c r="S1258" t="str">
        <f>IF(ISBLANK(Data!S1258), "", Data!S1258)</f>
        <v>CH</v>
      </c>
      <c r="T1258" s="1" t="str">
        <f>IF(ISBLANK(Data!T1258),"",(Data!T1258))</f>
        <v/>
      </c>
      <c r="U1258" t="str">
        <f>IF(ISBLANK(Data!U1258), "", Data!U1258)</f>
        <v/>
      </c>
      <c r="V1258" t="str">
        <f>IF(ISBLANK(Data!V1258), "", Data!V1258)</f>
        <v/>
      </c>
      <c r="W1258" t="str">
        <f>IF(ISBLANK(Data!W1258), "", Data!W1258)</f>
        <v/>
      </c>
      <c r="X1258" t="str">
        <f>IF(ISBLANK(Data!X1258), "", Data!X1258)</f>
        <v/>
      </c>
      <c r="Y1258" t="str">
        <f>IF(ISBLANK(Data!Y1258), "", Data!Y1258)</f>
        <v/>
      </c>
      <c r="Z1258" t="str">
        <f>IF(ISBLANK(Data!Z1258), "", Data!Z1258)</f>
        <v>T/0061025E/P/YS</v>
      </c>
      <c r="AA1258" t="str">
        <f>IF(ISBLANK(Data!AA1258), "", Data!AA1258)</f>
        <v>+6581184381</v>
      </c>
      <c r="AB1258" t="str">
        <f>IF(ISBLANK(Data!AB1258), "", Data!AB1258)</f>
        <v>ADR/</v>
      </c>
      <c r="AC1258" t="str">
        <f>IF(ISBLANK(Data!AC1258), "", Data!AC1258)</f>
        <v>L196400</v>
      </c>
      <c r="AD1258" t="str">
        <f>IF(ISBLANK(Data!AD1258), "", Data!AD1258)</f>
        <v/>
      </c>
      <c r="AE1258" t="str">
        <f>IF(ISBLANK(Data!AE1258), "", Data!AE1258)</f>
        <v/>
      </c>
      <c r="AF1258" s="7">
        <f>IF(ISBLANK(Data!AF1258), 0, _xlfn.NUMBERVALUE(SUBSTITUTE(Data!AF1258, ".", ",")))</f>
        <v>4315.51</v>
      </c>
      <c r="AG1258" t="str">
        <f>IF(ISBLANK(Data!AG1258), "", Data!AG1258)</f>
        <v>NKR</v>
      </c>
      <c r="AH1258" s="6">
        <f>IF(ISBLANK(Data!AH1258), 0, _xlfn.NUMBERVALUE(SUBSTITUTE(Data!AH1258, ".", ",")))</f>
        <v>4315.51</v>
      </c>
      <c r="AI1258" s="7">
        <f>IF(ISBLANK(Data!AI1258), "", _xlfn.NUMBERVALUE(SUBSTITUTE(Data!AI1258, ".", ",")))</f>
        <v>12000</v>
      </c>
      <c r="AJ1258" s="7">
        <f>IF(ISBLANK(Data!AJ1258), "", _xlfn.NUMBERVALUE(SUBSTITUTE(Data!AJ1258, ".", ",")))</f>
        <v>12000</v>
      </c>
      <c r="AK1258" s="7" t="str">
        <f>IF(ISBLANK(Data!AK1258), "", _xlfn.NUMBERVALUE(SUBSTITUTE(Data!AK1258, ".", ",")))</f>
        <v/>
      </c>
      <c r="AL1258">
        <f>IF(ISBLANK(Data!AL1258), "", Data!AL1258)</f>
        <v>0</v>
      </c>
      <c r="AM1258" s="15">
        <f>Table2[[#This Row],[DATE_IN]]-Table2[[#This Row],[DATE_OUT]]</f>
        <v>9</v>
      </c>
      <c r="AN1258" s="7" t="str">
        <f>IF(MID(RIGHT(Table2[[#This Row],[ADDR3]],3),1,1)=",",RIGHT(Table2[[#This Row],[ADDR3]],2),"")</f>
        <v/>
      </c>
      <c r="AO1258" s="7" t="str">
        <f>MID(Table2[[#This Row],[RES]],11,2)</f>
        <v>SG</v>
      </c>
      <c r="AP1258" s="7">
        <f>_xlfn.XLOOKUP(AG1258,Table3[CURRENCY],Table3[CONVERSION RATE],0)*Table2[[#This Row],[ORIGINAL PRICE]]</f>
        <v>4315.51</v>
      </c>
      <c r="AQ1258" s="7">
        <f>_xlfn.XLOOKUP(AG1258,Table3[CURRENCY],Table3[CONVERSION RATE],0)*Table2[[#This Row],[ORIGINAL PREPAYMENT]]</f>
        <v>4315.51</v>
      </c>
      <c r="AR1258" s="7"/>
      <c r="AS1258" s="15"/>
    </row>
    <row r="1259" spans="1:45" x14ac:dyDescent="0.25">
      <c r="A1259" t="str">
        <f>IF(ISBLANK(Data!A1259), "", Data!A1259)</f>
        <v>B</v>
      </c>
      <c r="B1259" s="2" cm="1">
        <f t="array" ref="B1259">IF(ISBLANK(Data!B1259), "", DATE(2000 + RIGHT(Data!B1259, 2), _xlfn.SWITCH(MID(Data!B1259, 3, 3), "JAN", 1, "FEB", 2, "MAR", 3, "APR", 4, "MAY", 5, "JUN", 6, "JUL", 7, "AUG", 8, "SEP", 9, "OCT", 10, "NOV", 11, "DEC", 12), LEFT(Data!B1259, 2)))</f>
        <v>45455</v>
      </c>
      <c r="C1259" t="str">
        <f>IF(ISBLANK(Data!C1259), "", Data!C1259)</f>
        <v>0406-7408-CS-2</v>
      </c>
      <c r="D1259" t="str">
        <f>IF(ISBLANK(Data!D1259), "", Data!D1259)</f>
        <v>QF810V</v>
      </c>
      <c r="E1259" t="str">
        <f>IF(ISBLANK(Data!E1259), "", Data!E1259)</f>
        <v>TOS</v>
      </c>
      <c r="F1259" s="2" cm="1">
        <f t="array" ref="F1259">IF(ISBLANK(Data!F1259), "", DATE(2000 + RIGHT(Data!F1259, 2), _xlfn.SWITCH(MID(Data!F1259, 3, 3), "JAN", 1, "FEB", 2, "MAR", 3, "APR", 4, "MAY", 5, "JUN", 6, "JUL", 7, "AUG", 8, "SEP", 9, "OCT", 10, "NOV", 11, "DEC", 12), LEFT(Data!F1259, 2)))</f>
        <v>45561</v>
      </c>
      <c r="G1259" t="str">
        <f>IF(ISBLANK(Data!G1259), "", Data!G1259)</f>
        <v>THU</v>
      </c>
      <c r="H1259" t="str">
        <f>IF(ISBLANK(Data!H1259), "", Data!H1259)</f>
        <v>WI</v>
      </c>
      <c r="I1259" t="str">
        <f>IF(ISBLANK(Data!I1259), "", Data!I1259)</f>
        <v>E</v>
      </c>
      <c r="J1259" t="str">
        <f>IF(ISBLANK(Data!J1259), "", Data!J1259)</f>
        <v>TOS</v>
      </c>
      <c r="K1259" s="2" cm="1">
        <f t="array" ref="K1259">IF(ISBLANK(Data!K1259), "", DATE(2000 + RIGHT(Data!K1259, 2), _xlfn.SWITCH(MID(Data!K1259, 3, 3), "JAN", 1, "FEB", 2, "MAR", 3, "APR", 4, "MAY", 5, "JUN", 6, "JUL", 7, "AUG", 8, "SEP", 9, "OCT", 10, "NOV", 11, "DEC", 12), LEFT(Data!K1259, 2)))</f>
        <v>45575</v>
      </c>
      <c r="L1259" t="str">
        <f>IF(ISBLANK(Data!L1259), "", Data!L1259)</f>
        <v>THU</v>
      </c>
      <c r="M1259" t="str">
        <f>IF(ISBLANK(Data!M1259), "", Data!M1259)</f>
        <v>CITTERBARDOVA,KAROLINA</v>
      </c>
      <c r="N1259" t="str">
        <f>IF(ISBLANK(Data!N1259), "", Data!N1259)</f>
        <v>LJ</v>
      </c>
      <c r="O1259" s="2" cm="1">
        <f t="array" ref="O1259">IF(ISBLANK(Data!O1259), "", DATE(2000 + RIGHT(Data!O1259, 2), _xlfn.SWITCH(MID(Data!O1259, 3, 3), "JAN", 1, "FEB", 2, "MAR", 3, "APR", 4, "MAY", 5, "JUN", 6, "JUL", 7, "AUG", 8, "SEP", 9, "OCT", 10, "NOV", 11, "DEC", 12), LEFT(Data!O1259, 2)))</f>
        <v>72321</v>
      </c>
      <c r="P1259" t="str">
        <f>IF(ISBLANK(Data!P1259), "", Data!P1259)</f>
        <v>1XX1</v>
      </c>
      <c r="Q1259" t="str">
        <f>IF(ISBLANK(Data!Q1259), "", Data!Q1259)</f>
        <v>722894872</v>
      </c>
      <c r="R1259" t="str">
        <f>IF(ISBLANK(Data!R1259), "", Data!R1259)</f>
        <v>BU868102220001TE72289487</v>
      </c>
      <c r="S1259" t="str">
        <f>IF(ISBLANK(Data!S1259), "", Data!S1259)</f>
        <v>CH</v>
      </c>
      <c r="T1259" s="1" t="str">
        <f>IF(ISBLANK(Data!T1259),"",(Data!T1259))</f>
        <v/>
      </c>
      <c r="U1259" t="str">
        <f>IF(ISBLANK(Data!U1259), "", Data!U1259)</f>
        <v/>
      </c>
      <c r="V1259" t="str">
        <f>IF(ISBLANK(Data!V1259), "", Data!V1259)</f>
        <v/>
      </c>
      <c r="W1259" t="str">
        <f>IF(ISBLANK(Data!W1259), "", Data!W1259)</f>
        <v/>
      </c>
      <c r="X1259" t="str">
        <f>IF(ISBLANK(Data!X1259), "", Data!X1259)</f>
        <v/>
      </c>
      <c r="Y1259" t="str">
        <f>IF(ISBLANK(Data!Y1259), "", Data!Y1259)</f>
        <v/>
      </c>
      <c r="Z1259" t="str">
        <f>IF(ISBLANK(Data!Z1259), "", Data!Z1259)</f>
        <v>T/0061003E/P/YS</v>
      </c>
      <c r="AA1259" t="str">
        <f>IF(ISBLANK(Data!AA1259), "", Data!AA1259)</f>
        <v>+420720228550</v>
      </c>
      <c r="AB1259" t="str">
        <f>IF(ISBLANK(Data!AB1259), "", Data!AB1259)</f>
        <v>ADR/</v>
      </c>
      <c r="AC1259" t="str">
        <f>IF(ISBLANK(Data!AC1259), "", Data!AC1259)</f>
        <v>L184400</v>
      </c>
      <c r="AD1259" t="str">
        <f>IF(ISBLANK(Data!AD1259), "", Data!AD1259)</f>
        <v/>
      </c>
      <c r="AE1259" t="str">
        <f>IF(ISBLANK(Data!AE1259), "", Data!AE1259)</f>
        <v/>
      </c>
      <c r="AF1259" s="7">
        <f>IF(ISBLANK(Data!AF1259), 0, _xlfn.NUMBERVALUE(SUBSTITUTE(Data!AF1259, ".", ",")))</f>
        <v>1028.96</v>
      </c>
      <c r="AG1259" t="str">
        <f>IF(ISBLANK(Data!AG1259), "", Data!AG1259)</f>
        <v>EUR</v>
      </c>
      <c r="AH1259" s="6">
        <f>IF(ISBLANK(Data!AH1259), 0, _xlfn.NUMBERVALUE(SUBSTITUTE(Data!AH1259, ".", ",")))</f>
        <v>1028.52</v>
      </c>
      <c r="AI1259" s="7">
        <f>IF(ISBLANK(Data!AI1259), "", _xlfn.NUMBERVALUE(SUBSTITUTE(Data!AI1259, ".", ",")))</f>
        <v>12000</v>
      </c>
      <c r="AJ1259" s="7">
        <f>IF(ISBLANK(Data!AJ1259), "", _xlfn.NUMBERVALUE(SUBSTITUTE(Data!AJ1259, ".", ",")))</f>
        <v>12000</v>
      </c>
      <c r="AK1259" s="7" t="str">
        <f>IF(ISBLANK(Data!AK1259), "", _xlfn.NUMBERVALUE(SUBSTITUTE(Data!AK1259, ".", ",")))</f>
        <v/>
      </c>
      <c r="AL1259">
        <f>IF(ISBLANK(Data!AL1259), "", Data!AL1259)</f>
        <v>0</v>
      </c>
      <c r="AM1259" s="15">
        <f>Table2[[#This Row],[DATE_IN]]-Table2[[#This Row],[DATE_OUT]]</f>
        <v>14</v>
      </c>
      <c r="AN1259" s="7" t="str">
        <f>IF(MID(RIGHT(Table2[[#This Row],[ADDR3]],3),1,1)=",",RIGHT(Table2[[#This Row],[ADDR3]],2),"")</f>
        <v/>
      </c>
      <c r="AO1259" s="7" t="str">
        <f>MID(Table2[[#This Row],[RES]],11,2)</f>
        <v>CS</v>
      </c>
      <c r="AP1259" s="7">
        <f>_xlfn.XLOOKUP(AG1259,Table3[CURRENCY],Table3[CONVERSION RATE],0)*Table2[[#This Row],[ORIGINAL PRICE]]</f>
        <v>12311.384400000001</v>
      </c>
      <c r="AQ1259" s="7">
        <f>_xlfn.XLOOKUP(AG1259,Table3[CURRENCY],Table3[CONVERSION RATE],0)*Table2[[#This Row],[ORIGINAL PREPAYMENT]]</f>
        <v>12316.6512</v>
      </c>
      <c r="AR1259" s="7"/>
      <c r="AS1259" s="15"/>
    </row>
    <row r="1260" spans="1:45" x14ac:dyDescent="0.25">
      <c r="A1260" t="str">
        <f>IF(ISBLANK(Data!A1260), "", Data!A1260)</f>
        <v>B</v>
      </c>
      <c r="B1260" s="2" cm="1">
        <f t="array" ref="B1260">IF(ISBLANK(Data!B1260), "", DATE(2000 + RIGHT(Data!B1260, 2), _xlfn.SWITCH(MID(Data!B1260, 3, 3), "JAN", 1, "FEB", 2, "MAR", 3, "APR", 4, "MAY", 5, "JUN", 6, "JUL", 7, "AUG", 8, "SEP", 9, "OCT", 10, "NOV", 11, "DEC", 12), LEFT(Data!B1260, 2)))</f>
        <v>45463</v>
      </c>
      <c r="C1260" t="str">
        <f>IF(ISBLANK(Data!C1260), "", Data!C1260)</f>
        <v>0456-5344-TW-0</v>
      </c>
      <c r="D1260" t="str">
        <f>IF(ISBLANK(Data!D1260), "", Data!D1260)</f>
        <v>QF812V</v>
      </c>
      <c r="E1260" t="str">
        <f>IF(ISBLANK(Data!E1260), "", Data!E1260)</f>
        <v>TOS</v>
      </c>
      <c r="F1260" s="2" cm="1">
        <f t="array" ref="F1260">IF(ISBLANK(Data!F1260), "", DATE(2000 + RIGHT(Data!F1260, 2), _xlfn.SWITCH(MID(Data!F1260, 3, 3), "JAN", 1, "FEB", 2, "MAR", 3, "APR", 4, "MAY", 5, "JUN", 6, "JUL", 7, "AUG", 8, "SEP", 9, "OCT", 10, "NOV", 11, "DEC", 12), LEFT(Data!F1260, 2)))</f>
        <v>45561</v>
      </c>
      <c r="G1260" t="str">
        <f>IF(ISBLANK(Data!G1260), "", Data!G1260)</f>
        <v>THU</v>
      </c>
      <c r="H1260" t="str">
        <f>IF(ISBLANK(Data!H1260), "", Data!H1260)</f>
        <v>DY370</v>
      </c>
      <c r="I1260" t="str">
        <f>IF(ISBLANK(Data!I1260), "", Data!I1260)</f>
        <v>E</v>
      </c>
      <c r="J1260" t="str">
        <f>IF(ISBLANK(Data!J1260), "", Data!J1260)</f>
        <v>TOS</v>
      </c>
      <c r="K1260" s="2" cm="1">
        <f t="array" ref="K1260">IF(ISBLANK(Data!K1260), "", DATE(2000 + RIGHT(Data!K1260, 2), _xlfn.SWITCH(MID(Data!K1260, 3, 3), "JAN", 1, "FEB", 2, "MAR", 3, "APR", 4, "MAY", 5, "JUN", 6, "JUL", 7, "AUG", 8, "SEP", 9, "OCT", 10, "NOV", 11, "DEC", 12), LEFT(Data!K1260, 2)))</f>
        <v>45568</v>
      </c>
      <c r="L1260" t="str">
        <f>IF(ISBLANK(Data!L1260), "", Data!L1260)</f>
        <v>THU</v>
      </c>
      <c r="M1260" t="str">
        <f>IF(ISBLANK(Data!M1260), "", Data!M1260)</f>
        <v>HSIAO,WEIKANG</v>
      </c>
      <c r="N1260" t="str">
        <f>IF(ISBLANK(Data!N1260), "", Data!N1260)</f>
        <v>LV</v>
      </c>
      <c r="O1260" s="2" cm="1">
        <f t="array" ref="O1260">IF(ISBLANK(Data!O1260), "", DATE(2000 + RIGHT(Data!O1260, 2), _xlfn.SWITCH(MID(Data!O1260, 3, 3), "JAN", 1, "FEB", 2, "MAR", 3, "APR", 4, "MAY", 5, "JUN", 6, "JUL", 7, "AUG", 8, "SEP", 9, "OCT", 10, "NOV", 11, "DEC", 12), LEFT(Data!O1260, 2)))</f>
        <v>70860</v>
      </c>
      <c r="P1260" t="str">
        <f>IF(ISBLANK(Data!P1260), "", Data!P1260)</f>
        <v>1XX1</v>
      </c>
      <c r="Q1260" t="str">
        <f>IF(ISBLANK(Data!Q1260), "", Data!Q1260)</f>
        <v>751744811</v>
      </c>
      <c r="R1260" t="str">
        <f>IF(ISBLANK(Data!R1260), "", Data!R1260)</f>
        <v>BU868102240009TE75174481</v>
      </c>
      <c r="S1260" t="str">
        <f>IF(ISBLANK(Data!S1260), "", Data!S1260)</f>
        <v>CH</v>
      </c>
      <c r="T1260" s="1" t="str">
        <f>IF(ISBLANK(Data!T1260),"",(Data!T1260))</f>
        <v/>
      </c>
      <c r="U1260" t="str">
        <f>IF(ISBLANK(Data!U1260), "", Data!U1260)</f>
        <v/>
      </c>
      <c r="V1260" t="str">
        <f>IF(ISBLANK(Data!V1260), "", Data!V1260)</f>
        <v/>
      </c>
      <c r="W1260" t="str">
        <f>IF(ISBLANK(Data!W1260), "", Data!W1260)</f>
        <v/>
      </c>
      <c r="X1260" t="str">
        <f>IF(ISBLANK(Data!X1260), "", Data!X1260)</f>
        <v/>
      </c>
      <c r="Y1260" t="str">
        <f>IF(ISBLANK(Data!Y1260), "", Data!Y1260)</f>
        <v/>
      </c>
      <c r="Z1260" t="str">
        <f>IF(ISBLANK(Data!Z1260), "", Data!Z1260)</f>
        <v>T/0061025E/P/YS</v>
      </c>
      <c r="AA1260" t="str">
        <f>IF(ISBLANK(Data!AA1260), "", Data!AA1260)</f>
        <v>+8860936097977</v>
      </c>
      <c r="AB1260" t="str">
        <f>IF(ISBLANK(Data!AB1260), "", Data!AB1260)</f>
        <v>ADR/</v>
      </c>
      <c r="AC1260" t="str">
        <f>IF(ISBLANK(Data!AC1260), "", Data!AC1260)</f>
        <v>L196400</v>
      </c>
      <c r="AD1260" t="str">
        <f>IF(ISBLANK(Data!AD1260), "", Data!AD1260)</f>
        <v/>
      </c>
      <c r="AE1260" t="str">
        <f>IF(ISBLANK(Data!AE1260), "", Data!AE1260)</f>
        <v/>
      </c>
      <c r="AF1260" s="7">
        <f>IF(ISBLANK(Data!AF1260), 0, _xlfn.NUMBERVALUE(SUBSTITUTE(Data!AF1260, ".", ",")))</f>
        <v>5604.14</v>
      </c>
      <c r="AG1260" t="str">
        <f>IF(ISBLANK(Data!AG1260), "", Data!AG1260)</f>
        <v>NKR</v>
      </c>
      <c r="AH1260" s="6">
        <f>IF(ISBLANK(Data!AH1260), 0, _xlfn.NUMBERVALUE(SUBSTITUTE(Data!AH1260, ".", ",")))</f>
        <v>5604.14</v>
      </c>
      <c r="AI1260" s="7">
        <f>IF(ISBLANK(Data!AI1260), "", _xlfn.NUMBERVALUE(SUBSTITUTE(Data!AI1260, ".", ",")))</f>
        <v>12000</v>
      </c>
      <c r="AJ1260" s="7">
        <f>IF(ISBLANK(Data!AJ1260), "", _xlfn.NUMBERVALUE(SUBSTITUTE(Data!AJ1260, ".", ",")))</f>
        <v>12000</v>
      </c>
      <c r="AK1260" s="7" t="str">
        <f>IF(ISBLANK(Data!AK1260), "", _xlfn.NUMBERVALUE(SUBSTITUTE(Data!AK1260, ".", ",")))</f>
        <v/>
      </c>
      <c r="AL1260">
        <f>IF(ISBLANK(Data!AL1260), "", Data!AL1260)</f>
        <v>0</v>
      </c>
      <c r="AM1260" s="15">
        <f>Table2[[#This Row],[DATE_IN]]-Table2[[#This Row],[DATE_OUT]]</f>
        <v>7</v>
      </c>
      <c r="AN1260" s="7" t="str">
        <f>IF(MID(RIGHT(Table2[[#This Row],[ADDR3]],3),1,1)=",",RIGHT(Table2[[#This Row],[ADDR3]],2),"")</f>
        <v/>
      </c>
      <c r="AO1260" s="7" t="str">
        <f>MID(Table2[[#This Row],[RES]],11,2)</f>
        <v>TW</v>
      </c>
      <c r="AP1260" s="7">
        <f>_xlfn.XLOOKUP(AG1260,Table3[CURRENCY],Table3[CONVERSION RATE],0)*Table2[[#This Row],[ORIGINAL PRICE]]</f>
        <v>5604.14</v>
      </c>
      <c r="AQ1260" s="7">
        <f>_xlfn.XLOOKUP(AG1260,Table3[CURRENCY],Table3[CONVERSION RATE],0)*Table2[[#This Row],[ORIGINAL PREPAYMENT]]</f>
        <v>5604.14</v>
      </c>
      <c r="AR1260" s="7"/>
      <c r="AS1260" s="15"/>
    </row>
    <row r="1261" spans="1:45" x14ac:dyDescent="0.25">
      <c r="A1261" t="str">
        <f>IF(ISBLANK(Data!A1261), "", Data!A1261)</f>
        <v>B</v>
      </c>
      <c r="B1261" s="2" cm="1">
        <f t="array" ref="B1261">IF(ISBLANK(Data!B1261), "", DATE(2000 + RIGHT(Data!B1261, 2), _xlfn.SWITCH(MID(Data!B1261, 3, 3), "JAN", 1, "FEB", 2, "MAR", 3, "APR", 4, "MAY", 5, "JUN", 6, "JUL", 7, "AUG", 8, "SEP", 9, "OCT", 10, "NOV", 11, "DEC", 12), LEFT(Data!B1261, 2)))</f>
        <v>45472</v>
      </c>
      <c r="C1261" t="str">
        <f>IF(ISBLANK(Data!C1261), "", Data!C1261)</f>
        <v>0505-2220-CN-5</v>
      </c>
      <c r="D1261" t="str">
        <f>IF(ISBLANK(Data!D1261), "", Data!D1261)</f>
        <v>QE495W</v>
      </c>
      <c r="E1261" t="str">
        <f>IF(ISBLANK(Data!E1261), "", Data!E1261)</f>
        <v>TOS</v>
      </c>
      <c r="F1261" s="2" cm="1">
        <f t="array" ref="F1261">IF(ISBLANK(Data!F1261), "", DATE(2000 + RIGHT(Data!F1261, 2), _xlfn.SWITCH(MID(Data!F1261, 3, 3), "JAN", 1, "FEB", 2, "MAR", 3, "APR", 4, "MAY", 5, "JUN", 6, "JUL", 7, "AUG", 8, "SEP", 9, "OCT", 10, "NOV", 11, "DEC", 12), LEFT(Data!F1261, 2)))</f>
        <v>45561</v>
      </c>
      <c r="G1261" t="str">
        <f>IF(ISBLANK(Data!G1261), "", Data!G1261)</f>
        <v>THU</v>
      </c>
      <c r="H1261" t="str">
        <f>IF(ISBLANK(Data!H1261), "", Data!H1261)</f>
        <v>SK4432</v>
      </c>
      <c r="I1261" t="str">
        <f>IF(ISBLANK(Data!I1261), "", Data!I1261)</f>
        <v>E</v>
      </c>
      <c r="J1261" t="str">
        <f>IF(ISBLANK(Data!J1261), "", Data!J1261)</f>
        <v>TOS</v>
      </c>
      <c r="K1261" s="2" cm="1">
        <f t="array" ref="K1261">IF(ISBLANK(Data!K1261), "", DATE(2000 + RIGHT(Data!K1261, 2), _xlfn.SWITCH(MID(Data!K1261, 3, 3), "JAN", 1, "FEB", 2, "MAR", 3, "APR", 4, "MAY", 5, "JUN", 6, "JUL", 7, "AUG", 8, "SEP", 9, "OCT", 10, "NOV", 11, "DEC", 12), LEFT(Data!K1261, 2)))</f>
        <v>45571</v>
      </c>
      <c r="L1261" t="str">
        <f>IF(ISBLANK(Data!L1261), "", Data!L1261)</f>
        <v>SUN</v>
      </c>
      <c r="M1261" t="str">
        <f>IF(ISBLANK(Data!M1261), "", Data!M1261)</f>
        <v>CHEN,JUNTING</v>
      </c>
      <c r="N1261" t="str">
        <f>IF(ISBLANK(Data!N1261), "", Data!N1261)</f>
        <v>LV</v>
      </c>
      <c r="O1261" s="2" t="str" cm="1">
        <f t="array" ref="O1261">IF(ISBLANK(Data!O1261), "", DATE(2000 + RIGHT(Data!O1261, 2), _xlfn.SWITCH(MID(Data!O1261, 3, 3), "JAN", 1, "FEB", 2, "MAR", 3, "APR", 4, "MAY", 5, "JUN", 6, "JUL", 7, "AUG", 8, "SEP", 9, "OCT", 10, "NOV", 11, "DEC", 12), LEFT(Data!O1261, 2)))</f>
        <v/>
      </c>
      <c r="P1261" t="str">
        <f>IF(ISBLANK(Data!P1261), "", Data!P1261)</f>
        <v>1XX1</v>
      </c>
      <c r="Q1261" t="str">
        <f>IF(ISBLANK(Data!Q1261), "", Data!Q1261)</f>
        <v>NO150395110</v>
      </c>
      <c r="R1261" t="str">
        <f>IF(ISBLANK(Data!R1261), "", Data!R1261)</f>
        <v>BU873140040007TE15039511</v>
      </c>
      <c r="S1261" t="str">
        <f>IF(ISBLANK(Data!S1261), "", Data!S1261)</f>
        <v>CH</v>
      </c>
      <c r="T1261" s="1" t="str">
        <f>IF(ISBLANK(Data!T1261),"",(Data!T1261))</f>
        <v/>
      </c>
      <c r="U1261" t="str">
        <f>IF(ISBLANK(Data!U1261), "", Data!U1261)</f>
        <v/>
      </c>
      <c r="V1261" t="str">
        <f>IF(ISBLANK(Data!V1261), "", Data!V1261)</f>
        <v/>
      </c>
      <c r="W1261" t="str">
        <f>IF(ISBLANK(Data!W1261), "", Data!W1261)</f>
        <v/>
      </c>
      <c r="X1261" t="str">
        <f>IF(ISBLANK(Data!X1261), "", Data!X1261)</f>
        <v/>
      </c>
      <c r="Y1261" t="str">
        <f>IF(ISBLANK(Data!Y1261), "", Data!Y1261)</f>
        <v/>
      </c>
      <c r="Z1261" t="str">
        <f>IF(ISBLANK(Data!Z1261), "", Data!Z1261)</f>
        <v>T/0017161D/P/KU</v>
      </c>
      <c r="AA1261" t="str">
        <f>IF(ISBLANK(Data!AA1261), "", Data!AA1261)</f>
        <v>18502103533</v>
      </c>
      <c r="AB1261" t="str">
        <f>IF(ISBLANK(Data!AB1261), "", Data!AB1261)</f>
        <v/>
      </c>
      <c r="AC1261" t="str">
        <f>IF(ISBLANK(Data!AC1261), "", Data!AC1261)</f>
        <v>L180700</v>
      </c>
      <c r="AD1261" t="str">
        <f>IF(ISBLANK(Data!AD1261), "", Data!AD1261)</f>
        <v/>
      </c>
      <c r="AE1261" t="str">
        <f>IF(ISBLANK(Data!AE1261), "", Data!AE1261)</f>
        <v/>
      </c>
      <c r="AF1261" s="7">
        <f>IF(ISBLANK(Data!AF1261), 0, _xlfn.NUMBERVALUE(SUBSTITUTE(Data!AF1261, ".", ",")))</f>
        <v>7005.43</v>
      </c>
      <c r="AG1261" t="str">
        <f>IF(ISBLANK(Data!AG1261), "", Data!AG1261)</f>
        <v>NKR</v>
      </c>
      <c r="AH1261" s="6">
        <f>IF(ISBLANK(Data!AH1261), 0, _xlfn.NUMBERVALUE(SUBSTITUTE(Data!AH1261, ".", ",")))</f>
        <v>7005.43</v>
      </c>
      <c r="AI1261" s="7">
        <f>IF(ISBLANK(Data!AI1261), "", _xlfn.NUMBERVALUE(SUBSTITUTE(Data!AI1261, ".", ",")))</f>
        <v>12000</v>
      </c>
      <c r="AJ1261" s="7">
        <f>IF(ISBLANK(Data!AJ1261), "", _xlfn.NUMBERVALUE(SUBSTITUTE(Data!AJ1261, ".", ",")))</f>
        <v>12000</v>
      </c>
      <c r="AK1261" s="7" t="str">
        <f>IF(ISBLANK(Data!AK1261), "", _xlfn.NUMBERVALUE(SUBSTITUTE(Data!AK1261, ".", ",")))</f>
        <v/>
      </c>
      <c r="AL1261">
        <f>IF(ISBLANK(Data!AL1261), "", Data!AL1261)</f>
        <v>0</v>
      </c>
      <c r="AM1261" s="15">
        <f>Table2[[#This Row],[DATE_IN]]-Table2[[#This Row],[DATE_OUT]]</f>
        <v>10</v>
      </c>
      <c r="AN1261" s="7" t="str">
        <f>IF(MID(RIGHT(Table2[[#This Row],[ADDR3]],3),1,1)=",",RIGHT(Table2[[#This Row],[ADDR3]],2),"")</f>
        <v/>
      </c>
      <c r="AO1261" s="7" t="str">
        <f>MID(Table2[[#This Row],[RES]],11,2)</f>
        <v>CN</v>
      </c>
      <c r="AP1261" s="7">
        <f>_xlfn.XLOOKUP(AG1261,Table3[CURRENCY],Table3[CONVERSION RATE],0)*Table2[[#This Row],[ORIGINAL PRICE]]</f>
        <v>7005.43</v>
      </c>
      <c r="AQ1261" s="7">
        <f>_xlfn.XLOOKUP(AG1261,Table3[CURRENCY],Table3[CONVERSION RATE],0)*Table2[[#This Row],[ORIGINAL PREPAYMENT]]</f>
        <v>7005.43</v>
      </c>
      <c r="AR1261" s="7"/>
      <c r="AS1261" s="15"/>
    </row>
    <row r="1262" spans="1:45" x14ac:dyDescent="0.25">
      <c r="A1262" t="str">
        <f>IF(ISBLANK(Data!A1262), "", Data!A1262)</f>
        <v>B</v>
      </c>
      <c r="B1262" s="2" cm="1">
        <f t="array" ref="B1262">IF(ISBLANK(Data!B1262), "", DATE(2000 + RIGHT(Data!B1262, 2), _xlfn.SWITCH(MID(Data!B1262, 3, 3), "JAN", 1, "FEB", 2, "MAR", 3, "APR", 4, "MAY", 5, "JUN", 6, "JUL", 7, "AUG", 8, "SEP", 9, "OCT", 10, "NOV", 11, "DEC", 12), LEFT(Data!B1262, 2)))</f>
        <v>45474</v>
      </c>
      <c r="C1262" t="str">
        <f>IF(ISBLANK(Data!C1262), "", Data!C1262)</f>
        <v>0514-6224-TW-6</v>
      </c>
      <c r="D1262" t="str">
        <f>IF(ISBLANK(Data!D1262), "", Data!D1262)</f>
        <v>QF812V</v>
      </c>
      <c r="E1262" t="str">
        <f>IF(ISBLANK(Data!E1262), "", Data!E1262)</f>
        <v>TOS</v>
      </c>
      <c r="F1262" s="2" cm="1">
        <f t="array" ref="F1262">IF(ISBLANK(Data!F1262), "", DATE(2000 + RIGHT(Data!F1262, 2), _xlfn.SWITCH(MID(Data!F1262, 3, 3), "JAN", 1, "FEB", 2, "MAR", 3, "APR", 4, "MAY", 5, "JUN", 6, "JUL", 7, "AUG", 8, "SEP", 9, "OCT", 10, "NOV", 11, "DEC", 12), LEFT(Data!F1262, 2)))</f>
        <v>45561</v>
      </c>
      <c r="G1262" t="str">
        <f>IF(ISBLANK(Data!G1262), "", Data!G1262)</f>
        <v>THU</v>
      </c>
      <c r="H1262" t="str">
        <f>IF(ISBLANK(Data!H1262), "", Data!H1262)</f>
        <v>LO5465</v>
      </c>
      <c r="I1262" t="str">
        <f>IF(ISBLANK(Data!I1262), "", Data!I1262)</f>
        <v>E</v>
      </c>
      <c r="J1262" t="str">
        <f>IF(ISBLANK(Data!J1262), "", Data!J1262)</f>
        <v>EVE</v>
      </c>
      <c r="K1262" s="2" cm="1">
        <f t="array" ref="K1262">IF(ISBLANK(Data!K1262), "", DATE(2000 + RIGHT(Data!K1262, 2), _xlfn.SWITCH(MID(Data!K1262, 3, 3), "JAN", 1, "FEB", 2, "MAR", 3, "APR", 4, "MAY", 5, "JUN", 6, "JUL", 7, "AUG", 8, "SEP", 9, "OCT", 10, "NOV", 11, "DEC", 12), LEFT(Data!K1262, 2)))</f>
        <v>45569</v>
      </c>
      <c r="L1262" t="str">
        <f>IF(ISBLANK(Data!L1262), "", Data!L1262)</f>
        <v>FRI</v>
      </c>
      <c r="M1262" t="str">
        <f>IF(ISBLANK(Data!M1262), "", Data!M1262)</f>
        <v>WEI,CHIN WEN</v>
      </c>
      <c r="N1262" t="str">
        <f>IF(ISBLANK(Data!N1262), "", Data!N1262)</f>
        <v>LV</v>
      </c>
      <c r="O1262" s="2" cm="1">
        <f t="array" ref="O1262">IF(ISBLANK(Data!O1262), "", DATE(2000 + RIGHT(Data!O1262, 2), _xlfn.SWITCH(MID(Data!O1262, 3, 3), "JAN", 1, "FEB", 2, "MAR", 3, "APR", 4, "MAY", 5, "JUN", 6, "JUL", 7, "AUG", 8, "SEP", 9, "OCT", 10, "NOV", 11, "DEC", 12), LEFT(Data!O1262, 2)))</f>
        <v>70860</v>
      </c>
      <c r="P1262" t="str">
        <f>IF(ISBLANK(Data!P1262), "", Data!P1262)</f>
        <v>1XX1</v>
      </c>
      <c r="Q1262" t="str">
        <f>IF(ISBLANK(Data!Q1262), "", Data!Q1262)</f>
        <v>795211729</v>
      </c>
      <c r="R1262" t="str">
        <f>IF(ISBLANK(Data!R1262), "", Data!R1262)</f>
        <v>BU868102240009TE79521172</v>
      </c>
      <c r="S1262" t="str">
        <f>IF(ISBLANK(Data!S1262), "", Data!S1262)</f>
        <v>CH</v>
      </c>
      <c r="T1262" s="1" t="str">
        <f>IF(ISBLANK(Data!T1262),"",(Data!T1262))</f>
        <v/>
      </c>
      <c r="U1262" t="str">
        <f>IF(ISBLANK(Data!U1262), "", Data!U1262)</f>
        <v/>
      </c>
      <c r="V1262" t="str">
        <f>IF(ISBLANK(Data!V1262), "", Data!V1262)</f>
        <v/>
      </c>
      <c r="W1262" t="str">
        <f>IF(ISBLANK(Data!W1262), "", Data!W1262)</f>
        <v/>
      </c>
      <c r="X1262" t="str">
        <f>IF(ISBLANK(Data!X1262), "", Data!X1262)</f>
        <v/>
      </c>
      <c r="Y1262" t="str">
        <f>IF(ISBLANK(Data!Y1262), "", Data!Y1262)</f>
        <v/>
      </c>
      <c r="Z1262" t="str">
        <f>IF(ISBLANK(Data!Z1262), "", Data!Z1262)</f>
        <v>T/0061025E/P/YS</v>
      </c>
      <c r="AA1262" t="str">
        <f>IF(ISBLANK(Data!AA1262), "", Data!AA1262)</f>
        <v>+886937711357</v>
      </c>
      <c r="AB1262" t="str">
        <f>IF(ISBLANK(Data!AB1262), "", Data!AB1262)</f>
        <v/>
      </c>
      <c r="AC1262" t="str">
        <f>IF(ISBLANK(Data!AC1262), "", Data!AC1262)</f>
        <v>L196400</v>
      </c>
      <c r="AD1262" t="str">
        <f>IF(ISBLANK(Data!AD1262), "", Data!AD1262)</f>
        <v/>
      </c>
      <c r="AE1262" t="str">
        <f>IF(ISBLANK(Data!AE1262), "", Data!AE1262)</f>
        <v/>
      </c>
      <c r="AF1262" s="7">
        <f>IF(ISBLANK(Data!AF1262), 0, _xlfn.NUMBERVALUE(SUBSTITUTE(Data!AF1262, ".", ",")))</f>
        <v>9354.14</v>
      </c>
      <c r="AG1262" t="str">
        <f>IF(ISBLANK(Data!AG1262), "", Data!AG1262)</f>
        <v>NKR</v>
      </c>
      <c r="AH1262" s="6">
        <f>IF(ISBLANK(Data!AH1262), 0, _xlfn.NUMBERVALUE(SUBSTITUTE(Data!AH1262, ".", ",")))</f>
        <v>9354.14</v>
      </c>
      <c r="AI1262" s="7">
        <f>IF(ISBLANK(Data!AI1262), "", _xlfn.NUMBERVALUE(SUBSTITUTE(Data!AI1262, ".", ",")))</f>
        <v>12000</v>
      </c>
      <c r="AJ1262" s="7">
        <f>IF(ISBLANK(Data!AJ1262), "", _xlfn.NUMBERVALUE(SUBSTITUTE(Data!AJ1262, ".", ",")))</f>
        <v>12000</v>
      </c>
      <c r="AK1262" s="7">
        <f>IF(ISBLANK(Data!AK1262), "", _xlfn.NUMBERVALUE(SUBSTITUTE(Data!AK1262, ".", ",")))</f>
        <v>3000</v>
      </c>
      <c r="AL1262">
        <f>IF(ISBLANK(Data!AL1262), "", Data!AL1262)</f>
        <v>0</v>
      </c>
      <c r="AM1262" s="15">
        <f>Table2[[#This Row],[DATE_IN]]-Table2[[#This Row],[DATE_OUT]]</f>
        <v>8</v>
      </c>
      <c r="AN1262" s="7" t="str">
        <f>IF(MID(RIGHT(Table2[[#This Row],[ADDR3]],3),1,1)=",",RIGHT(Table2[[#This Row],[ADDR3]],2),"")</f>
        <v/>
      </c>
      <c r="AO1262" s="7" t="str">
        <f>MID(Table2[[#This Row],[RES]],11,2)</f>
        <v>TW</v>
      </c>
      <c r="AP1262" s="7">
        <f>_xlfn.XLOOKUP(AG1262,Table3[CURRENCY],Table3[CONVERSION RATE],0)*Table2[[#This Row],[ORIGINAL PRICE]]</f>
        <v>9354.14</v>
      </c>
      <c r="AQ1262" s="7">
        <f>_xlfn.XLOOKUP(AG1262,Table3[CURRENCY],Table3[CONVERSION RATE],0)*Table2[[#This Row],[ORIGINAL PREPAYMENT]]</f>
        <v>9354.14</v>
      </c>
      <c r="AR1262" s="7"/>
      <c r="AS1262" s="15"/>
    </row>
    <row r="1263" spans="1:45" x14ac:dyDescent="0.25">
      <c r="A1263" t="str">
        <f>IF(ISBLANK(Data!A1263), "", Data!A1263)</f>
        <v>B</v>
      </c>
      <c r="B1263" s="2" cm="1">
        <f t="array" ref="B1263">IF(ISBLANK(Data!B1263), "", DATE(2000 + RIGHT(Data!B1263, 2), _xlfn.SWITCH(MID(Data!B1263, 3, 3), "JAN", 1, "FEB", 2, "MAR", 3, "APR", 4, "MAY", 5, "JUN", 6, "JUL", 7, "AUG", 8, "SEP", 9, "OCT", 10, "NOV", 11, "DEC", 12), LEFT(Data!B1263, 2)))</f>
        <v>45340</v>
      </c>
      <c r="C1263" t="str">
        <f>IF(ISBLANK(Data!C1263), "", Data!C1263)</f>
        <v>4704-6462-AU-1</v>
      </c>
      <c r="D1263" t="str">
        <f>IF(ISBLANK(Data!D1263), "", Data!D1263)</f>
        <v>QE495W</v>
      </c>
      <c r="E1263" t="str">
        <f>IF(ISBLANK(Data!E1263), "", Data!E1263)</f>
        <v>TOS</v>
      </c>
      <c r="F1263" s="2" cm="1">
        <f t="array" ref="F1263">IF(ISBLANK(Data!F1263), "", DATE(2000 + RIGHT(Data!F1263, 2), _xlfn.SWITCH(MID(Data!F1263, 3, 3), "JAN", 1, "FEB", 2, "MAR", 3, "APR", 4, "MAY", 5, "JUN", 6, "JUL", 7, "AUG", 8, "SEP", 9, "OCT", 10, "NOV", 11, "DEC", 12), LEFT(Data!F1263, 2)))</f>
        <v>45561</v>
      </c>
      <c r="G1263" t="str">
        <f>IF(ISBLANK(Data!G1263), "", Data!G1263)</f>
        <v>THU</v>
      </c>
      <c r="H1263" t="str">
        <f>IF(ISBLANK(Data!H1263), "", Data!H1263)</f>
        <v>DY382</v>
      </c>
      <c r="I1263" t="str">
        <f>IF(ISBLANK(Data!I1263), "", Data!I1263)</f>
        <v>B</v>
      </c>
      <c r="J1263" t="str">
        <f>IF(ISBLANK(Data!J1263), "", Data!J1263)</f>
        <v>TOS</v>
      </c>
      <c r="K1263" s="2" cm="1">
        <f t="array" ref="K1263">IF(ISBLANK(Data!K1263), "", DATE(2000 + RIGHT(Data!K1263, 2), _xlfn.SWITCH(MID(Data!K1263, 3, 3), "JAN", 1, "FEB", 2, "MAR", 3, "APR", 4, "MAY", 5, "JUN", 6, "JUL", 7, "AUG", 8, "SEP", 9, "OCT", 10, "NOV", 11, "DEC", 12), LEFT(Data!K1263, 2)))</f>
        <v>45566</v>
      </c>
      <c r="L1263" t="str">
        <f>IF(ISBLANK(Data!L1263), "", Data!L1263)</f>
        <v>TUE</v>
      </c>
      <c r="M1263" t="str">
        <f>IF(ISBLANK(Data!M1263), "", Data!M1263)</f>
        <v>JENSEN,HEATHER</v>
      </c>
      <c r="N1263" t="str">
        <f>IF(ISBLANK(Data!N1263), "", Data!N1263)</f>
        <v>LV</v>
      </c>
      <c r="O1263" s="2" t="str" cm="1">
        <f t="array" ref="O1263">IF(ISBLANK(Data!O1263), "", DATE(2000 + RIGHT(Data!O1263, 2), _xlfn.SWITCH(MID(Data!O1263, 3, 3), "JAN", 1, "FEB", 2, "MAR", 3, "APR", 4, "MAY", 5, "JUN", 6, "JUL", 7, "AUG", 8, "SEP", 9, "OCT", 10, "NOV", 11, "DEC", 12), LEFT(Data!O1263, 2)))</f>
        <v/>
      </c>
      <c r="P1263" t="str">
        <f>IF(ISBLANK(Data!P1263), "", Data!P1263)</f>
        <v>1XX1</v>
      </c>
      <c r="Q1263" t="str">
        <f>IF(ISBLANK(Data!Q1263), "", Data!Q1263)</f>
        <v>NO319935720</v>
      </c>
      <c r="R1263" t="str">
        <f>IF(ISBLANK(Data!R1263), "", Data!R1263)</f>
        <v>BU873140040007TE31993572</v>
      </c>
      <c r="S1263" t="str">
        <f>IF(ISBLANK(Data!S1263), "", Data!S1263)</f>
        <v>CH</v>
      </c>
      <c r="T1263" s="1" t="str">
        <f>IF(ISBLANK(Data!T1263),"",(Data!T1263))</f>
        <v/>
      </c>
      <c r="U1263" t="str">
        <f>IF(ISBLANK(Data!U1263), "", Data!U1263)</f>
        <v/>
      </c>
      <c r="V1263" t="str">
        <f>IF(ISBLANK(Data!V1263), "", Data!V1263)</f>
        <v/>
      </c>
      <c r="W1263" t="str">
        <f>IF(ISBLANK(Data!W1263), "", Data!W1263)</f>
        <v/>
      </c>
      <c r="X1263" t="str">
        <f>IF(ISBLANK(Data!X1263), "", Data!X1263)</f>
        <v/>
      </c>
      <c r="Y1263" t="str">
        <f>IF(ISBLANK(Data!Y1263), "", Data!Y1263)</f>
        <v/>
      </c>
      <c r="Z1263" t="str">
        <f>IF(ISBLANK(Data!Z1263), "", Data!Z1263)</f>
        <v>T/0017161D/P/KU</v>
      </c>
      <c r="AA1263" t="str">
        <f>IF(ISBLANK(Data!AA1263), "", Data!AA1263)</f>
        <v>0418248513</v>
      </c>
      <c r="AB1263" t="str">
        <f>IF(ISBLANK(Data!AB1263), "", Data!AB1263)</f>
        <v/>
      </c>
      <c r="AC1263" t="str">
        <f>IF(ISBLANK(Data!AC1263), "", Data!AC1263)</f>
        <v>L197400</v>
      </c>
      <c r="AD1263" t="str">
        <f>IF(ISBLANK(Data!AD1263), "", Data!AD1263)</f>
        <v/>
      </c>
      <c r="AE1263" t="str">
        <f>IF(ISBLANK(Data!AE1263), "", Data!AE1263)</f>
        <v/>
      </c>
      <c r="AF1263" s="7">
        <f>IF(ISBLANK(Data!AF1263), 0, _xlfn.NUMBERVALUE(SUBSTITUTE(Data!AF1263, ".", ",")))</f>
        <v>2715.14</v>
      </c>
      <c r="AG1263" t="str">
        <f>IF(ISBLANK(Data!AG1263), "", Data!AG1263)</f>
        <v>NKR</v>
      </c>
      <c r="AH1263" s="6">
        <f>IF(ISBLANK(Data!AH1263), 0, _xlfn.NUMBERVALUE(SUBSTITUTE(Data!AH1263, ".", ",")))</f>
        <v>2715.14</v>
      </c>
      <c r="AI1263" s="7">
        <f>IF(ISBLANK(Data!AI1263), "", _xlfn.NUMBERVALUE(SUBSTITUTE(Data!AI1263, ".", ",")))</f>
        <v>12000</v>
      </c>
      <c r="AJ1263" s="7">
        <f>IF(ISBLANK(Data!AJ1263), "", _xlfn.NUMBERVALUE(SUBSTITUTE(Data!AJ1263, ".", ",")))</f>
        <v>12000</v>
      </c>
      <c r="AK1263" s="7" t="str">
        <f>IF(ISBLANK(Data!AK1263), "", _xlfn.NUMBERVALUE(SUBSTITUTE(Data!AK1263, ".", ",")))</f>
        <v/>
      </c>
      <c r="AL1263">
        <f>IF(ISBLANK(Data!AL1263), "", Data!AL1263)</f>
        <v>0</v>
      </c>
      <c r="AM1263" s="15">
        <f>Table2[[#This Row],[DATE_IN]]-Table2[[#This Row],[DATE_OUT]]</f>
        <v>5</v>
      </c>
      <c r="AN1263" s="7" t="str">
        <f>IF(MID(RIGHT(Table2[[#This Row],[ADDR3]],3),1,1)=",",RIGHT(Table2[[#This Row],[ADDR3]],2),"")</f>
        <v/>
      </c>
      <c r="AO1263" s="7" t="str">
        <f>MID(Table2[[#This Row],[RES]],11,2)</f>
        <v>AU</v>
      </c>
      <c r="AP1263" s="7">
        <f>_xlfn.XLOOKUP(AG1263,Table3[CURRENCY],Table3[CONVERSION RATE],0)*Table2[[#This Row],[ORIGINAL PRICE]]</f>
        <v>2715.14</v>
      </c>
      <c r="AQ1263" s="7">
        <f>_xlfn.XLOOKUP(AG1263,Table3[CURRENCY],Table3[CONVERSION RATE],0)*Table2[[#This Row],[ORIGINAL PREPAYMENT]]</f>
        <v>2715.14</v>
      </c>
      <c r="AR1263" s="7"/>
      <c r="AS1263" s="15"/>
    </row>
    <row r="1264" spans="1:45" x14ac:dyDescent="0.25">
      <c r="A1264" t="str">
        <f>IF(ISBLANK(Data!A1264), "", Data!A1264)</f>
        <v>B</v>
      </c>
      <c r="B1264" s="2" cm="1">
        <f t="array" ref="B1264">IF(ISBLANK(Data!B1264), "", DATE(2000 + RIGHT(Data!B1264, 2), _xlfn.SWITCH(MID(Data!B1264, 3, 3), "JAN", 1, "FEB", 2, "MAR", 3, "APR", 4, "MAY", 5, "JUN", 6, "JUL", 7, "AUG", 8, "SEP", 9, "OCT", 10, "NOV", 11, "DEC", 12), LEFT(Data!B1264, 2)))</f>
        <v>45347</v>
      </c>
      <c r="C1264" t="str">
        <f>IF(ISBLANK(Data!C1264), "", Data!C1264)</f>
        <v>4750-2501-DE-4</v>
      </c>
      <c r="D1264" t="str">
        <f>IF(ISBLANK(Data!D1264), "", Data!D1264)</f>
        <v/>
      </c>
      <c r="E1264" t="str">
        <f>IF(ISBLANK(Data!E1264), "", Data!E1264)</f>
        <v>TOS</v>
      </c>
      <c r="F1264" s="2" cm="1">
        <f t="array" ref="F1264">IF(ISBLANK(Data!F1264), "", DATE(2000 + RIGHT(Data!F1264, 2), _xlfn.SWITCH(MID(Data!F1264, 3, 3), "JAN", 1, "FEB", 2, "MAR", 3, "APR", 4, "MAY", 5, "JUN", 6, "JUL", 7, "AUG", 8, "SEP", 9, "OCT", 10, "NOV", 11, "DEC", 12), LEFT(Data!F1264, 2)))</f>
        <v>45561</v>
      </c>
      <c r="G1264" t="str">
        <f>IF(ISBLANK(Data!G1264), "", Data!G1264)</f>
        <v>THU</v>
      </c>
      <c r="H1264" t="str">
        <f>IF(ISBLANK(Data!H1264), "", Data!H1264)</f>
        <v/>
      </c>
      <c r="I1264" t="str">
        <f>IF(ISBLANK(Data!I1264), "", Data!I1264)</f>
        <v>K</v>
      </c>
      <c r="J1264" t="str">
        <f>IF(ISBLANK(Data!J1264), "", Data!J1264)</f>
        <v>TOS</v>
      </c>
      <c r="K1264" s="2" cm="1">
        <f t="array" ref="K1264">IF(ISBLANK(Data!K1264), "", DATE(2000 + RIGHT(Data!K1264, 2), _xlfn.SWITCH(MID(Data!K1264, 3, 3), "JAN", 1, "FEB", 2, "MAR", 3, "APR", 4, "MAY", 5, "JUN", 6, "JUL", 7, "AUG", 8, "SEP", 9, "OCT", 10, "NOV", 11, "DEC", 12), LEFT(Data!K1264, 2)))</f>
        <v>45572</v>
      </c>
      <c r="L1264" t="str">
        <f>IF(ISBLANK(Data!L1264), "", Data!L1264)</f>
        <v>MON</v>
      </c>
      <c r="M1264" t="str">
        <f>IF(ISBLANK(Data!M1264), "", Data!M1264)</f>
        <v>KISTNER,FLORIAN</v>
      </c>
      <c r="N1264" t="str">
        <f>IF(ISBLANK(Data!N1264), "", Data!N1264)</f>
        <v>LI</v>
      </c>
      <c r="O1264" s="2" t="str" cm="1">
        <f t="array" ref="O1264">IF(ISBLANK(Data!O1264), "", DATE(2000 + RIGHT(Data!O1264, 2), _xlfn.SWITCH(MID(Data!O1264, 3, 3), "JAN", 1, "FEB", 2, "MAR", 3, "APR", 4, "MAY", 5, "JUN", 6, "JUL", 7, "AUG", 8, "SEP", 9, "OCT", 10, "NOV", 11, "DEC", 12), LEFT(Data!O1264, 2)))</f>
        <v/>
      </c>
      <c r="P1264" t="str">
        <f>IF(ISBLANK(Data!P1264), "", Data!P1264)</f>
        <v>1XX1</v>
      </c>
      <c r="Q1264" t="str">
        <f>IF(ISBLANK(Data!Q1264), "", Data!Q1264)</f>
        <v>50162582/H/5016</v>
      </c>
      <c r="R1264" t="str">
        <f>IF(ISBLANK(Data!R1264), "", Data!R1264)</f>
        <v>BU873142700004TE47502501</v>
      </c>
      <c r="S1264" t="str">
        <f>IF(ISBLANK(Data!S1264), "", Data!S1264)</f>
        <v>CH</v>
      </c>
      <c r="T1264" s="1" t="str">
        <f>IF(ISBLANK(Data!T1264),"",(Data!T1264))</f>
        <v/>
      </c>
      <c r="U1264" t="str">
        <f>IF(ISBLANK(Data!U1264), "", Data!U1264)</f>
        <v/>
      </c>
      <c r="V1264" t="str">
        <f>IF(ISBLANK(Data!V1264), "", Data!V1264)</f>
        <v/>
      </c>
      <c r="W1264" t="str">
        <f>IF(ISBLANK(Data!W1264), "", Data!W1264)</f>
        <v/>
      </c>
      <c r="X1264" t="str">
        <f>IF(ISBLANK(Data!X1264), "", Data!X1264)</f>
        <v/>
      </c>
      <c r="Y1264" t="str">
        <f>IF(ISBLANK(Data!Y1264), "", Data!Y1264)</f>
        <v/>
      </c>
      <c r="Z1264" t="str">
        <f>IF(ISBLANK(Data!Z1264), "", Data!Z1264)</f>
        <v>T/0042092E/P/YB</v>
      </c>
      <c r="AA1264" t="str">
        <f>IF(ISBLANK(Data!AA1264), "", Data!AA1264)</f>
        <v>49-177-1916300</v>
      </c>
      <c r="AB1264" t="str">
        <f>IF(ISBLANK(Data!AB1264), "", Data!AB1264)</f>
        <v/>
      </c>
      <c r="AC1264" t="str">
        <f>IF(ISBLANK(Data!AC1264), "", Data!AC1264)</f>
        <v>L151400</v>
      </c>
      <c r="AD1264" t="str">
        <f>IF(ISBLANK(Data!AD1264), "", Data!AD1264)</f>
        <v/>
      </c>
      <c r="AE1264" t="str">
        <f>IF(ISBLANK(Data!AE1264), "", Data!AE1264)</f>
        <v/>
      </c>
      <c r="AF1264" s="7">
        <f>IF(ISBLANK(Data!AF1264), 0, _xlfn.NUMBERVALUE(SUBSTITUTE(Data!AF1264, ".", ",")))</f>
        <v>699.88</v>
      </c>
      <c r="AG1264" t="str">
        <f>IF(ISBLANK(Data!AG1264), "", Data!AG1264)</f>
        <v>EUR</v>
      </c>
      <c r="AH1264" s="6">
        <f>IF(ISBLANK(Data!AH1264), 0, _xlfn.NUMBERVALUE(SUBSTITUTE(Data!AH1264, ".", ",")))</f>
        <v>699.16</v>
      </c>
      <c r="AI1264" s="7">
        <f>IF(ISBLANK(Data!AI1264), "", _xlfn.NUMBERVALUE(SUBSTITUTE(Data!AI1264, ".", ",")))</f>
        <v>12000</v>
      </c>
      <c r="AJ1264" s="7">
        <f>IF(ISBLANK(Data!AJ1264), "", _xlfn.NUMBERVALUE(SUBSTITUTE(Data!AJ1264, ".", ",")))</f>
        <v>12000</v>
      </c>
      <c r="AK1264" s="7" t="str">
        <f>IF(ISBLANK(Data!AK1264), "", _xlfn.NUMBERVALUE(SUBSTITUTE(Data!AK1264, ".", ",")))</f>
        <v/>
      </c>
      <c r="AL1264">
        <f>IF(ISBLANK(Data!AL1264), "", Data!AL1264)</f>
        <v>0</v>
      </c>
      <c r="AM1264" s="15">
        <f>Table2[[#This Row],[DATE_IN]]-Table2[[#This Row],[DATE_OUT]]</f>
        <v>11</v>
      </c>
      <c r="AN1264" s="7" t="str">
        <f>IF(MID(RIGHT(Table2[[#This Row],[ADDR3]],3),1,1)=",",RIGHT(Table2[[#This Row],[ADDR3]],2),"")</f>
        <v/>
      </c>
      <c r="AO1264" s="7" t="str">
        <f>MID(Table2[[#This Row],[RES]],11,2)</f>
        <v>DE</v>
      </c>
      <c r="AP1264" s="7">
        <f>_xlfn.XLOOKUP(AG1264,Table3[CURRENCY],Table3[CONVERSION RATE],0)*Table2[[#This Row],[ORIGINAL PRICE]]</f>
        <v>8368.9452000000001</v>
      </c>
      <c r="AQ1264" s="7">
        <f>_xlfn.XLOOKUP(AG1264,Table3[CURRENCY],Table3[CONVERSION RATE],0)*Table2[[#This Row],[ORIGINAL PREPAYMENT]]</f>
        <v>8377.5635999999995</v>
      </c>
      <c r="AR1264" s="7"/>
      <c r="AS1264" s="15"/>
    </row>
    <row r="1265" spans="1:45" x14ac:dyDescent="0.25">
      <c r="A1265" t="str">
        <f>IF(ISBLANK(Data!A1265), "", Data!A1265)</f>
        <v>B</v>
      </c>
      <c r="B1265" s="2" cm="1">
        <f t="array" ref="B1265">IF(ISBLANK(Data!B1265), "", DATE(2000 + RIGHT(Data!B1265, 2), _xlfn.SWITCH(MID(Data!B1265, 3, 3), "JAN", 1, "FEB", 2, "MAR", 3, "APR", 4, "MAY", 5, "JUN", 6, "JUL", 7, "AUG", 8, "SEP", 9, "OCT", 10, "NOV", 11, "DEC", 12), LEFT(Data!B1265, 2)))</f>
        <v>45359</v>
      </c>
      <c r="C1265" t="str">
        <f>IF(ISBLANK(Data!C1265), "", Data!C1265)</f>
        <v>4829-6593-DK-2</v>
      </c>
      <c r="D1265" t="str">
        <f>IF(ISBLANK(Data!D1265), "", Data!D1265)</f>
        <v>QE495W</v>
      </c>
      <c r="E1265" t="str">
        <f>IF(ISBLANK(Data!E1265), "", Data!E1265)</f>
        <v>TOS</v>
      </c>
      <c r="F1265" s="2" cm="1">
        <f t="array" ref="F1265">IF(ISBLANK(Data!F1265), "", DATE(2000 + RIGHT(Data!F1265, 2), _xlfn.SWITCH(MID(Data!F1265, 3, 3), "JAN", 1, "FEB", 2, "MAR", 3, "APR", 4, "MAY", 5, "JUN", 6, "JUL", 7, "AUG", 8, "SEP", 9, "OCT", 10, "NOV", 11, "DEC", 12), LEFT(Data!F1265, 2)))</f>
        <v>45561</v>
      </c>
      <c r="G1265" t="str">
        <f>IF(ISBLANK(Data!G1265), "", Data!G1265)</f>
        <v>THU</v>
      </c>
      <c r="H1265" t="str">
        <f>IF(ISBLANK(Data!H1265), "", Data!H1265)</f>
        <v>DY611</v>
      </c>
      <c r="I1265" t="str">
        <f>IF(ISBLANK(Data!I1265), "", Data!I1265)</f>
        <v>C</v>
      </c>
      <c r="J1265" t="str">
        <f>IF(ISBLANK(Data!J1265), "", Data!J1265)</f>
        <v>BGO</v>
      </c>
      <c r="K1265" s="2" cm="1">
        <f t="array" ref="K1265">IF(ISBLANK(Data!K1265), "", DATE(2000 + RIGHT(Data!K1265, 2), _xlfn.SWITCH(MID(Data!K1265, 3, 3), "JAN", 1, "FEB", 2, "MAR", 3, "APR", 4, "MAY", 5, "JUN", 6, "JUL", 7, "AUG", 8, "SEP", 9, "OCT", 10, "NOV", 11, "DEC", 12), LEFT(Data!K1265, 2)))</f>
        <v>45575</v>
      </c>
      <c r="L1265" t="str">
        <f>IF(ISBLANK(Data!L1265), "", Data!L1265)</f>
        <v>THU</v>
      </c>
      <c r="M1265" t="str">
        <f>IF(ISBLANK(Data!M1265), "", Data!M1265)</f>
        <v>OHOLM,TORBEN</v>
      </c>
      <c r="N1265" t="str">
        <f>IF(ISBLANK(Data!N1265), "", Data!N1265)</f>
        <v>LY</v>
      </c>
      <c r="O1265" s="2" t="str" cm="1">
        <f t="array" ref="O1265">IF(ISBLANK(Data!O1265), "", DATE(2000 + RIGHT(Data!O1265, 2), _xlfn.SWITCH(MID(Data!O1265, 3, 3), "JAN", 1, "FEB", 2, "MAR", 3, "APR", 4, "MAY", 5, "JUN", 6, "JUL", 7, "AUG", 8, "SEP", 9, "OCT", 10, "NOV", 11, "DEC", 12), LEFT(Data!O1265, 2)))</f>
        <v/>
      </c>
      <c r="P1265" t="str">
        <f>IF(ISBLANK(Data!P1265), "", Data!P1265)</f>
        <v>1XX1</v>
      </c>
      <c r="Q1265" t="str">
        <f>IF(ISBLANK(Data!Q1265), "", Data!Q1265)</f>
        <v>NO330758880</v>
      </c>
      <c r="R1265" t="str">
        <f>IF(ISBLANK(Data!R1265), "", Data!R1265)</f>
        <v>BU873140040007TE33075888</v>
      </c>
      <c r="S1265" t="str">
        <f>IF(ISBLANK(Data!S1265), "", Data!S1265)</f>
        <v>CH</v>
      </c>
      <c r="T1265" s="1" t="str">
        <f>IF(ISBLANK(Data!T1265),"",(Data!T1265))</f>
        <v/>
      </c>
      <c r="U1265" t="str">
        <f>IF(ISBLANK(Data!U1265), "", Data!U1265)</f>
        <v/>
      </c>
      <c r="V1265" t="str">
        <f>IF(ISBLANK(Data!V1265), "", Data!V1265)</f>
        <v/>
      </c>
      <c r="W1265" t="str">
        <f>IF(ISBLANK(Data!W1265), "", Data!W1265)</f>
        <v/>
      </c>
      <c r="X1265" t="str">
        <f>IF(ISBLANK(Data!X1265), "", Data!X1265)</f>
        <v/>
      </c>
      <c r="Y1265" t="str">
        <f>IF(ISBLANK(Data!Y1265), "", Data!Y1265)</f>
        <v/>
      </c>
      <c r="Z1265" t="str">
        <f>IF(ISBLANK(Data!Z1265), "", Data!Z1265)</f>
        <v>T/0017161D/P/KU</v>
      </c>
      <c r="AA1265" t="str">
        <f>IF(ISBLANK(Data!AA1265), "", Data!AA1265)</f>
        <v>24201108</v>
      </c>
      <c r="AB1265" t="str">
        <f>IF(ISBLANK(Data!AB1265), "", Data!AB1265)</f>
        <v/>
      </c>
      <c r="AC1265" t="str">
        <f>IF(ISBLANK(Data!AC1265), "", Data!AC1265)</f>
        <v>L180700</v>
      </c>
      <c r="AD1265" t="str">
        <f>IF(ISBLANK(Data!AD1265), "", Data!AD1265)</f>
        <v/>
      </c>
      <c r="AE1265" t="str">
        <f>IF(ISBLANK(Data!AE1265), "", Data!AE1265)</f>
        <v/>
      </c>
      <c r="AF1265" s="7">
        <f>IF(ISBLANK(Data!AF1265), 0, _xlfn.NUMBERVALUE(SUBSTITUTE(Data!AF1265, ".", ",")))</f>
        <v>18751.400000000001</v>
      </c>
      <c r="AG1265" t="str">
        <f>IF(ISBLANK(Data!AG1265), "", Data!AG1265)</f>
        <v>NKR</v>
      </c>
      <c r="AH1265" s="6">
        <f>IF(ISBLANK(Data!AH1265), 0, _xlfn.NUMBERVALUE(SUBSTITUTE(Data!AH1265, ".", ",")))</f>
        <v>18751.400000000001</v>
      </c>
      <c r="AI1265" s="7">
        <f>IF(ISBLANK(Data!AI1265), "", _xlfn.NUMBERVALUE(SUBSTITUTE(Data!AI1265, ".", ",")))</f>
        <v>12000</v>
      </c>
      <c r="AJ1265" s="7">
        <f>IF(ISBLANK(Data!AJ1265), "", _xlfn.NUMBERVALUE(SUBSTITUTE(Data!AJ1265, ".", ",")))</f>
        <v>12000</v>
      </c>
      <c r="AK1265" s="7">
        <f>IF(ISBLANK(Data!AK1265), "", _xlfn.NUMBERVALUE(SUBSTITUTE(Data!AK1265, ".", ",")))</f>
        <v>10000</v>
      </c>
      <c r="AL1265">
        <f>IF(ISBLANK(Data!AL1265), "", Data!AL1265)</f>
        <v>0</v>
      </c>
      <c r="AM1265" s="15">
        <f>Table2[[#This Row],[DATE_IN]]-Table2[[#This Row],[DATE_OUT]]</f>
        <v>14</v>
      </c>
      <c r="AN1265" s="7" t="str">
        <f>IF(MID(RIGHT(Table2[[#This Row],[ADDR3]],3),1,1)=",",RIGHT(Table2[[#This Row],[ADDR3]],2),"")</f>
        <v/>
      </c>
      <c r="AO1265" s="7" t="str">
        <f>MID(Table2[[#This Row],[RES]],11,2)</f>
        <v>DK</v>
      </c>
      <c r="AP1265" s="7">
        <f>_xlfn.XLOOKUP(AG1265,Table3[CURRENCY],Table3[CONVERSION RATE],0)*Table2[[#This Row],[ORIGINAL PRICE]]</f>
        <v>18751.400000000001</v>
      </c>
      <c r="AQ1265" s="7">
        <f>_xlfn.XLOOKUP(AG1265,Table3[CURRENCY],Table3[CONVERSION RATE],0)*Table2[[#This Row],[ORIGINAL PREPAYMENT]]</f>
        <v>18751.400000000001</v>
      </c>
      <c r="AR1265" s="7"/>
      <c r="AS1265" s="15"/>
    </row>
    <row r="1266" spans="1:45" x14ac:dyDescent="0.25">
      <c r="A1266" t="str">
        <f>IF(ISBLANK(Data!A1266), "", Data!A1266)</f>
        <v>B</v>
      </c>
      <c r="B1266" s="2" cm="1">
        <f t="array" ref="B1266">IF(ISBLANK(Data!B1266), "", DATE(2000 + RIGHT(Data!B1266, 2), _xlfn.SWITCH(MID(Data!B1266, 3, 3), "JAN", 1, "FEB", 2, "MAR", 3, "APR", 4, "MAY", 5, "JUN", 6, "JUL", 7, "AUG", 8, "SEP", 9, "OCT", 10, "NOV", 11, "DEC", 12), LEFT(Data!B1266, 2)))</f>
        <v>45409</v>
      </c>
      <c r="C1266" t="str">
        <f>IF(ISBLANK(Data!C1266), "", Data!C1266)</f>
        <v>0126-0601-FR-6</v>
      </c>
      <c r="D1266" t="str">
        <f>IF(ISBLANK(Data!D1266), "", Data!D1266)</f>
        <v>QF950V</v>
      </c>
      <c r="E1266" t="str">
        <f>IF(ISBLANK(Data!E1266), "", Data!E1266)</f>
        <v>TOS</v>
      </c>
      <c r="F1266" s="2" cm="1">
        <f t="array" ref="F1266">IF(ISBLANK(Data!F1266), "", DATE(2000 + RIGHT(Data!F1266, 2), _xlfn.SWITCH(MID(Data!F1266, 3, 3), "JAN", 1, "FEB", 2, "MAR", 3, "APR", 4, "MAY", 5, "JUN", 6, "JUL", 7, "AUG", 8, "SEP", 9, "OCT", 10, "NOV", 11, "DEC", 12), LEFT(Data!F1266, 2)))</f>
        <v>45562</v>
      </c>
      <c r="G1266" t="str">
        <f>IF(ISBLANK(Data!G1266), "", Data!G1266)</f>
        <v>FRI</v>
      </c>
      <c r="H1266" t="str">
        <f>IF(ISBLANK(Data!H1266), "", Data!H1266)</f>
        <v/>
      </c>
      <c r="I1266" t="str">
        <f>IF(ISBLANK(Data!I1266), "", Data!I1266)</f>
        <v>B</v>
      </c>
      <c r="J1266" t="str">
        <f>IF(ISBLANK(Data!J1266), "", Data!J1266)</f>
        <v>TOS</v>
      </c>
      <c r="K1266" s="2" cm="1">
        <f t="array" ref="K1266">IF(ISBLANK(Data!K1266), "", DATE(2000 + RIGHT(Data!K1266, 2), _xlfn.SWITCH(MID(Data!K1266, 3, 3), "JAN", 1, "FEB", 2, "MAR", 3, "APR", 4, "MAY", 5, "JUN", 6, "JUL", 7, "AUG", 8, "SEP", 9, "OCT", 10, "NOV", 11, "DEC", 12), LEFT(Data!K1266, 2)))</f>
        <v>45574</v>
      </c>
      <c r="L1266" t="str">
        <f>IF(ISBLANK(Data!L1266), "", Data!L1266)</f>
        <v>WED</v>
      </c>
      <c r="M1266" t="str">
        <f>IF(ISBLANK(Data!M1266), "", Data!M1266)</f>
        <v>PAPUCHON,CHRISTIAN</v>
      </c>
      <c r="N1266" t="str">
        <f>IF(ISBLANK(Data!N1266), "", Data!N1266)</f>
        <v>LI</v>
      </c>
      <c r="O1266" s="2" cm="1">
        <f t="array" ref="O1266">IF(ISBLANK(Data!O1266), "", DATE(2000 + RIGHT(Data!O1266, 2), _xlfn.SWITCH(MID(Data!O1266, 3, 3), "JAN", 1, "FEB", 2, "MAR", 3, "APR", 4, "MAY", 5, "JUN", 6, "JUL", 7, "AUG", 8, "SEP", 9, "OCT", 10, "NOV", 11, "DEC", 12), LEFT(Data!O1266, 2)))</f>
        <v>61049</v>
      </c>
      <c r="P1266" t="str">
        <f>IF(ISBLANK(Data!P1266), "", Data!P1266)</f>
        <v>1XX1</v>
      </c>
      <c r="Q1266" t="str">
        <f>IF(ISBLANK(Data!Q1266), "", Data!Q1266)</f>
        <v>638481318</v>
      </c>
      <c r="R1266" t="str">
        <f>IF(ISBLANK(Data!R1266), "", Data!R1266)</f>
        <v>BU871094800004TE63848131</v>
      </c>
      <c r="S1266" t="str">
        <f>IF(ISBLANK(Data!S1266), "", Data!S1266)</f>
        <v>CH</v>
      </c>
      <c r="T1266" s="1" t="str">
        <f>IF(ISBLANK(Data!T1266),"",(Data!T1266))</f>
        <v/>
      </c>
      <c r="U1266" t="str">
        <f>IF(ISBLANK(Data!U1266), "", Data!U1266)</f>
        <v/>
      </c>
      <c r="V1266" t="str">
        <f>IF(ISBLANK(Data!V1266), "", Data!V1266)</f>
        <v>PARK RUE</v>
      </c>
      <c r="W1266" t="str">
        <f>IF(ISBLANK(Data!W1266), "", Data!W1266)</f>
        <v/>
      </c>
      <c r="X1266" t="str">
        <f>IF(ISBLANK(Data!X1266), "", Data!X1266)</f>
        <v>90015,PARIS                ,FR</v>
      </c>
      <c r="Y1266" t="str">
        <f>IF(ISBLANK(Data!Y1266), "", Data!Y1266)</f>
        <v/>
      </c>
      <c r="Z1266" t="str">
        <f>IF(ISBLANK(Data!Z1266), "", Data!Z1266)</f>
        <v>T/0062893E/P/RF</v>
      </c>
      <c r="AA1266" t="str">
        <f>IF(ISBLANK(Data!AA1266), "", Data!AA1266)</f>
        <v>+33186269080</v>
      </c>
      <c r="AB1266" t="str">
        <f>IF(ISBLANK(Data!AB1266), "", Data!AB1266)</f>
        <v>V565.24EUR/</v>
      </c>
      <c r="AC1266" t="str">
        <f>IF(ISBLANK(Data!AC1266), "", Data!AC1266)</f>
        <v>L223200</v>
      </c>
      <c r="AD1266" t="str">
        <f>IF(ISBLANK(Data!AD1266), "", Data!AD1266)</f>
        <v/>
      </c>
      <c r="AE1266" t="str">
        <f>IF(ISBLANK(Data!AE1266), "", Data!AE1266)</f>
        <v/>
      </c>
      <c r="AF1266" s="7">
        <f>IF(ISBLANK(Data!AF1266), 0, _xlfn.NUMBERVALUE(SUBSTITUTE(Data!AF1266, ".", ",")))</f>
        <v>565.24</v>
      </c>
      <c r="AG1266" t="str">
        <f>IF(ISBLANK(Data!AG1266), "", Data!AG1266)</f>
        <v>EUR</v>
      </c>
      <c r="AH1266" s="6">
        <f>IF(ISBLANK(Data!AH1266), 0, _xlfn.NUMBERVALUE(SUBSTITUTE(Data!AH1266, ".", ",")))</f>
        <v>565.09</v>
      </c>
      <c r="AI1266" s="7">
        <f>IF(ISBLANK(Data!AI1266), "", _xlfn.NUMBERVALUE(SUBSTITUTE(Data!AI1266, ".", ",")))</f>
        <v>12000</v>
      </c>
      <c r="AJ1266" s="7">
        <f>IF(ISBLANK(Data!AJ1266), "", _xlfn.NUMBERVALUE(SUBSTITUTE(Data!AJ1266, ".", ",")))</f>
        <v>12000</v>
      </c>
      <c r="AK1266" s="7" t="str">
        <f>IF(ISBLANK(Data!AK1266), "", _xlfn.NUMBERVALUE(SUBSTITUTE(Data!AK1266, ".", ",")))</f>
        <v/>
      </c>
      <c r="AL1266">
        <f>IF(ISBLANK(Data!AL1266), "", Data!AL1266)</f>
        <v>0</v>
      </c>
      <c r="AM1266" s="15">
        <f>Table2[[#This Row],[DATE_IN]]-Table2[[#This Row],[DATE_OUT]]</f>
        <v>12</v>
      </c>
      <c r="AN1266" s="7" t="str">
        <f>IF(MID(RIGHT(Table2[[#This Row],[ADDR3]],3),1,1)=",",RIGHT(Table2[[#This Row],[ADDR3]],2),"")</f>
        <v>FR</v>
      </c>
      <c r="AO1266" s="7" t="str">
        <f>MID(Table2[[#This Row],[RES]],11,2)</f>
        <v>FR</v>
      </c>
      <c r="AP1266" s="7">
        <f>_xlfn.XLOOKUP(AG1266,Table3[CURRENCY],Table3[CONVERSION RATE],0)*Table2[[#This Row],[ORIGINAL PRICE]]</f>
        <v>6764.127300000001</v>
      </c>
      <c r="AQ1266" s="7">
        <f>_xlfn.XLOOKUP(AG1266,Table3[CURRENCY],Table3[CONVERSION RATE],0)*Table2[[#This Row],[ORIGINAL PREPAYMENT]]</f>
        <v>6765.9228000000003</v>
      </c>
      <c r="AR1266" s="7"/>
      <c r="AS1266" s="15"/>
    </row>
    <row r="1267" spans="1:45" x14ac:dyDescent="0.25">
      <c r="A1267" t="str">
        <f>IF(ISBLANK(Data!A1267), "", Data!A1267)</f>
        <v>B</v>
      </c>
      <c r="B1267" s="2" cm="1">
        <f t="array" ref="B1267">IF(ISBLANK(Data!B1267), "", DATE(2000 + RIGHT(Data!B1267, 2), _xlfn.SWITCH(MID(Data!B1267, 3, 3), "JAN", 1, "FEB", 2, "MAR", 3, "APR", 4, "MAY", 5, "JUN", 6, "JUL", 7, "AUG", 8, "SEP", 9, "OCT", 10, "NOV", 11, "DEC", 12), LEFT(Data!B1267, 2)))</f>
        <v>45422</v>
      </c>
      <c r="C1267" t="str">
        <f>IF(ISBLANK(Data!C1267), "", Data!C1267)</f>
        <v>0213-9600-TW-1</v>
      </c>
      <c r="D1267" t="str">
        <f>IF(ISBLANK(Data!D1267), "", Data!D1267)</f>
        <v/>
      </c>
      <c r="E1267" t="str">
        <f>IF(ISBLANK(Data!E1267), "", Data!E1267)</f>
        <v>TOS</v>
      </c>
      <c r="F1267" s="2" cm="1">
        <f t="array" ref="F1267">IF(ISBLANK(Data!F1267), "", DATE(2000 + RIGHT(Data!F1267, 2), _xlfn.SWITCH(MID(Data!F1267, 3, 3), "JAN", 1, "FEB", 2, "MAR", 3, "APR", 4, "MAY", 5, "JUN", 6, "JUL", 7, "AUG", 8, "SEP", 9, "OCT", 10, "NOV", 11, "DEC", 12), LEFT(Data!F1267, 2)))</f>
        <v>45562</v>
      </c>
      <c r="G1267" t="str">
        <f>IF(ISBLANK(Data!G1267), "", Data!G1267)</f>
        <v>FRI</v>
      </c>
      <c r="H1267" t="str">
        <f>IF(ISBLANK(Data!H1267), "", Data!H1267)</f>
        <v>SK4418</v>
      </c>
      <c r="I1267" t="str">
        <f>IF(ISBLANK(Data!I1267), "", Data!I1267)</f>
        <v>E</v>
      </c>
      <c r="J1267" t="str">
        <f>IF(ISBLANK(Data!J1267), "", Data!J1267)</f>
        <v>TOS</v>
      </c>
      <c r="K1267" s="2" cm="1">
        <f t="array" ref="K1267">IF(ISBLANK(Data!K1267), "", DATE(2000 + RIGHT(Data!K1267, 2), _xlfn.SWITCH(MID(Data!K1267, 3, 3), "JAN", 1, "FEB", 2, "MAR", 3, "APR", 4, "MAY", 5, "JUN", 6, "JUL", 7, "AUG", 8, "SEP", 9, "OCT", 10, "NOV", 11, "DEC", 12), LEFT(Data!K1267, 2)))</f>
        <v>45567</v>
      </c>
      <c r="L1267" t="str">
        <f>IF(ISBLANK(Data!L1267), "", Data!L1267)</f>
        <v>WED</v>
      </c>
      <c r="M1267" t="str">
        <f>IF(ISBLANK(Data!M1267), "", Data!M1267)</f>
        <v>LI,TAILUNG</v>
      </c>
      <c r="N1267" t="str">
        <f>IF(ISBLANK(Data!N1267), "", Data!N1267)</f>
        <v>LV</v>
      </c>
      <c r="O1267" s="2" t="str" cm="1">
        <f t="array" ref="O1267">IF(ISBLANK(Data!O1267), "", DATE(2000 + RIGHT(Data!O1267, 2), _xlfn.SWITCH(MID(Data!O1267, 3, 3), "JAN", 1, "FEB", 2, "MAR", 3, "APR", 4, "MAY", 5, "JUN", 6, "JUL", 7, "AUG", 8, "SEP", 9, "OCT", 10, "NOV", 11, "DEC", 12), LEFT(Data!O1267, 2)))</f>
        <v/>
      </c>
      <c r="P1267" t="str">
        <f>IF(ISBLANK(Data!P1267), "", Data!P1267)</f>
        <v>1XX1</v>
      </c>
      <c r="Q1267" t="str">
        <f>IF(ISBLANK(Data!Q1267), "", Data!Q1267)</f>
        <v>86810188</v>
      </c>
      <c r="R1267" t="str">
        <f>IF(ISBLANK(Data!R1267), "", Data!R1267)</f>
        <v>BU868101880003TE02139600</v>
      </c>
      <c r="S1267" t="str">
        <f>IF(ISBLANK(Data!S1267), "", Data!S1267)</f>
        <v>CH</v>
      </c>
      <c r="T1267" s="1" t="str">
        <f>IF(ISBLANK(Data!T1267),"",(Data!T1267))</f>
        <v/>
      </c>
      <c r="U1267" t="str">
        <f>IF(ISBLANK(Data!U1267), "", Data!U1267)</f>
        <v/>
      </c>
      <c r="V1267" t="str">
        <f>IF(ISBLANK(Data!V1267), "", Data!V1267)</f>
        <v/>
      </c>
      <c r="W1267" t="str">
        <f>IF(ISBLANK(Data!W1267), "", Data!W1267)</f>
        <v/>
      </c>
      <c r="X1267" t="str">
        <f>IF(ISBLANK(Data!X1267), "", Data!X1267)</f>
        <v/>
      </c>
      <c r="Y1267" t="str">
        <f>IF(ISBLANK(Data!Y1267), "", Data!Y1267)</f>
        <v/>
      </c>
      <c r="Z1267" t="str">
        <f>IF(ISBLANK(Data!Z1267), "", Data!Z1267)</f>
        <v>T/0043186E/P/Z5</v>
      </c>
      <c r="AA1267" t="str">
        <f>IF(ISBLANK(Data!AA1267), "", Data!AA1267)</f>
        <v/>
      </c>
      <c r="AB1267" t="str">
        <f>IF(ISBLANK(Data!AB1267), "", Data!AB1267)</f>
        <v/>
      </c>
      <c r="AC1267" t="str">
        <f>IF(ISBLANK(Data!AC1267), "", Data!AC1267)</f>
        <v>P002100</v>
      </c>
      <c r="AD1267" t="str">
        <f>IF(ISBLANK(Data!AD1267), "", Data!AD1267)</f>
        <v/>
      </c>
      <c r="AE1267" t="str">
        <f>IF(ISBLANK(Data!AE1267), "", Data!AE1267)</f>
        <v/>
      </c>
      <c r="AF1267" s="7">
        <f>IF(ISBLANK(Data!AF1267), 0, _xlfn.NUMBERVALUE(SUBSTITUTE(Data!AF1267, ".", ",")))</f>
        <v>4413.3100000000004</v>
      </c>
      <c r="AG1267" t="str">
        <f>IF(ISBLANK(Data!AG1267), "", Data!AG1267)</f>
        <v>NKR</v>
      </c>
      <c r="AH1267" s="6">
        <f>IF(ISBLANK(Data!AH1267), 0, _xlfn.NUMBERVALUE(SUBSTITUTE(Data!AH1267, ".", ",")))</f>
        <v>4413.3100000000004</v>
      </c>
      <c r="AI1267" s="7">
        <f>IF(ISBLANK(Data!AI1267), "", _xlfn.NUMBERVALUE(SUBSTITUTE(Data!AI1267, ".", ",")))</f>
        <v>12000</v>
      </c>
      <c r="AJ1267" s="7">
        <f>IF(ISBLANK(Data!AJ1267), "", _xlfn.NUMBERVALUE(SUBSTITUTE(Data!AJ1267, ".", ",")))</f>
        <v>12000</v>
      </c>
      <c r="AK1267" s="7" t="str">
        <f>IF(ISBLANK(Data!AK1267), "", _xlfn.NUMBERVALUE(SUBSTITUTE(Data!AK1267, ".", ",")))</f>
        <v/>
      </c>
      <c r="AL1267">
        <f>IF(ISBLANK(Data!AL1267), "", Data!AL1267)</f>
        <v>0</v>
      </c>
      <c r="AM1267" s="15">
        <f>Table2[[#This Row],[DATE_IN]]-Table2[[#This Row],[DATE_OUT]]</f>
        <v>5</v>
      </c>
      <c r="AN1267" s="7" t="str">
        <f>IF(MID(RIGHT(Table2[[#This Row],[ADDR3]],3),1,1)=",",RIGHT(Table2[[#This Row],[ADDR3]],2),"")</f>
        <v/>
      </c>
      <c r="AO1267" s="7" t="str">
        <f>MID(Table2[[#This Row],[RES]],11,2)</f>
        <v>TW</v>
      </c>
      <c r="AP1267" s="7">
        <f>_xlfn.XLOOKUP(AG1267,Table3[CURRENCY],Table3[CONVERSION RATE],0)*Table2[[#This Row],[ORIGINAL PRICE]]</f>
        <v>4413.3100000000004</v>
      </c>
      <c r="AQ1267" s="7">
        <f>_xlfn.XLOOKUP(AG1267,Table3[CURRENCY],Table3[CONVERSION RATE],0)*Table2[[#This Row],[ORIGINAL PREPAYMENT]]</f>
        <v>4413.3100000000004</v>
      </c>
      <c r="AR1267" s="7"/>
      <c r="AS1267" s="15"/>
    </row>
    <row r="1268" spans="1:45" x14ac:dyDescent="0.25">
      <c r="A1268" t="str">
        <f>IF(ISBLANK(Data!A1268), "", Data!A1268)</f>
        <v>B</v>
      </c>
      <c r="B1268" s="2" cm="1">
        <f t="array" ref="B1268">IF(ISBLANK(Data!B1268), "", DATE(2000 + RIGHT(Data!B1268, 2), _xlfn.SWITCH(MID(Data!B1268, 3, 3), "JAN", 1, "FEB", 2, "MAR", 3, "APR", 4, "MAY", 5, "JUN", 6, "JUL", 7, "AUG", 8, "SEP", 9, "OCT", 10, "NOV", 11, "DEC", 12), LEFT(Data!B1268, 2)))</f>
        <v>45422</v>
      </c>
      <c r="C1268" t="str">
        <f>IF(ISBLANK(Data!C1268), "", Data!C1268)</f>
        <v>0213-9681-TW-5</v>
      </c>
      <c r="D1268" t="str">
        <f>IF(ISBLANK(Data!D1268), "", Data!D1268)</f>
        <v/>
      </c>
      <c r="E1268" t="str">
        <f>IF(ISBLANK(Data!E1268), "", Data!E1268)</f>
        <v>TOS</v>
      </c>
      <c r="F1268" s="2" cm="1">
        <f t="array" ref="F1268">IF(ISBLANK(Data!F1268), "", DATE(2000 + RIGHT(Data!F1268, 2), _xlfn.SWITCH(MID(Data!F1268, 3, 3), "JAN", 1, "FEB", 2, "MAR", 3, "APR", 4, "MAY", 5, "JUN", 6, "JUL", 7, "AUG", 8, "SEP", 9, "OCT", 10, "NOV", 11, "DEC", 12), LEFT(Data!F1268, 2)))</f>
        <v>45562</v>
      </c>
      <c r="G1268" t="str">
        <f>IF(ISBLANK(Data!G1268), "", Data!G1268)</f>
        <v>FRI</v>
      </c>
      <c r="H1268" t="str">
        <f>IF(ISBLANK(Data!H1268), "", Data!H1268)</f>
        <v>SK4418</v>
      </c>
      <c r="I1268" t="str">
        <f>IF(ISBLANK(Data!I1268), "", Data!I1268)</f>
        <v>E</v>
      </c>
      <c r="J1268" t="str">
        <f>IF(ISBLANK(Data!J1268), "", Data!J1268)</f>
        <v>TOS</v>
      </c>
      <c r="K1268" s="2" cm="1">
        <f t="array" ref="K1268">IF(ISBLANK(Data!K1268), "", DATE(2000 + RIGHT(Data!K1268, 2), _xlfn.SWITCH(MID(Data!K1268, 3, 3), "JAN", 1, "FEB", 2, "MAR", 3, "APR", 4, "MAY", 5, "JUN", 6, "JUL", 7, "AUG", 8, "SEP", 9, "OCT", 10, "NOV", 11, "DEC", 12), LEFT(Data!K1268, 2)))</f>
        <v>45567</v>
      </c>
      <c r="L1268" t="str">
        <f>IF(ISBLANK(Data!L1268), "", Data!L1268)</f>
        <v>WED</v>
      </c>
      <c r="M1268" t="str">
        <f>IF(ISBLANK(Data!M1268), "", Data!M1268)</f>
        <v>LEE,YIYEN</v>
      </c>
      <c r="N1268" t="str">
        <f>IF(ISBLANK(Data!N1268), "", Data!N1268)</f>
        <v>LV</v>
      </c>
      <c r="O1268" s="2" t="str" cm="1">
        <f t="array" ref="O1268">IF(ISBLANK(Data!O1268), "", DATE(2000 + RIGHT(Data!O1268, 2), _xlfn.SWITCH(MID(Data!O1268, 3, 3), "JAN", 1, "FEB", 2, "MAR", 3, "APR", 4, "MAY", 5, "JUN", 6, "JUL", 7, "AUG", 8, "SEP", 9, "OCT", 10, "NOV", 11, "DEC", 12), LEFT(Data!O1268, 2)))</f>
        <v/>
      </c>
      <c r="P1268" t="str">
        <f>IF(ISBLANK(Data!P1268), "", Data!P1268)</f>
        <v>1XX1</v>
      </c>
      <c r="Q1268" t="str">
        <f>IF(ISBLANK(Data!Q1268), "", Data!Q1268)</f>
        <v/>
      </c>
      <c r="R1268" t="str">
        <f>IF(ISBLANK(Data!R1268), "", Data!R1268)</f>
        <v/>
      </c>
      <c r="S1268" t="str">
        <f>IF(ISBLANK(Data!S1268), "", Data!S1268)</f>
        <v/>
      </c>
      <c r="T1268" s="1" t="str">
        <f>IF(ISBLANK(Data!T1268),"",(Data!T1268))</f>
        <v/>
      </c>
      <c r="U1268" t="str">
        <f>IF(ISBLANK(Data!U1268), "", Data!U1268)</f>
        <v/>
      </c>
      <c r="V1268" t="str">
        <f>IF(ISBLANK(Data!V1268), "", Data!V1268)</f>
        <v/>
      </c>
      <c r="W1268" t="str">
        <f>IF(ISBLANK(Data!W1268), "", Data!W1268)</f>
        <v/>
      </c>
      <c r="X1268" t="str">
        <f>IF(ISBLANK(Data!X1268), "", Data!X1268)</f>
        <v/>
      </c>
      <c r="Y1268" t="str">
        <f>IF(ISBLANK(Data!Y1268), "", Data!Y1268)</f>
        <v/>
      </c>
      <c r="Z1268" t="str">
        <f>IF(ISBLANK(Data!Z1268), "", Data!Z1268)</f>
        <v>T/0043186E/P/Z5</v>
      </c>
      <c r="AA1268" t="str">
        <f>IF(ISBLANK(Data!AA1268), "", Data!AA1268)</f>
        <v/>
      </c>
      <c r="AB1268" t="str">
        <f>IF(ISBLANK(Data!AB1268), "", Data!AB1268)</f>
        <v/>
      </c>
      <c r="AC1268" t="str">
        <f>IF(ISBLANK(Data!AC1268), "", Data!AC1268)</f>
        <v/>
      </c>
      <c r="AD1268" t="str">
        <f>IF(ISBLANK(Data!AD1268), "", Data!AD1268)</f>
        <v/>
      </c>
      <c r="AE1268" t="str">
        <f>IF(ISBLANK(Data!AE1268), "", Data!AE1268)</f>
        <v/>
      </c>
      <c r="AF1268" s="7">
        <f>IF(ISBLANK(Data!AF1268), 0, _xlfn.NUMBERVALUE(SUBSTITUTE(Data!AF1268, ".", ",")))</f>
        <v>0</v>
      </c>
      <c r="AG1268" t="str">
        <f>IF(ISBLANK(Data!AG1268), "", Data!AG1268)</f>
        <v>NKR</v>
      </c>
      <c r="AH1268" s="6">
        <f>IF(ISBLANK(Data!AH1268), 0, _xlfn.NUMBERVALUE(SUBSTITUTE(Data!AH1268, ".", ",")))</f>
        <v>4413.3100000000004</v>
      </c>
      <c r="AI1268" s="7">
        <f>IF(ISBLANK(Data!AI1268), "", _xlfn.NUMBERVALUE(SUBSTITUTE(Data!AI1268, ".", ",")))</f>
        <v>12000</v>
      </c>
      <c r="AJ1268" s="7">
        <f>IF(ISBLANK(Data!AJ1268), "", _xlfn.NUMBERVALUE(SUBSTITUTE(Data!AJ1268, ".", ",")))</f>
        <v>12000</v>
      </c>
      <c r="AK1268" s="7" t="str">
        <f>IF(ISBLANK(Data!AK1268), "", _xlfn.NUMBERVALUE(SUBSTITUTE(Data!AK1268, ".", ",")))</f>
        <v/>
      </c>
      <c r="AL1268">
        <f>IF(ISBLANK(Data!AL1268), "", Data!AL1268)</f>
        <v>0</v>
      </c>
      <c r="AM1268" s="15">
        <f>Table2[[#This Row],[DATE_IN]]-Table2[[#This Row],[DATE_OUT]]</f>
        <v>5</v>
      </c>
      <c r="AN1268" s="7" t="str">
        <f>IF(MID(RIGHT(Table2[[#This Row],[ADDR3]],3),1,1)=",",RIGHT(Table2[[#This Row],[ADDR3]],2),"")</f>
        <v/>
      </c>
      <c r="AO1268" s="7" t="str">
        <f>MID(Table2[[#This Row],[RES]],11,2)</f>
        <v>TW</v>
      </c>
      <c r="AP1268" s="7">
        <f>_xlfn.XLOOKUP(AG1268,Table3[CURRENCY],Table3[CONVERSION RATE],0)*Table2[[#This Row],[ORIGINAL PRICE]]</f>
        <v>4413.3100000000004</v>
      </c>
      <c r="AQ1268" s="7">
        <f>_xlfn.XLOOKUP(AG1268,Table3[CURRENCY],Table3[CONVERSION RATE],0)*Table2[[#This Row],[ORIGINAL PREPAYMENT]]</f>
        <v>0</v>
      </c>
      <c r="AR1268" s="7"/>
      <c r="AS1268" s="15"/>
    </row>
    <row r="1269" spans="1:45" x14ac:dyDescent="0.25">
      <c r="A1269" t="str">
        <f>IF(ISBLANK(Data!A1269), "", Data!A1269)</f>
        <v>B</v>
      </c>
      <c r="B1269" s="2" cm="1">
        <f t="array" ref="B1269">IF(ISBLANK(Data!B1269), "", DATE(2000 + RIGHT(Data!B1269, 2), _xlfn.SWITCH(MID(Data!B1269, 3, 3), "JAN", 1, "FEB", 2, "MAR", 3, "APR", 4, "MAY", 5, "JUN", 6, "JUL", 7, "AUG", 8, "SEP", 9, "OCT", 10, "NOV", 11, "DEC", 12), LEFT(Data!B1269, 2)))</f>
        <v>45422</v>
      </c>
      <c r="C1269" t="str">
        <f>IF(ISBLANK(Data!C1269), "", Data!C1269)</f>
        <v>0213-9791-TW-3</v>
      </c>
      <c r="D1269" t="str">
        <f>IF(ISBLANK(Data!D1269), "", Data!D1269)</f>
        <v/>
      </c>
      <c r="E1269" t="str">
        <f>IF(ISBLANK(Data!E1269), "", Data!E1269)</f>
        <v>TOS</v>
      </c>
      <c r="F1269" s="2" cm="1">
        <f t="array" ref="F1269">IF(ISBLANK(Data!F1269), "", DATE(2000 + RIGHT(Data!F1269, 2), _xlfn.SWITCH(MID(Data!F1269, 3, 3), "JAN", 1, "FEB", 2, "MAR", 3, "APR", 4, "MAY", 5, "JUN", 6, "JUL", 7, "AUG", 8, "SEP", 9, "OCT", 10, "NOV", 11, "DEC", 12), LEFT(Data!F1269, 2)))</f>
        <v>45562</v>
      </c>
      <c r="G1269" t="str">
        <f>IF(ISBLANK(Data!G1269), "", Data!G1269)</f>
        <v>FRI</v>
      </c>
      <c r="H1269" t="str">
        <f>IF(ISBLANK(Data!H1269), "", Data!H1269)</f>
        <v>SK4418</v>
      </c>
      <c r="I1269" t="str">
        <f>IF(ISBLANK(Data!I1269), "", Data!I1269)</f>
        <v>E</v>
      </c>
      <c r="J1269" t="str">
        <f>IF(ISBLANK(Data!J1269), "", Data!J1269)</f>
        <v>TOS</v>
      </c>
      <c r="K1269" s="2" cm="1">
        <f t="array" ref="K1269">IF(ISBLANK(Data!K1269), "", DATE(2000 + RIGHT(Data!K1269, 2), _xlfn.SWITCH(MID(Data!K1269, 3, 3), "JAN", 1, "FEB", 2, "MAR", 3, "APR", 4, "MAY", 5, "JUN", 6, "JUL", 7, "AUG", 8, "SEP", 9, "OCT", 10, "NOV", 11, "DEC", 12), LEFT(Data!K1269, 2)))</f>
        <v>45567</v>
      </c>
      <c r="L1269" t="str">
        <f>IF(ISBLANK(Data!L1269), "", Data!L1269)</f>
        <v>WED</v>
      </c>
      <c r="M1269" t="str">
        <f>IF(ISBLANK(Data!M1269), "", Data!M1269)</f>
        <v>CHANG,MINLANG</v>
      </c>
      <c r="N1269" t="str">
        <f>IF(ISBLANK(Data!N1269), "", Data!N1269)</f>
        <v>LV</v>
      </c>
      <c r="O1269" s="2" t="str" cm="1">
        <f t="array" ref="O1269">IF(ISBLANK(Data!O1269), "", DATE(2000 + RIGHT(Data!O1269, 2), _xlfn.SWITCH(MID(Data!O1269, 3, 3), "JAN", 1, "FEB", 2, "MAR", 3, "APR", 4, "MAY", 5, "JUN", 6, "JUL", 7, "AUG", 8, "SEP", 9, "OCT", 10, "NOV", 11, "DEC", 12), LEFT(Data!O1269, 2)))</f>
        <v/>
      </c>
      <c r="P1269" t="str">
        <f>IF(ISBLANK(Data!P1269), "", Data!P1269)</f>
        <v>1XX1</v>
      </c>
      <c r="Q1269" t="str">
        <f>IF(ISBLANK(Data!Q1269), "", Data!Q1269)</f>
        <v/>
      </c>
      <c r="R1269" t="str">
        <f>IF(ISBLANK(Data!R1269), "", Data!R1269)</f>
        <v/>
      </c>
      <c r="S1269" t="str">
        <f>IF(ISBLANK(Data!S1269), "", Data!S1269)</f>
        <v/>
      </c>
      <c r="T1269" s="1" t="str">
        <f>IF(ISBLANK(Data!T1269),"",(Data!T1269))</f>
        <v/>
      </c>
      <c r="U1269" t="str">
        <f>IF(ISBLANK(Data!U1269), "", Data!U1269)</f>
        <v/>
      </c>
      <c r="V1269" t="str">
        <f>IF(ISBLANK(Data!V1269), "", Data!V1269)</f>
        <v/>
      </c>
      <c r="W1269" t="str">
        <f>IF(ISBLANK(Data!W1269), "", Data!W1269)</f>
        <v/>
      </c>
      <c r="X1269" t="str">
        <f>IF(ISBLANK(Data!X1269), "", Data!X1269)</f>
        <v/>
      </c>
      <c r="Y1269" t="str">
        <f>IF(ISBLANK(Data!Y1269), "", Data!Y1269)</f>
        <v/>
      </c>
      <c r="Z1269" t="str">
        <f>IF(ISBLANK(Data!Z1269), "", Data!Z1269)</f>
        <v>T/0043186E/P/Z5</v>
      </c>
      <c r="AA1269" t="str">
        <f>IF(ISBLANK(Data!AA1269), "", Data!AA1269)</f>
        <v/>
      </c>
      <c r="AB1269" t="str">
        <f>IF(ISBLANK(Data!AB1269), "", Data!AB1269)</f>
        <v/>
      </c>
      <c r="AC1269" t="str">
        <f>IF(ISBLANK(Data!AC1269), "", Data!AC1269)</f>
        <v/>
      </c>
      <c r="AD1269" t="str">
        <f>IF(ISBLANK(Data!AD1269), "", Data!AD1269)</f>
        <v/>
      </c>
      <c r="AE1269" t="str">
        <f>IF(ISBLANK(Data!AE1269), "", Data!AE1269)</f>
        <v/>
      </c>
      <c r="AF1269" s="7">
        <f>IF(ISBLANK(Data!AF1269), 0, _xlfn.NUMBERVALUE(SUBSTITUTE(Data!AF1269, ".", ",")))</f>
        <v>0</v>
      </c>
      <c r="AG1269" t="str">
        <f>IF(ISBLANK(Data!AG1269), "", Data!AG1269)</f>
        <v>NKR</v>
      </c>
      <c r="AH1269" s="6">
        <f>IF(ISBLANK(Data!AH1269), 0, _xlfn.NUMBERVALUE(SUBSTITUTE(Data!AH1269, ".", ",")))</f>
        <v>4413.3100000000004</v>
      </c>
      <c r="AI1269" s="7">
        <f>IF(ISBLANK(Data!AI1269), "", _xlfn.NUMBERVALUE(SUBSTITUTE(Data!AI1269, ".", ",")))</f>
        <v>12000</v>
      </c>
      <c r="AJ1269" s="7">
        <f>IF(ISBLANK(Data!AJ1269), "", _xlfn.NUMBERVALUE(SUBSTITUTE(Data!AJ1269, ".", ",")))</f>
        <v>12000</v>
      </c>
      <c r="AK1269" s="7" t="str">
        <f>IF(ISBLANK(Data!AK1269), "", _xlfn.NUMBERVALUE(SUBSTITUTE(Data!AK1269, ".", ",")))</f>
        <v/>
      </c>
      <c r="AL1269">
        <f>IF(ISBLANK(Data!AL1269), "", Data!AL1269)</f>
        <v>0</v>
      </c>
      <c r="AM1269" s="15">
        <f>Table2[[#This Row],[DATE_IN]]-Table2[[#This Row],[DATE_OUT]]</f>
        <v>5</v>
      </c>
      <c r="AN1269" s="7" t="str">
        <f>IF(MID(RIGHT(Table2[[#This Row],[ADDR3]],3),1,1)=",",RIGHT(Table2[[#This Row],[ADDR3]],2),"")</f>
        <v/>
      </c>
      <c r="AO1269" s="7" t="str">
        <f>MID(Table2[[#This Row],[RES]],11,2)</f>
        <v>TW</v>
      </c>
      <c r="AP1269" s="7">
        <f>_xlfn.XLOOKUP(AG1269,Table3[CURRENCY],Table3[CONVERSION RATE],0)*Table2[[#This Row],[ORIGINAL PRICE]]</f>
        <v>4413.3100000000004</v>
      </c>
      <c r="AQ1269" s="7">
        <f>_xlfn.XLOOKUP(AG1269,Table3[CURRENCY],Table3[CONVERSION RATE],0)*Table2[[#This Row],[ORIGINAL PREPAYMENT]]</f>
        <v>0</v>
      </c>
      <c r="AR1269" s="7"/>
      <c r="AS1269" s="15"/>
    </row>
    <row r="1270" spans="1:45" x14ac:dyDescent="0.25">
      <c r="A1270" t="str">
        <f>IF(ISBLANK(Data!A1270), "", Data!A1270)</f>
        <v>B</v>
      </c>
      <c r="B1270" s="2" cm="1">
        <f t="array" ref="B1270">IF(ISBLANK(Data!B1270), "", DATE(2000 + RIGHT(Data!B1270, 2), _xlfn.SWITCH(MID(Data!B1270, 3, 3), "JAN", 1, "FEB", 2, "MAR", 3, "APR", 4, "MAY", 5, "JUN", 6, "JUL", 7, "AUG", 8, "SEP", 9, "OCT", 10, "NOV", 11, "DEC", 12), LEFT(Data!B1270, 2)))</f>
        <v>45422</v>
      </c>
      <c r="C1270" t="str">
        <f>IF(ISBLANK(Data!C1270), "", Data!C1270)</f>
        <v>0213-9809-TW-0</v>
      </c>
      <c r="D1270" t="str">
        <f>IF(ISBLANK(Data!D1270), "", Data!D1270)</f>
        <v/>
      </c>
      <c r="E1270" t="str">
        <f>IF(ISBLANK(Data!E1270), "", Data!E1270)</f>
        <v>TOS</v>
      </c>
      <c r="F1270" s="2" cm="1">
        <f t="array" ref="F1270">IF(ISBLANK(Data!F1270), "", DATE(2000 + RIGHT(Data!F1270, 2), _xlfn.SWITCH(MID(Data!F1270, 3, 3), "JAN", 1, "FEB", 2, "MAR", 3, "APR", 4, "MAY", 5, "JUN", 6, "JUL", 7, "AUG", 8, "SEP", 9, "OCT", 10, "NOV", 11, "DEC", 12), LEFT(Data!F1270, 2)))</f>
        <v>45562</v>
      </c>
      <c r="G1270" t="str">
        <f>IF(ISBLANK(Data!G1270), "", Data!G1270)</f>
        <v>FRI</v>
      </c>
      <c r="H1270" t="str">
        <f>IF(ISBLANK(Data!H1270), "", Data!H1270)</f>
        <v>SK4418</v>
      </c>
      <c r="I1270" t="str">
        <f>IF(ISBLANK(Data!I1270), "", Data!I1270)</f>
        <v>E</v>
      </c>
      <c r="J1270" t="str">
        <f>IF(ISBLANK(Data!J1270), "", Data!J1270)</f>
        <v>TOS</v>
      </c>
      <c r="K1270" s="2" cm="1">
        <f t="array" ref="K1270">IF(ISBLANK(Data!K1270), "", DATE(2000 + RIGHT(Data!K1270, 2), _xlfn.SWITCH(MID(Data!K1270, 3, 3), "JAN", 1, "FEB", 2, "MAR", 3, "APR", 4, "MAY", 5, "JUN", 6, "JUL", 7, "AUG", 8, "SEP", 9, "OCT", 10, "NOV", 11, "DEC", 12), LEFT(Data!K1270, 2)))</f>
        <v>45567</v>
      </c>
      <c r="L1270" t="str">
        <f>IF(ISBLANK(Data!L1270), "", Data!L1270)</f>
        <v>WED</v>
      </c>
      <c r="M1270" t="str">
        <f>IF(ISBLANK(Data!M1270), "", Data!M1270)</f>
        <v>WU,CHUNYUAN</v>
      </c>
      <c r="N1270" t="str">
        <f>IF(ISBLANK(Data!N1270), "", Data!N1270)</f>
        <v>LV</v>
      </c>
      <c r="O1270" s="2" t="str" cm="1">
        <f t="array" ref="O1270">IF(ISBLANK(Data!O1270), "", DATE(2000 + RIGHT(Data!O1270, 2), _xlfn.SWITCH(MID(Data!O1270, 3, 3), "JAN", 1, "FEB", 2, "MAR", 3, "APR", 4, "MAY", 5, "JUN", 6, "JUL", 7, "AUG", 8, "SEP", 9, "OCT", 10, "NOV", 11, "DEC", 12), LEFT(Data!O1270, 2)))</f>
        <v/>
      </c>
      <c r="P1270" t="str">
        <f>IF(ISBLANK(Data!P1270), "", Data!P1270)</f>
        <v>1XX1</v>
      </c>
      <c r="Q1270" t="str">
        <f>IF(ISBLANK(Data!Q1270), "", Data!Q1270)</f>
        <v/>
      </c>
      <c r="R1270" t="str">
        <f>IF(ISBLANK(Data!R1270), "", Data!R1270)</f>
        <v/>
      </c>
      <c r="S1270" t="str">
        <f>IF(ISBLANK(Data!S1270), "", Data!S1270)</f>
        <v/>
      </c>
      <c r="T1270" s="1" t="str">
        <f>IF(ISBLANK(Data!T1270),"",(Data!T1270))</f>
        <v/>
      </c>
      <c r="U1270" t="str">
        <f>IF(ISBLANK(Data!U1270), "", Data!U1270)</f>
        <v/>
      </c>
      <c r="V1270" t="str">
        <f>IF(ISBLANK(Data!V1270), "", Data!V1270)</f>
        <v/>
      </c>
      <c r="W1270" t="str">
        <f>IF(ISBLANK(Data!W1270), "", Data!W1270)</f>
        <v/>
      </c>
      <c r="X1270" t="str">
        <f>IF(ISBLANK(Data!X1270), "", Data!X1270)</f>
        <v/>
      </c>
      <c r="Y1270" t="str">
        <f>IF(ISBLANK(Data!Y1270), "", Data!Y1270)</f>
        <v/>
      </c>
      <c r="Z1270" t="str">
        <f>IF(ISBLANK(Data!Z1270), "", Data!Z1270)</f>
        <v>T/0043186E/P/Z5</v>
      </c>
      <c r="AA1270" t="str">
        <f>IF(ISBLANK(Data!AA1270), "", Data!AA1270)</f>
        <v/>
      </c>
      <c r="AB1270" t="str">
        <f>IF(ISBLANK(Data!AB1270), "", Data!AB1270)</f>
        <v/>
      </c>
      <c r="AC1270" t="str">
        <f>IF(ISBLANK(Data!AC1270), "", Data!AC1270)</f>
        <v/>
      </c>
      <c r="AD1270" t="str">
        <f>IF(ISBLANK(Data!AD1270), "", Data!AD1270)</f>
        <v/>
      </c>
      <c r="AE1270" t="str">
        <f>IF(ISBLANK(Data!AE1270), "", Data!AE1270)</f>
        <v/>
      </c>
      <c r="AF1270" s="7">
        <f>IF(ISBLANK(Data!AF1270), 0, _xlfn.NUMBERVALUE(SUBSTITUTE(Data!AF1270, ".", ",")))</f>
        <v>0</v>
      </c>
      <c r="AG1270" t="str">
        <f>IF(ISBLANK(Data!AG1270), "", Data!AG1270)</f>
        <v>NKR</v>
      </c>
      <c r="AH1270" s="6">
        <f>IF(ISBLANK(Data!AH1270), 0, _xlfn.NUMBERVALUE(SUBSTITUTE(Data!AH1270, ".", ",")))</f>
        <v>4413.3100000000004</v>
      </c>
      <c r="AI1270" s="7">
        <f>IF(ISBLANK(Data!AI1270), "", _xlfn.NUMBERVALUE(SUBSTITUTE(Data!AI1270, ".", ",")))</f>
        <v>12000</v>
      </c>
      <c r="AJ1270" s="7">
        <f>IF(ISBLANK(Data!AJ1270), "", _xlfn.NUMBERVALUE(SUBSTITUTE(Data!AJ1270, ".", ",")))</f>
        <v>12000</v>
      </c>
      <c r="AK1270" s="7" t="str">
        <f>IF(ISBLANK(Data!AK1270), "", _xlfn.NUMBERVALUE(SUBSTITUTE(Data!AK1270, ".", ",")))</f>
        <v/>
      </c>
      <c r="AL1270">
        <f>IF(ISBLANK(Data!AL1270), "", Data!AL1270)</f>
        <v>0</v>
      </c>
      <c r="AM1270" s="15">
        <f>Table2[[#This Row],[DATE_IN]]-Table2[[#This Row],[DATE_OUT]]</f>
        <v>5</v>
      </c>
      <c r="AN1270" s="7" t="str">
        <f>IF(MID(RIGHT(Table2[[#This Row],[ADDR3]],3),1,1)=",",RIGHT(Table2[[#This Row],[ADDR3]],2),"")</f>
        <v/>
      </c>
      <c r="AO1270" s="7" t="str">
        <f>MID(Table2[[#This Row],[RES]],11,2)</f>
        <v>TW</v>
      </c>
      <c r="AP1270" s="7">
        <f>_xlfn.XLOOKUP(AG1270,Table3[CURRENCY],Table3[CONVERSION RATE],0)*Table2[[#This Row],[ORIGINAL PRICE]]</f>
        <v>4413.3100000000004</v>
      </c>
      <c r="AQ1270" s="7">
        <f>_xlfn.XLOOKUP(AG1270,Table3[CURRENCY],Table3[CONVERSION RATE],0)*Table2[[#This Row],[ORIGINAL PREPAYMENT]]</f>
        <v>0</v>
      </c>
      <c r="AR1270" s="7"/>
      <c r="AS1270" s="15"/>
    </row>
    <row r="1271" spans="1:45" x14ac:dyDescent="0.25">
      <c r="A1271" t="str">
        <f>IF(ISBLANK(Data!A1271), "", Data!A1271)</f>
        <v>B</v>
      </c>
      <c r="B1271" s="2" cm="1">
        <f t="array" ref="B1271">IF(ISBLANK(Data!B1271), "", DATE(2000 + RIGHT(Data!B1271, 2), _xlfn.SWITCH(MID(Data!B1271, 3, 3), "JAN", 1, "FEB", 2, "MAR", 3, "APR", 4, "MAY", 5, "JUN", 6, "JUL", 7, "AUG", 8, "SEP", 9, "OCT", 10, "NOV", 11, "DEC", 12), LEFT(Data!B1271, 2)))</f>
        <v>45422</v>
      </c>
      <c r="C1271" t="str">
        <f>IF(ISBLANK(Data!C1271), "", Data!C1271)</f>
        <v>0213-9842-TW-5</v>
      </c>
      <c r="D1271" t="str">
        <f>IF(ISBLANK(Data!D1271), "", Data!D1271)</f>
        <v/>
      </c>
      <c r="E1271" t="str">
        <f>IF(ISBLANK(Data!E1271), "", Data!E1271)</f>
        <v>TOS</v>
      </c>
      <c r="F1271" s="2" cm="1">
        <f t="array" ref="F1271">IF(ISBLANK(Data!F1271), "", DATE(2000 + RIGHT(Data!F1271, 2), _xlfn.SWITCH(MID(Data!F1271, 3, 3), "JAN", 1, "FEB", 2, "MAR", 3, "APR", 4, "MAY", 5, "JUN", 6, "JUL", 7, "AUG", 8, "SEP", 9, "OCT", 10, "NOV", 11, "DEC", 12), LEFT(Data!F1271, 2)))</f>
        <v>45562</v>
      </c>
      <c r="G1271" t="str">
        <f>IF(ISBLANK(Data!G1271), "", Data!G1271)</f>
        <v>FRI</v>
      </c>
      <c r="H1271" t="str">
        <f>IF(ISBLANK(Data!H1271), "", Data!H1271)</f>
        <v/>
      </c>
      <c r="I1271" t="str">
        <f>IF(ISBLANK(Data!I1271), "", Data!I1271)</f>
        <v>E</v>
      </c>
      <c r="J1271" t="str">
        <f>IF(ISBLANK(Data!J1271), "", Data!J1271)</f>
        <v>TOS</v>
      </c>
      <c r="K1271" s="2" cm="1">
        <f t="array" ref="K1271">IF(ISBLANK(Data!K1271), "", DATE(2000 + RIGHT(Data!K1271, 2), _xlfn.SWITCH(MID(Data!K1271, 3, 3), "JAN", 1, "FEB", 2, "MAR", 3, "APR", 4, "MAY", 5, "JUN", 6, "JUL", 7, "AUG", 8, "SEP", 9, "OCT", 10, "NOV", 11, "DEC", 12), LEFT(Data!K1271, 2)))</f>
        <v>45567</v>
      </c>
      <c r="L1271" t="str">
        <f>IF(ISBLANK(Data!L1271), "", Data!L1271)</f>
        <v>WED</v>
      </c>
      <c r="M1271" t="str">
        <f>IF(ISBLANK(Data!M1271), "", Data!M1271)</f>
        <v>KAO,CHENLIN</v>
      </c>
      <c r="N1271" t="str">
        <f>IF(ISBLANK(Data!N1271), "", Data!N1271)</f>
        <v>LV</v>
      </c>
      <c r="O1271" s="2" t="str" cm="1">
        <f t="array" ref="O1271">IF(ISBLANK(Data!O1271), "", DATE(2000 + RIGHT(Data!O1271, 2), _xlfn.SWITCH(MID(Data!O1271, 3, 3), "JAN", 1, "FEB", 2, "MAR", 3, "APR", 4, "MAY", 5, "JUN", 6, "JUL", 7, "AUG", 8, "SEP", 9, "OCT", 10, "NOV", 11, "DEC", 12), LEFT(Data!O1271, 2)))</f>
        <v/>
      </c>
      <c r="P1271" t="str">
        <f>IF(ISBLANK(Data!P1271), "", Data!P1271)</f>
        <v>1XX1</v>
      </c>
      <c r="Q1271" t="str">
        <f>IF(ISBLANK(Data!Q1271), "", Data!Q1271)</f>
        <v/>
      </c>
      <c r="R1271" t="str">
        <f>IF(ISBLANK(Data!R1271), "", Data!R1271)</f>
        <v/>
      </c>
      <c r="S1271" t="str">
        <f>IF(ISBLANK(Data!S1271), "", Data!S1271)</f>
        <v/>
      </c>
      <c r="T1271" s="1" t="str">
        <f>IF(ISBLANK(Data!T1271),"",(Data!T1271))</f>
        <v/>
      </c>
      <c r="U1271" t="str">
        <f>IF(ISBLANK(Data!U1271), "", Data!U1271)</f>
        <v/>
      </c>
      <c r="V1271" t="str">
        <f>IF(ISBLANK(Data!V1271), "", Data!V1271)</f>
        <v/>
      </c>
      <c r="W1271" t="str">
        <f>IF(ISBLANK(Data!W1271), "", Data!W1271)</f>
        <v/>
      </c>
      <c r="X1271" t="str">
        <f>IF(ISBLANK(Data!X1271), "", Data!X1271)</f>
        <v/>
      </c>
      <c r="Y1271" t="str">
        <f>IF(ISBLANK(Data!Y1271), "", Data!Y1271)</f>
        <v/>
      </c>
      <c r="Z1271" t="str">
        <f>IF(ISBLANK(Data!Z1271), "", Data!Z1271)</f>
        <v>T/0043186E/P/Z5</v>
      </c>
      <c r="AA1271" t="str">
        <f>IF(ISBLANK(Data!AA1271), "", Data!AA1271)</f>
        <v/>
      </c>
      <c r="AB1271" t="str">
        <f>IF(ISBLANK(Data!AB1271), "", Data!AB1271)</f>
        <v/>
      </c>
      <c r="AC1271" t="str">
        <f>IF(ISBLANK(Data!AC1271), "", Data!AC1271)</f>
        <v/>
      </c>
      <c r="AD1271" t="str">
        <f>IF(ISBLANK(Data!AD1271), "", Data!AD1271)</f>
        <v/>
      </c>
      <c r="AE1271" t="str">
        <f>IF(ISBLANK(Data!AE1271), "", Data!AE1271)</f>
        <v/>
      </c>
      <c r="AF1271" s="7">
        <f>IF(ISBLANK(Data!AF1271), 0, _xlfn.NUMBERVALUE(SUBSTITUTE(Data!AF1271, ".", ",")))</f>
        <v>0</v>
      </c>
      <c r="AG1271" t="str">
        <f>IF(ISBLANK(Data!AG1271), "", Data!AG1271)</f>
        <v>NKR</v>
      </c>
      <c r="AH1271" s="6">
        <f>IF(ISBLANK(Data!AH1271), 0, _xlfn.NUMBERVALUE(SUBSTITUTE(Data!AH1271, ".", ",")))</f>
        <v>4413.3100000000004</v>
      </c>
      <c r="AI1271" s="7">
        <f>IF(ISBLANK(Data!AI1271), "", _xlfn.NUMBERVALUE(SUBSTITUTE(Data!AI1271, ".", ",")))</f>
        <v>12000</v>
      </c>
      <c r="AJ1271" s="7">
        <f>IF(ISBLANK(Data!AJ1271), "", _xlfn.NUMBERVALUE(SUBSTITUTE(Data!AJ1271, ".", ",")))</f>
        <v>12000</v>
      </c>
      <c r="AK1271" s="7" t="str">
        <f>IF(ISBLANK(Data!AK1271), "", _xlfn.NUMBERVALUE(SUBSTITUTE(Data!AK1271, ".", ",")))</f>
        <v/>
      </c>
      <c r="AL1271">
        <f>IF(ISBLANK(Data!AL1271), "", Data!AL1271)</f>
        <v>0</v>
      </c>
      <c r="AM1271" s="15">
        <f>Table2[[#This Row],[DATE_IN]]-Table2[[#This Row],[DATE_OUT]]</f>
        <v>5</v>
      </c>
      <c r="AN1271" s="7" t="str">
        <f>IF(MID(RIGHT(Table2[[#This Row],[ADDR3]],3),1,1)=",",RIGHT(Table2[[#This Row],[ADDR3]],2),"")</f>
        <v/>
      </c>
      <c r="AO1271" s="7" t="str">
        <f>MID(Table2[[#This Row],[RES]],11,2)</f>
        <v>TW</v>
      </c>
      <c r="AP1271" s="7">
        <f>_xlfn.XLOOKUP(AG1271,Table3[CURRENCY],Table3[CONVERSION RATE],0)*Table2[[#This Row],[ORIGINAL PRICE]]</f>
        <v>4413.3100000000004</v>
      </c>
      <c r="AQ1271" s="7">
        <f>_xlfn.XLOOKUP(AG1271,Table3[CURRENCY],Table3[CONVERSION RATE],0)*Table2[[#This Row],[ORIGINAL PREPAYMENT]]</f>
        <v>0</v>
      </c>
      <c r="AR1271" s="7"/>
      <c r="AS1271" s="15"/>
    </row>
    <row r="1272" spans="1:45" x14ac:dyDescent="0.25">
      <c r="A1272" t="str">
        <f>IF(ISBLANK(Data!A1272), "", Data!A1272)</f>
        <v>B</v>
      </c>
      <c r="B1272" s="2" cm="1">
        <f t="array" ref="B1272">IF(ISBLANK(Data!B1272), "", DATE(2000 + RIGHT(Data!B1272, 2), _xlfn.SWITCH(MID(Data!B1272, 3, 3), "JAN", 1, "FEB", 2, "MAR", 3, "APR", 4, "MAY", 5, "JUN", 6, "JUL", 7, "AUG", 8, "SEP", 9, "OCT", 10, "NOV", 11, "DEC", 12), LEFT(Data!B1272, 2)))</f>
        <v>45438</v>
      </c>
      <c r="C1272" t="str">
        <f>IF(ISBLANK(Data!C1272), "", Data!C1272)</f>
        <v>0304-8136-DE-0</v>
      </c>
      <c r="D1272" t="str">
        <f>IF(ISBLANK(Data!D1272), "", Data!D1272)</f>
        <v>QF810V</v>
      </c>
      <c r="E1272" t="str">
        <f>IF(ISBLANK(Data!E1272), "", Data!E1272)</f>
        <v>TOS</v>
      </c>
      <c r="F1272" s="2" cm="1">
        <f t="array" ref="F1272">IF(ISBLANK(Data!F1272), "", DATE(2000 + RIGHT(Data!F1272, 2), _xlfn.SWITCH(MID(Data!F1272, 3, 3), "JAN", 1, "FEB", 2, "MAR", 3, "APR", 4, "MAY", 5, "JUN", 6, "JUL", 7, "AUG", 8, "SEP", 9, "OCT", 10, "NOV", 11, "DEC", 12), LEFT(Data!F1272, 2)))</f>
        <v>45562</v>
      </c>
      <c r="G1272" t="str">
        <f>IF(ISBLANK(Data!G1272), "", Data!G1272)</f>
        <v>FRI</v>
      </c>
      <c r="H1272" t="str">
        <f>IF(ISBLANK(Data!H1272), "", Data!H1272)</f>
        <v>DY382</v>
      </c>
      <c r="I1272" t="str">
        <f>IF(ISBLANK(Data!I1272), "", Data!I1272)</f>
        <v>B</v>
      </c>
      <c r="J1272" t="str">
        <f>IF(ISBLANK(Data!J1272), "", Data!J1272)</f>
        <v>TOS</v>
      </c>
      <c r="K1272" s="2" cm="1">
        <f t="array" ref="K1272">IF(ISBLANK(Data!K1272), "", DATE(2000 + RIGHT(Data!K1272, 2), _xlfn.SWITCH(MID(Data!K1272, 3, 3), "JAN", 1, "FEB", 2, "MAR", 3, "APR", 4, "MAY", 5, "JUN", 6, "JUL", 7, "AUG", 8, "SEP", 9, "OCT", 10, "NOV", 11, "DEC", 12), LEFT(Data!K1272, 2)))</f>
        <v>45569</v>
      </c>
      <c r="L1272" t="str">
        <f>IF(ISBLANK(Data!L1272), "", Data!L1272)</f>
        <v>FRI</v>
      </c>
      <c r="M1272" t="str">
        <f>IF(ISBLANK(Data!M1272), "", Data!M1272)</f>
        <v>HUESMANN,NICCOLO,HERR</v>
      </c>
      <c r="N1272" t="str">
        <f>IF(ISBLANK(Data!N1272), "", Data!N1272)</f>
        <v>LI</v>
      </c>
      <c r="O1272" s="2" cm="1">
        <f t="array" ref="O1272">IF(ISBLANK(Data!O1272), "", DATE(2000 + RIGHT(Data!O1272, 2), _xlfn.SWITCH(MID(Data!O1272, 3, 3), "JAN", 1, "FEB", 2, "MAR", 3, "APR", 4, "MAY", 5, "JUN", 6, "JUL", 7, "AUG", 8, "SEP", 9, "OCT", 10, "NOV", 11, "DEC", 12), LEFT(Data!O1272, 2)))</f>
        <v>71864</v>
      </c>
      <c r="P1272" t="str">
        <f>IF(ISBLANK(Data!P1272), "", Data!P1272)</f>
        <v>1001</v>
      </c>
      <c r="Q1272" t="str">
        <f>IF(ISBLANK(Data!Q1272), "", Data!Q1272)</f>
        <v>711127207</v>
      </c>
      <c r="R1272" t="str">
        <f>IF(ISBLANK(Data!R1272), "", Data!R1272)</f>
        <v>BU868102220001TE71112720</v>
      </c>
      <c r="S1272" t="str">
        <f>IF(ISBLANK(Data!S1272), "", Data!S1272)</f>
        <v>CH</v>
      </c>
      <c r="T1272" s="1" t="str">
        <f>IF(ISBLANK(Data!T1272),"",(Data!T1272))</f>
        <v/>
      </c>
      <c r="U1272" t="str">
        <f>IF(ISBLANK(Data!U1272), "", Data!U1272)</f>
        <v/>
      </c>
      <c r="V1272" t="str">
        <f>IF(ISBLANK(Data!V1272), "", Data!V1272)</f>
        <v>HOLTEISTR. 7</v>
      </c>
      <c r="W1272" t="str">
        <f>IF(ISBLANK(Data!W1272), "", Data!W1272)</f>
        <v/>
      </c>
      <c r="X1272" t="str">
        <f>IF(ISBLANK(Data!X1272), "", Data!X1272)</f>
        <v>30175,HANNOVER,DE</v>
      </c>
      <c r="Y1272" t="str">
        <f>IF(ISBLANK(Data!Y1272), "", Data!Y1272)</f>
        <v>DEXXC010AWAUQ22</v>
      </c>
      <c r="Z1272" t="str">
        <f>IF(ISBLANK(Data!Z1272), "", Data!Z1272)</f>
        <v>T/0061003E/P/YS</v>
      </c>
      <c r="AA1272" t="str">
        <f>IF(ISBLANK(Data!AA1272), "", Data!AA1272)</f>
        <v>+49-17630396009</v>
      </c>
      <c r="AB1272" t="str">
        <f>IF(ISBLANK(Data!AB1272), "", Data!AB1272)</f>
        <v>OCI/ADR/</v>
      </c>
      <c r="AC1272" t="str">
        <f>IF(ISBLANK(Data!AC1272), "", Data!AC1272)</f>
        <v>L184400</v>
      </c>
      <c r="AD1272" t="str">
        <f>IF(ISBLANK(Data!AD1272), "", Data!AD1272)</f>
        <v/>
      </c>
      <c r="AE1272" t="str">
        <f>IF(ISBLANK(Data!AE1272), "", Data!AE1272)</f>
        <v/>
      </c>
      <c r="AF1272" s="7">
        <f>IF(ISBLANK(Data!AF1272), 0, _xlfn.NUMBERVALUE(SUBSTITUTE(Data!AF1272, ".", ",")))</f>
        <v>307.04000000000002</v>
      </c>
      <c r="AG1272" t="str">
        <f>IF(ISBLANK(Data!AG1272), "", Data!AG1272)</f>
        <v>EUR</v>
      </c>
      <c r="AH1272" s="6">
        <f>IF(ISBLANK(Data!AH1272), 0, _xlfn.NUMBERVALUE(SUBSTITUTE(Data!AH1272, ".", ",")))</f>
        <v>306.74</v>
      </c>
      <c r="AI1272" s="7">
        <f>IF(ISBLANK(Data!AI1272), "", _xlfn.NUMBERVALUE(SUBSTITUTE(Data!AI1272, ".", ",")))</f>
        <v>12000</v>
      </c>
      <c r="AJ1272" s="7">
        <f>IF(ISBLANK(Data!AJ1272), "", _xlfn.NUMBERVALUE(SUBSTITUTE(Data!AJ1272, ".", ",")))</f>
        <v>12000</v>
      </c>
      <c r="AK1272" s="7" t="str">
        <f>IF(ISBLANK(Data!AK1272), "", _xlfn.NUMBERVALUE(SUBSTITUTE(Data!AK1272, ".", ",")))</f>
        <v/>
      </c>
      <c r="AL1272">
        <f>IF(ISBLANK(Data!AL1272), "", Data!AL1272)</f>
        <v>0</v>
      </c>
      <c r="AM1272" s="15">
        <f>Table2[[#This Row],[DATE_IN]]-Table2[[#This Row],[DATE_OUT]]</f>
        <v>7</v>
      </c>
      <c r="AN1272" s="7" t="str">
        <f>IF(MID(RIGHT(Table2[[#This Row],[ADDR3]],3),1,1)=",",RIGHT(Table2[[#This Row],[ADDR3]],2),"")</f>
        <v>DE</v>
      </c>
      <c r="AO1272" s="7" t="str">
        <f>MID(Table2[[#This Row],[RES]],11,2)</f>
        <v>DE</v>
      </c>
      <c r="AP1272" s="7">
        <f>_xlfn.XLOOKUP(AG1272,Table3[CURRENCY],Table3[CONVERSION RATE],0)*Table2[[#This Row],[ORIGINAL PRICE]]</f>
        <v>3671.6778000000004</v>
      </c>
      <c r="AQ1272" s="7">
        <f>_xlfn.XLOOKUP(AG1272,Table3[CURRENCY],Table3[CONVERSION RATE],0)*Table2[[#This Row],[ORIGINAL PREPAYMENT]]</f>
        <v>3675.2688000000003</v>
      </c>
      <c r="AR1272" s="7"/>
      <c r="AS1272" s="15"/>
    </row>
    <row r="1273" spans="1:45" x14ac:dyDescent="0.25">
      <c r="A1273" t="str">
        <f>IF(ISBLANK(Data!A1273), "", Data!A1273)</f>
        <v>B</v>
      </c>
      <c r="B1273" s="2" cm="1">
        <f t="array" ref="B1273">IF(ISBLANK(Data!B1273), "", DATE(2000 + RIGHT(Data!B1273, 2), _xlfn.SWITCH(MID(Data!B1273, 3, 3), "JAN", 1, "FEB", 2, "MAR", 3, "APR", 4, "MAY", 5, "JUN", 6, "JUL", 7, "AUG", 8, "SEP", 9, "OCT", 10, "NOV", 11, "DEC", 12), LEFT(Data!B1273, 2)))</f>
        <v>45440</v>
      </c>
      <c r="C1273" t="str">
        <f>IF(ISBLANK(Data!C1273), "", Data!C1273)</f>
        <v>0317-7149-FR-3</v>
      </c>
      <c r="D1273" t="str">
        <f>IF(ISBLANK(Data!D1273), "", Data!D1273)</f>
        <v>QF950V</v>
      </c>
      <c r="E1273" t="str">
        <f>IF(ISBLANK(Data!E1273), "", Data!E1273)</f>
        <v>TOS</v>
      </c>
      <c r="F1273" s="2" cm="1">
        <f t="array" ref="F1273">IF(ISBLANK(Data!F1273), "", DATE(2000 + RIGHT(Data!F1273, 2), _xlfn.SWITCH(MID(Data!F1273, 3, 3), "JAN", 1, "FEB", 2, "MAR", 3, "APR", 4, "MAY", 5, "JUN", 6, "JUL", 7, "AUG", 8, "SEP", 9, "OCT", 10, "NOV", 11, "DEC", 12), LEFT(Data!F1273, 2)))</f>
        <v>45562</v>
      </c>
      <c r="G1273" t="str">
        <f>IF(ISBLANK(Data!G1273), "", Data!G1273)</f>
        <v>FRI</v>
      </c>
      <c r="H1273" t="str">
        <f>IF(ISBLANK(Data!H1273), "", Data!H1273)</f>
        <v/>
      </c>
      <c r="I1273" t="str">
        <f>IF(ISBLANK(Data!I1273), "", Data!I1273)</f>
        <v>C</v>
      </c>
      <c r="J1273" t="str">
        <f>IF(ISBLANK(Data!J1273), "", Data!J1273)</f>
        <v>TOS</v>
      </c>
      <c r="K1273" s="2" cm="1">
        <f t="array" ref="K1273">IF(ISBLANK(Data!K1273), "", DATE(2000 + RIGHT(Data!K1273, 2), _xlfn.SWITCH(MID(Data!K1273, 3, 3), "JAN", 1, "FEB", 2, "MAR", 3, "APR", 4, "MAY", 5, "JUN", 6, "JUL", 7, "AUG", 8, "SEP", 9, "OCT", 10, "NOV", 11, "DEC", 12), LEFT(Data!K1273, 2)))</f>
        <v>45570</v>
      </c>
      <c r="L1273" t="str">
        <f>IF(ISBLANK(Data!L1273), "", Data!L1273)</f>
        <v>SAT</v>
      </c>
      <c r="M1273" t="str">
        <f>IF(ISBLANK(Data!M1273), "", Data!M1273)</f>
        <v>CHABOISSON,LUCA</v>
      </c>
      <c r="N1273" t="str">
        <f>IF(ISBLANK(Data!N1273), "", Data!N1273)</f>
        <v>LI</v>
      </c>
      <c r="O1273" s="2" cm="1">
        <f t="array" ref="O1273">IF(ISBLANK(Data!O1273), "", DATE(2000 + RIGHT(Data!O1273, 2), _xlfn.SWITCH(MID(Data!O1273, 3, 3), "JAN", 1, "FEB", 2, "MAR", 3, "APR", 4, "MAY", 5, "JUN", 6, "JUL", 7, "AUG", 8, "SEP", 9, "OCT", 10, "NOV", 11, "DEC", 12), LEFT(Data!O1273, 2)))</f>
        <v>61049</v>
      </c>
      <c r="P1273" t="str">
        <f>IF(ISBLANK(Data!P1273), "", Data!P1273)</f>
        <v>1XX1</v>
      </c>
      <c r="Q1273" t="str">
        <f>IF(ISBLANK(Data!Q1273), "", Data!Q1273)</f>
        <v>825593011</v>
      </c>
      <c r="R1273" t="str">
        <f>IF(ISBLANK(Data!R1273), "", Data!R1273)</f>
        <v>BU871094800004TE82559301</v>
      </c>
      <c r="S1273" t="str">
        <f>IF(ISBLANK(Data!S1273), "", Data!S1273)</f>
        <v>CH</v>
      </c>
      <c r="T1273" s="1" t="str">
        <f>IF(ISBLANK(Data!T1273),"",(Data!T1273))</f>
        <v/>
      </c>
      <c r="U1273" t="str">
        <f>IF(ISBLANK(Data!U1273), "", Data!U1273)</f>
        <v/>
      </c>
      <c r="V1273" t="str">
        <f>IF(ISBLANK(Data!V1273), "", Data!V1273)</f>
        <v>PARK RUE</v>
      </c>
      <c r="W1273" t="str">
        <f>IF(ISBLANK(Data!W1273), "", Data!W1273)</f>
        <v/>
      </c>
      <c r="X1273" t="str">
        <f>IF(ISBLANK(Data!X1273), "", Data!X1273)</f>
        <v>90015,PARIS                ,FR</v>
      </c>
      <c r="Y1273" t="str">
        <f>IF(ISBLANK(Data!Y1273), "", Data!Y1273)</f>
        <v/>
      </c>
      <c r="Z1273" t="str">
        <f>IF(ISBLANK(Data!Z1273), "", Data!Z1273)</f>
        <v>T/0062893E/P/RF</v>
      </c>
      <c r="AA1273" t="str">
        <f>IF(ISBLANK(Data!AA1273), "", Data!AA1273)</f>
        <v>+33186269080</v>
      </c>
      <c r="AB1273" t="str">
        <f>IF(ISBLANK(Data!AB1273), "", Data!AB1273)</f>
        <v>V384.41EUR/</v>
      </c>
      <c r="AC1273" t="str">
        <f>IF(ISBLANK(Data!AC1273), "", Data!AC1273)</f>
        <v>L223200</v>
      </c>
      <c r="AD1273" t="str">
        <f>IF(ISBLANK(Data!AD1273), "", Data!AD1273)</f>
        <v/>
      </c>
      <c r="AE1273" t="str">
        <f>IF(ISBLANK(Data!AE1273), "", Data!AE1273)</f>
        <v/>
      </c>
      <c r="AF1273" s="7">
        <f>IF(ISBLANK(Data!AF1273), 0, _xlfn.NUMBERVALUE(SUBSTITUTE(Data!AF1273, ".", ",")))</f>
        <v>384.41</v>
      </c>
      <c r="AG1273" t="str">
        <f>IF(ISBLANK(Data!AG1273), "", Data!AG1273)</f>
        <v>EUR</v>
      </c>
      <c r="AH1273" s="6">
        <f>IF(ISBLANK(Data!AH1273), 0, _xlfn.NUMBERVALUE(SUBSTITUTE(Data!AH1273, ".", ",")))</f>
        <v>384.11</v>
      </c>
      <c r="AI1273" s="7">
        <f>IF(ISBLANK(Data!AI1273), "", _xlfn.NUMBERVALUE(SUBSTITUTE(Data!AI1273, ".", ",")))</f>
        <v>12000</v>
      </c>
      <c r="AJ1273" s="7">
        <f>IF(ISBLANK(Data!AJ1273), "", _xlfn.NUMBERVALUE(SUBSTITUTE(Data!AJ1273, ".", ",")))</f>
        <v>12000</v>
      </c>
      <c r="AK1273" s="7" t="str">
        <f>IF(ISBLANK(Data!AK1273), "", _xlfn.NUMBERVALUE(SUBSTITUTE(Data!AK1273, ".", ",")))</f>
        <v/>
      </c>
      <c r="AL1273">
        <f>IF(ISBLANK(Data!AL1273), "", Data!AL1273)</f>
        <v>0</v>
      </c>
      <c r="AM1273" s="15">
        <f>Table2[[#This Row],[DATE_IN]]-Table2[[#This Row],[DATE_OUT]]</f>
        <v>8</v>
      </c>
      <c r="AN1273" s="7" t="str">
        <f>IF(MID(RIGHT(Table2[[#This Row],[ADDR3]],3),1,1)=",",RIGHT(Table2[[#This Row],[ADDR3]],2),"")</f>
        <v>FR</v>
      </c>
      <c r="AO1273" s="7" t="str">
        <f>MID(Table2[[#This Row],[RES]],11,2)</f>
        <v>FR</v>
      </c>
      <c r="AP1273" s="7">
        <f>_xlfn.XLOOKUP(AG1273,Table3[CURRENCY],Table3[CONVERSION RATE],0)*Table2[[#This Row],[ORIGINAL PRICE]]</f>
        <v>4597.7967000000008</v>
      </c>
      <c r="AQ1273" s="7">
        <f>_xlfn.XLOOKUP(AG1273,Table3[CURRENCY],Table3[CONVERSION RATE],0)*Table2[[#This Row],[ORIGINAL PREPAYMENT]]</f>
        <v>4601.3877000000002</v>
      </c>
      <c r="AR1273" s="7"/>
      <c r="AS1273" s="15"/>
    </row>
    <row r="1274" spans="1:45" x14ac:dyDescent="0.25">
      <c r="A1274" t="str">
        <f>IF(ISBLANK(Data!A1274), "", Data!A1274)</f>
        <v>B</v>
      </c>
      <c r="B1274" s="2" cm="1">
        <f t="array" ref="B1274">IF(ISBLANK(Data!B1274), "", DATE(2000 + RIGHT(Data!B1274, 2), _xlfn.SWITCH(MID(Data!B1274, 3, 3), "JAN", 1, "FEB", 2, "MAR", 3, "APR", 4, "MAY", 5, "JUN", 6, "JUL", 7, "AUG", 8, "SEP", 9, "OCT", 10, "NOV", 11, "DEC", 12), LEFT(Data!B1274, 2)))</f>
        <v>45451</v>
      </c>
      <c r="C1274" t="str">
        <f>IF(ISBLANK(Data!C1274), "", Data!C1274)</f>
        <v>0383-7533-AU-0</v>
      </c>
      <c r="D1274" t="str">
        <f>IF(ISBLANK(Data!D1274), "", Data!D1274)</f>
        <v>QF812V</v>
      </c>
      <c r="E1274" t="str">
        <f>IF(ISBLANK(Data!E1274), "", Data!E1274)</f>
        <v>TOS</v>
      </c>
      <c r="F1274" s="2" cm="1">
        <f t="array" ref="F1274">IF(ISBLANK(Data!F1274), "", DATE(2000 + RIGHT(Data!F1274, 2), _xlfn.SWITCH(MID(Data!F1274, 3, 3), "JAN", 1, "FEB", 2, "MAR", 3, "APR", 4, "MAY", 5, "JUN", 6, "JUL", 7, "AUG", 8, "SEP", 9, "OCT", 10, "NOV", 11, "DEC", 12), LEFT(Data!F1274, 2)))</f>
        <v>45562</v>
      </c>
      <c r="G1274" t="str">
        <f>IF(ISBLANK(Data!G1274), "", Data!G1274)</f>
        <v>FRI</v>
      </c>
      <c r="H1274" t="str">
        <f>IF(ISBLANK(Data!H1274), "", Data!H1274)</f>
        <v>WI</v>
      </c>
      <c r="I1274" t="str">
        <f>IF(ISBLANK(Data!I1274), "", Data!I1274)</f>
        <v>C</v>
      </c>
      <c r="J1274" t="str">
        <f>IF(ISBLANK(Data!J1274), "", Data!J1274)</f>
        <v>TOS</v>
      </c>
      <c r="K1274" s="2" cm="1">
        <f t="array" ref="K1274">IF(ISBLANK(Data!K1274), "", DATE(2000 + RIGHT(Data!K1274, 2), _xlfn.SWITCH(MID(Data!K1274, 3, 3), "JAN", 1, "FEB", 2, "MAR", 3, "APR", 4, "MAY", 5, "JUN", 6, "JUL", 7, "AUG", 8, "SEP", 9, "OCT", 10, "NOV", 11, "DEC", 12), LEFT(Data!K1274, 2)))</f>
        <v>45567</v>
      </c>
      <c r="L1274" t="str">
        <f>IF(ISBLANK(Data!L1274), "", Data!L1274)</f>
        <v>WED</v>
      </c>
      <c r="M1274" t="str">
        <f>IF(ISBLANK(Data!M1274), "", Data!M1274)</f>
        <v>MURPHY,NICOLETTE</v>
      </c>
      <c r="N1274" t="str">
        <f>IF(ISBLANK(Data!N1274), "", Data!N1274)</f>
        <v>LV</v>
      </c>
      <c r="O1274" s="2" cm="1">
        <f t="array" ref="O1274">IF(ISBLANK(Data!O1274), "", DATE(2000 + RIGHT(Data!O1274, 2), _xlfn.SWITCH(MID(Data!O1274, 3, 3), "JAN", 1, "FEB", 2, "MAR", 3, "APR", 4, "MAY", 5, "JUN", 6, "JUL", 7, "AUG", 8, "SEP", 9, "OCT", 10, "NOV", 11, "DEC", 12), LEFT(Data!O1274, 2)))</f>
        <v>70860</v>
      </c>
      <c r="P1274" t="str">
        <f>IF(ISBLANK(Data!P1274), "", Data!P1274)</f>
        <v>1XX1</v>
      </c>
      <c r="Q1274" t="str">
        <f>IF(ISBLANK(Data!Q1274), "", Data!Q1274)</f>
        <v>753636497</v>
      </c>
      <c r="R1274" t="str">
        <f>IF(ISBLANK(Data!R1274), "", Data!R1274)</f>
        <v>BU868102240009TE75363649</v>
      </c>
      <c r="S1274" t="str">
        <f>IF(ISBLANK(Data!S1274), "", Data!S1274)</f>
        <v>CH</v>
      </c>
      <c r="T1274" s="1" t="str">
        <f>IF(ISBLANK(Data!T1274),"",(Data!T1274))</f>
        <v/>
      </c>
      <c r="U1274" t="str">
        <f>IF(ISBLANK(Data!U1274), "", Data!U1274)</f>
        <v/>
      </c>
      <c r="V1274" t="str">
        <f>IF(ISBLANK(Data!V1274), "", Data!V1274)</f>
        <v/>
      </c>
      <c r="W1274" t="str">
        <f>IF(ISBLANK(Data!W1274), "", Data!W1274)</f>
        <v/>
      </c>
      <c r="X1274" t="str">
        <f>IF(ISBLANK(Data!X1274), "", Data!X1274)</f>
        <v/>
      </c>
      <c r="Y1274" t="str">
        <f>IF(ISBLANK(Data!Y1274), "", Data!Y1274)</f>
        <v/>
      </c>
      <c r="Z1274" t="str">
        <f>IF(ISBLANK(Data!Z1274), "", Data!Z1274)</f>
        <v>T/0061025E/P/YS</v>
      </c>
      <c r="AA1274" t="str">
        <f>IF(ISBLANK(Data!AA1274), "", Data!AA1274)</f>
        <v>+610434943459</v>
      </c>
      <c r="AB1274" t="str">
        <f>IF(ISBLANK(Data!AB1274), "", Data!AB1274)</f>
        <v/>
      </c>
      <c r="AC1274" t="str">
        <f>IF(ISBLANK(Data!AC1274), "", Data!AC1274)</f>
        <v>L196400</v>
      </c>
      <c r="AD1274" t="str">
        <f>IF(ISBLANK(Data!AD1274), "", Data!AD1274)</f>
        <v/>
      </c>
      <c r="AE1274" t="str">
        <f>IF(ISBLANK(Data!AE1274), "", Data!AE1274)</f>
        <v/>
      </c>
      <c r="AF1274" s="7">
        <f>IF(ISBLANK(Data!AF1274), 0, _xlfn.NUMBERVALUE(SUBSTITUTE(Data!AF1274, ".", ",")))</f>
        <v>2988.7</v>
      </c>
      <c r="AG1274" t="str">
        <f>IF(ISBLANK(Data!AG1274), "", Data!AG1274)</f>
        <v>NKR</v>
      </c>
      <c r="AH1274" s="6">
        <f>IF(ISBLANK(Data!AH1274), 0, _xlfn.NUMBERVALUE(SUBSTITUTE(Data!AH1274, ".", ",")))</f>
        <v>2988.7</v>
      </c>
      <c r="AI1274" s="7">
        <f>IF(ISBLANK(Data!AI1274), "", _xlfn.NUMBERVALUE(SUBSTITUTE(Data!AI1274, ".", ",")))</f>
        <v>12000</v>
      </c>
      <c r="AJ1274" s="7">
        <f>IF(ISBLANK(Data!AJ1274), "", _xlfn.NUMBERVALUE(SUBSTITUTE(Data!AJ1274, ".", ",")))</f>
        <v>12000</v>
      </c>
      <c r="AK1274" s="7" t="str">
        <f>IF(ISBLANK(Data!AK1274), "", _xlfn.NUMBERVALUE(SUBSTITUTE(Data!AK1274, ".", ",")))</f>
        <v/>
      </c>
      <c r="AL1274">
        <f>IF(ISBLANK(Data!AL1274), "", Data!AL1274)</f>
        <v>0</v>
      </c>
      <c r="AM1274" s="15">
        <f>Table2[[#This Row],[DATE_IN]]-Table2[[#This Row],[DATE_OUT]]</f>
        <v>5</v>
      </c>
      <c r="AN1274" s="7" t="str">
        <f>IF(MID(RIGHT(Table2[[#This Row],[ADDR3]],3),1,1)=",",RIGHT(Table2[[#This Row],[ADDR3]],2),"")</f>
        <v/>
      </c>
      <c r="AO1274" s="7" t="str">
        <f>MID(Table2[[#This Row],[RES]],11,2)</f>
        <v>AU</v>
      </c>
      <c r="AP1274" s="7">
        <f>_xlfn.XLOOKUP(AG1274,Table3[CURRENCY],Table3[CONVERSION RATE],0)*Table2[[#This Row],[ORIGINAL PRICE]]</f>
        <v>2988.7</v>
      </c>
      <c r="AQ1274" s="7">
        <f>_xlfn.XLOOKUP(AG1274,Table3[CURRENCY],Table3[CONVERSION RATE],0)*Table2[[#This Row],[ORIGINAL PREPAYMENT]]</f>
        <v>2988.7</v>
      </c>
      <c r="AR1274" s="7"/>
      <c r="AS1274" s="15"/>
    </row>
    <row r="1275" spans="1:45" x14ac:dyDescent="0.25">
      <c r="A1275" t="str">
        <f>IF(ISBLANK(Data!A1275), "", Data!A1275)</f>
        <v>B</v>
      </c>
      <c r="B1275" s="2" cm="1">
        <f t="array" ref="B1275">IF(ISBLANK(Data!B1275), "", DATE(2000 + RIGHT(Data!B1275, 2), _xlfn.SWITCH(MID(Data!B1275, 3, 3), "JAN", 1, "FEB", 2, "MAR", 3, "APR", 4, "MAY", 5, "JUN", 6, "JUL", 7, "AUG", 8, "SEP", 9, "OCT", 10, "NOV", 11, "DEC", 12), LEFT(Data!B1275, 2)))</f>
        <v>45466</v>
      </c>
      <c r="C1275" t="str">
        <f>IF(ISBLANK(Data!C1275), "", Data!C1275)</f>
        <v>0470-6472-SG-1</v>
      </c>
      <c r="D1275" t="str">
        <f>IF(ISBLANK(Data!D1275), "", Data!D1275)</f>
        <v>QE495W</v>
      </c>
      <c r="E1275" t="str">
        <f>IF(ISBLANK(Data!E1275), "", Data!E1275)</f>
        <v>TOS</v>
      </c>
      <c r="F1275" s="2" cm="1">
        <f t="array" ref="F1275">IF(ISBLANK(Data!F1275), "", DATE(2000 + RIGHT(Data!F1275, 2), _xlfn.SWITCH(MID(Data!F1275, 3, 3), "JAN", 1, "FEB", 2, "MAR", 3, "APR", 4, "MAY", 5, "JUN", 6, "JUL", 7, "AUG", 8, "SEP", 9, "OCT", 10, "NOV", 11, "DEC", 12), LEFT(Data!F1275, 2)))</f>
        <v>45562</v>
      </c>
      <c r="G1275" t="str">
        <f>IF(ISBLANK(Data!G1275), "", Data!G1275)</f>
        <v>FRI</v>
      </c>
      <c r="H1275" t="str">
        <f>IF(ISBLANK(Data!H1275), "", Data!H1275)</f>
        <v>WF997</v>
      </c>
      <c r="I1275" t="str">
        <f>IF(ISBLANK(Data!I1275), "", Data!I1275)</f>
        <v>C</v>
      </c>
      <c r="J1275" t="str">
        <f>IF(ISBLANK(Data!J1275), "", Data!J1275)</f>
        <v>TOS</v>
      </c>
      <c r="K1275" s="2" cm="1">
        <f t="array" ref="K1275">IF(ISBLANK(Data!K1275), "", DATE(2000 + RIGHT(Data!K1275, 2), _xlfn.SWITCH(MID(Data!K1275, 3, 3), "JAN", 1, "FEB", 2, "MAR", 3, "APR", 4, "MAY", 5, "JUN", 6, "JUL", 7, "AUG", 8, "SEP", 9, "OCT", 10, "NOV", 11, "DEC", 12), LEFT(Data!K1275, 2)))</f>
        <v>45567</v>
      </c>
      <c r="L1275" t="str">
        <f>IF(ISBLANK(Data!L1275), "", Data!L1275)</f>
        <v>WED</v>
      </c>
      <c r="M1275" t="str">
        <f>IF(ISBLANK(Data!M1275), "", Data!M1275)</f>
        <v>TEO,RU MIN</v>
      </c>
      <c r="N1275" t="str">
        <f>IF(ISBLANK(Data!N1275), "", Data!N1275)</f>
        <v>LV</v>
      </c>
      <c r="O1275" s="2" t="str" cm="1">
        <f t="array" ref="O1275">IF(ISBLANK(Data!O1275), "", DATE(2000 + RIGHT(Data!O1275, 2), _xlfn.SWITCH(MID(Data!O1275, 3, 3), "JAN", 1, "FEB", 2, "MAR", 3, "APR", 4, "MAY", 5, "JUN", 6, "JUL", 7, "AUG", 8, "SEP", 9, "OCT", 10, "NOV", 11, "DEC", 12), LEFT(Data!O1275, 2)))</f>
        <v/>
      </c>
      <c r="P1275" t="str">
        <f>IF(ISBLANK(Data!P1275), "", Data!P1275)</f>
        <v>1XX1</v>
      </c>
      <c r="Q1275" t="str">
        <f>IF(ISBLANK(Data!Q1275), "", Data!Q1275)</f>
        <v>NO147249590</v>
      </c>
      <c r="R1275" t="str">
        <f>IF(ISBLANK(Data!R1275), "", Data!R1275)</f>
        <v>BU873140040007TE14724959</v>
      </c>
      <c r="S1275" t="str">
        <f>IF(ISBLANK(Data!S1275), "", Data!S1275)</f>
        <v>CH</v>
      </c>
      <c r="T1275" s="1" t="str">
        <f>IF(ISBLANK(Data!T1275),"",(Data!T1275))</f>
        <v/>
      </c>
      <c r="U1275" t="str">
        <f>IF(ISBLANK(Data!U1275), "", Data!U1275)</f>
        <v/>
      </c>
      <c r="V1275" t="str">
        <f>IF(ISBLANK(Data!V1275), "", Data!V1275)</f>
        <v/>
      </c>
      <c r="W1275" t="str">
        <f>IF(ISBLANK(Data!W1275), "", Data!W1275)</f>
        <v/>
      </c>
      <c r="X1275" t="str">
        <f>IF(ISBLANK(Data!X1275), "", Data!X1275)</f>
        <v/>
      </c>
      <c r="Y1275" t="str">
        <f>IF(ISBLANK(Data!Y1275), "", Data!Y1275)</f>
        <v/>
      </c>
      <c r="Z1275" t="str">
        <f>IF(ISBLANK(Data!Z1275), "", Data!Z1275)</f>
        <v>T/0017161D/P/KU</v>
      </c>
      <c r="AA1275" t="str">
        <f>IF(ISBLANK(Data!AA1275), "", Data!AA1275)</f>
        <v>90303712</v>
      </c>
      <c r="AB1275" t="str">
        <f>IF(ISBLANK(Data!AB1275), "", Data!AB1275)</f>
        <v/>
      </c>
      <c r="AC1275" t="str">
        <f>IF(ISBLANK(Data!AC1275), "", Data!AC1275)</f>
        <v>L180700</v>
      </c>
      <c r="AD1275" t="str">
        <f>IF(ISBLANK(Data!AD1275), "", Data!AD1275)</f>
        <v/>
      </c>
      <c r="AE1275" t="str">
        <f>IF(ISBLANK(Data!AE1275), "", Data!AE1275)</f>
        <v/>
      </c>
      <c r="AF1275" s="7">
        <f>IF(ISBLANK(Data!AF1275), 0, _xlfn.NUMBERVALUE(SUBSTITUTE(Data!AF1275, ".", ",")))</f>
        <v>2916.11</v>
      </c>
      <c r="AG1275" t="str">
        <f>IF(ISBLANK(Data!AG1275), "", Data!AG1275)</f>
        <v>NKR</v>
      </c>
      <c r="AH1275" s="6">
        <f>IF(ISBLANK(Data!AH1275), 0, _xlfn.NUMBERVALUE(SUBSTITUTE(Data!AH1275, ".", ",")))</f>
        <v>2916.11</v>
      </c>
      <c r="AI1275" s="7">
        <f>IF(ISBLANK(Data!AI1275), "", _xlfn.NUMBERVALUE(SUBSTITUTE(Data!AI1275, ".", ",")))</f>
        <v>12000</v>
      </c>
      <c r="AJ1275" s="7">
        <f>IF(ISBLANK(Data!AJ1275), "", _xlfn.NUMBERVALUE(SUBSTITUTE(Data!AJ1275, ".", ",")))</f>
        <v>12000</v>
      </c>
      <c r="AK1275" s="7" t="str">
        <f>IF(ISBLANK(Data!AK1275), "", _xlfn.NUMBERVALUE(SUBSTITUTE(Data!AK1275, ".", ",")))</f>
        <v/>
      </c>
      <c r="AL1275">
        <f>IF(ISBLANK(Data!AL1275), "", Data!AL1275)</f>
        <v>0</v>
      </c>
      <c r="AM1275" s="15">
        <f>Table2[[#This Row],[DATE_IN]]-Table2[[#This Row],[DATE_OUT]]</f>
        <v>5</v>
      </c>
      <c r="AN1275" s="7" t="str">
        <f>IF(MID(RIGHT(Table2[[#This Row],[ADDR3]],3),1,1)=",",RIGHT(Table2[[#This Row],[ADDR3]],2),"")</f>
        <v/>
      </c>
      <c r="AO1275" s="7" t="str">
        <f>MID(Table2[[#This Row],[RES]],11,2)</f>
        <v>SG</v>
      </c>
      <c r="AP1275" s="7">
        <f>_xlfn.XLOOKUP(AG1275,Table3[CURRENCY],Table3[CONVERSION RATE],0)*Table2[[#This Row],[ORIGINAL PRICE]]</f>
        <v>2916.11</v>
      </c>
      <c r="AQ1275" s="7">
        <f>_xlfn.XLOOKUP(AG1275,Table3[CURRENCY],Table3[CONVERSION RATE],0)*Table2[[#This Row],[ORIGINAL PREPAYMENT]]</f>
        <v>2916.11</v>
      </c>
      <c r="AR1275" s="7"/>
      <c r="AS1275" s="15"/>
    </row>
    <row r="1276" spans="1:45" x14ac:dyDescent="0.25">
      <c r="A1276" t="str">
        <f>IF(ISBLANK(Data!A1276), "", Data!A1276)</f>
        <v>B</v>
      </c>
      <c r="B1276" s="2" cm="1">
        <f t="array" ref="B1276">IF(ISBLANK(Data!B1276), "", DATE(2000 + RIGHT(Data!B1276, 2), _xlfn.SWITCH(MID(Data!B1276, 3, 3), "JAN", 1, "FEB", 2, "MAR", 3, "APR", 4, "MAY", 5, "JUN", 6, "JUL", 7, "AUG", 8, "SEP", 9, "OCT", 10, "NOV", 11, "DEC", 12), LEFT(Data!B1276, 2)))</f>
        <v>45487</v>
      </c>
      <c r="C1276" t="str">
        <f>IF(ISBLANK(Data!C1276), "", Data!C1276)</f>
        <v>0595-0828-FR-2</v>
      </c>
      <c r="D1276" t="str">
        <f>IF(ISBLANK(Data!D1276), "", Data!D1276)</f>
        <v>QF810V</v>
      </c>
      <c r="E1276" t="str">
        <f>IF(ISBLANK(Data!E1276), "", Data!E1276)</f>
        <v>TOS</v>
      </c>
      <c r="F1276" s="2" cm="1">
        <f t="array" ref="F1276">IF(ISBLANK(Data!F1276), "", DATE(2000 + RIGHT(Data!F1276, 2), _xlfn.SWITCH(MID(Data!F1276, 3, 3), "JAN", 1, "FEB", 2, "MAR", 3, "APR", 4, "MAY", 5, "JUN", 6, "JUL", 7, "AUG", 8, "SEP", 9, "OCT", 10, "NOV", 11, "DEC", 12), LEFT(Data!F1276, 2)))</f>
        <v>45562</v>
      </c>
      <c r="G1276" t="str">
        <f>IF(ISBLANK(Data!G1276), "", Data!G1276)</f>
        <v>FRI</v>
      </c>
      <c r="H1276" t="str">
        <f>IF(ISBLANK(Data!H1276), "", Data!H1276)</f>
        <v>SK4422</v>
      </c>
      <c r="I1276" t="str">
        <f>IF(ISBLANK(Data!I1276), "", Data!I1276)</f>
        <v>C</v>
      </c>
      <c r="J1276" t="str">
        <f>IF(ISBLANK(Data!J1276), "", Data!J1276)</f>
        <v>TOS</v>
      </c>
      <c r="K1276" s="2" cm="1">
        <f t="array" ref="K1276">IF(ISBLANK(Data!K1276), "", DATE(2000 + RIGHT(Data!K1276, 2), _xlfn.SWITCH(MID(Data!K1276, 3, 3), "JAN", 1, "FEB", 2, "MAR", 3, "APR", 4, "MAY", 5, "JUN", 6, "JUL", 7, "AUG", 8, "SEP", 9, "OCT", 10, "NOV", 11, "DEC", 12), LEFT(Data!K1276, 2)))</f>
        <v>45575</v>
      </c>
      <c r="L1276" t="str">
        <f>IF(ISBLANK(Data!L1276), "", Data!L1276)</f>
        <v>THU</v>
      </c>
      <c r="M1276" t="str">
        <f>IF(ISBLANK(Data!M1276), "", Data!M1276)</f>
        <v>COMBE,PASCALE</v>
      </c>
      <c r="N1276" t="str">
        <f>IF(ISBLANK(Data!N1276), "", Data!N1276)</f>
        <v>LI</v>
      </c>
      <c r="O1276" s="2" cm="1">
        <f t="array" ref="O1276">IF(ISBLANK(Data!O1276), "", DATE(2000 + RIGHT(Data!O1276, 2), _xlfn.SWITCH(MID(Data!O1276, 3, 3), "JAN", 1, "FEB", 2, "MAR", 3, "APR", 4, "MAY", 5, "JUN", 6, "JUL", 7, "AUG", 8, "SEP", 9, "OCT", 10, "NOV", 11, "DEC", 12), LEFT(Data!O1276, 2)))</f>
        <v>70860</v>
      </c>
      <c r="P1276" t="str">
        <f>IF(ISBLANK(Data!P1276), "", Data!P1276)</f>
        <v>1XX1</v>
      </c>
      <c r="Q1276" t="str">
        <f>IF(ISBLANK(Data!Q1276), "", Data!Q1276)</f>
        <v>763642567</v>
      </c>
      <c r="R1276" t="str">
        <f>IF(ISBLANK(Data!R1276), "", Data!R1276)</f>
        <v>BU868102220001TE76364256</v>
      </c>
      <c r="S1276" t="str">
        <f>IF(ISBLANK(Data!S1276), "", Data!S1276)</f>
        <v>CH</v>
      </c>
      <c r="T1276" s="1" t="str">
        <f>IF(ISBLANK(Data!T1276),"",(Data!T1276))</f>
        <v/>
      </c>
      <c r="U1276" t="str">
        <f>IF(ISBLANK(Data!U1276), "", Data!U1276)</f>
        <v/>
      </c>
      <c r="V1276" t="str">
        <f>IF(ISBLANK(Data!V1276), "", Data!V1276)</f>
        <v/>
      </c>
      <c r="W1276" t="str">
        <f>IF(ISBLANK(Data!W1276), "", Data!W1276)</f>
        <v/>
      </c>
      <c r="X1276" t="str">
        <f>IF(ISBLANK(Data!X1276), "", Data!X1276)</f>
        <v/>
      </c>
      <c r="Y1276" t="str">
        <f>IF(ISBLANK(Data!Y1276), "", Data!Y1276)</f>
        <v/>
      </c>
      <c r="Z1276" t="str">
        <f>IF(ISBLANK(Data!Z1276), "", Data!Z1276)</f>
        <v>T/0061003E/P/YS</v>
      </c>
      <c r="AA1276" t="str">
        <f>IF(ISBLANK(Data!AA1276), "", Data!AA1276)</f>
        <v>+3-3667757911</v>
      </c>
      <c r="AB1276" t="str">
        <f>IF(ISBLANK(Data!AB1276), "", Data!AB1276)</f>
        <v>ADR/</v>
      </c>
      <c r="AC1276" t="str">
        <f>IF(ISBLANK(Data!AC1276), "", Data!AC1276)</f>
        <v>B042900</v>
      </c>
      <c r="AD1276" t="str">
        <f>IF(ISBLANK(Data!AD1276), "", Data!AD1276)</f>
        <v/>
      </c>
      <c r="AE1276" t="str">
        <f>IF(ISBLANK(Data!AE1276), "", Data!AE1276)</f>
        <v/>
      </c>
      <c r="AF1276" s="7">
        <f>IF(ISBLANK(Data!AF1276), 0, _xlfn.NUMBERVALUE(SUBSTITUTE(Data!AF1276, ".", ",")))</f>
        <v>579</v>
      </c>
      <c r="AG1276" t="str">
        <f>IF(ISBLANK(Data!AG1276), "", Data!AG1276)</f>
        <v>EUR</v>
      </c>
      <c r="AH1276" s="6">
        <f>IF(ISBLANK(Data!AH1276), 0, _xlfn.NUMBERVALUE(SUBSTITUTE(Data!AH1276, ".", ",")))</f>
        <v>578.5</v>
      </c>
      <c r="AI1276" s="7">
        <f>IF(ISBLANK(Data!AI1276), "", _xlfn.NUMBERVALUE(SUBSTITUTE(Data!AI1276, ".", ",")))</f>
        <v>12000</v>
      </c>
      <c r="AJ1276" s="7">
        <f>IF(ISBLANK(Data!AJ1276), "", _xlfn.NUMBERVALUE(SUBSTITUTE(Data!AJ1276, ".", ",")))</f>
        <v>12000</v>
      </c>
      <c r="AK1276" s="7" t="str">
        <f>IF(ISBLANK(Data!AK1276), "", _xlfn.NUMBERVALUE(SUBSTITUTE(Data!AK1276, ".", ",")))</f>
        <v/>
      </c>
      <c r="AL1276">
        <f>IF(ISBLANK(Data!AL1276), "", Data!AL1276)</f>
        <v>0</v>
      </c>
      <c r="AM1276" s="15">
        <f>Table2[[#This Row],[DATE_IN]]-Table2[[#This Row],[DATE_OUT]]</f>
        <v>13</v>
      </c>
      <c r="AN1276" s="7" t="str">
        <f>IF(MID(RIGHT(Table2[[#This Row],[ADDR3]],3),1,1)=",",RIGHT(Table2[[#This Row],[ADDR3]],2),"")</f>
        <v/>
      </c>
      <c r="AO1276" s="7" t="str">
        <f>MID(Table2[[#This Row],[RES]],11,2)</f>
        <v>FR</v>
      </c>
      <c r="AP1276" s="7">
        <f>_xlfn.XLOOKUP(AG1276,Table3[CURRENCY],Table3[CONVERSION RATE],0)*Table2[[#This Row],[ORIGINAL PRICE]]</f>
        <v>6924.6450000000004</v>
      </c>
      <c r="AQ1276" s="7">
        <f>_xlfn.XLOOKUP(AG1276,Table3[CURRENCY],Table3[CONVERSION RATE],0)*Table2[[#This Row],[ORIGINAL PREPAYMENT]]</f>
        <v>6930.63</v>
      </c>
      <c r="AR1276" s="7"/>
      <c r="AS1276" s="15"/>
    </row>
    <row r="1277" spans="1:45" x14ac:dyDescent="0.25">
      <c r="A1277" t="str">
        <f>IF(ISBLANK(Data!A1277), "", Data!A1277)</f>
        <v>B</v>
      </c>
      <c r="B1277" s="2" cm="1">
        <f t="array" ref="B1277">IF(ISBLANK(Data!B1277), "", DATE(2000 + RIGHT(Data!B1277, 2), _xlfn.SWITCH(MID(Data!B1277, 3, 3), "JAN", 1, "FEB", 2, "MAR", 3, "APR", 4, "MAY", 5, "JUN", 6, "JUL", 7, "AUG", 8, "SEP", 9, "OCT", 10, "NOV", 11, "DEC", 12), LEFT(Data!B1277, 2)))</f>
        <v>45346</v>
      </c>
      <c r="C1277" t="str">
        <f>IF(ISBLANK(Data!C1277), "", Data!C1277)</f>
        <v>4745-8204-SG-3</v>
      </c>
      <c r="D1277" t="str">
        <f>IF(ISBLANK(Data!D1277), "", Data!D1277)</f>
        <v>QE495W</v>
      </c>
      <c r="E1277" t="str">
        <f>IF(ISBLANK(Data!E1277), "", Data!E1277)</f>
        <v>TOS</v>
      </c>
      <c r="F1277" s="2" cm="1">
        <f t="array" ref="F1277">IF(ISBLANK(Data!F1277), "", DATE(2000 + RIGHT(Data!F1277, 2), _xlfn.SWITCH(MID(Data!F1277, 3, 3), "JAN", 1, "FEB", 2, "MAR", 3, "APR", 4, "MAY", 5, "JUN", 6, "JUL", 7, "AUG", 8, "SEP", 9, "OCT", 10, "NOV", 11, "DEC", 12), LEFT(Data!F1277, 2)))</f>
        <v>45562</v>
      </c>
      <c r="G1277" t="str">
        <f>IF(ISBLANK(Data!G1277), "", Data!G1277)</f>
        <v>FRI</v>
      </c>
      <c r="H1277" t="str">
        <f>IF(ISBLANK(Data!H1277), "", Data!H1277)</f>
        <v>SK4424</v>
      </c>
      <c r="I1277" t="str">
        <f>IF(ISBLANK(Data!I1277), "", Data!I1277)</f>
        <v>B</v>
      </c>
      <c r="J1277" t="str">
        <f>IF(ISBLANK(Data!J1277), "", Data!J1277)</f>
        <v>TOS</v>
      </c>
      <c r="K1277" s="2" cm="1">
        <f t="array" ref="K1277">IF(ISBLANK(Data!K1277), "", DATE(2000 + RIGHT(Data!K1277, 2), _xlfn.SWITCH(MID(Data!K1277, 3, 3), "JAN", 1, "FEB", 2, "MAR", 3, "APR", 4, "MAY", 5, "JUN", 6, "JUL", 7, "AUG", 8, "SEP", 9, "OCT", 10, "NOV", 11, "DEC", 12), LEFT(Data!K1277, 2)))</f>
        <v>45572</v>
      </c>
      <c r="L1277" t="str">
        <f>IF(ISBLANK(Data!L1277), "", Data!L1277)</f>
        <v>MON</v>
      </c>
      <c r="M1277" t="str">
        <f>IF(ISBLANK(Data!M1277), "", Data!M1277)</f>
        <v>SIM,WEILIANGWILLIAM</v>
      </c>
      <c r="N1277" t="str">
        <f>IF(ISBLANK(Data!N1277), "", Data!N1277)</f>
        <v>LV</v>
      </c>
      <c r="O1277" s="2" t="str" cm="1">
        <f t="array" ref="O1277">IF(ISBLANK(Data!O1277), "", DATE(2000 + RIGHT(Data!O1277, 2), _xlfn.SWITCH(MID(Data!O1277, 3, 3), "JAN", 1, "FEB", 2, "MAR", 3, "APR", 4, "MAY", 5, "JUN", 6, "JUL", 7, "AUG", 8, "SEP", 9, "OCT", 10, "NOV", 11, "DEC", 12), LEFT(Data!O1277, 2)))</f>
        <v/>
      </c>
      <c r="P1277" t="str">
        <f>IF(ISBLANK(Data!P1277), "", Data!P1277)</f>
        <v>1XX1</v>
      </c>
      <c r="Q1277" t="str">
        <f>IF(ISBLANK(Data!Q1277), "", Data!Q1277)</f>
        <v>NO323494440</v>
      </c>
      <c r="R1277" t="str">
        <f>IF(ISBLANK(Data!R1277), "", Data!R1277)</f>
        <v>BU873140040007TE32349444</v>
      </c>
      <c r="S1277" t="str">
        <f>IF(ISBLANK(Data!S1277), "", Data!S1277)</f>
        <v>CH</v>
      </c>
      <c r="T1277" s="1" t="str">
        <f>IF(ISBLANK(Data!T1277),"",(Data!T1277))</f>
        <v/>
      </c>
      <c r="U1277" t="str">
        <f>IF(ISBLANK(Data!U1277), "", Data!U1277)</f>
        <v/>
      </c>
      <c r="V1277" t="str">
        <f>IF(ISBLANK(Data!V1277), "", Data!V1277)</f>
        <v/>
      </c>
      <c r="W1277" t="str">
        <f>IF(ISBLANK(Data!W1277), "", Data!W1277)</f>
        <v/>
      </c>
      <c r="X1277" t="str">
        <f>IF(ISBLANK(Data!X1277), "", Data!X1277)</f>
        <v/>
      </c>
      <c r="Y1277" t="str">
        <f>IF(ISBLANK(Data!Y1277), "", Data!Y1277)</f>
        <v/>
      </c>
      <c r="Z1277" t="str">
        <f>IF(ISBLANK(Data!Z1277), "", Data!Z1277)</f>
        <v>T/0017161D/P/KU</v>
      </c>
      <c r="AA1277" t="str">
        <f>IF(ISBLANK(Data!AA1277), "", Data!AA1277)</f>
        <v>442031061826</v>
      </c>
      <c r="AB1277" t="str">
        <f>IF(ISBLANK(Data!AB1277), "", Data!AB1277)</f>
        <v/>
      </c>
      <c r="AC1277" t="str">
        <f>IF(ISBLANK(Data!AC1277), "", Data!AC1277)</f>
        <v>L180700</v>
      </c>
      <c r="AD1277" t="str">
        <f>IF(ISBLANK(Data!AD1277), "", Data!AD1277)</f>
        <v/>
      </c>
      <c r="AE1277" t="str">
        <f>IF(ISBLANK(Data!AE1277), "", Data!AE1277)</f>
        <v/>
      </c>
      <c r="AF1277" s="7">
        <f>IF(ISBLANK(Data!AF1277), 0, _xlfn.NUMBERVALUE(SUBSTITUTE(Data!AF1277, ".", ",")))</f>
        <v>4740.34</v>
      </c>
      <c r="AG1277" t="str">
        <f>IF(ISBLANK(Data!AG1277), "", Data!AG1277)</f>
        <v>NKR</v>
      </c>
      <c r="AH1277" s="6">
        <f>IF(ISBLANK(Data!AH1277), 0, _xlfn.NUMBERVALUE(SUBSTITUTE(Data!AH1277, ".", ",")))</f>
        <v>4740.34</v>
      </c>
      <c r="AI1277" s="7">
        <f>IF(ISBLANK(Data!AI1277), "", _xlfn.NUMBERVALUE(SUBSTITUTE(Data!AI1277, ".", ",")))</f>
        <v>12000</v>
      </c>
      <c r="AJ1277" s="7">
        <f>IF(ISBLANK(Data!AJ1277), "", _xlfn.NUMBERVALUE(SUBSTITUTE(Data!AJ1277, ".", ",")))</f>
        <v>12000</v>
      </c>
      <c r="AK1277" s="7" t="str">
        <f>IF(ISBLANK(Data!AK1277), "", _xlfn.NUMBERVALUE(SUBSTITUTE(Data!AK1277, ".", ",")))</f>
        <v/>
      </c>
      <c r="AL1277">
        <f>IF(ISBLANK(Data!AL1277), "", Data!AL1277)</f>
        <v>0</v>
      </c>
      <c r="AM1277" s="15">
        <f>Table2[[#This Row],[DATE_IN]]-Table2[[#This Row],[DATE_OUT]]</f>
        <v>10</v>
      </c>
      <c r="AN1277" s="7" t="str">
        <f>IF(MID(RIGHT(Table2[[#This Row],[ADDR3]],3),1,1)=",",RIGHT(Table2[[#This Row],[ADDR3]],2),"")</f>
        <v/>
      </c>
      <c r="AO1277" s="7" t="str">
        <f>MID(Table2[[#This Row],[RES]],11,2)</f>
        <v>SG</v>
      </c>
      <c r="AP1277" s="7">
        <f>_xlfn.XLOOKUP(AG1277,Table3[CURRENCY],Table3[CONVERSION RATE],0)*Table2[[#This Row],[ORIGINAL PRICE]]</f>
        <v>4740.34</v>
      </c>
      <c r="AQ1277" s="7">
        <f>_xlfn.XLOOKUP(AG1277,Table3[CURRENCY],Table3[CONVERSION RATE],0)*Table2[[#This Row],[ORIGINAL PREPAYMENT]]</f>
        <v>4740.34</v>
      </c>
      <c r="AR1277" s="7"/>
      <c r="AS1277" s="15"/>
    </row>
    <row r="1278" spans="1:45" x14ac:dyDescent="0.25">
      <c r="A1278" t="str">
        <f>IF(ISBLANK(Data!A1278), "", Data!A1278)</f>
        <v>B</v>
      </c>
      <c r="B1278" s="2" cm="1">
        <f t="array" ref="B1278">IF(ISBLANK(Data!B1278), "", DATE(2000 + RIGHT(Data!B1278, 2), _xlfn.SWITCH(MID(Data!B1278, 3, 3), "JAN", 1, "FEB", 2, "MAR", 3, "APR", 4, "MAY", 5, "JUN", 6, "JUL", 7, "AUG", 8, "SEP", 9, "OCT", 10, "NOV", 11, "DEC", 12), LEFT(Data!B1278, 2)))</f>
        <v>45371</v>
      </c>
      <c r="C1278" t="str">
        <f>IF(ISBLANK(Data!C1278), "", Data!C1278)</f>
        <v>4898-0252-IT-6</v>
      </c>
      <c r="D1278" t="str">
        <f>IF(ISBLANK(Data!D1278), "", Data!D1278)</f>
        <v/>
      </c>
      <c r="E1278" t="str">
        <f>IF(ISBLANK(Data!E1278), "", Data!E1278)</f>
        <v>TOS</v>
      </c>
      <c r="F1278" s="2" cm="1">
        <f t="array" ref="F1278">IF(ISBLANK(Data!F1278), "", DATE(2000 + RIGHT(Data!F1278, 2), _xlfn.SWITCH(MID(Data!F1278, 3, 3), "JAN", 1, "FEB", 2, "MAR", 3, "APR", 4, "MAY", 5, "JUN", 6, "JUL", 7, "AUG", 8, "SEP", 9, "OCT", 10, "NOV", 11, "DEC", 12), LEFT(Data!F1278, 2)))</f>
        <v>45562</v>
      </c>
      <c r="G1278" t="str">
        <f>IF(ISBLANK(Data!G1278), "", Data!G1278)</f>
        <v>FRI</v>
      </c>
      <c r="H1278" t="str">
        <f>IF(ISBLANK(Data!H1278), "", Data!H1278)</f>
        <v/>
      </c>
      <c r="I1278" t="str">
        <f>IF(ISBLANK(Data!I1278), "", Data!I1278)</f>
        <v>C</v>
      </c>
      <c r="J1278" t="str">
        <f>IF(ISBLANK(Data!J1278), "", Data!J1278)</f>
        <v>TOS</v>
      </c>
      <c r="K1278" s="2" cm="1">
        <f t="array" ref="K1278">IF(ISBLANK(Data!K1278), "", DATE(2000 + RIGHT(Data!K1278, 2), _xlfn.SWITCH(MID(Data!K1278, 3, 3), "JAN", 1, "FEB", 2, "MAR", 3, "APR", 4, "MAY", 5, "JUN", 6, "JUL", 7, "AUG", 8, "SEP", 9, "OCT", 10, "NOV", 11, "DEC", 12), LEFT(Data!K1278, 2)))</f>
        <v>45568</v>
      </c>
      <c r="L1278" t="str">
        <f>IF(ISBLANK(Data!L1278), "", Data!L1278)</f>
        <v>THU</v>
      </c>
      <c r="M1278" t="str">
        <f>IF(ISBLANK(Data!M1278), "", Data!M1278)</f>
        <v>MENON,MATTIA</v>
      </c>
      <c r="N1278" t="str">
        <f>IF(ISBLANK(Data!N1278), "", Data!N1278)</f>
        <v>LI</v>
      </c>
      <c r="O1278" s="2" t="str" cm="1">
        <f t="array" ref="O1278">IF(ISBLANK(Data!O1278), "", DATE(2000 + RIGHT(Data!O1278, 2), _xlfn.SWITCH(MID(Data!O1278, 3, 3), "JAN", 1, "FEB", 2, "MAR", 3, "APR", 4, "MAY", 5, "JUN", 6, "JUL", 7, "AUG", 8, "SEP", 9, "OCT", 10, "NOV", 11, "DEC", 12), LEFT(Data!O1278, 2)))</f>
        <v/>
      </c>
      <c r="P1278" t="str">
        <f>IF(ISBLANK(Data!P1278), "", Data!P1278)</f>
        <v>1XX1</v>
      </c>
      <c r="Q1278" t="str">
        <f>IF(ISBLANK(Data!Q1278), "", Data!Q1278)</f>
        <v>18196908/H/1819</v>
      </c>
      <c r="R1278" t="str">
        <f>IF(ISBLANK(Data!R1278), "", Data!R1278)</f>
        <v>BU873142700004TE48980252</v>
      </c>
      <c r="S1278" t="str">
        <f>IF(ISBLANK(Data!S1278), "", Data!S1278)</f>
        <v>CH</v>
      </c>
      <c r="T1278" s="1" t="str">
        <f>IF(ISBLANK(Data!T1278),"",(Data!T1278))</f>
        <v/>
      </c>
      <c r="U1278" t="str">
        <f>IF(ISBLANK(Data!U1278), "", Data!U1278)</f>
        <v/>
      </c>
      <c r="V1278" t="str">
        <f>IF(ISBLANK(Data!V1278), "", Data!V1278)</f>
        <v/>
      </c>
      <c r="W1278" t="str">
        <f>IF(ISBLANK(Data!W1278), "", Data!W1278)</f>
        <v/>
      </c>
      <c r="X1278" t="str">
        <f>IF(ISBLANK(Data!X1278), "", Data!X1278)</f>
        <v/>
      </c>
      <c r="Y1278" t="str">
        <f>IF(ISBLANK(Data!Y1278), "", Data!Y1278)</f>
        <v/>
      </c>
      <c r="Z1278" t="str">
        <f>IF(ISBLANK(Data!Z1278), "", Data!Z1278)</f>
        <v>T/0042092E/P/YB</v>
      </c>
      <c r="AA1278" t="str">
        <f>IF(ISBLANK(Data!AA1278), "", Data!AA1278)</f>
        <v>39-347-7927089</v>
      </c>
      <c r="AB1278" t="str">
        <f>IF(ISBLANK(Data!AB1278), "", Data!AB1278)</f>
        <v/>
      </c>
      <c r="AC1278" t="str">
        <f>IF(ISBLANK(Data!AC1278), "", Data!AC1278)</f>
        <v>L165300</v>
      </c>
      <c r="AD1278" t="str">
        <f>IF(ISBLANK(Data!AD1278), "", Data!AD1278)</f>
        <v/>
      </c>
      <c r="AE1278" t="str">
        <f>IF(ISBLANK(Data!AE1278), "", Data!AE1278)</f>
        <v/>
      </c>
      <c r="AF1278" s="7">
        <f>IF(ISBLANK(Data!AF1278), 0, _xlfn.NUMBERVALUE(SUBSTITUTE(Data!AF1278, ".", ",")))</f>
        <v>294.44</v>
      </c>
      <c r="AG1278" t="str">
        <f>IF(ISBLANK(Data!AG1278), "", Data!AG1278)</f>
        <v>EUR</v>
      </c>
      <c r="AH1278" s="6">
        <f>IF(ISBLANK(Data!AH1278), 0, _xlfn.NUMBERVALUE(SUBSTITUTE(Data!AH1278, ".", ",")))</f>
        <v>293.99</v>
      </c>
      <c r="AI1278" s="7">
        <f>IF(ISBLANK(Data!AI1278), "", _xlfn.NUMBERVALUE(SUBSTITUTE(Data!AI1278, ".", ",")))</f>
        <v>12000</v>
      </c>
      <c r="AJ1278" s="7">
        <f>IF(ISBLANK(Data!AJ1278), "", _xlfn.NUMBERVALUE(SUBSTITUTE(Data!AJ1278, ".", ",")))</f>
        <v>12000</v>
      </c>
      <c r="AK1278" s="7" t="str">
        <f>IF(ISBLANK(Data!AK1278), "", _xlfn.NUMBERVALUE(SUBSTITUTE(Data!AK1278, ".", ",")))</f>
        <v/>
      </c>
      <c r="AL1278">
        <f>IF(ISBLANK(Data!AL1278), "", Data!AL1278)</f>
        <v>0</v>
      </c>
      <c r="AM1278" s="15">
        <f>Table2[[#This Row],[DATE_IN]]-Table2[[#This Row],[DATE_OUT]]</f>
        <v>6</v>
      </c>
      <c r="AN1278" s="7" t="str">
        <f>IF(MID(RIGHT(Table2[[#This Row],[ADDR3]],3),1,1)=",",RIGHT(Table2[[#This Row],[ADDR3]],2),"")</f>
        <v/>
      </c>
      <c r="AO1278" s="7" t="str">
        <f>MID(Table2[[#This Row],[RES]],11,2)</f>
        <v>IT</v>
      </c>
      <c r="AP1278" s="7">
        <f>_xlfn.XLOOKUP(AG1278,Table3[CURRENCY],Table3[CONVERSION RATE],0)*Table2[[#This Row],[ORIGINAL PRICE]]</f>
        <v>3519.0603000000001</v>
      </c>
      <c r="AQ1278" s="7">
        <f>_xlfn.XLOOKUP(AG1278,Table3[CURRENCY],Table3[CONVERSION RATE],0)*Table2[[#This Row],[ORIGINAL PREPAYMENT]]</f>
        <v>3524.4468000000002</v>
      </c>
      <c r="AR1278" s="7"/>
      <c r="AS1278" s="15"/>
    </row>
    <row r="1279" spans="1:45" x14ac:dyDescent="0.25">
      <c r="A1279" t="str">
        <f>IF(ISBLANK(Data!A1279), "", Data!A1279)</f>
        <v>B</v>
      </c>
      <c r="B1279" s="2" cm="1">
        <f t="array" ref="B1279">IF(ISBLANK(Data!B1279), "", DATE(2000 + RIGHT(Data!B1279, 2), _xlfn.SWITCH(MID(Data!B1279, 3, 3), "JAN", 1, "FEB", 2, "MAR", 3, "APR", 4, "MAY", 5, "JUN", 6, "JUL", 7, "AUG", 8, "SEP", 9, "OCT", 10, "NOV", 11, "DEC", 12), LEFT(Data!B1279, 2)))</f>
        <v>45375</v>
      </c>
      <c r="C1279" t="str">
        <f>IF(ISBLANK(Data!C1279), "", Data!C1279)</f>
        <v>4922-1060-NL-0</v>
      </c>
      <c r="D1279" t="str">
        <f>IF(ISBLANK(Data!D1279), "", Data!D1279)</f>
        <v>QE816X</v>
      </c>
      <c r="E1279" t="str">
        <f>IF(ISBLANK(Data!E1279), "", Data!E1279)</f>
        <v>TOS</v>
      </c>
      <c r="F1279" s="2" cm="1">
        <f t="array" ref="F1279">IF(ISBLANK(Data!F1279), "", DATE(2000 + RIGHT(Data!F1279, 2), _xlfn.SWITCH(MID(Data!F1279, 3, 3), "JAN", 1, "FEB", 2, "MAR", 3, "APR", 4, "MAY", 5, "JUN", 6, "JUL", 7, "AUG", 8, "SEP", 9, "OCT", 10, "NOV", 11, "DEC", 12), LEFT(Data!F1279, 2)))</f>
        <v>45562</v>
      </c>
      <c r="G1279" t="str">
        <f>IF(ISBLANK(Data!G1279), "", Data!G1279)</f>
        <v>FRI</v>
      </c>
      <c r="H1279" t="str">
        <f>IF(ISBLANK(Data!H1279), "", Data!H1279)</f>
        <v>SK4418</v>
      </c>
      <c r="I1279" t="str">
        <f>IF(ISBLANK(Data!I1279), "", Data!I1279)</f>
        <v>B</v>
      </c>
      <c r="J1279" t="str">
        <f>IF(ISBLANK(Data!J1279), "", Data!J1279)</f>
        <v>TOS</v>
      </c>
      <c r="K1279" s="2" cm="1">
        <f t="array" ref="K1279">IF(ISBLANK(Data!K1279), "", DATE(2000 + RIGHT(Data!K1279, 2), _xlfn.SWITCH(MID(Data!K1279, 3, 3), "JAN", 1, "FEB", 2, "MAR", 3, "APR", 4, "MAY", 5, "JUN", 6, "JUL", 7, "AUG", 8, "SEP", 9, "OCT", 10, "NOV", 11, "DEC", 12), LEFT(Data!K1279, 2)))</f>
        <v>45572</v>
      </c>
      <c r="L1279" t="str">
        <f>IF(ISBLANK(Data!L1279), "", Data!L1279)</f>
        <v>MON</v>
      </c>
      <c r="M1279" t="str">
        <f>IF(ISBLANK(Data!M1279), "", Data!M1279)</f>
        <v>LEIJTEN,CHRISTIANUS,MR</v>
      </c>
      <c r="N1279" t="str">
        <f>IF(ISBLANK(Data!N1279), "", Data!N1279)</f>
        <v>LI</v>
      </c>
      <c r="O1279" s="2" t="str" cm="1">
        <f t="array" ref="O1279">IF(ISBLANK(Data!O1279), "", DATE(2000 + RIGHT(Data!O1279, 2), _xlfn.SWITCH(MID(Data!O1279, 3, 3), "JAN", 1, "FEB", 2, "MAR", 3, "APR", 4, "MAY", 5, "JUN", 6, "JUL", 7, "AUG", 8, "SEP", 9, "OCT", 10, "NOV", 11, "DEC", 12), LEFT(Data!O1279, 2)))</f>
        <v/>
      </c>
      <c r="P1279" t="str">
        <f>IF(ISBLANK(Data!P1279), "", Data!P1279)</f>
        <v>1XX1</v>
      </c>
      <c r="Q1279" t="str">
        <f>IF(ISBLANK(Data!Q1279), "", Data!Q1279)</f>
        <v>M/414646</v>
      </c>
      <c r="R1279" t="str">
        <f>IF(ISBLANK(Data!R1279), "", Data!R1279)</f>
        <v>BU898110360002TE74191264</v>
      </c>
      <c r="S1279" t="str">
        <f>IF(ISBLANK(Data!S1279), "", Data!S1279)</f>
        <v>CH</v>
      </c>
      <c r="T1279" s="1" t="str">
        <f>IF(ISBLANK(Data!T1279),"",(Data!T1279))</f>
        <v/>
      </c>
      <c r="U1279" t="str">
        <f>IF(ISBLANK(Data!U1279), "", Data!U1279)</f>
        <v/>
      </c>
      <c r="V1279" t="str">
        <f>IF(ISBLANK(Data!V1279), "", Data!V1279)</f>
        <v>DENNENHOF 57</v>
      </c>
      <c r="W1279" t="str">
        <f>IF(ISBLANK(Data!W1279), "", Data!W1279)</f>
        <v/>
      </c>
      <c r="X1279" t="str">
        <f>IF(ISBLANK(Data!X1279), "", Data!X1279)</f>
        <v>4921MK,MADE                ,NL</v>
      </c>
      <c r="Y1279" t="str">
        <f>IF(ISBLANK(Data!Y1279), "", Data!Y1279)</f>
        <v/>
      </c>
      <c r="Z1279" t="str">
        <f>IF(ISBLANK(Data!Z1279), "", Data!Z1279)</f>
        <v>T/0018550D/P/N5</v>
      </c>
      <c r="AA1279" t="str">
        <f>IF(ISBLANK(Data!AA1279), "", Data!AA1279)</f>
        <v>0683180160/EM</v>
      </c>
      <c r="AB1279" t="str">
        <f>IF(ISBLANK(Data!AB1279), "", Data!AB1279)</f>
        <v>WEBPREPAY/</v>
      </c>
      <c r="AC1279" t="str">
        <f>IF(ISBLANK(Data!AC1279), "", Data!AC1279)</f>
        <v/>
      </c>
      <c r="AD1279" t="str">
        <f>IF(ISBLANK(Data!AD1279), "", Data!AD1279)</f>
        <v/>
      </c>
      <c r="AE1279" t="str">
        <f>IF(ISBLANK(Data!AE1279), "", Data!AE1279)</f>
        <v/>
      </c>
      <c r="AF1279" s="7">
        <f>IF(ISBLANK(Data!AF1279), 0, _xlfn.NUMBERVALUE(SUBSTITUTE(Data!AF1279, ".", ",")))</f>
        <v>434.55</v>
      </c>
      <c r="AG1279" t="str">
        <f>IF(ISBLANK(Data!AG1279), "", Data!AG1279)</f>
        <v>EUR</v>
      </c>
      <c r="AH1279" s="6">
        <f>IF(ISBLANK(Data!AH1279), 0, _xlfn.NUMBERVALUE(SUBSTITUTE(Data!AH1279, ".", ",")))</f>
        <v>434.21</v>
      </c>
      <c r="AI1279" s="7">
        <f>IF(ISBLANK(Data!AI1279), "", _xlfn.NUMBERVALUE(SUBSTITUTE(Data!AI1279, ".", ",")))</f>
        <v>12000</v>
      </c>
      <c r="AJ1279" s="7">
        <f>IF(ISBLANK(Data!AJ1279), "", _xlfn.NUMBERVALUE(SUBSTITUTE(Data!AJ1279, ".", ",")))</f>
        <v>12000</v>
      </c>
      <c r="AK1279" s="7" t="str">
        <f>IF(ISBLANK(Data!AK1279), "", _xlfn.NUMBERVALUE(SUBSTITUTE(Data!AK1279, ".", ",")))</f>
        <v/>
      </c>
      <c r="AL1279">
        <f>IF(ISBLANK(Data!AL1279), "", Data!AL1279)</f>
        <v>0</v>
      </c>
      <c r="AM1279" s="15">
        <f>Table2[[#This Row],[DATE_IN]]-Table2[[#This Row],[DATE_OUT]]</f>
        <v>10</v>
      </c>
      <c r="AN1279" s="7" t="str">
        <f>IF(MID(RIGHT(Table2[[#This Row],[ADDR3]],3),1,1)=",",RIGHT(Table2[[#This Row],[ADDR3]],2),"")</f>
        <v>NL</v>
      </c>
      <c r="AO1279" s="7" t="str">
        <f>MID(Table2[[#This Row],[RES]],11,2)</f>
        <v>NL</v>
      </c>
      <c r="AP1279" s="7">
        <f>_xlfn.XLOOKUP(AG1279,Table3[CURRENCY],Table3[CONVERSION RATE],0)*Table2[[#This Row],[ORIGINAL PRICE]]</f>
        <v>5197.4937</v>
      </c>
      <c r="AQ1279" s="7">
        <f>_xlfn.XLOOKUP(AG1279,Table3[CURRENCY],Table3[CONVERSION RATE],0)*Table2[[#This Row],[ORIGINAL PREPAYMENT]]</f>
        <v>5201.5635000000002</v>
      </c>
      <c r="AR1279" s="7"/>
      <c r="AS1279" s="15"/>
    </row>
    <row r="1280" spans="1:45" x14ac:dyDescent="0.25">
      <c r="A1280" t="str">
        <f>IF(ISBLANK(Data!A1280), "", Data!A1280)</f>
        <v>B</v>
      </c>
      <c r="B1280" s="2" cm="1">
        <f t="array" ref="B1280">IF(ISBLANK(Data!B1280), "", DATE(2000 + RIGHT(Data!B1280, 2), _xlfn.SWITCH(MID(Data!B1280, 3, 3), "JAN", 1, "FEB", 2, "MAR", 3, "APR", 4, "MAY", 5, "JUN", 6, "JUL", 7, "AUG", 8, "SEP", 9, "OCT", 10, "NOV", 11, "DEC", 12), LEFT(Data!B1280, 2)))</f>
        <v>45400</v>
      </c>
      <c r="C1280" t="str">
        <f>IF(ISBLANK(Data!C1280), "", Data!C1280)</f>
        <v>0069-9021-AU-1</v>
      </c>
      <c r="D1280" t="str">
        <f>IF(ISBLANK(Data!D1280), "", Data!D1280)</f>
        <v>QF812V</v>
      </c>
      <c r="E1280" t="str">
        <f>IF(ISBLANK(Data!E1280), "", Data!E1280)</f>
        <v>TOS</v>
      </c>
      <c r="F1280" s="2" cm="1">
        <f t="array" ref="F1280">IF(ISBLANK(Data!F1280), "", DATE(2000 + RIGHT(Data!F1280, 2), _xlfn.SWITCH(MID(Data!F1280, 3, 3), "JAN", 1, "FEB", 2, "MAR", 3, "APR", 4, "MAY", 5, "JUN", 6, "JUL", 7, "AUG", 8, "SEP", 9, "OCT", 10, "NOV", 11, "DEC", 12), LEFT(Data!F1280, 2)))</f>
        <v>45563</v>
      </c>
      <c r="G1280" t="str">
        <f>IF(ISBLANK(Data!G1280), "", Data!G1280)</f>
        <v>SAT</v>
      </c>
      <c r="H1280" t="str">
        <f>IF(ISBLANK(Data!H1280), "", Data!H1280)</f>
        <v>WI</v>
      </c>
      <c r="I1280" t="str">
        <f>IF(ISBLANK(Data!I1280), "", Data!I1280)</f>
        <v>C</v>
      </c>
      <c r="J1280" t="str">
        <f>IF(ISBLANK(Data!J1280), "", Data!J1280)</f>
        <v>EVE</v>
      </c>
      <c r="K1280" s="2" cm="1">
        <f t="array" ref="K1280">IF(ISBLANK(Data!K1280), "", DATE(2000 + RIGHT(Data!K1280, 2), _xlfn.SWITCH(MID(Data!K1280, 3, 3), "JAN", 1, "FEB", 2, "MAR", 3, "APR", 4, "MAY", 5, "JUN", 6, "JUL", 7, "AUG", 8, "SEP", 9, "OCT", 10, "NOV", 11, "DEC", 12), LEFT(Data!K1280, 2)))</f>
        <v>45567</v>
      </c>
      <c r="L1280" t="str">
        <f>IF(ISBLANK(Data!L1280), "", Data!L1280)</f>
        <v>WED</v>
      </c>
      <c r="M1280" t="str">
        <f>IF(ISBLANK(Data!M1280), "", Data!M1280)</f>
        <v>MAAS,AARON</v>
      </c>
      <c r="N1280" t="str">
        <f>IF(ISBLANK(Data!N1280), "", Data!N1280)</f>
        <v>H6</v>
      </c>
      <c r="O1280" s="2" cm="1">
        <f t="array" ref="O1280">IF(ISBLANK(Data!O1280), "", DATE(2000 + RIGHT(Data!O1280, 2), _xlfn.SWITCH(MID(Data!O1280, 3, 3), "JAN", 1, "FEB", 2, "MAR", 3, "APR", 4, "MAY", 5, "JUN", 6, "JUL", 7, "AUG", 8, "SEP", 9, "OCT", 10, "NOV", 11, "DEC", 12), LEFT(Data!O1280, 2)))</f>
        <v>70860</v>
      </c>
      <c r="P1280" t="str">
        <f>IF(ISBLANK(Data!P1280), "", Data!P1280)</f>
        <v>1XX1</v>
      </c>
      <c r="Q1280" t="str">
        <f>IF(ISBLANK(Data!Q1280), "", Data!Q1280)</f>
        <v>728238216</v>
      </c>
      <c r="R1280" t="str">
        <f>IF(ISBLANK(Data!R1280), "", Data!R1280)</f>
        <v>BU868102240009TE72823821</v>
      </c>
      <c r="S1280" t="str">
        <f>IF(ISBLANK(Data!S1280), "", Data!S1280)</f>
        <v>CH</v>
      </c>
      <c r="T1280" s="1" t="str">
        <f>IF(ISBLANK(Data!T1280),"",(Data!T1280))</f>
        <v/>
      </c>
      <c r="U1280" t="str">
        <f>IF(ISBLANK(Data!U1280), "", Data!U1280)</f>
        <v/>
      </c>
      <c r="V1280" t="str">
        <f>IF(ISBLANK(Data!V1280), "", Data!V1280)</f>
        <v/>
      </c>
      <c r="W1280" t="str">
        <f>IF(ISBLANK(Data!W1280), "", Data!W1280)</f>
        <v/>
      </c>
      <c r="X1280" t="str">
        <f>IF(ISBLANK(Data!X1280), "", Data!X1280)</f>
        <v/>
      </c>
      <c r="Y1280" t="str">
        <f>IF(ISBLANK(Data!Y1280), "", Data!Y1280)</f>
        <v/>
      </c>
      <c r="Z1280" t="str">
        <f>IF(ISBLANK(Data!Z1280), "", Data!Z1280)</f>
        <v>T/0061025E/P/YS</v>
      </c>
      <c r="AA1280" t="str">
        <f>IF(ISBLANK(Data!AA1280), "", Data!AA1280)</f>
        <v>+610427234688</v>
      </c>
      <c r="AB1280" t="str">
        <f>IF(ISBLANK(Data!AB1280), "", Data!AB1280)</f>
        <v/>
      </c>
      <c r="AC1280" t="str">
        <f>IF(ISBLANK(Data!AC1280), "", Data!AC1280)</f>
        <v>L196400</v>
      </c>
      <c r="AD1280" t="str">
        <f>IF(ISBLANK(Data!AD1280), "", Data!AD1280)</f>
        <v/>
      </c>
      <c r="AE1280" t="str">
        <f>IF(ISBLANK(Data!AE1280), "", Data!AE1280)</f>
        <v/>
      </c>
      <c r="AF1280" s="7">
        <f>IF(ISBLANK(Data!AF1280), 0, _xlfn.NUMBERVALUE(SUBSTITUTE(Data!AF1280, ".", ",")))</f>
        <v>6826.7</v>
      </c>
      <c r="AG1280" t="str">
        <f>IF(ISBLANK(Data!AG1280), "", Data!AG1280)</f>
        <v>NKR</v>
      </c>
      <c r="AH1280" s="6">
        <f>IF(ISBLANK(Data!AH1280), 0, _xlfn.NUMBERVALUE(SUBSTITUTE(Data!AH1280, ".", ",")))</f>
        <v>6826.7</v>
      </c>
      <c r="AI1280" s="7">
        <f>IF(ISBLANK(Data!AI1280), "", _xlfn.NUMBERVALUE(SUBSTITUTE(Data!AI1280, ".", ",")))</f>
        <v>12000</v>
      </c>
      <c r="AJ1280" s="7">
        <f>IF(ISBLANK(Data!AJ1280), "", _xlfn.NUMBERVALUE(SUBSTITUTE(Data!AJ1280, ".", ",")))</f>
        <v>12000</v>
      </c>
      <c r="AK1280" s="7">
        <f>IF(ISBLANK(Data!AK1280), "", _xlfn.NUMBERVALUE(SUBSTITUTE(Data!AK1280, ".", ",")))</f>
        <v>3000</v>
      </c>
      <c r="AL1280">
        <f>IF(ISBLANK(Data!AL1280), "", Data!AL1280)</f>
        <v>0</v>
      </c>
      <c r="AM1280" s="15">
        <f>Table2[[#This Row],[DATE_IN]]-Table2[[#This Row],[DATE_OUT]]</f>
        <v>4</v>
      </c>
      <c r="AN1280" s="7" t="str">
        <f>IF(MID(RIGHT(Table2[[#This Row],[ADDR3]],3),1,1)=",",RIGHT(Table2[[#This Row],[ADDR3]],2),"")</f>
        <v/>
      </c>
      <c r="AO1280" s="7" t="str">
        <f>MID(Table2[[#This Row],[RES]],11,2)</f>
        <v>AU</v>
      </c>
      <c r="AP1280" s="7">
        <f>_xlfn.XLOOKUP(AG1280,Table3[CURRENCY],Table3[CONVERSION RATE],0)*Table2[[#This Row],[ORIGINAL PRICE]]</f>
        <v>6826.7</v>
      </c>
      <c r="AQ1280" s="7">
        <f>_xlfn.XLOOKUP(AG1280,Table3[CURRENCY],Table3[CONVERSION RATE],0)*Table2[[#This Row],[ORIGINAL PREPAYMENT]]</f>
        <v>6826.7</v>
      </c>
      <c r="AR1280" s="7"/>
      <c r="AS1280" s="15"/>
    </row>
    <row r="1281" spans="1:45" x14ac:dyDescent="0.25">
      <c r="A1281" t="str">
        <f>IF(ISBLANK(Data!A1281), "", Data!A1281)</f>
        <v>B</v>
      </c>
      <c r="B1281" s="2" cm="1">
        <f t="array" ref="B1281">IF(ISBLANK(Data!B1281), "", DATE(2000 + RIGHT(Data!B1281, 2), _xlfn.SWITCH(MID(Data!B1281, 3, 3), "JAN", 1, "FEB", 2, "MAR", 3, "APR", 4, "MAY", 5, "JUN", 6, "JUL", 7, "AUG", 8, "SEP", 9, "OCT", 10, "NOV", 11, "DEC", 12), LEFT(Data!B1281, 2)))</f>
        <v>45403</v>
      </c>
      <c r="C1281" t="str">
        <f>IF(ISBLANK(Data!C1281), "", Data!C1281)</f>
        <v>0087-1905-DE-6</v>
      </c>
      <c r="D1281" t="str">
        <f>IF(ISBLANK(Data!D1281), "", Data!D1281)</f>
        <v>QE818X</v>
      </c>
      <c r="E1281" t="str">
        <f>IF(ISBLANK(Data!E1281), "", Data!E1281)</f>
        <v>TOS</v>
      </c>
      <c r="F1281" s="2" cm="1">
        <f t="array" ref="F1281">IF(ISBLANK(Data!F1281), "", DATE(2000 + RIGHT(Data!F1281, 2), _xlfn.SWITCH(MID(Data!F1281, 3, 3), "JAN", 1, "FEB", 2, "MAR", 3, "APR", 4, "MAY", 5, "JUN", 6, "JUL", 7, "AUG", 8, "SEP", 9, "OCT", 10, "NOV", 11, "DEC", 12), LEFT(Data!F1281, 2)))</f>
        <v>45563</v>
      </c>
      <c r="G1281" t="str">
        <f>IF(ISBLANK(Data!G1281), "", Data!G1281)</f>
        <v>SAT</v>
      </c>
      <c r="H1281" t="str">
        <f>IF(ISBLANK(Data!H1281), "", Data!H1281)</f>
        <v/>
      </c>
      <c r="I1281" t="str">
        <f>IF(ISBLANK(Data!I1281), "", Data!I1281)</f>
        <v>C</v>
      </c>
      <c r="J1281" t="str">
        <f>IF(ISBLANK(Data!J1281), "", Data!J1281)</f>
        <v>TOS</v>
      </c>
      <c r="K1281" s="2" cm="1">
        <f t="array" ref="K1281">IF(ISBLANK(Data!K1281), "", DATE(2000 + RIGHT(Data!K1281, 2), _xlfn.SWITCH(MID(Data!K1281, 3, 3), "JAN", 1, "FEB", 2, "MAR", 3, "APR", 4, "MAY", 5, "JUN", 6, "JUL", 7, "AUG", 8, "SEP", 9, "OCT", 10, "NOV", 11, "DEC", 12), LEFT(Data!K1281, 2)))</f>
        <v>45570</v>
      </c>
      <c r="L1281" t="str">
        <f>IF(ISBLANK(Data!L1281), "", Data!L1281)</f>
        <v>SAT</v>
      </c>
      <c r="M1281" t="str">
        <f>IF(ISBLANK(Data!M1281), "", Data!M1281)</f>
        <v>SCHMIDT,MATTHIAS,HERR</v>
      </c>
      <c r="N1281" t="str">
        <f>IF(ISBLANK(Data!N1281), "", Data!N1281)</f>
        <v>LI</v>
      </c>
      <c r="O1281" s="2" t="str" cm="1">
        <f t="array" ref="O1281">IF(ISBLANK(Data!O1281), "", DATE(2000 + RIGHT(Data!O1281, 2), _xlfn.SWITCH(MID(Data!O1281, 3, 3), "JAN", 1, "FEB", 2, "MAR", 3, "APR", 4, "MAY", 5, "JUN", 6, "JUL", 7, "AUG", 8, "SEP", 9, "OCT", 10, "NOV", 11, "DEC", 12), LEFT(Data!O1281, 2)))</f>
        <v/>
      </c>
      <c r="P1281" t="str">
        <f>IF(ISBLANK(Data!P1281), "", Data!P1281)</f>
        <v>1XX1</v>
      </c>
      <c r="Q1281" t="str">
        <f>IF(ISBLANK(Data!Q1281), "", Data!Q1281)</f>
        <v>M/387857</v>
      </c>
      <c r="R1281" t="str">
        <f>IF(ISBLANK(Data!R1281), "", Data!R1281)</f>
        <v>BU898110380000TE74225491</v>
      </c>
      <c r="S1281" t="str">
        <f>IF(ISBLANK(Data!S1281), "", Data!S1281)</f>
        <v>CH</v>
      </c>
      <c r="T1281" s="1" t="str">
        <f>IF(ISBLANK(Data!T1281),"",(Data!T1281))</f>
        <v/>
      </c>
      <c r="U1281" t="str">
        <f>IF(ISBLANK(Data!U1281), "", Data!U1281)</f>
        <v/>
      </c>
      <c r="V1281" t="str">
        <f>IF(ISBLANK(Data!V1281), "", Data!V1281)</f>
        <v>KOETHENER STR. 33A</v>
      </c>
      <c r="W1281" t="str">
        <f>IF(ISBLANK(Data!W1281), "", Data!W1281)</f>
        <v/>
      </c>
      <c r="X1281" t="str">
        <f>IF(ISBLANK(Data!X1281), "", Data!X1281)</f>
        <v>06124,HALLE  SAALE         ,DE</v>
      </c>
      <c r="Y1281" t="str">
        <f>IF(ISBLANK(Data!Y1281), "", Data!Y1281)</f>
        <v/>
      </c>
      <c r="Z1281" t="str">
        <f>IF(ISBLANK(Data!Z1281), "", Data!Z1281)</f>
        <v>T/0018572D/0036890D</v>
      </c>
      <c r="AA1281" t="str">
        <f>IF(ISBLANK(Data!AA1281), "", Data!AA1281)</f>
        <v>+49-1743020401/EM</v>
      </c>
      <c r="AB1281" t="str">
        <f>IF(ISBLANK(Data!AB1281), "", Data!AB1281)</f>
        <v>WEBPREPAY/</v>
      </c>
      <c r="AC1281" t="str">
        <f>IF(ISBLANK(Data!AC1281), "", Data!AC1281)</f>
        <v/>
      </c>
      <c r="AD1281" t="str">
        <f>IF(ISBLANK(Data!AD1281), "", Data!AD1281)</f>
        <v/>
      </c>
      <c r="AE1281" t="str">
        <f>IF(ISBLANK(Data!AE1281), "", Data!AE1281)</f>
        <v/>
      </c>
      <c r="AF1281" s="7">
        <f>IF(ISBLANK(Data!AF1281), 0, _xlfn.NUMBERVALUE(SUBSTITUTE(Data!AF1281, ".", ",")))</f>
        <v>331.6</v>
      </c>
      <c r="AG1281" t="str">
        <f>IF(ISBLANK(Data!AG1281), "", Data!AG1281)</f>
        <v>EUR</v>
      </c>
      <c r="AH1281" s="6">
        <f>IF(ISBLANK(Data!AH1281), 0, _xlfn.NUMBERVALUE(SUBSTITUTE(Data!AH1281, ".", ",")))</f>
        <v>331.44</v>
      </c>
      <c r="AI1281" s="7">
        <f>IF(ISBLANK(Data!AI1281), "", _xlfn.NUMBERVALUE(SUBSTITUTE(Data!AI1281, ".", ",")))</f>
        <v>12000</v>
      </c>
      <c r="AJ1281" s="7">
        <f>IF(ISBLANK(Data!AJ1281), "", _xlfn.NUMBERVALUE(SUBSTITUTE(Data!AJ1281, ".", ",")))</f>
        <v>12000</v>
      </c>
      <c r="AK1281" s="7" t="str">
        <f>IF(ISBLANK(Data!AK1281), "", _xlfn.NUMBERVALUE(SUBSTITUTE(Data!AK1281, ".", ",")))</f>
        <v/>
      </c>
      <c r="AL1281">
        <f>IF(ISBLANK(Data!AL1281), "", Data!AL1281)</f>
        <v>0</v>
      </c>
      <c r="AM1281" s="15">
        <f>Table2[[#This Row],[DATE_IN]]-Table2[[#This Row],[DATE_OUT]]</f>
        <v>7</v>
      </c>
      <c r="AN1281" s="7" t="str">
        <f>IF(MID(RIGHT(Table2[[#This Row],[ADDR3]],3),1,1)=",",RIGHT(Table2[[#This Row],[ADDR3]],2),"")</f>
        <v>DE</v>
      </c>
      <c r="AO1281" s="7" t="str">
        <f>MID(Table2[[#This Row],[RES]],11,2)</f>
        <v>DE</v>
      </c>
      <c r="AP1281" s="7">
        <f>_xlfn.XLOOKUP(AG1281,Table3[CURRENCY],Table3[CONVERSION RATE],0)*Table2[[#This Row],[ORIGINAL PRICE]]</f>
        <v>3967.3368</v>
      </c>
      <c r="AQ1281" s="7">
        <f>_xlfn.XLOOKUP(AG1281,Table3[CURRENCY],Table3[CONVERSION RATE],0)*Table2[[#This Row],[ORIGINAL PREPAYMENT]]</f>
        <v>3969.2520000000004</v>
      </c>
      <c r="AR1281" s="7"/>
      <c r="AS1281" s="15"/>
    </row>
    <row r="1282" spans="1:45" x14ac:dyDescent="0.25">
      <c r="A1282" t="str">
        <f>IF(ISBLANK(Data!A1282), "", Data!A1282)</f>
        <v>B</v>
      </c>
      <c r="B1282" s="2" cm="1">
        <f t="array" ref="B1282">IF(ISBLANK(Data!B1282), "", DATE(2000 + RIGHT(Data!B1282, 2), _xlfn.SWITCH(MID(Data!B1282, 3, 3), "JAN", 1, "FEB", 2, "MAR", 3, "APR", 4, "MAY", 5, "JUN", 6, "JUL", 7, "AUG", 8, "SEP", 9, "OCT", 10, "NOV", 11, "DEC", 12), LEFT(Data!B1282, 2)))</f>
        <v>45431</v>
      </c>
      <c r="C1282" t="str">
        <f>IF(ISBLANK(Data!C1282), "", Data!C1282)</f>
        <v>0263-6376-FR-1</v>
      </c>
      <c r="D1282" t="str">
        <f>IF(ISBLANK(Data!D1282), "", Data!D1282)</f>
        <v>QF810V</v>
      </c>
      <c r="E1282" t="str">
        <f>IF(ISBLANK(Data!E1282), "", Data!E1282)</f>
        <v>TOS</v>
      </c>
      <c r="F1282" s="2" cm="1">
        <f t="array" ref="F1282">IF(ISBLANK(Data!F1282), "", DATE(2000 + RIGHT(Data!F1282, 2), _xlfn.SWITCH(MID(Data!F1282, 3, 3), "JAN", 1, "FEB", 2, "MAR", 3, "APR", 4, "MAY", 5, "JUN", 6, "JUL", 7, "AUG", 8, "SEP", 9, "OCT", 10, "NOV", 11, "DEC", 12), LEFT(Data!F1282, 2)))</f>
        <v>45563</v>
      </c>
      <c r="G1282" t="str">
        <f>IF(ISBLANK(Data!G1282), "", Data!G1282)</f>
        <v>SAT</v>
      </c>
      <c r="H1282" t="str">
        <f>IF(ISBLANK(Data!H1282), "", Data!H1282)</f>
        <v>AF1220</v>
      </c>
      <c r="I1282" t="str">
        <f>IF(ISBLANK(Data!I1282), "", Data!I1282)</f>
        <v>E</v>
      </c>
      <c r="J1282" t="str">
        <f>IF(ISBLANK(Data!J1282), "", Data!J1282)</f>
        <v>TOS</v>
      </c>
      <c r="K1282" s="2" cm="1">
        <f t="array" ref="K1282">IF(ISBLANK(Data!K1282), "", DATE(2000 + RIGHT(Data!K1282, 2), _xlfn.SWITCH(MID(Data!K1282, 3, 3), "JAN", 1, "FEB", 2, "MAR", 3, "APR", 4, "MAY", 5, "JUN", 6, "JUL", 7, "AUG", 8, "SEP", 9, "OCT", 10, "NOV", 11, "DEC", 12), LEFT(Data!K1282, 2)))</f>
        <v>45577</v>
      </c>
      <c r="L1282" t="str">
        <f>IF(ISBLANK(Data!L1282), "", Data!L1282)</f>
        <v>SAT</v>
      </c>
      <c r="M1282" t="str">
        <f>IF(ISBLANK(Data!M1282), "", Data!M1282)</f>
        <v>RIFFAUD,ELISE</v>
      </c>
      <c r="N1282" t="str">
        <f>IF(ISBLANK(Data!N1282), "", Data!N1282)</f>
        <v>LJ</v>
      </c>
      <c r="O1282" s="2" cm="1">
        <f t="array" ref="O1282">IF(ISBLANK(Data!O1282), "", DATE(2000 + RIGHT(Data!O1282, 2), _xlfn.SWITCH(MID(Data!O1282, 3, 3), "JAN", 1, "FEB", 2, "MAR", 3, "APR", 4, "MAY", 5, "JUN", 6, "JUL", 7, "AUG", 8, "SEP", 9, "OCT", 10, "NOV", 11, "DEC", 12), LEFT(Data!O1282, 2)))</f>
        <v>70860</v>
      </c>
      <c r="P1282" t="str">
        <f>IF(ISBLANK(Data!P1282), "", Data!P1282)</f>
        <v>1XX1</v>
      </c>
      <c r="Q1282" t="str">
        <f>IF(ISBLANK(Data!Q1282), "", Data!Q1282)</f>
        <v>780251502</v>
      </c>
      <c r="R1282" t="str">
        <f>IF(ISBLANK(Data!R1282), "", Data!R1282)</f>
        <v>BU868102220001TE78025150</v>
      </c>
      <c r="S1282" t="str">
        <f>IF(ISBLANK(Data!S1282), "", Data!S1282)</f>
        <v>CH</v>
      </c>
      <c r="T1282" s="1" t="str">
        <f>IF(ISBLANK(Data!T1282),"",(Data!T1282))</f>
        <v/>
      </c>
      <c r="U1282" t="str">
        <f>IF(ISBLANK(Data!U1282), "", Data!U1282)</f>
        <v/>
      </c>
      <c r="V1282" t="str">
        <f>IF(ISBLANK(Data!V1282), "", Data!V1282)</f>
        <v/>
      </c>
      <c r="W1282" t="str">
        <f>IF(ISBLANK(Data!W1282), "", Data!W1282)</f>
        <v/>
      </c>
      <c r="X1282" t="str">
        <f>IF(ISBLANK(Data!X1282), "", Data!X1282)</f>
        <v/>
      </c>
      <c r="Y1282" t="str">
        <f>IF(ISBLANK(Data!Y1282), "", Data!Y1282)</f>
        <v/>
      </c>
      <c r="Z1282" t="str">
        <f>IF(ISBLANK(Data!Z1282), "", Data!Z1282)</f>
        <v>T/0061003E/P/YS</v>
      </c>
      <c r="AA1282" t="str">
        <f>IF(ISBLANK(Data!AA1282), "", Data!AA1282)</f>
        <v>+33675867244</v>
      </c>
      <c r="AB1282" t="str">
        <f>IF(ISBLANK(Data!AB1282), "", Data!AB1282)</f>
        <v/>
      </c>
      <c r="AC1282" t="str">
        <f>IF(ISBLANK(Data!AC1282), "", Data!AC1282)</f>
        <v>R044900</v>
      </c>
      <c r="AD1282" t="str">
        <f>IF(ISBLANK(Data!AD1282), "", Data!AD1282)</f>
        <v/>
      </c>
      <c r="AE1282" t="str">
        <f>IF(ISBLANK(Data!AE1282), "", Data!AE1282)</f>
        <v/>
      </c>
      <c r="AF1282" s="7">
        <f>IF(ISBLANK(Data!AF1282), 0, _xlfn.NUMBERVALUE(SUBSTITUTE(Data!AF1282, ".", ",")))</f>
        <v>959.62</v>
      </c>
      <c r="AG1282" t="str">
        <f>IF(ISBLANK(Data!AG1282), "", Data!AG1282)</f>
        <v>EUR</v>
      </c>
      <c r="AH1282" s="6">
        <f>IF(ISBLANK(Data!AH1282), 0, _xlfn.NUMBERVALUE(SUBSTITUTE(Data!AH1282, ".", ",")))</f>
        <v>959.49</v>
      </c>
      <c r="AI1282" s="7">
        <f>IF(ISBLANK(Data!AI1282), "", _xlfn.NUMBERVALUE(SUBSTITUTE(Data!AI1282, ".", ",")))</f>
        <v>12000</v>
      </c>
      <c r="AJ1282" s="7">
        <f>IF(ISBLANK(Data!AJ1282), "", _xlfn.NUMBERVALUE(SUBSTITUTE(Data!AJ1282, ".", ",")))</f>
        <v>12000</v>
      </c>
      <c r="AK1282" s="7" t="str">
        <f>IF(ISBLANK(Data!AK1282), "", _xlfn.NUMBERVALUE(SUBSTITUTE(Data!AK1282, ".", ",")))</f>
        <v/>
      </c>
      <c r="AL1282">
        <f>IF(ISBLANK(Data!AL1282), "", Data!AL1282)</f>
        <v>0</v>
      </c>
      <c r="AM1282" s="15">
        <f>Table2[[#This Row],[DATE_IN]]-Table2[[#This Row],[DATE_OUT]]</f>
        <v>14</v>
      </c>
      <c r="AN1282" s="7" t="str">
        <f>IF(MID(RIGHT(Table2[[#This Row],[ADDR3]],3),1,1)=",",RIGHT(Table2[[#This Row],[ADDR3]],2),"")</f>
        <v/>
      </c>
      <c r="AO1282" s="7" t="str">
        <f>MID(Table2[[#This Row],[RES]],11,2)</f>
        <v>FR</v>
      </c>
      <c r="AP1282" s="7">
        <f>_xlfn.XLOOKUP(AG1282,Table3[CURRENCY],Table3[CONVERSION RATE],0)*Table2[[#This Row],[ORIGINAL PRICE]]</f>
        <v>11485.095300000001</v>
      </c>
      <c r="AQ1282" s="7">
        <f>_xlfn.XLOOKUP(AG1282,Table3[CURRENCY],Table3[CONVERSION RATE],0)*Table2[[#This Row],[ORIGINAL PREPAYMENT]]</f>
        <v>11486.651400000001</v>
      </c>
      <c r="AR1282" s="7"/>
      <c r="AS1282" s="15"/>
    </row>
    <row r="1283" spans="1:45" x14ac:dyDescent="0.25">
      <c r="A1283" t="str">
        <f>IF(ISBLANK(Data!A1283), "", Data!A1283)</f>
        <v>B</v>
      </c>
      <c r="B1283" s="2" cm="1">
        <f t="array" ref="B1283">IF(ISBLANK(Data!B1283), "", DATE(2000 + RIGHT(Data!B1283, 2), _xlfn.SWITCH(MID(Data!B1283, 3, 3), "JAN", 1, "FEB", 2, "MAR", 3, "APR", 4, "MAY", 5, "JUN", 6, "JUL", 7, "AUG", 8, "SEP", 9, "OCT", 10, "NOV", 11, "DEC", 12), LEFT(Data!B1283, 2)))</f>
        <v>45454</v>
      </c>
      <c r="C1283" t="str">
        <f>IF(ISBLANK(Data!C1283), "", Data!C1283)</f>
        <v>0399-1811-TH-5</v>
      </c>
      <c r="D1283" t="str">
        <f>IF(ISBLANK(Data!D1283), "", Data!D1283)</f>
        <v/>
      </c>
      <c r="E1283" t="str">
        <f>IF(ISBLANK(Data!E1283), "", Data!E1283)</f>
        <v>TOS</v>
      </c>
      <c r="F1283" s="2" cm="1">
        <f t="array" ref="F1283">IF(ISBLANK(Data!F1283), "", DATE(2000 + RIGHT(Data!F1283, 2), _xlfn.SWITCH(MID(Data!F1283, 3, 3), "JAN", 1, "FEB", 2, "MAR", 3, "APR", 4, "MAY", 5, "JUN", 6, "JUL", 7, "AUG", 8, "SEP", 9, "OCT", 10, "NOV", 11, "DEC", 12), LEFT(Data!F1283, 2)))</f>
        <v>45563</v>
      </c>
      <c r="G1283" t="str">
        <f>IF(ISBLANK(Data!G1283), "", Data!G1283)</f>
        <v>SAT</v>
      </c>
      <c r="H1283" t="str">
        <f>IF(ISBLANK(Data!H1283), "", Data!H1283)</f>
        <v>WF624</v>
      </c>
      <c r="I1283" t="str">
        <f>IF(ISBLANK(Data!I1283), "", Data!I1283)</f>
        <v>E</v>
      </c>
      <c r="J1283" t="str">
        <f>IF(ISBLANK(Data!J1283), "", Data!J1283)</f>
        <v>TOS</v>
      </c>
      <c r="K1283" s="2" cm="1">
        <f t="array" ref="K1283">IF(ISBLANK(Data!K1283), "", DATE(2000 + RIGHT(Data!K1283, 2), _xlfn.SWITCH(MID(Data!K1283, 3, 3), "JAN", 1, "FEB", 2, "MAR", 3, "APR", 4, "MAY", 5, "JUN", 6, "JUL", 7, "AUG", 8, "SEP", 9, "OCT", 10, "NOV", 11, "DEC", 12), LEFT(Data!K1283, 2)))</f>
        <v>45568</v>
      </c>
      <c r="L1283" t="str">
        <f>IF(ISBLANK(Data!L1283), "", Data!L1283)</f>
        <v>THU</v>
      </c>
      <c r="M1283" t="str">
        <f>IF(ISBLANK(Data!M1283), "", Data!M1283)</f>
        <v>CHUMSAKTRAKUL,KHULTHIDA</v>
      </c>
      <c r="N1283" t="str">
        <f>IF(ISBLANK(Data!N1283), "", Data!N1283)</f>
        <v>LV</v>
      </c>
      <c r="O1283" s="2" t="str" cm="1">
        <f t="array" ref="O1283">IF(ISBLANK(Data!O1283), "", DATE(2000 + RIGHT(Data!O1283, 2), _xlfn.SWITCH(MID(Data!O1283, 3, 3), "JAN", 1, "FEB", 2, "MAR", 3, "APR", 4, "MAY", 5, "JUN", 6, "JUL", 7, "AUG", 8, "SEP", 9, "OCT", 10, "NOV", 11, "DEC", 12), LEFT(Data!O1283, 2)))</f>
        <v/>
      </c>
      <c r="P1283" t="str">
        <f>IF(ISBLANK(Data!P1283), "", Data!P1283)</f>
        <v>1001</v>
      </c>
      <c r="Q1283" t="str">
        <f>IF(ISBLANK(Data!Q1283), "", Data!Q1283)</f>
        <v/>
      </c>
      <c r="R1283" t="str">
        <f>IF(ISBLANK(Data!R1283), "", Data!R1283)</f>
        <v>CX454325XXXXXX2464</v>
      </c>
      <c r="S1283" t="str">
        <f>IF(ISBLANK(Data!S1283), "", Data!S1283)</f>
        <v>CV</v>
      </c>
      <c r="T1283" s="1" t="str">
        <f>IF(ISBLANK(Data!T1283),"",(Data!T1283))</f>
        <v>05/28</v>
      </c>
      <c r="U1283" t="str">
        <f>IF(ISBLANK(Data!U1283), "", Data!U1283)</f>
        <v/>
      </c>
      <c r="V1283" t="str">
        <f>IF(ISBLANK(Data!V1283), "", Data!V1283)</f>
        <v>ARUN AMARIN</v>
      </c>
      <c r="W1283" t="str">
        <f>IF(ISBLANK(Data!W1283), "", Data!W1283)</f>
        <v/>
      </c>
      <c r="X1283" t="str">
        <f>IF(ISBLANK(Data!X1283), "", Data!X1283)</f>
        <v>****,TH</v>
      </c>
      <c r="Y1283" t="str">
        <f>IF(ISBLANK(Data!Y1283), "", Data!Y1283)</f>
        <v/>
      </c>
      <c r="Z1283" t="str">
        <f>IF(ISBLANK(Data!Z1283), "", Data!Z1283)</f>
        <v>P/I1</v>
      </c>
      <c r="AA1283" t="str">
        <f>IF(ISBLANK(Data!AA1283), "", Data!AA1283)</f>
        <v>6-6959464644</v>
      </c>
      <c r="AB1283" t="str">
        <f>IF(ISBLANK(Data!AB1283), "", Data!AB1283)</f>
        <v/>
      </c>
      <c r="AC1283" t="str">
        <f>IF(ISBLANK(Data!AC1283), "", Data!AC1283)</f>
        <v/>
      </c>
      <c r="AD1283" t="str">
        <f>IF(ISBLANK(Data!AD1283), "", Data!AD1283)</f>
        <v/>
      </c>
      <c r="AE1283" t="str">
        <f>IF(ISBLANK(Data!AE1283), "", Data!AE1283)</f>
        <v/>
      </c>
      <c r="AF1283" s="7">
        <f>IF(ISBLANK(Data!AF1283), 0, _xlfn.NUMBERVALUE(SUBSTITUTE(Data!AF1283, ".", ",")))</f>
        <v>0</v>
      </c>
      <c r="AG1283" t="str">
        <f>IF(ISBLANK(Data!AG1283), "", Data!AG1283)</f>
        <v>NKR</v>
      </c>
      <c r="AH1283" s="6">
        <f>IF(ISBLANK(Data!AH1283), 0, _xlfn.NUMBERVALUE(SUBSTITUTE(Data!AH1283, ".", ",")))</f>
        <v>5038.3100000000004</v>
      </c>
      <c r="AI1283" s="7">
        <f>IF(ISBLANK(Data!AI1283), "", _xlfn.NUMBERVALUE(SUBSTITUTE(Data!AI1283, ".", ",")))</f>
        <v>12000</v>
      </c>
      <c r="AJ1283" s="7">
        <f>IF(ISBLANK(Data!AJ1283), "", _xlfn.NUMBERVALUE(SUBSTITUTE(Data!AJ1283, ".", ",")))</f>
        <v>12000</v>
      </c>
      <c r="AK1283" s="7" t="str">
        <f>IF(ISBLANK(Data!AK1283), "", _xlfn.NUMBERVALUE(SUBSTITUTE(Data!AK1283, ".", ",")))</f>
        <v/>
      </c>
      <c r="AL1283">
        <f>IF(ISBLANK(Data!AL1283), "", Data!AL1283)</f>
        <v>0</v>
      </c>
      <c r="AM1283" s="15">
        <f>Table2[[#This Row],[DATE_IN]]-Table2[[#This Row],[DATE_OUT]]</f>
        <v>5</v>
      </c>
      <c r="AN1283" s="7" t="str">
        <f>IF(MID(RIGHT(Table2[[#This Row],[ADDR3]],3),1,1)=",",RIGHT(Table2[[#This Row],[ADDR3]],2),"")</f>
        <v>TH</v>
      </c>
      <c r="AO1283" s="7" t="str">
        <f>MID(Table2[[#This Row],[RES]],11,2)</f>
        <v>TH</v>
      </c>
      <c r="AP1283" s="7">
        <f>_xlfn.XLOOKUP(AG1283,Table3[CURRENCY],Table3[CONVERSION RATE],0)*Table2[[#This Row],[ORIGINAL PRICE]]</f>
        <v>5038.3100000000004</v>
      </c>
      <c r="AQ1283" s="7">
        <f>_xlfn.XLOOKUP(AG1283,Table3[CURRENCY],Table3[CONVERSION RATE],0)*Table2[[#This Row],[ORIGINAL PREPAYMENT]]</f>
        <v>0</v>
      </c>
      <c r="AR1283" s="7"/>
      <c r="AS1283" s="15"/>
    </row>
    <row r="1284" spans="1:45" x14ac:dyDescent="0.25">
      <c r="A1284" t="str">
        <f>IF(ISBLANK(Data!A1284), "", Data!A1284)</f>
        <v>B</v>
      </c>
      <c r="B1284" s="2" cm="1">
        <f t="array" ref="B1284">IF(ISBLANK(Data!B1284), "", DATE(2000 + RIGHT(Data!B1284, 2), _xlfn.SWITCH(MID(Data!B1284, 3, 3), "JAN", 1, "FEB", 2, "MAR", 3, "APR", 4, "MAY", 5, "JUN", 6, "JUL", 7, "AUG", 8, "SEP", 9, "OCT", 10, "NOV", 11, "DEC", 12), LEFT(Data!B1284, 2)))</f>
        <v>45456</v>
      </c>
      <c r="C1284" t="str">
        <f>IF(ISBLANK(Data!C1284), "", Data!C1284)</f>
        <v>0416-4326-FR-5</v>
      </c>
      <c r="D1284" t="str">
        <f>IF(ISBLANK(Data!D1284), "", Data!D1284)</f>
        <v>QF810V</v>
      </c>
      <c r="E1284" t="str">
        <f>IF(ISBLANK(Data!E1284), "", Data!E1284)</f>
        <v>TOS</v>
      </c>
      <c r="F1284" s="2" cm="1">
        <f t="array" ref="F1284">IF(ISBLANK(Data!F1284), "", DATE(2000 + RIGHT(Data!F1284, 2), _xlfn.SWITCH(MID(Data!F1284, 3, 3), "JAN", 1, "FEB", 2, "MAR", 3, "APR", 4, "MAY", 5, "JUN", 6, "JUL", 7, "AUG", 8, "SEP", 9, "OCT", 10, "NOV", 11, "DEC", 12), LEFT(Data!F1284, 2)))</f>
        <v>45563</v>
      </c>
      <c r="G1284" t="str">
        <f>IF(ISBLANK(Data!G1284), "", Data!G1284)</f>
        <v>SAT</v>
      </c>
      <c r="H1284" t="str">
        <f>IF(ISBLANK(Data!H1284), "", Data!H1284)</f>
        <v>AF1220</v>
      </c>
      <c r="I1284" t="str">
        <f>IF(ISBLANK(Data!I1284), "", Data!I1284)</f>
        <v>C</v>
      </c>
      <c r="J1284" t="str">
        <f>IF(ISBLANK(Data!J1284), "", Data!J1284)</f>
        <v>TOS</v>
      </c>
      <c r="K1284" s="2" cm="1">
        <f t="array" ref="K1284">IF(ISBLANK(Data!K1284), "", DATE(2000 + RIGHT(Data!K1284, 2), _xlfn.SWITCH(MID(Data!K1284, 3, 3), "JAN", 1, "FEB", 2, "MAR", 3, "APR", 4, "MAY", 5, "JUN", 6, "JUL", 7, "AUG", 8, "SEP", 9, "OCT", 10, "NOV", 11, "DEC", 12), LEFT(Data!K1284, 2)))</f>
        <v>45570</v>
      </c>
      <c r="L1284" t="str">
        <f>IF(ISBLANK(Data!L1284), "", Data!L1284)</f>
        <v>SAT</v>
      </c>
      <c r="M1284" t="str">
        <f>IF(ISBLANK(Data!M1284), "", Data!M1284)</f>
        <v>VANDEWALLE,DENIS</v>
      </c>
      <c r="N1284" t="str">
        <f>IF(ISBLANK(Data!N1284), "", Data!N1284)</f>
        <v>LI</v>
      </c>
      <c r="O1284" s="2" cm="1">
        <f t="array" ref="O1284">IF(ISBLANK(Data!O1284), "", DATE(2000 + RIGHT(Data!O1284, 2), _xlfn.SWITCH(MID(Data!O1284, 3, 3), "JAN", 1, "FEB", 2, "MAR", 3, "APR", 4, "MAY", 5, "JUN", 6, "JUL", 7, "AUG", 8, "SEP", 9, "OCT", 10, "NOV", 11, "DEC", 12), LEFT(Data!O1284, 2)))</f>
        <v>70860</v>
      </c>
      <c r="P1284" t="str">
        <f>IF(ISBLANK(Data!P1284), "", Data!P1284)</f>
        <v>1XX1</v>
      </c>
      <c r="Q1284" t="str">
        <f>IF(ISBLANK(Data!Q1284), "", Data!Q1284)</f>
        <v>750913321</v>
      </c>
      <c r="R1284" t="str">
        <f>IF(ISBLANK(Data!R1284), "", Data!R1284)</f>
        <v>BU868102220001TE75091332</v>
      </c>
      <c r="S1284" t="str">
        <f>IF(ISBLANK(Data!S1284), "", Data!S1284)</f>
        <v>CH</v>
      </c>
      <c r="T1284" s="1" t="str">
        <f>IF(ISBLANK(Data!T1284),"",(Data!T1284))</f>
        <v/>
      </c>
      <c r="U1284" t="str">
        <f>IF(ISBLANK(Data!U1284), "", Data!U1284)</f>
        <v/>
      </c>
      <c r="V1284" t="str">
        <f>IF(ISBLANK(Data!V1284), "", Data!V1284)</f>
        <v/>
      </c>
      <c r="W1284" t="str">
        <f>IF(ISBLANK(Data!W1284), "", Data!W1284)</f>
        <v/>
      </c>
      <c r="X1284" t="str">
        <f>IF(ISBLANK(Data!X1284), "", Data!X1284)</f>
        <v/>
      </c>
      <c r="Y1284" t="str">
        <f>IF(ISBLANK(Data!Y1284), "", Data!Y1284)</f>
        <v/>
      </c>
      <c r="Z1284" t="str">
        <f>IF(ISBLANK(Data!Z1284), "", Data!Z1284)</f>
        <v>T/0061003E/P/YS</v>
      </c>
      <c r="AA1284" t="str">
        <f>IF(ISBLANK(Data!AA1284), "", Data!AA1284)</f>
        <v>+330661392652</v>
      </c>
      <c r="AB1284" t="str">
        <f>IF(ISBLANK(Data!AB1284), "", Data!AB1284)</f>
        <v/>
      </c>
      <c r="AC1284" t="str">
        <f>IF(ISBLANK(Data!AC1284), "", Data!AC1284)</f>
        <v>L184400</v>
      </c>
      <c r="AD1284" t="str">
        <f>IF(ISBLANK(Data!AD1284), "", Data!AD1284)</f>
        <v/>
      </c>
      <c r="AE1284" t="str">
        <f>IF(ISBLANK(Data!AE1284), "", Data!AE1284)</f>
        <v/>
      </c>
      <c r="AF1284" s="7">
        <f>IF(ISBLANK(Data!AF1284), 0, _xlfn.NUMBERVALUE(SUBSTITUTE(Data!AF1284, ".", ",")))</f>
        <v>333.08</v>
      </c>
      <c r="AG1284" t="str">
        <f>IF(ISBLANK(Data!AG1284), "", Data!AG1284)</f>
        <v>EUR</v>
      </c>
      <c r="AH1284" s="6">
        <f>IF(ISBLANK(Data!AH1284), 0, _xlfn.NUMBERVALUE(SUBSTITUTE(Data!AH1284, ".", ",")))</f>
        <v>332.64</v>
      </c>
      <c r="AI1284" s="7">
        <f>IF(ISBLANK(Data!AI1284), "", _xlfn.NUMBERVALUE(SUBSTITUTE(Data!AI1284, ".", ",")))</f>
        <v>12000</v>
      </c>
      <c r="AJ1284" s="7">
        <f>IF(ISBLANK(Data!AJ1284), "", _xlfn.NUMBERVALUE(SUBSTITUTE(Data!AJ1284, ".", ",")))</f>
        <v>12000</v>
      </c>
      <c r="AK1284" s="7" t="str">
        <f>IF(ISBLANK(Data!AK1284), "", _xlfn.NUMBERVALUE(SUBSTITUTE(Data!AK1284, ".", ",")))</f>
        <v/>
      </c>
      <c r="AL1284">
        <f>IF(ISBLANK(Data!AL1284), "", Data!AL1284)</f>
        <v>0</v>
      </c>
      <c r="AM1284" s="15">
        <f>Table2[[#This Row],[DATE_IN]]-Table2[[#This Row],[DATE_OUT]]</f>
        <v>7</v>
      </c>
      <c r="AN1284" s="7" t="str">
        <f>IF(MID(RIGHT(Table2[[#This Row],[ADDR3]],3),1,1)=",",RIGHT(Table2[[#This Row],[ADDR3]],2),"")</f>
        <v/>
      </c>
      <c r="AO1284" s="7" t="str">
        <f>MID(Table2[[#This Row],[RES]],11,2)</f>
        <v>FR</v>
      </c>
      <c r="AP1284" s="7">
        <f>_xlfn.XLOOKUP(AG1284,Table3[CURRENCY],Table3[CONVERSION RATE],0)*Table2[[#This Row],[ORIGINAL PRICE]]</f>
        <v>3981.7008000000001</v>
      </c>
      <c r="AQ1284" s="7">
        <f>_xlfn.XLOOKUP(AG1284,Table3[CURRENCY],Table3[CONVERSION RATE],0)*Table2[[#This Row],[ORIGINAL PREPAYMENT]]</f>
        <v>3986.9675999999999</v>
      </c>
      <c r="AR1284" s="7"/>
      <c r="AS1284" s="15"/>
    </row>
    <row r="1285" spans="1:45" x14ac:dyDescent="0.25">
      <c r="A1285" t="str">
        <f>IF(ISBLANK(Data!A1285), "", Data!A1285)</f>
        <v>B</v>
      </c>
      <c r="B1285" s="2" cm="1">
        <f t="array" ref="B1285">IF(ISBLANK(Data!B1285), "", DATE(2000 + RIGHT(Data!B1285, 2), _xlfn.SWITCH(MID(Data!B1285, 3, 3), "JAN", 1, "FEB", 2, "MAR", 3, "APR", 4, "MAY", 5, "JUN", 6, "JUL", 7, "AUG", 8, "SEP", 9, "OCT", 10, "NOV", 11, "DEC", 12), LEFT(Data!B1285, 2)))</f>
        <v>45491</v>
      </c>
      <c r="C1285" t="str">
        <f>IF(ISBLANK(Data!C1285), "", Data!C1285)</f>
        <v>0622-3259-IL-0</v>
      </c>
      <c r="D1285" t="str">
        <f>IF(ISBLANK(Data!D1285), "", Data!D1285)</f>
        <v>QF810V</v>
      </c>
      <c r="E1285" t="str">
        <f>IF(ISBLANK(Data!E1285), "", Data!E1285)</f>
        <v>TOS</v>
      </c>
      <c r="F1285" s="2" cm="1">
        <f t="array" ref="F1285">IF(ISBLANK(Data!F1285), "", DATE(2000 + RIGHT(Data!F1285, 2), _xlfn.SWITCH(MID(Data!F1285, 3, 3), "JAN", 1, "FEB", 2, "MAR", 3, "APR", 4, "MAY", 5, "JUN", 6, "JUL", 7, "AUG", 8, "SEP", 9, "OCT", 10, "NOV", 11, "DEC", 12), LEFT(Data!F1285, 2)))</f>
        <v>45563</v>
      </c>
      <c r="G1285" t="str">
        <f>IF(ISBLANK(Data!G1285), "", Data!G1285)</f>
        <v>SAT</v>
      </c>
      <c r="H1285" t="str">
        <f>IF(ISBLANK(Data!H1285), "", Data!H1285)</f>
        <v>WI</v>
      </c>
      <c r="I1285" t="str">
        <f>IF(ISBLANK(Data!I1285), "", Data!I1285)</f>
        <v>E</v>
      </c>
      <c r="J1285" t="str">
        <f>IF(ISBLANK(Data!J1285), "", Data!J1285)</f>
        <v>TRD</v>
      </c>
      <c r="K1285" s="2" cm="1">
        <f t="array" ref="K1285">IF(ISBLANK(Data!K1285), "", DATE(2000 + RIGHT(Data!K1285, 2), _xlfn.SWITCH(MID(Data!K1285, 3, 3), "JAN", 1, "FEB", 2, "MAR", 3, "APR", 4, "MAY", 5, "JUN", 6, "JUL", 7, "AUG", 8, "SEP", 9, "OCT", 10, "NOV", 11, "DEC", 12), LEFT(Data!K1285, 2)))</f>
        <v>45584</v>
      </c>
      <c r="L1285" t="str">
        <f>IF(ISBLANK(Data!L1285), "", Data!L1285)</f>
        <v>SAT</v>
      </c>
      <c r="M1285" t="str">
        <f>IF(ISBLANK(Data!M1285), "", Data!M1285)</f>
        <v>MAN,YAEL</v>
      </c>
      <c r="N1285" t="str">
        <f>IF(ISBLANK(Data!N1285), "", Data!N1285)</f>
        <v>LM</v>
      </c>
      <c r="O1285" s="2" cm="1">
        <f t="array" ref="O1285">IF(ISBLANK(Data!O1285), "", DATE(2000 + RIGHT(Data!O1285, 2), _xlfn.SWITCH(MID(Data!O1285, 3, 3), "JAN", 1, "FEB", 2, "MAR", 3, "APR", 4, "MAY", 5, "JUN", 6, "JUL", 7, "AUG", 8, "SEP", 9, "OCT", 10, "NOV", 11, "DEC", 12), LEFT(Data!O1285, 2)))</f>
        <v>70860</v>
      </c>
      <c r="P1285" t="str">
        <f>IF(ISBLANK(Data!P1285), "", Data!P1285)</f>
        <v>1XX1</v>
      </c>
      <c r="Q1285" t="str">
        <f>IF(ISBLANK(Data!Q1285), "", Data!Q1285)</f>
        <v>780275983</v>
      </c>
      <c r="R1285" t="str">
        <f>IF(ISBLANK(Data!R1285), "", Data!R1285)</f>
        <v>BU868102220001TE78027598</v>
      </c>
      <c r="S1285" t="str">
        <f>IF(ISBLANK(Data!S1285), "", Data!S1285)</f>
        <v>CH</v>
      </c>
      <c r="T1285" s="1" t="str">
        <f>IF(ISBLANK(Data!T1285),"",(Data!T1285))</f>
        <v/>
      </c>
      <c r="U1285" t="str">
        <f>IF(ISBLANK(Data!U1285), "", Data!U1285)</f>
        <v/>
      </c>
      <c r="V1285" t="str">
        <f>IF(ISBLANK(Data!V1285), "", Data!V1285)</f>
        <v/>
      </c>
      <c r="W1285" t="str">
        <f>IF(ISBLANK(Data!W1285), "", Data!W1285)</f>
        <v/>
      </c>
      <c r="X1285" t="str">
        <f>IF(ISBLANK(Data!X1285), "", Data!X1285)</f>
        <v/>
      </c>
      <c r="Y1285" t="str">
        <f>IF(ISBLANK(Data!Y1285), "", Data!Y1285)</f>
        <v/>
      </c>
      <c r="Z1285" t="str">
        <f>IF(ISBLANK(Data!Z1285), "", Data!Z1285)</f>
        <v>T/0061003E/P/YS</v>
      </c>
      <c r="AA1285" t="str">
        <f>IF(ISBLANK(Data!AA1285), "", Data!AA1285)</f>
        <v>+97-2549996953</v>
      </c>
      <c r="AB1285" t="str">
        <f>IF(ISBLANK(Data!AB1285), "", Data!AB1285)</f>
        <v>ADR/</v>
      </c>
      <c r="AC1285" t="str">
        <f>IF(ISBLANK(Data!AC1285), "", Data!AC1285)</f>
        <v>B042900</v>
      </c>
      <c r="AD1285" t="str">
        <f>IF(ISBLANK(Data!AD1285), "", Data!AD1285)</f>
        <v/>
      </c>
      <c r="AE1285" t="str">
        <f>IF(ISBLANK(Data!AE1285), "", Data!AE1285)</f>
        <v/>
      </c>
      <c r="AF1285" s="7">
        <f>IF(ISBLANK(Data!AF1285), 0, _xlfn.NUMBERVALUE(SUBSTITUTE(Data!AF1285, ".", ",")))</f>
        <v>2457.25</v>
      </c>
      <c r="AG1285" t="str">
        <f>IF(ISBLANK(Data!AG1285), "", Data!AG1285)</f>
        <v>EUR</v>
      </c>
      <c r="AH1285" s="6">
        <f>IF(ISBLANK(Data!AH1285), 0, _xlfn.NUMBERVALUE(SUBSTITUTE(Data!AH1285, ".", ",")))</f>
        <v>2428.87</v>
      </c>
      <c r="AI1285" s="7">
        <f>IF(ISBLANK(Data!AI1285), "", _xlfn.NUMBERVALUE(SUBSTITUTE(Data!AI1285, ".", ",")))</f>
        <v>12000</v>
      </c>
      <c r="AJ1285" s="7">
        <f>IF(ISBLANK(Data!AJ1285), "", _xlfn.NUMBERVALUE(SUBSTITUTE(Data!AJ1285, ".", ",")))</f>
        <v>12000</v>
      </c>
      <c r="AK1285" s="7">
        <f>IF(ISBLANK(Data!AK1285), "", _xlfn.NUMBERVALUE(SUBSTITUTE(Data!AK1285, ".", ",")))</f>
        <v>10000</v>
      </c>
      <c r="AL1285">
        <f>IF(ISBLANK(Data!AL1285), "", Data!AL1285)</f>
        <v>0</v>
      </c>
      <c r="AM1285" s="15">
        <f>Table2[[#This Row],[DATE_IN]]-Table2[[#This Row],[DATE_OUT]]</f>
        <v>21</v>
      </c>
      <c r="AN1285" s="7" t="str">
        <f>IF(MID(RIGHT(Table2[[#This Row],[ADDR3]],3),1,1)=",",RIGHT(Table2[[#This Row],[ADDR3]],2),"")</f>
        <v/>
      </c>
      <c r="AO1285" s="7" t="str">
        <f>MID(Table2[[#This Row],[RES]],11,2)</f>
        <v>IL</v>
      </c>
      <c r="AP1285" s="7">
        <f>_xlfn.XLOOKUP(AG1285,Table3[CURRENCY],Table3[CONVERSION RATE],0)*Table2[[#This Row],[ORIGINAL PRICE]]</f>
        <v>29073.573899999999</v>
      </c>
      <c r="AQ1285" s="7">
        <f>_xlfn.XLOOKUP(AG1285,Table3[CURRENCY],Table3[CONVERSION RATE],0)*Table2[[#This Row],[ORIGINAL PREPAYMENT]]</f>
        <v>29413.282500000001</v>
      </c>
      <c r="AR1285" s="7"/>
      <c r="AS1285" s="15"/>
    </row>
    <row r="1286" spans="1:45" x14ac:dyDescent="0.25">
      <c r="A1286" t="str">
        <f>IF(ISBLANK(Data!A1286), "", Data!A1286)</f>
        <v>B</v>
      </c>
      <c r="B1286" s="2" cm="1">
        <f t="array" ref="B1286">IF(ISBLANK(Data!B1286), "", DATE(2000 + RIGHT(Data!B1286, 2), _xlfn.SWITCH(MID(Data!B1286, 3, 3), "JAN", 1, "FEB", 2, "MAR", 3, "APR", 4, "MAY", 5, "JUN", 6, "JUL", 7, "AUG", 8, "SEP", 9, "OCT", 10, "NOV", 11, "DEC", 12), LEFT(Data!B1286, 2)))</f>
        <v>45284</v>
      </c>
      <c r="C1286" t="str">
        <f>IF(ISBLANK(Data!C1286), "", Data!C1286)</f>
        <v>4381-5605-DE-1</v>
      </c>
      <c r="D1286" t="str">
        <f>IF(ISBLANK(Data!D1286), "", Data!D1286)</f>
        <v>QF810V</v>
      </c>
      <c r="E1286" t="str">
        <f>IF(ISBLANK(Data!E1286), "", Data!E1286)</f>
        <v>TOS</v>
      </c>
      <c r="F1286" s="2" cm="1">
        <f t="array" ref="F1286">IF(ISBLANK(Data!F1286), "", DATE(2000 + RIGHT(Data!F1286, 2), _xlfn.SWITCH(MID(Data!F1286, 3, 3), "JAN", 1, "FEB", 2, "MAR", 3, "APR", 4, "MAY", 5, "JUN", 6, "JUL", 7, "AUG", 8, "SEP", 9, "OCT", 10, "NOV", 11, "DEC", 12), LEFT(Data!F1286, 2)))</f>
        <v>45563</v>
      </c>
      <c r="G1286" t="str">
        <f>IF(ISBLANK(Data!G1286), "", Data!G1286)</f>
        <v>SAT</v>
      </c>
      <c r="H1286" t="str">
        <f>IF(ISBLANK(Data!H1286), "", Data!H1286)</f>
        <v>SK4452</v>
      </c>
      <c r="I1286" t="str">
        <f>IF(ISBLANK(Data!I1286), "", Data!I1286)</f>
        <v>B</v>
      </c>
      <c r="J1286" t="str">
        <f>IF(ISBLANK(Data!J1286), "", Data!J1286)</f>
        <v>TOS</v>
      </c>
      <c r="K1286" s="2" cm="1">
        <f t="array" ref="K1286">IF(ISBLANK(Data!K1286), "", DATE(2000 + RIGHT(Data!K1286, 2), _xlfn.SWITCH(MID(Data!K1286, 3, 3), "JAN", 1, "FEB", 2, "MAR", 3, "APR", 4, "MAY", 5, "JUN", 6, "JUL", 7, "AUG", 8, "SEP", 9, "OCT", 10, "NOV", 11, "DEC", 12), LEFT(Data!K1286, 2)))</f>
        <v>45570</v>
      </c>
      <c r="L1286" t="str">
        <f>IF(ISBLANK(Data!L1286), "", Data!L1286)</f>
        <v>SAT</v>
      </c>
      <c r="M1286" t="str">
        <f>IF(ISBLANK(Data!M1286), "", Data!M1286)</f>
        <v>KOPP,BURKHARD</v>
      </c>
      <c r="N1286" t="str">
        <f>IF(ISBLANK(Data!N1286), "", Data!N1286)</f>
        <v>LI</v>
      </c>
      <c r="O1286" s="2" cm="1">
        <f t="array" ref="O1286">IF(ISBLANK(Data!O1286), "", DATE(2000 + RIGHT(Data!O1286, 2), _xlfn.SWITCH(MID(Data!O1286, 3, 3), "JAN", 1, "FEB", 2, "MAR", 3, "APR", 4, "MAY", 5, "JUN", 6, "JUL", 7, "AUG", 8, "SEP", 9, "OCT", 10, "NOV", 11, "DEC", 12), LEFT(Data!O1286, 2)))</f>
        <v>70495</v>
      </c>
      <c r="P1286" t="str">
        <f>IF(ISBLANK(Data!P1286), "", Data!P1286)</f>
        <v>1XX1</v>
      </c>
      <c r="Q1286" t="str">
        <f>IF(ISBLANK(Data!Q1286), "", Data!Q1286)</f>
        <v>693964738</v>
      </c>
      <c r="R1286" t="str">
        <f>IF(ISBLANK(Data!R1286), "", Data!R1286)</f>
        <v>BU868102220001TE69396473</v>
      </c>
      <c r="S1286" t="str">
        <f>IF(ISBLANK(Data!S1286), "", Data!S1286)</f>
        <v>CH</v>
      </c>
      <c r="T1286" s="1" t="str">
        <f>IF(ISBLANK(Data!T1286),"",(Data!T1286))</f>
        <v/>
      </c>
      <c r="U1286" t="str">
        <f>IF(ISBLANK(Data!U1286), "", Data!U1286)</f>
        <v/>
      </c>
      <c r="V1286" t="str">
        <f>IF(ISBLANK(Data!V1286), "", Data!V1286)</f>
        <v/>
      </c>
      <c r="W1286" t="str">
        <f>IF(ISBLANK(Data!W1286), "", Data!W1286)</f>
        <v/>
      </c>
      <c r="X1286" t="str">
        <f>IF(ISBLANK(Data!X1286), "", Data!X1286)</f>
        <v/>
      </c>
      <c r="Y1286" t="str">
        <f>IF(ISBLANK(Data!Y1286), "", Data!Y1286)</f>
        <v/>
      </c>
      <c r="Z1286" t="str">
        <f>IF(ISBLANK(Data!Z1286), "", Data!Z1286)</f>
        <v>T/0061003E/P/YS</v>
      </c>
      <c r="AA1286" t="str">
        <f>IF(ISBLANK(Data!AA1286), "", Data!AA1286)</f>
        <v>+491624161802</v>
      </c>
      <c r="AB1286" t="str">
        <f>IF(ISBLANK(Data!AB1286), "", Data!AB1286)</f>
        <v/>
      </c>
      <c r="AC1286" t="str">
        <f>IF(ISBLANK(Data!AC1286), "", Data!AC1286)</f>
        <v>L184400</v>
      </c>
      <c r="AD1286" t="str">
        <f>IF(ISBLANK(Data!AD1286), "", Data!AD1286)</f>
        <v/>
      </c>
      <c r="AE1286" t="str">
        <f>IF(ISBLANK(Data!AE1286), "", Data!AE1286)</f>
        <v/>
      </c>
      <c r="AF1286" s="7">
        <f>IF(ISBLANK(Data!AF1286), 0, _xlfn.NUMBERVALUE(SUBSTITUTE(Data!AF1286, ".", ",")))</f>
        <v>288.99</v>
      </c>
      <c r="AG1286" t="str">
        <f>IF(ISBLANK(Data!AG1286), "", Data!AG1286)</f>
        <v>EUR</v>
      </c>
      <c r="AH1286" s="6">
        <f>IF(ISBLANK(Data!AH1286), 0, _xlfn.NUMBERVALUE(SUBSTITUTE(Data!AH1286, ".", ",")))</f>
        <v>289.42</v>
      </c>
      <c r="AI1286" s="7">
        <f>IF(ISBLANK(Data!AI1286), "", _xlfn.NUMBERVALUE(SUBSTITUTE(Data!AI1286, ".", ",")))</f>
        <v>12000</v>
      </c>
      <c r="AJ1286" s="7">
        <f>IF(ISBLANK(Data!AJ1286), "", _xlfn.NUMBERVALUE(SUBSTITUTE(Data!AJ1286, ".", ",")))</f>
        <v>12000</v>
      </c>
      <c r="AK1286" s="7" t="str">
        <f>IF(ISBLANK(Data!AK1286), "", _xlfn.NUMBERVALUE(SUBSTITUTE(Data!AK1286, ".", ",")))</f>
        <v/>
      </c>
      <c r="AL1286">
        <f>IF(ISBLANK(Data!AL1286), "", Data!AL1286)</f>
        <v>0</v>
      </c>
      <c r="AM1286" s="15">
        <f>Table2[[#This Row],[DATE_IN]]-Table2[[#This Row],[DATE_OUT]]</f>
        <v>7</v>
      </c>
      <c r="AN1286" s="7" t="str">
        <f>IF(MID(RIGHT(Table2[[#This Row],[ADDR3]],3),1,1)=",",RIGHT(Table2[[#This Row],[ADDR3]],2),"")</f>
        <v/>
      </c>
      <c r="AO1286" s="7" t="str">
        <f>MID(Table2[[#This Row],[RES]],11,2)</f>
        <v>DE</v>
      </c>
      <c r="AP1286" s="7">
        <f>_xlfn.XLOOKUP(AG1286,Table3[CURRENCY],Table3[CONVERSION RATE],0)*Table2[[#This Row],[ORIGINAL PRICE]]</f>
        <v>3464.3574000000003</v>
      </c>
      <c r="AQ1286" s="7">
        <f>_xlfn.XLOOKUP(AG1286,Table3[CURRENCY],Table3[CONVERSION RATE],0)*Table2[[#This Row],[ORIGINAL PREPAYMENT]]</f>
        <v>3459.2103000000002</v>
      </c>
      <c r="AR1286" s="7"/>
      <c r="AS1286" s="15"/>
    </row>
    <row r="1287" spans="1:45" x14ac:dyDescent="0.25">
      <c r="A1287" t="str">
        <f>IF(ISBLANK(Data!A1287), "", Data!A1287)</f>
        <v>B</v>
      </c>
      <c r="B1287" s="2" cm="1">
        <f t="array" ref="B1287">IF(ISBLANK(Data!B1287), "", DATE(2000 + RIGHT(Data!B1287, 2), _xlfn.SWITCH(MID(Data!B1287, 3, 3), "JAN", 1, "FEB", 2, "MAR", 3, "APR", 4, "MAY", 5, "JUN", 6, "JUL", 7, "AUG", 8, "SEP", 9, "OCT", 10, "NOV", 11, "DEC", 12), LEFT(Data!B1287, 2)))</f>
        <v>45375</v>
      </c>
      <c r="C1287" t="str">
        <f>IF(ISBLANK(Data!C1287), "", Data!C1287)</f>
        <v>4921-2671-CH-4</v>
      </c>
      <c r="D1287" t="str">
        <f>IF(ISBLANK(Data!D1287), "", Data!D1287)</f>
        <v/>
      </c>
      <c r="E1287" t="str">
        <f>IF(ISBLANK(Data!E1287), "", Data!E1287)</f>
        <v>TOS</v>
      </c>
      <c r="F1287" s="2" cm="1">
        <f t="array" ref="F1287">IF(ISBLANK(Data!F1287), "", DATE(2000 + RIGHT(Data!F1287, 2), _xlfn.SWITCH(MID(Data!F1287, 3, 3), "JAN", 1, "FEB", 2, "MAR", 3, "APR", 4, "MAY", 5, "JUN", 6, "JUL", 7, "AUG", 8, "SEP", 9, "OCT", 10, "NOV", 11, "DEC", 12), LEFT(Data!F1287, 2)))</f>
        <v>45563</v>
      </c>
      <c r="G1287" t="str">
        <f>IF(ISBLANK(Data!G1287), "", Data!G1287)</f>
        <v>SAT</v>
      </c>
      <c r="H1287" t="str">
        <f>IF(ISBLANK(Data!H1287), "", Data!H1287)</f>
        <v>LH870</v>
      </c>
      <c r="I1287" t="str">
        <f>IF(ISBLANK(Data!I1287), "", Data!I1287)</f>
        <v>C</v>
      </c>
      <c r="J1287" t="str">
        <f>IF(ISBLANK(Data!J1287), "", Data!J1287)</f>
        <v>TOS</v>
      </c>
      <c r="K1287" s="2" cm="1">
        <f t="array" ref="K1287">IF(ISBLANK(Data!K1287), "", DATE(2000 + RIGHT(Data!K1287, 2), _xlfn.SWITCH(MID(Data!K1287, 3, 3), "JAN", 1, "FEB", 2, "MAR", 3, "APR", 4, "MAY", 5, "JUN", 6, "JUL", 7, "AUG", 8, "SEP", 9, "OCT", 10, "NOV", 11, "DEC", 12), LEFT(Data!K1287, 2)))</f>
        <v>45577</v>
      </c>
      <c r="L1287" t="str">
        <f>IF(ISBLANK(Data!L1287), "", Data!L1287)</f>
        <v>SAT</v>
      </c>
      <c r="M1287" t="str">
        <f>IF(ISBLANK(Data!M1287), "", Data!M1287)</f>
        <v>FONTEIN,TOBIAS</v>
      </c>
      <c r="N1287" t="str">
        <f>IF(ISBLANK(Data!N1287), "", Data!N1287)</f>
        <v>LJ</v>
      </c>
      <c r="O1287" s="2" cm="1">
        <f t="array" ref="O1287">IF(ISBLANK(Data!O1287), "", DATE(2000 + RIGHT(Data!O1287, 2), _xlfn.SWITCH(MID(Data!O1287, 3, 3), "JAN", 1, "FEB", 2, "MAR", 3, "APR", 4, "MAY", 5, "JUN", 6, "JUL", 7, "AUG", 8, "SEP", 9, "OCT", 10, "NOV", 11, "DEC", 12), LEFT(Data!O1287, 2)))</f>
        <v>58758</v>
      </c>
      <c r="P1287" t="str">
        <f>IF(ISBLANK(Data!P1287), "", Data!P1287)</f>
        <v>1XX1</v>
      </c>
      <c r="Q1287" t="str">
        <f>IF(ISBLANK(Data!Q1287), "", Data!Q1287)</f>
        <v>12345678</v>
      </c>
      <c r="R1287" t="str">
        <f>IF(ISBLANK(Data!R1287), "", Data!R1287)</f>
        <v>BU872090740004TE49212671</v>
      </c>
      <c r="S1287" t="str">
        <f>IF(ISBLANK(Data!S1287), "", Data!S1287)</f>
        <v>CH</v>
      </c>
      <c r="T1287" s="1" t="str">
        <f>IF(ISBLANK(Data!T1287),"",(Data!T1287))</f>
        <v/>
      </c>
      <c r="U1287" t="str">
        <f>IF(ISBLANK(Data!U1287), "", Data!U1287)</f>
        <v/>
      </c>
      <c r="V1287" t="str">
        <f>IF(ISBLANK(Data!V1287), "", Data!V1287)</f>
        <v>MOOSWEG</v>
      </c>
      <c r="W1287" t="str">
        <f>IF(ISBLANK(Data!W1287), "", Data!W1287)</f>
        <v/>
      </c>
      <c r="X1287" t="str">
        <f>IF(ISBLANK(Data!X1287), "", Data!X1287)</f>
        <v>4312 MAGDEN                ,CH</v>
      </c>
      <c r="Y1287" t="str">
        <f>IF(ISBLANK(Data!Y1287), "", Data!Y1287)</f>
        <v/>
      </c>
      <c r="Z1287" t="str">
        <f>IF(ISBLANK(Data!Z1287), "", Data!Z1287)</f>
        <v>T/0041650E/P/RO</v>
      </c>
      <c r="AA1287" t="str">
        <f>IF(ISBLANK(Data!AA1287), "", Data!AA1287)</f>
        <v>0041 793692684</v>
      </c>
      <c r="AB1287" t="str">
        <f>IF(ISBLANK(Data!AB1287), "", Data!AB1287)</f>
        <v/>
      </c>
      <c r="AC1287" t="str">
        <f>IF(ISBLANK(Data!AC1287), "", Data!AC1287)</f>
        <v>L206300</v>
      </c>
      <c r="AD1287" t="str">
        <f>IF(ISBLANK(Data!AD1287), "", Data!AD1287)</f>
        <v/>
      </c>
      <c r="AE1287" t="str">
        <f>IF(ISBLANK(Data!AE1287), "", Data!AE1287)</f>
        <v/>
      </c>
      <c r="AF1287" s="7">
        <f>IF(ISBLANK(Data!AF1287), 0, _xlfn.NUMBERVALUE(SUBSTITUTE(Data!AF1287, ".", ",")))</f>
        <v>635.88</v>
      </c>
      <c r="AG1287" t="str">
        <f>IF(ISBLANK(Data!AG1287), "", Data!AG1287)</f>
        <v>EUR</v>
      </c>
      <c r="AH1287" s="6">
        <f>IF(ISBLANK(Data!AH1287), 0, _xlfn.NUMBERVALUE(SUBSTITUTE(Data!AH1287, ".", ",")))</f>
        <v>635.54</v>
      </c>
      <c r="AI1287" s="7">
        <f>IF(ISBLANK(Data!AI1287), "", _xlfn.NUMBERVALUE(SUBSTITUTE(Data!AI1287, ".", ",")))</f>
        <v>12000</v>
      </c>
      <c r="AJ1287" s="7">
        <f>IF(ISBLANK(Data!AJ1287), "", _xlfn.NUMBERVALUE(SUBSTITUTE(Data!AJ1287, ".", ",")))</f>
        <v>12000</v>
      </c>
      <c r="AK1287" s="7" t="str">
        <f>IF(ISBLANK(Data!AK1287), "", _xlfn.NUMBERVALUE(SUBSTITUTE(Data!AK1287, ".", ",")))</f>
        <v/>
      </c>
      <c r="AL1287">
        <f>IF(ISBLANK(Data!AL1287), "", Data!AL1287)</f>
        <v>0</v>
      </c>
      <c r="AM1287" s="15">
        <f>Table2[[#This Row],[DATE_IN]]-Table2[[#This Row],[DATE_OUT]]</f>
        <v>14</v>
      </c>
      <c r="AN1287" s="7" t="str">
        <f>IF(MID(RIGHT(Table2[[#This Row],[ADDR3]],3),1,1)=",",RIGHT(Table2[[#This Row],[ADDR3]],2),"")</f>
        <v>CH</v>
      </c>
      <c r="AO1287" s="7" t="str">
        <f>MID(Table2[[#This Row],[RES]],11,2)</f>
        <v>CH</v>
      </c>
      <c r="AP1287" s="7">
        <f>_xlfn.XLOOKUP(AG1287,Table3[CURRENCY],Table3[CONVERSION RATE],0)*Table2[[#This Row],[ORIGINAL PRICE]]</f>
        <v>7607.4138000000003</v>
      </c>
      <c r="AQ1287" s="7">
        <f>_xlfn.XLOOKUP(AG1287,Table3[CURRENCY],Table3[CONVERSION RATE],0)*Table2[[#This Row],[ORIGINAL PREPAYMENT]]</f>
        <v>7611.4836000000005</v>
      </c>
      <c r="AR1287" s="7"/>
      <c r="AS1287" s="15"/>
    </row>
    <row r="1288" spans="1:45" x14ac:dyDescent="0.25">
      <c r="A1288" t="str">
        <f>IF(ISBLANK(Data!A1288), "", Data!A1288)</f>
        <v>B</v>
      </c>
      <c r="B1288" s="2" cm="1">
        <f t="array" ref="B1288">IF(ISBLANK(Data!B1288), "", DATE(2000 + RIGHT(Data!B1288, 2), _xlfn.SWITCH(MID(Data!B1288, 3, 3), "JAN", 1, "FEB", 2, "MAR", 3, "APR", 4, "MAY", 5, "JUN", 6, "JUL", 7, "AUG", 8, "SEP", 9, "OCT", 10, "NOV", 11, "DEC", 12), LEFT(Data!B1288, 2)))</f>
        <v>45385</v>
      </c>
      <c r="C1288" t="str">
        <f>IF(ISBLANK(Data!C1288), "", Data!C1288)</f>
        <v>4977-0609-CN-0</v>
      </c>
      <c r="D1288" t="str">
        <f>IF(ISBLANK(Data!D1288), "", Data!D1288)</f>
        <v>QE495W</v>
      </c>
      <c r="E1288" t="str">
        <f>IF(ISBLANK(Data!E1288), "", Data!E1288)</f>
        <v>TOS</v>
      </c>
      <c r="F1288" s="2" cm="1">
        <f t="array" ref="F1288">IF(ISBLANK(Data!F1288), "", DATE(2000 + RIGHT(Data!F1288, 2), _xlfn.SWITCH(MID(Data!F1288, 3, 3), "JAN", 1, "FEB", 2, "MAR", 3, "APR", 4, "MAY", 5, "JUN", 6, "JUL", 7, "AUG", 8, "SEP", 9, "OCT", 10, "NOV", 11, "DEC", 12), LEFT(Data!F1288, 2)))</f>
        <v>45563</v>
      </c>
      <c r="G1288" t="str">
        <f>IF(ISBLANK(Data!G1288), "", Data!G1288)</f>
        <v>SAT</v>
      </c>
      <c r="H1288" t="str">
        <f>IF(ISBLANK(Data!H1288), "", Data!H1288)</f>
        <v>WI</v>
      </c>
      <c r="I1288" t="str">
        <f>IF(ISBLANK(Data!I1288), "", Data!I1288)</f>
        <v>E</v>
      </c>
      <c r="J1288" t="str">
        <f>IF(ISBLANK(Data!J1288), "", Data!J1288)</f>
        <v>TOS</v>
      </c>
      <c r="K1288" s="2" cm="1">
        <f t="array" ref="K1288">IF(ISBLANK(Data!K1288), "", DATE(2000 + RIGHT(Data!K1288, 2), _xlfn.SWITCH(MID(Data!K1288, 3, 3), "JAN", 1, "FEB", 2, "MAR", 3, "APR", 4, "MAY", 5, "JUN", 6, "JUL", 7, "AUG", 8, "SEP", 9, "OCT", 10, "NOV", 11, "DEC", 12), LEFT(Data!K1288, 2)))</f>
        <v>45570</v>
      </c>
      <c r="L1288" t="str">
        <f>IF(ISBLANK(Data!L1288), "", Data!L1288)</f>
        <v>SAT</v>
      </c>
      <c r="M1288" t="str">
        <f>IF(ISBLANK(Data!M1288), "", Data!M1288)</f>
        <v>XUE,HAOMIAO</v>
      </c>
      <c r="N1288" t="str">
        <f>IF(ISBLANK(Data!N1288), "", Data!N1288)</f>
        <v>LV</v>
      </c>
      <c r="O1288" s="2" t="str" cm="1">
        <f t="array" ref="O1288">IF(ISBLANK(Data!O1288), "", DATE(2000 + RIGHT(Data!O1288, 2), _xlfn.SWITCH(MID(Data!O1288, 3, 3), "JAN", 1, "FEB", 2, "MAR", 3, "APR", 4, "MAY", 5, "JUN", 6, "JUL", 7, "AUG", 8, "SEP", 9, "OCT", 10, "NOV", 11, "DEC", 12), LEFT(Data!O1288, 2)))</f>
        <v/>
      </c>
      <c r="P1288" t="str">
        <f>IF(ISBLANK(Data!P1288), "", Data!P1288)</f>
        <v>1XX1</v>
      </c>
      <c r="Q1288" t="str">
        <f>IF(ISBLANK(Data!Q1288), "", Data!Q1288)</f>
        <v>NO344617120</v>
      </c>
      <c r="R1288" t="str">
        <f>IF(ISBLANK(Data!R1288), "", Data!R1288)</f>
        <v>BU873140040007TE34461712</v>
      </c>
      <c r="S1288" t="str">
        <f>IF(ISBLANK(Data!S1288), "", Data!S1288)</f>
        <v>CH</v>
      </c>
      <c r="T1288" s="1" t="str">
        <f>IF(ISBLANK(Data!T1288),"",(Data!T1288))</f>
        <v/>
      </c>
      <c r="U1288" t="str">
        <f>IF(ISBLANK(Data!U1288), "", Data!U1288)</f>
        <v/>
      </c>
      <c r="V1288" t="str">
        <f>IF(ISBLANK(Data!V1288), "", Data!V1288)</f>
        <v/>
      </c>
      <c r="W1288" t="str">
        <f>IF(ISBLANK(Data!W1288), "", Data!W1288)</f>
        <v/>
      </c>
      <c r="X1288" t="str">
        <f>IF(ISBLANK(Data!X1288), "", Data!X1288)</f>
        <v/>
      </c>
      <c r="Y1288" t="str">
        <f>IF(ISBLANK(Data!Y1288), "", Data!Y1288)</f>
        <v/>
      </c>
      <c r="Z1288" t="str">
        <f>IF(ISBLANK(Data!Z1288), "", Data!Z1288)</f>
        <v>T/0017161D/P/KU</v>
      </c>
      <c r="AA1288" t="str">
        <f>IF(ISBLANK(Data!AA1288), "", Data!AA1288)</f>
        <v>86 13080879388</v>
      </c>
      <c r="AB1288" t="str">
        <f>IF(ISBLANK(Data!AB1288), "", Data!AB1288)</f>
        <v/>
      </c>
      <c r="AC1288" t="str">
        <f>IF(ISBLANK(Data!AC1288), "", Data!AC1288)</f>
        <v>L180700</v>
      </c>
      <c r="AD1288" t="str">
        <f>IF(ISBLANK(Data!AD1288), "", Data!AD1288)</f>
        <v/>
      </c>
      <c r="AE1288" t="str">
        <f>IF(ISBLANK(Data!AE1288), "", Data!AE1288)</f>
        <v/>
      </c>
      <c r="AF1288" s="7">
        <f>IF(ISBLANK(Data!AF1288), 0, _xlfn.NUMBERVALUE(SUBSTITUTE(Data!AF1288, ".", ",")))</f>
        <v>4903.99</v>
      </c>
      <c r="AG1288" t="str">
        <f>IF(ISBLANK(Data!AG1288), "", Data!AG1288)</f>
        <v>NKR</v>
      </c>
      <c r="AH1288" s="6">
        <f>IF(ISBLANK(Data!AH1288), 0, _xlfn.NUMBERVALUE(SUBSTITUTE(Data!AH1288, ".", ",")))</f>
        <v>4903.99</v>
      </c>
      <c r="AI1288" s="7">
        <f>IF(ISBLANK(Data!AI1288), "", _xlfn.NUMBERVALUE(SUBSTITUTE(Data!AI1288, ".", ",")))</f>
        <v>12000</v>
      </c>
      <c r="AJ1288" s="7">
        <f>IF(ISBLANK(Data!AJ1288), "", _xlfn.NUMBERVALUE(SUBSTITUTE(Data!AJ1288, ".", ",")))</f>
        <v>12000</v>
      </c>
      <c r="AK1288" s="7" t="str">
        <f>IF(ISBLANK(Data!AK1288), "", _xlfn.NUMBERVALUE(SUBSTITUTE(Data!AK1288, ".", ",")))</f>
        <v/>
      </c>
      <c r="AL1288">
        <f>IF(ISBLANK(Data!AL1288), "", Data!AL1288)</f>
        <v>0</v>
      </c>
      <c r="AM1288" s="15">
        <f>Table2[[#This Row],[DATE_IN]]-Table2[[#This Row],[DATE_OUT]]</f>
        <v>7</v>
      </c>
      <c r="AN1288" s="7" t="str">
        <f>IF(MID(RIGHT(Table2[[#This Row],[ADDR3]],3),1,1)=",",RIGHT(Table2[[#This Row],[ADDR3]],2),"")</f>
        <v/>
      </c>
      <c r="AO1288" s="7" t="str">
        <f>MID(Table2[[#This Row],[RES]],11,2)</f>
        <v>CN</v>
      </c>
      <c r="AP1288" s="7">
        <f>_xlfn.XLOOKUP(AG1288,Table3[CURRENCY],Table3[CONVERSION RATE],0)*Table2[[#This Row],[ORIGINAL PRICE]]</f>
        <v>4903.99</v>
      </c>
      <c r="AQ1288" s="7">
        <f>_xlfn.XLOOKUP(AG1288,Table3[CURRENCY],Table3[CONVERSION RATE],0)*Table2[[#This Row],[ORIGINAL PREPAYMENT]]</f>
        <v>4903.99</v>
      </c>
      <c r="AR1288" s="7"/>
      <c r="AS1288" s="15"/>
    </row>
    <row r="1289" spans="1:45" x14ac:dyDescent="0.25">
      <c r="A1289" t="str">
        <f>IF(ISBLANK(Data!A1289), "", Data!A1289)</f>
        <v>B</v>
      </c>
      <c r="B1289" s="2" cm="1">
        <f t="array" ref="B1289">IF(ISBLANK(Data!B1289), "", DATE(2000 + RIGHT(Data!B1289, 2), _xlfn.SWITCH(MID(Data!B1289, 3, 3), "JAN", 1, "FEB", 2, "MAR", 3, "APR", 4, "MAY", 5, "JUN", 6, "JUL", 7, "AUG", 8, "SEP", 9, "OCT", 10, "NOV", 11, "DEC", 12), LEFT(Data!B1289, 2)))</f>
        <v>45420</v>
      </c>
      <c r="C1289" t="str">
        <f>IF(ISBLANK(Data!C1289), "", Data!C1289)</f>
        <v>0198-7139-US-0</v>
      </c>
      <c r="D1289" t="str">
        <f>IF(ISBLANK(Data!D1289), "", Data!D1289)</f>
        <v>L8T69Z</v>
      </c>
      <c r="E1289" t="str">
        <f>IF(ISBLANK(Data!E1289), "", Data!E1289)</f>
        <v>TOS</v>
      </c>
      <c r="F1289" s="2" cm="1">
        <f t="array" ref="F1289">IF(ISBLANK(Data!F1289), "", DATE(2000 + RIGHT(Data!F1289, 2), _xlfn.SWITCH(MID(Data!F1289, 3, 3), "JAN", 1, "FEB", 2, "MAR", 3, "APR", 4, "MAY", 5, "JUN", 6, "JUL", 7, "AUG", 8, "SEP", 9, "OCT", 10, "NOV", 11, "DEC", 12), LEFT(Data!F1289, 2)))</f>
        <v>45564</v>
      </c>
      <c r="G1289" t="str">
        <f>IF(ISBLANK(Data!G1289), "", Data!G1289)</f>
        <v>SUN</v>
      </c>
      <c r="H1289" t="str">
        <f>IF(ISBLANK(Data!H1289), "", Data!H1289)</f>
        <v>DY374</v>
      </c>
      <c r="I1289" t="str">
        <f>IF(ISBLANK(Data!I1289), "", Data!I1289)</f>
        <v>E</v>
      </c>
      <c r="J1289" t="str">
        <f>IF(ISBLANK(Data!J1289), "", Data!J1289)</f>
        <v>EVE</v>
      </c>
      <c r="K1289" s="2" cm="1">
        <f t="array" ref="K1289">IF(ISBLANK(Data!K1289), "", DATE(2000 + RIGHT(Data!K1289, 2), _xlfn.SWITCH(MID(Data!K1289, 3, 3), "JAN", 1, "FEB", 2, "MAR", 3, "APR", 4, "MAY", 5, "JUN", 6, "JUL", 7, "AUG", 8, "SEP", 9, "OCT", 10, "NOV", 11, "DEC", 12), LEFT(Data!K1289, 2)))</f>
        <v>45570</v>
      </c>
      <c r="L1289" t="str">
        <f>IF(ISBLANK(Data!L1289), "", Data!L1289)</f>
        <v>SAT</v>
      </c>
      <c r="M1289" t="str">
        <f>IF(ISBLANK(Data!M1289), "", Data!M1289)</f>
        <v>MCDONALD,JULIA</v>
      </c>
      <c r="N1289" t="str">
        <f>IF(ISBLANK(Data!N1289), "", Data!N1289)</f>
        <v>PJ</v>
      </c>
      <c r="O1289" s="2" cm="1">
        <f t="array" ref="O1289">IF(ISBLANK(Data!O1289), "", DATE(2000 + RIGHT(Data!O1289, 2), _xlfn.SWITCH(MID(Data!O1289, 3, 3), "JAN", 1, "FEB", 2, "MAR", 3, "APR", 4, "MAY", 5, "JUN", 6, "JUL", 7, "AUG", 8, "SEP", 9, "OCT", 10, "NOV", 11, "DEC", 12), LEFT(Data!O1289, 2)))</f>
        <v>62254</v>
      </c>
      <c r="P1289" t="str">
        <f>IF(ISBLANK(Data!P1289), "", Data!P1289)</f>
        <v>1101</v>
      </c>
      <c r="Q1289" t="str">
        <f>IF(ISBLANK(Data!Q1289), "", Data!Q1289)</f>
        <v/>
      </c>
      <c r="R1289" t="str">
        <f>IF(ISBLANK(Data!R1289), "", Data!R1289)</f>
        <v>CM542418XXXXXX3273</v>
      </c>
      <c r="S1289" t="str">
        <f>IF(ISBLANK(Data!S1289), "", Data!S1289)</f>
        <v>CV</v>
      </c>
      <c r="T1289" s="1" t="str">
        <f>IF(ISBLANK(Data!T1289),"",(Data!T1289))</f>
        <v>08/26</v>
      </c>
      <c r="U1289" t="str">
        <f>IF(ISBLANK(Data!U1289), "", Data!U1289)</f>
        <v/>
      </c>
      <c r="V1289" t="str">
        <f>IF(ISBLANK(Data!V1289), "", Data!V1289)</f>
        <v>1932 FAIRWAY CIRCLE DR</v>
      </c>
      <c r="W1289" t="str">
        <f>IF(ISBLANK(Data!W1289), "", Data!W1289)</f>
        <v/>
      </c>
      <c r="X1289" t="str">
        <f>IF(ISBLANK(Data!X1289), "", Data!X1289)</f>
        <v>SAN MARCOS,CA,92078,US</v>
      </c>
      <c r="Y1289" t="str">
        <f>IF(ISBLANK(Data!Y1289), "", Data!Y1289)</f>
        <v>USWZ33</v>
      </c>
      <c r="Z1289" t="str">
        <f>IF(ISBLANK(Data!Z1289), "", Data!Z1289)</f>
        <v>P/I1</v>
      </c>
      <c r="AA1289" t="str">
        <f>IF(ISBLANK(Data!AA1289), "", Data!AA1289)</f>
        <v>3233098112</v>
      </c>
      <c r="AB1289" t="str">
        <f>IF(ISBLANK(Data!AB1289), "", Data!AB1289)</f>
        <v>OCI</v>
      </c>
      <c r="AC1289" t="str">
        <f>IF(ISBLANK(Data!AC1289), "", Data!AC1289)</f>
        <v>R899700</v>
      </c>
      <c r="AD1289" t="str">
        <f>IF(ISBLANK(Data!AD1289), "", Data!AD1289)</f>
        <v/>
      </c>
      <c r="AE1289" t="str">
        <f>IF(ISBLANK(Data!AE1289), "", Data!AE1289)</f>
        <v/>
      </c>
      <c r="AF1289" s="7">
        <f>IF(ISBLANK(Data!AF1289), 0, _xlfn.NUMBERVALUE(SUBSTITUTE(Data!AF1289, ".", ",")))</f>
        <v>0</v>
      </c>
      <c r="AG1289" t="str">
        <f>IF(ISBLANK(Data!AG1289), "", Data!AG1289)</f>
        <v>USD</v>
      </c>
      <c r="AH1289" s="6">
        <f>IF(ISBLANK(Data!AH1289), 0, _xlfn.NUMBERVALUE(SUBSTITUTE(Data!AH1289, ".", ",")))</f>
        <v>1103.97</v>
      </c>
      <c r="AI1289" s="7">
        <f>IF(ISBLANK(Data!AI1289), "", _xlfn.NUMBERVALUE(SUBSTITUTE(Data!AI1289, ".", ",")))</f>
        <v>12000</v>
      </c>
      <c r="AJ1289" s="7">
        <f>IF(ISBLANK(Data!AJ1289), "", _xlfn.NUMBERVALUE(SUBSTITUTE(Data!AJ1289, ".", ",")))</f>
        <v>12000</v>
      </c>
      <c r="AK1289" s="7">
        <f>IF(ISBLANK(Data!AK1289), "", _xlfn.NUMBERVALUE(SUBSTITUTE(Data!AK1289, ".", ",")))</f>
        <v>3000</v>
      </c>
      <c r="AL1289">
        <f>IF(ISBLANK(Data!AL1289), "", Data!AL1289)</f>
        <v>0</v>
      </c>
      <c r="AM1289" s="15">
        <f>Table2[[#This Row],[DATE_IN]]-Table2[[#This Row],[DATE_OUT]]</f>
        <v>6</v>
      </c>
      <c r="AN1289" s="7" t="str">
        <f>IF(MID(RIGHT(Table2[[#This Row],[ADDR3]],3),1,1)=",",RIGHT(Table2[[#This Row],[ADDR3]],2),"")</f>
        <v>US</v>
      </c>
      <c r="AO1289" s="7" t="str">
        <f>MID(Table2[[#This Row],[RES]],11,2)</f>
        <v>US</v>
      </c>
      <c r="AP1289" s="7">
        <f>_xlfn.XLOOKUP(AG1289,Table3[CURRENCY],Table3[CONVERSION RATE],0)*Table2[[#This Row],[ORIGINAL PRICE]]</f>
        <v>12187.828799999999</v>
      </c>
      <c r="AQ1289" s="7">
        <f>_xlfn.XLOOKUP(AG1289,Table3[CURRENCY],Table3[CONVERSION RATE],0)*Table2[[#This Row],[ORIGINAL PREPAYMENT]]</f>
        <v>0</v>
      </c>
      <c r="AR1289" s="7"/>
      <c r="AS1289" s="15"/>
    </row>
    <row r="1290" spans="1:45" x14ac:dyDescent="0.25">
      <c r="A1290" t="str">
        <f>IF(ISBLANK(Data!A1290), "", Data!A1290)</f>
        <v>B</v>
      </c>
      <c r="B1290" s="2" cm="1">
        <f t="array" ref="B1290">IF(ISBLANK(Data!B1290), "", DATE(2000 + RIGHT(Data!B1290, 2), _xlfn.SWITCH(MID(Data!B1290, 3, 3), "JAN", 1, "FEB", 2, "MAR", 3, "APR", 4, "MAY", 5, "JUN", 6, "JUL", 7, "AUG", 8, "SEP", 9, "OCT", 10, "NOV", 11, "DEC", 12), LEFT(Data!B1290, 2)))</f>
        <v>45431</v>
      </c>
      <c r="C1290" t="str">
        <f>IF(ISBLANK(Data!C1290), "", Data!C1290)</f>
        <v>0263-9736-CN-1</v>
      </c>
      <c r="D1290" t="str">
        <f>IF(ISBLANK(Data!D1290), "", Data!D1290)</f>
        <v/>
      </c>
      <c r="E1290" t="str">
        <f>IF(ISBLANK(Data!E1290), "", Data!E1290)</f>
        <v>TOS</v>
      </c>
      <c r="F1290" s="2" cm="1">
        <f t="array" ref="F1290">IF(ISBLANK(Data!F1290), "", DATE(2000 + RIGHT(Data!F1290, 2), _xlfn.SWITCH(MID(Data!F1290, 3, 3), "JAN", 1, "FEB", 2, "MAR", 3, "APR", 4, "MAY", 5, "JUN", 6, "JUL", 7, "AUG", 8, "SEP", 9, "OCT", 10, "NOV", 11, "DEC", 12), LEFT(Data!F1290, 2)))</f>
        <v>45564</v>
      </c>
      <c r="G1290" t="str">
        <f>IF(ISBLANK(Data!G1290), "", Data!G1290)</f>
        <v>SUN</v>
      </c>
      <c r="H1290" t="str">
        <f>IF(ISBLANK(Data!H1290), "", Data!H1290)</f>
        <v>SK4414</v>
      </c>
      <c r="I1290" t="str">
        <f>IF(ISBLANK(Data!I1290), "", Data!I1290)</f>
        <v>B</v>
      </c>
      <c r="J1290" t="str">
        <f>IF(ISBLANK(Data!J1290), "", Data!J1290)</f>
        <v>TOS</v>
      </c>
      <c r="K1290" s="2" cm="1">
        <f t="array" ref="K1290">IF(ISBLANK(Data!K1290), "", DATE(2000 + RIGHT(Data!K1290, 2), _xlfn.SWITCH(MID(Data!K1290, 3, 3), "JAN", 1, "FEB", 2, "MAR", 3, "APR", 4, "MAY", 5, "JUN", 6, "JUL", 7, "AUG", 8, "SEP", 9, "OCT", 10, "NOV", 11, "DEC", 12), LEFT(Data!K1290, 2)))</f>
        <v>45572</v>
      </c>
      <c r="L1290" t="str">
        <f>IF(ISBLANK(Data!L1290), "", Data!L1290)</f>
        <v>MON</v>
      </c>
      <c r="M1290" t="str">
        <f>IF(ISBLANK(Data!M1290), "", Data!M1290)</f>
        <v>YE,QIUTONG</v>
      </c>
      <c r="N1290" t="str">
        <f>IF(ISBLANK(Data!N1290), "", Data!N1290)</f>
        <v>LV</v>
      </c>
      <c r="O1290" s="2" cm="1">
        <f t="array" ref="O1290">IF(ISBLANK(Data!O1290), "", DATE(2000 + RIGHT(Data!O1290, 2), _xlfn.SWITCH(MID(Data!O1290, 3, 3), "JAN", 1, "FEB", 2, "MAR", 3, "APR", 4, "MAY", 5, "JUN", 6, "JUL", 7, "AUG", 8, "SEP", 9, "OCT", 10, "NOV", 11, "DEC", 12), LEFT(Data!O1290, 2)))</f>
        <v>72188</v>
      </c>
      <c r="P1290" t="str">
        <f>IF(ISBLANK(Data!P1290), "", Data!P1290)</f>
        <v>1XX1</v>
      </c>
      <c r="Q1290" t="str">
        <f>IF(ISBLANK(Data!Q1290), "", Data!Q1290)</f>
        <v>1005763390</v>
      </c>
      <c r="R1290" t="str">
        <f>IF(ISBLANK(Data!R1290), "", Data!R1290)</f>
        <v>BU868101640001TE02639736</v>
      </c>
      <c r="S1290" t="str">
        <f>IF(ISBLANK(Data!S1290), "", Data!S1290)</f>
        <v>CH</v>
      </c>
      <c r="T1290" s="1" t="str">
        <f>IF(ISBLANK(Data!T1290),"",(Data!T1290))</f>
        <v/>
      </c>
      <c r="U1290" t="str">
        <f>IF(ISBLANK(Data!U1290), "", Data!U1290)</f>
        <v/>
      </c>
      <c r="V1290" t="str">
        <f>IF(ISBLANK(Data!V1290), "", Data!V1290)</f>
        <v/>
      </c>
      <c r="W1290" t="str">
        <f>IF(ISBLANK(Data!W1290), "", Data!W1290)</f>
        <v/>
      </c>
      <c r="X1290" t="str">
        <f>IF(ISBLANK(Data!X1290), "", Data!X1290)</f>
        <v/>
      </c>
      <c r="Y1290" t="str">
        <f>IF(ISBLANK(Data!Y1290), "", Data!Y1290)</f>
        <v/>
      </c>
      <c r="Z1290" t="str">
        <f>IF(ISBLANK(Data!Z1290), "", Data!Z1290)</f>
        <v>T/0028781E/P/ZS</v>
      </c>
      <c r="AA1290" t="str">
        <f>IF(ISBLANK(Data!AA1290), "", Data!AA1290)</f>
        <v>0086 (10) 86448992</v>
      </c>
      <c r="AB1290" t="str">
        <f>IF(ISBLANK(Data!AB1290), "", Data!AB1290)</f>
        <v/>
      </c>
      <c r="AC1290" t="str">
        <f>IF(ISBLANK(Data!AC1290), "", Data!AC1290)</f>
        <v>C296800</v>
      </c>
      <c r="AD1290" t="str">
        <f>IF(ISBLANK(Data!AD1290), "", Data!AD1290)</f>
        <v/>
      </c>
      <c r="AE1290" t="str">
        <f>IF(ISBLANK(Data!AE1290), "", Data!AE1290)</f>
        <v/>
      </c>
      <c r="AF1290" s="7">
        <f>IF(ISBLANK(Data!AF1290), 0, _xlfn.NUMBERVALUE(SUBSTITUTE(Data!AF1290, ".", ",")))</f>
        <v>3664.7</v>
      </c>
      <c r="AG1290" t="str">
        <f>IF(ISBLANK(Data!AG1290), "", Data!AG1290)</f>
        <v>NKR</v>
      </c>
      <c r="AH1290" s="6">
        <f>IF(ISBLANK(Data!AH1290), 0, _xlfn.NUMBERVALUE(SUBSTITUTE(Data!AH1290, ".", ",")))</f>
        <v>3664.7</v>
      </c>
      <c r="AI1290" s="7">
        <f>IF(ISBLANK(Data!AI1290), "", _xlfn.NUMBERVALUE(SUBSTITUTE(Data!AI1290, ".", ",")))</f>
        <v>12000</v>
      </c>
      <c r="AJ1290" s="7">
        <f>IF(ISBLANK(Data!AJ1290), "", _xlfn.NUMBERVALUE(SUBSTITUTE(Data!AJ1290, ".", ",")))</f>
        <v>12000</v>
      </c>
      <c r="AK1290" s="7" t="str">
        <f>IF(ISBLANK(Data!AK1290), "", _xlfn.NUMBERVALUE(SUBSTITUTE(Data!AK1290, ".", ",")))</f>
        <v/>
      </c>
      <c r="AL1290">
        <f>IF(ISBLANK(Data!AL1290), "", Data!AL1290)</f>
        <v>0</v>
      </c>
      <c r="AM1290" s="15">
        <f>Table2[[#This Row],[DATE_IN]]-Table2[[#This Row],[DATE_OUT]]</f>
        <v>8</v>
      </c>
      <c r="AN1290" s="7" t="str">
        <f>IF(MID(RIGHT(Table2[[#This Row],[ADDR3]],3),1,1)=",",RIGHT(Table2[[#This Row],[ADDR3]],2),"")</f>
        <v/>
      </c>
      <c r="AO1290" s="7" t="str">
        <f>MID(Table2[[#This Row],[RES]],11,2)</f>
        <v>CN</v>
      </c>
      <c r="AP1290" s="7">
        <f>_xlfn.XLOOKUP(AG1290,Table3[CURRENCY],Table3[CONVERSION RATE],0)*Table2[[#This Row],[ORIGINAL PRICE]]</f>
        <v>3664.7</v>
      </c>
      <c r="AQ1290" s="7">
        <f>_xlfn.XLOOKUP(AG1290,Table3[CURRENCY],Table3[CONVERSION RATE],0)*Table2[[#This Row],[ORIGINAL PREPAYMENT]]</f>
        <v>3664.7</v>
      </c>
      <c r="AR1290" s="7"/>
      <c r="AS1290" s="15"/>
    </row>
    <row r="1291" spans="1:45" x14ac:dyDescent="0.25">
      <c r="A1291" t="str">
        <f>IF(ISBLANK(Data!A1291), "", Data!A1291)</f>
        <v>B</v>
      </c>
      <c r="B1291" s="2" cm="1">
        <f t="array" ref="B1291">IF(ISBLANK(Data!B1291), "", DATE(2000 + RIGHT(Data!B1291, 2), _xlfn.SWITCH(MID(Data!B1291, 3, 3), "JAN", 1, "FEB", 2, "MAR", 3, "APR", 4, "MAY", 5, "JUN", 6, "JUL", 7, "AUG", 8, "SEP", 9, "OCT", 10, "NOV", 11, "DEC", 12), LEFT(Data!B1291, 2)))</f>
        <v>45432</v>
      </c>
      <c r="C1291" t="str">
        <f>IF(ISBLANK(Data!C1291), "", Data!C1291)</f>
        <v>0270-0381-CN-5</v>
      </c>
      <c r="D1291" t="str">
        <f>IF(ISBLANK(Data!D1291), "", Data!D1291)</f>
        <v/>
      </c>
      <c r="E1291" t="str">
        <f>IF(ISBLANK(Data!E1291), "", Data!E1291)</f>
        <v>TOS</v>
      </c>
      <c r="F1291" s="2" cm="1">
        <f t="array" ref="F1291">IF(ISBLANK(Data!F1291), "", DATE(2000 + RIGHT(Data!F1291, 2), _xlfn.SWITCH(MID(Data!F1291, 3, 3), "JAN", 1, "FEB", 2, "MAR", 3, "APR", 4, "MAY", 5, "JUN", 6, "JUL", 7, "AUG", 8, "SEP", 9, "OCT", 10, "NOV", 11, "DEC", 12), LEFT(Data!F1291, 2)))</f>
        <v>45564</v>
      </c>
      <c r="G1291" t="str">
        <f>IF(ISBLANK(Data!G1291), "", Data!G1291)</f>
        <v>SUN</v>
      </c>
      <c r="H1291" t="str">
        <f>IF(ISBLANK(Data!H1291), "", Data!H1291)</f>
        <v>WI</v>
      </c>
      <c r="I1291" t="str">
        <f>IF(ISBLANK(Data!I1291), "", Data!I1291)</f>
        <v>B</v>
      </c>
      <c r="J1291" t="str">
        <f>IF(ISBLANK(Data!J1291), "", Data!J1291)</f>
        <v>TOS</v>
      </c>
      <c r="K1291" s="2" cm="1">
        <f t="array" ref="K1291">IF(ISBLANK(Data!K1291), "", DATE(2000 + RIGHT(Data!K1291, 2), _xlfn.SWITCH(MID(Data!K1291, 3, 3), "JAN", 1, "FEB", 2, "MAR", 3, "APR", 4, "MAY", 5, "JUN", 6, "JUL", 7, "AUG", 8, "SEP", 9, "OCT", 10, "NOV", 11, "DEC", 12), LEFT(Data!K1291, 2)))</f>
        <v>45569</v>
      </c>
      <c r="L1291" t="str">
        <f>IF(ISBLANK(Data!L1291), "", Data!L1291)</f>
        <v>FRI</v>
      </c>
      <c r="M1291" t="str">
        <f>IF(ISBLANK(Data!M1291), "", Data!M1291)</f>
        <v>LIU,TIANYU</v>
      </c>
      <c r="N1291" t="str">
        <f>IF(ISBLANK(Data!N1291), "", Data!N1291)</f>
        <v>LV</v>
      </c>
      <c r="O1291" s="2" cm="1">
        <f t="array" ref="O1291">IF(ISBLANK(Data!O1291), "", DATE(2000 + RIGHT(Data!O1291, 2), _xlfn.SWITCH(MID(Data!O1291, 3, 3), "JAN", 1, "FEB", 2, "MAR", 3, "APR", 4, "MAY", 5, "JUN", 6, "JUL", 7, "AUG", 8, "SEP", 9, "OCT", 10, "NOV", 11, "DEC", 12), LEFT(Data!O1291, 2)))</f>
        <v>68668</v>
      </c>
      <c r="P1291" t="str">
        <f>IF(ISBLANK(Data!P1291), "", Data!P1291)</f>
        <v>1XX1</v>
      </c>
      <c r="Q1291" t="str">
        <f>IF(ISBLANK(Data!Q1291), "", Data!Q1291)</f>
        <v>1005764933</v>
      </c>
      <c r="R1291" t="str">
        <f>IF(ISBLANK(Data!R1291), "", Data!R1291)</f>
        <v>BU868101640001TE02700381</v>
      </c>
      <c r="S1291" t="str">
        <f>IF(ISBLANK(Data!S1291), "", Data!S1291)</f>
        <v>CH</v>
      </c>
      <c r="T1291" s="1" t="str">
        <f>IF(ISBLANK(Data!T1291),"",(Data!T1291))</f>
        <v/>
      </c>
      <c r="U1291" t="str">
        <f>IF(ISBLANK(Data!U1291), "", Data!U1291)</f>
        <v/>
      </c>
      <c r="V1291" t="str">
        <f>IF(ISBLANK(Data!V1291), "", Data!V1291)</f>
        <v/>
      </c>
      <c r="W1291" t="str">
        <f>IF(ISBLANK(Data!W1291), "", Data!W1291)</f>
        <v/>
      </c>
      <c r="X1291" t="str">
        <f>IF(ISBLANK(Data!X1291), "", Data!X1291)</f>
        <v/>
      </c>
      <c r="Y1291" t="str">
        <f>IF(ISBLANK(Data!Y1291), "", Data!Y1291)</f>
        <v/>
      </c>
      <c r="Z1291" t="str">
        <f>IF(ISBLANK(Data!Z1291), "", Data!Z1291)</f>
        <v>T/0028781E/P/ZS</v>
      </c>
      <c r="AA1291" t="str">
        <f>IF(ISBLANK(Data!AA1291), "", Data!AA1291)</f>
        <v>0086 (10) 86448992</v>
      </c>
      <c r="AB1291" t="str">
        <f>IF(ISBLANK(Data!AB1291), "", Data!AB1291)</f>
        <v/>
      </c>
      <c r="AC1291" t="str">
        <f>IF(ISBLANK(Data!AC1291), "", Data!AC1291)</f>
        <v>C296800</v>
      </c>
      <c r="AD1291" t="str">
        <f>IF(ISBLANK(Data!AD1291), "", Data!AD1291)</f>
        <v/>
      </c>
      <c r="AE1291" t="str">
        <f>IF(ISBLANK(Data!AE1291), "", Data!AE1291)</f>
        <v/>
      </c>
      <c r="AF1291" s="7">
        <f>IF(ISBLANK(Data!AF1291), 0, _xlfn.NUMBERVALUE(SUBSTITUTE(Data!AF1291, ".", ",")))</f>
        <v>2623.68</v>
      </c>
      <c r="AG1291" t="str">
        <f>IF(ISBLANK(Data!AG1291), "", Data!AG1291)</f>
        <v>NKR</v>
      </c>
      <c r="AH1291" s="6">
        <f>IF(ISBLANK(Data!AH1291), 0, _xlfn.NUMBERVALUE(SUBSTITUTE(Data!AH1291, ".", ",")))</f>
        <v>2623.68</v>
      </c>
      <c r="AI1291" s="7">
        <f>IF(ISBLANK(Data!AI1291), "", _xlfn.NUMBERVALUE(SUBSTITUTE(Data!AI1291, ".", ",")))</f>
        <v>12000</v>
      </c>
      <c r="AJ1291" s="7">
        <f>IF(ISBLANK(Data!AJ1291), "", _xlfn.NUMBERVALUE(SUBSTITUTE(Data!AJ1291, ".", ",")))</f>
        <v>12000</v>
      </c>
      <c r="AK1291" s="7" t="str">
        <f>IF(ISBLANK(Data!AK1291), "", _xlfn.NUMBERVALUE(SUBSTITUTE(Data!AK1291, ".", ",")))</f>
        <v/>
      </c>
      <c r="AL1291">
        <f>IF(ISBLANK(Data!AL1291), "", Data!AL1291)</f>
        <v>0</v>
      </c>
      <c r="AM1291" s="15">
        <f>Table2[[#This Row],[DATE_IN]]-Table2[[#This Row],[DATE_OUT]]</f>
        <v>5</v>
      </c>
      <c r="AN1291" s="7" t="str">
        <f>IF(MID(RIGHT(Table2[[#This Row],[ADDR3]],3),1,1)=",",RIGHT(Table2[[#This Row],[ADDR3]],2),"")</f>
        <v/>
      </c>
      <c r="AO1291" s="7" t="str">
        <f>MID(Table2[[#This Row],[RES]],11,2)</f>
        <v>CN</v>
      </c>
      <c r="AP1291" s="7">
        <f>_xlfn.XLOOKUP(AG1291,Table3[CURRENCY],Table3[CONVERSION RATE],0)*Table2[[#This Row],[ORIGINAL PRICE]]</f>
        <v>2623.68</v>
      </c>
      <c r="AQ1291" s="7">
        <f>_xlfn.XLOOKUP(AG1291,Table3[CURRENCY],Table3[CONVERSION RATE],0)*Table2[[#This Row],[ORIGINAL PREPAYMENT]]</f>
        <v>2623.68</v>
      </c>
      <c r="AR1291" s="7"/>
      <c r="AS1291" s="15"/>
    </row>
    <row r="1292" spans="1:45" x14ac:dyDescent="0.25">
      <c r="A1292" t="str">
        <f>IF(ISBLANK(Data!A1292), "", Data!A1292)</f>
        <v>B</v>
      </c>
      <c r="B1292" s="2" cm="1">
        <f t="array" ref="B1292">IF(ISBLANK(Data!B1292), "", DATE(2000 + RIGHT(Data!B1292, 2), _xlfn.SWITCH(MID(Data!B1292, 3, 3), "JAN", 1, "FEB", 2, "MAR", 3, "APR", 4, "MAY", 5, "JUN", 6, "JUL", 7, "AUG", 8, "SEP", 9, "OCT", 10, "NOV", 11, "DEC", 12), LEFT(Data!B1292, 2)))</f>
        <v>45445</v>
      </c>
      <c r="C1292" t="str">
        <f>IF(ISBLANK(Data!C1292), "", Data!C1292)</f>
        <v>0350-7925-CN-1</v>
      </c>
      <c r="D1292" t="str">
        <f>IF(ISBLANK(Data!D1292), "", Data!D1292)</f>
        <v/>
      </c>
      <c r="E1292" t="str">
        <f>IF(ISBLANK(Data!E1292), "", Data!E1292)</f>
        <v>TOS</v>
      </c>
      <c r="F1292" s="2" cm="1">
        <f t="array" ref="F1292">IF(ISBLANK(Data!F1292), "", DATE(2000 + RIGHT(Data!F1292, 2), _xlfn.SWITCH(MID(Data!F1292, 3, 3), "JAN", 1, "FEB", 2, "MAR", 3, "APR", 4, "MAY", 5, "JUN", 6, "JUL", 7, "AUG", 8, "SEP", 9, "OCT", 10, "NOV", 11, "DEC", 12), LEFT(Data!F1292, 2)))</f>
        <v>45564</v>
      </c>
      <c r="G1292" t="str">
        <f>IF(ISBLANK(Data!G1292), "", Data!G1292)</f>
        <v>SUN</v>
      </c>
      <c r="H1292" t="str">
        <f>IF(ISBLANK(Data!H1292), "", Data!H1292)</f>
        <v/>
      </c>
      <c r="I1292" t="str">
        <f>IF(ISBLANK(Data!I1292), "", Data!I1292)</f>
        <v>C</v>
      </c>
      <c r="J1292" t="str">
        <f>IF(ISBLANK(Data!J1292), "", Data!J1292)</f>
        <v>LKN</v>
      </c>
      <c r="K1292" s="2" cm="1">
        <f t="array" ref="K1292">IF(ISBLANK(Data!K1292), "", DATE(2000 + RIGHT(Data!K1292, 2), _xlfn.SWITCH(MID(Data!K1292, 3, 3), "JAN", 1, "FEB", 2, "MAR", 3, "APR", 4, "MAY", 5, "JUN", 6, "JUL", 7, "AUG", 8, "SEP", 9, "OCT", 10, "NOV", 11, "DEC", 12), LEFT(Data!K1292, 2)))</f>
        <v>45574</v>
      </c>
      <c r="L1292" t="str">
        <f>IF(ISBLANK(Data!L1292), "", Data!L1292)</f>
        <v>WED</v>
      </c>
      <c r="M1292" t="str">
        <f>IF(ISBLANK(Data!M1292), "", Data!M1292)</f>
        <v>HUANG,WENYUE</v>
      </c>
      <c r="N1292" t="str">
        <f>IF(ISBLANK(Data!N1292), "", Data!N1292)</f>
        <v>LV</v>
      </c>
      <c r="O1292" s="2" t="str" cm="1">
        <f t="array" ref="O1292">IF(ISBLANK(Data!O1292), "", DATE(2000 + RIGHT(Data!O1292, 2), _xlfn.SWITCH(MID(Data!O1292, 3, 3), "JAN", 1, "FEB", 2, "MAR", 3, "APR", 4, "MAY", 5, "JUN", 6, "JUL", 7, "AUG", 8, "SEP", 9, "OCT", 10, "NOV", 11, "DEC", 12), LEFT(Data!O1292, 2)))</f>
        <v/>
      </c>
      <c r="P1292" t="str">
        <f>IF(ISBLANK(Data!P1292), "", Data!P1292)</f>
        <v>1XX1</v>
      </c>
      <c r="Q1292" t="str">
        <f>IF(ISBLANK(Data!Q1292), "", Data!Q1292)</f>
        <v>85309199</v>
      </c>
      <c r="R1292" t="str">
        <f>IF(ISBLANK(Data!R1292), "", Data!R1292)</f>
        <v>BU868101670008TE03507925</v>
      </c>
      <c r="S1292" t="str">
        <f>IF(ISBLANK(Data!S1292), "", Data!S1292)</f>
        <v>CH</v>
      </c>
      <c r="T1292" s="1" t="str">
        <f>IF(ISBLANK(Data!T1292),"",(Data!T1292))</f>
        <v/>
      </c>
      <c r="U1292" t="str">
        <f>IF(ISBLANK(Data!U1292), "", Data!U1292)</f>
        <v/>
      </c>
      <c r="V1292" t="str">
        <f>IF(ISBLANK(Data!V1292), "", Data!V1292)</f>
        <v/>
      </c>
      <c r="W1292" t="str">
        <f>IF(ISBLANK(Data!W1292), "", Data!W1292)</f>
        <v/>
      </c>
      <c r="X1292" t="str">
        <f>IF(ISBLANK(Data!X1292), "", Data!X1292)</f>
        <v/>
      </c>
      <c r="Y1292" t="str">
        <f>IF(ISBLANK(Data!Y1292), "", Data!Y1292)</f>
        <v/>
      </c>
      <c r="Z1292" t="str">
        <f>IF(ISBLANK(Data!Z1292), "", Data!Z1292)</f>
        <v>T/0028862E/P/Z5</v>
      </c>
      <c r="AA1292" t="str">
        <f>IF(ISBLANK(Data!AA1292), "", Data!AA1292)</f>
        <v/>
      </c>
      <c r="AB1292" t="str">
        <f>IF(ISBLANK(Data!AB1292), "", Data!AB1292)</f>
        <v/>
      </c>
      <c r="AC1292" t="str">
        <f>IF(ISBLANK(Data!AC1292), "", Data!AC1292)</f>
        <v>C247300</v>
      </c>
      <c r="AD1292" t="str">
        <f>IF(ISBLANK(Data!AD1292), "", Data!AD1292)</f>
        <v/>
      </c>
      <c r="AE1292" t="str">
        <f>IF(ISBLANK(Data!AE1292), "", Data!AE1292)</f>
        <v/>
      </c>
      <c r="AF1292" s="7">
        <f>IF(ISBLANK(Data!AF1292), 0, _xlfn.NUMBERVALUE(SUBSTITUTE(Data!AF1292, ".", ",")))</f>
        <v>10789.8</v>
      </c>
      <c r="AG1292" t="str">
        <f>IF(ISBLANK(Data!AG1292), "", Data!AG1292)</f>
        <v>NKR</v>
      </c>
      <c r="AH1292" s="6">
        <f>IF(ISBLANK(Data!AH1292), 0, _xlfn.NUMBERVALUE(SUBSTITUTE(Data!AH1292, ".", ",")))</f>
        <v>10789.8</v>
      </c>
      <c r="AI1292" s="7">
        <f>IF(ISBLANK(Data!AI1292), "", _xlfn.NUMBERVALUE(SUBSTITUTE(Data!AI1292, ".", ",")))</f>
        <v>12000</v>
      </c>
      <c r="AJ1292" s="7">
        <f>IF(ISBLANK(Data!AJ1292), "", _xlfn.NUMBERVALUE(SUBSTITUTE(Data!AJ1292, ".", ",")))</f>
        <v>12000</v>
      </c>
      <c r="AK1292" s="7">
        <f>IF(ISBLANK(Data!AK1292), "", _xlfn.NUMBERVALUE(SUBSTITUTE(Data!AK1292, ".", ",")))</f>
        <v>4500</v>
      </c>
      <c r="AL1292">
        <f>IF(ISBLANK(Data!AL1292), "", Data!AL1292)</f>
        <v>0</v>
      </c>
      <c r="AM1292" s="15">
        <f>Table2[[#This Row],[DATE_IN]]-Table2[[#This Row],[DATE_OUT]]</f>
        <v>10</v>
      </c>
      <c r="AN1292" s="7" t="str">
        <f>IF(MID(RIGHT(Table2[[#This Row],[ADDR3]],3),1,1)=",",RIGHT(Table2[[#This Row],[ADDR3]],2),"")</f>
        <v/>
      </c>
      <c r="AO1292" s="7" t="str">
        <f>MID(Table2[[#This Row],[RES]],11,2)</f>
        <v>CN</v>
      </c>
      <c r="AP1292" s="7">
        <f>_xlfn.XLOOKUP(AG1292,Table3[CURRENCY],Table3[CONVERSION RATE],0)*Table2[[#This Row],[ORIGINAL PRICE]]</f>
        <v>10789.8</v>
      </c>
      <c r="AQ1292" s="7">
        <f>_xlfn.XLOOKUP(AG1292,Table3[CURRENCY],Table3[CONVERSION RATE],0)*Table2[[#This Row],[ORIGINAL PREPAYMENT]]</f>
        <v>10789.8</v>
      </c>
      <c r="AR1292" s="7"/>
      <c r="AS1292" s="15"/>
    </row>
    <row r="1293" spans="1:45" x14ac:dyDescent="0.25">
      <c r="A1293" t="str">
        <f>IF(ISBLANK(Data!A1293), "", Data!A1293)</f>
        <v>B</v>
      </c>
      <c r="B1293" s="2" cm="1">
        <f t="array" ref="B1293">IF(ISBLANK(Data!B1293), "", DATE(2000 + RIGHT(Data!B1293, 2), _xlfn.SWITCH(MID(Data!B1293, 3, 3), "JAN", 1, "FEB", 2, "MAR", 3, "APR", 4, "MAY", 5, "JUN", 6, "JUL", 7, "AUG", 8, "SEP", 9, "OCT", 10, "NOV", 11, "DEC", 12), LEFT(Data!B1293, 2)))</f>
        <v>45496</v>
      </c>
      <c r="C1293" t="str">
        <f>IF(ISBLANK(Data!C1293), "", Data!C1293)</f>
        <v>0647-5851-SG-4</v>
      </c>
      <c r="D1293" t="str">
        <f>IF(ISBLANK(Data!D1293), "", Data!D1293)</f>
        <v>QF812V</v>
      </c>
      <c r="E1293" t="str">
        <f>IF(ISBLANK(Data!E1293), "", Data!E1293)</f>
        <v>TOS</v>
      </c>
      <c r="F1293" s="2" cm="1">
        <f t="array" ref="F1293">IF(ISBLANK(Data!F1293), "", DATE(2000 + RIGHT(Data!F1293, 2), _xlfn.SWITCH(MID(Data!F1293, 3, 3), "JAN", 1, "FEB", 2, "MAR", 3, "APR", 4, "MAY", 5, "JUN", 6, "JUL", 7, "AUG", 8, "SEP", 9, "OCT", 10, "NOV", 11, "DEC", 12), LEFT(Data!F1293, 2)))</f>
        <v>45564</v>
      </c>
      <c r="G1293" t="str">
        <f>IF(ISBLANK(Data!G1293), "", Data!G1293)</f>
        <v>SUN</v>
      </c>
      <c r="H1293" t="str">
        <f>IF(ISBLANK(Data!H1293), "", Data!H1293)</f>
        <v>WI</v>
      </c>
      <c r="I1293" t="str">
        <f>IF(ISBLANK(Data!I1293), "", Data!I1293)</f>
        <v>C</v>
      </c>
      <c r="J1293" t="str">
        <f>IF(ISBLANK(Data!J1293), "", Data!J1293)</f>
        <v>EVE</v>
      </c>
      <c r="K1293" s="2" cm="1">
        <f t="array" ref="K1293">IF(ISBLANK(Data!K1293), "", DATE(2000 + RIGHT(Data!K1293, 2), _xlfn.SWITCH(MID(Data!K1293, 3, 3), "JAN", 1, "FEB", 2, "MAR", 3, "APR", 4, "MAY", 5, "JUN", 6, "JUL", 7, "AUG", 8, "SEP", 9, "OCT", 10, "NOV", 11, "DEC", 12), LEFT(Data!K1293, 2)))</f>
        <v>45569</v>
      </c>
      <c r="L1293" t="str">
        <f>IF(ISBLANK(Data!L1293), "", Data!L1293)</f>
        <v>FRI</v>
      </c>
      <c r="M1293" t="str">
        <f>IF(ISBLANK(Data!M1293), "", Data!M1293)</f>
        <v>GAN,CHERIE LE SI</v>
      </c>
      <c r="N1293" t="str">
        <f>IF(ISBLANK(Data!N1293), "", Data!N1293)</f>
        <v>LV</v>
      </c>
      <c r="O1293" s="2" cm="1">
        <f t="array" ref="O1293">IF(ISBLANK(Data!O1293), "", DATE(2000 + RIGHT(Data!O1293, 2), _xlfn.SWITCH(MID(Data!O1293, 3, 3), "JAN", 1, "FEB", 2, "MAR", 3, "APR", 4, "MAY", 5, "JUN", 6, "JUL", 7, "AUG", 8, "SEP", 9, "OCT", 10, "NOV", 11, "DEC", 12), LEFT(Data!O1293, 2)))</f>
        <v>70860</v>
      </c>
      <c r="P1293" t="str">
        <f>IF(ISBLANK(Data!P1293), "", Data!P1293)</f>
        <v>1XX1</v>
      </c>
      <c r="Q1293" t="str">
        <f>IF(ISBLANK(Data!Q1293), "", Data!Q1293)</f>
        <v>792129790</v>
      </c>
      <c r="R1293" t="str">
        <f>IF(ISBLANK(Data!R1293), "", Data!R1293)</f>
        <v>BU868102240009TE79212979</v>
      </c>
      <c r="S1293" t="str">
        <f>IF(ISBLANK(Data!S1293), "", Data!S1293)</f>
        <v>CH</v>
      </c>
      <c r="T1293" s="1" t="str">
        <f>IF(ISBLANK(Data!T1293),"",(Data!T1293))</f>
        <v/>
      </c>
      <c r="U1293" t="str">
        <f>IF(ISBLANK(Data!U1293), "", Data!U1293)</f>
        <v/>
      </c>
      <c r="V1293" t="str">
        <f>IF(ISBLANK(Data!V1293), "", Data!V1293)</f>
        <v/>
      </c>
      <c r="W1293" t="str">
        <f>IF(ISBLANK(Data!W1293), "", Data!W1293)</f>
        <v/>
      </c>
      <c r="X1293" t="str">
        <f>IF(ISBLANK(Data!X1293), "", Data!X1293)</f>
        <v/>
      </c>
      <c r="Y1293" t="str">
        <f>IF(ISBLANK(Data!Y1293), "", Data!Y1293)</f>
        <v/>
      </c>
      <c r="Z1293" t="str">
        <f>IF(ISBLANK(Data!Z1293), "", Data!Z1293)</f>
        <v>T/0061025E/P/YS</v>
      </c>
      <c r="AA1293" t="str">
        <f>IF(ISBLANK(Data!AA1293), "", Data!AA1293)</f>
        <v>+-6597325935</v>
      </c>
      <c r="AB1293" t="str">
        <f>IF(ISBLANK(Data!AB1293), "", Data!AB1293)</f>
        <v>ADR/</v>
      </c>
      <c r="AC1293" t="str">
        <f>IF(ISBLANK(Data!AC1293), "", Data!AC1293)</f>
        <v>L196400</v>
      </c>
      <c r="AD1293" t="str">
        <f>IF(ISBLANK(Data!AD1293), "", Data!AD1293)</f>
        <v/>
      </c>
      <c r="AE1293" t="str">
        <f>IF(ISBLANK(Data!AE1293), "", Data!AE1293)</f>
        <v/>
      </c>
      <c r="AF1293" s="7">
        <f>IF(ISBLANK(Data!AF1293), 0, _xlfn.NUMBERVALUE(SUBSTITUTE(Data!AF1293, ".", ",")))</f>
        <v>6666.11</v>
      </c>
      <c r="AG1293" t="str">
        <f>IF(ISBLANK(Data!AG1293), "", Data!AG1293)</f>
        <v>NKR</v>
      </c>
      <c r="AH1293" s="6">
        <f>IF(ISBLANK(Data!AH1293), 0, _xlfn.NUMBERVALUE(SUBSTITUTE(Data!AH1293, ".", ",")))</f>
        <v>6666.11</v>
      </c>
      <c r="AI1293" s="7">
        <f>IF(ISBLANK(Data!AI1293), "", _xlfn.NUMBERVALUE(SUBSTITUTE(Data!AI1293, ".", ",")))</f>
        <v>12000</v>
      </c>
      <c r="AJ1293" s="7">
        <f>IF(ISBLANK(Data!AJ1293), "", _xlfn.NUMBERVALUE(SUBSTITUTE(Data!AJ1293, ".", ",")))</f>
        <v>12000</v>
      </c>
      <c r="AK1293" s="7">
        <f>IF(ISBLANK(Data!AK1293), "", _xlfn.NUMBERVALUE(SUBSTITUTE(Data!AK1293, ".", ",")))</f>
        <v>3000</v>
      </c>
      <c r="AL1293">
        <f>IF(ISBLANK(Data!AL1293), "", Data!AL1293)</f>
        <v>0</v>
      </c>
      <c r="AM1293" s="15">
        <f>Table2[[#This Row],[DATE_IN]]-Table2[[#This Row],[DATE_OUT]]</f>
        <v>5</v>
      </c>
      <c r="AN1293" s="7" t="str">
        <f>IF(MID(RIGHT(Table2[[#This Row],[ADDR3]],3),1,1)=",",RIGHT(Table2[[#This Row],[ADDR3]],2),"")</f>
        <v/>
      </c>
      <c r="AO1293" s="7" t="str">
        <f>MID(Table2[[#This Row],[RES]],11,2)</f>
        <v>SG</v>
      </c>
      <c r="AP1293" s="7">
        <f>_xlfn.XLOOKUP(AG1293,Table3[CURRENCY],Table3[CONVERSION RATE],0)*Table2[[#This Row],[ORIGINAL PRICE]]</f>
        <v>6666.11</v>
      </c>
      <c r="AQ1293" s="7">
        <f>_xlfn.XLOOKUP(AG1293,Table3[CURRENCY],Table3[CONVERSION RATE],0)*Table2[[#This Row],[ORIGINAL PREPAYMENT]]</f>
        <v>6666.11</v>
      </c>
      <c r="AR1293" s="7"/>
      <c r="AS1293" s="15"/>
    </row>
    <row r="1294" spans="1:45" x14ac:dyDescent="0.25">
      <c r="A1294" t="str">
        <f>IF(ISBLANK(Data!A1294), "", Data!A1294)</f>
        <v>B</v>
      </c>
      <c r="B1294" s="2" cm="1">
        <f t="array" ref="B1294">IF(ISBLANK(Data!B1294), "", DATE(2000 + RIGHT(Data!B1294, 2), _xlfn.SWITCH(MID(Data!B1294, 3, 3), "JAN", 1, "FEB", 2, "MAR", 3, "APR", 4, "MAY", 5, "JUN", 6, "JUL", 7, "AUG", 8, "SEP", 9, "OCT", 10, "NOV", 11, "DEC", 12), LEFT(Data!B1294, 2)))</f>
        <v>45360</v>
      </c>
      <c r="C1294" t="str">
        <f>IF(ISBLANK(Data!C1294), "", Data!C1294)</f>
        <v>4834-2834-CH-1</v>
      </c>
      <c r="D1294" t="str">
        <f>IF(ISBLANK(Data!D1294), "", Data!D1294)</f>
        <v>QE576Z</v>
      </c>
      <c r="E1294" t="str">
        <f>IF(ISBLANK(Data!E1294), "", Data!E1294)</f>
        <v>TOS</v>
      </c>
      <c r="F1294" s="2" cm="1">
        <f t="array" ref="F1294">IF(ISBLANK(Data!F1294), "", DATE(2000 + RIGHT(Data!F1294, 2), _xlfn.SWITCH(MID(Data!F1294, 3, 3), "JAN", 1, "FEB", 2, "MAR", 3, "APR", 4, "MAY", 5, "JUN", 6, "JUL", 7, "AUG", 8, "SEP", 9, "OCT", 10, "NOV", 11, "DEC", 12), LEFT(Data!F1294, 2)))</f>
        <v>45564</v>
      </c>
      <c r="G1294" t="str">
        <f>IF(ISBLANK(Data!G1294), "", Data!G1294)</f>
        <v>SUN</v>
      </c>
      <c r="H1294" t="str">
        <f>IF(ISBLANK(Data!H1294), "", Data!H1294)</f>
        <v>AY945</v>
      </c>
      <c r="I1294" t="str">
        <f>IF(ISBLANK(Data!I1294), "", Data!I1294)</f>
        <v>C</v>
      </c>
      <c r="J1294" t="str">
        <f>IF(ISBLANK(Data!J1294), "", Data!J1294)</f>
        <v>TOS</v>
      </c>
      <c r="K1294" s="2" cm="1">
        <f t="array" ref="K1294">IF(ISBLANK(Data!K1294), "", DATE(2000 + RIGHT(Data!K1294, 2), _xlfn.SWITCH(MID(Data!K1294, 3, 3), "JAN", 1, "FEB", 2, "MAR", 3, "APR", 4, "MAY", 5, "JUN", 6, "JUL", 7, "AUG", 8, "SEP", 9, "OCT", 10, "NOV", 11, "DEC", 12), LEFT(Data!K1294, 2)))</f>
        <v>45570</v>
      </c>
      <c r="L1294" t="str">
        <f>IF(ISBLANK(Data!L1294), "", Data!L1294)</f>
        <v>SAT</v>
      </c>
      <c r="M1294" t="str">
        <f>IF(ISBLANK(Data!M1294), "", Data!M1294)</f>
        <v>IVAN,STANISLAV</v>
      </c>
      <c r="N1294" t="str">
        <f>IF(ISBLANK(Data!N1294), "", Data!N1294)</f>
        <v>LI</v>
      </c>
      <c r="O1294" s="2" t="str" cm="1">
        <f t="array" ref="O1294">IF(ISBLANK(Data!O1294), "", DATE(2000 + RIGHT(Data!O1294, 2), _xlfn.SWITCH(MID(Data!O1294, 3, 3), "JAN", 1, "FEB", 2, "MAR", 3, "APR", 4, "MAY", 5, "JUN", 6, "JUL", 7, "AUG", 8, "SEP", 9, "OCT", 10, "NOV", 11, "DEC", 12), LEFT(Data!O1294, 2)))</f>
        <v/>
      </c>
      <c r="P1294" t="str">
        <f>IF(ISBLANK(Data!P1294), "", Data!P1294)</f>
        <v>1XX1</v>
      </c>
      <c r="Q1294" t="str">
        <f>IF(ISBLANK(Data!Q1294), "", Data!Q1294)</f>
        <v>20946983</v>
      </c>
      <c r="R1294" t="str">
        <f>IF(ISBLANK(Data!R1294), "", Data!R1294)</f>
        <v>BU873141860007TE20946983</v>
      </c>
      <c r="S1294" t="str">
        <f>IF(ISBLANK(Data!S1294), "", Data!S1294)</f>
        <v>CH</v>
      </c>
      <c r="T1294" s="1" t="str">
        <f>IF(ISBLANK(Data!T1294),"",(Data!T1294))</f>
        <v/>
      </c>
      <c r="U1294" t="str">
        <f>IF(ISBLANK(Data!U1294), "", Data!U1294)</f>
        <v/>
      </c>
      <c r="V1294" t="str">
        <f>IF(ISBLANK(Data!V1294), "", Data!V1294)</f>
        <v/>
      </c>
      <c r="W1294" t="str">
        <f>IF(ISBLANK(Data!W1294), "", Data!W1294)</f>
        <v/>
      </c>
      <c r="X1294" t="str">
        <f>IF(ISBLANK(Data!X1294), "", Data!X1294)</f>
        <v/>
      </c>
      <c r="Y1294" t="str">
        <f>IF(ISBLANK(Data!Y1294), "", Data!Y1294)</f>
        <v/>
      </c>
      <c r="Z1294" t="str">
        <f>IF(ISBLANK(Data!Z1294), "", Data!Z1294)</f>
        <v>T/0067185D/P/T5</v>
      </c>
      <c r="AA1294" t="str">
        <f>IF(ISBLANK(Data!AA1294), "", Data!AA1294)</f>
        <v>41797020469</v>
      </c>
      <c r="AB1294" t="str">
        <f>IF(ISBLANK(Data!AB1294), "", Data!AB1294)</f>
        <v/>
      </c>
      <c r="AC1294" t="str">
        <f>IF(ISBLANK(Data!AC1294), "", Data!AC1294)</f>
        <v>L196000</v>
      </c>
      <c r="AD1294" t="str">
        <f>IF(ISBLANK(Data!AD1294), "", Data!AD1294)</f>
        <v/>
      </c>
      <c r="AE1294" t="str">
        <f>IF(ISBLANK(Data!AE1294), "", Data!AE1294)</f>
        <v/>
      </c>
      <c r="AF1294" s="7">
        <f>IF(ISBLANK(Data!AF1294), 0, _xlfn.NUMBERVALUE(SUBSTITUTE(Data!AF1294, ".", ",")))</f>
        <v>305.97000000000003</v>
      </c>
      <c r="AG1294" t="str">
        <f>IF(ISBLANK(Data!AG1294), "", Data!AG1294)</f>
        <v>EUR</v>
      </c>
      <c r="AH1294" s="6">
        <f>IF(ISBLANK(Data!AH1294), 0, _xlfn.NUMBERVALUE(SUBSTITUTE(Data!AH1294, ".", ",")))</f>
        <v>305.5</v>
      </c>
      <c r="AI1294" s="7">
        <f>IF(ISBLANK(Data!AI1294), "", _xlfn.NUMBERVALUE(SUBSTITUTE(Data!AI1294, ".", ",")))</f>
        <v>12000</v>
      </c>
      <c r="AJ1294" s="7">
        <f>IF(ISBLANK(Data!AJ1294), "", _xlfn.NUMBERVALUE(SUBSTITUTE(Data!AJ1294, ".", ",")))</f>
        <v>12000</v>
      </c>
      <c r="AK1294" s="7" t="str">
        <f>IF(ISBLANK(Data!AK1294), "", _xlfn.NUMBERVALUE(SUBSTITUTE(Data!AK1294, ".", ",")))</f>
        <v/>
      </c>
      <c r="AL1294">
        <f>IF(ISBLANK(Data!AL1294), "", Data!AL1294)</f>
        <v>0</v>
      </c>
      <c r="AM1294" s="15">
        <f>Table2[[#This Row],[DATE_IN]]-Table2[[#This Row],[DATE_OUT]]</f>
        <v>6</v>
      </c>
      <c r="AN1294" s="7" t="str">
        <f>IF(MID(RIGHT(Table2[[#This Row],[ADDR3]],3),1,1)=",",RIGHT(Table2[[#This Row],[ADDR3]],2),"")</f>
        <v/>
      </c>
      <c r="AO1294" s="7" t="str">
        <f>MID(Table2[[#This Row],[RES]],11,2)</f>
        <v>CH</v>
      </c>
      <c r="AP1294" s="7">
        <f>_xlfn.XLOOKUP(AG1294,Table3[CURRENCY],Table3[CONVERSION RATE],0)*Table2[[#This Row],[ORIGINAL PRICE]]</f>
        <v>3656.835</v>
      </c>
      <c r="AQ1294" s="7">
        <f>_xlfn.XLOOKUP(AG1294,Table3[CURRENCY],Table3[CONVERSION RATE],0)*Table2[[#This Row],[ORIGINAL PREPAYMENT]]</f>
        <v>3662.4609000000005</v>
      </c>
      <c r="AR1294" s="7"/>
      <c r="AS1294" s="15"/>
    </row>
    <row r="1295" spans="1:45" x14ac:dyDescent="0.25">
      <c r="A1295" t="str">
        <f>IF(ISBLANK(Data!A1295), "", Data!A1295)</f>
        <v>B</v>
      </c>
      <c r="B1295" s="2" cm="1">
        <f t="array" ref="B1295">IF(ISBLANK(Data!B1295), "", DATE(2000 + RIGHT(Data!B1295, 2), _xlfn.SWITCH(MID(Data!B1295, 3, 3), "JAN", 1, "FEB", 2, "MAR", 3, "APR", 4, "MAY", 5, "JUN", 6, "JUL", 7, "AUG", 8, "SEP", 9, "OCT", 10, "NOV", 11, "DEC", 12), LEFT(Data!B1295, 2)))</f>
        <v>45447</v>
      </c>
      <c r="C1295" t="str">
        <f>IF(ISBLANK(Data!C1295), "", Data!C1295)</f>
        <v>0364-7732-CN-4</v>
      </c>
      <c r="D1295" t="str">
        <f>IF(ISBLANK(Data!D1295), "", Data!D1295)</f>
        <v/>
      </c>
      <c r="E1295" t="str">
        <f>IF(ISBLANK(Data!E1295), "", Data!E1295)</f>
        <v>TOS</v>
      </c>
      <c r="F1295" s="2" cm="1">
        <f t="array" ref="F1295">IF(ISBLANK(Data!F1295), "", DATE(2000 + RIGHT(Data!F1295, 2), _xlfn.SWITCH(MID(Data!F1295, 3, 3), "JAN", 1, "FEB", 2, "MAR", 3, "APR", 4, "MAY", 5, "JUN", 6, "JUL", 7, "AUG", 8, "SEP", 9, "OCT", 10, "NOV", 11, "DEC", 12), LEFT(Data!F1295, 2)))</f>
        <v>45565</v>
      </c>
      <c r="G1295" t="str">
        <f>IF(ISBLANK(Data!G1295), "", Data!G1295)</f>
        <v>MON</v>
      </c>
      <c r="H1295" t="str">
        <f>IF(ISBLANK(Data!H1295), "", Data!H1295)</f>
        <v/>
      </c>
      <c r="I1295" t="str">
        <f>IF(ISBLANK(Data!I1295), "", Data!I1295)</f>
        <v>E</v>
      </c>
      <c r="J1295" t="str">
        <f>IF(ISBLANK(Data!J1295), "", Data!J1295)</f>
        <v>TOS</v>
      </c>
      <c r="K1295" s="2" cm="1">
        <f t="array" ref="K1295">IF(ISBLANK(Data!K1295), "", DATE(2000 + RIGHT(Data!K1295, 2), _xlfn.SWITCH(MID(Data!K1295, 3, 3), "JAN", 1, "FEB", 2, "MAR", 3, "APR", 4, "MAY", 5, "JUN", 6, "JUL", 7, "AUG", 8, "SEP", 9, "OCT", 10, "NOV", 11, "DEC", 12), LEFT(Data!K1295, 2)))</f>
        <v>45571</v>
      </c>
      <c r="L1295" t="str">
        <f>IF(ISBLANK(Data!L1295), "", Data!L1295)</f>
        <v>SUN</v>
      </c>
      <c r="M1295" t="str">
        <f>IF(ISBLANK(Data!M1295), "", Data!M1295)</f>
        <v>LU,YULIN</v>
      </c>
      <c r="N1295" t="str">
        <f>IF(ISBLANK(Data!N1295), "", Data!N1295)</f>
        <v>LV</v>
      </c>
      <c r="O1295" s="2" t="str" cm="1">
        <f t="array" ref="O1295">IF(ISBLANK(Data!O1295), "", DATE(2000 + RIGHT(Data!O1295, 2), _xlfn.SWITCH(MID(Data!O1295, 3, 3), "JAN", 1, "FEB", 2, "MAR", 3, "APR", 4, "MAY", 5, "JUN", 6, "JUL", 7, "AUG", 8, "SEP", 9, "OCT", 10, "NOV", 11, "DEC", 12), LEFT(Data!O1295, 2)))</f>
        <v/>
      </c>
      <c r="P1295" t="str">
        <f>IF(ISBLANK(Data!P1295), "", Data!P1295)</f>
        <v>1XX1</v>
      </c>
      <c r="Q1295" t="str">
        <f>IF(ISBLANK(Data!Q1295), "", Data!Q1295)</f>
        <v>85309199</v>
      </c>
      <c r="R1295" t="str">
        <f>IF(ISBLANK(Data!R1295), "", Data!R1295)</f>
        <v>BU868101670008TE03647732</v>
      </c>
      <c r="S1295" t="str">
        <f>IF(ISBLANK(Data!S1295), "", Data!S1295)</f>
        <v>CH</v>
      </c>
      <c r="T1295" s="1" t="str">
        <f>IF(ISBLANK(Data!T1295),"",(Data!T1295))</f>
        <v/>
      </c>
      <c r="U1295" t="str">
        <f>IF(ISBLANK(Data!U1295), "", Data!U1295)</f>
        <v/>
      </c>
      <c r="V1295" t="str">
        <f>IF(ISBLANK(Data!V1295), "", Data!V1295)</f>
        <v/>
      </c>
      <c r="W1295" t="str">
        <f>IF(ISBLANK(Data!W1295), "", Data!W1295)</f>
        <v/>
      </c>
      <c r="X1295" t="str">
        <f>IF(ISBLANK(Data!X1295), "", Data!X1295)</f>
        <v/>
      </c>
      <c r="Y1295" t="str">
        <f>IF(ISBLANK(Data!Y1295), "", Data!Y1295)</f>
        <v/>
      </c>
      <c r="Z1295" t="str">
        <f>IF(ISBLANK(Data!Z1295), "", Data!Z1295)</f>
        <v>T/0028862E/P/Z5</v>
      </c>
      <c r="AA1295" t="str">
        <f>IF(ISBLANK(Data!AA1295), "", Data!AA1295)</f>
        <v/>
      </c>
      <c r="AB1295" t="str">
        <f>IF(ISBLANK(Data!AB1295), "", Data!AB1295)</f>
        <v/>
      </c>
      <c r="AC1295" t="str">
        <f>IF(ISBLANK(Data!AC1295), "", Data!AC1295)</f>
        <v>C247300</v>
      </c>
      <c r="AD1295" t="str">
        <f>IF(ISBLANK(Data!AD1295), "", Data!AD1295)</f>
        <v/>
      </c>
      <c r="AE1295" t="str">
        <f>IF(ISBLANK(Data!AE1295), "", Data!AE1295)</f>
        <v/>
      </c>
      <c r="AF1295" s="7">
        <f>IF(ISBLANK(Data!AF1295), 0, _xlfn.NUMBERVALUE(SUBSTITUTE(Data!AF1295, ".", ",")))</f>
        <v>4354.74</v>
      </c>
      <c r="AG1295" t="str">
        <f>IF(ISBLANK(Data!AG1295), "", Data!AG1295)</f>
        <v>NKR</v>
      </c>
      <c r="AH1295" s="6">
        <f>IF(ISBLANK(Data!AH1295), 0, _xlfn.NUMBERVALUE(SUBSTITUTE(Data!AH1295, ".", ",")))</f>
        <v>4354.74</v>
      </c>
      <c r="AI1295" s="7">
        <f>IF(ISBLANK(Data!AI1295), "", _xlfn.NUMBERVALUE(SUBSTITUTE(Data!AI1295, ".", ",")))</f>
        <v>12000</v>
      </c>
      <c r="AJ1295" s="7">
        <f>IF(ISBLANK(Data!AJ1295), "", _xlfn.NUMBERVALUE(SUBSTITUTE(Data!AJ1295, ".", ",")))</f>
        <v>12000</v>
      </c>
      <c r="AK1295" s="7" t="str">
        <f>IF(ISBLANK(Data!AK1295), "", _xlfn.NUMBERVALUE(SUBSTITUTE(Data!AK1295, ".", ",")))</f>
        <v/>
      </c>
      <c r="AL1295">
        <f>IF(ISBLANK(Data!AL1295), "", Data!AL1295)</f>
        <v>0</v>
      </c>
      <c r="AM1295" s="15">
        <f>Table2[[#This Row],[DATE_IN]]-Table2[[#This Row],[DATE_OUT]]</f>
        <v>6</v>
      </c>
      <c r="AN1295" s="7" t="str">
        <f>IF(MID(RIGHT(Table2[[#This Row],[ADDR3]],3),1,1)=",",RIGHT(Table2[[#This Row],[ADDR3]],2),"")</f>
        <v/>
      </c>
      <c r="AO1295" s="7" t="str">
        <f>MID(Table2[[#This Row],[RES]],11,2)</f>
        <v>CN</v>
      </c>
      <c r="AP1295" s="7">
        <f>_xlfn.XLOOKUP(AG1295,Table3[CURRENCY],Table3[CONVERSION RATE],0)*Table2[[#This Row],[ORIGINAL PRICE]]</f>
        <v>4354.74</v>
      </c>
      <c r="AQ1295" s="7">
        <f>_xlfn.XLOOKUP(AG1295,Table3[CURRENCY],Table3[CONVERSION RATE],0)*Table2[[#This Row],[ORIGINAL PREPAYMENT]]</f>
        <v>4354.74</v>
      </c>
      <c r="AR1295" s="7"/>
      <c r="AS1295" s="15"/>
    </row>
    <row r="1296" spans="1:45" x14ac:dyDescent="0.25">
      <c r="A1296" t="str">
        <f>IF(ISBLANK(Data!A1296), "", Data!A1296)</f>
        <v>B</v>
      </c>
      <c r="B1296" s="2" cm="1">
        <f t="array" ref="B1296">IF(ISBLANK(Data!B1296), "", DATE(2000 + RIGHT(Data!B1296, 2), _xlfn.SWITCH(MID(Data!B1296, 3, 3), "JAN", 1, "FEB", 2, "MAR", 3, "APR", 4, "MAY", 5, "JUN", 6, "JUL", 7, "AUG", 8, "SEP", 9, "OCT", 10, "NOV", 11, "DEC", 12), LEFT(Data!B1296, 2)))</f>
        <v>45451</v>
      </c>
      <c r="C1296" t="str">
        <f>IF(ISBLANK(Data!C1296), "", Data!C1296)</f>
        <v>0386-5054-DE-4</v>
      </c>
      <c r="D1296" t="str">
        <f>IF(ISBLANK(Data!D1296), "", Data!D1296)</f>
        <v>QF810V</v>
      </c>
      <c r="E1296" t="str">
        <f>IF(ISBLANK(Data!E1296), "", Data!E1296)</f>
        <v>TOS</v>
      </c>
      <c r="F1296" s="2" cm="1">
        <f t="array" ref="F1296">IF(ISBLANK(Data!F1296), "", DATE(2000 + RIGHT(Data!F1296, 2), _xlfn.SWITCH(MID(Data!F1296, 3, 3), "JAN", 1, "FEB", 2, "MAR", 3, "APR", 4, "MAY", 5, "JUN", 6, "JUL", 7, "AUG", 8, "SEP", 9, "OCT", 10, "NOV", 11, "DEC", 12), LEFT(Data!F1296, 2)))</f>
        <v>45565</v>
      </c>
      <c r="G1296" t="str">
        <f>IF(ISBLANK(Data!G1296), "", Data!G1296)</f>
        <v>MON</v>
      </c>
      <c r="H1296" t="str">
        <f>IF(ISBLANK(Data!H1296), "", Data!H1296)</f>
        <v>WI</v>
      </c>
      <c r="I1296" t="str">
        <f>IF(ISBLANK(Data!I1296), "", Data!I1296)</f>
        <v>B</v>
      </c>
      <c r="J1296" t="str">
        <f>IF(ISBLANK(Data!J1296), "", Data!J1296)</f>
        <v>TOS</v>
      </c>
      <c r="K1296" s="2" cm="1">
        <f t="array" ref="K1296">IF(ISBLANK(Data!K1296), "", DATE(2000 + RIGHT(Data!K1296, 2), _xlfn.SWITCH(MID(Data!K1296, 3, 3), "JAN", 1, "FEB", 2, "MAR", 3, "APR", 4, "MAY", 5, "JUN", 6, "JUL", 7, "AUG", 8, "SEP", 9, "OCT", 10, "NOV", 11, "DEC", 12), LEFT(Data!K1296, 2)))</f>
        <v>45572</v>
      </c>
      <c r="L1296" t="str">
        <f>IF(ISBLANK(Data!L1296), "", Data!L1296)</f>
        <v>MON</v>
      </c>
      <c r="M1296" t="str">
        <f>IF(ISBLANK(Data!M1296), "", Data!M1296)</f>
        <v>TSENEVA,TSVETELINA</v>
      </c>
      <c r="N1296" t="str">
        <f>IF(ISBLANK(Data!N1296), "", Data!N1296)</f>
        <v>LI</v>
      </c>
      <c r="O1296" s="2" cm="1">
        <f t="array" ref="O1296">IF(ISBLANK(Data!O1296), "", DATE(2000 + RIGHT(Data!O1296, 2), _xlfn.SWITCH(MID(Data!O1296, 3, 3), "JAN", 1, "FEB", 2, "MAR", 3, "APR", 4, "MAY", 5, "JUN", 6, "JUL", 7, "AUG", 8, "SEP", 9, "OCT", 10, "NOV", 11, "DEC", 12), LEFT(Data!O1296, 2)))</f>
        <v>70860</v>
      </c>
      <c r="P1296" t="str">
        <f>IF(ISBLANK(Data!P1296), "", Data!P1296)</f>
        <v>1XX1</v>
      </c>
      <c r="Q1296" t="str">
        <f>IF(ISBLANK(Data!Q1296), "", Data!Q1296)</f>
        <v>613427719</v>
      </c>
      <c r="R1296" t="str">
        <f>IF(ISBLANK(Data!R1296), "", Data!R1296)</f>
        <v>BU868102220001TE61342771</v>
      </c>
      <c r="S1296" t="str">
        <f>IF(ISBLANK(Data!S1296), "", Data!S1296)</f>
        <v>CH</v>
      </c>
      <c r="T1296" s="1" t="str">
        <f>IF(ISBLANK(Data!T1296),"",(Data!T1296))</f>
        <v/>
      </c>
      <c r="U1296" t="str">
        <f>IF(ISBLANK(Data!U1296), "", Data!U1296)</f>
        <v/>
      </c>
      <c r="V1296" t="str">
        <f>IF(ISBLANK(Data!V1296), "", Data!V1296)</f>
        <v/>
      </c>
      <c r="W1296" t="str">
        <f>IF(ISBLANK(Data!W1296), "", Data!W1296)</f>
        <v/>
      </c>
      <c r="X1296" t="str">
        <f>IF(ISBLANK(Data!X1296), "", Data!X1296)</f>
        <v/>
      </c>
      <c r="Y1296" t="str">
        <f>IF(ISBLANK(Data!Y1296), "", Data!Y1296)</f>
        <v/>
      </c>
      <c r="Z1296" t="str">
        <f>IF(ISBLANK(Data!Z1296), "", Data!Z1296)</f>
        <v>T/0061003E/P/YS</v>
      </c>
      <c r="AA1296" t="str">
        <f>IF(ISBLANK(Data!AA1296), "", Data!AA1296)</f>
        <v>004982199949983</v>
      </c>
      <c r="AB1296" t="str">
        <f>IF(ISBLANK(Data!AB1296), "", Data!AB1296)</f>
        <v>ADR/</v>
      </c>
      <c r="AC1296" t="str">
        <f>IF(ISBLANK(Data!AC1296), "", Data!AC1296)</f>
        <v>L184400</v>
      </c>
      <c r="AD1296" t="str">
        <f>IF(ISBLANK(Data!AD1296), "", Data!AD1296)</f>
        <v/>
      </c>
      <c r="AE1296" t="str">
        <f>IF(ISBLANK(Data!AE1296), "", Data!AE1296)</f>
        <v/>
      </c>
      <c r="AF1296" s="7">
        <f>IF(ISBLANK(Data!AF1296), 0, _xlfn.NUMBERVALUE(SUBSTITUTE(Data!AF1296, ".", ",")))</f>
        <v>307.18</v>
      </c>
      <c r="AG1296" t="str">
        <f>IF(ISBLANK(Data!AG1296), "", Data!AG1296)</f>
        <v>EUR</v>
      </c>
      <c r="AH1296" s="6">
        <f>IF(ISBLANK(Data!AH1296), 0, _xlfn.NUMBERVALUE(SUBSTITUTE(Data!AH1296, ".", ",")))</f>
        <v>306.74</v>
      </c>
      <c r="AI1296" s="7">
        <f>IF(ISBLANK(Data!AI1296), "", _xlfn.NUMBERVALUE(SUBSTITUTE(Data!AI1296, ".", ",")))</f>
        <v>12000</v>
      </c>
      <c r="AJ1296" s="7">
        <f>IF(ISBLANK(Data!AJ1296), "", _xlfn.NUMBERVALUE(SUBSTITUTE(Data!AJ1296, ".", ",")))</f>
        <v>12000</v>
      </c>
      <c r="AK1296" s="7" t="str">
        <f>IF(ISBLANK(Data!AK1296), "", _xlfn.NUMBERVALUE(SUBSTITUTE(Data!AK1296, ".", ",")))</f>
        <v/>
      </c>
      <c r="AL1296">
        <f>IF(ISBLANK(Data!AL1296), "", Data!AL1296)</f>
        <v>0</v>
      </c>
      <c r="AM1296" s="15">
        <f>Table2[[#This Row],[DATE_IN]]-Table2[[#This Row],[DATE_OUT]]</f>
        <v>7</v>
      </c>
      <c r="AN1296" s="7" t="str">
        <f>IF(MID(RIGHT(Table2[[#This Row],[ADDR3]],3),1,1)=",",RIGHT(Table2[[#This Row],[ADDR3]],2),"")</f>
        <v/>
      </c>
      <c r="AO1296" s="7" t="str">
        <f>MID(Table2[[#This Row],[RES]],11,2)</f>
        <v>DE</v>
      </c>
      <c r="AP1296" s="7">
        <f>_xlfn.XLOOKUP(AG1296,Table3[CURRENCY],Table3[CONVERSION RATE],0)*Table2[[#This Row],[ORIGINAL PRICE]]</f>
        <v>3671.6778000000004</v>
      </c>
      <c r="AQ1296" s="7">
        <f>_xlfn.XLOOKUP(AG1296,Table3[CURRENCY],Table3[CONVERSION RATE],0)*Table2[[#This Row],[ORIGINAL PREPAYMENT]]</f>
        <v>3676.9446000000003</v>
      </c>
      <c r="AR1296" s="7"/>
      <c r="AS1296" s="15"/>
    </row>
    <row r="1297" spans="1:45" x14ac:dyDescent="0.25">
      <c r="A1297" t="str">
        <f>IF(ISBLANK(Data!A1297), "", Data!A1297)</f>
        <v>B</v>
      </c>
      <c r="B1297" s="2" cm="1">
        <f t="array" ref="B1297">IF(ISBLANK(Data!B1297), "", DATE(2000 + RIGHT(Data!B1297, 2), _xlfn.SWITCH(MID(Data!B1297, 3, 3), "JAN", 1, "FEB", 2, "MAR", 3, "APR", 4, "MAY", 5, "JUN", 6, "JUL", 7, "AUG", 8, "SEP", 9, "OCT", 10, "NOV", 11, "DEC", 12), LEFT(Data!B1297, 2)))</f>
        <v>45454</v>
      </c>
      <c r="C1297" t="str">
        <f>IF(ISBLANK(Data!C1297), "", Data!C1297)</f>
        <v>0405-6930-CN-3</v>
      </c>
      <c r="D1297" t="str">
        <f>IF(ISBLANK(Data!D1297), "", Data!D1297)</f>
        <v/>
      </c>
      <c r="E1297" t="str">
        <f>IF(ISBLANK(Data!E1297), "", Data!E1297)</f>
        <v>TOS</v>
      </c>
      <c r="F1297" s="2" cm="1">
        <f t="array" ref="F1297">IF(ISBLANK(Data!F1297), "", DATE(2000 + RIGHT(Data!F1297, 2), _xlfn.SWITCH(MID(Data!F1297, 3, 3), "JAN", 1, "FEB", 2, "MAR", 3, "APR", 4, "MAY", 5, "JUN", 6, "JUL", 7, "AUG", 8, "SEP", 9, "OCT", 10, "NOV", 11, "DEC", 12), LEFT(Data!F1297, 2)))</f>
        <v>45565</v>
      </c>
      <c r="G1297" t="str">
        <f>IF(ISBLANK(Data!G1297), "", Data!G1297)</f>
        <v>MON</v>
      </c>
      <c r="H1297" t="str">
        <f>IF(ISBLANK(Data!H1297), "", Data!H1297)</f>
        <v/>
      </c>
      <c r="I1297" t="str">
        <f>IF(ISBLANK(Data!I1297), "", Data!I1297)</f>
        <v>B</v>
      </c>
      <c r="J1297" t="str">
        <f>IF(ISBLANK(Data!J1297), "", Data!J1297)</f>
        <v>TOS</v>
      </c>
      <c r="K1297" s="2" cm="1">
        <f t="array" ref="K1297">IF(ISBLANK(Data!K1297), "", DATE(2000 + RIGHT(Data!K1297, 2), _xlfn.SWITCH(MID(Data!K1297, 3, 3), "JAN", 1, "FEB", 2, "MAR", 3, "APR", 4, "MAY", 5, "JUN", 6, "JUL", 7, "AUG", 8, "SEP", 9, "OCT", 10, "NOV", 11, "DEC", 12), LEFT(Data!K1297, 2)))</f>
        <v>45568</v>
      </c>
      <c r="L1297" t="str">
        <f>IF(ISBLANK(Data!L1297), "", Data!L1297)</f>
        <v>THU</v>
      </c>
      <c r="M1297" t="str">
        <f>IF(ISBLANK(Data!M1297), "", Data!M1297)</f>
        <v>ZHANG,XIANG</v>
      </c>
      <c r="N1297" t="str">
        <f>IF(ISBLANK(Data!N1297), "", Data!N1297)</f>
        <v>JS</v>
      </c>
      <c r="O1297" s="2" t="str" cm="1">
        <f t="array" ref="O1297">IF(ISBLANK(Data!O1297), "", DATE(2000 + RIGHT(Data!O1297, 2), _xlfn.SWITCH(MID(Data!O1297, 3, 3), "JAN", 1, "FEB", 2, "MAR", 3, "APR", 4, "MAY", 5, "JUN", 6, "JUL", 7, "AUG", 8, "SEP", 9, "OCT", 10, "NOV", 11, "DEC", 12), LEFT(Data!O1297, 2)))</f>
        <v/>
      </c>
      <c r="P1297" t="str">
        <f>IF(ISBLANK(Data!P1297), "", Data!P1297)</f>
        <v>1XX1</v>
      </c>
      <c r="Q1297" t="str">
        <f>IF(ISBLANK(Data!Q1297), "", Data!Q1297)</f>
        <v>85309199</v>
      </c>
      <c r="R1297" t="str">
        <f>IF(ISBLANK(Data!R1297), "", Data!R1297)</f>
        <v>BU868101670008TE04056930</v>
      </c>
      <c r="S1297" t="str">
        <f>IF(ISBLANK(Data!S1297), "", Data!S1297)</f>
        <v>CH</v>
      </c>
      <c r="T1297" s="1" t="str">
        <f>IF(ISBLANK(Data!T1297),"",(Data!T1297))</f>
        <v/>
      </c>
      <c r="U1297" t="str">
        <f>IF(ISBLANK(Data!U1297), "", Data!U1297)</f>
        <v/>
      </c>
      <c r="V1297" t="str">
        <f>IF(ISBLANK(Data!V1297), "", Data!V1297)</f>
        <v/>
      </c>
      <c r="W1297" t="str">
        <f>IF(ISBLANK(Data!W1297), "", Data!W1297)</f>
        <v/>
      </c>
      <c r="X1297" t="str">
        <f>IF(ISBLANK(Data!X1297), "", Data!X1297)</f>
        <v/>
      </c>
      <c r="Y1297" t="str">
        <f>IF(ISBLANK(Data!Y1297), "", Data!Y1297)</f>
        <v/>
      </c>
      <c r="Z1297" t="str">
        <f>IF(ISBLANK(Data!Z1297), "", Data!Z1297)</f>
        <v>T/0028862E/P/Z5</v>
      </c>
      <c r="AA1297" t="str">
        <f>IF(ISBLANK(Data!AA1297), "", Data!AA1297)</f>
        <v/>
      </c>
      <c r="AB1297" t="str">
        <f>IF(ISBLANK(Data!AB1297), "", Data!AB1297)</f>
        <v/>
      </c>
      <c r="AC1297" t="str">
        <f>IF(ISBLANK(Data!AC1297), "", Data!AC1297)</f>
        <v>C247300</v>
      </c>
      <c r="AD1297" t="str">
        <f>IF(ISBLANK(Data!AD1297), "", Data!AD1297)</f>
        <v/>
      </c>
      <c r="AE1297" t="str">
        <f>IF(ISBLANK(Data!AE1297), "", Data!AE1297)</f>
        <v/>
      </c>
      <c r="AF1297" s="7">
        <f>IF(ISBLANK(Data!AF1297), 0, _xlfn.NUMBERVALUE(SUBSTITUTE(Data!AF1297, ".", ",")))</f>
        <v>2190.75</v>
      </c>
      <c r="AG1297" t="str">
        <f>IF(ISBLANK(Data!AG1297), "", Data!AG1297)</f>
        <v>NKR</v>
      </c>
      <c r="AH1297" s="6">
        <f>IF(ISBLANK(Data!AH1297), 0, _xlfn.NUMBERVALUE(SUBSTITUTE(Data!AH1297, ".", ",")))</f>
        <v>2190.75</v>
      </c>
      <c r="AI1297" s="7">
        <f>IF(ISBLANK(Data!AI1297), "", _xlfn.NUMBERVALUE(SUBSTITUTE(Data!AI1297, ".", ",")))</f>
        <v>12000</v>
      </c>
      <c r="AJ1297" s="7">
        <f>IF(ISBLANK(Data!AJ1297), "", _xlfn.NUMBERVALUE(SUBSTITUTE(Data!AJ1297, ".", ",")))</f>
        <v>12000</v>
      </c>
      <c r="AK1297" s="7" t="str">
        <f>IF(ISBLANK(Data!AK1297), "", _xlfn.NUMBERVALUE(SUBSTITUTE(Data!AK1297, ".", ",")))</f>
        <v/>
      </c>
      <c r="AL1297">
        <f>IF(ISBLANK(Data!AL1297), "", Data!AL1297)</f>
        <v>0</v>
      </c>
      <c r="AM1297" s="15">
        <f>Table2[[#This Row],[DATE_IN]]-Table2[[#This Row],[DATE_OUT]]</f>
        <v>3</v>
      </c>
      <c r="AN1297" s="7" t="str">
        <f>IF(MID(RIGHT(Table2[[#This Row],[ADDR3]],3),1,1)=",",RIGHT(Table2[[#This Row],[ADDR3]],2),"")</f>
        <v/>
      </c>
      <c r="AO1297" s="7" t="str">
        <f>MID(Table2[[#This Row],[RES]],11,2)</f>
        <v>CN</v>
      </c>
      <c r="AP1297" s="7">
        <f>_xlfn.XLOOKUP(AG1297,Table3[CURRENCY],Table3[CONVERSION RATE],0)*Table2[[#This Row],[ORIGINAL PRICE]]</f>
        <v>2190.75</v>
      </c>
      <c r="AQ1297" s="7">
        <f>_xlfn.XLOOKUP(AG1297,Table3[CURRENCY],Table3[CONVERSION RATE],0)*Table2[[#This Row],[ORIGINAL PREPAYMENT]]</f>
        <v>2190.75</v>
      </c>
      <c r="AR1297" s="7"/>
      <c r="AS1297" s="15"/>
    </row>
    <row r="1298" spans="1:45" x14ac:dyDescent="0.25">
      <c r="A1298" t="str">
        <f>IF(ISBLANK(Data!A1298), "", Data!A1298)</f>
        <v>B</v>
      </c>
      <c r="B1298" s="2" cm="1">
        <f t="array" ref="B1298">IF(ISBLANK(Data!B1298), "", DATE(2000 + RIGHT(Data!B1298, 2), _xlfn.SWITCH(MID(Data!B1298, 3, 3), "JAN", 1, "FEB", 2, "MAR", 3, "APR", 4, "MAY", 5, "JUN", 6, "JUL", 7, "AUG", 8, "SEP", 9, "OCT", 10, "NOV", 11, "DEC", 12), LEFT(Data!B1298, 2)))</f>
        <v>45479</v>
      </c>
      <c r="C1298" t="str">
        <f>IF(ISBLANK(Data!C1298), "", Data!C1298)</f>
        <v>0543-9747-SG-5</v>
      </c>
      <c r="D1298" t="str">
        <f>IF(ISBLANK(Data!D1298), "", Data!D1298)</f>
        <v>QF812V</v>
      </c>
      <c r="E1298" t="str">
        <f>IF(ISBLANK(Data!E1298), "", Data!E1298)</f>
        <v>TOS</v>
      </c>
      <c r="F1298" s="2" cm="1">
        <f t="array" ref="F1298">IF(ISBLANK(Data!F1298), "", DATE(2000 + RIGHT(Data!F1298, 2), _xlfn.SWITCH(MID(Data!F1298, 3, 3), "JAN", 1, "FEB", 2, "MAR", 3, "APR", 4, "MAY", 5, "JUN", 6, "JUL", 7, "AUG", 8, "SEP", 9, "OCT", 10, "NOV", 11, "DEC", 12), LEFT(Data!F1298, 2)))</f>
        <v>45565</v>
      </c>
      <c r="G1298" t="str">
        <f>IF(ISBLANK(Data!G1298), "", Data!G1298)</f>
        <v>MON</v>
      </c>
      <c r="H1298" t="str">
        <f>IF(ISBLANK(Data!H1298), "", Data!H1298)</f>
        <v>SK1491</v>
      </c>
      <c r="I1298" t="str">
        <f>IF(ISBLANK(Data!I1298), "", Data!I1298)</f>
        <v>B</v>
      </c>
      <c r="J1298" t="str">
        <f>IF(ISBLANK(Data!J1298), "", Data!J1298)</f>
        <v>TOS</v>
      </c>
      <c r="K1298" s="2" cm="1">
        <f t="array" ref="K1298">IF(ISBLANK(Data!K1298), "", DATE(2000 + RIGHT(Data!K1298, 2), _xlfn.SWITCH(MID(Data!K1298, 3, 3), "JAN", 1, "FEB", 2, "MAR", 3, "APR", 4, "MAY", 5, "JUN", 6, "JUL", 7, "AUG", 8, "SEP", 9, "OCT", 10, "NOV", 11, "DEC", 12), LEFT(Data!K1298, 2)))</f>
        <v>45572</v>
      </c>
      <c r="L1298" t="str">
        <f>IF(ISBLANK(Data!L1298), "", Data!L1298)</f>
        <v>MON</v>
      </c>
      <c r="M1298" t="str">
        <f>IF(ISBLANK(Data!M1298), "", Data!M1298)</f>
        <v>LAI,JUSTIN</v>
      </c>
      <c r="N1298" t="str">
        <f>IF(ISBLANK(Data!N1298), "", Data!N1298)</f>
        <v>LV</v>
      </c>
      <c r="O1298" s="2" cm="1">
        <f t="array" ref="O1298">IF(ISBLANK(Data!O1298), "", DATE(2000 + RIGHT(Data!O1298, 2), _xlfn.SWITCH(MID(Data!O1298, 3, 3), "JAN", 1, "FEB", 2, "MAR", 3, "APR", 4, "MAY", 5, "JUN", 6, "JUL", 7, "AUG", 8, "SEP", 9, "OCT", 10, "NOV", 11, "DEC", 12), LEFT(Data!O1298, 2)))</f>
        <v>71956</v>
      </c>
      <c r="P1298" t="str">
        <f>IF(ISBLANK(Data!P1298), "", Data!P1298)</f>
        <v>1XX1</v>
      </c>
      <c r="Q1298" t="str">
        <f>IF(ISBLANK(Data!Q1298), "", Data!Q1298)</f>
        <v>781747686</v>
      </c>
      <c r="R1298" t="str">
        <f>IF(ISBLANK(Data!R1298), "", Data!R1298)</f>
        <v>BU868102240009TE78174768</v>
      </c>
      <c r="S1298" t="str">
        <f>IF(ISBLANK(Data!S1298), "", Data!S1298)</f>
        <v>CH</v>
      </c>
      <c r="T1298" s="1" t="str">
        <f>IF(ISBLANK(Data!T1298),"",(Data!T1298))</f>
        <v/>
      </c>
      <c r="U1298" t="str">
        <f>IF(ISBLANK(Data!U1298), "", Data!U1298)</f>
        <v/>
      </c>
      <c r="V1298" t="str">
        <f>IF(ISBLANK(Data!V1298), "", Data!V1298)</f>
        <v/>
      </c>
      <c r="W1298" t="str">
        <f>IF(ISBLANK(Data!W1298), "", Data!W1298)</f>
        <v/>
      </c>
      <c r="X1298" t="str">
        <f>IF(ISBLANK(Data!X1298), "", Data!X1298)</f>
        <v/>
      </c>
      <c r="Y1298" t="str">
        <f>IF(ISBLANK(Data!Y1298), "", Data!Y1298)</f>
        <v/>
      </c>
      <c r="Z1298" t="str">
        <f>IF(ISBLANK(Data!Z1298), "", Data!Z1298)</f>
        <v>T/0061025E/P/YS</v>
      </c>
      <c r="AA1298" t="str">
        <f>IF(ISBLANK(Data!AA1298), "", Data!AA1298)</f>
        <v>+-6592719020</v>
      </c>
      <c r="AB1298" t="str">
        <f>IF(ISBLANK(Data!AB1298), "", Data!AB1298)</f>
        <v/>
      </c>
      <c r="AC1298" t="str">
        <f>IF(ISBLANK(Data!AC1298), "", Data!AC1298)</f>
        <v>L196400</v>
      </c>
      <c r="AD1298" t="str">
        <f>IF(ISBLANK(Data!AD1298), "", Data!AD1298)</f>
        <v/>
      </c>
      <c r="AE1298" t="str">
        <f>IF(ISBLANK(Data!AE1298), "", Data!AE1298)</f>
        <v/>
      </c>
      <c r="AF1298" s="7">
        <f>IF(ISBLANK(Data!AF1298), 0, _xlfn.NUMBERVALUE(SUBSTITUTE(Data!AF1298, ".", ",")))</f>
        <v>3017.01</v>
      </c>
      <c r="AG1298" t="str">
        <f>IF(ISBLANK(Data!AG1298), "", Data!AG1298)</f>
        <v>NKR</v>
      </c>
      <c r="AH1298" s="6">
        <f>IF(ISBLANK(Data!AH1298), 0, _xlfn.NUMBERVALUE(SUBSTITUTE(Data!AH1298, ".", ",")))</f>
        <v>3017.01</v>
      </c>
      <c r="AI1298" s="7">
        <f>IF(ISBLANK(Data!AI1298), "", _xlfn.NUMBERVALUE(SUBSTITUTE(Data!AI1298, ".", ",")))</f>
        <v>12000</v>
      </c>
      <c r="AJ1298" s="7">
        <f>IF(ISBLANK(Data!AJ1298), "", _xlfn.NUMBERVALUE(SUBSTITUTE(Data!AJ1298, ".", ",")))</f>
        <v>12000</v>
      </c>
      <c r="AK1298" s="7" t="str">
        <f>IF(ISBLANK(Data!AK1298), "", _xlfn.NUMBERVALUE(SUBSTITUTE(Data!AK1298, ".", ",")))</f>
        <v/>
      </c>
      <c r="AL1298">
        <f>IF(ISBLANK(Data!AL1298), "", Data!AL1298)</f>
        <v>0</v>
      </c>
      <c r="AM1298" s="15">
        <f>Table2[[#This Row],[DATE_IN]]-Table2[[#This Row],[DATE_OUT]]</f>
        <v>7</v>
      </c>
      <c r="AN1298" s="7" t="str">
        <f>IF(MID(RIGHT(Table2[[#This Row],[ADDR3]],3),1,1)=",",RIGHT(Table2[[#This Row],[ADDR3]],2),"")</f>
        <v/>
      </c>
      <c r="AO1298" s="7" t="str">
        <f>MID(Table2[[#This Row],[RES]],11,2)</f>
        <v>SG</v>
      </c>
      <c r="AP1298" s="7">
        <f>_xlfn.XLOOKUP(AG1298,Table3[CURRENCY],Table3[CONVERSION RATE],0)*Table2[[#This Row],[ORIGINAL PRICE]]</f>
        <v>3017.01</v>
      </c>
      <c r="AQ1298" s="7">
        <f>_xlfn.XLOOKUP(AG1298,Table3[CURRENCY],Table3[CONVERSION RATE],0)*Table2[[#This Row],[ORIGINAL PREPAYMENT]]</f>
        <v>3017.01</v>
      </c>
      <c r="AR1298" s="7"/>
      <c r="AS1298" s="15"/>
    </row>
    <row r="1299" spans="1:45" x14ac:dyDescent="0.25">
      <c r="A1299" t="str">
        <f>IF(ISBLANK(Data!A1299), "", Data!A1299)</f>
        <v>B</v>
      </c>
      <c r="B1299" s="2" cm="1">
        <f t="array" ref="B1299">IF(ISBLANK(Data!B1299), "", DATE(2000 + RIGHT(Data!B1299, 2), _xlfn.SWITCH(MID(Data!B1299, 3, 3), "JAN", 1, "FEB", 2, "MAR", 3, "APR", 4, "MAY", 5, "JUN", 6, "JUL", 7, "AUG", 8, "SEP", 9, "OCT", 10, "NOV", 11, "DEC", 12), LEFT(Data!B1299, 2)))</f>
        <v>45346</v>
      </c>
      <c r="C1299" t="str">
        <f>IF(ISBLANK(Data!C1299), "", Data!C1299)</f>
        <v>4744-7039-DE-3</v>
      </c>
      <c r="D1299" t="str">
        <f>IF(ISBLANK(Data!D1299), "", Data!D1299)</f>
        <v>QF810V</v>
      </c>
      <c r="E1299" t="str">
        <f>IF(ISBLANK(Data!E1299), "", Data!E1299)</f>
        <v>TOS</v>
      </c>
      <c r="F1299" s="2" cm="1">
        <f t="array" ref="F1299">IF(ISBLANK(Data!F1299), "", DATE(2000 + RIGHT(Data!F1299, 2), _xlfn.SWITCH(MID(Data!F1299, 3, 3), "JAN", 1, "FEB", 2, "MAR", 3, "APR", 4, "MAY", 5, "JUN", 6, "JUL", 7, "AUG", 8, "SEP", 9, "OCT", 10, "NOV", 11, "DEC", 12), LEFT(Data!F1299, 2)))</f>
        <v>45565</v>
      </c>
      <c r="G1299" t="str">
        <f>IF(ISBLANK(Data!G1299), "", Data!G1299)</f>
        <v>MON</v>
      </c>
      <c r="H1299" t="str">
        <f>IF(ISBLANK(Data!H1299), "", Data!H1299)</f>
        <v>WI</v>
      </c>
      <c r="I1299" t="str">
        <f>IF(ISBLANK(Data!I1299), "", Data!I1299)</f>
        <v>E</v>
      </c>
      <c r="J1299" t="str">
        <f>IF(ISBLANK(Data!J1299), "", Data!J1299)</f>
        <v>TOS</v>
      </c>
      <c r="K1299" s="2" cm="1">
        <f t="array" ref="K1299">IF(ISBLANK(Data!K1299), "", DATE(2000 + RIGHT(Data!K1299, 2), _xlfn.SWITCH(MID(Data!K1299, 3, 3), "JAN", 1, "FEB", 2, "MAR", 3, "APR", 4, "MAY", 5, "JUN", 6, "JUL", 7, "AUG", 8, "SEP", 9, "OCT", 10, "NOV", 11, "DEC", 12), LEFT(Data!K1299, 2)))</f>
        <v>45572</v>
      </c>
      <c r="L1299" t="str">
        <f>IF(ISBLANK(Data!L1299), "", Data!L1299)</f>
        <v>MON</v>
      </c>
      <c r="M1299" t="str">
        <f>IF(ISBLANK(Data!M1299), "", Data!M1299)</f>
        <v>KRIST,DAVID</v>
      </c>
      <c r="N1299" t="str">
        <f>IF(ISBLANK(Data!N1299), "", Data!N1299)</f>
        <v>LI</v>
      </c>
      <c r="O1299" s="2" cm="1">
        <f t="array" ref="O1299">IF(ISBLANK(Data!O1299), "", DATE(2000 + RIGHT(Data!O1299, 2), _xlfn.SWITCH(MID(Data!O1299, 3, 3), "JAN", 1, "FEB", 2, "MAR", 3, "APR", 4, "MAY", 5, "JUN", 6, "JUL", 7, "AUG", 8, "SEP", 9, "OCT", 10, "NOV", 11, "DEC", 12), LEFT(Data!O1299, 2)))</f>
        <v>69034</v>
      </c>
      <c r="P1299" t="str">
        <f>IF(ISBLANK(Data!P1299), "", Data!P1299)</f>
        <v>1XX1</v>
      </c>
      <c r="Q1299" t="str">
        <f>IF(ISBLANK(Data!Q1299), "", Data!Q1299)</f>
        <v>774559947</v>
      </c>
      <c r="R1299" t="str">
        <f>IF(ISBLANK(Data!R1299), "", Data!R1299)</f>
        <v>BU868102220001TE77455994</v>
      </c>
      <c r="S1299" t="str">
        <f>IF(ISBLANK(Data!S1299), "", Data!S1299)</f>
        <v>CH</v>
      </c>
      <c r="T1299" s="1" t="str">
        <f>IF(ISBLANK(Data!T1299),"",(Data!T1299))</f>
        <v/>
      </c>
      <c r="U1299" t="str">
        <f>IF(ISBLANK(Data!U1299), "", Data!U1299)</f>
        <v/>
      </c>
      <c r="V1299" t="str">
        <f>IF(ISBLANK(Data!V1299), "", Data!V1299)</f>
        <v/>
      </c>
      <c r="W1299" t="str">
        <f>IF(ISBLANK(Data!W1299), "", Data!W1299)</f>
        <v/>
      </c>
      <c r="X1299" t="str">
        <f>IF(ISBLANK(Data!X1299), "", Data!X1299)</f>
        <v/>
      </c>
      <c r="Y1299" t="str">
        <f>IF(ISBLANK(Data!Y1299), "", Data!Y1299)</f>
        <v/>
      </c>
      <c r="Z1299" t="str">
        <f>IF(ISBLANK(Data!Z1299), "", Data!Z1299)</f>
        <v>T/0061003E/P/YS</v>
      </c>
      <c r="AA1299" t="str">
        <f>IF(ISBLANK(Data!AA1299), "", Data!AA1299)</f>
        <v>+4915155505740</v>
      </c>
      <c r="AB1299" t="str">
        <f>IF(ISBLANK(Data!AB1299), "", Data!AB1299)</f>
        <v/>
      </c>
      <c r="AC1299" t="str">
        <f>IF(ISBLANK(Data!AC1299), "", Data!AC1299)</f>
        <v>L184400</v>
      </c>
      <c r="AD1299" t="str">
        <f>IF(ISBLANK(Data!AD1299), "", Data!AD1299)</f>
        <v/>
      </c>
      <c r="AE1299" t="str">
        <f>IF(ISBLANK(Data!AE1299), "", Data!AE1299)</f>
        <v/>
      </c>
      <c r="AF1299" s="7">
        <f>IF(ISBLANK(Data!AF1299), 0, _xlfn.NUMBERVALUE(SUBSTITUTE(Data!AF1299, ".", ",")))</f>
        <v>470.46</v>
      </c>
      <c r="AG1299" t="str">
        <f>IF(ISBLANK(Data!AG1299), "", Data!AG1299)</f>
        <v>EUR</v>
      </c>
      <c r="AH1299" s="6">
        <f>IF(ISBLANK(Data!AH1299), 0, _xlfn.NUMBERVALUE(SUBSTITUTE(Data!AH1299, ".", ",")))</f>
        <v>469.74</v>
      </c>
      <c r="AI1299" s="7">
        <f>IF(ISBLANK(Data!AI1299), "", _xlfn.NUMBERVALUE(SUBSTITUTE(Data!AI1299, ".", ",")))</f>
        <v>12000</v>
      </c>
      <c r="AJ1299" s="7">
        <f>IF(ISBLANK(Data!AJ1299), "", _xlfn.NUMBERVALUE(SUBSTITUTE(Data!AJ1299, ".", ",")))</f>
        <v>12000</v>
      </c>
      <c r="AK1299" s="7" t="str">
        <f>IF(ISBLANK(Data!AK1299), "", _xlfn.NUMBERVALUE(SUBSTITUTE(Data!AK1299, ".", ",")))</f>
        <v/>
      </c>
      <c r="AL1299">
        <f>IF(ISBLANK(Data!AL1299), "", Data!AL1299)</f>
        <v>0</v>
      </c>
      <c r="AM1299" s="15">
        <f>Table2[[#This Row],[DATE_IN]]-Table2[[#This Row],[DATE_OUT]]</f>
        <v>7</v>
      </c>
      <c r="AN1299" s="7" t="str">
        <f>IF(MID(RIGHT(Table2[[#This Row],[ADDR3]],3),1,1)=",",RIGHT(Table2[[#This Row],[ADDR3]],2),"")</f>
        <v/>
      </c>
      <c r="AO1299" s="7" t="str">
        <f>MID(Table2[[#This Row],[RES]],11,2)</f>
        <v>DE</v>
      </c>
      <c r="AP1299" s="7">
        <f>_xlfn.XLOOKUP(AG1299,Table3[CURRENCY],Table3[CONVERSION RATE],0)*Table2[[#This Row],[ORIGINAL PRICE]]</f>
        <v>5622.7878000000001</v>
      </c>
      <c r="AQ1299" s="7">
        <f>_xlfn.XLOOKUP(AG1299,Table3[CURRENCY],Table3[CONVERSION RATE],0)*Table2[[#This Row],[ORIGINAL PREPAYMENT]]</f>
        <v>5631.4062000000004</v>
      </c>
      <c r="AR1299" s="7"/>
      <c r="AS1299" s="15"/>
    </row>
    <row r="1300" spans="1:45" x14ac:dyDescent="0.25">
      <c r="A1300" t="str">
        <f>IF(ISBLANK(Data!A1300), "", Data!A1300)</f>
        <v>B</v>
      </c>
      <c r="B1300" s="2" cm="1">
        <f t="array" ref="B1300">IF(ISBLANK(Data!B1300), "", DATE(2000 + RIGHT(Data!B1300, 2), _xlfn.SWITCH(MID(Data!B1300, 3, 3), "JAN", 1, "FEB", 2, "MAR", 3, "APR", 4, "MAY", 5, "JUN", 6, "JUL", 7, "AUG", 8, "SEP", 9, "OCT", 10, "NOV", 11, "DEC", 12), LEFT(Data!B1300, 2)))</f>
        <v>45346</v>
      </c>
      <c r="C1300" t="str">
        <f>IF(ISBLANK(Data!C1300), "", Data!C1300)</f>
        <v>4744-7353-DE-2</v>
      </c>
      <c r="D1300" t="str">
        <f>IF(ISBLANK(Data!D1300), "", Data!D1300)</f>
        <v>QF810V</v>
      </c>
      <c r="E1300" t="str">
        <f>IF(ISBLANK(Data!E1300), "", Data!E1300)</f>
        <v>TOS</v>
      </c>
      <c r="F1300" s="2" cm="1">
        <f t="array" ref="F1300">IF(ISBLANK(Data!F1300), "", DATE(2000 + RIGHT(Data!F1300, 2), _xlfn.SWITCH(MID(Data!F1300, 3, 3), "JAN", 1, "FEB", 2, "MAR", 3, "APR", 4, "MAY", 5, "JUN", 6, "JUL", 7, "AUG", 8, "SEP", 9, "OCT", 10, "NOV", 11, "DEC", 12), LEFT(Data!F1300, 2)))</f>
        <v>45565</v>
      </c>
      <c r="G1300" t="str">
        <f>IF(ISBLANK(Data!G1300), "", Data!G1300)</f>
        <v>MON</v>
      </c>
      <c r="H1300" t="str">
        <f>IF(ISBLANK(Data!H1300), "", Data!H1300)</f>
        <v>WI</v>
      </c>
      <c r="I1300" t="str">
        <f>IF(ISBLANK(Data!I1300), "", Data!I1300)</f>
        <v>E</v>
      </c>
      <c r="J1300" t="str">
        <f>IF(ISBLANK(Data!J1300), "", Data!J1300)</f>
        <v>TOS</v>
      </c>
      <c r="K1300" s="2" cm="1">
        <f t="array" ref="K1300">IF(ISBLANK(Data!K1300), "", DATE(2000 + RIGHT(Data!K1300, 2), _xlfn.SWITCH(MID(Data!K1300, 3, 3), "JAN", 1, "FEB", 2, "MAR", 3, "APR", 4, "MAY", 5, "JUN", 6, "JUL", 7, "AUG", 8, "SEP", 9, "OCT", 10, "NOV", 11, "DEC", 12), LEFT(Data!K1300, 2)))</f>
        <v>45572</v>
      </c>
      <c r="L1300" t="str">
        <f>IF(ISBLANK(Data!L1300), "", Data!L1300)</f>
        <v>MON</v>
      </c>
      <c r="M1300" t="str">
        <f>IF(ISBLANK(Data!M1300), "", Data!M1300)</f>
        <v>BLATTMANN,MAURICE</v>
      </c>
      <c r="N1300" t="str">
        <f>IF(ISBLANK(Data!N1300), "", Data!N1300)</f>
        <v>LI</v>
      </c>
      <c r="O1300" s="2" cm="1">
        <f t="array" ref="O1300">IF(ISBLANK(Data!O1300), "", DATE(2000 + RIGHT(Data!O1300, 2), _xlfn.SWITCH(MID(Data!O1300, 3, 3), "JAN", 1, "FEB", 2, "MAR", 3, "APR", 4, "MAY", 5, "JUN", 6, "JUL", 7, "AUG", 8, "SEP", 9, "OCT", 10, "NOV", 11, "DEC", 12), LEFT(Data!O1300, 2)))</f>
        <v>70860</v>
      </c>
      <c r="P1300" t="str">
        <f>IF(ISBLANK(Data!P1300), "", Data!P1300)</f>
        <v>1XX1</v>
      </c>
      <c r="Q1300" t="str">
        <f>IF(ISBLANK(Data!Q1300), "", Data!Q1300)</f>
        <v>762675628</v>
      </c>
      <c r="R1300" t="str">
        <f>IF(ISBLANK(Data!R1300), "", Data!R1300)</f>
        <v>BU868102220001TE76267562</v>
      </c>
      <c r="S1300" t="str">
        <f>IF(ISBLANK(Data!S1300), "", Data!S1300)</f>
        <v>CH</v>
      </c>
      <c r="T1300" s="1" t="str">
        <f>IF(ISBLANK(Data!T1300),"",(Data!T1300))</f>
        <v/>
      </c>
      <c r="U1300" t="str">
        <f>IF(ISBLANK(Data!U1300), "", Data!U1300)</f>
        <v/>
      </c>
      <c r="V1300" t="str">
        <f>IF(ISBLANK(Data!V1300), "", Data!V1300)</f>
        <v/>
      </c>
      <c r="W1300" t="str">
        <f>IF(ISBLANK(Data!W1300), "", Data!W1300)</f>
        <v/>
      </c>
      <c r="X1300" t="str">
        <f>IF(ISBLANK(Data!X1300), "", Data!X1300)</f>
        <v/>
      </c>
      <c r="Y1300" t="str">
        <f>IF(ISBLANK(Data!Y1300), "", Data!Y1300)</f>
        <v/>
      </c>
      <c r="Z1300" t="str">
        <f>IF(ISBLANK(Data!Z1300), "", Data!Z1300)</f>
        <v>T/0061003E/P/YS</v>
      </c>
      <c r="AA1300" t="str">
        <f>IF(ISBLANK(Data!AA1300), "", Data!AA1300)</f>
        <v>+4916096683232</v>
      </c>
      <c r="AB1300" t="str">
        <f>IF(ISBLANK(Data!AB1300), "", Data!AB1300)</f>
        <v/>
      </c>
      <c r="AC1300" t="str">
        <f>IF(ISBLANK(Data!AC1300), "", Data!AC1300)</f>
        <v>L184400</v>
      </c>
      <c r="AD1300" t="str">
        <f>IF(ISBLANK(Data!AD1300), "", Data!AD1300)</f>
        <v/>
      </c>
      <c r="AE1300" t="str">
        <f>IF(ISBLANK(Data!AE1300), "", Data!AE1300)</f>
        <v/>
      </c>
      <c r="AF1300" s="7">
        <f>IF(ISBLANK(Data!AF1300), 0, _xlfn.NUMBERVALUE(SUBSTITUTE(Data!AF1300, ".", ",")))</f>
        <v>470.46</v>
      </c>
      <c r="AG1300" t="str">
        <f>IF(ISBLANK(Data!AG1300), "", Data!AG1300)</f>
        <v>EUR</v>
      </c>
      <c r="AH1300" s="6">
        <f>IF(ISBLANK(Data!AH1300), 0, _xlfn.NUMBERVALUE(SUBSTITUTE(Data!AH1300, ".", ",")))</f>
        <v>469.74</v>
      </c>
      <c r="AI1300" s="7">
        <f>IF(ISBLANK(Data!AI1300), "", _xlfn.NUMBERVALUE(SUBSTITUTE(Data!AI1300, ".", ",")))</f>
        <v>12000</v>
      </c>
      <c r="AJ1300" s="7">
        <f>IF(ISBLANK(Data!AJ1300), "", _xlfn.NUMBERVALUE(SUBSTITUTE(Data!AJ1300, ".", ",")))</f>
        <v>12000</v>
      </c>
      <c r="AK1300" s="7" t="str">
        <f>IF(ISBLANK(Data!AK1300), "", _xlfn.NUMBERVALUE(SUBSTITUTE(Data!AK1300, ".", ",")))</f>
        <v/>
      </c>
      <c r="AL1300">
        <f>IF(ISBLANK(Data!AL1300), "", Data!AL1300)</f>
        <v>0</v>
      </c>
      <c r="AM1300" s="15">
        <f>Table2[[#This Row],[DATE_IN]]-Table2[[#This Row],[DATE_OUT]]</f>
        <v>7</v>
      </c>
      <c r="AN1300" s="7" t="str">
        <f>IF(MID(RIGHT(Table2[[#This Row],[ADDR3]],3),1,1)=",",RIGHT(Table2[[#This Row],[ADDR3]],2),"")</f>
        <v/>
      </c>
      <c r="AO1300" s="7" t="str">
        <f>MID(Table2[[#This Row],[RES]],11,2)</f>
        <v>DE</v>
      </c>
      <c r="AP1300" s="7">
        <f>_xlfn.XLOOKUP(AG1300,Table3[CURRENCY],Table3[CONVERSION RATE],0)*Table2[[#This Row],[ORIGINAL PRICE]]</f>
        <v>5622.7878000000001</v>
      </c>
      <c r="AQ1300" s="7">
        <f>_xlfn.XLOOKUP(AG1300,Table3[CURRENCY],Table3[CONVERSION RATE],0)*Table2[[#This Row],[ORIGINAL PREPAYMENT]]</f>
        <v>5631.4062000000004</v>
      </c>
      <c r="AR1300" s="7"/>
      <c r="AS1300" s="15"/>
    </row>
    <row r="1301" spans="1:45" x14ac:dyDescent="0.25">
      <c r="A1301" t="str">
        <f>IF(ISBLANK(Data!A1301), "", Data!A1301)</f>
        <v>B</v>
      </c>
      <c r="B1301" s="2" cm="1">
        <f t="array" ref="B1301">IF(ISBLANK(Data!B1301), "", DATE(2000 + RIGHT(Data!B1301, 2), _xlfn.SWITCH(MID(Data!B1301, 3, 3), "JAN", 1, "FEB", 2, "MAR", 3, "APR", 4, "MAY", 5, "JUN", 6, "JUL", 7, "AUG", 8, "SEP", 9, "OCT", 10, "NOV", 11, "DEC", 12), LEFT(Data!B1301, 2)))</f>
        <v>45417</v>
      </c>
      <c r="C1301" t="str">
        <f>IF(ISBLANK(Data!C1301), "", Data!C1301)</f>
        <v>0174-0729-HK-4</v>
      </c>
      <c r="D1301" t="str">
        <f>IF(ISBLANK(Data!D1301), "", Data!D1301)</f>
        <v/>
      </c>
      <c r="E1301" t="str">
        <f>IF(ISBLANK(Data!E1301), "", Data!E1301)</f>
        <v>TOS</v>
      </c>
      <c r="F1301" s="2" cm="1">
        <f t="array" ref="F1301">IF(ISBLANK(Data!F1301), "", DATE(2000 + RIGHT(Data!F1301, 2), _xlfn.SWITCH(MID(Data!F1301, 3, 3), "JAN", 1, "FEB", 2, "MAR", 3, "APR", 4, "MAY", 5, "JUN", 6, "JUL", 7, "AUG", 8, "SEP", 9, "OCT", 10, "NOV", 11, "DEC", 12), LEFT(Data!F1301, 2)))</f>
        <v>45566</v>
      </c>
      <c r="G1301" t="str">
        <f>IF(ISBLANK(Data!G1301), "", Data!G1301)</f>
        <v>TUE</v>
      </c>
      <c r="H1301" t="str">
        <f>IF(ISBLANK(Data!H1301), "", Data!H1301)</f>
        <v>AY937</v>
      </c>
      <c r="I1301" t="str">
        <f>IF(ISBLANK(Data!I1301), "", Data!I1301)</f>
        <v>E</v>
      </c>
      <c r="J1301" t="str">
        <f>IF(ISBLANK(Data!J1301), "", Data!J1301)</f>
        <v>TOS</v>
      </c>
      <c r="K1301" s="2" cm="1">
        <f t="array" ref="K1301">IF(ISBLANK(Data!K1301), "", DATE(2000 + RIGHT(Data!K1301, 2), _xlfn.SWITCH(MID(Data!K1301, 3, 3), "JAN", 1, "FEB", 2, "MAR", 3, "APR", 4, "MAY", 5, "JUN", 6, "JUL", 7, "AUG", 8, "SEP", 9, "OCT", 10, "NOV", 11, "DEC", 12), LEFT(Data!K1301, 2)))</f>
        <v>45588</v>
      </c>
      <c r="L1301" t="str">
        <f>IF(ISBLANK(Data!L1301), "", Data!L1301)</f>
        <v>WED</v>
      </c>
      <c r="M1301" t="str">
        <f>IF(ISBLANK(Data!M1301), "", Data!M1301)</f>
        <v>TSANG,CHIU MAN</v>
      </c>
      <c r="N1301" t="str">
        <f>IF(ISBLANK(Data!N1301), "", Data!N1301)</f>
        <v>M8</v>
      </c>
      <c r="O1301" s="2" cm="1">
        <f t="array" ref="O1301">IF(ISBLANK(Data!O1301), "", DATE(2000 + RIGHT(Data!O1301, 2), _xlfn.SWITCH(MID(Data!O1301, 3, 3), "JAN", 1, "FEB", 2, "MAR", 3, "APR", 4, "MAY", 5, "JUN", 6, "JUL", 7, "AUG", 8, "SEP", 9, "OCT", 10, "NOV", 11, "DEC", 12), LEFT(Data!O1301, 2)))</f>
        <v>64920</v>
      </c>
      <c r="P1301" t="str">
        <f>IF(ISBLANK(Data!P1301), "", Data!P1301)</f>
        <v>1001</v>
      </c>
      <c r="Q1301" t="str">
        <f>IF(ISBLANK(Data!Q1301), "", Data!Q1301)</f>
        <v/>
      </c>
      <c r="R1301" t="str">
        <f>IF(ISBLANK(Data!R1301), "", Data!R1301)</f>
        <v>CM528946XXXXXX7198</v>
      </c>
      <c r="S1301" t="str">
        <f>IF(ISBLANK(Data!S1301), "", Data!S1301)</f>
        <v>CV</v>
      </c>
      <c r="T1301" s="1" t="str">
        <f>IF(ISBLANK(Data!T1301),"",(Data!T1301))</f>
        <v>09/25</v>
      </c>
      <c r="U1301" t="str">
        <f>IF(ISBLANK(Data!U1301), "", Data!U1301)</f>
        <v/>
      </c>
      <c r="V1301" t="str">
        <f>IF(ISBLANK(Data!V1301), "", Data!V1301)</f>
        <v>RM.1546, BLK B, SHEK TO HOUSE</v>
      </c>
      <c r="W1301" t="str">
        <f>IF(ISBLANK(Data!W1301), "", Data!W1301)</f>
        <v>SHEK WAI KOK ESTATE, TSUEN WAN</v>
      </c>
      <c r="X1301" t="str">
        <f>IF(ISBLANK(Data!X1301), "", Data!X1301)</f>
        <v>HONG KONG,HK</v>
      </c>
      <c r="Y1301" t="str">
        <f>IF(ISBLANK(Data!Y1301), "", Data!Y1301)</f>
        <v>HKXXA970982</v>
      </c>
      <c r="Z1301" t="str">
        <f>IF(ISBLANK(Data!Z1301), "", Data!Z1301)</f>
        <v>T/0041462E/P/I1</v>
      </c>
      <c r="AA1301" t="str">
        <f>IF(ISBLANK(Data!AA1301), "", Data!AA1301)</f>
        <v>8-5298411201</v>
      </c>
      <c r="AB1301" t="str">
        <f>IF(ISBLANK(Data!AB1301), "", Data!AB1301)</f>
        <v>OCI,DEL/</v>
      </c>
      <c r="AC1301" t="str">
        <f>IF(ISBLANK(Data!AC1301), "", Data!AC1301)</f>
        <v>B203943</v>
      </c>
      <c r="AD1301" t="str">
        <f>IF(ISBLANK(Data!AD1301), "", Data!AD1301)</f>
        <v/>
      </c>
      <c r="AE1301" t="str">
        <f>IF(ISBLANK(Data!AE1301), "", Data!AE1301)</f>
        <v/>
      </c>
      <c r="AF1301" s="7">
        <f>IF(ISBLANK(Data!AF1301), 0, _xlfn.NUMBERVALUE(SUBSTITUTE(Data!AF1301, ".", ",")))</f>
        <v>0</v>
      </c>
      <c r="AG1301" t="str">
        <f>IF(ISBLANK(Data!AG1301), "", Data!AG1301)</f>
        <v>NKR</v>
      </c>
      <c r="AH1301" s="6">
        <f>IF(ISBLANK(Data!AH1301), 0, _xlfn.NUMBERVALUE(SUBSTITUTE(Data!AH1301, ".", ",")))</f>
        <v>14283.7</v>
      </c>
      <c r="AI1301" s="7">
        <f>IF(ISBLANK(Data!AI1301), "", _xlfn.NUMBERVALUE(SUBSTITUTE(Data!AI1301, ".", ",")))</f>
        <v>12000</v>
      </c>
      <c r="AJ1301" s="7">
        <f>IF(ISBLANK(Data!AJ1301), "", _xlfn.NUMBERVALUE(SUBSTITUTE(Data!AJ1301, ".", ",")))</f>
        <v>12000</v>
      </c>
      <c r="AK1301" s="7" t="str">
        <f>IF(ISBLANK(Data!AK1301), "", _xlfn.NUMBERVALUE(SUBSTITUTE(Data!AK1301, ".", ",")))</f>
        <v/>
      </c>
      <c r="AL1301">
        <f>IF(ISBLANK(Data!AL1301), "", Data!AL1301)</f>
        <v>0</v>
      </c>
      <c r="AM1301" s="15">
        <f>Table2[[#This Row],[DATE_IN]]-Table2[[#This Row],[DATE_OUT]]</f>
        <v>22</v>
      </c>
      <c r="AN1301" s="7" t="str">
        <f>IF(MID(RIGHT(Table2[[#This Row],[ADDR3]],3),1,1)=",",RIGHT(Table2[[#This Row],[ADDR3]],2),"")</f>
        <v>HK</v>
      </c>
      <c r="AO1301" s="7" t="str">
        <f>MID(Table2[[#This Row],[RES]],11,2)</f>
        <v>HK</v>
      </c>
      <c r="AP1301" s="7">
        <f>_xlfn.XLOOKUP(AG1301,Table3[CURRENCY],Table3[CONVERSION RATE],0)*Table2[[#This Row],[ORIGINAL PRICE]]</f>
        <v>14283.7</v>
      </c>
      <c r="AQ1301" s="7">
        <f>_xlfn.XLOOKUP(AG1301,Table3[CURRENCY],Table3[CONVERSION RATE],0)*Table2[[#This Row],[ORIGINAL PREPAYMENT]]</f>
        <v>0</v>
      </c>
      <c r="AR1301" s="7"/>
      <c r="AS1301" s="15"/>
    </row>
    <row r="1302" spans="1:45" x14ac:dyDescent="0.25">
      <c r="A1302" t="str">
        <f>IF(ISBLANK(Data!A1302), "", Data!A1302)</f>
        <v>B</v>
      </c>
      <c r="B1302" s="2" cm="1">
        <f t="array" ref="B1302">IF(ISBLANK(Data!B1302), "", DATE(2000 + RIGHT(Data!B1302, 2), _xlfn.SWITCH(MID(Data!B1302, 3, 3), "JAN", 1, "FEB", 2, "MAR", 3, "APR", 4, "MAY", 5, "JUN", 6, "JUL", 7, "AUG", 8, "SEP", 9, "OCT", 10, "NOV", 11, "DEC", 12), LEFT(Data!B1302, 2)))</f>
        <v>45487</v>
      </c>
      <c r="C1302" t="str">
        <f>IF(ISBLANK(Data!C1302), "", Data!C1302)</f>
        <v>0594-2334-CN-6</v>
      </c>
      <c r="D1302" t="str">
        <f>IF(ISBLANK(Data!D1302), "", Data!D1302)</f>
        <v/>
      </c>
      <c r="E1302" t="str">
        <f>IF(ISBLANK(Data!E1302), "", Data!E1302)</f>
        <v>TOS</v>
      </c>
      <c r="F1302" s="2" cm="1">
        <f t="array" ref="F1302">IF(ISBLANK(Data!F1302), "", DATE(2000 + RIGHT(Data!F1302, 2), _xlfn.SWITCH(MID(Data!F1302, 3, 3), "JAN", 1, "FEB", 2, "MAR", 3, "APR", 4, "MAY", 5, "JUN", 6, "JUL", 7, "AUG", 8, "SEP", 9, "OCT", 10, "NOV", 11, "DEC", 12), LEFT(Data!F1302, 2)))</f>
        <v>45566</v>
      </c>
      <c r="G1302" t="str">
        <f>IF(ISBLANK(Data!G1302), "", Data!G1302)</f>
        <v>TUE</v>
      </c>
      <c r="H1302" t="str">
        <f>IF(ISBLANK(Data!H1302), "", Data!H1302)</f>
        <v>WI</v>
      </c>
      <c r="I1302" t="str">
        <f>IF(ISBLANK(Data!I1302), "", Data!I1302)</f>
        <v>B</v>
      </c>
      <c r="J1302" t="str">
        <f>IF(ISBLANK(Data!J1302), "", Data!J1302)</f>
        <v>TOS</v>
      </c>
      <c r="K1302" s="2" cm="1">
        <f t="array" ref="K1302">IF(ISBLANK(Data!K1302), "", DATE(2000 + RIGHT(Data!K1302, 2), _xlfn.SWITCH(MID(Data!K1302, 3, 3), "JAN", 1, "FEB", 2, "MAR", 3, "APR", 4, "MAY", 5, "JUN", 6, "JUL", 7, "AUG", 8, "SEP", 9, "OCT", 10, "NOV", 11, "DEC", 12), LEFT(Data!K1302, 2)))</f>
        <v>45569</v>
      </c>
      <c r="L1302" t="str">
        <f>IF(ISBLANK(Data!L1302), "", Data!L1302)</f>
        <v>FRI</v>
      </c>
      <c r="M1302" t="str">
        <f>IF(ISBLANK(Data!M1302), "", Data!M1302)</f>
        <v>JIANG,PENGYI</v>
      </c>
      <c r="N1302" t="str">
        <f>IF(ISBLANK(Data!N1302), "", Data!N1302)</f>
        <v>JS</v>
      </c>
      <c r="O1302" s="2" cm="1">
        <f t="array" ref="O1302">IF(ISBLANK(Data!O1302), "", DATE(2000 + RIGHT(Data!O1302, 2), _xlfn.SWITCH(MID(Data!O1302, 3, 3), "JAN", 1, "FEB", 2, "MAR", 3, "APR", 4, "MAY", 5, "JUN", 6, "JUL", 7, "AUG", 8, "SEP", 9, "OCT", 10, "NOV", 11, "DEC", 12), LEFT(Data!O1302, 2)))</f>
        <v>71720</v>
      </c>
      <c r="P1302" t="str">
        <f>IF(ISBLANK(Data!P1302), "", Data!P1302)</f>
        <v>1XX1</v>
      </c>
      <c r="Q1302" t="str">
        <f>IF(ISBLANK(Data!Q1302), "", Data!Q1302)</f>
        <v>1006059484</v>
      </c>
      <c r="R1302" t="str">
        <f>IF(ISBLANK(Data!R1302), "", Data!R1302)</f>
        <v>BU868101640001TE05942334</v>
      </c>
      <c r="S1302" t="str">
        <f>IF(ISBLANK(Data!S1302), "", Data!S1302)</f>
        <v>CH</v>
      </c>
      <c r="T1302" s="1" t="str">
        <f>IF(ISBLANK(Data!T1302),"",(Data!T1302))</f>
        <v/>
      </c>
      <c r="U1302" t="str">
        <f>IF(ISBLANK(Data!U1302), "", Data!U1302)</f>
        <v/>
      </c>
      <c r="V1302" t="str">
        <f>IF(ISBLANK(Data!V1302), "", Data!V1302)</f>
        <v/>
      </c>
      <c r="W1302" t="str">
        <f>IF(ISBLANK(Data!W1302), "", Data!W1302)</f>
        <v/>
      </c>
      <c r="X1302" t="str">
        <f>IF(ISBLANK(Data!X1302), "", Data!X1302)</f>
        <v/>
      </c>
      <c r="Y1302" t="str">
        <f>IF(ISBLANK(Data!Y1302), "", Data!Y1302)</f>
        <v/>
      </c>
      <c r="Z1302" t="str">
        <f>IF(ISBLANK(Data!Z1302), "", Data!Z1302)</f>
        <v>T/0028781E/P/ZS</v>
      </c>
      <c r="AA1302" t="str">
        <f>IF(ISBLANK(Data!AA1302), "", Data!AA1302)</f>
        <v>0086 (10) 86448992</v>
      </c>
      <c r="AB1302" t="str">
        <f>IF(ISBLANK(Data!AB1302), "", Data!AB1302)</f>
        <v/>
      </c>
      <c r="AC1302" t="str">
        <f>IF(ISBLANK(Data!AC1302), "", Data!AC1302)</f>
        <v>L000500</v>
      </c>
      <c r="AD1302" t="str">
        <f>IF(ISBLANK(Data!AD1302), "", Data!AD1302)</f>
        <v/>
      </c>
      <c r="AE1302" t="str">
        <f>IF(ISBLANK(Data!AE1302), "", Data!AE1302)</f>
        <v/>
      </c>
      <c r="AF1302" s="7">
        <f>IF(ISBLANK(Data!AF1302), 0, _xlfn.NUMBERVALUE(SUBSTITUTE(Data!AF1302, ".", ",")))</f>
        <v>2190.75</v>
      </c>
      <c r="AG1302" t="str">
        <f>IF(ISBLANK(Data!AG1302), "", Data!AG1302)</f>
        <v>NKR</v>
      </c>
      <c r="AH1302" s="6">
        <f>IF(ISBLANK(Data!AH1302), 0, _xlfn.NUMBERVALUE(SUBSTITUTE(Data!AH1302, ".", ",")))</f>
        <v>2190.75</v>
      </c>
      <c r="AI1302" s="7">
        <f>IF(ISBLANK(Data!AI1302), "", _xlfn.NUMBERVALUE(SUBSTITUTE(Data!AI1302, ".", ",")))</f>
        <v>12000</v>
      </c>
      <c r="AJ1302" s="7">
        <f>IF(ISBLANK(Data!AJ1302), "", _xlfn.NUMBERVALUE(SUBSTITUTE(Data!AJ1302, ".", ",")))</f>
        <v>12000</v>
      </c>
      <c r="AK1302" s="7" t="str">
        <f>IF(ISBLANK(Data!AK1302), "", _xlfn.NUMBERVALUE(SUBSTITUTE(Data!AK1302, ".", ",")))</f>
        <v/>
      </c>
      <c r="AL1302">
        <f>IF(ISBLANK(Data!AL1302), "", Data!AL1302)</f>
        <v>0</v>
      </c>
      <c r="AM1302" s="15">
        <f>Table2[[#This Row],[DATE_IN]]-Table2[[#This Row],[DATE_OUT]]</f>
        <v>3</v>
      </c>
      <c r="AN1302" s="7" t="str">
        <f>IF(MID(RIGHT(Table2[[#This Row],[ADDR3]],3),1,1)=",",RIGHT(Table2[[#This Row],[ADDR3]],2),"")</f>
        <v/>
      </c>
      <c r="AO1302" s="7" t="str">
        <f>MID(Table2[[#This Row],[RES]],11,2)</f>
        <v>CN</v>
      </c>
      <c r="AP1302" s="7">
        <f>_xlfn.XLOOKUP(AG1302,Table3[CURRENCY],Table3[CONVERSION RATE],0)*Table2[[#This Row],[ORIGINAL PRICE]]</f>
        <v>2190.75</v>
      </c>
      <c r="AQ1302" s="7">
        <f>_xlfn.XLOOKUP(AG1302,Table3[CURRENCY],Table3[CONVERSION RATE],0)*Table2[[#This Row],[ORIGINAL PREPAYMENT]]</f>
        <v>2190.75</v>
      </c>
      <c r="AR1302" s="7"/>
      <c r="AS1302" s="15"/>
    </row>
    <row r="1303" spans="1:45" x14ac:dyDescent="0.25">
      <c r="A1303" t="str">
        <f>IF(ISBLANK(Data!A1303), "", Data!A1303)</f>
        <v>B</v>
      </c>
      <c r="B1303" s="2" cm="1">
        <f t="array" ref="B1303">IF(ISBLANK(Data!B1303), "", DATE(2000 + RIGHT(Data!B1303, 2), _xlfn.SWITCH(MID(Data!B1303, 3, 3), "JAN", 1, "FEB", 2, "MAR", 3, "APR", 4, "MAY", 5, "JUN", 6, "JUL", 7, "AUG", 8, "SEP", 9, "OCT", 10, "NOV", 11, "DEC", 12), LEFT(Data!B1303, 2)))</f>
        <v>45494</v>
      </c>
      <c r="C1303" t="str">
        <f>IF(ISBLANK(Data!C1303), "", Data!C1303)</f>
        <v>0640-1956-CN-1</v>
      </c>
      <c r="D1303" t="str">
        <f>IF(ISBLANK(Data!D1303), "", Data!D1303)</f>
        <v/>
      </c>
      <c r="E1303" t="str">
        <f>IF(ISBLANK(Data!E1303), "", Data!E1303)</f>
        <v>TOS</v>
      </c>
      <c r="F1303" s="2" cm="1">
        <f t="array" ref="F1303">IF(ISBLANK(Data!F1303), "", DATE(2000 + RIGHT(Data!F1303, 2), _xlfn.SWITCH(MID(Data!F1303, 3, 3), "JAN", 1, "FEB", 2, "MAR", 3, "APR", 4, "MAY", 5, "JUN", 6, "JUL", 7, "AUG", 8, "SEP", 9, "OCT", 10, "NOV", 11, "DEC", 12), LEFT(Data!F1303, 2)))</f>
        <v>45566</v>
      </c>
      <c r="G1303" t="str">
        <f>IF(ISBLANK(Data!G1303), "", Data!G1303)</f>
        <v>TUE</v>
      </c>
      <c r="H1303" t="str">
        <f>IF(ISBLANK(Data!H1303), "", Data!H1303)</f>
        <v>AY935</v>
      </c>
      <c r="I1303" t="str">
        <f>IF(ISBLANK(Data!I1303), "", Data!I1303)</f>
        <v>C</v>
      </c>
      <c r="J1303" t="str">
        <f>IF(ISBLANK(Data!J1303), "", Data!J1303)</f>
        <v>TOS</v>
      </c>
      <c r="K1303" s="2" cm="1">
        <f t="array" ref="K1303">IF(ISBLANK(Data!K1303), "", DATE(2000 + RIGHT(Data!K1303, 2), _xlfn.SWITCH(MID(Data!K1303, 3, 3), "JAN", 1, "FEB", 2, "MAR", 3, "APR", 4, "MAY", 5, "JUN", 6, "JUL", 7, "AUG", 8, "SEP", 9, "OCT", 10, "NOV", 11, "DEC", 12), LEFT(Data!K1303, 2)))</f>
        <v>45572</v>
      </c>
      <c r="L1303" t="str">
        <f>IF(ISBLANK(Data!L1303), "", Data!L1303)</f>
        <v>MON</v>
      </c>
      <c r="M1303" t="str">
        <f>IF(ISBLANK(Data!M1303), "", Data!M1303)</f>
        <v>XU,JIE</v>
      </c>
      <c r="N1303" t="str">
        <f>IF(ISBLANK(Data!N1303), "", Data!N1303)</f>
        <v>LV</v>
      </c>
      <c r="O1303" s="2" t="str" cm="1">
        <f t="array" ref="O1303">IF(ISBLANK(Data!O1303), "", DATE(2000 + RIGHT(Data!O1303, 2), _xlfn.SWITCH(MID(Data!O1303, 3, 3), "JAN", 1, "FEB", 2, "MAR", 3, "APR", 4, "MAY", 5, "JUN", 6, "JUL", 7, "AUG", 8, "SEP", 9, "OCT", 10, "NOV", 11, "DEC", 12), LEFT(Data!O1303, 2)))</f>
        <v/>
      </c>
      <c r="P1303" t="str">
        <f>IF(ISBLANK(Data!P1303), "", Data!P1303)</f>
        <v>1XX1</v>
      </c>
      <c r="Q1303" t="str">
        <f>IF(ISBLANK(Data!Q1303), "", Data!Q1303)</f>
        <v>86810167</v>
      </c>
      <c r="R1303" t="str">
        <f>IF(ISBLANK(Data!R1303), "", Data!R1303)</f>
        <v>BU868101670008TE06401956</v>
      </c>
      <c r="S1303" t="str">
        <f>IF(ISBLANK(Data!S1303), "", Data!S1303)</f>
        <v>CH</v>
      </c>
      <c r="T1303" s="1" t="str">
        <f>IF(ISBLANK(Data!T1303),"",(Data!T1303))</f>
        <v/>
      </c>
      <c r="U1303" t="str">
        <f>IF(ISBLANK(Data!U1303), "", Data!U1303)</f>
        <v/>
      </c>
      <c r="V1303" t="str">
        <f>IF(ISBLANK(Data!V1303), "", Data!V1303)</f>
        <v/>
      </c>
      <c r="W1303" t="str">
        <f>IF(ISBLANK(Data!W1303), "", Data!W1303)</f>
        <v/>
      </c>
      <c r="X1303" t="str">
        <f>IF(ISBLANK(Data!X1303), "", Data!X1303)</f>
        <v/>
      </c>
      <c r="Y1303" t="str">
        <f>IF(ISBLANK(Data!Y1303), "", Data!Y1303)</f>
        <v/>
      </c>
      <c r="Z1303" t="str">
        <f>IF(ISBLANK(Data!Z1303), "", Data!Z1303)</f>
        <v>T/0028862E/P/Z5</v>
      </c>
      <c r="AA1303" t="str">
        <f>IF(ISBLANK(Data!AA1303), "", Data!AA1303)</f>
        <v/>
      </c>
      <c r="AB1303" t="str">
        <f>IF(ISBLANK(Data!AB1303), "", Data!AB1303)</f>
        <v/>
      </c>
      <c r="AC1303" t="str">
        <f>IF(ISBLANK(Data!AC1303), "", Data!AC1303)</f>
        <v>C247300</v>
      </c>
      <c r="AD1303" t="str">
        <f>IF(ISBLANK(Data!AD1303), "", Data!AD1303)</f>
        <v/>
      </c>
      <c r="AE1303" t="str">
        <f>IF(ISBLANK(Data!AE1303), "", Data!AE1303)</f>
        <v/>
      </c>
      <c r="AF1303" s="7">
        <f>IF(ISBLANK(Data!AF1303), 0, _xlfn.NUMBERVALUE(SUBSTITUTE(Data!AF1303, ".", ",")))</f>
        <v>2887.81</v>
      </c>
      <c r="AG1303" t="str">
        <f>IF(ISBLANK(Data!AG1303), "", Data!AG1303)</f>
        <v>NKR</v>
      </c>
      <c r="AH1303" s="6">
        <f>IF(ISBLANK(Data!AH1303), 0, _xlfn.NUMBERVALUE(SUBSTITUTE(Data!AH1303, ".", ",")))</f>
        <v>2887.81</v>
      </c>
      <c r="AI1303" s="7">
        <f>IF(ISBLANK(Data!AI1303), "", _xlfn.NUMBERVALUE(SUBSTITUTE(Data!AI1303, ".", ",")))</f>
        <v>12000</v>
      </c>
      <c r="AJ1303" s="7">
        <f>IF(ISBLANK(Data!AJ1303), "", _xlfn.NUMBERVALUE(SUBSTITUTE(Data!AJ1303, ".", ",")))</f>
        <v>12000</v>
      </c>
      <c r="AK1303" s="7" t="str">
        <f>IF(ISBLANK(Data!AK1303), "", _xlfn.NUMBERVALUE(SUBSTITUTE(Data!AK1303, ".", ",")))</f>
        <v/>
      </c>
      <c r="AL1303">
        <f>IF(ISBLANK(Data!AL1303), "", Data!AL1303)</f>
        <v>0</v>
      </c>
      <c r="AM1303" s="15">
        <f>Table2[[#This Row],[DATE_IN]]-Table2[[#This Row],[DATE_OUT]]</f>
        <v>6</v>
      </c>
      <c r="AN1303" s="7" t="str">
        <f>IF(MID(RIGHT(Table2[[#This Row],[ADDR3]],3),1,1)=",",RIGHT(Table2[[#This Row],[ADDR3]],2),"")</f>
        <v/>
      </c>
      <c r="AO1303" s="7" t="str">
        <f>MID(Table2[[#This Row],[RES]],11,2)</f>
        <v>CN</v>
      </c>
      <c r="AP1303" s="7">
        <f>_xlfn.XLOOKUP(AG1303,Table3[CURRENCY],Table3[CONVERSION RATE],0)*Table2[[#This Row],[ORIGINAL PRICE]]</f>
        <v>2887.81</v>
      </c>
      <c r="AQ1303" s="7">
        <f>_xlfn.XLOOKUP(AG1303,Table3[CURRENCY],Table3[CONVERSION RATE],0)*Table2[[#This Row],[ORIGINAL PREPAYMENT]]</f>
        <v>2887.81</v>
      </c>
      <c r="AR1303" s="7"/>
      <c r="AS1303" s="15"/>
    </row>
    <row r="1304" spans="1:45" x14ac:dyDescent="0.25">
      <c r="A1304" t="str">
        <f>IF(ISBLANK(Data!A1304), "", Data!A1304)</f>
        <v>B</v>
      </c>
      <c r="B1304" s="2" cm="1">
        <f t="array" ref="B1304">IF(ISBLANK(Data!B1304), "", DATE(2000 + RIGHT(Data!B1304, 2), _xlfn.SWITCH(MID(Data!B1304, 3, 3), "JAN", 1, "FEB", 2, "MAR", 3, "APR", 4, "MAY", 5, "JUN", 6, "JUL", 7, "AUG", 8, "SEP", 9, "OCT", 10, "NOV", 11, "DEC", 12), LEFT(Data!B1304, 2)))</f>
        <v>45285</v>
      </c>
      <c r="C1304" t="str">
        <f>IF(ISBLANK(Data!C1304), "", Data!C1304)</f>
        <v>4385-1831-US-2</v>
      </c>
      <c r="D1304" t="str">
        <f>IF(ISBLANK(Data!D1304), "", Data!D1304)</f>
        <v/>
      </c>
      <c r="E1304" t="str">
        <f>IF(ISBLANK(Data!E1304), "", Data!E1304)</f>
        <v>TOS</v>
      </c>
      <c r="F1304" s="2" cm="1">
        <f t="array" ref="F1304">IF(ISBLANK(Data!F1304), "", DATE(2000 + RIGHT(Data!F1304, 2), _xlfn.SWITCH(MID(Data!F1304, 3, 3), "JAN", 1, "FEB", 2, "MAR", 3, "APR", 4, "MAY", 5, "JUN", 6, "JUL", 7, "AUG", 8, "SEP", 9, "OCT", 10, "NOV", 11, "DEC", 12), LEFT(Data!F1304, 2)))</f>
        <v>45566</v>
      </c>
      <c r="G1304" t="str">
        <f>IF(ISBLANK(Data!G1304), "", Data!G1304)</f>
        <v>TUE</v>
      </c>
      <c r="H1304" t="str">
        <f>IF(ISBLANK(Data!H1304), "", Data!H1304)</f>
        <v>WF1328</v>
      </c>
      <c r="I1304" t="str">
        <f>IF(ISBLANK(Data!I1304), "", Data!I1304)</f>
        <v>E</v>
      </c>
      <c r="J1304" t="str">
        <f>IF(ISBLANK(Data!J1304), "", Data!J1304)</f>
        <v>TOS</v>
      </c>
      <c r="K1304" s="2" cm="1">
        <f t="array" ref="K1304">IF(ISBLANK(Data!K1304), "", DATE(2000 + RIGHT(Data!K1304, 2), _xlfn.SWITCH(MID(Data!K1304, 3, 3), "JAN", 1, "FEB", 2, "MAR", 3, "APR", 4, "MAY", 5, "JUN", 6, "JUL", 7, "AUG", 8, "SEP", 9, "OCT", 10, "NOV", 11, "DEC", 12), LEFT(Data!K1304, 2)))</f>
        <v>45571</v>
      </c>
      <c r="L1304" t="str">
        <f>IF(ISBLANK(Data!L1304), "", Data!L1304)</f>
        <v>SUN</v>
      </c>
      <c r="M1304" t="str">
        <f>IF(ISBLANK(Data!M1304), "", Data!M1304)</f>
        <v>KUHLMAN,KEITH</v>
      </c>
      <c r="N1304" t="str">
        <f>IF(ISBLANK(Data!N1304), "", Data!N1304)</f>
        <v>Q6</v>
      </c>
      <c r="O1304" s="2" t="str" cm="1">
        <f t="array" ref="O1304">IF(ISBLANK(Data!O1304), "", DATE(2000 + RIGHT(Data!O1304, 2), _xlfn.SWITCH(MID(Data!O1304, 3, 3), "JAN", 1, "FEB", 2, "MAR", 3, "APR", 4, "MAY", 5, "JUN", 6, "JUL", 7, "AUG", 8, "SEP", 9, "OCT", 10, "NOV", 11, "DEC", 12), LEFT(Data!O1304, 2)))</f>
        <v/>
      </c>
      <c r="P1304" t="str">
        <f>IF(ISBLANK(Data!P1304), "", Data!P1304)</f>
        <v>1001</v>
      </c>
      <c r="Q1304" t="str">
        <f>IF(ISBLANK(Data!Q1304), "", Data!Q1304)</f>
        <v/>
      </c>
      <c r="R1304" t="str">
        <f>IF(ISBLANK(Data!R1304), "", Data!R1304)</f>
        <v>CM519955XXXXXX6036</v>
      </c>
      <c r="S1304" t="str">
        <f>IF(ISBLANK(Data!S1304), "", Data!S1304)</f>
        <v/>
      </c>
      <c r="T1304" s="1" t="str">
        <f>IF(ISBLANK(Data!T1304),"",(Data!T1304))</f>
        <v>01/28</v>
      </c>
      <c r="U1304" t="str">
        <f>IF(ISBLANK(Data!U1304), "", Data!U1304)</f>
        <v/>
      </c>
      <c r="V1304" t="str">
        <f>IF(ISBLANK(Data!V1304), "", Data!V1304)</f>
        <v>6434 ALLISON ST.</v>
      </c>
      <c r="W1304" t="str">
        <f>IF(ISBLANK(Data!W1304), "", Data!W1304)</f>
        <v/>
      </c>
      <c r="X1304" t="str">
        <f>IF(ISBLANK(Data!X1304), "", Data!X1304)</f>
        <v>ARVADA,CO,80004,US</v>
      </c>
      <c r="Y1304" t="str">
        <f>IF(ISBLANK(Data!Y1304), "", Data!Y1304)</f>
        <v/>
      </c>
      <c r="Z1304" t="str">
        <f>IF(ISBLANK(Data!Z1304), "", Data!Z1304)</f>
        <v>P/I1</v>
      </c>
      <c r="AA1304" t="str">
        <f>IF(ISBLANK(Data!AA1304), "", Data!AA1304)</f>
        <v>13035171350</v>
      </c>
      <c r="AB1304" t="str">
        <f>IF(ISBLANK(Data!AB1304), "", Data!AB1304)</f>
        <v/>
      </c>
      <c r="AC1304" t="str">
        <f>IF(ISBLANK(Data!AC1304), "", Data!AC1304)</f>
        <v>D956105</v>
      </c>
      <c r="AD1304" t="str">
        <f>IF(ISBLANK(Data!AD1304), "", Data!AD1304)</f>
        <v/>
      </c>
      <c r="AE1304" t="str">
        <f>IF(ISBLANK(Data!AE1304), "", Data!AE1304)</f>
        <v/>
      </c>
      <c r="AF1304" s="7">
        <f>IF(ISBLANK(Data!AF1304), 0, _xlfn.NUMBERVALUE(SUBSTITUTE(Data!AF1304, ".", ",")))</f>
        <v>0</v>
      </c>
      <c r="AG1304" t="str">
        <f>IF(ISBLANK(Data!AG1304), "", Data!AG1304)</f>
        <v>USD</v>
      </c>
      <c r="AH1304" s="6">
        <f>IF(ISBLANK(Data!AH1304), 0, _xlfn.NUMBERVALUE(SUBSTITUTE(Data!AH1304, ".", ",")))</f>
        <v>642.25</v>
      </c>
      <c r="AI1304" s="7">
        <f>IF(ISBLANK(Data!AI1304), "", _xlfn.NUMBERVALUE(SUBSTITUTE(Data!AI1304, ".", ",")))</f>
        <v>12000</v>
      </c>
      <c r="AJ1304" s="7">
        <f>IF(ISBLANK(Data!AJ1304), "", _xlfn.NUMBERVALUE(SUBSTITUTE(Data!AJ1304, ".", ",")))</f>
        <v>12000</v>
      </c>
      <c r="AK1304" s="7" t="str">
        <f>IF(ISBLANK(Data!AK1304), "", _xlfn.NUMBERVALUE(SUBSTITUTE(Data!AK1304, ".", ",")))</f>
        <v/>
      </c>
      <c r="AL1304">
        <f>IF(ISBLANK(Data!AL1304), "", Data!AL1304)</f>
        <v>0</v>
      </c>
      <c r="AM1304" s="15">
        <f>Table2[[#This Row],[DATE_IN]]-Table2[[#This Row],[DATE_OUT]]</f>
        <v>5</v>
      </c>
      <c r="AN1304" s="7" t="str">
        <f>IF(MID(RIGHT(Table2[[#This Row],[ADDR3]],3),1,1)=",",RIGHT(Table2[[#This Row],[ADDR3]],2),"")</f>
        <v>US</v>
      </c>
      <c r="AO1304" s="7" t="str">
        <f>MID(Table2[[#This Row],[RES]],11,2)</f>
        <v>US</v>
      </c>
      <c r="AP1304" s="7">
        <f>_xlfn.XLOOKUP(AG1304,Table3[CURRENCY],Table3[CONVERSION RATE],0)*Table2[[#This Row],[ORIGINAL PRICE]]</f>
        <v>7090.44</v>
      </c>
      <c r="AQ1304" s="7">
        <f>_xlfn.XLOOKUP(AG1304,Table3[CURRENCY],Table3[CONVERSION RATE],0)*Table2[[#This Row],[ORIGINAL PREPAYMENT]]</f>
        <v>0</v>
      </c>
      <c r="AR1304" s="7"/>
      <c r="AS1304" s="15"/>
    </row>
    <row r="1305" spans="1:45" x14ac:dyDescent="0.25">
      <c r="A1305" t="str">
        <f>IF(ISBLANK(Data!A1305), "", Data!A1305)</f>
        <v>B</v>
      </c>
      <c r="B1305" s="2" cm="1">
        <f t="array" ref="B1305">IF(ISBLANK(Data!B1305), "", DATE(2000 + RIGHT(Data!B1305, 2), _xlfn.SWITCH(MID(Data!B1305, 3, 3), "JAN", 1, "FEB", 2, "MAR", 3, "APR", 4, "MAY", 5, "JUN", 6, "JUL", 7, "AUG", 8, "SEP", 9, "OCT", 10, "NOV", 11, "DEC", 12), LEFT(Data!B1305, 2)))</f>
        <v>45347</v>
      </c>
      <c r="C1305" t="str">
        <f>IF(ISBLANK(Data!C1305), "", Data!C1305)</f>
        <v>4748-1404-TH-5</v>
      </c>
      <c r="D1305" t="str">
        <f>IF(ISBLANK(Data!D1305), "", Data!D1305)</f>
        <v/>
      </c>
      <c r="E1305" t="str">
        <f>IF(ISBLANK(Data!E1305), "", Data!E1305)</f>
        <v>TOS</v>
      </c>
      <c r="F1305" s="2" cm="1">
        <f t="array" ref="F1305">IF(ISBLANK(Data!F1305), "", DATE(2000 + RIGHT(Data!F1305, 2), _xlfn.SWITCH(MID(Data!F1305, 3, 3), "JAN", 1, "FEB", 2, "MAR", 3, "APR", 4, "MAY", 5, "JUN", 6, "JUL", 7, "AUG", 8, "SEP", 9, "OCT", 10, "NOV", 11, "DEC", 12), LEFT(Data!F1305, 2)))</f>
        <v>45566</v>
      </c>
      <c r="G1305" t="str">
        <f>IF(ISBLANK(Data!G1305), "", Data!G1305)</f>
        <v>TUE</v>
      </c>
      <c r="H1305" t="str">
        <f>IF(ISBLANK(Data!H1305), "", Data!H1305)</f>
        <v/>
      </c>
      <c r="I1305" t="str">
        <f>IF(ISBLANK(Data!I1305), "", Data!I1305)</f>
        <v>K</v>
      </c>
      <c r="J1305" t="str">
        <f>IF(ISBLANK(Data!J1305), "", Data!J1305)</f>
        <v>SVJ</v>
      </c>
      <c r="K1305" s="2" cm="1">
        <f t="array" ref="K1305">IF(ISBLANK(Data!K1305), "", DATE(2000 + RIGHT(Data!K1305, 2), _xlfn.SWITCH(MID(Data!K1305, 3, 3), "JAN", 1, "FEB", 2, "MAR", 3, "APR", 4, "MAY", 5, "JUN", 6, "JUL", 7, "AUG", 8, "SEP", 9, "OCT", 10, "NOV", 11, "DEC", 12), LEFT(Data!K1305, 2)))</f>
        <v>45573</v>
      </c>
      <c r="L1305" t="str">
        <f>IF(ISBLANK(Data!L1305), "", Data!L1305)</f>
        <v>TUE</v>
      </c>
      <c r="M1305" t="str">
        <f>IF(ISBLANK(Data!M1305), "", Data!M1305)</f>
        <v>KANCHANACHAYPHOOM,KASEMSIN</v>
      </c>
      <c r="N1305" t="str">
        <f>IF(ISBLANK(Data!N1305), "", Data!N1305)</f>
        <v>LV</v>
      </c>
      <c r="O1305" s="2" t="str" cm="1">
        <f t="array" ref="O1305">IF(ISBLANK(Data!O1305), "", DATE(2000 + RIGHT(Data!O1305, 2), _xlfn.SWITCH(MID(Data!O1305, 3, 3), "JAN", 1, "FEB", 2, "MAR", 3, "APR", 4, "MAY", 5, "JUN", 6, "JUL", 7, "AUG", 8, "SEP", 9, "OCT", 10, "NOV", 11, "DEC", 12), LEFT(Data!O1305, 2)))</f>
        <v/>
      </c>
      <c r="P1305" t="str">
        <f>IF(ISBLANK(Data!P1305), "", Data!P1305)</f>
        <v>3001</v>
      </c>
      <c r="Q1305" t="str">
        <f>IF(ISBLANK(Data!Q1305), "", Data!Q1305)</f>
        <v/>
      </c>
      <c r="R1305" t="str">
        <f>IF(ISBLANK(Data!R1305), "", Data!R1305)</f>
        <v/>
      </c>
      <c r="S1305" t="str">
        <f>IF(ISBLANK(Data!S1305), "", Data!S1305)</f>
        <v/>
      </c>
      <c r="T1305" s="1" t="str">
        <f>IF(ISBLANK(Data!T1305),"",(Data!T1305))</f>
        <v/>
      </c>
      <c r="U1305" t="str">
        <f>IF(ISBLANK(Data!U1305), "", Data!U1305)</f>
        <v/>
      </c>
      <c r="V1305" t="str">
        <f>IF(ISBLANK(Data!V1305), "", Data!V1305)</f>
        <v/>
      </c>
      <c r="W1305" t="str">
        <f>IF(ISBLANK(Data!W1305), "", Data!W1305)</f>
        <v/>
      </c>
      <c r="X1305" t="str">
        <f>IF(ISBLANK(Data!X1305), "", Data!X1305)</f>
        <v/>
      </c>
      <c r="Y1305" t="str">
        <f>IF(ISBLANK(Data!Y1305), "", Data!Y1305)</f>
        <v/>
      </c>
      <c r="Z1305" t="str">
        <f>IF(ISBLANK(Data!Z1305), "", Data!Z1305)</f>
        <v>T/0066463E/P/IJ</v>
      </c>
      <c r="AA1305" t="str">
        <f>IF(ISBLANK(Data!AA1305), "", Data!AA1305)</f>
        <v>818198822</v>
      </c>
      <c r="AB1305" t="str">
        <f>IF(ISBLANK(Data!AB1305), "", Data!AB1305)</f>
        <v/>
      </c>
      <c r="AC1305" t="str">
        <f>IF(ISBLANK(Data!AC1305), "", Data!AC1305)</f>
        <v>L783800</v>
      </c>
      <c r="AD1305" t="str">
        <f>IF(ISBLANK(Data!AD1305), "", Data!AD1305)</f>
        <v/>
      </c>
      <c r="AE1305" t="str">
        <f>IF(ISBLANK(Data!AE1305), "", Data!AE1305)</f>
        <v/>
      </c>
      <c r="AF1305" s="7">
        <f>IF(ISBLANK(Data!AF1305), 0, _xlfn.NUMBERVALUE(SUBSTITUTE(Data!AF1305, ".", ",")))</f>
        <v>0</v>
      </c>
      <c r="AG1305" t="str">
        <f>IF(ISBLANK(Data!AG1305), "", Data!AG1305)</f>
        <v>NKR</v>
      </c>
      <c r="AH1305" s="6">
        <f>IF(ISBLANK(Data!AH1305), 0, _xlfn.NUMBERVALUE(SUBSTITUTE(Data!AH1305, ".", ",")))</f>
        <v>12228.24</v>
      </c>
      <c r="AI1305" s="7">
        <f>IF(ISBLANK(Data!AI1305), "", _xlfn.NUMBERVALUE(SUBSTITUTE(Data!AI1305, ".", ",")))</f>
        <v>0</v>
      </c>
      <c r="AJ1305" s="7">
        <f>IF(ISBLANK(Data!AJ1305), "", _xlfn.NUMBERVALUE(SUBSTITUTE(Data!AJ1305, ".", ",")))</f>
        <v>12000</v>
      </c>
      <c r="AK1305" s="7">
        <f>IF(ISBLANK(Data!AK1305), "", _xlfn.NUMBERVALUE(SUBSTITUTE(Data!AK1305, ".", ",")))</f>
        <v>4500</v>
      </c>
      <c r="AL1305">
        <f>IF(ISBLANK(Data!AL1305), "", Data!AL1305)</f>
        <v>0</v>
      </c>
      <c r="AM1305" s="15">
        <f>Table2[[#This Row],[DATE_IN]]-Table2[[#This Row],[DATE_OUT]]</f>
        <v>7</v>
      </c>
      <c r="AN1305" s="7" t="str">
        <f>IF(MID(RIGHT(Table2[[#This Row],[ADDR3]],3),1,1)=",",RIGHT(Table2[[#This Row],[ADDR3]],2),"")</f>
        <v/>
      </c>
      <c r="AO1305" s="7" t="str">
        <f>MID(Table2[[#This Row],[RES]],11,2)</f>
        <v>TH</v>
      </c>
      <c r="AP1305" s="7">
        <f>_xlfn.XLOOKUP(AG1305,Table3[CURRENCY],Table3[CONVERSION RATE],0)*Table2[[#This Row],[ORIGINAL PRICE]]</f>
        <v>12228.24</v>
      </c>
      <c r="AQ1305" s="7">
        <f>_xlfn.XLOOKUP(AG1305,Table3[CURRENCY],Table3[CONVERSION RATE],0)*Table2[[#This Row],[ORIGINAL PREPAYMENT]]</f>
        <v>0</v>
      </c>
      <c r="AR1305" s="7"/>
      <c r="AS1305" s="15"/>
    </row>
    <row r="1306" spans="1:45" x14ac:dyDescent="0.25">
      <c r="A1306" t="str">
        <f>IF(ISBLANK(Data!A1306), "", Data!A1306)</f>
        <v>B</v>
      </c>
      <c r="B1306" s="2" cm="1">
        <f t="array" ref="B1306">IF(ISBLANK(Data!B1306), "", DATE(2000 + RIGHT(Data!B1306, 2), _xlfn.SWITCH(MID(Data!B1306, 3, 3), "JAN", 1, "FEB", 2, "MAR", 3, "APR", 4, "MAY", 5, "JUN", 6, "JUL", 7, "AUG", 8, "SEP", 9, "OCT", 10, "NOV", 11, "DEC", 12), LEFT(Data!B1306, 2)))</f>
        <v>45466</v>
      </c>
      <c r="C1306" t="str">
        <f>IF(ISBLANK(Data!C1306), "", Data!C1306)</f>
        <v>0472-3519-CH-3</v>
      </c>
      <c r="D1306" t="str">
        <f>IF(ISBLANK(Data!D1306), "", Data!D1306)</f>
        <v>QF810V</v>
      </c>
      <c r="E1306" t="str">
        <f>IF(ISBLANK(Data!E1306), "", Data!E1306)</f>
        <v>TOS</v>
      </c>
      <c r="F1306" s="2" cm="1">
        <f t="array" ref="F1306">IF(ISBLANK(Data!F1306), "", DATE(2000 + RIGHT(Data!F1306, 2), _xlfn.SWITCH(MID(Data!F1306, 3, 3), "JAN", 1, "FEB", 2, "MAR", 3, "APR", 4, "MAY", 5, "JUN", 6, "JUL", 7, "AUG", 8, "SEP", 9, "OCT", 10, "NOV", 11, "DEC", 12), LEFT(Data!F1306, 2)))</f>
        <v>45567</v>
      </c>
      <c r="G1306" t="str">
        <f>IF(ISBLANK(Data!G1306), "", Data!G1306)</f>
        <v>WED</v>
      </c>
      <c r="H1306" t="str">
        <f>IF(ISBLANK(Data!H1306), "", Data!H1306)</f>
        <v>SK4434</v>
      </c>
      <c r="I1306" t="str">
        <f>IF(ISBLANK(Data!I1306), "", Data!I1306)</f>
        <v>K</v>
      </c>
      <c r="J1306" t="str">
        <f>IF(ISBLANK(Data!J1306), "", Data!J1306)</f>
        <v>TOS</v>
      </c>
      <c r="K1306" s="2" cm="1">
        <f t="array" ref="K1306">IF(ISBLANK(Data!K1306), "", DATE(2000 + RIGHT(Data!K1306, 2), _xlfn.SWITCH(MID(Data!K1306, 3, 3), "JAN", 1, "FEB", 2, "MAR", 3, "APR", 4, "MAY", 5, "JUN", 6, "JUL", 7, "AUG", 8, "SEP", 9, "OCT", 10, "NOV", 11, "DEC", 12), LEFT(Data!K1306, 2)))</f>
        <v>45574</v>
      </c>
      <c r="L1306" t="str">
        <f>IF(ISBLANK(Data!L1306), "", Data!L1306)</f>
        <v>WED</v>
      </c>
      <c r="M1306" t="str">
        <f>IF(ISBLANK(Data!M1306), "", Data!M1306)</f>
        <v>BERWEGER,MARCO</v>
      </c>
      <c r="N1306" t="str">
        <f>IF(ISBLANK(Data!N1306), "", Data!N1306)</f>
        <v>LI</v>
      </c>
      <c r="O1306" s="2" cm="1">
        <f t="array" ref="O1306">IF(ISBLANK(Data!O1306), "", DATE(2000 + RIGHT(Data!O1306, 2), _xlfn.SWITCH(MID(Data!O1306, 3, 3), "JAN", 1, "FEB", 2, "MAR", 3, "APR", 4, "MAY", 5, "JUN", 6, "JUL", 7, "AUG", 8, "SEP", 9, "OCT", 10, "NOV", 11, "DEC", 12), LEFT(Data!O1306, 2)))</f>
        <v>69034</v>
      </c>
      <c r="P1306" t="str">
        <f>IF(ISBLANK(Data!P1306), "", Data!P1306)</f>
        <v>1XX1</v>
      </c>
      <c r="Q1306" t="str">
        <f>IF(ISBLANK(Data!Q1306), "", Data!Q1306)</f>
        <v>719272823</v>
      </c>
      <c r="R1306" t="str">
        <f>IF(ISBLANK(Data!R1306), "", Data!R1306)</f>
        <v>BU868102220001TE71927282</v>
      </c>
      <c r="S1306" t="str">
        <f>IF(ISBLANK(Data!S1306), "", Data!S1306)</f>
        <v>CH</v>
      </c>
      <c r="T1306" s="1" t="str">
        <f>IF(ISBLANK(Data!T1306),"",(Data!T1306))</f>
        <v/>
      </c>
      <c r="U1306" t="str">
        <f>IF(ISBLANK(Data!U1306), "", Data!U1306)</f>
        <v/>
      </c>
      <c r="V1306" t="str">
        <f>IF(ISBLANK(Data!V1306), "", Data!V1306)</f>
        <v/>
      </c>
      <c r="W1306" t="str">
        <f>IF(ISBLANK(Data!W1306), "", Data!W1306)</f>
        <v/>
      </c>
      <c r="X1306" t="str">
        <f>IF(ISBLANK(Data!X1306), "", Data!X1306)</f>
        <v/>
      </c>
      <c r="Y1306" t="str">
        <f>IF(ISBLANK(Data!Y1306), "", Data!Y1306)</f>
        <v/>
      </c>
      <c r="Z1306" t="str">
        <f>IF(ISBLANK(Data!Z1306), "", Data!Z1306)</f>
        <v>T/0061003E/P/YS</v>
      </c>
      <c r="AA1306" t="str">
        <f>IF(ISBLANK(Data!AA1306), "", Data!AA1306)</f>
        <v>+41788283288</v>
      </c>
      <c r="AB1306" t="str">
        <f>IF(ISBLANK(Data!AB1306), "", Data!AB1306)</f>
        <v/>
      </c>
      <c r="AC1306" t="str">
        <f>IF(ISBLANK(Data!AC1306), "", Data!AC1306)</f>
        <v>L184400</v>
      </c>
      <c r="AD1306" t="str">
        <f>IF(ISBLANK(Data!AD1306), "", Data!AD1306)</f>
        <v/>
      </c>
      <c r="AE1306" t="str">
        <f>IF(ISBLANK(Data!AE1306), "", Data!AE1306)</f>
        <v/>
      </c>
      <c r="AF1306" s="7">
        <f>IF(ISBLANK(Data!AF1306), 0, _xlfn.NUMBERVALUE(SUBSTITUTE(Data!AF1306, ".", ",")))</f>
        <v>477.58</v>
      </c>
      <c r="AG1306" t="str">
        <f>IF(ISBLANK(Data!AG1306), "", Data!AG1306)</f>
        <v>EUR</v>
      </c>
      <c r="AH1306" s="6">
        <f>IF(ISBLANK(Data!AH1306), 0, _xlfn.NUMBERVALUE(SUBSTITUTE(Data!AH1306, ".", ",")))</f>
        <v>646.1</v>
      </c>
      <c r="AI1306" s="7">
        <f>IF(ISBLANK(Data!AI1306), "", _xlfn.NUMBERVALUE(SUBSTITUTE(Data!AI1306, ".", ",")))</f>
        <v>12000</v>
      </c>
      <c r="AJ1306" s="7">
        <f>IF(ISBLANK(Data!AJ1306), "", _xlfn.NUMBERVALUE(SUBSTITUTE(Data!AJ1306, ".", ",")))</f>
        <v>12000</v>
      </c>
      <c r="AK1306" s="7" t="str">
        <f>IF(ISBLANK(Data!AK1306), "", _xlfn.NUMBERVALUE(SUBSTITUTE(Data!AK1306, ".", ",")))</f>
        <v/>
      </c>
      <c r="AL1306">
        <f>IF(ISBLANK(Data!AL1306), "", Data!AL1306)</f>
        <v>0</v>
      </c>
      <c r="AM1306" s="15">
        <f>Table2[[#This Row],[DATE_IN]]-Table2[[#This Row],[DATE_OUT]]</f>
        <v>7</v>
      </c>
      <c r="AN1306" s="7" t="str">
        <f>IF(MID(RIGHT(Table2[[#This Row],[ADDR3]],3),1,1)=",",RIGHT(Table2[[#This Row],[ADDR3]],2),"")</f>
        <v/>
      </c>
      <c r="AO1306" s="7" t="str">
        <f>MID(Table2[[#This Row],[RES]],11,2)</f>
        <v>CH</v>
      </c>
      <c r="AP1306" s="7">
        <f>_xlfn.XLOOKUP(AG1306,Table3[CURRENCY],Table3[CONVERSION RATE],0)*Table2[[#This Row],[ORIGINAL PRICE]]</f>
        <v>7733.8170000000009</v>
      </c>
      <c r="AQ1306" s="7">
        <f>_xlfn.XLOOKUP(AG1306,Table3[CURRENCY],Table3[CONVERSION RATE],0)*Table2[[#This Row],[ORIGINAL PREPAYMENT]]</f>
        <v>5716.6325999999999</v>
      </c>
      <c r="AR1306" s="7"/>
      <c r="AS1306" s="15"/>
    </row>
    <row r="1307" spans="1:45" x14ac:dyDescent="0.25">
      <c r="A1307" t="str">
        <f>IF(ISBLANK(Data!A1307), "", Data!A1307)</f>
        <v>B</v>
      </c>
      <c r="B1307" s="2" cm="1">
        <f t="array" ref="B1307">IF(ISBLANK(Data!B1307), "", DATE(2000 + RIGHT(Data!B1307, 2), _xlfn.SWITCH(MID(Data!B1307, 3, 3), "JAN", 1, "FEB", 2, "MAR", 3, "APR", 4, "MAY", 5, "JUN", 6, "JUL", 7, "AUG", 8, "SEP", 9, "OCT", 10, "NOV", 11, "DEC", 12), LEFT(Data!B1307, 2)))</f>
        <v>45487</v>
      </c>
      <c r="C1307" t="str">
        <f>IF(ISBLANK(Data!C1307), "", Data!C1307)</f>
        <v>0593-2623-CN-4</v>
      </c>
      <c r="D1307" t="str">
        <f>IF(ISBLANK(Data!D1307), "", Data!D1307)</f>
        <v/>
      </c>
      <c r="E1307" t="str">
        <f>IF(ISBLANK(Data!E1307), "", Data!E1307)</f>
        <v>TOS</v>
      </c>
      <c r="F1307" s="2" cm="1">
        <f t="array" ref="F1307">IF(ISBLANK(Data!F1307), "", DATE(2000 + RIGHT(Data!F1307, 2), _xlfn.SWITCH(MID(Data!F1307, 3, 3), "JAN", 1, "FEB", 2, "MAR", 3, "APR", 4, "MAY", 5, "JUN", 6, "JUL", 7, "AUG", 8, "SEP", 9, "OCT", 10, "NOV", 11, "DEC", 12), LEFT(Data!F1307, 2)))</f>
        <v>45567</v>
      </c>
      <c r="G1307" t="str">
        <f>IF(ISBLANK(Data!G1307), "", Data!G1307)</f>
        <v>WED</v>
      </c>
      <c r="H1307" t="str">
        <f>IF(ISBLANK(Data!H1307), "", Data!H1307)</f>
        <v>SK4416</v>
      </c>
      <c r="I1307" t="str">
        <f>IF(ISBLANK(Data!I1307), "", Data!I1307)</f>
        <v>C</v>
      </c>
      <c r="J1307" t="str">
        <f>IF(ISBLANK(Data!J1307), "", Data!J1307)</f>
        <v>TOS</v>
      </c>
      <c r="K1307" s="2" cm="1">
        <f t="array" ref="K1307">IF(ISBLANK(Data!K1307), "", DATE(2000 + RIGHT(Data!K1307, 2), _xlfn.SWITCH(MID(Data!K1307, 3, 3), "JAN", 1, "FEB", 2, "MAR", 3, "APR", 4, "MAY", 5, "JUN", 6, "JUL", 7, "AUG", 8, "SEP", 9, "OCT", 10, "NOV", 11, "DEC", 12), LEFT(Data!K1307, 2)))</f>
        <v>45572</v>
      </c>
      <c r="L1307" t="str">
        <f>IF(ISBLANK(Data!L1307), "", Data!L1307)</f>
        <v>MON</v>
      </c>
      <c r="M1307" t="str">
        <f>IF(ISBLANK(Data!M1307), "", Data!M1307)</f>
        <v>YUEN,MINGWAI</v>
      </c>
      <c r="N1307" t="str">
        <f>IF(ISBLANK(Data!N1307), "", Data!N1307)</f>
        <v>LV</v>
      </c>
      <c r="O1307" s="2" cm="1">
        <f t="array" ref="O1307">IF(ISBLANK(Data!O1307), "", DATE(2000 + RIGHT(Data!O1307, 2), _xlfn.SWITCH(MID(Data!O1307, 3, 3), "JAN", 1, "FEB", 2, "MAR", 3, "APR", 4, "MAY", 5, "JUN", 6, "JUL", 7, "AUG", 8, "SEP", 9, "OCT", 10, "NOV", 11, "DEC", 12), LEFT(Data!O1307, 2)))</f>
        <v>69240</v>
      </c>
      <c r="P1307" t="str">
        <f>IF(ISBLANK(Data!P1307), "", Data!P1307)</f>
        <v>1XX1</v>
      </c>
      <c r="Q1307" t="str">
        <f>IF(ISBLANK(Data!Q1307), "", Data!Q1307)</f>
        <v>1006056500</v>
      </c>
      <c r="R1307" t="str">
        <f>IF(ISBLANK(Data!R1307), "", Data!R1307)</f>
        <v>BU868101640001TE05932623</v>
      </c>
      <c r="S1307" t="str">
        <f>IF(ISBLANK(Data!S1307), "", Data!S1307)</f>
        <v>CH</v>
      </c>
      <c r="T1307" s="1" t="str">
        <f>IF(ISBLANK(Data!T1307),"",(Data!T1307))</f>
        <v/>
      </c>
      <c r="U1307" t="str">
        <f>IF(ISBLANK(Data!U1307), "", Data!U1307)</f>
        <v/>
      </c>
      <c r="V1307" t="str">
        <f>IF(ISBLANK(Data!V1307), "", Data!V1307)</f>
        <v/>
      </c>
      <c r="W1307" t="str">
        <f>IF(ISBLANK(Data!W1307), "", Data!W1307)</f>
        <v/>
      </c>
      <c r="X1307" t="str">
        <f>IF(ISBLANK(Data!X1307), "", Data!X1307)</f>
        <v/>
      </c>
      <c r="Y1307" t="str">
        <f>IF(ISBLANK(Data!Y1307), "", Data!Y1307)</f>
        <v/>
      </c>
      <c r="Z1307" t="str">
        <f>IF(ISBLANK(Data!Z1307), "", Data!Z1307)</f>
        <v>T/0028781E/P/ZS</v>
      </c>
      <c r="AA1307" t="str">
        <f>IF(ISBLANK(Data!AA1307), "", Data!AA1307)</f>
        <v>0086 (10) 86448992</v>
      </c>
      <c r="AB1307" t="str">
        <f>IF(ISBLANK(Data!AB1307), "", Data!AB1307)</f>
        <v/>
      </c>
      <c r="AC1307" t="str">
        <f>IF(ISBLANK(Data!AC1307), "", Data!AC1307)</f>
        <v>C296800</v>
      </c>
      <c r="AD1307" t="str">
        <f>IF(ISBLANK(Data!AD1307), "", Data!AD1307)</f>
        <v/>
      </c>
      <c r="AE1307" t="str">
        <f>IF(ISBLANK(Data!AE1307), "", Data!AE1307)</f>
        <v/>
      </c>
      <c r="AF1307" s="7">
        <f>IF(ISBLANK(Data!AF1307), 0, _xlfn.NUMBERVALUE(SUBSTITUTE(Data!AF1307, ".", ",")))</f>
        <v>2750.3</v>
      </c>
      <c r="AG1307" t="str">
        <f>IF(ISBLANK(Data!AG1307), "", Data!AG1307)</f>
        <v>NKR</v>
      </c>
      <c r="AH1307" s="6">
        <f>IF(ISBLANK(Data!AH1307), 0, _xlfn.NUMBERVALUE(SUBSTITUTE(Data!AH1307, ".", ",")))</f>
        <v>2750.3</v>
      </c>
      <c r="AI1307" s="7">
        <f>IF(ISBLANK(Data!AI1307), "", _xlfn.NUMBERVALUE(SUBSTITUTE(Data!AI1307, ".", ",")))</f>
        <v>12000</v>
      </c>
      <c r="AJ1307" s="7">
        <f>IF(ISBLANK(Data!AJ1307), "", _xlfn.NUMBERVALUE(SUBSTITUTE(Data!AJ1307, ".", ",")))</f>
        <v>12000</v>
      </c>
      <c r="AK1307" s="7" t="str">
        <f>IF(ISBLANK(Data!AK1307), "", _xlfn.NUMBERVALUE(SUBSTITUTE(Data!AK1307, ".", ",")))</f>
        <v/>
      </c>
      <c r="AL1307">
        <f>IF(ISBLANK(Data!AL1307), "", Data!AL1307)</f>
        <v>0</v>
      </c>
      <c r="AM1307" s="15">
        <f>Table2[[#This Row],[DATE_IN]]-Table2[[#This Row],[DATE_OUT]]</f>
        <v>5</v>
      </c>
      <c r="AN1307" s="7" t="str">
        <f>IF(MID(RIGHT(Table2[[#This Row],[ADDR3]],3),1,1)=",",RIGHT(Table2[[#This Row],[ADDR3]],2),"")</f>
        <v/>
      </c>
      <c r="AO1307" s="7" t="str">
        <f>MID(Table2[[#This Row],[RES]],11,2)</f>
        <v>CN</v>
      </c>
      <c r="AP1307" s="7">
        <f>_xlfn.XLOOKUP(AG1307,Table3[CURRENCY],Table3[CONVERSION RATE],0)*Table2[[#This Row],[ORIGINAL PRICE]]</f>
        <v>2750.3</v>
      </c>
      <c r="AQ1307" s="7">
        <f>_xlfn.XLOOKUP(AG1307,Table3[CURRENCY],Table3[CONVERSION RATE],0)*Table2[[#This Row],[ORIGINAL PREPAYMENT]]</f>
        <v>2750.3</v>
      </c>
      <c r="AR1307" s="7"/>
      <c r="AS1307" s="15"/>
    </row>
    <row r="1308" spans="1:45" x14ac:dyDescent="0.25">
      <c r="A1308" t="str">
        <f>IF(ISBLANK(Data!A1308), "", Data!A1308)</f>
        <v>B</v>
      </c>
      <c r="B1308" s="2" cm="1">
        <f t="array" ref="B1308">IF(ISBLANK(Data!B1308), "", DATE(2000 + RIGHT(Data!B1308, 2), _xlfn.SWITCH(MID(Data!B1308, 3, 3), "JAN", 1, "FEB", 2, "MAR", 3, "APR", 4, "MAY", 5, "JUN", 6, "JUL", 7, "AUG", 8, "SEP", 9, "OCT", 10, "NOV", 11, "DEC", 12), LEFT(Data!B1308, 2)))</f>
        <v>45487</v>
      </c>
      <c r="C1308" t="str">
        <f>IF(ISBLANK(Data!C1308), "", Data!C1308)</f>
        <v>0593-6942-CN-4</v>
      </c>
      <c r="D1308" t="str">
        <f>IF(ISBLANK(Data!D1308), "", Data!D1308)</f>
        <v/>
      </c>
      <c r="E1308" t="str">
        <f>IF(ISBLANK(Data!E1308), "", Data!E1308)</f>
        <v>TOS</v>
      </c>
      <c r="F1308" s="2" cm="1">
        <f t="array" ref="F1308">IF(ISBLANK(Data!F1308), "", DATE(2000 + RIGHT(Data!F1308, 2), _xlfn.SWITCH(MID(Data!F1308, 3, 3), "JAN", 1, "FEB", 2, "MAR", 3, "APR", 4, "MAY", 5, "JUN", 6, "JUL", 7, "AUG", 8, "SEP", 9, "OCT", 10, "NOV", 11, "DEC", 12), LEFT(Data!F1308, 2)))</f>
        <v>45567</v>
      </c>
      <c r="G1308" t="str">
        <f>IF(ISBLANK(Data!G1308), "", Data!G1308)</f>
        <v>WED</v>
      </c>
      <c r="H1308" t="str">
        <f>IF(ISBLANK(Data!H1308), "", Data!H1308)</f>
        <v>WI</v>
      </c>
      <c r="I1308" t="str">
        <f>IF(ISBLANK(Data!I1308), "", Data!I1308)</f>
        <v>C</v>
      </c>
      <c r="J1308" t="str">
        <f>IF(ISBLANK(Data!J1308), "", Data!J1308)</f>
        <v>T1Y</v>
      </c>
      <c r="K1308" s="2" cm="1">
        <f t="array" ref="K1308">IF(ISBLANK(Data!K1308), "", DATE(2000 + RIGHT(Data!K1308, 2), _xlfn.SWITCH(MID(Data!K1308, 3, 3), "JAN", 1, "FEB", 2, "MAR", 3, "APR", 4, "MAY", 5, "JUN", 6, "JUL", 7, "AUG", 8, "SEP", 9, "OCT", 10, "NOV", 11, "DEC", 12), LEFT(Data!K1308, 2)))</f>
        <v>45569</v>
      </c>
      <c r="L1308" t="str">
        <f>IF(ISBLANK(Data!L1308), "", Data!L1308)</f>
        <v>FRI</v>
      </c>
      <c r="M1308" t="str">
        <f>IF(ISBLANK(Data!M1308), "", Data!M1308)</f>
        <v>RU,ZE</v>
      </c>
      <c r="N1308" t="str">
        <f>IF(ISBLANK(Data!N1308), "", Data!N1308)</f>
        <v>JS</v>
      </c>
      <c r="O1308" s="2" cm="1">
        <f t="array" ref="O1308">IF(ISBLANK(Data!O1308), "", DATE(2000 + RIGHT(Data!O1308, 2), _xlfn.SWITCH(MID(Data!O1308, 3, 3), "JAN", 1, "FEB", 2, "MAR", 3, "APR", 4, "MAY", 5, "JUN", 6, "JUL", 7, "AUG", 8, "SEP", 9, "OCT", 10, "NOV", 11, "DEC", 12), LEFT(Data!O1308, 2)))</f>
        <v>71260</v>
      </c>
      <c r="P1308" t="str">
        <f>IF(ISBLANK(Data!P1308), "", Data!P1308)</f>
        <v>1XX1</v>
      </c>
      <c r="Q1308" t="str">
        <f>IF(ISBLANK(Data!Q1308), "", Data!Q1308)</f>
        <v>1006083235</v>
      </c>
      <c r="R1308" t="str">
        <f>IF(ISBLANK(Data!R1308), "", Data!R1308)</f>
        <v>BU868101640001TE05936942</v>
      </c>
      <c r="S1308" t="str">
        <f>IF(ISBLANK(Data!S1308), "", Data!S1308)</f>
        <v>CH</v>
      </c>
      <c r="T1308" s="1" t="str">
        <f>IF(ISBLANK(Data!T1308),"",(Data!T1308))</f>
        <v/>
      </c>
      <c r="U1308" t="str">
        <f>IF(ISBLANK(Data!U1308), "", Data!U1308)</f>
        <v/>
      </c>
      <c r="V1308" t="str">
        <f>IF(ISBLANK(Data!V1308), "", Data!V1308)</f>
        <v/>
      </c>
      <c r="W1308" t="str">
        <f>IF(ISBLANK(Data!W1308), "", Data!W1308)</f>
        <v/>
      </c>
      <c r="X1308" t="str">
        <f>IF(ISBLANK(Data!X1308), "", Data!X1308)</f>
        <v/>
      </c>
      <c r="Y1308" t="str">
        <f>IF(ISBLANK(Data!Y1308), "", Data!Y1308)</f>
        <v/>
      </c>
      <c r="Z1308" t="str">
        <f>IF(ISBLANK(Data!Z1308), "", Data!Z1308)</f>
        <v>T/0028781E/P/ZS</v>
      </c>
      <c r="AA1308" t="str">
        <f>IF(ISBLANK(Data!AA1308), "", Data!AA1308)</f>
        <v>0086 (10) 86448992</v>
      </c>
      <c r="AB1308" t="str">
        <f>IF(ISBLANK(Data!AB1308), "", Data!AB1308)</f>
        <v/>
      </c>
      <c r="AC1308" t="str">
        <f>IF(ISBLANK(Data!AC1308), "", Data!AC1308)</f>
        <v>C296800</v>
      </c>
      <c r="AD1308" t="str">
        <f>IF(ISBLANK(Data!AD1308), "", Data!AD1308)</f>
        <v/>
      </c>
      <c r="AE1308" t="str">
        <f>IF(ISBLANK(Data!AE1308), "", Data!AE1308)</f>
        <v/>
      </c>
      <c r="AF1308" s="7">
        <f>IF(ISBLANK(Data!AF1308), 0, _xlfn.NUMBERVALUE(SUBSTITUTE(Data!AF1308, ".", ",")))</f>
        <v>1810.75</v>
      </c>
      <c r="AG1308" t="str">
        <f>IF(ISBLANK(Data!AG1308), "", Data!AG1308)</f>
        <v>NKR</v>
      </c>
      <c r="AH1308" s="6">
        <f>IF(ISBLANK(Data!AH1308), 0, _xlfn.NUMBERVALUE(SUBSTITUTE(Data!AH1308, ".", ",")))</f>
        <v>1810.75</v>
      </c>
      <c r="AI1308" s="7">
        <f>IF(ISBLANK(Data!AI1308), "", _xlfn.NUMBERVALUE(SUBSTITUTE(Data!AI1308, ".", ",")))</f>
        <v>12000</v>
      </c>
      <c r="AJ1308" s="7">
        <f>IF(ISBLANK(Data!AJ1308), "", _xlfn.NUMBERVALUE(SUBSTITUTE(Data!AJ1308, ".", ",")))</f>
        <v>12000</v>
      </c>
      <c r="AK1308" s="7" t="str">
        <f>IF(ISBLANK(Data!AK1308), "", _xlfn.NUMBERVALUE(SUBSTITUTE(Data!AK1308, ".", ",")))</f>
        <v/>
      </c>
      <c r="AL1308">
        <f>IF(ISBLANK(Data!AL1308), "", Data!AL1308)</f>
        <v>0</v>
      </c>
      <c r="AM1308" s="15">
        <f>Table2[[#This Row],[DATE_IN]]-Table2[[#This Row],[DATE_OUT]]</f>
        <v>2</v>
      </c>
      <c r="AN1308" s="7" t="str">
        <f>IF(MID(RIGHT(Table2[[#This Row],[ADDR3]],3),1,1)=",",RIGHT(Table2[[#This Row],[ADDR3]],2),"")</f>
        <v/>
      </c>
      <c r="AO1308" s="7" t="str">
        <f>MID(Table2[[#This Row],[RES]],11,2)</f>
        <v>CN</v>
      </c>
      <c r="AP1308" s="7">
        <f>_xlfn.XLOOKUP(AG1308,Table3[CURRENCY],Table3[CONVERSION RATE],0)*Table2[[#This Row],[ORIGINAL PRICE]]</f>
        <v>1810.75</v>
      </c>
      <c r="AQ1308" s="7">
        <f>_xlfn.XLOOKUP(AG1308,Table3[CURRENCY],Table3[CONVERSION RATE],0)*Table2[[#This Row],[ORIGINAL PREPAYMENT]]</f>
        <v>1810.75</v>
      </c>
      <c r="AR1308" s="7"/>
      <c r="AS1308" s="15"/>
    </row>
    <row r="1309" spans="1:45" x14ac:dyDescent="0.25">
      <c r="A1309" t="str">
        <f>IF(ISBLANK(Data!A1309), "", Data!A1309)</f>
        <v>B</v>
      </c>
      <c r="B1309" s="2" cm="1">
        <f t="array" ref="B1309">IF(ISBLANK(Data!B1309), "", DATE(2000 + RIGHT(Data!B1309, 2), _xlfn.SWITCH(MID(Data!B1309, 3, 3), "JAN", 1, "FEB", 2, "MAR", 3, "APR", 4, "MAY", 5, "JUN", 6, "JUL", 7, "AUG", 8, "SEP", 9, "OCT", 10, "NOV", 11, "DEC", 12), LEFT(Data!B1309, 2)))</f>
        <v>45495</v>
      </c>
      <c r="C1309" t="str">
        <f>IF(ISBLANK(Data!C1309), "", Data!C1309)</f>
        <v>0641-3602-CN-6</v>
      </c>
      <c r="D1309" t="str">
        <f>IF(ISBLANK(Data!D1309), "", Data!D1309)</f>
        <v/>
      </c>
      <c r="E1309" t="str">
        <f>IF(ISBLANK(Data!E1309), "", Data!E1309)</f>
        <v>TOS</v>
      </c>
      <c r="F1309" s="2" cm="1">
        <f t="array" ref="F1309">IF(ISBLANK(Data!F1309), "", DATE(2000 + RIGHT(Data!F1309, 2), _xlfn.SWITCH(MID(Data!F1309, 3, 3), "JAN", 1, "FEB", 2, "MAR", 3, "APR", 4, "MAY", 5, "JUN", 6, "JUL", 7, "AUG", 8, "SEP", 9, "OCT", 10, "NOV", 11, "DEC", 12), LEFT(Data!F1309, 2)))</f>
        <v>45567</v>
      </c>
      <c r="G1309" t="str">
        <f>IF(ISBLANK(Data!G1309), "", Data!G1309)</f>
        <v>WED</v>
      </c>
      <c r="H1309" t="str">
        <f>IF(ISBLANK(Data!H1309), "", Data!H1309)</f>
        <v>WI</v>
      </c>
      <c r="I1309" t="str">
        <f>IF(ISBLANK(Data!I1309), "", Data!I1309)</f>
        <v>E</v>
      </c>
      <c r="J1309" t="str">
        <f>IF(ISBLANK(Data!J1309), "", Data!J1309)</f>
        <v>TOS</v>
      </c>
      <c r="K1309" s="2" cm="1">
        <f t="array" ref="K1309">IF(ISBLANK(Data!K1309), "", DATE(2000 + RIGHT(Data!K1309, 2), _xlfn.SWITCH(MID(Data!K1309, 3, 3), "JAN", 1, "FEB", 2, "MAR", 3, "APR", 4, "MAY", 5, "JUN", 6, "JUL", 7, "AUG", 8, "SEP", 9, "OCT", 10, "NOV", 11, "DEC", 12), LEFT(Data!K1309, 2)))</f>
        <v>45572</v>
      </c>
      <c r="L1309" t="str">
        <f>IF(ISBLANK(Data!L1309), "", Data!L1309)</f>
        <v>MON</v>
      </c>
      <c r="M1309" t="str">
        <f>IF(ISBLANK(Data!M1309), "", Data!M1309)</f>
        <v>SUN,SISI</v>
      </c>
      <c r="N1309" t="str">
        <f>IF(ISBLANK(Data!N1309), "", Data!N1309)</f>
        <v>LV</v>
      </c>
      <c r="O1309" s="2" cm="1">
        <f t="array" ref="O1309">IF(ISBLANK(Data!O1309), "", DATE(2000 + RIGHT(Data!O1309, 2), _xlfn.SWITCH(MID(Data!O1309, 3, 3), "JAN", 1, "FEB", 2, "MAR", 3, "APR", 4, "MAY", 5, "JUN", 6, "JUL", 7, "AUG", 8, "SEP", 9, "OCT", 10, "NOV", 11, "DEC", 12), LEFT(Data!O1309, 2)))</f>
        <v>70093</v>
      </c>
      <c r="P1309" t="str">
        <f>IF(ISBLANK(Data!P1309), "", Data!P1309)</f>
        <v>1XX1</v>
      </c>
      <c r="Q1309" t="str">
        <f>IF(ISBLANK(Data!Q1309), "", Data!Q1309)</f>
        <v>1006120088</v>
      </c>
      <c r="R1309" t="str">
        <f>IF(ISBLANK(Data!R1309), "", Data!R1309)</f>
        <v>BU868101640001TE06413602</v>
      </c>
      <c r="S1309" t="str">
        <f>IF(ISBLANK(Data!S1309), "", Data!S1309)</f>
        <v>CH</v>
      </c>
      <c r="T1309" s="1" t="str">
        <f>IF(ISBLANK(Data!T1309),"",(Data!T1309))</f>
        <v/>
      </c>
      <c r="U1309" t="str">
        <f>IF(ISBLANK(Data!U1309), "", Data!U1309)</f>
        <v/>
      </c>
      <c r="V1309" t="str">
        <f>IF(ISBLANK(Data!V1309), "", Data!V1309)</f>
        <v/>
      </c>
      <c r="W1309" t="str">
        <f>IF(ISBLANK(Data!W1309), "", Data!W1309)</f>
        <v/>
      </c>
      <c r="X1309" t="str">
        <f>IF(ISBLANK(Data!X1309), "", Data!X1309)</f>
        <v/>
      </c>
      <c r="Y1309" t="str">
        <f>IF(ISBLANK(Data!Y1309), "", Data!Y1309)</f>
        <v/>
      </c>
      <c r="Z1309" t="str">
        <f>IF(ISBLANK(Data!Z1309), "", Data!Z1309)</f>
        <v>T/0028781E/P/ZS</v>
      </c>
      <c r="AA1309" t="str">
        <f>IF(ISBLANK(Data!AA1309), "", Data!AA1309)</f>
        <v>0086 (10) 86448992</v>
      </c>
      <c r="AB1309" t="str">
        <f>IF(ISBLANK(Data!AB1309), "", Data!AB1309)</f>
        <v/>
      </c>
      <c r="AC1309" t="str">
        <f>IF(ISBLANK(Data!AC1309), "", Data!AC1309)</f>
        <v>C296800</v>
      </c>
      <c r="AD1309" t="str">
        <f>IF(ISBLANK(Data!AD1309), "", Data!AD1309)</f>
        <v/>
      </c>
      <c r="AE1309" t="str">
        <f>IF(ISBLANK(Data!AE1309), "", Data!AE1309)</f>
        <v/>
      </c>
      <c r="AF1309" s="7">
        <f>IF(ISBLANK(Data!AF1309), 0, _xlfn.NUMBERVALUE(SUBSTITUTE(Data!AF1309, ".", ",")))</f>
        <v>4260.76</v>
      </c>
      <c r="AG1309" t="str">
        <f>IF(ISBLANK(Data!AG1309), "", Data!AG1309)</f>
        <v>NKR</v>
      </c>
      <c r="AH1309" s="6">
        <f>IF(ISBLANK(Data!AH1309), 0, _xlfn.NUMBERVALUE(SUBSTITUTE(Data!AH1309, ".", ",")))</f>
        <v>4260.76</v>
      </c>
      <c r="AI1309" s="7">
        <f>IF(ISBLANK(Data!AI1309), "", _xlfn.NUMBERVALUE(SUBSTITUTE(Data!AI1309, ".", ",")))</f>
        <v>12000</v>
      </c>
      <c r="AJ1309" s="7">
        <f>IF(ISBLANK(Data!AJ1309), "", _xlfn.NUMBERVALUE(SUBSTITUTE(Data!AJ1309, ".", ",")))</f>
        <v>12000</v>
      </c>
      <c r="AK1309" s="7" t="str">
        <f>IF(ISBLANK(Data!AK1309), "", _xlfn.NUMBERVALUE(SUBSTITUTE(Data!AK1309, ".", ",")))</f>
        <v/>
      </c>
      <c r="AL1309">
        <f>IF(ISBLANK(Data!AL1309), "", Data!AL1309)</f>
        <v>0</v>
      </c>
      <c r="AM1309" s="15">
        <f>Table2[[#This Row],[DATE_IN]]-Table2[[#This Row],[DATE_OUT]]</f>
        <v>5</v>
      </c>
      <c r="AN1309" s="7" t="str">
        <f>IF(MID(RIGHT(Table2[[#This Row],[ADDR3]],3),1,1)=",",RIGHT(Table2[[#This Row],[ADDR3]],2),"")</f>
        <v/>
      </c>
      <c r="AO1309" s="7" t="str">
        <f>MID(Table2[[#This Row],[RES]],11,2)</f>
        <v>CN</v>
      </c>
      <c r="AP1309" s="7">
        <f>_xlfn.XLOOKUP(AG1309,Table3[CURRENCY],Table3[CONVERSION RATE],0)*Table2[[#This Row],[ORIGINAL PRICE]]</f>
        <v>4260.76</v>
      </c>
      <c r="AQ1309" s="7">
        <f>_xlfn.XLOOKUP(AG1309,Table3[CURRENCY],Table3[CONVERSION RATE],0)*Table2[[#This Row],[ORIGINAL PREPAYMENT]]</f>
        <v>4260.76</v>
      </c>
      <c r="AR1309" s="7"/>
      <c r="AS1309" s="15"/>
    </row>
    <row r="1310" spans="1:45" x14ac:dyDescent="0.25">
      <c r="A1310" t="str">
        <f>IF(ISBLANK(Data!A1310), "", Data!A1310)</f>
        <v>B</v>
      </c>
      <c r="B1310" s="2" cm="1">
        <f t="array" ref="B1310">IF(ISBLANK(Data!B1310), "", DATE(2000 + RIGHT(Data!B1310, 2), _xlfn.SWITCH(MID(Data!B1310, 3, 3), "JAN", 1, "FEB", 2, "MAR", 3, "APR", 4, "MAY", 5, "JUN", 6, "JUL", 7, "AUG", 8, "SEP", 9, "OCT", 10, "NOV", 11, "DEC", 12), LEFT(Data!B1310, 2)))</f>
        <v>45347</v>
      </c>
      <c r="C1310" t="str">
        <f>IF(ISBLANK(Data!C1310), "", Data!C1310)</f>
        <v>4748-2640-DE-2</v>
      </c>
      <c r="D1310" t="str">
        <f>IF(ISBLANK(Data!D1310), "", Data!D1310)</f>
        <v>QF950V</v>
      </c>
      <c r="E1310" t="str">
        <f>IF(ISBLANK(Data!E1310), "", Data!E1310)</f>
        <v>TOS</v>
      </c>
      <c r="F1310" s="2" cm="1">
        <f t="array" ref="F1310">IF(ISBLANK(Data!F1310), "", DATE(2000 + RIGHT(Data!F1310, 2), _xlfn.SWITCH(MID(Data!F1310, 3, 3), "JAN", 1, "FEB", 2, "MAR", 3, "APR", 4, "MAY", 5, "JUN", 6, "JUL", 7, "AUG", 8, "SEP", 9, "OCT", 10, "NOV", 11, "DEC", 12), LEFT(Data!F1310, 2)))</f>
        <v>45567</v>
      </c>
      <c r="G1310" t="str">
        <f>IF(ISBLANK(Data!G1310), "", Data!G1310)</f>
        <v>WED</v>
      </c>
      <c r="H1310" t="str">
        <f>IF(ISBLANK(Data!H1310), "", Data!H1310)</f>
        <v>SK4424</v>
      </c>
      <c r="I1310" t="str">
        <f>IF(ISBLANK(Data!I1310), "", Data!I1310)</f>
        <v>H</v>
      </c>
      <c r="J1310" t="str">
        <f>IF(ISBLANK(Data!J1310), "", Data!J1310)</f>
        <v>TOS</v>
      </c>
      <c r="K1310" s="2" cm="1">
        <f t="array" ref="K1310">IF(ISBLANK(Data!K1310), "", DATE(2000 + RIGHT(Data!K1310, 2), _xlfn.SWITCH(MID(Data!K1310, 3, 3), "JAN", 1, "FEB", 2, "MAR", 3, "APR", 4, "MAY", 5, "JUN", 6, "JUL", 7, "AUG", 8, "SEP", 9, "OCT", 10, "NOV", 11, "DEC", 12), LEFT(Data!K1310, 2)))</f>
        <v>45573</v>
      </c>
      <c r="L1310" t="str">
        <f>IF(ISBLANK(Data!L1310), "", Data!L1310)</f>
        <v>TUE</v>
      </c>
      <c r="M1310" t="str">
        <f>IF(ISBLANK(Data!M1310), "", Data!M1310)</f>
        <v>KUDELL,LARS</v>
      </c>
      <c r="N1310" t="str">
        <f>IF(ISBLANK(Data!N1310), "", Data!N1310)</f>
        <v>LI</v>
      </c>
      <c r="O1310" s="2" cm="1">
        <f t="array" ref="O1310">IF(ISBLANK(Data!O1310), "", DATE(2000 + RIGHT(Data!O1310, 2), _xlfn.SWITCH(MID(Data!O1310, 3, 3), "JAN", 1, "FEB", 2, "MAR", 3, "APR", 4, "MAY", 5, "JUN", 6, "JUL", 7, "AUG", 8, "SEP", 9, "OCT", 10, "NOV", 11, "DEC", 12), LEFT(Data!O1310, 2)))</f>
        <v>61049</v>
      </c>
      <c r="P1310" t="str">
        <f>IF(ISBLANK(Data!P1310), "", Data!P1310)</f>
        <v>1XX1</v>
      </c>
      <c r="Q1310" t="str">
        <f>IF(ISBLANK(Data!Q1310), "", Data!Q1310)</f>
        <v>915902840730</v>
      </c>
      <c r="R1310" t="str">
        <f>IF(ISBLANK(Data!R1310), "", Data!R1310)</f>
        <v>BU871094800004TE90284073</v>
      </c>
      <c r="S1310" t="str">
        <f>IF(ISBLANK(Data!S1310), "", Data!S1310)</f>
        <v>CH</v>
      </c>
      <c r="T1310" s="1" t="str">
        <f>IF(ISBLANK(Data!T1310),"",(Data!T1310))</f>
        <v/>
      </c>
      <c r="U1310" t="str">
        <f>IF(ISBLANK(Data!U1310), "", Data!U1310)</f>
        <v/>
      </c>
      <c r="V1310" t="str">
        <f>IF(ISBLANK(Data!V1310), "", Data!V1310)</f>
        <v>PARK RUE</v>
      </c>
      <c r="W1310" t="str">
        <f>IF(ISBLANK(Data!W1310), "", Data!W1310)</f>
        <v/>
      </c>
      <c r="X1310" t="str">
        <f>IF(ISBLANK(Data!X1310), "", Data!X1310)</f>
        <v>90015,PARIS                ,DE</v>
      </c>
      <c r="Y1310" t="str">
        <f>IF(ISBLANK(Data!Y1310), "", Data!Y1310)</f>
        <v/>
      </c>
      <c r="Z1310" t="str">
        <f>IF(ISBLANK(Data!Z1310), "", Data!Z1310)</f>
        <v>T/0062893E/P/RF</v>
      </c>
      <c r="AA1310" t="str">
        <f>IF(ISBLANK(Data!AA1310), "", Data!AA1310)</f>
        <v>+33186269080</v>
      </c>
      <c r="AB1310" t="str">
        <f>IF(ISBLANK(Data!AB1310), "", Data!AB1310)</f>
        <v>V389.71EUR/</v>
      </c>
      <c r="AC1310" t="str">
        <f>IF(ISBLANK(Data!AC1310), "", Data!AC1310)</f>
        <v>L223200</v>
      </c>
      <c r="AD1310" t="str">
        <f>IF(ISBLANK(Data!AD1310), "", Data!AD1310)</f>
        <v/>
      </c>
      <c r="AE1310" t="str">
        <f>IF(ISBLANK(Data!AE1310), "", Data!AE1310)</f>
        <v/>
      </c>
      <c r="AF1310" s="7">
        <f>IF(ISBLANK(Data!AF1310), 0, _xlfn.NUMBERVALUE(SUBSTITUTE(Data!AF1310, ".", ",")))</f>
        <v>389.71</v>
      </c>
      <c r="AG1310" t="str">
        <f>IF(ISBLANK(Data!AG1310), "", Data!AG1310)</f>
        <v>EUR</v>
      </c>
      <c r="AH1310" s="6">
        <f>IF(ISBLANK(Data!AH1310), 0, _xlfn.NUMBERVALUE(SUBSTITUTE(Data!AH1310, ".", ",")))</f>
        <v>388.99</v>
      </c>
      <c r="AI1310" s="7">
        <f>IF(ISBLANK(Data!AI1310), "", _xlfn.NUMBERVALUE(SUBSTITUTE(Data!AI1310, ".", ",")))</f>
        <v>12000</v>
      </c>
      <c r="AJ1310" s="7">
        <f>IF(ISBLANK(Data!AJ1310), "", _xlfn.NUMBERVALUE(SUBSTITUTE(Data!AJ1310, ".", ",")))</f>
        <v>12000</v>
      </c>
      <c r="AK1310" s="7" t="str">
        <f>IF(ISBLANK(Data!AK1310), "", _xlfn.NUMBERVALUE(SUBSTITUTE(Data!AK1310, ".", ",")))</f>
        <v/>
      </c>
      <c r="AL1310">
        <f>IF(ISBLANK(Data!AL1310), "", Data!AL1310)</f>
        <v>0</v>
      </c>
      <c r="AM1310" s="15">
        <f>Table2[[#This Row],[DATE_IN]]-Table2[[#This Row],[DATE_OUT]]</f>
        <v>6</v>
      </c>
      <c r="AN1310" s="7" t="str">
        <f>IF(MID(RIGHT(Table2[[#This Row],[ADDR3]],3),1,1)=",",RIGHT(Table2[[#This Row],[ADDR3]],2),"")</f>
        <v>DE</v>
      </c>
      <c r="AO1310" s="7" t="str">
        <f>MID(Table2[[#This Row],[RES]],11,2)</f>
        <v>DE</v>
      </c>
      <c r="AP1310" s="7">
        <f>_xlfn.XLOOKUP(AG1310,Table3[CURRENCY],Table3[CONVERSION RATE],0)*Table2[[#This Row],[ORIGINAL PRICE]]</f>
        <v>4656.2103000000006</v>
      </c>
      <c r="AQ1310" s="7">
        <f>_xlfn.XLOOKUP(AG1310,Table3[CURRENCY],Table3[CONVERSION RATE],0)*Table2[[#This Row],[ORIGINAL PREPAYMENT]]</f>
        <v>4664.8287</v>
      </c>
      <c r="AR1310" s="7"/>
      <c r="AS1310" s="15"/>
    </row>
    <row r="1311" spans="1:45" x14ac:dyDescent="0.25">
      <c r="A1311" t="str">
        <f>IF(ISBLANK(Data!A1311), "", Data!A1311)</f>
        <v>B</v>
      </c>
      <c r="B1311" s="2" cm="1">
        <f t="array" ref="B1311">IF(ISBLANK(Data!B1311), "", DATE(2000 + RIGHT(Data!B1311, 2), _xlfn.SWITCH(MID(Data!B1311, 3, 3), "JAN", 1, "FEB", 2, "MAR", 3, "APR", 4, "MAY", 5, "JUN", 6, "JUL", 7, "AUG", 8, "SEP", 9, "OCT", 10, "NOV", 11, "DEC", 12), LEFT(Data!B1311, 2)))</f>
        <v>45479</v>
      </c>
      <c r="C1311" t="str">
        <f>IF(ISBLANK(Data!C1311), "", Data!C1311)</f>
        <v>0544-8631-FR-6</v>
      </c>
      <c r="D1311" t="str">
        <f>IF(ISBLANK(Data!D1311), "", Data!D1311)</f>
        <v>QF810V</v>
      </c>
      <c r="E1311" t="str">
        <f>IF(ISBLANK(Data!E1311), "", Data!E1311)</f>
        <v>TOS</v>
      </c>
      <c r="F1311" s="2" cm="1">
        <f t="array" ref="F1311">IF(ISBLANK(Data!F1311), "", DATE(2000 + RIGHT(Data!F1311, 2), _xlfn.SWITCH(MID(Data!F1311, 3, 3), "JAN", 1, "FEB", 2, "MAR", 3, "APR", 4, "MAY", 5, "JUN", 6, "JUL", 7, "AUG", 8, "SEP", 9, "OCT", 10, "NOV", 11, "DEC", 12), LEFT(Data!F1311, 2)))</f>
        <v>45568</v>
      </c>
      <c r="G1311" t="str">
        <f>IF(ISBLANK(Data!G1311), "", Data!G1311)</f>
        <v>THU</v>
      </c>
      <c r="H1311" t="str">
        <f>IF(ISBLANK(Data!H1311), "", Data!H1311)</f>
        <v>KL2796</v>
      </c>
      <c r="I1311" t="str">
        <f>IF(ISBLANK(Data!I1311), "", Data!I1311)</f>
        <v>B</v>
      </c>
      <c r="J1311" t="str">
        <f>IF(ISBLANK(Data!J1311), "", Data!J1311)</f>
        <v>TOS</v>
      </c>
      <c r="K1311" s="2" cm="1">
        <f t="array" ref="K1311">IF(ISBLANK(Data!K1311), "", DATE(2000 + RIGHT(Data!K1311, 2), _xlfn.SWITCH(MID(Data!K1311, 3, 3), "JAN", 1, "FEB", 2, "MAR", 3, "APR", 4, "MAY", 5, "JUN", 6, "JUL", 7, "AUG", 8, "SEP", 9, "OCT", 10, "NOV", 11, "DEC", 12), LEFT(Data!K1311, 2)))</f>
        <v>45577</v>
      </c>
      <c r="L1311" t="str">
        <f>IF(ISBLANK(Data!L1311), "", Data!L1311)</f>
        <v>SAT</v>
      </c>
      <c r="M1311" t="str">
        <f>IF(ISBLANK(Data!M1311), "", Data!M1311)</f>
        <v>LORNAGE,FRANCK</v>
      </c>
      <c r="N1311" t="str">
        <f>IF(ISBLANK(Data!N1311), "", Data!N1311)</f>
        <v>LI</v>
      </c>
      <c r="O1311" s="2" cm="1">
        <f t="array" ref="O1311">IF(ISBLANK(Data!O1311), "", DATE(2000 + RIGHT(Data!O1311, 2), _xlfn.SWITCH(MID(Data!O1311, 3, 3), "JAN", 1, "FEB", 2, "MAR", 3, "APR", 4, "MAY", 5, "JUN", 6, "JUL", 7, "AUG", 8, "SEP", 9, "OCT", 10, "NOV", 11, "DEC", 12), LEFT(Data!O1311, 2)))</f>
        <v>69034</v>
      </c>
      <c r="P1311" t="str">
        <f>IF(ISBLANK(Data!P1311), "", Data!P1311)</f>
        <v>1XX1</v>
      </c>
      <c r="Q1311" t="str">
        <f>IF(ISBLANK(Data!Q1311), "", Data!Q1311)</f>
        <v>771799861</v>
      </c>
      <c r="R1311" t="str">
        <f>IF(ISBLANK(Data!R1311), "", Data!R1311)</f>
        <v>BU868102220001TE77179986</v>
      </c>
      <c r="S1311" t="str">
        <f>IF(ISBLANK(Data!S1311), "", Data!S1311)</f>
        <v>CH</v>
      </c>
      <c r="T1311" s="1" t="str">
        <f>IF(ISBLANK(Data!T1311),"",(Data!T1311))</f>
        <v/>
      </c>
      <c r="U1311" t="str">
        <f>IF(ISBLANK(Data!U1311), "", Data!U1311)</f>
        <v/>
      </c>
      <c r="V1311" t="str">
        <f>IF(ISBLANK(Data!V1311), "", Data!V1311)</f>
        <v/>
      </c>
      <c r="W1311" t="str">
        <f>IF(ISBLANK(Data!W1311), "", Data!W1311)</f>
        <v/>
      </c>
      <c r="X1311" t="str">
        <f>IF(ISBLANK(Data!X1311), "", Data!X1311)</f>
        <v/>
      </c>
      <c r="Y1311" t="str">
        <f>IF(ISBLANK(Data!Y1311), "", Data!Y1311)</f>
        <v/>
      </c>
      <c r="Z1311" t="str">
        <f>IF(ISBLANK(Data!Z1311), "", Data!Z1311)</f>
        <v>T/0061003E/P/YS</v>
      </c>
      <c r="AA1311" t="str">
        <f>IF(ISBLANK(Data!AA1311), "", Data!AA1311)</f>
        <v>+3-3676423868</v>
      </c>
      <c r="AB1311" t="str">
        <f>IF(ISBLANK(Data!AB1311), "", Data!AB1311)</f>
        <v/>
      </c>
      <c r="AC1311" t="str">
        <f>IF(ISBLANK(Data!AC1311), "", Data!AC1311)</f>
        <v>L184400</v>
      </c>
      <c r="AD1311" t="str">
        <f>IF(ISBLANK(Data!AD1311), "", Data!AD1311)</f>
        <v/>
      </c>
      <c r="AE1311" t="str">
        <f>IF(ISBLANK(Data!AE1311), "", Data!AE1311)</f>
        <v/>
      </c>
      <c r="AF1311" s="7">
        <f>IF(ISBLANK(Data!AF1311), 0, _xlfn.NUMBERVALUE(SUBSTITUTE(Data!AF1311, ".", ",")))</f>
        <v>435.91</v>
      </c>
      <c r="AG1311" t="str">
        <f>IF(ISBLANK(Data!AG1311), "", Data!AG1311)</f>
        <v>EUR</v>
      </c>
      <c r="AH1311" s="6">
        <f>IF(ISBLANK(Data!AH1311), 0, _xlfn.NUMBERVALUE(SUBSTITUTE(Data!AH1311, ".", ",")))</f>
        <v>435.41</v>
      </c>
      <c r="AI1311" s="7">
        <f>IF(ISBLANK(Data!AI1311), "", _xlfn.NUMBERVALUE(SUBSTITUTE(Data!AI1311, ".", ",")))</f>
        <v>12000</v>
      </c>
      <c r="AJ1311" s="7">
        <f>IF(ISBLANK(Data!AJ1311), "", _xlfn.NUMBERVALUE(SUBSTITUTE(Data!AJ1311, ".", ",")))</f>
        <v>12000</v>
      </c>
      <c r="AK1311" s="7" t="str">
        <f>IF(ISBLANK(Data!AK1311), "", _xlfn.NUMBERVALUE(SUBSTITUTE(Data!AK1311, ".", ",")))</f>
        <v/>
      </c>
      <c r="AL1311">
        <f>IF(ISBLANK(Data!AL1311), "", Data!AL1311)</f>
        <v>0</v>
      </c>
      <c r="AM1311" s="15">
        <f>Table2[[#This Row],[DATE_IN]]-Table2[[#This Row],[DATE_OUT]]</f>
        <v>9</v>
      </c>
      <c r="AN1311" s="7" t="str">
        <f>IF(MID(RIGHT(Table2[[#This Row],[ADDR3]],3),1,1)=",",RIGHT(Table2[[#This Row],[ADDR3]],2),"")</f>
        <v/>
      </c>
      <c r="AO1311" s="7" t="str">
        <f>MID(Table2[[#This Row],[RES]],11,2)</f>
        <v>FR</v>
      </c>
      <c r="AP1311" s="7">
        <f>_xlfn.XLOOKUP(AG1311,Table3[CURRENCY],Table3[CONVERSION RATE],0)*Table2[[#This Row],[ORIGINAL PRICE]]</f>
        <v>5211.8577000000005</v>
      </c>
      <c r="AQ1311" s="7">
        <f>_xlfn.XLOOKUP(AG1311,Table3[CURRENCY],Table3[CONVERSION RATE],0)*Table2[[#This Row],[ORIGINAL PREPAYMENT]]</f>
        <v>5217.8427000000001</v>
      </c>
      <c r="AR1311" s="7"/>
      <c r="AS1311" s="15"/>
    </row>
    <row r="1312" spans="1:45" x14ac:dyDescent="0.25">
      <c r="A1312" t="str">
        <f>IF(ISBLANK(Data!A1312), "", Data!A1312)</f>
        <v>B</v>
      </c>
      <c r="B1312" s="2" cm="1">
        <f t="array" ref="B1312">IF(ISBLANK(Data!B1312), "", DATE(2000 + RIGHT(Data!B1312, 2), _xlfn.SWITCH(MID(Data!B1312, 3, 3), "JAN", 1, "FEB", 2, "MAR", 3, "APR", 4, "MAY", 5, "JUN", 6, "JUL", 7, "AUG", 8, "SEP", 9, "OCT", 10, "NOV", 11, "DEC", 12), LEFT(Data!B1312, 2)))</f>
        <v>45487</v>
      </c>
      <c r="C1312" t="str">
        <f>IF(ISBLANK(Data!C1312), "", Data!C1312)</f>
        <v>0593-6508-CN-4</v>
      </c>
      <c r="D1312" t="str">
        <f>IF(ISBLANK(Data!D1312), "", Data!D1312)</f>
        <v/>
      </c>
      <c r="E1312" t="str">
        <f>IF(ISBLANK(Data!E1312), "", Data!E1312)</f>
        <v>TOS</v>
      </c>
      <c r="F1312" s="2" cm="1">
        <f t="array" ref="F1312">IF(ISBLANK(Data!F1312), "", DATE(2000 + RIGHT(Data!F1312, 2), _xlfn.SWITCH(MID(Data!F1312, 3, 3), "JAN", 1, "FEB", 2, "MAR", 3, "APR", 4, "MAY", 5, "JUN", 6, "JUL", 7, "AUG", 8, "SEP", 9, "OCT", 10, "NOV", 11, "DEC", 12), LEFT(Data!F1312, 2)))</f>
        <v>45568</v>
      </c>
      <c r="G1312" t="str">
        <f>IF(ISBLANK(Data!G1312), "", Data!G1312)</f>
        <v>THU</v>
      </c>
      <c r="H1312" t="str">
        <f>IF(ISBLANK(Data!H1312), "", Data!H1312)</f>
        <v/>
      </c>
      <c r="I1312" t="str">
        <f>IF(ISBLANK(Data!I1312), "", Data!I1312)</f>
        <v>B</v>
      </c>
      <c r="J1312" t="str">
        <f>IF(ISBLANK(Data!J1312), "", Data!J1312)</f>
        <v>EVE</v>
      </c>
      <c r="K1312" s="2" cm="1">
        <f t="array" ref="K1312">IF(ISBLANK(Data!K1312), "", DATE(2000 + RIGHT(Data!K1312, 2), _xlfn.SWITCH(MID(Data!K1312, 3, 3), "JAN", 1, "FEB", 2, "MAR", 3, "APR", 4, "MAY", 5, "JUN", 6, "JUL", 7, "AUG", 8, "SEP", 9, "OCT", 10, "NOV", 11, "DEC", 12), LEFT(Data!K1312, 2)))</f>
        <v>45571</v>
      </c>
      <c r="L1312" t="str">
        <f>IF(ISBLANK(Data!L1312), "", Data!L1312)</f>
        <v>SUN</v>
      </c>
      <c r="M1312" t="str">
        <f>IF(ISBLANK(Data!M1312), "", Data!M1312)</f>
        <v>DAI,XINYUE</v>
      </c>
      <c r="N1312" t="str">
        <f>IF(ISBLANK(Data!N1312), "", Data!N1312)</f>
        <v>JS</v>
      </c>
      <c r="O1312" s="2" t="str" cm="1">
        <f t="array" ref="O1312">IF(ISBLANK(Data!O1312), "", DATE(2000 + RIGHT(Data!O1312, 2), _xlfn.SWITCH(MID(Data!O1312, 3, 3), "JAN", 1, "FEB", 2, "MAR", 3, "APR", 4, "MAY", 5, "JUN", 6, "JUL", 7, "AUG", 8, "SEP", 9, "OCT", 10, "NOV", 11, "DEC", 12), LEFT(Data!O1312, 2)))</f>
        <v/>
      </c>
      <c r="P1312" t="str">
        <f>IF(ISBLANK(Data!P1312), "", Data!P1312)</f>
        <v>1XX1</v>
      </c>
      <c r="Q1312" t="str">
        <f>IF(ISBLANK(Data!Q1312), "", Data!Q1312)</f>
        <v>86810167</v>
      </c>
      <c r="R1312" t="str">
        <f>IF(ISBLANK(Data!R1312), "", Data!R1312)</f>
        <v>BU868101670008TE05936508</v>
      </c>
      <c r="S1312" t="str">
        <f>IF(ISBLANK(Data!S1312), "", Data!S1312)</f>
        <v>CH</v>
      </c>
      <c r="T1312" s="1" t="str">
        <f>IF(ISBLANK(Data!T1312),"",(Data!T1312))</f>
        <v/>
      </c>
      <c r="U1312" t="str">
        <f>IF(ISBLANK(Data!U1312), "", Data!U1312)</f>
        <v/>
      </c>
      <c r="V1312" t="str">
        <f>IF(ISBLANK(Data!V1312), "", Data!V1312)</f>
        <v/>
      </c>
      <c r="W1312" t="str">
        <f>IF(ISBLANK(Data!W1312), "", Data!W1312)</f>
        <v/>
      </c>
      <c r="X1312" t="str">
        <f>IF(ISBLANK(Data!X1312), "", Data!X1312)</f>
        <v/>
      </c>
      <c r="Y1312" t="str">
        <f>IF(ISBLANK(Data!Y1312), "", Data!Y1312)</f>
        <v/>
      </c>
      <c r="Z1312" t="str">
        <f>IF(ISBLANK(Data!Z1312), "", Data!Z1312)</f>
        <v>T/0028862E/P/Z5</v>
      </c>
      <c r="AA1312" t="str">
        <f>IF(ISBLANK(Data!AA1312), "", Data!AA1312)</f>
        <v/>
      </c>
      <c r="AB1312" t="str">
        <f>IF(ISBLANK(Data!AB1312), "", Data!AB1312)</f>
        <v/>
      </c>
      <c r="AC1312" t="str">
        <f>IF(ISBLANK(Data!AC1312), "", Data!AC1312)</f>
        <v>C247300</v>
      </c>
      <c r="AD1312" t="str">
        <f>IF(ISBLANK(Data!AD1312), "", Data!AD1312)</f>
        <v/>
      </c>
      <c r="AE1312" t="str">
        <f>IF(ISBLANK(Data!AE1312), "", Data!AE1312)</f>
        <v/>
      </c>
      <c r="AF1312" s="7">
        <f>IF(ISBLANK(Data!AF1312), 0, _xlfn.NUMBERVALUE(SUBSTITUTE(Data!AF1312, ".", ",")))</f>
        <v>6753.73</v>
      </c>
      <c r="AG1312" t="str">
        <f>IF(ISBLANK(Data!AG1312), "", Data!AG1312)</f>
        <v>NKR</v>
      </c>
      <c r="AH1312" s="6">
        <f>IF(ISBLANK(Data!AH1312), 0, _xlfn.NUMBERVALUE(SUBSTITUTE(Data!AH1312, ".", ",")))</f>
        <v>6753.73</v>
      </c>
      <c r="AI1312" s="7">
        <f>IF(ISBLANK(Data!AI1312), "", _xlfn.NUMBERVALUE(SUBSTITUTE(Data!AI1312, ".", ",")))</f>
        <v>12000</v>
      </c>
      <c r="AJ1312" s="7">
        <f>IF(ISBLANK(Data!AJ1312), "", _xlfn.NUMBERVALUE(SUBSTITUTE(Data!AJ1312, ".", ",")))</f>
        <v>12000</v>
      </c>
      <c r="AK1312" s="7">
        <f>IF(ISBLANK(Data!AK1312), "", _xlfn.NUMBERVALUE(SUBSTITUTE(Data!AK1312, ".", ",")))</f>
        <v>3000</v>
      </c>
      <c r="AL1312">
        <f>IF(ISBLANK(Data!AL1312), "", Data!AL1312)</f>
        <v>0</v>
      </c>
      <c r="AM1312" s="15">
        <f>Table2[[#This Row],[DATE_IN]]-Table2[[#This Row],[DATE_OUT]]</f>
        <v>3</v>
      </c>
      <c r="AN1312" s="7" t="str">
        <f>IF(MID(RIGHT(Table2[[#This Row],[ADDR3]],3),1,1)=",",RIGHT(Table2[[#This Row],[ADDR3]],2),"")</f>
        <v/>
      </c>
      <c r="AO1312" s="7" t="str">
        <f>MID(Table2[[#This Row],[RES]],11,2)</f>
        <v>CN</v>
      </c>
      <c r="AP1312" s="7">
        <f>_xlfn.XLOOKUP(AG1312,Table3[CURRENCY],Table3[CONVERSION RATE],0)*Table2[[#This Row],[ORIGINAL PRICE]]</f>
        <v>6753.73</v>
      </c>
      <c r="AQ1312" s="7">
        <f>_xlfn.XLOOKUP(AG1312,Table3[CURRENCY],Table3[CONVERSION RATE],0)*Table2[[#This Row],[ORIGINAL PREPAYMENT]]</f>
        <v>6753.73</v>
      </c>
      <c r="AR1312" s="7"/>
      <c r="AS1312" s="15"/>
    </row>
    <row r="1313" spans="1:45" x14ac:dyDescent="0.25">
      <c r="A1313" t="str">
        <f>IF(ISBLANK(Data!A1313), "", Data!A1313)</f>
        <v>B</v>
      </c>
      <c r="B1313" s="2" cm="1">
        <f t="array" ref="B1313">IF(ISBLANK(Data!B1313), "", DATE(2000 + RIGHT(Data!B1313, 2), _xlfn.SWITCH(MID(Data!B1313, 3, 3), "JAN", 1, "FEB", 2, "MAR", 3, "APR", 4, "MAY", 5, "JUN", 6, "JUL", 7, "AUG", 8, "SEP", 9, "OCT", 10, "NOV", 11, "DEC", 12), LEFT(Data!B1313, 2)))</f>
        <v>45491</v>
      </c>
      <c r="C1313" t="str">
        <f>IF(ISBLANK(Data!C1313), "", Data!C1313)</f>
        <v>0622-2977-DK-5</v>
      </c>
      <c r="D1313" t="str">
        <f>IF(ISBLANK(Data!D1313), "", Data!D1313)</f>
        <v>QE495W</v>
      </c>
      <c r="E1313" t="str">
        <f>IF(ISBLANK(Data!E1313), "", Data!E1313)</f>
        <v>TOS</v>
      </c>
      <c r="F1313" s="2" cm="1">
        <f t="array" ref="F1313">IF(ISBLANK(Data!F1313), "", DATE(2000 + RIGHT(Data!F1313, 2), _xlfn.SWITCH(MID(Data!F1313, 3, 3), "JAN", 1, "FEB", 2, "MAR", 3, "APR", 4, "MAY", 5, "JUN", 6, "JUL", 7, "AUG", 8, "SEP", 9, "OCT", 10, "NOV", 11, "DEC", 12), LEFT(Data!F1313, 2)))</f>
        <v>45568</v>
      </c>
      <c r="G1313" t="str">
        <f>IF(ISBLANK(Data!G1313), "", Data!G1313)</f>
        <v>THU</v>
      </c>
      <c r="H1313" t="str">
        <f>IF(ISBLANK(Data!H1313), "", Data!H1313)</f>
        <v>SK4414</v>
      </c>
      <c r="I1313" t="str">
        <f>IF(ISBLANK(Data!I1313), "", Data!I1313)</f>
        <v>C</v>
      </c>
      <c r="J1313" t="str">
        <f>IF(ISBLANK(Data!J1313), "", Data!J1313)</f>
        <v>TOS</v>
      </c>
      <c r="K1313" s="2" cm="1">
        <f t="array" ref="K1313">IF(ISBLANK(Data!K1313), "", DATE(2000 + RIGHT(Data!K1313, 2), _xlfn.SWITCH(MID(Data!K1313, 3, 3), "JAN", 1, "FEB", 2, "MAR", 3, "APR", 4, "MAY", 5, "JUN", 6, "JUL", 7, "AUG", 8, "SEP", 9, "OCT", 10, "NOV", 11, "DEC", 12), LEFT(Data!K1313, 2)))</f>
        <v>45572</v>
      </c>
      <c r="L1313" t="str">
        <f>IF(ISBLANK(Data!L1313), "", Data!L1313)</f>
        <v>MON</v>
      </c>
      <c r="M1313" t="str">
        <f>IF(ISBLANK(Data!M1313), "", Data!M1313)</f>
        <v>RIMDAL,BJOERN</v>
      </c>
      <c r="N1313" t="str">
        <f>IF(ISBLANK(Data!N1313), "", Data!N1313)</f>
        <v>LV</v>
      </c>
      <c r="O1313" s="2" t="str" cm="1">
        <f t="array" ref="O1313">IF(ISBLANK(Data!O1313), "", DATE(2000 + RIGHT(Data!O1313, 2), _xlfn.SWITCH(MID(Data!O1313, 3, 3), "JAN", 1, "FEB", 2, "MAR", 3, "APR", 4, "MAY", 5, "JUN", 6, "JUL", 7, "AUG", 8, "SEP", 9, "OCT", 10, "NOV", 11, "DEC", 12), LEFT(Data!O1313, 2)))</f>
        <v/>
      </c>
      <c r="P1313" t="str">
        <f>IF(ISBLANK(Data!P1313), "", Data!P1313)</f>
        <v>1XX1</v>
      </c>
      <c r="Q1313" t="str">
        <f>IF(ISBLANK(Data!Q1313), "", Data!Q1313)</f>
        <v>NO162103390</v>
      </c>
      <c r="R1313" t="str">
        <f>IF(ISBLANK(Data!R1313), "", Data!R1313)</f>
        <v>BU873140040007TE16210339</v>
      </c>
      <c r="S1313" t="str">
        <f>IF(ISBLANK(Data!S1313), "", Data!S1313)</f>
        <v>CH</v>
      </c>
      <c r="T1313" s="1" t="str">
        <f>IF(ISBLANK(Data!T1313),"",(Data!T1313))</f>
        <v/>
      </c>
      <c r="U1313" t="str">
        <f>IF(ISBLANK(Data!U1313), "", Data!U1313)</f>
        <v/>
      </c>
      <c r="V1313" t="str">
        <f>IF(ISBLANK(Data!V1313), "", Data!V1313)</f>
        <v/>
      </c>
      <c r="W1313" t="str">
        <f>IF(ISBLANK(Data!W1313), "", Data!W1313)</f>
        <v/>
      </c>
      <c r="X1313" t="str">
        <f>IF(ISBLANK(Data!X1313), "", Data!X1313)</f>
        <v/>
      </c>
      <c r="Y1313" t="str">
        <f>IF(ISBLANK(Data!Y1313), "", Data!Y1313)</f>
        <v/>
      </c>
      <c r="Z1313" t="str">
        <f>IF(ISBLANK(Data!Z1313), "", Data!Z1313)</f>
        <v>T/0017161D/P/KU</v>
      </c>
      <c r="AA1313" t="str">
        <f>IF(ISBLANK(Data!AA1313), "", Data!AA1313)</f>
        <v>40712688</v>
      </c>
      <c r="AB1313" t="str">
        <f>IF(ISBLANK(Data!AB1313), "", Data!AB1313)</f>
        <v/>
      </c>
      <c r="AC1313" t="str">
        <f>IF(ISBLANK(Data!AC1313), "", Data!AC1313)</f>
        <v>L180700</v>
      </c>
      <c r="AD1313" t="str">
        <f>IF(ISBLANK(Data!AD1313), "", Data!AD1313)</f>
        <v/>
      </c>
      <c r="AE1313" t="str">
        <f>IF(ISBLANK(Data!AE1313), "", Data!AE1313)</f>
        <v/>
      </c>
      <c r="AF1313" s="7">
        <f>IF(ISBLANK(Data!AF1313), 0, _xlfn.NUMBERVALUE(SUBSTITUTE(Data!AF1313, ".", ",")))</f>
        <v>2916.11</v>
      </c>
      <c r="AG1313" t="str">
        <f>IF(ISBLANK(Data!AG1313), "", Data!AG1313)</f>
        <v>NKR</v>
      </c>
      <c r="AH1313" s="6">
        <f>IF(ISBLANK(Data!AH1313), 0, _xlfn.NUMBERVALUE(SUBSTITUTE(Data!AH1313, ".", ",")))</f>
        <v>2916.11</v>
      </c>
      <c r="AI1313" s="7">
        <f>IF(ISBLANK(Data!AI1313), "", _xlfn.NUMBERVALUE(SUBSTITUTE(Data!AI1313, ".", ",")))</f>
        <v>12000</v>
      </c>
      <c r="AJ1313" s="7">
        <f>IF(ISBLANK(Data!AJ1313), "", _xlfn.NUMBERVALUE(SUBSTITUTE(Data!AJ1313, ".", ",")))</f>
        <v>12000</v>
      </c>
      <c r="AK1313" s="7" t="str">
        <f>IF(ISBLANK(Data!AK1313), "", _xlfn.NUMBERVALUE(SUBSTITUTE(Data!AK1313, ".", ",")))</f>
        <v/>
      </c>
      <c r="AL1313">
        <f>IF(ISBLANK(Data!AL1313), "", Data!AL1313)</f>
        <v>0</v>
      </c>
      <c r="AM1313" s="15">
        <f>Table2[[#This Row],[DATE_IN]]-Table2[[#This Row],[DATE_OUT]]</f>
        <v>4</v>
      </c>
      <c r="AN1313" s="7" t="str">
        <f>IF(MID(RIGHT(Table2[[#This Row],[ADDR3]],3),1,1)=",",RIGHT(Table2[[#This Row],[ADDR3]],2),"")</f>
        <v/>
      </c>
      <c r="AO1313" s="7" t="str">
        <f>MID(Table2[[#This Row],[RES]],11,2)</f>
        <v>DK</v>
      </c>
      <c r="AP1313" s="7">
        <f>_xlfn.XLOOKUP(AG1313,Table3[CURRENCY],Table3[CONVERSION RATE],0)*Table2[[#This Row],[ORIGINAL PRICE]]</f>
        <v>2916.11</v>
      </c>
      <c r="AQ1313" s="7">
        <f>_xlfn.XLOOKUP(AG1313,Table3[CURRENCY],Table3[CONVERSION RATE],0)*Table2[[#This Row],[ORIGINAL PREPAYMENT]]</f>
        <v>2916.11</v>
      </c>
      <c r="AR1313" s="7"/>
      <c r="AS1313" s="15"/>
    </row>
    <row r="1314" spans="1:45" x14ac:dyDescent="0.25">
      <c r="A1314" t="str">
        <f>IF(ISBLANK(Data!A1314), "", Data!A1314)</f>
        <v>B</v>
      </c>
      <c r="B1314" s="2" cm="1">
        <f t="array" ref="B1314">IF(ISBLANK(Data!B1314), "", DATE(2000 + RIGHT(Data!B1314, 2), _xlfn.SWITCH(MID(Data!B1314, 3, 3), "JAN", 1, "FEB", 2, "MAR", 3, "APR", 4, "MAY", 5, "JUN", 6, "JUL", 7, "AUG", 8, "SEP", 9, "OCT", 10, "NOV", 11, "DEC", 12), LEFT(Data!B1314, 2)))</f>
        <v>45496</v>
      </c>
      <c r="C1314" t="str">
        <f>IF(ISBLANK(Data!C1314), "", Data!C1314)</f>
        <v>0649-2834-CN-5</v>
      </c>
      <c r="D1314" t="str">
        <f>IF(ISBLANK(Data!D1314), "", Data!D1314)</f>
        <v/>
      </c>
      <c r="E1314" t="str">
        <f>IF(ISBLANK(Data!E1314), "", Data!E1314)</f>
        <v>TOS</v>
      </c>
      <c r="F1314" s="2" cm="1">
        <f t="array" ref="F1314">IF(ISBLANK(Data!F1314), "", DATE(2000 + RIGHT(Data!F1314, 2), _xlfn.SWITCH(MID(Data!F1314, 3, 3), "JAN", 1, "FEB", 2, "MAR", 3, "APR", 4, "MAY", 5, "JUN", 6, "JUL", 7, "AUG", 8, "SEP", 9, "OCT", 10, "NOV", 11, "DEC", 12), LEFT(Data!F1314, 2)))</f>
        <v>45568</v>
      </c>
      <c r="G1314" t="str">
        <f>IF(ISBLANK(Data!G1314), "", Data!G1314)</f>
        <v>THU</v>
      </c>
      <c r="H1314" t="str">
        <f>IF(ISBLANK(Data!H1314), "", Data!H1314)</f>
        <v/>
      </c>
      <c r="I1314" t="str">
        <f>IF(ISBLANK(Data!I1314), "", Data!I1314)</f>
        <v>E</v>
      </c>
      <c r="J1314" t="str">
        <f>IF(ISBLANK(Data!J1314), "", Data!J1314)</f>
        <v>TOS</v>
      </c>
      <c r="K1314" s="2" cm="1">
        <f t="array" ref="K1314">IF(ISBLANK(Data!K1314), "", DATE(2000 + RIGHT(Data!K1314, 2), _xlfn.SWITCH(MID(Data!K1314, 3, 3), "JAN", 1, "FEB", 2, "MAR", 3, "APR", 4, "MAY", 5, "JUN", 6, "JUL", 7, "AUG", 8, "SEP", 9, "OCT", 10, "NOV", 11, "DEC", 12), LEFT(Data!K1314, 2)))</f>
        <v>45571</v>
      </c>
      <c r="L1314" t="str">
        <f>IF(ISBLANK(Data!L1314), "", Data!L1314)</f>
        <v>SUN</v>
      </c>
      <c r="M1314" t="str">
        <f>IF(ISBLANK(Data!M1314), "", Data!M1314)</f>
        <v>WANG,LIULIU</v>
      </c>
      <c r="N1314" t="str">
        <f>IF(ISBLANK(Data!N1314), "", Data!N1314)</f>
        <v>H6</v>
      </c>
      <c r="O1314" s="2" t="str" cm="1">
        <f t="array" ref="O1314">IF(ISBLANK(Data!O1314), "", DATE(2000 + RIGHT(Data!O1314, 2), _xlfn.SWITCH(MID(Data!O1314, 3, 3), "JAN", 1, "FEB", 2, "MAR", 3, "APR", 4, "MAY", 5, "JUN", 6, "JUL", 7, "AUG", 8, "SEP", 9, "OCT", 10, "NOV", 11, "DEC", 12), LEFT(Data!O1314, 2)))</f>
        <v/>
      </c>
      <c r="P1314" t="str">
        <f>IF(ISBLANK(Data!P1314), "", Data!P1314)</f>
        <v>1XX1</v>
      </c>
      <c r="Q1314" t="str">
        <f>IF(ISBLANK(Data!Q1314), "", Data!Q1314)</f>
        <v>86810167</v>
      </c>
      <c r="R1314" t="str">
        <f>IF(ISBLANK(Data!R1314), "", Data!R1314)</f>
        <v>BU868101670008TE06492834</v>
      </c>
      <c r="S1314" t="str">
        <f>IF(ISBLANK(Data!S1314), "", Data!S1314)</f>
        <v>CH</v>
      </c>
      <c r="T1314" s="1" t="str">
        <f>IF(ISBLANK(Data!T1314),"",(Data!T1314))</f>
        <v/>
      </c>
      <c r="U1314" t="str">
        <f>IF(ISBLANK(Data!U1314), "", Data!U1314)</f>
        <v/>
      </c>
      <c r="V1314" t="str">
        <f>IF(ISBLANK(Data!V1314), "", Data!V1314)</f>
        <v/>
      </c>
      <c r="W1314" t="str">
        <f>IF(ISBLANK(Data!W1314), "", Data!W1314)</f>
        <v/>
      </c>
      <c r="X1314" t="str">
        <f>IF(ISBLANK(Data!X1314), "", Data!X1314)</f>
        <v/>
      </c>
      <c r="Y1314" t="str">
        <f>IF(ISBLANK(Data!Y1314), "", Data!Y1314)</f>
        <v/>
      </c>
      <c r="Z1314" t="str">
        <f>IF(ISBLANK(Data!Z1314), "", Data!Z1314)</f>
        <v>T/0028862E/P/Z5</v>
      </c>
      <c r="AA1314" t="str">
        <f>IF(ISBLANK(Data!AA1314), "", Data!AA1314)</f>
        <v/>
      </c>
      <c r="AB1314" t="str">
        <f>IF(ISBLANK(Data!AB1314), "", Data!AB1314)</f>
        <v/>
      </c>
      <c r="AC1314" t="str">
        <f>IF(ISBLANK(Data!AC1314), "", Data!AC1314)</f>
        <v>C247300</v>
      </c>
      <c r="AD1314" t="str">
        <f>IF(ISBLANK(Data!AD1314), "", Data!AD1314)</f>
        <v/>
      </c>
      <c r="AE1314" t="str">
        <f>IF(ISBLANK(Data!AE1314), "", Data!AE1314)</f>
        <v/>
      </c>
      <c r="AF1314" s="7">
        <f>IF(ISBLANK(Data!AF1314), 0, _xlfn.NUMBERVALUE(SUBSTITUTE(Data!AF1314, ".", ",")))</f>
        <v>2991.35</v>
      </c>
      <c r="AG1314" t="str">
        <f>IF(ISBLANK(Data!AG1314), "", Data!AG1314)</f>
        <v>NKR</v>
      </c>
      <c r="AH1314" s="6">
        <f>IF(ISBLANK(Data!AH1314), 0, _xlfn.NUMBERVALUE(SUBSTITUTE(Data!AH1314, ".", ",")))</f>
        <v>2991.35</v>
      </c>
      <c r="AI1314" s="7">
        <f>IF(ISBLANK(Data!AI1314), "", _xlfn.NUMBERVALUE(SUBSTITUTE(Data!AI1314, ".", ",")))</f>
        <v>12000</v>
      </c>
      <c r="AJ1314" s="7">
        <f>IF(ISBLANK(Data!AJ1314), "", _xlfn.NUMBERVALUE(SUBSTITUTE(Data!AJ1314, ".", ",")))</f>
        <v>12000</v>
      </c>
      <c r="AK1314" s="7" t="str">
        <f>IF(ISBLANK(Data!AK1314), "", _xlfn.NUMBERVALUE(SUBSTITUTE(Data!AK1314, ".", ",")))</f>
        <v/>
      </c>
      <c r="AL1314">
        <f>IF(ISBLANK(Data!AL1314), "", Data!AL1314)</f>
        <v>0</v>
      </c>
      <c r="AM1314" s="15">
        <f>Table2[[#This Row],[DATE_IN]]-Table2[[#This Row],[DATE_OUT]]</f>
        <v>3</v>
      </c>
      <c r="AN1314" s="7" t="str">
        <f>IF(MID(RIGHT(Table2[[#This Row],[ADDR3]],3),1,1)=",",RIGHT(Table2[[#This Row],[ADDR3]],2),"")</f>
        <v/>
      </c>
      <c r="AO1314" s="7" t="str">
        <f>MID(Table2[[#This Row],[RES]],11,2)</f>
        <v>CN</v>
      </c>
      <c r="AP1314" s="7">
        <f>_xlfn.XLOOKUP(AG1314,Table3[CURRENCY],Table3[CONVERSION RATE],0)*Table2[[#This Row],[ORIGINAL PRICE]]</f>
        <v>2991.35</v>
      </c>
      <c r="AQ1314" s="7">
        <f>_xlfn.XLOOKUP(AG1314,Table3[CURRENCY],Table3[CONVERSION RATE],0)*Table2[[#This Row],[ORIGINAL PREPAYMENT]]</f>
        <v>2991.35</v>
      </c>
      <c r="AR1314" s="7"/>
      <c r="AS1314" s="15"/>
    </row>
    <row r="1315" spans="1:45" x14ac:dyDescent="0.25">
      <c r="A1315" t="str">
        <f>IF(ISBLANK(Data!A1315), "", Data!A1315)</f>
        <v>B</v>
      </c>
      <c r="B1315" s="2" cm="1">
        <f t="array" ref="B1315">IF(ISBLANK(Data!B1315), "", DATE(2000 + RIGHT(Data!B1315, 2), _xlfn.SWITCH(MID(Data!B1315, 3, 3), "JAN", 1, "FEB", 2, "MAR", 3, "APR", 4, "MAY", 5, "JUN", 6, "JUL", 7, "AUG", 8, "SEP", 9, "OCT", 10, "NOV", 11, "DEC", 12), LEFT(Data!B1315, 2)))</f>
        <v>45320</v>
      </c>
      <c r="C1315" t="str">
        <f>IF(ISBLANK(Data!C1315), "", Data!C1315)</f>
        <v>4584-9844-ES-5</v>
      </c>
      <c r="D1315" t="str">
        <f>IF(ISBLANK(Data!D1315), "", Data!D1315)</f>
        <v/>
      </c>
      <c r="E1315" t="str">
        <f>IF(ISBLANK(Data!E1315), "", Data!E1315)</f>
        <v>TOS</v>
      </c>
      <c r="F1315" s="2" cm="1">
        <f t="array" ref="F1315">IF(ISBLANK(Data!F1315), "", DATE(2000 + RIGHT(Data!F1315, 2), _xlfn.SWITCH(MID(Data!F1315, 3, 3), "JAN", 1, "FEB", 2, "MAR", 3, "APR", 4, "MAY", 5, "JUN", 6, "JUL", 7, "AUG", 8, "SEP", 9, "OCT", 10, "NOV", 11, "DEC", 12), LEFT(Data!F1315, 2)))</f>
        <v>45568</v>
      </c>
      <c r="G1315" t="str">
        <f>IF(ISBLANK(Data!G1315), "", Data!G1315)</f>
        <v>THU</v>
      </c>
      <c r="H1315" t="str">
        <f>IF(ISBLANK(Data!H1315), "", Data!H1315)</f>
        <v>DY370</v>
      </c>
      <c r="I1315" t="str">
        <f>IF(ISBLANK(Data!I1315), "", Data!I1315)</f>
        <v>C</v>
      </c>
      <c r="J1315" t="str">
        <f>IF(ISBLANK(Data!J1315), "", Data!J1315)</f>
        <v>EVE</v>
      </c>
      <c r="K1315" s="2" cm="1">
        <f t="array" ref="K1315">IF(ISBLANK(Data!K1315), "", DATE(2000 + RIGHT(Data!K1315, 2), _xlfn.SWITCH(MID(Data!K1315, 3, 3), "JAN", 1, "FEB", 2, "MAR", 3, "APR", 4, "MAY", 5, "JUN", 6, "JUL", 7, "AUG", 8, "SEP", 9, "OCT", 10, "NOV", 11, "DEC", 12), LEFT(Data!K1315, 2)))</f>
        <v>45576</v>
      </c>
      <c r="L1315" t="str">
        <f>IF(ISBLANK(Data!L1315), "", Data!L1315)</f>
        <v>FRI</v>
      </c>
      <c r="M1315" t="str">
        <f>IF(ISBLANK(Data!M1315), "", Data!M1315)</f>
        <v>ROBAINA GONZALEZ,ORLANDO</v>
      </c>
      <c r="N1315" t="str">
        <f>IF(ISBLANK(Data!N1315), "", Data!N1315)</f>
        <v>LI</v>
      </c>
      <c r="O1315" s="2" cm="1">
        <f t="array" ref="O1315">IF(ISBLANK(Data!O1315), "", DATE(2000 + RIGHT(Data!O1315, 2), _xlfn.SWITCH(MID(Data!O1315, 3, 3), "JAN", 1, "FEB", 2, "MAR", 3, "APR", 4, "MAY", 5, "JUN", 6, "JUL", 7, "AUG", 8, "SEP", 9, "OCT", 10, "NOV", 11, "DEC", 12), LEFT(Data!O1315, 2)))</f>
        <v>63199</v>
      </c>
      <c r="P1315" t="str">
        <f>IF(ISBLANK(Data!P1315), "", Data!P1315)</f>
        <v>1001</v>
      </c>
      <c r="Q1315" t="str">
        <f>IF(ISBLANK(Data!Q1315), "", Data!Q1315)</f>
        <v/>
      </c>
      <c r="R1315" t="str">
        <f>IF(ISBLANK(Data!R1315), "", Data!R1315)</f>
        <v>CM535120XXXXXX1027</v>
      </c>
      <c r="S1315" t="str">
        <f>IF(ISBLANK(Data!S1315), "", Data!S1315)</f>
        <v/>
      </c>
      <c r="T1315" s="1" t="str">
        <f>IF(ISBLANK(Data!T1315),"",(Data!T1315))</f>
        <v>07/24</v>
      </c>
      <c r="U1315" t="str">
        <f>IF(ISBLANK(Data!U1315), "", Data!U1315)</f>
        <v/>
      </c>
      <c r="V1315" t="str">
        <f>IF(ISBLANK(Data!V1315), "", Data!V1315)</f>
        <v>CALLE JUAN HIDALGO, 8, 3D</v>
      </c>
      <c r="W1315" t="str">
        <f>IF(ISBLANK(Data!W1315), "", Data!W1315)</f>
        <v>LAS PALMAS DE GC</v>
      </c>
      <c r="X1315" t="str">
        <f>IF(ISBLANK(Data!X1315), "", Data!X1315)</f>
        <v>SPAIN,ES</v>
      </c>
      <c r="Y1315" t="str">
        <f>IF(ISBLANK(Data!Y1315), "", Data!Y1315)</f>
        <v>ESXX44300198J</v>
      </c>
      <c r="Z1315" t="str">
        <f>IF(ISBLANK(Data!Z1315), "", Data!Z1315)</f>
        <v>P/I1</v>
      </c>
      <c r="AA1315" t="str">
        <f>IF(ISBLANK(Data!AA1315), "", Data!AA1315)</f>
        <v>34686829008</v>
      </c>
      <c r="AB1315" t="str">
        <f>IF(ISBLANK(Data!AB1315), "", Data!AB1315)</f>
        <v>OCI</v>
      </c>
      <c r="AC1315" t="str">
        <f>IF(ISBLANK(Data!AC1315), "", Data!AC1315)</f>
        <v/>
      </c>
      <c r="AD1315" t="str">
        <f>IF(ISBLANK(Data!AD1315), "", Data!AD1315)</f>
        <v/>
      </c>
      <c r="AE1315" t="str">
        <f>IF(ISBLANK(Data!AE1315), "", Data!AE1315)</f>
        <v/>
      </c>
      <c r="AF1315" s="7">
        <f>IF(ISBLANK(Data!AF1315), 0, _xlfn.NUMBERVALUE(SUBSTITUTE(Data!AF1315, ".", ",")))</f>
        <v>0</v>
      </c>
      <c r="AG1315" t="str">
        <f>IF(ISBLANK(Data!AG1315), "", Data!AG1315)</f>
        <v>EUR</v>
      </c>
      <c r="AH1315" s="6">
        <f>IF(ISBLANK(Data!AH1315), 0, _xlfn.NUMBERVALUE(SUBSTITUTE(Data!AH1315, ".", ",")))</f>
        <v>678.33</v>
      </c>
      <c r="AI1315" s="7">
        <f>IF(ISBLANK(Data!AI1315), "", _xlfn.NUMBERVALUE(SUBSTITUTE(Data!AI1315, ".", ",")))</f>
        <v>12000</v>
      </c>
      <c r="AJ1315" s="7">
        <f>IF(ISBLANK(Data!AJ1315), "", _xlfn.NUMBERVALUE(SUBSTITUTE(Data!AJ1315, ".", ",")))</f>
        <v>12000</v>
      </c>
      <c r="AK1315" s="7">
        <f>IF(ISBLANK(Data!AK1315), "", _xlfn.NUMBERVALUE(SUBSTITUTE(Data!AK1315, ".", ",")))</f>
        <v>3000</v>
      </c>
      <c r="AL1315">
        <f>IF(ISBLANK(Data!AL1315), "", Data!AL1315)</f>
        <v>0</v>
      </c>
      <c r="AM1315" s="15">
        <f>Table2[[#This Row],[DATE_IN]]-Table2[[#This Row],[DATE_OUT]]</f>
        <v>8</v>
      </c>
      <c r="AN1315" s="7" t="str">
        <f>IF(MID(RIGHT(Table2[[#This Row],[ADDR3]],3),1,1)=",",RIGHT(Table2[[#This Row],[ADDR3]],2),"")</f>
        <v>ES</v>
      </c>
      <c r="AO1315" s="7" t="str">
        <f>MID(Table2[[#This Row],[RES]],11,2)</f>
        <v>ES</v>
      </c>
      <c r="AP1315" s="7">
        <f>_xlfn.XLOOKUP(AG1315,Table3[CURRENCY],Table3[CONVERSION RATE],0)*Table2[[#This Row],[ORIGINAL PRICE]]</f>
        <v>8119.6101000000008</v>
      </c>
      <c r="AQ1315" s="7">
        <f>_xlfn.XLOOKUP(AG1315,Table3[CURRENCY],Table3[CONVERSION RATE],0)*Table2[[#This Row],[ORIGINAL PREPAYMENT]]</f>
        <v>0</v>
      </c>
      <c r="AR1315" s="7"/>
      <c r="AS1315" s="15"/>
    </row>
    <row r="1316" spans="1:45" x14ac:dyDescent="0.25">
      <c r="A1316" t="str">
        <f>IF(ISBLANK(Data!A1316), "", Data!A1316)</f>
        <v>B</v>
      </c>
      <c r="B1316" s="2" cm="1">
        <f t="array" ref="B1316">IF(ISBLANK(Data!B1316), "", DATE(2000 + RIGHT(Data!B1316, 2), _xlfn.SWITCH(MID(Data!B1316, 3, 3), "JAN", 1, "FEB", 2, "MAR", 3, "APR", 4, "MAY", 5, "JUN", 6, "JUL", 7, "AUG", 8, "SEP", 9, "OCT", 10, "NOV", 11, "DEC", 12), LEFT(Data!B1316, 2)))</f>
        <v>45339</v>
      </c>
      <c r="C1316" t="str">
        <f>IF(ISBLANK(Data!C1316), "", Data!C1316)</f>
        <v>4701-0384-DE-1</v>
      </c>
      <c r="D1316" t="str">
        <f>IF(ISBLANK(Data!D1316), "", Data!D1316)</f>
        <v>QF950V</v>
      </c>
      <c r="E1316" t="str">
        <f>IF(ISBLANK(Data!E1316), "", Data!E1316)</f>
        <v>TOS</v>
      </c>
      <c r="F1316" s="2" cm="1">
        <f t="array" ref="F1316">IF(ISBLANK(Data!F1316), "", DATE(2000 + RIGHT(Data!F1316, 2), _xlfn.SWITCH(MID(Data!F1316, 3, 3), "JAN", 1, "FEB", 2, "MAR", 3, "APR", 4, "MAY", 5, "JUN", 6, "JUL", 7, "AUG", 8, "SEP", 9, "OCT", 10, "NOV", 11, "DEC", 12), LEFT(Data!F1316, 2)))</f>
        <v>45568</v>
      </c>
      <c r="G1316" t="str">
        <f>IF(ISBLANK(Data!G1316), "", Data!G1316)</f>
        <v>THU</v>
      </c>
      <c r="H1316" t="str">
        <f>IF(ISBLANK(Data!H1316), "", Data!H1316)</f>
        <v/>
      </c>
      <c r="I1316" t="str">
        <f>IF(ISBLANK(Data!I1316), "", Data!I1316)</f>
        <v>B</v>
      </c>
      <c r="J1316" t="str">
        <f>IF(ISBLANK(Data!J1316), "", Data!J1316)</f>
        <v>TOS</v>
      </c>
      <c r="K1316" s="2" cm="1">
        <f t="array" ref="K1316">IF(ISBLANK(Data!K1316), "", DATE(2000 + RIGHT(Data!K1316, 2), _xlfn.SWITCH(MID(Data!K1316, 3, 3), "JAN", 1, "FEB", 2, "MAR", 3, "APR", 4, "MAY", 5, "JUN", 6, "JUL", 7, "AUG", 8, "SEP", 9, "OCT", 10, "NOV", 11, "DEC", 12), LEFT(Data!K1316, 2)))</f>
        <v>45574</v>
      </c>
      <c r="L1316" t="str">
        <f>IF(ISBLANK(Data!L1316), "", Data!L1316)</f>
        <v>WED</v>
      </c>
      <c r="M1316" t="str">
        <f>IF(ISBLANK(Data!M1316), "", Data!M1316)</f>
        <v>BRANDNER,VERENA</v>
      </c>
      <c r="N1316" t="str">
        <f>IF(ISBLANK(Data!N1316), "", Data!N1316)</f>
        <v>LI</v>
      </c>
      <c r="O1316" s="2" cm="1">
        <f t="array" ref="O1316">IF(ISBLANK(Data!O1316), "", DATE(2000 + RIGHT(Data!O1316, 2), _xlfn.SWITCH(MID(Data!O1316, 3, 3), "JAN", 1, "FEB", 2, "MAR", 3, "APR", 4, "MAY", 5, "JUN", 6, "JUL", 7, "AUG", 8, "SEP", 9, "OCT", 10, "NOV", 11, "DEC", 12), LEFT(Data!O1316, 2)))</f>
        <v>61049</v>
      </c>
      <c r="P1316" t="str">
        <f>IF(ISBLANK(Data!P1316), "", Data!P1316)</f>
        <v>1XX1</v>
      </c>
      <c r="Q1316" t="str">
        <f>IF(ISBLANK(Data!Q1316), "", Data!Q1316)</f>
        <v>985622443506</v>
      </c>
      <c r="R1316" t="str">
        <f>IF(ISBLANK(Data!R1316), "", Data!R1316)</f>
        <v>BU871094800004TE62244350</v>
      </c>
      <c r="S1316" t="str">
        <f>IF(ISBLANK(Data!S1316), "", Data!S1316)</f>
        <v>CH</v>
      </c>
      <c r="T1316" s="1" t="str">
        <f>IF(ISBLANK(Data!T1316),"",(Data!T1316))</f>
        <v/>
      </c>
      <c r="U1316" t="str">
        <f>IF(ISBLANK(Data!U1316), "", Data!U1316)</f>
        <v/>
      </c>
      <c r="V1316" t="str">
        <f>IF(ISBLANK(Data!V1316), "", Data!V1316)</f>
        <v>PARK RUE</v>
      </c>
      <c r="W1316" t="str">
        <f>IF(ISBLANK(Data!W1316), "", Data!W1316)</f>
        <v/>
      </c>
      <c r="X1316" t="str">
        <f>IF(ISBLANK(Data!X1316), "", Data!X1316)</f>
        <v>90015,PARIS                ,DE</v>
      </c>
      <c r="Y1316" t="str">
        <f>IF(ISBLANK(Data!Y1316), "", Data!Y1316)</f>
        <v/>
      </c>
      <c r="Z1316" t="str">
        <f>IF(ISBLANK(Data!Z1316), "", Data!Z1316)</f>
        <v>T/0062893E/P/RF</v>
      </c>
      <c r="AA1316" t="str">
        <f>IF(ISBLANK(Data!AA1316), "", Data!AA1316)</f>
        <v>+33186269080</v>
      </c>
      <c r="AB1316" t="str">
        <f>IF(ISBLANK(Data!AB1316), "", Data!AB1316)</f>
        <v>V267.59EUR/</v>
      </c>
      <c r="AC1316" t="str">
        <f>IF(ISBLANK(Data!AC1316), "", Data!AC1316)</f>
        <v>L223200</v>
      </c>
      <c r="AD1316" t="str">
        <f>IF(ISBLANK(Data!AD1316), "", Data!AD1316)</f>
        <v/>
      </c>
      <c r="AE1316" t="str">
        <f>IF(ISBLANK(Data!AE1316), "", Data!AE1316)</f>
        <v/>
      </c>
      <c r="AF1316" s="7">
        <f>IF(ISBLANK(Data!AF1316), 0, _xlfn.NUMBERVALUE(SUBSTITUTE(Data!AF1316, ".", ",")))</f>
        <v>267.58999999999997</v>
      </c>
      <c r="AG1316" t="str">
        <f>IF(ISBLANK(Data!AG1316), "", Data!AG1316)</f>
        <v>EUR</v>
      </c>
      <c r="AH1316" s="6">
        <f>IF(ISBLANK(Data!AH1316), 0, _xlfn.NUMBERVALUE(SUBSTITUTE(Data!AH1316, ".", ",")))</f>
        <v>267.02999999999997</v>
      </c>
      <c r="AI1316" s="7">
        <f>IF(ISBLANK(Data!AI1316), "", _xlfn.NUMBERVALUE(SUBSTITUTE(Data!AI1316, ".", ",")))</f>
        <v>12000</v>
      </c>
      <c r="AJ1316" s="7">
        <f>IF(ISBLANK(Data!AJ1316), "", _xlfn.NUMBERVALUE(SUBSTITUTE(Data!AJ1316, ".", ",")))</f>
        <v>12000</v>
      </c>
      <c r="AK1316" s="7" t="str">
        <f>IF(ISBLANK(Data!AK1316), "", _xlfn.NUMBERVALUE(SUBSTITUTE(Data!AK1316, ".", ",")))</f>
        <v/>
      </c>
      <c r="AL1316">
        <f>IF(ISBLANK(Data!AL1316), "", Data!AL1316)</f>
        <v>0</v>
      </c>
      <c r="AM1316" s="15">
        <f>Table2[[#This Row],[DATE_IN]]-Table2[[#This Row],[DATE_OUT]]</f>
        <v>6</v>
      </c>
      <c r="AN1316" s="7" t="str">
        <f>IF(MID(RIGHT(Table2[[#This Row],[ADDR3]],3),1,1)=",",RIGHT(Table2[[#This Row],[ADDR3]],2),"")</f>
        <v>DE</v>
      </c>
      <c r="AO1316" s="7" t="str">
        <f>MID(Table2[[#This Row],[RES]],11,2)</f>
        <v>DE</v>
      </c>
      <c r="AP1316" s="7">
        <f>_xlfn.XLOOKUP(AG1316,Table3[CURRENCY],Table3[CONVERSION RATE],0)*Table2[[#This Row],[ORIGINAL PRICE]]</f>
        <v>3196.3490999999999</v>
      </c>
      <c r="AQ1316" s="7">
        <f>_xlfn.XLOOKUP(AG1316,Table3[CURRENCY],Table3[CONVERSION RATE],0)*Table2[[#This Row],[ORIGINAL PREPAYMENT]]</f>
        <v>3203.0522999999998</v>
      </c>
      <c r="AR1316" s="7"/>
      <c r="AS1316" s="15"/>
    </row>
    <row r="1317" spans="1:45" x14ac:dyDescent="0.25">
      <c r="A1317" t="str">
        <f>IF(ISBLANK(Data!A1317), "", Data!A1317)</f>
        <v>B</v>
      </c>
      <c r="B1317" s="2" cm="1">
        <f t="array" ref="B1317">IF(ISBLANK(Data!B1317), "", DATE(2000 + RIGHT(Data!B1317, 2), _xlfn.SWITCH(MID(Data!B1317, 3, 3), "JAN", 1, "FEB", 2, "MAR", 3, "APR", 4, "MAY", 5, "JUN", 6, "JUL", 7, "AUG", 8, "SEP", 9, "OCT", 10, "NOV", 11, "DEC", 12), LEFT(Data!B1317, 2)))</f>
        <v>45349</v>
      </c>
      <c r="C1317" t="str">
        <f>IF(ISBLANK(Data!C1317), "", Data!C1317)</f>
        <v>4764-1349-DE-0</v>
      </c>
      <c r="D1317" t="str">
        <f>IF(ISBLANK(Data!D1317), "", Data!D1317)</f>
        <v>QE492W</v>
      </c>
      <c r="E1317" t="str">
        <f>IF(ISBLANK(Data!E1317), "", Data!E1317)</f>
        <v>TOS</v>
      </c>
      <c r="F1317" s="2" cm="1">
        <f t="array" ref="F1317">IF(ISBLANK(Data!F1317), "", DATE(2000 + RIGHT(Data!F1317, 2), _xlfn.SWITCH(MID(Data!F1317, 3, 3), "JAN", 1, "FEB", 2, "MAR", 3, "APR", 4, "MAY", 5, "JUN", 6, "JUL", 7, "AUG", 8, "SEP", 9, "OCT", 10, "NOV", 11, "DEC", 12), LEFT(Data!F1317, 2)))</f>
        <v>45568</v>
      </c>
      <c r="G1317" t="str">
        <f>IF(ISBLANK(Data!G1317), "", Data!G1317)</f>
        <v>THU</v>
      </c>
      <c r="H1317" t="str">
        <f>IF(ISBLANK(Data!H1317), "", Data!H1317)</f>
        <v>DY382</v>
      </c>
      <c r="I1317" t="str">
        <f>IF(ISBLANK(Data!I1317), "", Data!I1317)</f>
        <v>B</v>
      </c>
      <c r="J1317" t="str">
        <f>IF(ISBLANK(Data!J1317), "", Data!J1317)</f>
        <v>TOS</v>
      </c>
      <c r="K1317" s="2" cm="1">
        <f t="array" ref="K1317">IF(ISBLANK(Data!K1317), "", DATE(2000 + RIGHT(Data!K1317, 2), _xlfn.SWITCH(MID(Data!K1317, 3, 3), "JAN", 1, "FEB", 2, "MAR", 3, "APR", 4, "MAY", 5, "JUN", 6, "JUL", 7, "AUG", 8, "SEP", 9, "OCT", 10, "NOV", 11, "DEC", 12), LEFT(Data!K1317, 2)))</f>
        <v>45583</v>
      </c>
      <c r="L1317" t="str">
        <f>IF(ISBLANK(Data!L1317), "", Data!L1317)</f>
        <v>FRI</v>
      </c>
      <c r="M1317" t="str">
        <f>IF(ISBLANK(Data!M1317), "", Data!M1317)</f>
        <v>IWANOWSKI,STEFAN</v>
      </c>
      <c r="N1317" t="str">
        <f>IF(ISBLANK(Data!N1317), "", Data!N1317)</f>
        <v>LJ</v>
      </c>
      <c r="O1317" s="2" t="str" cm="1">
        <f t="array" ref="O1317">IF(ISBLANK(Data!O1317), "", DATE(2000 + RIGHT(Data!O1317, 2), _xlfn.SWITCH(MID(Data!O1317, 3, 3), "JAN", 1, "FEB", 2, "MAR", 3, "APR", 4, "MAY", 5, "JUN", 6, "JUL", 7, "AUG", 8, "SEP", 9, "OCT", 10, "NOV", 11, "DEC", 12), LEFT(Data!O1317, 2)))</f>
        <v/>
      </c>
      <c r="P1317" t="str">
        <f>IF(ISBLANK(Data!P1317), "", Data!P1317)</f>
        <v>1XX1</v>
      </c>
      <c r="Q1317" t="str">
        <f>IF(ISBLANK(Data!Q1317), "", Data!Q1317)</f>
        <v>NO325205600</v>
      </c>
      <c r="R1317" t="str">
        <f>IF(ISBLANK(Data!R1317), "", Data!R1317)</f>
        <v>BU873140020009TE32520560</v>
      </c>
      <c r="S1317" t="str">
        <f>IF(ISBLANK(Data!S1317), "", Data!S1317)</f>
        <v>CH</v>
      </c>
      <c r="T1317" s="1" t="str">
        <f>IF(ISBLANK(Data!T1317),"",(Data!T1317))</f>
        <v/>
      </c>
      <c r="U1317" t="str">
        <f>IF(ISBLANK(Data!U1317), "", Data!U1317)</f>
        <v/>
      </c>
      <c r="V1317" t="str">
        <f>IF(ISBLANK(Data!V1317), "", Data!V1317)</f>
        <v/>
      </c>
      <c r="W1317" t="str">
        <f>IF(ISBLANK(Data!W1317), "", Data!W1317)</f>
        <v/>
      </c>
      <c r="X1317" t="str">
        <f>IF(ISBLANK(Data!X1317), "", Data!X1317)</f>
        <v/>
      </c>
      <c r="Y1317" t="str">
        <f>IF(ISBLANK(Data!Y1317), "", Data!Y1317)</f>
        <v/>
      </c>
      <c r="Z1317" t="str">
        <f>IF(ISBLANK(Data!Z1317), "", Data!Z1317)</f>
        <v>T/0017146D/P/KU</v>
      </c>
      <c r="AA1317" t="str">
        <f>IF(ISBLANK(Data!AA1317), "", Data!AA1317)</f>
        <v>00491728635284</v>
      </c>
      <c r="AB1317" t="str">
        <f>IF(ISBLANK(Data!AB1317), "", Data!AB1317)</f>
        <v/>
      </c>
      <c r="AC1317" t="str">
        <f>IF(ISBLANK(Data!AC1317), "", Data!AC1317)</f>
        <v>L180700</v>
      </c>
      <c r="AD1317" t="str">
        <f>IF(ISBLANK(Data!AD1317), "", Data!AD1317)</f>
        <v/>
      </c>
      <c r="AE1317" t="str">
        <f>IF(ISBLANK(Data!AE1317), "", Data!AE1317)</f>
        <v/>
      </c>
      <c r="AF1317" s="7">
        <f>IF(ISBLANK(Data!AF1317), 0, _xlfn.NUMBERVALUE(SUBSTITUTE(Data!AF1317, ".", ",")))</f>
        <v>602.37</v>
      </c>
      <c r="AG1317" t="str">
        <f>IF(ISBLANK(Data!AG1317), "", Data!AG1317)</f>
        <v>EUR</v>
      </c>
      <c r="AH1317" s="6">
        <f>IF(ISBLANK(Data!AH1317), 0, _xlfn.NUMBERVALUE(SUBSTITUTE(Data!AH1317, ".", ",")))</f>
        <v>601.65</v>
      </c>
      <c r="AI1317" s="7">
        <f>IF(ISBLANK(Data!AI1317), "", _xlfn.NUMBERVALUE(SUBSTITUTE(Data!AI1317, ".", ",")))</f>
        <v>12000</v>
      </c>
      <c r="AJ1317" s="7">
        <f>IF(ISBLANK(Data!AJ1317), "", _xlfn.NUMBERVALUE(SUBSTITUTE(Data!AJ1317, ".", ",")))</f>
        <v>12000</v>
      </c>
      <c r="AK1317" s="7" t="str">
        <f>IF(ISBLANK(Data!AK1317), "", _xlfn.NUMBERVALUE(SUBSTITUTE(Data!AK1317, ".", ",")))</f>
        <v/>
      </c>
      <c r="AL1317">
        <f>IF(ISBLANK(Data!AL1317), "", Data!AL1317)</f>
        <v>0</v>
      </c>
      <c r="AM1317" s="15">
        <f>Table2[[#This Row],[DATE_IN]]-Table2[[#This Row],[DATE_OUT]]</f>
        <v>15</v>
      </c>
      <c r="AN1317" s="7" t="str">
        <f>IF(MID(RIGHT(Table2[[#This Row],[ADDR3]],3),1,1)=",",RIGHT(Table2[[#This Row],[ADDR3]],2),"")</f>
        <v/>
      </c>
      <c r="AO1317" s="7" t="str">
        <f>MID(Table2[[#This Row],[RES]],11,2)</f>
        <v>DE</v>
      </c>
      <c r="AP1317" s="7">
        <f>_xlfn.XLOOKUP(AG1317,Table3[CURRENCY],Table3[CONVERSION RATE],0)*Table2[[#This Row],[ORIGINAL PRICE]]</f>
        <v>7201.7505000000001</v>
      </c>
      <c r="AQ1317" s="7">
        <f>_xlfn.XLOOKUP(AG1317,Table3[CURRENCY],Table3[CONVERSION RATE],0)*Table2[[#This Row],[ORIGINAL PREPAYMENT]]</f>
        <v>7210.3689000000004</v>
      </c>
      <c r="AR1317" s="7"/>
      <c r="AS1317" s="15"/>
    </row>
    <row r="1318" spans="1:45" x14ac:dyDescent="0.25">
      <c r="A1318" t="str">
        <f>IF(ISBLANK(Data!A1318), "", Data!A1318)</f>
        <v>B</v>
      </c>
      <c r="B1318" s="2" cm="1">
        <f t="array" ref="B1318">IF(ISBLANK(Data!B1318), "", DATE(2000 + RIGHT(Data!B1318, 2), _xlfn.SWITCH(MID(Data!B1318, 3, 3), "JAN", 1, "FEB", 2, "MAR", 3, "APR", 4, "MAY", 5, "JUN", 6, "JUL", 7, "AUG", 8, "SEP", 9, "OCT", 10, "NOV", 11, "DEC", 12), LEFT(Data!B1318, 2)))</f>
        <v>45398</v>
      </c>
      <c r="C1318" t="str">
        <f>IF(ISBLANK(Data!C1318), "", Data!C1318)</f>
        <v>0057-0228-BG-1</v>
      </c>
      <c r="D1318" t="str">
        <f>IF(ISBLANK(Data!D1318), "", Data!D1318)</f>
        <v>QF810V</v>
      </c>
      <c r="E1318" t="str">
        <f>IF(ISBLANK(Data!E1318), "", Data!E1318)</f>
        <v>TOS</v>
      </c>
      <c r="F1318" s="2" cm="1">
        <f t="array" ref="F1318">IF(ISBLANK(Data!F1318), "", DATE(2000 + RIGHT(Data!F1318, 2), _xlfn.SWITCH(MID(Data!F1318, 3, 3), "JAN", 1, "FEB", 2, "MAR", 3, "APR", 4, "MAY", 5, "JUN", 6, "JUL", 7, "AUG", 8, "SEP", 9, "OCT", 10, "NOV", 11, "DEC", 12), LEFT(Data!F1318, 2)))</f>
        <v>45569</v>
      </c>
      <c r="G1318" t="str">
        <f>IF(ISBLANK(Data!G1318), "", Data!G1318)</f>
        <v>FRI</v>
      </c>
      <c r="H1318" t="str">
        <f>IF(ISBLANK(Data!H1318), "", Data!H1318)</f>
        <v>WI</v>
      </c>
      <c r="I1318" t="str">
        <f>IF(ISBLANK(Data!I1318), "", Data!I1318)</f>
        <v>E</v>
      </c>
      <c r="J1318" t="str">
        <f>IF(ISBLANK(Data!J1318), "", Data!J1318)</f>
        <v>TOS</v>
      </c>
      <c r="K1318" s="2" cm="1">
        <f t="array" ref="K1318">IF(ISBLANK(Data!K1318), "", DATE(2000 + RIGHT(Data!K1318, 2), _xlfn.SWITCH(MID(Data!K1318, 3, 3), "JAN", 1, "FEB", 2, "MAR", 3, "APR", 4, "MAY", 5, "JUN", 6, "JUL", 7, "AUG", 8, "SEP", 9, "OCT", 10, "NOV", 11, "DEC", 12), LEFT(Data!K1318, 2)))</f>
        <v>45574</v>
      </c>
      <c r="L1318" t="str">
        <f>IF(ISBLANK(Data!L1318), "", Data!L1318)</f>
        <v>WED</v>
      </c>
      <c r="M1318" t="str">
        <f>IF(ISBLANK(Data!M1318), "", Data!M1318)</f>
        <v>MITEV,KALOYAN</v>
      </c>
      <c r="N1318" t="str">
        <f>IF(ISBLANK(Data!N1318), "", Data!N1318)</f>
        <v>LI</v>
      </c>
      <c r="O1318" s="2" cm="1">
        <f t="array" ref="O1318">IF(ISBLANK(Data!O1318), "", DATE(2000 + RIGHT(Data!O1318, 2), _xlfn.SWITCH(MID(Data!O1318, 3, 3), "JAN", 1, "FEB", 2, "MAR", 3, "APR", 4, "MAY", 5, "JUN", 6, "JUL", 7, "AUG", 8, "SEP", 9, "OCT", 10, "NOV", 11, "DEC", 12), LEFT(Data!O1318, 2)))</f>
        <v>70860</v>
      </c>
      <c r="P1318" t="str">
        <f>IF(ISBLANK(Data!P1318), "", Data!P1318)</f>
        <v>1XX1</v>
      </c>
      <c r="Q1318" t="str">
        <f>IF(ISBLANK(Data!Q1318), "", Data!Q1318)</f>
        <v>726051954</v>
      </c>
      <c r="R1318" t="str">
        <f>IF(ISBLANK(Data!R1318), "", Data!R1318)</f>
        <v>BU868102220001TE72605195</v>
      </c>
      <c r="S1318" t="str">
        <f>IF(ISBLANK(Data!S1318), "", Data!S1318)</f>
        <v>CH</v>
      </c>
      <c r="T1318" s="1" t="str">
        <f>IF(ISBLANK(Data!T1318),"",(Data!T1318))</f>
        <v/>
      </c>
      <c r="U1318" t="str">
        <f>IF(ISBLANK(Data!U1318), "", Data!U1318)</f>
        <v/>
      </c>
      <c r="V1318" t="str">
        <f>IF(ISBLANK(Data!V1318), "", Data!V1318)</f>
        <v/>
      </c>
      <c r="W1318" t="str">
        <f>IF(ISBLANK(Data!W1318), "", Data!W1318)</f>
        <v/>
      </c>
      <c r="X1318" t="str">
        <f>IF(ISBLANK(Data!X1318), "", Data!X1318)</f>
        <v/>
      </c>
      <c r="Y1318" t="str">
        <f>IF(ISBLANK(Data!Y1318), "", Data!Y1318)</f>
        <v/>
      </c>
      <c r="Z1318" t="str">
        <f>IF(ISBLANK(Data!Z1318), "", Data!Z1318)</f>
        <v>T/0061003E/P/YS</v>
      </c>
      <c r="AA1318" t="str">
        <f>IF(ISBLANK(Data!AA1318), "", Data!AA1318)</f>
        <v>+359885003110</v>
      </c>
      <c r="AB1318" t="str">
        <f>IF(ISBLANK(Data!AB1318), "", Data!AB1318)</f>
        <v/>
      </c>
      <c r="AC1318" t="str">
        <f>IF(ISBLANK(Data!AC1318), "", Data!AC1318)</f>
        <v>L184400</v>
      </c>
      <c r="AD1318" t="str">
        <f>IF(ISBLANK(Data!AD1318), "", Data!AD1318)</f>
        <v/>
      </c>
      <c r="AE1318" t="str">
        <f>IF(ISBLANK(Data!AE1318), "", Data!AE1318)</f>
        <v/>
      </c>
      <c r="AF1318" s="7">
        <f>IF(ISBLANK(Data!AF1318), 0, _xlfn.NUMBERVALUE(SUBSTITUTE(Data!AF1318, ".", ",")))</f>
        <v>444.6</v>
      </c>
      <c r="AG1318" t="str">
        <f>IF(ISBLANK(Data!AG1318), "", Data!AG1318)</f>
        <v>EUR</v>
      </c>
      <c r="AH1318" s="6">
        <f>IF(ISBLANK(Data!AH1318), 0, _xlfn.NUMBERVALUE(SUBSTITUTE(Data!AH1318, ".", ",")))</f>
        <v>444.31</v>
      </c>
      <c r="AI1318" s="7">
        <f>IF(ISBLANK(Data!AI1318), "", _xlfn.NUMBERVALUE(SUBSTITUTE(Data!AI1318, ".", ",")))</f>
        <v>12000</v>
      </c>
      <c r="AJ1318" s="7">
        <f>IF(ISBLANK(Data!AJ1318), "", _xlfn.NUMBERVALUE(SUBSTITUTE(Data!AJ1318, ".", ",")))</f>
        <v>12000</v>
      </c>
      <c r="AK1318" s="7" t="str">
        <f>IF(ISBLANK(Data!AK1318), "", _xlfn.NUMBERVALUE(SUBSTITUTE(Data!AK1318, ".", ",")))</f>
        <v/>
      </c>
      <c r="AL1318">
        <f>IF(ISBLANK(Data!AL1318), "", Data!AL1318)</f>
        <v>0</v>
      </c>
      <c r="AM1318" s="15">
        <f>Table2[[#This Row],[DATE_IN]]-Table2[[#This Row],[DATE_OUT]]</f>
        <v>5</v>
      </c>
      <c r="AN1318" s="7" t="str">
        <f>IF(MID(RIGHT(Table2[[#This Row],[ADDR3]],3),1,1)=",",RIGHT(Table2[[#This Row],[ADDR3]],2),"")</f>
        <v/>
      </c>
      <c r="AO1318" s="7" t="str">
        <f>MID(Table2[[#This Row],[RES]],11,2)</f>
        <v>BG</v>
      </c>
      <c r="AP1318" s="7">
        <f>_xlfn.XLOOKUP(AG1318,Table3[CURRENCY],Table3[CONVERSION RATE],0)*Table2[[#This Row],[ORIGINAL PRICE]]</f>
        <v>5318.3906999999999</v>
      </c>
      <c r="AQ1318" s="7">
        <f>_xlfn.XLOOKUP(AG1318,Table3[CURRENCY],Table3[CONVERSION RATE],0)*Table2[[#This Row],[ORIGINAL PREPAYMENT]]</f>
        <v>5321.862000000001</v>
      </c>
      <c r="AR1318" s="7"/>
      <c r="AS1318" s="15"/>
    </row>
    <row r="1319" spans="1:45" x14ac:dyDescent="0.25">
      <c r="A1319" t="str">
        <f>IF(ISBLANK(Data!A1319), "", Data!A1319)</f>
        <v>B</v>
      </c>
      <c r="B1319" s="2" cm="1">
        <f t="array" ref="B1319">IF(ISBLANK(Data!B1319), "", DATE(2000 + RIGHT(Data!B1319, 2), _xlfn.SWITCH(MID(Data!B1319, 3, 3), "JAN", 1, "FEB", 2, "MAR", 3, "APR", 4, "MAY", 5, "JUN", 6, "JUL", 7, "AUG", 8, "SEP", 9, "OCT", 10, "NOV", 11, "DEC", 12), LEFT(Data!B1319, 2)))</f>
        <v>45398</v>
      </c>
      <c r="C1319" t="str">
        <f>IF(ISBLANK(Data!C1319), "", Data!C1319)</f>
        <v>0057-0874-BG-3</v>
      </c>
      <c r="D1319" t="str">
        <f>IF(ISBLANK(Data!D1319), "", Data!D1319)</f>
        <v>QF810V</v>
      </c>
      <c r="E1319" t="str">
        <f>IF(ISBLANK(Data!E1319), "", Data!E1319)</f>
        <v>TOS</v>
      </c>
      <c r="F1319" s="2" cm="1">
        <f t="array" ref="F1319">IF(ISBLANK(Data!F1319), "", DATE(2000 + RIGHT(Data!F1319, 2), _xlfn.SWITCH(MID(Data!F1319, 3, 3), "JAN", 1, "FEB", 2, "MAR", 3, "APR", 4, "MAY", 5, "JUN", 6, "JUL", 7, "AUG", 8, "SEP", 9, "OCT", 10, "NOV", 11, "DEC", 12), LEFT(Data!F1319, 2)))</f>
        <v>45569</v>
      </c>
      <c r="G1319" t="str">
        <f>IF(ISBLANK(Data!G1319), "", Data!G1319)</f>
        <v>FRI</v>
      </c>
      <c r="H1319" t="str">
        <f>IF(ISBLANK(Data!H1319), "", Data!H1319)</f>
        <v>WI</v>
      </c>
      <c r="I1319" t="str">
        <f>IF(ISBLANK(Data!I1319), "", Data!I1319)</f>
        <v>E</v>
      </c>
      <c r="J1319" t="str">
        <f>IF(ISBLANK(Data!J1319), "", Data!J1319)</f>
        <v>TOS</v>
      </c>
      <c r="K1319" s="2" cm="1">
        <f t="array" ref="K1319">IF(ISBLANK(Data!K1319), "", DATE(2000 + RIGHT(Data!K1319, 2), _xlfn.SWITCH(MID(Data!K1319, 3, 3), "JAN", 1, "FEB", 2, "MAR", 3, "APR", 4, "MAY", 5, "JUN", 6, "JUL", 7, "AUG", 8, "SEP", 9, "OCT", 10, "NOV", 11, "DEC", 12), LEFT(Data!K1319, 2)))</f>
        <v>45574</v>
      </c>
      <c r="L1319" t="str">
        <f>IF(ISBLANK(Data!L1319), "", Data!L1319)</f>
        <v>WED</v>
      </c>
      <c r="M1319" t="str">
        <f>IF(ISBLANK(Data!M1319), "", Data!M1319)</f>
        <v>MITEV,KALOYAN</v>
      </c>
      <c r="N1319" t="str">
        <f>IF(ISBLANK(Data!N1319), "", Data!N1319)</f>
        <v>LI</v>
      </c>
      <c r="O1319" s="2" cm="1">
        <f t="array" ref="O1319">IF(ISBLANK(Data!O1319), "", DATE(2000 + RIGHT(Data!O1319, 2), _xlfn.SWITCH(MID(Data!O1319, 3, 3), "JAN", 1, "FEB", 2, "MAR", 3, "APR", 4, "MAY", 5, "JUN", 6, "JUL", 7, "AUG", 8, "SEP", 9, "OCT", 10, "NOV", 11, "DEC", 12), LEFT(Data!O1319, 2)))</f>
        <v>70860</v>
      </c>
      <c r="P1319" t="str">
        <f>IF(ISBLANK(Data!P1319), "", Data!P1319)</f>
        <v>1XX1</v>
      </c>
      <c r="Q1319" t="str">
        <f>IF(ISBLANK(Data!Q1319), "", Data!Q1319)</f>
        <v>781529797</v>
      </c>
      <c r="R1319" t="str">
        <f>IF(ISBLANK(Data!R1319), "", Data!R1319)</f>
        <v>BU868102220001TE78152979</v>
      </c>
      <c r="S1319" t="str">
        <f>IF(ISBLANK(Data!S1319), "", Data!S1319)</f>
        <v>CH</v>
      </c>
      <c r="T1319" s="1" t="str">
        <f>IF(ISBLANK(Data!T1319),"",(Data!T1319))</f>
        <v/>
      </c>
      <c r="U1319" t="str">
        <f>IF(ISBLANK(Data!U1319), "", Data!U1319)</f>
        <v/>
      </c>
      <c r="V1319" t="str">
        <f>IF(ISBLANK(Data!V1319), "", Data!V1319)</f>
        <v/>
      </c>
      <c r="W1319" t="str">
        <f>IF(ISBLANK(Data!W1319), "", Data!W1319)</f>
        <v/>
      </c>
      <c r="X1319" t="str">
        <f>IF(ISBLANK(Data!X1319), "", Data!X1319)</f>
        <v/>
      </c>
      <c r="Y1319" t="str">
        <f>IF(ISBLANK(Data!Y1319), "", Data!Y1319)</f>
        <v/>
      </c>
      <c r="Z1319" t="str">
        <f>IF(ISBLANK(Data!Z1319), "", Data!Z1319)</f>
        <v>T/0061003E/P/YS</v>
      </c>
      <c r="AA1319" t="str">
        <f>IF(ISBLANK(Data!AA1319), "", Data!AA1319)</f>
        <v>+359885003110</v>
      </c>
      <c r="AB1319" t="str">
        <f>IF(ISBLANK(Data!AB1319), "", Data!AB1319)</f>
        <v/>
      </c>
      <c r="AC1319" t="str">
        <f>IF(ISBLANK(Data!AC1319), "", Data!AC1319)</f>
        <v>L184400</v>
      </c>
      <c r="AD1319" t="str">
        <f>IF(ISBLANK(Data!AD1319), "", Data!AD1319)</f>
        <v/>
      </c>
      <c r="AE1319" t="str">
        <f>IF(ISBLANK(Data!AE1319), "", Data!AE1319)</f>
        <v/>
      </c>
      <c r="AF1319" s="7">
        <f>IF(ISBLANK(Data!AF1319), 0, _xlfn.NUMBERVALUE(SUBSTITUTE(Data!AF1319, ".", ",")))</f>
        <v>444.6</v>
      </c>
      <c r="AG1319" t="str">
        <f>IF(ISBLANK(Data!AG1319), "", Data!AG1319)</f>
        <v>EUR</v>
      </c>
      <c r="AH1319" s="6">
        <f>IF(ISBLANK(Data!AH1319), 0, _xlfn.NUMBERVALUE(SUBSTITUTE(Data!AH1319, ".", ",")))</f>
        <v>444.31</v>
      </c>
      <c r="AI1319" s="7">
        <f>IF(ISBLANK(Data!AI1319), "", _xlfn.NUMBERVALUE(SUBSTITUTE(Data!AI1319, ".", ",")))</f>
        <v>12000</v>
      </c>
      <c r="AJ1319" s="7">
        <f>IF(ISBLANK(Data!AJ1319), "", _xlfn.NUMBERVALUE(SUBSTITUTE(Data!AJ1319, ".", ",")))</f>
        <v>12000</v>
      </c>
      <c r="AK1319" s="7" t="str">
        <f>IF(ISBLANK(Data!AK1319), "", _xlfn.NUMBERVALUE(SUBSTITUTE(Data!AK1319, ".", ",")))</f>
        <v/>
      </c>
      <c r="AL1319">
        <f>IF(ISBLANK(Data!AL1319), "", Data!AL1319)</f>
        <v>0</v>
      </c>
      <c r="AM1319" s="15">
        <f>Table2[[#This Row],[DATE_IN]]-Table2[[#This Row],[DATE_OUT]]</f>
        <v>5</v>
      </c>
      <c r="AN1319" s="7" t="str">
        <f>IF(MID(RIGHT(Table2[[#This Row],[ADDR3]],3),1,1)=",",RIGHT(Table2[[#This Row],[ADDR3]],2),"")</f>
        <v/>
      </c>
      <c r="AO1319" s="7" t="str">
        <f>MID(Table2[[#This Row],[RES]],11,2)</f>
        <v>BG</v>
      </c>
      <c r="AP1319" s="7">
        <f>_xlfn.XLOOKUP(AG1319,Table3[CURRENCY],Table3[CONVERSION RATE],0)*Table2[[#This Row],[ORIGINAL PRICE]]</f>
        <v>5318.3906999999999</v>
      </c>
      <c r="AQ1319" s="7">
        <f>_xlfn.XLOOKUP(AG1319,Table3[CURRENCY],Table3[CONVERSION RATE],0)*Table2[[#This Row],[ORIGINAL PREPAYMENT]]</f>
        <v>5321.862000000001</v>
      </c>
      <c r="AR1319" s="7"/>
      <c r="AS1319" s="15"/>
    </row>
    <row r="1320" spans="1:45" x14ac:dyDescent="0.25">
      <c r="A1320" t="str">
        <f>IF(ISBLANK(Data!A1320), "", Data!A1320)</f>
        <v>B</v>
      </c>
      <c r="B1320" s="2" cm="1">
        <f t="array" ref="B1320">IF(ISBLANK(Data!B1320), "", DATE(2000 + RIGHT(Data!B1320, 2), _xlfn.SWITCH(MID(Data!B1320, 3, 3), "JAN", 1, "FEB", 2, "MAR", 3, "APR", 4, "MAY", 5, "JUN", 6, "JUL", 7, "AUG", 8, "SEP", 9, "OCT", 10, "NOV", 11, "DEC", 12), LEFT(Data!B1320, 2)))</f>
        <v>45417</v>
      </c>
      <c r="C1320" t="str">
        <f>IF(ISBLANK(Data!C1320), "", Data!C1320)</f>
        <v>0176-9322-CN-2</v>
      </c>
      <c r="D1320" t="str">
        <f>IF(ISBLANK(Data!D1320), "", Data!D1320)</f>
        <v/>
      </c>
      <c r="E1320" t="str">
        <f>IF(ISBLANK(Data!E1320), "", Data!E1320)</f>
        <v>TOS</v>
      </c>
      <c r="F1320" s="2" cm="1">
        <f t="array" ref="F1320">IF(ISBLANK(Data!F1320), "", DATE(2000 + RIGHT(Data!F1320, 2), _xlfn.SWITCH(MID(Data!F1320, 3, 3), "JAN", 1, "FEB", 2, "MAR", 3, "APR", 4, "MAY", 5, "JUN", 6, "JUL", 7, "AUG", 8, "SEP", 9, "OCT", 10, "NOV", 11, "DEC", 12), LEFT(Data!F1320, 2)))</f>
        <v>45569</v>
      </c>
      <c r="G1320" t="str">
        <f>IF(ISBLANK(Data!G1320), "", Data!G1320)</f>
        <v>FRI</v>
      </c>
      <c r="H1320" t="str">
        <f>IF(ISBLANK(Data!H1320), "", Data!H1320)</f>
        <v>WI</v>
      </c>
      <c r="I1320" t="str">
        <f>IF(ISBLANK(Data!I1320), "", Data!I1320)</f>
        <v>B</v>
      </c>
      <c r="J1320" t="str">
        <f>IF(ISBLANK(Data!J1320), "", Data!J1320)</f>
        <v>TOS</v>
      </c>
      <c r="K1320" s="2" cm="1">
        <f t="array" ref="K1320">IF(ISBLANK(Data!K1320), "", DATE(2000 + RIGHT(Data!K1320, 2), _xlfn.SWITCH(MID(Data!K1320, 3, 3), "JAN", 1, "FEB", 2, "MAR", 3, "APR", 4, "MAY", 5, "JUN", 6, "JUL", 7, "AUG", 8, "SEP", 9, "OCT", 10, "NOV", 11, "DEC", 12), LEFT(Data!K1320, 2)))</f>
        <v>45571</v>
      </c>
      <c r="L1320" t="str">
        <f>IF(ISBLANK(Data!L1320), "", Data!L1320)</f>
        <v>SUN</v>
      </c>
      <c r="M1320" t="str">
        <f>IF(ISBLANK(Data!M1320), "", Data!M1320)</f>
        <v>CUI,FANGHAO</v>
      </c>
      <c r="N1320" t="str">
        <f>IF(ISBLANK(Data!N1320), "", Data!N1320)</f>
        <v>H6</v>
      </c>
      <c r="O1320" s="2" cm="1">
        <f t="array" ref="O1320">IF(ISBLANK(Data!O1320), "", DATE(2000 + RIGHT(Data!O1320, 2), _xlfn.SWITCH(MID(Data!O1320, 3, 3), "JAN", 1, "FEB", 2, "MAR", 3, "APR", 4, "MAY", 5, "JUN", 6, "JUL", 7, "AUG", 8, "SEP", 9, "OCT", 10, "NOV", 11, "DEC", 12), LEFT(Data!O1320, 2)))</f>
        <v>72035</v>
      </c>
      <c r="P1320" t="str">
        <f>IF(ISBLANK(Data!P1320), "", Data!P1320)</f>
        <v>1XX1</v>
      </c>
      <c r="Q1320" t="str">
        <f>IF(ISBLANK(Data!Q1320), "", Data!Q1320)</f>
        <v>1005709618</v>
      </c>
      <c r="R1320" t="str">
        <f>IF(ISBLANK(Data!R1320), "", Data!R1320)</f>
        <v>BU868101640001TE01769322</v>
      </c>
      <c r="S1320" t="str">
        <f>IF(ISBLANK(Data!S1320), "", Data!S1320)</f>
        <v>CH</v>
      </c>
      <c r="T1320" s="1" t="str">
        <f>IF(ISBLANK(Data!T1320),"",(Data!T1320))</f>
        <v/>
      </c>
      <c r="U1320" t="str">
        <f>IF(ISBLANK(Data!U1320), "", Data!U1320)</f>
        <v/>
      </c>
      <c r="V1320" t="str">
        <f>IF(ISBLANK(Data!V1320), "", Data!V1320)</f>
        <v/>
      </c>
      <c r="W1320" t="str">
        <f>IF(ISBLANK(Data!W1320), "", Data!W1320)</f>
        <v/>
      </c>
      <c r="X1320" t="str">
        <f>IF(ISBLANK(Data!X1320), "", Data!X1320)</f>
        <v/>
      </c>
      <c r="Y1320" t="str">
        <f>IF(ISBLANK(Data!Y1320), "", Data!Y1320)</f>
        <v/>
      </c>
      <c r="Z1320" t="str">
        <f>IF(ISBLANK(Data!Z1320), "", Data!Z1320)</f>
        <v>T/0028781E/P/ZS</v>
      </c>
      <c r="AA1320" t="str">
        <f>IF(ISBLANK(Data!AA1320), "", Data!AA1320)</f>
        <v>0086 (10) 86448992</v>
      </c>
      <c r="AB1320" t="str">
        <f>IF(ISBLANK(Data!AB1320), "", Data!AB1320)</f>
        <v/>
      </c>
      <c r="AC1320" t="str">
        <f>IF(ISBLANK(Data!AC1320), "", Data!AC1320)</f>
        <v>H016800</v>
      </c>
      <c r="AD1320" t="str">
        <f>IF(ISBLANK(Data!AD1320), "", Data!AD1320)</f>
        <v/>
      </c>
      <c r="AE1320" t="str">
        <f>IF(ISBLANK(Data!AE1320), "", Data!AE1320)</f>
        <v/>
      </c>
      <c r="AF1320" s="7">
        <f>IF(ISBLANK(Data!AF1320), 0, _xlfn.NUMBERVALUE(SUBSTITUTE(Data!AF1320, ".", ",")))</f>
        <v>1513.75</v>
      </c>
      <c r="AG1320" t="str">
        <f>IF(ISBLANK(Data!AG1320), "", Data!AG1320)</f>
        <v>NKR</v>
      </c>
      <c r="AH1320" s="6">
        <f>IF(ISBLANK(Data!AH1320), 0, _xlfn.NUMBERVALUE(SUBSTITUTE(Data!AH1320, ".", ",")))</f>
        <v>1513.75</v>
      </c>
      <c r="AI1320" s="7">
        <f>IF(ISBLANK(Data!AI1320), "", _xlfn.NUMBERVALUE(SUBSTITUTE(Data!AI1320, ".", ",")))</f>
        <v>12000</v>
      </c>
      <c r="AJ1320" s="7">
        <f>IF(ISBLANK(Data!AJ1320), "", _xlfn.NUMBERVALUE(SUBSTITUTE(Data!AJ1320, ".", ",")))</f>
        <v>12000</v>
      </c>
      <c r="AK1320" s="7" t="str">
        <f>IF(ISBLANK(Data!AK1320), "", _xlfn.NUMBERVALUE(SUBSTITUTE(Data!AK1320, ".", ",")))</f>
        <v/>
      </c>
      <c r="AL1320">
        <f>IF(ISBLANK(Data!AL1320), "", Data!AL1320)</f>
        <v>0</v>
      </c>
      <c r="AM1320" s="15">
        <f>Table2[[#This Row],[DATE_IN]]-Table2[[#This Row],[DATE_OUT]]</f>
        <v>2</v>
      </c>
      <c r="AN1320" s="7" t="str">
        <f>IF(MID(RIGHT(Table2[[#This Row],[ADDR3]],3),1,1)=",",RIGHT(Table2[[#This Row],[ADDR3]],2),"")</f>
        <v/>
      </c>
      <c r="AO1320" s="7" t="str">
        <f>MID(Table2[[#This Row],[RES]],11,2)</f>
        <v>CN</v>
      </c>
      <c r="AP1320" s="7">
        <f>_xlfn.XLOOKUP(AG1320,Table3[CURRENCY],Table3[CONVERSION RATE],0)*Table2[[#This Row],[ORIGINAL PRICE]]</f>
        <v>1513.75</v>
      </c>
      <c r="AQ1320" s="7">
        <f>_xlfn.XLOOKUP(AG1320,Table3[CURRENCY],Table3[CONVERSION RATE],0)*Table2[[#This Row],[ORIGINAL PREPAYMENT]]</f>
        <v>1513.75</v>
      </c>
      <c r="AR1320" s="7"/>
      <c r="AS1320" s="15"/>
    </row>
    <row r="1321" spans="1:45" x14ac:dyDescent="0.25">
      <c r="A1321" t="str">
        <f>IF(ISBLANK(Data!A1321), "", Data!A1321)</f>
        <v>B</v>
      </c>
      <c r="B1321" s="2" cm="1">
        <f t="array" ref="B1321">IF(ISBLANK(Data!B1321), "", DATE(2000 + RIGHT(Data!B1321, 2), _xlfn.SWITCH(MID(Data!B1321, 3, 3), "JAN", 1, "FEB", 2, "MAR", 3, "APR", 4, "MAY", 5, "JUN", 6, "JUL", 7, "AUG", 8, "SEP", 9, "OCT", 10, "NOV", 11, "DEC", 12), LEFT(Data!B1321, 2)))</f>
        <v>45431</v>
      </c>
      <c r="C1321" t="str">
        <f>IF(ISBLANK(Data!C1321), "", Data!C1321)</f>
        <v>0264-0933-FR-1</v>
      </c>
      <c r="D1321" t="str">
        <f>IF(ISBLANK(Data!D1321), "", Data!D1321)</f>
        <v>QF950V</v>
      </c>
      <c r="E1321" t="str">
        <f>IF(ISBLANK(Data!E1321), "", Data!E1321)</f>
        <v>TOS</v>
      </c>
      <c r="F1321" s="2" cm="1">
        <f t="array" ref="F1321">IF(ISBLANK(Data!F1321), "", DATE(2000 + RIGHT(Data!F1321, 2), _xlfn.SWITCH(MID(Data!F1321, 3, 3), "JAN", 1, "FEB", 2, "MAR", 3, "APR", 4, "MAY", 5, "JUN", 6, "JUL", 7, "AUG", 8, "SEP", 9, "OCT", 10, "NOV", 11, "DEC", 12), LEFT(Data!F1321, 2)))</f>
        <v>45569</v>
      </c>
      <c r="G1321" t="str">
        <f>IF(ISBLANK(Data!G1321), "", Data!G1321)</f>
        <v>FRI</v>
      </c>
      <c r="H1321" t="str">
        <f>IF(ISBLANK(Data!H1321), "", Data!H1321)</f>
        <v/>
      </c>
      <c r="I1321" t="str">
        <f>IF(ISBLANK(Data!I1321), "", Data!I1321)</f>
        <v>E</v>
      </c>
      <c r="J1321" t="str">
        <f>IF(ISBLANK(Data!J1321), "", Data!J1321)</f>
        <v>TOS</v>
      </c>
      <c r="K1321" s="2" cm="1">
        <f t="array" ref="K1321">IF(ISBLANK(Data!K1321), "", DATE(2000 + RIGHT(Data!K1321, 2), _xlfn.SWITCH(MID(Data!K1321, 3, 3), "JAN", 1, "FEB", 2, "MAR", 3, "APR", 4, "MAY", 5, "JUN", 6, "JUL", 7, "AUG", 8, "SEP", 9, "OCT", 10, "NOV", 11, "DEC", 12), LEFT(Data!K1321, 2)))</f>
        <v>45574</v>
      </c>
      <c r="L1321" t="str">
        <f>IF(ISBLANK(Data!L1321), "", Data!L1321)</f>
        <v>WED</v>
      </c>
      <c r="M1321" t="str">
        <f>IF(ISBLANK(Data!M1321), "", Data!M1321)</f>
        <v>RONNEAU,OLIVIER</v>
      </c>
      <c r="N1321" t="str">
        <f>IF(ISBLANK(Data!N1321), "", Data!N1321)</f>
        <v>LI</v>
      </c>
      <c r="O1321" s="2" cm="1">
        <f t="array" ref="O1321">IF(ISBLANK(Data!O1321), "", DATE(2000 + RIGHT(Data!O1321, 2), _xlfn.SWITCH(MID(Data!O1321, 3, 3), "JAN", 1, "FEB", 2, "MAR", 3, "APR", 4, "MAY", 5, "JUN", 6, "JUL", 7, "AUG", 8, "SEP", 9, "OCT", 10, "NOV", 11, "DEC", 12), LEFT(Data!O1321, 2)))</f>
        <v>61049</v>
      </c>
      <c r="P1321" t="str">
        <f>IF(ISBLANK(Data!P1321), "", Data!P1321)</f>
        <v>1XX1</v>
      </c>
      <c r="Q1321" t="str">
        <f>IF(ISBLANK(Data!Q1321), "", Data!Q1321)</f>
        <v>238695562</v>
      </c>
      <c r="R1321" t="str">
        <f>IF(ISBLANK(Data!R1321), "", Data!R1321)</f>
        <v>BU871094800004TE23869556</v>
      </c>
      <c r="S1321" t="str">
        <f>IF(ISBLANK(Data!S1321), "", Data!S1321)</f>
        <v>CH</v>
      </c>
      <c r="T1321" s="1" t="str">
        <f>IF(ISBLANK(Data!T1321),"",(Data!T1321))</f>
        <v/>
      </c>
      <c r="U1321" t="str">
        <f>IF(ISBLANK(Data!U1321), "", Data!U1321)</f>
        <v/>
      </c>
      <c r="V1321" t="str">
        <f>IF(ISBLANK(Data!V1321), "", Data!V1321)</f>
        <v>PARK RUE</v>
      </c>
      <c r="W1321" t="str">
        <f>IF(ISBLANK(Data!W1321), "", Data!W1321)</f>
        <v/>
      </c>
      <c r="X1321" t="str">
        <f>IF(ISBLANK(Data!X1321), "", Data!X1321)</f>
        <v>90015,PARIS                ,FR</v>
      </c>
      <c r="Y1321" t="str">
        <f>IF(ISBLANK(Data!Y1321), "", Data!Y1321)</f>
        <v/>
      </c>
      <c r="Z1321" t="str">
        <f>IF(ISBLANK(Data!Z1321), "", Data!Z1321)</f>
        <v>T/0062893E/P/RF</v>
      </c>
      <c r="AA1321" t="str">
        <f>IF(ISBLANK(Data!AA1321), "", Data!AA1321)</f>
        <v>+33186269080</v>
      </c>
      <c r="AB1321" t="str">
        <f>IF(ISBLANK(Data!AB1321), "", Data!AB1321)</f>
        <v>V446.63EUR/</v>
      </c>
      <c r="AC1321" t="str">
        <f>IF(ISBLANK(Data!AC1321), "", Data!AC1321)</f>
        <v>L223200</v>
      </c>
      <c r="AD1321" t="str">
        <f>IF(ISBLANK(Data!AD1321), "", Data!AD1321)</f>
        <v/>
      </c>
      <c r="AE1321" t="str">
        <f>IF(ISBLANK(Data!AE1321), "", Data!AE1321)</f>
        <v/>
      </c>
      <c r="AF1321" s="7">
        <f>IF(ISBLANK(Data!AF1321), 0, _xlfn.NUMBERVALUE(SUBSTITUTE(Data!AF1321, ".", ",")))</f>
        <v>446.63</v>
      </c>
      <c r="AG1321" t="str">
        <f>IF(ISBLANK(Data!AG1321), "", Data!AG1321)</f>
        <v>EUR</v>
      </c>
      <c r="AH1321" s="6">
        <f>IF(ISBLANK(Data!AH1321), 0, _xlfn.NUMBERVALUE(SUBSTITUTE(Data!AH1321, ".", ",")))</f>
        <v>446.51</v>
      </c>
      <c r="AI1321" s="7">
        <f>IF(ISBLANK(Data!AI1321), "", _xlfn.NUMBERVALUE(SUBSTITUTE(Data!AI1321, ".", ",")))</f>
        <v>12000</v>
      </c>
      <c r="AJ1321" s="7">
        <f>IF(ISBLANK(Data!AJ1321), "", _xlfn.NUMBERVALUE(SUBSTITUTE(Data!AJ1321, ".", ",")))</f>
        <v>12000</v>
      </c>
      <c r="AK1321" s="7" t="str">
        <f>IF(ISBLANK(Data!AK1321), "", _xlfn.NUMBERVALUE(SUBSTITUTE(Data!AK1321, ".", ",")))</f>
        <v/>
      </c>
      <c r="AL1321">
        <f>IF(ISBLANK(Data!AL1321), "", Data!AL1321)</f>
        <v>0</v>
      </c>
      <c r="AM1321" s="15">
        <f>Table2[[#This Row],[DATE_IN]]-Table2[[#This Row],[DATE_OUT]]</f>
        <v>5</v>
      </c>
      <c r="AN1321" s="7" t="str">
        <f>IF(MID(RIGHT(Table2[[#This Row],[ADDR3]],3),1,1)=",",RIGHT(Table2[[#This Row],[ADDR3]],2),"")</f>
        <v>FR</v>
      </c>
      <c r="AO1321" s="7" t="str">
        <f>MID(Table2[[#This Row],[RES]],11,2)</f>
        <v>FR</v>
      </c>
      <c r="AP1321" s="7">
        <f>_xlfn.XLOOKUP(AG1321,Table3[CURRENCY],Table3[CONVERSION RATE],0)*Table2[[#This Row],[ORIGINAL PRICE]]</f>
        <v>5344.7246999999998</v>
      </c>
      <c r="AQ1321" s="7">
        <f>_xlfn.XLOOKUP(AG1321,Table3[CURRENCY],Table3[CONVERSION RATE],0)*Table2[[#This Row],[ORIGINAL PREPAYMENT]]</f>
        <v>5346.1611000000003</v>
      </c>
      <c r="AR1321" s="7"/>
      <c r="AS1321" s="15"/>
    </row>
    <row r="1322" spans="1:45" x14ac:dyDescent="0.25">
      <c r="A1322" t="str">
        <f>IF(ISBLANK(Data!A1322), "", Data!A1322)</f>
        <v>B</v>
      </c>
      <c r="B1322" s="2" cm="1">
        <f t="array" ref="B1322">IF(ISBLANK(Data!B1322), "", DATE(2000 + RIGHT(Data!B1322, 2), _xlfn.SWITCH(MID(Data!B1322, 3, 3), "JAN", 1, "FEB", 2, "MAR", 3, "APR", 4, "MAY", 5, "JUN", 6, "JUL", 7, "AUG", 8, "SEP", 9, "OCT", 10, "NOV", 11, "DEC", 12), LEFT(Data!B1322, 2)))</f>
        <v>45473</v>
      </c>
      <c r="C1322" t="str">
        <f>IF(ISBLANK(Data!C1322), "", Data!C1322)</f>
        <v>0509-8985-SG-3</v>
      </c>
      <c r="D1322" t="str">
        <f>IF(ISBLANK(Data!D1322), "", Data!D1322)</f>
        <v/>
      </c>
      <c r="E1322" t="str">
        <f>IF(ISBLANK(Data!E1322), "", Data!E1322)</f>
        <v>TOS</v>
      </c>
      <c r="F1322" s="2" cm="1">
        <f t="array" ref="F1322">IF(ISBLANK(Data!F1322), "", DATE(2000 + RIGHT(Data!F1322, 2), _xlfn.SWITCH(MID(Data!F1322, 3, 3), "JAN", 1, "FEB", 2, "MAR", 3, "APR", 4, "MAY", 5, "JUN", 6, "JUL", 7, "AUG", 8, "SEP", 9, "OCT", 10, "NOV", 11, "DEC", 12), LEFT(Data!F1322, 2)))</f>
        <v>45569</v>
      </c>
      <c r="G1322" t="str">
        <f>IF(ISBLANK(Data!G1322), "", Data!G1322)</f>
        <v>FRI</v>
      </c>
      <c r="H1322" t="str">
        <f>IF(ISBLANK(Data!H1322), "", Data!H1322)</f>
        <v/>
      </c>
      <c r="I1322" t="str">
        <f>IF(ISBLANK(Data!I1322), "", Data!I1322)</f>
        <v>E</v>
      </c>
      <c r="J1322" t="str">
        <f>IF(ISBLANK(Data!J1322), "", Data!J1322)</f>
        <v>TOS</v>
      </c>
      <c r="K1322" s="2" cm="1">
        <f t="array" ref="K1322">IF(ISBLANK(Data!K1322), "", DATE(2000 + RIGHT(Data!K1322, 2), _xlfn.SWITCH(MID(Data!K1322, 3, 3), "JAN", 1, "FEB", 2, "MAR", 3, "APR", 4, "MAY", 5, "JUN", 6, "JUL", 7, "AUG", 8, "SEP", 9, "OCT", 10, "NOV", 11, "DEC", 12), LEFT(Data!K1322, 2)))</f>
        <v>45578</v>
      </c>
      <c r="L1322" t="str">
        <f>IF(ISBLANK(Data!L1322), "", Data!L1322)</f>
        <v>SUN</v>
      </c>
      <c r="M1322" t="str">
        <f>IF(ISBLANK(Data!M1322), "", Data!M1322)</f>
        <v>YANG,PIT SUO</v>
      </c>
      <c r="N1322" t="str">
        <f>IF(ISBLANK(Data!N1322), "", Data!N1322)</f>
        <v>LV</v>
      </c>
      <c r="O1322" s="2" t="str" cm="1">
        <f t="array" ref="O1322">IF(ISBLANK(Data!O1322), "", DATE(2000 + RIGHT(Data!O1322, 2), _xlfn.SWITCH(MID(Data!O1322, 3, 3), "JAN", 1, "FEB", 2, "MAR", 3, "APR", 4, "MAY", 5, "JUN", 6, "JUL", 7, "AUG", 8, "SEP", 9, "OCT", 10, "NOV", 11, "DEC", 12), LEFT(Data!O1322, 2)))</f>
        <v/>
      </c>
      <c r="P1322" t="str">
        <f>IF(ISBLANK(Data!P1322), "", Data!P1322)</f>
        <v>1XX1</v>
      </c>
      <c r="Q1322" t="str">
        <f>IF(ISBLANK(Data!Q1322), "", Data!Q1322)</f>
        <v/>
      </c>
      <c r="R1322" t="str">
        <f>IF(ISBLANK(Data!R1322), "", Data!R1322)</f>
        <v/>
      </c>
      <c r="S1322" t="str">
        <f>IF(ISBLANK(Data!S1322), "", Data!S1322)</f>
        <v/>
      </c>
      <c r="T1322" s="1" t="str">
        <f>IF(ISBLANK(Data!T1322),"",(Data!T1322))</f>
        <v/>
      </c>
      <c r="U1322" t="str">
        <f>IF(ISBLANK(Data!U1322), "", Data!U1322)</f>
        <v/>
      </c>
      <c r="V1322" t="str">
        <f>IF(ISBLANK(Data!V1322), "", Data!V1322)</f>
        <v/>
      </c>
      <c r="W1322" t="str">
        <f>IF(ISBLANK(Data!W1322), "", Data!W1322)</f>
        <v/>
      </c>
      <c r="X1322" t="str">
        <f>IF(ISBLANK(Data!X1322), "", Data!X1322)</f>
        <v/>
      </c>
      <c r="Y1322" t="str">
        <f>IF(ISBLANK(Data!Y1322), "", Data!Y1322)</f>
        <v/>
      </c>
      <c r="Z1322" t="str">
        <f>IF(ISBLANK(Data!Z1322), "", Data!Z1322)</f>
        <v>T/0058306E/P/Y8</v>
      </c>
      <c r="AA1322" t="str">
        <f>IF(ISBLANK(Data!AA1322), "", Data!AA1322)</f>
        <v>65-90710831</v>
      </c>
      <c r="AB1322" t="str">
        <f>IF(ISBLANK(Data!AB1322), "", Data!AB1322)</f>
        <v/>
      </c>
      <c r="AC1322" t="str">
        <f>IF(ISBLANK(Data!AC1322), "", Data!AC1322)</f>
        <v/>
      </c>
      <c r="AD1322" t="str">
        <f>IF(ISBLANK(Data!AD1322), "", Data!AD1322)</f>
        <v/>
      </c>
      <c r="AE1322" t="str">
        <f>IF(ISBLANK(Data!AE1322), "", Data!AE1322)</f>
        <v/>
      </c>
      <c r="AF1322" s="7">
        <f>IF(ISBLANK(Data!AF1322), 0, _xlfn.NUMBERVALUE(SUBSTITUTE(Data!AF1322, ".", ",")))</f>
        <v>0</v>
      </c>
      <c r="AG1322" t="str">
        <f>IF(ISBLANK(Data!AG1322), "", Data!AG1322)</f>
        <v>NKR</v>
      </c>
      <c r="AH1322" s="6">
        <f>IF(ISBLANK(Data!AH1322), 0, _xlfn.NUMBERVALUE(SUBSTITUTE(Data!AH1322, ".", ",")))</f>
        <v>6305.28</v>
      </c>
      <c r="AI1322" s="7">
        <f>IF(ISBLANK(Data!AI1322), "", _xlfn.NUMBERVALUE(SUBSTITUTE(Data!AI1322, ".", ",")))</f>
        <v>12000</v>
      </c>
      <c r="AJ1322" s="7">
        <f>IF(ISBLANK(Data!AJ1322), "", _xlfn.NUMBERVALUE(SUBSTITUTE(Data!AJ1322, ".", ",")))</f>
        <v>12000</v>
      </c>
      <c r="AK1322" s="7" t="str">
        <f>IF(ISBLANK(Data!AK1322), "", _xlfn.NUMBERVALUE(SUBSTITUTE(Data!AK1322, ".", ",")))</f>
        <v/>
      </c>
      <c r="AL1322">
        <f>IF(ISBLANK(Data!AL1322), "", Data!AL1322)</f>
        <v>0</v>
      </c>
      <c r="AM1322" s="15">
        <f>Table2[[#This Row],[DATE_IN]]-Table2[[#This Row],[DATE_OUT]]</f>
        <v>9</v>
      </c>
      <c r="AN1322" s="7" t="str">
        <f>IF(MID(RIGHT(Table2[[#This Row],[ADDR3]],3),1,1)=",",RIGHT(Table2[[#This Row],[ADDR3]],2),"")</f>
        <v/>
      </c>
      <c r="AO1322" s="7" t="str">
        <f>MID(Table2[[#This Row],[RES]],11,2)</f>
        <v>SG</v>
      </c>
      <c r="AP1322" s="7">
        <f>_xlfn.XLOOKUP(AG1322,Table3[CURRENCY],Table3[CONVERSION RATE],0)*Table2[[#This Row],[ORIGINAL PRICE]]</f>
        <v>6305.28</v>
      </c>
      <c r="AQ1322" s="7">
        <f>_xlfn.XLOOKUP(AG1322,Table3[CURRENCY],Table3[CONVERSION RATE],0)*Table2[[#This Row],[ORIGINAL PREPAYMENT]]</f>
        <v>0</v>
      </c>
      <c r="AR1322" s="7"/>
      <c r="AS1322" s="15"/>
    </row>
    <row r="1323" spans="1:45" x14ac:dyDescent="0.25">
      <c r="A1323" t="str">
        <f>IF(ISBLANK(Data!A1323), "", Data!A1323)</f>
        <v>B</v>
      </c>
      <c r="B1323" s="2" cm="1">
        <f t="array" ref="B1323">IF(ISBLANK(Data!B1323), "", DATE(2000 + RIGHT(Data!B1323, 2), _xlfn.SWITCH(MID(Data!B1323, 3, 3), "JAN", 1, "FEB", 2, "MAR", 3, "APR", 4, "MAY", 5, "JUN", 6, "JUL", 7, "AUG", 8, "SEP", 9, "OCT", 10, "NOV", 11, "DEC", 12), LEFT(Data!B1323, 2)))</f>
        <v>45487</v>
      </c>
      <c r="C1323" t="str">
        <f>IF(ISBLANK(Data!C1323), "", Data!C1323)</f>
        <v>0595-2405-FR-4</v>
      </c>
      <c r="D1323" t="str">
        <f>IF(ISBLANK(Data!D1323), "", Data!D1323)</f>
        <v>QF950V</v>
      </c>
      <c r="E1323" t="str">
        <f>IF(ISBLANK(Data!E1323), "", Data!E1323)</f>
        <v>TOS</v>
      </c>
      <c r="F1323" s="2" cm="1">
        <f t="array" ref="F1323">IF(ISBLANK(Data!F1323), "", DATE(2000 + RIGHT(Data!F1323, 2), _xlfn.SWITCH(MID(Data!F1323, 3, 3), "JAN", 1, "FEB", 2, "MAR", 3, "APR", 4, "MAY", 5, "JUN", 6, "JUL", 7, "AUG", 8, "SEP", 9, "OCT", 10, "NOV", 11, "DEC", 12), LEFT(Data!F1323, 2)))</f>
        <v>45569</v>
      </c>
      <c r="G1323" t="str">
        <f>IF(ISBLANK(Data!G1323), "", Data!G1323)</f>
        <v>FRI</v>
      </c>
      <c r="H1323" t="str">
        <f>IF(ISBLANK(Data!H1323), "", Data!H1323)</f>
        <v/>
      </c>
      <c r="I1323" t="str">
        <f>IF(ISBLANK(Data!I1323), "", Data!I1323)</f>
        <v>C</v>
      </c>
      <c r="J1323" t="str">
        <f>IF(ISBLANK(Data!J1323), "", Data!J1323)</f>
        <v>TOS</v>
      </c>
      <c r="K1323" s="2" cm="1">
        <f t="array" ref="K1323">IF(ISBLANK(Data!K1323), "", DATE(2000 + RIGHT(Data!K1323, 2), _xlfn.SWITCH(MID(Data!K1323, 3, 3), "JAN", 1, "FEB", 2, "MAR", 3, "APR", 4, "MAY", 5, "JUN", 6, "JUL", 7, "AUG", 8, "SEP", 9, "OCT", 10, "NOV", 11, "DEC", 12), LEFT(Data!K1323, 2)))</f>
        <v>45577</v>
      </c>
      <c r="L1323" t="str">
        <f>IF(ISBLANK(Data!L1323), "", Data!L1323)</f>
        <v>SAT</v>
      </c>
      <c r="M1323" t="str">
        <f>IF(ISBLANK(Data!M1323), "", Data!M1323)</f>
        <v>LE CADRE,JEAN-GUILLAUME</v>
      </c>
      <c r="N1323" t="str">
        <f>IF(ISBLANK(Data!N1323), "", Data!N1323)</f>
        <v>LI</v>
      </c>
      <c r="O1323" s="2" cm="1">
        <f t="array" ref="O1323">IF(ISBLANK(Data!O1323), "", DATE(2000 + RIGHT(Data!O1323, 2), _xlfn.SWITCH(MID(Data!O1323, 3, 3), "JAN", 1, "FEB", 2, "MAR", 3, "APR", 4, "MAY", 5, "JUN", 6, "JUL", 7, "AUG", 8, "SEP", 9, "OCT", 10, "NOV", 11, "DEC", 12), LEFT(Data!O1323, 2)))</f>
        <v>61049</v>
      </c>
      <c r="P1323" t="str">
        <f>IF(ISBLANK(Data!P1323), "", Data!P1323)</f>
        <v>1XX1</v>
      </c>
      <c r="Q1323" t="str">
        <f>IF(ISBLANK(Data!Q1323), "", Data!Q1323)</f>
        <v>513893712</v>
      </c>
      <c r="R1323" t="str">
        <f>IF(ISBLANK(Data!R1323), "", Data!R1323)</f>
        <v>BU871094800004TE51389371</v>
      </c>
      <c r="S1323" t="str">
        <f>IF(ISBLANK(Data!S1323), "", Data!S1323)</f>
        <v>CH</v>
      </c>
      <c r="T1323" s="1" t="str">
        <f>IF(ISBLANK(Data!T1323),"",(Data!T1323))</f>
        <v/>
      </c>
      <c r="U1323" t="str">
        <f>IF(ISBLANK(Data!U1323), "", Data!U1323)</f>
        <v/>
      </c>
      <c r="V1323" t="str">
        <f>IF(ISBLANK(Data!V1323), "", Data!V1323)</f>
        <v>PARK RUE</v>
      </c>
      <c r="W1323" t="str">
        <f>IF(ISBLANK(Data!W1323), "", Data!W1323)</f>
        <v/>
      </c>
      <c r="X1323" t="str">
        <f>IF(ISBLANK(Data!X1323), "", Data!X1323)</f>
        <v>90015,PARIS                ,FR</v>
      </c>
      <c r="Y1323" t="str">
        <f>IF(ISBLANK(Data!Y1323), "", Data!Y1323)</f>
        <v/>
      </c>
      <c r="Z1323" t="str">
        <f>IF(ISBLANK(Data!Z1323), "", Data!Z1323)</f>
        <v>T/0062893E/P/RF</v>
      </c>
      <c r="AA1323" t="str">
        <f>IF(ISBLANK(Data!AA1323), "", Data!AA1323)</f>
        <v>+33186269080</v>
      </c>
      <c r="AB1323" t="str">
        <f>IF(ISBLANK(Data!AB1323), "", Data!AB1323)</f>
        <v>V384.61EUR/</v>
      </c>
      <c r="AC1323" t="str">
        <f>IF(ISBLANK(Data!AC1323), "", Data!AC1323)</f>
        <v>L223200</v>
      </c>
      <c r="AD1323" t="str">
        <f>IF(ISBLANK(Data!AD1323), "", Data!AD1323)</f>
        <v/>
      </c>
      <c r="AE1323" t="str">
        <f>IF(ISBLANK(Data!AE1323), "", Data!AE1323)</f>
        <v/>
      </c>
      <c r="AF1323" s="7">
        <f>IF(ISBLANK(Data!AF1323), 0, _xlfn.NUMBERVALUE(SUBSTITUTE(Data!AF1323, ".", ",")))</f>
        <v>384.61</v>
      </c>
      <c r="AG1323" t="str">
        <f>IF(ISBLANK(Data!AG1323), "", Data!AG1323)</f>
        <v>EUR</v>
      </c>
      <c r="AH1323" s="6">
        <f>IF(ISBLANK(Data!AH1323), 0, _xlfn.NUMBERVALUE(SUBSTITUTE(Data!AH1323, ".", ",")))</f>
        <v>384.11</v>
      </c>
      <c r="AI1323" s="7">
        <f>IF(ISBLANK(Data!AI1323), "", _xlfn.NUMBERVALUE(SUBSTITUTE(Data!AI1323, ".", ",")))</f>
        <v>12000</v>
      </c>
      <c r="AJ1323" s="7">
        <f>IF(ISBLANK(Data!AJ1323), "", _xlfn.NUMBERVALUE(SUBSTITUTE(Data!AJ1323, ".", ",")))</f>
        <v>12000</v>
      </c>
      <c r="AK1323" s="7" t="str">
        <f>IF(ISBLANK(Data!AK1323), "", _xlfn.NUMBERVALUE(SUBSTITUTE(Data!AK1323, ".", ",")))</f>
        <v/>
      </c>
      <c r="AL1323">
        <f>IF(ISBLANK(Data!AL1323), "", Data!AL1323)</f>
        <v>0</v>
      </c>
      <c r="AM1323" s="15">
        <f>Table2[[#This Row],[DATE_IN]]-Table2[[#This Row],[DATE_OUT]]</f>
        <v>8</v>
      </c>
      <c r="AN1323" s="7" t="str">
        <f>IF(MID(RIGHT(Table2[[#This Row],[ADDR3]],3),1,1)=",",RIGHT(Table2[[#This Row],[ADDR3]],2),"")</f>
        <v>FR</v>
      </c>
      <c r="AO1323" s="7" t="str">
        <f>MID(Table2[[#This Row],[RES]],11,2)</f>
        <v>FR</v>
      </c>
      <c r="AP1323" s="7">
        <f>_xlfn.XLOOKUP(AG1323,Table3[CURRENCY],Table3[CONVERSION RATE],0)*Table2[[#This Row],[ORIGINAL PRICE]]</f>
        <v>4597.7967000000008</v>
      </c>
      <c r="AQ1323" s="7">
        <f>_xlfn.XLOOKUP(AG1323,Table3[CURRENCY],Table3[CONVERSION RATE],0)*Table2[[#This Row],[ORIGINAL PREPAYMENT]]</f>
        <v>4603.7817000000005</v>
      </c>
      <c r="AR1323" s="7"/>
      <c r="AS1323" s="15"/>
    </row>
    <row r="1324" spans="1:45" x14ac:dyDescent="0.25">
      <c r="A1324" t="str">
        <f>IF(ISBLANK(Data!A1324), "", Data!A1324)</f>
        <v>B</v>
      </c>
      <c r="B1324" s="2" cm="1">
        <f t="array" ref="B1324">IF(ISBLANK(Data!B1324), "", DATE(2000 + RIGHT(Data!B1324, 2), _xlfn.SWITCH(MID(Data!B1324, 3, 3), "JAN", 1, "FEB", 2, "MAR", 3, "APR", 4, "MAY", 5, "JUN", 6, "JUL", 7, "AUG", 8, "SEP", 9, "OCT", 10, "NOV", 11, "DEC", 12), LEFT(Data!B1324, 2)))</f>
        <v>45490</v>
      </c>
      <c r="C1324" t="str">
        <f>IF(ISBLANK(Data!C1324), "", Data!C1324)</f>
        <v>0613-9020-CN-6</v>
      </c>
      <c r="D1324" t="str">
        <f>IF(ISBLANK(Data!D1324), "", Data!D1324)</f>
        <v/>
      </c>
      <c r="E1324" t="str">
        <f>IF(ISBLANK(Data!E1324), "", Data!E1324)</f>
        <v>TOS</v>
      </c>
      <c r="F1324" s="2" cm="1">
        <f t="array" ref="F1324">IF(ISBLANK(Data!F1324), "", DATE(2000 + RIGHT(Data!F1324, 2), _xlfn.SWITCH(MID(Data!F1324, 3, 3), "JAN", 1, "FEB", 2, "MAR", 3, "APR", 4, "MAY", 5, "JUN", 6, "JUL", 7, "AUG", 8, "SEP", 9, "OCT", 10, "NOV", 11, "DEC", 12), LEFT(Data!F1324, 2)))</f>
        <v>45569</v>
      </c>
      <c r="G1324" t="str">
        <f>IF(ISBLANK(Data!G1324), "", Data!G1324)</f>
        <v>FRI</v>
      </c>
      <c r="H1324" t="str">
        <f>IF(ISBLANK(Data!H1324), "", Data!H1324)</f>
        <v>SK4416</v>
      </c>
      <c r="I1324" t="str">
        <f>IF(ISBLANK(Data!I1324), "", Data!I1324)</f>
        <v>C</v>
      </c>
      <c r="J1324" t="str">
        <f>IF(ISBLANK(Data!J1324), "", Data!J1324)</f>
        <v>TOS</v>
      </c>
      <c r="K1324" s="2" cm="1">
        <f t="array" ref="K1324">IF(ISBLANK(Data!K1324), "", DATE(2000 + RIGHT(Data!K1324, 2), _xlfn.SWITCH(MID(Data!K1324, 3, 3), "JAN", 1, "FEB", 2, "MAR", 3, "APR", 4, "MAY", 5, "JUN", 6, "JUL", 7, "AUG", 8, "SEP", 9, "OCT", 10, "NOV", 11, "DEC", 12), LEFT(Data!K1324, 2)))</f>
        <v>45573</v>
      </c>
      <c r="L1324" t="str">
        <f>IF(ISBLANK(Data!L1324), "", Data!L1324)</f>
        <v>TUE</v>
      </c>
      <c r="M1324" t="str">
        <f>IF(ISBLANK(Data!M1324), "", Data!M1324)</f>
        <v>HUA,XUWEN</v>
      </c>
      <c r="N1324" t="str">
        <f>IF(ISBLANK(Data!N1324), "", Data!N1324)</f>
        <v>H6</v>
      </c>
      <c r="O1324" s="2" t="str" cm="1">
        <f t="array" ref="O1324">IF(ISBLANK(Data!O1324), "", DATE(2000 + RIGHT(Data!O1324, 2), _xlfn.SWITCH(MID(Data!O1324, 3, 3), "JAN", 1, "FEB", 2, "MAR", 3, "APR", 4, "MAY", 5, "JUN", 6, "JUL", 7, "AUG", 8, "SEP", 9, "OCT", 10, "NOV", 11, "DEC", 12), LEFT(Data!O1324, 2)))</f>
        <v/>
      </c>
      <c r="P1324" t="str">
        <f>IF(ISBLANK(Data!P1324), "", Data!P1324)</f>
        <v>1XX1</v>
      </c>
      <c r="Q1324" t="str">
        <f>IF(ISBLANK(Data!Q1324), "", Data!Q1324)</f>
        <v>86810167</v>
      </c>
      <c r="R1324" t="str">
        <f>IF(ISBLANK(Data!R1324), "", Data!R1324)</f>
        <v>BU868101670008TE06139020</v>
      </c>
      <c r="S1324" t="str">
        <f>IF(ISBLANK(Data!S1324), "", Data!S1324)</f>
        <v>CH</v>
      </c>
      <c r="T1324" s="1" t="str">
        <f>IF(ISBLANK(Data!T1324),"",(Data!T1324))</f>
        <v/>
      </c>
      <c r="U1324" t="str">
        <f>IF(ISBLANK(Data!U1324), "", Data!U1324)</f>
        <v/>
      </c>
      <c r="V1324" t="str">
        <f>IF(ISBLANK(Data!V1324), "", Data!V1324)</f>
        <v/>
      </c>
      <c r="W1324" t="str">
        <f>IF(ISBLANK(Data!W1324), "", Data!W1324)</f>
        <v/>
      </c>
      <c r="X1324" t="str">
        <f>IF(ISBLANK(Data!X1324), "", Data!X1324)</f>
        <v/>
      </c>
      <c r="Y1324" t="str">
        <f>IF(ISBLANK(Data!Y1324), "", Data!Y1324)</f>
        <v/>
      </c>
      <c r="Z1324" t="str">
        <f>IF(ISBLANK(Data!Z1324), "", Data!Z1324)</f>
        <v>T/0028862E/P/Z5</v>
      </c>
      <c r="AA1324" t="str">
        <f>IF(ISBLANK(Data!AA1324), "", Data!AA1324)</f>
        <v/>
      </c>
      <c r="AB1324" t="str">
        <f>IF(ISBLANK(Data!AB1324), "", Data!AB1324)</f>
        <v/>
      </c>
      <c r="AC1324" t="str">
        <f>IF(ISBLANK(Data!AC1324), "", Data!AC1324)</f>
        <v>C247300</v>
      </c>
      <c r="AD1324" t="str">
        <f>IF(ISBLANK(Data!AD1324), "", Data!AD1324)</f>
        <v/>
      </c>
      <c r="AE1324" t="str">
        <f>IF(ISBLANK(Data!AE1324), "", Data!AE1324)</f>
        <v/>
      </c>
      <c r="AF1324" s="7">
        <f>IF(ISBLANK(Data!AF1324), 0, _xlfn.NUMBERVALUE(SUBSTITUTE(Data!AF1324, ".", ",")))</f>
        <v>2934.01</v>
      </c>
      <c r="AG1324" t="str">
        <f>IF(ISBLANK(Data!AG1324), "", Data!AG1324)</f>
        <v>NKR</v>
      </c>
      <c r="AH1324" s="6">
        <f>IF(ISBLANK(Data!AH1324), 0, _xlfn.NUMBERVALUE(SUBSTITUTE(Data!AH1324, ".", ",")))</f>
        <v>2934.01</v>
      </c>
      <c r="AI1324" s="7">
        <f>IF(ISBLANK(Data!AI1324), "", _xlfn.NUMBERVALUE(SUBSTITUTE(Data!AI1324, ".", ",")))</f>
        <v>12000</v>
      </c>
      <c r="AJ1324" s="7">
        <f>IF(ISBLANK(Data!AJ1324), "", _xlfn.NUMBERVALUE(SUBSTITUTE(Data!AJ1324, ".", ",")))</f>
        <v>12000</v>
      </c>
      <c r="AK1324" s="7" t="str">
        <f>IF(ISBLANK(Data!AK1324), "", _xlfn.NUMBERVALUE(SUBSTITUTE(Data!AK1324, ".", ",")))</f>
        <v/>
      </c>
      <c r="AL1324">
        <f>IF(ISBLANK(Data!AL1324), "", Data!AL1324)</f>
        <v>0</v>
      </c>
      <c r="AM1324" s="15">
        <f>Table2[[#This Row],[DATE_IN]]-Table2[[#This Row],[DATE_OUT]]</f>
        <v>4</v>
      </c>
      <c r="AN1324" s="7" t="str">
        <f>IF(MID(RIGHT(Table2[[#This Row],[ADDR3]],3),1,1)=",",RIGHT(Table2[[#This Row],[ADDR3]],2),"")</f>
        <v/>
      </c>
      <c r="AO1324" s="7" t="str">
        <f>MID(Table2[[#This Row],[RES]],11,2)</f>
        <v>CN</v>
      </c>
      <c r="AP1324" s="7">
        <f>_xlfn.XLOOKUP(AG1324,Table3[CURRENCY],Table3[CONVERSION RATE],0)*Table2[[#This Row],[ORIGINAL PRICE]]</f>
        <v>2934.01</v>
      </c>
      <c r="AQ1324" s="7">
        <f>_xlfn.XLOOKUP(AG1324,Table3[CURRENCY],Table3[CONVERSION RATE],0)*Table2[[#This Row],[ORIGINAL PREPAYMENT]]</f>
        <v>2934.01</v>
      </c>
      <c r="AR1324" s="7"/>
      <c r="AS1324" s="15"/>
    </row>
    <row r="1325" spans="1:45" x14ac:dyDescent="0.25">
      <c r="A1325" t="str">
        <f>IF(ISBLANK(Data!A1325), "", Data!A1325)</f>
        <v>B</v>
      </c>
      <c r="B1325" s="2" cm="1">
        <f t="array" ref="B1325">IF(ISBLANK(Data!B1325), "", DATE(2000 + RIGHT(Data!B1325, 2), _xlfn.SWITCH(MID(Data!B1325, 3, 3), "JAN", 1, "FEB", 2, "MAR", 3, "APR", 4, "MAY", 5, "JUN", 6, "JUL", 7, "AUG", 8, "SEP", 9, "OCT", 10, "NOV", 11, "DEC", 12), LEFT(Data!B1325, 2)))</f>
        <v>45497</v>
      </c>
      <c r="C1325" t="str">
        <f>IF(ISBLANK(Data!C1325), "", Data!C1325)</f>
        <v>0656-5491-FR-2</v>
      </c>
      <c r="D1325" t="str">
        <f>IF(ISBLANK(Data!D1325), "", Data!D1325)</f>
        <v>QE492W</v>
      </c>
      <c r="E1325" t="str">
        <f>IF(ISBLANK(Data!E1325), "", Data!E1325)</f>
        <v>TOS</v>
      </c>
      <c r="F1325" s="2" cm="1">
        <f t="array" ref="F1325">IF(ISBLANK(Data!F1325), "", DATE(2000 + RIGHT(Data!F1325, 2), _xlfn.SWITCH(MID(Data!F1325, 3, 3), "JAN", 1, "FEB", 2, "MAR", 3, "APR", 4, "MAY", 5, "JUN", 6, "JUL", 7, "AUG", 8, "SEP", 9, "OCT", 10, "NOV", 11, "DEC", 12), LEFT(Data!F1325, 2)))</f>
        <v>45569</v>
      </c>
      <c r="G1325" t="str">
        <f>IF(ISBLANK(Data!G1325), "", Data!G1325)</f>
        <v>FRI</v>
      </c>
      <c r="H1325" t="str">
        <f>IF(ISBLANK(Data!H1325), "", Data!H1325)</f>
        <v>SK4424</v>
      </c>
      <c r="I1325" t="str">
        <f>IF(ISBLANK(Data!I1325), "", Data!I1325)</f>
        <v>C</v>
      </c>
      <c r="J1325" t="str">
        <f>IF(ISBLANK(Data!J1325), "", Data!J1325)</f>
        <v>TOS</v>
      </c>
      <c r="K1325" s="2" cm="1">
        <f t="array" ref="K1325">IF(ISBLANK(Data!K1325), "", DATE(2000 + RIGHT(Data!K1325, 2), _xlfn.SWITCH(MID(Data!K1325, 3, 3), "JAN", 1, "FEB", 2, "MAR", 3, "APR", 4, "MAY", 5, "JUN", 6, "JUL", 7, "AUG", 8, "SEP", 9, "OCT", 10, "NOV", 11, "DEC", 12), LEFT(Data!K1325, 2)))</f>
        <v>45576</v>
      </c>
      <c r="L1325" t="str">
        <f>IF(ISBLANK(Data!L1325), "", Data!L1325)</f>
        <v>FRI</v>
      </c>
      <c r="M1325" t="str">
        <f>IF(ISBLANK(Data!M1325), "", Data!M1325)</f>
        <v>FOUQUART,ALISON</v>
      </c>
      <c r="N1325" t="str">
        <f>IF(ISBLANK(Data!N1325), "", Data!N1325)</f>
        <v>LI</v>
      </c>
      <c r="O1325" s="2" t="str" cm="1">
        <f t="array" ref="O1325">IF(ISBLANK(Data!O1325), "", DATE(2000 + RIGHT(Data!O1325, 2), _xlfn.SWITCH(MID(Data!O1325, 3, 3), "JAN", 1, "FEB", 2, "MAR", 3, "APR", 4, "MAY", 5, "JUN", 6, "JUL", 7, "AUG", 8, "SEP", 9, "OCT", 10, "NOV", 11, "DEC", 12), LEFT(Data!O1325, 2)))</f>
        <v/>
      </c>
      <c r="P1325" t="str">
        <f>IF(ISBLANK(Data!P1325), "", Data!P1325)</f>
        <v>1XX1</v>
      </c>
      <c r="Q1325" t="str">
        <f>IF(ISBLANK(Data!Q1325), "", Data!Q1325)</f>
        <v>NO165604590</v>
      </c>
      <c r="R1325" t="str">
        <f>IF(ISBLANK(Data!R1325), "", Data!R1325)</f>
        <v>BU873140020009TE16560459</v>
      </c>
      <c r="S1325" t="str">
        <f>IF(ISBLANK(Data!S1325), "", Data!S1325)</f>
        <v>CH</v>
      </c>
      <c r="T1325" s="1" t="str">
        <f>IF(ISBLANK(Data!T1325),"",(Data!T1325))</f>
        <v/>
      </c>
      <c r="U1325" t="str">
        <f>IF(ISBLANK(Data!U1325), "", Data!U1325)</f>
        <v/>
      </c>
      <c r="V1325" t="str">
        <f>IF(ISBLANK(Data!V1325), "", Data!V1325)</f>
        <v/>
      </c>
      <c r="W1325" t="str">
        <f>IF(ISBLANK(Data!W1325), "", Data!W1325)</f>
        <v/>
      </c>
      <c r="X1325" t="str">
        <f>IF(ISBLANK(Data!X1325), "", Data!X1325)</f>
        <v/>
      </c>
      <c r="Y1325" t="str">
        <f>IF(ISBLANK(Data!Y1325), "", Data!Y1325)</f>
        <v/>
      </c>
      <c r="Z1325" t="str">
        <f>IF(ISBLANK(Data!Z1325), "", Data!Z1325)</f>
        <v>T/0017146D/P/KU</v>
      </c>
      <c r="AA1325" t="str">
        <f>IF(ISBLANK(Data!AA1325), "", Data!AA1325)</f>
        <v>0627527054</v>
      </c>
      <c r="AB1325" t="str">
        <f>IF(ISBLANK(Data!AB1325), "", Data!AB1325)</f>
        <v/>
      </c>
      <c r="AC1325" t="str">
        <f>IF(ISBLANK(Data!AC1325), "", Data!AC1325)</f>
        <v>L180700</v>
      </c>
      <c r="AD1325" t="str">
        <f>IF(ISBLANK(Data!AD1325), "", Data!AD1325)</f>
        <v/>
      </c>
      <c r="AE1325" t="str">
        <f>IF(ISBLANK(Data!AE1325), "", Data!AE1325)</f>
        <v/>
      </c>
      <c r="AF1325" s="7">
        <f>IF(ISBLANK(Data!AF1325), 0, _xlfn.NUMBERVALUE(SUBSTITUTE(Data!AF1325, ".", ",")))</f>
        <v>331.52</v>
      </c>
      <c r="AG1325" t="str">
        <f>IF(ISBLANK(Data!AG1325), "", Data!AG1325)</f>
        <v>EUR</v>
      </c>
      <c r="AH1325" s="6">
        <f>IF(ISBLANK(Data!AH1325), 0, _xlfn.NUMBERVALUE(SUBSTITUTE(Data!AH1325, ".", ",")))</f>
        <v>331.52</v>
      </c>
      <c r="AI1325" s="7">
        <f>IF(ISBLANK(Data!AI1325), "", _xlfn.NUMBERVALUE(SUBSTITUTE(Data!AI1325, ".", ",")))</f>
        <v>12000</v>
      </c>
      <c r="AJ1325" s="7">
        <f>IF(ISBLANK(Data!AJ1325), "", _xlfn.NUMBERVALUE(SUBSTITUTE(Data!AJ1325, ".", ",")))</f>
        <v>12000</v>
      </c>
      <c r="AK1325" s="7" t="str">
        <f>IF(ISBLANK(Data!AK1325), "", _xlfn.NUMBERVALUE(SUBSTITUTE(Data!AK1325, ".", ",")))</f>
        <v/>
      </c>
      <c r="AL1325">
        <f>IF(ISBLANK(Data!AL1325), "", Data!AL1325)</f>
        <v>0</v>
      </c>
      <c r="AM1325" s="15">
        <f>Table2[[#This Row],[DATE_IN]]-Table2[[#This Row],[DATE_OUT]]</f>
        <v>7</v>
      </c>
      <c r="AN1325" s="7" t="str">
        <f>IF(MID(RIGHT(Table2[[#This Row],[ADDR3]],3),1,1)=",",RIGHT(Table2[[#This Row],[ADDR3]],2),"")</f>
        <v/>
      </c>
      <c r="AO1325" s="7" t="str">
        <f>MID(Table2[[#This Row],[RES]],11,2)</f>
        <v>FR</v>
      </c>
      <c r="AP1325" s="7">
        <f>_xlfn.XLOOKUP(AG1325,Table3[CURRENCY],Table3[CONVERSION RATE],0)*Table2[[#This Row],[ORIGINAL PRICE]]</f>
        <v>3968.2943999999998</v>
      </c>
      <c r="AQ1325" s="7">
        <f>_xlfn.XLOOKUP(AG1325,Table3[CURRENCY],Table3[CONVERSION RATE],0)*Table2[[#This Row],[ORIGINAL PREPAYMENT]]</f>
        <v>3968.2943999999998</v>
      </c>
      <c r="AR1325" s="7"/>
      <c r="AS1325" s="15"/>
    </row>
    <row r="1326" spans="1:45" x14ac:dyDescent="0.25">
      <c r="A1326" t="str">
        <f>IF(ISBLANK(Data!A1326), "", Data!A1326)</f>
        <v>B</v>
      </c>
      <c r="B1326" s="2" cm="1">
        <f t="array" ref="B1326">IF(ISBLANK(Data!B1326), "", DATE(2000 + RIGHT(Data!B1326, 2), _xlfn.SWITCH(MID(Data!B1326, 3, 3), "JAN", 1, "FEB", 2, "MAR", 3, "APR", 4, "MAY", 5, "JUN", 6, "JUL", 7, "AUG", 8, "SEP", 9, "OCT", 10, "NOV", 11, "DEC", 12), LEFT(Data!B1326, 2)))</f>
        <v>45362</v>
      </c>
      <c r="C1326" t="str">
        <f>IF(ISBLANK(Data!C1326), "", Data!C1326)</f>
        <v>4843-2755-AU-0</v>
      </c>
      <c r="D1326" t="str">
        <f>IF(ISBLANK(Data!D1326), "", Data!D1326)</f>
        <v>QF812V</v>
      </c>
      <c r="E1326" t="str">
        <f>IF(ISBLANK(Data!E1326), "", Data!E1326)</f>
        <v>TOS</v>
      </c>
      <c r="F1326" s="2" cm="1">
        <f t="array" ref="F1326">IF(ISBLANK(Data!F1326), "", DATE(2000 + RIGHT(Data!F1326, 2), _xlfn.SWITCH(MID(Data!F1326, 3, 3), "JAN", 1, "FEB", 2, "MAR", 3, "APR", 4, "MAY", 5, "JUN", 6, "JUL", 7, "AUG", 8, "SEP", 9, "OCT", 10, "NOV", 11, "DEC", 12), LEFT(Data!F1326, 2)))</f>
        <v>45569</v>
      </c>
      <c r="G1326" t="str">
        <f>IF(ISBLANK(Data!G1326), "", Data!G1326)</f>
        <v>FRI</v>
      </c>
      <c r="H1326" t="str">
        <f>IF(ISBLANK(Data!H1326), "", Data!H1326)</f>
        <v>WI</v>
      </c>
      <c r="I1326" t="str">
        <f>IF(ISBLANK(Data!I1326), "", Data!I1326)</f>
        <v>E</v>
      </c>
      <c r="J1326" t="str">
        <f>IF(ISBLANK(Data!J1326), "", Data!J1326)</f>
        <v>TOS</v>
      </c>
      <c r="K1326" s="2" cm="1">
        <f t="array" ref="K1326">IF(ISBLANK(Data!K1326), "", DATE(2000 + RIGHT(Data!K1326, 2), _xlfn.SWITCH(MID(Data!K1326, 3, 3), "JAN", 1, "FEB", 2, "MAR", 3, "APR", 4, "MAY", 5, "JUN", 6, "JUL", 7, "AUG", 8, "SEP", 9, "OCT", 10, "NOV", 11, "DEC", 12), LEFT(Data!K1326, 2)))</f>
        <v>45580</v>
      </c>
      <c r="L1326" t="str">
        <f>IF(ISBLANK(Data!L1326), "", Data!L1326)</f>
        <v>TUE</v>
      </c>
      <c r="M1326" t="str">
        <f>IF(ISBLANK(Data!M1326), "", Data!M1326)</f>
        <v>SUWANDI,SUWANDI</v>
      </c>
      <c r="N1326" t="str">
        <f>IF(ISBLANK(Data!N1326), "", Data!N1326)</f>
        <v>LV</v>
      </c>
      <c r="O1326" s="2" cm="1">
        <f t="array" ref="O1326">IF(ISBLANK(Data!O1326), "", DATE(2000 + RIGHT(Data!O1326, 2), _xlfn.SWITCH(MID(Data!O1326, 3, 3), "JAN", 1, "FEB", 2, "MAR", 3, "APR", 4, "MAY", 5, "JUN", 6, "JUL", 7, "AUG", 8, "SEP", 9, "OCT", 10, "NOV", 11, "DEC", 12), LEFT(Data!O1326, 2)))</f>
        <v>70860</v>
      </c>
      <c r="P1326" t="str">
        <f>IF(ISBLANK(Data!P1326), "", Data!P1326)</f>
        <v>1XX1</v>
      </c>
      <c r="Q1326" t="str">
        <f>IF(ISBLANK(Data!Q1326), "", Data!Q1326)</f>
        <v>725126946</v>
      </c>
      <c r="R1326" t="str">
        <f>IF(ISBLANK(Data!R1326), "", Data!R1326)</f>
        <v>BU868102240009TE72512694</v>
      </c>
      <c r="S1326" t="str">
        <f>IF(ISBLANK(Data!S1326), "", Data!S1326)</f>
        <v>CH</v>
      </c>
      <c r="T1326" s="1" t="str">
        <f>IF(ISBLANK(Data!T1326),"",(Data!T1326))</f>
        <v/>
      </c>
      <c r="U1326" t="str">
        <f>IF(ISBLANK(Data!U1326), "", Data!U1326)</f>
        <v/>
      </c>
      <c r="V1326" t="str">
        <f>IF(ISBLANK(Data!V1326), "", Data!V1326)</f>
        <v/>
      </c>
      <c r="W1326" t="str">
        <f>IF(ISBLANK(Data!W1326), "", Data!W1326)</f>
        <v/>
      </c>
      <c r="X1326" t="str">
        <f>IF(ISBLANK(Data!X1326), "", Data!X1326)</f>
        <v/>
      </c>
      <c r="Y1326" t="str">
        <f>IF(ISBLANK(Data!Y1326), "", Data!Y1326)</f>
        <v/>
      </c>
      <c r="Z1326" t="str">
        <f>IF(ISBLANK(Data!Z1326), "", Data!Z1326)</f>
        <v>T/0061025E/P/YS</v>
      </c>
      <c r="AA1326" t="str">
        <f>IF(ISBLANK(Data!AA1326), "", Data!AA1326)</f>
        <v>+61433192247</v>
      </c>
      <c r="AB1326" t="str">
        <f>IF(ISBLANK(Data!AB1326), "", Data!AB1326)</f>
        <v/>
      </c>
      <c r="AC1326" t="str">
        <f>IF(ISBLANK(Data!AC1326), "", Data!AC1326)</f>
        <v>L196400</v>
      </c>
      <c r="AD1326" t="str">
        <f>IF(ISBLANK(Data!AD1326), "", Data!AD1326)</f>
        <v/>
      </c>
      <c r="AE1326" t="str">
        <f>IF(ISBLANK(Data!AE1326), "", Data!AE1326)</f>
        <v/>
      </c>
      <c r="AF1326" s="7">
        <f>IF(ISBLANK(Data!AF1326), 0, _xlfn.NUMBERVALUE(SUBSTITUTE(Data!AF1326, ".", ",")))</f>
        <v>7706.58</v>
      </c>
      <c r="AG1326" t="str">
        <f>IF(ISBLANK(Data!AG1326), "", Data!AG1326)</f>
        <v>NKR</v>
      </c>
      <c r="AH1326" s="6">
        <f>IF(ISBLANK(Data!AH1326), 0, _xlfn.NUMBERVALUE(SUBSTITUTE(Data!AH1326, ".", ",")))</f>
        <v>7706.58</v>
      </c>
      <c r="AI1326" s="7">
        <f>IF(ISBLANK(Data!AI1326), "", _xlfn.NUMBERVALUE(SUBSTITUTE(Data!AI1326, ".", ",")))</f>
        <v>12000</v>
      </c>
      <c r="AJ1326" s="7">
        <f>IF(ISBLANK(Data!AJ1326), "", _xlfn.NUMBERVALUE(SUBSTITUTE(Data!AJ1326, ".", ",")))</f>
        <v>12000</v>
      </c>
      <c r="AK1326" s="7" t="str">
        <f>IF(ISBLANK(Data!AK1326), "", _xlfn.NUMBERVALUE(SUBSTITUTE(Data!AK1326, ".", ",")))</f>
        <v/>
      </c>
      <c r="AL1326">
        <f>IF(ISBLANK(Data!AL1326), "", Data!AL1326)</f>
        <v>0</v>
      </c>
      <c r="AM1326" s="15">
        <f>Table2[[#This Row],[DATE_IN]]-Table2[[#This Row],[DATE_OUT]]</f>
        <v>11</v>
      </c>
      <c r="AN1326" s="7" t="str">
        <f>IF(MID(RIGHT(Table2[[#This Row],[ADDR3]],3),1,1)=",",RIGHT(Table2[[#This Row],[ADDR3]],2),"")</f>
        <v/>
      </c>
      <c r="AO1326" s="7" t="str">
        <f>MID(Table2[[#This Row],[RES]],11,2)</f>
        <v>AU</v>
      </c>
      <c r="AP1326" s="7">
        <f>_xlfn.XLOOKUP(AG1326,Table3[CURRENCY],Table3[CONVERSION RATE],0)*Table2[[#This Row],[ORIGINAL PRICE]]</f>
        <v>7706.58</v>
      </c>
      <c r="AQ1326" s="7">
        <f>_xlfn.XLOOKUP(AG1326,Table3[CURRENCY],Table3[CONVERSION RATE],0)*Table2[[#This Row],[ORIGINAL PREPAYMENT]]</f>
        <v>7706.58</v>
      </c>
      <c r="AR1326" s="7"/>
      <c r="AS1326" s="15"/>
    </row>
    <row r="1327" spans="1:45" x14ac:dyDescent="0.25">
      <c r="A1327" t="str">
        <f>IF(ISBLANK(Data!A1327), "", Data!A1327)</f>
        <v>B</v>
      </c>
      <c r="B1327" s="2" cm="1">
        <f t="array" ref="B1327">IF(ISBLANK(Data!B1327), "", DATE(2000 + RIGHT(Data!B1327, 2), _xlfn.SWITCH(MID(Data!B1327, 3, 3), "JAN", 1, "FEB", 2, "MAR", 3, "APR", 4, "MAY", 5, "JUN", 6, "JUL", 7, "AUG", 8, "SEP", 9, "OCT", 10, "NOV", 11, "DEC", 12), LEFT(Data!B1327, 2)))</f>
        <v>45408</v>
      </c>
      <c r="C1327" t="str">
        <f>IF(ISBLANK(Data!C1327), "", Data!C1327)</f>
        <v>0120-7456-FR-5</v>
      </c>
      <c r="D1327" t="str">
        <f>IF(ISBLANK(Data!D1327), "", Data!D1327)</f>
        <v>QF810V</v>
      </c>
      <c r="E1327" t="str">
        <f>IF(ISBLANK(Data!E1327), "", Data!E1327)</f>
        <v>TOS</v>
      </c>
      <c r="F1327" s="2" cm="1">
        <f t="array" ref="F1327">IF(ISBLANK(Data!F1327), "", DATE(2000 + RIGHT(Data!F1327, 2), _xlfn.SWITCH(MID(Data!F1327, 3, 3), "JAN", 1, "FEB", 2, "MAR", 3, "APR", 4, "MAY", 5, "JUN", 6, "JUL", 7, "AUG", 8, "SEP", 9, "OCT", 10, "NOV", 11, "DEC", 12), LEFT(Data!F1327, 2)))</f>
        <v>45570</v>
      </c>
      <c r="G1327" t="str">
        <f>IF(ISBLANK(Data!G1327), "", Data!G1327)</f>
        <v>SAT</v>
      </c>
      <c r="H1327" t="str">
        <f>IF(ISBLANK(Data!H1327), "", Data!H1327)</f>
        <v>AF1220</v>
      </c>
      <c r="I1327" t="str">
        <f>IF(ISBLANK(Data!I1327), "", Data!I1327)</f>
        <v>C</v>
      </c>
      <c r="J1327" t="str">
        <f>IF(ISBLANK(Data!J1327), "", Data!J1327)</f>
        <v>TOS</v>
      </c>
      <c r="K1327" s="2" cm="1">
        <f t="array" ref="K1327">IF(ISBLANK(Data!K1327), "", DATE(2000 + RIGHT(Data!K1327, 2), _xlfn.SWITCH(MID(Data!K1327, 3, 3), "JAN", 1, "FEB", 2, "MAR", 3, "APR", 4, "MAY", 5, "JUN", 6, "JUL", 7, "AUG", 8, "SEP", 9, "OCT", 10, "NOV", 11, "DEC", 12), LEFT(Data!K1327, 2)))</f>
        <v>45577</v>
      </c>
      <c r="L1327" t="str">
        <f>IF(ISBLANK(Data!L1327), "", Data!L1327)</f>
        <v>SAT</v>
      </c>
      <c r="M1327" t="str">
        <f>IF(ISBLANK(Data!M1327), "", Data!M1327)</f>
        <v>SAINDERICHIN,GERARD</v>
      </c>
      <c r="N1327" t="str">
        <f>IF(ISBLANK(Data!N1327), "", Data!N1327)</f>
        <v>LI</v>
      </c>
      <c r="O1327" s="2" cm="1">
        <f t="array" ref="O1327">IF(ISBLANK(Data!O1327), "", DATE(2000 + RIGHT(Data!O1327, 2), _xlfn.SWITCH(MID(Data!O1327, 3, 3), "JAN", 1, "FEB", 2, "MAR", 3, "APR", 4, "MAY", 5, "JUN", 6, "JUL", 7, "AUG", 8, "SEP", 9, "OCT", 10, "NOV", 11, "DEC", 12), LEFT(Data!O1327, 2)))</f>
        <v>70860</v>
      </c>
      <c r="P1327" t="str">
        <f>IF(ISBLANK(Data!P1327), "", Data!P1327)</f>
        <v>1XX1</v>
      </c>
      <c r="Q1327" t="str">
        <f>IF(ISBLANK(Data!Q1327), "", Data!Q1327)</f>
        <v>748583546</v>
      </c>
      <c r="R1327" t="str">
        <f>IF(ISBLANK(Data!R1327), "", Data!R1327)</f>
        <v>BU868102220001TE74858354</v>
      </c>
      <c r="S1327" t="str">
        <f>IF(ISBLANK(Data!S1327), "", Data!S1327)</f>
        <v>CH</v>
      </c>
      <c r="T1327" s="1" t="str">
        <f>IF(ISBLANK(Data!T1327),"",(Data!T1327))</f>
        <v/>
      </c>
      <c r="U1327" t="str">
        <f>IF(ISBLANK(Data!U1327), "", Data!U1327)</f>
        <v/>
      </c>
      <c r="V1327" t="str">
        <f>IF(ISBLANK(Data!V1327), "", Data!V1327)</f>
        <v/>
      </c>
      <c r="W1327" t="str">
        <f>IF(ISBLANK(Data!W1327), "", Data!W1327)</f>
        <v/>
      </c>
      <c r="X1327" t="str">
        <f>IF(ISBLANK(Data!X1327), "", Data!X1327)</f>
        <v/>
      </c>
      <c r="Y1327" t="str">
        <f>IF(ISBLANK(Data!Y1327), "", Data!Y1327)</f>
        <v/>
      </c>
      <c r="Z1327" t="str">
        <f>IF(ISBLANK(Data!Z1327), "", Data!Z1327)</f>
        <v>T/0061003E/P/YS</v>
      </c>
      <c r="AA1327" t="str">
        <f>IF(ISBLANK(Data!AA1327), "", Data!AA1327)</f>
        <v>+33615670234</v>
      </c>
      <c r="AB1327" t="str">
        <f>IF(ISBLANK(Data!AB1327), "", Data!AB1327)</f>
        <v/>
      </c>
      <c r="AC1327" t="str">
        <f>IF(ISBLANK(Data!AC1327), "", Data!AC1327)</f>
        <v>L184400</v>
      </c>
      <c r="AD1327" t="str">
        <f>IF(ISBLANK(Data!AD1327), "", Data!AD1327)</f>
        <v/>
      </c>
      <c r="AE1327" t="str">
        <f>IF(ISBLANK(Data!AE1327), "", Data!AE1327)</f>
        <v/>
      </c>
      <c r="AF1327" s="7">
        <f>IF(ISBLANK(Data!AF1327), 0, _xlfn.NUMBERVALUE(SUBSTITUTE(Data!AF1327, ".", ",")))</f>
        <v>332.79</v>
      </c>
      <c r="AG1327" t="str">
        <f>IF(ISBLANK(Data!AG1327), "", Data!AG1327)</f>
        <v>EUR</v>
      </c>
      <c r="AH1327" s="6">
        <f>IF(ISBLANK(Data!AH1327), 0, _xlfn.NUMBERVALUE(SUBSTITUTE(Data!AH1327, ".", ",")))</f>
        <v>332.64</v>
      </c>
      <c r="AI1327" s="7">
        <f>IF(ISBLANK(Data!AI1327), "", _xlfn.NUMBERVALUE(SUBSTITUTE(Data!AI1327, ".", ",")))</f>
        <v>12000</v>
      </c>
      <c r="AJ1327" s="7">
        <f>IF(ISBLANK(Data!AJ1327), "", _xlfn.NUMBERVALUE(SUBSTITUTE(Data!AJ1327, ".", ",")))</f>
        <v>12000</v>
      </c>
      <c r="AK1327" s="7" t="str">
        <f>IF(ISBLANK(Data!AK1327), "", _xlfn.NUMBERVALUE(SUBSTITUTE(Data!AK1327, ".", ",")))</f>
        <v/>
      </c>
      <c r="AL1327">
        <f>IF(ISBLANK(Data!AL1327), "", Data!AL1327)</f>
        <v>0</v>
      </c>
      <c r="AM1327" s="15">
        <f>Table2[[#This Row],[DATE_IN]]-Table2[[#This Row],[DATE_OUT]]</f>
        <v>7</v>
      </c>
      <c r="AN1327" s="7" t="str">
        <f>IF(MID(RIGHT(Table2[[#This Row],[ADDR3]],3),1,1)=",",RIGHT(Table2[[#This Row],[ADDR3]],2),"")</f>
        <v/>
      </c>
      <c r="AO1327" s="7" t="str">
        <f>MID(Table2[[#This Row],[RES]],11,2)</f>
        <v>FR</v>
      </c>
      <c r="AP1327" s="7">
        <f>_xlfn.XLOOKUP(AG1327,Table3[CURRENCY],Table3[CONVERSION RATE],0)*Table2[[#This Row],[ORIGINAL PRICE]]</f>
        <v>3981.7008000000001</v>
      </c>
      <c r="AQ1327" s="7">
        <f>_xlfn.XLOOKUP(AG1327,Table3[CURRENCY],Table3[CONVERSION RATE],0)*Table2[[#This Row],[ORIGINAL PREPAYMENT]]</f>
        <v>3983.4963000000002</v>
      </c>
      <c r="AR1327" s="7"/>
      <c r="AS1327" s="15"/>
    </row>
    <row r="1328" spans="1:45" x14ac:dyDescent="0.25">
      <c r="A1328" t="str">
        <f>IF(ISBLANK(Data!A1328), "", Data!A1328)</f>
        <v>B</v>
      </c>
      <c r="B1328" s="2" cm="1">
        <f t="array" ref="B1328">IF(ISBLANK(Data!B1328), "", DATE(2000 + RIGHT(Data!B1328, 2), _xlfn.SWITCH(MID(Data!B1328, 3, 3), "JAN", 1, "FEB", 2, "MAR", 3, "APR", 4, "MAY", 5, "JUN", 6, "JUL", 7, "AUG", 8, "SEP", 9, "OCT", 10, "NOV", 11, "DEC", 12), LEFT(Data!B1328, 2)))</f>
        <v>45442</v>
      </c>
      <c r="C1328" t="str">
        <f>IF(ISBLANK(Data!C1328), "", Data!C1328)</f>
        <v>0331-3307-NO-4</v>
      </c>
      <c r="D1328" t="str">
        <f>IF(ISBLANK(Data!D1328), "", Data!D1328)</f>
        <v>QF812V</v>
      </c>
      <c r="E1328" t="str">
        <f>IF(ISBLANK(Data!E1328), "", Data!E1328)</f>
        <v>TOS</v>
      </c>
      <c r="F1328" s="2" cm="1">
        <f t="array" ref="F1328">IF(ISBLANK(Data!F1328), "", DATE(2000 + RIGHT(Data!F1328, 2), _xlfn.SWITCH(MID(Data!F1328, 3, 3), "JAN", 1, "FEB", 2, "MAR", 3, "APR", 4, "MAY", 5, "JUN", 6, "JUL", 7, "AUG", 8, "SEP", 9, "OCT", 10, "NOV", 11, "DEC", 12), LEFT(Data!F1328, 2)))</f>
        <v>45570</v>
      </c>
      <c r="G1328" t="str">
        <f>IF(ISBLANK(Data!G1328), "", Data!G1328)</f>
        <v>SAT</v>
      </c>
      <c r="H1328" t="str">
        <f>IF(ISBLANK(Data!H1328), "", Data!H1328)</f>
        <v>WI</v>
      </c>
      <c r="I1328" t="str">
        <f>IF(ISBLANK(Data!I1328), "", Data!I1328)</f>
        <v>C</v>
      </c>
      <c r="J1328" t="str">
        <f>IF(ISBLANK(Data!J1328), "", Data!J1328)</f>
        <v>TOS</v>
      </c>
      <c r="K1328" s="2" cm="1">
        <f t="array" ref="K1328">IF(ISBLANK(Data!K1328), "", DATE(2000 + RIGHT(Data!K1328, 2), _xlfn.SWITCH(MID(Data!K1328, 3, 3), "JAN", 1, "FEB", 2, "MAR", 3, "APR", 4, "MAY", 5, "JUN", 6, "JUL", 7, "AUG", 8, "SEP", 9, "OCT", 10, "NOV", 11, "DEC", 12), LEFT(Data!K1328, 2)))</f>
        <v>45577</v>
      </c>
      <c r="L1328" t="str">
        <f>IF(ISBLANK(Data!L1328), "", Data!L1328)</f>
        <v>SAT</v>
      </c>
      <c r="M1328" t="str">
        <f>IF(ISBLANK(Data!M1328), "", Data!M1328)</f>
        <v>DEUBACH,BJRN</v>
      </c>
      <c r="N1328" t="str">
        <f>IF(ISBLANK(Data!N1328), "", Data!N1328)</f>
        <v>JF</v>
      </c>
      <c r="O1328" s="2" cm="1">
        <f t="array" ref="O1328">IF(ISBLANK(Data!O1328), "", DATE(2000 + RIGHT(Data!O1328, 2), _xlfn.SWITCH(MID(Data!O1328, 3, 3), "JAN", 1, "FEB", 2, "MAR", 3, "APR", 4, "MAY", 5, "JUN", 6, "JUL", 7, "AUG", 8, "SEP", 9, "OCT", 10, "NOV", 11, "DEC", 12), LEFT(Data!O1328, 2)))</f>
        <v>70860</v>
      </c>
      <c r="P1328" t="str">
        <f>IF(ISBLANK(Data!P1328), "", Data!P1328)</f>
        <v>1XX1</v>
      </c>
      <c r="Q1328" t="str">
        <f>IF(ISBLANK(Data!Q1328), "", Data!Q1328)</f>
        <v>729567119</v>
      </c>
      <c r="R1328" t="str">
        <f>IF(ISBLANK(Data!R1328), "", Data!R1328)</f>
        <v>BU868102240009TE72956711</v>
      </c>
      <c r="S1328" t="str">
        <f>IF(ISBLANK(Data!S1328), "", Data!S1328)</f>
        <v>CH</v>
      </c>
      <c r="T1328" s="1" t="str">
        <f>IF(ISBLANK(Data!T1328),"",(Data!T1328))</f>
        <v/>
      </c>
      <c r="U1328" t="str">
        <f>IF(ISBLANK(Data!U1328), "", Data!U1328)</f>
        <v/>
      </c>
      <c r="V1328" t="str">
        <f>IF(ISBLANK(Data!V1328), "", Data!V1328)</f>
        <v/>
      </c>
      <c r="W1328" t="str">
        <f>IF(ISBLANK(Data!W1328), "", Data!W1328)</f>
        <v/>
      </c>
      <c r="X1328" t="str">
        <f>IF(ISBLANK(Data!X1328), "", Data!X1328)</f>
        <v/>
      </c>
      <c r="Y1328" t="str">
        <f>IF(ISBLANK(Data!Y1328), "", Data!Y1328)</f>
        <v/>
      </c>
      <c r="Z1328" t="str">
        <f>IF(ISBLANK(Data!Z1328), "", Data!Z1328)</f>
        <v>T/0061025E/P/YS</v>
      </c>
      <c r="AA1328" t="str">
        <f>IF(ISBLANK(Data!AA1328), "", Data!AA1328)</f>
        <v>+4794164535</v>
      </c>
      <c r="AB1328" t="str">
        <f>IF(ISBLANK(Data!AB1328), "", Data!AB1328)</f>
        <v/>
      </c>
      <c r="AC1328" t="str">
        <f>IF(ISBLANK(Data!AC1328), "", Data!AC1328)</f>
        <v>L184400</v>
      </c>
      <c r="AD1328" t="str">
        <f>IF(ISBLANK(Data!AD1328), "", Data!AD1328)</f>
        <v/>
      </c>
      <c r="AE1328" t="str">
        <f>IF(ISBLANK(Data!AE1328), "", Data!AE1328)</f>
        <v/>
      </c>
      <c r="AF1328" s="7">
        <f>IF(ISBLANK(Data!AF1328), 0, _xlfn.NUMBERVALUE(SUBSTITUTE(Data!AF1328, ".", ",")))</f>
        <v>3278.93</v>
      </c>
      <c r="AG1328" t="str">
        <f>IF(ISBLANK(Data!AG1328), "", Data!AG1328)</f>
        <v>NKR</v>
      </c>
      <c r="AH1328" s="6">
        <f>IF(ISBLANK(Data!AH1328), 0, _xlfn.NUMBERVALUE(SUBSTITUTE(Data!AH1328, ".", ",")))</f>
        <v>3278.93</v>
      </c>
      <c r="AI1328" s="7">
        <f>IF(ISBLANK(Data!AI1328), "", _xlfn.NUMBERVALUE(SUBSTITUTE(Data!AI1328, ".", ",")))</f>
        <v>12000</v>
      </c>
      <c r="AJ1328" s="7">
        <f>IF(ISBLANK(Data!AJ1328), "", _xlfn.NUMBERVALUE(SUBSTITUTE(Data!AJ1328, ".", ",")))</f>
        <v>12000</v>
      </c>
      <c r="AK1328" s="7" t="str">
        <f>IF(ISBLANK(Data!AK1328), "", _xlfn.NUMBERVALUE(SUBSTITUTE(Data!AK1328, ".", ",")))</f>
        <v/>
      </c>
      <c r="AL1328">
        <f>IF(ISBLANK(Data!AL1328), "", Data!AL1328)</f>
        <v>0</v>
      </c>
      <c r="AM1328" s="15">
        <f>Table2[[#This Row],[DATE_IN]]-Table2[[#This Row],[DATE_OUT]]</f>
        <v>7</v>
      </c>
      <c r="AN1328" s="7" t="str">
        <f>IF(MID(RIGHT(Table2[[#This Row],[ADDR3]],3),1,1)=",",RIGHT(Table2[[#This Row],[ADDR3]],2),"")</f>
        <v/>
      </c>
      <c r="AO1328" s="7" t="str">
        <f>MID(Table2[[#This Row],[RES]],11,2)</f>
        <v>NO</v>
      </c>
      <c r="AP1328" s="7">
        <f>_xlfn.XLOOKUP(AG1328,Table3[CURRENCY],Table3[CONVERSION RATE],0)*Table2[[#This Row],[ORIGINAL PRICE]]</f>
        <v>3278.93</v>
      </c>
      <c r="AQ1328" s="7">
        <f>_xlfn.XLOOKUP(AG1328,Table3[CURRENCY],Table3[CONVERSION RATE],0)*Table2[[#This Row],[ORIGINAL PREPAYMENT]]</f>
        <v>3278.93</v>
      </c>
      <c r="AR1328" s="7"/>
      <c r="AS1328" s="15"/>
    </row>
    <row r="1329" spans="1:45" x14ac:dyDescent="0.25">
      <c r="A1329" t="str">
        <f>IF(ISBLANK(Data!A1329), "", Data!A1329)</f>
        <v>B</v>
      </c>
      <c r="B1329" s="2" cm="1">
        <f t="array" ref="B1329">IF(ISBLANK(Data!B1329), "", DATE(2000 + RIGHT(Data!B1329, 2), _xlfn.SWITCH(MID(Data!B1329, 3, 3), "JAN", 1, "FEB", 2, "MAR", 3, "APR", 4, "MAY", 5, "JUN", 6, "JUL", 7, "AUG", 8, "SEP", 9, "OCT", 10, "NOV", 11, "DEC", 12), LEFT(Data!B1329, 2)))</f>
        <v>45459</v>
      </c>
      <c r="C1329" t="str">
        <f>IF(ISBLANK(Data!C1329), "", Data!C1329)</f>
        <v>0431-2846-ES-6</v>
      </c>
      <c r="D1329" t="str">
        <f>IF(ISBLANK(Data!D1329), "", Data!D1329)</f>
        <v>QF810V</v>
      </c>
      <c r="E1329" t="str">
        <f>IF(ISBLANK(Data!E1329), "", Data!E1329)</f>
        <v>TOS</v>
      </c>
      <c r="F1329" s="2" cm="1">
        <f t="array" ref="F1329">IF(ISBLANK(Data!F1329), "", DATE(2000 + RIGHT(Data!F1329, 2), _xlfn.SWITCH(MID(Data!F1329, 3, 3), "JAN", 1, "FEB", 2, "MAR", 3, "APR", 4, "MAY", 5, "JUN", 6, "JUL", 7, "AUG", 8, "SEP", 9, "OCT", 10, "NOV", 11, "DEC", 12), LEFT(Data!F1329, 2)))</f>
        <v>45570</v>
      </c>
      <c r="G1329" t="str">
        <f>IF(ISBLANK(Data!G1329), "", Data!G1329)</f>
        <v>SAT</v>
      </c>
      <c r="H1329" t="str">
        <f>IF(ISBLANK(Data!H1329), "", Data!H1329)</f>
        <v>WI</v>
      </c>
      <c r="I1329" t="str">
        <f>IF(ISBLANK(Data!I1329), "", Data!I1329)</f>
        <v>C</v>
      </c>
      <c r="J1329" t="str">
        <f>IF(ISBLANK(Data!J1329), "", Data!J1329)</f>
        <v>TOS</v>
      </c>
      <c r="K1329" s="2" cm="1">
        <f t="array" ref="K1329">IF(ISBLANK(Data!K1329), "", DATE(2000 + RIGHT(Data!K1329, 2), _xlfn.SWITCH(MID(Data!K1329, 3, 3), "JAN", 1, "FEB", 2, "MAR", 3, "APR", 4, "MAY", 5, "JUN", 6, "JUL", 7, "AUG", 8, "SEP", 9, "OCT", 10, "NOV", 11, "DEC", 12), LEFT(Data!K1329, 2)))</f>
        <v>45578</v>
      </c>
      <c r="L1329" t="str">
        <f>IF(ISBLANK(Data!L1329), "", Data!L1329)</f>
        <v>SUN</v>
      </c>
      <c r="M1329" t="str">
        <f>IF(ISBLANK(Data!M1329), "", Data!M1329)</f>
        <v>CATALAN LUIS,RAUL</v>
      </c>
      <c r="N1329" t="str">
        <f>IF(ISBLANK(Data!N1329), "", Data!N1329)</f>
        <v>LI</v>
      </c>
      <c r="O1329" s="2" cm="1">
        <f t="array" ref="O1329">IF(ISBLANK(Data!O1329), "", DATE(2000 + RIGHT(Data!O1329, 2), _xlfn.SWITCH(MID(Data!O1329, 3, 3), "JAN", 1, "FEB", 2, "MAR", 3, "APR", 4, "MAY", 5, "JUN", 6, "JUL", 7, "AUG", 8, "SEP", 9, "OCT", 10, "NOV", 11, "DEC", 12), LEFT(Data!O1329, 2)))</f>
        <v>70860</v>
      </c>
      <c r="P1329" t="str">
        <f>IF(ISBLANK(Data!P1329), "", Data!P1329)</f>
        <v>1XX1</v>
      </c>
      <c r="Q1329" t="str">
        <f>IF(ISBLANK(Data!Q1329), "", Data!Q1329)</f>
        <v>745811597</v>
      </c>
      <c r="R1329" t="str">
        <f>IF(ISBLANK(Data!R1329), "", Data!R1329)</f>
        <v>BU868102220001TE74581159</v>
      </c>
      <c r="S1329" t="str">
        <f>IF(ISBLANK(Data!S1329), "", Data!S1329)</f>
        <v>CH</v>
      </c>
      <c r="T1329" s="1" t="str">
        <f>IF(ISBLANK(Data!T1329),"",(Data!T1329))</f>
        <v/>
      </c>
      <c r="U1329" t="str">
        <f>IF(ISBLANK(Data!U1329), "", Data!U1329)</f>
        <v/>
      </c>
      <c r="V1329" t="str">
        <f>IF(ISBLANK(Data!V1329), "", Data!V1329)</f>
        <v/>
      </c>
      <c r="W1329" t="str">
        <f>IF(ISBLANK(Data!W1329), "", Data!W1329)</f>
        <v/>
      </c>
      <c r="X1329" t="str">
        <f>IF(ISBLANK(Data!X1329), "", Data!X1329)</f>
        <v/>
      </c>
      <c r="Y1329" t="str">
        <f>IF(ISBLANK(Data!Y1329), "", Data!Y1329)</f>
        <v/>
      </c>
      <c r="Z1329" t="str">
        <f>IF(ISBLANK(Data!Z1329), "", Data!Z1329)</f>
        <v>T/0061003E/P/YS</v>
      </c>
      <c r="AA1329" t="str">
        <f>IF(ISBLANK(Data!AA1329), "", Data!AA1329)</f>
        <v>+34645967420</v>
      </c>
      <c r="AB1329" t="str">
        <f>IF(ISBLANK(Data!AB1329), "", Data!AB1329)</f>
        <v/>
      </c>
      <c r="AC1329" t="str">
        <f>IF(ISBLANK(Data!AC1329), "", Data!AC1329)</f>
        <v>L184400</v>
      </c>
      <c r="AD1329" t="str">
        <f>IF(ISBLANK(Data!AD1329), "", Data!AD1329)</f>
        <v/>
      </c>
      <c r="AE1329" t="str">
        <f>IF(ISBLANK(Data!AE1329), "", Data!AE1329)</f>
        <v/>
      </c>
      <c r="AF1329" s="7">
        <f>IF(ISBLANK(Data!AF1329), 0, _xlfn.NUMBERVALUE(SUBSTITUTE(Data!AF1329, ".", ",")))</f>
        <v>384.58</v>
      </c>
      <c r="AG1329" t="str">
        <f>IF(ISBLANK(Data!AG1329), "", Data!AG1329)</f>
        <v>EUR</v>
      </c>
      <c r="AH1329" s="6">
        <f>IF(ISBLANK(Data!AH1329), 0, _xlfn.NUMBERVALUE(SUBSTITUTE(Data!AH1329, ".", ",")))</f>
        <v>384.11</v>
      </c>
      <c r="AI1329" s="7">
        <f>IF(ISBLANK(Data!AI1329), "", _xlfn.NUMBERVALUE(SUBSTITUTE(Data!AI1329, ".", ",")))</f>
        <v>12000</v>
      </c>
      <c r="AJ1329" s="7">
        <f>IF(ISBLANK(Data!AJ1329), "", _xlfn.NUMBERVALUE(SUBSTITUTE(Data!AJ1329, ".", ",")))</f>
        <v>12000</v>
      </c>
      <c r="AK1329" s="7" t="str">
        <f>IF(ISBLANK(Data!AK1329), "", _xlfn.NUMBERVALUE(SUBSTITUTE(Data!AK1329, ".", ",")))</f>
        <v/>
      </c>
      <c r="AL1329">
        <f>IF(ISBLANK(Data!AL1329), "", Data!AL1329)</f>
        <v>0</v>
      </c>
      <c r="AM1329" s="15">
        <f>Table2[[#This Row],[DATE_IN]]-Table2[[#This Row],[DATE_OUT]]</f>
        <v>8</v>
      </c>
      <c r="AN1329" s="7" t="str">
        <f>IF(MID(RIGHT(Table2[[#This Row],[ADDR3]],3),1,1)=",",RIGHT(Table2[[#This Row],[ADDR3]],2),"")</f>
        <v/>
      </c>
      <c r="AO1329" s="7" t="str">
        <f>MID(Table2[[#This Row],[RES]],11,2)</f>
        <v>ES</v>
      </c>
      <c r="AP1329" s="7">
        <f>_xlfn.XLOOKUP(AG1329,Table3[CURRENCY],Table3[CONVERSION RATE],0)*Table2[[#This Row],[ORIGINAL PRICE]]</f>
        <v>4597.7967000000008</v>
      </c>
      <c r="AQ1329" s="7">
        <f>_xlfn.XLOOKUP(AG1329,Table3[CURRENCY],Table3[CONVERSION RATE],0)*Table2[[#This Row],[ORIGINAL PREPAYMENT]]</f>
        <v>4603.4225999999999</v>
      </c>
      <c r="AR1329" s="7"/>
      <c r="AS1329" s="15"/>
    </row>
    <row r="1330" spans="1:45" x14ac:dyDescent="0.25">
      <c r="A1330" t="str">
        <f>IF(ISBLANK(Data!A1330), "", Data!A1330)</f>
        <v>B</v>
      </c>
      <c r="B1330" s="2" cm="1">
        <f t="array" ref="B1330">IF(ISBLANK(Data!B1330), "", DATE(2000 + RIGHT(Data!B1330, 2), _xlfn.SWITCH(MID(Data!B1330, 3, 3), "JAN", 1, "FEB", 2, "MAR", 3, "APR", 4, "MAY", 5, "JUN", 6, "JUL", 7, "AUG", 8, "SEP", 9, "OCT", 10, "NOV", 11, "DEC", 12), LEFT(Data!B1330, 2)))</f>
        <v>45473</v>
      </c>
      <c r="C1330" t="str">
        <f>IF(ISBLANK(Data!C1330), "", Data!C1330)</f>
        <v>0512-7081-CH-1</v>
      </c>
      <c r="D1330" t="str">
        <f>IF(ISBLANK(Data!D1330), "", Data!D1330)</f>
        <v>QF810V</v>
      </c>
      <c r="E1330" t="str">
        <f>IF(ISBLANK(Data!E1330), "", Data!E1330)</f>
        <v>TOS</v>
      </c>
      <c r="F1330" s="2" cm="1">
        <f t="array" ref="F1330">IF(ISBLANK(Data!F1330), "", DATE(2000 + RIGHT(Data!F1330, 2), _xlfn.SWITCH(MID(Data!F1330, 3, 3), "JAN", 1, "FEB", 2, "MAR", 3, "APR", 4, "MAY", 5, "JUN", 6, "JUL", 7, "AUG", 8, "SEP", 9, "OCT", 10, "NOV", 11, "DEC", 12), LEFT(Data!F1330, 2)))</f>
        <v>45570</v>
      </c>
      <c r="G1330" t="str">
        <f>IF(ISBLANK(Data!G1330), "", Data!G1330)</f>
        <v>SAT</v>
      </c>
      <c r="H1330" t="str">
        <f>IF(ISBLANK(Data!H1330), "", Data!H1330)</f>
        <v>AY937</v>
      </c>
      <c r="I1330" t="str">
        <f>IF(ISBLANK(Data!I1330), "", Data!I1330)</f>
        <v>E</v>
      </c>
      <c r="J1330" t="str">
        <f>IF(ISBLANK(Data!J1330), "", Data!J1330)</f>
        <v>EVE</v>
      </c>
      <c r="K1330" s="2" cm="1">
        <f t="array" ref="K1330">IF(ISBLANK(Data!K1330), "", DATE(2000 + RIGHT(Data!K1330, 2), _xlfn.SWITCH(MID(Data!K1330, 3, 3), "JAN", 1, "FEB", 2, "MAR", 3, "APR", 4, "MAY", 5, "JUN", 6, "JUL", 7, "AUG", 8, "SEP", 9, "OCT", 10, "NOV", 11, "DEC", 12), LEFT(Data!K1330, 2)))</f>
        <v>45577</v>
      </c>
      <c r="L1330" t="str">
        <f>IF(ISBLANK(Data!L1330), "", Data!L1330)</f>
        <v>SAT</v>
      </c>
      <c r="M1330" t="str">
        <f>IF(ISBLANK(Data!M1330), "", Data!M1330)</f>
        <v>SIDIROPOULOS,EFSTATHIOS</v>
      </c>
      <c r="N1330" t="str">
        <f>IF(ISBLANK(Data!N1330), "", Data!N1330)</f>
        <v>LI</v>
      </c>
      <c r="O1330" s="2" cm="1">
        <f t="array" ref="O1330">IF(ISBLANK(Data!O1330), "", DATE(2000 + RIGHT(Data!O1330, 2), _xlfn.SWITCH(MID(Data!O1330, 3, 3), "JAN", 1, "FEB", 2, "MAR", 3, "APR", 4, "MAY", 5, "JUN", 6, "JUL", 7, "AUG", 8, "SEP", 9, "OCT", 10, "NOV", 11, "DEC", 12), LEFT(Data!O1330, 2)))</f>
        <v>70860</v>
      </c>
      <c r="P1330" t="str">
        <f>IF(ISBLANK(Data!P1330), "", Data!P1330)</f>
        <v>1XX1</v>
      </c>
      <c r="Q1330" t="str">
        <f>IF(ISBLANK(Data!Q1330), "", Data!Q1330)</f>
        <v>718197195</v>
      </c>
      <c r="R1330" t="str">
        <f>IF(ISBLANK(Data!R1330), "", Data!R1330)</f>
        <v>BU868102220001TE71819719</v>
      </c>
      <c r="S1330" t="str">
        <f>IF(ISBLANK(Data!S1330), "", Data!S1330)</f>
        <v>CH</v>
      </c>
      <c r="T1330" s="1" t="str">
        <f>IF(ISBLANK(Data!T1330),"",(Data!T1330))</f>
        <v/>
      </c>
      <c r="U1330" t="str">
        <f>IF(ISBLANK(Data!U1330), "", Data!U1330)</f>
        <v/>
      </c>
      <c r="V1330" t="str">
        <f>IF(ISBLANK(Data!V1330), "", Data!V1330)</f>
        <v/>
      </c>
      <c r="W1330" t="str">
        <f>IF(ISBLANK(Data!W1330), "", Data!W1330)</f>
        <v/>
      </c>
      <c r="X1330" t="str">
        <f>IF(ISBLANK(Data!X1330), "", Data!X1330)</f>
        <v/>
      </c>
      <c r="Y1330" t="str">
        <f>IF(ISBLANK(Data!Y1330), "", Data!Y1330)</f>
        <v/>
      </c>
      <c r="Z1330" t="str">
        <f>IF(ISBLANK(Data!Z1330), "", Data!Z1330)</f>
        <v>T/0061003E/P/YS</v>
      </c>
      <c r="AA1330" t="str">
        <f>IF(ISBLANK(Data!AA1330), "", Data!AA1330)</f>
        <v>+4-1764198152</v>
      </c>
      <c r="AB1330" t="str">
        <f>IF(ISBLANK(Data!AB1330), "", Data!AB1330)</f>
        <v>ADR/</v>
      </c>
      <c r="AC1330" t="str">
        <f>IF(ISBLANK(Data!AC1330), "", Data!AC1330)</f>
        <v>L184400</v>
      </c>
      <c r="AD1330" t="str">
        <f>IF(ISBLANK(Data!AD1330), "", Data!AD1330)</f>
        <v/>
      </c>
      <c r="AE1330" t="str">
        <f>IF(ISBLANK(Data!AE1330), "", Data!AE1330)</f>
        <v/>
      </c>
      <c r="AF1330" s="7">
        <f>IF(ISBLANK(Data!AF1330), 0, _xlfn.NUMBERVALUE(SUBSTITUTE(Data!AF1330, ".", ",")))</f>
        <v>825.78</v>
      </c>
      <c r="AG1330" t="str">
        <f>IF(ISBLANK(Data!AG1330), "", Data!AG1330)</f>
        <v>EUR</v>
      </c>
      <c r="AH1330" s="6">
        <f>IF(ISBLANK(Data!AH1330), 0, _xlfn.NUMBERVALUE(SUBSTITUTE(Data!AH1330, ".", ",")))</f>
        <v>813.99</v>
      </c>
      <c r="AI1330" s="7">
        <f>IF(ISBLANK(Data!AI1330), "", _xlfn.NUMBERVALUE(SUBSTITUTE(Data!AI1330, ".", ",")))</f>
        <v>12000</v>
      </c>
      <c r="AJ1330" s="7">
        <f>IF(ISBLANK(Data!AJ1330), "", _xlfn.NUMBERVALUE(SUBSTITUTE(Data!AJ1330, ".", ",")))</f>
        <v>12000</v>
      </c>
      <c r="AK1330" s="7">
        <f>IF(ISBLANK(Data!AK1330), "", _xlfn.NUMBERVALUE(SUBSTITUTE(Data!AK1330, ".", ",")))</f>
        <v>3000</v>
      </c>
      <c r="AL1330">
        <f>IF(ISBLANK(Data!AL1330), "", Data!AL1330)</f>
        <v>0</v>
      </c>
      <c r="AM1330" s="15">
        <f>Table2[[#This Row],[DATE_IN]]-Table2[[#This Row],[DATE_OUT]]</f>
        <v>7</v>
      </c>
      <c r="AN1330" s="7" t="str">
        <f>IF(MID(RIGHT(Table2[[#This Row],[ADDR3]],3),1,1)=",",RIGHT(Table2[[#This Row],[ADDR3]],2),"")</f>
        <v/>
      </c>
      <c r="AO1330" s="7" t="str">
        <f>MID(Table2[[#This Row],[RES]],11,2)</f>
        <v>CH</v>
      </c>
      <c r="AP1330" s="7">
        <f>_xlfn.XLOOKUP(AG1330,Table3[CURRENCY],Table3[CONVERSION RATE],0)*Table2[[#This Row],[ORIGINAL PRICE]]</f>
        <v>9743.4603000000006</v>
      </c>
      <c r="AQ1330" s="7">
        <f>_xlfn.XLOOKUP(AG1330,Table3[CURRENCY],Table3[CONVERSION RATE],0)*Table2[[#This Row],[ORIGINAL PREPAYMENT]]</f>
        <v>9884.5866000000005</v>
      </c>
      <c r="AR1330" s="7"/>
      <c r="AS1330" s="15"/>
    </row>
    <row r="1331" spans="1:45" x14ac:dyDescent="0.25">
      <c r="A1331" t="str">
        <f>IF(ISBLANK(Data!A1331), "", Data!A1331)</f>
        <v>B</v>
      </c>
      <c r="B1331" s="2" cm="1">
        <f t="array" ref="B1331">IF(ISBLANK(Data!B1331), "", DATE(2000 + RIGHT(Data!B1331, 2), _xlfn.SWITCH(MID(Data!B1331, 3, 3), "JAN", 1, "FEB", 2, "MAR", 3, "APR", 4, "MAY", 5, "JUN", 6, "JUL", 7, "AUG", 8, "SEP", 9, "OCT", 10, "NOV", 11, "DEC", 12), LEFT(Data!B1331, 2)))</f>
        <v>45489</v>
      </c>
      <c r="C1331" t="str">
        <f>IF(ISBLANK(Data!C1331), "", Data!C1331)</f>
        <v>0606-4974-IE-6</v>
      </c>
      <c r="D1331" t="str">
        <f>IF(ISBLANK(Data!D1331), "", Data!D1331)</f>
        <v>QE576Z</v>
      </c>
      <c r="E1331" t="str">
        <f>IF(ISBLANK(Data!E1331), "", Data!E1331)</f>
        <v>TOS</v>
      </c>
      <c r="F1331" s="2" cm="1">
        <f t="array" ref="F1331">IF(ISBLANK(Data!F1331), "", DATE(2000 + RIGHT(Data!F1331, 2), _xlfn.SWITCH(MID(Data!F1331, 3, 3), "JAN", 1, "FEB", 2, "MAR", 3, "APR", 4, "MAY", 5, "JUN", 6, "JUL", 7, "AUG", 8, "SEP", 9, "OCT", 10, "NOV", 11, "DEC", 12), LEFT(Data!F1331, 2)))</f>
        <v>45570</v>
      </c>
      <c r="G1331" t="str">
        <f>IF(ISBLANK(Data!G1331), "", Data!G1331)</f>
        <v>SAT</v>
      </c>
      <c r="H1331" t="str">
        <f>IF(ISBLANK(Data!H1331), "", Data!H1331)</f>
        <v>AF1220</v>
      </c>
      <c r="I1331" t="str">
        <f>IF(ISBLANK(Data!I1331), "", Data!I1331)</f>
        <v>C</v>
      </c>
      <c r="J1331" t="str">
        <f>IF(ISBLANK(Data!J1331), "", Data!J1331)</f>
        <v>TOS</v>
      </c>
      <c r="K1331" s="2" cm="1">
        <f t="array" ref="K1331">IF(ISBLANK(Data!K1331), "", DATE(2000 + RIGHT(Data!K1331, 2), _xlfn.SWITCH(MID(Data!K1331, 3, 3), "JAN", 1, "FEB", 2, "MAR", 3, "APR", 4, "MAY", 5, "JUN", 6, "JUL", 7, "AUG", 8, "SEP", 9, "OCT", 10, "NOV", 11, "DEC", 12), LEFT(Data!K1331, 2)))</f>
        <v>45577</v>
      </c>
      <c r="L1331" t="str">
        <f>IF(ISBLANK(Data!L1331), "", Data!L1331)</f>
        <v>SAT</v>
      </c>
      <c r="M1331" t="str">
        <f>IF(ISBLANK(Data!M1331), "", Data!M1331)</f>
        <v>CHEMIN,CHRISTIAN</v>
      </c>
      <c r="N1331" t="str">
        <f>IF(ISBLANK(Data!N1331), "", Data!N1331)</f>
        <v>LI</v>
      </c>
      <c r="O1331" s="2" t="str" cm="1">
        <f t="array" ref="O1331">IF(ISBLANK(Data!O1331), "", DATE(2000 + RIGHT(Data!O1331, 2), _xlfn.SWITCH(MID(Data!O1331, 3, 3), "JAN", 1, "FEB", 2, "MAR", 3, "APR", 4, "MAY", 5, "JUN", 6, "JUL", 7, "AUG", 8, "SEP", 9, "OCT", 10, "NOV", 11, "DEC", 12), LEFT(Data!O1331, 2)))</f>
        <v/>
      </c>
      <c r="P1331" t="str">
        <f>IF(ISBLANK(Data!P1331), "", Data!P1331)</f>
        <v>1XX1</v>
      </c>
      <c r="Q1331" t="str">
        <f>IF(ISBLANK(Data!Q1331), "", Data!Q1331)</f>
        <v>21419550</v>
      </c>
      <c r="R1331" t="str">
        <f>IF(ISBLANK(Data!R1331), "", Data!R1331)</f>
        <v>BU873141860007TE21419550</v>
      </c>
      <c r="S1331" t="str">
        <f>IF(ISBLANK(Data!S1331), "", Data!S1331)</f>
        <v>CH</v>
      </c>
      <c r="T1331" s="1" t="str">
        <f>IF(ISBLANK(Data!T1331),"",(Data!T1331))</f>
        <v/>
      </c>
      <c r="U1331" t="str">
        <f>IF(ISBLANK(Data!U1331), "", Data!U1331)</f>
        <v/>
      </c>
      <c r="V1331" t="str">
        <f>IF(ISBLANK(Data!V1331), "", Data!V1331)</f>
        <v/>
      </c>
      <c r="W1331" t="str">
        <f>IF(ISBLANK(Data!W1331), "", Data!W1331)</f>
        <v/>
      </c>
      <c r="X1331" t="str">
        <f>IF(ISBLANK(Data!X1331), "", Data!X1331)</f>
        <v/>
      </c>
      <c r="Y1331" t="str">
        <f>IF(ISBLANK(Data!Y1331), "", Data!Y1331)</f>
        <v/>
      </c>
      <c r="Z1331" t="str">
        <f>IF(ISBLANK(Data!Z1331), "", Data!Z1331)</f>
        <v>T/0067185D/P/T5</v>
      </c>
      <c r="AA1331" t="str">
        <f>IF(ISBLANK(Data!AA1331), "", Data!AA1331)</f>
        <v>33685432568</v>
      </c>
      <c r="AB1331" t="str">
        <f>IF(ISBLANK(Data!AB1331), "", Data!AB1331)</f>
        <v/>
      </c>
      <c r="AC1331" t="str">
        <f>IF(ISBLANK(Data!AC1331), "", Data!AC1331)</f>
        <v>L196000</v>
      </c>
      <c r="AD1331" t="str">
        <f>IF(ISBLANK(Data!AD1331), "", Data!AD1331)</f>
        <v/>
      </c>
      <c r="AE1331" t="str">
        <f>IF(ISBLANK(Data!AE1331), "", Data!AE1331)</f>
        <v/>
      </c>
      <c r="AF1331" s="7">
        <f>IF(ISBLANK(Data!AF1331), 0, _xlfn.NUMBERVALUE(SUBSTITUTE(Data!AF1331, ".", ",")))</f>
        <v>332.02</v>
      </c>
      <c r="AG1331" t="str">
        <f>IF(ISBLANK(Data!AG1331), "", Data!AG1331)</f>
        <v>EUR</v>
      </c>
      <c r="AH1331" s="6">
        <f>IF(ISBLANK(Data!AH1331), 0, _xlfn.NUMBERVALUE(SUBSTITUTE(Data!AH1331, ".", ",")))</f>
        <v>331.52</v>
      </c>
      <c r="AI1331" s="7">
        <f>IF(ISBLANK(Data!AI1331), "", _xlfn.NUMBERVALUE(SUBSTITUTE(Data!AI1331, ".", ",")))</f>
        <v>12000</v>
      </c>
      <c r="AJ1331" s="7">
        <f>IF(ISBLANK(Data!AJ1331), "", _xlfn.NUMBERVALUE(SUBSTITUTE(Data!AJ1331, ".", ",")))</f>
        <v>12000</v>
      </c>
      <c r="AK1331" s="7" t="str">
        <f>IF(ISBLANK(Data!AK1331), "", _xlfn.NUMBERVALUE(SUBSTITUTE(Data!AK1331, ".", ",")))</f>
        <v/>
      </c>
      <c r="AL1331">
        <f>IF(ISBLANK(Data!AL1331), "", Data!AL1331)</f>
        <v>0</v>
      </c>
      <c r="AM1331" s="15">
        <f>Table2[[#This Row],[DATE_IN]]-Table2[[#This Row],[DATE_OUT]]</f>
        <v>7</v>
      </c>
      <c r="AN1331" s="7" t="str">
        <f>IF(MID(RIGHT(Table2[[#This Row],[ADDR3]],3),1,1)=",",RIGHT(Table2[[#This Row],[ADDR3]],2),"")</f>
        <v/>
      </c>
      <c r="AO1331" s="7" t="str">
        <f>MID(Table2[[#This Row],[RES]],11,2)</f>
        <v>IE</v>
      </c>
      <c r="AP1331" s="7">
        <f>_xlfn.XLOOKUP(AG1331,Table3[CURRENCY],Table3[CONVERSION RATE],0)*Table2[[#This Row],[ORIGINAL PRICE]]</f>
        <v>3968.2943999999998</v>
      </c>
      <c r="AQ1331" s="7">
        <f>_xlfn.XLOOKUP(AG1331,Table3[CURRENCY],Table3[CONVERSION RATE],0)*Table2[[#This Row],[ORIGINAL PREPAYMENT]]</f>
        <v>3974.2793999999999</v>
      </c>
      <c r="AR1331" s="7"/>
      <c r="AS1331" s="15"/>
    </row>
    <row r="1332" spans="1:45" x14ac:dyDescent="0.25">
      <c r="A1332" t="str">
        <f>IF(ISBLANK(Data!A1332), "", Data!A1332)</f>
        <v>B</v>
      </c>
      <c r="B1332" s="2" cm="1">
        <f t="array" ref="B1332">IF(ISBLANK(Data!B1332), "", DATE(2000 + RIGHT(Data!B1332, 2), _xlfn.SWITCH(MID(Data!B1332, 3, 3), "JAN", 1, "FEB", 2, "MAR", 3, "APR", 4, "MAY", 5, "JUN", 6, "JUL", 7, "AUG", 8, "SEP", 9, "OCT", 10, "NOV", 11, "DEC", 12), LEFT(Data!B1332, 2)))</f>
        <v>45414</v>
      </c>
      <c r="C1332" t="str">
        <f>IF(ISBLANK(Data!C1332), "", Data!C1332)</f>
        <v>0155-7890-US-5</v>
      </c>
      <c r="D1332" t="str">
        <f>IF(ISBLANK(Data!D1332), "", Data!D1332)</f>
        <v/>
      </c>
      <c r="E1332" t="str">
        <f>IF(ISBLANK(Data!E1332), "", Data!E1332)</f>
        <v>TOS</v>
      </c>
      <c r="F1332" s="2" cm="1">
        <f t="array" ref="F1332">IF(ISBLANK(Data!F1332), "", DATE(2000 + RIGHT(Data!F1332, 2), _xlfn.SWITCH(MID(Data!F1332, 3, 3), "JAN", 1, "FEB", 2, "MAR", 3, "APR", 4, "MAY", 5, "JUN", 6, "JUL", 7, "AUG", 8, "SEP", 9, "OCT", 10, "NOV", 11, "DEC", 12), LEFT(Data!F1332, 2)))</f>
        <v>45571</v>
      </c>
      <c r="G1332" t="str">
        <f>IF(ISBLANK(Data!G1332), "", Data!G1332)</f>
        <v>SUN</v>
      </c>
      <c r="H1332" t="str">
        <f>IF(ISBLANK(Data!H1332), "", Data!H1332)</f>
        <v/>
      </c>
      <c r="I1332" t="str">
        <f>IF(ISBLANK(Data!I1332), "", Data!I1332)</f>
        <v>H</v>
      </c>
      <c r="J1332" t="str">
        <f>IF(ISBLANK(Data!J1332), "", Data!J1332)</f>
        <v>EVE</v>
      </c>
      <c r="K1332" s="2" cm="1">
        <f t="array" ref="K1332">IF(ISBLANK(Data!K1332), "", DATE(2000 + RIGHT(Data!K1332, 2), _xlfn.SWITCH(MID(Data!K1332, 3, 3), "JAN", 1, "FEB", 2, "MAR", 3, "APR", 4, "MAY", 5, "JUN", 6, "JUL", 7, "AUG", 8, "SEP", 9, "OCT", 10, "NOV", 11, "DEC", 12), LEFT(Data!K1332, 2)))</f>
        <v>45577</v>
      </c>
      <c r="L1332" t="str">
        <f>IF(ISBLANK(Data!L1332), "", Data!L1332)</f>
        <v>SAT</v>
      </c>
      <c r="M1332" t="str">
        <f>IF(ISBLANK(Data!M1332), "", Data!M1332)</f>
        <v>CHURDSUWANRAK,PRATANA</v>
      </c>
      <c r="N1332" t="str">
        <f>IF(ISBLANK(Data!N1332), "", Data!N1332)</f>
        <v>PJ</v>
      </c>
      <c r="O1332" s="2" t="str" cm="1">
        <f t="array" ref="O1332">IF(ISBLANK(Data!O1332), "", DATE(2000 + RIGHT(Data!O1332, 2), _xlfn.SWITCH(MID(Data!O1332, 3, 3), "JAN", 1, "FEB", 2, "MAR", 3, "APR", 4, "MAY", 5, "JUN", 6, "JUL", 7, "AUG", 8, "SEP", 9, "OCT", 10, "NOV", 11, "DEC", 12), LEFT(Data!O1332, 2)))</f>
        <v/>
      </c>
      <c r="P1332" t="str">
        <f>IF(ISBLANK(Data!P1332), "", Data!P1332)</f>
        <v/>
      </c>
      <c r="Q1332" t="str">
        <f>IF(ISBLANK(Data!Q1332), "", Data!Q1332)</f>
        <v/>
      </c>
      <c r="R1332" t="str">
        <f>IF(ISBLANK(Data!R1332), "", Data!R1332)</f>
        <v>CX473014XXXXXX0114</v>
      </c>
      <c r="S1332" t="str">
        <f>IF(ISBLANK(Data!S1332), "", Data!S1332)</f>
        <v>CV</v>
      </c>
      <c r="T1332" s="1" t="str">
        <f>IF(ISBLANK(Data!T1332),"",(Data!T1332))</f>
        <v>04/29</v>
      </c>
      <c r="U1332" t="str">
        <f>IF(ISBLANK(Data!U1332), "", Data!U1332)</f>
        <v/>
      </c>
      <c r="V1332" t="str">
        <f>IF(ISBLANK(Data!V1332), "", Data!V1332)</f>
        <v>772/492 NOBLE REMIX BLDG A</v>
      </c>
      <c r="W1332" t="str">
        <f>IF(ISBLANK(Data!W1332), "", Data!W1332)</f>
        <v>SUKHUMVIT 36 ROAD, KLONGTON</v>
      </c>
      <c r="X1332" t="str">
        <f>IF(ISBLANK(Data!X1332), "", Data!X1332)</f>
        <v>BANGKOK, THAILAND          ,TH</v>
      </c>
      <c r="Y1332" t="str">
        <f>IF(ISBLANK(Data!Y1332), "", Data!Y1332)</f>
        <v/>
      </c>
      <c r="Z1332" t="str">
        <f>IF(ISBLANK(Data!Z1332), "", Data!Z1332)</f>
        <v>P/I1</v>
      </c>
      <c r="AA1332" t="str">
        <f>IF(ISBLANK(Data!AA1332), "", Data!AA1332)</f>
        <v>6-6818391815</v>
      </c>
      <c r="AB1332" t="str">
        <f>IF(ISBLANK(Data!AB1332), "", Data!AB1332)</f>
        <v/>
      </c>
      <c r="AC1332" t="str">
        <f>IF(ISBLANK(Data!AC1332), "", Data!AC1332)</f>
        <v>D956300</v>
      </c>
      <c r="AD1332" t="str">
        <f>IF(ISBLANK(Data!AD1332), "", Data!AD1332)</f>
        <v/>
      </c>
      <c r="AE1332" t="str">
        <f>IF(ISBLANK(Data!AE1332), "", Data!AE1332)</f>
        <v/>
      </c>
      <c r="AF1332" s="7">
        <f>IF(ISBLANK(Data!AF1332), 0, _xlfn.NUMBERVALUE(SUBSTITUTE(Data!AF1332, ".", ",")))</f>
        <v>0</v>
      </c>
      <c r="AG1332" t="str">
        <f>IF(ISBLANK(Data!AG1332), "", Data!AG1332)</f>
        <v>USD</v>
      </c>
      <c r="AH1332" s="6">
        <f>IF(ISBLANK(Data!AH1332), 0, _xlfn.NUMBERVALUE(SUBSTITUTE(Data!AH1332, ".", ",")))</f>
        <v>977.55</v>
      </c>
      <c r="AI1332" s="7">
        <f>IF(ISBLANK(Data!AI1332), "", _xlfn.NUMBERVALUE(SUBSTITUTE(Data!AI1332, ".", ",")))</f>
        <v>500000</v>
      </c>
      <c r="AJ1332" s="7">
        <f>IF(ISBLANK(Data!AJ1332), "", _xlfn.NUMBERVALUE(SUBSTITUTE(Data!AJ1332, ".", ",")))</f>
        <v>500000</v>
      </c>
      <c r="AK1332" s="7">
        <f>IF(ISBLANK(Data!AK1332), "", _xlfn.NUMBERVALUE(SUBSTITUTE(Data!AK1332, ".", ",")))</f>
        <v>3000</v>
      </c>
      <c r="AL1332">
        <f>IF(ISBLANK(Data!AL1332), "", Data!AL1332)</f>
        <v>0</v>
      </c>
      <c r="AM1332" s="15">
        <f>Table2[[#This Row],[DATE_IN]]-Table2[[#This Row],[DATE_OUT]]</f>
        <v>6</v>
      </c>
      <c r="AN1332" s="7" t="str">
        <f>IF(MID(RIGHT(Table2[[#This Row],[ADDR3]],3),1,1)=",",RIGHT(Table2[[#This Row],[ADDR3]],2),"")</f>
        <v>TH</v>
      </c>
      <c r="AO1332" s="7" t="str">
        <f>MID(Table2[[#This Row],[RES]],11,2)</f>
        <v>US</v>
      </c>
      <c r="AP1332" s="7">
        <f>_xlfn.XLOOKUP(AG1332,Table3[CURRENCY],Table3[CONVERSION RATE],0)*Table2[[#This Row],[ORIGINAL PRICE]]</f>
        <v>10792.151999999998</v>
      </c>
      <c r="AQ1332" s="7">
        <f>_xlfn.XLOOKUP(AG1332,Table3[CURRENCY],Table3[CONVERSION RATE],0)*Table2[[#This Row],[ORIGINAL PREPAYMENT]]</f>
        <v>0</v>
      </c>
      <c r="AR1332" s="7"/>
      <c r="AS1332" s="15"/>
    </row>
    <row r="1333" spans="1:45" x14ac:dyDescent="0.25">
      <c r="A1333" t="str">
        <f>IF(ISBLANK(Data!A1333), "", Data!A1333)</f>
        <v>B</v>
      </c>
      <c r="B1333" s="2" cm="1">
        <f t="array" ref="B1333">IF(ISBLANK(Data!B1333), "", DATE(2000 + RIGHT(Data!B1333, 2), _xlfn.SWITCH(MID(Data!B1333, 3, 3), "JAN", 1, "FEB", 2, "MAR", 3, "APR", 4, "MAY", 5, "JUN", 6, "JUL", 7, "AUG", 8, "SEP", 9, "OCT", 10, "NOV", 11, "DEC", 12), LEFT(Data!B1333, 2)))</f>
        <v>45487</v>
      </c>
      <c r="C1333" t="str">
        <f>IF(ISBLANK(Data!C1333), "", Data!C1333)</f>
        <v>0594-3345-CN-2</v>
      </c>
      <c r="D1333" t="str">
        <f>IF(ISBLANK(Data!D1333), "", Data!D1333)</f>
        <v/>
      </c>
      <c r="E1333" t="str">
        <f>IF(ISBLANK(Data!E1333), "", Data!E1333)</f>
        <v>TOS</v>
      </c>
      <c r="F1333" s="2" cm="1">
        <f t="array" ref="F1333">IF(ISBLANK(Data!F1333), "", DATE(2000 + RIGHT(Data!F1333, 2), _xlfn.SWITCH(MID(Data!F1333, 3, 3), "JAN", 1, "FEB", 2, "MAR", 3, "APR", 4, "MAY", 5, "JUN", 6, "JUL", 7, "AUG", 8, "SEP", 9, "OCT", 10, "NOV", 11, "DEC", 12), LEFT(Data!F1333, 2)))</f>
        <v>45571</v>
      </c>
      <c r="G1333" t="str">
        <f>IF(ISBLANK(Data!G1333), "", Data!G1333)</f>
        <v>SUN</v>
      </c>
      <c r="H1333" t="str">
        <f>IF(ISBLANK(Data!H1333), "", Data!H1333)</f>
        <v>WI</v>
      </c>
      <c r="I1333" t="str">
        <f>IF(ISBLANK(Data!I1333), "", Data!I1333)</f>
        <v>C</v>
      </c>
      <c r="J1333" t="str">
        <f>IF(ISBLANK(Data!J1333), "", Data!J1333)</f>
        <v>TOS</v>
      </c>
      <c r="K1333" s="2" cm="1">
        <f t="array" ref="K1333">IF(ISBLANK(Data!K1333), "", DATE(2000 + RIGHT(Data!K1333, 2), _xlfn.SWITCH(MID(Data!K1333, 3, 3), "JAN", 1, "FEB", 2, "MAR", 3, "APR", 4, "MAY", 5, "JUN", 6, "JUL", 7, "AUG", 8, "SEP", 9, "OCT", 10, "NOV", 11, "DEC", 12), LEFT(Data!K1333, 2)))</f>
        <v>45579</v>
      </c>
      <c r="L1333" t="str">
        <f>IF(ISBLANK(Data!L1333), "", Data!L1333)</f>
        <v>MON</v>
      </c>
      <c r="M1333" t="str">
        <f>IF(ISBLANK(Data!M1333), "", Data!M1333)</f>
        <v>SHAN,DEFENG</v>
      </c>
      <c r="N1333" t="str">
        <f>IF(ISBLANK(Data!N1333), "", Data!N1333)</f>
        <v>LV</v>
      </c>
      <c r="O1333" s="2" cm="1">
        <f t="array" ref="O1333">IF(ISBLANK(Data!O1333), "", DATE(2000 + RIGHT(Data!O1333, 2), _xlfn.SWITCH(MID(Data!O1333, 3, 3), "JAN", 1, "FEB", 2, "MAR", 3, "APR", 4, "MAY", 5, "JUN", 6, "JUL", 7, "AUG", 8, "SEP", 9, "OCT", 10, "NOV", 11, "DEC", 12), LEFT(Data!O1333, 2)))</f>
        <v>59575</v>
      </c>
      <c r="P1333" t="str">
        <f>IF(ISBLANK(Data!P1333), "", Data!P1333)</f>
        <v>1XX1</v>
      </c>
      <c r="Q1333" t="str">
        <f>IF(ISBLANK(Data!Q1333), "", Data!Q1333)</f>
        <v/>
      </c>
      <c r="R1333" t="str">
        <f>IF(ISBLANK(Data!R1333), "", Data!R1333)</f>
        <v/>
      </c>
      <c r="S1333" t="str">
        <f>IF(ISBLANK(Data!S1333), "", Data!S1333)</f>
        <v/>
      </c>
      <c r="T1333" s="1" t="str">
        <f>IF(ISBLANK(Data!T1333),"",(Data!T1333))</f>
        <v/>
      </c>
      <c r="U1333" t="str">
        <f>IF(ISBLANK(Data!U1333), "", Data!U1333)</f>
        <v/>
      </c>
      <c r="V1333" t="str">
        <f>IF(ISBLANK(Data!V1333), "", Data!V1333)</f>
        <v/>
      </c>
      <c r="W1333" t="str">
        <f>IF(ISBLANK(Data!W1333), "", Data!W1333)</f>
        <v/>
      </c>
      <c r="X1333" t="str">
        <f>IF(ISBLANK(Data!X1333), "", Data!X1333)</f>
        <v/>
      </c>
      <c r="Y1333" t="str">
        <f>IF(ISBLANK(Data!Y1333), "", Data!Y1333)</f>
        <v/>
      </c>
      <c r="Z1333" t="str">
        <f>IF(ISBLANK(Data!Z1333), "", Data!Z1333)</f>
        <v>T/0028781E/P/ZS</v>
      </c>
      <c r="AA1333" t="str">
        <f>IF(ISBLANK(Data!AA1333), "", Data!AA1333)</f>
        <v>0086 (10) 86448992</v>
      </c>
      <c r="AB1333" t="str">
        <f>IF(ISBLANK(Data!AB1333), "", Data!AB1333)</f>
        <v/>
      </c>
      <c r="AC1333" t="str">
        <f>IF(ISBLANK(Data!AC1333), "", Data!AC1333)</f>
        <v/>
      </c>
      <c r="AD1333" t="str">
        <f>IF(ISBLANK(Data!AD1333), "", Data!AD1333)</f>
        <v/>
      </c>
      <c r="AE1333" t="str">
        <f>IF(ISBLANK(Data!AE1333), "", Data!AE1333)</f>
        <v/>
      </c>
      <c r="AF1333" s="7">
        <f>IF(ISBLANK(Data!AF1333), 0, _xlfn.NUMBERVALUE(SUBSTITUTE(Data!AF1333, ".", ",")))</f>
        <v>0</v>
      </c>
      <c r="AG1333" t="str">
        <f>IF(ISBLANK(Data!AG1333), "", Data!AG1333)</f>
        <v>NKR</v>
      </c>
      <c r="AH1333" s="6">
        <f>IF(ISBLANK(Data!AH1333), 0, _xlfn.NUMBERVALUE(SUBSTITUTE(Data!AH1333, ".", ",")))</f>
        <v>3797.43</v>
      </c>
      <c r="AI1333" s="7">
        <f>IF(ISBLANK(Data!AI1333), "", _xlfn.NUMBERVALUE(SUBSTITUTE(Data!AI1333, ".", ",")))</f>
        <v>12000</v>
      </c>
      <c r="AJ1333" s="7">
        <f>IF(ISBLANK(Data!AJ1333), "", _xlfn.NUMBERVALUE(SUBSTITUTE(Data!AJ1333, ".", ",")))</f>
        <v>12000</v>
      </c>
      <c r="AK1333" s="7" t="str">
        <f>IF(ISBLANK(Data!AK1333), "", _xlfn.NUMBERVALUE(SUBSTITUTE(Data!AK1333, ".", ",")))</f>
        <v/>
      </c>
      <c r="AL1333">
        <f>IF(ISBLANK(Data!AL1333), "", Data!AL1333)</f>
        <v>0</v>
      </c>
      <c r="AM1333" s="15">
        <f>Table2[[#This Row],[DATE_IN]]-Table2[[#This Row],[DATE_OUT]]</f>
        <v>8</v>
      </c>
      <c r="AN1333" s="7" t="str">
        <f>IF(MID(RIGHT(Table2[[#This Row],[ADDR3]],3),1,1)=",",RIGHT(Table2[[#This Row],[ADDR3]],2),"")</f>
        <v/>
      </c>
      <c r="AO1333" s="7" t="str">
        <f>MID(Table2[[#This Row],[RES]],11,2)</f>
        <v>CN</v>
      </c>
      <c r="AP1333" s="7">
        <f>_xlfn.XLOOKUP(AG1333,Table3[CURRENCY],Table3[CONVERSION RATE],0)*Table2[[#This Row],[ORIGINAL PRICE]]</f>
        <v>3797.43</v>
      </c>
      <c r="AQ1333" s="7">
        <f>_xlfn.XLOOKUP(AG1333,Table3[CURRENCY],Table3[CONVERSION RATE],0)*Table2[[#This Row],[ORIGINAL PREPAYMENT]]</f>
        <v>0</v>
      </c>
      <c r="AR1333" s="7"/>
      <c r="AS1333" s="15"/>
    </row>
    <row r="1334" spans="1:45" x14ac:dyDescent="0.25">
      <c r="A1334" t="str">
        <f>IF(ISBLANK(Data!A1334), "", Data!A1334)</f>
        <v>B</v>
      </c>
      <c r="B1334" s="2" cm="1">
        <f t="array" ref="B1334">IF(ISBLANK(Data!B1334), "", DATE(2000 + RIGHT(Data!B1334, 2), _xlfn.SWITCH(MID(Data!B1334, 3, 3), "JAN", 1, "FEB", 2, "MAR", 3, "APR", 4, "MAY", 5, "JUN", 6, "JUL", 7, "AUG", 8, "SEP", 9, "OCT", 10, "NOV", 11, "DEC", 12), LEFT(Data!B1334, 2)))</f>
        <v>45497</v>
      </c>
      <c r="C1334" t="str">
        <f>IF(ISBLANK(Data!C1334), "", Data!C1334)</f>
        <v>0655-3564-DE-3</v>
      </c>
      <c r="D1334" t="str">
        <f>IF(ISBLANK(Data!D1334), "", Data!D1334)</f>
        <v>QF950V</v>
      </c>
      <c r="E1334" t="str">
        <f>IF(ISBLANK(Data!E1334), "", Data!E1334)</f>
        <v>TOS</v>
      </c>
      <c r="F1334" s="2" cm="1">
        <f t="array" ref="F1334">IF(ISBLANK(Data!F1334), "", DATE(2000 + RIGHT(Data!F1334, 2), _xlfn.SWITCH(MID(Data!F1334, 3, 3), "JAN", 1, "FEB", 2, "MAR", 3, "APR", 4, "MAY", 5, "JUN", 6, "JUL", 7, "AUG", 8, "SEP", 9, "OCT", 10, "NOV", 11, "DEC", 12), LEFT(Data!F1334, 2)))</f>
        <v>45571</v>
      </c>
      <c r="G1334" t="str">
        <f>IF(ISBLANK(Data!G1334), "", Data!G1334)</f>
        <v>SUN</v>
      </c>
      <c r="H1334" t="str">
        <f>IF(ISBLANK(Data!H1334), "", Data!H1334)</f>
        <v/>
      </c>
      <c r="I1334" t="str">
        <f>IF(ISBLANK(Data!I1334), "", Data!I1334)</f>
        <v>C</v>
      </c>
      <c r="J1334" t="str">
        <f>IF(ISBLANK(Data!J1334), "", Data!J1334)</f>
        <v>TOS</v>
      </c>
      <c r="K1334" s="2" cm="1">
        <f t="array" ref="K1334">IF(ISBLANK(Data!K1334), "", DATE(2000 + RIGHT(Data!K1334, 2), _xlfn.SWITCH(MID(Data!K1334, 3, 3), "JAN", 1, "FEB", 2, "MAR", 3, "APR", 4, "MAY", 5, "JUN", 6, "JUL", 7, "AUG", 8, "SEP", 9, "OCT", 10, "NOV", 11, "DEC", 12), LEFT(Data!K1334, 2)))</f>
        <v>45577</v>
      </c>
      <c r="L1334" t="str">
        <f>IF(ISBLANK(Data!L1334), "", Data!L1334)</f>
        <v>SAT</v>
      </c>
      <c r="M1334" t="str">
        <f>IF(ISBLANK(Data!M1334), "", Data!M1334)</f>
        <v>HEIM,CYNTHIA</v>
      </c>
      <c r="N1334" t="str">
        <f>IF(ISBLANK(Data!N1334), "", Data!N1334)</f>
        <v>LI</v>
      </c>
      <c r="O1334" s="2" cm="1">
        <f t="array" ref="O1334">IF(ISBLANK(Data!O1334), "", DATE(2000 + RIGHT(Data!O1334, 2), _xlfn.SWITCH(MID(Data!O1334, 3, 3), "JAN", 1, "FEB", 2, "MAR", 3, "APR", 4, "MAY", 5, "JUN", 6, "JUL", 7, "AUG", 8, "SEP", 9, "OCT", 10, "NOV", 11, "DEC", 12), LEFT(Data!O1334, 2)))</f>
        <v>61049</v>
      </c>
      <c r="P1334" t="str">
        <f>IF(ISBLANK(Data!P1334), "", Data!P1334)</f>
        <v>1XX1</v>
      </c>
      <c r="Q1334" t="str">
        <f>IF(ISBLANK(Data!Q1334), "", Data!Q1334)</f>
        <v>721771113830</v>
      </c>
      <c r="R1334" t="str">
        <f>IF(ISBLANK(Data!R1334), "", Data!R1334)</f>
        <v>BU871094800004TE77111383</v>
      </c>
      <c r="S1334" t="str">
        <f>IF(ISBLANK(Data!S1334), "", Data!S1334)</f>
        <v>CH</v>
      </c>
      <c r="T1334" s="1" t="str">
        <f>IF(ISBLANK(Data!T1334),"",(Data!T1334))</f>
        <v/>
      </c>
      <c r="U1334" t="str">
        <f>IF(ISBLANK(Data!U1334), "", Data!U1334)</f>
        <v/>
      </c>
      <c r="V1334" t="str">
        <f>IF(ISBLANK(Data!V1334), "", Data!V1334)</f>
        <v>PARK RUE</v>
      </c>
      <c r="W1334" t="str">
        <f>IF(ISBLANK(Data!W1334), "", Data!W1334)</f>
        <v/>
      </c>
      <c r="X1334" t="str">
        <f>IF(ISBLANK(Data!X1334), "", Data!X1334)</f>
        <v>90015,PARIS                ,DE</v>
      </c>
      <c r="Y1334" t="str">
        <f>IF(ISBLANK(Data!Y1334), "", Data!Y1334)</f>
        <v/>
      </c>
      <c r="Z1334" t="str">
        <f>IF(ISBLANK(Data!Z1334), "", Data!Z1334)</f>
        <v>T/0062893E/P/RF</v>
      </c>
      <c r="AA1334" t="str">
        <f>IF(ISBLANK(Data!AA1334), "", Data!AA1334)</f>
        <v>+3-3186269080</v>
      </c>
      <c r="AB1334" t="str">
        <f>IF(ISBLANK(Data!AB1334), "", Data!AB1334)</f>
        <v>V303.19EUR/</v>
      </c>
      <c r="AC1334" t="str">
        <f>IF(ISBLANK(Data!AC1334), "", Data!AC1334)</f>
        <v>L223200</v>
      </c>
      <c r="AD1334" t="str">
        <f>IF(ISBLANK(Data!AD1334), "", Data!AD1334)</f>
        <v/>
      </c>
      <c r="AE1334" t="str">
        <f>IF(ISBLANK(Data!AE1334), "", Data!AE1334)</f>
        <v/>
      </c>
      <c r="AF1334" s="7">
        <f>IF(ISBLANK(Data!AF1334), 0, _xlfn.NUMBERVALUE(SUBSTITUTE(Data!AF1334, ".", ",")))</f>
        <v>303.19</v>
      </c>
      <c r="AG1334" t="str">
        <f>IF(ISBLANK(Data!AG1334), "", Data!AG1334)</f>
        <v>EUR</v>
      </c>
      <c r="AH1334" s="6">
        <f>IF(ISBLANK(Data!AH1334), 0, _xlfn.NUMBERVALUE(SUBSTITUTE(Data!AH1334, ".", ",")))</f>
        <v>303.19</v>
      </c>
      <c r="AI1334" s="7">
        <f>IF(ISBLANK(Data!AI1334), "", _xlfn.NUMBERVALUE(SUBSTITUTE(Data!AI1334, ".", ",")))</f>
        <v>12000</v>
      </c>
      <c r="AJ1334" s="7">
        <f>IF(ISBLANK(Data!AJ1334), "", _xlfn.NUMBERVALUE(SUBSTITUTE(Data!AJ1334, ".", ",")))</f>
        <v>12000</v>
      </c>
      <c r="AK1334" s="7" t="str">
        <f>IF(ISBLANK(Data!AK1334), "", _xlfn.NUMBERVALUE(SUBSTITUTE(Data!AK1334, ".", ",")))</f>
        <v/>
      </c>
      <c r="AL1334">
        <f>IF(ISBLANK(Data!AL1334), "", Data!AL1334)</f>
        <v>0</v>
      </c>
      <c r="AM1334" s="15">
        <f>Table2[[#This Row],[DATE_IN]]-Table2[[#This Row],[DATE_OUT]]</f>
        <v>6</v>
      </c>
      <c r="AN1334" s="7" t="str">
        <f>IF(MID(RIGHT(Table2[[#This Row],[ADDR3]],3),1,1)=",",RIGHT(Table2[[#This Row],[ADDR3]],2),"")</f>
        <v>DE</v>
      </c>
      <c r="AO1334" s="7" t="str">
        <f>MID(Table2[[#This Row],[RES]],11,2)</f>
        <v>DE</v>
      </c>
      <c r="AP1334" s="7">
        <f>_xlfn.XLOOKUP(AG1334,Table3[CURRENCY],Table3[CONVERSION RATE],0)*Table2[[#This Row],[ORIGINAL PRICE]]</f>
        <v>3629.1843000000003</v>
      </c>
      <c r="AQ1334" s="7">
        <f>_xlfn.XLOOKUP(AG1334,Table3[CURRENCY],Table3[CONVERSION RATE],0)*Table2[[#This Row],[ORIGINAL PREPAYMENT]]</f>
        <v>3629.1843000000003</v>
      </c>
      <c r="AR1334" s="7"/>
      <c r="AS1334" s="15"/>
    </row>
    <row r="1335" spans="1:45" x14ac:dyDescent="0.25">
      <c r="A1335" t="str">
        <f>IF(ISBLANK(Data!A1335), "", Data!A1335)</f>
        <v>B</v>
      </c>
      <c r="B1335" s="2" cm="1">
        <f t="array" ref="B1335">IF(ISBLANK(Data!B1335), "", DATE(2000 + RIGHT(Data!B1335, 2), _xlfn.SWITCH(MID(Data!B1335, 3, 3), "JAN", 1, "FEB", 2, "MAR", 3, "APR", 4, "MAY", 5, "JUN", 6, "JUL", 7, "AUG", 8, "SEP", 9, "OCT", 10, "NOV", 11, "DEC", 12), LEFT(Data!B1335, 2)))</f>
        <v>45332</v>
      </c>
      <c r="C1335" t="str">
        <f>IF(ISBLANK(Data!C1335), "", Data!C1335)</f>
        <v>4663-4494-US-4</v>
      </c>
      <c r="D1335" t="str">
        <f>IF(ISBLANK(Data!D1335), "", Data!D1335)</f>
        <v>E8T85S</v>
      </c>
      <c r="E1335" t="str">
        <f>IF(ISBLANK(Data!E1335), "", Data!E1335)</f>
        <v>TOS</v>
      </c>
      <c r="F1335" s="2" cm="1">
        <f t="array" ref="F1335">IF(ISBLANK(Data!F1335), "", DATE(2000 + RIGHT(Data!F1335, 2), _xlfn.SWITCH(MID(Data!F1335, 3, 3), "JAN", 1, "FEB", 2, "MAR", 3, "APR", 4, "MAY", 5, "JUN", 6, "JUL", 7, "AUG", 8, "SEP", 9, "OCT", 10, "NOV", 11, "DEC", 12), LEFT(Data!F1335, 2)))</f>
        <v>45571</v>
      </c>
      <c r="G1335" t="str">
        <f>IF(ISBLANK(Data!G1335), "", Data!G1335)</f>
        <v>SUN</v>
      </c>
      <c r="H1335" t="str">
        <f>IF(ISBLANK(Data!H1335), "", Data!H1335)</f>
        <v>WF628</v>
      </c>
      <c r="I1335" t="str">
        <f>IF(ISBLANK(Data!I1335), "", Data!I1335)</f>
        <v>E</v>
      </c>
      <c r="J1335" t="str">
        <f>IF(ISBLANK(Data!J1335), "", Data!J1335)</f>
        <v>TOS</v>
      </c>
      <c r="K1335" s="2" cm="1">
        <f t="array" ref="K1335">IF(ISBLANK(Data!K1335), "", DATE(2000 + RIGHT(Data!K1335, 2), _xlfn.SWITCH(MID(Data!K1335, 3, 3), "JAN", 1, "FEB", 2, "MAR", 3, "APR", 4, "MAY", 5, "JUN", 6, "JUL", 7, "AUG", 8, "SEP", 9, "OCT", 10, "NOV", 11, "DEC", 12), LEFT(Data!K1335, 2)))</f>
        <v>45582</v>
      </c>
      <c r="L1335" t="str">
        <f>IF(ISBLANK(Data!L1335), "", Data!L1335)</f>
        <v>THU</v>
      </c>
      <c r="M1335" t="str">
        <f>IF(ISBLANK(Data!M1335), "", Data!M1335)</f>
        <v>YINGER,KENNETH</v>
      </c>
      <c r="N1335" t="str">
        <f>IF(ISBLANK(Data!N1335), "", Data!N1335)</f>
        <v>Q6</v>
      </c>
      <c r="O1335" s="2" t="str" cm="1">
        <f t="array" ref="O1335">IF(ISBLANK(Data!O1335), "", DATE(2000 + RIGHT(Data!O1335, 2), _xlfn.SWITCH(MID(Data!O1335, 3, 3), "JAN", 1, "FEB", 2, "MAR", 3, "APR", 4, "MAY", 5, "JUN", 6, "JUL", 7, "AUG", 8, "SEP", 9, "OCT", 10, "NOV", 11, "DEC", 12), LEFT(Data!O1335, 2)))</f>
        <v/>
      </c>
      <c r="P1335" t="str">
        <f>IF(ISBLANK(Data!P1335), "", Data!P1335)</f>
        <v>1001</v>
      </c>
      <c r="Q1335" t="str">
        <f>IF(ISBLANK(Data!Q1335), "", Data!Q1335)</f>
        <v/>
      </c>
      <c r="R1335" t="str">
        <f>IF(ISBLANK(Data!R1335), "", Data!R1335)</f>
        <v>CA379006XXXXX2009</v>
      </c>
      <c r="S1335" t="str">
        <f>IF(ISBLANK(Data!S1335), "", Data!S1335)</f>
        <v/>
      </c>
      <c r="T1335" s="1" t="str">
        <f>IF(ISBLANK(Data!T1335),"",(Data!T1335))</f>
        <v>09/26</v>
      </c>
      <c r="U1335" t="str">
        <f>IF(ISBLANK(Data!U1335), "", Data!U1335)</f>
        <v/>
      </c>
      <c r="V1335" t="str">
        <f>IF(ISBLANK(Data!V1335), "", Data!V1335)</f>
        <v>1700 DETWILER DR</v>
      </c>
      <c r="W1335" t="str">
        <f>IF(ISBLANK(Data!W1335), "", Data!W1335)</f>
        <v/>
      </c>
      <c r="X1335" t="str">
        <f>IF(ISBLANK(Data!X1335), "", Data!X1335)</f>
        <v>YORK,PA,17404,US</v>
      </c>
      <c r="Y1335" t="str">
        <f>IF(ISBLANK(Data!Y1335), "", Data!Y1335)</f>
        <v>USWZ33</v>
      </c>
      <c r="Z1335" t="str">
        <f>IF(ISBLANK(Data!Z1335), "", Data!Z1335)</f>
        <v>T/0103202Q/P/I1</v>
      </c>
      <c r="AA1335" t="str">
        <f>IF(ISBLANK(Data!AA1335), "", Data!AA1335)</f>
        <v>7178853679</v>
      </c>
      <c r="AB1335" t="str">
        <f>IF(ISBLANK(Data!AB1335), "", Data!AB1335)</f>
        <v/>
      </c>
      <c r="AC1335" t="str">
        <f>IF(ISBLANK(Data!AC1335), "", Data!AC1335)</f>
        <v>D956102</v>
      </c>
      <c r="AD1335" t="str">
        <f>IF(ISBLANK(Data!AD1335), "", Data!AD1335)</f>
        <v/>
      </c>
      <c r="AE1335" t="str">
        <f>IF(ISBLANK(Data!AE1335), "", Data!AE1335)</f>
        <v/>
      </c>
      <c r="AF1335" s="7">
        <f>IF(ISBLANK(Data!AF1335), 0, _xlfn.NUMBERVALUE(SUBSTITUTE(Data!AF1335, ".", ",")))</f>
        <v>0</v>
      </c>
      <c r="AG1335" t="str">
        <f>IF(ISBLANK(Data!AG1335), "", Data!AG1335)</f>
        <v>USD</v>
      </c>
      <c r="AH1335" s="6">
        <f>IF(ISBLANK(Data!AH1335), 0, _xlfn.NUMBERVALUE(SUBSTITUTE(Data!AH1335, ".", ",")))</f>
        <v>1112.3699999999999</v>
      </c>
      <c r="AI1335" s="7">
        <f>IF(ISBLANK(Data!AI1335), "", _xlfn.NUMBERVALUE(SUBSTITUTE(Data!AI1335, ".", ",")))</f>
        <v>12000</v>
      </c>
      <c r="AJ1335" s="7">
        <f>IF(ISBLANK(Data!AJ1335), "", _xlfn.NUMBERVALUE(SUBSTITUTE(Data!AJ1335, ".", ",")))</f>
        <v>12000</v>
      </c>
      <c r="AK1335" s="7" t="str">
        <f>IF(ISBLANK(Data!AK1335), "", _xlfn.NUMBERVALUE(SUBSTITUTE(Data!AK1335, ".", ",")))</f>
        <v/>
      </c>
      <c r="AL1335">
        <f>IF(ISBLANK(Data!AL1335), "", Data!AL1335)</f>
        <v>0</v>
      </c>
      <c r="AM1335" s="15">
        <f>Table2[[#This Row],[DATE_IN]]-Table2[[#This Row],[DATE_OUT]]</f>
        <v>11</v>
      </c>
      <c r="AN1335" s="7" t="str">
        <f>IF(MID(RIGHT(Table2[[#This Row],[ADDR3]],3),1,1)=",",RIGHT(Table2[[#This Row],[ADDR3]],2),"")</f>
        <v>US</v>
      </c>
      <c r="AO1335" s="7" t="str">
        <f>MID(Table2[[#This Row],[RES]],11,2)</f>
        <v>US</v>
      </c>
      <c r="AP1335" s="7">
        <f>_xlfn.XLOOKUP(AG1335,Table3[CURRENCY],Table3[CONVERSION RATE],0)*Table2[[#This Row],[ORIGINAL PRICE]]</f>
        <v>12280.564799999998</v>
      </c>
      <c r="AQ1335" s="7">
        <f>_xlfn.XLOOKUP(AG1335,Table3[CURRENCY],Table3[CONVERSION RATE],0)*Table2[[#This Row],[ORIGINAL PREPAYMENT]]</f>
        <v>0</v>
      </c>
      <c r="AR1335" s="7"/>
      <c r="AS1335" s="15"/>
    </row>
    <row r="1336" spans="1:45" x14ac:dyDescent="0.25">
      <c r="A1336" t="str">
        <f>IF(ISBLANK(Data!A1336), "", Data!A1336)</f>
        <v>B</v>
      </c>
      <c r="B1336" s="2" cm="1">
        <f t="array" ref="B1336">IF(ISBLANK(Data!B1336), "", DATE(2000 + RIGHT(Data!B1336, 2), _xlfn.SWITCH(MID(Data!B1336, 3, 3), "JAN", 1, "FEB", 2, "MAR", 3, "APR", 4, "MAY", 5, "JUN", 6, "JUL", 7, "AUG", 8, "SEP", 9, "OCT", 10, "NOV", 11, "DEC", 12), LEFT(Data!B1336, 2)))</f>
        <v>45425</v>
      </c>
      <c r="C1336" t="str">
        <f>IF(ISBLANK(Data!C1336), "", Data!C1336)</f>
        <v>0224-0145-KP-5</v>
      </c>
      <c r="D1336" t="str">
        <f>IF(ISBLANK(Data!D1336), "", Data!D1336)</f>
        <v>QF812V</v>
      </c>
      <c r="E1336" t="str">
        <f>IF(ISBLANK(Data!E1336), "", Data!E1336)</f>
        <v>TOS</v>
      </c>
      <c r="F1336" s="2" cm="1">
        <f t="array" ref="F1336">IF(ISBLANK(Data!F1336), "", DATE(2000 + RIGHT(Data!F1336, 2), _xlfn.SWITCH(MID(Data!F1336, 3, 3), "JAN", 1, "FEB", 2, "MAR", 3, "APR", 4, "MAY", 5, "JUN", 6, "JUL", 7, "AUG", 8, "SEP", 9, "OCT", 10, "NOV", 11, "DEC", 12), LEFT(Data!F1336, 2)))</f>
        <v>45572</v>
      </c>
      <c r="G1336" t="str">
        <f>IF(ISBLANK(Data!G1336), "", Data!G1336)</f>
        <v>MON</v>
      </c>
      <c r="H1336" t="str">
        <f>IF(ISBLANK(Data!H1336), "", Data!H1336)</f>
        <v>WI</v>
      </c>
      <c r="I1336" t="str">
        <f>IF(ISBLANK(Data!I1336), "", Data!I1336)</f>
        <v>B</v>
      </c>
      <c r="J1336" t="str">
        <f>IF(ISBLANK(Data!J1336), "", Data!J1336)</f>
        <v>TOS</v>
      </c>
      <c r="K1336" s="2" cm="1">
        <f t="array" ref="K1336">IF(ISBLANK(Data!K1336), "", DATE(2000 + RIGHT(Data!K1336, 2), _xlfn.SWITCH(MID(Data!K1336, 3, 3), "JAN", 1, "FEB", 2, "MAR", 3, "APR", 4, "MAY", 5, "JUN", 6, "JUL", 7, "AUG", 8, "SEP", 9, "OCT", 10, "NOV", 11, "DEC", 12), LEFT(Data!K1336, 2)))</f>
        <v>45578</v>
      </c>
      <c r="L1336" t="str">
        <f>IF(ISBLANK(Data!L1336), "", Data!L1336)</f>
        <v>SUN</v>
      </c>
      <c r="M1336" t="str">
        <f>IF(ISBLANK(Data!M1336), "", Data!M1336)</f>
        <v>KWON,DEOKGI</v>
      </c>
      <c r="N1336" t="str">
        <f>IF(ISBLANK(Data!N1336), "", Data!N1336)</f>
        <v>LV</v>
      </c>
      <c r="O1336" s="2" cm="1">
        <f t="array" ref="O1336">IF(ISBLANK(Data!O1336), "", DATE(2000 + RIGHT(Data!O1336, 2), _xlfn.SWITCH(MID(Data!O1336, 3, 3), "JAN", 1, "FEB", 2, "MAR", 3, "APR", 4, "MAY", 5, "JUN", 6, "JUL", 7, "AUG", 8, "SEP", 9, "OCT", 10, "NOV", 11, "DEC", 12), LEFT(Data!O1336, 2)))</f>
        <v>70860</v>
      </c>
      <c r="P1336" t="str">
        <f>IF(ISBLANK(Data!P1336), "", Data!P1336)</f>
        <v>1XX1</v>
      </c>
      <c r="Q1336" t="str">
        <f>IF(ISBLANK(Data!Q1336), "", Data!Q1336)</f>
        <v>710851277</v>
      </c>
      <c r="R1336" t="str">
        <f>IF(ISBLANK(Data!R1336), "", Data!R1336)</f>
        <v>BU868102240009TE71085127</v>
      </c>
      <c r="S1336" t="str">
        <f>IF(ISBLANK(Data!S1336), "", Data!S1336)</f>
        <v>CH</v>
      </c>
      <c r="T1336" s="1" t="str">
        <f>IF(ISBLANK(Data!T1336),"",(Data!T1336))</f>
        <v/>
      </c>
      <c r="U1336" t="str">
        <f>IF(ISBLANK(Data!U1336), "", Data!U1336)</f>
        <v/>
      </c>
      <c r="V1336" t="str">
        <f>IF(ISBLANK(Data!V1336), "", Data!V1336)</f>
        <v/>
      </c>
      <c r="W1336" t="str">
        <f>IF(ISBLANK(Data!W1336), "", Data!W1336)</f>
        <v/>
      </c>
      <c r="X1336" t="str">
        <f>IF(ISBLANK(Data!X1336), "", Data!X1336)</f>
        <v/>
      </c>
      <c r="Y1336" t="str">
        <f>IF(ISBLANK(Data!Y1336), "", Data!Y1336)</f>
        <v/>
      </c>
      <c r="Z1336" t="str">
        <f>IF(ISBLANK(Data!Z1336), "", Data!Z1336)</f>
        <v>T/0061025E/P/YS</v>
      </c>
      <c r="AA1336" t="str">
        <f>IF(ISBLANK(Data!AA1336), "", Data!AA1336)</f>
        <v>+821047511109</v>
      </c>
      <c r="AB1336" t="str">
        <f>IF(ISBLANK(Data!AB1336), "", Data!AB1336)</f>
        <v/>
      </c>
      <c r="AC1336" t="str">
        <f>IF(ISBLANK(Data!AC1336), "", Data!AC1336)</f>
        <v>L196400</v>
      </c>
      <c r="AD1336" t="str">
        <f>IF(ISBLANK(Data!AD1336), "", Data!AD1336)</f>
        <v/>
      </c>
      <c r="AE1336" t="str">
        <f>IF(ISBLANK(Data!AE1336), "", Data!AE1336)</f>
        <v/>
      </c>
      <c r="AF1336" s="7">
        <f>IF(ISBLANK(Data!AF1336), 0, _xlfn.NUMBERVALUE(SUBSTITUTE(Data!AF1336, ".", ",")))</f>
        <v>2775.59</v>
      </c>
      <c r="AG1336" t="str">
        <f>IF(ISBLANK(Data!AG1336), "", Data!AG1336)</f>
        <v>NKR</v>
      </c>
      <c r="AH1336" s="6">
        <f>IF(ISBLANK(Data!AH1336), 0, _xlfn.NUMBERVALUE(SUBSTITUTE(Data!AH1336, ".", ",")))</f>
        <v>2775.59</v>
      </c>
      <c r="AI1336" s="7">
        <f>IF(ISBLANK(Data!AI1336), "", _xlfn.NUMBERVALUE(SUBSTITUTE(Data!AI1336, ".", ",")))</f>
        <v>12000</v>
      </c>
      <c r="AJ1336" s="7">
        <f>IF(ISBLANK(Data!AJ1336), "", _xlfn.NUMBERVALUE(SUBSTITUTE(Data!AJ1336, ".", ",")))</f>
        <v>12000</v>
      </c>
      <c r="AK1336" s="7" t="str">
        <f>IF(ISBLANK(Data!AK1336), "", _xlfn.NUMBERVALUE(SUBSTITUTE(Data!AK1336, ".", ",")))</f>
        <v/>
      </c>
      <c r="AL1336">
        <f>IF(ISBLANK(Data!AL1336), "", Data!AL1336)</f>
        <v>0</v>
      </c>
      <c r="AM1336" s="15">
        <f>Table2[[#This Row],[DATE_IN]]-Table2[[#This Row],[DATE_OUT]]</f>
        <v>6</v>
      </c>
      <c r="AN1336" s="7" t="str">
        <f>IF(MID(RIGHT(Table2[[#This Row],[ADDR3]],3),1,1)=",",RIGHT(Table2[[#This Row],[ADDR3]],2),"")</f>
        <v/>
      </c>
      <c r="AO1336" s="7" t="str">
        <f>MID(Table2[[#This Row],[RES]],11,2)</f>
        <v>KP</v>
      </c>
      <c r="AP1336" s="7">
        <f>_xlfn.XLOOKUP(AG1336,Table3[CURRENCY],Table3[CONVERSION RATE],0)*Table2[[#This Row],[ORIGINAL PRICE]]</f>
        <v>2775.59</v>
      </c>
      <c r="AQ1336" s="7">
        <f>_xlfn.XLOOKUP(AG1336,Table3[CURRENCY],Table3[CONVERSION RATE],0)*Table2[[#This Row],[ORIGINAL PREPAYMENT]]</f>
        <v>2775.59</v>
      </c>
      <c r="AR1336" s="7"/>
      <c r="AS1336" s="15"/>
    </row>
    <row r="1337" spans="1:45" x14ac:dyDescent="0.25">
      <c r="A1337" t="str">
        <f>IF(ISBLANK(Data!A1337), "", Data!A1337)</f>
        <v>B</v>
      </c>
      <c r="B1337" s="2" cm="1">
        <f t="array" ref="B1337">IF(ISBLANK(Data!B1337), "", DATE(2000 + RIGHT(Data!B1337, 2), _xlfn.SWITCH(MID(Data!B1337, 3, 3), "JAN", 1, "FEB", 2, "MAR", 3, "APR", 4, "MAY", 5, "JUN", 6, "JUL", 7, "AUG", 8, "SEP", 9, "OCT", 10, "NOV", 11, "DEC", 12), LEFT(Data!B1337, 2)))</f>
        <v>45482</v>
      </c>
      <c r="C1337" t="str">
        <f>IF(ISBLANK(Data!C1337), "", Data!C1337)</f>
        <v>0564-6034-CA-2</v>
      </c>
      <c r="D1337" t="str">
        <f>IF(ISBLANK(Data!D1337), "", Data!D1337)</f>
        <v/>
      </c>
      <c r="E1337" t="str">
        <f>IF(ISBLANK(Data!E1337), "", Data!E1337)</f>
        <v>TOS</v>
      </c>
      <c r="F1337" s="2" cm="1">
        <f t="array" ref="F1337">IF(ISBLANK(Data!F1337), "", DATE(2000 + RIGHT(Data!F1337, 2), _xlfn.SWITCH(MID(Data!F1337, 3, 3), "JAN", 1, "FEB", 2, "MAR", 3, "APR", 4, "MAY", 5, "JUN", 6, "JUL", 7, "AUG", 8, "SEP", 9, "OCT", 10, "NOV", 11, "DEC", 12), LEFT(Data!F1337, 2)))</f>
        <v>45572</v>
      </c>
      <c r="G1337" t="str">
        <f>IF(ISBLANK(Data!G1337), "", Data!G1337)</f>
        <v>MON</v>
      </c>
      <c r="H1337" t="str">
        <f>IF(ISBLANK(Data!H1337), "", Data!H1337)</f>
        <v/>
      </c>
      <c r="I1337" t="str">
        <f>IF(ISBLANK(Data!I1337), "", Data!I1337)</f>
        <v>E</v>
      </c>
      <c r="J1337" t="str">
        <f>IF(ISBLANK(Data!J1337), "", Data!J1337)</f>
        <v>SVJ</v>
      </c>
      <c r="K1337" s="2" cm="1">
        <f t="array" ref="K1337">IF(ISBLANK(Data!K1337), "", DATE(2000 + RIGHT(Data!K1337, 2), _xlfn.SWITCH(MID(Data!K1337, 3, 3), "JAN", 1, "FEB", 2, "MAR", 3, "APR", 4, "MAY", 5, "JUN", 6, "JUL", 7, "AUG", 8, "SEP", 9, "OCT", 10, "NOV", 11, "DEC", 12), LEFT(Data!K1337, 2)))</f>
        <v>45578</v>
      </c>
      <c r="L1337" t="str">
        <f>IF(ISBLANK(Data!L1337), "", Data!L1337)</f>
        <v>SUN</v>
      </c>
      <c r="M1337" t="str">
        <f>IF(ISBLANK(Data!M1337), "", Data!M1337)</f>
        <v>DECLARADOR,MARINA</v>
      </c>
      <c r="N1337" t="str">
        <f>IF(ISBLANK(Data!N1337), "", Data!N1337)</f>
        <v>PJ</v>
      </c>
      <c r="O1337" s="2" t="str" cm="1">
        <f t="array" ref="O1337">IF(ISBLANK(Data!O1337), "", DATE(2000 + RIGHT(Data!O1337, 2), _xlfn.SWITCH(MID(Data!O1337, 3, 3), "JAN", 1, "FEB", 2, "MAR", 3, "APR", 4, "MAY", 5, "JUN", 6, "JUL", 7, "AUG", 8, "SEP", 9, "OCT", 10, "NOV", 11, "DEC", 12), LEFT(Data!O1337, 2)))</f>
        <v/>
      </c>
      <c r="P1337" t="str">
        <f>IF(ISBLANK(Data!P1337), "", Data!P1337)</f>
        <v/>
      </c>
      <c r="Q1337" t="str">
        <f>IF(ISBLANK(Data!Q1337), "", Data!Q1337)</f>
        <v/>
      </c>
      <c r="R1337" t="str">
        <f>IF(ISBLANK(Data!R1337), "", Data!R1337)</f>
        <v/>
      </c>
      <c r="S1337" t="str">
        <f>IF(ISBLANK(Data!S1337), "", Data!S1337)</f>
        <v/>
      </c>
      <c r="T1337" s="1" t="str">
        <f>IF(ISBLANK(Data!T1337),"",(Data!T1337))</f>
        <v/>
      </c>
      <c r="U1337" t="str">
        <f>IF(ISBLANK(Data!U1337), "", Data!U1337)</f>
        <v/>
      </c>
      <c r="V1337" t="str">
        <f>IF(ISBLANK(Data!V1337), "", Data!V1337)</f>
        <v/>
      </c>
      <c r="W1337" t="str">
        <f>IF(ISBLANK(Data!W1337), "", Data!W1337)</f>
        <v/>
      </c>
      <c r="X1337" t="str">
        <f>IF(ISBLANK(Data!X1337), "", Data!X1337)</f>
        <v/>
      </c>
      <c r="Y1337" t="str">
        <f>IF(ISBLANK(Data!Y1337), "", Data!Y1337)</f>
        <v/>
      </c>
      <c r="Z1337" t="str">
        <f>IF(ISBLANK(Data!Z1337), "", Data!Z1337)</f>
        <v>T/07560685/P/8Y</v>
      </c>
      <c r="AA1337" t="str">
        <f>IF(ISBLANK(Data!AA1337), "", Data!AA1337)</f>
        <v>6044188425</v>
      </c>
      <c r="AB1337" t="str">
        <f>IF(ISBLANK(Data!AB1337), "", Data!AB1337)</f>
        <v/>
      </c>
      <c r="AC1337" t="str">
        <f>IF(ISBLANK(Data!AC1337), "", Data!AC1337)</f>
        <v>U264516</v>
      </c>
      <c r="AD1337" t="str">
        <f>IF(ISBLANK(Data!AD1337), "", Data!AD1337)</f>
        <v/>
      </c>
      <c r="AE1337" t="str">
        <f>IF(ISBLANK(Data!AE1337), "", Data!AE1337)</f>
        <v/>
      </c>
      <c r="AF1337" s="7">
        <f>IF(ISBLANK(Data!AF1337), 0, _xlfn.NUMBERVALUE(SUBSTITUTE(Data!AF1337, ".", ",")))</f>
        <v>0</v>
      </c>
      <c r="AG1337" t="str">
        <f>IF(ISBLANK(Data!AG1337), "", Data!AG1337)</f>
        <v>USD</v>
      </c>
      <c r="AH1337" s="6">
        <f>IF(ISBLANK(Data!AH1337), 0, _xlfn.NUMBERVALUE(SUBSTITUTE(Data!AH1337, ".", ",")))</f>
        <v>1151.1300000000001</v>
      </c>
      <c r="AI1337" s="7">
        <f>IF(ISBLANK(Data!AI1337), "", _xlfn.NUMBERVALUE(SUBSTITUTE(Data!AI1337, ".", ",")))</f>
        <v>12000</v>
      </c>
      <c r="AJ1337" s="7">
        <f>IF(ISBLANK(Data!AJ1337), "", _xlfn.NUMBERVALUE(SUBSTITUTE(Data!AJ1337, ".", ",")))</f>
        <v>12000</v>
      </c>
      <c r="AK1337" s="7">
        <f>IF(ISBLANK(Data!AK1337), "", _xlfn.NUMBERVALUE(SUBSTITUTE(Data!AK1337, ".", ",")))</f>
        <v>4500</v>
      </c>
      <c r="AL1337">
        <f>IF(ISBLANK(Data!AL1337), "", Data!AL1337)</f>
        <v>0</v>
      </c>
      <c r="AM1337" s="15">
        <f>Table2[[#This Row],[DATE_IN]]-Table2[[#This Row],[DATE_OUT]]</f>
        <v>6</v>
      </c>
      <c r="AN1337" s="7" t="str">
        <f>IF(MID(RIGHT(Table2[[#This Row],[ADDR3]],3),1,1)=",",RIGHT(Table2[[#This Row],[ADDR3]],2),"")</f>
        <v/>
      </c>
      <c r="AO1337" s="7" t="str">
        <f>MID(Table2[[#This Row],[RES]],11,2)</f>
        <v>CA</v>
      </c>
      <c r="AP1337" s="7">
        <f>_xlfn.XLOOKUP(AG1337,Table3[CURRENCY],Table3[CONVERSION RATE],0)*Table2[[#This Row],[ORIGINAL PRICE]]</f>
        <v>12708.475200000001</v>
      </c>
      <c r="AQ1337" s="7">
        <f>_xlfn.XLOOKUP(AG1337,Table3[CURRENCY],Table3[CONVERSION RATE],0)*Table2[[#This Row],[ORIGINAL PREPAYMENT]]</f>
        <v>0</v>
      </c>
      <c r="AR1337" s="7"/>
      <c r="AS1337" s="15"/>
    </row>
    <row r="1338" spans="1:45" x14ac:dyDescent="0.25">
      <c r="A1338" t="str">
        <f>IF(ISBLANK(Data!A1338), "", Data!A1338)</f>
        <v>B</v>
      </c>
      <c r="B1338" s="2" cm="1">
        <f t="array" ref="B1338">IF(ISBLANK(Data!B1338), "", DATE(2000 + RIGHT(Data!B1338, 2), _xlfn.SWITCH(MID(Data!B1338, 3, 3), "JAN", 1, "FEB", 2, "MAR", 3, "APR", 4, "MAY", 5, "JUN", 6, "JUL", 7, "AUG", 8, "SEP", 9, "OCT", 10, "NOV", 11, "DEC", 12), LEFT(Data!B1338, 2)))</f>
        <v>45402</v>
      </c>
      <c r="C1338" t="str">
        <f>IF(ISBLANK(Data!C1338), "", Data!C1338)</f>
        <v>0084-0554-FR-1</v>
      </c>
      <c r="D1338" t="str">
        <f>IF(ISBLANK(Data!D1338), "", Data!D1338)</f>
        <v>QF950V</v>
      </c>
      <c r="E1338" t="str">
        <f>IF(ISBLANK(Data!E1338), "", Data!E1338)</f>
        <v>TOS</v>
      </c>
      <c r="F1338" s="2" cm="1">
        <f t="array" ref="F1338">IF(ISBLANK(Data!F1338), "", DATE(2000 + RIGHT(Data!F1338, 2), _xlfn.SWITCH(MID(Data!F1338, 3, 3), "JAN", 1, "FEB", 2, "MAR", 3, "APR", 4, "MAY", 5, "JUN", 6, "JUL", 7, "AUG", 8, "SEP", 9, "OCT", 10, "NOV", 11, "DEC", 12), LEFT(Data!F1338, 2)))</f>
        <v>45573</v>
      </c>
      <c r="G1338" t="str">
        <f>IF(ISBLANK(Data!G1338), "", Data!G1338)</f>
        <v>TUE</v>
      </c>
      <c r="H1338" t="str">
        <f>IF(ISBLANK(Data!H1338), "", Data!H1338)</f>
        <v/>
      </c>
      <c r="I1338" t="str">
        <f>IF(ISBLANK(Data!I1338), "", Data!I1338)</f>
        <v>B</v>
      </c>
      <c r="J1338" t="str">
        <f>IF(ISBLANK(Data!J1338), "", Data!J1338)</f>
        <v>TOS</v>
      </c>
      <c r="K1338" s="2" cm="1">
        <f t="array" ref="K1338">IF(ISBLANK(Data!K1338), "", DATE(2000 + RIGHT(Data!K1338, 2), _xlfn.SWITCH(MID(Data!K1338, 3, 3), "JAN", 1, "FEB", 2, "MAR", 3, "APR", 4, "MAY", 5, "JUN", 6, "JUL", 7, "AUG", 8, "SEP", 9, "OCT", 10, "NOV", 11, "DEC", 12), LEFT(Data!K1338, 2)))</f>
        <v>45579</v>
      </c>
      <c r="L1338" t="str">
        <f>IF(ISBLANK(Data!L1338), "", Data!L1338)</f>
        <v>MON</v>
      </c>
      <c r="M1338" t="str">
        <f>IF(ISBLANK(Data!M1338), "", Data!M1338)</f>
        <v>MAYET,PIERRE</v>
      </c>
      <c r="N1338" t="str">
        <f>IF(ISBLANK(Data!N1338), "", Data!N1338)</f>
        <v>LI</v>
      </c>
      <c r="O1338" s="2" cm="1">
        <f t="array" ref="O1338">IF(ISBLANK(Data!O1338), "", DATE(2000 + RIGHT(Data!O1338, 2), _xlfn.SWITCH(MID(Data!O1338, 3, 3), "JAN", 1, "FEB", 2, "MAR", 3, "APR", 4, "MAY", 5, "JUN", 6, "JUL", 7, "AUG", 8, "SEP", 9, "OCT", 10, "NOV", 11, "DEC", 12), LEFT(Data!O1338, 2)))</f>
        <v>61049</v>
      </c>
      <c r="P1338" t="str">
        <f>IF(ISBLANK(Data!P1338), "", Data!P1338)</f>
        <v>1XX1</v>
      </c>
      <c r="Q1338" t="str">
        <f>IF(ISBLANK(Data!Q1338), "", Data!Q1338)</f>
        <v>520895362</v>
      </c>
      <c r="R1338" t="str">
        <f>IF(ISBLANK(Data!R1338), "", Data!R1338)</f>
        <v>BU871094800004TE52089536</v>
      </c>
      <c r="S1338" t="str">
        <f>IF(ISBLANK(Data!S1338), "", Data!S1338)</f>
        <v>CH</v>
      </c>
      <c r="T1338" s="1" t="str">
        <f>IF(ISBLANK(Data!T1338),"",(Data!T1338))</f>
        <v/>
      </c>
      <c r="U1338" t="str">
        <f>IF(ISBLANK(Data!U1338), "", Data!U1338)</f>
        <v/>
      </c>
      <c r="V1338" t="str">
        <f>IF(ISBLANK(Data!V1338), "", Data!V1338)</f>
        <v>PARK RUE</v>
      </c>
      <c r="W1338" t="str">
        <f>IF(ISBLANK(Data!W1338), "", Data!W1338)</f>
        <v/>
      </c>
      <c r="X1338" t="str">
        <f>IF(ISBLANK(Data!X1338), "", Data!X1338)</f>
        <v>90015,PARIS                ,FR</v>
      </c>
      <c r="Y1338" t="str">
        <f>IF(ISBLANK(Data!Y1338), "", Data!Y1338)</f>
        <v/>
      </c>
      <c r="Z1338" t="str">
        <f>IF(ISBLANK(Data!Z1338), "", Data!Z1338)</f>
        <v>T/0062893E/P/RF</v>
      </c>
      <c r="AA1338" t="str">
        <f>IF(ISBLANK(Data!AA1338), "", Data!AA1338)</f>
        <v>+33186269080</v>
      </c>
      <c r="AB1338" t="str">
        <f>IF(ISBLANK(Data!AB1338), "", Data!AB1338)</f>
        <v>V281.09EUR/</v>
      </c>
      <c r="AC1338" t="str">
        <f>IF(ISBLANK(Data!AC1338), "", Data!AC1338)</f>
        <v>L223200</v>
      </c>
      <c r="AD1338" t="str">
        <f>IF(ISBLANK(Data!AD1338), "", Data!AD1338)</f>
        <v/>
      </c>
      <c r="AE1338" t="str">
        <f>IF(ISBLANK(Data!AE1338), "", Data!AE1338)</f>
        <v/>
      </c>
      <c r="AF1338" s="7">
        <f>IF(ISBLANK(Data!AF1338), 0, _xlfn.NUMBERVALUE(SUBSTITUTE(Data!AF1338, ".", ",")))</f>
        <v>281.08999999999997</v>
      </c>
      <c r="AG1338" t="str">
        <f>IF(ISBLANK(Data!AG1338), "", Data!AG1338)</f>
        <v>EUR</v>
      </c>
      <c r="AH1338" s="6">
        <f>IF(ISBLANK(Data!AH1338), 0, _xlfn.NUMBERVALUE(SUBSTITUTE(Data!AH1338, ".", ",")))</f>
        <v>280.93</v>
      </c>
      <c r="AI1338" s="7">
        <f>IF(ISBLANK(Data!AI1338), "", _xlfn.NUMBERVALUE(SUBSTITUTE(Data!AI1338, ".", ",")))</f>
        <v>12000</v>
      </c>
      <c r="AJ1338" s="7">
        <f>IF(ISBLANK(Data!AJ1338), "", _xlfn.NUMBERVALUE(SUBSTITUTE(Data!AJ1338, ".", ",")))</f>
        <v>12000</v>
      </c>
      <c r="AK1338" s="7" t="str">
        <f>IF(ISBLANK(Data!AK1338), "", _xlfn.NUMBERVALUE(SUBSTITUTE(Data!AK1338, ".", ",")))</f>
        <v/>
      </c>
      <c r="AL1338">
        <f>IF(ISBLANK(Data!AL1338), "", Data!AL1338)</f>
        <v>0</v>
      </c>
      <c r="AM1338" s="15">
        <f>Table2[[#This Row],[DATE_IN]]-Table2[[#This Row],[DATE_OUT]]</f>
        <v>6</v>
      </c>
      <c r="AN1338" s="7" t="str">
        <f>IF(MID(RIGHT(Table2[[#This Row],[ADDR3]],3),1,1)=",",RIGHT(Table2[[#This Row],[ADDR3]],2),"")</f>
        <v>FR</v>
      </c>
      <c r="AO1338" s="7" t="str">
        <f>MID(Table2[[#This Row],[RES]],11,2)</f>
        <v>FR</v>
      </c>
      <c r="AP1338" s="7">
        <f>_xlfn.XLOOKUP(AG1338,Table3[CURRENCY],Table3[CONVERSION RATE],0)*Table2[[#This Row],[ORIGINAL PRICE]]</f>
        <v>3362.7321000000002</v>
      </c>
      <c r="AQ1338" s="7">
        <f>_xlfn.XLOOKUP(AG1338,Table3[CURRENCY],Table3[CONVERSION RATE],0)*Table2[[#This Row],[ORIGINAL PREPAYMENT]]</f>
        <v>3364.6473000000001</v>
      </c>
      <c r="AR1338" s="7"/>
      <c r="AS1338" s="15"/>
    </row>
    <row r="1339" spans="1:45" x14ac:dyDescent="0.25">
      <c r="A1339" t="str">
        <f>IF(ISBLANK(Data!A1339), "", Data!A1339)</f>
        <v>B</v>
      </c>
      <c r="B1339" s="2" cm="1">
        <f t="array" ref="B1339">IF(ISBLANK(Data!B1339), "", DATE(2000 + RIGHT(Data!B1339, 2), _xlfn.SWITCH(MID(Data!B1339, 3, 3), "JAN", 1, "FEB", 2, "MAR", 3, "APR", 4, "MAY", 5, "JUN", 6, "JUL", 7, "AUG", 8, "SEP", 9, "OCT", 10, "NOV", 11, "DEC", 12), LEFT(Data!B1339, 2)))</f>
        <v>45458</v>
      </c>
      <c r="C1339" t="str">
        <f>IF(ISBLANK(Data!C1339), "", Data!C1339)</f>
        <v>0426-3535-DE-3</v>
      </c>
      <c r="D1339" t="str">
        <f>IF(ISBLANK(Data!D1339), "", Data!D1339)</f>
        <v>QF810V</v>
      </c>
      <c r="E1339" t="str">
        <f>IF(ISBLANK(Data!E1339), "", Data!E1339)</f>
        <v>TOS</v>
      </c>
      <c r="F1339" s="2" cm="1">
        <f t="array" ref="F1339">IF(ISBLANK(Data!F1339), "", DATE(2000 + RIGHT(Data!F1339, 2), _xlfn.SWITCH(MID(Data!F1339, 3, 3), "JAN", 1, "FEB", 2, "MAR", 3, "APR", 4, "MAY", 5, "JUN", 6, "JUL", 7, "AUG", 8, "SEP", 9, "OCT", 10, "NOV", 11, "DEC", 12), LEFT(Data!F1339, 2)))</f>
        <v>45573</v>
      </c>
      <c r="G1339" t="str">
        <f>IF(ISBLANK(Data!G1339), "", Data!G1339)</f>
        <v>TUE</v>
      </c>
      <c r="H1339" t="str">
        <f>IF(ISBLANK(Data!H1339), "", Data!H1339)</f>
        <v>WI</v>
      </c>
      <c r="I1339" t="str">
        <f>IF(ISBLANK(Data!I1339), "", Data!I1339)</f>
        <v>B</v>
      </c>
      <c r="J1339" t="str">
        <f>IF(ISBLANK(Data!J1339), "", Data!J1339)</f>
        <v>TOS</v>
      </c>
      <c r="K1339" s="2" cm="1">
        <f t="array" ref="K1339">IF(ISBLANK(Data!K1339), "", DATE(2000 + RIGHT(Data!K1339, 2), _xlfn.SWITCH(MID(Data!K1339, 3, 3), "JAN", 1, "FEB", 2, "MAR", 3, "APR", 4, "MAY", 5, "JUN", 6, "JUL", 7, "AUG", 8, "SEP", 9, "OCT", 10, "NOV", 11, "DEC", 12), LEFT(Data!K1339, 2)))</f>
        <v>45580</v>
      </c>
      <c r="L1339" t="str">
        <f>IF(ISBLANK(Data!L1339), "", Data!L1339)</f>
        <v>TUE</v>
      </c>
      <c r="M1339" t="str">
        <f>IF(ISBLANK(Data!M1339), "", Data!M1339)</f>
        <v>WORONIN,ELENA</v>
      </c>
      <c r="N1339" t="str">
        <f>IF(ISBLANK(Data!N1339), "", Data!N1339)</f>
        <v>LI</v>
      </c>
      <c r="O1339" s="2" cm="1">
        <f t="array" ref="O1339">IF(ISBLANK(Data!O1339), "", DATE(2000 + RIGHT(Data!O1339, 2), _xlfn.SWITCH(MID(Data!O1339, 3, 3), "JAN", 1, "FEB", 2, "MAR", 3, "APR", 4, "MAY", 5, "JUN", 6, "JUL", 7, "AUG", 8, "SEP", 9, "OCT", 10, "NOV", 11, "DEC", 12), LEFT(Data!O1339, 2)))</f>
        <v>70860</v>
      </c>
      <c r="P1339" t="str">
        <f>IF(ISBLANK(Data!P1339), "", Data!P1339)</f>
        <v>1XX1</v>
      </c>
      <c r="Q1339" t="str">
        <f>IF(ISBLANK(Data!Q1339), "", Data!Q1339)</f>
        <v>747385688</v>
      </c>
      <c r="R1339" t="str">
        <f>IF(ISBLANK(Data!R1339), "", Data!R1339)</f>
        <v>BU868102220001TE74738568</v>
      </c>
      <c r="S1339" t="str">
        <f>IF(ISBLANK(Data!S1339), "", Data!S1339)</f>
        <v>CH</v>
      </c>
      <c r="T1339" s="1" t="str">
        <f>IF(ISBLANK(Data!T1339),"",(Data!T1339))</f>
        <v/>
      </c>
      <c r="U1339" t="str">
        <f>IF(ISBLANK(Data!U1339), "", Data!U1339)</f>
        <v/>
      </c>
      <c r="V1339" t="str">
        <f>IF(ISBLANK(Data!V1339), "", Data!V1339)</f>
        <v/>
      </c>
      <c r="W1339" t="str">
        <f>IF(ISBLANK(Data!W1339), "", Data!W1339)</f>
        <v/>
      </c>
      <c r="X1339" t="str">
        <f>IF(ISBLANK(Data!X1339), "", Data!X1339)</f>
        <v/>
      </c>
      <c r="Y1339" t="str">
        <f>IF(ISBLANK(Data!Y1339), "", Data!Y1339)</f>
        <v/>
      </c>
      <c r="Z1339" t="str">
        <f>IF(ISBLANK(Data!Z1339), "", Data!Z1339)</f>
        <v>T/0061003E/P/YS</v>
      </c>
      <c r="AA1339" t="str">
        <f>IF(ISBLANK(Data!AA1339), "", Data!AA1339)</f>
        <v>004982199949983</v>
      </c>
      <c r="AB1339" t="str">
        <f>IF(ISBLANK(Data!AB1339), "", Data!AB1339)</f>
        <v/>
      </c>
      <c r="AC1339" t="str">
        <f>IF(ISBLANK(Data!AC1339), "", Data!AC1339)</f>
        <v>L184400</v>
      </c>
      <c r="AD1339" t="str">
        <f>IF(ISBLANK(Data!AD1339), "", Data!AD1339)</f>
        <v/>
      </c>
      <c r="AE1339" t="str">
        <f>IF(ISBLANK(Data!AE1339), "", Data!AE1339)</f>
        <v/>
      </c>
      <c r="AF1339" s="7">
        <f>IF(ISBLANK(Data!AF1339), 0, _xlfn.NUMBERVALUE(SUBSTITUTE(Data!AF1339, ".", ",")))</f>
        <v>307.2</v>
      </c>
      <c r="AG1339" t="str">
        <f>IF(ISBLANK(Data!AG1339), "", Data!AG1339)</f>
        <v>EUR</v>
      </c>
      <c r="AH1339" s="6">
        <f>IF(ISBLANK(Data!AH1339), 0, _xlfn.NUMBERVALUE(SUBSTITUTE(Data!AH1339, ".", ",")))</f>
        <v>306.74</v>
      </c>
      <c r="AI1339" s="7">
        <f>IF(ISBLANK(Data!AI1339), "", _xlfn.NUMBERVALUE(SUBSTITUTE(Data!AI1339, ".", ",")))</f>
        <v>12000</v>
      </c>
      <c r="AJ1339" s="7">
        <f>IF(ISBLANK(Data!AJ1339), "", _xlfn.NUMBERVALUE(SUBSTITUTE(Data!AJ1339, ".", ",")))</f>
        <v>12000</v>
      </c>
      <c r="AK1339" s="7" t="str">
        <f>IF(ISBLANK(Data!AK1339), "", _xlfn.NUMBERVALUE(SUBSTITUTE(Data!AK1339, ".", ",")))</f>
        <v/>
      </c>
      <c r="AL1339">
        <f>IF(ISBLANK(Data!AL1339), "", Data!AL1339)</f>
        <v>0</v>
      </c>
      <c r="AM1339" s="15">
        <f>Table2[[#This Row],[DATE_IN]]-Table2[[#This Row],[DATE_OUT]]</f>
        <v>7</v>
      </c>
      <c r="AN1339" s="7" t="str">
        <f>IF(MID(RIGHT(Table2[[#This Row],[ADDR3]],3),1,1)=",",RIGHT(Table2[[#This Row],[ADDR3]],2),"")</f>
        <v/>
      </c>
      <c r="AO1339" s="7" t="str">
        <f>MID(Table2[[#This Row],[RES]],11,2)</f>
        <v>DE</v>
      </c>
      <c r="AP1339" s="7">
        <f>_xlfn.XLOOKUP(AG1339,Table3[CURRENCY],Table3[CONVERSION RATE],0)*Table2[[#This Row],[ORIGINAL PRICE]]</f>
        <v>3671.6778000000004</v>
      </c>
      <c r="AQ1339" s="7">
        <f>_xlfn.XLOOKUP(AG1339,Table3[CURRENCY],Table3[CONVERSION RATE],0)*Table2[[#This Row],[ORIGINAL PREPAYMENT]]</f>
        <v>3677.1840000000002</v>
      </c>
      <c r="AR1339" s="7"/>
      <c r="AS1339" s="15"/>
    </row>
    <row r="1340" spans="1:45" x14ac:dyDescent="0.25">
      <c r="A1340" t="str">
        <f>IF(ISBLANK(Data!A1340), "", Data!A1340)</f>
        <v>B</v>
      </c>
      <c r="B1340" s="2" cm="1">
        <f t="array" ref="B1340">IF(ISBLANK(Data!B1340), "", DATE(2000 + RIGHT(Data!B1340, 2), _xlfn.SWITCH(MID(Data!B1340, 3, 3), "JAN", 1, "FEB", 2, "MAR", 3, "APR", 4, "MAY", 5, "JUN", 6, "JUL", 7, "AUG", 8, "SEP", 9, "OCT", 10, "NOV", 11, "DEC", 12), LEFT(Data!B1340, 2)))</f>
        <v>45496</v>
      </c>
      <c r="C1340" t="str">
        <f>IF(ISBLANK(Data!C1340), "", Data!C1340)</f>
        <v>0648-5312-ID-1</v>
      </c>
      <c r="D1340" t="str">
        <f>IF(ISBLANK(Data!D1340), "", Data!D1340)</f>
        <v/>
      </c>
      <c r="E1340" t="str">
        <f>IF(ISBLANK(Data!E1340), "", Data!E1340)</f>
        <v>TOS</v>
      </c>
      <c r="F1340" s="2" cm="1">
        <f t="array" ref="F1340">IF(ISBLANK(Data!F1340), "", DATE(2000 + RIGHT(Data!F1340, 2), _xlfn.SWITCH(MID(Data!F1340, 3, 3), "JAN", 1, "FEB", 2, "MAR", 3, "APR", 4, "MAY", 5, "JUN", 6, "JUL", 7, "AUG", 8, "SEP", 9, "OCT", 10, "NOV", 11, "DEC", 12), LEFT(Data!F1340, 2)))</f>
        <v>45573</v>
      </c>
      <c r="G1340" t="str">
        <f>IF(ISBLANK(Data!G1340), "", Data!G1340)</f>
        <v>TUE</v>
      </c>
      <c r="H1340" t="str">
        <f>IF(ISBLANK(Data!H1340), "", Data!H1340)</f>
        <v>DY1864</v>
      </c>
      <c r="I1340" t="str">
        <f>IF(ISBLANK(Data!I1340), "", Data!I1340)</f>
        <v>E</v>
      </c>
      <c r="J1340" t="str">
        <f>IF(ISBLANK(Data!J1340), "", Data!J1340)</f>
        <v>TOS</v>
      </c>
      <c r="K1340" s="2" cm="1">
        <f t="array" ref="K1340">IF(ISBLANK(Data!K1340), "", DATE(2000 + RIGHT(Data!K1340, 2), _xlfn.SWITCH(MID(Data!K1340, 3, 3), "JAN", 1, "FEB", 2, "MAR", 3, "APR", 4, "MAY", 5, "JUN", 6, "JUL", 7, "AUG", 8, "SEP", 9, "OCT", 10, "NOV", 11, "DEC", 12), LEFT(Data!K1340, 2)))</f>
        <v>45577</v>
      </c>
      <c r="L1340" t="str">
        <f>IF(ISBLANK(Data!L1340), "", Data!L1340)</f>
        <v>SAT</v>
      </c>
      <c r="M1340" t="str">
        <f>IF(ISBLANK(Data!M1340), "", Data!M1340)</f>
        <v>LAY,HERMAN LAYANTO</v>
      </c>
      <c r="N1340" t="str">
        <f>IF(ISBLANK(Data!N1340), "", Data!N1340)</f>
        <v>JS</v>
      </c>
      <c r="O1340" s="2" t="str" cm="1">
        <f t="array" ref="O1340">IF(ISBLANK(Data!O1340), "", DATE(2000 + RIGHT(Data!O1340, 2), _xlfn.SWITCH(MID(Data!O1340, 3, 3), "JAN", 1, "FEB", 2, "MAR", 3, "APR", 4, "MAY", 5, "JUN", 6, "JUL", 7, "AUG", 8, "SEP", 9, "OCT", 10, "NOV", 11, "DEC", 12), LEFT(Data!O1340, 2)))</f>
        <v/>
      </c>
      <c r="P1340" t="str">
        <f>IF(ISBLANK(Data!P1340), "", Data!P1340)</f>
        <v>1XX1</v>
      </c>
      <c r="Q1340" t="str">
        <f>IF(ISBLANK(Data!Q1340), "", Data!Q1340)</f>
        <v>01830008</v>
      </c>
      <c r="R1340" t="str">
        <f>IF(ISBLANK(Data!R1340), "", Data!R1340)</f>
        <v>BU868101830008TE06485312</v>
      </c>
      <c r="S1340" t="str">
        <f>IF(ISBLANK(Data!S1340), "", Data!S1340)</f>
        <v>CH</v>
      </c>
      <c r="T1340" s="1" t="str">
        <f>IF(ISBLANK(Data!T1340),"",(Data!T1340))</f>
        <v/>
      </c>
      <c r="U1340" t="str">
        <f>IF(ISBLANK(Data!U1340), "", Data!U1340)</f>
        <v/>
      </c>
      <c r="V1340" t="str">
        <f>IF(ISBLANK(Data!V1340), "", Data!V1340)</f>
        <v/>
      </c>
      <c r="W1340" t="str">
        <f>IF(ISBLANK(Data!W1340), "", Data!W1340)</f>
        <v/>
      </c>
      <c r="X1340" t="str">
        <f>IF(ISBLANK(Data!X1340), "", Data!X1340)</f>
        <v/>
      </c>
      <c r="Y1340" t="str">
        <f>IF(ISBLANK(Data!Y1340), "", Data!Y1340)</f>
        <v/>
      </c>
      <c r="Z1340" t="str">
        <f>IF(ISBLANK(Data!Z1340), "", Data!Z1340)</f>
        <v>T/0040445E/P/ZS</v>
      </c>
      <c r="AA1340" t="str">
        <f>IF(ISBLANK(Data!AA1340), "", Data!AA1340)</f>
        <v>0086-1089171020</v>
      </c>
      <c r="AB1340" t="str">
        <f>IF(ISBLANK(Data!AB1340), "", Data!AB1340)</f>
        <v/>
      </c>
      <c r="AC1340" t="str">
        <f>IF(ISBLANK(Data!AC1340), "", Data!AC1340)</f>
        <v>Q002100</v>
      </c>
      <c r="AD1340" t="str">
        <f>IF(ISBLANK(Data!AD1340), "", Data!AD1340)</f>
        <v/>
      </c>
      <c r="AE1340" t="str">
        <f>IF(ISBLANK(Data!AE1340), "", Data!AE1340)</f>
        <v/>
      </c>
      <c r="AF1340" s="7">
        <f>IF(ISBLANK(Data!AF1340), 0, _xlfn.NUMBERVALUE(SUBSTITUTE(Data!AF1340, ".", ",")))</f>
        <v>4993.1400000000003</v>
      </c>
      <c r="AG1340" t="str">
        <f>IF(ISBLANK(Data!AG1340), "", Data!AG1340)</f>
        <v>NKR</v>
      </c>
      <c r="AH1340" s="6">
        <f>IF(ISBLANK(Data!AH1340), 0, _xlfn.NUMBERVALUE(SUBSTITUTE(Data!AH1340, ".", ",")))</f>
        <v>4993.1400000000003</v>
      </c>
      <c r="AI1340" s="7">
        <f>IF(ISBLANK(Data!AI1340), "", _xlfn.NUMBERVALUE(SUBSTITUTE(Data!AI1340, ".", ",")))</f>
        <v>12000</v>
      </c>
      <c r="AJ1340" s="7">
        <f>IF(ISBLANK(Data!AJ1340), "", _xlfn.NUMBERVALUE(SUBSTITUTE(Data!AJ1340, ".", ",")))</f>
        <v>12000</v>
      </c>
      <c r="AK1340" s="7" t="str">
        <f>IF(ISBLANK(Data!AK1340), "", _xlfn.NUMBERVALUE(SUBSTITUTE(Data!AK1340, ".", ",")))</f>
        <v/>
      </c>
      <c r="AL1340">
        <f>IF(ISBLANK(Data!AL1340), "", Data!AL1340)</f>
        <v>0</v>
      </c>
      <c r="AM1340" s="15">
        <f>Table2[[#This Row],[DATE_IN]]-Table2[[#This Row],[DATE_OUT]]</f>
        <v>4</v>
      </c>
      <c r="AN1340" s="7" t="str">
        <f>IF(MID(RIGHT(Table2[[#This Row],[ADDR3]],3),1,1)=",",RIGHT(Table2[[#This Row],[ADDR3]],2),"")</f>
        <v/>
      </c>
      <c r="AO1340" s="7" t="str">
        <f>MID(Table2[[#This Row],[RES]],11,2)</f>
        <v>ID</v>
      </c>
      <c r="AP1340" s="7">
        <f>_xlfn.XLOOKUP(AG1340,Table3[CURRENCY],Table3[CONVERSION RATE],0)*Table2[[#This Row],[ORIGINAL PRICE]]</f>
        <v>4993.1400000000003</v>
      </c>
      <c r="AQ1340" s="7">
        <f>_xlfn.XLOOKUP(AG1340,Table3[CURRENCY],Table3[CONVERSION RATE],0)*Table2[[#This Row],[ORIGINAL PREPAYMENT]]</f>
        <v>4993.1400000000003</v>
      </c>
      <c r="AR1340" s="7"/>
      <c r="AS1340" s="15"/>
    </row>
    <row r="1341" spans="1:45" x14ac:dyDescent="0.25">
      <c r="A1341" t="str">
        <f>IF(ISBLANK(Data!A1341), "", Data!A1341)</f>
        <v>B</v>
      </c>
      <c r="B1341" s="2" cm="1">
        <f t="array" ref="B1341">IF(ISBLANK(Data!B1341), "", DATE(2000 + RIGHT(Data!B1341, 2), _xlfn.SWITCH(MID(Data!B1341, 3, 3), "JAN", 1, "FEB", 2, "MAR", 3, "APR", 4, "MAY", 5, "JUN", 6, "JUL", 7, "AUG", 8, "SEP", 9, "OCT", 10, "NOV", 11, "DEC", 12), LEFT(Data!B1341, 2)))</f>
        <v>45361</v>
      </c>
      <c r="C1341" t="str">
        <f>IF(ISBLANK(Data!C1341), "", Data!C1341)</f>
        <v>4840-3677-DE-0</v>
      </c>
      <c r="D1341" t="str">
        <f>IF(ISBLANK(Data!D1341), "", Data!D1341)</f>
        <v>QE492W</v>
      </c>
      <c r="E1341" t="str">
        <f>IF(ISBLANK(Data!E1341), "", Data!E1341)</f>
        <v>TOS</v>
      </c>
      <c r="F1341" s="2" cm="1">
        <f t="array" ref="F1341">IF(ISBLANK(Data!F1341), "", DATE(2000 + RIGHT(Data!F1341, 2), _xlfn.SWITCH(MID(Data!F1341, 3, 3), "JAN", 1, "FEB", 2, "MAR", 3, "APR", 4, "MAY", 5, "JUN", 6, "JUL", 7, "AUG", 8, "SEP", 9, "OCT", 10, "NOV", 11, "DEC", 12), LEFT(Data!F1341, 2)))</f>
        <v>45573</v>
      </c>
      <c r="G1341" t="str">
        <f>IF(ISBLANK(Data!G1341), "", Data!G1341)</f>
        <v>TUE</v>
      </c>
      <c r="H1341" t="str">
        <f>IF(ISBLANK(Data!H1341), "", Data!H1341)</f>
        <v>SK4434</v>
      </c>
      <c r="I1341" t="str">
        <f>IF(ISBLANK(Data!I1341), "", Data!I1341)</f>
        <v>C</v>
      </c>
      <c r="J1341" t="str">
        <f>IF(ISBLANK(Data!J1341), "", Data!J1341)</f>
        <v>TOS</v>
      </c>
      <c r="K1341" s="2" cm="1">
        <f t="array" ref="K1341">IF(ISBLANK(Data!K1341), "", DATE(2000 + RIGHT(Data!K1341, 2), _xlfn.SWITCH(MID(Data!K1341, 3, 3), "JAN", 1, "FEB", 2, "MAR", 3, "APR", 4, "MAY", 5, "JUN", 6, "JUL", 7, "AUG", 8, "SEP", 9, "OCT", 10, "NOV", 11, "DEC", 12), LEFT(Data!K1341, 2)))</f>
        <v>45587</v>
      </c>
      <c r="L1341" t="str">
        <f>IF(ISBLANK(Data!L1341), "", Data!L1341)</f>
        <v>TUE</v>
      </c>
      <c r="M1341" t="str">
        <f>IF(ISBLANK(Data!M1341), "", Data!M1341)</f>
        <v>KISZLER,JANOSCH</v>
      </c>
      <c r="N1341" t="str">
        <f>IF(ISBLANK(Data!N1341), "", Data!N1341)</f>
        <v>LJ</v>
      </c>
      <c r="O1341" s="2" t="str" cm="1">
        <f t="array" ref="O1341">IF(ISBLANK(Data!O1341), "", DATE(2000 + RIGHT(Data!O1341, 2), _xlfn.SWITCH(MID(Data!O1341, 3, 3), "JAN", 1, "FEB", 2, "MAR", 3, "APR", 4, "MAY", 5, "JUN", 6, "JUL", 7, "AUG", 8, "SEP", 9, "OCT", 10, "NOV", 11, "DEC", 12), LEFT(Data!O1341, 2)))</f>
        <v/>
      </c>
      <c r="P1341" t="str">
        <f>IF(ISBLANK(Data!P1341), "", Data!P1341)</f>
        <v>1XX1</v>
      </c>
      <c r="Q1341" t="str">
        <f>IF(ISBLANK(Data!Q1341), "", Data!Q1341)</f>
        <v>NO331881040</v>
      </c>
      <c r="R1341" t="str">
        <f>IF(ISBLANK(Data!R1341), "", Data!R1341)</f>
        <v>BU873140020009TE33188104</v>
      </c>
      <c r="S1341" t="str">
        <f>IF(ISBLANK(Data!S1341), "", Data!S1341)</f>
        <v>CH</v>
      </c>
      <c r="T1341" s="1" t="str">
        <f>IF(ISBLANK(Data!T1341),"",(Data!T1341))</f>
        <v/>
      </c>
      <c r="U1341" t="str">
        <f>IF(ISBLANK(Data!U1341), "", Data!U1341)</f>
        <v/>
      </c>
      <c r="V1341" t="str">
        <f>IF(ISBLANK(Data!V1341), "", Data!V1341)</f>
        <v/>
      </c>
      <c r="W1341" t="str">
        <f>IF(ISBLANK(Data!W1341), "", Data!W1341)</f>
        <v/>
      </c>
      <c r="X1341" t="str">
        <f>IF(ISBLANK(Data!X1341), "", Data!X1341)</f>
        <v/>
      </c>
      <c r="Y1341" t="str">
        <f>IF(ISBLANK(Data!Y1341), "", Data!Y1341)</f>
        <v/>
      </c>
      <c r="Z1341" t="str">
        <f>IF(ISBLANK(Data!Z1341), "", Data!Z1341)</f>
        <v>T/0017146D/P/KU</v>
      </c>
      <c r="AA1341" t="str">
        <f>IF(ISBLANK(Data!AA1341), "", Data!AA1341)</f>
        <v>017670840116</v>
      </c>
      <c r="AB1341" t="str">
        <f>IF(ISBLANK(Data!AB1341), "", Data!AB1341)</f>
        <v/>
      </c>
      <c r="AC1341" t="str">
        <f>IF(ISBLANK(Data!AC1341), "", Data!AC1341)</f>
        <v>L180700</v>
      </c>
      <c r="AD1341" t="str">
        <f>IF(ISBLANK(Data!AD1341), "", Data!AD1341)</f>
        <v/>
      </c>
      <c r="AE1341" t="str">
        <f>IF(ISBLANK(Data!AE1341), "", Data!AE1341)</f>
        <v/>
      </c>
      <c r="AF1341" s="7">
        <f>IF(ISBLANK(Data!AF1341), 0, _xlfn.NUMBERVALUE(SUBSTITUTE(Data!AF1341, ".", ",")))</f>
        <v>636.02</v>
      </c>
      <c r="AG1341" t="str">
        <f>IF(ISBLANK(Data!AG1341), "", Data!AG1341)</f>
        <v>EUR</v>
      </c>
      <c r="AH1341" s="6">
        <f>IF(ISBLANK(Data!AH1341), 0, _xlfn.NUMBERVALUE(SUBSTITUTE(Data!AH1341, ".", ",")))</f>
        <v>635.54</v>
      </c>
      <c r="AI1341" s="7">
        <f>IF(ISBLANK(Data!AI1341), "", _xlfn.NUMBERVALUE(SUBSTITUTE(Data!AI1341, ".", ",")))</f>
        <v>12000</v>
      </c>
      <c r="AJ1341" s="7">
        <f>IF(ISBLANK(Data!AJ1341), "", _xlfn.NUMBERVALUE(SUBSTITUTE(Data!AJ1341, ".", ",")))</f>
        <v>12000</v>
      </c>
      <c r="AK1341" s="7" t="str">
        <f>IF(ISBLANK(Data!AK1341), "", _xlfn.NUMBERVALUE(SUBSTITUTE(Data!AK1341, ".", ",")))</f>
        <v/>
      </c>
      <c r="AL1341">
        <f>IF(ISBLANK(Data!AL1341), "", Data!AL1341)</f>
        <v>0</v>
      </c>
      <c r="AM1341" s="15">
        <f>Table2[[#This Row],[DATE_IN]]-Table2[[#This Row],[DATE_OUT]]</f>
        <v>14</v>
      </c>
      <c r="AN1341" s="7" t="str">
        <f>IF(MID(RIGHT(Table2[[#This Row],[ADDR3]],3),1,1)=",",RIGHT(Table2[[#This Row],[ADDR3]],2),"")</f>
        <v/>
      </c>
      <c r="AO1341" s="7" t="str">
        <f>MID(Table2[[#This Row],[RES]],11,2)</f>
        <v>DE</v>
      </c>
      <c r="AP1341" s="7">
        <f>_xlfn.XLOOKUP(AG1341,Table3[CURRENCY],Table3[CONVERSION RATE],0)*Table2[[#This Row],[ORIGINAL PRICE]]</f>
        <v>7607.4138000000003</v>
      </c>
      <c r="AQ1341" s="7">
        <f>_xlfn.XLOOKUP(AG1341,Table3[CURRENCY],Table3[CONVERSION RATE],0)*Table2[[#This Row],[ORIGINAL PREPAYMENT]]</f>
        <v>7613.1594000000005</v>
      </c>
      <c r="AR1341" s="7"/>
      <c r="AS1341" s="15"/>
    </row>
    <row r="1342" spans="1:45" x14ac:dyDescent="0.25">
      <c r="A1342" t="str">
        <f>IF(ISBLANK(Data!A1342), "", Data!A1342)</f>
        <v>B</v>
      </c>
      <c r="B1342" s="2" cm="1">
        <f t="array" ref="B1342">IF(ISBLANK(Data!B1342), "", DATE(2000 + RIGHT(Data!B1342, 2), _xlfn.SWITCH(MID(Data!B1342, 3, 3), "JAN", 1, "FEB", 2, "MAR", 3, "APR", 4, "MAY", 5, "JUN", 6, "JUL", 7, "AUG", 8, "SEP", 9, "OCT", 10, "NOV", 11, "DEC", 12), LEFT(Data!B1342, 2)))</f>
        <v>45458</v>
      </c>
      <c r="C1342" t="str">
        <f>IF(ISBLANK(Data!C1342), "", Data!C1342)</f>
        <v>0427-2383-MY-3</v>
      </c>
      <c r="D1342" t="str">
        <f>IF(ISBLANK(Data!D1342), "", Data!D1342)</f>
        <v>QE495W</v>
      </c>
      <c r="E1342" t="str">
        <f>IF(ISBLANK(Data!E1342), "", Data!E1342)</f>
        <v>TOS</v>
      </c>
      <c r="F1342" s="2" cm="1">
        <f t="array" ref="F1342">IF(ISBLANK(Data!F1342), "", DATE(2000 + RIGHT(Data!F1342, 2), _xlfn.SWITCH(MID(Data!F1342, 3, 3), "JAN", 1, "FEB", 2, "MAR", 3, "APR", 4, "MAY", 5, "JUN", 6, "JUL", 7, "AUG", 8, "SEP", 9, "OCT", 10, "NOV", 11, "DEC", 12), LEFT(Data!F1342, 2)))</f>
        <v>45574</v>
      </c>
      <c r="G1342" t="str">
        <f>IF(ISBLANK(Data!G1342), "", Data!G1342)</f>
        <v>WED</v>
      </c>
      <c r="H1342" t="str">
        <f>IF(ISBLANK(Data!H1342), "", Data!H1342)</f>
        <v>WI</v>
      </c>
      <c r="I1342" t="str">
        <f>IF(ISBLANK(Data!I1342), "", Data!I1342)</f>
        <v>C</v>
      </c>
      <c r="J1342" t="str">
        <f>IF(ISBLANK(Data!J1342), "", Data!J1342)</f>
        <v>TOS</v>
      </c>
      <c r="K1342" s="2" cm="1">
        <f t="array" ref="K1342">IF(ISBLANK(Data!K1342), "", DATE(2000 + RIGHT(Data!K1342, 2), _xlfn.SWITCH(MID(Data!K1342, 3, 3), "JAN", 1, "FEB", 2, "MAR", 3, "APR", 4, "MAY", 5, "JUN", 6, "JUL", 7, "AUG", 8, "SEP", 9, "OCT", 10, "NOV", 11, "DEC", 12), LEFT(Data!K1342, 2)))</f>
        <v>45579</v>
      </c>
      <c r="L1342" t="str">
        <f>IF(ISBLANK(Data!L1342), "", Data!L1342)</f>
        <v>MON</v>
      </c>
      <c r="M1342" t="str">
        <f>IF(ISBLANK(Data!M1342), "", Data!M1342)</f>
        <v>AHMAD,AZHAR</v>
      </c>
      <c r="N1342" t="str">
        <f>IF(ISBLANK(Data!N1342), "", Data!N1342)</f>
        <v>LV</v>
      </c>
      <c r="O1342" s="2" t="str" cm="1">
        <f t="array" ref="O1342">IF(ISBLANK(Data!O1342), "", DATE(2000 + RIGHT(Data!O1342, 2), _xlfn.SWITCH(MID(Data!O1342, 3, 3), "JAN", 1, "FEB", 2, "MAR", 3, "APR", 4, "MAY", 5, "JUN", 6, "JUL", 7, "AUG", 8, "SEP", 9, "OCT", 10, "NOV", 11, "DEC", 12), LEFT(Data!O1342, 2)))</f>
        <v/>
      </c>
      <c r="P1342" t="str">
        <f>IF(ISBLANK(Data!P1342), "", Data!P1342)</f>
        <v>1XX1</v>
      </c>
      <c r="Q1342" t="str">
        <f>IF(ISBLANK(Data!Q1342), "", Data!Q1342)</f>
        <v>NO143173670</v>
      </c>
      <c r="R1342" t="str">
        <f>IF(ISBLANK(Data!R1342), "", Data!R1342)</f>
        <v>BU873140040007TE14317367</v>
      </c>
      <c r="S1342" t="str">
        <f>IF(ISBLANK(Data!S1342), "", Data!S1342)</f>
        <v>CH</v>
      </c>
      <c r="T1342" s="1" t="str">
        <f>IF(ISBLANK(Data!T1342),"",(Data!T1342))</f>
        <v/>
      </c>
      <c r="U1342" t="str">
        <f>IF(ISBLANK(Data!U1342), "", Data!U1342)</f>
        <v/>
      </c>
      <c r="V1342" t="str">
        <f>IF(ISBLANK(Data!V1342), "", Data!V1342)</f>
        <v/>
      </c>
      <c r="W1342" t="str">
        <f>IF(ISBLANK(Data!W1342), "", Data!W1342)</f>
        <v/>
      </c>
      <c r="X1342" t="str">
        <f>IF(ISBLANK(Data!X1342), "", Data!X1342)</f>
        <v/>
      </c>
      <c r="Y1342" t="str">
        <f>IF(ISBLANK(Data!Y1342), "", Data!Y1342)</f>
        <v/>
      </c>
      <c r="Z1342" t="str">
        <f>IF(ISBLANK(Data!Z1342), "", Data!Z1342)</f>
        <v>T/0017161D/P/KU</v>
      </c>
      <c r="AA1342" t="str">
        <f>IF(ISBLANK(Data!AA1342), "", Data!AA1342)</f>
        <v>1 4999600</v>
      </c>
      <c r="AB1342" t="str">
        <f>IF(ISBLANK(Data!AB1342), "", Data!AB1342)</f>
        <v/>
      </c>
      <c r="AC1342" t="str">
        <f>IF(ISBLANK(Data!AC1342), "", Data!AC1342)</f>
        <v>L180700</v>
      </c>
      <c r="AD1342" t="str">
        <f>IF(ISBLANK(Data!AD1342), "", Data!AD1342)</f>
        <v/>
      </c>
      <c r="AE1342" t="str">
        <f>IF(ISBLANK(Data!AE1342), "", Data!AE1342)</f>
        <v/>
      </c>
      <c r="AF1342" s="7">
        <f>IF(ISBLANK(Data!AF1342), 0, _xlfn.NUMBERVALUE(SUBSTITUTE(Data!AF1342, ".", ",")))</f>
        <v>2916.11</v>
      </c>
      <c r="AG1342" t="str">
        <f>IF(ISBLANK(Data!AG1342), "", Data!AG1342)</f>
        <v>NKR</v>
      </c>
      <c r="AH1342" s="6">
        <f>IF(ISBLANK(Data!AH1342), 0, _xlfn.NUMBERVALUE(SUBSTITUTE(Data!AH1342, ".", ",")))</f>
        <v>2916.11</v>
      </c>
      <c r="AI1342" s="7">
        <f>IF(ISBLANK(Data!AI1342), "", _xlfn.NUMBERVALUE(SUBSTITUTE(Data!AI1342, ".", ",")))</f>
        <v>12000</v>
      </c>
      <c r="AJ1342" s="7">
        <f>IF(ISBLANK(Data!AJ1342), "", _xlfn.NUMBERVALUE(SUBSTITUTE(Data!AJ1342, ".", ",")))</f>
        <v>12000</v>
      </c>
      <c r="AK1342" s="7" t="str">
        <f>IF(ISBLANK(Data!AK1342), "", _xlfn.NUMBERVALUE(SUBSTITUTE(Data!AK1342, ".", ",")))</f>
        <v/>
      </c>
      <c r="AL1342">
        <f>IF(ISBLANK(Data!AL1342), "", Data!AL1342)</f>
        <v>0</v>
      </c>
      <c r="AM1342" s="15">
        <f>Table2[[#This Row],[DATE_IN]]-Table2[[#This Row],[DATE_OUT]]</f>
        <v>5</v>
      </c>
      <c r="AN1342" s="7" t="str">
        <f>IF(MID(RIGHT(Table2[[#This Row],[ADDR3]],3),1,1)=",",RIGHT(Table2[[#This Row],[ADDR3]],2),"")</f>
        <v/>
      </c>
      <c r="AO1342" s="7" t="str">
        <f>MID(Table2[[#This Row],[RES]],11,2)</f>
        <v>MY</v>
      </c>
      <c r="AP1342" s="7">
        <f>_xlfn.XLOOKUP(AG1342,Table3[CURRENCY],Table3[CONVERSION RATE],0)*Table2[[#This Row],[ORIGINAL PRICE]]</f>
        <v>2916.11</v>
      </c>
      <c r="AQ1342" s="7">
        <f>_xlfn.XLOOKUP(AG1342,Table3[CURRENCY],Table3[CONVERSION RATE],0)*Table2[[#This Row],[ORIGINAL PREPAYMENT]]</f>
        <v>2916.11</v>
      </c>
      <c r="AR1342" s="7"/>
      <c r="AS1342" s="15"/>
    </row>
    <row r="1343" spans="1:45" x14ac:dyDescent="0.25">
      <c r="A1343" t="str">
        <f>IF(ISBLANK(Data!A1343), "", Data!A1343)</f>
        <v>B</v>
      </c>
      <c r="B1343" s="2" cm="1">
        <f t="array" ref="B1343">IF(ISBLANK(Data!B1343), "", DATE(2000 + RIGHT(Data!B1343, 2), _xlfn.SWITCH(MID(Data!B1343, 3, 3), "JAN", 1, "FEB", 2, "MAR", 3, "APR", 4, "MAY", 5, "JUN", 6, "JUL", 7, "AUG", 8, "SEP", 9, "OCT", 10, "NOV", 11, "DEC", 12), LEFT(Data!B1343, 2)))</f>
        <v>45474</v>
      </c>
      <c r="C1343" t="str">
        <f>IF(ISBLANK(Data!C1343), "", Data!C1343)</f>
        <v>0520-6123-AU-6</v>
      </c>
      <c r="D1343" t="str">
        <f>IF(ISBLANK(Data!D1343), "", Data!D1343)</f>
        <v>DU669W</v>
      </c>
      <c r="E1343" t="str">
        <f>IF(ISBLANK(Data!E1343), "", Data!E1343)</f>
        <v>TOS</v>
      </c>
      <c r="F1343" s="2" cm="1">
        <f t="array" ref="F1343">IF(ISBLANK(Data!F1343), "", DATE(2000 + RIGHT(Data!F1343, 2), _xlfn.SWITCH(MID(Data!F1343, 3, 3), "JAN", 1, "FEB", 2, "MAR", 3, "APR", 4, "MAY", 5, "JUN", 6, "JUL", 7, "AUG", 8, "SEP", 9, "OCT", 10, "NOV", 11, "DEC", 12), LEFT(Data!F1343, 2)))</f>
        <v>45574</v>
      </c>
      <c r="G1343" t="str">
        <f>IF(ISBLANK(Data!G1343), "", Data!G1343)</f>
        <v>WED</v>
      </c>
      <c r="H1343" t="str">
        <f>IF(ISBLANK(Data!H1343), "", Data!H1343)</f>
        <v>SK4430</v>
      </c>
      <c r="I1343" t="str">
        <f>IF(ISBLANK(Data!I1343), "", Data!I1343)</f>
        <v>E</v>
      </c>
      <c r="J1343" t="str">
        <f>IF(ISBLANK(Data!J1343), "", Data!J1343)</f>
        <v>TOS</v>
      </c>
      <c r="K1343" s="2" cm="1">
        <f t="array" ref="K1343">IF(ISBLANK(Data!K1343), "", DATE(2000 + RIGHT(Data!K1343, 2), _xlfn.SWITCH(MID(Data!K1343, 3, 3), "JAN", 1, "FEB", 2, "MAR", 3, "APR", 4, "MAY", 5, "JUN", 6, "JUL", 7, "AUG", 8, "SEP", 9, "OCT", 10, "NOV", 11, "DEC", 12), LEFT(Data!K1343, 2)))</f>
        <v>45582</v>
      </c>
      <c r="L1343" t="str">
        <f>IF(ISBLANK(Data!L1343), "", Data!L1343)</f>
        <v>THU</v>
      </c>
      <c r="M1343" t="str">
        <f>IF(ISBLANK(Data!M1343), "", Data!M1343)</f>
        <v>SCOTT,CALIN</v>
      </c>
      <c r="N1343" t="str">
        <f>IF(ISBLANK(Data!N1343), "", Data!N1343)</f>
        <v>LV</v>
      </c>
      <c r="O1343" s="2" cm="1">
        <f t="array" ref="O1343">IF(ISBLANK(Data!O1343), "", DATE(2000 + RIGHT(Data!O1343, 2), _xlfn.SWITCH(MID(Data!O1343, 3, 3), "JAN", 1, "FEB", 2, "MAR", 3, "APR", 4, "MAY", 5, "JUN", 6, "JUL", 7, "AUG", 8, "SEP", 9, "OCT", 10, "NOV", 11, "DEC", 12), LEFT(Data!O1343, 2)))</f>
        <v>65347</v>
      </c>
      <c r="P1343" t="str">
        <f>IF(ISBLANK(Data!P1343), "", Data!P1343)</f>
        <v>1001</v>
      </c>
      <c r="Q1343" t="str">
        <f>IF(ISBLANK(Data!Q1343), "", Data!Q1343)</f>
        <v/>
      </c>
      <c r="R1343" t="str">
        <f>IF(ISBLANK(Data!R1343), "", Data!R1343)</f>
        <v>CM552350XXXXXX8993</v>
      </c>
      <c r="S1343" t="str">
        <f>IF(ISBLANK(Data!S1343), "", Data!S1343)</f>
        <v>CV</v>
      </c>
      <c r="T1343" s="1" t="str">
        <f>IF(ISBLANK(Data!T1343),"",(Data!T1343))</f>
        <v>11/25</v>
      </c>
      <c r="U1343" t="str">
        <f>IF(ISBLANK(Data!U1343), "", Data!U1343)</f>
        <v/>
      </c>
      <c r="V1343" t="str">
        <f>IF(ISBLANK(Data!V1343), "", Data!V1343)</f>
        <v>60 TUCKWELL ROAD, CASTLE HILL,</v>
      </c>
      <c r="W1343" t="str">
        <f>IF(ISBLANK(Data!W1343), "", Data!W1343)</f>
        <v/>
      </c>
      <c r="X1343" t="str">
        <f>IF(ISBLANK(Data!X1343), "", Data!X1343)</f>
        <v>CAS**** NSW 2154           ,AU</v>
      </c>
      <c r="Y1343" t="str">
        <f>IF(ISBLANK(Data!Y1343), "", Data!Y1343)</f>
        <v>AUXX15958546</v>
      </c>
      <c r="Z1343" t="str">
        <f>IF(ISBLANK(Data!Z1343), "", Data!Z1343)</f>
        <v>P/I1</v>
      </c>
      <c r="AA1343" t="str">
        <f>IF(ISBLANK(Data!AA1343), "", Data!AA1343)</f>
        <v>0419173595</v>
      </c>
      <c r="AB1343" t="str">
        <f>IF(ISBLANK(Data!AB1343), "", Data!AB1343)</f>
        <v>MRA RENTER</v>
      </c>
      <c r="AC1343" t="str">
        <f>IF(ISBLANK(Data!AC1343), "", Data!AC1343)</f>
        <v>U140000</v>
      </c>
      <c r="AD1343" t="str">
        <f>IF(ISBLANK(Data!AD1343), "", Data!AD1343)</f>
        <v/>
      </c>
      <c r="AE1343" t="str">
        <f>IF(ISBLANK(Data!AE1343), "", Data!AE1343)</f>
        <v/>
      </c>
      <c r="AF1343" s="7">
        <f>IF(ISBLANK(Data!AF1343), 0, _xlfn.NUMBERVALUE(SUBSTITUTE(Data!AF1343, ".", ",")))</f>
        <v>0</v>
      </c>
      <c r="AG1343" t="str">
        <f>IF(ISBLANK(Data!AG1343), "", Data!AG1343)</f>
        <v>NKR</v>
      </c>
      <c r="AH1343" s="6">
        <f>IF(ISBLANK(Data!AH1343), 0, _xlfn.NUMBERVALUE(SUBSTITUTE(Data!AH1343, ".", ",")))</f>
        <v>5604.14</v>
      </c>
      <c r="AI1343" s="7">
        <f>IF(ISBLANK(Data!AI1343), "", _xlfn.NUMBERVALUE(SUBSTITUTE(Data!AI1343, ".", ",")))</f>
        <v>0</v>
      </c>
      <c r="AJ1343" s="7">
        <f>IF(ISBLANK(Data!AJ1343), "", _xlfn.NUMBERVALUE(SUBSTITUTE(Data!AJ1343, ".", ",")))</f>
        <v>0</v>
      </c>
      <c r="AK1343" s="7" t="str">
        <f>IF(ISBLANK(Data!AK1343), "", _xlfn.NUMBERVALUE(SUBSTITUTE(Data!AK1343, ".", ",")))</f>
        <v/>
      </c>
      <c r="AL1343">
        <f>IF(ISBLANK(Data!AL1343), "", Data!AL1343)</f>
        <v>0</v>
      </c>
      <c r="AM1343" s="15">
        <f>Table2[[#This Row],[DATE_IN]]-Table2[[#This Row],[DATE_OUT]]</f>
        <v>8</v>
      </c>
      <c r="AN1343" s="7" t="str">
        <f>IF(MID(RIGHT(Table2[[#This Row],[ADDR3]],3),1,1)=",",RIGHT(Table2[[#This Row],[ADDR3]],2),"")</f>
        <v>AU</v>
      </c>
      <c r="AO1343" s="7" t="str">
        <f>MID(Table2[[#This Row],[RES]],11,2)</f>
        <v>AU</v>
      </c>
      <c r="AP1343" s="7">
        <f>_xlfn.XLOOKUP(AG1343,Table3[CURRENCY],Table3[CONVERSION RATE],0)*Table2[[#This Row],[ORIGINAL PRICE]]</f>
        <v>5604.14</v>
      </c>
      <c r="AQ1343" s="7">
        <f>_xlfn.XLOOKUP(AG1343,Table3[CURRENCY],Table3[CONVERSION RATE],0)*Table2[[#This Row],[ORIGINAL PREPAYMENT]]</f>
        <v>0</v>
      </c>
      <c r="AR1343" s="7"/>
      <c r="AS1343" s="15"/>
    </row>
    <row r="1344" spans="1:45" x14ac:dyDescent="0.25">
      <c r="A1344" t="str">
        <f>IF(ISBLANK(Data!A1344), "", Data!A1344)</f>
        <v>B</v>
      </c>
      <c r="B1344" s="2" cm="1">
        <f t="array" ref="B1344">IF(ISBLANK(Data!B1344), "", DATE(2000 + RIGHT(Data!B1344, 2), _xlfn.SWITCH(MID(Data!B1344, 3, 3), "JAN", 1, "FEB", 2, "MAR", 3, "APR", 4, "MAY", 5, "JUN", 6, "JUL", 7, "AUG", 8, "SEP", 9, "OCT", 10, "NOV", 11, "DEC", 12), LEFT(Data!B1344, 2)))</f>
        <v>45325</v>
      </c>
      <c r="C1344" t="str">
        <f>IF(ISBLANK(Data!C1344), "", Data!C1344)</f>
        <v>4620-1690-CH-3</v>
      </c>
      <c r="D1344" t="str">
        <f>IF(ISBLANK(Data!D1344), "", Data!D1344)</f>
        <v>QE492W</v>
      </c>
      <c r="E1344" t="str">
        <f>IF(ISBLANK(Data!E1344), "", Data!E1344)</f>
        <v>TOS</v>
      </c>
      <c r="F1344" s="2" cm="1">
        <f t="array" ref="F1344">IF(ISBLANK(Data!F1344), "", DATE(2000 + RIGHT(Data!F1344, 2), _xlfn.SWITCH(MID(Data!F1344, 3, 3), "JAN", 1, "FEB", 2, "MAR", 3, "APR", 4, "MAY", 5, "JUN", 6, "JUL", 7, "AUG", 8, "SEP", 9, "OCT", 10, "NOV", 11, "DEC", 12), LEFT(Data!F1344, 2)))</f>
        <v>45574</v>
      </c>
      <c r="G1344" t="str">
        <f>IF(ISBLANK(Data!G1344), "", Data!G1344)</f>
        <v>WED</v>
      </c>
      <c r="H1344" t="str">
        <f>IF(ISBLANK(Data!H1344), "", Data!H1344)</f>
        <v>SK4430</v>
      </c>
      <c r="I1344" t="str">
        <f>IF(ISBLANK(Data!I1344), "", Data!I1344)</f>
        <v>H</v>
      </c>
      <c r="J1344" t="str">
        <f>IF(ISBLANK(Data!J1344), "", Data!J1344)</f>
        <v>TOS</v>
      </c>
      <c r="K1344" s="2" cm="1">
        <f t="array" ref="K1344">IF(ISBLANK(Data!K1344), "", DATE(2000 + RIGHT(Data!K1344, 2), _xlfn.SWITCH(MID(Data!K1344, 3, 3), "JAN", 1, "FEB", 2, "MAR", 3, "APR", 4, "MAY", 5, "JUN", 6, "JUL", 7, "AUG", 8, "SEP", 9, "OCT", 10, "NOV", 11, "DEC", 12), LEFT(Data!K1344, 2)))</f>
        <v>45582</v>
      </c>
      <c r="L1344" t="str">
        <f>IF(ISBLANK(Data!L1344), "", Data!L1344)</f>
        <v>THU</v>
      </c>
      <c r="M1344" t="str">
        <f>IF(ISBLANK(Data!M1344), "", Data!M1344)</f>
        <v>BRUHIN,ROGER</v>
      </c>
      <c r="N1344" t="str">
        <f>IF(ISBLANK(Data!N1344), "", Data!N1344)</f>
        <v>LI</v>
      </c>
      <c r="O1344" s="2" t="str" cm="1">
        <f t="array" ref="O1344">IF(ISBLANK(Data!O1344), "", DATE(2000 + RIGHT(Data!O1344, 2), _xlfn.SWITCH(MID(Data!O1344, 3, 3), "JAN", 1, "FEB", 2, "MAR", 3, "APR", 4, "MAY", 5, "JUN", 6, "JUL", 7, "AUG", 8, "SEP", 9, "OCT", 10, "NOV", 11, "DEC", 12), LEFT(Data!O1344, 2)))</f>
        <v/>
      </c>
      <c r="P1344" t="str">
        <f>IF(ISBLANK(Data!P1344), "", Data!P1344)</f>
        <v>1XX1</v>
      </c>
      <c r="Q1344" t="str">
        <f>IF(ISBLANK(Data!Q1344), "", Data!Q1344)</f>
        <v>NO312299560</v>
      </c>
      <c r="R1344" t="str">
        <f>IF(ISBLANK(Data!R1344), "", Data!R1344)</f>
        <v>BU873140020009TE31229956</v>
      </c>
      <c r="S1344" t="str">
        <f>IF(ISBLANK(Data!S1344), "", Data!S1344)</f>
        <v>CH</v>
      </c>
      <c r="T1344" s="1" t="str">
        <f>IF(ISBLANK(Data!T1344),"",(Data!T1344))</f>
        <v/>
      </c>
      <c r="U1344" t="str">
        <f>IF(ISBLANK(Data!U1344), "", Data!U1344)</f>
        <v/>
      </c>
      <c r="V1344" t="str">
        <f>IF(ISBLANK(Data!V1344), "", Data!V1344)</f>
        <v/>
      </c>
      <c r="W1344" t="str">
        <f>IF(ISBLANK(Data!W1344), "", Data!W1344)</f>
        <v/>
      </c>
      <c r="X1344" t="str">
        <f>IF(ISBLANK(Data!X1344), "", Data!X1344)</f>
        <v/>
      </c>
      <c r="Y1344" t="str">
        <f>IF(ISBLANK(Data!Y1344), "", Data!Y1344)</f>
        <v/>
      </c>
      <c r="Z1344" t="str">
        <f>IF(ISBLANK(Data!Z1344), "", Data!Z1344)</f>
        <v>T/0017146D/P/KU</v>
      </c>
      <c r="AA1344" t="str">
        <f>IF(ISBLANK(Data!AA1344), "", Data!AA1344)</f>
        <v>00417 87972602</v>
      </c>
      <c r="AB1344" t="str">
        <f>IF(ISBLANK(Data!AB1344), "", Data!AB1344)</f>
        <v/>
      </c>
      <c r="AC1344" t="str">
        <f>IF(ISBLANK(Data!AC1344), "", Data!AC1344)</f>
        <v>L180700</v>
      </c>
      <c r="AD1344" t="str">
        <f>IF(ISBLANK(Data!AD1344), "", Data!AD1344)</f>
        <v/>
      </c>
      <c r="AE1344" t="str">
        <f>IF(ISBLANK(Data!AE1344), "", Data!AE1344)</f>
        <v/>
      </c>
      <c r="AF1344" s="7">
        <f>IF(ISBLANK(Data!AF1344), 0, _xlfn.NUMBERVALUE(SUBSTITUTE(Data!AF1344, ".", ",")))</f>
        <v>482.48</v>
      </c>
      <c r="AG1344" t="str">
        <f>IF(ISBLANK(Data!AG1344), "", Data!AG1344)</f>
        <v>EUR</v>
      </c>
      <c r="AH1344" s="6">
        <f>IF(ISBLANK(Data!AH1344), 0, _xlfn.NUMBERVALUE(SUBSTITUTE(Data!AH1344, ".", ",")))</f>
        <v>481.74</v>
      </c>
      <c r="AI1344" s="7">
        <f>IF(ISBLANK(Data!AI1344), "", _xlfn.NUMBERVALUE(SUBSTITUTE(Data!AI1344, ".", ",")))</f>
        <v>12000</v>
      </c>
      <c r="AJ1344" s="7">
        <f>IF(ISBLANK(Data!AJ1344), "", _xlfn.NUMBERVALUE(SUBSTITUTE(Data!AJ1344, ".", ",")))</f>
        <v>12000</v>
      </c>
      <c r="AK1344" s="7" t="str">
        <f>IF(ISBLANK(Data!AK1344), "", _xlfn.NUMBERVALUE(SUBSTITUTE(Data!AK1344, ".", ",")))</f>
        <v/>
      </c>
      <c r="AL1344">
        <f>IF(ISBLANK(Data!AL1344), "", Data!AL1344)</f>
        <v>0</v>
      </c>
      <c r="AM1344" s="15">
        <f>Table2[[#This Row],[DATE_IN]]-Table2[[#This Row],[DATE_OUT]]</f>
        <v>8</v>
      </c>
      <c r="AN1344" s="7" t="str">
        <f>IF(MID(RIGHT(Table2[[#This Row],[ADDR3]],3),1,1)=",",RIGHT(Table2[[#This Row],[ADDR3]],2),"")</f>
        <v/>
      </c>
      <c r="AO1344" s="7" t="str">
        <f>MID(Table2[[#This Row],[RES]],11,2)</f>
        <v>CH</v>
      </c>
      <c r="AP1344" s="7">
        <f>_xlfn.XLOOKUP(AG1344,Table3[CURRENCY],Table3[CONVERSION RATE],0)*Table2[[#This Row],[ORIGINAL PRICE]]</f>
        <v>5766.4278000000004</v>
      </c>
      <c r="AQ1344" s="7">
        <f>_xlfn.XLOOKUP(AG1344,Table3[CURRENCY],Table3[CONVERSION RATE],0)*Table2[[#This Row],[ORIGINAL PREPAYMENT]]</f>
        <v>5775.2856000000002</v>
      </c>
      <c r="AR1344" s="7"/>
      <c r="AS1344" s="15"/>
    </row>
    <row r="1345" spans="1:45" x14ac:dyDescent="0.25">
      <c r="A1345" t="str">
        <f>IF(ISBLANK(Data!A1345), "", Data!A1345)</f>
        <v>B</v>
      </c>
      <c r="B1345" s="2" cm="1">
        <f t="array" ref="B1345">IF(ISBLANK(Data!B1345), "", DATE(2000 + RIGHT(Data!B1345, 2), _xlfn.SWITCH(MID(Data!B1345, 3, 3), "JAN", 1, "FEB", 2, "MAR", 3, "APR", 4, "MAY", 5, "JUN", 6, "JUL", 7, "AUG", 8, "SEP", 9, "OCT", 10, "NOV", 11, "DEC", 12), LEFT(Data!B1345, 2)))</f>
        <v>45454</v>
      </c>
      <c r="C1345" t="str">
        <f>IF(ISBLANK(Data!C1345), "", Data!C1345)</f>
        <v>0399-9348-TH-3</v>
      </c>
      <c r="D1345" t="str">
        <f>IF(ISBLANK(Data!D1345), "", Data!D1345)</f>
        <v/>
      </c>
      <c r="E1345" t="str">
        <f>IF(ISBLANK(Data!E1345), "", Data!E1345)</f>
        <v>TOS</v>
      </c>
      <c r="F1345" s="2" cm="1">
        <f t="array" ref="F1345">IF(ISBLANK(Data!F1345), "", DATE(2000 + RIGHT(Data!F1345, 2), _xlfn.SWITCH(MID(Data!F1345, 3, 3), "JAN", 1, "FEB", 2, "MAR", 3, "APR", 4, "MAY", 5, "JUN", 6, "JUL", 7, "AUG", 8, "SEP", 9, "OCT", 10, "NOV", 11, "DEC", 12), LEFT(Data!F1345, 2)))</f>
        <v>45575</v>
      </c>
      <c r="G1345" t="str">
        <f>IF(ISBLANK(Data!G1345), "", Data!G1345)</f>
        <v>THU</v>
      </c>
      <c r="H1345" t="str">
        <f>IF(ISBLANK(Data!H1345), "", Data!H1345)</f>
        <v/>
      </c>
      <c r="I1345" t="str">
        <f>IF(ISBLANK(Data!I1345), "", Data!I1345)</f>
        <v>E</v>
      </c>
      <c r="J1345" t="str">
        <f>IF(ISBLANK(Data!J1345), "", Data!J1345)</f>
        <v>LKN</v>
      </c>
      <c r="K1345" s="2" cm="1">
        <f t="array" ref="K1345">IF(ISBLANK(Data!K1345), "", DATE(2000 + RIGHT(Data!K1345, 2), _xlfn.SWITCH(MID(Data!K1345, 3, 3), "JAN", 1, "FEB", 2, "MAR", 3, "APR", 4, "MAY", 5, "JUN", 6, "JUL", 7, "AUG", 8, "SEP", 9, "OCT", 10, "NOV", 11, "DEC", 12), LEFT(Data!K1345, 2)))</f>
        <v>45580</v>
      </c>
      <c r="L1345" t="str">
        <f>IF(ISBLANK(Data!L1345), "", Data!L1345)</f>
        <v>TUE</v>
      </c>
      <c r="M1345" t="str">
        <f>IF(ISBLANK(Data!M1345), "", Data!M1345)</f>
        <v>CHANTHITIVECH,NORRACHAI</v>
      </c>
      <c r="N1345" t="str">
        <f>IF(ISBLANK(Data!N1345), "", Data!N1345)</f>
        <v>LV</v>
      </c>
      <c r="O1345" s="2" t="str" cm="1">
        <f t="array" ref="O1345">IF(ISBLANK(Data!O1345), "", DATE(2000 + RIGHT(Data!O1345, 2), _xlfn.SWITCH(MID(Data!O1345, 3, 3), "JAN", 1, "FEB", 2, "MAR", 3, "APR", 4, "MAY", 5, "JUN", 6, "JUL", 7, "AUG", 8, "SEP", 9, "OCT", 10, "NOV", 11, "DEC", 12), LEFT(Data!O1345, 2)))</f>
        <v/>
      </c>
      <c r="P1345" t="str">
        <f>IF(ISBLANK(Data!P1345), "", Data!P1345)</f>
        <v>1XX1</v>
      </c>
      <c r="Q1345" t="str">
        <f>IF(ISBLANK(Data!Q1345), "", Data!Q1345)</f>
        <v/>
      </c>
      <c r="R1345" t="str">
        <f>IF(ISBLANK(Data!R1345), "", Data!R1345)</f>
        <v/>
      </c>
      <c r="S1345" t="str">
        <f>IF(ISBLANK(Data!S1345), "", Data!S1345)</f>
        <v/>
      </c>
      <c r="T1345" s="1" t="str">
        <f>IF(ISBLANK(Data!T1345),"",(Data!T1345))</f>
        <v/>
      </c>
      <c r="U1345" t="str">
        <f>IF(ISBLANK(Data!U1345), "", Data!U1345)</f>
        <v/>
      </c>
      <c r="V1345" t="str">
        <f>IF(ISBLANK(Data!V1345), "", Data!V1345)</f>
        <v/>
      </c>
      <c r="W1345" t="str">
        <f>IF(ISBLANK(Data!W1345), "", Data!W1345)</f>
        <v/>
      </c>
      <c r="X1345" t="str">
        <f>IF(ISBLANK(Data!X1345), "", Data!X1345)</f>
        <v/>
      </c>
      <c r="Y1345" t="str">
        <f>IF(ISBLANK(Data!Y1345), "", Data!Y1345)</f>
        <v/>
      </c>
      <c r="Z1345" t="str">
        <f>IF(ISBLANK(Data!Z1345), "", Data!Z1345)</f>
        <v>T/07560685/P/8Y</v>
      </c>
      <c r="AA1345" t="str">
        <f>IF(ISBLANK(Data!AA1345), "", Data!AA1345)</f>
        <v/>
      </c>
      <c r="AB1345" t="str">
        <f>IF(ISBLANK(Data!AB1345), "", Data!AB1345)</f>
        <v/>
      </c>
      <c r="AC1345" t="str">
        <f>IF(ISBLANK(Data!AC1345), "", Data!AC1345)</f>
        <v>U264500</v>
      </c>
      <c r="AD1345" t="str">
        <f>IF(ISBLANK(Data!AD1345), "", Data!AD1345)</f>
        <v/>
      </c>
      <c r="AE1345" t="str">
        <f>IF(ISBLANK(Data!AE1345), "", Data!AE1345)</f>
        <v/>
      </c>
      <c r="AF1345" s="7">
        <f>IF(ISBLANK(Data!AF1345), 0, _xlfn.NUMBERVALUE(SUBSTITUTE(Data!AF1345, ".", ",")))</f>
        <v>0</v>
      </c>
      <c r="AG1345" t="str">
        <f>IF(ISBLANK(Data!AG1345), "", Data!AG1345)</f>
        <v>NKR</v>
      </c>
      <c r="AH1345" s="6">
        <f>IF(ISBLANK(Data!AH1345), 0, _xlfn.NUMBERVALUE(SUBSTITUTE(Data!AH1345, ".", ",")))</f>
        <v>9650.8799999999992</v>
      </c>
      <c r="AI1345" s="7">
        <f>IF(ISBLANK(Data!AI1345), "", _xlfn.NUMBERVALUE(SUBSTITUTE(Data!AI1345, ".", ",")))</f>
        <v>12000</v>
      </c>
      <c r="AJ1345" s="7">
        <f>IF(ISBLANK(Data!AJ1345), "", _xlfn.NUMBERVALUE(SUBSTITUTE(Data!AJ1345, ".", ",")))</f>
        <v>12000</v>
      </c>
      <c r="AK1345" s="7">
        <f>IF(ISBLANK(Data!AK1345), "", _xlfn.NUMBERVALUE(SUBSTITUTE(Data!AK1345, ".", ",")))</f>
        <v>4500</v>
      </c>
      <c r="AL1345">
        <f>IF(ISBLANK(Data!AL1345), "", Data!AL1345)</f>
        <v>0</v>
      </c>
      <c r="AM1345" s="15">
        <f>Table2[[#This Row],[DATE_IN]]-Table2[[#This Row],[DATE_OUT]]</f>
        <v>5</v>
      </c>
      <c r="AN1345" s="7" t="str">
        <f>IF(MID(RIGHT(Table2[[#This Row],[ADDR3]],3),1,1)=",",RIGHT(Table2[[#This Row],[ADDR3]],2),"")</f>
        <v/>
      </c>
      <c r="AO1345" s="7" t="str">
        <f>MID(Table2[[#This Row],[RES]],11,2)</f>
        <v>TH</v>
      </c>
      <c r="AP1345" s="7">
        <f>_xlfn.XLOOKUP(AG1345,Table3[CURRENCY],Table3[CONVERSION RATE],0)*Table2[[#This Row],[ORIGINAL PRICE]]</f>
        <v>9650.8799999999992</v>
      </c>
      <c r="AQ1345" s="7">
        <f>_xlfn.XLOOKUP(AG1345,Table3[CURRENCY],Table3[CONVERSION RATE],0)*Table2[[#This Row],[ORIGINAL PREPAYMENT]]</f>
        <v>0</v>
      </c>
      <c r="AR1345" s="7"/>
      <c r="AS1345" s="15"/>
    </row>
    <row r="1346" spans="1:45" x14ac:dyDescent="0.25">
      <c r="A1346" t="str">
        <f>IF(ISBLANK(Data!A1346), "", Data!A1346)</f>
        <v>B</v>
      </c>
      <c r="B1346" s="2" cm="1">
        <f t="array" ref="B1346">IF(ISBLANK(Data!B1346), "", DATE(2000 + RIGHT(Data!B1346, 2), _xlfn.SWITCH(MID(Data!B1346, 3, 3), "JAN", 1, "FEB", 2, "MAR", 3, "APR", 4, "MAY", 5, "JUN", 6, "JUL", 7, "AUG", 8, "SEP", 9, "OCT", 10, "NOV", 11, "DEC", 12), LEFT(Data!B1346, 2)))</f>
        <v>45332</v>
      </c>
      <c r="C1346" t="str">
        <f>IF(ISBLANK(Data!C1346), "", Data!C1346)</f>
        <v>4659-3051-AU-1</v>
      </c>
      <c r="D1346" t="str">
        <f>IF(ISBLANK(Data!D1346), "", Data!D1346)</f>
        <v>QE495W</v>
      </c>
      <c r="E1346" t="str">
        <f>IF(ISBLANK(Data!E1346), "", Data!E1346)</f>
        <v>TOS</v>
      </c>
      <c r="F1346" s="2" cm="1">
        <f t="array" ref="F1346">IF(ISBLANK(Data!F1346), "", DATE(2000 + RIGHT(Data!F1346, 2), _xlfn.SWITCH(MID(Data!F1346, 3, 3), "JAN", 1, "FEB", 2, "MAR", 3, "APR", 4, "MAY", 5, "JUN", 6, "JUL", 7, "AUG", 8, "SEP", 9, "OCT", 10, "NOV", 11, "DEC", 12), LEFT(Data!F1346, 2)))</f>
        <v>45575</v>
      </c>
      <c r="G1346" t="str">
        <f>IF(ISBLANK(Data!G1346), "", Data!G1346)</f>
        <v>THU</v>
      </c>
      <c r="H1346" t="str">
        <f>IF(ISBLANK(Data!H1346), "", Data!H1346)</f>
        <v>DY374</v>
      </c>
      <c r="I1346" t="str">
        <f>IF(ISBLANK(Data!I1346), "", Data!I1346)</f>
        <v>H</v>
      </c>
      <c r="J1346" t="str">
        <f>IF(ISBLANK(Data!J1346), "", Data!J1346)</f>
        <v>TOS</v>
      </c>
      <c r="K1346" s="2" cm="1">
        <f t="array" ref="K1346">IF(ISBLANK(Data!K1346), "", DATE(2000 + RIGHT(Data!K1346, 2), _xlfn.SWITCH(MID(Data!K1346, 3, 3), "JAN", 1, "FEB", 2, "MAR", 3, "APR", 4, "MAY", 5, "JUN", 6, "JUL", 7, "AUG", 8, "SEP", 9, "OCT", 10, "NOV", 11, "DEC", 12), LEFT(Data!K1346, 2)))</f>
        <v>45589</v>
      </c>
      <c r="L1346" t="str">
        <f>IF(ISBLANK(Data!L1346), "", Data!L1346)</f>
        <v>THU</v>
      </c>
      <c r="M1346" t="str">
        <f>IF(ISBLANK(Data!M1346), "", Data!M1346)</f>
        <v>COPPEN,MATTHEW</v>
      </c>
      <c r="N1346" t="str">
        <f>IF(ISBLANK(Data!N1346), "", Data!N1346)</f>
        <v>LY</v>
      </c>
      <c r="O1346" s="2" t="str" cm="1">
        <f t="array" ref="O1346">IF(ISBLANK(Data!O1346), "", DATE(2000 + RIGHT(Data!O1346, 2), _xlfn.SWITCH(MID(Data!O1346, 3, 3), "JAN", 1, "FEB", 2, "MAR", 3, "APR", 4, "MAY", 5, "JUN", 6, "JUL", 7, "AUG", 8, "SEP", 9, "OCT", 10, "NOV", 11, "DEC", 12), LEFT(Data!O1346, 2)))</f>
        <v/>
      </c>
      <c r="P1346" t="str">
        <f>IF(ISBLANK(Data!P1346), "", Data!P1346)</f>
        <v>1XX1</v>
      </c>
      <c r="Q1346" t="str">
        <f>IF(ISBLANK(Data!Q1346), "", Data!Q1346)</f>
        <v>NO315807240</v>
      </c>
      <c r="R1346" t="str">
        <f>IF(ISBLANK(Data!R1346), "", Data!R1346)</f>
        <v>BU873140040007TE31580724</v>
      </c>
      <c r="S1346" t="str">
        <f>IF(ISBLANK(Data!S1346), "", Data!S1346)</f>
        <v>CH</v>
      </c>
      <c r="T1346" s="1" t="str">
        <f>IF(ISBLANK(Data!T1346),"",(Data!T1346))</f>
        <v/>
      </c>
      <c r="U1346" t="str">
        <f>IF(ISBLANK(Data!U1346), "", Data!U1346)</f>
        <v/>
      </c>
      <c r="V1346" t="str">
        <f>IF(ISBLANK(Data!V1346), "", Data!V1346)</f>
        <v/>
      </c>
      <c r="W1346" t="str">
        <f>IF(ISBLANK(Data!W1346), "", Data!W1346)</f>
        <v/>
      </c>
      <c r="X1346" t="str">
        <f>IF(ISBLANK(Data!X1346), "", Data!X1346)</f>
        <v/>
      </c>
      <c r="Y1346" t="str">
        <f>IF(ISBLANK(Data!Y1346), "", Data!Y1346)</f>
        <v/>
      </c>
      <c r="Z1346" t="str">
        <f>IF(ISBLANK(Data!Z1346), "", Data!Z1346)</f>
        <v>T/0017161D/P/KU</v>
      </c>
      <c r="AA1346" t="str">
        <f>IF(ISBLANK(Data!AA1346), "", Data!AA1346)</f>
        <v>0420556203</v>
      </c>
      <c r="AB1346" t="str">
        <f>IF(ISBLANK(Data!AB1346), "", Data!AB1346)</f>
        <v/>
      </c>
      <c r="AC1346" t="str">
        <f>IF(ISBLANK(Data!AC1346), "", Data!AC1346)</f>
        <v>L197400</v>
      </c>
      <c r="AD1346" t="str">
        <f>IF(ISBLANK(Data!AD1346), "", Data!AD1346)</f>
        <v/>
      </c>
      <c r="AE1346" t="str">
        <f>IF(ISBLANK(Data!AE1346), "", Data!AE1346)</f>
        <v/>
      </c>
      <c r="AF1346" s="7">
        <f>IF(ISBLANK(Data!AF1346), 0, _xlfn.NUMBERVALUE(SUBSTITUTE(Data!AF1346, ".", ",")))</f>
        <v>8492.84</v>
      </c>
      <c r="AG1346" t="str">
        <f>IF(ISBLANK(Data!AG1346), "", Data!AG1346)</f>
        <v>NKR</v>
      </c>
      <c r="AH1346" s="6">
        <f>IF(ISBLANK(Data!AH1346), 0, _xlfn.NUMBERVALUE(SUBSTITUTE(Data!AH1346, ".", ",")))</f>
        <v>8492.84</v>
      </c>
      <c r="AI1346" s="7">
        <f>IF(ISBLANK(Data!AI1346), "", _xlfn.NUMBERVALUE(SUBSTITUTE(Data!AI1346, ".", ",")))</f>
        <v>12000</v>
      </c>
      <c r="AJ1346" s="7">
        <f>IF(ISBLANK(Data!AJ1346), "", _xlfn.NUMBERVALUE(SUBSTITUTE(Data!AJ1346, ".", ",")))</f>
        <v>12000</v>
      </c>
      <c r="AK1346" s="7" t="str">
        <f>IF(ISBLANK(Data!AK1346), "", _xlfn.NUMBERVALUE(SUBSTITUTE(Data!AK1346, ".", ",")))</f>
        <v/>
      </c>
      <c r="AL1346">
        <f>IF(ISBLANK(Data!AL1346), "", Data!AL1346)</f>
        <v>0</v>
      </c>
      <c r="AM1346" s="15">
        <f>Table2[[#This Row],[DATE_IN]]-Table2[[#This Row],[DATE_OUT]]</f>
        <v>14</v>
      </c>
      <c r="AN1346" s="7" t="str">
        <f>IF(MID(RIGHT(Table2[[#This Row],[ADDR3]],3),1,1)=",",RIGHT(Table2[[#This Row],[ADDR3]],2),"")</f>
        <v/>
      </c>
      <c r="AO1346" s="7" t="str">
        <f>MID(Table2[[#This Row],[RES]],11,2)</f>
        <v>AU</v>
      </c>
      <c r="AP1346" s="7">
        <f>_xlfn.XLOOKUP(AG1346,Table3[CURRENCY],Table3[CONVERSION RATE],0)*Table2[[#This Row],[ORIGINAL PRICE]]</f>
        <v>8492.84</v>
      </c>
      <c r="AQ1346" s="7">
        <f>_xlfn.XLOOKUP(AG1346,Table3[CURRENCY],Table3[CONVERSION RATE],0)*Table2[[#This Row],[ORIGINAL PREPAYMENT]]</f>
        <v>8492.84</v>
      </c>
      <c r="AR1346" s="7"/>
      <c r="AS1346" s="15"/>
    </row>
    <row r="1347" spans="1:45" x14ac:dyDescent="0.25">
      <c r="A1347" t="str">
        <f>IF(ISBLANK(Data!A1347), "", Data!A1347)</f>
        <v>B</v>
      </c>
      <c r="B1347" s="2" cm="1">
        <f t="array" ref="B1347">IF(ISBLANK(Data!B1347), "", DATE(2000 + RIGHT(Data!B1347, 2), _xlfn.SWITCH(MID(Data!B1347, 3, 3), "JAN", 1, "FEB", 2, "MAR", 3, "APR", 4, "MAY", 5, "JUN", 6, "JUL", 7, "AUG", 8, "SEP", 9, "OCT", 10, "NOV", 11, "DEC", 12), LEFT(Data!B1347, 2)))</f>
        <v>45479</v>
      </c>
      <c r="C1347" t="str">
        <f>IF(ISBLANK(Data!C1347), "", Data!C1347)</f>
        <v>0545-0979-NL-2</v>
      </c>
      <c r="D1347" t="str">
        <f>IF(ISBLANK(Data!D1347), "", Data!D1347)</f>
        <v/>
      </c>
      <c r="E1347" t="str">
        <f>IF(ISBLANK(Data!E1347), "", Data!E1347)</f>
        <v>TOS</v>
      </c>
      <c r="F1347" s="2" cm="1">
        <f t="array" ref="F1347">IF(ISBLANK(Data!F1347), "", DATE(2000 + RIGHT(Data!F1347, 2), _xlfn.SWITCH(MID(Data!F1347, 3, 3), "JAN", 1, "FEB", 2, "MAR", 3, "APR", 4, "MAY", 5, "JUN", 6, "JUL", 7, "AUG", 8, "SEP", 9, "OCT", 10, "NOV", 11, "DEC", 12), LEFT(Data!F1347, 2)))</f>
        <v>45576</v>
      </c>
      <c r="G1347" t="str">
        <f>IF(ISBLANK(Data!G1347), "", Data!G1347)</f>
        <v>FRI</v>
      </c>
      <c r="H1347" t="str">
        <f>IF(ISBLANK(Data!H1347), "", Data!H1347)</f>
        <v/>
      </c>
      <c r="I1347" t="str">
        <f>IF(ISBLANK(Data!I1347), "", Data!I1347)</f>
        <v>B</v>
      </c>
      <c r="J1347" t="str">
        <f>IF(ISBLANK(Data!J1347), "", Data!J1347)</f>
        <v>TOS</v>
      </c>
      <c r="K1347" s="2" cm="1">
        <f t="array" ref="K1347">IF(ISBLANK(Data!K1347), "", DATE(2000 + RIGHT(Data!K1347, 2), _xlfn.SWITCH(MID(Data!K1347, 3, 3), "JAN", 1, "FEB", 2, "MAR", 3, "APR", 4, "MAY", 5, "JUN", 6, "JUL", 7, "AUG", 8, "SEP", 9, "OCT", 10, "NOV", 11, "DEC", 12), LEFT(Data!K1347, 2)))</f>
        <v>45585</v>
      </c>
      <c r="L1347" t="str">
        <f>IF(ISBLANK(Data!L1347), "", Data!L1347)</f>
        <v>SUN</v>
      </c>
      <c r="M1347" t="str">
        <f>IF(ISBLANK(Data!M1347), "", Data!M1347)</f>
        <v>USLU,CAGRI</v>
      </c>
      <c r="N1347" t="str">
        <f>IF(ISBLANK(Data!N1347), "", Data!N1347)</f>
        <v>LI</v>
      </c>
      <c r="O1347" s="2" t="str" cm="1">
        <f t="array" ref="O1347">IF(ISBLANK(Data!O1347), "", DATE(2000 + RIGHT(Data!O1347, 2), _xlfn.SWITCH(MID(Data!O1347, 3, 3), "JAN", 1, "FEB", 2, "MAR", 3, "APR", 4, "MAY", 5, "JUN", 6, "JUL", 7, "AUG", 8, "SEP", 9, "OCT", 10, "NOV", 11, "DEC", 12), LEFT(Data!O1347, 2)))</f>
        <v/>
      </c>
      <c r="P1347" t="str">
        <f>IF(ISBLANK(Data!P1347), "", Data!P1347)</f>
        <v>1001</v>
      </c>
      <c r="Q1347" t="str">
        <f>IF(ISBLANK(Data!Q1347), "", Data!Q1347)</f>
        <v/>
      </c>
      <c r="R1347" t="str">
        <f>IF(ISBLANK(Data!R1347), "", Data!R1347)</f>
        <v>CM522078XXXXXX7989</v>
      </c>
      <c r="S1347" t="str">
        <f>IF(ISBLANK(Data!S1347), "", Data!S1347)</f>
        <v>CV</v>
      </c>
      <c r="T1347" s="1" t="str">
        <f>IF(ISBLANK(Data!T1347),"",(Data!T1347))</f>
        <v>10/28</v>
      </c>
      <c r="U1347" t="str">
        <f>IF(ISBLANK(Data!U1347), "", Data!U1347)</f>
        <v/>
      </c>
      <c r="V1347" t="str">
        <f>IF(ISBLANK(Data!V1347), "", Data!V1347)</f>
        <v>BUITENLUST 69</v>
      </c>
      <c r="W1347" t="str">
        <f>IF(ISBLANK(Data!W1347), "", Data!W1347)</f>
        <v>1111JL</v>
      </c>
      <c r="X1347" t="str">
        <f>IF(ISBLANK(Data!X1347), "", Data!X1347)</f>
        <v>DIEMEN                     ,NL</v>
      </c>
      <c r="Y1347" t="str">
        <f>IF(ISBLANK(Data!Y1347), "", Data!Y1347)</f>
        <v/>
      </c>
      <c r="Z1347" t="str">
        <f>IF(ISBLANK(Data!Z1347), "", Data!Z1347)</f>
        <v>P/I1</v>
      </c>
      <c r="AA1347" t="str">
        <f>IF(ISBLANK(Data!AA1347), "", Data!AA1347)</f>
        <v>3-1645582017</v>
      </c>
      <c r="AB1347" t="str">
        <f>IF(ISBLANK(Data!AB1347), "", Data!AB1347)</f>
        <v/>
      </c>
      <c r="AC1347" t="str">
        <f>IF(ISBLANK(Data!AC1347), "", Data!AC1347)</f>
        <v/>
      </c>
      <c r="AD1347" t="str">
        <f>IF(ISBLANK(Data!AD1347), "", Data!AD1347)</f>
        <v/>
      </c>
      <c r="AE1347" t="str">
        <f>IF(ISBLANK(Data!AE1347), "", Data!AE1347)</f>
        <v/>
      </c>
      <c r="AF1347" s="7">
        <f>IF(ISBLANK(Data!AF1347), 0, _xlfn.NUMBERVALUE(SUBSTITUTE(Data!AF1347, ".", ",")))</f>
        <v>0</v>
      </c>
      <c r="AG1347" t="str">
        <f>IF(ISBLANK(Data!AG1347), "", Data!AG1347)</f>
        <v>EUR</v>
      </c>
      <c r="AH1347" s="6">
        <f>IF(ISBLANK(Data!AH1347), 0, _xlfn.NUMBERVALUE(SUBSTITUTE(Data!AH1347, ".", ",")))</f>
        <v>393.19</v>
      </c>
      <c r="AI1347" s="7">
        <f>IF(ISBLANK(Data!AI1347), "", _xlfn.NUMBERVALUE(SUBSTITUTE(Data!AI1347, ".", ",")))</f>
        <v>12000</v>
      </c>
      <c r="AJ1347" s="7">
        <f>IF(ISBLANK(Data!AJ1347), "", _xlfn.NUMBERVALUE(SUBSTITUTE(Data!AJ1347, ".", ",")))</f>
        <v>12000</v>
      </c>
      <c r="AK1347" s="7" t="str">
        <f>IF(ISBLANK(Data!AK1347), "", _xlfn.NUMBERVALUE(SUBSTITUTE(Data!AK1347, ".", ",")))</f>
        <v/>
      </c>
      <c r="AL1347">
        <f>IF(ISBLANK(Data!AL1347), "", Data!AL1347)</f>
        <v>0</v>
      </c>
      <c r="AM1347" s="15">
        <f>Table2[[#This Row],[DATE_IN]]-Table2[[#This Row],[DATE_OUT]]</f>
        <v>9</v>
      </c>
      <c r="AN1347" s="7" t="str">
        <f>IF(MID(RIGHT(Table2[[#This Row],[ADDR3]],3),1,1)=",",RIGHT(Table2[[#This Row],[ADDR3]],2),"")</f>
        <v>NL</v>
      </c>
      <c r="AO1347" s="7" t="str">
        <f>MID(Table2[[#This Row],[RES]],11,2)</f>
        <v>NL</v>
      </c>
      <c r="AP1347" s="7">
        <f>_xlfn.XLOOKUP(AG1347,Table3[CURRENCY],Table3[CONVERSION RATE],0)*Table2[[#This Row],[ORIGINAL PRICE]]</f>
        <v>4706.4843000000001</v>
      </c>
      <c r="AQ1347" s="7">
        <f>_xlfn.XLOOKUP(AG1347,Table3[CURRENCY],Table3[CONVERSION RATE],0)*Table2[[#This Row],[ORIGINAL PREPAYMENT]]</f>
        <v>0</v>
      </c>
      <c r="AR1347" s="7"/>
      <c r="AS1347" s="15"/>
    </row>
    <row r="1348" spans="1:45" x14ac:dyDescent="0.25">
      <c r="A1348" t="str">
        <f>IF(ISBLANK(Data!A1348), "", Data!A1348)</f>
        <v>B</v>
      </c>
      <c r="B1348" s="2" cm="1">
        <f t="array" ref="B1348">IF(ISBLANK(Data!B1348), "", DATE(2000 + RIGHT(Data!B1348, 2), _xlfn.SWITCH(MID(Data!B1348, 3, 3), "JAN", 1, "FEB", 2, "MAR", 3, "APR", 4, "MAY", 5, "JUN", 6, "JUL", 7, "AUG", 8, "SEP", 9, "OCT", 10, "NOV", 11, "DEC", 12), LEFT(Data!B1348, 2)))</f>
        <v>45440</v>
      </c>
      <c r="C1348" t="str">
        <f>IF(ISBLANK(Data!C1348), "", Data!C1348)</f>
        <v>0316-8134-DE-4</v>
      </c>
      <c r="D1348" t="str">
        <f>IF(ISBLANK(Data!D1348), "", Data!D1348)</f>
        <v>QE492W</v>
      </c>
      <c r="E1348" t="str">
        <f>IF(ISBLANK(Data!E1348), "", Data!E1348)</f>
        <v>TOS</v>
      </c>
      <c r="F1348" s="2" cm="1">
        <f t="array" ref="F1348">IF(ISBLANK(Data!F1348), "", DATE(2000 + RIGHT(Data!F1348, 2), _xlfn.SWITCH(MID(Data!F1348, 3, 3), "JAN", 1, "FEB", 2, "MAR", 3, "APR", 4, "MAY", 5, "JUN", 6, "JUL", 7, "AUG", 8, "SEP", 9, "OCT", 10, "NOV", 11, "DEC", 12), LEFT(Data!F1348, 2)))</f>
        <v>45577</v>
      </c>
      <c r="G1348" t="str">
        <f>IF(ISBLANK(Data!G1348), "", Data!G1348)</f>
        <v>SAT</v>
      </c>
      <c r="H1348" t="str">
        <f>IF(ISBLANK(Data!H1348), "", Data!H1348)</f>
        <v>LH870</v>
      </c>
      <c r="I1348" t="str">
        <f>IF(ISBLANK(Data!I1348), "", Data!I1348)</f>
        <v>C</v>
      </c>
      <c r="J1348" t="str">
        <f>IF(ISBLANK(Data!J1348), "", Data!J1348)</f>
        <v>TOS</v>
      </c>
      <c r="K1348" s="2" cm="1">
        <f t="array" ref="K1348">IF(ISBLANK(Data!K1348), "", DATE(2000 + RIGHT(Data!K1348, 2), _xlfn.SWITCH(MID(Data!K1348, 3, 3), "JAN", 1, "FEB", 2, "MAR", 3, "APR", 4, "MAY", 5, "JUN", 6, "JUL", 7, "AUG", 8, "SEP", 9, "OCT", 10, "NOV", 11, "DEC", 12), LEFT(Data!K1348, 2)))</f>
        <v>45584</v>
      </c>
      <c r="L1348" t="str">
        <f>IF(ISBLANK(Data!L1348), "", Data!L1348)</f>
        <v>SAT</v>
      </c>
      <c r="M1348" t="str">
        <f>IF(ISBLANK(Data!M1348), "", Data!M1348)</f>
        <v>MAXWELL,HELMUTH TORSTEN</v>
      </c>
      <c r="N1348" t="str">
        <f>IF(ISBLANK(Data!N1348), "", Data!N1348)</f>
        <v>LI</v>
      </c>
      <c r="O1348" s="2" t="str" cm="1">
        <f t="array" ref="O1348">IF(ISBLANK(Data!O1348), "", DATE(2000 + RIGHT(Data!O1348, 2), _xlfn.SWITCH(MID(Data!O1348, 3, 3), "JAN", 1, "FEB", 2, "MAR", 3, "APR", 4, "MAY", 5, "JUN", 6, "JUL", 7, "AUG", 8, "SEP", 9, "OCT", 10, "NOV", 11, "DEC", 12), LEFT(Data!O1348, 2)))</f>
        <v/>
      </c>
      <c r="P1348" t="str">
        <f>IF(ISBLANK(Data!P1348), "", Data!P1348)</f>
        <v>1XX1</v>
      </c>
      <c r="Q1348" t="str">
        <f>IF(ISBLANK(Data!Q1348), "", Data!Q1348)</f>
        <v>NO132866990</v>
      </c>
      <c r="R1348" t="str">
        <f>IF(ISBLANK(Data!R1348), "", Data!R1348)</f>
        <v>BU873140020009TE13286699</v>
      </c>
      <c r="S1348" t="str">
        <f>IF(ISBLANK(Data!S1348), "", Data!S1348)</f>
        <v>CH</v>
      </c>
      <c r="T1348" s="1" t="str">
        <f>IF(ISBLANK(Data!T1348),"",(Data!T1348))</f>
        <v/>
      </c>
      <c r="U1348" t="str">
        <f>IF(ISBLANK(Data!U1348), "", Data!U1348)</f>
        <v/>
      </c>
      <c r="V1348" t="str">
        <f>IF(ISBLANK(Data!V1348), "", Data!V1348)</f>
        <v/>
      </c>
      <c r="W1348" t="str">
        <f>IF(ISBLANK(Data!W1348), "", Data!W1348)</f>
        <v/>
      </c>
      <c r="X1348" t="str">
        <f>IF(ISBLANK(Data!X1348), "", Data!X1348)</f>
        <v/>
      </c>
      <c r="Y1348" t="str">
        <f>IF(ISBLANK(Data!Y1348), "", Data!Y1348)</f>
        <v/>
      </c>
      <c r="Z1348" t="str">
        <f>IF(ISBLANK(Data!Z1348), "", Data!Z1348)</f>
        <v>T/0017146D/P/KU</v>
      </c>
      <c r="AA1348" t="str">
        <f>IF(ISBLANK(Data!AA1348), "", Data!AA1348)</f>
        <v>017634561041</v>
      </c>
      <c r="AB1348" t="str">
        <f>IF(ISBLANK(Data!AB1348), "", Data!AB1348)</f>
        <v/>
      </c>
      <c r="AC1348" t="str">
        <f>IF(ISBLANK(Data!AC1348), "", Data!AC1348)</f>
        <v>L180700</v>
      </c>
      <c r="AD1348" t="str">
        <f>IF(ISBLANK(Data!AD1348), "", Data!AD1348)</f>
        <v/>
      </c>
      <c r="AE1348" t="str">
        <f>IF(ISBLANK(Data!AE1348), "", Data!AE1348)</f>
        <v/>
      </c>
      <c r="AF1348" s="7">
        <f>IF(ISBLANK(Data!AF1348), 0, _xlfn.NUMBERVALUE(SUBSTITUTE(Data!AF1348, ".", ",")))</f>
        <v>332.94</v>
      </c>
      <c r="AG1348" t="str">
        <f>IF(ISBLANK(Data!AG1348), "", Data!AG1348)</f>
        <v>EUR</v>
      </c>
      <c r="AH1348" s="6">
        <f>IF(ISBLANK(Data!AH1348), 0, _xlfn.NUMBERVALUE(SUBSTITUTE(Data!AH1348, ".", ",")))</f>
        <v>332.64</v>
      </c>
      <c r="AI1348" s="7">
        <f>IF(ISBLANK(Data!AI1348), "", _xlfn.NUMBERVALUE(SUBSTITUTE(Data!AI1348, ".", ",")))</f>
        <v>12000</v>
      </c>
      <c r="AJ1348" s="7">
        <f>IF(ISBLANK(Data!AJ1348), "", _xlfn.NUMBERVALUE(SUBSTITUTE(Data!AJ1348, ".", ",")))</f>
        <v>12000</v>
      </c>
      <c r="AK1348" s="7" t="str">
        <f>IF(ISBLANK(Data!AK1348), "", _xlfn.NUMBERVALUE(SUBSTITUTE(Data!AK1348, ".", ",")))</f>
        <v/>
      </c>
      <c r="AL1348">
        <f>IF(ISBLANK(Data!AL1348), "", Data!AL1348)</f>
        <v>0</v>
      </c>
      <c r="AM1348" s="15">
        <f>Table2[[#This Row],[DATE_IN]]-Table2[[#This Row],[DATE_OUT]]</f>
        <v>7</v>
      </c>
      <c r="AN1348" s="7" t="str">
        <f>IF(MID(RIGHT(Table2[[#This Row],[ADDR3]],3),1,1)=",",RIGHT(Table2[[#This Row],[ADDR3]],2),"")</f>
        <v/>
      </c>
      <c r="AO1348" s="7" t="str">
        <f>MID(Table2[[#This Row],[RES]],11,2)</f>
        <v>DE</v>
      </c>
      <c r="AP1348" s="7">
        <f>_xlfn.XLOOKUP(AG1348,Table3[CURRENCY],Table3[CONVERSION RATE],0)*Table2[[#This Row],[ORIGINAL PRICE]]</f>
        <v>3981.7008000000001</v>
      </c>
      <c r="AQ1348" s="7">
        <f>_xlfn.XLOOKUP(AG1348,Table3[CURRENCY],Table3[CONVERSION RATE],0)*Table2[[#This Row],[ORIGINAL PREPAYMENT]]</f>
        <v>3985.2918</v>
      </c>
      <c r="AR1348" s="7"/>
      <c r="AS1348" s="15"/>
    </row>
    <row r="1349" spans="1:45" x14ac:dyDescent="0.25">
      <c r="A1349" t="str">
        <f>IF(ISBLANK(Data!A1349), "", Data!A1349)</f>
        <v>B</v>
      </c>
      <c r="B1349" s="2" cm="1">
        <f t="array" ref="B1349">IF(ISBLANK(Data!B1349), "", DATE(2000 + RIGHT(Data!B1349, 2), _xlfn.SWITCH(MID(Data!B1349, 3, 3), "JAN", 1, "FEB", 2, "MAR", 3, "APR", 4, "MAY", 5, "JUN", 6, "JUL", 7, "AUG", 8, "SEP", 9, "OCT", 10, "NOV", 11, "DEC", 12), LEFT(Data!B1349, 2)))</f>
        <v>45480</v>
      </c>
      <c r="C1349" t="str">
        <f>IF(ISBLANK(Data!C1349), "", Data!C1349)</f>
        <v>0549-3007-SG-2</v>
      </c>
      <c r="D1349" t="str">
        <f>IF(ISBLANK(Data!D1349), "", Data!D1349)</f>
        <v/>
      </c>
      <c r="E1349" t="str">
        <f>IF(ISBLANK(Data!E1349), "", Data!E1349)</f>
        <v>TOS</v>
      </c>
      <c r="F1349" s="2" cm="1">
        <f t="array" ref="F1349">IF(ISBLANK(Data!F1349), "", DATE(2000 + RIGHT(Data!F1349, 2), _xlfn.SWITCH(MID(Data!F1349, 3, 3), "JAN", 1, "FEB", 2, "MAR", 3, "APR", 4, "MAY", 5, "JUN", 6, "JUL", 7, "AUG", 8, "SEP", 9, "OCT", 10, "NOV", 11, "DEC", 12), LEFT(Data!F1349, 2)))</f>
        <v>45577</v>
      </c>
      <c r="G1349" t="str">
        <f>IF(ISBLANK(Data!G1349), "", Data!G1349)</f>
        <v>SAT</v>
      </c>
      <c r="H1349" t="str">
        <f>IF(ISBLANK(Data!H1349), "", Data!H1349)</f>
        <v>LH870</v>
      </c>
      <c r="I1349" t="str">
        <f>IF(ISBLANK(Data!I1349), "", Data!I1349)</f>
        <v>B</v>
      </c>
      <c r="J1349" t="str">
        <f>IF(ISBLANK(Data!J1349), "", Data!J1349)</f>
        <v>TOS</v>
      </c>
      <c r="K1349" s="2" cm="1">
        <f t="array" ref="K1349">IF(ISBLANK(Data!K1349), "", DATE(2000 + RIGHT(Data!K1349, 2), _xlfn.SWITCH(MID(Data!K1349, 3, 3), "JAN", 1, "FEB", 2, "MAR", 3, "APR", 4, "MAY", 5, "JUN", 6, "JUL", 7, "AUG", 8, "SEP", 9, "OCT", 10, "NOV", 11, "DEC", 12), LEFT(Data!K1349, 2)))</f>
        <v>45590</v>
      </c>
      <c r="L1349" t="str">
        <f>IF(ISBLANK(Data!L1349), "", Data!L1349)</f>
        <v>FRI</v>
      </c>
      <c r="M1349" t="str">
        <f>IF(ISBLANK(Data!M1349), "", Data!M1349)</f>
        <v>SINGH,SUKHVINDAR</v>
      </c>
      <c r="N1349" t="str">
        <f>IF(ISBLANK(Data!N1349), "", Data!N1349)</f>
        <v>LV</v>
      </c>
      <c r="O1349" s="2" t="str" cm="1">
        <f t="array" ref="O1349">IF(ISBLANK(Data!O1349), "", DATE(2000 + RIGHT(Data!O1349, 2), _xlfn.SWITCH(MID(Data!O1349, 3, 3), "JAN", 1, "FEB", 2, "MAR", 3, "APR", 4, "MAY", 5, "JUN", 6, "JUL", 7, "AUG", 8, "SEP", 9, "OCT", 10, "NOV", 11, "DEC", 12), LEFT(Data!O1349, 2)))</f>
        <v/>
      </c>
      <c r="P1349" t="str">
        <f>IF(ISBLANK(Data!P1349), "", Data!P1349)</f>
        <v>1001</v>
      </c>
      <c r="Q1349" t="str">
        <f>IF(ISBLANK(Data!Q1349), "", Data!Q1349)</f>
        <v/>
      </c>
      <c r="R1349" t="str">
        <f>IF(ISBLANK(Data!R1349), "", Data!R1349)</f>
        <v>CM542550XXXXXX7465</v>
      </c>
      <c r="S1349" t="str">
        <f>IF(ISBLANK(Data!S1349), "", Data!S1349)</f>
        <v>CV</v>
      </c>
      <c r="T1349" s="1" t="str">
        <f>IF(ISBLANK(Data!T1349),"",(Data!T1349))</f>
        <v>01/27</v>
      </c>
      <c r="U1349" t="str">
        <f>IF(ISBLANK(Data!U1349), "", Data!U1349)</f>
        <v/>
      </c>
      <c r="V1349" t="str">
        <f>IF(ISBLANK(Data!V1349), "", Data!V1349)</f>
        <v>633C SENJA ROAD 14-141</v>
      </c>
      <c r="W1349" t="str">
        <f>IF(ISBLANK(Data!W1349), "", Data!W1349)</f>
        <v/>
      </c>
      <c r="X1349" t="str">
        <f>IF(ISBLANK(Data!X1349), "", Data!X1349)</f>
        <v>SINGAPORE 673633           ,SG</v>
      </c>
      <c r="Y1349" t="str">
        <f>IF(ISBLANK(Data!Y1349), "", Data!Y1349)</f>
        <v/>
      </c>
      <c r="Z1349" t="str">
        <f>IF(ISBLANK(Data!Z1349), "", Data!Z1349)</f>
        <v>P/I1</v>
      </c>
      <c r="AA1349" t="str">
        <f>IF(ISBLANK(Data!AA1349), "", Data!AA1349)</f>
        <v>97773504</v>
      </c>
      <c r="AB1349" t="str">
        <f>IF(ISBLANK(Data!AB1349), "", Data!AB1349)</f>
        <v/>
      </c>
      <c r="AC1349" t="str">
        <f>IF(ISBLANK(Data!AC1349), "", Data!AC1349)</f>
        <v/>
      </c>
      <c r="AD1349" t="str">
        <f>IF(ISBLANK(Data!AD1349), "", Data!AD1349)</f>
        <v/>
      </c>
      <c r="AE1349" t="str">
        <f>IF(ISBLANK(Data!AE1349), "", Data!AE1349)</f>
        <v/>
      </c>
      <c r="AF1349" s="7">
        <f>IF(ISBLANK(Data!AF1349), 0, _xlfn.NUMBERVALUE(SUBSTITUTE(Data!AF1349, ".", ",")))</f>
        <v>0</v>
      </c>
      <c r="AG1349" t="str">
        <f>IF(ISBLANK(Data!AG1349), "", Data!AG1349)</f>
        <v>NKR</v>
      </c>
      <c r="AH1349" s="6">
        <f>IF(ISBLANK(Data!AH1349), 0, _xlfn.NUMBERVALUE(SUBSTITUTE(Data!AH1349, ".", ",")))</f>
        <v>5602.5</v>
      </c>
      <c r="AI1349" s="7">
        <f>IF(ISBLANK(Data!AI1349), "", _xlfn.NUMBERVALUE(SUBSTITUTE(Data!AI1349, ".", ",")))</f>
        <v>12000</v>
      </c>
      <c r="AJ1349" s="7">
        <f>IF(ISBLANK(Data!AJ1349), "", _xlfn.NUMBERVALUE(SUBSTITUTE(Data!AJ1349, ".", ",")))</f>
        <v>12000</v>
      </c>
      <c r="AK1349" s="7" t="str">
        <f>IF(ISBLANK(Data!AK1349), "", _xlfn.NUMBERVALUE(SUBSTITUTE(Data!AK1349, ".", ",")))</f>
        <v/>
      </c>
      <c r="AL1349">
        <f>IF(ISBLANK(Data!AL1349), "", Data!AL1349)</f>
        <v>0</v>
      </c>
      <c r="AM1349" s="15">
        <f>Table2[[#This Row],[DATE_IN]]-Table2[[#This Row],[DATE_OUT]]</f>
        <v>13</v>
      </c>
      <c r="AN1349" s="7" t="str">
        <f>IF(MID(RIGHT(Table2[[#This Row],[ADDR3]],3),1,1)=",",RIGHT(Table2[[#This Row],[ADDR3]],2),"")</f>
        <v>SG</v>
      </c>
      <c r="AO1349" s="7" t="str">
        <f>MID(Table2[[#This Row],[RES]],11,2)</f>
        <v>SG</v>
      </c>
      <c r="AP1349" s="7">
        <f>_xlfn.XLOOKUP(AG1349,Table3[CURRENCY],Table3[CONVERSION RATE],0)*Table2[[#This Row],[ORIGINAL PRICE]]</f>
        <v>5602.5</v>
      </c>
      <c r="AQ1349" s="7">
        <f>_xlfn.XLOOKUP(AG1349,Table3[CURRENCY],Table3[CONVERSION RATE],0)*Table2[[#This Row],[ORIGINAL PREPAYMENT]]</f>
        <v>0</v>
      </c>
      <c r="AR1349" s="7"/>
      <c r="AS1349" s="15"/>
    </row>
    <row r="1350" spans="1:45" x14ac:dyDescent="0.25">
      <c r="A1350" t="str">
        <f>IF(ISBLANK(Data!A1350), "", Data!A1350)</f>
        <v>B</v>
      </c>
      <c r="B1350" s="2" cm="1">
        <f t="array" ref="B1350">IF(ISBLANK(Data!B1350), "", DATE(2000 + RIGHT(Data!B1350, 2), _xlfn.SWITCH(MID(Data!B1350, 3, 3), "JAN", 1, "FEB", 2, "MAR", 3, "APR", 4, "MAY", 5, "JUN", 6, "JUL", 7, "AUG", 8, "SEP", 9, "OCT", 10, "NOV", 11, "DEC", 12), LEFT(Data!B1350, 2)))</f>
        <v>45360</v>
      </c>
      <c r="C1350" t="str">
        <f>IF(ISBLANK(Data!C1350), "", Data!C1350)</f>
        <v>4832-8143-AU-3</v>
      </c>
      <c r="D1350" t="str">
        <f>IF(ISBLANK(Data!D1350), "", Data!D1350)</f>
        <v>QF812V</v>
      </c>
      <c r="E1350" t="str">
        <f>IF(ISBLANK(Data!E1350), "", Data!E1350)</f>
        <v>TOS</v>
      </c>
      <c r="F1350" s="2" cm="1">
        <f t="array" ref="F1350">IF(ISBLANK(Data!F1350), "", DATE(2000 + RIGHT(Data!F1350, 2), _xlfn.SWITCH(MID(Data!F1350, 3, 3), "JAN", 1, "FEB", 2, "MAR", 3, "APR", 4, "MAY", 5, "JUN", 6, "JUL", 7, "AUG", 8, "SEP", 9, "OCT", 10, "NOV", 11, "DEC", 12), LEFT(Data!F1350, 2)))</f>
        <v>45577</v>
      </c>
      <c r="G1350" t="str">
        <f>IF(ISBLANK(Data!G1350), "", Data!G1350)</f>
        <v>SAT</v>
      </c>
      <c r="H1350" t="str">
        <f>IF(ISBLANK(Data!H1350), "", Data!H1350)</f>
        <v>WI</v>
      </c>
      <c r="I1350" t="str">
        <f>IF(ISBLANK(Data!I1350), "", Data!I1350)</f>
        <v>B</v>
      </c>
      <c r="J1350" t="str">
        <f>IF(ISBLANK(Data!J1350), "", Data!J1350)</f>
        <v>TOS</v>
      </c>
      <c r="K1350" s="2" cm="1">
        <f t="array" ref="K1350">IF(ISBLANK(Data!K1350), "", DATE(2000 + RIGHT(Data!K1350, 2), _xlfn.SWITCH(MID(Data!K1350, 3, 3), "JAN", 1, "FEB", 2, "MAR", 3, "APR", 4, "MAY", 5, "JUN", 6, "JUL", 7, "AUG", 8, "SEP", 9, "OCT", 10, "NOV", 11, "DEC", 12), LEFT(Data!K1350, 2)))</f>
        <v>45581</v>
      </c>
      <c r="L1350" t="str">
        <f>IF(ISBLANK(Data!L1350), "", Data!L1350)</f>
        <v>WED</v>
      </c>
      <c r="M1350" t="str">
        <f>IF(ISBLANK(Data!M1350), "", Data!M1350)</f>
        <v>HAYNES,LUKE</v>
      </c>
      <c r="N1350" t="str">
        <f>IF(ISBLANK(Data!N1350), "", Data!N1350)</f>
        <v>H6</v>
      </c>
      <c r="O1350" s="2" cm="1">
        <f t="array" ref="O1350">IF(ISBLANK(Data!O1350), "", DATE(2000 + RIGHT(Data!O1350, 2), _xlfn.SWITCH(MID(Data!O1350, 3, 3), "JAN", 1, "FEB", 2, "MAR", 3, "APR", 4, "MAY", 5, "JUN", 6, "JUL", 7, "AUG", 8, "SEP", 9, "OCT", 10, "NOV", 11, "DEC", 12), LEFT(Data!O1350, 2)))</f>
        <v>70860</v>
      </c>
      <c r="P1350" t="str">
        <f>IF(ISBLANK(Data!P1350), "", Data!P1350)</f>
        <v>1XX1</v>
      </c>
      <c r="Q1350" t="str">
        <f>IF(ISBLANK(Data!Q1350), "", Data!Q1350)</f>
        <v>721013917</v>
      </c>
      <c r="R1350" t="str">
        <f>IF(ISBLANK(Data!R1350), "", Data!R1350)</f>
        <v>BU868102240009TE72101391</v>
      </c>
      <c r="S1350" t="str">
        <f>IF(ISBLANK(Data!S1350), "", Data!S1350)</f>
        <v>CH</v>
      </c>
      <c r="T1350" s="1" t="str">
        <f>IF(ISBLANK(Data!T1350),"",(Data!T1350))</f>
        <v/>
      </c>
      <c r="U1350" t="str">
        <f>IF(ISBLANK(Data!U1350), "", Data!U1350)</f>
        <v/>
      </c>
      <c r="V1350" t="str">
        <f>IF(ISBLANK(Data!V1350), "", Data!V1350)</f>
        <v/>
      </c>
      <c r="W1350" t="str">
        <f>IF(ISBLANK(Data!W1350), "", Data!W1350)</f>
        <v/>
      </c>
      <c r="X1350" t="str">
        <f>IF(ISBLANK(Data!X1350), "", Data!X1350)</f>
        <v/>
      </c>
      <c r="Y1350" t="str">
        <f>IF(ISBLANK(Data!Y1350), "", Data!Y1350)</f>
        <v/>
      </c>
      <c r="Z1350" t="str">
        <f>IF(ISBLANK(Data!Z1350), "", Data!Z1350)</f>
        <v>T/0061025E/P/YS</v>
      </c>
      <c r="AA1350" t="str">
        <f>IF(ISBLANK(Data!AA1350), "", Data!AA1350)</f>
        <v>+61434640197</v>
      </c>
      <c r="AB1350" t="str">
        <f>IF(ISBLANK(Data!AB1350), "", Data!AB1350)</f>
        <v/>
      </c>
      <c r="AC1350" t="str">
        <f>IF(ISBLANK(Data!AC1350), "", Data!AC1350)</f>
        <v>L196400</v>
      </c>
      <c r="AD1350" t="str">
        <f>IF(ISBLANK(Data!AD1350), "", Data!AD1350)</f>
        <v/>
      </c>
      <c r="AE1350" t="str">
        <f>IF(ISBLANK(Data!AE1350), "", Data!AE1350)</f>
        <v/>
      </c>
      <c r="AF1350" s="7">
        <f>IF(ISBLANK(Data!AF1350), 0, _xlfn.NUMBERVALUE(SUBSTITUTE(Data!AF1350, ".", ",")))</f>
        <v>2830.59</v>
      </c>
      <c r="AG1350" t="str">
        <f>IF(ISBLANK(Data!AG1350), "", Data!AG1350)</f>
        <v>NKR</v>
      </c>
      <c r="AH1350" s="6">
        <f>IF(ISBLANK(Data!AH1350), 0, _xlfn.NUMBERVALUE(SUBSTITUTE(Data!AH1350, ".", ",")))</f>
        <v>2830.59</v>
      </c>
      <c r="AI1350" s="7">
        <f>IF(ISBLANK(Data!AI1350), "", _xlfn.NUMBERVALUE(SUBSTITUTE(Data!AI1350, ".", ",")))</f>
        <v>12000</v>
      </c>
      <c r="AJ1350" s="7">
        <f>IF(ISBLANK(Data!AJ1350), "", _xlfn.NUMBERVALUE(SUBSTITUTE(Data!AJ1350, ".", ",")))</f>
        <v>12000</v>
      </c>
      <c r="AK1350" s="7" t="str">
        <f>IF(ISBLANK(Data!AK1350), "", _xlfn.NUMBERVALUE(SUBSTITUTE(Data!AK1350, ".", ",")))</f>
        <v/>
      </c>
      <c r="AL1350">
        <f>IF(ISBLANK(Data!AL1350), "", Data!AL1350)</f>
        <v>0</v>
      </c>
      <c r="AM1350" s="15">
        <f>Table2[[#This Row],[DATE_IN]]-Table2[[#This Row],[DATE_OUT]]</f>
        <v>4</v>
      </c>
      <c r="AN1350" s="7" t="str">
        <f>IF(MID(RIGHT(Table2[[#This Row],[ADDR3]],3),1,1)=",",RIGHT(Table2[[#This Row],[ADDR3]],2),"")</f>
        <v/>
      </c>
      <c r="AO1350" s="7" t="str">
        <f>MID(Table2[[#This Row],[RES]],11,2)</f>
        <v>AU</v>
      </c>
      <c r="AP1350" s="7">
        <f>_xlfn.XLOOKUP(AG1350,Table3[CURRENCY],Table3[CONVERSION RATE],0)*Table2[[#This Row],[ORIGINAL PRICE]]</f>
        <v>2830.59</v>
      </c>
      <c r="AQ1350" s="7">
        <f>_xlfn.XLOOKUP(AG1350,Table3[CURRENCY],Table3[CONVERSION RATE],0)*Table2[[#This Row],[ORIGINAL PREPAYMENT]]</f>
        <v>2830.59</v>
      </c>
      <c r="AR1350" s="7"/>
      <c r="AS1350" s="15"/>
    </row>
    <row r="1351" spans="1:45" x14ac:dyDescent="0.25">
      <c r="A1351" t="str">
        <f>IF(ISBLANK(Data!A1351), "", Data!A1351)</f>
        <v>B</v>
      </c>
      <c r="B1351" s="2" cm="1">
        <f t="array" ref="B1351">IF(ISBLANK(Data!B1351), "", DATE(2000 + RIGHT(Data!B1351, 2), _xlfn.SWITCH(MID(Data!B1351, 3, 3), "JAN", 1, "FEB", 2, "MAR", 3, "APR", 4, "MAY", 5, "JUN", 6, "JUL", 7, "AUG", 8, "SEP", 9, "OCT", 10, "NOV", 11, "DEC", 12), LEFT(Data!B1351, 2)))</f>
        <v>45409</v>
      </c>
      <c r="C1351" t="str">
        <f>IF(ISBLANK(Data!C1351), "", Data!C1351)</f>
        <v>0127-7520-GB-6</v>
      </c>
      <c r="D1351" t="str">
        <f>IF(ISBLANK(Data!D1351), "", Data!D1351)</f>
        <v>QE582Z</v>
      </c>
      <c r="E1351" t="str">
        <f>IF(ISBLANK(Data!E1351), "", Data!E1351)</f>
        <v>TOS</v>
      </c>
      <c r="F1351" s="2" cm="1">
        <f t="array" ref="F1351">IF(ISBLANK(Data!F1351), "", DATE(2000 + RIGHT(Data!F1351, 2), _xlfn.SWITCH(MID(Data!F1351, 3, 3), "JAN", 1, "FEB", 2, "MAR", 3, "APR", 4, "MAY", 5, "JUN", 6, "JUL", 7, "AUG", 8, "SEP", 9, "OCT", 10, "NOV", 11, "DEC", 12), LEFT(Data!F1351, 2)))</f>
        <v>45578</v>
      </c>
      <c r="G1351" t="str">
        <f>IF(ISBLANK(Data!G1351), "", Data!G1351)</f>
        <v>SUN</v>
      </c>
      <c r="H1351" t="str">
        <f>IF(ISBLANK(Data!H1351), "", Data!H1351)</f>
        <v>SK4610</v>
      </c>
      <c r="I1351" t="str">
        <f>IF(ISBLANK(Data!I1351), "", Data!I1351)</f>
        <v>B</v>
      </c>
      <c r="J1351" t="str">
        <f>IF(ISBLANK(Data!J1351), "", Data!J1351)</f>
        <v>TOS</v>
      </c>
      <c r="K1351" s="2" cm="1">
        <f t="array" ref="K1351">IF(ISBLANK(Data!K1351), "", DATE(2000 + RIGHT(Data!K1351, 2), _xlfn.SWITCH(MID(Data!K1351, 3, 3), "JAN", 1, "FEB", 2, "MAR", 3, "APR", 4, "MAY", 5, "JUN", 6, "JUL", 7, "AUG", 8, "SEP", 9, "OCT", 10, "NOV", 11, "DEC", 12), LEFT(Data!K1351, 2)))</f>
        <v>45585</v>
      </c>
      <c r="L1351" t="str">
        <f>IF(ISBLANK(Data!L1351), "", Data!L1351)</f>
        <v>SUN</v>
      </c>
      <c r="M1351" t="str">
        <f>IF(ISBLANK(Data!M1351), "", Data!M1351)</f>
        <v>RYDER,DAVID</v>
      </c>
      <c r="N1351" t="str">
        <f>IF(ISBLANK(Data!N1351), "", Data!N1351)</f>
        <v>MK</v>
      </c>
      <c r="O1351" s="2" t="str" cm="1">
        <f t="array" ref="O1351">IF(ISBLANK(Data!O1351), "", DATE(2000 + RIGHT(Data!O1351, 2), _xlfn.SWITCH(MID(Data!O1351, 3, 3), "JAN", 1, "FEB", 2, "MAR", 3, "APR", 4, "MAY", 5, "JUN", 6, "JUL", 7, "AUG", 8, "SEP", 9, "OCT", 10, "NOV", 11, "DEC", 12), LEFT(Data!O1351, 2)))</f>
        <v/>
      </c>
      <c r="P1351" t="str">
        <f>IF(ISBLANK(Data!P1351), "", Data!P1351)</f>
        <v>1XX1</v>
      </c>
      <c r="Q1351" t="str">
        <f>IF(ISBLANK(Data!Q1351), "", Data!Q1351)</f>
        <v>5625937</v>
      </c>
      <c r="R1351" t="str">
        <f>IF(ISBLANK(Data!R1351), "", Data!R1351)</f>
        <v>BU873141920009TE5625937</v>
      </c>
      <c r="S1351" t="str">
        <f>IF(ISBLANK(Data!S1351), "", Data!S1351)</f>
        <v>CH</v>
      </c>
      <c r="T1351" s="1" t="str">
        <f>IF(ISBLANK(Data!T1351),"",(Data!T1351))</f>
        <v/>
      </c>
      <c r="U1351" t="str">
        <f>IF(ISBLANK(Data!U1351), "", Data!U1351)</f>
        <v/>
      </c>
      <c r="V1351" t="str">
        <f>IF(ISBLANK(Data!V1351), "", Data!V1351)</f>
        <v/>
      </c>
      <c r="W1351" t="str">
        <f>IF(ISBLANK(Data!W1351), "", Data!W1351)</f>
        <v/>
      </c>
      <c r="X1351" t="str">
        <f>IF(ISBLANK(Data!X1351), "", Data!X1351)</f>
        <v/>
      </c>
      <c r="Y1351" t="str">
        <f>IF(ISBLANK(Data!Y1351), "", Data!Y1351)</f>
        <v/>
      </c>
      <c r="Z1351" t="str">
        <f>IF(ISBLANK(Data!Z1351), "", Data!Z1351)</f>
        <v>T/0067244D/P/T5</v>
      </c>
      <c r="AA1351" t="str">
        <f>IF(ISBLANK(Data!AA1351), "", Data!AA1351)</f>
        <v>07590613499</v>
      </c>
      <c r="AB1351" t="str">
        <f>IF(ISBLANK(Data!AB1351), "", Data!AB1351)</f>
        <v/>
      </c>
      <c r="AC1351" t="str">
        <f>IF(ISBLANK(Data!AC1351), "", Data!AC1351)</f>
        <v>L196000</v>
      </c>
      <c r="AD1351" t="str">
        <f>IF(ISBLANK(Data!AD1351), "", Data!AD1351)</f>
        <v/>
      </c>
      <c r="AE1351" t="str">
        <f>IF(ISBLANK(Data!AE1351), "", Data!AE1351)</f>
        <v/>
      </c>
      <c r="AF1351" s="7">
        <f>IF(ISBLANK(Data!AF1351), 0, _xlfn.NUMBERVALUE(SUBSTITUTE(Data!AF1351, ".", ",")))</f>
        <v>254.01</v>
      </c>
      <c r="AG1351" t="str">
        <f>IF(ISBLANK(Data!AG1351), "", Data!AG1351)</f>
        <v>UKL</v>
      </c>
      <c r="AH1351" s="6">
        <f>IF(ISBLANK(Data!AH1351), 0, _xlfn.NUMBERVALUE(SUBSTITUTE(Data!AH1351, ".", ",")))</f>
        <v>253.51</v>
      </c>
      <c r="AI1351" s="7">
        <f>IF(ISBLANK(Data!AI1351), "", _xlfn.NUMBERVALUE(SUBSTITUTE(Data!AI1351, ".", ",")))</f>
        <v>12000</v>
      </c>
      <c r="AJ1351" s="7">
        <f>IF(ISBLANK(Data!AJ1351), "", _xlfn.NUMBERVALUE(SUBSTITUTE(Data!AJ1351, ".", ",")))</f>
        <v>12000</v>
      </c>
      <c r="AK1351" s="7" t="str">
        <f>IF(ISBLANK(Data!AK1351), "", _xlfn.NUMBERVALUE(SUBSTITUTE(Data!AK1351, ".", ",")))</f>
        <v/>
      </c>
      <c r="AL1351">
        <f>IF(ISBLANK(Data!AL1351), "", Data!AL1351)</f>
        <v>0</v>
      </c>
      <c r="AM1351" s="15">
        <f>Table2[[#This Row],[DATE_IN]]-Table2[[#This Row],[DATE_OUT]]</f>
        <v>7</v>
      </c>
      <c r="AN1351" s="7" t="str">
        <f>IF(MID(RIGHT(Table2[[#This Row],[ADDR3]],3),1,1)=",",RIGHT(Table2[[#This Row],[ADDR3]],2),"")</f>
        <v/>
      </c>
      <c r="AO1351" s="7" t="str">
        <f>MID(Table2[[#This Row],[RES]],11,2)</f>
        <v>GB</v>
      </c>
      <c r="AP1351" s="7">
        <f>_xlfn.XLOOKUP(AG1351,Table3[CURRENCY],Table3[CONVERSION RATE],0)*Table2[[#This Row],[ORIGINAL PRICE]]</f>
        <v>3612.5174999999999</v>
      </c>
      <c r="AQ1351" s="7">
        <f>_xlfn.XLOOKUP(AG1351,Table3[CURRENCY],Table3[CONVERSION RATE],0)*Table2[[#This Row],[ORIGINAL PREPAYMENT]]</f>
        <v>3619.6424999999999</v>
      </c>
      <c r="AR1351" s="7"/>
      <c r="AS1351" s="15"/>
    </row>
    <row r="1352" spans="1:45" x14ac:dyDescent="0.25">
      <c r="A1352" t="str">
        <f>IF(ISBLANK(Data!A1352), "", Data!A1352)</f>
        <v>B</v>
      </c>
      <c r="B1352" s="2" cm="1">
        <f t="array" ref="B1352">IF(ISBLANK(Data!B1352), "", DATE(2000 + RIGHT(Data!B1352, 2), _xlfn.SWITCH(MID(Data!B1352, 3, 3), "JAN", 1, "FEB", 2, "MAR", 3, "APR", 4, "MAY", 5, "JUN", 6, "JUL", 7, "AUG", 8, "SEP", 9, "OCT", 10, "NOV", 11, "DEC", 12), LEFT(Data!B1352, 2)))</f>
        <v>45463</v>
      </c>
      <c r="C1352" t="str">
        <f>IF(ISBLANK(Data!C1352), "", Data!C1352)</f>
        <v>0455-1538-DE-5</v>
      </c>
      <c r="D1352" t="str">
        <f>IF(ISBLANK(Data!D1352), "", Data!D1352)</f>
        <v>QF810V</v>
      </c>
      <c r="E1352" t="str">
        <f>IF(ISBLANK(Data!E1352), "", Data!E1352)</f>
        <v>TOS</v>
      </c>
      <c r="F1352" s="2" cm="1">
        <f t="array" ref="F1352">IF(ISBLANK(Data!F1352), "", DATE(2000 + RIGHT(Data!F1352, 2), _xlfn.SWITCH(MID(Data!F1352, 3, 3), "JAN", 1, "FEB", 2, "MAR", 3, "APR", 4, "MAY", 5, "JUN", 6, "JUL", 7, "AUG", 8, "SEP", 9, "OCT", 10, "NOV", 11, "DEC", 12), LEFT(Data!F1352, 2)))</f>
        <v>45578</v>
      </c>
      <c r="G1352" t="str">
        <f>IF(ISBLANK(Data!G1352), "", Data!G1352)</f>
        <v>SUN</v>
      </c>
      <c r="H1352" t="str">
        <f>IF(ISBLANK(Data!H1352), "", Data!H1352)</f>
        <v>SK4424</v>
      </c>
      <c r="I1352" t="str">
        <f>IF(ISBLANK(Data!I1352), "", Data!I1352)</f>
        <v>C</v>
      </c>
      <c r="J1352" t="str">
        <f>IF(ISBLANK(Data!J1352), "", Data!J1352)</f>
        <v>TOS</v>
      </c>
      <c r="K1352" s="2" cm="1">
        <f t="array" ref="K1352">IF(ISBLANK(Data!K1352), "", DATE(2000 + RIGHT(Data!K1352, 2), _xlfn.SWITCH(MID(Data!K1352, 3, 3), "JAN", 1, "FEB", 2, "MAR", 3, "APR", 4, "MAY", 5, "JUN", 6, "JUL", 7, "AUG", 8, "SEP", 9, "OCT", 10, "NOV", 11, "DEC", 12), LEFT(Data!K1352, 2)))</f>
        <v>45590</v>
      </c>
      <c r="L1352" t="str">
        <f>IF(ISBLANK(Data!L1352), "", Data!L1352)</f>
        <v>FRI</v>
      </c>
      <c r="M1352" t="str">
        <f>IF(ISBLANK(Data!M1352), "", Data!M1352)</f>
        <v>TEERLING,PIERRE</v>
      </c>
      <c r="N1352" t="str">
        <f>IF(ISBLANK(Data!N1352), "", Data!N1352)</f>
        <v>LI</v>
      </c>
      <c r="O1352" s="2" cm="1">
        <f t="array" ref="O1352">IF(ISBLANK(Data!O1352), "", DATE(2000 + RIGHT(Data!O1352, 2), _xlfn.SWITCH(MID(Data!O1352, 3, 3), "JAN", 1, "FEB", 2, "MAR", 3, "APR", 4, "MAY", 5, "JUN", 6, "JUL", 7, "AUG", 8, "SEP", 9, "OCT", 10, "NOV", 11, "DEC", 12), LEFT(Data!O1352, 2)))</f>
        <v>70860</v>
      </c>
      <c r="P1352" t="str">
        <f>IF(ISBLANK(Data!P1352), "", Data!P1352)</f>
        <v>1XX1</v>
      </c>
      <c r="Q1352" t="str">
        <f>IF(ISBLANK(Data!Q1352), "", Data!Q1352)</f>
        <v>684905743</v>
      </c>
      <c r="R1352" t="str">
        <f>IF(ISBLANK(Data!R1352), "", Data!R1352)</f>
        <v>BU868102220001TE68490574</v>
      </c>
      <c r="S1352" t="str">
        <f>IF(ISBLANK(Data!S1352), "", Data!S1352)</f>
        <v>CH</v>
      </c>
      <c r="T1352" s="1" t="str">
        <f>IF(ISBLANK(Data!T1352),"",(Data!T1352))</f>
        <v/>
      </c>
      <c r="U1352" t="str">
        <f>IF(ISBLANK(Data!U1352), "", Data!U1352)</f>
        <v/>
      </c>
      <c r="V1352" t="str">
        <f>IF(ISBLANK(Data!V1352), "", Data!V1352)</f>
        <v/>
      </c>
      <c r="W1352" t="str">
        <f>IF(ISBLANK(Data!W1352), "", Data!W1352)</f>
        <v/>
      </c>
      <c r="X1352" t="str">
        <f>IF(ISBLANK(Data!X1352), "", Data!X1352)</f>
        <v/>
      </c>
      <c r="Y1352" t="str">
        <f>IF(ISBLANK(Data!Y1352), "", Data!Y1352)</f>
        <v/>
      </c>
      <c r="Z1352" t="str">
        <f>IF(ISBLANK(Data!Z1352), "", Data!Z1352)</f>
        <v>T/0061003E/P/YS</v>
      </c>
      <c r="AA1352" t="str">
        <f>IF(ISBLANK(Data!AA1352), "", Data!AA1352)</f>
        <v>004982199949983</v>
      </c>
      <c r="AB1352" t="str">
        <f>IF(ISBLANK(Data!AB1352), "", Data!AB1352)</f>
        <v/>
      </c>
      <c r="AC1352" t="str">
        <f>IF(ISBLANK(Data!AC1352), "", Data!AC1352)</f>
        <v>L184400</v>
      </c>
      <c r="AD1352" t="str">
        <f>IF(ISBLANK(Data!AD1352), "", Data!AD1352)</f>
        <v/>
      </c>
      <c r="AE1352" t="str">
        <f>IF(ISBLANK(Data!AE1352), "", Data!AE1352)</f>
        <v/>
      </c>
      <c r="AF1352" s="7">
        <f>IF(ISBLANK(Data!AF1352), 0, _xlfn.NUMBERVALUE(SUBSTITUTE(Data!AF1352, ".", ",")))</f>
        <v>592.47</v>
      </c>
      <c r="AG1352" t="str">
        <f>IF(ISBLANK(Data!AG1352), "", Data!AG1352)</f>
        <v>EUR</v>
      </c>
      <c r="AH1352" s="6">
        <f>IF(ISBLANK(Data!AH1352), 0, _xlfn.NUMBERVALUE(SUBSTITUTE(Data!AH1352, ".", ",")))</f>
        <v>592</v>
      </c>
      <c r="AI1352" s="7">
        <f>IF(ISBLANK(Data!AI1352), "", _xlfn.NUMBERVALUE(SUBSTITUTE(Data!AI1352, ".", ",")))</f>
        <v>12000</v>
      </c>
      <c r="AJ1352" s="7">
        <f>IF(ISBLANK(Data!AJ1352), "", _xlfn.NUMBERVALUE(SUBSTITUTE(Data!AJ1352, ".", ",")))</f>
        <v>12000</v>
      </c>
      <c r="AK1352" s="7" t="str">
        <f>IF(ISBLANK(Data!AK1352), "", _xlfn.NUMBERVALUE(SUBSTITUTE(Data!AK1352, ".", ",")))</f>
        <v/>
      </c>
      <c r="AL1352">
        <f>IF(ISBLANK(Data!AL1352), "", Data!AL1352)</f>
        <v>0</v>
      </c>
      <c r="AM1352" s="15">
        <f>Table2[[#This Row],[DATE_IN]]-Table2[[#This Row],[DATE_OUT]]</f>
        <v>12</v>
      </c>
      <c r="AN1352" s="7" t="str">
        <f>IF(MID(RIGHT(Table2[[#This Row],[ADDR3]],3),1,1)=",",RIGHT(Table2[[#This Row],[ADDR3]],2),"")</f>
        <v/>
      </c>
      <c r="AO1352" s="7" t="str">
        <f>MID(Table2[[#This Row],[RES]],11,2)</f>
        <v>DE</v>
      </c>
      <c r="AP1352" s="7">
        <f>_xlfn.XLOOKUP(AG1352,Table3[CURRENCY],Table3[CONVERSION RATE],0)*Table2[[#This Row],[ORIGINAL PRICE]]</f>
        <v>7086.2400000000007</v>
      </c>
      <c r="AQ1352" s="7">
        <f>_xlfn.XLOOKUP(AG1352,Table3[CURRENCY],Table3[CONVERSION RATE],0)*Table2[[#This Row],[ORIGINAL PREPAYMENT]]</f>
        <v>7091.8659000000007</v>
      </c>
      <c r="AR1352" s="7"/>
      <c r="AS1352" s="15"/>
    </row>
    <row r="1353" spans="1:45" x14ac:dyDescent="0.25">
      <c r="A1353" t="str">
        <f>IF(ISBLANK(Data!A1353), "", Data!A1353)</f>
        <v>B</v>
      </c>
      <c r="B1353" s="2" cm="1">
        <f t="array" ref="B1353">IF(ISBLANK(Data!B1353), "", DATE(2000 + RIGHT(Data!B1353, 2), _xlfn.SWITCH(MID(Data!B1353, 3, 3), "JAN", 1, "FEB", 2, "MAR", 3, "APR", 4, "MAY", 5, "JUN", 6, "JUL", 7, "AUG", 8, "SEP", 9, "OCT", 10, "NOV", 11, "DEC", 12), LEFT(Data!B1353, 2)))</f>
        <v>45492</v>
      </c>
      <c r="C1353" t="str">
        <f>IF(ISBLANK(Data!C1353), "", Data!C1353)</f>
        <v>0625-7691-CN-6</v>
      </c>
      <c r="D1353" t="str">
        <f>IF(ISBLANK(Data!D1353), "", Data!D1353)</f>
        <v/>
      </c>
      <c r="E1353" t="str">
        <f>IF(ISBLANK(Data!E1353), "", Data!E1353)</f>
        <v>TOS</v>
      </c>
      <c r="F1353" s="2" cm="1">
        <f t="array" ref="F1353">IF(ISBLANK(Data!F1353), "", DATE(2000 + RIGHT(Data!F1353, 2), _xlfn.SWITCH(MID(Data!F1353, 3, 3), "JAN", 1, "FEB", 2, "MAR", 3, "APR", 4, "MAY", 5, "JUN", 6, "JUL", 7, "AUG", 8, "SEP", 9, "OCT", 10, "NOV", 11, "DEC", 12), LEFT(Data!F1353, 2)))</f>
        <v>45578</v>
      </c>
      <c r="G1353" t="str">
        <f>IF(ISBLANK(Data!G1353), "", Data!G1353)</f>
        <v>SUN</v>
      </c>
      <c r="H1353" t="str">
        <f>IF(ISBLANK(Data!H1353), "", Data!H1353)</f>
        <v>WI</v>
      </c>
      <c r="I1353" t="str">
        <f>IF(ISBLANK(Data!I1353), "", Data!I1353)</f>
        <v>C</v>
      </c>
      <c r="J1353" t="str">
        <f>IF(ISBLANK(Data!J1353), "", Data!J1353)</f>
        <v>TOS</v>
      </c>
      <c r="K1353" s="2" cm="1">
        <f t="array" ref="K1353">IF(ISBLANK(Data!K1353), "", DATE(2000 + RIGHT(Data!K1353, 2), _xlfn.SWITCH(MID(Data!K1353, 3, 3), "JAN", 1, "FEB", 2, "MAR", 3, "APR", 4, "MAY", 5, "JUN", 6, "JUL", 7, "AUG", 8, "SEP", 9, "OCT", 10, "NOV", 11, "DEC", 12), LEFT(Data!K1353, 2)))</f>
        <v>45583</v>
      </c>
      <c r="L1353" t="str">
        <f>IF(ISBLANK(Data!L1353), "", Data!L1353)</f>
        <v>FRI</v>
      </c>
      <c r="M1353" t="str">
        <f>IF(ISBLANK(Data!M1353), "", Data!M1353)</f>
        <v>CHEN,PENGLU</v>
      </c>
      <c r="N1353" t="str">
        <f>IF(ISBLANK(Data!N1353), "", Data!N1353)</f>
        <v>LV</v>
      </c>
      <c r="O1353" s="2" cm="1">
        <f t="array" ref="O1353">IF(ISBLANK(Data!O1353), "", DATE(2000 + RIGHT(Data!O1353, 2), _xlfn.SWITCH(MID(Data!O1353, 3, 3), "JAN", 1, "FEB", 2, "MAR", 3, "APR", 4, "MAY", 5, "JUN", 6, "JUL", 7, "AUG", 8, "SEP", 9, "OCT", 10, "NOV", 11, "DEC", 12), LEFT(Data!O1353, 2)))</f>
        <v>70982</v>
      </c>
      <c r="P1353" t="str">
        <f>IF(ISBLANK(Data!P1353), "", Data!P1353)</f>
        <v>1XX1</v>
      </c>
      <c r="Q1353" t="str">
        <f>IF(ISBLANK(Data!Q1353), "", Data!Q1353)</f>
        <v>1006105185</v>
      </c>
      <c r="R1353" t="str">
        <f>IF(ISBLANK(Data!R1353), "", Data!R1353)</f>
        <v>BU868101640001TE06257691</v>
      </c>
      <c r="S1353" t="str">
        <f>IF(ISBLANK(Data!S1353), "", Data!S1353)</f>
        <v>CH</v>
      </c>
      <c r="T1353" s="1" t="str">
        <f>IF(ISBLANK(Data!T1353),"",(Data!T1353))</f>
        <v/>
      </c>
      <c r="U1353" t="str">
        <f>IF(ISBLANK(Data!U1353), "", Data!U1353)</f>
        <v/>
      </c>
      <c r="V1353" t="str">
        <f>IF(ISBLANK(Data!V1353), "", Data!V1353)</f>
        <v/>
      </c>
      <c r="W1353" t="str">
        <f>IF(ISBLANK(Data!W1353), "", Data!W1353)</f>
        <v/>
      </c>
      <c r="X1353" t="str">
        <f>IF(ISBLANK(Data!X1353), "", Data!X1353)</f>
        <v/>
      </c>
      <c r="Y1353" t="str">
        <f>IF(ISBLANK(Data!Y1353), "", Data!Y1353)</f>
        <v/>
      </c>
      <c r="Z1353" t="str">
        <f>IF(ISBLANK(Data!Z1353), "", Data!Z1353)</f>
        <v>T/0028781E/P/ZS</v>
      </c>
      <c r="AA1353" t="str">
        <f>IF(ISBLANK(Data!AA1353), "", Data!AA1353)</f>
        <v>0086 (10) 86448992</v>
      </c>
      <c r="AB1353" t="str">
        <f>IF(ISBLANK(Data!AB1353), "", Data!AB1353)</f>
        <v/>
      </c>
      <c r="AC1353" t="str">
        <f>IF(ISBLANK(Data!AC1353), "", Data!AC1353)</f>
        <v>C296800</v>
      </c>
      <c r="AD1353" t="str">
        <f>IF(ISBLANK(Data!AD1353), "", Data!AD1353)</f>
        <v/>
      </c>
      <c r="AE1353" t="str">
        <f>IF(ISBLANK(Data!AE1353), "", Data!AE1353)</f>
        <v/>
      </c>
      <c r="AF1353" s="7">
        <f>IF(ISBLANK(Data!AF1353), 0, _xlfn.NUMBERVALUE(SUBSTITUTE(Data!AF1353, ".", ",")))</f>
        <v>2827.48</v>
      </c>
      <c r="AG1353" t="str">
        <f>IF(ISBLANK(Data!AG1353), "", Data!AG1353)</f>
        <v>NKR</v>
      </c>
      <c r="AH1353" s="6">
        <f>IF(ISBLANK(Data!AH1353), 0, _xlfn.NUMBERVALUE(SUBSTITUTE(Data!AH1353, ".", ",")))</f>
        <v>2827.48</v>
      </c>
      <c r="AI1353" s="7">
        <f>IF(ISBLANK(Data!AI1353), "", _xlfn.NUMBERVALUE(SUBSTITUTE(Data!AI1353, ".", ",")))</f>
        <v>12000</v>
      </c>
      <c r="AJ1353" s="7">
        <f>IF(ISBLANK(Data!AJ1353), "", _xlfn.NUMBERVALUE(SUBSTITUTE(Data!AJ1353, ".", ",")))</f>
        <v>12000</v>
      </c>
      <c r="AK1353" s="7" t="str">
        <f>IF(ISBLANK(Data!AK1353), "", _xlfn.NUMBERVALUE(SUBSTITUTE(Data!AK1353, ".", ",")))</f>
        <v/>
      </c>
      <c r="AL1353">
        <f>IF(ISBLANK(Data!AL1353), "", Data!AL1353)</f>
        <v>0</v>
      </c>
      <c r="AM1353" s="15">
        <f>Table2[[#This Row],[DATE_IN]]-Table2[[#This Row],[DATE_OUT]]</f>
        <v>5</v>
      </c>
      <c r="AN1353" s="7" t="str">
        <f>IF(MID(RIGHT(Table2[[#This Row],[ADDR3]],3),1,1)=",",RIGHT(Table2[[#This Row],[ADDR3]],2),"")</f>
        <v/>
      </c>
      <c r="AO1353" s="7" t="str">
        <f>MID(Table2[[#This Row],[RES]],11,2)</f>
        <v>CN</v>
      </c>
      <c r="AP1353" s="7">
        <f>_xlfn.XLOOKUP(AG1353,Table3[CURRENCY],Table3[CONVERSION RATE],0)*Table2[[#This Row],[ORIGINAL PRICE]]</f>
        <v>2827.48</v>
      </c>
      <c r="AQ1353" s="7">
        <f>_xlfn.XLOOKUP(AG1353,Table3[CURRENCY],Table3[CONVERSION RATE],0)*Table2[[#This Row],[ORIGINAL PREPAYMENT]]</f>
        <v>2827.48</v>
      </c>
      <c r="AR1353" s="7"/>
      <c r="AS1353" s="15"/>
    </row>
    <row r="1354" spans="1:45" x14ac:dyDescent="0.25">
      <c r="A1354" t="str">
        <f>IF(ISBLANK(Data!A1354), "", Data!A1354)</f>
        <v>B</v>
      </c>
      <c r="B1354" s="2" cm="1">
        <f t="array" ref="B1354">IF(ISBLANK(Data!B1354), "", DATE(2000 + RIGHT(Data!B1354, 2), _xlfn.SWITCH(MID(Data!B1354, 3, 3), "JAN", 1, "FEB", 2, "MAR", 3, "APR", 4, "MAY", 5, "JUN", 6, "JUL", 7, "AUG", 8, "SEP", 9, "OCT", 10, "NOV", 11, "DEC", 12), LEFT(Data!B1354, 2)))</f>
        <v>45493</v>
      </c>
      <c r="C1354" t="str">
        <f>IF(ISBLANK(Data!C1354), "", Data!C1354)</f>
        <v>0631-4897-CN-1</v>
      </c>
      <c r="D1354" t="str">
        <f>IF(ISBLANK(Data!D1354), "", Data!D1354)</f>
        <v/>
      </c>
      <c r="E1354" t="str">
        <f>IF(ISBLANK(Data!E1354), "", Data!E1354)</f>
        <v>TOS</v>
      </c>
      <c r="F1354" s="2" cm="1">
        <f t="array" ref="F1354">IF(ISBLANK(Data!F1354), "", DATE(2000 + RIGHT(Data!F1354, 2), _xlfn.SWITCH(MID(Data!F1354, 3, 3), "JAN", 1, "FEB", 2, "MAR", 3, "APR", 4, "MAY", 5, "JUN", 6, "JUL", 7, "AUG", 8, "SEP", 9, "OCT", 10, "NOV", 11, "DEC", 12), LEFT(Data!F1354, 2)))</f>
        <v>45578</v>
      </c>
      <c r="G1354" t="str">
        <f>IF(ISBLANK(Data!G1354), "", Data!G1354)</f>
        <v>SUN</v>
      </c>
      <c r="H1354" t="str">
        <f>IF(ISBLANK(Data!H1354), "", Data!H1354)</f>
        <v>WI</v>
      </c>
      <c r="I1354" t="str">
        <f>IF(ISBLANK(Data!I1354), "", Data!I1354)</f>
        <v>C</v>
      </c>
      <c r="J1354" t="str">
        <f>IF(ISBLANK(Data!J1354), "", Data!J1354)</f>
        <v>TOS</v>
      </c>
      <c r="K1354" s="2" cm="1">
        <f t="array" ref="K1354">IF(ISBLANK(Data!K1354), "", DATE(2000 + RIGHT(Data!K1354, 2), _xlfn.SWITCH(MID(Data!K1354, 3, 3), "JAN", 1, "FEB", 2, "MAR", 3, "APR", 4, "MAY", 5, "JUN", 6, "JUL", 7, "AUG", 8, "SEP", 9, "OCT", 10, "NOV", 11, "DEC", 12), LEFT(Data!K1354, 2)))</f>
        <v>45583</v>
      </c>
      <c r="L1354" t="str">
        <f>IF(ISBLANK(Data!L1354), "", Data!L1354)</f>
        <v>FRI</v>
      </c>
      <c r="M1354" t="str">
        <f>IF(ISBLANK(Data!M1354), "", Data!M1354)</f>
        <v>MEI,JUNCHAO</v>
      </c>
      <c r="N1354" t="str">
        <f>IF(ISBLANK(Data!N1354), "", Data!N1354)</f>
        <v>LV</v>
      </c>
      <c r="O1354" s="2" cm="1">
        <f t="array" ref="O1354">IF(ISBLANK(Data!O1354), "", DATE(2000 + RIGHT(Data!O1354, 2), _xlfn.SWITCH(MID(Data!O1354, 3, 3), "JAN", 1, "FEB", 2, "MAR", 3, "APR", 4, "MAY", 5, "JUN", 6, "JUL", 7, "AUG", 8, "SEP", 9, "OCT", 10, "NOV", 11, "DEC", 12), LEFT(Data!O1354, 2)))</f>
        <v>70487</v>
      </c>
      <c r="P1354" t="str">
        <f>IF(ISBLANK(Data!P1354), "", Data!P1354)</f>
        <v>1XX1</v>
      </c>
      <c r="Q1354" t="str">
        <f>IF(ISBLANK(Data!Q1354), "", Data!Q1354)</f>
        <v>1006111713</v>
      </c>
      <c r="R1354" t="str">
        <f>IF(ISBLANK(Data!R1354), "", Data!R1354)</f>
        <v>BU868101640001TE06314897</v>
      </c>
      <c r="S1354" t="str">
        <f>IF(ISBLANK(Data!S1354), "", Data!S1354)</f>
        <v>CH</v>
      </c>
      <c r="T1354" s="1" t="str">
        <f>IF(ISBLANK(Data!T1354),"",(Data!T1354))</f>
        <v/>
      </c>
      <c r="U1354" t="str">
        <f>IF(ISBLANK(Data!U1354), "", Data!U1354)</f>
        <v/>
      </c>
      <c r="V1354" t="str">
        <f>IF(ISBLANK(Data!V1354), "", Data!V1354)</f>
        <v/>
      </c>
      <c r="W1354" t="str">
        <f>IF(ISBLANK(Data!W1354), "", Data!W1354)</f>
        <v/>
      </c>
      <c r="X1354" t="str">
        <f>IF(ISBLANK(Data!X1354), "", Data!X1354)</f>
        <v/>
      </c>
      <c r="Y1354" t="str">
        <f>IF(ISBLANK(Data!Y1354), "", Data!Y1354)</f>
        <v/>
      </c>
      <c r="Z1354" t="str">
        <f>IF(ISBLANK(Data!Z1354), "", Data!Z1354)</f>
        <v>T/0028781E/P/ZS</v>
      </c>
      <c r="AA1354" t="str">
        <f>IF(ISBLANK(Data!AA1354), "", Data!AA1354)</f>
        <v>0086 (10) 86448992</v>
      </c>
      <c r="AB1354" t="str">
        <f>IF(ISBLANK(Data!AB1354), "", Data!AB1354)</f>
        <v/>
      </c>
      <c r="AC1354" t="str">
        <f>IF(ISBLANK(Data!AC1354), "", Data!AC1354)</f>
        <v>C296800</v>
      </c>
      <c r="AD1354" t="str">
        <f>IF(ISBLANK(Data!AD1354), "", Data!AD1354)</f>
        <v/>
      </c>
      <c r="AE1354" t="str">
        <f>IF(ISBLANK(Data!AE1354), "", Data!AE1354)</f>
        <v/>
      </c>
      <c r="AF1354" s="7">
        <f>IF(ISBLANK(Data!AF1354), 0, _xlfn.NUMBERVALUE(SUBSTITUTE(Data!AF1354, ".", ",")))</f>
        <v>2827.48</v>
      </c>
      <c r="AG1354" t="str">
        <f>IF(ISBLANK(Data!AG1354), "", Data!AG1354)</f>
        <v>NKR</v>
      </c>
      <c r="AH1354" s="6">
        <f>IF(ISBLANK(Data!AH1354), 0, _xlfn.NUMBERVALUE(SUBSTITUTE(Data!AH1354, ".", ",")))</f>
        <v>2827.48</v>
      </c>
      <c r="AI1354" s="7">
        <f>IF(ISBLANK(Data!AI1354), "", _xlfn.NUMBERVALUE(SUBSTITUTE(Data!AI1354, ".", ",")))</f>
        <v>12000</v>
      </c>
      <c r="AJ1354" s="7">
        <f>IF(ISBLANK(Data!AJ1354), "", _xlfn.NUMBERVALUE(SUBSTITUTE(Data!AJ1354, ".", ",")))</f>
        <v>12000</v>
      </c>
      <c r="AK1354" s="7" t="str">
        <f>IF(ISBLANK(Data!AK1354), "", _xlfn.NUMBERVALUE(SUBSTITUTE(Data!AK1354, ".", ",")))</f>
        <v/>
      </c>
      <c r="AL1354">
        <f>IF(ISBLANK(Data!AL1354), "", Data!AL1354)</f>
        <v>0</v>
      </c>
      <c r="AM1354" s="15">
        <f>Table2[[#This Row],[DATE_IN]]-Table2[[#This Row],[DATE_OUT]]</f>
        <v>5</v>
      </c>
      <c r="AN1354" s="7" t="str">
        <f>IF(MID(RIGHT(Table2[[#This Row],[ADDR3]],3),1,1)=",",RIGHT(Table2[[#This Row],[ADDR3]],2),"")</f>
        <v/>
      </c>
      <c r="AO1354" s="7" t="str">
        <f>MID(Table2[[#This Row],[RES]],11,2)</f>
        <v>CN</v>
      </c>
      <c r="AP1354" s="7">
        <f>_xlfn.XLOOKUP(AG1354,Table3[CURRENCY],Table3[CONVERSION RATE],0)*Table2[[#This Row],[ORIGINAL PRICE]]</f>
        <v>2827.48</v>
      </c>
      <c r="AQ1354" s="7">
        <f>_xlfn.XLOOKUP(AG1354,Table3[CURRENCY],Table3[CONVERSION RATE],0)*Table2[[#This Row],[ORIGINAL PREPAYMENT]]</f>
        <v>2827.48</v>
      </c>
      <c r="AR1354" s="7"/>
      <c r="AS1354" s="15"/>
    </row>
    <row r="1355" spans="1:45" x14ac:dyDescent="0.25">
      <c r="A1355" t="str">
        <f>IF(ISBLANK(Data!A1355), "", Data!A1355)</f>
        <v>B</v>
      </c>
      <c r="B1355" s="2" cm="1">
        <f t="array" ref="B1355">IF(ISBLANK(Data!B1355), "", DATE(2000 + RIGHT(Data!B1355, 2), _xlfn.SWITCH(MID(Data!B1355, 3, 3), "JAN", 1, "FEB", 2, "MAR", 3, "APR", 4, "MAY", 5, "JUN", 6, "JUL", 7, "AUG", 8, "SEP", 9, "OCT", 10, "NOV", 11, "DEC", 12), LEFT(Data!B1355, 2)))</f>
        <v>45495</v>
      </c>
      <c r="C1355" t="str">
        <f>IF(ISBLANK(Data!C1355), "", Data!C1355)</f>
        <v>0641-8009-MY-3</v>
      </c>
      <c r="D1355" t="str">
        <f>IF(ISBLANK(Data!D1355), "", Data!D1355)</f>
        <v/>
      </c>
      <c r="E1355" t="str">
        <f>IF(ISBLANK(Data!E1355), "", Data!E1355)</f>
        <v>TOS</v>
      </c>
      <c r="F1355" s="2" cm="1">
        <f t="array" ref="F1355">IF(ISBLANK(Data!F1355), "", DATE(2000 + RIGHT(Data!F1355, 2), _xlfn.SWITCH(MID(Data!F1355, 3, 3), "JAN", 1, "FEB", 2, "MAR", 3, "APR", 4, "MAY", 5, "JUN", 6, "JUL", 7, "AUG", 8, "SEP", 9, "OCT", 10, "NOV", 11, "DEC", 12), LEFT(Data!F1355, 2)))</f>
        <v>45578</v>
      </c>
      <c r="G1355" t="str">
        <f>IF(ISBLANK(Data!G1355), "", Data!G1355)</f>
        <v>SUN</v>
      </c>
      <c r="H1355" t="str">
        <f>IF(ISBLANK(Data!H1355), "", Data!H1355)</f>
        <v>SK4420</v>
      </c>
      <c r="I1355" t="str">
        <f>IF(ISBLANK(Data!I1355), "", Data!I1355)</f>
        <v>B</v>
      </c>
      <c r="J1355" t="str">
        <f>IF(ISBLANK(Data!J1355), "", Data!J1355)</f>
        <v>TOS</v>
      </c>
      <c r="K1355" s="2" cm="1">
        <f t="array" ref="K1355">IF(ISBLANK(Data!K1355), "", DATE(2000 + RIGHT(Data!K1355, 2), _xlfn.SWITCH(MID(Data!K1355, 3, 3), "JAN", 1, "FEB", 2, "MAR", 3, "APR", 4, "MAY", 5, "JUN", 6, "JUL", 7, "AUG", 8, "SEP", 9, "OCT", 10, "NOV", 11, "DEC", 12), LEFT(Data!K1355, 2)))</f>
        <v>45589</v>
      </c>
      <c r="L1355" t="str">
        <f>IF(ISBLANK(Data!L1355), "", Data!L1355)</f>
        <v>THU</v>
      </c>
      <c r="M1355" t="str">
        <f>IF(ISBLANK(Data!M1355), "", Data!M1355)</f>
        <v>TAN,ZHUO YEN</v>
      </c>
      <c r="N1355" t="str">
        <f>IF(ISBLANK(Data!N1355), "", Data!N1355)</f>
        <v>LV</v>
      </c>
      <c r="O1355" s="2" t="str" cm="1">
        <f t="array" ref="O1355">IF(ISBLANK(Data!O1355), "", DATE(2000 + RIGHT(Data!O1355, 2), _xlfn.SWITCH(MID(Data!O1355, 3, 3), "JAN", 1, "FEB", 2, "MAR", 3, "APR", 4, "MAY", 5, "JUN", 6, "JUL", 7, "AUG", 8, "SEP", 9, "OCT", 10, "NOV", 11, "DEC", 12), LEFT(Data!O1355, 2)))</f>
        <v/>
      </c>
      <c r="P1355" t="str">
        <f>IF(ISBLANK(Data!P1355), "", Data!P1355)</f>
        <v>1XX1</v>
      </c>
      <c r="Q1355" t="str">
        <f>IF(ISBLANK(Data!Q1355), "", Data!Q1355)</f>
        <v/>
      </c>
      <c r="R1355" t="str">
        <f>IF(ISBLANK(Data!R1355), "", Data!R1355)</f>
        <v/>
      </c>
      <c r="S1355" t="str">
        <f>IF(ISBLANK(Data!S1355), "", Data!S1355)</f>
        <v/>
      </c>
      <c r="T1355" s="1" t="str">
        <f>IF(ISBLANK(Data!T1355),"",(Data!T1355))</f>
        <v/>
      </c>
      <c r="U1355" t="str">
        <f>IF(ISBLANK(Data!U1355), "", Data!U1355)</f>
        <v/>
      </c>
      <c r="V1355" t="str">
        <f>IF(ISBLANK(Data!V1355), "", Data!V1355)</f>
        <v/>
      </c>
      <c r="W1355" t="str">
        <f>IF(ISBLANK(Data!W1355), "", Data!W1355)</f>
        <v/>
      </c>
      <c r="X1355" t="str">
        <f>IF(ISBLANK(Data!X1355), "", Data!X1355)</f>
        <v/>
      </c>
      <c r="Y1355" t="str">
        <f>IF(ISBLANK(Data!Y1355), "", Data!Y1355)</f>
        <v/>
      </c>
      <c r="Z1355" t="str">
        <f>IF(ISBLANK(Data!Z1355), "", Data!Z1355)</f>
        <v>T/0058306E/P/Y8</v>
      </c>
      <c r="AA1355" t="str">
        <f>IF(ISBLANK(Data!AA1355), "", Data!AA1355)</f>
        <v>65-91229845</v>
      </c>
      <c r="AB1355" t="str">
        <f>IF(ISBLANK(Data!AB1355), "", Data!AB1355)</f>
        <v/>
      </c>
      <c r="AC1355" t="str">
        <f>IF(ISBLANK(Data!AC1355), "", Data!AC1355)</f>
        <v/>
      </c>
      <c r="AD1355" t="str">
        <f>IF(ISBLANK(Data!AD1355), "", Data!AD1355)</f>
        <v/>
      </c>
      <c r="AE1355" t="str">
        <f>IF(ISBLANK(Data!AE1355), "", Data!AE1355)</f>
        <v/>
      </c>
      <c r="AF1355" s="7">
        <f>IF(ISBLANK(Data!AF1355), 0, _xlfn.NUMBERVALUE(SUBSTITUTE(Data!AF1355, ".", ",")))</f>
        <v>0</v>
      </c>
      <c r="AG1355" t="str">
        <f>IF(ISBLANK(Data!AG1355), "", Data!AG1355)</f>
        <v>NKR</v>
      </c>
      <c r="AH1355" s="6">
        <f>IF(ISBLANK(Data!AH1355), 0, _xlfn.NUMBERVALUE(SUBSTITUTE(Data!AH1355, ".", ",")))</f>
        <v>4740.34</v>
      </c>
      <c r="AI1355" s="7">
        <f>IF(ISBLANK(Data!AI1355), "", _xlfn.NUMBERVALUE(SUBSTITUTE(Data!AI1355, ".", ",")))</f>
        <v>12000</v>
      </c>
      <c r="AJ1355" s="7">
        <f>IF(ISBLANK(Data!AJ1355), "", _xlfn.NUMBERVALUE(SUBSTITUTE(Data!AJ1355, ".", ",")))</f>
        <v>12000</v>
      </c>
      <c r="AK1355" s="7" t="str">
        <f>IF(ISBLANK(Data!AK1355), "", _xlfn.NUMBERVALUE(SUBSTITUTE(Data!AK1355, ".", ",")))</f>
        <v/>
      </c>
      <c r="AL1355">
        <f>IF(ISBLANK(Data!AL1355), "", Data!AL1355)</f>
        <v>0</v>
      </c>
      <c r="AM1355" s="15">
        <f>Table2[[#This Row],[DATE_IN]]-Table2[[#This Row],[DATE_OUT]]</f>
        <v>11</v>
      </c>
      <c r="AN1355" s="7" t="str">
        <f>IF(MID(RIGHT(Table2[[#This Row],[ADDR3]],3),1,1)=",",RIGHT(Table2[[#This Row],[ADDR3]],2),"")</f>
        <v/>
      </c>
      <c r="AO1355" s="7" t="str">
        <f>MID(Table2[[#This Row],[RES]],11,2)</f>
        <v>MY</v>
      </c>
      <c r="AP1355" s="7">
        <f>_xlfn.XLOOKUP(AG1355,Table3[CURRENCY],Table3[CONVERSION RATE],0)*Table2[[#This Row],[ORIGINAL PRICE]]</f>
        <v>4740.34</v>
      </c>
      <c r="AQ1355" s="7">
        <f>_xlfn.XLOOKUP(AG1355,Table3[CURRENCY],Table3[CONVERSION RATE],0)*Table2[[#This Row],[ORIGINAL PREPAYMENT]]</f>
        <v>0</v>
      </c>
      <c r="AR1355" s="7"/>
      <c r="AS1355" s="15"/>
    </row>
    <row r="1356" spans="1:45" x14ac:dyDescent="0.25">
      <c r="A1356" t="str">
        <f>IF(ISBLANK(Data!A1356), "", Data!A1356)</f>
        <v>B</v>
      </c>
      <c r="B1356" s="2" cm="1">
        <f t="array" ref="B1356">IF(ISBLANK(Data!B1356), "", DATE(2000 + RIGHT(Data!B1356, 2), _xlfn.SWITCH(MID(Data!B1356, 3, 3), "JAN", 1, "FEB", 2, "MAR", 3, "APR", 4, "MAY", 5, "JUN", 6, "JUL", 7, "AUG", 8, "SEP", 9, "OCT", 10, "NOV", 11, "DEC", 12), LEFT(Data!B1356, 2)))</f>
        <v>45307</v>
      </c>
      <c r="C1356" t="str">
        <f>IF(ISBLANK(Data!C1356), "", Data!C1356)</f>
        <v>4510-1188-IT-6</v>
      </c>
      <c r="D1356" t="str">
        <f>IF(ISBLANK(Data!D1356), "", Data!D1356)</f>
        <v>QF810V</v>
      </c>
      <c r="E1356" t="str">
        <f>IF(ISBLANK(Data!E1356), "", Data!E1356)</f>
        <v>TOS</v>
      </c>
      <c r="F1356" s="2" cm="1">
        <f t="array" ref="F1356">IF(ISBLANK(Data!F1356), "", DATE(2000 + RIGHT(Data!F1356, 2), _xlfn.SWITCH(MID(Data!F1356, 3, 3), "JAN", 1, "FEB", 2, "MAR", 3, "APR", 4, "MAY", 5, "JUN", 6, "JUL", 7, "AUG", 8, "SEP", 9, "OCT", 10, "NOV", 11, "DEC", 12), LEFT(Data!F1356, 2)))</f>
        <v>45578</v>
      </c>
      <c r="G1356" t="str">
        <f>IF(ISBLANK(Data!G1356), "", Data!G1356)</f>
        <v>SUN</v>
      </c>
      <c r="H1356" t="str">
        <f>IF(ISBLANK(Data!H1356), "", Data!H1356)</f>
        <v>WI</v>
      </c>
      <c r="I1356" t="str">
        <f>IF(ISBLANK(Data!I1356), "", Data!I1356)</f>
        <v>C</v>
      </c>
      <c r="J1356" t="str">
        <f>IF(ISBLANK(Data!J1356), "", Data!J1356)</f>
        <v>TOS</v>
      </c>
      <c r="K1356" s="2" cm="1">
        <f t="array" ref="K1356">IF(ISBLANK(Data!K1356), "", DATE(2000 + RIGHT(Data!K1356, 2), _xlfn.SWITCH(MID(Data!K1356, 3, 3), "JAN", 1, "FEB", 2, "MAR", 3, "APR", 4, "MAY", 5, "JUN", 6, "JUL", 7, "AUG", 8, "SEP", 9, "OCT", 10, "NOV", 11, "DEC", 12), LEFT(Data!K1356, 2)))</f>
        <v>45584</v>
      </c>
      <c r="L1356" t="str">
        <f>IF(ISBLANK(Data!L1356), "", Data!L1356)</f>
        <v>SAT</v>
      </c>
      <c r="M1356" t="str">
        <f>IF(ISBLANK(Data!M1356), "", Data!M1356)</f>
        <v>ZANOLETTI,MATTIA</v>
      </c>
      <c r="N1356" t="str">
        <f>IF(ISBLANK(Data!N1356), "", Data!N1356)</f>
        <v>LI</v>
      </c>
      <c r="O1356" s="2" cm="1">
        <f t="array" ref="O1356">IF(ISBLANK(Data!O1356), "", DATE(2000 + RIGHT(Data!O1356, 2), _xlfn.SWITCH(MID(Data!O1356, 3, 3), "JAN", 1, "FEB", 2, "MAR", 3, "APR", 4, "MAY", 5, "JUN", 6, "JUL", 7, "AUG", 8, "SEP", 9, "OCT", 10, "NOV", 11, "DEC", 12), LEFT(Data!O1356, 2)))</f>
        <v>70860</v>
      </c>
      <c r="P1356" t="str">
        <f>IF(ISBLANK(Data!P1356), "", Data!P1356)</f>
        <v>1XX1</v>
      </c>
      <c r="Q1356" t="str">
        <f>IF(ISBLANK(Data!Q1356), "", Data!Q1356)</f>
        <v>731685819</v>
      </c>
      <c r="R1356" t="str">
        <f>IF(ISBLANK(Data!R1356), "", Data!R1356)</f>
        <v>BU868102220001TE73168581</v>
      </c>
      <c r="S1356" t="str">
        <f>IF(ISBLANK(Data!S1356), "", Data!S1356)</f>
        <v>CH</v>
      </c>
      <c r="T1356" s="1" t="str">
        <f>IF(ISBLANK(Data!T1356),"",(Data!T1356))</f>
        <v/>
      </c>
      <c r="U1356" t="str">
        <f>IF(ISBLANK(Data!U1356), "", Data!U1356)</f>
        <v/>
      </c>
      <c r="V1356" t="str">
        <f>IF(ISBLANK(Data!V1356), "", Data!V1356)</f>
        <v/>
      </c>
      <c r="W1356" t="str">
        <f>IF(ISBLANK(Data!W1356), "", Data!W1356)</f>
        <v/>
      </c>
      <c r="X1356" t="str">
        <f>IF(ISBLANK(Data!X1356), "", Data!X1356)</f>
        <v/>
      </c>
      <c r="Y1356" t="str">
        <f>IF(ISBLANK(Data!Y1356), "", Data!Y1356)</f>
        <v/>
      </c>
      <c r="Z1356" t="str">
        <f>IF(ISBLANK(Data!Z1356), "", Data!Z1356)</f>
        <v>T/0061003E/P/YS</v>
      </c>
      <c r="AA1356" t="str">
        <f>IF(ISBLANK(Data!AA1356), "", Data!AA1356)</f>
        <v>+393458501355</v>
      </c>
      <c r="AB1356" t="str">
        <f>IF(ISBLANK(Data!AB1356), "", Data!AB1356)</f>
        <v/>
      </c>
      <c r="AC1356" t="str">
        <f>IF(ISBLANK(Data!AC1356), "", Data!AC1356)</f>
        <v>L184400</v>
      </c>
      <c r="AD1356" t="str">
        <f>IF(ISBLANK(Data!AD1356), "", Data!AD1356)</f>
        <v/>
      </c>
      <c r="AE1356" t="str">
        <f>IF(ISBLANK(Data!AE1356), "", Data!AE1356)</f>
        <v/>
      </c>
      <c r="AF1356" s="7">
        <f>IF(ISBLANK(Data!AF1356), 0, _xlfn.NUMBERVALUE(SUBSTITUTE(Data!AF1356, ".", ",")))</f>
        <v>314.82</v>
      </c>
      <c r="AG1356" t="str">
        <f>IF(ISBLANK(Data!AG1356), "", Data!AG1356)</f>
        <v>EUR</v>
      </c>
      <c r="AH1356" s="6">
        <f>IF(ISBLANK(Data!AH1356), 0, _xlfn.NUMBERVALUE(SUBSTITUTE(Data!AH1356, ".", ",")))</f>
        <v>314.08</v>
      </c>
      <c r="AI1356" s="7">
        <f>IF(ISBLANK(Data!AI1356), "", _xlfn.NUMBERVALUE(SUBSTITUTE(Data!AI1356, ".", ",")))</f>
        <v>12000</v>
      </c>
      <c r="AJ1356" s="7">
        <f>IF(ISBLANK(Data!AJ1356), "", _xlfn.NUMBERVALUE(SUBSTITUTE(Data!AJ1356, ".", ",")))</f>
        <v>12000</v>
      </c>
      <c r="AK1356" s="7" t="str">
        <f>IF(ISBLANK(Data!AK1356), "", _xlfn.NUMBERVALUE(SUBSTITUTE(Data!AK1356, ".", ",")))</f>
        <v/>
      </c>
      <c r="AL1356">
        <f>IF(ISBLANK(Data!AL1356), "", Data!AL1356)</f>
        <v>0</v>
      </c>
      <c r="AM1356" s="15">
        <f>Table2[[#This Row],[DATE_IN]]-Table2[[#This Row],[DATE_OUT]]</f>
        <v>6</v>
      </c>
      <c r="AN1356" s="7" t="str">
        <f>IF(MID(RIGHT(Table2[[#This Row],[ADDR3]],3),1,1)=",",RIGHT(Table2[[#This Row],[ADDR3]],2),"")</f>
        <v/>
      </c>
      <c r="AO1356" s="7" t="str">
        <f>MID(Table2[[#This Row],[RES]],11,2)</f>
        <v>IT</v>
      </c>
      <c r="AP1356" s="7">
        <f>_xlfn.XLOOKUP(AG1356,Table3[CURRENCY],Table3[CONVERSION RATE],0)*Table2[[#This Row],[ORIGINAL PRICE]]</f>
        <v>3759.5376000000001</v>
      </c>
      <c r="AQ1356" s="7">
        <f>_xlfn.XLOOKUP(AG1356,Table3[CURRENCY],Table3[CONVERSION RATE],0)*Table2[[#This Row],[ORIGINAL PREPAYMENT]]</f>
        <v>3768.3954000000003</v>
      </c>
      <c r="AR1356" s="7"/>
      <c r="AS1356" s="15"/>
    </row>
    <row r="1357" spans="1:45" x14ac:dyDescent="0.25">
      <c r="A1357" t="str">
        <f>IF(ISBLANK(Data!A1357), "", Data!A1357)</f>
        <v>B</v>
      </c>
      <c r="B1357" s="2" cm="1">
        <f t="array" ref="B1357">IF(ISBLANK(Data!B1357), "", DATE(2000 + RIGHT(Data!B1357, 2), _xlfn.SWITCH(MID(Data!B1357, 3, 3), "JAN", 1, "FEB", 2, "MAR", 3, "APR", 4, "MAY", 5, "JUN", 6, "JUL", 7, "AUG", 8, "SEP", 9, "OCT", 10, "NOV", 11, "DEC", 12), LEFT(Data!B1357, 2)))</f>
        <v>45392</v>
      </c>
      <c r="C1357" t="str">
        <f>IF(ISBLANK(Data!C1357), "", Data!C1357)</f>
        <v>0019-1041-SG-4</v>
      </c>
      <c r="D1357" t="str">
        <f>IF(ISBLANK(Data!D1357), "", Data!D1357)</f>
        <v>QF812V</v>
      </c>
      <c r="E1357" t="str">
        <f>IF(ISBLANK(Data!E1357), "", Data!E1357)</f>
        <v>TOS</v>
      </c>
      <c r="F1357" s="2" cm="1">
        <f t="array" ref="F1357">IF(ISBLANK(Data!F1357), "", DATE(2000 + RIGHT(Data!F1357, 2), _xlfn.SWITCH(MID(Data!F1357, 3, 3), "JAN", 1, "FEB", 2, "MAR", 3, "APR", 4, "MAY", 5, "JUN", 6, "JUL", 7, "AUG", 8, "SEP", 9, "OCT", 10, "NOV", 11, "DEC", 12), LEFT(Data!F1357, 2)))</f>
        <v>45579</v>
      </c>
      <c r="G1357" t="str">
        <f>IF(ISBLANK(Data!G1357), "", Data!G1357)</f>
        <v>MON</v>
      </c>
      <c r="H1357" t="str">
        <f>IF(ISBLANK(Data!H1357), "", Data!H1357)</f>
        <v>DY378</v>
      </c>
      <c r="I1357" t="str">
        <f>IF(ISBLANK(Data!I1357), "", Data!I1357)</f>
        <v>E</v>
      </c>
      <c r="J1357" t="str">
        <f>IF(ISBLANK(Data!J1357), "", Data!J1357)</f>
        <v>TOS</v>
      </c>
      <c r="K1357" s="2" cm="1">
        <f t="array" ref="K1357">IF(ISBLANK(Data!K1357), "", DATE(2000 + RIGHT(Data!K1357, 2), _xlfn.SWITCH(MID(Data!K1357, 3, 3), "JAN", 1, "FEB", 2, "MAR", 3, "APR", 4, "MAY", 5, "JUN", 6, "JUL", 7, "AUG", 8, "SEP", 9, "OCT", 10, "NOV", 11, "DEC", 12), LEFT(Data!K1357, 2)))</f>
        <v>45589</v>
      </c>
      <c r="L1357" t="str">
        <f>IF(ISBLANK(Data!L1357), "", Data!L1357)</f>
        <v>THU</v>
      </c>
      <c r="M1357" t="str">
        <f>IF(ISBLANK(Data!M1357), "", Data!M1357)</f>
        <v>MELBYE,SHEILA</v>
      </c>
      <c r="N1357" t="str">
        <f>IF(ISBLANK(Data!N1357), "", Data!N1357)</f>
        <v>LV</v>
      </c>
      <c r="O1357" s="2" cm="1">
        <f t="array" ref="O1357">IF(ISBLANK(Data!O1357), "", DATE(2000 + RIGHT(Data!O1357, 2), _xlfn.SWITCH(MID(Data!O1357, 3, 3), "JAN", 1, "FEB", 2, "MAR", 3, "APR", 4, "MAY", 5, "JUN", 6, "JUL", 7, "AUG", 8, "SEP", 9, "OCT", 10, "NOV", 11, "DEC", 12), LEFT(Data!O1357, 2)))</f>
        <v>70860</v>
      </c>
      <c r="P1357" t="str">
        <f>IF(ISBLANK(Data!P1357), "", Data!P1357)</f>
        <v>1XX1</v>
      </c>
      <c r="Q1357" t="str">
        <f>IF(ISBLANK(Data!Q1357), "", Data!Q1357)</f>
        <v>737243706</v>
      </c>
      <c r="R1357" t="str">
        <f>IF(ISBLANK(Data!R1357), "", Data!R1357)</f>
        <v>BU868102240009TE73724370</v>
      </c>
      <c r="S1357" t="str">
        <f>IF(ISBLANK(Data!S1357), "", Data!S1357)</f>
        <v>CH</v>
      </c>
      <c r="T1357" s="1" t="str">
        <f>IF(ISBLANK(Data!T1357),"",(Data!T1357))</f>
        <v/>
      </c>
      <c r="U1357" t="str">
        <f>IF(ISBLANK(Data!U1357), "", Data!U1357)</f>
        <v/>
      </c>
      <c r="V1357" t="str">
        <f>IF(ISBLANK(Data!V1357), "", Data!V1357)</f>
        <v/>
      </c>
      <c r="W1357" t="str">
        <f>IF(ISBLANK(Data!W1357), "", Data!W1357)</f>
        <v/>
      </c>
      <c r="X1357" t="str">
        <f>IF(ISBLANK(Data!X1357), "", Data!X1357)</f>
        <v/>
      </c>
      <c r="Y1357" t="str">
        <f>IF(ISBLANK(Data!Y1357), "", Data!Y1357)</f>
        <v/>
      </c>
      <c r="Z1357" t="str">
        <f>IF(ISBLANK(Data!Z1357), "", Data!Z1357)</f>
        <v>T/0061025E/P/YS</v>
      </c>
      <c r="AA1357" t="str">
        <f>IF(ISBLANK(Data!AA1357), "", Data!AA1357)</f>
        <v>+6587501768</v>
      </c>
      <c r="AB1357" t="str">
        <f>IF(ISBLANK(Data!AB1357), "", Data!AB1357)</f>
        <v>LOYALTY NUMBER : 80976488</v>
      </c>
      <c r="AC1357" t="str">
        <f>IF(ISBLANK(Data!AC1357), "", Data!AC1357)</f>
        <v>L196400</v>
      </c>
      <c r="AD1357" t="str">
        <f>IF(ISBLANK(Data!AD1357), "", Data!AD1357)</f>
        <v/>
      </c>
      <c r="AE1357" t="str">
        <f>IF(ISBLANK(Data!AE1357), "", Data!AE1357)</f>
        <v/>
      </c>
      <c r="AF1357" s="7">
        <f>IF(ISBLANK(Data!AF1357), 0, _xlfn.NUMBERVALUE(SUBSTITUTE(Data!AF1357, ".", ",")))</f>
        <v>7706.58</v>
      </c>
      <c r="AG1357" t="str">
        <f>IF(ISBLANK(Data!AG1357), "", Data!AG1357)</f>
        <v>NKR</v>
      </c>
      <c r="AH1357" s="6">
        <f>IF(ISBLANK(Data!AH1357), 0, _xlfn.NUMBERVALUE(SUBSTITUTE(Data!AH1357, ".", ",")))</f>
        <v>7706.58</v>
      </c>
      <c r="AI1357" s="7">
        <f>IF(ISBLANK(Data!AI1357), "", _xlfn.NUMBERVALUE(SUBSTITUTE(Data!AI1357, ".", ",")))</f>
        <v>12000</v>
      </c>
      <c r="AJ1357" s="7">
        <f>IF(ISBLANK(Data!AJ1357), "", _xlfn.NUMBERVALUE(SUBSTITUTE(Data!AJ1357, ".", ",")))</f>
        <v>12000</v>
      </c>
      <c r="AK1357" s="7" t="str">
        <f>IF(ISBLANK(Data!AK1357), "", _xlfn.NUMBERVALUE(SUBSTITUTE(Data!AK1357, ".", ",")))</f>
        <v/>
      </c>
      <c r="AL1357">
        <f>IF(ISBLANK(Data!AL1357), "", Data!AL1357)</f>
        <v>0</v>
      </c>
      <c r="AM1357" s="15">
        <f>Table2[[#This Row],[DATE_IN]]-Table2[[#This Row],[DATE_OUT]]</f>
        <v>10</v>
      </c>
      <c r="AN1357" s="7" t="str">
        <f>IF(MID(RIGHT(Table2[[#This Row],[ADDR3]],3),1,1)=",",RIGHT(Table2[[#This Row],[ADDR3]],2),"")</f>
        <v/>
      </c>
      <c r="AO1357" s="7" t="str">
        <f>MID(Table2[[#This Row],[RES]],11,2)</f>
        <v>SG</v>
      </c>
      <c r="AP1357" s="7">
        <f>_xlfn.XLOOKUP(AG1357,Table3[CURRENCY],Table3[CONVERSION RATE],0)*Table2[[#This Row],[ORIGINAL PRICE]]</f>
        <v>7706.58</v>
      </c>
      <c r="AQ1357" s="7">
        <f>_xlfn.XLOOKUP(AG1357,Table3[CURRENCY],Table3[CONVERSION RATE],0)*Table2[[#This Row],[ORIGINAL PREPAYMENT]]</f>
        <v>7706.58</v>
      </c>
      <c r="AR1357" s="7"/>
      <c r="AS1357" s="15"/>
    </row>
    <row r="1358" spans="1:45" x14ac:dyDescent="0.25">
      <c r="A1358" t="str">
        <f>IF(ISBLANK(Data!A1358), "", Data!A1358)</f>
        <v>B</v>
      </c>
      <c r="B1358" s="2" cm="1">
        <f t="array" ref="B1358">IF(ISBLANK(Data!B1358), "", DATE(2000 + RIGHT(Data!B1358, 2), _xlfn.SWITCH(MID(Data!B1358, 3, 3), "JAN", 1, "FEB", 2, "MAR", 3, "APR", 4, "MAY", 5, "JUN", 6, "JUL", 7, "AUG", 8, "SEP", 9, "OCT", 10, "NOV", 11, "DEC", 12), LEFT(Data!B1358, 2)))</f>
        <v>45452</v>
      </c>
      <c r="C1358" t="str">
        <f>IF(ISBLANK(Data!C1358), "", Data!C1358)</f>
        <v>0387-9774-MY-3</v>
      </c>
      <c r="D1358" t="str">
        <f>IF(ISBLANK(Data!D1358), "", Data!D1358)</f>
        <v>QF812V</v>
      </c>
      <c r="E1358" t="str">
        <f>IF(ISBLANK(Data!E1358), "", Data!E1358)</f>
        <v>TOS</v>
      </c>
      <c r="F1358" s="2" cm="1">
        <f t="array" ref="F1358">IF(ISBLANK(Data!F1358), "", DATE(2000 + RIGHT(Data!F1358, 2), _xlfn.SWITCH(MID(Data!F1358, 3, 3), "JAN", 1, "FEB", 2, "MAR", 3, "APR", 4, "MAY", 5, "JUN", 6, "JUL", 7, "AUG", 8, "SEP", 9, "OCT", 10, "NOV", 11, "DEC", 12), LEFT(Data!F1358, 2)))</f>
        <v>45579</v>
      </c>
      <c r="G1358" t="str">
        <f>IF(ISBLANK(Data!G1358), "", Data!G1358)</f>
        <v>MON</v>
      </c>
      <c r="H1358" t="str">
        <f>IF(ISBLANK(Data!H1358), "", Data!H1358)</f>
        <v>SK1491</v>
      </c>
      <c r="I1358" t="str">
        <f>IF(ISBLANK(Data!I1358), "", Data!I1358)</f>
        <v>C</v>
      </c>
      <c r="J1358" t="str">
        <f>IF(ISBLANK(Data!J1358), "", Data!J1358)</f>
        <v>TOS</v>
      </c>
      <c r="K1358" s="2" cm="1">
        <f t="array" ref="K1358">IF(ISBLANK(Data!K1358), "", DATE(2000 + RIGHT(Data!K1358, 2), _xlfn.SWITCH(MID(Data!K1358, 3, 3), "JAN", 1, "FEB", 2, "MAR", 3, "APR", 4, "MAY", 5, "JUN", 6, "JUL", 7, "AUG", 8, "SEP", 9, "OCT", 10, "NOV", 11, "DEC", 12), LEFT(Data!K1358, 2)))</f>
        <v>45590</v>
      </c>
      <c r="L1358" t="str">
        <f>IF(ISBLANK(Data!L1358), "", Data!L1358)</f>
        <v>FRI</v>
      </c>
      <c r="M1358" t="str">
        <f>IF(ISBLANK(Data!M1358), "", Data!M1358)</f>
        <v>LING,LEONG LEE</v>
      </c>
      <c r="N1358" t="str">
        <f>IF(ISBLANK(Data!N1358), "", Data!N1358)</f>
        <v>LV</v>
      </c>
      <c r="O1358" s="2" cm="1">
        <f t="array" ref="O1358">IF(ISBLANK(Data!O1358), "", DATE(2000 + RIGHT(Data!O1358, 2), _xlfn.SWITCH(MID(Data!O1358, 3, 3), "JAN", 1, "FEB", 2, "MAR", 3, "APR", 4, "MAY", 5, "JUN", 6, "JUL", 7, "AUG", 8, "SEP", 9, "OCT", 10, "NOV", 11, "DEC", 12), LEFT(Data!O1358, 2)))</f>
        <v>70860</v>
      </c>
      <c r="P1358" t="str">
        <f>IF(ISBLANK(Data!P1358), "", Data!P1358)</f>
        <v>1XX1</v>
      </c>
      <c r="Q1358" t="str">
        <f>IF(ISBLANK(Data!Q1358), "", Data!Q1358)</f>
        <v>678663039</v>
      </c>
      <c r="R1358" t="str">
        <f>IF(ISBLANK(Data!R1358), "", Data!R1358)</f>
        <v>BU868102240009TE67866303</v>
      </c>
      <c r="S1358" t="str">
        <f>IF(ISBLANK(Data!S1358), "", Data!S1358)</f>
        <v>CH</v>
      </c>
      <c r="T1358" s="1" t="str">
        <f>IF(ISBLANK(Data!T1358),"",(Data!T1358))</f>
        <v/>
      </c>
      <c r="U1358" t="str">
        <f>IF(ISBLANK(Data!U1358), "", Data!U1358)</f>
        <v/>
      </c>
      <c r="V1358" t="str">
        <f>IF(ISBLANK(Data!V1358), "", Data!V1358)</f>
        <v/>
      </c>
      <c r="W1358" t="str">
        <f>IF(ISBLANK(Data!W1358), "", Data!W1358)</f>
        <v/>
      </c>
      <c r="X1358" t="str">
        <f>IF(ISBLANK(Data!X1358), "", Data!X1358)</f>
        <v/>
      </c>
      <c r="Y1358" t="str">
        <f>IF(ISBLANK(Data!Y1358), "", Data!Y1358)</f>
        <v/>
      </c>
      <c r="Z1358" t="str">
        <f>IF(ISBLANK(Data!Z1358), "", Data!Z1358)</f>
        <v>T/0061025E/P/YS</v>
      </c>
      <c r="AA1358" t="str">
        <f>IF(ISBLANK(Data!AA1358), "", Data!AA1358)</f>
        <v>8610069856587</v>
      </c>
      <c r="AB1358" t="str">
        <f>IF(ISBLANK(Data!AB1358), "", Data!AB1358)</f>
        <v/>
      </c>
      <c r="AC1358" t="str">
        <f>IF(ISBLANK(Data!AC1358), "", Data!AC1358)</f>
        <v>L196400</v>
      </c>
      <c r="AD1358" t="str">
        <f>IF(ISBLANK(Data!AD1358), "", Data!AD1358)</f>
        <v/>
      </c>
      <c r="AE1358" t="str">
        <f>IF(ISBLANK(Data!AE1358), "", Data!AE1358)</f>
        <v/>
      </c>
      <c r="AF1358" s="7">
        <f>IF(ISBLANK(Data!AF1358), 0, _xlfn.NUMBERVALUE(SUBSTITUTE(Data!AF1358, ".", ",")))</f>
        <v>5352.7</v>
      </c>
      <c r="AG1358" t="str">
        <f>IF(ISBLANK(Data!AG1358), "", Data!AG1358)</f>
        <v>NKR</v>
      </c>
      <c r="AH1358" s="6">
        <f>IF(ISBLANK(Data!AH1358), 0, _xlfn.NUMBERVALUE(SUBSTITUTE(Data!AH1358, ".", ",")))</f>
        <v>5352.7</v>
      </c>
      <c r="AI1358" s="7">
        <f>IF(ISBLANK(Data!AI1358), "", _xlfn.NUMBERVALUE(SUBSTITUTE(Data!AI1358, ".", ",")))</f>
        <v>12000</v>
      </c>
      <c r="AJ1358" s="7">
        <f>IF(ISBLANK(Data!AJ1358), "", _xlfn.NUMBERVALUE(SUBSTITUTE(Data!AJ1358, ".", ",")))</f>
        <v>12000</v>
      </c>
      <c r="AK1358" s="7" t="str">
        <f>IF(ISBLANK(Data!AK1358), "", _xlfn.NUMBERVALUE(SUBSTITUTE(Data!AK1358, ".", ",")))</f>
        <v/>
      </c>
      <c r="AL1358">
        <f>IF(ISBLANK(Data!AL1358), "", Data!AL1358)</f>
        <v>0</v>
      </c>
      <c r="AM1358" s="15">
        <f>Table2[[#This Row],[DATE_IN]]-Table2[[#This Row],[DATE_OUT]]</f>
        <v>11</v>
      </c>
      <c r="AN1358" s="7" t="str">
        <f>IF(MID(RIGHT(Table2[[#This Row],[ADDR3]],3),1,1)=",",RIGHT(Table2[[#This Row],[ADDR3]],2),"")</f>
        <v/>
      </c>
      <c r="AO1358" s="7" t="str">
        <f>MID(Table2[[#This Row],[RES]],11,2)</f>
        <v>MY</v>
      </c>
      <c r="AP1358" s="7">
        <f>_xlfn.XLOOKUP(AG1358,Table3[CURRENCY],Table3[CONVERSION RATE],0)*Table2[[#This Row],[ORIGINAL PRICE]]</f>
        <v>5352.7</v>
      </c>
      <c r="AQ1358" s="7">
        <f>_xlfn.XLOOKUP(AG1358,Table3[CURRENCY],Table3[CONVERSION RATE],0)*Table2[[#This Row],[ORIGINAL PREPAYMENT]]</f>
        <v>5352.7</v>
      </c>
      <c r="AR1358" s="7"/>
      <c r="AS1358" s="15"/>
    </row>
    <row r="1359" spans="1:45" x14ac:dyDescent="0.25">
      <c r="A1359" t="str">
        <f>IF(ISBLANK(Data!A1359), "", Data!A1359)</f>
        <v>B</v>
      </c>
      <c r="B1359" s="2" cm="1">
        <f t="array" ref="B1359">IF(ISBLANK(Data!B1359), "", DATE(2000 + RIGHT(Data!B1359, 2), _xlfn.SWITCH(MID(Data!B1359, 3, 3), "JAN", 1, "FEB", 2, "MAR", 3, "APR", 4, "MAY", 5, "JUN", 6, "JUL", 7, "AUG", 8, "SEP", 9, "OCT", 10, "NOV", 11, "DEC", 12), LEFT(Data!B1359, 2)))</f>
        <v>45452</v>
      </c>
      <c r="C1359" t="str">
        <f>IF(ISBLANK(Data!C1359), "", Data!C1359)</f>
        <v>0387-9831-MY-4</v>
      </c>
      <c r="D1359" t="str">
        <f>IF(ISBLANK(Data!D1359), "", Data!D1359)</f>
        <v>QF812V</v>
      </c>
      <c r="E1359" t="str">
        <f>IF(ISBLANK(Data!E1359), "", Data!E1359)</f>
        <v>TOS</v>
      </c>
      <c r="F1359" s="2" cm="1">
        <f t="array" ref="F1359">IF(ISBLANK(Data!F1359), "", DATE(2000 + RIGHT(Data!F1359, 2), _xlfn.SWITCH(MID(Data!F1359, 3, 3), "JAN", 1, "FEB", 2, "MAR", 3, "APR", 4, "MAY", 5, "JUN", 6, "JUL", 7, "AUG", 8, "SEP", 9, "OCT", 10, "NOV", 11, "DEC", 12), LEFT(Data!F1359, 2)))</f>
        <v>45579</v>
      </c>
      <c r="G1359" t="str">
        <f>IF(ISBLANK(Data!G1359), "", Data!G1359)</f>
        <v>MON</v>
      </c>
      <c r="H1359" t="str">
        <f>IF(ISBLANK(Data!H1359), "", Data!H1359)</f>
        <v>SK1491</v>
      </c>
      <c r="I1359" t="str">
        <f>IF(ISBLANK(Data!I1359), "", Data!I1359)</f>
        <v>C</v>
      </c>
      <c r="J1359" t="str">
        <f>IF(ISBLANK(Data!J1359), "", Data!J1359)</f>
        <v>TOS</v>
      </c>
      <c r="K1359" s="2" cm="1">
        <f t="array" ref="K1359">IF(ISBLANK(Data!K1359), "", DATE(2000 + RIGHT(Data!K1359, 2), _xlfn.SWITCH(MID(Data!K1359, 3, 3), "JAN", 1, "FEB", 2, "MAR", 3, "APR", 4, "MAY", 5, "JUN", 6, "JUL", 7, "AUG", 8, "SEP", 9, "OCT", 10, "NOV", 11, "DEC", 12), LEFT(Data!K1359, 2)))</f>
        <v>45590</v>
      </c>
      <c r="L1359" t="str">
        <f>IF(ISBLANK(Data!L1359), "", Data!L1359)</f>
        <v>FRI</v>
      </c>
      <c r="M1359" t="str">
        <f>IF(ISBLANK(Data!M1359), "", Data!M1359)</f>
        <v>KOH,MAY LING</v>
      </c>
      <c r="N1359" t="str">
        <f>IF(ISBLANK(Data!N1359), "", Data!N1359)</f>
        <v>LV</v>
      </c>
      <c r="O1359" s="2" cm="1">
        <f t="array" ref="O1359">IF(ISBLANK(Data!O1359), "", DATE(2000 + RIGHT(Data!O1359, 2), _xlfn.SWITCH(MID(Data!O1359, 3, 3), "JAN", 1, "FEB", 2, "MAR", 3, "APR", 4, "MAY", 5, "JUN", 6, "JUL", 7, "AUG", 8, "SEP", 9, "OCT", 10, "NOV", 11, "DEC", 12), LEFT(Data!O1359, 2)))</f>
        <v>70860</v>
      </c>
      <c r="P1359" t="str">
        <f>IF(ISBLANK(Data!P1359), "", Data!P1359)</f>
        <v>1XX1</v>
      </c>
      <c r="Q1359" t="str">
        <f>IF(ISBLANK(Data!Q1359), "", Data!Q1359)</f>
        <v>630119860</v>
      </c>
      <c r="R1359" t="str">
        <f>IF(ISBLANK(Data!R1359), "", Data!R1359)</f>
        <v>BU868102240009TE63011986</v>
      </c>
      <c r="S1359" t="str">
        <f>IF(ISBLANK(Data!S1359), "", Data!S1359)</f>
        <v>CH</v>
      </c>
      <c r="T1359" s="1" t="str">
        <f>IF(ISBLANK(Data!T1359),"",(Data!T1359))</f>
        <v/>
      </c>
      <c r="U1359" t="str">
        <f>IF(ISBLANK(Data!U1359), "", Data!U1359)</f>
        <v/>
      </c>
      <c r="V1359" t="str">
        <f>IF(ISBLANK(Data!V1359), "", Data!V1359)</f>
        <v/>
      </c>
      <c r="W1359" t="str">
        <f>IF(ISBLANK(Data!W1359), "", Data!W1359)</f>
        <v/>
      </c>
      <c r="X1359" t="str">
        <f>IF(ISBLANK(Data!X1359), "", Data!X1359)</f>
        <v/>
      </c>
      <c r="Y1359" t="str">
        <f>IF(ISBLANK(Data!Y1359), "", Data!Y1359)</f>
        <v/>
      </c>
      <c r="Z1359" t="str">
        <f>IF(ISBLANK(Data!Z1359), "", Data!Z1359)</f>
        <v>T/0061025E/P/YS</v>
      </c>
      <c r="AA1359" t="str">
        <f>IF(ISBLANK(Data!AA1359), "", Data!AA1359)</f>
        <v>8610069856587</v>
      </c>
      <c r="AB1359" t="str">
        <f>IF(ISBLANK(Data!AB1359), "", Data!AB1359)</f>
        <v/>
      </c>
      <c r="AC1359" t="str">
        <f>IF(ISBLANK(Data!AC1359), "", Data!AC1359)</f>
        <v>L196400</v>
      </c>
      <c r="AD1359" t="str">
        <f>IF(ISBLANK(Data!AD1359), "", Data!AD1359)</f>
        <v/>
      </c>
      <c r="AE1359" t="str">
        <f>IF(ISBLANK(Data!AE1359), "", Data!AE1359)</f>
        <v/>
      </c>
      <c r="AF1359" s="7">
        <f>IF(ISBLANK(Data!AF1359), 0, _xlfn.NUMBERVALUE(SUBSTITUTE(Data!AF1359, ".", ",")))</f>
        <v>5352.7</v>
      </c>
      <c r="AG1359" t="str">
        <f>IF(ISBLANK(Data!AG1359), "", Data!AG1359)</f>
        <v>NKR</v>
      </c>
      <c r="AH1359" s="6">
        <f>IF(ISBLANK(Data!AH1359), 0, _xlfn.NUMBERVALUE(SUBSTITUTE(Data!AH1359, ".", ",")))</f>
        <v>5352.7</v>
      </c>
      <c r="AI1359" s="7">
        <f>IF(ISBLANK(Data!AI1359), "", _xlfn.NUMBERVALUE(SUBSTITUTE(Data!AI1359, ".", ",")))</f>
        <v>12000</v>
      </c>
      <c r="AJ1359" s="7">
        <f>IF(ISBLANK(Data!AJ1359), "", _xlfn.NUMBERVALUE(SUBSTITUTE(Data!AJ1359, ".", ",")))</f>
        <v>12000</v>
      </c>
      <c r="AK1359" s="7" t="str">
        <f>IF(ISBLANK(Data!AK1359), "", _xlfn.NUMBERVALUE(SUBSTITUTE(Data!AK1359, ".", ",")))</f>
        <v/>
      </c>
      <c r="AL1359">
        <f>IF(ISBLANK(Data!AL1359), "", Data!AL1359)</f>
        <v>0</v>
      </c>
      <c r="AM1359" s="15">
        <f>Table2[[#This Row],[DATE_IN]]-Table2[[#This Row],[DATE_OUT]]</f>
        <v>11</v>
      </c>
      <c r="AN1359" s="7" t="str">
        <f>IF(MID(RIGHT(Table2[[#This Row],[ADDR3]],3),1,1)=",",RIGHT(Table2[[#This Row],[ADDR3]],2),"")</f>
        <v/>
      </c>
      <c r="AO1359" s="7" t="str">
        <f>MID(Table2[[#This Row],[RES]],11,2)</f>
        <v>MY</v>
      </c>
      <c r="AP1359" s="7">
        <f>_xlfn.XLOOKUP(AG1359,Table3[CURRENCY],Table3[CONVERSION RATE],0)*Table2[[#This Row],[ORIGINAL PRICE]]</f>
        <v>5352.7</v>
      </c>
      <c r="AQ1359" s="7">
        <f>_xlfn.XLOOKUP(AG1359,Table3[CURRENCY],Table3[CONVERSION RATE],0)*Table2[[#This Row],[ORIGINAL PREPAYMENT]]</f>
        <v>5352.7</v>
      </c>
      <c r="AR1359" s="7"/>
      <c r="AS1359" s="15"/>
    </row>
    <row r="1360" spans="1:45" x14ac:dyDescent="0.25">
      <c r="A1360" t="str">
        <f>IF(ISBLANK(Data!A1360), "", Data!A1360)</f>
        <v>B</v>
      </c>
      <c r="B1360" s="2" cm="1">
        <f t="array" ref="B1360">IF(ISBLANK(Data!B1360), "", DATE(2000 + RIGHT(Data!B1360, 2), _xlfn.SWITCH(MID(Data!B1360, 3, 3), "JAN", 1, "FEB", 2, "MAR", 3, "APR", 4, "MAY", 5, "JUN", 6, "JUL", 7, "AUG", 8, "SEP", 9, "OCT", 10, "NOV", 11, "DEC", 12), LEFT(Data!B1360, 2)))</f>
        <v>45452</v>
      </c>
      <c r="C1360" t="str">
        <f>IF(ISBLANK(Data!C1360), "", Data!C1360)</f>
        <v>0387-9882-MY-6</v>
      </c>
      <c r="D1360" t="str">
        <f>IF(ISBLANK(Data!D1360), "", Data!D1360)</f>
        <v>QF812V</v>
      </c>
      <c r="E1360" t="str">
        <f>IF(ISBLANK(Data!E1360), "", Data!E1360)</f>
        <v>TOS</v>
      </c>
      <c r="F1360" s="2" cm="1">
        <f t="array" ref="F1360">IF(ISBLANK(Data!F1360), "", DATE(2000 + RIGHT(Data!F1360, 2), _xlfn.SWITCH(MID(Data!F1360, 3, 3), "JAN", 1, "FEB", 2, "MAR", 3, "APR", 4, "MAY", 5, "JUN", 6, "JUL", 7, "AUG", 8, "SEP", 9, "OCT", 10, "NOV", 11, "DEC", 12), LEFT(Data!F1360, 2)))</f>
        <v>45579</v>
      </c>
      <c r="G1360" t="str">
        <f>IF(ISBLANK(Data!G1360), "", Data!G1360)</f>
        <v>MON</v>
      </c>
      <c r="H1360" t="str">
        <f>IF(ISBLANK(Data!H1360), "", Data!H1360)</f>
        <v>SK1491</v>
      </c>
      <c r="I1360" t="str">
        <f>IF(ISBLANK(Data!I1360), "", Data!I1360)</f>
        <v>B</v>
      </c>
      <c r="J1360" t="str">
        <f>IF(ISBLANK(Data!J1360), "", Data!J1360)</f>
        <v>TOS</v>
      </c>
      <c r="K1360" s="2" cm="1">
        <f t="array" ref="K1360">IF(ISBLANK(Data!K1360), "", DATE(2000 + RIGHT(Data!K1360, 2), _xlfn.SWITCH(MID(Data!K1360, 3, 3), "JAN", 1, "FEB", 2, "MAR", 3, "APR", 4, "MAY", 5, "JUN", 6, "JUL", 7, "AUG", 8, "SEP", 9, "OCT", 10, "NOV", 11, "DEC", 12), LEFT(Data!K1360, 2)))</f>
        <v>45590</v>
      </c>
      <c r="L1360" t="str">
        <f>IF(ISBLANK(Data!L1360), "", Data!L1360)</f>
        <v>FRI</v>
      </c>
      <c r="M1360" t="str">
        <f>IF(ISBLANK(Data!M1360), "", Data!M1360)</f>
        <v>LING,LEONG DAIK</v>
      </c>
      <c r="N1360" t="str">
        <f>IF(ISBLANK(Data!N1360), "", Data!N1360)</f>
        <v>LV</v>
      </c>
      <c r="O1360" s="2" cm="1">
        <f t="array" ref="O1360">IF(ISBLANK(Data!O1360), "", DATE(2000 + RIGHT(Data!O1360, 2), _xlfn.SWITCH(MID(Data!O1360, 3, 3), "JAN", 1, "FEB", 2, "MAR", 3, "APR", 4, "MAY", 5, "JUN", 6, "JUL", 7, "AUG", 8, "SEP", 9, "OCT", 10, "NOV", 11, "DEC", 12), LEFT(Data!O1360, 2)))</f>
        <v>70860</v>
      </c>
      <c r="P1360" t="str">
        <f>IF(ISBLANK(Data!P1360), "", Data!P1360)</f>
        <v>1XX1</v>
      </c>
      <c r="Q1360" t="str">
        <f>IF(ISBLANK(Data!Q1360), "", Data!Q1360)</f>
        <v>669545446</v>
      </c>
      <c r="R1360" t="str">
        <f>IF(ISBLANK(Data!R1360), "", Data!R1360)</f>
        <v>BU868102240009TE66954544</v>
      </c>
      <c r="S1360" t="str">
        <f>IF(ISBLANK(Data!S1360), "", Data!S1360)</f>
        <v>CH</v>
      </c>
      <c r="T1360" s="1" t="str">
        <f>IF(ISBLANK(Data!T1360),"",(Data!T1360))</f>
        <v/>
      </c>
      <c r="U1360" t="str">
        <f>IF(ISBLANK(Data!U1360), "", Data!U1360)</f>
        <v/>
      </c>
      <c r="V1360" t="str">
        <f>IF(ISBLANK(Data!V1360), "", Data!V1360)</f>
        <v/>
      </c>
      <c r="W1360" t="str">
        <f>IF(ISBLANK(Data!W1360), "", Data!W1360)</f>
        <v/>
      </c>
      <c r="X1360" t="str">
        <f>IF(ISBLANK(Data!X1360), "", Data!X1360)</f>
        <v/>
      </c>
      <c r="Y1360" t="str">
        <f>IF(ISBLANK(Data!Y1360), "", Data!Y1360)</f>
        <v/>
      </c>
      <c r="Z1360" t="str">
        <f>IF(ISBLANK(Data!Z1360), "", Data!Z1360)</f>
        <v>T/0061025E/P/YS</v>
      </c>
      <c r="AA1360" t="str">
        <f>IF(ISBLANK(Data!AA1360), "", Data!AA1360)</f>
        <v>8610069856587</v>
      </c>
      <c r="AB1360" t="str">
        <f>IF(ISBLANK(Data!AB1360), "", Data!AB1360)</f>
        <v/>
      </c>
      <c r="AC1360" t="str">
        <f>IF(ISBLANK(Data!AC1360), "", Data!AC1360)</f>
        <v>L196400</v>
      </c>
      <c r="AD1360" t="str">
        <f>IF(ISBLANK(Data!AD1360), "", Data!AD1360)</f>
        <v/>
      </c>
      <c r="AE1360" t="str">
        <f>IF(ISBLANK(Data!AE1360), "", Data!AE1360)</f>
        <v/>
      </c>
      <c r="AF1360" s="7">
        <f>IF(ISBLANK(Data!AF1360), 0, _xlfn.NUMBERVALUE(SUBSTITUTE(Data!AF1360, ".", ",")))</f>
        <v>4740.34</v>
      </c>
      <c r="AG1360" t="str">
        <f>IF(ISBLANK(Data!AG1360), "", Data!AG1360)</f>
        <v>NKR</v>
      </c>
      <c r="AH1360" s="6">
        <f>IF(ISBLANK(Data!AH1360), 0, _xlfn.NUMBERVALUE(SUBSTITUTE(Data!AH1360, ".", ",")))</f>
        <v>4740.34</v>
      </c>
      <c r="AI1360" s="7">
        <f>IF(ISBLANK(Data!AI1360), "", _xlfn.NUMBERVALUE(SUBSTITUTE(Data!AI1360, ".", ",")))</f>
        <v>12000</v>
      </c>
      <c r="AJ1360" s="7">
        <f>IF(ISBLANK(Data!AJ1360), "", _xlfn.NUMBERVALUE(SUBSTITUTE(Data!AJ1360, ".", ",")))</f>
        <v>12000</v>
      </c>
      <c r="AK1360" s="7" t="str">
        <f>IF(ISBLANK(Data!AK1360), "", _xlfn.NUMBERVALUE(SUBSTITUTE(Data!AK1360, ".", ",")))</f>
        <v/>
      </c>
      <c r="AL1360">
        <f>IF(ISBLANK(Data!AL1360), "", Data!AL1360)</f>
        <v>0</v>
      </c>
      <c r="AM1360" s="15">
        <f>Table2[[#This Row],[DATE_IN]]-Table2[[#This Row],[DATE_OUT]]</f>
        <v>11</v>
      </c>
      <c r="AN1360" s="7" t="str">
        <f>IF(MID(RIGHT(Table2[[#This Row],[ADDR3]],3),1,1)=",",RIGHT(Table2[[#This Row],[ADDR3]],2),"")</f>
        <v/>
      </c>
      <c r="AO1360" s="7" t="str">
        <f>MID(Table2[[#This Row],[RES]],11,2)</f>
        <v>MY</v>
      </c>
      <c r="AP1360" s="7">
        <f>_xlfn.XLOOKUP(AG1360,Table3[CURRENCY],Table3[CONVERSION RATE],0)*Table2[[#This Row],[ORIGINAL PRICE]]</f>
        <v>4740.34</v>
      </c>
      <c r="AQ1360" s="7">
        <f>_xlfn.XLOOKUP(AG1360,Table3[CURRENCY],Table3[CONVERSION RATE],0)*Table2[[#This Row],[ORIGINAL PREPAYMENT]]</f>
        <v>4740.34</v>
      </c>
      <c r="AR1360" s="7"/>
      <c r="AS1360" s="15"/>
    </row>
    <row r="1361" spans="1:45" x14ac:dyDescent="0.25">
      <c r="A1361" t="str">
        <f>IF(ISBLANK(Data!A1361), "", Data!A1361)</f>
        <v>B</v>
      </c>
      <c r="B1361" s="2" cm="1">
        <f t="array" ref="B1361">IF(ISBLANK(Data!B1361), "", DATE(2000 + RIGHT(Data!B1361, 2), _xlfn.SWITCH(MID(Data!B1361, 3, 3), "JAN", 1, "FEB", 2, "MAR", 3, "APR", 4, "MAY", 5, "JUN", 6, "JUL", 7, "AUG", 8, "SEP", 9, "OCT", 10, "NOV", 11, "DEC", 12), LEFT(Data!B1361, 2)))</f>
        <v>45469</v>
      </c>
      <c r="C1361" t="str">
        <f>IF(ISBLANK(Data!C1361), "", Data!C1361)</f>
        <v>0488-5599-DE-5</v>
      </c>
      <c r="D1361" t="str">
        <f>IF(ISBLANK(Data!D1361), "", Data!D1361)</f>
        <v>QF810V</v>
      </c>
      <c r="E1361" t="str">
        <f>IF(ISBLANK(Data!E1361), "", Data!E1361)</f>
        <v>TOS</v>
      </c>
      <c r="F1361" s="2" cm="1">
        <f t="array" ref="F1361">IF(ISBLANK(Data!F1361), "", DATE(2000 + RIGHT(Data!F1361, 2), _xlfn.SWITCH(MID(Data!F1361, 3, 3), "JAN", 1, "FEB", 2, "MAR", 3, "APR", 4, "MAY", 5, "JUN", 6, "JUL", 7, "AUG", 8, "SEP", 9, "OCT", 10, "NOV", 11, "DEC", 12), LEFT(Data!F1361, 2)))</f>
        <v>45579</v>
      </c>
      <c r="G1361" t="str">
        <f>IF(ISBLANK(Data!G1361), "", Data!G1361)</f>
        <v>MON</v>
      </c>
      <c r="H1361" t="str">
        <f>IF(ISBLANK(Data!H1361), "", Data!H1361)</f>
        <v>SK4418</v>
      </c>
      <c r="I1361" t="str">
        <f>IF(ISBLANK(Data!I1361), "", Data!I1361)</f>
        <v>C</v>
      </c>
      <c r="J1361" t="str">
        <f>IF(ISBLANK(Data!J1361), "", Data!J1361)</f>
        <v>TOS</v>
      </c>
      <c r="K1361" s="2" cm="1">
        <f t="array" ref="K1361">IF(ISBLANK(Data!K1361), "", DATE(2000 + RIGHT(Data!K1361, 2), _xlfn.SWITCH(MID(Data!K1361, 3, 3), "JAN", 1, "FEB", 2, "MAR", 3, "APR", 4, "MAY", 5, "JUN", 6, "JUL", 7, "AUG", 8, "SEP", 9, "OCT", 10, "NOV", 11, "DEC", 12), LEFT(Data!K1361, 2)))</f>
        <v>45585</v>
      </c>
      <c r="L1361" t="str">
        <f>IF(ISBLANK(Data!L1361), "", Data!L1361)</f>
        <v>SUN</v>
      </c>
      <c r="M1361" t="str">
        <f>IF(ISBLANK(Data!M1361), "", Data!M1361)</f>
        <v>JOEPEN,VOLKER</v>
      </c>
      <c r="N1361" t="str">
        <f>IF(ISBLANK(Data!N1361), "", Data!N1361)</f>
        <v>LI</v>
      </c>
      <c r="O1361" s="2" cm="1">
        <f t="array" ref="O1361">IF(ISBLANK(Data!O1361), "", DATE(2000 + RIGHT(Data!O1361, 2), _xlfn.SWITCH(MID(Data!O1361, 3, 3), "JAN", 1, "FEB", 2, "MAR", 3, "APR", 4, "MAY", 5, "JUN", 6, "JUL", 7, "AUG", 8, "SEP", 9, "OCT", 10, "NOV", 11, "DEC", 12), LEFT(Data!O1361, 2)))</f>
        <v>70860</v>
      </c>
      <c r="P1361" t="str">
        <f>IF(ISBLANK(Data!P1361), "", Data!P1361)</f>
        <v>1XX1</v>
      </c>
      <c r="Q1361" t="str">
        <f>IF(ISBLANK(Data!Q1361), "", Data!Q1361)</f>
        <v>781433804</v>
      </c>
      <c r="R1361" t="str">
        <f>IF(ISBLANK(Data!R1361), "", Data!R1361)</f>
        <v>BU868102220001TE78143380</v>
      </c>
      <c r="S1361" t="str">
        <f>IF(ISBLANK(Data!S1361), "", Data!S1361)</f>
        <v>CH</v>
      </c>
      <c r="T1361" s="1" t="str">
        <f>IF(ISBLANK(Data!T1361),"",(Data!T1361))</f>
        <v/>
      </c>
      <c r="U1361" t="str">
        <f>IF(ISBLANK(Data!U1361), "", Data!U1361)</f>
        <v/>
      </c>
      <c r="V1361" t="str">
        <f>IF(ISBLANK(Data!V1361), "", Data!V1361)</f>
        <v/>
      </c>
      <c r="W1361" t="str">
        <f>IF(ISBLANK(Data!W1361), "", Data!W1361)</f>
        <v/>
      </c>
      <c r="X1361" t="str">
        <f>IF(ISBLANK(Data!X1361), "", Data!X1361)</f>
        <v/>
      </c>
      <c r="Y1361" t="str">
        <f>IF(ISBLANK(Data!Y1361), "", Data!Y1361)</f>
        <v/>
      </c>
      <c r="Z1361" t="str">
        <f>IF(ISBLANK(Data!Z1361), "", Data!Z1361)</f>
        <v>T/0061003E/P/YS</v>
      </c>
      <c r="AA1361" t="str">
        <f>IF(ISBLANK(Data!AA1361), "", Data!AA1361)</f>
        <v>004982199949983</v>
      </c>
      <c r="AB1361" t="str">
        <f>IF(ISBLANK(Data!AB1361), "", Data!AB1361)</f>
        <v/>
      </c>
      <c r="AC1361" t="str">
        <f>IF(ISBLANK(Data!AC1361), "", Data!AC1361)</f>
        <v>L184400</v>
      </c>
      <c r="AD1361" t="str">
        <f>IF(ISBLANK(Data!AD1361), "", Data!AD1361)</f>
        <v/>
      </c>
      <c r="AE1361" t="str">
        <f>IF(ISBLANK(Data!AE1361), "", Data!AE1361)</f>
        <v/>
      </c>
      <c r="AF1361" s="7">
        <f>IF(ISBLANK(Data!AF1361), 0, _xlfn.NUMBERVALUE(SUBSTITUTE(Data!AF1361, ".", ",")))</f>
        <v>303.98</v>
      </c>
      <c r="AG1361" t="str">
        <f>IF(ISBLANK(Data!AG1361), "", Data!AG1361)</f>
        <v>EUR</v>
      </c>
      <c r="AH1361" s="6">
        <f>IF(ISBLANK(Data!AH1361), 0, _xlfn.NUMBERVALUE(SUBSTITUTE(Data!AH1361, ".", ",")))</f>
        <v>303.31</v>
      </c>
      <c r="AI1361" s="7">
        <f>IF(ISBLANK(Data!AI1361), "", _xlfn.NUMBERVALUE(SUBSTITUTE(Data!AI1361, ".", ",")))</f>
        <v>12000</v>
      </c>
      <c r="AJ1361" s="7">
        <f>IF(ISBLANK(Data!AJ1361), "", _xlfn.NUMBERVALUE(SUBSTITUTE(Data!AJ1361, ".", ",")))</f>
        <v>12000</v>
      </c>
      <c r="AK1361" s="7" t="str">
        <f>IF(ISBLANK(Data!AK1361), "", _xlfn.NUMBERVALUE(SUBSTITUTE(Data!AK1361, ".", ",")))</f>
        <v/>
      </c>
      <c r="AL1361">
        <f>IF(ISBLANK(Data!AL1361), "", Data!AL1361)</f>
        <v>0</v>
      </c>
      <c r="AM1361" s="15">
        <f>Table2[[#This Row],[DATE_IN]]-Table2[[#This Row],[DATE_OUT]]</f>
        <v>6</v>
      </c>
      <c r="AN1361" s="7" t="str">
        <f>IF(MID(RIGHT(Table2[[#This Row],[ADDR3]],3),1,1)=",",RIGHT(Table2[[#This Row],[ADDR3]],2),"")</f>
        <v/>
      </c>
      <c r="AO1361" s="7" t="str">
        <f>MID(Table2[[#This Row],[RES]],11,2)</f>
        <v>DE</v>
      </c>
      <c r="AP1361" s="7">
        <f>_xlfn.XLOOKUP(AG1361,Table3[CURRENCY],Table3[CONVERSION RATE],0)*Table2[[#This Row],[ORIGINAL PRICE]]</f>
        <v>3630.6207000000004</v>
      </c>
      <c r="AQ1361" s="7">
        <f>_xlfn.XLOOKUP(AG1361,Table3[CURRENCY],Table3[CONVERSION RATE],0)*Table2[[#This Row],[ORIGINAL PREPAYMENT]]</f>
        <v>3638.6406000000006</v>
      </c>
      <c r="AR1361" s="7"/>
      <c r="AS1361" s="15"/>
    </row>
    <row r="1362" spans="1:45" x14ac:dyDescent="0.25">
      <c r="A1362" t="str">
        <f>IF(ISBLANK(Data!A1362), "", Data!A1362)</f>
        <v>B</v>
      </c>
      <c r="B1362" s="2" cm="1">
        <f t="array" ref="B1362">IF(ISBLANK(Data!B1362), "", DATE(2000 + RIGHT(Data!B1362, 2), _xlfn.SWITCH(MID(Data!B1362, 3, 3), "JAN", 1, "FEB", 2, "MAR", 3, "APR", 4, "MAY", 5, "JUN", 6, "JUL", 7, "AUG", 8, "SEP", 9, "OCT", 10, "NOV", 11, "DEC", 12), LEFT(Data!B1362, 2)))</f>
        <v>45490</v>
      </c>
      <c r="C1362" t="str">
        <f>IF(ISBLANK(Data!C1362), "", Data!C1362)</f>
        <v>0612-9705-NO-1</v>
      </c>
      <c r="D1362" t="str">
        <f>IF(ISBLANK(Data!D1362), "", Data!D1362)</f>
        <v>QF812V</v>
      </c>
      <c r="E1362" t="str">
        <f>IF(ISBLANK(Data!E1362), "", Data!E1362)</f>
        <v>TOS</v>
      </c>
      <c r="F1362" s="2" cm="1">
        <f t="array" ref="F1362">IF(ISBLANK(Data!F1362), "", DATE(2000 + RIGHT(Data!F1362, 2), _xlfn.SWITCH(MID(Data!F1362, 3, 3), "JAN", 1, "FEB", 2, "MAR", 3, "APR", 4, "MAY", 5, "JUN", 6, "JUL", 7, "AUG", 8, "SEP", 9, "OCT", 10, "NOV", 11, "DEC", 12), LEFT(Data!F1362, 2)))</f>
        <v>45579</v>
      </c>
      <c r="G1362" t="str">
        <f>IF(ISBLANK(Data!G1362), "", Data!G1362)</f>
        <v>MON</v>
      </c>
      <c r="H1362" t="str">
        <f>IF(ISBLANK(Data!H1362), "", Data!H1362)</f>
        <v>DY378</v>
      </c>
      <c r="I1362" t="str">
        <f>IF(ISBLANK(Data!I1362), "", Data!I1362)</f>
        <v>C</v>
      </c>
      <c r="J1362" t="str">
        <f>IF(ISBLANK(Data!J1362), "", Data!J1362)</f>
        <v>TOS</v>
      </c>
      <c r="K1362" s="2" cm="1">
        <f t="array" ref="K1362">IF(ISBLANK(Data!K1362), "", DATE(2000 + RIGHT(Data!K1362, 2), _xlfn.SWITCH(MID(Data!K1362, 3, 3), "JAN", 1, "FEB", 2, "MAR", 3, "APR", 4, "MAY", 5, "JUN", 6, "JUL", 7, "AUG", 8, "SEP", 9, "OCT", 10, "NOV", 11, "DEC", 12), LEFT(Data!K1362, 2)))</f>
        <v>45586</v>
      </c>
      <c r="L1362" t="str">
        <f>IF(ISBLANK(Data!L1362), "", Data!L1362)</f>
        <v>MON</v>
      </c>
      <c r="M1362" t="str">
        <f>IF(ISBLANK(Data!M1362), "", Data!M1362)</f>
        <v>OLSEN,NINA</v>
      </c>
      <c r="N1362" t="str">
        <f>IF(ISBLANK(Data!N1362), "", Data!N1362)</f>
        <v>JF</v>
      </c>
      <c r="O1362" s="2" cm="1">
        <f t="array" ref="O1362">IF(ISBLANK(Data!O1362), "", DATE(2000 + RIGHT(Data!O1362, 2), _xlfn.SWITCH(MID(Data!O1362, 3, 3), "JAN", 1, "FEB", 2, "MAR", 3, "APR", 4, "MAY", 5, "JUN", 6, "JUL", 7, "AUG", 8, "SEP", 9, "OCT", 10, "NOV", 11, "DEC", 12), LEFT(Data!O1362, 2)))</f>
        <v>70860</v>
      </c>
      <c r="P1362" t="str">
        <f>IF(ISBLANK(Data!P1362), "", Data!P1362)</f>
        <v>1XX1</v>
      </c>
      <c r="Q1362" t="str">
        <f>IF(ISBLANK(Data!Q1362), "", Data!Q1362)</f>
        <v>726625754</v>
      </c>
      <c r="R1362" t="str">
        <f>IF(ISBLANK(Data!R1362), "", Data!R1362)</f>
        <v>BU868102240009TE72662575</v>
      </c>
      <c r="S1362" t="str">
        <f>IF(ISBLANK(Data!S1362), "", Data!S1362)</f>
        <v>CH</v>
      </c>
      <c r="T1362" s="1" t="str">
        <f>IF(ISBLANK(Data!T1362),"",(Data!T1362))</f>
        <v/>
      </c>
      <c r="U1362" t="str">
        <f>IF(ISBLANK(Data!U1362), "", Data!U1362)</f>
        <v/>
      </c>
      <c r="V1362" t="str">
        <f>IF(ISBLANK(Data!V1362), "", Data!V1362)</f>
        <v/>
      </c>
      <c r="W1362" t="str">
        <f>IF(ISBLANK(Data!W1362), "", Data!W1362)</f>
        <v/>
      </c>
      <c r="X1362" t="str">
        <f>IF(ISBLANK(Data!X1362), "", Data!X1362)</f>
        <v/>
      </c>
      <c r="Y1362" t="str">
        <f>IF(ISBLANK(Data!Y1362), "", Data!Y1362)</f>
        <v/>
      </c>
      <c r="Z1362" t="str">
        <f>IF(ISBLANK(Data!Z1362), "", Data!Z1362)</f>
        <v>T/0061025E/P/YS</v>
      </c>
      <c r="AA1362" t="str">
        <f>IF(ISBLANK(Data!AA1362), "", Data!AA1362)</f>
        <v>+-4798428553</v>
      </c>
      <c r="AB1362" t="str">
        <f>IF(ISBLANK(Data!AB1362), "", Data!AB1362)</f>
        <v/>
      </c>
      <c r="AC1362" t="str">
        <f>IF(ISBLANK(Data!AC1362), "", Data!AC1362)</f>
        <v>L184400</v>
      </c>
      <c r="AD1362" t="str">
        <f>IF(ISBLANK(Data!AD1362), "", Data!AD1362)</f>
        <v/>
      </c>
      <c r="AE1362" t="str">
        <f>IF(ISBLANK(Data!AE1362), "", Data!AE1362)</f>
        <v/>
      </c>
      <c r="AF1362" s="7">
        <f>IF(ISBLANK(Data!AF1362), 0, _xlfn.NUMBERVALUE(SUBSTITUTE(Data!AF1362, ".", ",")))</f>
        <v>3278.93</v>
      </c>
      <c r="AG1362" t="str">
        <f>IF(ISBLANK(Data!AG1362), "", Data!AG1362)</f>
        <v>NKR</v>
      </c>
      <c r="AH1362" s="6">
        <f>IF(ISBLANK(Data!AH1362), 0, _xlfn.NUMBERVALUE(SUBSTITUTE(Data!AH1362, ".", ",")))</f>
        <v>3278.93</v>
      </c>
      <c r="AI1362" s="7">
        <f>IF(ISBLANK(Data!AI1362), "", _xlfn.NUMBERVALUE(SUBSTITUTE(Data!AI1362, ".", ",")))</f>
        <v>12000</v>
      </c>
      <c r="AJ1362" s="7">
        <f>IF(ISBLANK(Data!AJ1362), "", _xlfn.NUMBERVALUE(SUBSTITUTE(Data!AJ1362, ".", ",")))</f>
        <v>12000</v>
      </c>
      <c r="AK1362" s="7" t="str">
        <f>IF(ISBLANK(Data!AK1362), "", _xlfn.NUMBERVALUE(SUBSTITUTE(Data!AK1362, ".", ",")))</f>
        <v/>
      </c>
      <c r="AL1362">
        <f>IF(ISBLANK(Data!AL1362), "", Data!AL1362)</f>
        <v>0</v>
      </c>
      <c r="AM1362" s="15">
        <f>Table2[[#This Row],[DATE_IN]]-Table2[[#This Row],[DATE_OUT]]</f>
        <v>7</v>
      </c>
      <c r="AN1362" s="7" t="str">
        <f>IF(MID(RIGHT(Table2[[#This Row],[ADDR3]],3),1,1)=",",RIGHT(Table2[[#This Row],[ADDR3]],2),"")</f>
        <v/>
      </c>
      <c r="AO1362" s="7" t="str">
        <f>MID(Table2[[#This Row],[RES]],11,2)</f>
        <v>NO</v>
      </c>
      <c r="AP1362" s="7">
        <f>_xlfn.XLOOKUP(AG1362,Table3[CURRENCY],Table3[CONVERSION RATE],0)*Table2[[#This Row],[ORIGINAL PRICE]]</f>
        <v>3278.93</v>
      </c>
      <c r="AQ1362" s="7">
        <f>_xlfn.XLOOKUP(AG1362,Table3[CURRENCY],Table3[CONVERSION RATE],0)*Table2[[#This Row],[ORIGINAL PREPAYMENT]]</f>
        <v>3278.93</v>
      </c>
      <c r="AR1362" s="7"/>
      <c r="AS1362" s="15"/>
    </row>
    <row r="1363" spans="1:45" x14ac:dyDescent="0.25">
      <c r="A1363" t="str">
        <f>IF(ISBLANK(Data!A1363), "", Data!A1363)</f>
        <v>B</v>
      </c>
      <c r="B1363" s="2" cm="1">
        <f t="array" ref="B1363">IF(ISBLANK(Data!B1363), "", DATE(2000 + RIGHT(Data!B1363, 2), _xlfn.SWITCH(MID(Data!B1363, 3, 3), "JAN", 1, "FEB", 2, "MAR", 3, "APR", 4, "MAY", 5, "JUN", 6, "JUL", 7, "AUG", 8, "SEP", 9, "OCT", 10, "NOV", 11, "DEC", 12), LEFT(Data!B1363, 2)))</f>
        <v>45322</v>
      </c>
      <c r="C1363" t="str">
        <f>IF(ISBLANK(Data!C1363), "", Data!C1363)</f>
        <v>4596-9136-DE-3</v>
      </c>
      <c r="D1363" t="str">
        <f>IF(ISBLANK(Data!D1363), "", Data!D1363)</f>
        <v>QF950V</v>
      </c>
      <c r="E1363" t="str">
        <f>IF(ISBLANK(Data!E1363), "", Data!E1363)</f>
        <v>TOS</v>
      </c>
      <c r="F1363" s="2" cm="1">
        <f t="array" ref="F1363">IF(ISBLANK(Data!F1363), "", DATE(2000 + RIGHT(Data!F1363, 2), _xlfn.SWITCH(MID(Data!F1363, 3, 3), "JAN", 1, "FEB", 2, "MAR", 3, "APR", 4, "MAY", 5, "JUN", 6, "JUL", 7, "AUG", 8, "SEP", 9, "OCT", 10, "NOV", 11, "DEC", 12), LEFT(Data!F1363, 2)))</f>
        <v>45579</v>
      </c>
      <c r="G1363" t="str">
        <f>IF(ISBLANK(Data!G1363), "", Data!G1363)</f>
        <v>MON</v>
      </c>
      <c r="H1363" t="str">
        <f>IF(ISBLANK(Data!H1363), "", Data!H1363)</f>
        <v>DY382</v>
      </c>
      <c r="I1363" t="str">
        <f>IF(ISBLANK(Data!I1363), "", Data!I1363)</f>
        <v>H</v>
      </c>
      <c r="J1363" t="str">
        <f>IF(ISBLANK(Data!J1363), "", Data!J1363)</f>
        <v>TOS</v>
      </c>
      <c r="K1363" s="2" cm="1">
        <f t="array" ref="K1363">IF(ISBLANK(Data!K1363), "", DATE(2000 + RIGHT(Data!K1363, 2), _xlfn.SWITCH(MID(Data!K1363, 3, 3), "JAN", 1, "FEB", 2, "MAR", 3, "APR", 4, "MAY", 5, "JUN", 6, "JUL", 7, "AUG", 8, "SEP", 9, "OCT", 10, "NOV", 11, "DEC", 12), LEFT(Data!K1363, 2)))</f>
        <v>45586</v>
      </c>
      <c r="L1363" t="str">
        <f>IF(ISBLANK(Data!L1363), "", Data!L1363)</f>
        <v>MON</v>
      </c>
      <c r="M1363" t="str">
        <f>IF(ISBLANK(Data!M1363), "", Data!M1363)</f>
        <v>MOHLENBROCK,HENDRIK</v>
      </c>
      <c r="N1363" t="str">
        <f>IF(ISBLANK(Data!N1363), "", Data!N1363)</f>
        <v>LI</v>
      </c>
      <c r="O1363" s="2" cm="1">
        <f t="array" ref="O1363">IF(ISBLANK(Data!O1363), "", DATE(2000 + RIGHT(Data!O1363, 2), _xlfn.SWITCH(MID(Data!O1363, 3, 3), "JAN", 1, "FEB", 2, "MAR", 3, "APR", 4, "MAY", 5, "JUN", 6, "JUL", 7, "AUG", 8, "SEP", 9, "OCT", 10, "NOV", 11, "DEC", 12), LEFT(Data!O1363, 2)))</f>
        <v>61049</v>
      </c>
      <c r="P1363" t="str">
        <f>IF(ISBLANK(Data!P1363), "", Data!P1363)</f>
        <v>1XX1</v>
      </c>
      <c r="Q1363" t="str">
        <f>IF(ISBLANK(Data!Q1363), "", Data!Q1363)</f>
        <v>914986635854</v>
      </c>
      <c r="R1363" t="str">
        <f>IF(ISBLANK(Data!R1363), "", Data!R1363)</f>
        <v>BU871094800004TE98663585</v>
      </c>
      <c r="S1363" t="str">
        <f>IF(ISBLANK(Data!S1363), "", Data!S1363)</f>
        <v>CH</v>
      </c>
      <c r="T1363" s="1" t="str">
        <f>IF(ISBLANK(Data!T1363),"",(Data!T1363))</f>
        <v/>
      </c>
      <c r="U1363" t="str">
        <f>IF(ISBLANK(Data!U1363), "", Data!U1363)</f>
        <v/>
      </c>
      <c r="V1363" t="str">
        <f>IF(ISBLANK(Data!V1363), "", Data!V1363)</f>
        <v>PARK RUE</v>
      </c>
      <c r="W1363" t="str">
        <f>IF(ISBLANK(Data!W1363), "", Data!W1363)</f>
        <v/>
      </c>
      <c r="X1363" t="str">
        <f>IF(ISBLANK(Data!X1363), "", Data!X1363)</f>
        <v>90015,PARIS                ,DE</v>
      </c>
      <c r="Y1363" t="str">
        <f>IF(ISBLANK(Data!Y1363), "", Data!Y1363)</f>
        <v/>
      </c>
      <c r="Z1363" t="str">
        <f>IF(ISBLANK(Data!Z1363), "", Data!Z1363)</f>
        <v>T/0062893E/P/RF</v>
      </c>
      <c r="AA1363" t="str">
        <f>IF(ISBLANK(Data!AA1363), "", Data!AA1363)</f>
        <v>+33186269080</v>
      </c>
      <c r="AB1363" t="str">
        <f>IF(ISBLANK(Data!AB1363), "", Data!AB1363)</f>
        <v>V422.56EUR/</v>
      </c>
      <c r="AC1363" t="str">
        <f>IF(ISBLANK(Data!AC1363), "", Data!AC1363)</f>
        <v>L223200</v>
      </c>
      <c r="AD1363" t="str">
        <f>IF(ISBLANK(Data!AD1363), "", Data!AD1363)</f>
        <v/>
      </c>
      <c r="AE1363" t="str">
        <f>IF(ISBLANK(Data!AE1363), "", Data!AE1363)</f>
        <v/>
      </c>
      <c r="AF1363" s="7">
        <f>IF(ISBLANK(Data!AF1363), 0, _xlfn.NUMBERVALUE(SUBSTITUTE(Data!AF1363, ".", ",")))</f>
        <v>422.56</v>
      </c>
      <c r="AG1363" t="str">
        <f>IF(ISBLANK(Data!AG1363), "", Data!AG1363)</f>
        <v>EUR</v>
      </c>
      <c r="AH1363" s="6">
        <f>IF(ISBLANK(Data!AH1363), 0, _xlfn.NUMBERVALUE(SUBSTITUTE(Data!AH1363, ".", ",")))</f>
        <v>421.95</v>
      </c>
      <c r="AI1363" s="7">
        <f>IF(ISBLANK(Data!AI1363), "", _xlfn.NUMBERVALUE(SUBSTITUTE(Data!AI1363, ".", ",")))</f>
        <v>12000</v>
      </c>
      <c r="AJ1363" s="7">
        <f>IF(ISBLANK(Data!AJ1363), "", _xlfn.NUMBERVALUE(SUBSTITUTE(Data!AJ1363, ".", ",")))</f>
        <v>12000</v>
      </c>
      <c r="AK1363" s="7" t="str">
        <f>IF(ISBLANK(Data!AK1363), "", _xlfn.NUMBERVALUE(SUBSTITUTE(Data!AK1363, ".", ",")))</f>
        <v/>
      </c>
      <c r="AL1363">
        <f>IF(ISBLANK(Data!AL1363), "", Data!AL1363)</f>
        <v>0</v>
      </c>
      <c r="AM1363" s="15">
        <f>Table2[[#This Row],[DATE_IN]]-Table2[[#This Row],[DATE_OUT]]</f>
        <v>7</v>
      </c>
      <c r="AN1363" s="7" t="str">
        <f>IF(MID(RIGHT(Table2[[#This Row],[ADDR3]],3),1,1)=",",RIGHT(Table2[[#This Row],[ADDR3]],2),"")</f>
        <v>DE</v>
      </c>
      <c r="AO1363" s="7" t="str">
        <f>MID(Table2[[#This Row],[RES]],11,2)</f>
        <v>DE</v>
      </c>
      <c r="AP1363" s="7">
        <f>_xlfn.XLOOKUP(AG1363,Table3[CURRENCY],Table3[CONVERSION RATE],0)*Table2[[#This Row],[ORIGINAL PRICE]]</f>
        <v>5050.7415000000001</v>
      </c>
      <c r="AQ1363" s="7">
        <f>_xlfn.XLOOKUP(AG1363,Table3[CURRENCY],Table3[CONVERSION RATE],0)*Table2[[#This Row],[ORIGINAL PREPAYMENT]]</f>
        <v>5058.0432000000001</v>
      </c>
      <c r="AR1363" s="7"/>
      <c r="AS1363" s="15"/>
    </row>
    <row r="1364" spans="1:45" x14ac:dyDescent="0.25">
      <c r="A1364" t="str">
        <f>IF(ISBLANK(Data!A1364), "", Data!A1364)</f>
        <v>B</v>
      </c>
      <c r="B1364" s="2" cm="1">
        <f t="array" ref="B1364">IF(ISBLANK(Data!B1364), "", DATE(2000 + RIGHT(Data!B1364, 2), _xlfn.SWITCH(MID(Data!B1364, 3, 3), "JAN", 1, "FEB", 2, "MAR", 3, "APR", 4, "MAY", 5, "JUN", 6, "JUL", 7, "AUG", 8, "SEP", 9, "OCT", 10, "NOV", 11, "DEC", 12), LEFT(Data!B1364, 2)))</f>
        <v>45333</v>
      </c>
      <c r="C1364" t="str">
        <f>IF(ISBLANK(Data!C1364), "", Data!C1364)</f>
        <v>4664-6557-DE-6</v>
      </c>
      <c r="D1364" t="str">
        <f>IF(ISBLANK(Data!D1364), "", Data!D1364)</f>
        <v>QE492W</v>
      </c>
      <c r="E1364" t="str">
        <f>IF(ISBLANK(Data!E1364), "", Data!E1364)</f>
        <v>TOS</v>
      </c>
      <c r="F1364" s="2" cm="1">
        <f t="array" ref="F1364">IF(ISBLANK(Data!F1364), "", DATE(2000 + RIGHT(Data!F1364, 2), _xlfn.SWITCH(MID(Data!F1364, 3, 3), "JAN", 1, "FEB", 2, "MAR", 3, "APR", 4, "MAY", 5, "JUN", 6, "JUL", 7, "AUG", 8, "SEP", 9, "OCT", 10, "NOV", 11, "DEC", 12), LEFT(Data!F1364, 2)))</f>
        <v>45579</v>
      </c>
      <c r="G1364" t="str">
        <f>IF(ISBLANK(Data!G1364), "", Data!G1364)</f>
        <v>MON</v>
      </c>
      <c r="H1364" t="str">
        <f>IF(ISBLANK(Data!H1364), "", Data!H1364)</f>
        <v>SK1491</v>
      </c>
      <c r="I1364" t="str">
        <f>IF(ISBLANK(Data!I1364), "", Data!I1364)</f>
        <v>B</v>
      </c>
      <c r="J1364" t="str">
        <f>IF(ISBLANK(Data!J1364), "", Data!J1364)</f>
        <v>TOS</v>
      </c>
      <c r="K1364" s="2" cm="1">
        <f t="array" ref="K1364">IF(ISBLANK(Data!K1364), "", DATE(2000 + RIGHT(Data!K1364, 2), _xlfn.SWITCH(MID(Data!K1364, 3, 3), "JAN", 1, "FEB", 2, "MAR", 3, "APR", 4, "MAY", 5, "JUN", 6, "JUL", 7, "AUG", 8, "SEP", 9, "OCT", 10, "NOV", 11, "DEC", 12), LEFT(Data!K1364, 2)))</f>
        <v>45588</v>
      </c>
      <c r="L1364" t="str">
        <f>IF(ISBLANK(Data!L1364), "", Data!L1364)</f>
        <v>WED</v>
      </c>
      <c r="M1364" t="str">
        <f>IF(ISBLANK(Data!M1364), "", Data!M1364)</f>
        <v>PADBERG,JONAS ALEXANDER</v>
      </c>
      <c r="N1364" t="str">
        <f>IF(ISBLANK(Data!N1364), "", Data!N1364)</f>
        <v>LI</v>
      </c>
      <c r="O1364" s="2" t="str" cm="1">
        <f t="array" ref="O1364">IF(ISBLANK(Data!O1364), "", DATE(2000 + RIGHT(Data!O1364, 2), _xlfn.SWITCH(MID(Data!O1364, 3, 3), "JAN", 1, "FEB", 2, "MAR", 3, "APR", 4, "MAY", 5, "JUN", 6, "JUL", 7, "AUG", 8, "SEP", 9, "OCT", 10, "NOV", 11, "DEC", 12), LEFT(Data!O1364, 2)))</f>
        <v/>
      </c>
      <c r="P1364" t="str">
        <f>IF(ISBLANK(Data!P1364), "", Data!P1364)</f>
        <v>1XX1</v>
      </c>
      <c r="Q1364" t="str">
        <f>IF(ISBLANK(Data!Q1364), "", Data!Q1364)</f>
        <v>NO316418440</v>
      </c>
      <c r="R1364" t="str">
        <f>IF(ISBLANK(Data!R1364), "", Data!R1364)</f>
        <v>BU873140020009TE31641844</v>
      </c>
      <c r="S1364" t="str">
        <f>IF(ISBLANK(Data!S1364), "", Data!S1364)</f>
        <v>CH</v>
      </c>
      <c r="T1364" s="1" t="str">
        <f>IF(ISBLANK(Data!T1364),"",(Data!T1364))</f>
        <v/>
      </c>
      <c r="U1364" t="str">
        <f>IF(ISBLANK(Data!U1364), "", Data!U1364)</f>
        <v/>
      </c>
      <c r="V1364" t="str">
        <f>IF(ISBLANK(Data!V1364), "", Data!V1364)</f>
        <v/>
      </c>
      <c r="W1364" t="str">
        <f>IF(ISBLANK(Data!W1364), "", Data!W1364)</f>
        <v/>
      </c>
      <c r="X1364" t="str">
        <f>IF(ISBLANK(Data!X1364), "", Data!X1364)</f>
        <v/>
      </c>
      <c r="Y1364" t="str">
        <f>IF(ISBLANK(Data!Y1364), "", Data!Y1364)</f>
        <v/>
      </c>
      <c r="Z1364" t="str">
        <f>IF(ISBLANK(Data!Z1364), "", Data!Z1364)</f>
        <v>T/0017146D/P/KU</v>
      </c>
      <c r="AA1364" t="str">
        <f>IF(ISBLANK(Data!AA1364), "", Data!AA1364)</f>
        <v>004982199949983</v>
      </c>
      <c r="AB1364" t="str">
        <f>IF(ISBLANK(Data!AB1364), "", Data!AB1364)</f>
        <v/>
      </c>
      <c r="AC1364" t="str">
        <f>IF(ISBLANK(Data!AC1364), "", Data!AC1364)</f>
        <v>L180700</v>
      </c>
      <c r="AD1364" t="str">
        <f>IF(ISBLANK(Data!AD1364), "", Data!AD1364)</f>
        <v/>
      </c>
      <c r="AE1364" t="str">
        <f>IF(ISBLANK(Data!AE1364), "", Data!AE1364)</f>
        <v/>
      </c>
      <c r="AF1364" s="7">
        <f>IF(ISBLANK(Data!AF1364), 0, _xlfn.NUMBERVALUE(SUBSTITUTE(Data!AF1364, ".", ",")))</f>
        <v>373.04</v>
      </c>
      <c r="AG1364" t="str">
        <f>IF(ISBLANK(Data!AG1364), "", Data!AG1364)</f>
        <v>EUR</v>
      </c>
      <c r="AH1364" s="6">
        <f>IF(ISBLANK(Data!AH1364), 0, _xlfn.NUMBERVALUE(SUBSTITUTE(Data!AH1364, ".", ",")))</f>
        <v>372.42</v>
      </c>
      <c r="AI1364" s="7">
        <f>IF(ISBLANK(Data!AI1364), "", _xlfn.NUMBERVALUE(SUBSTITUTE(Data!AI1364, ".", ",")))</f>
        <v>12000</v>
      </c>
      <c r="AJ1364" s="7">
        <f>IF(ISBLANK(Data!AJ1364), "", _xlfn.NUMBERVALUE(SUBSTITUTE(Data!AJ1364, ".", ",")))</f>
        <v>12000</v>
      </c>
      <c r="AK1364" s="7" t="str">
        <f>IF(ISBLANK(Data!AK1364), "", _xlfn.NUMBERVALUE(SUBSTITUTE(Data!AK1364, ".", ",")))</f>
        <v/>
      </c>
      <c r="AL1364">
        <f>IF(ISBLANK(Data!AL1364), "", Data!AL1364)</f>
        <v>0</v>
      </c>
      <c r="AM1364" s="15">
        <f>Table2[[#This Row],[DATE_IN]]-Table2[[#This Row],[DATE_OUT]]</f>
        <v>9</v>
      </c>
      <c r="AN1364" s="7" t="str">
        <f>IF(MID(RIGHT(Table2[[#This Row],[ADDR3]],3),1,1)=",",RIGHT(Table2[[#This Row],[ADDR3]],2),"")</f>
        <v/>
      </c>
      <c r="AO1364" s="7" t="str">
        <f>MID(Table2[[#This Row],[RES]],11,2)</f>
        <v>DE</v>
      </c>
      <c r="AP1364" s="7">
        <f>_xlfn.XLOOKUP(AG1364,Table3[CURRENCY],Table3[CONVERSION RATE],0)*Table2[[#This Row],[ORIGINAL PRICE]]</f>
        <v>4457.8674000000001</v>
      </c>
      <c r="AQ1364" s="7">
        <f>_xlfn.XLOOKUP(AG1364,Table3[CURRENCY],Table3[CONVERSION RATE],0)*Table2[[#This Row],[ORIGINAL PREPAYMENT]]</f>
        <v>4465.2888000000003</v>
      </c>
      <c r="AR1364" s="7"/>
      <c r="AS1364" s="15"/>
    </row>
    <row r="1365" spans="1:45" x14ac:dyDescent="0.25">
      <c r="A1365" t="str">
        <f>IF(ISBLANK(Data!A1365), "", Data!A1365)</f>
        <v>B</v>
      </c>
      <c r="B1365" s="2" cm="1">
        <f t="array" ref="B1365">IF(ISBLANK(Data!B1365), "", DATE(2000 + RIGHT(Data!B1365, 2), _xlfn.SWITCH(MID(Data!B1365, 3, 3), "JAN", 1, "FEB", 2, "MAR", 3, "APR", 4, "MAY", 5, "JUN", 6, "JUL", 7, "AUG", 8, "SEP", 9, "OCT", 10, "NOV", 11, "DEC", 12), LEFT(Data!B1365, 2)))</f>
        <v>45333</v>
      </c>
      <c r="C1365" t="str">
        <f>IF(ISBLANK(Data!C1365), "", Data!C1365)</f>
        <v>4664-6653-DE-4</v>
      </c>
      <c r="D1365" t="str">
        <f>IF(ISBLANK(Data!D1365), "", Data!D1365)</f>
        <v>QF950V</v>
      </c>
      <c r="E1365" t="str">
        <f>IF(ISBLANK(Data!E1365), "", Data!E1365)</f>
        <v>TOS</v>
      </c>
      <c r="F1365" s="2" cm="1">
        <f t="array" ref="F1365">IF(ISBLANK(Data!F1365), "", DATE(2000 + RIGHT(Data!F1365, 2), _xlfn.SWITCH(MID(Data!F1365, 3, 3), "JAN", 1, "FEB", 2, "MAR", 3, "APR", 4, "MAY", 5, "JUN", 6, "JUL", 7, "AUG", 8, "SEP", 9, "OCT", 10, "NOV", 11, "DEC", 12), LEFT(Data!F1365, 2)))</f>
        <v>45579</v>
      </c>
      <c r="G1365" t="str">
        <f>IF(ISBLANK(Data!G1365), "", Data!G1365)</f>
        <v>MON</v>
      </c>
      <c r="H1365" t="str">
        <f>IF(ISBLANK(Data!H1365), "", Data!H1365)</f>
        <v>SK1491</v>
      </c>
      <c r="I1365" t="str">
        <f>IF(ISBLANK(Data!I1365), "", Data!I1365)</f>
        <v>B</v>
      </c>
      <c r="J1365" t="str">
        <f>IF(ISBLANK(Data!J1365), "", Data!J1365)</f>
        <v>TOS</v>
      </c>
      <c r="K1365" s="2" cm="1">
        <f t="array" ref="K1365">IF(ISBLANK(Data!K1365), "", DATE(2000 + RIGHT(Data!K1365, 2), _xlfn.SWITCH(MID(Data!K1365, 3, 3), "JAN", 1, "FEB", 2, "MAR", 3, "APR", 4, "MAY", 5, "JUN", 6, "JUL", 7, "AUG", 8, "SEP", 9, "OCT", 10, "NOV", 11, "DEC", 12), LEFT(Data!K1365, 2)))</f>
        <v>45588</v>
      </c>
      <c r="L1365" t="str">
        <f>IF(ISBLANK(Data!L1365), "", Data!L1365)</f>
        <v>WED</v>
      </c>
      <c r="M1365" t="str">
        <f>IF(ISBLANK(Data!M1365), "", Data!M1365)</f>
        <v>STOCKREITER,MARCO</v>
      </c>
      <c r="N1365" t="str">
        <f>IF(ISBLANK(Data!N1365), "", Data!N1365)</f>
        <v>LI</v>
      </c>
      <c r="O1365" s="2" cm="1">
        <f t="array" ref="O1365">IF(ISBLANK(Data!O1365), "", DATE(2000 + RIGHT(Data!O1365, 2), _xlfn.SWITCH(MID(Data!O1365, 3, 3), "JAN", 1, "FEB", 2, "MAR", 3, "APR", 4, "MAY", 5, "JUN", 6, "JUL", 7, "AUG", 8, "SEP", 9, "OCT", 10, "NOV", 11, "DEC", 12), LEFT(Data!O1365, 2)))</f>
        <v>61049</v>
      </c>
      <c r="P1365" t="str">
        <f>IF(ISBLANK(Data!P1365), "", Data!P1365)</f>
        <v>1XX1</v>
      </c>
      <c r="Q1365" t="str">
        <f>IF(ISBLANK(Data!Q1365), "", Data!Q1365)</f>
        <v>915392463753</v>
      </c>
      <c r="R1365" t="str">
        <f>IF(ISBLANK(Data!R1365), "", Data!R1365)</f>
        <v>BU871094800004TE39246375</v>
      </c>
      <c r="S1365" t="str">
        <f>IF(ISBLANK(Data!S1365), "", Data!S1365)</f>
        <v>CH</v>
      </c>
      <c r="T1365" s="1" t="str">
        <f>IF(ISBLANK(Data!T1365),"",(Data!T1365))</f>
        <v/>
      </c>
      <c r="U1365" t="str">
        <f>IF(ISBLANK(Data!U1365), "", Data!U1365)</f>
        <v/>
      </c>
      <c r="V1365" t="str">
        <f>IF(ISBLANK(Data!V1365), "", Data!V1365)</f>
        <v>PARK RUE</v>
      </c>
      <c r="W1365" t="str">
        <f>IF(ISBLANK(Data!W1365), "", Data!W1365)</f>
        <v/>
      </c>
      <c r="X1365" t="str">
        <f>IF(ISBLANK(Data!X1365), "", Data!X1365)</f>
        <v>90015,PARIS                ,DE</v>
      </c>
      <c r="Y1365" t="str">
        <f>IF(ISBLANK(Data!Y1365), "", Data!Y1365)</f>
        <v/>
      </c>
      <c r="Z1365" t="str">
        <f>IF(ISBLANK(Data!Z1365), "", Data!Z1365)</f>
        <v>T/0062893E/P/RF</v>
      </c>
      <c r="AA1365" t="str">
        <f>IF(ISBLANK(Data!AA1365), "", Data!AA1365)</f>
        <v>+33186269080</v>
      </c>
      <c r="AB1365" t="str">
        <f>IF(ISBLANK(Data!AB1365), "", Data!AB1365)</f>
        <v>V373.04EUR/</v>
      </c>
      <c r="AC1365" t="str">
        <f>IF(ISBLANK(Data!AC1365), "", Data!AC1365)</f>
        <v>L223200</v>
      </c>
      <c r="AD1365" t="str">
        <f>IF(ISBLANK(Data!AD1365), "", Data!AD1365)</f>
        <v/>
      </c>
      <c r="AE1365" t="str">
        <f>IF(ISBLANK(Data!AE1365), "", Data!AE1365)</f>
        <v/>
      </c>
      <c r="AF1365" s="7">
        <f>IF(ISBLANK(Data!AF1365), 0, _xlfn.NUMBERVALUE(SUBSTITUTE(Data!AF1365, ".", ",")))</f>
        <v>373.04</v>
      </c>
      <c r="AG1365" t="str">
        <f>IF(ISBLANK(Data!AG1365), "", Data!AG1365)</f>
        <v>EUR</v>
      </c>
      <c r="AH1365" s="6">
        <f>IF(ISBLANK(Data!AH1365), 0, _xlfn.NUMBERVALUE(SUBSTITUTE(Data!AH1365, ".", ",")))</f>
        <v>372.42</v>
      </c>
      <c r="AI1365" s="7">
        <f>IF(ISBLANK(Data!AI1365), "", _xlfn.NUMBERVALUE(SUBSTITUTE(Data!AI1365, ".", ",")))</f>
        <v>12000</v>
      </c>
      <c r="AJ1365" s="7">
        <f>IF(ISBLANK(Data!AJ1365), "", _xlfn.NUMBERVALUE(SUBSTITUTE(Data!AJ1365, ".", ",")))</f>
        <v>12000</v>
      </c>
      <c r="AK1365" s="7" t="str">
        <f>IF(ISBLANK(Data!AK1365), "", _xlfn.NUMBERVALUE(SUBSTITUTE(Data!AK1365, ".", ",")))</f>
        <v/>
      </c>
      <c r="AL1365">
        <f>IF(ISBLANK(Data!AL1365), "", Data!AL1365)</f>
        <v>0</v>
      </c>
      <c r="AM1365" s="15">
        <f>Table2[[#This Row],[DATE_IN]]-Table2[[#This Row],[DATE_OUT]]</f>
        <v>9</v>
      </c>
      <c r="AN1365" s="7" t="str">
        <f>IF(MID(RIGHT(Table2[[#This Row],[ADDR3]],3),1,1)=",",RIGHT(Table2[[#This Row],[ADDR3]],2),"")</f>
        <v>DE</v>
      </c>
      <c r="AO1365" s="7" t="str">
        <f>MID(Table2[[#This Row],[RES]],11,2)</f>
        <v>DE</v>
      </c>
      <c r="AP1365" s="7">
        <f>_xlfn.XLOOKUP(AG1365,Table3[CURRENCY],Table3[CONVERSION RATE],0)*Table2[[#This Row],[ORIGINAL PRICE]]</f>
        <v>4457.8674000000001</v>
      </c>
      <c r="AQ1365" s="7">
        <f>_xlfn.XLOOKUP(AG1365,Table3[CURRENCY],Table3[CONVERSION RATE],0)*Table2[[#This Row],[ORIGINAL PREPAYMENT]]</f>
        <v>4465.2888000000003</v>
      </c>
      <c r="AR1365" s="7"/>
      <c r="AS1365" s="15"/>
    </row>
    <row r="1366" spans="1:45" x14ac:dyDescent="0.25">
      <c r="A1366" t="str">
        <f>IF(ISBLANK(Data!A1366), "", Data!A1366)</f>
        <v>B</v>
      </c>
      <c r="B1366" s="2" cm="1">
        <f t="array" ref="B1366">IF(ISBLANK(Data!B1366), "", DATE(2000 + RIGHT(Data!B1366, 2), _xlfn.SWITCH(MID(Data!B1366, 3, 3), "JAN", 1, "FEB", 2, "MAR", 3, "APR", 4, "MAY", 5, "JUN", 6, "JUL", 7, "AUG", 8, "SEP", 9, "OCT", 10, "NOV", 11, "DEC", 12), LEFT(Data!B1366, 2)))</f>
        <v>45364</v>
      </c>
      <c r="C1366" t="str">
        <f>IF(ISBLANK(Data!C1366), "", Data!C1366)</f>
        <v>4860-9782-DE-4</v>
      </c>
      <c r="D1366" t="str">
        <f>IF(ISBLANK(Data!D1366), "", Data!D1366)</f>
        <v>QE576Z</v>
      </c>
      <c r="E1366" t="str">
        <f>IF(ISBLANK(Data!E1366), "", Data!E1366)</f>
        <v>TOS</v>
      </c>
      <c r="F1366" s="2" cm="1">
        <f t="array" ref="F1366">IF(ISBLANK(Data!F1366), "", DATE(2000 + RIGHT(Data!F1366, 2), _xlfn.SWITCH(MID(Data!F1366, 3, 3), "JAN", 1, "FEB", 2, "MAR", 3, "APR", 4, "MAY", 5, "JUN", 6, "JUL", 7, "AUG", 8, "SEP", 9, "OCT", 10, "NOV", 11, "DEC", 12), LEFT(Data!F1366, 2)))</f>
        <v>45579</v>
      </c>
      <c r="G1366" t="str">
        <f>IF(ISBLANK(Data!G1366), "", Data!G1366)</f>
        <v>MON</v>
      </c>
      <c r="H1366" t="str">
        <f>IF(ISBLANK(Data!H1366), "", Data!H1366)</f>
        <v>DY378</v>
      </c>
      <c r="I1366" t="str">
        <f>IF(ISBLANK(Data!I1366), "", Data!I1366)</f>
        <v>K</v>
      </c>
      <c r="J1366" t="str">
        <f>IF(ISBLANK(Data!J1366), "", Data!J1366)</f>
        <v>TOS</v>
      </c>
      <c r="K1366" s="2" cm="1">
        <f t="array" ref="K1366">IF(ISBLANK(Data!K1366), "", DATE(2000 + RIGHT(Data!K1366, 2), _xlfn.SWITCH(MID(Data!K1366, 3, 3), "JAN", 1, "FEB", 2, "MAR", 3, "APR", 4, "MAY", 5, "JUN", 6, "JUL", 7, "AUG", 8, "SEP", 9, "OCT", 10, "NOV", 11, "DEC", 12), LEFT(Data!K1366, 2)))</f>
        <v>45585</v>
      </c>
      <c r="L1366" t="str">
        <f>IF(ISBLANK(Data!L1366), "", Data!L1366)</f>
        <v>SUN</v>
      </c>
      <c r="M1366" t="str">
        <f>IF(ISBLANK(Data!M1366), "", Data!M1366)</f>
        <v>ARMISTEAD,PETER</v>
      </c>
      <c r="N1366" t="str">
        <f>IF(ISBLANK(Data!N1366), "", Data!N1366)</f>
        <v>LI</v>
      </c>
      <c r="O1366" s="2" t="str" cm="1">
        <f t="array" ref="O1366">IF(ISBLANK(Data!O1366), "", DATE(2000 + RIGHT(Data!O1366, 2), _xlfn.SWITCH(MID(Data!O1366, 3, 3), "JAN", 1, "FEB", 2, "MAR", 3, "APR", 4, "MAY", 5, "JUN", 6, "JUL", 7, "AUG", 8, "SEP", 9, "OCT", 10, "NOV", 11, "DEC", 12), LEFT(Data!O1366, 2)))</f>
        <v/>
      </c>
      <c r="P1366" t="str">
        <f>IF(ISBLANK(Data!P1366), "", Data!P1366)</f>
        <v>1XX1</v>
      </c>
      <c r="Q1366" t="str">
        <f>IF(ISBLANK(Data!Q1366), "", Data!Q1366)</f>
        <v>20961433</v>
      </c>
      <c r="R1366" t="str">
        <f>IF(ISBLANK(Data!R1366), "", Data!R1366)</f>
        <v>BU873141860007TE20961433</v>
      </c>
      <c r="S1366" t="str">
        <f>IF(ISBLANK(Data!S1366), "", Data!S1366)</f>
        <v>CH</v>
      </c>
      <c r="T1366" s="1" t="str">
        <f>IF(ISBLANK(Data!T1366),"",(Data!T1366))</f>
        <v/>
      </c>
      <c r="U1366" t="str">
        <f>IF(ISBLANK(Data!U1366), "", Data!U1366)</f>
        <v/>
      </c>
      <c r="V1366" t="str">
        <f>IF(ISBLANK(Data!V1366), "", Data!V1366)</f>
        <v/>
      </c>
      <c r="W1366" t="str">
        <f>IF(ISBLANK(Data!W1366), "", Data!W1366)</f>
        <v/>
      </c>
      <c r="X1366" t="str">
        <f>IF(ISBLANK(Data!X1366), "", Data!X1366)</f>
        <v/>
      </c>
      <c r="Y1366" t="str">
        <f>IF(ISBLANK(Data!Y1366), "", Data!Y1366)</f>
        <v/>
      </c>
      <c r="Z1366" t="str">
        <f>IF(ISBLANK(Data!Z1366), "", Data!Z1366)</f>
        <v>T/0067185D/P/T5</v>
      </c>
      <c r="AA1366" t="str">
        <f>IF(ISBLANK(Data!AA1366), "", Data!AA1366)</f>
        <v>004982199949983</v>
      </c>
      <c r="AB1366" t="str">
        <f>IF(ISBLANK(Data!AB1366), "", Data!AB1366)</f>
        <v/>
      </c>
      <c r="AC1366" t="str">
        <f>IF(ISBLANK(Data!AC1366), "", Data!AC1366)</f>
        <v>L196000</v>
      </c>
      <c r="AD1366" t="str">
        <f>IF(ISBLANK(Data!AD1366), "", Data!AD1366)</f>
        <v/>
      </c>
      <c r="AE1366" t="str">
        <f>IF(ISBLANK(Data!AE1366), "", Data!AE1366)</f>
        <v/>
      </c>
      <c r="AF1366" s="7">
        <f>IF(ISBLANK(Data!AF1366), 0, _xlfn.NUMBERVALUE(SUBSTITUTE(Data!AF1366, ".", ",")))</f>
        <v>438.31</v>
      </c>
      <c r="AG1366" t="str">
        <f>IF(ISBLANK(Data!AG1366), "", Data!AG1366)</f>
        <v>EUR</v>
      </c>
      <c r="AH1366" s="6">
        <f>IF(ISBLANK(Data!AH1366), 0, _xlfn.NUMBERVALUE(SUBSTITUTE(Data!AH1366, ".", ",")))</f>
        <v>437.83</v>
      </c>
      <c r="AI1366" s="7">
        <f>IF(ISBLANK(Data!AI1366), "", _xlfn.NUMBERVALUE(SUBSTITUTE(Data!AI1366, ".", ",")))</f>
        <v>12000</v>
      </c>
      <c r="AJ1366" s="7">
        <f>IF(ISBLANK(Data!AJ1366), "", _xlfn.NUMBERVALUE(SUBSTITUTE(Data!AJ1366, ".", ",")))</f>
        <v>12000</v>
      </c>
      <c r="AK1366" s="7" t="str">
        <f>IF(ISBLANK(Data!AK1366), "", _xlfn.NUMBERVALUE(SUBSTITUTE(Data!AK1366, ".", ",")))</f>
        <v/>
      </c>
      <c r="AL1366">
        <f>IF(ISBLANK(Data!AL1366), "", Data!AL1366)</f>
        <v>0</v>
      </c>
      <c r="AM1366" s="15">
        <f>Table2[[#This Row],[DATE_IN]]-Table2[[#This Row],[DATE_OUT]]</f>
        <v>6</v>
      </c>
      <c r="AN1366" s="7" t="str">
        <f>IF(MID(RIGHT(Table2[[#This Row],[ADDR3]],3),1,1)=",",RIGHT(Table2[[#This Row],[ADDR3]],2),"")</f>
        <v/>
      </c>
      <c r="AO1366" s="7" t="str">
        <f>MID(Table2[[#This Row],[RES]],11,2)</f>
        <v>DE</v>
      </c>
      <c r="AP1366" s="7">
        <f>_xlfn.XLOOKUP(AG1366,Table3[CURRENCY],Table3[CONVERSION RATE],0)*Table2[[#This Row],[ORIGINAL PRICE]]</f>
        <v>5240.8251</v>
      </c>
      <c r="AQ1366" s="7">
        <f>_xlfn.XLOOKUP(AG1366,Table3[CURRENCY],Table3[CONVERSION RATE],0)*Table2[[#This Row],[ORIGINAL PREPAYMENT]]</f>
        <v>5246.5707000000002</v>
      </c>
      <c r="AR1366" s="7"/>
      <c r="AS1366" s="15"/>
    </row>
    <row r="1367" spans="1:45" x14ac:dyDescent="0.25">
      <c r="A1367" t="str">
        <f>IF(ISBLANK(Data!A1367), "", Data!A1367)</f>
        <v>B</v>
      </c>
      <c r="B1367" s="2" cm="1">
        <f t="array" ref="B1367">IF(ISBLANK(Data!B1367), "", DATE(2000 + RIGHT(Data!B1367, 2), _xlfn.SWITCH(MID(Data!B1367, 3, 3), "JAN", 1, "FEB", 2, "MAR", 3, "APR", 4, "MAY", 5, "JUN", 6, "JUL", 7, "AUG", 8, "SEP", 9, "OCT", 10, "NOV", 11, "DEC", 12), LEFT(Data!B1367, 2)))</f>
        <v>45378</v>
      </c>
      <c r="C1367" t="str">
        <f>IF(ISBLANK(Data!C1367), "", Data!C1367)</f>
        <v>4937-3329-DE-5</v>
      </c>
      <c r="D1367" t="str">
        <f>IF(ISBLANK(Data!D1367), "", Data!D1367)</f>
        <v>QE492W</v>
      </c>
      <c r="E1367" t="str">
        <f>IF(ISBLANK(Data!E1367), "", Data!E1367)</f>
        <v>TOS</v>
      </c>
      <c r="F1367" s="2" cm="1">
        <f t="array" ref="F1367">IF(ISBLANK(Data!F1367), "", DATE(2000 + RIGHT(Data!F1367, 2), _xlfn.SWITCH(MID(Data!F1367, 3, 3), "JAN", 1, "FEB", 2, "MAR", 3, "APR", 4, "MAY", 5, "JUN", 6, "JUL", 7, "AUG", 8, "SEP", 9, "OCT", 10, "NOV", 11, "DEC", 12), LEFT(Data!F1367, 2)))</f>
        <v>45579</v>
      </c>
      <c r="G1367" t="str">
        <f>IF(ISBLANK(Data!G1367), "", Data!G1367)</f>
        <v>MON</v>
      </c>
      <c r="H1367" t="str">
        <f>IF(ISBLANK(Data!H1367), "", Data!H1367)</f>
        <v>SK4424</v>
      </c>
      <c r="I1367" t="str">
        <f>IF(ISBLANK(Data!I1367), "", Data!I1367)</f>
        <v>C</v>
      </c>
      <c r="J1367" t="str">
        <f>IF(ISBLANK(Data!J1367), "", Data!J1367)</f>
        <v>TOS</v>
      </c>
      <c r="K1367" s="2" cm="1">
        <f t="array" ref="K1367">IF(ISBLANK(Data!K1367), "", DATE(2000 + RIGHT(Data!K1367, 2), _xlfn.SWITCH(MID(Data!K1367, 3, 3), "JAN", 1, "FEB", 2, "MAR", 3, "APR", 4, "MAY", 5, "JUN", 6, "JUL", 7, "AUG", 8, "SEP", 9, "OCT", 10, "NOV", 11, "DEC", 12), LEFT(Data!K1367, 2)))</f>
        <v>45587</v>
      </c>
      <c r="L1367" t="str">
        <f>IF(ISBLANK(Data!L1367), "", Data!L1367)</f>
        <v>TUE</v>
      </c>
      <c r="M1367" t="str">
        <f>IF(ISBLANK(Data!M1367), "", Data!M1367)</f>
        <v>GATZEMEIER,ANDREAS</v>
      </c>
      <c r="N1367" t="str">
        <f>IF(ISBLANK(Data!N1367), "", Data!N1367)</f>
        <v>LI</v>
      </c>
      <c r="O1367" s="2" t="str" cm="1">
        <f t="array" ref="O1367">IF(ISBLANK(Data!O1367), "", DATE(2000 + RIGHT(Data!O1367, 2), _xlfn.SWITCH(MID(Data!O1367, 3, 3), "JAN", 1, "FEB", 2, "MAR", 3, "APR", 4, "MAY", 5, "JUN", 6, "JUL", 7, "AUG", 8, "SEP", 9, "OCT", 10, "NOV", 11, "DEC", 12), LEFT(Data!O1367, 2)))</f>
        <v/>
      </c>
      <c r="P1367" t="str">
        <f>IF(ISBLANK(Data!P1367), "", Data!P1367)</f>
        <v>1XX1</v>
      </c>
      <c r="Q1367" t="str">
        <f>IF(ISBLANK(Data!Q1367), "", Data!Q1367)</f>
        <v>NO340845200</v>
      </c>
      <c r="R1367" t="str">
        <f>IF(ISBLANK(Data!R1367), "", Data!R1367)</f>
        <v>BU873140020009TE34084520</v>
      </c>
      <c r="S1367" t="str">
        <f>IF(ISBLANK(Data!S1367), "", Data!S1367)</f>
        <v>CH</v>
      </c>
      <c r="T1367" s="1" t="str">
        <f>IF(ISBLANK(Data!T1367),"",(Data!T1367))</f>
        <v/>
      </c>
      <c r="U1367" t="str">
        <f>IF(ISBLANK(Data!U1367), "", Data!U1367)</f>
        <v/>
      </c>
      <c r="V1367" t="str">
        <f>IF(ISBLANK(Data!V1367), "", Data!V1367)</f>
        <v/>
      </c>
      <c r="W1367" t="str">
        <f>IF(ISBLANK(Data!W1367), "", Data!W1367)</f>
        <v/>
      </c>
      <c r="X1367" t="str">
        <f>IF(ISBLANK(Data!X1367), "", Data!X1367)</f>
        <v/>
      </c>
      <c r="Y1367" t="str">
        <f>IF(ISBLANK(Data!Y1367), "", Data!Y1367)</f>
        <v/>
      </c>
      <c r="Z1367" t="str">
        <f>IF(ISBLANK(Data!Z1367), "", Data!Z1367)</f>
        <v>T/0017146D/P/KU</v>
      </c>
      <c r="AA1367" t="str">
        <f>IF(ISBLANK(Data!AA1367), "", Data!AA1367)</f>
        <v>015902101287</v>
      </c>
      <c r="AB1367" t="str">
        <f>IF(ISBLANK(Data!AB1367), "", Data!AB1367)</f>
        <v/>
      </c>
      <c r="AC1367" t="str">
        <f>IF(ISBLANK(Data!AC1367), "", Data!AC1367)</f>
        <v>L180700</v>
      </c>
      <c r="AD1367" t="str">
        <f>IF(ISBLANK(Data!AD1367), "", Data!AD1367)</f>
        <v/>
      </c>
      <c r="AE1367" t="str">
        <f>IF(ISBLANK(Data!AE1367), "", Data!AE1367)</f>
        <v/>
      </c>
      <c r="AF1367" s="7">
        <f>IF(ISBLANK(Data!AF1367), 0, _xlfn.NUMBERVALUE(SUBSTITUTE(Data!AF1367, ".", ",")))</f>
        <v>378.56</v>
      </c>
      <c r="AG1367" t="str">
        <f>IF(ISBLANK(Data!AG1367), "", Data!AG1367)</f>
        <v>EUR</v>
      </c>
      <c r="AH1367" s="6">
        <f>IF(ISBLANK(Data!AH1367), 0, _xlfn.NUMBERVALUE(SUBSTITUTE(Data!AH1367, ".", ",")))</f>
        <v>378.22</v>
      </c>
      <c r="AI1367" s="7">
        <f>IF(ISBLANK(Data!AI1367), "", _xlfn.NUMBERVALUE(SUBSTITUTE(Data!AI1367, ".", ",")))</f>
        <v>12000</v>
      </c>
      <c r="AJ1367" s="7">
        <f>IF(ISBLANK(Data!AJ1367), "", _xlfn.NUMBERVALUE(SUBSTITUTE(Data!AJ1367, ".", ",")))</f>
        <v>12000</v>
      </c>
      <c r="AK1367" s="7" t="str">
        <f>IF(ISBLANK(Data!AK1367), "", _xlfn.NUMBERVALUE(SUBSTITUTE(Data!AK1367, ".", ",")))</f>
        <v/>
      </c>
      <c r="AL1367">
        <f>IF(ISBLANK(Data!AL1367), "", Data!AL1367)</f>
        <v>0</v>
      </c>
      <c r="AM1367" s="15">
        <f>Table2[[#This Row],[DATE_IN]]-Table2[[#This Row],[DATE_OUT]]</f>
        <v>8</v>
      </c>
      <c r="AN1367" s="7" t="str">
        <f>IF(MID(RIGHT(Table2[[#This Row],[ADDR3]],3),1,1)=",",RIGHT(Table2[[#This Row],[ADDR3]],2),"")</f>
        <v/>
      </c>
      <c r="AO1367" s="7" t="str">
        <f>MID(Table2[[#This Row],[RES]],11,2)</f>
        <v>DE</v>
      </c>
      <c r="AP1367" s="7">
        <f>_xlfn.XLOOKUP(AG1367,Table3[CURRENCY],Table3[CONVERSION RATE],0)*Table2[[#This Row],[ORIGINAL PRICE]]</f>
        <v>4527.2934000000005</v>
      </c>
      <c r="AQ1367" s="7">
        <f>_xlfn.XLOOKUP(AG1367,Table3[CURRENCY],Table3[CONVERSION RATE],0)*Table2[[#This Row],[ORIGINAL PREPAYMENT]]</f>
        <v>4531.3632000000007</v>
      </c>
      <c r="AR1367" s="7"/>
      <c r="AS1367" s="15"/>
    </row>
    <row r="1368" spans="1:45" x14ac:dyDescent="0.25">
      <c r="A1368" t="str">
        <f>IF(ISBLANK(Data!A1368), "", Data!A1368)</f>
        <v>B</v>
      </c>
      <c r="B1368" s="2" cm="1">
        <f t="array" ref="B1368">IF(ISBLANK(Data!B1368), "", DATE(2000 + RIGHT(Data!B1368, 2), _xlfn.SWITCH(MID(Data!B1368, 3, 3), "JAN", 1, "FEB", 2, "MAR", 3, "APR", 4, "MAY", 5, "JUN", 6, "JUL", 7, "AUG", 8, "SEP", 9, "OCT", 10, "NOV", 11, "DEC", 12), LEFT(Data!B1368, 2)))</f>
        <v>45462</v>
      </c>
      <c r="C1368" t="str">
        <f>IF(ISBLANK(Data!C1368), "", Data!C1368)</f>
        <v>0449-9430-SG-5</v>
      </c>
      <c r="D1368" t="str">
        <f>IF(ISBLANK(Data!D1368), "", Data!D1368)</f>
        <v>QF812V</v>
      </c>
      <c r="E1368" t="str">
        <f>IF(ISBLANK(Data!E1368), "", Data!E1368)</f>
        <v>TOS</v>
      </c>
      <c r="F1368" s="2" cm="1">
        <f t="array" ref="F1368">IF(ISBLANK(Data!F1368), "", DATE(2000 + RIGHT(Data!F1368, 2), _xlfn.SWITCH(MID(Data!F1368, 3, 3), "JAN", 1, "FEB", 2, "MAR", 3, "APR", 4, "MAY", 5, "JUN", 6, "JUL", 7, "AUG", 8, "SEP", 9, "OCT", 10, "NOV", 11, "DEC", 12), LEFT(Data!F1368, 2)))</f>
        <v>45580</v>
      </c>
      <c r="G1368" t="str">
        <f>IF(ISBLANK(Data!G1368), "", Data!G1368)</f>
        <v>TUE</v>
      </c>
      <c r="H1368" t="str">
        <f>IF(ISBLANK(Data!H1368), "", Data!H1368)</f>
        <v>WI</v>
      </c>
      <c r="I1368" t="str">
        <f>IF(ISBLANK(Data!I1368), "", Data!I1368)</f>
        <v>E</v>
      </c>
      <c r="J1368" t="str">
        <f>IF(ISBLANK(Data!J1368), "", Data!J1368)</f>
        <v>TOS</v>
      </c>
      <c r="K1368" s="2" cm="1">
        <f t="array" ref="K1368">IF(ISBLANK(Data!K1368), "", DATE(2000 + RIGHT(Data!K1368, 2), _xlfn.SWITCH(MID(Data!K1368, 3, 3), "JAN", 1, "FEB", 2, "MAR", 3, "APR", 4, "MAY", 5, "JUN", 6, "JUL", 7, "AUG", 8, "SEP", 9, "OCT", 10, "NOV", 11, "DEC", 12), LEFT(Data!K1368, 2)))</f>
        <v>45585</v>
      </c>
      <c r="L1368" t="str">
        <f>IF(ISBLANK(Data!L1368), "", Data!L1368)</f>
        <v>SUN</v>
      </c>
      <c r="M1368" t="str">
        <f>IF(ISBLANK(Data!M1368), "", Data!M1368)</f>
        <v>CHIA,LENG LENG</v>
      </c>
      <c r="N1368" t="str">
        <f>IF(ISBLANK(Data!N1368), "", Data!N1368)</f>
        <v>LV</v>
      </c>
      <c r="O1368" s="2" cm="1">
        <f t="array" ref="O1368">IF(ISBLANK(Data!O1368), "", DATE(2000 + RIGHT(Data!O1368, 2), _xlfn.SWITCH(MID(Data!O1368, 3, 3), "JAN", 1, "FEB", 2, "MAR", 3, "APR", 4, "MAY", 5, "JUN", 6, "JUL", 7, "AUG", 8, "SEP", 9, "OCT", 10, "NOV", 11, "DEC", 12), LEFT(Data!O1368, 2)))</f>
        <v>60998</v>
      </c>
      <c r="P1368" t="str">
        <f>IF(ISBLANK(Data!P1368), "", Data!P1368)</f>
        <v>1XX1</v>
      </c>
      <c r="Q1368" t="str">
        <f>IF(ISBLANK(Data!Q1368), "", Data!Q1368)</f>
        <v>779471515</v>
      </c>
      <c r="R1368" t="str">
        <f>IF(ISBLANK(Data!R1368), "", Data!R1368)</f>
        <v>BU868102240009TE77947151</v>
      </c>
      <c r="S1368" t="str">
        <f>IF(ISBLANK(Data!S1368), "", Data!S1368)</f>
        <v>CH</v>
      </c>
      <c r="T1368" s="1" t="str">
        <f>IF(ISBLANK(Data!T1368),"",(Data!T1368))</f>
        <v/>
      </c>
      <c r="U1368" t="str">
        <f>IF(ISBLANK(Data!U1368), "", Data!U1368)</f>
        <v/>
      </c>
      <c r="V1368" t="str">
        <f>IF(ISBLANK(Data!V1368), "", Data!V1368)</f>
        <v/>
      </c>
      <c r="W1368" t="str">
        <f>IF(ISBLANK(Data!W1368), "", Data!W1368)</f>
        <v/>
      </c>
      <c r="X1368" t="str">
        <f>IF(ISBLANK(Data!X1368), "", Data!X1368)</f>
        <v/>
      </c>
      <c r="Y1368" t="str">
        <f>IF(ISBLANK(Data!Y1368), "", Data!Y1368)</f>
        <v/>
      </c>
      <c r="Z1368" t="str">
        <f>IF(ISBLANK(Data!Z1368), "", Data!Z1368)</f>
        <v>T/0061025E/P/YS</v>
      </c>
      <c r="AA1368" t="str">
        <f>IF(ISBLANK(Data!AA1368), "", Data!AA1368)</f>
        <v>+6596522297</v>
      </c>
      <c r="AB1368" t="str">
        <f>IF(ISBLANK(Data!AB1368), "", Data!AB1368)</f>
        <v/>
      </c>
      <c r="AC1368" t="str">
        <f>IF(ISBLANK(Data!AC1368), "", Data!AC1368)</f>
        <v>L196400</v>
      </c>
      <c r="AD1368" t="str">
        <f>IF(ISBLANK(Data!AD1368), "", Data!AD1368)</f>
        <v/>
      </c>
      <c r="AE1368" t="str">
        <f>IF(ISBLANK(Data!AE1368), "", Data!AE1368)</f>
        <v/>
      </c>
      <c r="AF1368" s="7">
        <f>IF(ISBLANK(Data!AF1368), 0, _xlfn.NUMBERVALUE(SUBSTITUTE(Data!AF1368, ".", ",")))</f>
        <v>4511.3500000000004</v>
      </c>
      <c r="AG1368" t="str">
        <f>IF(ISBLANK(Data!AG1368), "", Data!AG1368)</f>
        <v>NKR</v>
      </c>
      <c r="AH1368" s="6">
        <f>IF(ISBLANK(Data!AH1368), 0, _xlfn.NUMBERVALUE(SUBSTITUTE(Data!AH1368, ".", ",")))</f>
        <v>4511.3500000000004</v>
      </c>
      <c r="AI1368" s="7">
        <f>IF(ISBLANK(Data!AI1368), "", _xlfn.NUMBERVALUE(SUBSTITUTE(Data!AI1368, ".", ",")))</f>
        <v>12000</v>
      </c>
      <c r="AJ1368" s="7">
        <f>IF(ISBLANK(Data!AJ1368), "", _xlfn.NUMBERVALUE(SUBSTITUTE(Data!AJ1368, ".", ",")))</f>
        <v>12000</v>
      </c>
      <c r="AK1368" s="7" t="str">
        <f>IF(ISBLANK(Data!AK1368), "", _xlfn.NUMBERVALUE(SUBSTITUTE(Data!AK1368, ".", ",")))</f>
        <v/>
      </c>
      <c r="AL1368">
        <f>IF(ISBLANK(Data!AL1368), "", Data!AL1368)</f>
        <v>0</v>
      </c>
      <c r="AM1368" s="15">
        <f>Table2[[#This Row],[DATE_IN]]-Table2[[#This Row],[DATE_OUT]]</f>
        <v>5</v>
      </c>
      <c r="AN1368" s="7" t="str">
        <f>IF(MID(RIGHT(Table2[[#This Row],[ADDR3]],3),1,1)=",",RIGHT(Table2[[#This Row],[ADDR3]],2),"")</f>
        <v/>
      </c>
      <c r="AO1368" s="7" t="str">
        <f>MID(Table2[[#This Row],[RES]],11,2)</f>
        <v>SG</v>
      </c>
      <c r="AP1368" s="7">
        <f>_xlfn.XLOOKUP(AG1368,Table3[CURRENCY],Table3[CONVERSION RATE],0)*Table2[[#This Row],[ORIGINAL PRICE]]</f>
        <v>4511.3500000000004</v>
      </c>
      <c r="AQ1368" s="7">
        <f>_xlfn.XLOOKUP(AG1368,Table3[CURRENCY],Table3[CONVERSION RATE],0)*Table2[[#This Row],[ORIGINAL PREPAYMENT]]</f>
        <v>4511.3500000000004</v>
      </c>
      <c r="AR1368" s="7"/>
      <c r="AS1368" s="15"/>
    </row>
    <row r="1369" spans="1:45" x14ac:dyDescent="0.25">
      <c r="A1369" t="str">
        <f>IF(ISBLANK(Data!A1369), "", Data!A1369)</f>
        <v>B</v>
      </c>
      <c r="B1369" s="2" cm="1">
        <f t="array" ref="B1369">IF(ISBLANK(Data!B1369), "", DATE(2000 + RIGHT(Data!B1369, 2), _xlfn.SWITCH(MID(Data!B1369, 3, 3), "JAN", 1, "FEB", 2, "MAR", 3, "APR", 4, "MAY", 5, "JUN", 6, "JUL", 7, "AUG", 8, "SEP", 9, "OCT", 10, "NOV", 11, "DEC", 12), LEFT(Data!B1369, 2)))</f>
        <v>45487</v>
      </c>
      <c r="C1369" t="str">
        <f>IF(ISBLANK(Data!C1369), "", Data!C1369)</f>
        <v>0593-8759-MY-1</v>
      </c>
      <c r="D1369" t="str">
        <f>IF(ISBLANK(Data!D1369), "", Data!D1369)</f>
        <v/>
      </c>
      <c r="E1369" t="str">
        <f>IF(ISBLANK(Data!E1369), "", Data!E1369)</f>
        <v>TOS</v>
      </c>
      <c r="F1369" s="2" cm="1">
        <f t="array" ref="F1369">IF(ISBLANK(Data!F1369), "", DATE(2000 + RIGHT(Data!F1369, 2), _xlfn.SWITCH(MID(Data!F1369, 3, 3), "JAN", 1, "FEB", 2, "MAR", 3, "APR", 4, "MAY", 5, "JUN", 6, "JUL", 7, "AUG", 8, "SEP", 9, "OCT", 10, "NOV", 11, "DEC", 12), LEFT(Data!F1369, 2)))</f>
        <v>45580</v>
      </c>
      <c r="G1369" t="str">
        <f>IF(ISBLANK(Data!G1369), "", Data!G1369)</f>
        <v>TUE</v>
      </c>
      <c r="H1369" t="str">
        <f>IF(ISBLANK(Data!H1369), "", Data!H1369)</f>
        <v>DY378</v>
      </c>
      <c r="I1369" t="str">
        <f>IF(ISBLANK(Data!I1369), "", Data!I1369)</f>
        <v>E</v>
      </c>
      <c r="J1369" t="str">
        <f>IF(ISBLANK(Data!J1369), "", Data!J1369)</f>
        <v>EVE</v>
      </c>
      <c r="K1369" s="2" cm="1">
        <f t="array" ref="K1369">IF(ISBLANK(Data!K1369), "", DATE(2000 + RIGHT(Data!K1369, 2), _xlfn.SWITCH(MID(Data!K1369, 3, 3), "JAN", 1, "FEB", 2, "MAR", 3, "APR", 4, "MAY", 5, "JUN", 6, "JUL", 7, "AUG", 8, "SEP", 9, "OCT", 10, "NOV", 11, "DEC", 12), LEFT(Data!K1369, 2)))</f>
        <v>45587</v>
      </c>
      <c r="L1369" t="str">
        <f>IF(ISBLANK(Data!L1369), "", Data!L1369)</f>
        <v>TUE</v>
      </c>
      <c r="M1369" t="str">
        <f>IF(ISBLANK(Data!M1369), "", Data!M1369)</f>
        <v>TING,MEE CHING</v>
      </c>
      <c r="N1369" t="str">
        <f>IF(ISBLANK(Data!N1369), "", Data!N1369)</f>
        <v>LV</v>
      </c>
      <c r="O1369" s="2" t="str" cm="1">
        <f t="array" ref="O1369">IF(ISBLANK(Data!O1369), "", DATE(2000 + RIGHT(Data!O1369, 2), _xlfn.SWITCH(MID(Data!O1369, 3, 3), "JAN", 1, "FEB", 2, "MAR", 3, "APR", 4, "MAY", 5, "JUN", 6, "JUL", 7, "AUG", 8, "SEP", 9, "OCT", 10, "NOV", 11, "DEC", 12), LEFT(Data!O1369, 2)))</f>
        <v/>
      </c>
      <c r="P1369" t="str">
        <f>IF(ISBLANK(Data!P1369), "", Data!P1369)</f>
        <v>1001</v>
      </c>
      <c r="Q1369" t="str">
        <f>IF(ISBLANK(Data!Q1369), "", Data!Q1369)</f>
        <v/>
      </c>
      <c r="R1369" t="str">
        <f>IF(ISBLANK(Data!R1369), "", Data!R1369)</f>
        <v>CX484281XXXXXX6813</v>
      </c>
      <c r="S1369" t="str">
        <f>IF(ISBLANK(Data!S1369), "", Data!S1369)</f>
        <v>CV</v>
      </c>
      <c r="T1369" s="1" t="str">
        <f>IF(ISBLANK(Data!T1369),"",(Data!T1369))</f>
        <v>05/28</v>
      </c>
      <c r="U1369" t="str">
        <f>IF(ISBLANK(Data!U1369), "", Data!U1369)</f>
        <v/>
      </c>
      <c r="V1369" t="str">
        <f>IF(ISBLANK(Data!V1369), "", Data!V1369)</f>
        <v>NO.13 JALAN PERDANA 5/2</v>
      </c>
      <c r="W1369" t="str">
        <f>IF(ISBLANK(Data!W1369), "", Data!W1369)</f>
        <v>PANDAN PERDANA</v>
      </c>
      <c r="X1369" t="str">
        <f>IF(ISBLANK(Data!X1369), "", Data!X1369)</f>
        <v>55300                      ,MY</v>
      </c>
      <c r="Y1369" t="str">
        <f>IF(ISBLANK(Data!Y1369), "", Data!Y1369)</f>
        <v/>
      </c>
      <c r="Z1369" t="str">
        <f>IF(ISBLANK(Data!Z1369), "", Data!Z1369)</f>
        <v>T/0078190C/P/I1</v>
      </c>
      <c r="AA1369" t="str">
        <f>IF(ISBLANK(Data!AA1369), "", Data!AA1369)</f>
        <v>6-0126801125</v>
      </c>
      <c r="AB1369" t="str">
        <f>IF(ISBLANK(Data!AB1369), "", Data!AB1369)</f>
        <v/>
      </c>
      <c r="AC1369" t="str">
        <f>IF(ISBLANK(Data!AC1369), "", Data!AC1369)</f>
        <v/>
      </c>
      <c r="AD1369" t="str">
        <f>IF(ISBLANK(Data!AD1369), "", Data!AD1369)</f>
        <v/>
      </c>
      <c r="AE1369" t="str">
        <f>IF(ISBLANK(Data!AE1369), "", Data!AE1369)</f>
        <v/>
      </c>
      <c r="AF1369" s="7">
        <f>IF(ISBLANK(Data!AF1369), 0, _xlfn.NUMBERVALUE(SUBSTITUTE(Data!AF1369, ".", ",")))</f>
        <v>0</v>
      </c>
      <c r="AG1369" t="str">
        <f>IF(ISBLANK(Data!AG1369), "", Data!AG1369)</f>
        <v>NKR</v>
      </c>
      <c r="AH1369" s="6">
        <f>IF(ISBLANK(Data!AH1369), 0, _xlfn.NUMBERVALUE(SUBSTITUTE(Data!AH1369, ".", ",")))</f>
        <v>8653.99</v>
      </c>
      <c r="AI1369" s="7">
        <f>IF(ISBLANK(Data!AI1369), "", _xlfn.NUMBERVALUE(SUBSTITUTE(Data!AI1369, ".", ",")))</f>
        <v>12000</v>
      </c>
      <c r="AJ1369" s="7">
        <f>IF(ISBLANK(Data!AJ1369), "", _xlfn.NUMBERVALUE(SUBSTITUTE(Data!AJ1369, ".", ",")))</f>
        <v>12000</v>
      </c>
      <c r="AK1369" s="7">
        <f>IF(ISBLANK(Data!AK1369), "", _xlfn.NUMBERVALUE(SUBSTITUTE(Data!AK1369, ".", ",")))</f>
        <v>3000</v>
      </c>
      <c r="AL1369">
        <f>IF(ISBLANK(Data!AL1369), "", Data!AL1369)</f>
        <v>0</v>
      </c>
      <c r="AM1369" s="15">
        <f>Table2[[#This Row],[DATE_IN]]-Table2[[#This Row],[DATE_OUT]]</f>
        <v>7</v>
      </c>
      <c r="AN1369" s="7" t="str">
        <f>IF(MID(RIGHT(Table2[[#This Row],[ADDR3]],3),1,1)=",",RIGHT(Table2[[#This Row],[ADDR3]],2),"")</f>
        <v>MY</v>
      </c>
      <c r="AO1369" s="7" t="str">
        <f>MID(Table2[[#This Row],[RES]],11,2)</f>
        <v>MY</v>
      </c>
      <c r="AP1369" s="7">
        <f>_xlfn.XLOOKUP(AG1369,Table3[CURRENCY],Table3[CONVERSION RATE],0)*Table2[[#This Row],[ORIGINAL PRICE]]</f>
        <v>8653.99</v>
      </c>
      <c r="AQ1369" s="7">
        <f>_xlfn.XLOOKUP(AG1369,Table3[CURRENCY],Table3[CONVERSION RATE],0)*Table2[[#This Row],[ORIGINAL PREPAYMENT]]</f>
        <v>0</v>
      </c>
      <c r="AR1369" s="7"/>
      <c r="AS1369" s="15"/>
    </row>
    <row r="1370" spans="1:45" x14ac:dyDescent="0.25">
      <c r="A1370" t="str">
        <f>IF(ISBLANK(Data!A1370), "", Data!A1370)</f>
        <v>B</v>
      </c>
      <c r="B1370" s="2" cm="1">
        <f t="array" ref="B1370">IF(ISBLANK(Data!B1370), "", DATE(2000 + RIGHT(Data!B1370, 2), _xlfn.SWITCH(MID(Data!B1370, 3, 3), "JAN", 1, "FEB", 2, "MAR", 3, "APR", 4, "MAY", 5, "JUN", 6, "JUL", 7, "AUG", 8, "SEP", 9, "OCT", 10, "NOV", 11, "DEC", 12), LEFT(Data!B1370, 2)))</f>
        <v>45497</v>
      </c>
      <c r="C1370" t="str">
        <f>IF(ISBLANK(Data!C1370), "", Data!C1370)</f>
        <v>0658-5960-DE-3</v>
      </c>
      <c r="D1370" t="str">
        <f>IF(ISBLANK(Data!D1370), "", Data!D1370)</f>
        <v>QF810V</v>
      </c>
      <c r="E1370" t="str">
        <f>IF(ISBLANK(Data!E1370), "", Data!E1370)</f>
        <v>TOS</v>
      </c>
      <c r="F1370" s="2" cm="1">
        <f t="array" ref="F1370">IF(ISBLANK(Data!F1370), "", DATE(2000 + RIGHT(Data!F1370, 2), _xlfn.SWITCH(MID(Data!F1370, 3, 3), "JAN", 1, "FEB", 2, "MAR", 3, "APR", 4, "MAY", 5, "JUN", 6, "JUL", 7, "AUG", 8, "SEP", 9, "OCT", 10, "NOV", 11, "DEC", 12), LEFT(Data!F1370, 2)))</f>
        <v>45580</v>
      </c>
      <c r="G1370" t="str">
        <f>IF(ISBLANK(Data!G1370), "", Data!G1370)</f>
        <v>TUE</v>
      </c>
      <c r="H1370" t="str">
        <f>IF(ISBLANK(Data!H1370), "", Data!H1370)</f>
        <v>LH870</v>
      </c>
      <c r="I1370" t="str">
        <f>IF(ISBLANK(Data!I1370), "", Data!I1370)</f>
        <v>D</v>
      </c>
      <c r="J1370" t="str">
        <f>IF(ISBLANK(Data!J1370), "", Data!J1370)</f>
        <v>TOS</v>
      </c>
      <c r="K1370" s="2" cm="1">
        <f t="array" ref="K1370">IF(ISBLANK(Data!K1370), "", DATE(2000 + RIGHT(Data!K1370, 2), _xlfn.SWITCH(MID(Data!K1370, 3, 3), "JAN", 1, "FEB", 2, "MAR", 3, "APR", 4, "MAY", 5, "JUN", 6, "JUL", 7, "AUG", 8, "SEP", 9, "OCT", 10, "NOV", 11, "DEC", 12), LEFT(Data!K1370, 2)))</f>
        <v>45587</v>
      </c>
      <c r="L1370" t="str">
        <f>IF(ISBLANK(Data!L1370), "", Data!L1370)</f>
        <v>TUE</v>
      </c>
      <c r="M1370" t="str">
        <f>IF(ISBLANK(Data!M1370), "", Data!M1370)</f>
        <v>OVEISI SHAD,ROUZBEH</v>
      </c>
      <c r="N1370" t="str">
        <f>IF(ISBLANK(Data!N1370), "", Data!N1370)</f>
        <v>LI</v>
      </c>
      <c r="O1370" s="2" cm="1">
        <f t="array" ref="O1370">IF(ISBLANK(Data!O1370), "", DATE(2000 + RIGHT(Data!O1370, 2), _xlfn.SWITCH(MID(Data!O1370, 3, 3), "JAN", 1, "FEB", 2, "MAR", 3, "APR", 4, "MAY", 5, "JUN", 6, "JUL", 7, "AUG", 8, "SEP", 9, "OCT", 10, "NOV", 11, "DEC", 12), LEFT(Data!O1370, 2)))</f>
        <v>70860</v>
      </c>
      <c r="P1370" t="str">
        <f>IF(ISBLANK(Data!P1370), "", Data!P1370)</f>
        <v>1XX1</v>
      </c>
      <c r="Q1370" t="str">
        <f>IF(ISBLANK(Data!Q1370), "", Data!Q1370)</f>
        <v>771784669</v>
      </c>
      <c r="R1370" t="str">
        <f>IF(ISBLANK(Data!R1370), "", Data!R1370)</f>
        <v>BU868102220001TE77178466</v>
      </c>
      <c r="S1370" t="str">
        <f>IF(ISBLANK(Data!S1370), "", Data!S1370)</f>
        <v>CH</v>
      </c>
      <c r="T1370" s="1" t="str">
        <f>IF(ISBLANK(Data!T1370),"",(Data!T1370))</f>
        <v/>
      </c>
      <c r="U1370" t="str">
        <f>IF(ISBLANK(Data!U1370), "", Data!U1370)</f>
        <v/>
      </c>
      <c r="V1370" t="str">
        <f>IF(ISBLANK(Data!V1370), "", Data!V1370)</f>
        <v/>
      </c>
      <c r="W1370" t="str">
        <f>IF(ISBLANK(Data!W1370), "", Data!W1370)</f>
        <v/>
      </c>
      <c r="X1370" t="str">
        <f>IF(ISBLANK(Data!X1370), "", Data!X1370)</f>
        <v/>
      </c>
      <c r="Y1370" t="str">
        <f>IF(ISBLANK(Data!Y1370), "", Data!Y1370)</f>
        <v/>
      </c>
      <c r="Z1370" t="str">
        <f>IF(ISBLANK(Data!Z1370), "", Data!Z1370)</f>
        <v>T/0061003E/P/YS</v>
      </c>
      <c r="AA1370" t="str">
        <f>IF(ISBLANK(Data!AA1370), "", Data!AA1370)</f>
        <v>004982199949983</v>
      </c>
      <c r="AB1370" t="str">
        <f>IF(ISBLANK(Data!AB1370), "", Data!AB1370)</f>
        <v/>
      </c>
      <c r="AC1370" t="str">
        <f>IF(ISBLANK(Data!AC1370), "", Data!AC1370)</f>
        <v>L184400</v>
      </c>
      <c r="AD1370" t="str">
        <f>IF(ISBLANK(Data!AD1370), "", Data!AD1370)</f>
        <v/>
      </c>
      <c r="AE1370" t="str">
        <f>IF(ISBLANK(Data!AE1370), "", Data!AE1370)</f>
        <v/>
      </c>
      <c r="AF1370" s="7">
        <f>IF(ISBLANK(Data!AF1370), 0, _xlfn.NUMBERVALUE(SUBSTITUTE(Data!AF1370, ".", ",")))</f>
        <v>404.53</v>
      </c>
      <c r="AG1370" t="str">
        <f>IF(ISBLANK(Data!AG1370), "", Data!AG1370)</f>
        <v>EUR</v>
      </c>
      <c r="AH1370" s="6">
        <f>IF(ISBLANK(Data!AH1370), 0, _xlfn.NUMBERVALUE(SUBSTITUTE(Data!AH1370, ".", ",")))</f>
        <v>404.53</v>
      </c>
      <c r="AI1370" s="7">
        <f>IF(ISBLANK(Data!AI1370), "", _xlfn.NUMBERVALUE(SUBSTITUTE(Data!AI1370, ".", ",")))</f>
        <v>12000</v>
      </c>
      <c r="AJ1370" s="7">
        <f>IF(ISBLANK(Data!AJ1370), "", _xlfn.NUMBERVALUE(SUBSTITUTE(Data!AJ1370, ".", ",")))</f>
        <v>12000</v>
      </c>
      <c r="AK1370" s="7" t="str">
        <f>IF(ISBLANK(Data!AK1370), "", _xlfn.NUMBERVALUE(SUBSTITUTE(Data!AK1370, ".", ",")))</f>
        <v/>
      </c>
      <c r="AL1370">
        <f>IF(ISBLANK(Data!AL1370), "", Data!AL1370)</f>
        <v>0</v>
      </c>
      <c r="AM1370" s="15">
        <f>Table2[[#This Row],[DATE_IN]]-Table2[[#This Row],[DATE_OUT]]</f>
        <v>7</v>
      </c>
      <c r="AN1370" s="7" t="str">
        <f>IF(MID(RIGHT(Table2[[#This Row],[ADDR3]],3),1,1)=",",RIGHT(Table2[[#This Row],[ADDR3]],2),"")</f>
        <v/>
      </c>
      <c r="AO1370" s="7" t="str">
        <f>MID(Table2[[#This Row],[RES]],11,2)</f>
        <v>DE</v>
      </c>
      <c r="AP1370" s="7">
        <f>_xlfn.XLOOKUP(AG1370,Table3[CURRENCY],Table3[CONVERSION RATE],0)*Table2[[#This Row],[ORIGINAL PRICE]]</f>
        <v>4842.2241000000004</v>
      </c>
      <c r="AQ1370" s="7">
        <f>_xlfn.XLOOKUP(AG1370,Table3[CURRENCY],Table3[CONVERSION RATE],0)*Table2[[#This Row],[ORIGINAL PREPAYMENT]]</f>
        <v>4842.2241000000004</v>
      </c>
      <c r="AR1370" s="7"/>
      <c r="AS1370" s="15"/>
    </row>
    <row r="1371" spans="1:45" x14ac:dyDescent="0.25">
      <c r="A1371" t="str">
        <f>IF(ISBLANK(Data!A1371), "", Data!A1371)</f>
        <v>B</v>
      </c>
      <c r="B1371" s="2" cm="1">
        <f t="array" ref="B1371">IF(ISBLANK(Data!B1371), "", DATE(2000 + RIGHT(Data!B1371, 2), _xlfn.SWITCH(MID(Data!B1371, 3, 3), "JAN", 1, "FEB", 2, "MAR", 3, "APR", 4, "MAY", 5, "JUN", 6, "JUL", 7, "AUG", 8, "SEP", 9, "OCT", 10, "NOV", 11, "DEC", 12), LEFT(Data!B1371, 2)))</f>
        <v>45326</v>
      </c>
      <c r="C1371" t="str">
        <f>IF(ISBLANK(Data!C1371), "", Data!C1371)</f>
        <v>4624-3476-DE-6</v>
      </c>
      <c r="D1371" t="str">
        <f>IF(ISBLANK(Data!D1371), "", Data!D1371)</f>
        <v>QE492W</v>
      </c>
      <c r="E1371" t="str">
        <f>IF(ISBLANK(Data!E1371), "", Data!E1371)</f>
        <v>TOS</v>
      </c>
      <c r="F1371" s="2" cm="1">
        <f t="array" ref="F1371">IF(ISBLANK(Data!F1371), "", DATE(2000 + RIGHT(Data!F1371, 2), _xlfn.SWITCH(MID(Data!F1371, 3, 3), "JAN", 1, "FEB", 2, "MAR", 3, "APR", 4, "MAY", 5, "JUN", 6, "JUL", 7, "AUG", 8, "SEP", 9, "OCT", 10, "NOV", 11, "DEC", 12), LEFT(Data!F1371, 2)))</f>
        <v>45580</v>
      </c>
      <c r="G1371" t="str">
        <f>IF(ISBLANK(Data!G1371), "", Data!G1371)</f>
        <v>TUE</v>
      </c>
      <c r="H1371" t="str">
        <f>IF(ISBLANK(Data!H1371), "", Data!H1371)</f>
        <v>WI</v>
      </c>
      <c r="I1371" t="str">
        <f>IF(ISBLANK(Data!I1371), "", Data!I1371)</f>
        <v>C</v>
      </c>
      <c r="J1371" t="str">
        <f>IF(ISBLANK(Data!J1371), "", Data!J1371)</f>
        <v>TOS</v>
      </c>
      <c r="K1371" s="2" cm="1">
        <f t="array" ref="K1371">IF(ISBLANK(Data!K1371), "", DATE(2000 + RIGHT(Data!K1371, 2), _xlfn.SWITCH(MID(Data!K1371, 3, 3), "JAN", 1, "FEB", 2, "MAR", 3, "APR", 4, "MAY", 5, "JUN", 6, "JUL", 7, "AUG", 8, "SEP", 9, "OCT", 10, "NOV", 11, "DEC", 12), LEFT(Data!K1371, 2)))</f>
        <v>45587</v>
      </c>
      <c r="L1371" t="str">
        <f>IF(ISBLANK(Data!L1371), "", Data!L1371)</f>
        <v>TUE</v>
      </c>
      <c r="M1371" t="str">
        <f>IF(ISBLANK(Data!M1371), "", Data!M1371)</f>
        <v>VINCZE,GERGELY</v>
      </c>
      <c r="N1371" t="str">
        <f>IF(ISBLANK(Data!N1371), "", Data!N1371)</f>
        <v>LI</v>
      </c>
      <c r="O1371" s="2" t="str" cm="1">
        <f t="array" ref="O1371">IF(ISBLANK(Data!O1371), "", DATE(2000 + RIGHT(Data!O1371, 2), _xlfn.SWITCH(MID(Data!O1371, 3, 3), "JAN", 1, "FEB", 2, "MAR", 3, "APR", 4, "MAY", 5, "JUN", 6, "JUL", 7, "AUG", 8, "SEP", 9, "OCT", 10, "NOV", 11, "DEC", 12), LEFT(Data!O1371, 2)))</f>
        <v/>
      </c>
      <c r="P1371" t="str">
        <f>IF(ISBLANK(Data!P1371), "", Data!P1371)</f>
        <v>1XX1</v>
      </c>
      <c r="Q1371" t="str">
        <f>IF(ISBLANK(Data!Q1371), "", Data!Q1371)</f>
        <v>NO312848520</v>
      </c>
      <c r="R1371" t="str">
        <f>IF(ISBLANK(Data!R1371), "", Data!R1371)</f>
        <v>BU873140020009TE31284852</v>
      </c>
      <c r="S1371" t="str">
        <f>IF(ISBLANK(Data!S1371), "", Data!S1371)</f>
        <v>CH</v>
      </c>
      <c r="T1371" s="1" t="str">
        <f>IF(ISBLANK(Data!T1371),"",(Data!T1371))</f>
        <v/>
      </c>
      <c r="U1371" t="str">
        <f>IF(ISBLANK(Data!U1371), "", Data!U1371)</f>
        <v/>
      </c>
      <c r="V1371" t="str">
        <f>IF(ISBLANK(Data!V1371), "", Data!V1371)</f>
        <v/>
      </c>
      <c r="W1371" t="str">
        <f>IF(ISBLANK(Data!W1371), "", Data!W1371)</f>
        <v/>
      </c>
      <c r="X1371" t="str">
        <f>IF(ISBLANK(Data!X1371), "", Data!X1371)</f>
        <v/>
      </c>
      <c r="Y1371" t="str">
        <f>IF(ISBLANK(Data!Y1371), "", Data!Y1371)</f>
        <v/>
      </c>
      <c r="Z1371" t="str">
        <f>IF(ISBLANK(Data!Z1371), "", Data!Z1371)</f>
        <v>T/0017146D/P/KU</v>
      </c>
      <c r="AA1371" t="str">
        <f>IF(ISBLANK(Data!AA1371), "", Data!AA1371)</f>
        <v>XXXXXXXXXXXXX</v>
      </c>
      <c r="AB1371" t="str">
        <f>IF(ISBLANK(Data!AB1371), "", Data!AB1371)</f>
        <v/>
      </c>
      <c r="AC1371" t="str">
        <f>IF(ISBLANK(Data!AC1371), "", Data!AC1371)</f>
        <v>L180700</v>
      </c>
      <c r="AD1371" t="str">
        <f>IF(ISBLANK(Data!AD1371), "", Data!AD1371)</f>
        <v/>
      </c>
      <c r="AE1371" t="str">
        <f>IF(ISBLANK(Data!AE1371), "", Data!AE1371)</f>
        <v/>
      </c>
      <c r="AF1371" s="7">
        <f>IF(ISBLANK(Data!AF1371), 0, _xlfn.NUMBERVALUE(SUBSTITUTE(Data!AF1371, ".", ",")))</f>
        <v>314.83</v>
      </c>
      <c r="AG1371" t="str">
        <f>IF(ISBLANK(Data!AG1371), "", Data!AG1371)</f>
        <v>EUR</v>
      </c>
      <c r="AH1371" s="6">
        <f>IF(ISBLANK(Data!AH1371), 0, _xlfn.NUMBERVALUE(SUBSTITUTE(Data!AH1371, ".", ",")))</f>
        <v>314.08</v>
      </c>
      <c r="AI1371" s="7">
        <f>IF(ISBLANK(Data!AI1371), "", _xlfn.NUMBERVALUE(SUBSTITUTE(Data!AI1371, ".", ",")))</f>
        <v>12000</v>
      </c>
      <c r="AJ1371" s="7">
        <f>IF(ISBLANK(Data!AJ1371), "", _xlfn.NUMBERVALUE(SUBSTITUTE(Data!AJ1371, ".", ",")))</f>
        <v>12000</v>
      </c>
      <c r="AK1371" s="7" t="str">
        <f>IF(ISBLANK(Data!AK1371), "", _xlfn.NUMBERVALUE(SUBSTITUTE(Data!AK1371, ".", ",")))</f>
        <v/>
      </c>
      <c r="AL1371">
        <f>IF(ISBLANK(Data!AL1371), "", Data!AL1371)</f>
        <v>0</v>
      </c>
      <c r="AM1371" s="15">
        <f>Table2[[#This Row],[DATE_IN]]-Table2[[#This Row],[DATE_OUT]]</f>
        <v>7</v>
      </c>
      <c r="AN1371" s="7" t="str">
        <f>IF(MID(RIGHT(Table2[[#This Row],[ADDR3]],3),1,1)=",",RIGHT(Table2[[#This Row],[ADDR3]],2),"")</f>
        <v/>
      </c>
      <c r="AO1371" s="7" t="str">
        <f>MID(Table2[[#This Row],[RES]],11,2)</f>
        <v>DE</v>
      </c>
      <c r="AP1371" s="7">
        <f>_xlfn.XLOOKUP(AG1371,Table3[CURRENCY],Table3[CONVERSION RATE],0)*Table2[[#This Row],[ORIGINAL PRICE]]</f>
        <v>3759.5376000000001</v>
      </c>
      <c r="AQ1371" s="7">
        <f>_xlfn.XLOOKUP(AG1371,Table3[CURRENCY],Table3[CONVERSION RATE],0)*Table2[[#This Row],[ORIGINAL PREPAYMENT]]</f>
        <v>3768.5151000000001</v>
      </c>
      <c r="AR1371" s="7"/>
      <c r="AS1371" s="15"/>
    </row>
    <row r="1372" spans="1:45" x14ac:dyDescent="0.25">
      <c r="A1372" t="str">
        <f>IF(ISBLANK(Data!A1372), "", Data!A1372)</f>
        <v>B</v>
      </c>
      <c r="B1372" s="2" cm="1">
        <f t="array" ref="B1372">IF(ISBLANK(Data!B1372), "", DATE(2000 + RIGHT(Data!B1372, 2), _xlfn.SWITCH(MID(Data!B1372, 3, 3), "JAN", 1, "FEB", 2, "MAR", 3, "APR", 4, "MAY", 5, "JUN", 6, "JUL", 7, "AUG", 8, "SEP", 9, "OCT", 10, "NOV", 11, "DEC", 12), LEFT(Data!B1372, 2)))</f>
        <v>45391</v>
      </c>
      <c r="C1372" t="str">
        <f>IF(ISBLANK(Data!C1372), "", Data!C1372)</f>
        <v>0013-4059-US-2</v>
      </c>
      <c r="D1372" t="str">
        <f>IF(ISBLANK(Data!D1372), "", Data!D1372)</f>
        <v/>
      </c>
      <c r="E1372" t="str">
        <f>IF(ISBLANK(Data!E1372), "", Data!E1372)</f>
        <v>TOS</v>
      </c>
      <c r="F1372" s="2" cm="1">
        <f t="array" ref="F1372">IF(ISBLANK(Data!F1372), "", DATE(2000 + RIGHT(Data!F1372, 2), _xlfn.SWITCH(MID(Data!F1372, 3, 3), "JAN", 1, "FEB", 2, "MAR", 3, "APR", 4, "MAY", 5, "JUN", 6, "JUL", 7, "AUG", 8, "SEP", 9, "OCT", 10, "NOV", 11, "DEC", 12), LEFT(Data!F1372, 2)))</f>
        <v>45581</v>
      </c>
      <c r="G1372" t="str">
        <f>IF(ISBLANK(Data!G1372), "", Data!G1372)</f>
        <v>WED</v>
      </c>
      <c r="H1372" t="str">
        <f>IF(ISBLANK(Data!H1372), "", Data!H1372)</f>
        <v>DY382</v>
      </c>
      <c r="I1372" t="str">
        <f>IF(ISBLANK(Data!I1372), "", Data!I1372)</f>
        <v>E</v>
      </c>
      <c r="J1372" t="str">
        <f>IF(ISBLANK(Data!J1372), "", Data!J1372)</f>
        <v>TOS</v>
      </c>
      <c r="K1372" s="2" cm="1">
        <f t="array" ref="K1372">IF(ISBLANK(Data!K1372), "", DATE(2000 + RIGHT(Data!K1372, 2), _xlfn.SWITCH(MID(Data!K1372, 3, 3), "JAN", 1, "FEB", 2, "MAR", 3, "APR", 4, "MAY", 5, "JUN", 6, "JUL", 7, "AUG", 8, "SEP", 9, "OCT", 10, "NOV", 11, "DEC", 12), LEFT(Data!K1372, 2)))</f>
        <v>45586</v>
      </c>
      <c r="L1372" t="str">
        <f>IF(ISBLANK(Data!L1372), "", Data!L1372)</f>
        <v>MON</v>
      </c>
      <c r="M1372" t="str">
        <f>IF(ISBLANK(Data!M1372), "", Data!M1372)</f>
        <v>KRIMPEN,NATHALIEVAN</v>
      </c>
      <c r="N1372" t="str">
        <f>IF(ISBLANK(Data!N1372), "", Data!N1372)</f>
        <v>PJ</v>
      </c>
      <c r="O1372" s="2" t="str" cm="1">
        <f t="array" ref="O1372">IF(ISBLANK(Data!O1372), "", DATE(2000 + RIGHT(Data!O1372, 2), _xlfn.SWITCH(MID(Data!O1372, 3, 3), "JAN", 1, "FEB", 2, "MAR", 3, "APR", 4, "MAY", 5, "JUN", 6, "JUL", 7, "AUG", 8, "SEP", 9, "OCT", 10, "NOV", 11, "DEC", 12), LEFT(Data!O1372, 2)))</f>
        <v/>
      </c>
      <c r="P1372" t="str">
        <f>IF(ISBLANK(Data!P1372), "", Data!P1372)</f>
        <v/>
      </c>
      <c r="Q1372" t="str">
        <f>IF(ISBLANK(Data!Q1372), "", Data!Q1372)</f>
        <v/>
      </c>
      <c r="R1372" t="str">
        <f>IF(ISBLANK(Data!R1372), "", Data!R1372)</f>
        <v/>
      </c>
      <c r="S1372" t="str">
        <f>IF(ISBLANK(Data!S1372), "", Data!S1372)</f>
        <v/>
      </c>
      <c r="T1372" s="1" t="str">
        <f>IF(ISBLANK(Data!T1372),"",(Data!T1372))</f>
        <v/>
      </c>
      <c r="U1372" t="str">
        <f>IF(ISBLANK(Data!U1372), "", Data!U1372)</f>
        <v/>
      </c>
      <c r="V1372" t="str">
        <f>IF(ISBLANK(Data!V1372), "", Data!V1372)</f>
        <v/>
      </c>
      <c r="W1372" t="str">
        <f>IF(ISBLANK(Data!W1372), "", Data!W1372)</f>
        <v/>
      </c>
      <c r="X1372" t="str">
        <f>IF(ISBLANK(Data!X1372), "", Data!X1372)</f>
        <v/>
      </c>
      <c r="Y1372" t="str">
        <f>IF(ISBLANK(Data!Y1372), "", Data!Y1372)</f>
        <v/>
      </c>
      <c r="Z1372" t="str">
        <f>IF(ISBLANK(Data!Z1372), "", Data!Z1372)</f>
        <v>T/11617270/P/1A</v>
      </c>
      <c r="AA1372" t="str">
        <f>IF(ISBLANK(Data!AA1372), "", Data!AA1372)</f>
        <v>0019252163383</v>
      </c>
      <c r="AB1372" t="str">
        <f>IF(ISBLANK(Data!AB1372), "", Data!AB1372)</f>
        <v/>
      </c>
      <c r="AC1372" t="str">
        <f>IF(ISBLANK(Data!AC1372), "", Data!AC1372)</f>
        <v>D778300</v>
      </c>
      <c r="AD1372" t="str">
        <f>IF(ISBLANK(Data!AD1372), "", Data!AD1372)</f>
        <v>999999999</v>
      </c>
      <c r="AE1372" t="str">
        <f>IF(ISBLANK(Data!AE1372), "", Data!AE1372)</f>
        <v/>
      </c>
      <c r="AF1372" s="7">
        <f>IF(ISBLANK(Data!AF1372), 0, _xlfn.NUMBERVALUE(SUBSTITUTE(Data!AF1372, ".", ",")))</f>
        <v>0</v>
      </c>
      <c r="AG1372" t="str">
        <f>IF(ISBLANK(Data!AG1372), "", Data!AG1372)</f>
        <v>USD</v>
      </c>
      <c r="AH1372" s="6">
        <f>IF(ISBLANK(Data!AH1372), 0, _xlfn.NUMBERVALUE(SUBSTITUTE(Data!AH1372, ".", ",")))</f>
        <v>601.38</v>
      </c>
      <c r="AI1372" s="7">
        <f>IF(ISBLANK(Data!AI1372), "", _xlfn.NUMBERVALUE(SUBSTITUTE(Data!AI1372, ".", ",")))</f>
        <v>0</v>
      </c>
      <c r="AJ1372" s="7">
        <f>IF(ISBLANK(Data!AJ1372), "", _xlfn.NUMBERVALUE(SUBSTITUTE(Data!AJ1372, ".", ",")))</f>
        <v>0</v>
      </c>
      <c r="AK1372" s="7" t="str">
        <f>IF(ISBLANK(Data!AK1372), "", _xlfn.NUMBERVALUE(SUBSTITUTE(Data!AK1372, ".", ",")))</f>
        <v/>
      </c>
      <c r="AL1372">
        <f>IF(ISBLANK(Data!AL1372), "", Data!AL1372)</f>
        <v>0</v>
      </c>
      <c r="AM1372" s="15">
        <f>Table2[[#This Row],[DATE_IN]]-Table2[[#This Row],[DATE_OUT]]</f>
        <v>5</v>
      </c>
      <c r="AN1372" s="7" t="str">
        <f>IF(MID(RIGHT(Table2[[#This Row],[ADDR3]],3),1,1)=",",RIGHT(Table2[[#This Row],[ADDR3]],2),"")</f>
        <v/>
      </c>
      <c r="AO1372" s="7" t="str">
        <f>MID(Table2[[#This Row],[RES]],11,2)</f>
        <v>US</v>
      </c>
      <c r="AP1372" s="7">
        <f>_xlfn.XLOOKUP(AG1372,Table3[CURRENCY],Table3[CONVERSION RATE],0)*Table2[[#This Row],[ORIGINAL PRICE]]</f>
        <v>6639.2351999999992</v>
      </c>
      <c r="AQ1372" s="7">
        <f>_xlfn.XLOOKUP(AG1372,Table3[CURRENCY],Table3[CONVERSION RATE],0)*Table2[[#This Row],[ORIGINAL PREPAYMENT]]</f>
        <v>0</v>
      </c>
      <c r="AR1372" s="7"/>
      <c r="AS1372" s="15"/>
    </row>
    <row r="1373" spans="1:45" x14ac:dyDescent="0.25">
      <c r="A1373" t="str">
        <f>IF(ISBLANK(Data!A1373), "", Data!A1373)</f>
        <v>B</v>
      </c>
      <c r="B1373" s="2" cm="1">
        <f t="array" ref="B1373">IF(ISBLANK(Data!B1373), "", DATE(2000 + RIGHT(Data!B1373, 2), _xlfn.SWITCH(MID(Data!B1373, 3, 3), "JAN", 1, "FEB", 2, "MAR", 3, "APR", 4, "MAY", 5, "JUN", 6, "JUL", 7, "AUG", 8, "SEP", 9, "OCT", 10, "NOV", 11, "DEC", 12), LEFT(Data!B1373, 2)))</f>
        <v>45357</v>
      </c>
      <c r="C1373" t="str">
        <f>IF(ISBLANK(Data!C1373), "", Data!C1373)</f>
        <v>4813-7364-ES-2</v>
      </c>
      <c r="D1373" t="str">
        <f>IF(ISBLANK(Data!D1373), "", Data!D1373)</f>
        <v>QE492W</v>
      </c>
      <c r="E1373" t="str">
        <f>IF(ISBLANK(Data!E1373), "", Data!E1373)</f>
        <v>TOS</v>
      </c>
      <c r="F1373" s="2" cm="1">
        <f t="array" ref="F1373">IF(ISBLANK(Data!F1373), "", DATE(2000 + RIGHT(Data!F1373, 2), _xlfn.SWITCH(MID(Data!F1373, 3, 3), "JAN", 1, "FEB", 2, "MAR", 3, "APR", 4, "MAY", 5, "JUN", 6, "JUL", 7, "AUG", 8, "SEP", 9, "OCT", 10, "NOV", 11, "DEC", 12), LEFT(Data!F1373, 2)))</f>
        <v>45581</v>
      </c>
      <c r="G1373" t="str">
        <f>IF(ISBLANK(Data!G1373), "", Data!G1373)</f>
        <v>WED</v>
      </c>
      <c r="H1373" t="str">
        <f>IF(ISBLANK(Data!H1373), "", Data!H1373)</f>
        <v>LH6272</v>
      </c>
      <c r="I1373" t="str">
        <f>IF(ISBLANK(Data!I1373), "", Data!I1373)</f>
        <v>C</v>
      </c>
      <c r="J1373" t="str">
        <f>IF(ISBLANK(Data!J1373), "", Data!J1373)</f>
        <v>TOS</v>
      </c>
      <c r="K1373" s="2" cm="1">
        <f t="array" ref="K1373">IF(ISBLANK(Data!K1373), "", DATE(2000 + RIGHT(Data!K1373, 2), _xlfn.SWITCH(MID(Data!K1373, 3, 3), "JAN", 1, "FEB", 2, "MAR", 3, "APR", 4, "MAY", 5, "JUN", 6, "JUL", 7, "AUG", 8, "SEP", 9, "OCT", 10, "NOV", 11, "DEC", 12), LEFT(Data!K1373, 2)))</f>
        <v>45587</v>
      </c>
      <c r="L1373" t="str">
        <f>IF(ISBLANK(Data!L1373), "", Data!L1373)</f>
        <v>TUE</v>
      </c>
      <c r="M1373" t="str">
        <f>IF(ISBLANK(Data!M1373), "", Data!M1373)</f>
        <v>BERNAL BELLIDO,JOSE ANTONIO</v>
      </c>
      <c r="N1373" t="str">
        <f>IF(ISBLANK(Data!N1373), "", Data!N1373)</f>
        <v>LI</v>
      </c>
      <c r="O1373" s="2" t="str" cm="1">
        <f t="array" ref="O1373">IF(ISBLANK(Data!O1373), "", DATE(2000 + RIGHT(Data!O1373, 2), _xlfn.SWITCH(MID(Data!O1373, 3, 3), "JAN", 1, "FEB", 2, "MAR", 3, "APR", 4, "MAY", 5, "JUN", 6, "JUL", 7, "AUG", 8, "SEP", 9, "OCT", 10, "NOV", 11, "DEC", 12), LEFT(Data!O1373, 2)))</f>
        <v/>
      </c>
      <c r="P1373" t="str">
        <f>IF(ISBLANK(Data!P1373), "", Data!P1373)</f>
        <v>1XX1</v>
      </c>
      <c r="Q1373" t="str">
        <f>IF(ISBLANK(Data!Q1373), "", Data!Q1373)</f>
        <v>NO329540480</v>
      </c>
      <c r="R1373" t="str">
        <f>IF(ISBLANK(Data!R1373), "", Data!R1373)</f>
        <v>BU873140020009TE32954048</v>
      </c>
      <c r="S1373" t="str">
        <f>IF(ISBLANK(Data!S1373), "", Data!S1373)</f>
        <v>CH</v>
      </c>
      <c r="T1373" s="1" t="str">
        <f>IF(ISBLANK(Data!T1373),"",(Data!T1373))</f>
        <v/>
      </c>
      <c r="U1373" t="str">
        <f>IF(ISBLANK(Data!U1373), "", Data!U1373)</f>
        <v/>
      </c>
      <c r="V1373" t="str">
        <f>IF(ISBLANK(Data!V1373), "", Data!V1373)</f>
        <v/>
      </c>
      <c r="W1373" t="str">
        <f>IF(ISBLANK(Data!W1373), "", Data!W1373)</f>
        <v/>
      </c>
      <c r="X1373" t="str">
        <f>IF(ISBLANK(Data!X1373), "", Data!X1373)</f>
        <v/>
      </c>
      <c r="Y1373" t="str">
        <f>IF(ISBLANK(Data!Y1373), "", Data!Y1373)</f>
        <v/>
      </c>
      <c r="Z1373" t="str">
        <f>IF(ISBLANK(Data!Z1373), "", Data!Z1373)</f>
        <v>T/0017146D/P/KU</v>
      </c>
      <c r="AA1373" t="str">
        <f>IF(ISBLANK(Data!AA1373), "", Data!AA1373)</f>
        <v>699001122</v>
      </c>
      <c r="AB1373" t="str">
        <f>IF(ISBLANK(Data!AB1373), "", Data!AB1373)</f>
        <v/>
      </c>
      <c r="AC1373" t="str">
        <f>IF(ISBLANK(Data!AC1373), "", Data!AC1373)</f>
        <v>L180700</v>
      </c>
      <c r="AD1373" t="str">
        <f>IF(ISBLANK(Data!AD1373), "", Data!AD1373)</f>
        <v/>
      </c>
      <c r="AE1373" t="str">
        <f>IF(ISBLANK(Data!AE1373), "", Data!AE1373)</f>
        <v/>
      </c>
      <c r="AF1373" s="7">
        <f>IF(ISBLANK(Data!AF1373), 0, _xlfn.NUMBERVALUE(SUBSTITUTE(Data!AF1373, ".", ",")))</f>
        <v>306.07</v>
      </c>
      <c r="AG1373" t="str">
        <f>IF(ISBLANK(Data!AG1373), "", Data!AG1373)</f>
        <v>EUR</v>
      </c>
      <c r="AH1373" s="6">
        <f>IF(ISBLANK(Data!AH1373), 0, _xlfn.NUMBERVALUE(SUBSTITUTE(Data!AH1373, ".", ",")))</f>
        <v>305.5</v>
      </c>
      <c r="AI1373" s="7">
        <f>IF(ISBLANK(Data!AI1373), "", _xlfn.NUMBERVALUE(SUBSTITUTE(Data!AI1373, ".", ",")))</f>
        <v>12000</v>
      </c>
      <c r="AJ1373" s="7">
        <f>IF(ISBLANK(Data!AJ1373), "", _xlfn.NUMBERVALUE(SUBSTITUTE(Data!AJ1373, ".", ",")))</f>
        <v>12000</v>
      </c>
      <c r="AK1373" s="7" t="str">
        <f>IF(ISBLANK(Data!AK1373), "", _xlfn.NUMBERVALUE(SUBSTITUTE(Data!AK1373, ".", ",")))</f>
        <v/>
      </c>
      <c r="AL1373">
        <f>IF(ISBLANK(Data!AL1373), "", Data!AL1373)</f>
        <v>0</v>
      </c>
      <c r="AM1373" s="15">
        <f>Table2[[#This Row],[DATE_IN]]-Table2[[#This Row],[DATE_OUT]]</f>
        <v>6</v>
      </c>
      <c r="AN1373" s="7" t="str">
        <f>IF(MID(RIGHT(Table2[[#This Row],[ADDR3]],3),1,1)=",",RIGHT(Table2[[#This Row],[ADDR3]],2),"")</f>
        <v/>
      </c>
      <c r="AO1373" s="7" t="str">
        <f>MID(Table2[[#This Row],[RES]],11,2)</f>
        <v>ES</v>
      </c>
      <c r="AP1373" s="7">
        <f>_xlfn.XLOOKUP(AG1373,Table3[CURRENCY],Table3[CONVERSION RATE],0)*Table2[[#This Row],[ORIGINAL PRICE]]</f>
        <v>3656.835</v>
      </c>
      <c r="AQ1373" s="7">
        <f>_xlfn.XLOOKUP(AG1373,Table3[CURRENCY],Table3[CONVERSION RATE],0)*Table2[[#This Row],[ORIGINAL PREPAYMENT]]</f>
        <v>3663.6579000000002</v>
      </c>
      <c r="AR1373" s="7"/>
      <c r="AS1373" s="15"/>
    </row>
    <row r="1374" spans="1:45" x14ac:dyDescent="0.25">
      <c r="A1374" t="str">
        <f>IF(ISBLANK(Data!A1374), "", Data!A1374)</f>
        <v>B</v>
      </c>
      <c r="B1374" s="2" cm="1">
        <f t="array" ref="B1374">IF(ISBLANK(Data!B1374), "", DATE(2000 + RIGHT(Data!B1374, 2), _xlfn.SWITCH(MID(Data!B1374, 3, 3), "JAN", 1, "FEB", 2, "MAR", 3, "APR", 4, "MAY", 5, "JUN", 6, "JUL", 7, "AUG", 8, "SEP", 9, "OCT", 10, "NOV", 11, "DEC", 12), LEFT(Data!B1374, 2)))</f>
        <v>45380</v>
      </c>
      <c r="C1374" t="str">
        <f>IF(ISBLANK(Data!C1374), "", Data!C1374)</f>
        <v>4951-7533-DE-2</v>
      </c>
      <c r="D1374" t="str">
        <f>IF(ISBLANK(Data!D1374), "", Data!D1374)</f>
        <v/>
      </c>
      <c r="E1374" t="str">
        <f>IF(ISBLANK(Data!E1374), "", Data!E1374)</f>
        <v>TOS</v>
      </c>
      <c r="F1374" s="2" cm="1">
        <f t="array" ref="F1374">IF(ISBLANK(Data!F1374), "", DATE(2000 + RIGHT(Data!F1374, 2), _xlfn.SWITCH(MID(Data!F1374, 3, 3), "JAN", 1, "FEB", 2, "MAR", 3, "APR", 4, "MAY", 5, "JUN", 6, "JUL", 7, "AUG", 8, "SEP", 9, "OCT", 10, "NOV", 11, "DEC", 12), LEFT(Data!F1374, 2)))</f>
        <v>45581</v>
      </c>
      <c r="G1374" t="str">
        <f>IF(ISBLANK(Data!G1374), "", Data!G1374)</f>
        <v>WED</v>
      </c>
      <c r="H1374" t="str">
        <f>IF(ISBLANK(Data!H1374), "", Data!H1374)</f>
        <v>AY1412</v>
      </c>
      <c r="I1374" t="str">
        <f>IF(ISBLANK(Data!I1374), "", Data!I1374)</f>
        <v>H</v>
      </c>
      <c r="J1374" t="str">
        <f>IF(ISBLANK(Data!J1374), "", Data!J1374)</f>
        <v>TOS</v>
      </c>
      <c r="K1374" s="2" cm="1">
        <f t="array" ref="K1374">IF(ISBLANK(Data!K1374), "", DATE(2000 + RIGHT(Data!K1374, 2), _xlfn.SWITCH(MID(Data!K1374, 3, 3), "JAN", 1, "FEB", 2, "MAR", 3, "APR", 4, "MAY", 5, "JUN", 6, "JUL", 7, "AUG", 8, "SEP", 9, "OCT", 10, "NOV", 11, "DEC", 12), LEFT(Data!K1374, 2)))</f>
        <v>45588</v>
      </c>
      <c r="L1374" t="str">
        <f>IF(ISBLANK(Data!L1374), "", Data!L1374)</f>
        <v>WED</v>
      </c>
      <c r="M1374" t="str">
        <f>IF(ISBLANK(Data!M1374), "", Data!M1374)</f>
        <v>STEIN,TOBIAS-DANIEL</v>
      </c>
      <c r="N1374" t="str">
        <f>IF(ISBLANK(Data!N1374), "", Data!N1374)</f>
        <v>LI</v>
      </c>
      <c r="O1374" s="2" cm="1">
        <f t="array" ref="O1374">IF(ISBLANK(Data!O1374), "", DATE(2000 + RIGHT(Data!O1374, 2), _xlfn.SWITCH(MID(Data!O1374, 3, 3), "JAN", 1, "FEB", 2, "MAR", 3, "APR", 4, "MAY", 5, "JUN", 6, "JUL", 7, "AUG", 8, "SEP", 9, "OCT", 10, "NOV", 11, "DEC", 12), LEFT(Data!O1374, 2)))</f>
        <v>65390</v>
      </c>
      <c r="P1374" t="str">
        <f>IF(ISBLANK(Data!P1374), "", Data!P1374)</f>
        <v>1XX1</v>
      </c>
      <c r="Q1374" t="str">
        <f>IF(ISBLANK(Data!Q1374), "", Data!Q1374)</f>
        <v>12345678</v>
      </c>
      <c r="R1374" t="str">
        <f>IF(ISBLANK(Data!R1374), "", Data!R1374)</f>
        <v>BU872090740004TE49517533</v>
      </c>
      <c r="S1374" t="str">
        <f>IF(ISBLANK(Data!S1374), "", Data!S1374)</f>
        <v>CH</v>
      </c>
      <c r="T1374" s="1" t="str">
        <f>IF(ISBLANK(Data!T1374),"",(Data!T1374))</f>
        <v/>
      </c>
      <c r="U1374" t="str">
        <f>IF(ISBLANK(Data!U1374), "", Data!U1374)</f>
        <v/>
      </c>
      <c r="V1374" t="str">
        <f>IF(ISBLANK(Data!V1374), "", Data!V1374)</f>
        <v>AN DER ENGELSWIESE 18</v>
      </c>
      <c r="W1374" t="str">
        <f>IF(ISBLANK(Data!W1374), "", Data!W1374)</f>
        <v/>
      </c>
      <c r="X1374" t="str">
        <f>IF(ISBLANK(Data!X1374), "", Data!X1374)</f>
        <v>67550 WORMS                ,DE</v>
      </c>
      <c r="Y1374" t="str">
        <f>IF(ISBLANK(Data!Y1374), "", Data!Y1374)</f>
        <v/>
      </c>
      <c r="Z1374" t="str">
        <f>IF(ISBLANK(Data!Z1374), "", Data!Z1374)</f>
        <v>T/0041650E/P/RO</v>
      </c>
      <c r="AA1374" t="str">
        <f>IF(ISBLANK(Data!AA1374), "", Data!AA1374)</f>
        <v>0049 16097619083</v>
      </c>
      <c r="AB1374" t="str">
        <f>IF(ISBLANK(Data!AB1374), "", Data!AB1374)</f>
        <v>CSS/CBS/ADR/NAV/</v>
      </c>
      <c r="AC1374" t="str">
        <f>IF(ISBLANK(Data!AC1374), "", Data!AC1374)</f>
        <v>L206300</v>
      </c>
      <c r="AD1374" t="str">
        <f>IF(ISBLANK(Data!AD1374), "", Data!AD1374)</f>
        <v/>
      </c>
      <c r="AE1374" t="str">
        <f>IF(ISBLANK(Data!AE1374), "", Data!AE1374)</f>
        <v/>
      </c>
      <c r="AF1374" s="7">
        <f>IF(ISBLANK(Data!AF1374), 0, _xlfn.NUMBERVALUE(SUBSTITUTE(Data!AF1374, ".", ",")))</f>
        <v>445.32</v>
      </c>
      <c r="AG1374" t="str">
        <f>IF(ISBLANK(Data!AG1374), "", Data!AG1374)</f>
        <v>EUR</v>
      </c>
      <c r="AH1374" s="6">
        <f>IF(ISBLANK(Data!AH1374), 0, _xlfn.NUMBERVALUE(SUBSTITUTE(Data!AH1374, ".", ",")))</f>
        <v>445.14</v>
      </c>
      <c r="AI1374" s="7">
        <f>IF(ISBLANK(Data!AI1374), "", _xlfn.NUMBERVALUE(SUBSTITUTE(Data!AI1374, ".", ",")))</f>
        <v>12000</v>
      </c>
      <c r="AJ1374" s="7">
        <f>IF(ISBLANK(Data!AJ1374), "", _xlfn.NUMBERVALUE(SUBSTITUTE(Data!AJ1374, ".", ",")))</f>
        <v>12000</v>
      </c>
      <c r="AK1374" s="7" t="str">
        <f>IF(ISBLANK(Data!AK1374), "", _xlfn.NUMBERVALUE(SUBSTITUTE(Data!AK1374, ".", ",")))</f>
        <v/>
      </c>
      <c r="AL1374">
        <f>IF(ISBLANK(Data!AL1374), "", Data!AL1374)</f>
        <v>0</v>
      </c>
      <c r="AM1374" s="15">
        <f>Table2[[#This Row],[DATE_IN]]-Table2[[#This Row],[DATE_OUT]]</f>
        <v>7</v>
      </c>
      <c r="AN1374" s="7" t="str">
        <f>IF(MID(RIGHT(Table2[[#This Row],[ADDR3]],3),1,1)=",",RIGHT(Table2[[#This Row],[ADDR3]],2),"")</f>
        <v>DE</v>
      </c>
      <c r="AO1374" s="7" t="str">
        <f>MID(Table2[[#This Row],[RES]],11,2)</f>
        <v>DE</v>
      </c>
      <c r="AP1374" s="7">
        <f>_xlfn.XLOOKUP(AG1374,Table3[CURRENCY],Table3[CONVERSION RATE],0)*Table2[[#This Row],[ORIGINAL PRICE]]</f>
        <v>5328.3258000000005</v>
      </c>
      <c r="AQ1374" s="7">
        <f>_xlfn.XLOOKUP(AG1374,Table3[CURRENCY],Table3[CONVERSION RATE],0)*Table2[[#This Row],[ORIGINAL PREPAYMENT]]</f>
        <v>5330.4804000000004</v>
      </c>
      <c r="AR1374" s="7"/>
      <c r="AS1374" s="15"/>
    </row>
    <row r="1375" spans="1:45" x14ac:dyDescent="0.25">
      <c r="A1375" t="str">
        <f>IF(ISBLANK(Data!A1375), "", Data!A1375)</f>
        <v>B</v>
      </c>
      <c r="B1375" s="2" cm="1">
        <f t="array" ref="B1375">IF(ISBLANK(Data!B1375), "", DATE(2000 + RIGHT(Data!B1375, 2), _xlfn.SWITCH(MID(Data!B1375, 3, 3), "JAN", 1, "FEB", 2, "MAR", 3, "APR", 4, "MAY", 5, "JUN", 6, "JUL", 7, "AUG", 8, "SEP", 9, "OCT", 10, "NOV", 11, "DEC", 12), LEFT(Data!B1375, 2)))</f>
        <v>45448</v>
      </c>
      <c r="C1375" t="str">
        <f>IF(ISBLANK(Data!C1375), "", Data!C1375)</f>
        <v>0366-0480-KD-5</v>
      </c>
      <c r="D1375" t="str">
        <f>IF(ISBLANK(Data!D1375), "", Data!D1375)</f>
        <v>QE495W</v>
      </c>
      <c r="E1375" t="str">
        <f>IF(ISBLANK(Data!E1375), "", Data!E1375)</f>
        <v>TOS</v>
      </c>
      <c r="F1375" s="2" cm="1">
        <f t="array" ref="F1375">IF(ISBLANK(Data!F1375), "", DATE(2000 + RIGHT(Data!F1375, 2), _xlfn.SWITCH(MID(Data!F1375, 3, 3), "JAN", 1, "FEB", 2, "MAR", 3, "APR", 4, "MAY", 5, "JUN", 6, "JUL", 7, "AUG", 8, "SEP", 9, "OCT", 10, "NOV", 11, "DEC", 12), LEFT(Data!F1375, 2)))</f>
        <v>45583</v>
      </c>
      <c r="G1375" t="str">
        <f>IF(ISBLANK(Data!G1375), "", Data!G1375)</f>
        <v>FRI</v>
      </c>
      <c r="H1375" t="str">
        <f>IF(ISBLANK(Data!H1375), "", Data!H1375)</f>
        <v>DY378</v>
      </c>
      <c r="I1375" t="str">
        <f>IF(ISBLANK(Data!I1375), "", Data!I1375)</f>
        <v>C</v>
      </c>
      <c r="J1375" t="str">
        <f>IF(ISBLANK(Data!J1375), "", Data!J1375)</f>
        <v>TOS</v>
      </c>
      <c r="K1375" s="2" cm="1">
        <f t="array" ref="K1375">IF(ISBLANK(Data!K1375), "", DATE(2000 + RIGHT(Data!K1375, 2), _xlfn.SWITCH(MID(Data!K1375, 3, 3), "JAN", 1, "FEB", 2, "MAR", 3, "APR", 4, "MAY", 5, "JUN", 6, "JUL", 7, "AUG", 8, "SEP", 9, "OCT", 10, "NOV", 11, "DEC", 12), LEFT(Data!K1375, 2)))</f>
        <v>45593</v>
      </c>
      <c r="L1375" t="str">
        <f>IF(ISBLANK(Data!L1375), "", Data!L1375)</f>
        <v>MON</v>
      </c>
      <c r="M1375" t="str">
        <f>IF(ISBLANK(Data!M1375), "", Data!M1375)</f>
        <v>YANG,JINSAN</v>
      </c>
      <c r="N1375" t="str">
        <f>IF(ISBLANK(Data!N1375), "", Data!N1375)</f>
        <v>LV</v>
      </c>
      <c r="O1375" s="2" t="str" cm="1">
        <f t="array" ref="O1375">IF(ISBLANK(Data!O1375), "", DATE(2000 + RIGHT(Data!O1375, 2), _xlfn.SWITCH(MID(Data!O1375, 3, 3), "JAN", 1, "FEB", 2, "MAR", 3, "APR", 4, "MAY", 5, "JUN", 6, "JUL", 7, "AUG", 8, "SEP", 9, "OCT", 10, "NOV", 11, "DEC", 12), LEFT(Data!O1375, 2)))</f>
        <v/>
      </c>
      <c r="P1375" t="str">
        <f>IF(ISBLANK(Data!P1375), "", Data!P1375)</f>
        <v>1XX1</v>
      </c>
      <c r="Q1375" t="str">
        <f>IF(ISBLANK(Data!Q1375), "", Data!Q1375)</f>
        <v>NO137262470</v>
      </c>
      <c r="R1375" t="str">
        <f>IF(ISBLANK(Data!R1375), "", Data!R1375)</f>
        <v>BU873140040007TE13726247</v>
      </c>
      <c r="S1375" t="str">
        <f>IF(ISBLANK(Data!S1375), "", Data!S1375)</f>
        <v>CH</v>
      </c>
      <c r="T1375" s="1" t="str">
        <f>IF(ISBLANK(Data!T1375),"",(Data!T1375))</f>
        <v/>
      </c>
      <c r="U1375" t="str">
        <f>IF(ISBLANK(Data!U1375), "", Data!U1375)</f>
        <v/>
      </c>
      <c r="V1375" t="str">
        <f>IF(ISBLANK(Data!V1375), "", Data!V1375)</f>
        <v/>
      </c>
      <c r="W1375" t="str">
        <f>IF(ISBLANK(Data!W1375), "", Data!W1375)</f>
        <v/>
      </c>
      <c r="X1375" t="str">
        <f>IF(ISBLANK(Data!X1375), "", Data!X1375)</f>
        <v/>
      </c>
      <c r="Y1375" t="str">
        <f>IF(ISBLANK(Data!Y1375), "", Data!Y1375)</f>
        <v/>
      </c>
      <c r="Z1375" t="str">
        <f>IF(ISBLANK(Data!Z1375), "", Data!Z1375)</f>
        <v>T/0017161D/P/KU</v>
      </c>
      <c r="AA1375" t="str">
        <f>IF(ISBLANK(Data!AA1375), "", Data!AA1375)</f>
        <v>01081918829</v>
      </c>
      <c r="AB1375" t="str">
        <f>IF(ISBLANK(Data!AB1375), "", Data!AB1375)</f>
        <v/>
      </c>
      <c r="AC1375" t="str">
        <f>IF(ISBLANK(Data!AC1375), "", Data!AC1375)</f>
        <v>L180700</v>
      </c>
      <c r="AD1375" t="str">
        <f>IF(ISBLANK(Data!AD1375), "", Data!AD1375)</f>
        <v/>
      </c>
      <c r="AE1375" t="str">
        <f>IF(ISBLANK(Data!AE1375), "", Data!AE1375)</f>
        <v/>
      </c>
      <c r="AF1375" s="7">
        <f>IF(ISBLANK(Data!AF1375), 0, _xlfn.NUMBERVALUE(SUBSTITUTE(Data!AF1375, ".", ",")))</f>
        <v>4834.6099999999997</v>
      </c>
      <c r="AG1375" t="str">
        <f>IF(ISBLANK(Data!AG1375), "", Data!AG1375)</f>
        <v>NKR</v>
      </c>
      <c r="AH1375" s="6">
        <f>IF(ISBLANK(Data!AH1375), 0, _xlfn.NUMBERVALUE(SUBSTITUTE(Data!AH1375, ".", ",")))</f>
        <v>4834.6099999999997</v>
      </c>
      <c r="AI1375" s="7">
        <f>IF(ISBLANK(Data!AI1375), "", _xlfn.NUMBERVALUE(SUBSTITUTE(Data!AI1375, ".", ",")))</f>
        <v>12000</v>
      </c>
      <c r="AJ1375" s="7">
        <f>IF(ISBLANK(Data!AJ1375), "", _xlfn.NUMBERVALUE(SUBSTITUTE(Data!AJ1375, ".", ",")))</f>
        <v>12000</v>
      </c>
      <c r="AK1375" s="7" t="str">
        <f>IF(ISBLANK(Data!AK1375), "", _xlfn.NUMBERVALUE(SUBSTITUTE(Data!AK1375, ".", ",")))</f>
        <v/>
      </c>
      <c r="AL1375">
        <f>IF(ISBLANK(Data!AL1375), "", Data!AL1375)</f>
        <v>0</v>
      </c>
      <c r="AM1375" s="15">
        <f>Table2[[#This Row],[DATE_IN]]-Table2[[#This Row],[DATE_OUT]]</f>
        <v>10</v>
      </c>
      <c r="AN1375" s="7" t="str">
        <f>IF(MID(RIGHT(Table2[[#This Row],[ADDR3]],3),1,1)=",",RIGHT(Table2[[#This Row],[ADDR3]],2),"")</f>
        <v/>
      </c>
      <c r="AO1375" s="7" t="str">
        <f>MID(Table2[[#This Row],[RES]],11,2)</f>
        <v>KD</v>
      </c>
      <c r="AP1375" s="7">
        <f>_xlfn.XLOOKUP(AG1375,Table3[CURRENCY],Table3[CONVERSION RATE],0)*Table2[[#This Row],[ORIGINAL PRICE]]</f>
        <v>4834.6099999999997</v>
      </c>
      <c r="AQ1375" s="7">
        <f>_xlfn.XLOOKUP(AG1375,Table3[CURRENCY],Table3[CONVERSION RATE],0)*Table2[[#This Row],[ORIGINAL PREPAYMENT]]</f>
        <v>4834.6099999999997</v>
      </c>
      <c r="AR1375" s="7"/>
      <c r="AS1375" s="15"/>
    </row>
    <row r="1376" spans="1:45" x14ac:dyDescent="0.25">
      <c r="A1376" t="str">
        <f>IF(ISBLANK(Data!A1376), "", Data!A1376)</f>
        <v>B</v>
      </c>
      <c r="B1376" s="2" cm="1">
        <f t="array" ref="B1376">IF(ISBLANK(Data!B1376), "", DATE(2000 + RIGHT(Data!B1376, 2), _xlfn.SWITCH(MID(Data!B1376, 3, 3), "JAN", 1, "FEB", 2, "MAR", 3, "APR", 4, "MAY", 5, "JUN", 6, "JUL", 7, "AUG", 8, "SEP", 9, "OCT", 10, "NOV", 11, "DEC", 12), LEFT(Data!B1376, 2)))</f>
        <v>45477</v>
      </c>
      <c r="C1376" t="str">
        <f>IF(ISBLANK(Data!C1376), "", Data!C1376)</f>
        <v>0536-5324-TW-6</v>
      </c>
      <c r="D1376" t="str">
        <f>IF(ISBLANK(Data!D1376), "", Data!D1376)</f>
        <v>QE495W</v>
      </c>
      <c r="E1376" t="str">
        <f>IF(ISBLANK(Data!E1376), "", Data!E1376)</f>
        <v>TOS</v>
      </c>
      <c r="F1376" s="2" cm="1">
        <f t="array" ref="F1376">IF(ISBLANK(Data!F1376), "", DATE(2000 + RIGHT(Data!F1376, 2), _xlfn.SWITCH(MID(Data!F1376, 3, 3), "JAN", 1, "FEB", 2, "MAR", 3, "APR", 4, "MAY", 5, "JUN", 6, "JUL", 7, "AUG", 8, "SEP", 9, "OCT", 10, "NOV", 11, "DEC", 12), LEFT(Data!F1376, 2)))</f>
        <v>45583</v>
      </c>
      <c r="G1376" t="str">
        <f>IF(ISBLANK(Data!G1376), "", Data!G1376)</f>
        <v>FRI</v>
      </c>
      <c r="H1376" t="str">
        <f>IF(ISBLANK(Data!H1376), "", Data!H1376)</f>
        <v>WI</v>
      </c>
      <c r="I1376" t="str">
        <f>IF(ISBLANK(Data!I1376), "", Data!I1376)</f>
        <v>E</v>
      </c>
      <c r="J1376" t="str">
        <f>IF(ISBLANK(Data!J1376), "", Data!J1376)</f>
        <v>TOS</v>
      </c>
      <c r="K1376" s="2" cm="1">
        <f t="array" ref="K1376">IF(ISBLANK(Data!K1376), "", DATE(2000 + RIGHT(Data!K1376, 2), _xlfn.SWITCH(MID(Data!K1376, 3, 3), "JAN", 1, "FEB", 2, "MAR", 3, "APR", 4, "MAY", 5, "JUN", 6, "JUL", 7, "AUG", 8, "SEP", 9, "OCT", 10, "NOV", 11, "DEC", 12), LEFT(Data!K1376, 2)))</f>
        <v>45599</v>
      </c>
      <c r="L1376" t="str">
        <f>IF(ISBLANK(Data!L1376), "", Data!L1376)</f>
        <v>SUN</v>
      </c>
      <c r="M1376" t="str">
        <f>IF(ISBLANK(Data!M1376), "", Data!M1376)</f>
        <v>LEE,CHEE LIM</v>
      </c>
      <c r="N1376" t="str">
        <f>IF(ISBLANK(Data!N1376), "", Data!N1376)</f>
        <v>LY</v>
      </c>
      <c r="O1376" s="2" t="str" cm="1">
        <f t="array" ref="O1376">IF(ISBLANK(Data!O1376), "", DATE(2000 + RIGHT(Data!O1376, 2), _xlfn.SWITCH(MID(Data!O1376, 3, 3), "JAN", 1, "FEB", 2, "MAR", 3, "APR", 4, "MAY", 5, "JUN", 6, "JUL", 7, "AUG", 8, "SEP", 9, "OCT", 10, "NOV", 11, "DEC", 12), LEFT(Data!O1376, 2)))</f>
        <v/>
      </c>
      <c r="P1376" t="str">
        <f>IF(ISBLANK(Data!P1376), "", Data!P1376)</f>
        <v>1XX1</v>
      </c>
      <c r="Q1376" t="str">
        <f>IF(ISBLANK(Data!Q1376), "", Data!Q1376)</f>
        <v>NO153818870</v>
      </c>
      <c r="R1376" t="str">
        <f>IF(ISBLANK(Data!R1376), "", Data!R1376)</f>
        <v>BU873140040007TE15381887</v>
      </c>
      <c r="S1376" t="str">
        <f>IF(ISBLANK(Data!S1376), "", Data!S1376)</f>
        <v>CH</v>
      </c>
      <c r="T1376" s="1" t="str">
        <f>IF(ISBLANK(Data!T1376),"",(Data!T1376))</f>
        <v/>
      </c>
      <c r="U1376" t="str">
        <f>IF(ISBLANK(Data!U1376), "", Data!U1376)</f>
        <v/>
      </c>
      <c r="V1376" t="str">
        <f>IF(ISBLANK(Data!V1376), "", Data!V1376)</f>
        <v/>
      </c>
      <c r="W1376" t="str">
        <f>IF(ISBLANK(Data!W1376), "", Data!W1376)</f>
        <v/>
      </c>
      <c r="X1376" t="str">
        <f>IF(ISBLANK(Data!X1376), "", Data!X1376)</f>
        <v/>
      </c>
      <c r="Y1376" t="str">
        <f>IF(ISBLANK(Data!Y1376), "", Data!Y1376)</f>
        <v/>
      </c>
      <c r="Z1376" t="str">
        <f>IF(ISBLANK(Data!Z1376), "", Data!Z1376)</f>
        <v>T/0017161D/P/KU</v>
      </c>
      <c r="AA1376" t="str">
        <f>IF(ISBLANK(Data!AA1376), "", Data!AA1376)</f>
        <v>905107048</v>
      </c>
      <c r="AB1376" t="str">
        <f>IF(ISBLANK(Data!AB1376), "", Data!AB1376)</f>
        <v/>
      </c>
      <c r="AC1376" t="str">
        <f>IF(ISBLANK(Data!AC1376), "", Data!AC1376)</f>
        <v>L180700</v>
      </c>
      <c r="AD1376" t="str">
        <f>IF(ISBLANK(Data!AD1376), "", Data!AD1376)</f>
        <v/>
      </c>
      <c r="AE1376" t="str">
        <f>IF(ISBLANK(Data!AE1376), "", Data!AE1376)</f>
        <v/>
      </c>
      <c r="AF1376" s="7">
        <f>IF(ISBLANK(Data!AF1376), 0, _xlfn.NUMBERVALUE(SUBSTITUTE(Data!AF1376, ".", ",")))</f>
        <v>10844.18</v>
      </c>
      <c r="AG1376" t="str">
        <f>IF(ISBLANK(Data!AG1376), "", Data!AG1376)</f>
        <v>NKR</v>
      </c>
      <c r="AH1376" s="6">
        <f>IF(ISBLANK(Data!AH1376), 0, _xlfn.NUMBERVALUE(SUBSTITUTE(Data!AH1376, ".", ",")))</f>
        <v>10844.18</v>
      </c>
      <c r="AI1376" s="7">
        <f>IF(ISBLANK(Data!AI1376), "", _xlfn.NUMBERVALUE(SUBSTITUTE(Data!AI1376, ".", ",")))</f>
        <v>12000</v>
      </c>
      <c r="AJ1376" s="7">
        <f>IF(ISBLANK(Data!AJ1376), "", _xlfn.NUMBERVALUE(SUBSTITUTE(Data!AJ1376, ".", ",")))</f>
        <v>12000</v>
      </c>
      <c r="AK1376" s="7" t="str">
        <f>IF(ISBLANK(Data!AK1376), "", _xlfn.NUMBERVALUE(SUBSTITUTE(Data!AK1376, ".", ",")))</f>
        <v/>
      </c>
      <c r="AL1376">
        <f>IF(ISBLANK(Data!AL1376), "", Data!AL1376)</f>
        <v>0</v>
      </c>
      <c r="AM1376" s="15">
        <f>Table2[[#This Row],[DATE_IN]]-Table2[[#This Row],[DATE_OUT]]</f>
        <v>16</v>
      </c>
      <c r="AN1376" s="7" t="str">
        <f>IF(MID(RIGHT(Table2[[#This Row],[ADDR3]],3),1,1)=",",RIGHT(Table2[[#This Row],[ADDR3]],2),"")</f>
        <v/>
      </c>
      <c r="AO1376" s="7" t="str">
        <f>MID(Table2[[#This Row],[RES]],11,2)</f>
        <v>TW</v>
      </c>
      <c r="AP1376" s="7">
        <f>_xlfn.XLOOKUP(AG1376,Table3[CURRENCY],Table3[CONVERSION RATE],0)*Table2[[#This Row],[ORIGINAL PRICE]]</f>
        <v>10844.18</v>
      </c>
      <c r="AQ1376" s="7">
        <f>_xlfn.XLOOKUP(AG1376,Table3[CURRENCY],Table3[CONVERSION RATE],0)*Table2[[#This Row],[ORIGINAL PREPAYMENT]]</f>
        <v>10844.18</v>
      </c>
      <c r="AR1376" s="7"/>
      <c r="AS1376" s="15"/>
    </row>
    <row r="1377" spans="1:45" x14ac:dyDescent="0.25">
      <c r="A1377" t="str">
        <f>IF(ISBLANK(Data!A1377), "", Data!A1377)</f>
        <v>B</v>
      </c>
      <c r="B1377" s="2" cm="1">
        <f t="array" ref="B1377">IF(ISBLANK(Data!B1377), "", DATE(2000 + RIGHT(Data!B1377, 2), _xlfn.SWITCH(MID(Data!B1377, 3, 3), "JAN", 1, "FEB", 2, "MAR", 3, "APR", 4, "MAY", 5, "JUN", 6, "JUL", 7, "AUG", 8, "SEP", 9, "OCT", 10, "NOV", 11, "DEC", 12), LEFT(Data!B1377, 2)))</f>
        <v>45495</v>
      </c>
      <c r="C1377" t="str">
        <f>IF(ISBLANK(Data!C1377), "", Data!C1377)</f>
        <v>0645-2406-FR-2</v>
      </c>
      <c r="D1377" t="str">
        <f>IF(ISBLANK(Data!D1377), "", Data!D1377)</f>
        <v>QE819X</v>
      </c>
      <c r="E1377" t="str">
        <f>IF(ISBLANK(Data!E1377), "", Data!E1377)</f>
        <v>TOS</v>
      </c>
      <c r="F1377" s="2" cm="1">
        <f t="array" ref="F1377">IF(ISBLANK(Data!F1377), "", DATE(2000 + RIGHT(Data!F1377, 2), _xlfn.SWITCH(MID(Data!F1377, 3, 3), "JAN", 1, "FEB", 2, "MAR", 3, "APR", 4, "MAY", 5, "JUN", 6, "JUL", 7, "AUG", 8, "SEP", 9, "OCT", 10, "NOV", 11, "DEC", 12), LEFT(Data!F1377, 2)))</f>
        <v>45583</v>
      </c>
      <c r="G1377" t="str">
        <f>IF(ISBLANK(Data!G1377), "", Data!G1377)</f>
        <v>FRI</v>
      </c>
      <c r="H1377" t="str">
        <f>IF(ISBLANK(Data!H1377), "", Data!H1377)</f>
        <v>DY382</v>
      </c>
      <c r="I1377" t="str">
        <f>IF(ISBLANK(Data!I1377), "", Data!I1377)</f>
        <v>D</v>
      </c>
      <c r="J1377" t="str">
        <f>IF(ISBLANK(Data!J1377), "", Data!J1377)</f>
        <v>TOS</v>
      </c>
      <c r="K1377" s="2" cm="1">
        <f t="array" ref="K1377">IF(ISBLANK(Data!K1377), "", DATE(2000 + RIGHT(Data!K1377, 2), _xlfn.SWITCH(MID(Data!K1377, 3, 3), "JAN", 1, "FEB", 2, "MAR", 3, "APR", 4, "MAY", 5, "JUN", 6, "JUL", 7, "AUG", 8, "SEP", 9, "OCT", 10, "NOV", 11, "DEC", 12), LEFT(Data!K1377, 2)))</f>
        <v>45593</v>
      </c>
      <c r="L1377" t="str">
        <f>IF(ISBLANK(Data!L1377), "", Data!L1377)</f>
        <v>MON</v>
      </c>
      <c r="M1377" t="str">
        <f>IF(ISBLANK(Data!M1377), "", Data!M1377)</f>
        <v>BRAUN,LEA,MME</v>
      </c>
      <c r="N1377" t="str">
        <f>IF(ISBLANK(Data!N1377), "", Data!N1377)</f>
        <v>LI</v>
      </c>
      <c r="O1377" s="2" t="str" cm="1">
        <f t="array" ref="O1377">IF(ISBLANK(Data!O1377), "", DATE(2000 + RIGHT(Data!O1377, 2), _xlfn.SWITCH(MID(Data!O1377, 3, 3), "JAN", 1, "FEB", 2, "MAR", 3, "APR", 4, "MAY", 5, "JUN", 6, "JUL", 7, "AUG", 8, "SEP", 9, "OCT", 10, "NOV", 11, "DEC", 12), LEFT(Data!O1377, 2)))</f>
        <v/>
      </c>
      <c r="P1377" t="str">
        <f>IF(ISBLANK(Data!P1377), "", Data!P1377)</f>
        <v>1001</v>
      </c>
      <c r="Q1377" t="str">
        <f>IF(ISBLANK(Data!Q1377), "", Data!Q1377)</f>
        <v>M/113248</v>
      </c>
      <c r="R1377" t="str">
        <f>IF(ISBLANK(Data!R1377), "", Data!R1377)</f>
        <v>BU898110390009TE74362031</v>
      </c>
      <c r="S1377" t="str">
        <f>IF(ISBLANK(Data!S1377), "", Data!S1377)</f>
        <v>CH</v>
      </c>
      <c r="T1377" s="1" t="str">
        <f>IF(ISBLANK(Data!T1377),"",(Data!T1377))</f>
        <v/>
      </c>
      <c r="U1377" t="str">
        <f>IF(ISBLANK(Data!U1377), "", Data!U1377)</f>
        <v/>
      </c>
      <c r="V1377" t="str">
        <f>IF(ISBLANK(Data!V1377), "", Data!V1377)</f>
        <v>8 PLACE DES PERRIERES</v>
      </c>
      <c r="W1377" t="str">
        <f>IF(ISBLANK(Data!W1377), "", Data!W1377)</f>
        <v/>
      </c>
      <c r="X1377" t="str">
        <f>IF(ISBLANK(Data!X1377), "", Data!X1377)</f>
        <v>21800,SENNECEY LES DIJO,FR</v>
      </c>
      <c r="Y1377" t="str">
        <f>IF(ISBLANK(Data!Y1377), "", Data!Y1377)</f>
        <v/>
      </c>
      <c r="Z1377" t="str">
        <f>IF(ISBLANK(Data!Z1377), "", Data!Z1377)</f>
        <v>T/0018583D/0036934D/</v>
      </c>
      <c r="AA1377" t="str">
        <f>IF(ISBLANK(Data!AA1377), "", Data!AA1377)</f>
        <v>+3-3780301193</v>
      </c>
      <c r="AB1377" t="str">
        <f>IF(ISBLANK(Data!AB1377), "", Data!AB1377)</f>
        <v>WEBPREPAY/CSS/ADR/</v>
      </c>
      <c r="AC1377" t="str">
        <f>IF(ISBLANK(Data!AC1377), "", Data!AC1377)</f>
        <v/>
      </c>
      <c r="AD1377" t="str">
        <f>IF(ISBLANK(Data!AD1377), "", Data!AD1377)</f>
        <v/>
      </c>
      <c r="AE1377" t="str">
        <f>IF(ISBLANK(Data!AE1377), "", Data!AE1377)</f>
        <v/>
      </c>
      <c r="AF1377" s="7">
        <f>IF(ISBLANK(Data!AF1377), 0, _xlfn.NUMBERVALUE(SUBSTITUTE(Data!AF1377, ".", ",")))</f>
        <v>591.24</v>
      </c>
      <c r="AG1377" t="str">
        <f>IF(ISBLANK(Data!AG1377), "", Data!AG1377)</f>
        <v>EUR</v>
      </c>
      <c r="AH1377" s="6">
        <f>IF(ISBLANK(Data!AH1377), 0, _xlfn.NUMBERVALUE(SUBSTITUTE(Data!AH1377, ".", ",")))</f>
        <v>591.24</v>
      </c>
      <c r="AI1377" s="7">
        <f>IF(ISBLANK(Data!AI1377), "", _xlfn.NUMBERVALUE(SUBSTITUTE(Data!AI1377, ".", ",")))</f>
        <v>12000</v>
      </c>
      <c r="AJ1377" s="7">
        <f>IF(ISBLANK(Data!AJ1377), "", _xlfn.NUMBERVALUE(SUBSTITUTE(Data!AJ1377, ".", ",")))</f>
        <v>12000</v>
      </c>
      <c r="AK1377" s="7" t="str">
        <f>IF(ISBLANK(Data!AK1377), "", _xlfn.NUMBERVALUE(SUBSTITUTE(Data!AK1377, ".", ",")))</f>
        <v/>
      </c>
      <c r="AL1377">
        <f>IF(ISBLANK(Data!AL1377), "", Data!AL1377)</f>
        <v>0</v>
      </c>
      <c r="AM1377" s="15">
        <f>Table2[[#This Row],[DATE_IN]]-Table2[[#This Row],[DATE_OUT]]</f>
        <v>10</v>
      </c>
      <c r="AN1377" s="7" t="str">
        <f>IF(MID(RIGHT(Table2[[#This Row],[ADDR3]],3),1,1)=",",RIGHT(Table2[[#This Row],[ADDR3]],2),"")</f>
        <v>FR</v>
      </c>
      <c r="AO1377" s="7" t="str">
        <f>MID(Table2[[#This Row],[RES]],11,2)</f>
        <v>FR</v>
      </c>
      <c r="AP1377" s="7">
        <f>_xlfn.XLOOKUP(AG1377,Table3[CURRENCY],Table3[CONVERSION RATE],0)*Table2[[#This Row],[ORIGINAL PRICE]]</f>
        <v>7077.1428000000005</v>
      </c>
      <c r="AQ1377" s="7">
        <f>_xlfn.XLOOKUP(AG1377,Table3[CURRENCY],Table3[CONVERSION RATE],0)*Table2[[#This Row],[ORIGINAL PREPAYMENT]]</f>
        <v>7077.1428000000005</v>
      </c>
      <c r="AR1377" s="7"/>
      <c r="AS1377" s="15"/>
    </row>
    <row r="1378" spans="1:45" x14ac:dyDescent="0.25">
      <c r="A1378" t="str">
        <f>IF(ISBLANK(Data!A1378), "", Data!A1378)</f>
        <v>B</v>
      </c>
      <c r="B1378" s="2" cm="1">
        <f t="array" ref="B1378">IF(ISBLANK(Data!B1378), "", DATE(2000 + RIGHT(Data!B1378, 2), _xlfn.SWITCH(MID(Data!B1378, 3, 3), "JAN", 1, "FEB", 2, "MAR", 3, "APR", 4, "MAY", 5, "JUN", 6, "JUL", 7, "AUG", 8, "SEP", 9, "OCT", 10, "NOV", 11, "DEC", 12), LEFT(Data!B1378, 2)))</f>
        <v>45380</v>
      </c>
      <c r="C1378" t="str">
        <f>IF(ISBLANK(Data!C1378), "", Data!C1378)</f>
        <v>4952-7233-DE-0</v>
      </c>
      <c r="D1378" t="str">
        <f>IF(ISBLANK(Data!D1378), "", Data!D1378)</f>
        <v>QF950V</v>
      </c>
      <c r="E1378" t="str">
        <f>IF(ISBLANK(Data!E1378), "", Data!E1378)</f>
        <v>TOS</v>
      </c>
      <c r="F1378" s="2" cm="1">
        <f t="array" ref="F1378">IF(ISBLANK(Data!F1378), "", DATE(2000 + RIGHT(Data!F1378, 2), _xlfn.SWITCH(MID(Data!F1378, 3, 3), "JAN", 1, "FEB", 2, "MAR", 3, "APR", 4, "MAY", 5, "JUN", 6, "JUL", 7, "AUG", 8, "SEP", 9, "OCT", 10, "NOV", 11, "DEC", 12), LEFT(Data!F1378, 2)))</f>
        <v>45583</v>
      </c>
      <c r="G1378" t="str">
        <f>IF(ISBLANK(Data!G1378), "", Data!G1378)</f>
        <v>FRI</v>
      </c>
      <c r="H1378" t="str">
        <f>IF(ISBLANK(Data!H1378), "", Data!H1378)</f>
        <v>DY382</v>
      </c>
      <c r="I1378" t="str">
        <f>IF(ISBLANK(Data!I1378), "", Data!I1378)</f>
        <v>H</v>
      </c>
      <c r="J1378" t="str">
        <f>IF(ISBLANK(Data!J1378), "", Data!J1378)</f>
        <v>TOS</v>
      </c>
      <c r="K1378" s="2" cm="1">
        <f t="array" ref="K1378">IF(ISBLANK(Data!K1378), "", DATE(2000 + RIGHT(Data!K1378, 2), _xlfn.SWITCH(MID(Data!K1378, 3, 3), "JAN", 1, "FEB", 2, "MAR", 3, "APR", 4, "MAY", 5, "JUN", 6, "JUL", 7, "AUG", 8, "SEP", 9, "OCT", 10, "NOV", 11, "DEC", 12), LEFT(Data!K1378, 2)))</f>
        <v>45587</v>
      </c>
      <c r="L1378" t="str">
        <f>IF(ISBLANK(Data!L1378), "", Data!L1378)</f>
        <v>TUE</v>
      </c>
      <c r="M1378" t="str">
        <f>IF(ISBLANK(Data!M1378), "", Data!M1378)</f>
        <v>GRABOWSKI,RALF,MR</v>
      </c>
      <c r="N1378" t="str">
        <f>IF(ISBLANK(Data!N1378), "", Data!N1378)</f>
        <v>OH</v>
      </c>
      <c r="O1378" s="2" cm="1">
        <f t="array" ref="O1378">IF(ISBLANK(Data!O1378), "", DATE(2000 + RIGHT(Data!O1378, 2), _xlfn.SWITCH(MID(Data!O1378, 3, 3), "JAN", 1, "FEB", 2, "MAR", 3, "APR", 4, "MAY", 5, "JUN", 6, "JUL", 7, "AUG", 8, "SEP", 9, "OCT", 10, "NOV", 11, "DEC", 12), LEFT(Data!O1378, 2)))</f>
        <v>59667</v>
      </c>
      <c r="P1378" t="str">
        <f>IF(ISBLANK(Data!P1378), "", Data!P1378)</f>
        <v>1001</v>
      </c>
      <c r="Q1378" t="str">
        <f>IF(ISBLANK(Data!Q1378), "", Data!Q1378)</f>
        <v>917224905046</v>
      </c>
      <c r="R1378" t="str">
        <f>IF(ISBLANK(Data!R1378), "", Data!R1378)</f>
        <v>BU871094800004TE22490504</v>
      </c>
      <c r="S1378" t="str">
        <f>IF(ISBLANK(Data!S1378), "", Data!S1378)</f>
        <v>CH</v>
      </c>
      <c r="T1378" s="1" t="str">
        <f>IF(ISBLANK(Data!T1378),"",(Data!T1378))</f>
        <v/>
      </c>
      <c r="U1378" t="str">
        <f>IF(ISBLANK(Data!U1378), "", Data!U1378)</f>
        <v/>
      </c>
      <c r="V1378" t="str">
        <f>IF(ISBLANK(Data!V1378), "", Data!V1378)</f>
        <v>DORFSTR. 24C</v>
      </c>
      <c r="W1378" t="str">
        <f>IF(ISBLANK(Data!W1378), "", Data!W1378)</f>
        <v/>
      </c>
      <c r="X1378" t="str">
        <f>IF(ISBLANK(Data!X1378), "", Data!X1378)</f>
        <v>MILMERSDORF 17268,GB</v>
      </c>
      <c r="Y1378" t="str">
        <f>IF(ISBLANK(Data!Y1378), "", Data!Y1378)</f>
        <v>DEXXD18000GM202</v>
      </c>
      <c r="Z1378" t="str">
        <f>IF(ISBLANK(Data!Z1378), "", Data!Z1378)</f>
        <v>T/0062893E/P/RF</v>
      </c>
      <c r="AA1378" t="str">
        <f>IF(ISBLANK(Data!AA1378), "", Data!AA1378)</f>
        <v>+49-1757510102</v>
      </c>
      <c r="AB1378" t="str">
        <f>IF(ISBLANK(Data!AB1378), "", Data!AB1378)</f>
        <v>OCI/CBS/</v>
      </c>
      <c r="AC1378" t="str">
        <f>IF(ISBLANK(Data!AC1378), "", Data!AC1378)</f>
        <v>L223200</v>
      </c>
      <c r="AD1378" t="str">
        <f>IF(ISBLANK(Data!AD1378), "", Data!AD1378)</f>
        <v/>
      </c>
      <c r="AE1378" t="str">
        <f>IF(ISBLANK(Data!AE1378), "", Data!AE1378)</f>
        <v/>
      </c>
      <c r="AF1378" s="7">
        <f>IF(ISBLANK(Data!AF1378), 0, _xlfn.NUMBERVALUE(SUBSTITUTE(Data!AF1378, ".", ",")))</f>
        <v>323.79000000000002</v>
      </c>
      <c r="AG1378" t="str">
        <f>IF(ISBLANK(Data!AG1378), "", Data!AG1378)</f>
        <v>EUR</v>
      </c>
      <c r="AH1378" s="6">
        <f>IF(ISBLANK(Data!AH1378), 0, _xlfn.NUMBERVALUE(SUBSTITUTE(Data!AH1378, ".", ",")))</f>
        <v>323.64</v>
      </c>
      <c r="AI1378" s="7">
        <f>IF(ISBLANK(Data!AI1378), "", _xlfn.NUMBERVALUE(SUBSTITUTE(Data!AI1378, ".", ",")))</f>
        <v>12000</v>
      </c>
      <c r="AJ1378" s="7">
        <f>IF(ISBLANK(Data!AJ1378), "", _xlfn.NUMBERVALUE(SUBSTITUTE(Data!AJ1378, ".", ",")))</f>
        <v>12000</v>
      </c>
      <c r="AK1378" s="7" t="str">
        <f>IF(ISBLANK(Data!AK1378), "", _xlfn.NUMBERVALUE(SUBSTITUTE(Data!AK1378, ".", ",")))</f>
        <v/>
      </c>
      <c r="AL1378">
        <f>IF(ISBLANK(Data!AL1378), "", Data!AL1378)</f>
        <v>0</v>
      </c>
      <c r="AM1378" s="15">
        <f>Table2[[#This Row],[DATE_IN]]-Table2[[#This Row],[DATE_OUT]]</f>
        <v>4</v>
      </c>
      <c r="AN1378" s="7" t="str">
        <f>IF(MID(RIGHT(Table2[[#This Row],[ADDR3]],3),1,1)=",",RIGHT(Table2[[#This Row],[ADDR3]],2),"")</f>
        <v>GB</v>
      </c>
      <c r="AO1378" s="7" t="str">
        <f>MID(Table2[[#This Row],[RES]],11,2)</f>
        <v>DE</v>
      </c>
      <c r="AP1378" s="7">
        <f>_xlfn.XLOOKUP(AG1378,Table3[CURRENCY],Table3[CONVERSION RATE],0)*Table2[[#This Row],[ORIGINAL PRICE]]</f>
        <v>3873.9708000000001</v>
      </c>
      <c r="AQ1378" s="7">
        <f>_xlfn.XLOOKUP(AG1378,Table3[CURRENCY],Table3[CONVERSION RATE],0)*Table2[[#This Row],[ORIGINAL PREPAYMENT]]</f>
        <v>3875.7663000000002</v>
      </c>
      <c r="AR1378" s="7"/>
      <c r="AS1378" s="15"/>
    </row>
    <row r="1379" spans="1:45" x14ac:dyDescent="0.25">
      <c r="A1379" t="str">
        <f>IF(ISBLANK(Data!A1379), "", Data!A1379)</f>
        <v>B</v>
      </c>
      <c r="B1379" s="2" cm="1">
        <f t="array" ref="B1379">IF(ISBLANK(Data!B1379), "", DATE(2000 + RIGHT(Data!B1379, 2), _xlfn.SWITCH(MID(Data!B1379, 3, 3), "JAN", 1, "FEB", 2, "MAR", 3, "APR", 4, "MAY", 5, "JUN", 6, "JUL", 7, "AUG", 8, "SEP", 9, "OCT", 10, "NOV", 11, "DEC", 12), LEFT(Data!B1379, 2)))</f>
        <v>45461</v>
      </c>
      <c r="C1379" t="str">
        <f>IF(ISBLANK(Data!C1379), "", Data!C1379)</f>
        <v>0442-2036-AU-3</v>
      </c>
      <c r="D1379" t="str">
        <f>IF(ISBLANK(Data!D1379), "", Data!D1379)</f>
        <v/>
      </c>
      <c r="E1379" t="str">
        <f>IF(ISBLANK(Data!E1379), "", Data!E1379)</f>
        <v>TOS</v>
      </c>
      <c r="F1379" s="2" cm="1">
        <f t="array" ref="F1379">IF(ISBLANK(Data!F1379), "", DATE(2000 + RIGHT(Data!F1379, 2), _xlfn.SWITCH(MID(Data!F1379, 3, 3), "JAN", 1, "FEB", 2, "MAR", 3, "APR", 4, "MAY", 5, "JUN", 6, "JUL", 7, "AUG", 8, "SEP", 9, "OCT", 10, "NOV", 11, "DEC", 12), LEFT(Data!F1379, 2)))</f>
        <v>45585</v>
      </c>
      <c r="G1379" t="str">
        <f>IF(ISBLANK(Data!G1379), "", Data!G1379)</f>
        <v>SUN</v>
      </c>
      <c r="H1379" t="str">
        <f>IF(ISBLANK(Data!H1379), "", Data!H1379)</f>
        <v>WF628</v>
      </c>
      <c r="I1379" t="str">
        <f>IF(ISBLANK(Data!I1379), "", Data!I1379)</f>
        <v>C</v>
      </c>
      <c r="J1379" t="str">
        <f>IF(ISBLANK(Data!J1379), "", Data!J1379)</f>
        <v>TOS</v>
      </c>
      <c r="K1379" s="2" cm="1">
        <f t="array" ref="K1379">IF(ISBLANK(Data!K1379), "", DATE(2000 + RIGHT(Data!K1379, 2), _xlfn.SWITCH(MID(Data!K1379, 3, 3), "JAN", 1, "FEB", 2, "MAR", 3, "APR", 4, "MAY", 5, "JUN", 6, "JUL", 7, "AUG", 8, "SEP", 9, "OCT", 10, "NOV", 11, "DEC", 12), LEFT(Data!K1379, 2)))</f>
        <v>45591</v>
      </c>
      <c r="L1379" t="str">
        <f>IF(ISBLANK(Data!L1379), "", Data!L1379)</f>
        <v>SAT</v>
      </c>
      <c r="M1379" t="str">
        <f>IF(ISBLANK(Data!M1379), "", Data!M1379)</f>
        <v>HAMILTON,ADAM</v>
      </c>
      <c r="N1379" t="str">
        <f>IF(ISBLANK(Data!N1379), "", Data!N1379)</f>
        <v>LV</v>
      </c>
      <c r="O1379" s="2" t="str" cm="1">
        <f t="array" ref="O1379">IF(ISBLANK(Data!O1379), "", DATE(2000 + RIGHT(Data!O1379, 2), _xlfn.SWITCH(MID(Data!O1379, 3, 3), "JAN", 1, "FEB", 2, "MAR", 3, "APR", 4, "MAY", 5, "JUN", 6, "JUL", 7, "AUG", 8, "SEP", 9, "OCT", 10, "NOV", 11, "DEC", 12), LEFT(Data!O1379, 2)))</f>
        <v/>
      </c>
      <c r="P1379" t="str">
        <f>IF(ISBLANK(Data!P1379), "", Data!P1379)</f>
        <v>1001</v>
      </c>
      <c r="Q1379" t="str">
        <f>IF(ISBLANK(Data!Q1379), "", Data!Q1379)</f>
        <v/>
      </c>
      <c r="R1379" t="str">
        <f>IF(ISBLANK(Data!R1379), "", Data!R1379)</f>
        <v>CX462263XXXXXX4662</v>
      </c>
      <c r="S1379" t="str">
        <f>IF(ISBLANK(Data!S1379), "", Data!S1379)</f>
        <v>CV</v>
      </c>
      <c r="T1379" s="1" t="str">
        <f>IF(ISBLANK(Data!T1379),"",(Data!T1379))</f>
        <v>04/29</v>
      </c>
      <c r="U1379" t="str">
        <f>IF(ISBLANK(Data!U1379), "", Data!U1379)</f>
        <v/>
      </c>
      <c r="V1379" t="str">
        <f>IF(ISBLANK(Data!V1379), "", Data!V1379)</f>
        <v>33 TOOLANG RD</v>
      </c>
      <c r="W1379" t="str">
        <f>IF(ISBLANK(Data!W1379), "", Data!W1379)</f>
        <v/>
      </c>
      <c r="X1379" t="str">
        <f>IF(ISBLANK(Data!X1379), "", Data!X1379)</f>
        <v>ST IVES NSW 2075           ,AU</v>
      </c>
      <c r="Y1379" t="str">
        <f>IF(ISBLANK(Data!Y1379), "", Data!Y1379)</f>
        <v/>
      </c>
      <c r="Z1379" t="str">
        <f>IF(ISBLANK(Data!Z1379), "", Data!Z1379)</f>
        <v>P/I1</v>
      </c>
      <c r="AA1379" t="str">
        <f>IF(ISBLANK(Data!AA1379), "", Data!AA1379)</f>
        <v>0434877349</v>
      </c>
      <c r="AB1379" t="str">
        <f>IF(ISBLANK(Data!AB1379), "", Data!AB1379)</f>
        <v/>
      </c>
      <c r="AC1379" t="str">
        <f>IF(ISBLANK(Data!AC1379), "", Data!AC1379)</f>
        <v/>
      </c>
      <c r="AD1379" t="str">
        <f>IF(ISBLANK(Data!AD1379), "", Data!AD1379)</f>
        <v/>
      </c>
      <c r="AE1379" t="str">
        <f>IF(ISBLANK(Data!AE1379), "", Data!AE1379)</f>
        <v>QF/1976062909</v>
      </c>
      <c r="AF1379" s="7">
        <f>IF(ISBLANK(Data!AF1379), 0, _xlfn.NUMBERVALUE(SUBSTITUTE(Data!AF1379, ".", ",")))</f>
        <v>0</v>
      </c>
      <c r="AG1379" t="str">
        <f>IF(ISBLANK(Data!AG1379), "", Data!AG1379)</f>
        <v>NKR</v>
      </c>
      <c r="AH1379" s="6">
        <f>IF(ISBLANK(Data!AH1379), 0, _xlfn.NUMBERVALUE(SUBSTITUTE(Data!AH1379, ".", ",")))</f>
        <v>2988.7</v>
      </c>
      <c r="AI1379" s="7">
        <f>IF(ISBLANK(Data!AI1379), "", _xlfn.NUMBERVALUE(SUBSTITUTE(Data!AI1379, ".", ",")))</f>
        <v>12000</v>
      </c>
      <c r="AJ1379" s="7">
        <f>IF(ISBLANK(Data!AJ1379), "", _xlfn.NUMBERVALUE(SUBSTITUTE(Data!AJ1379, ".", ",")))</f>
        <v>12000</v>
      </c>
      <c r="AK1379" s="7" t="str">
        <f>IF(ISBLANK(Data!AK1379), "", _xlfn.NUMBERVALUE(SUBSTITUTE(Data!AK1379, ".", ",")))</f>
        <v/>
      </c>
      <c r="AL1379">
        <f>IF(ISBLANK(Data!AL1379), "", Data!AL1379)</f>
        <v>0</v>
      </c>
      <c r="AM1379" s="15">
        <f>Table2[[#This Row],[DATE_IN]]-Table2[[#This Row],[DATE_OUT]]</f>
        <v>6</v>
      </c>
      <c r="AN1379" s="7" t="str">
        <f>IF(MID(RIGHT(Table2[[#This Row],[ADDR3]],3),1,1)=",",RIGHT(Table2[[#This Row],[ADDR3]],2),"")</f>
        <v>AU</v>
      </c>
      <c r="AO1379" s="7" t="str">
        <f>MID(Table2[[#This Row],[RES]],11,2)</f>
        <v>AU</v>
      </c>
      <c r="AP1379" s="7">
        <f>_xlfn.XLOOKUP(AG1379,Table3[CURRENCY],Table3[CONVERSION RATE],0)*Table2[[#This Row],[ORIGINAL PRICE]]</f>
        <v>2988.7</v>
      </c>
      <c r="AQ1379" s="7">
        <f>_xlfn.XLOOKUP(AG1379,Table3[CURRENCY],Table3[CONVERSION RATE],0)*Table2[[#This Row],[ORIGINAL PREPAYMENT]]</f>
        <v>0</v>
      </c>
      <c r="AR1379" s="7"/>
      <c r="AS1379" s="15"/>
    </row>
    <row r="1380" spans="1:45" x14ac:dyDescent="0.25">
      <c r="A1380" t="str">
        <f>IF(ISBLANK(Data!A1380), "", Data!A1380)</f>
        <v>B</v>
      </c>
      <c r="B1380" s="2" cm="1">
        <f t="array" ref="B1380">IF(ISBLANK(Data!B1380), "", DATE(2000 + RIGHT(Data!B1380, 2), _xlfn.SWITCH(MID(Data!B1380, 3, 3), "JAN", 1, "FEB", 2, "MAR", 3, "APR", 4, "MAY", 5, "JUN", 6, "JUL", 7, "AUG", 8, "SEP", 9, "OCT", 10, "NOV", 11, "DEC", 12), LEFT(Data!B1380, 2)))</f>
        <v>45410</v>
      </c>
      <c r="C1380" t="str">
        <f>IF(ISBLANK(Data!C1380), "", Data!C1380)</f>
        <v>0132-1458-FR-5</v>
      </c>
      <c r="D1380" t="str">
        <f>IF(ISBLANK(Data!D1380), "", Data!D1380)</f>
        <v>QF810V</v>
      </c>
      <c r="E1380" t="str">
        <f>IF(ISBLANK(Data!E1380), "", Data!E1380)</f>
        <v>TOS</v>
      </c>
      <c r="F1380" s="2" cm="1">
        <f t="array" ref="F1380">IF(ISBLANK(Data!F1380), "", DATE(2000 + RIGHT(Data!F1380, 2), _xlfn.SWITCH(MID(Data!F1380, 3, 3), "JAN", 1, "FEB", 2, "MAR", 3, "APR", 4, "MAY", 5, "JUN", 6, "JUL", 7, "AUG", 8, "SEP", 9, "OCT", 10, "NOV", 11, "DEC", 12), LEFT(Data!F1380, 2)))</f>
        <v>45586</v>
      </c>
      <c r="G1380" t="str">
        <f>IF(ISBLANK(Data!G1380), "", Data!G1380)</f>
        <v>MON</v>
      </c>
      <c r="H1380" t="str">
        <f>IF(ISBLANK(Data!H1380), "", Data!H1380)</f>
        <v>SK4434</v>
      </c>
      <c r="I1380" t="str">
        <f>IF(ISBLANK(Data!I1380), "", Data!I1380)</f>
        <v>H</v>
      </c>
      <c r="J1380" t="str">
        <f>IF(ISBLANK(Data!J1380), "", Data!J1380)</f>
        <v>TOS</v>
      </c>
      <c r="K1380" s="2" cm="1">
        <f t="array" ref="K1380">IF(ISBLANK(Data!K1380), "", DATE(2000 + RIGHT(Data!K1380, 2), _xlfn.SWITCH(MID(Data!K1380, 3, 3), "JAN", 1, "FEB", 2, "MAR", 3, "APR", 4, "MAY", 5, "JUN", 6, "JUL", 7, "AUG", 8, "SEP", 9, "OCT", 10, "NOV", 11, "DEC", 12), LEFT(Data!K1380, 2)))</f>
        <v>45593</v>
      </c>
      <c r="L1380" t="str">
        <f>IF(ISBLANK(Data!L1380), "", Data!L1380)</f>
        <v>MON</v>
      </c>
      <c r="M1380" t="str">
        <f>IF(ISBLANK(Data!M1380), "", Data!M1380)</f>
        <v>BROSSIER,JULIEN</v>
      </c>
      <c r="N1380" t="str">
        <f>IF(ISBLANK(Data!N1380), "", Data!N1380)</f>
        <v>LI</v>
      </c>
      <c r="O1380" s="2" cm="1">
        <f t="array" ref="O1380">IF(ISBLANK(Data!O1380), "", DATE(2000 + RIGHT(Data!O1380, 2), _xlfn.SWITCH(MID(Data!O1380, 3, 3), "JAN", 1, "FEB", 2, "MAR", 3, "APR", 4, "MAY", 5, "JUN", 6, "JUL", 7, "AUG", 8, "SEP", 9, "OCT", 10, "NOV", 11, "DEC", 12), LEFT(Data!O1380, 2)))</f>
        <v>70860</v>
      </c>
      <c r="P1380" t="str">
        <f>IF(ISBLANK(Data!P1380), "", Data!P1380)</f>
        <v>1XX1</v>
      </c>
      <c r="Q1380" t="str">
        <f>IF(ISBLANK(Data!Q1380), "", Data!Q1380)</f>
        <v>690468123</v>
      </c>
      <c r="R1380" t="str">
        <f>IF(ISBLANK(Data!R1380), "", Data!R1380)</f>
        <v>BU868102220001TE69046812</v>
      </c>
      <c r="S1380" t="str">
        <f>IF(ISBLANK(Data!S1380), "", Data!S1380)</f>
        <v>CH</v>
      </c>
      <c r="T1380" s="1" t="str">
        <f>IF(ISBLANK(Data!T1380),"",(Data!T1380))</f>
        <v/>
      </c>
      <c r="U1380" t="str">
        <f>IF(ISBLANK(Data!U1380), "", Data!U1380)</f>
        <v/>
      </c>
      <c r="V1380" t="str">
        <f>IF(ISBLANK(Data!V1380), "", Data!V1380)</f>
        <v/>
      </c>
      <c r="W1380" t="str">
        <f>IF(ISBLANK(Data!W1380), "", Data!W1380)</f>
        <v/>
      </c>
      <c r="X1380" t="str">
        <f>IF(ISBLANK(Data!X1380), "", Data!X1380)</f>
        <v/>
      </c>
      <c r="Y1380" t="str">
        <f>IF(ISBLANK(Data!Y1380), "", Data!Y1380)</f>
        <v/>
      </c>
      <c r="Z1380" t="str">
        <f>IF(ISBLANK(Data!Z1380), "", Data!Z1380)</f>
        <v>T/0061003E/P/YS</v>
      </c>
      <c r="AA1380" t="str">
        <f>IF(ISBLANK(Data!AA1380), "", Data!AA1380)</f>
        <v>+000000000000</v>
      </c>
      <c r="AB1380" t="str">
        <f>IF(ISBLANK(Data!AB1380), "", Data!AB1380)</f>
        <v/>
      </c>
      <c r="AC1380" t="str">
        <f>IF(ISBLANK(Data!AC1380), "", Data!AC1380)</f>
        <v>L184400</v>
      </c>
      <c r="AD1380" t="str">
        <f>IF(ISBLANK(Data!AD1380), "", Data!AD1380)</f>
        <v/>
      </c>
      <c r="AE1380" t="str">
        <f>IF(ISBLANK(Data!AE1380), "", Data!AE1380)</f>
        <v/>
      </c>
      <c r="AF1380" s="7">
        <f>IF(ISBLANK(Data!AF1380), 0, _xlfn.NUMBERVALUE(SUBSTITUTE(Data!AF1380, ".", ",")))</f>
        <v>446.48</v>
      </c>
      <c r="AG1380" t="str">
        <f>IF(ISBLANK(Data!AG1380), "", Data!AG1380)</f>
        <v>EUR</v>
      </c>
      <c r="AH1380" s="6">
        <f>IF(ISBLANK(Data!AH1380), 0, _xlfn.NUMBERVALUE(SUBSTITUTE(Data!AH1380, ".", ",")))</f>
        <v>446.33</v>
      </c>
      <c r="AI1380" s="7">
        <f>IF(ISBLANK(Data!AI1380), "", _xlfn.NUMBERVALUE(SUBSTITUTE(Data!AI1380, ".", ",")))</f>
        <v>12000</v>
      </c>
      <c r="AJ1380" s="7">
        <f>IF(ISBLANK(Data!AJ1380), "", _xlfn.NUMBERVALUE(SUBSTITUTE(Data!AJ1380, ".", ",")))</f>
        <v>12000</v>
      </c>
      <c r="AK1380" s="7" t="str">
        <f>IF(ISBLANK(Data!AK1380), "", _xlfn.NUMBERVALUE(SUBSTITUTE(Data!AK1380, ".", ",")))</f>
        <v/>
      </c>
      <c r="AL1380">
        <f>IF(ISBLANK(Data!AL1380), "", Data!AL1380)</f>
        <v>0</v>
      </c>
      <c r="AM1380" s="15">
        <f>Table2[[#This Row],[DATE_IN]]-Table2[[#This Row],[DATE_OUT]]</f>
        <v>7</v>
      </c>
      <c r="AN1380" s="7" t="str">
        <f>IF(MID(RIGHT(Table2[[#This Row],[ADDR3]],3),1,1)=",",RIGHT(Table2[[#This Row],[ADDR3]],2),"")</f>
        <v/>
      </c>
      <c r="AO1380" s="7" t="str">
        <f>MID(Table2[[#This Row],[RES]],11,2)</f>
        <v>FR</v>
      </c>
      <c r="AP1380" s="7">
        <f>_xlfn.XLOOKUP(AG1380,Table3[CURRENCY],Table3[CONVERSION RATE],0)*Table2[[#This Row],[ORIGINAL PRICE]]</f>
        <v>5342.5700999999999</v>
      </c>
      <c r="AQ1380" s="7">
        <f>_xlfn.XLOOKUP(AG1380,Table3[CURRENCY],Table3[CONVERSION RATE],0)*Table2[[#This Row],[ORIGINAL PREPAYMENT]]</f>
        <v>5344.3656000000001</v>
      </c>
      <c r="AR1380" s="7"/>
      <c r="AS1380" s="15"/>
    </row>
    <row r="1381" spans="1:45" x14ac:dyDescent="0.25">
      <c r="A1381" t="str">
        <f>IF(ISBLANK(Data!A1381), "", Data!A1381)</f>
        <v>B</v>
      </c>
      <c r="B1381" s="2" cm="1">
        <f t="array" ref="B1381">IF(ISBLANK(Data!B1381), "", DATE(2000 + RIGHT(Data!B1381, 2), _xlfn.SWITCH(MID(Data!B1381, 3, 3), "JAN", 1, "FEB", 2, "MAR", 3, "APR", 4, "MAY", 5, "JUN", 6, "JUL", 7, "AUG", 8, "SEP", 9, "OCT", 10, "NOV", 11, "DEC", 12), LEFT(Data!B1381, 2)))</f>
        <v>45431</v>
      </c>
      <c r="C1381" t="str">
        <f>IF(ISBLANK(Data!C1381), "", Data!C1381)</f>
        <v>0263-3866-TW-4</v>
      </c>
      <c r="D1381" t="str">
        <f>IF(ISBLANK(Data!D1381), "", Data!D1381)</f>
        <v>QF812V</v>
      </c>
      <c r="E1381" t="str">
        <f>IF(ISBLANK(Data!E1381), "", Data!E1381)</f>
        <v>TOS</v>
      </c>
      <c r="F1381" s="2" cm="1">
        <f t="array" ref="F1381">IF(ISBLANK(Data!F1381), "", DATE(2000 + RIGHT(Data!F1381, 2), _xlfn.SWITCH(MID(Data!F1381, 3, 3), "JAN", 1, "FEB", 2, "MAR", 3, "APR", 4, "MAY", 5, "JUN", 6, "JUL", 7, "AUG", 8, "SEP", 9, "OCT", 10, "NOV", 11, "DEC", 12), LEFT(Data!F1381, 2)))</f>
        <v>45586</v>
      </c>
      <c r="G1381" t="str">
        <f>IF(ISBLANK(Data!G1381), "", Data!G1381)</f>
        <v>MON</v>
      </c>
      <c r="H1381" t="str">
        <f>IF(ISBLANK(Data!H1381), "", Data!H1381)</f>
        <v>SK1491</v>
      </c>
      <c r="I1381" t="str">
        <f>IF(ISBLANK(Data!I1381), "", Data!I1381)</f>
        <v>C</v>
      </c>
      <c r="J1381" t="str">
        <f>IF(ISBLANK(Data!J1381), "", Data!J1381)</f>
        <v>TOS</v>
      </c>
      <c r="K1381" s="2" cm="1">
        <f t="array" ref="K1381">IF(ISBLANK(Data!K1381), "", DATE(2000 + RIGHT(Data!K1381, 2), _xlfn.SWITCH(MID(Data!K1381, 3, 3), "JAN", 1, "FEB", 2, "MAR", 3, "APR", 4, "MAY", 5, "JUN", 6, "JUL", 7, "AUG", 8, "SEP", 9, "OCT", 10, "NOV", 11, "DEC", 12), LEFT(Data!K1381, 2)))</f>
        <v>45591</v>
      </c>
      <c r="L1381" t="str">
        <f>IF(ISBLANK(Data!L1381), "", Data!L1381)</f>
        <v>SAT</v>
      </c>
      <c r="M1381" t="str">
        <f>IF(ISBLANK(Data!M1381), "", Data!M1381)</f>
        <v>HSU,WEI TSE</v>
      </c>
      <c r="N1381" t="str">
        <f>IF(ISBLANK(Data!N1381), "", Data!N1381)</f>
        <v>LV</v>
      </c>
      <c r="O1381" s="2" cm="1">
        <f t="array" ref="O1381">IF(ISBLANK(Data!O1381), "", DATE(2000 + RIGHT(Data!O1381, 2), _xlfn.SWITCH(MID(Data!O1381, 3, 3), "JAN", 1, "FEB", 2, "MAR", 3, "APR", 4, "MAY", 5, "JUN", 6, "JUL", 7, "AUG", 8, "SEP", 9, "OCT", 10, "NOV", 11, "DEC", 12), LEFT(Data!O1381, 2)))</f>
        <v>70860</v>
      </c>
      <c r="P1381" t="str">
        <f>IF(ISBLANK(Data!P1381), "", Data!P1381)</f>
        <v>1XX1</v>
      </c>
      <c r="Q1381" t="str">
        <f>IF(ISBLANK(Data!Q1381), "", Data!Q1381)</f>
        <v>749516364</v>
      </c>
      <c r="R1381" t="str">
        <f>IF(ISBLANK(Data!R1381), "", Data!R1381)</f>
        <v>BU868102240009TE74951636</v>
      </c>
      <c r="S1381" t="str">
        <f>IF(ISBLANK(Data!S1381), "", Data!S1381)</f>
        <v>CH</v>
      </c>
      <c r="T1381" s="1" t="str">
        <f>IF(ISBLANK(Data!T1381),"",(Data!T1381))</f>
        <v/>
      </c>
      <c r="U1381" t="str">
        <f>IF(ISBLANK(Data!U1381), "", Data!U1381)</f>
        <v/>
      </c>
      <c r="V1381" t="str">
        <f>IF(ISBLANK(Data!V1381), "", Data!V1381)</f>
        <v/>
      </c>
      <c r="W1381" t="str">
        <f>IF(ISBLANK(Data!W1381), "", Data!W1381)</f>
        <v/>
      </c>
      <c r="X1381" t="str">
        <f>IF(ISBLANK(Data!X1381), "", Data!X1381)</f>
        <v/>
      </c>
      <c r="Y1381" t="str">
        <f>IF(ISBLANK(Data!Y1381), "", Data!Y1381)</f>
        <v/>
      </c>
      <c r="Z1381" t="str">
        <f>IF(ISBLANK(Data!Z1381), "", Data!Z1381)</f>
        <v>T/0061025E/P/YS</v>
      </c>
      <c r="AA1381" t="str">
        <f>IF(ISBLANK(Data!AA1381), "", Data!AA1381)</f>
        <v>8610069856587</v>
      </c>
      <c r="AB1381" t="str">
        <f>IF(ISBLANK(Data!AB1381), "", Data!AB1381)</f>
        <v/>
      </c>
      <c r="AC1381" t="str">
        <f>IF(ISBLANK(Data!AC1381), "", Data!AC1381)</f>
        <v>L196400</v>
      </c>
      <c r="AD1381" t="str">
        <f>IF(ISBLANK(Data!AD1381), "", Data!AD1381)</f>
        <v/>
      </c>
      <c r="AE1381" t="str">
        <f>IF(ISBLANK(Data!AE1381), "", Data!AE1381)</f>
        <v/>
      </c>
      <c r="AF1381" s="7">
        <f>IF(ISBLANK(Data!AF1381), 0, _xlfn.NUMBERVALUE(SUBSTITUTE(Data!AF1381, ".", ",")))</f>
        <v>2916.11</v>
      </c>
      <c r="AG1381" t="str">
        <f>IF(ISBLANK(Data!AG1381), "", Data!AG1381)</f>
        <v>NKR</v>
      </c>
      <c r="AH1381" s="6">
        <f>IF(ISBLANK(Data!AH1381), 0, _xlfn.NUMBERVALUE(SUBSTITUTE(Data!AH1381, ".", ",")))</f>
        <v>2916.11</v>
      </c>
      <c r="AI1381" s="7">
        <f>IF(ISBLANK(Data!AI1381), "", _xlfn.NUMBERVALUE(SUBSTITUTE(Data!AI1381, ".", ",")))</f>
        <v>12000</v>
      </c>
      <c r="AJ1381" s="7">
        <f>IF(ISBLANK(Data!AJ1381), "", _xlfn.NUMBERVALUE(SUBSTITUTE(Data!AJ1381, ".", ",")))</f>
        <v>12000</v>
      </c>
      <c r="AK1381" s="7" t="str">
        <f>IF(ISBLANK(Data!AK1381), "", _xlfn.NUMBERVALUE(SUBSTITUTE(Data!AK1381, ".", ",")))</f>
        <v/>
      </c>
      <c r="AL1381">
        <f>IF(ISBLANK(Data!AL1381), "", Data!AL1381)</f>
        <v>0</v>
      </c>
      <c r="AM1381" s="15">
        <f>Table2[[#This Row],[DATE_IN]]-Table2[[#This Row],[DATE_OUT]]</f>
        <v>5</v>
      </c>
      <c r="AN1381" s="7" t="str">
        <f>IF(MID(RIGHT(Table2[[#This Row],[ADDR3]],3),1,1)=",",RIGHT(Table2[[#This Row],[ADDR3]],2),"")</f>
        <v/>
      </c>
      <c r="AO1381" s="7" t="str">
        <f>MID(Table2[[#This Row],[RES]],11,2)</f>
        <v>TW</v>
      </c>
      <c r="AP1381" s="7">
        <f>_xlfn.XLOOKUP(AG1381,Table3[CURRENCY],Table3[CONVERSION RATE],0)*Table2[[#This Row],[ORIGINAL PRICE]]</f>
        <v>2916.11</v>
      </c>
      <c r="AQ1381" s="7">
        <f>_xlfn.XLOOKUP(AG1381,Table3[CURRENCY],Table3[CONVERSION RATE],0)*Table2[[#This Row],[ORIGINAL PREPAYMENT]]</f>
        <v>2916.11</v>
      </c>
      <c r="AR1381" s="7"/>
      <c r="AS1381" s="15"/>
    </row>
    <row r="1382" spans="1:45" x14ac:dyDescent="0.25">
      <c r="A1382" t="str">
        <f>IF(ISBLANK(Data!A1382), "", Data!A1382)</f>
        <v>B</v>
      </c>
      <c r="B1382" s="2" cm="1">
        <f t="array" ref="B1382">IF(ISBLANK(Data!B1382), "", DATE(2000 + RIGHT(Data!B1382, 2), _xlfn.SWITCH(MID(Data!B1382, 3, 3), "JAN", 1, "FEB", 2, "MAR", 3, "APR", 4, "MAY", 5, "JUN", 6, "JUL", 7, "AUG", 8, "SEP", 9, "OCT", 10, "NOV", 11, "DEC", 12), LEFT(Data!B1382, 2)))</f>
        <v>45346</v>
      </c>
      <c r="C1382" t="str">
        <f>IF(ISBLANK(Data!C1382), "", Data!C1382)</f>
        <v>4743-6861-AU-3</v>
      </c>
      <c r="D1382" t="str">
        <f>IF(ISBLANK(Data!D1382), "", Data!D1382)</f>
        <v/>
      </c>
      <c r="E1382" t="str">
        <f>IF(ISBLANK(Data!E1382), "", Data!E1382)</f>
        <v>TOS</v>
      </c>
      <c r="F1382" s="2" cm="1">
        <f t="array" ref="F1382">IF(ISBLANK(Data!F1382), "", DATE(2000 + RIGHT(Data!F1382, 2), _xlfn.SWITCH(MID(Data!F1382, 3, 3), "JAN", 1, "FEB", 2, "MAR", 3, "APR", 4, "MAY", 5, "JUN", 6, "JUL", 7, "AUG", 8, "SEP", 9, "OCT", 10, "NOV", 11, "DEC", 12), LEFT(Data!F1382, 2)))</f>
        <v>45586</v>
      </c>
      <c r="G1382" t="str">
        <f>IF(ISBLANK(Data!G1382), "", Data!G1382)</f>
        <v>MON</v>
      </c>
      <c r="H1382" t="str">
        <f>IF(ISBLANK(Data!H1382), "", Data!H1382)</f>
        <v/>
      </c>
      <c r="I1382" t="str">
        <f>IF(ISBLANK(Data!I1382), "", Data!I1382)</f>
        <v>C</v>
      </c>
      <c r="J1382" t="str">
        <f>IF(ISBLANK(Data!J1382), "", Data!J1382)</f>
        <v>TOS</v>
      </c>
      <c r="K1382" s="2" cm="1">
        <f t="array" ref="K1382">IF(ISBLANK(Data!K1382), "", DATE(2000 + RIGHT(Data!K1382, 2), _xlfn.SWITCH(MID(Data!K1382, 3, 3), "JAN", 1, "FEB", 2, "MAR", 3, "APR", 4, "MAY", 5, "JUN", 6, "JUL", 7, "AUG", 8, "SEP", 9, "OCT", 10, "NOV", 11, "DEC", 12), LEFT(Data!K1382, 2)))</f>
        <v>45592</v>
      </c>
      <c r="L1382" t="str">
        <f>IF(ISBLANK(Data!L1382), "", Data!L1382)</f>
        <v>SUN</v>
      </c>
      <c r="M1382" t="str">
        <f>IF(ISBLANK(Data!M1382), "", Data!M1382)</f>
        <v>GRIFFIN,PAUL</v>
      </c>
      <c r="N1382" t="str">
        <f>IF(ISBLANK(Data!N1382), "", Data!N1382)</f>
        <v>LV</v>
      </c>
      <c r="O1382" s="2" t="str" cm="1">
        <f t="array" ref="O1382">IF(ISBLANK(Data!O1382), "", DATE(2000 + RIGHT(Data!O1382, 2), _xlfn.SWITCH(MID(Data!O1382, 3, 3), "JAN", 1, "FEB", 2, "MAR", 3, "APR", 4, "MAY", 5, "JUN", 6, "JUL", 7, "AUG", 8, "SEP", 9, "OCT", 10, "NOV", 11, "DEC", 12), LEFT(Data!O1382, 2)))</f>
        <v/>
      </c>
      <c r="P1382" t="str">
        <f>IF(ISBLANK(Data!P1382), "", Data!P1382)</f>
        <v>1001</v>
      </c>
      <c r="Q1382" t="str">
        <f>IF(ISBLANK(Data!Q1382), "", Data!Q1382)</f>
        <v/>
      </c>
      <c r="R1382" t="str">
        <f>IF(ISBLANK(Data!R1382), "", Data!R1382)</f>
        <v>CM526879XXXXXX9765</v>
      </c>
      <c r="S1382" t="str">
        <f>IF(ISBLANK(Data!S1382), "", Data!S1382)</f>
        <v/>
      </c>
      <c r="T1382" s="1" t="str">
        <f>IF(ISBLANK(Data!T1382),"",(Data!T1382))</f>
        <v>10/26</v>
      </c>
      <c r="U1382" t="str">
        <f>IF(ISBLANK(Data!U1382), "", Data!U1382)</f>
        <v/>
      </c>
      <c r="V1382" t="str">
        <f>IF(ISBLANK(Data!V1382), "", Data!V1382)</f>
        <v>7 AGILITY PLACE</v>
      </c>
      <c r="W1382" t="str">
        <f>IF(ISBLANK(Data!W1382), "", Data!W1382)</f>
        <v/>
      </c>
      <c r="X1382" t="str">
        <f>IF(ISBLANK(Data!X1382), "", Data!X1382)</f>
        <v>BIRTINYA QLD 4575          ,AU</v>
      </c>
      <c r="Y1382" t="str">
        <f>IF(ISBLANK(Data!Y1382), "", Data!Y1382)</f>
        <v/>
      </c>
      <c r="Z1382" t="str">
        <f>IF(ISBLANK(Data!Z1382), "", Data!Z1382)</f>
        <v>P/I1</v>
      </c>
      <c r="AA1382" t="str">
        <f>IF(ISBLANK(Data!AA1382), "", Data!AA1382)</f>
        <v>0427554315</v>
      </c>
      <c r="AB1382" t="str">
        <f>IF(ISBLANK(Data!AB1382), "", Data!AB1382)</f>
        <v/>
      </c>
      <c r="AC1382" t="str">
        <f>IF(ISBLANK(Data!AC1382), "", Data!AC1382)</f>
        <v/>
      </c>
      <c r="AD1382" t="str">
        <f>IF(ISBLANK(Data!AD1382), "", Data!AD1382)</f>
        <v/>
      </c>
      <c r="AE1382" t="str">
        <f>IF(ISBLANK(Data!AE1382), "", Data!AE1382)</f>
        <v>QF/1255672</v>
      </c>
      <c r="AF1382" s="7">
        <f>IF(ISBLANK(Data!AF1382), 0, _xlfn.NUMBERVALUE(SUBSTITUTE(Data!AF1382, ".", ",")))</f>
        <v>0</v>
      </c>
      <c r="AG1382" t="str">
        <f>IF(ISBLANK(Data!AG1382), "", Data!AG1382)</f>
        <v>NKR</v>
      </c>
      <c r="AH1382" s="6">
        <f>IF(ISBLANK(Data!AH1382), 0, _xlfn.NUMBERVALUE(SUBSTITUTE(Data!AH1382, ".", ",")))</f>
        <v>3279.34</v>
      </c>
      <c r="AI1382" s="7">
        <f>IF(ISBLANK(Data!AI1382), "", _xlfn.NUMBERVALUE(SUBSTITUTE(Data!AI1382, ".", ",")))</f>
        <v>12000</v>
      </c>
      <c r="AJ1382" s="7">
        <f>IF(ISBLANK(Data!AJ1382), "", _xlfn.NUMBERVALUE(SUBSTITUTE(Data!AJ1382, ".", ",")))</f>
        <v>12000</v>
      </c>
      <c r="AK1382" s="7" t="str">
        <f>IF(ISBLANK(Data!AK1382), "", _xlfn.NUMBERVALUE(SUBSTITUTE(Data!AK1382, ".", ",")))</f>
        <v/>
      </c>
      <c r="AL1382">
        <f>IF(ISBLANK(Data!AL1382), "", Data!AL1382)</f>
        <v>0</v>
      </c>
      <c r="AM1382" s="15">
        <f>Table2[[#This Row],[DATE_IN]]-Table2[[#This Row],[DATE_OUT]]</f>
        <v>6</v>
      </c>
      <c r="AN1382" s="7" t="str">
        <f>IF(MID(RIGHT(Table2[[#This Row],[ADDR3]],3),1,1)=",",RIGHT(Table2[[#This Row],[ADDR3]],2),"")</f>
        <v>AU</v>
      </c>
      <c r="AO1382" s="7" t="str">
        <f>MID(Table2[[#This Row],[RES]],11,2)</f>
        <v>AU</v>
      </c>
      <c r="AP1382" s="7">
        <f>_xlfn.XLOOKUP(AG1382,Table3[CURRENCY],Table3[CONVERSION RATE],0)*Table2[[#This Row],[ORIGINAL PRICE]]</f>
        <v>3279.34</v>
      </c>
      <c r="AQ1382" s="7">
        <f>_xlfn.XLOOKUP(AG1382,Table3[CURRENCY],Table3[CONVERSION RATE],0)*Table2[[#This Row],[ORIGINAL PREPAYMENT]]</f>
        <v>0</v>
      </c>
      <c r="AR1382" s="7"/>
      <c r="AS1382" s="15"/>
    </row>
    <row r="1383" spans="1:45" x14ac:dyDescent="0.25">
      <c r="A1383" t="str">
        <f>IF(ISBLANK(Data!A1383), "", Data!A1383)</f>
        <v>B</v>
      </c>
      <c r="B1383" s="2" cm="1">
        <f t="array" ref="B1383">IF(ISBLANK(Data!B1383), "", DATE(2000 + RIGHT(Data!B1383, 2), _xlfn.SWITCH(MID(Data!B1383, 3, 3), "JAN", 1, "FEB", 2, "MAR", 3, "APR", 4, "MAY", 5, "JUN", 6, "JUL", 7, "AUG", 8, "SEP", 9, "OCT", 10, "NOV", 11, "DEC", 12), LEFT(Data!B1383, 2)))</f>
        <v>45346</v>
      </c>
      <c r="C1383" t="str">
        <f>IF(ISBLANK(Data!C1383), "", Data!C1383)</f>
        <v>4743-7520-NO-4</v>
      </c>
      <c r="D1383" t="str">
        <f>IF(ISBLANK(Data!D1383), "", Data!D1383)</f>
        <v>QE813X</v>
      </c>
      <c r="E1383" t="str">
        <f>IF(ISBLANK(Data!E1383), "", Data!E1383)</f>
        <v>TOS</v>
      </c>
      <c r="F1383" s="2" cm="1">
        <f t="array" ref="F1383">IF(ISBLANK(Data!F1383), "", DATE(2000 + RIGHT(Data!F1383, 2), _xlfn.SWITCH(MID(Data!F1383, 3, 3), "JAN", 1, "FEB", 2, "MAR", 3, "APR", 4, "MAY", 5, "JUN", 6, "JUL", 7, "AUG", 8, "SEP", 9, "OCT", 10, "NOV", 11, "DEC", 12), LEFT(Data!F1383, 2)))</f>
        <v>45586</v>
      </c>
      <c r="G1383" t="str">
        <f>IF(ISBLANK(Data!G1383), "", Data!G1383)</f>
        <v>MON</v>
      </c>
      <c r="H1383" t="str">
        <f>IF(ISBLANK(Data!H1383), "", Data!H1383)</f>
        <v>SK4424</v>
      </c>
      <c r="I1383" t="str">
        <f>IF(ISBLANK(Data!I1383), "", Data!I1383)</f>
        <v>B</v>
      </c>
      <c r="J1383" t="str">
        <f>IF(ISBLANK(Data!J1383), "", Data!J1383)</f>
        <v>TOS</v>
      </c>
      <c r="K1383" s="2" cm="1">
        <f t="array" ref="K1383">IF(ISBLANK(Data!K1383), "", DATE(2000 + RIGHT(Data!K1383, 2), _xlfn.SWITCH(MID(Data!K1383, 3, 3), "JAN", 1, "FEB", 2, "MAR", 3, "APR", 4, "MAY", 5, "JUN", 6, "JUL", 7, "AUG", 8, "SEP", 9, "OCT", 10, "NOV", 11, "DEC", 12), LEFT(Data!K1383, 2)))</f>
        <v>45592</v>
      </c>
      <c r="L1383" t="str">
        <f>IF(ISBLANK(Data!L1383), "", Data!L1383)</f>
        <v>SUN</v>
      </c>
      <c r="M1383" t="str">
        <f>IF(ISBLANK(Data!M1383), "", Data!M1383)</f>
        <v>SCHUMM,PATRICK,MR</v>
      </c>
      <c r="N1383" t="str">
        <f>IF(ISBLANK(Data!N1383), "", Data!N1383)</f>
        <v>JF</v>
      </c>
      <c r="O1383" s="2" t="str" cm="1">
        <f t="array" ref="O1383">IF(ISBLANK(Data!O1383), "", DATE(2000 + RIGHT(Data!O1383, 2), _xlfn.SWITCH(MID(Data!O1383, 3, 3), "JAN", 1, "FEB", 2, "MAR", 3, "APR", 4, "MAY", 5, "JUN", 6, "JUL", 7, "AUG", 8, "SEP", 9, "OCT", 10, "NOV", 11, "DEC", 12), LEFT(Data!O1383, 2)))</f>
        <v/>
      </c>
      <c r="P1383" t="str">
        <f>IF(ISBLANK(Data!P1383), "", Data!P1383)</f>
        <v>1XX1</v>
      </c>
      <c r="Q1383" t="str">
        <f>IF(ISBLANK(Data!Q1383), "", Data!Q1383)</f>
        <v>M/419189</v>
      </c>
      <c r="R1383" t="str">
        <f>IF(ISBLANK(Data!R1383), "", Data!R1383)</f>
        <v>BU898110330005TE74154953</v>
      </c>
      <c r="S1383" t="str">
        <f>IF(ISBLANK(Data!S1383), "", Data!S1383)</f>
        <v>CH</v>
      </c>
      <c r="T1383" s="1" t="str">
        <f>IF(ISBLANK(Data!T1383),"",(Data!T1383))</f>
        <v/>
      </c>
      <c r="U1383" t="str">
        <f>IF(ISBLANK(Data!U1383), "", Data!U1383)</f>
        <v/>
      </c>
      <c r="V1383" t="str">
        <f>IF(ISBLANK(Data!V1383), "", Data!V1383)</f>
        <v>SCHIFFERWEG 3</v>
      </c>
      <c r="W1383" t="str">
        <f>IF(ISBLANK(Data!W1383), "", Data!W1383)</f>
        <v/>
      </c>
      <c r="X1383" t="str">
        <f>IF(ISBLANK(Data!X1383), "", Data!X1383)</f>
        <v>97483,ELTMANN              ,DE</v>
      </c>
      <c r="Y1383" t="str">
        <f>IF(ISBLANK(Data!Y1383), "", Data!Y1383)</f>
        <v/>
      </c>
      <c r="Z1383" t="str">
        <f>IF(ISBLANK(Data!Z1383), "", Data!Z1383)</f>
        <v>T/0018524D/P/N5</v>
      </c>
      <c r="AA1383" t="str">
        <f>IF(ISBLANK(Data!AA1383), "", Data!AA1383)</f>
        <v>+491729489155/EM</v>
      </c>
      <c r="AB1383" t="str">
        <f>IF(ISBLANK(Data!AB1383), "", Data!AB1383)</f>
        <v>WEBPREPAY/</v>
      </c>
      <c r="AC1383" t="str">
        <f>IF(ISBLANK(Data!AC1383), "", Data!AC1383)</f>
        <v/>
      </c>
      <c r="AD1383" t="str">
        <f>IF(ISBLANK(Data!AD1383), "", Data!AD1383)</f>
        <v/>
      </c>
      <c r="AE1383" t="str">
        <f>IF(ISBLANK(Data!AE1383), "", Data!AE1383)</f>
        <v/>
      </c>
      <c r="AF1383" s="7">
        <f>IF(ISBLANK(Data!AF1383), 0, _xlfn.NUMBERVALUE(SUBSTITUTE(Data!AF1383, ".", ",")))</f>
        <v>2775.28</v>
      </c>
      <c r="AG1383" t="str">
        <f>IF(ISBLANK(Data!AG1383), "", Data!AG1383)</f>
        <v>NKR</v>
      </c>
      <c r="AH1383" s="6">
        <f>IF(ISBLANK(Data!AH1383), 0, _xlfn.NUMBERVALUE(SUBSTITUTE(Data!AH1383, ".", ",")))</f>
        <v>2775.28</v>
      </c>
      <c r="AI1383" s="7">
        <f>IF(ISBLANK(Data!AI1383), "", _xlfn.NUMBERVALUE(SUBSTITUTE(Data!AI1383, ".", ",")))</f>
        <v>12000</v>
      </c>
      <c r="AJ1383" s="7">
        <f>IF(ISBLANK(Data!AJ1383), "", _xlfn.NUMBERVALUE(SUBSTITUTE(Data!AJ1383, ".", ",")))</f>
        <v>12000</v>
      </c>
      <c r="AK1383" s="7" t="str">
        <f>IF(ISBLANK(Data!AK1383), "", _xlfn.NUMBERVALUE(SUBSTITUTE(Data!AK1383, ".", ",")))</f>
        <v/>
      </c>
      <c r="AL1383">
        <f>IF(ISBLANK(Data!AL1383), "", Data!AL1383)</f>
        <v>0</v>
      </c>
      <c r="AM1383" s="15">
        <f>Table2[[#This Row],[DATE_IN]]-Table2[[#This Row],[DATE_OUT]]</f>
        <v>6</v>
      </c>
      <c r="AN1383" s="7" t="str">
        <f>IF(MID(RIGHT(Table2[[#This Row],[ADDR3]],3),1,1)=",",RIGHT(Table2[[#This Row],[ADDR3]],2),"")</f>
        <v>DE</v>
      </c>
      <c r="AO1383" s="7" t="str">
        <f>MID(Table2[[#This Row],[RES]],11,2)</f>
        <v>NO</v>
      </c>
      <c r="AP1383" s="7">
        <f>_xlfn.XLOOKUP(AG1383,Table3[CURRENCY],Table3[CONVERSION RATE],0)*Table2[[#This Row],[ORIGINAL PRICE]]</f>
        <v>2775.28</v>
      </c>
      <c r="AQ1383" s="7">
        <f>_xlfn.XLOOKUP(AG1383,Table3[CURRENCY],Table3[CONVERSION RATE],0)*Table2[[#This Row],[ORIGINAL PREPAYMENT]]</f>
        <v>2775.28</v>
      </c>
      <c r="AR1383" s="7"/>
      <c r="AS1383" s="15"/>
    </row>
    <row r="1384" spans="1:45" x14ac:dyDescent="0.25">
      <c r="A1384" t="str">
        <f>IF(ISBLANK(Data!A1384), "", Data!A1384)</f>
        <v>B</v>
      </c>
      <c r="B1384" s="2" cm="1">
        <f t="array" ref="B1384">IF(ISBLANK(Data!B1384), "", DATE(2000 + RIGHT(Data!B1384, 2), _xlfn.SWITCH(MID(Data!B1384, 3, 3), "JAN", 1, "FEB", 2, "MAR", 3, "APR", 4, "MAY", 5, "JUN", 6, "JUL", 7, "AUG", 8, "SEP", 9, "OCT", 10, "NOV", 11, "DEC", 12), LEFT(Data!B1384, 2)))</f>
        <v>45386</v>
      </c>
      <c r="C1384" t="str">
        <f>IF(ISBLANK(Data!C1384), "", Data!C1384)</f>
        <v>4986-9207-FR-3</v>
      </c>
      <c r="D1384" t="str">
        <f>IF(ISBLANK(Data!D1384), "", Data!D1384)</f>
        <v>QE492W</v>
      </c>
      <c r="E1384" t="str">
        <f>IF(ISBLANK(Data!E1384), "", Data!E1384)</f>
        <v>TOS</v>
      </c>
      <c r="F1384" s="2" cm="1">
        <f t="array" ref="F1384">IF(ISBLANK(Data!F1384), "", DATE(2000 + RIGHT(Data!F1384, 2), _xlfn.SWITCH(MID(Data!F1384, 3, 3), "JAN", 1, "FEB", 2, "MAR", 3, "APR", 4, "MAY", 5, "JUN", 6, "JUL", 7, "AUG", 8, "SEP", 9, "OCT", 10, "NOV", 11, "DEC", 12), LEFT(Data!F1384, 2)))</f>
        <v>45586</v>
      </c>
      <c r="G1384" t="str">
        <f>IF(ISBLANK(Data!G1384), "", Data!G1384)</f>
        <v>MON</v>
      </c>
      <c r="H1384" t="str">
        <f>IF(ISBLANK(Data!H1384), "", Data!H1384)</f>
        <v>WI</v>
      </c>
      <c r="I1384" t="str">
        <f>IF(ISBLANK(Data!I1384), "", Data!I1384)</f>
        <v>C</v>
      </c>
      <c r="J1384" t="str">
        <f>IF(ISBLANK(Data!J1384), "", Data!J1384)</f>
        <v>TOS</v>
      </c>
      <c r="K1384" s="2" cm="1">
        <f t="array" ref="K1384">IF(ISBLANK(Data!K1384), "", DATE(2000 + RIGHT(Data!K1384, 2), _xlfn.SWITCH(MID(Data!K1384, 3, 3), "JAN", 1, "FEB", 2, "MAR", 3, "APR", 4, "MAY", 5, "JUN", 6, "JUL", 7, "AUG", 8, "SEP", 9, "OCT", 10, "NOV", 11, "DEC", 12), LEFT(Data!K1384, 2)))</f>
        <v>45593</v>
      </c>
      <c r="L1384" t="str">
        <f>IF(ISBLANK(Data!L1384), "", Data!L1384)</f>
        <v>MON</v>
      </c>
      <c r="M1384" t="str">
        <f>IF(ISBLANK(Data!M1384), "", Data!M1384)</f>
        <v>FRANDEMICHE,ALEXANDRE</v>
      </c>
      <c r="N1384" t="str">
        <f>IF(ISBLANK(Data!N1384), "", Data!N1384)</f>
        <v>LI</v>
      </c>
      <c r="O1384" s="2" t="str" cm="1">
        <f t="array" ref="O1384">IF(ISBLANK(Data!O1384), "", DATE(2000 + RIGHT(Data!O1384, 2), _xlfn.SWITCH(MID(Data!O1384, 3, 3), "JAN", 1, "FEB", 2, "MAR", 3, "APR", 4, "MAY", 5, "JUN", 6, "JUL", 7, "AUG", 8, "SEP", 9, "OCT", 10, "NOV", 11, "DEC", 12), LEFT(Data!O1384, 2)))</f>
        <v/>
      </c>
      <c r="P1384" t="str">
        <f>IF(ISBLANK(Data!P1384), "", Data!P1384)</f>
        <v>1XX1</v>
      </c>
      <c r="Q1384" t="str">
        <f>IF(ISBLANK(Data!Q1384), "", Data!Q1384)</f>
        <v>NO345480840</v>
      </c>
      <c r="R1384" t="str">
        <f>IF(ISBLANK(Data!R1384), "", Data!R1384)</f>
        <v>BU873140020009TE34548084</v>
      </c>
      <c r="S1384" t="str">
        <f>IF(ISBLANK(Data!S1384), "", Data!S1384)</f>
        <v>CH</v>
      </c>
      <c r="T1384" s="1" t="str">
        <f>IF(ISBLANK(Data!T1384),"",(Data!T1384))</f>
        <v/>
      </c>
      <c r="U1384" t="str">
        <f>IF(ISBLANK(Data!U1384), "", Data!U1384)</f>
        <v/>
      </c>
      <c r="V1384" t="str">
        <f>IF(ISBLANK(Data!V1384), "", Data!V1384)</f>
        <v/>
      </c>
      <c r="W1384" t="str">
        <f>IF(ISBLANK(Data!W1384), "", Data!W1384)</f>
        <v/>
      </c>
      <c r="X1384" t="str">
        <f>IF(ISBLANK(Data!X1384), "", Data!X1384)</f>
        <v/>
      </c>
      <c r="Y1384" t="str">
        <f>IF(ISBLANK(Data!Y1384), "", Data!Y1384)</f>
        <v/>
      </c>
      <c r="Z1384" t="str">
        <f>IF(ISBLANK(Data!Z1384), "", Data!Z1384)</f>
        <v>T/0017146D/P/KU</v>
      </c>
      <c r="AA1384" t="str">
        <f>IF(ISBLANK(Data!AA1384), "", Data!AA1384)</f>
        <v>650508722</v>
      </c>
      <c r="AB1384" t="str">
        <f>IF(ISBLANK(Data!AB1384), "", Data!AB1384)</f>
        <v/>
      </c>
      <c r="AC1384" t="str">
        <f>IF(ISBLANK(Data!AC1384), "", Data!AC1384)</f>
        <v>L180700</v>
      </c>
      <c r="AD1384" t="str">
        <f>IF(ISBLANK(Data!AD1384), "", Data!AD1384)</f>
        <v/>
      </c>
      <c r="AE1384" t="str">
        <f>IF(ISBLANK(Data!AE1384), "", Data!AE1384)</f>
        <v/>
      </c>
      <c r="AF1384" s="7">
        <f>IF(ISBLANK(Data!AF1384), 0, _xlfn.NUMBERVALUE(SUBSTITUTE(Data!AF1384, ".", ",")))</f>
        <v>331.62</v>
      </c>
      <c r="AG1384" t="str">
        <f>IF(ISBLANK(Data!AG1384), "", Data!AG1384)</f>
        <v>EUR</v>
      </c>
      <c r="AH1384" s="6">
        <f>IF(ISBLANK(Data!AH1384), 0, _xlfn.NUMBERVALUE(SUBSTITUTE(Data!AH1384, ".", ",")))</f>
        <v>331.44</v>
      </c>
      <c r="AI1384" s="7">
        <f>IF(ISBLANK(Data!AI1384), "", _xlfn.NUMBERVALUE(SUBSTITUTE(Data!AI1384, ".", ",")))</f>
        <v>12000</v>
      </c>
      <c r="AJ1384" s="7">
        <f>IF(ISBLANK(Data!AJ1384), "", _xlfn.NUMBERVALUE(SUBSTITUTE(Data!AJ1384, ".", ",")))</f>
        <v>12000</v>
      </c>
      <c r="AK1384" s="7" t="str">
        <f>IF(ISBLANK(Data!AK1384), "", _xlfn.NUMBERVALUE(SUBSTITUTE(Data!AK1384, ".", ",")))</f>
        <v/>
      </c>
      <c r="AL1384">
        <f>IF(ISBLANK(Data!AL1384), "", Data!AL1384)</f>
        <v>0</v>
      </c>
      <c r="AM1384" s="15">
        <f>Table2[[#This Row],[DATE_IN]]-Table2[[#This Row],[DATE_OUT]]</f>
        <v>7</v>
      </c>
      <c r="AN1384" s="7" t="str">
        <f>IF(MID(RIGHT(Table2[[#This Row],[ADDR3]],3),1,1)=",",RIGHT(Table2[[#This Row],[ADDR3]],2),"")</f>
        <v/>
      </c>
      <c r="AO1384" s="7" t="str">
        <f>MID(Table2[[#This Row],[RES]],11,2)</f>
        <v>FR</v>
      </c>
      <c r="AP1384" s="7">
        <f>_xlfn.XLOOKUP(AG1384,Table3[CURRENCY],Table3[CONVERSION RATE],0)*Table2[[#This Row],[ORIGINAL PRICE]]</f>
        <v>3967.3368</v>
      </c>
      <c r="AQ1384" s="7">
        <f>_xlfn.XLOOKUP(AG1384,Table3[CURRENCY],Table3[CONVERSION RATE],0)*Table2[[#This Row],[ORIGINAL PREPAYMENT]]</f>
        <v>3969.4914000000003</v>
      </c>
      <c r="AR1384" s="7"/>
      <c r="AS1384" s="15"/>
    </row>
    <row r="1385" spans="1:45" x14ac:dyDescent="0.25">
      <c r="A1385" t="str">
        <f>IF(ISBLANK(Data!A1385), "", Data!A1385)</f>
        <v>B</v>
      </c>
      <c r="B1385" s="2" cm="1">
        <f t="array" ref="B1385">IF(ISBLANK(Data!B1385), "", DATE(2000 + RIGHT(Data!B1385, 2), _xlfn.SWITCH(MID(Data!B1385, 3, 3), "JAN", 1, "FEB", 2, "MAR", 3, "APR", 4, "MAY", 5, "JUN", 6, "JUL", 7, "AUG", 8, "SEP", 9, "OCT", 10, "NOV", 11, "DEC", 12), LEFT(Data!B1385, 2)))</f>
        <v>45399</v>
      </c>
      <c r="C1385" t="str">
        <f>IF(ISBLANK(Data!C1385), "", Data!C1385)</f>
        <v>0067-0221-FR-6</v>
      </c>
      <c r="D1385" t="str">
        <f>IF(ISBLANK(Data!D1385), "", Data!D1385)</f>
        <v>QE492W</v>
      </c>
      <c r="E1385" t="str">
        <f>IF(ISBLANK(Data!E1385), "", Data!E1385)</f>
        <v>TOS</v>
      </c>
      <c r="F1385" s="2" cm="1">
        <f t="array" ref="F1385">IF(ISBLANK(Data!F1385), "", DATE(2000 + RIGHT(Data!F1385, 2), _xlfn.SWITCH(MID(Data!F1385, 3, 3), "JAN", 1, "FEB", 2, "MAR", 3, "APR", 4, "MAY", 5, "JUN", 6, "JUL", 7, "AUG", 8, "SEP", 9, "OCT", 10, "NOV", 11, "DEC", 12), LEFT(Data!F1385, 2)))</f>
        <v>45587</v>
      </c>
      <c r="G1385" t="str">
        <f>IF(ISBLANK(Data!G1385), "", Data!G1385)</f>
        <v>TUE</v>
      </c>
      <c r="H1385" t="str">
        <f>IF(ISBLANK(Data!H1385), "", Data!H1385)</f>
        <v>SK4432</v>
      </c>
      <c r="I1385" t="str">
        <f>IF(ISBLANK(Data!I1385), "", Data!I1385)</f>
        <v>C</v>
      </c>
      <c r="J1385" t="str">
        <f>IF(ISBLANK(Data!J1385), "", Data!J1385)</f>
        <v>TOS</v>
      </c>
      <c r="K1385" s="2" cm="1">
        <f t="array" ref="K1385">IF(ISBLANK(Data!K1385), "", DATE(2000 + RIGHT(Data!K1385, 2), _xlfn.SWITCH(MID(Data!K1385, 3, 3), "JAN", 1, "FEB", 2, "MAR", 3, "APR", 4, "MAY", 5, "JUN", 6, "JUL", 7, "AUG", 8, "SEP", 9, "OCT", 10, "NOV", 11, "DEC", 12), LEFT(Data!K1385, 2)))</f>
        <v>45594</v>
      </c>
      <c r="L1385" t="str">
        <f>IF(ISBLANK(Data!L1385), "", Data!L1385)</f>
        <v>TUE</v>
      </c>
      <c r="M1385" t="str">
        <f>IF(ISBLANK(Data!M1385), "", Data!M1385)</f>
        <v>WARTER,SEBASTIEN</v>
      </c>
      <c r="N1385" t="str">
        <f>IF(ISBLANK(Data!N1385), "", Data!N1385)</f>
        <v>LI</v>
      </c>
      <c r="O1385" s="2" t="str" cm="1">
        <f t="array" ref="O1385">IF(ISBLANK(Data!O1385), "", DATE(2000 + RIGHT(Data!O1385, 2), _xlfn.SWITCH(MID(Data!O1385, 3, 3), "JAN", 1, "FEB", 2, "MAR", 3, "APR", 4, "MAY", 5, "JUN", 6, "JUL", 7, "AUG", 8, "SEP", 9, "OCT", 10, "NOV", 11, "DEC", 12), LEFT(Data!O1385, 2)))</f>
        <v/>
      </c>
      <c r="P1385" t="str">
        <f>IF(ISBLANK(Data!P1385), "", Data!P1385)</f>
        <v>1XX1</v>
      </c>
      <c r="Q1385" t="str">
        <f>IF(ISBLANK(Data!Q1385), "", Data!Q1385)</f>
        <v>NO109984990</v>
      </c>
      <c r="R1385" t="str">
        <f>IF(ISBLANK(Data!R1385), "", Data!R1385)</f>
        <v>BU873140020009TE10998499</v>
      </c>
      <c r="S1385" t="str">
        <f>IF(ISBLANK(Data!S1385), "", Data!S1385)</f>
        <v>CH</v>
      </c>
      <c r="T1385" s="1" t="str">
        <f>IF(ISBLANK(Data!T1385),"",(Data!T1385))</f>
        <v/>
      </c>
      <c r="U1385" t="str">
        <f>IF(ISBLANK(Data!U1385), "", Data!U1385)</f>
        <v/>
      </c>
      <c r="V1385" t="str">
        <f>IF(ISBLANK(Data!V1385), "", Data!V1385)</f>
        <v/>
      </c>
      <c r="W1385" t="str">
        <f>IF(ISBLANK(Data!W1385), "", Data!W1385)</f>
        <v/>
      </c>
      <c r="X1385" t="str">
        <f>IF(ISBLANK(Data!X1385), "", Data!X1385)</f>
        <v/>
      </c>
      <c r="Y1385" t="str">
        <f>IF(ISBLANK(Data!Y1385), "", Data!Y1385)</f>
        <v/>
      </c>
      <c r="Z1385" t="str">
        <f>IF(ISBLANK(Data!Z1385), "", Data!Z1385)</f>
        <v>T/0017146D/P/KU</v>
      </c>
      <c r="AA1385" t="str">
        <f>IF(ISBLANK(Data!AA1385), "", Data!AA1385)</f>
        <v>442031061826</v>
      </c>
      <c r="AB1385" t="str">
        <f>IF(ISBLANK(Data!AB1385), "", Data!AB1385)</f>
        <v/>
      </c>
      <c r="AC1385" t="str">
        <f>IF(ISBLANK(Data!AC1385), "", Data!AC1385)</f>
        <v>L180700</v>
      </c>
      <c r="AD1385" t="str">
        <f>IF(ISBLANK(Data!AD1385), "", Data!AD1385)</f>
        <v/>
      </c>
      <c r="AE1385" t="str">
        <f>IF(ISBLANK(Data!AE1385), "", Data!AE1385)</f>
        <v/>
      </c>
      <c r="AF1385" s="7">
        <f>IF(ISBLANK(Data!AF1385), 0, _xlfn.NUMBERVALUE(SUBSTITUTE(Data!AF1385, ".", ",")))</f>
        <v>331.72</v>
      </c>
      <c r="AG1385" t="str">
        <f>IF(ISBLANK(Data!AG1385), "", Data!AG1385)</f>
        <v>EUR</v>
      </c>
      <c r="AH1385" s="6">
        <f>IF(ISBLANK(Data!AH1385), 0, _xlfn.NUMBERVALUE(SUBSTITUTE(Data!AH1385, ".", ",")))</f>
        <v>331.44</v>
      </c>
      <c r="AI1385" s="7">
        <f>IF(ISBLANK(Data!AI1385), "", _xlfn.NUMBERVALUE(SUBSTITUTE(Data!AI1385, ".", ",")))</f>
        <v>12000</v>
      </c>
      <c r="AJ1385" s="7">
        <f>IF(ISBLANK(Data!AJ1385), "", _xlfn.NUMBERVALUE(SUBSTITUTE(Data!AJ1385, ".", ",")))</f>
        <v>12000</v>
      </c>
      <c r="AK1385" s="7" t="str">
        <f>IF(ISBLANK(Data!AK1385), "", _xlfn.NUMBERVALUE(SUBSTITUTE(Data!AK1385, ".", ",")))</f>
        <v/>
      </c>
      <c r="AL1385">
        <f>IF(ISBLANK(Data!AL1385), "", Data!AL1385)</f>
        <v>0</v>
      </c>
      <c r="AM1385" s="15">
        <f>Table2[[#This Row],[DATE_IN]]-Table2[[#This Row],[DATE_OUT]]</f>
        <v>7</v>
      </c>
      <c r="AN1385" s="7" t="str">
        <f>IF(MID(RIGHT(Table2[[#This Row],[ADDR3]],3),1,1)=",",RIGHT(Table2[[#This Row],[ADDR3]],2),"")</f>
        <v/>
      </c>
      <c r="AO1385" s="7" t="str">
        <f>MID(Table2[[#This Row],[RES]],11,2)</f>
        <v>FR</v>
      </c>
      <c r="AP1385" s="7">
        <f>_xlfn.XLOOKUP(AG1385,Table3[CURRENCY],Table3[CONVERSION RATE],0)*Table2[[#This Row],[ORIGINAL PRICE]]</f>
        <v>3967.3368</v>
      </c>
      <c r="AQ1385" s="7">
        <f>_xlfn.XLOOKUP(AG1385,Table3[CURRENCY],Table3[CONVERSION RATE],0)*Table2[[#This Row],[ORIGINAL PREPAYMENT]]</f>
        <v>3970.6884000000005</v>
      </c>
      <c r="AR1385" s="7"/>
      <c r="AS1385" s="15"/>
    </row>
    <row r="1386" spans="1:45" x14ac:dyDescent="0.25">
      <c r="A1386" t="str">
        <f>IF(ISBLANK(Data!A1386), "", Data!A1386)</f>
        <v>B</v>
      </c>
      <c r="B1386" s="2" cm="1">
        <f t="array" ref="B1386">IF(ISBLANK(Data!B1386), "", DATE(2000 + RIGHT(Data!B1386, 2), _xlfn.SWITCH(MID(Data!B1386, 3, 3), "JAN", 1, "FEB", 2, "MAR", 3, "APR", 4, "MAY", 5, "JUN", 6, "JUL", 7, "AUG", 8, "SEP", 9, "OCT", 10, "NOV", 11, "DEC", 12), LEFT(Data!B1386, 2)))</f>
        <v>45429</v>
      </c>
      <c r="C1386" t="str">
        <f>IF(ISBLANK(Data!C1386), "", Data!C1386)</f>
        <v>0256-7369-DE-0</v>
      </c>
      <c r="D1386" t="str">
        <f>IF(ISBLANK(Data!D1386), "", Data!D1386)</f>
        <v>QF810V</v>
      </c>
      <c r="E1386" t="str">
        <f>IF(ISBLANK(Data!E1386), "", Data!E1386)</f>
        <v>TOS</v>
      </c>
      <c r="F1386" s="2" cm="1">
        <f t="array" ref="F1386">IF(ISBLANK(Data!F1386), "", DATE(2000 + RIGHT(Data!F1386, 2), _xlfn.SWITCH(MID(Data!F1386, 3, 3), "JAN", 1, "FEB", 2, "MAR", 3, "APR", 4, "MAY", 5, "JUN", 6, "JUL", 7, "AUG", 8, "SEP", 9, "OCT", 10, "NOV", 11, "DEC", 12), LEFT(Data!F1386, 2)))</f>
        <v>45587</v>
      </c>
      <c r="G1386" t="str">
        <f>IF(ISBLANK(Data!G1386), "", Data!G1386)</f>
        <v>TUE</v>
      </c>
      <c r="H1386" t="str">
        <f>IF(ISBLANK(Data!H1386), "", Data!H1386)</f>
        <v>DY374</v>
      </c>
      <c r="I1386" t="str">
        <f>IF(ISBLANK(Data!I1386), "", Data!I1386)</f>
        <v>E</v>
      </c>
      <c r="J1386" t="str">
        <f>IF(ISBLANK(Data!J1386), "", Data!J1386)</f>
        <v>TOS</v>
      </c>
      <c r="K1386" s="2" cm="1">
        <f t="array" ref="K1386">IF(ISBLANK(Data!K1386), "", DATE(2000 + RIGHT(Data!K1386, 2), _xlfn.SWITCH(MID(Data!K1386, 3, 3), "JAN", 1, "FEB", 2, "MAR", 3, "APR", 4, "MAY", 5, "JUN", 6, "JUL", 7, "AUG", 8, "SEP", 9, "OCT", 10, "NOV", 11, "DEC", 12), LEFT(Data!K1386, 2)))</f>
        <v>45595</v>
      </c>
      <c r="L1386" t="str">
        <f>IF(ISBLANK(Data!L1386), "", Data!L1386)</f>
        <v>WED</v>
      </c>
      <c r="M1386" t="str">
        <f>IF(ISBLANK(Data!M1386), "", Data!M1386)</f>
        <v>HOFMANN,MARCEL</v>
      </c>
      <c r="N1386" t="str">
        <f>IF(ISBLANK(Data!N1386), "", Data!N1386)</f>
        <v>LI</v>
      </c>
      <c r="O1386" s="2" cm="1">
        <f t="array" ref="O1386">IF(ISBLANK(Data!O1386), "", DATE(2000 + RIGHT(Data!O1386, 2), _xlfn.SWITCH(MID(Data!O1386, 3, 3), "JAN", 1, "FEB", 2, "MAR", 3, "APR", 4, "MAY", 5, "JUN", 6, "JUL", 7, "AUG", 8, "SEP", 9, "OCT", 10, "NOV", 11, "DEC", 12), LEFT(Data!O1386, 2)))</f>
        <v>70860</v>
      </c>
      <c r="P1386" t="str">
        <f>IF(ISBLANK(Data!P1386), "", Data!P1386)</f>
        <v>1XX1</v>
      </c>
      <c r="Q1386" t="str">
        <f>IF(ISBLANK(Data!Q1386), "", Data!Q1386)</f>
        <v>798066243</v>
      </c>
      <c r="R1386" t="str">
        <f>IF(ISBLANK(Data!R1386), "", Data!R1386)</f>
        <v>BU868102220001TE79806624</v>
      </c>
      <c r="S1386" t="str">
        <f>IF(ISBLANK(Data!S1386), "", Data!S1386)</f>
        <v>CH</v>
      </c>
      <c r="T1386" s="1" t="str">
        <f>IF(ISBLANK(Data!T1386),"",(Data!T1386))</f>
        <v/>
      </c>
      <c r="U1386" t="str">
        <f>IF(ISBLANK(Data!U1386), "", Data!U1386)</f>
        <v/>
      </c>
      <c r="V1386" t="str">
        <f>IF(ISBLANK(Data!V1386), "", Data!V1386)</f>
        <v/>
      </c>
      <c r="W1386" t="str">
        <f>IF(ISBLANK(Data!W1386), "", Data!W1386)</f>
        <v/>
      </c>
      <c r="X1386" t="str">
        <f>IF(ISBLANK(Data!X1386), "", Data!X1386)</f>
        <v/>
      </c>
      <c r="Y1386" t="str">
        <f>IF(ISBLANK(Data!Y1386), "", Data!Y1386)</f>
        <v/>
      </c>
      <c r="Z1386" t="str">
        <f>IF(ISBLANK(Data!Z1386), "", Data!Z1386)</f>
        <v>T/0061003E/P/YS</v>
      </c>
      <c r="AA1386" t="str">
        <f>IF(ISBLANK(Data!AA1386), "", Data!AA1386)</f>
        <v>004982199949983</v>
      </c>
      <c r="AB1386" t="str">
        <f>IF(ISBLANK(Data!AB1386), "", Data!AB1386)</f>
        <v/>
      </c>
      <c r="AC1386" t="str">
        <f>IF(ISBLANK(Data!AC1386), "", Data!AC1386)</f>
        <v>L184400</v>
      </c>
      <c r="AD1386" t="str">
        <f>IF(ISBLANK(Data!AD1386), "", Data!AD1386)</f>
        <v/>
      </c>
      <c r="AE1386" t="str">
        <f>IF(ISBLANK(Data!AE1386), "", Data!AE1386)</f>
        <v/>
      </c>
      <c r="AF1386" s="7">
        <f>IF(ISBLANK(Data!AF1386), 0, _xlfn.NUMBERVALUE(SUBSTITUTE(Data!AF1386, ".", ",")))</f>
        <v>565.54999999999995</v>
      </c>
      <c r="AG1386" t="str">
        <f>IF(ISBLANK(Data!AG1386), "", Data!AG1386)</f>
        <v>EUR</v>
      </c>
      <c r="AH1386" s="6">
        <f>IF(ISBLANK(Data!AH1386), 0, _xlfn.NUMBERVALUE(SUBSTITUTE(Data!AH1386, ".", ",")))</f>
        <v>565.41999999999996</v>
      </c>
      <c r="AI1386" s="7">
        <f>IF(ISBLANK(Data!AI1386), "", _xlfn.NUMBERVALUE(SUBSTITUTE(Data!AI1386, ".", ",")))</f>
        <v>12000</v>
      </c>
      <c r="AJ1386" s="7">
        <f>IF(ISBLANK(Data!AJ1386), "", _xlfn.NUMBERVALUE(SUBSTITUTE(Data!AJ1386, ".", ",")))</f>
        <v>12000</v>
      </c>
      <c r="AK1386" s="7" t="str">
        <f>IF(ISBLANK(Data!AK1386), "", _xlfn.NUMBERVALUE(SUBSTITUTE(Data!AK1386, ".", ",")))</f>
        <v/>
      </c>
      <c r="AL1386">
        <f>IF(ISBLANK(Data!AL1386), "", Data!AL1386)</f>
        <v>0</v>
      </c>
      <c r="AM1386" s="15">
        <f>Table2[[#This Row],[DATE_IN]]-Table2[[#This Row],[DATE_OUT]]</f>
        <v>8</v>
      </c>
      <c r="AN1386" s="7" t="str">
        <f>IF(MID(RIGHT(Table2[[#This Row],[ADDR3]],3),1,1)=",",RIGHT(Table2[[#This Row],[ADDR3]],2),"")</f>
        <v/>
      </c>
      <c r="AO1386" s="7" t="str">
        <f>MID(Table2[[#This Row],[RES]],11,2)</f>
        <v>DE</v>
      </c>
      <c r="AP1386" s="7">
        <f>_xlfn.XLOOKUP(AG1386,Table3[CURRENCY],Table3[CONVERSION RATE],0)*Table2[[#This Row],[ORIGINAL PRICE]]</f>
        <v>6768.0774000000001</v>
      </c>
      <c r="AQ1386" s="7">
        <f>_xlfn.XLOOKUP(AG1386,Table3[CURRENCY],Table3[CONVERSION RATE],0)*Table2[[#This Row],[ORIGINAL PREPAYMENT]]</f>
        <v>6769.6334999999999</v>
      </c>
      <c r="AR1386" s="7"/>
      <c r="AS1386" s="15"/>
    </row>
    <row r="1387" spans="1:45" x14ac:dyDescent="0.25">
      <c r="A1387" t="str">
        <f>IF(ISBLANK(Data!A1387), "", Data!A1387)</f>
        <v>B</v>
      </c>
      <c r="B1387" s="2" cm="1">
        <f t="array" ref="B1387">IF(ISBLANK(Data!B1387), "", DATE(2000 + RIGHT(Data!B1387, 2), _xlfn.SWITCH(MID(Data!B1387, 3, 3), "JAN", 1, "FEB", 2, "MAR", 3, "APR", 4, "MAY", 5, "JUN", 6, "JUL", 7, "AUG", 8, "SEP", 9, "OCT", 10, "NOV", 11, "DEC", 12), LEFT(Data!B1387, 2)))</f>
        <v>45447</v>
      </c>
      <c r="C1387" t="str">
        <f>IF(ISBLANK(Data!C1387), "", Data!C1387)</f>
        <v>0359-1225-FR-1</v>
      </c>
      <c r="D1387" t="str">
        <f>IF(ISBLANK(Data!D1387), "", Data!D1387)</f>
        <v>QF950V</v>
      </c>
      <c r="E1387" t="str">
        <f>IF(ISBLANK(Data!E1387), "", Data!E1387)</f>
        <v>TOS</v>
      </c>
      <c r="F1387" s="2" cm="1">
        <f t="array" ref="F1387">IF(ISBLANK(Data!F1387), "", DATE(2000 + RIGHT(Data!F1387, 2), _xlfn.SWITCH(MID(Data!F1387, 3, 3), "JAN", 1, "FEB", 2, "MAR", 3, "APR", 4, "MAY", 5, "JUN", 6, "JUL", 7, "AUG", 8, "SEP", 9, "OCT", 10, "NOV", 11, "DEC", 12), LEFT(Data!F1387, 2)))</f>
        <v>45587</v>
      </c>
      <c r="G1387" t="str">
        <f>IF(ISBLANK(Data!G1387), "", Data!G1387)</f>
        <v>TUE</v>
      </c>
      <c r="H1387" t="str">
        <f>IF(ISBLANK(Data!H1387), "", Data!H1387)</f>
        <v/>
      </c>
      <c r="I1387" t="str">
        <f>IF(ISBLANK(Data!I1387), "", Data!I1387)</f>
        <v>B</v>
      </c>
      <c r="J1387" t="str">
        <f>IF(ISBLANK(Data!J1387), "", Data!J1387)</f>
        <v>TOS</v>
      </c>
      <c r="K1387" s="2" cm="1">
        <f t="array" ref="K1387">IF(ISBLANK(Data!K1387), "", DATE(2000 + RIGHT(Data!K1387, 2), _xlfn.SWITCH(MID(Data!K1387, 3, 3), "JAN", 1, "FEB", 2, "MAR", 3, "APR", 4, "MAY", 5, "JUN", 6, "JUL", 7, "AUG", 8, "SEP", 9, "OCT", 10, "NOV", 11, "DEC", 12), LEFT(Data!K1387, 2)))</f>
        <v>45592</v>
      </c>
      <c r="L1387" t="str">
        <f>IF(ISBLANK(Data!L1387), "", Data!L1387)</f>
        <v>SUN</v>
      </c>
      <c r="M1387" t="str">
        <f>IF(ISBLANK(Data!M1387), "", Data!M1387)</f>
        <v>BILLIOT,CYRILLE</v>
      </c>
      <c r="N1387" t="str">
        <f>IF(ISBLANK(Data!N1387), "", Data!N1387)</f>
        <v>LI</v>
      </c>
      <c r="O1387" s="2" cm="1">
        <f t="array" ref="O1387">IF(ISBLANK(Data!O1387), "", DATE(2000 + RIGHT(Data!O1387, 2), _xlfn.SWITCH(MID(Data!O1387, 3, 3), "JAN", 1, "FEB", 2, "MAR", 3, "APR", 4, "MAY", 5, "JUN", 6, "JUL", 7, "AUG", 8, "SEP", 9, "OCT", 10, "NOV", 11, "DEC", 12), LEFT(Data!O1387, 2)))</f>
        <v>61049</v>
      </c>
      <c r="P1387" t="str">
        <f>IF(ISBLANK(Data!P1387), "", Data!P1387)</f>
        <v>1XX1</v>
      </c>
      <c r="Q1387" t="str">
        <f>IF(ISBLANK(Data!Q1387), "", Data!Q1387)</f>
        <v>8878783908</v>
      </c>
      <c r="R1387" t="str">
        <f>IF(ISBLANK(Data!R1387), "", Data!R1387)</f>
        <v>BU871094800004TE87878390</v>
      </c>
      <c r="S1387" t="str">
        <f>IF(ISBLANK(Data!S1387), "", Data!S1387)</f>
        <v>CH</v>
      </c>
      <c r="T1387" s="1" t="str">
        <f>IF(ISBLANK(Data!T1387),"",(Data!T1387))</f>
        <v/>
      </c>
      <c r="U1387" t="str">
        <f>IF(ISBLANK(Data!U1387), "", Data!U1387)</f>
        <v/>
      </c>
      <c r="V1387" t="str">
        <f>IF(ISBLANK(Data!V1387), "", Data!V1387)</f>
        <v>PARK RUE</v>
      </c>
      <c r="W1387" t="str">
        <f>IF(ISBLANK(Data!W1387), "", Data!W1387)</f>
        <v/>
      </c>
      <c r="X1387" t="str">
        <f>IF(ISBLANK(Data!X1387), "", Data!X1387)</f>
        <v>90015,PARIS                ,FR</v>
      </c>
      <c r="Y1387" t="str">
        <f>IF(ISBLANK(Data!Y1387), "", Data!Y1387)</f>
        <v/>
      </c>
      <c r="Z1387" t="str">
        <f>IF(ISBLANK(Data!Z1387), "", Data!Z1387)</f>
        <v>T/0062893E/P/RF</v>
      </c>
      <c r="AA1387" t="str">
        <f>IF(ISBLANK(Data!AA1387), "", Data!AA1387)</f>
        <v>+33186269080</v>
      </c>
      <c r="AB1387" t="str">
        <f>IF(ISBLANK(Data!AB1387), "", Data!AB1387)</f>
        <v>V282.71EUR/</v>
      </c>
      <c r="AC1387" t="str">
        <f>IF(ISBLANK(Data!AC1387), "", Data!AC1387)</f>
        <v>L223200</v>
      </c>
      <c r="AD1387" t="str">
        <f>IF(ISBLANK(Data!AD1387), "", Data!AD1387)</f>
        <v/>
      </c>
      <c r="AE1387" t="str">
        <f>IF(ISBLANK(Data!AE1387), "", Data!AE1387)</f>
        <v/>
      </c>
      <c r="AF1387" s="7">
        <f>IF(ISBLANK(Data!AF1387), 0, _xlfn.NUMBERVALUE(SUBSTITUTE(Data!AF1387, ".", ",")))</f>
        <v>282.70999999999998</v>
      </c>
      <c r="AG1387" t="str">
        <f>IF(ISBLANK(Data!AG1387), "", Data!AG1387)</f>
        <v>EUR</v>
      </c>
      <c r="AH1387" s="6">
        <f>IF(ISBLANK(Data!AH1387), 0, _xlfn.NUMBERVALUE(SUBSTITUTE(Data!AH1387, ".", ",")))</f>
        <v>282.13</v>
      </c>
      <c r="AI1387" s="7">
        <f>IF(ISBLANK(Data!AI1387), "", _xlfn.NUMBERVALUE(SUBSTITUTE(Data!AI1387, ".", ",")))</f>
        <v>12000</v>
      </c>
      <c r="AJ1387" s="7">
        <f>IF(ISBLANK(Data!AJ1387), "", _xlfn.NUMBERVALUE(SUBSTITUTE(Data!AJ1387, ".", ",")))</f>
        <v>12000</v>
      </c>
      <c r="AK1387" s="7" t="str">
        <f>IF(ISBLANK(Data!AK1387), "", _xlfn.NUMBERVALUE(SUBSTITUTE(Data!AK1387, ".", ",")))</f>
        <v/>
      </c>
      <c r="AL1387">
        <f>IF(ISBLANK(Data!AL1387), "", Data!AL1387)</f>
        <v>0</v>
      </c>
      <c r="AM1387" s="15">
        <f>Table2[[#This Row],[DATE_IN]]-Table2[[#This Row],[DATE_OUT]]</f>
        <v>5</v>
      </c>
      <c r="AN1387" s="7" t="str">
        <f>IF(MID(RIGHT(Table2[[#This Row],[ADDR3]],3),1,1)=",",RIGHT(Table2[[#This Row],[ADDR3]],2),"")</f>
        <v>FR</v>
      </c>
      <c r="AO1387" s="7" t="str">
        <f>MID(Table2[[#This Row],[RES]],11,2)</f>
        <v>FR</v>
      </c>
      <c r="AP1387" s="7">
        <f>_xlfn.XLOOKUP(AG1387,Table3[CURRENCY],Table3[CONVERSION RATE],0)*Table2[[#This Row],[ORIGINAL PRICE]]</f>
        <v>3377.0961000000002</v>
      </c>
      <c r="AQ1387" s="7">
        <f>_xlfn.XLOOKUP(AG1387,Table3[CURRENCY],Table3[CONVERSION RATE],0)*Table2[[#This Row],[ORIGINAL PREPAYMENT]]</f>
        <v>3384.0387000000001</v>
      </c>
      <c r="AR1387" s="7"/>
      <c r="AS1387" s="15"/>
    </row>
    <row r="1388" spans="1:45" x14ac:dyDescent="0.25">
      <c r="A1388" t="str">
        <f>IF(ISBLANK(Data!A1388), "", Data!A1388)</f>
        <v>B</v>
      </c>
      <c r="B1388" s="2" cm="1">
        <f t="array" ref="B1388">IF(ISBLANK(Data!B1388), "", DATE(2000 + RIGHT(Data!B1388, 2), _xlfn.SWITCH(MID(Data!B1388, 3, 3), "JAN", 1, "FEB", 2, "MAR", 3, "APR", 4, "MAY", 5, "JUN", 6, "JUL", 7, "AUG", 8, "SEP", 9, "OCT", 10, "NOV", 11, "DEC", 12), LEFT(Data!B1388, 2)))</f>
        <v>45476</v>
      </c>
      <c r="C1388" t="str">
        <f>IF(ISBLANK(Data!C1388), "", Data!C1388)</f>
        <v>0527-9258-TH-5</v>
      </c>
      <c r="D1388" t="str">
        <f>IF(ISBLANK(Data!D1388), "", Data!D1388)</f>
        <v/>
      </c>
      <c r="E1388" t="str">
        <f>IF(ISBLANK(Data!E1388), "", Data!E1388)</f>
        <v>TOS</v>
      </c>
      <c r="F1388" s="2" cm="1">
        <f t="array" ref="F1388">IF(ISBLANK(Data!F1388), "", DATE(2000 + RIGHT(Data!F1388, 2), _xlfn.SWITCH(MID(Data!F1388, 3, 3), "JAN", 1, "FEB", 2, "MAR", 3, "APR", 4, "MAY", 5, "JUN", 6, "JUL", 7, "AUG", 8, "SEP", 9, "OCT", 10, "NOV", 11, "DEC", 12), LEFT(Data!F1388, 2)))</f>
        <v>45587</v>
      </c>
      <c r="G1388" t="str">
        <f>IF(ISBLANK(Data!G1388), "", Data!G1388)</f>
        <v>TUE</v>
      </c>
      <c r="H1388" t="str">
        <f>IF(ISBLANK(Data!H1388), "", Data!H1388)</f>
        <v>WF1336</v>
      </c>
      <c r="I1388" t="str">
        <f>IF(ISBLANK(Data!I1388), "", Data!I1388)</f>
        <v>C</v>
      </c>
      <c r="J1388" t="str">
        <f>IF(ISBLANK(Data!J1388), "", Data!J1388)</f>
        <v>TOS</v>
      </c>
      <c r="K1388" s="2" cm="1">
        <f t="array" ref="K1388">IF(ISBLANK(Data!K1388), "", DATE(2000 + RIGHT(Data!K1388, 2), _xlfn.SWITCH(MID(Data!K1388, 3, 3), "JAN", 1, "FEB", 2, "MAR", 3, "APR", 4, "MAY", 5, "JUN", 6, "JUL", 7, "AUG", 8, "SEP", 9, "OCT", 10, "NOV", 11, "DEC", 12), LEFT(Data!K1388, 2)))</f>
        <v>45591</v>
      </c>
      <c r="L1388" t="str">
        <f>IF(ISBLANK(Data!L1388), "", Data!L1388)</f>
        <v>SAT</v>
      </c>
      <c r="M1388" t="str">
        <f>IF(ISBLANK(Data!M1388), "", Data!M1388)</f>
        <v>SONGVUTI,JIRAPOL</v>
      </c>
      <c r="N1388" t="str">
        <f>IF(ISBLANK(Data!N1388), "", Data!N1388)</f>
        <v>JS</v>
      </c>
      <c r="O1388" s="2" t="str" cm="1">
        <f t="array" ref="O1388">IF(ISBLANK(Data!O1388), "", DATE(2000 + RIGHT(Data!O1388, 2), _xlfn.SWITCH(MID(Data!O1388, 3, 3), "JAN", 1, "FEB", 2, "MAR", 3, "APR", 4, "MAY", 5, "JUN", 6, "JUL", 7, "AUG", 8, "SEP", 9, "OCT", 10, "NOV", 11, "DEC", 12), LEFT(Data!O1388, 2)))</f>
        <v/>
      </c>
      <c r="P1388" t="str">
        <f>IF(ISBLANK(Data!P1388), "", Data!P1388)</f>
        <v>3001</v>
      </c>
      <c r="Q1388" t="str">
        <f>IF(ISBLANK(Data!Q1388), "", Data!Q1388)</f>
        <v/>
      </c>
      <c r="R1388" t="str">
        <f>IF(ISBLANK(Data!R1388), "", Data!R1388)</f>
        <v/>
      </c>
      <c r="S1388" t="str">
        <f>IF(ISBLANK(Data!S1388), "", Data!S1388)</f>
        <v/>
      </c>
      <c r="T1388" s="1" t="str">
        <f>IF(ISBLANK(Data!T1388),"",(Data!T1388))</f>
        <v/>
      </c>
      <c r="U1388" t="str">
        <f>IF(ISBLANK(Data!U1388), "", Data!U1388)</f>
        <v/>
      </c>
      <c r="V1388" t="str">
        <f>IF(ISBLANK(Data!V1388), "", Data!V1388)</f>
        <v/>
      </c>
      <c r="W1388" t="str">
        <f>IF(ISBLANK(Data!W1388), "", Data!W1388)</f>
        <v/>
      </c>
      <c r="X1388" t="str">
        <f>IF(ISBLANK(Data!X1388), "", Data!X1388)</f>
        <v/>
      </c>
      <c r="Y1388" t="str">
        <f>IF(ISBLANK(Data!Y1388), "", Data!Y1388)</f>
        <v/>
      </c>
      <c r="Z1388" t="str">
        <f>IF(ISBLANK(Data!Z1388), "", Data!Z1388)</f>
        <v>T/0066721E/P/IJ</v>
      </c>
      <c r="AA1388" t="str">
        <f>IF(ISBLANK(Data!AA1388), "", Data!AA1388)</f>
        <v>806833776</v>
      </c>
      <c r="AB1388" t="str">
        <f>IF(ISBLANK(Data!AB1388), "", Data!AB1388)</f>
        <v/>
      </c>
      <c r="AC1388" t="str">
        <f>IF(ISBLANK(Data!AC1388), "", Data!AC1388)</f>
        <v>L209200</v>
      </c>
      <c r="AD1388" t="str">
        <f>IF(ISBLANK(Data!AD1388), "", Data!AD1388)</f>
        <v/>
      </c>
      <c r="AE1388" t="str">
        <f>IF(ISBLANK(Data!AE1388), "", Data!AE1388)</f>
        <v/>
      </c>
      <c r="AF1388" s="7">
        <f>IF(ISBLANK(Data!AF1388), 0, _xlfn.NUMBERVALUE(SUBSTITUTE(Data!AF1388, ".", ",")))</f>
        <v>0</v>
      </c>
      <c r="AG1388" t="str">
        <f>IF(ISBLANK(Data!AG1388), "", Data!AG1388)</f>
        <v>NKR</v>
      </c>
      <c r="AH1388" s="6">
        <f>IF(ISBLANK(Data!AH1388), 0, _xlfn.NUMBERVALUE(SUBSTITUTE(Data!AH1388, ".", ",")))</f>
        <v>3519.99</v>
      </c>
      <c r="AI1388" s="7">
        <f>IF(ISBLANK(Data!AI1388), "", _xlfn.NUMBERVALUE(SUBSTITUTE(Data!AI1388, ".", ",")))</f>
        <v>0</v>
      </c>
      <c r="AJ1388" s="7">
        <f>IF(ISBLANK(Data!AJ1388), "", _xlfn.NUMBERVALUE(SUBSTITUTE(Data!AJ1388, ".", ",")))</f>
        <v>12000</v>
      </c>
      <c r="AK1388" s="7" t="str">
        <f>IF(ISBLANK(Data!AK1388), "", _xlfn.NUMBERVALUE(SUBSTITUTE(Data!AK1388, ".", ",")))</f>
        <v/>
      </c>
      <c r="AL1388">
        <f>IF(ISBLANK(Data!AL1388), "", Data!AL1388)</f>
        <v>0</v>
      </c>
      <c r="AM1388" s="15">
        <f>Table2[[#This Row],[DATE_IN]]-Table2[[#This Row],[DATE_OUT]]</f>
        <v>4</v>
      </c>
      <c r="AN1388" s="7" t="str">
        <f>IF(MID(RIGHT(Table2[[#This Row],[ADDR3]],3),1,1)=",",RIGHT(Table2[[#This Row],[ADDR3]],2),"")</f>
        <v/>
      </c>
      <c r="AO1388" s="7" t="str">
        <f>MID(Table2[[#This Row],[RES]],11,2)</f>
        <v>TH</v>
      </c>
      <c r="AP1388" s="7">
        <f>_xlfn.XLOOKUP(AG1388,Table3[CURRENCY],Table3[CONVERSION RATE],0)*Table2[[#This Row],[ORIGINAL PRICE]]</f>
        <v>3519.99</v>
      </c>
      <c r="AQ1388" s="7">
        <f>_xlfn.XLOOKUP(AG1388,Table3[CURRENCY],Table3[CONVERSION RATE],0)*Table2[[#This Row],[ORIGINAL PREPAYMENT]]</f>
        <v>0</v>
      </c>
      <c r="AR1388" s="7"/>
      <c r="AS1388" s="15"/>
    </row>
    <row r="1389" spans="1:45" x14ac:dyDescent="0.25">
      <c r="A1389" t="str">
        <f>IF(ISBLANK(Data!A1389), "", Data!A1389)</f>
        <v>B</v>
      </c>
      <c r="B1389" s="2" cm="1">
        <f t="array" ref="B1389">IF(ISBLANK(Data!B1389), "", DATE(2000 + RIGHT(Data!B1389, 2), _xlfn.SWITCH(MID(Data!B1389, 3, 3), "JAN", 1, "FEB", 2, "MAR", 3, "APR", 4, "MAY", 5, "JUN", 6, "JUL", 7, "AUG", 8, "SEP", 9, "OCT", 10, "NOV", 11, "DEC", 12), LEFT(Data!B1389, 2)))</f>
        <v>45491</v>
      </c>
      <c r="C1389" t="str">
        <f>IF(ISBLANK(Data!C1389), "", Data!C1389)</f>
        <v>0619-5437-DE-3</v>
      </c>
      <c r="D1389" t="str">
        <f>IF(ISBLANK(Data!D1389), "", Data!D1389)</f>
        <v>QF810V</v>
      </c>
      <c r="E1389" t="str">
        <f>IF(ISBLANK(Data!E1389), "", Data!E1389)</f>
        <v>TOS</v>
      </c>
      <c r="F1389" s="2" cm="1">
        <f t="array" ref="F1389">IF(ISBLANK(Data!F1389), "", DATE(2000 + RIGHT(Data!F1389, 2), _xlfn.SWITCH(MID(Data!F1389, 3, 3), "JAN", 1, "FEB", 2, "MAR", 3, "APR", 4, "MAY", 5, "JUN", 6, "JUL", 7, "AUG", 8, "SEP", 9, "OCT", 10, "NOV", 11, "DEC", 12), LEFT(Data!F1389, 2)))</f>
        <v>45587</v>
      </c>
      <c r="G1389" t="str">
        <f>IF(ISBLANK(Data!G1389), "", Data!G1389)</f>
        <v>TUE</v>
      </c>
      <c r="H1389" t="str">
        <f>IF(ISBLANK(Data!H1389), "", Data!H1389)</f>
        <v>WI</v>
      </c>
      <c r="I1389" t="str">
        <f>IF(ISBLANK(Data!I1389), "", Data!I1389)</f>
        <v>C</v>
      </c>
      <c r="J1389" t="str">
        <f>IF(ISBLANK(Data!J1389), "", Data!J1389)</f>
        <v>TOS</v>
      </c>
      <c r="K1389" s="2" cm="1">
        <f t="array" ref="K1389">IF(ISBLANK(Data!K1389), "", DATE(2000 + RIGHT(Data!K1389, 2), _xlfn.SWITCH(MID(Data!K1389, 3, 3), "JAN", 1, "FEB", 2, "MAR", 3, "APR", 4, "MAY", 5, "JUN", 6, "JUL", 7, "AUG", 8, "SEP", 9, "OCT", 10, "NOV", 11, "DEC", 12), LEFT(Data!K1389, 2)))</f>
        <v>45600</v>
      </c>
      <c r="L1389" t="str">
        <f>IF(ISBLANK(Data!L1389), "", Data!L1389)</f>
        <v>MON</v>
      </c>
      <c r="M1389" t="str">
        <f>IF(ISBLANK(Data!M1389), "", Data!M1389)</f>
        <v>GRENZEL,THOMAS</v>
      </c>
      <c r="N1389" t="str">
        <f>IF(ISBLANK(Data!N1389), "", Data!N1389)</f>
        <v>LI</v>
      </c>
      <c r="O1389" s="2" cm="1">
        <f t="array" ref="O1389">IF(ISBLANK(Data!O1389), "", DATE(2000 + RIGHT(Data!O1389, 2), _xlfn.SWITCH(MID(Data!O1389, 3, 3), "JAN", 1, "FEB", 2, "MAR", 3, "APR", 4, "MAY", 5, "JUN", 6, "JUL", 7, "AUG", 8, "SEP", 9, "OCT", 10, "NOV", 11, "DEC", 12), LEFT(Data!O1389, 2)))</f>
        <v>70860</v>
      </c>
      <c r="P1389" t="str">
        <f>IF(ISBLANK(Data!P1389), "", Data!P1389)</f>
        <v>1XX1</v>
      </c>
      <c r="Q1389" t="str">
        <f>IF(ISBLANK(Data!Q1389), "", Data!Q1389)</f>
        <v>792757973</v>
      </c>
      <c r="R1389" t="str">
        <f>IF(ISBLANK(Data!R1389), "", Data!R1389)</f>
        <v>BU868102220001TE79275797</v>
      </c>
      <c r="S1389" t="str">
        <f>IF(ISBLANK(Data!S1389), "", Data!S1389)</f>
        <v>CH</v>
      </c>
      <c r="T1389" s="1" t="str">
        <f>IF(ISBLANK(Data!T1389),"",(Data!T1389))</f>
        <v/>
      </c>
      <c r="U1389" t="str">
        <f>IF(ISBLANK(Data!U1389), "", Data!U1389)</f>
        <v/>
      </c>
      <c r="V1389" t="str">
        <f>IF(ISBLANK(Data!V1389), "", Data!V1389)</f>
        <v/>
      </c>
      <c r="W1389" t="str">
        <f>IF(ISBLANK(Data!W1389), "", Data!W1389)</f>
        <v/>
      </c>
      <c r="X1389" t="str">
        <f>IF(ISBLANK(Data!X1389), "", Data!X1389)</f>
        <v/>
      </c>
      <c r="Y1389" t="str">
        <f>IF(ISBLANK(Data!Y1389), "", Data!Y1389)</f>
        <v/>
      </c>
      <c r="Z1389" t="str">
        <f>IF(ISBLANK(Data!Z1389), "", Data!Z1389)</f>
        <v>T/0061003E/P/YS</v>
      </c>
      <c r="AA1389" t="str">
        <f>IF(ISBLANK(Data!AA1389), "", Data!AA1389)</f>
        <v>+4949-1711233083</v>
      </c>
      <c r="AB1389" t="str">
        <f>IF(ISBLANK(Data!AB1389), "", Data!AB1389)</f>
        <v/>
      </c>
      <c r="AC1389" t="str">
        <f>IF(ISBLANK(Data!AC1389), "", Data!AC1389)</f>
        <v>B042900</v>
      </c>
      <c r="AD1389" t="str">
        <f>IF(ISBLANK(Data!AD1389), "", Data!AD1389)</f>
        <v/>
      </c>
      <c r="AE1389" t="str">
        <f>IF(ISBLANK(Data!AE1389), "", Data!AE1389)</f>
        <v/>
      </c>
      <c r="AF1389" s="7">
        <f>IF(ISBLANK(Data!AF1389), 0, _xlfn.NUMBERVALUE(SUBSTITUTE(Data!AF1389, ".", ",")))</f>
        <v>577.79</v>
      </c>
      <c r="AG1389" t="str">
        <f>IF(ISBLANK(Data!AG1389), "", Data!AG1389)</f>
        <v>EUR</v>
      </c>
      <c r="AH1389" s="6">
        <f>IF(ISBLANK(Data!AH1389), 0, _xlfn.NUMBERVALUE(SUBSTITUTE(Data!AH1389, ".", ",")))</f>
        <v>891.65</v>
      </c>
      <c r="AI1389" s="7">
        <f>IF(ISBLANK(Data!AI1389), "", _xlfn.NUMBERVALUE(SUBSTITUTE(Data!AI1389, ".", ",")))</f>
        <v>12000</v>
      </c>
      <c r="AJ1389" s="7">
        <f>IF(ISBLANK(Data!AJ1389), "", _xlfn.NUMBERVALUE(SUBSTITUTE(Data!AJ1389, ".", ",")))</f>
        <v>12000</v>
      </c>
      <c r="AK1389" s="7" t="str">
        <f>IF(ISBLANK(Data!AK1389), "", _xlfn.NUMBERVALUE(SUBSTITUTE(Data!AK1389, ".", ",")))</f>
        <v/>
      </c>
      <c r="AL1389">
        <f>IF(ISBLANK(Data!AL1389), "", Data!AL1389)</f>
        <v>0</v>
      </c>
      <c r="AM1389" s="15">
        <f>Table2[[#This Row],[DATE_IN]]-Table2[[#This Row],[DATE_OUT]]</f>
        <v>13</v>
      </c>
      <c r="AN1389" s="7" t="str">
        <f>IF(MID(RIGHT(Table2[[#This Row],[ADDR3]],3),1,1)=",",RIGHT(Table2[[#This Row],[ADDR3]],2),"")</f>
        <v/>
      </c>
      <c r="AO1389" s="7" t="str">
        <f>MID(Table2[[#This Row],[RES]],11,2)</f>
        <v>DE</v>
      </c>
      <c r="AP1389" s="7">
        <f>_xlfn.XLOOKUP(AG1389,Table3[CURRENCY],Table3[CONVERSION RATE],0)*Table2[[#This Row],[ORIGINAL PRICE]]</f>
        <v>10673.050500000001</v>
      </c>
      <c r="AQ1389" s="7">
        <f>_xlfn.XLOOKUP(AG1389,Table3[CURRENCY],Table3[CONVERSION RATE],0)*Table2[[#This Row],[ORIGINAL PREPAYMENT]]</f>
        <v>6916.1463000000003</v>
      </c>
      <c r="AR1389" s="7"/>
      <c r="AS1389" s="15"/>
    </row>
    <row r="1390" spans="1:45" x14ac:dyDescent="0.25">
      <c r="A1390" t="str">
        <f>IF(ISBLANK(Data!A1390), "", Data!A1390)</f>
        <v>B</v>
      </c>
      <c r="B1390" s="2" cm="1">
        <f t="array" ref="B1390">IF(ISBLANK(Data!B1390), "", DATE(2000 + RIGHT(Data!B1390, 2), _xlfn.SWITCH(MID(Data!B1390, 3, 3), "JAN", 1, "FEB", 2, "MAR", 3, "APR", 4, "MAY", 5, "JUN", 6, "JUL", 7, "AUG", 8, "SEP", 9, "OCT", 10, "NOV", 11, "DEC", 12), LEFT(Data!B1390, 2)))</f>
        <v>45340</v>
      </c>
      <c r="C1390" t="str">
        <f>IF(ISBLANK(Data!C1390), "", Data!C1390)</f>
        <v>4706-1969-FR-3</v>
      </c>
      <c r="D1390" t="str">
        <f>IF(ISBLANK(Data!D1390), "", Data!D1390)</f>
        <v>QF810V</v>
      </c>
      <c r="E1390" t="str">
        <f>IF(ISBLANK(Data!E1390), "", Data!E1390)</f>
        <v>TOS</v>
      </c>
      <c r="F1390" s="2" cm="1">
        <f t="array" ref="F1390">IF(ISBLANK(Data!F1390), "", DATE(2000 + RIGHT(Data!F1390, 2), _xlfn.SWITCH(MID(Data!F1390, 3, 3), "JAN", 1, "FEB", 2, "MAR", 3, "APR", 4, "MAY", 5, "JUN", 6, "JUL", 7, "AUG", 8, "SEP", 9, "OCT", 10, "NOV", 11, "DEC", 12), LEFT(Data!F1390, 2)))</f>
        <v>45587</v>
      </c>
      <c r="G1390" t="str">
        <f>IF(ISBLANK(Data!G1390), "", Data!G1390)</f>
        <v>TUE</v>
      </c>
      <c r="H1390" t="str">
        <f>IF(ISBLANK(Data!H1390), "", Data!H1390)</f>
        <v>LH870</v>
      </c>
      <c r="I1390" t="str">
        <f>IF(ISBLANK(Data!I1390), "", Data!I1390)</f>
        <v>B</v>
      </c>
      <c r="J1390" t="str">
        <f>IF(ISBLANK(Data!J1390), "", Data!J1390)</f>
        <v>TOS</v>
      </c>
      <c r="K1390" s="2" cm="1">
        <f t="array" ref="K1390">IF(ISBLANK(Data!K1390), "", DATE(2000 + RIGHT(Data!K1390, 2), _xlfn.SWITCH(MID(Data!K1390, 3, 3), "JAN", 1, "FEB", 2, "MAR", 3, "APR", 4, "MAY", 5, "JUN", 6, "JUL", 7, "AUG", 8, "SEP", 9, "OCT", 10, "NOV", 11, "DEC", 12), LEFT(Data!K1390, 2)))</f>
        <v>45594</v>
      </c>
      <c r="L1390" t="str">
        <f>IF(ISBLANK(Data!L1390), "", Data!L1390)</f>
        <v>TUE</v>
      </c>
      <c r="M1390" t="str">
        <f>IF(ISBLANK(Data!M1390), "", Data!M1390)</f>
        <v>SCHELLE,ROMAIN</v>
      </c>
      <c r="N1390" t="str">
        <f>IF(ISBLANK(Data!N1390), "", Data!N1390)</f>
        <v>LI</v>
      </c>
      <c r="O1390" s="2" cm="1">
        <f t="array" ref="O1390">IF(ISBLANK(Data!O1390), "", DATE(2000 + RIGHT(Data!O1390, 2), _xlfn.SWITCH(MID(Data!O1390, 3, 3), "JAN", 1, "FEB", 2, "MAR", 3, "APR", 4, "MAY", 5, "JUN", 6, "JUL", 7, "AUG", 8, "SEP", 9, "OCT", 10, "NOV", 11, "DEC", 12), LEFT(Data!O1390, 2)))</f>
        <v>70860</v>
      </c>
      <c r="P1390" t="str">
        <f>IF(ISBLANK(Data!P1390), "", Data!P1390)</f>
        <v>1XX1</v>
      </c>
      <c r="Q1390" t="str">
        <f>IF(ISBLANK(Data!Q1390), "", Data!Q1390)</f>
        <v>728975136</v>
      </c>
      <c r="R1390" t="str">
        <f>IF(ISBLANK(Data!R1390), "", Data!R1390)</f>
        <v>BU868102220001TE72897513</v>
      </c>
      <c r="S1390" t="str">
        <f>IF(ISBLANK(Data!S1390), "", Data!S1390)</f>
        <v>CH</v>
      </c>
      <c r="T1390" s="1" t="str">
        <f>IF(ISBLANK(Data!T1390),"",(Data!T1390))</f>
        <v/>
      </c>
      <c r="U1390" t="str">
        <f>IF(ISBLANK(Data!U1390), "", Data!U1390)</f>
        <v/>
      </c>
      <c r="V1390" t="str">
        <f>IF(ISBLANK(Data!V1390), "", Data!V1390)</f>
        <v/>
      </c>
      <c r="W1390" t="str">
        <f>IF(ISBLANK(Data!W1390), "", Data!W1390)</f>
        <v/>
      </c>
      <c r="X1390" t="str">
        <f>IF(ISBLANK(Data!X1390), "", Data!X1390)</f>
        <v/>
      </c>
      <c r="Y1390" t="str">
        <f>IF(ISBLANK(Data!Y1390), "", Data!Y1390)</f>
        <v/>
      </c>
      <c r="Z1390" t="str">
        <f>IF(ISBLANK(Data!Z1390), "", Data!Z1390)</f>
        <v>T/0061003E/P/YS</v>
      </c>
      <c r="AA1390" t="str">
        <f>IF(ISBLANK(Data!AA1390), "", Data!AA1390)</f>
        <v>+33601009150</v>
      </c>
      <c r="AB1390" t="str">
        <f>IF(ISBLANK(Data!AB1390), "", Data!AB1390)</f>
        <v/>
      </c>
      <c r="AC1390" t="str">
        <f>IF(ISBLANK(Data!AC1390), "", Data!AC1390)</f>
        <v>L184400</v>
      </c>
      <c r="AD1390" t="str">
        <f>IF(ISBLANK(Data!AD1390), "", Data!AD1390)</f>
        <v/>
      </c>
      <c r="AE1390" t="str">
        <f>IF(ISBLANK(Data!AE1390), "", Data!AE1390)</f>
        <v/>
      </c>
      <c r="AF1390" s="7">
        <f>IF(ISBLANK(Data!AF1390), 0, _xlfn.NUMBERVALUE(SUBSTITUTE(Data!AF1390, ".", ",")))</f>
        <v>289.97000000000003</v>
      </c>
      <c r="AG1390" t="str">
        <f>IF(ISBLANK(Data!AG1390), "", Data!AG1390)</f>
        <v>EUR</v>
      </c>
      <c r="AH1390" s="6">
        <f>IF(ISBLANK(Data!AH1390), 0, _xlfn.NUMBERVALUE(SUBSTITUTE(Data!AH1390, ".", ",")))</f>
        <v>289.42</v>
      </c>
      <c r="AI1390" s="7">
        <f>IF(ISBLANK(Data!AI1390), "", _xlfn.NUMBERVALUE(SUBSTITUTE(Data!AI1390, ".", ",")))</f>
        <v>12000</v>
      </c>
      <c r="AJ1390" s="7">
        <f>IF(ISBLANK(Data!AJ1390), "", _xlfn.NUMBERVALUE(SUBSTITUTE(Data!AJ1390, ".", ",")))</f>
        <v>12000</v>
      </c>
      <c r="AK1390" s="7" t="str">
        <f>IF(ISBLANK(Data!AK1390), "", _xlfn.NUMBERVALUE(SUBSTITUTE(Data!AK1390, ".", ",")))</f>
        <v/>
      </c>
      <c r="AL1390">
        <f>IF(ISBLANK(Data!AL1390), "", Data!AL1390)</f>
        <v>0</v>
      </c>
      <c r="AM1390" s="15">
        <f>Table2[[#This Row],[DATE_IN]]-Table2[[#This Row],[DATE_OUT]]</f>
        <v>7</v>
      </c>
      <c r="AN1390" s="7" t="str">
        <f>IF(MID(RIGHT(Table2[[#This Row],[ADDR3]],3),1,1)=",",RIGHT(Table2[[#This Row],[ADDR3]],2),"")</f>
        <v/>
      </c>
      <c r="AO1390" s="7" t="str">
        <f>MID(Table2[[#This Row],[RES]],11,2)</f>
        <v>FR</v>
      </c>
      <c r="AP1390" s="7">
        <f>_xlfn.XLOOKUP(AG1390,Table3[CURRENCY],Table3[CONVERSION RATE],0)*Table2[[#This Row],[ORIGINAL PRICE]]</f>
        <v>3464.3574000000003</v>
      </c>
      <c r="AQ1390" s="7">
        <f>_xlfn.XLOOKUP(AG1390,Table3[CURRENCY],Table3[CONVERSION RATE],0)*Table2[[#This Row],[ORIGINAL PREPAYMENT]]</f>
        <v>3470.9409000000005</v>
      </c>
      <c r="AR1390" s="7"/>
      <c r="AS1390" s="15"/>
    </row>
    <row r="1391" spans="1:45" x14ac:dyDescent="0.25">
      <c r="A1391" t="str">
        <f>IF(ISBLANK(Data!A1391), "", Data!A1391)</f>
        <v>B</v>
      </c>
      <c r="B1391" s="2" cm="1">
        <f t="array" ref="B1391">IF(ISBLANK(Data!B1391), "", DATE(2000 + RIGHT(Data!B1391, 2), _xlfn.SWITCH(MID(Data!B1391, 3, 3), "JAN", 1, "FEB", 2, "MAR", 3, "APR", 4, "MAY", 5, "JUN", 6, "JUL", 7, "AUG", 8, "SEP", 9, "OCT", 10, "NOV", 11, "DEC", 12), LEFT(Data!B1391, 2)))</f>
        <v>45466</v>
      </c>
      <c r="C1391" t="str">
        <f>IF(ISBLANK(Data!C1391), "", Data!C1391)</f>
        <v>0470-1038-TH-6</v>
      </c>
      <c r="D1391" t="str">
        <f>IF(ISBLANK(Data!D1391), "", Data!D1391)</f>
        <v>QF812V</v>
      </c>
      <c r="E1391" t="str">
        <f>IF(ISBLANK(Data!E1391), "", Data!E1391)</f>
        <v>TOS</v>
      </c>
      <c r="F1391" s="2" cm="1">
        <f t="array" ref="F1391">IF(ISBLANK(Data!F1391), "", DATE(2000 + RIGHT(Data!F1391, 2), _xlfn.SWITCH(MID(Data!F1391, 3, 3), "JAN", 1, "FEB", 2, "MAR", 3, "APR", 4, "MAY", 5, "JUN", 6, "JUL", 7, "AUG", 8, "SEP", 9, "OCT", 10, "NOV", 11, "DEC", 12), LEFT(Data!F1391, 2)))</f>
        <v>45588</v>
      </c>
      <c r="G1391" t="str">
        <f>IF(ISBLANK(Data!G1391), "", Data!G1391)</f>
        <v>WED</v>
      </c>
      <c r="H1391" t="str">
        <f>IF(ISBLANK(Data!H1391), "", Data!H1391)</f>
        <v>SK4422</v>
      </c>
      <c r="I1391" t="str">
        <f>IF(ISBLANK(Data!I1391), "", Data!I1391)</f>
        <v>C</v>
      </c>
      <c r="J1391" t="str">
        <f>IF(ISBLANK(Data!J1391), "", Data!J1391)</f>
        <v>LKN</v>
      </c>
      <c r="K1391" s="2" cm="1">
        <f t="array" ref="K1391">IF(ISBLANK(Data!K1391), "", DATE(2000 + RIGHT(Data!K1391, 2), _xlfn.SWITCH(MID(Data!K1391, 3, 3), "JAN", 1, "FEB", 2, "MAR", 3, "APR", 4, "MAY", 5, "JUN", 6, "JUL", 7, "AUG", 8, "SEP", 9, "OCT", 10, "NOV", 11, "DEC", 12), LEFT(Data!K1391, 2)))</f>
        <v>45595</v>
      </c>
      <c r="L1391" t="str">
        <f>IF(ISBLANK(Data!L1391), "", Data!L1391)</f>
        <v>WED</v>
      </c>
      <c r="M1391" t="str">
        <f>IF(ISBLANK(Data!M1391), "", Data!M1391)</f>
        <v>MEEWANDEE,TIPPAWAN</v>
      </c>
      <c r="N1391" t="str">
        <f>IF(ISBLANK(Data!N1391), "", Data!N1391)</f>
        <v>LV</v>
      </c>
      <c r="O1391" s="2" cm="1">
        <f t="array" ref="O1391">IF(ISBLANK(Data!O1391), "", DATE(2000 + RIGHT(Data!O1391, 2), _xlfn.SWITCH(MID(Data!O1391, 3, 3), "JAN", 1, "FEB", 2, "MAR", 3, "APR", 4, "MAY", 5, "JUN", 6, "JUL", 7, "AUG", 8, "SEP", 9, "OCT", 10, "NOV", 11, "DEC", 12), LEFT(Data!O1391, 2)))</f>
        <v>70860</v>
      </c>
      <c r="P1391" t="str">
        <f>IF(ISBLANK(Data!P1391), "", Data!P1391)</f>
        <v>1XX1</v>
      </c>
      <c r="Q1391" t="str">
        <f>IF(ISBLANK(Data!Q1391), "", Data!Q1391)</f>
        <v>713813242</v>
      </c>
      <c r="R1391" t="str">
        <f>IF(ISBLANK(Data!R1391), "", Data!R1391)</f>
        <v>BU868102240009TE71381324</v>
      </c>
      <c r="S1391" t="str">
        <f>IF(ISBLANK(Data!S1391), "", Data!S1391)</f>
        <v>CH</v>
      </c>
      <c r="T1391" s="1" t="str">
        <f>IF(ISBLANK(Data!T1391),"",(Data!T1391))</f>
        <v/>
      </c>
      <c r="U1391" t="str">
        <f>IF(ISBLANK(Data!U1391), "", Data!U1391)</f>
        <v/>
      </c>
      <c r="V1391" t="str">
        <f>IF(ISBLANK(Data!V1391), "", Data!V1391)</f>
        <v/>
      </c>
      <c r="W1391" t="str">
        <f>IF(ISBLANK(Data!W1391), "", Data!W1391)</f>
        <v/>
      </c>
      <c r="X1391" t="str">
        <f>IF(ISBLANK(Data!X1391), "", Data!X1391)</f>
        <v/>
      </c>
      <c r="Y1391" t="str">
        <f>IF(ISBLANK(Data!Y1391), "", Data!Y1391)</f>
        <v/>
      </c>
      <c r="Z1391" t="str">
        <f>IF(ISBLANK(Data!Z1391), "", Data!Z1391)</f>
        <v>T/0061025E/P/YS</v>
      </c>
      <c r="AA1391" t="str">
        <f>IF(ISBLANK(Data!AA1391), "", Data!AA1391)</f>
        <v>+66818612898</v>
      </c>
      <c r="AB1391" t="str">
        <f>IF(ISBLANK(Data!AB1391), "", Data!AB1391)</f>
        <v>ADR/</v>
      </c>
      <c r="AC1391" t="str">
        <f>IF(ISBLANK(Data!AC1391), "", Data!AC1391)</f>
        <v>L196400</v>
      </c>
      <c r="AD1391" t="str">
        <f>IF(ISBLANK(Data!AD1391), "", Data!AD1391)</f>
        <v/>
      </c>
      <c r="AE1391" t="str">
        <f>IF(ISBLANK(Data!AE1391), "", Data!AE1391)</f>
        <v/>
      </c>
      <c r="AF1391" s="7">
        <f>IF(ISBLANK(Data!AF1391), 0, _xlfn.NUMBERVALUE(SUBSTITUTE(Data!AF1391, ".", ",")))</f>
        <v>8904.34</v>
      </c>
      <c r="AG1391" t="str">
        <f>IF(ISBLANK(Data!AG1391), "", Data!AG1391)</f>
        <v>NKR</v>
      </c>
      <c r="AH1391" s="6">
        <f>IF(ISBLANK(Data!AH1391), 0, _xlfn.NUMBERVALUE(SUBSTITUTE(Data!AH1391, ".", ",")))</f>
        <v>8904.34</v>
      </c>
      <c r="AI1391" s="7">
        <f>IF(ISBLANK(Data!AI1391), "", _xlfn.NUMBERVALUE(SUBSTITUTE(Data!AI1391, ".", ",")))</f>
        <v>12000</v>
      </c>
      <c r="AJ1391" s="7">
        <f>IF(ISBLANK(Data!AJ1391), "", _xlfn.NUMBERVALUE(SUBSTITUTE(Data!AJ1391, ".", ",")))</f>
        <v>12000</v>
      </c>
      <c r="AK1391" s="7">
        <f>IF(ISBLANK(Data!AK1391), "", _xlfn.NUMBERVALUE(SUBSTITUTE(Data!AK1391, ".", ",")))</f>
        <v>4500</v>
      </c>
      <c r="AL1391">
        <f>IF(ISBLANK(Data!AL1391), "", Data!AL1391)</f>
        <v>0</v>
      </c>
      <c r="AM1391" s="15">
        <f>Table2[[#This Row],[DATE_IN]]-Table2[[#This Row],[DATE_OUT]]</f>
        <v>7</v>
      </c>
      <c r="AN1391" s="7" t="str">
        <f>IF(MID(RIGHT(Table2[[#This Row],[ADDR3]],3),1,1)=",",RIGHT(Table2[[#This Row],[ADDR3]],2),"")</f>
        <v/>
      </c>
      <c r="AO1391" s="7" t="str">
        <f>MID(Table2[[#This Row],[RES]],11,2)</f>
        <v>TH</v>
      </c>
      <c r="AP1391" s="7">
        <f>_xlfn.XLOOKUP(AG1391,Table3[CURRENCY],Table3[CONVERSION RATE],0)*Table2[[#This Row],[ORIGINAL PRICE]]</f>
        <v>8904.34</v>
      </c>
      <c r="AQ1391" s="7">
        <f>_xlfn.XLOOKUP(AG1391,Table3[CURRENCY],Table3[CONVERSION RATE],0)*Table2[[#This Row],[ORIGINAL PREPAYMENT]]</f>
        <v>8904.34</v>
      </c>
      <c r="AR1391" s="7"/>
      <c r="AS1391" s="15"/>
    </row>
    <row r="1392" spans="1:45" x14ac:dyDescent="0.25">
      <c r="A1392" t="str">
        <f>IF(ISBLANK(Data!A1392), "", Data!A1392)</f>
        <v>B</v>
      </c>
      <c r="B1392" s="2" cm="1">
        <f t="array" ref="B1392">IF(ISBLANK(Data!B1392), "", DATE(2000 + RIGHT(Data!B1392, 2), _xlfn.SWITCH(MID(Data!B1392, 3, 3), "JAN", 1, "FEB", 2, "MAR", 3, "APR", 4, "MAY", 5, "JUN", 6, "JUL", 7, "AUG", 8, "SEP", 9, "OCT", 10, "NOV", 11, "DEC", 12), LEFT(Data!B1392, 2)))</f>
        <v>45466</v>
      </c>
      <c r="C1392" t="str">
        <f>IF(ISBLANK(Data!C1392), "", Data!C1392)</f>
        <v>0471-3306-SG-3</v>
      </c>
      <c r="D1392" t="str">
        <f>IF(ISBLANK(Data!D1392), "", Data!D1392)</f>
        <v/>
      </c>
      <c r="E1392" t="str">
        <f>IF(ISBLANK(Data!E1392), "", Data!E1392)</f>
        <v>TOS</v>
      </c>
      <c r="F1392" s="2" cm="1">
        <f t="array" ref="F1392">IF(ISBLANK(Data!F1392), "", DATE(2000 + RIGHT(Data!F1392, 2), _xlfn.SWITCH(MID(Data!F1392, 3, 3), "JAN", 1, "FEB", 2, "MAR", 3, "APR", 4, "MAY", 5, "JUN", 6, "JUL", 7, "AUG", 8, "SEP", 9, "OCT", 10, "NOV", 11, "DEC", 12), LEFT(Data!F1392, 2)))</f>
        <v>45588</v>
      </c>
      <c r="G1392" t="str">
        <f>IF(ISBLANK(Data!G1392), "", Data!G1392)</f>
        <v>WED</v>
      </c>
      <c r="H1392" t="str">
        <f>IF(ISBLANK(Data!H1392), "", Data!H1392)</f>
        <v/>
      </c>
      <c r="I1392" t="str">
        <f>IF(ISBLANK(Data!I1392), "", Data!I1392)</f>
        <v>E</v>
      </c>
      <c r="J1392" t="str">
        <f>IF(ISBLANK(Data!J1392), "", Data!J1392)</f>
        <v>TOS</v>
      </c>
      <c r="K1392" s="2" cm="1">
        <f t="array" ref="K1392">IF(ISBLANK(Data!K1392), "", DATE(2000 + RIGHT(Data!K1392, 2), _xlfn.SWITCH(MID(Data!K1392, 3, 3), "JAN", 1, "FEB", 2, "MAR", 3, "APR", 4, "MAY", 5, "JUN", 6, "JUL", 7, "AUG", 8, "SEP", 9, "OCT", 10, "NOV", 11, "DEC", 12), LEFT(Data!K1392, 2)))</f>
        <v>45595</v>
      </c>
      <c r="L1392" t="str">
        <f>IF(ISBLANK(Data!L1392), "", Data!L1392)</f>
        <v>WED</v>
      </c>
      <c r="M1392" t="str">
        <f>IF(ISBLANK(Data!M1392), "", Data!M1392)</f>
        <v>ONG,YEOW HIN</v>
      </c>
      <c r="N1392" t="str">
        <f>IF(ISBLANK(Data!N1392), "", Data!N1392)</f>
        <v>LV</v>
      </c>
      <c r="O1392" s="2" t="str" cm="1">
        <f t="array" ref="O1392">IF(ISBLANK(Data!O1392), "", DATE(2000 + RIGHT(Data!O1392, 2), _xlfn.SWITCH(MID(Data!O1392, 3, 3), "JAN", 1, "FEB", 2, "MAR", 3, "APR", 4, "MAY", 5, "JUN", 6, "JUL", 7, "AUG", 8, "SEP", 9, "OCT", 10, "NOV", 11, "DEC", 12), LEFT(Data!O1392, 2)))</f>
        <v/>
      </c>
      <c r="P1392" t="str">
        <f>IF(ISBLANK(Data!P1392), "", Data!P1392)</f>
        <v>1XX1</v>
      </c>
      <c r="Q1392" t="str">
        <f>IF(ISBLANK(Data!Q1392), "", Data!Q1392)</f>
        <v>86810188</v>
      </c>
      <c r="R1392" t="str">
        <f>IF(ISBLANK(Data!R1392), "", Data!R1392)</f>
        <v>BU868101880003TE04713306</v>
      </c>
      <c r="S1392" t="str">
        <f>IF(ISBLANK(Data!S1392), "", Data!S1392)</f>
        <v>CH</v>
      </c>
      <c r="T1392" s="1" t="str">
        <f>IF(ISBLANK(Data!T1392),"",(Data!T1392))</f>
        <v/>
      </c>
      <c r="U1392" t="str">
        <f>IF(ISBLANK(Data!U1392), "", Data!U1392)</f>
        <v/>
      </c>
      <c r="V1392" t="str">
        <f>IF(ISBLANK(Data!V1392), "", Data!V1392)</f>
        <v/>
      </c>
      <c r="W1392" t="str">
        <f>IF(ISBLANK(Data!W1392), "", Data!W1392)</f>
        <v/>
      </c>
      <c r="X1392" t="str">
        <f>IF(ISBLANK(Data!X1392), "", Data!X1392)</f>
        <v/>
      </c>
      <c r="Y1392" t="str">
        <f>IF(ISBLANK(Data!Y1392), "", Data!Y1392)</f>
        <v/>
      </c>
      <c r="Z1392" t="str">
        <f>IF(ISBLANK(Data!Z1392), "", Data!Z1392)</f>
        <v>T/0043186E/P/Z5</v>
      </c>
      <c r="AA1392" t="str">
        <f>IF(ISBLANK(Data!AA1392), "", Data!AA1392)</f>
        <v/>
      </c>
      <c r="AB1392" t="str">
        <f>IF(ISBLANK(Data!AB1392), "", Data!AB1392)</f>
        <v/>
      </c>
      <c r="AC1392" t="str">
        <f>IF(ISBLANK(Data!AC1392), "", Data!AC1392)</f>
        <v>P002100</v>
      </c>
      <c r="AD1392" t="str">
        <f>IF(ISBLANK(Data!AD1392), "", Data!AD1392)</f>
        <v/>
      </c>
      <c r="AE1392" t="str">
        <f>IF(ISBLANK(Data!AE1392), "", Data!AE1392)</f>
        <v/>
      </c>
      <c r="AF1392" s="7">
        <f>IF(ISBLANK(Data!AF1392), 0, _xlfn.NUMBERVALUE(SUBSTITUTE(Data!AF1392, ".", ",")))</f>
        <v>4903.99</v>
      </c>
      <c r="AG1392" t="str">
        <f>IF(ISBLANK(Data!AG1392), "", Data!AG1392)</f>
        <v>NKR</v>
      </c>
      <c r="AH1392" s="6">
        <f>IF(ISBLANK(Data!AH1392), 0, _xlfn.NUMBERVALUE(SUBSTITUTE(Data!AH1392, ".", ",")))</f>
        <v>4903.99</v>
      </c>
      <c r="AI1392" s="7">
        <f>IF(ISBLANK(Data!AI1392), "", _xlfn.NUMBERVALUE(SUBSTITUTE(Data!AI1392, ".", ",")))</f>
        <v>12000</v>
      </c>
      <c r="AJ1392" s="7">
        <f>IF(ISBLANK(Data!AJ1392), "", _xlfn.NUMBERVALUE(SUBSTITUTE(Data!AJ1392, ".", ",")))</f>
        <v>12000</v>
      </c>
      <c r="AK1392" s="7" t="str">
        <f>IF(ISBLANK(Data!AK1392), "", _xlfn.NUMBERVALUE(SUBSTITUTE(Data!AK1392, ".", ",")))</f>
        <v/>
      </c>
      <c r="AL1392">
        <f>IF(ISBLANK(Data!AL1392), "", Data!AL1392)</f>
        <v>0</v>
      </c>
      <c r="AM1392" s="15">
        <f>Table2[[#This Row],[DATE_IN]]-Table2[[#This Row],[DATE_OUT]]</f>
        <v>7</v>
      </c>
      <c r="AN1392" s="7" t="str">
        <f>IF(MID(RIGHT(Table2[[#This Row],[ADDR3]],3),1,1)=",",RIGHT(Table2[[#This Row],[ADDR3]],2),"")</f>
        <v/>
      </c>
      <c r="AO1392" s="7" t="str">
        <f>MID(Table2[[#This Row],[RES]],11,2)</f>
        <v>SG</v>
      </c>
      <c r="AP1392" s="7">
        <f>_xlfn.XLOOKUP(AG1392,Table3[CURRENCY],Table3[CONVERSION RATE],0)*Table2[[#This Row],[ORIGINAL PRICE]]</f>
        <v>4903.99</v>
      </c>
      <c r="AQ1392" s="7">
        <f>_xlfn.XLOOKUP(AG1392,Table3[CURRENCY],Table3[CONVERSION RATE],0)*Table2[[#This Row],[ORIGINAL PREPAYMENT]]</f>
        <v>4903.99</v>
      </c>
      <c r="AR1392" s="7"/>
      <c r="AS1392" s="15"/>
    </row>
    <row r="1393" spans="1:45" x14ac:dyDescent="0.25">
      <c r="A1393" t="str">
        <f>IF(ISBLANK(Data!A1393), "", Data!A1393)</f>
        <v>B</v>
      </c>
      <c r="B1393" s="2" cm="1">
        <f t="array" ref="B1393">IF(ISBLANK(Data!B1393), "", DATE(2000 + RIGHT(Data!B1393, 2), _xlfn.SWITCH(MID(Data!B1393, 3, 3), "JAN", 1, "FEB", 2, "MAR", 3, "APR", 4, "MAY", 5, "JUN", 6, "JUL", 7, "AUG", 8, "SEP", 9, "OCT", 10, "NOV", 11, "DEC", 12), LEFT(Data!B1393, 2)))</f>
        <v>45487</v>
      </c>
      <c r="C1393" t="str">
        <f>IF(ISBLANK(Data!C1393), "", Data!C1393)</f>
        <v>0594-4735-DE-6</v>
      </c>
      <c r="D1393" t="str">
        <f>IF(ISBLANK(Data!D1393), "", Data!D1393)</f>
        <v>QF950V</v>
      </c>
      <c r="E1393" t="str">
        <f>IF(ISBLANK(Data!E1393), "", Data!E1393)</f>
        <v>TOS</v>
      </c>
      <c r="F1393" s="2" cm="1">
        <f t="array" ref="F1393">IF(ISBLANK(Data!F1393), "", DATE(2000 + RIGHT(Data!F1393, 2), _xlfn.SWITCH(MID(Data!F1393, 3, 3), "JAN", 1, "FEB", 2, "MAR", 3, "APR", 4, "MAY", 5, "JUN", 6, "JUL", 7, "AUG", 8, "SEP", 9, "OCT", 10, "NOV", 11, "DEC", 12), LEFT(Data!F1393, 2)))</f>
        <v>45588</v>
      </c>
      <c r="G1393" t="str">
        <f>IF(ISBLANK(Data!G1393), "", Data!G1393)</f>
        <v>WED</v>
      </c>
      <c r="H1393" t="str">
        <f>IF(ISBLANK(Data!H1393), "", Data!H1393)</f>
        <v/>
      </c>
      <c r="I1393" t="str">
        <f>IF(ISBLANK(Data!I1393), "", Data!I1393)</f>
        <v>C</v>
      </c>
      <c r="J1393" t="str">
        <f>IF(ISBLANK(Data!J1393), "", Data!J1393)</f>
        <v>TOS</v>
      </c>
      <c r="K1393" s="2" cm="1">
        <f t="array" ref="K1393">IF(ISBLANK(Data!K1393), "", DATE(2000 + RIGHT(Data!K1393, 2), _xlfn.SWITCH(MID(Data!K1393, 3, 3), "JAN", 1, "FEB", 2, "MAR", 3, "APR", 4, "MAY", 5, "JUN", 6, "JUL", 7, "AUG", 8, "SEP", 9, "OCT", 10, "NOV", 11, "DEC", 12), LEFT(Data!K1393, 2)))</f>
        <v>45596</v>
      </c>
      <c r="L1393" t="str">
        <f>IF(ISBLANK(Data!L1393), "", Data!L1393)</f>
        <v>THU</v>
      </c>
      <c r="M1393" t="str">
        <f>IF(ISBLANK(Data!M1393), "", Data!M1393)</f>
        <v>BOEKE,MATTHIAS</v>
      </c>
      <c r="N1393" t="str">
        <f>IF(ISBLANK(Data!N1393), "", Data!N1393)</f>
        <v>LI</v>
      </c>
      <c r="O1393" s="2" cm="1">
        <f t="array" ref="O1393">IF(ISBLANK(Data!O1393), "", DATE(2000 + RIGHT(Data!O1393, 2), _xlfn.SWITCH(MID(Data!O1393, 3, 3), "JAN", 1, "FEB", 2, "MAR", 3, "APR", 4, "MAY", 5, "JUN", 6, "JUL", 7, "AUG", 8, "SEP", 9, "OCT", 10, "NOV", 11, "DEC", 12), LEFT(Data!O1393, 2)))</f>
        <v>61049</v>
      </c>
      <c r="P1393" t="str">
        <f>IF(ISBLANK(Data!P1393), "", Data!P1393)</f>
        <v>1XX1</v>
      </c>
      <c r="Q1393" t="str">
        <f>IF(ISBLANK(Data!Q1393), "", Data!Q1393)</f>
        <v>981400970143</v>
      </c>
      <c r="R1393" t="str">
        <f>IF(ISBLANK(Data!R1393), "", Data!R1393)</f>
        <v>BU871094800004TE40097014</v>
      </c>
      <c r="S1393" t="str">
        <f>IF(ISBLANK(Data!S1393), "", Data!S1393)</f>
        <v>CH</v>
      </c>
      <c r="T1393" s="1" t="str">
        <f>IF(ISBLANK(Data!T1393),"",(Data!T1393))</f>
        <v/>
      </c>
      <c r="U1393" t="str">
        <f>IF(ISBLANK(Data!U1393), "", Data!U1393)</f>
        <v/>
      </c>
      <c r="V1393" t="str">
        <f>IF(ISBLANK(Data!V1393), "", Data!V1393)</f>
        <v>PARK RUE</v>
      </c>
      <c r="W1393" t="str">
        <f>IF(ISBLANK(Data!W1393), "", Data!W1393)</f>
        <v/>
      </c>
      <c r="X1393" t="str">
        <f>IF(ISBLANK(Data!X1393), "", Data!X1393)</f>
        <v>90015,PARIS                ,DE</v>
      </c>
      <c r="Y1393" t="str">
        <f>IF(ISBLANK(Data!Y1393), "", Data!Y1393)</f>
        <v/>
      </c>
      <c r="Z1393" t="str">
        <f>IF(ISBLANK(Data!Z1393), "", Data!Z1393)</f>
        <v>T/0062893E/P/RF</v>
      </c>
      <c r="AA1393" t="str">
        <f>IF(ISBLANK(Data!AA1393), "", Data!AA1393)</f>
        <v>+33186269080</v>
      </c>
      <c r="AB1393" t="str">
        <f>IF(ISBLANK(Data!AB1393), "", Data!AB1393)</f>
        <v>V384.61EUR/</v>
      </c>
      <c r="AC1393" t="str">
        <f>IF(ISBLANK(Data!AC1393), "", Data!AC1393)</f>
        <v>L223200</v>
      </c>
      <c r="AD1393" t="str">
        <f>IF(ISBLANK(Data!AD1393), "", Data!AD1393)</f>
        <v/>
      </c>
      <c r="AE1393" t="str">
        <f>IF(ISBLANK(Data!AE1393), "", Data!AE1393)</f>
        <v/>
      </c>
      <c r="AF1393" s="7">
        <f>IF(ISBLANK(Data!AF1393), 0, _xlfn.NUMBERVALUE(SUBSTITUTE(Data!AF1393, ".", ",")))</f>
        <v>384.61</v>
      </c>
      <c r="AG1393" t="str">
        <f>IF(ISBLANK(Data!AG1393), "", Data!AG1393)</f>
        <v>EUR</v>
      </c>
      <c r="AH1393" s="6">
        <f>IF(ISBLANK(Data!AH1393), 0, _xlfn.NUMBERVALUE(SUBSTITUTE(Data!AH1393, ".", ",")))</f>
        <v>384.11</v>
      </c>
      <c r="AI1393" s="7">
        <f>IF(ISBLANK(Data!AI1393), "", _xlfn.NUMBERVALUE(SUBSTITUTE(Data!AI1393, ".", ",")))</f>
        <v>12000</v>
      </c>
      <c r="AJ1393" s="7">
        <f>IF(ISBLANK(Data!AJ1393), "", _xlfn.NUMBERVALUE(SUBSTITUTE(Data!AJ1393, ".", ",")))</f>
        <v>12000</v>
      </c>
      <c r="AK1393" s="7" t="str">
        <f>IF(ISBLANK(Data!AK1393), "", _xlfn.NUMBERVALUE(SUBSTITUTE(Data!AK1393, ".", ",")))</f>
        <v/>
      </c>
      <c r="AL1393">
        <f>IF(ISBLANK(Data!AL1393), "", Data!AL1393)</f>
        <v>0</v>
      </c>
      <c r="AM1393" s="15">
        <f>Table2[[#This Row],[DATE_IN]]-Table2[[#This Row],[DATE_OUT]]</f>
        <v>8</v>
      </c>
      <c r="AN1393" s="7" t="str">
        <f>IF(MID(RIGHT(Table2[[#This Row],[ADDR3]],3),1,1)=",",RIGHT(Table2[[#This Row],[ADDR3]],2),"")</f>
        <v>DE</v>
      </c>
      <c r="AO1393" s="7" t="str">
        <f>MID(Table2[[#This Row],[RES]],11,2)</f>
        <v>DE</v>
      </c>
      <c r="AP1393" s="7">
        <f>_xlfn.XLOOKUP(AG1393,Table3[CURRENCY],Table3[CONVERSION RATE],0)*Table2[[#This Row],[ORIGINAL PRICE]]</f>
        <v>4597.7967000000008</v>
      </c>
      <c r="AQ1393" s="7">
        <f>_xlfn.XLOOKUP(AG1393,Table3[CURRENCY],Table3[CONVERSION RATE],0)*Table2[[#This Row],[ORIGINAL PREPAYMENT]]</f>
        <v>4603.7817000000005</v>
      </c>
      <c r="AR1393" s="7"/>
      <c r="AS1393" s="15"/>
    </row>
    <row r="1394" spans="1:45" x14ac:dyDescent="0.25">
      <c r="A1394" t="str">
        <f>IF(ISBLANK(Data!A1394), "", Data!A1394)</f>
        <v>B</v>
      </c>
      <c r="B1394" s="2" cm="1">
        <f t="array" ref="B1394">IF(ISBLANK(Data!B1394), "", DATE(2000 + RIGHT(Data!B1394, 2), _xlfn.SWITCH(MID(Data!B1394, 3, 3), "JAN", 1, "FEB", 2, "MAR", 3, "APR", 4, "MAY", 5, "JUN", 6, "JUL", 7, "AUG", 8, "SEP", 9, "OCT", 10, "NOV", 11, "DEC", 12), LEFT(Data!B1394, 2)))</f>
        <v>45430</v>
      </c>
      <c r="C1394" t="str">
        <f>IF(ISBLANK(Data!C1394), "", Data!C1394)</f>
        <v>0261-2223-FR-5</v>
      </c>
      <c r="D1394" t="str">
        <f>IF(ISBLANK(Data!D1394), "", Data!D1394)</f>
        <v>QF950V</v>
      </c>
      <c r="E1394" t="str">
        <f>IF(ISBLANK(Data!E1394), "", Data!E1394)</f>
        <v>TOS</v>
      </c>
      <c r="F1394" s="2" cm="1">
        <f t="array" ref="F1394">IF(ISBLANK(Data!F1394), "", DATE(2000 + RIGHT(Data!F1394, 2), _xlfn.SWITCH(MID(Data!F1394, 3, 3), "JAN", 1, "FEB", 2, "MAR", 3, "APR", 4, "MAY", 5, "JUN", 6, "JUL", 7, "AUG", 8, "SEP", 9, "OCT", 10, "NOV", 11, "DEC", 12), LEFT(Data!F1394, 2)))</f>
        <v>45589</v>
      </c>
      <c r="G1394" t="str">
        <f>IF(ISBLANK(Data!G1394), "", Data!G1394)</f>
        <v>THU</v>
      </c>
      <c r="H1394" t="str">
        <f>IF(ISBLANK(Data!H1394), "", Data!H1394)</f>
        <v/>
      </c>
      <c r="I1394" t="str">
        <f>IF(ISBLANK(Data!I1394), "", Data!I1394)</f>
        <v>E</v>
      </c>
      <c r="J1394" t="str">
        <f>IF(ISBLANK(Data!J1394), "", Data!J1394)</f>
        <v>TOS</v>
      </c>
      <c r="K1394" s="2" cm="1">
        <f t="array" ref="K1394">IF(ISBLANK(Data!K1394), "", DATE(2000 + RIGHT(Data!K1394, 2), _xlfn.SWITCH(MID(Data!K1394, 3, 3), "JAN", 1, "FEB", 2, "MAR", 3, "APR", 4, "MAY", 5, "JUN", 6, "JUL", 7, "AUG", 8, "SEP", 9, "OCT", 10, "NOV", 11, "DEC", 12), LEFT(Data!K1394, 2)))</f>
        <v>45598</v>
      </c>
      <c r="L1394" t="str">
        <f>IF(ISBLANK(Data!L1394), "", Data!L1394)</f>
        <v>SAT</v>
      </c>
      <c r="M1394" t="str">
        <f>IF(ISBLANK(Data!M1394), "", Data!M1394)</f>
        <v>DROMERY,SEBASTIEN</v>
      </c>
      <c r="N1394" t="str">
        <f>IF(ISBLANK(Data!N1394), "", Data!N1394)</f>
        <v>LI</v>
      </c>
      <c r="O1394" s="2" cm="1">
        <f t="array" ref="O1394">IF(ISBLANK(Data!O1394), "", DATE(2000 + RIGHT(Data!O1394, 2), _xlfn.SWITCH(MID(Data!O1394, 3, 3), "JAN", 1, "FEB", 2, "MAR", 3, "APR", 4, "MAY", 5, "JUN", 6, "JUL", 7, "AUG", 8, "SEP", 9, "OCT", 10, "NOV", 11, "DEC", 12), LEFT(Data!O1394, 2)))</f>
        <v>61049</v>
      </c>
      <c r="P1394" t="str">
        <f>IF(ISBLANK(Data!P1394), "", Data!P1394)</f>
        <v>1XX1</v>
      </c>
      <c r="Q1394" t="str">
        <f>IF(ISBLANK(Data!Q1394), "", Data!Q1394)</f>
        <v>105983212</v>
      </c>
      <c r="R1394" t="str">
        <f>IF(ISBLANK(Data!R1394), "", Data!R1394)</f>
        <v>BU871094800004TE10598321</v>
      </c>
      <c r="S1394" t="str">
        <f>IF(ISBLANK(Data!S1394), "", Data!S1394)</f>
        <v>CH</v>
      </c>
      <c r="T1394" s="1" t="str">
        <f>IF(ISBLANK(Data!T1394),"",(Data!T1394))</f>
        <v/>
      </c>
      <c r="U1394" t="str">
        <f>IF(ISBLANK(Data!U1394), "", Data!U1394)</f>
        <v/>
      </c>
      <c r="V1394" t="str">
        <f>IF(ISBLANK(Data!V1394), "", Data!V1394)</f>
        <v>PARK RUE</v>
      </c>
      <c r="W1394" t="str">
        <f>IF(ISBLANK(Data!W1394), "", Data!W1394)</f>
        <v/>
      </c>
      <c r="X1394" t="str">
        <f>IF(ISBLANK(Data!X1394), "", Data!X1394)</f>
        <v>90015,PARIS                ,FR</v>
      </c>
      <c r="Y1394" t="str">
        <f>IF(ISBLANK(Data!Y1394), "", Data!Y1394)</f>
        <v/>
      </c>
      <c r="Z1394" t="str">
        <f>IF(ISBLANK(Data!Z1394), "", Data!Z1394)</f>
        <v>T/0062893E/P/RF</v>
      </c>
      <c r="AA1394" t="str">
        <f>IF(ISBLANK(Data!AA1394), "", Data!AA1394)</f>
        <v>+33186269080</v>
      </c>
      <c r="AB1394" t="str">
        <f>IF(ISBLANK(Data!AB1394), "", Data!AB1394)</f>
        <v>V635.71EUR/</v>
      </c>
      <c r="AC1394" t="str">
        <f>IF(ISBLANK(Data!AC1394), "", Data!AC1394)</f>
        <v>L223200</v>
      </c>
      <c r="AD1394" t="str">
        <f>IF(ISBLANK(Data!AD1394), "", Data!AD1394)</f>
        <v/>
      </c>
      <c r="AE1394" t="str">
        <f>IF(ISBLANK(Data!AE1394), "", Data!AE1394)</f>
        <v/>
      </c>
      <c r="AF1394" s="7">
        <f>IF(ISBLANK(Data!AF1394), 0, _xlfn.NUMBERVALUE(SUBSTITUTE(Data!AF1394, ".", ",")))</f>
        <v>635.71</v>
      </c>
      <c r="AG1394" t="str">
        <f>IF(ISBLANK(Data!AG1394), "", Data!AG1394)</f>
        <v>EUR</v>
      </c>
      <c r="AH1394" s="6">
        <f>IF(ISBLANK(Data!AH1394), 0, _xlfn.NUMBERVALUE(SUBSTITUTE(Data!AH1394, ".", ",")))</f>
        <v>635.58000000000004</v>
      </c>
      <c r="AI1394" s="7">
        <f>IF(ISBLANK(Data!AI1394), "", _xlfn.NUMBERVALUE(SUBSTITUTE(Data!AI1394, ".", ",")))</f>
        <v>12000</v>
      </c>
      <c r="AJ1394" s="7">
        <f>IF(ISBLANK(Data!AJ1394), "", _xlfn.NUMBERVALUE(SUBSTITUTE(Data!AJ1394, ".", ",")))</f>
        <v>12000</v>
      </c>
      <c r="AK1394" s="7" t="str">
        <f>IF(ISBLANK(Data!AK1394), "", _xlfn.NUMBERVALUE(SUBSTITUTE(Data!AK1394, ".", ",")))</f>
        <v/>
      </c>
      <c r="AL1394">
        <f>IF(ISBLANK(Data!AL1394), "", Data!AL1394)</f>
        <v>0</v>
      </c>
      <c r="AM1394" s="15">
        <f>Table2[[#This Row],[DATE_IN]]-Table2[[#This Row],[DATE_OUT]]</f>
        <v>9</v>
      </c>
      <c r="AN1394" s="7" t="str">
        <f>IF(MID(RIGHT(Table2[[#This Row],[ADDR3]],3),1,1)=",",RIGHT(Table2[[#This Row],[ADDR3]],2),"")</f>
        <v>FR</v>
      </c>
      <c r="AO1394" s="7" t="str">
        <f>MID(Table2[[#This Row],[RES]],11,2)</f>
        <v>FR</v>
      </c>
      <c r="AP1394" s="7">
        <f>_xlfn.XLOOKUP(AG1394,Table3[CURRENCY],Table3[CONVERSION RATE],0)*Table2[[#This Row],[ORIGINAL PRICE]]</f>
        <v>7607.892600000001</v>
      </c>
      <c r="AQ1394" s="7">
        <f>_xlfn.XLOOKUP(AG1394,Table3[CURRENCY],Table3[CONVERSION RATE],0)*Table2[[#This Row],[ORIGINAL PREPAYMENT]]</f>
        <v>7609.4487000000008</v>
      </c>
      <c r="AR1394" s="7"/>
      <c r="AS1394" s="15"/>
    </row>
    <row r="1395" spans="1:45" x14ac:dyDescent="0.25">
      <c r="A1395" t="str">
        <f>IF(ISBLANK(Data!A1395), "", Data!A1395)</f>
        <v>B</v>
      </c>
      <c r="B1395" s="2" cm="1">
        <f t="array" ref="B1395">IF(ISBLANK(Data!B1395), "", DATE(2000 + RIGHT(Data!B1395, 2), _xlfn.SWITCH(MID(Data!B1395, 3, 3), "JAN", 1, "FEB", 2, "MAR", 3, "APR", 4, "MAY", 5, "JUN", 6, "JUL", 7, "AUG", 8, "SEP", 9, "OCT", 10, "NOV", 11, "DEC", 12), LEFT(Data!B1395, 2)))</f>
        <v>45458</v>
      </c>
      <c r="C1395" t="str">
        <f>IF(ISBLANK(Data!C1395), "", Data!C1395)</f>
        <v>0427-1861-NL-6</v>
      </c>
      <c r="D1395" t="str">
        <f>IF(ISBLANK(Data!D1395), "", Data!D1395)</f>
        <v>QF810V</v>
      </c>
      <c r="E1395" t="str">
        <f>IF(ISBLANK(Data!E1395), "", Data!E1395)</f>
        <v>TOS</v>
      </c>
      <c r="F1395" s="2" cm="1">
        <f t="array" ref="F1395">IF(ISBLANK(Data!F1395), "", DATE(2000 + RIGHT(Data!F1395, 2), _xlfn.SWITCH(MID(Data!F1395, 3, 3), "JAN", 1, "FEB", 2, "MAR", 3, "APR", 4, "MAY", 5, "JUN", 6, "JUL", 7, "AUG", 8, "SEP", 9, "OCT", 10, "NOV", 11, "DEC", 12), LEFT(Data!F1395, 2)))</f>
        <v>45589</v>
      </c>
      <c r="G1395" t="str">
        <f>IF(ISBLANK(Data!G1395), "", Data!G1395)</f>
        <v>THU</v>
      </c>
      <c r="H1395" t="str">
        <f>IF(ISBLANK(Data!H1395), "", Data!H1395)</f>
        <v>SK4418</v>
      </c>
      <c r="I1395" t="str">
        <f>IF(ISBLANK(Data!I1395), "", Data!I1395)</f>
        <v>C</v>
      </c>
      <c r="J1395" t="str">
        <f>IF(ISBLANK(Data!J1395), "", Data!J1395)</f>
        <v>TOS</v>
      </c>
      <c r="K1395" s="2" cm="1">
        <f t="array" ref="K1395">IF(ISBLANK(Data!K1395), "", DATE(2000 + RIGHT(Data!K1395, 2), _xlfn.SWITCH(MID(Data!K1395, 3, 3), "JAN", 1, "FEB", 2, "MAR", 3, "APR", 4, "MAY", 5, "JUN", 6, "JUL", 7, "AUG", 8, "SEP", 9, "OCT", 10, "NOV", 11, "DEC", 12), LEFT(Data!K1395, 2)))</f>
        <v>45599</v>
      </c>
      <c r="L1395" t="str">
        <f>IF(ISBLANK(Data!L1395), "", Data!L1395)</f>
        <v>SUN</v>
      </c>
      <c r="M1395" t="str">
        <f>IF(ISBLANK(Data!M1395), "", Data!M1395)</f>
        <v>VAN BREUKELEN,SANDER</v>
      </c>
      <c r="N1395" t="str">
        <f>IF(ISBLANK(Data!N1395), "", Data!N1395)</f>
        <v>LI</v>
      </c>
      <c r="O1395" s="2" cm="1">
        <f t="array" ref="O1395">IF(ISBLANK(Data!O1395), "", DATE(2000 + RIGHT(Data!O1395, 2), _xlfn.SWITCH(MID(Data!O1395, 3, 3), "JAN", 1, "FEB", 2, "MAR", 3, "APR", 4, "MAY", 5, "JUN", 6, "JUL", 7, "AUG", 8, "SEP", 9, "OCT", 10, "NOV", 11, "DEC", 12), LEFT(Data!O1395, 2)))</f>
        <v>64651</v>
      </c>
      <c r="P1395" t="str">
        <f>IF(ISBLANK(Data!P1395), "", Data!P1395)</f>
        <v>1XX1</v>
      </c>
      <c r="Q1395" t="str">
        <f>IF(ISBLANK(Data!Q1395), "", Data!Q1395)</f>
        <v>790569836</v>
      </c>
      <c r="R1395" t="str">
        <f>IF(ISBLANK(Data!R1395), "", Data!R1395)</f>
        <v>BU868102220001TE79056983</v>
      </c>
      <c r="S1395" t="str">
        <f>IF(ISBLANK(Data!S1395), "", Data!S1395)</f>
        <v>CH</v>
      </c>
      <c r="T1395" s="1" t="str">
        <f>IF(ISBLANK(Data!T1395),"",(Data!T1395))</f>
        <v/>
      </c>
      <c r="U1395" t="str">
        <f>IF(ISBLANK(Data!U1395), "", Data!U1395)</f>
        <v/>
      </c>
      <c r="V1395" t="str">
        <f>IF(ISBLANK(Data!V1395), "", Data!V1395)</f>
        <v/>
      </c>
      <c r="W1395" t="str">
        <f>IF(ISBLANK(Data!W1395), "", Data!W1395)</f>
        <v/>
      </c>
      <c r="X1395" t="str">
        <f>IF(ISBLANK(Data!X1395), "", Data!X1395)</f>
        <v/>
      </c>
      <c r="Y1395" t="str">
        <f>IF(ISBLANK(Data!Y1395), "", Data!Y1395)</f>
        <v/>
      </c>
      <c r="Z1395" t="str">
        <f>IF(ISBLANK(Data!Z1395), "", Data!Z1395)</f>
        <v>T/0061003E/P/YS</v>
      </c>
      <c r="AA1395" t="str">
        <f>IF(ISBLANK(Data!AA1395), "", Data!AA1395)</f>
        <v>+31612548332</v>
      </c>
      <c r="AB1395" t="str">
        <f>IF(ISBLANK(Data!AB1395), "", Data!AB1395)</f>
        <v/>
      </c>
      <c r="AC1395" t="str">
        <f>IF(ISBLANK(Data!AC1395), "", Data!AC1395)</f>
        <v>L184400</v>
      </c>
      <c r="AD1395" t="str">
        <f>IF(ISBLANK(Data!AD1395), "", Data!AD1395)</f>
        <v/>
      </c>
      <c r="AE1395" t="str">
        <f>IF(ISBLANK(Data!AE1395), "", Data!AE1395)</f>
        <v/>
      </c>
      <c r="AF1395" s="7">
        <f>IF(ISBLANK(Data!AF1395), 0, _xlfn.NUMBERVALUE(SUBSTITUTE(Data!AF1395, ".", ",")))</f>
        <v>488.53</v>
      </c>
      <c r="AG1395" t="str">
        <f>IF(ISBLANK(Data!AG1395), "", Data!AG1395)</f>
        <v>EUR</v>
      </c>
      <c r="AH1395" s="6">
        <f>IF(ISBLANK(Data!AH1395), 0, _xlfn.NUMBERVALUE(SUBSTITUTE(Data!AH1395, ".", ",")))</f>
        <v>488.06</v>
      </c>
      <c r="AI1395" s="7">
        <f>IF(ISBLANK(Data!AI1395), "", _xlfn.NUMBERVALUE(SUBSTITUTE(Data!AI1395, ".", ",")))</f>
        <v>12000</v>
      </c>
      <c r="AJ1395" s="7">
        <f>IF(ISBLANK(Data!AJ1395), "", _xlfn.NUMBERVALUE(SUBSTITUTE(Data!AJ1395, ".", ",")))</f>
        <v>12000</v>
      </c>
      <c r="AK1395" s="7" t="str">
        <f>IF(ISBLANK(Data!AK1395), "", _xlfn.NUMBERVALUE(SUBSTITUTE(Data!AK1395, ".", ",")))</f>
        <v/>
      </c>
      <c r="AL1395">
        <f>IF(ISBLANK(Data!AL1395), "", Data!AL1395)</f>
        <v>0</v>
      </c>
      <c r="AM1395" s="15">
        <f>Table2[[#This Row],[DATE_IN]]-Table2[[#This Row],[DATE_OUT]]</f>
        <v>10</v>
      </c>
      <c r="AN1395" s="7" t="str">
        <f>IF(MID(RIGHT(Table2[[#This Row],[ADDR3]],3),1,1)=",",RIGHT(Table2[[#This Row],[ADDR3]],2),"")</f>
        <v/>
      </c>
      <c r="AO1395" s="7" t="str">
        <f>MID(Table2[[#This Row],[RES]],11,2)</f>
        <v>NL</v>
      </c>
      <c r="AP1395" s="7">
        <f>_xlfn.XLOOKUP(AG1395,Table3[CURRENCY],Table3[CONVERSION RATE],0)*Table2[[#This Row],[ORIGINAL PRICE]]</f>
        <v>5842.0781999999999</v>
      </c>
      <c r="AQ1395" s="7">
        <f>_xlfn.XLOOKUP(AG1395,Table3[CURRENCY],Table3[CONVERSION RATE],0)*Table2[[#This Row],[ORIGINAL PREPAYMENT]]</f>
        <v>5847.7040999999999</v>
      </c>
      <c r="AR1395" s="7"/>
      <c r="AS1395" s="15"/>
    </row>
    <row r="1396" spans="1:45" x14ac:dyDescent="0.25">
      <c r="A1396" t="str">
        <f>IF(ISBLANK(Data!A1396), "", Data!A1396)</f>
        <v>B</v>
      </c>
      <c r="B1396" s="2" cm="1">
        <f t="array" ref="B1396">IF(ISBLANK(Data!B1396), "", DATE(2000 + RIGHT(Data!B1396, 2), _xlfn.SWITCH(MID(Data!B1396, 3, 3), "JAN", 1, "FEB", 2, "MAR", 3, "APR", 4, "MAY", 5, "JUN", 6, "JUL", 7, "AUG", 8, "SEP", 9, "OCT", 10, "NOV", 11, "DEC", 12), LEFT(Data!B1396, 2)))</f>
        <v>45487</v>
      </c>
      <c r="C1396" t="str">
        <f>IF(ISBLANK(Data!C1396), "", Data!C1396)</f>
        <v>0596-4271-GB-5</v>
      </c>
      <c r="D1396" t="str">
        <f>IF(ISBLANK(Data!D1396), "", Data!D1396)</f>
        <v/>
      </c>
      <c r="E1396" t="str">
        <f>IF(ISBLANK(Data!E1396), "", Data!E1396)</f>
        <v>TOS</v>
      </c>
      <c r="F1396" s="2" cm="1">
        <f t="array" ref="F1396">IF(ISBLANK(Data!F1396), "", DATE(2000 + RIGHT(Data!F1396, 2), _xlfn.SWITCH(MID(Data!F1396, 3, 3), "JAN", 1, "FEB", 2, "MAR", 3, "APR", 4, "MAY", 5, "JUN", 6, "JUL", 7, "AUG", 8, "SEP", 9, "OCT", 10, "NOV", 11, "DEC", 12), LEFT(Data!F1396, 2)))</f>
        <v>45589</v>
      </c>
      <c r="G1396" t="str">
        <f>IF(ISBLANK(Data!G1396), "", Data!G1396)</f>
        <v>THU</v>
      </c>
      <c r="H1396" t="str">
        <f>IF(ISBLANK(Data!H1396), "", Data!H1396)</f>
        <v/>
      </c>
      <c r="I1396" t="str">
        <f>IF(ISBLANK(Data!I1396), "", Data!I1396)</f>
        <v>E</v>
      </c>
      <c r="J1396" t="str">
        <f>IF(ISBLANK(Data!J1396), "", Data!J1396)</f>
        <v>TOS</v>
      </c>
      <c r="K1396" s="2" cm="1">
        <f t="array" ref="K1396">IF(ISBLANK(Data!K1396), "", DATE(2000 + RIGHT(Data!K1396, 2), _xlfn.SWITCH(MID(Data!K1396, 3, 3), "JAN", 1, "FEB", 2, "MAR", 3, "APR", 4, "MAY", 5, "JUN", 6, "JUL", 7, "AUG", 8, "SEP", 9, "OCT", 10, "NOV", 11, "DEC", 12), LEFT(Data!K1396, 2)))</f>
        <v>45594</v>
      </c>
      <c r="L1396" t="str">
        <f>IF(ISBLANK(Data!L1396), "", Data!L1396)</f>
        <v>TUE</v>
      </c>
      <c r="M1396" t="str">
        <f>IF(ISBLANK(Data!M1396), "", Data!M1396)</f>
        <v>SAXENA,SHARMISHTHA</v>
      </c>
      <c r="N1396" t="str">
        <f>IF(ISBLANK(Data!N1396), "", Data!N1396)</f>
        <v>MK</v>
      </c>
      <c r="O1396" s="2" t="str" cm="1">
        <f t="array" ref="O1396">IF(ISBLANK(Data!O1396), "", DATE(2000 + RIGHT(Data!O1396, 2), _xlfn.SWITCH(MID(Data!O1396, 3, 3), "JAN", 1, "FEB", 2, "MAR", 3, "APR", 4, "MAY", 5, "JUN", 6, "JUL", 7, "AUG", 8, "SEP", 9, "OCT", 10, "NOV", 11, "DEC", 12), LEFT(Data!O1396, 2)))</f>
        <v/>
      </c>
      <c r="P1396" t="str">
        <f>IF(ISBLANK(Data!P1396), "", Data!P1396)</f>
        <v>1XX1</v>
      </c>
      <c r="Q1396" t="str">
        <f>IF(ISBLANK(Data!Q1396), "", Data!Q1396)</f>
        <v>15816840/H/1581</v>
      </c>
      <c r="R1396" t="str">
        <f>IF(ISBLANK(Data!R1396), "", Data!R1396)</f>
        <v>BU873142690007TE05964271</v>
      </c>
      <c r="S1396" t="str">
        <f>IF(ISBLANK(Data!S1396), "", Data!S1396)</f>
        <v>CH</v>
      </c>
      <c r="T1396" s="1" t="str">
        <f>IF(ISBLANK(Data!T1396),"",(Data!T1396))</f>
        <v/>
      </c>
      <c r="U1396" t="str">
        <f>IF(ISBLANK(Data!U1396), "", Data!U1396)</f>
        <v/>
      </c>
      <c r="V1396" t="str">
        <f>IF(ISBLANK(Data!V1396), "", Data!V1396)</f>
        <v/>
      </c>
      <c r="W1396" t="str">
        <f>IF(ISBLANK(Data!W1396), "", Data!W1396)</f>
        <v/>
      </c>
      <c r="X1396" t="str">
        <f>IF(ISBLANK(Data!X1396), "", Data!X1396)</f>
        <v/>
      </c>
      <c r="Y1396" t="str">
        <f>IF(ISBLANK(Data!Y1396), "", Data!Y1396)</f>
        <v/>
      </c>
      <c r="Z1396" t="str">
        <f>IF(ISBLANK(Data!Z1396), "", Data!Z1396)</f>
        <v>T/0042081E/P/YB</v>
      </c>
      <c r="AA1396" t="str">
        <f>IF(ISBLANK(Data!AA1396), "", Data!AA1396)</f>
        <v>44-739-7988472</v>
      </c>
      <c r="AB1396" t="str">
        <f>IF(ISBLANK(Data!AB1396), "", Data!AB1396)</f>
        <v/>
      </c>
      <c r="AC1396" t="str">
        <f>IF(ISBLANK(Data!AC1396), "", Data!AC1396)</f>
        <v>L165300</v>
      </c>
      <c r="AD1396" t="str">
        <f>IF(ISBLANK(Data!AD1396), "", Data!AD1396)</f>
        <v/>
      </c>
      <c r="AE1396" t="str">
        <f>IF(ISBLANK(Data!AE1396), "", Data!AE1396)</f>
        <v/>
      </c>
      <c r="AF1396" s="7">
        <f>IF(ISBLANK(Data!AF1396), 0, _xlfn.NUMBERVALUE(SUBSTITUTE(Data!AF1396, ".", ",")))</f>
        <v>355.55</v>
      </c>
      <c r="AG1396" t="str">
        <f>IF(ISBLANK(Data!AG1396), "", Data!AG1396)</f>
        <v>UKL</v>
      </c>
      <c r="AH1396" s="6">
        <f>IF(ISBLANK(Data!AH1396), 0, _xlfn.NUMBERVALUE(SUBSTITUTE(Data!AH1396, ".", ",")))</f>
        <v>355.02</v>
      </c>
      <c r="AI1396" s="7">
        <f>IF(ISBLANK(Data!AI1396), "", _xlfn.NUMBERVALUE(SUBSTITUTE(Data!AI1396, ".", ",")))</f>
        <v>12000</v>
      </c>
      <c r="AJ1396" s="7">
        <f>IF(ISBLANK(Data!AJ1396), "", _xlfn.NUMBERVALUE(SUBSTITUTE(Data!AJ1396, ".", ",")))</f>
        <v>12000</v>
      </c>
      <c r="AK1396" s="7" t="str">
        <f>IF(ISBLANK(Data!AK1396), "", _xlfn.NUMBERVALUE(SUBSTITUTE(Data!AK1396, ".", ",")))</f>
        <v/>
      </c>
      <c r="AL1396">
        <f>IF(ISBLANK(Data!AL1396), "", Data!AL1396)</f>
        <v>0</v>
      </c>
      <c r="AM1396" s="15">
        <f>Table2[[#This Row],[DATE_IN]]-Table2[[#This Row],[DATE_OUT]]</f>
        <v>5</v>
      </c>
      <c r="AN1396" s="7" t="str">
        <f>IF(MID(RIGHT(Table2[[#This Row],[ADDR3]],3),1,1)=",",RIGHT(Table2[[#This Row],[ADDR3]],2),"")</f>
        <v/>
      </c>
      <c r="AO1396" s="7" t="str">
        <f>MID(Table2[[#This Row],[RES]],11,2)</f>
        <v>GB</v>
      </c>
      <c r="AP1396" s="7">
        <f>_xlfn.XLOOKUP(AG1396,Table3[CURRENCY],Table3[CONVERSION RATE],0)*Table2[[#This Row],[ORIGINAL PRICE]]</f>
        <v>5059.0349999999999</v>
      </c>
      <c r="AQ1396" s="7">
        <f>_xlfn.XLOOKUP(AG1396,Table3[CURRENCY],Table3[CONVERSION RATE],0)*Table2[[#This Row],[ORIGINAL PREPAYMENT]]</f>
        <v>5066.5875000000005</v>
      </c>
      <c r="AR1396" s="7"/>
      <c r="AS1396" s="15"/>
    </row>
    <row r="1397" spans="1:45" x14ac:dyDescent="0.25">
      <c r="A1397" t="str">
        <f>IF(ISBLANK(Data!A1397), "", Data!A1397)</f>
        <v>B</v>
      </c>
      <c r="B1397" s="2" cm="1">
        <f t="array" ref="B1397">IF(ISBLANK(Data!B1397), "", DATE(2000 + RIGHT(Data!B1397, 2), _xlfn.SWITCH(MID(Data!B1397, 3, 3), "JAN", 1, "FEB", 2, "MAR", 3, "APR", 4, "MAY", 5, "JUN", 6, "JUL", 7, "AUG", 8, "SEP", 9, "OCT", 10, "NOV", 11, "DEC", 12), LEFT(Data!B1397, 2)))</f>
        <v>45332</v>
      </c>
      <c r="C1397" t="str">
        <f>IF(ISBLANK(Data!C1397), "", Data!C1397)</f>
        <v>4661-1701-DE-3</v>
      </c>
      <c r="D1397" t="str">
        <f>IF(ISBLANK(Data!D1397), "", Data!D1397)</f>
        <v>QF950V</v>
      </c>
      <c r="E1397" t="str">
        <f>IF(ISBLANK(Data!E1397), "", Data!E1397)</f>
        <v>TOS</v>
      </c>
      <c r="F1397" s="2" cm="1">
        <f t="array" ref="F1397">IF(ISBLANK(Data!F1397), "", DATE(2000 + RIGHT(Data!F1397, 2), _xlfn.SWITCH(MID(Data!F1397, 3, 3), "JAN", 1, "FEB", 2, "MAR", 3, "APR", 4, "MAY", 5, "JUN", 6, "JUL", 7, "AUG", 8, "SEP", 9, "OCT", 10, "NOV", 11, "DEC", 12), LEFT(Data!F1397, 2)))</f>
        <v>45589</v>
      </c>
      <c r="G1397" t="str">
        <f>IF(ISBLANK(Data!G1397), "", Data!G1397)</f>
        <v>THU</v>
      </c>
      <c r="H1397" t="str">
        <f>IF(ISBLANK(Data!H1397), "", Data!H1397)</f>
        <v/>
      </c>
      <c r="I1397" t="str">
        <f>IF(ISBLANK(Data!I1397), "", Data!I1397)</f>
        <v>B</v>
      </c>
      <c r="J1397" t="str">
        <f>IF(ISBLANK(Data!J1397), "", Data!J1397)</f>
        <v>TOS</v>
      </c>
      <c r="K1397" s="2" cm="1">
        <f t="array" ref="K1397">IF(ISBLANK(Data!K1397), "", DATE(2000 + RIGHT(Data!K1397, 2), _xlfn.SWITCH(MID(Data!K1397, 3, 3), "JAN", 1, "FEB", 2, "MAR", 3, "APR", 4, "MAY", 5, "JUN", 6, "JUL", 7, "AUG", 8, "SEP", 9, "OCT", 10, "NOV", 11, "DEC", 12), LEFT(Data!K1397, 2)))</f>
        <v>45596</v>
      </c>
      <c r="L1397" t="str">
        <f>IF(ISBLANK(Data!L1397), "", Data!L1397)</f>
        <v>THU</v>
      </c>
      <c r="M1397" t="str">
        <f>IF(ISBLANK(Data!M1397), "", Data!M1397)</f>
        <v>BLANK,BURGHARDT</v>
      </c>
      <c r="N1397" t="str">
        <f>IF(ISBLANK(Data!N1397), "", Data!N1397)</f>
        <v>LI</v>
      </c>
      <c r="O1397" s="2" cm="1">
        <f t="array" ref="O1397">IF(ISBLANK(Data!O1397), "", DATE(2000 + RIGHT(Data!O1397, 2), _xlfn.SWITCH(MID(Data!O1397, 3, 3), "JAN", 1, "FEB", 2, "MAR", 3, "APR", 4, "MAY", 5, "JUN", 6, "JUL", 7, "AUG", 8, "SEP", 9, "OCT", 10, "NOV", 11, "DEC", 12), LEFT(Data!O1397, 2)))</f>
        <v>61049</v>
      </c>
      <c r="P1397" t="str">
        <f>IF(ISBLANK(Data!P1397), "", Data!P1397)</f>
        <v>1XX1</v>
      </c>
      <c r="Q1397" t="str">
        <f>IF(ISBLANK(Data!Q1397), "", Data!Q1397)</f>
        <v>915368754012</v>
      </c>
      <c r="R1397" t="str">
        <f>IF(ISBLANK(Data!R1397), "", Data!R1397)</f>
        <v>BU871094800004TE36875401</v>
      </c>
      <c r="S1397" t="str">
        <f>IF(ISBLANK(Data!S1397), "", Data!S1397)</f>
        <v>CH</v>
      </c>
      <c r="T1397" s="1" t="str">
        <f>IF(ISBLANK(Data!T1397),"",(Data!T1397))</f>
        <v/>
      </c>
      <c r="U1397" t="str">
        <f>IF(ISBLANK(Data!U1397), "", Data!U1397)</f>
        <v/>
      </c>
      <c r="V1397" t="str">
        <f>IF(ISBLANK(Data!V1397), "", Data!V1397)</f>
        <v>PARK RUE</v>
      </c>
      <c r="W1397" t="str">
        <f>IF(ISBLANK(Data!W1397), "", Data!W1397)</f>
        <v/>
      </c>
      <c r="X1397" t="str">
        <f>IF(ISBLANK(Data!X1397), "", Data!X1397)</f>
        <v>90015,PARIS                ,DE</v>
      </c>
      <c r="Y1397" t="str">
        <f>IF(ISBLANK(Data!Y1397), "", Data!Y1397)</f>
        <v/>
      </c>
      <c r="Z1397" t="str">
        <f>IF(ISBLANK(Data!Z1397), "", Data!Z1397)</f>
        <v>T/0062893E/P/RF</v>
      </c>
      <c r="AA1397" t="str">
        <f>IF(ISBLANK(Data!AA1397), "", Data!AA1397)</f>
        <v>+33186269080</v>
      </c>
      <c r="AB1397" t="str">
        <f>IF(ISBLANK(Data!AB1397), "", Data!AB1397)</f>
        <v>V290.04EUR/</v>
      </c>
      <c r="AC1397" t="str">
        <f>IF(ISBLANK(Data!AC1397), "", Data!AC1397)</f>
        <v>L223200</v>
      </c>
      <c r="AD1397" t="str">
        <f>IF(ISBLANK(Data!AD1397), "", Data!AD1397)</f>
        <v/>
      </c>
      <c r="AE1397" t="str">
        <f>IF(ISBLANK(Data!AE1397), "", Data!AE1397)</f>
        <v/>
      </c>
      <c r="AF1397" s="7">
        <f>IF(ISBLANK(Data!AF1397), 0, _xlfn.NUMBERVALUE(SUBSTITUTE(Data!AF1397, ".", ",")))</f>
        <v>290.04000000000002</v>
      </c>
      <c r="AG1397" t="str">
        <f>IF(ISBLANK(Data!AG1397), "", Data!AG1397)</f>
        <v>EUR</v>
      </c>
      <c r="AH1397" s="6">
        <f>IF(ISBLANK(Data!AH1397), 0, _xlfn.NUMBERVALUE(SUBSTITUTE(Data!AH1397, ".", ",")))</f>
        <v>289.42</v>
      </c>
      <c r="AI1397" s="7">
        <f>IF(ISBLANK(Data!AI1397), "", _xlfn.NUMBERVALUE(SUBSTITUTE(Data!AI1397, ".", ",")))</f>
        <v>12000</v>
      </c>
      <c r="AJ1397" s="7">
        <f>IF(ISBLANK(Data!AJ1397), "", _xlfn.NUMBERVALUE(SUBSTITUTE(Data!AJ1397, ".", ",")))</f>
        <v>12000</v>
      </c>
      <c r="AK1397" s="7" t="str">
        <f>IF(ISBLANK(Data!AK1397), "", _xlfn.NUMBERVALUE(SUBSTITUTE(Data!AK1397, ".", ",")))</f>
        <v/>
      </c>
      <c r="AL1397">
        <f>IF(ISBLANK(Data!AL1397), "", Data!AL1397)</f>
        <v>0</v>
      </c>
      <c r="AM1397" s="15">
        <f>Table2[[#This Row],[DATE_IN]]-Table2[[#This Row],[DATE_OUT]]</f>
        <v>7</v>
      </c>
      <c r="AN1397" s="7" t="str">
        <f>IF(MID(RIGHT(Table2[[#This Row],[ADDR3]],3),1,1)=",",RIGHT(Table2[[#This Row],[ADDR3]],2),"")</f>
        <v>DE</v>
      </c>
      <c r="AO1397" s="7" t="str">
        <f>MID(Table2[[#This Row],[RES]],11,2)</f>
        <v>DE</v>
      </c>
      <c r="AP1397" s="7">
        <f>_xlfn.XLOOKUP(AG1397,Table3[CURRENCY],Table3[CONVERSION RATE],0)*Table2[[#This Row],[ORIGINAL PRICE]]</f>
        <v>3464.3574000000003</v>
      </c>
      <c r="AQ1397" s="7">
        <f>_xlfn.XLOOKUP(AG1397,Table3[CURRENCY],Table3[CONVERSION RATE],0)*Table2[[#This Row],[ORIGINAL PREPAYMENT]]</f>
        <v>3471.7788000000005</v>
      </c>
      <c r="AR1397" s="7"/>
      <c r="AS1397" s="15"/>
    </row>
    <row r="1398" spans="1:45" x14ac:dyDescent="0.25">
      <c r="A1398" t="str">
        <f>IF(ISBLANK(Data!A1398), "", Data!A1398)</f>
        <v>B</v>
      </c>
      <c r="B1398" s="2" cm="1">
        <f t="array" ref="B1398">IF(ISBLANK(Data!B1398), "", DATE(2000 + RIGHT(Data!B1398, 2), _xlfn.SWITCH(MID(Data!B1398, 3, 3), "JAN", 1, "FEB", 2, "MAR", 3, "APR", 4, "MAY", 5, "JUN", 6, "JUL", 7, "AUG", 8, "SEP", 9, "OCT", 10, "NOV", 11, "DEC", 12), LEFT(Data!B1398, 2)))</f>
        <v>45389</v>
      </c>
      <c r="C1398" t="str">
        <f>IF(ISBLANK(Data!C1398), "", Data!C1398)</f>
        <v>0000-9839-GB-4</v>
      </c>
      <c r="D1398" t="str">
        <f>IF(ISBLANK(Data!D1398), "", Data!D1398)</f>
        <v>QE492W</v>
      </c>
      <c r="E1398" t="str">
        <f>IF(ISBLANK(Data!E1398), "", Data!E1398)</f>
        <v>TOS</v>
      </c>
      <c r="F1398" s="2" cm="1">
        <f t="array" ref="F1398">IF(ISBLANK(Data!F1398), "", DATE(2000 + RIGHT(Data!F1398, 2), _xlfn.SWITCH(MID(Data!F1398, 3, 3), "JAN", 1, "FEB", 2, "MAR", 3, "APR", 4, "MAY", 5, "JUN", 6, "JUL", 7, "AUG", 8, "SEP", 9, "OCT", 10, "NOV", 11, "DEC", 12), LEFT(Data!F1398, 2)))</f>
        <v>45590</v>
      </c>
      <c r="G1398" t="str">
        <f>IF(ISBLANK(Data!G1398), "", Data!G1398)</f>
        <v>FRI</v>
      </c>
      <c r="H1398" t="str">
        <f>IF(ISBLANK(Data!H1398), "", Data!H1398)</f>
        <v>DY378</v>
      </c>
      <c r="I1398" t="str">
        <f>IF(ISBLANK(Data!I1398), "", Data!I1398)</f>
        <v>C</v>
      </c>
      <c r="J1398" t="str">
        <f>IF(ISBLANK(Data!J1398), "", Data!J1398)</f>
        <v>TOS</v>
      </c>
      <c r="K1398" s="2" cm="1">
        <f t="array" ref="K1398">IF(ISBLANK(Data!K1398), "", DATE(2000 + RIGHT(Data!K1398, 2), _xlfn.SWITCH(MID(Data!K1398, 3, 3), "JAN", 1, "FEB", 2, "MAR", 3, "APR", 4, "MAY", 5, "JUN", 6, "JUL", 7, "AUG", 8, "SEP", 9, "OCT", 10, "NOV", 11, "DEC", 12), LEFT(Data!K1398, 2)))</f>
        <v>45596</v>
      </c>
      <c r="L1398" t="str">
        <f>IF(ISBLANK(Data!L1398), "", Data!L1398)</f>
        <v>THU</v>
      </c>
      <c r="M1398" t="str">
        <f>IF(ISBLANK(Data!M1398), "", Data!M1398)</f>
        <v>SUMMERS,GAVIN</v>
      </c>
      <c r="N1398" t="str">
        <f>IF(ISBLANK(Data!N1398), "", Data!N1398)</f>
        <v>MK</v>
      </c>
      <c r="O1398" s="2" t="str" cm="1">
        <f t="array" ref="O1398">IF(ISBLANK(Data!O1398), "", DATE(2000 + RIGHT(Data!O1398, 2), _xlfn.SWITCH(MID(Data!O1398, 3, 3), "JAN", 1, "FEB", 2, "MAR", 3, "APR", 4, "MAY", 5, "JUN", 6, "JUL", 7, "AUG", 8, "SEP", 9, "OCT", 10, "NOV", 11, "DEC", 12), LEFT(Data!O1398, 2)))</f>
        <v/>
      </c>
      <c r="P1398" t="str">
        <f>IF(ISBLANK(Data!P1398), "", Data!P1398)</f>
        <v>1XX1</v>
      </c>
      <c r="Q1398" t="str">
        <f>IF(ISBLANK(Data!Q1398), "", Data!Q1398)</f>
        <v>NO103908310</v>
      </c>
      <c r="R1398" t="str">
        <f>IF(ISBLANK(Data!R1398), "", Data!R1398)</f>
        <v>BU873140010000TE10390831</v>
      </c>
      <c r="S1398" t="str">
        <f>IF(ISBLANK(Data!S1398), "", Data!S1398)</f>
        <v>CH</v>
      </c>
      <c r="T1398" s="1" t="str">
        <f>IF(ISBLANK(Data!T1398),"",(Data!T1398))</f>
        <v/>
      </c>
      <c r="U1398" t="str">
        <f>IF(ISBLANK(Data!U1398), "", Data!U1398)</f>
        <v/>
      </c>
      <c r="V1398" t="str">
        <f>IF(ISBLANK(Data!V1398), "", Data!V1398)</f>
        <v/>
      </c>
      <c r="W1398" t="str">
        <f>IF(ISBLANK(Data!W1398), "", Data!W1398)</f>
        <v/>
      </c>
      <c r="X1398" t="str">
        <f>IF(ISBLANK(Data!X1398), "", Data!X1398)</f>
        <v/>
      </c>
      <c r="Y1398" t="str">
        <f>IF(ISBLANK(Data!Y1398), "", Data!Y1398)</f>
        <v/>
      </c>
      <c r="Z1398" t="str">
        <f>IF(ISBLANK(Data!Z1398), "", Data!Z1398)</f>
        <v>T/0017135D/P/KU</v>
      </c>
      <c r="AA1398" t="str">
        <f>IF(ISBLANK(Data!AA1398), "", Data!AA1398)</f>
        <v>7411461627</v>
      </c>
      <c r="AB1398" t="str">
        <f>IF(ISBLANK(Data!AB1398), "", Data!AB1398)</f>
        <v/>
      </c>
      <c r="AC1398" t="str">
        <f>IF(ISBLANK(Data!AC1398), "", Data!AC1398)</f>
        <v>L180700</v>
      </c>
      <c r="AD1398" t="str">
        <f>IF(ISBLANK(Data!AD1398), "", Data!AD1398)</f>
        <v/>
      </c>
      <c r="AE1398" t="str">
        <f>IF(ISBLANK(Data!AE1398), "", Data!AE1398)</f>
        <v/>
      </c>
      <c r="AF1398" s="7">
        <f>IF(ISBLANK(Data!AF1398), 0, _xlfn.NUMBERVALUE(SUBSTITUTE(Data!AF1398, ".", ",")))</f>
        <v>252.74</v>
      </c>
      <c r="AG1398" t="str">
        <f>IF(ISBLANK(Data!AG1398), "", Data!AG1398)</f>
        <v>UKL</v>
      </c>
      <c r="AH1398" s="6">
        <f>IF(ISBLANK(Data!AH1398), 0, _xlfn.NUMBERVALUE(SUBSTITUTE(Data!AH1398, ".", ",")))</f>
        <v>252.29</v>
      </c>
      <c r="AI1398" s="7">
        <f>IF(ISBLANK(Data!AI1398), "", _xlfn.NUMBERVALUE(SUBSTITUTE(Data!AI1398, ".", ",")))</f>
        <v>12000</v>
      </c>
      <c r="AJ1398" s="7">
        <f>IF(ISBLANK(Data!AJ1398), "", _xlfn.NUMBERVALUE(SUBSTITUTE(Data!AJ1398, ".", ",")))</f>
        <v>12000</v>
      </c>
      <c r="AK1398" s="7" t="str">
        <f>IF(ISBLANK(Data!AK1398), "", _xlfn.NUMBERVALUE(SUBSTITUTE(Data!AK1398, ".", ",")))</f>
        <v/>
      </c>
      <c r="AL1398">
        <f>IF(ISBLANK(Data!AL1398), "", Data!AL1398)</f>
        <v>0</v>
      </c>
      <c r="AM1398" s="15">
        <f>Table2[[#This Row],[DATE_IN]]-Table2[[#This Row],[DATE_OUT]]</f>
        <v>6</v>
      </c>
      <c r="AN1398" s="7" t="str">
        <f>IF(MID(RIGHT(Table2[[#This Row],[ADDR3]],3),1,1)=",",RIGHT(Table2[[#This Row],[ADDR3]],2),"")</f>
        <v/>
      </c>
      <c r="AO1398" s="7" t="str">
        <f>MID(Table2[[#This Row],[RES]],11,2)</f>
        <v>GB</v>
      </c>
      <c r="AP1398" s="7">
        <f>_xlfn.XLOOKUP(AG1398,Table3[CURRENCY],Table3[CONVERSION RATE],0)*Table2[[#This Row],[ORIGINAL PRICE]]</f>
        <v>3595.1324999999997</v>
      </c>
      <c r="AQ1398" s="7">
        <f>_xlfn.XLOOKUP(AG1398,Table3[CURRENCY],Table3[CONVERSION RATE],0)*Table2[[#This Row],[ORIGINAL PREPAYMENT]]</f>
        <v>3601.5450000000001</v>
      </c>
      <c r="AR1398" s="7"/>
      <c r="AS1398" s="15"/>
    </row>
    <row r="1399" spans="1:45" x14ac:dyDescent="0.25">
      <c r="A1399" t="str">
        <f>IF(ISBLANK(Data!A1399), "", Data!A1399)</f>
        <v>B</v>
      </c>
      <c r="B1399" s="2" cm="1">
        <f t="array" ref="B1399">IF(ISBLANK(Data!B1399), "", DATE(2000 + RIGHT(Data!B1399, 2), _xlfn.SWITCH(MID(Data!B1399, 3, 3), "JAN", 1, "FEB", 2, "MAR", 3, "APR", 4, "MAY", 5, "JUN", 6, "JUL", 7, "AUG", 8, "SEP", 9, "OCT", 10, "NOV", 11, "DEC", 12), LEFT(Data!B1399, 2)))</f>
        <v>45399</v>
      </c>
      <c r="C1399" t="str">
        <f>IF(ISBLANK(Data!C1399), "", Data!C1399)</f>
        <v>0063-3361-BG-1</v>
      </c>
      <c r="D1399" t="str">
        <f>IF(ISBLANK(Data!D1399), "", Data!D1399)</f>
        <v>QF810V</v>
      </c>
      <c r="E1399" t="str">
        <f>IF(ISBLANK(Data!E1399), "", Data!E1399)</f>
        <v>TOS</v>
      </c>
      <c r="F1399" s="2" cm="1">
        <f t="array" ref="F1399">IF(ISBLANK(Data!F1399), "", DATE(2000 + RIGHT(Data!F1399, 2), _xlfn.SWITCH(MID(Data!F1399, 3, 3), "JAN", 1, "FEB", 2, "MAR", 3, "APR", 4, "MAY", 5, "JUN", 6, "JUL", 7, "AUG", 8, "SEP", 9, "OCT", 10, "NOV", 11, "DEC", 12), LEFT(Data!F1399, 2)))</f>
        <v>45590</v>
      </c>
      <c r="G1399" t="str">
        <f>IF(ISBLANK(Data!G1399), "", Data!G1399)</f>
        <v>FRI</v>
      </c>
      <c r="H1399" t="str">
        <f>IF(ISBLANK(Data!H1399), "", Data!H1399)</f>
        <v>WI</v>
      </c>
      <c r="I1399" t="str">
        <f>IF(ISBLANK(Data!I1399), "", Data!I1399)</f>
        <v>E</v>
      </c>
      <c r="J1399" t="str">
        <f>IF(ISBLANK(Data!J1399), "", Data!J1399)</f>
        <v>TOS</v>
      </c>
      <c r="K1399" s="2" cm="1">
        <f t="array" ref="K1399">IF(ISBLANK(Data!K1399), "", DATE(2000 + RIGHT(Data!K1399, 2), _xlfn.SWITCH(MID(Data!K1399, 3, 3), "JAN", 1, "FEB", 2, "MAR", 3, "APR", 4, "MAY", 5, "JUN", 6, "JUL", 7, "AUG", 8, "SEP", 9, "OCT", 10, "NOV", 11, "DEC", 12), LEFT(Data!K1399, 2)))</f>
        <v>45595</v>
      </c>
      <c r="L1399" t="str">
        <f>IF(ISBLANK(Data!L1399), "", Data!L1399)</f>
        <v>WED</v>
      </c>
      <c r="M1399" t="str">
        <f>IF(ISBLANK(Data!M1399), "", Data!M1399)</f>
        <v>TONEV,IVAYLO</v>
      </c>
      <c r="N1399" t="str">
        <f>IF(ISBLANK(Data!N1399), "", Data!N1399)</f>
        <v>LI</v>
      </c>
      <c r="O1399" s="2" cm="1">
        <f t="array" ref="O1399">IF(ISBLANK(Data!O1399), "", DATE(2000 + RIGHT(Data!O1399, 2), _xlfn.SWITCH(MID(Data!O1399, 3, 3), "JAN", 1, "FEB", 2, "MAR", 3, "APR", 4, "MAY", 5, "JUN", 6, "JUL", 7, "AUG", 8, "SEP", 9, "OCT", 10, "NOV", 11, "DEC", 12), LEFT(Data!O1399, 2)))</f>
        <v>70860</v>
      </c>
      <c r="P1399" t="str">
        <f>IF(ISBLANK(Data!P1399), "", Data!P1399)</f>
        <v>1XX1</v>
      </c>
      <c r="Q1399" t="str">
        <f>IF(ISBLANK(Data!Q1399), "", Data!Q1399)</f>
        <v>783335096</v>
      </c>
      <c r="R1399" t="str">
        <f>IF(ISBLANK(Data!R1399), "", Data!R1399)</f>
        <v>BU868102220001TE78333509</v>
      </c>
      <c r="S1399" t="str">
        <f>IF(ISBLANK(Data!S1399), "", Data!S1399)</f>
        <v>CH</v>
      </c>
      <c r="T1399" s="1" t="str">
        <f>IF(ISBLANK(Data!T1399),"",(Data!T1399))</f>
        <v/>
      </c>
      <c r="U1399" t="str">
        <f>IF(ISBLANK(Data!U1399), "", Data!U1399)</f>
        <v/>
      </c>
      <c r="V1399" t="str">
        <f>IF(ISBLANK(Data!V1399), "", Data!V1399)</f>
        <v/>
      </c>
      <c r="W1399" t="str">
        <f>IF(ISBLANK(Data!W1399), "", Data!W1399)</f>
        <v/>
      </c>
      <c r="X1399" t="str">
        <f>IF(ISBLANK(Data!X1399), "", Data!X1399)</f>
        <v/>
      </c>
      <c r="Y1399" t="str">
        <f>IF(ISBLANK(Data!Y1399), "", Data!Y1399)</f>
        <v/>
      </c>
      <c r="Z1399" t="str">
        <f>IF(ISBLANK(Data!Z1399), "", Data!Z1399)</f>
        <v>T/0061003E/P/YS</v>
      </c>
      <c r="AA1399" t="str">
        <f>IF(ISBLANK(Data!AA1399), "", Data!AA1399)</f>
        <v>+359888297833</v>
      </c>
      <c r="AB1399" t="str">
        <f>IF(ISBLANK(Data!AB1399), "", Data!AB1399)</f>
        <v/>
      </c>
      <c r="AC1399" t="str">
        <f>IF(ISBLANK(Data!AC1399), "", Data!AC1399)</f>
        <v>L184400</v>
      </c>
      <c r="AD1399" t="str">
        <f>IF(ISBLANK(Data!AD1399), "", Data!AD1399)</f>
        <v/>
      </c>
      <c r="AE1399" t="str">
        <f>IF(ISBLANK(Data!AE1399), "", Data!AE1399)</f>
        <v/>
      </c>
      <c r="AF1399" s="7">
        <f>IF(ISBLANK(Data!AF1399), 0, _xlfn.NUMBERVALUE(SUBSTITUTE(Data!AF1399, ".", ",")))</f>
        <v>444.6</v>
      </c>
      <c r="AG1399" t="str">
        <f>IF(ISBLANK(Data!AG1399), "", Data!AG1399)</f>
        <v>EUR</v>
      </c>
      <c r="AH1399" s="6">
        <f>IF(ISBLANK(Data!AH1399), 0, _xlfn.NUMBERVALUE(SUBSTITUTE(Data!AH1399, ".", ",")))</f>
        <v>444.31</v>
      </c>
      <c r="AI1399" s="7">
        <f>IF(ISBLANK(Data!AI1399), "", _xlfn.NUMBERVALUE(SUBSTITUTE(Data!AI1399, ".", ",")))</f>
        <v>12000</v>
      </c>
      <c r="AJ1399" s="7">
        <f>IF(ISBLANK(Data!AJ1399), "", _xlfn.NUMBERVALUE(SUBSTITUTE(Data!AJ1399, ".", ",")))</f>
        <v>12000</v>
      </c>
      <c r="AK1399" s="7" t="str">
        <f>IF(ISBLANK(Data!AK1399), "", _xlfn.NUMBERVALUE(SUBSTITUTE(Data!AK1399, ".", ",")))</f>
        <v/>
      </c>
      <c r="AL1399">
        <f>IF(ISBLANK(Data!AL1399), "", Data!AL1399)</f>
        <v>0</v>
      </c>
      <c r="AM1399" s="15">
        <f>Table2[[#This Row],[DATE_IN]]-Table2[[#This Row],[DATE_OUT]]</f>
        <v>5</v>
      </c>
      <c r="AN1399" s="7" t="str">
        <f>IF(MID(RIGHT(Table2[[#This Row],[ADDR3]],3),1,1)=",",RIGHT(Table2[[#This Row],[ADDR3]],2),"")</f>
        <v/>
      </c>
      <c r="AO1399" s="7" t="str">
        <f>MID(Table2[[#This Row],[RES]],11,2)</f>
        <v>BG</v>
      </c>
      <c r="AP1399" s="7">
        <f>_xlfn.XLOOKUP(AG1399,Table3[CURRENCY],Table3[CONVERSION RATE],0)*Table2[[#This Row],[ORIGINAL PRICE]]</f>
        <v>5318.3906999999999</v>
      </c>
      <c r="AQ1399" s="7">
        <f>_xlfn.XLOOKUP(AG1399,Table3[CURRENCY],Table3[CONVERSION RATE],0)*Table2[[#This Row],[ORIGINAL PREPAYMENT]]</f>
        <v>5321.862000000001</v>
      </c>
      <c r="AR1399" s="7"/>
      <c r="AS1399" s="15"/>
    </row>
    <row r="1400" spans="1:45" x14ac:dyDescent="0.25">
      <c r="A1400" t="str">
        <f>IF(ISBLANK(Data!A1400), "", Data!A1400)</f>
        <v>B</v>
      </c>
      <c r="B1400" s="2" cm="1">
        <f t="array" ref="B1400">IF(ISBLANK(Data!B1400), "", DATE(2000 + RIGHT(Data!B1400, 2), _xlfn.SWITCH(MID(Data!B1400, 3, 3), "JAN", 1, "FEB", 2, "MAR", 3, "APR", 4, "MAY", 5, "JUN", 6, "JUL", 7, "AUG", 8, "SEP", 9, "OCT", 10, "NOV", 11, "DEC", 12), LEFT(Data!B1400, 2)))</f>
        <v>45399</v>
      </c>
      <c r="C1400" t="str">
        <f>IF(ISBLANK(Data!C1400), "", Data!C1400)</f>
        <v>0064-2033-BG-0</v>
      </c>
      <c r="D1400" t="str">
        <f>IF(ISBLANK(Data!D1400), "", Data!D1400)</f>
        <v>QF810V</v>
      </c>
      <c r="E1400" t="str">
        <f>IF(ISBLANK(Data!E1400), "", Data!E1400)</f>
        <v>TOS</v>
      </c>
      <c r="F1400" s="2" cm="1">
        <f t="array" ref="F1400">IF(ISBLANK(Data!F1400), "", DATE(2000 + RIGHT(Data!F1400, 2), _xlfn.SWITCH(MID(Data!F1400, 3, 3), "JAN", 1, "FEB", 2, "MAR", 3, "APR", 4, "MAY", 5, "JUN", 6, "JUL", 7, "AUG", 8, "SEP", 9, "OCT", 10, "NOV", 11, "DEC", 12), LEFT(Data!F1400, 2)))</f>
        <v>45590</v>
      </c>
      <c r="G1400" t="str">
        <f>IF(ISBLANK(Data!G1400), "", Data!G1400)</f>
        <v>FRI</v>
      </c>
      <c r="H1400" t="str">
        <f>IF(ISBLANK(Data!H1400), "", Data!H1400)</f>
        <v>WI</v>
      </c>
      <c r="I1400" t="str">
        <f>IF(ISBLANK(Data!I1400), "", Data!I1400)</f>
        <v>E</v>
      </c>
      <c r="J1400" t="str">
        <f>IF(ISBLANK(Data!J1400), "", Data!J1400)</f>
        <v>TOS</v>
      </c>
      <c r="K1400" s="2" cm="1">
        <f t="array" ref="K1400">IF(ISBLANK(Data!K1400), "", DATE(2000 + RIGHT(Data!K1400, 2), _xlfn.SWITCH(MID(Data!K1400, 3, 3), "JAN", 1, "FEB", 2, "MAR", 3, "APR", 4, "MAY", 5, "JUN", 6, "JUL", 7, "AUG", 8, "SEP", 9, "OCT", 10, "NOV", 11, "DEC", 12), LEFT(Data!K1400, 2)))</f>
        <v>45595</v>
      </c>
      <c r="L1400" t="str">
        <f>IF(ISBLANK(Data!L1400), "", Data!L1400)</f>
        <v>WED</v>
      </c>
      <c r="M1400" t="str">
        <f>IF(ISBLANK(Data!M1400), "", Data!M1400)</f>
        <v>TONEV,IVAYLO</v>
      </c>
      <c r="N1400" t="str">
        <f>IF(ISBLANK(Data!N1400), "", Data!N1400)</f>
        <v>LI</v>
      </c>
      <c r="O1400" s="2" cm="1">
        <f t="array" ref="O1400">IF(ISBLANK(Data!O1400), "", DATE(2000 + RIGHT(Data!O1400, 2), _xlfn.SWITCH(MID(Data!O1400, 3, 3), "JAN", 1, "FEB", 2, "MAR", 3, "APR", 4, "MAY", 5, "JUN", 6, "JUL", 7, "AUG", 8, "SEP", 9, "OCT", 10, "NOV", 11, "DEC", 12), LEFT(Data!O1400, 2)))</f>
        <v>70860</v>
      </c>
      <c r="P1400" t="str">
        <f>IF(ISBLANK(Data!P1400), "", Data!P1400)</f>
        <v>1XX1</v>
      </c>
      <c r="Q1400" t="str">
        <f>IF(ISBLANK(Data!Q1400), "", Data!Q1400)</f>
        <v>781475319</v>
      </c>
      <c r="R1400" t="str">
        <f>IF(ISBLANK(Data!R1400), "", Data!R1400)</f>
        <v>BU868102220001TE78147531</v>
      </c>
      <c r="S1400" t="str">
        <f>IF(ISBLANK(Data!S1400), "", Data!S1400)</f>
        <v>CH</v>
      </c>
      <c r="T1400" s="1" t="str">
        <f>IF(ISBLANK(Data!T1400),"",(Data!T1400))</f>
        <v/>
      </c>
      <c r="U1400" t="str">
        <f>IF(ISBLANK(Data!U1400), "", Data!U1400)</f>
        <v/>
      </c>
      <c r="V1400" t="str">
        <f>IF(ISBLANK(Data!V1400), "", Data!V1400)</f>
        <v/>
      </c>
      <c r="W1400" t="str">
        <f>IF(ISBLANK(Data!W1400), "", Data!W1400)</f>
        <v/>
      </c>
      <c r="X1400" t="str">
        <f>IF(ISBLANK(Data!X1400), "", Data!X1400)</f>
        <v/>
      </c>
      <c r="Y1400" t="str">
        <f>IF(ISBLANK(Data!Y1400), "", Data!Y1400)</f>
        <v/>
      </c>
      <c r="Z1400" t="str">
        <f>IF(ISBLANK(Data!Z1400), "", Data!Z1400)</f>
        <v>T/0061003E/P/YS</v>
      </c>
      <c r="AA1400" t="str">
        <f>IF(ISBLANK(Data!AA1400), "", Data!AA1400)</f>
        <v>+359888297833</v>
      </c>
      <c r="AB1400" t="str">
        <f>IF(ISBLANK(Data!AB1400), "", Data!AB1400)</f>
        <v/>
      </c>
      <c r="AC1400" t="str">
        <f>IF(ISBLANK(Data!AC1400), "", Data!AC1400)</f>
        <v>L184400</v>
      </c>
      <c r="AD1400" t="str">
        <f>IF(ISBLANK(Data!AD1400), "", Data!AD1400)</f>
        <v/>
      </c>
      <c r="AE1400" t="str">
        <f>IF(ISBLANK(Data!AE1400), "", Data!AE1400)</f>
        <v/>
      </c>
      <c r="AF1400" s="7">
        <f>IF(ISBLANK(Data!AF1400), 0, _xlfn.NUMBERVALUE(SUBSTITUTE(Data!AF1400, ".", ",")))</f>
        <v>444.6</v>
      </c>
      <c r="AG1400" t="str">
        <f>IF(ISBLANK(Data!AG1400), "", Data!AG1400)</f>
        <v>EUR</v>
      </c>
      <c r="AH1400" s="6">
        <f>IF(ISBLANK(Data!AH1400), 0, _xlfn.NUMBERVALUE(SUBSTITUTE(Data!AH1400, ".", ",")))</f>
        <v>444.31</v>
      </c>
      <c r="AI1400" s="7">
        <f>IF(ISBLANK(Data!AI1400), "", _xlfn.NUMBERVALUE(SUBSTITUTE(Data!AI1400, ".", ",")))</f>
        <v>12000</v>
      </c>
      <c r="AJ1400" s="7">
        <f>IF(ISBLANK(Data!AJ1400), "", _xlfn.NUMBERVALUE(SUBSTITUTE(Data!AJ1400, ".", ",")))</f>
        <v>12000</v>
      </c>
      <c r="AK1400" s="7" t="str">
        <f>IF(ISBLANK(Data!AK1400), "", _xlfn.NUMBERVALUE(SUBSTITUTE(Data!AK1400, ".", ",")))</f>
        <v/>
      </c>
      <c r="AL1400">
        <f>IF(ISBLANK(Data!AL1400), "", Data!AL1400)</f>
        <v>0</v>
      </c>
      <c r="AM1400" s="15">
        <f>Table2[[#This Row],[DATE_IN]]-Table2[[#This Row],[DATE_OUT]]</f>
        <v>5</v>
      </c>
      <c r="AN1400" s="7" t="str">
        <f>IF(MID(RIGHT(Table2[[#This Row],[ADDR3]],3),1,1)=",",RIGHT(Table2[[#This Row],[ADDR3]],2),"")</f>
        <v/>
      </c>
      <c r="AO1400" s="7" t="str">
        <f>MID(Table2[[#This Row],[RES]],11,2)</f>
        <v>BG</v>
      </c>
      <c r="AP1400" s="7">
        <f>_xlfn.XLOOKUP(AG1400,Table3[CURRENCY],Table3[CONVERSION RATE],0)*Table2[[#This Row],[ORIGINAL PRICE]]</f>
        <v>5318.3906999999999</v>
      </c>
      <c r="AQ1400" s="7">
        <f>_xlfn.XLOOKUP(AG1400,Table3[CURRENCY],Table3[CONVERSION RATE],0)*Table2[[#This Row],[ORIGINAL PREPAYMENT]]</f>
        <v>5321.862000000001</v>
      </c>
      <c r="AR1400" s="7"/>
      <c r="AS1400" s="15"/>
    </row>
    <row r="1401" spans="1:45" x14ac:dyDescent="0.25">
      <c r="A1401" t="str">
        <f>IF(ISBLANK(Data!A1401), "", Data!A1401)</f>
        <v>B</v>
      </c>
      <c r="B1401" s="2" cm="1">
        <f t="array" ref="B1401">IF(ISBLANK(Data!B1401), "", DATE(2000 + RIGHT(Data!B1401, 2), _xlfn.SWITCH(MID(Data!B1401, 3, 3), "JAN", 1, "FEB", 2, "MAR", 3, "APR", 4, "MAY", 5, "JUN", 6, "JUL", 7, "AUG", 8, "SEP", 9, "OCT", 10, "NOV", 11, "DEC", 12), LEFT(Data!B1401, 2)))</f>
        <v>45412</v>
      </c>
      <c r="C1401" t="str">
        <f>IF(ISBLANK(Data!C1401), "", Data!C1401)</f>
        <v>0141-6154-TH-5</v>
      </c>
      <c r="D1401" t="str">
        <f>IF(ISBLANK(Data!D1401), "", Data!D1401)</f>
        <v/>
      </c>
      <c r="E1401" t="str">
        <f>IF(ISBLANK(Data!E1401), "", Data!E1401)</f>
        <v>TOS</v>
      </c>
      <c r="F1401" s="2" cm="1">
        <f t="array" ref="F1401">IF(ISBLANK(Data!F1401), "", DATE(2000 + RIGHT(Data!F1401, 2), _xlfn.SWITCH(MID(Data!F1401, 3, 3), "JAN", 1, "FEB", 2, "MAR", 3, "APR", 4, "MAY", 5, "JUN", 6, "JUL", 7, "AUG", 8, "SEP", 9, "OCT", 10, "NOV", 11, "DEC", 12), LEFT(Data!F1401, 2)))</f>
        <v>45590</v>
      </c>
      <c r="G1401" t="str">
        <f>IF(ISBLANK(Data!G1401), "", Data!G1401)</f>
        <v>FRI</v>
      </c>
      <c r="H1401" t="str">
        <f>IF(ISBLANK(Data!H1401), "", Data!H1401)</f>
        <v>WF626</v>
      </c>
      <c r="I1401" t="str">
        <f>IF(ISBLANK(Data!I1401), "", Data!I1401)</f>
        <v>E</v>
      </c>
      <c r="J1401" t="str">
        <f>IF(ISBLANK(Data!J1401), "", Data!J1401)</f>
        <v>TOS</v>
      </c>
      <c r="K1401" s="2" cm="1">
        <f t="array" ref="K1401">IF(ISBLANK(Data!K1401), "", DATE(2000 + RIGHT(Data!K1401, 2), _xlfn.SWITCH(MID(Data!K1401, 3, 3), "JAN", 1, "FEB", 2, "MAR", 3, "APR", 4, "MAY", 5, "JUN", 6, "JUL", 7, "AUG", 8, "SEP", 9, "OCT", 10, "NOV", 11, "DEC", 12), LEFT(Data!K1401, 2)))</f>
        <v>45597</v>
      </c>
      <c r="L1401" t="str">
        <f>IF(ISBLANK(Data!L1401), "", Data!L1401)</f>
        <v>FRI</v>
      </c>
      <c r="M1401" t="str">
        <f>IF(ISBLANK(Data!M1401), "", Data!M1401)</f>
        <v>INTAHNA,CHAWALIT</v>
      </c>
      <c r="N1401" t="str">
        <f>IF(ISBLANK(Data!N1401), "", Data!N1401)</f>
        <v>LV</v>
      </c>
      <c r="O1401" s="2" t="str" cm="1">
        <f t="array" ref="O1401">IF(ISBLANK(Data!O1401), "", DATE(2000 + RIGHT(Data!O1401, 2), _xlfn.SWITCH(MID(Data!O1401, 3, 3), "JAN", 1, "FEB", 2, "MAR", 3, "APR", 4, "MAY", 5, "JUN", 6, "JUL", 7, "AUG", 8, "SEP", 9, "OCT", 10, "NOV", 11, "DEC", 12), LEFT(Data!O1401, 2)))</f>
        <v/>
      </c>
      <c r="P1401" t="str">
        <f>IF(ISBLANK(Data!P1401), "", Data!P1401)</f>
        <v>1001</v>
      </c>
      <c r="Q1401" t="str">
        <f>IF(ISBLANK(Data!Q1401), "", Data!Q1401)</f>
        <v/>
      </c>
      <c r="R1401" t="str">
        <f>IF(ISBLANK(Data!R1401), "", Data!R1401)</f>
        <v>CX438679XXXXXX2359</v>
      </c>
      <c r="S1401" t="str">
        <f>IF(ISBLANK(Data!S1401), "", Data!S1401)</f>
        <v>CV</v>
      </c>
      <c r="T1401" s="1" t="str">
        <f>IF(ISBLANK(Data!T1401),"",(Data!T1401))</f>
        <v>05/25</v>
      </c>
      <c r="U1401" t="str">
        <f>IF(ISBLANK(Data!U1401), "", Data!U1401)</f>
        <v/>
      </c>
      <c r="V1401" t="str">
        <f>IF(ISBLANK(Data!V1401), "", Data!V1401)</f>
        <v>55/72 THE PLACE BY ALICHA</v>
      </c>
      <c r="W1401" t="str">
        <f>IF(ISBLANK(Data!W1401), "", Data!W1401)</f>
        <v>PHUTHABUCHA 32 BANGMOD</v>
      </c>
      <c r="X1401" t="str">
        <f>IF(ISBLANK(Data!X1401), "", Data!X1401)</f>
        <v>TRUNGKRU BANGKOK 10140,TH</v>
      </c>
      <c r="Y1401" t="str">
        <f>IF(ISBLANK(Data!Y1401), "", Data!Y1401)</f>
        <v/>
      </c>
      <c r="Z1401" t="str">
        <f>IF(ISBLANK(Data!Z1401), "", Data!Z1401)</f>
        <v>P/I1</v>
      </c>
      <c r="AA1401" t="str">
        <f>IF(ISBLANK(Data!AA1401), "", Data!AA1401)</f>
        <v>6-6822525925</v>
      </c>
      <c r="AB1401" t="str">
        <f>IF(ISBLANK(Data!AB1401), "", Data!AB1401)</f>
        <v/>
      </c>
      <c r="AC1401" t="str">
        <f>IF(ISBLANK(Data!AC1401), "", Data!AC1401)</f>
        <v/>
      </c>
      <c r="AD1401" t="str">
        <f>IF(ISBLANK(Data!AD1401), "", Data!AD1401)</f>
        <v/>
      </c>
      <c r="AE1401" t="str">
        <f>IF(ISBLANK(Data!AE1401), "", Data!AE1401)</f>
        <v>TG/NU37625</v>
      </c>
      <c r="AF1401" s="7">
        <f>IF(ISBLANK(Data!AF1401), 0, _xlfn.NUMBERVALUE(SUBSTITUTE(Data!AF1401, ".", ",")))</f>
        <v>0</v>
      </c>
      <c r="AG1401" t="str">
        <f>IF(ISBLANK(Data!AG1401), "", Data!AG1401)</f>
        <v>NKR</v>
      </c>
      <c r="AH1401" s="6">
        <f>IF(ISBLANK(Data!AH1401), 0, _xlfn.NUMBERVALUE(SUBSTITUTE(Data!AH1401, ".", ",")))</f>
        <v>4903.99</v>
      </c>
      <c r="AI1401" s="7">
        <f>IF(ISBLANK(Data!AI1401), "", _xlfn.NUMBERVALUE(SUBSTITUTE(Data!AI1401, ".", ",")))</f>
        <v>12000</v>
      </c>
      <c r="AJ1401" s="7">
        <f>IF(ISBLANK(Data!AJ1401), "", _xlfn.NUMBERVALUE(SUBSTITUTE(Data!AJ1401, ".", ",")))</f>
        <v>12000</v>
      </c>
      <c r="AK1401" s="7" t="str">
        <f>IF(ISBLANK(Data!AK1401), "", _xlfn.NUMBERVALUE(SUBSTITUTE(Data!AK1401, ".", ",")))</f>
        <v/>
      </c>
      <c r="AL1401">
        <f>IF(ISBLANK(Data!AL1401), "", Data!AL1401)</f>
        <v>0</v>
      </c>
      <c r="AM1401" s="15">
        <f>Table2[[#This Row],[DATE_IN]]-Table2[[#This Row],[DATE_OUT]]</f>
        <v>7</v>
      </c>
      <c r="AN1401" s="7" t="str">
        <f>IF(MID(RIGHT(Table2[[#This Row],[ADDR3]],3),1,1)=",",RIGHT(Table2[[#This Row],[ADDR3]],2),"")</f>
        <v>TH</v>
      </c>
      <c r="AO1401" s="7" t="str">
        <f>MID(Table2[[#This Row],[RES]],11,2)</f>
        <v>TH</v>
      </c>
      <c r="AP1401" s="7">
        <f>_xlfn.XLOOKUP(AG1401,Table3[CURRENCY],Table3[CONVERSION RATE],0)*Table2[[#This Row],[ORIGINAL PRICE]]</f>
        <v>4903.99</v>
      </c>
      <c r="AQ1401" s="7">
        <f>_xlfn.XLOOKUP(AG1401,Table3[CURRENCY],Table3[CONVERSION RATE],0)*Table2[[#This Row],[ORIGINAL PREPAYMENT]]</f>
        <v>0</v>
      </c>
      <c r="AR1401" s="7"/>
      <c r="AS1401" s="15"/>
    </row>
    <row r="1402" spans="1:45" x14ac:dyDescent="0.25">
      <c r="A1402" t="str">
        <f>IF(ISBLANK(Data!A1402), "", Data!A1402)</f>
        <v>B</v>
      </c>
      <c r="B1402" s="2" cm="1">
        <f t="array" ref="B1402">IF(ISBLANK(Data!B1402), "", DATE(2000 + RIGHT(Data!B1402, 2), _xlfn.SWITCH(MID(Data!B1402, 3, 3), "JAN", 1, "FEB", 2, "MAR", 3, "APR", 4, "MAY", 5, "JUN", 6, "JUL", 7, "AUG", 8, "SEP", 9, "OCT", 10, "NOV", 11, "DEC", 12), LEFT(Data!B1402, 2)))</f>
        <v>45461</v>
      </c>
      <c r="C1402" t="str">
        <f>IF(ISBLANK(Data!C1402), "", Data!C1402)</f>
        <v>0444-1936-ES-2</v>
      </c>
      <c r="D1402" t="str">
        <f>IF(ISBLANK(Data!D1402), "", Data!D1402)</f>
        <v/>
      </c>
      <c r="E1402" t="str">
        <f>IF(ISBLANK(Data!E1402), "", Data!E1402)</f>
        <v>TOS</v>
      </c>
      <c r="F1402" s="2" cm="1">
        <f t="array" ref="F1402">IF(ISBLANK(Data!F1402), "", DATE(2000 + RIGHT(Data!F1402, 2), _xlfn.SWITCH(MID(Data!F1402, 3, 3), "JAN", 1, "FEB", 2, "MAR", 3, "APR", 4, "MAY", 5, "JUN", 6, "JUL", 7, "AUG", 8, "SEP", 9, "OCT", 10, "NOV", 11, "DEC", 12), LEFT(Data!F1402, 2)))</f>
        <v>45590</v>
      </c>
      <c r="G1402" t="str">
        <f>IF(ISBLANK(Data!G1402), "", Data!G1402)</f>
        <v>FRI</v>
      </c>
      <c r="H1402" t="str">
        <f>IF(ISBLANK(Data!H1402), "", Data!H1402)</f>
        <v>DY382</v>
      </c>
      <c r="I1402" t="str">
        <f>IF(ISBLANK(Data!I1402), "", Data!I1402)</f>
        <v>C</v>
      </c>
      <c r="J1402" t="str">
        <f>IF(ISBLANK(Data!J1402), "", Data!J1402)</f>
        <v>EVE</v>
      </c>
      <c r="K1402" s="2" cm="1">
        <f t="array" ref="K1402">IF(ISBLANK(Data!K1402), "", DATE(2000 + RIGHT(Data!K1402, 2), _xlfn.SWITCH(MID(Data!K1402, 3, 3), "JAN", 1, "FEB", 2, "MAR", 3, "APR", 4, "MAY", 5, "JUN", 6, "JUL", 7, "AUG", 8, "SEP", 9, "OCT", 10, "NOV", 11, "DEC", 12), LEFT(Data!K1402, 2)))</f>
        <v>45597</v>
      </c>
      <c r="L1402" t="str">
        <f>IF(ISBLANK(Data!L1402), "", Data!L1402)</f>
        <v>FRI</v>
      </c>
      <c r="M1402" t="str">
        <f>IF(ISBLANK(Data!M1402), "", Data!M1402)</f>
        <v>SUAREZ,HORACIO</v>
      </c>
      <c r="N1402" t="str">
        <f>IF(ISBLANK(Data!N1402), "", Data!N1402)</f>
        <v>LI</v>
      </c>
      <c r="O1402" s="2" t="str" cm="1">
        <f t="array" ref="O1402">IF(ISBLANK(Data!O1402), "", DATE(2000 + RIGHT(Data!O1402, 2), _xlfn.SWITCH(MID(Data!O1402, 3, 3), "JAN", 1, "FEB", 2, "MAR", 3, "APR", 4, "MAY", 5, "JUN", 6, "JUL", 7, "AUG", 8, "SEP", 9, "OCT", 10, "NOV", 11, "DEC", 12), LEFT(Data!O1402, 2)))</f>
        <v/>
      </c>
      <c r="P1402" t="str">
        <f>IF(ISBLANK(Data!P1402), "", Data!P1402)</f>
        <v>1001</v>
      </c>
      <c r="Q1402" t="str">
        <f>IF(ISBLANK(Data!Q1402), "", Data!Q1402)</f>
        <v/>
      </c>
      <c r="R1402" t="str">
        <f>IF(ISBLANK(Data!R1402), "", Data!R1402)</f>
        <v>CX455223XXXXXX0946</v>
      </c>
      <c r="S1402" t="str">
        <f>IF(ISBLANK(Data!S1402), "", Data!S1402)</f>
        <v>CV</v>
      </c>
      <c r="T1402" s="1" t="str">
        <f>IF(ISBLANK(Data!T1402),"",(Data!T1402))</f>
        <v>02/30</v>
      </c>
      <c r="U1402" t="str">
        <f>IF(ISBLANK(Data!U1402), "", Data!U1402)</f>
        <v/>
      </c>
      <c r="V1402" t="str">
        <f>IF(ISBLANK(Data!V1402), "", Data!V1402)</f>
        <v>CALLE VALDES 6</v>
      </c>
      <c r="W1402" t="str">
        <f>IF(ISBLANK(Data!W1402), "", Data!W1402)</f>
        <v>1F</v>
      </c>
      <c r="X1402" t="str">
        <f>IF(ISBLANK(Data!X1402), "", Data!X1402)</f>
        <v>33012, OVIEDO, ASTURIAS,ES</v>
      </c>
      <c r="Y1402" t="str">
        <f>IF(ISBLANK(Data!Y1402), "", Data!Y1402)</f>
        <v/>
      </c>
      <c r="Z1402" t="str">
        <f>IF(ISBLANK(Data!Z1402), "", Data!Z1402)</f>
        <v>P/I1</v>
      </c>
      <c r="AA1402" t="str">
        <f>IF(ISBLANK(Data!AA1402), "", Data!AA1402)</f>
        <v>3-4692853186</v>
      </c>
      <c r="AB1402" t="str">
        <f>IF(ISBLANK(Data!AB1402), "", Data!AB1402)</f>
        <v/>
      </c>
      <c r="AC1402" t="str">
        <f>IF(ISBLANK(Data!AC1402), "", Data!AC1402)</f>
        <v/>
      </c>
      <c r="AD1402" t="str">
        <f>IF(ISBLANK(Data!AD1402), "", Data!AD1402)</f>
        <v/>
      </c>
      <c r="AE1402" t="str">
        <f>IF(ISBLANK(Data!AE1402), "", Data!AE1402)</f>
        <v/>
      </c>
      <c r="AF1402" s="7">
        <f>IF(ISBLANK(Data!AF1402), 0, _xlfn.NUMBERVALUE(SUBSTITUTE(Data!AF1402, ".", ",")))</f>
        <v>0</v>
      </c>
      <c r="AG1402" t="str">
        <f>IF(ISBLANK(Data!AG1402), "", Data!AG1402)</f>
        <v>EUR</v>
      </c>
      <c r="AH1402" s="6">
        <f>IF(ISBLANK(Data!AH1402), 0, _xlfn.NUMBERVALUE(SUBSTITUTE(Data!AH1402, ".", ",")))</f>
        <v>651.36</v>
      </c>
      <c r="AI1402" s="7">
        <f>IF(ISBLANK(Data!AI1402), "", _xlfn.NUMBERVALUE(SUBSTITUTE(Data!AI1402, ".", ",")))</f>
        <v>12000</v>
      </c>
      <c r="AJ1402" s="7">
        <f>IF(ISBLANK(Data!AJ1402), "", _xlfn.NUMBERVALUE(SUBSTITUTE(Data!AJ1402, ".", ",")))</f>
        <v>12000</v>
      </c>
      <c r="AK1402" s="7">
        <f>IF(ISBLANK(Data!AK1402), "", _xlfn.NUMBERVALUE(SUBSTITUTE(Data!AK1402, ".", ",")))</f>
        <v>3000</v>
      </c>
      <c r="AL1402">
        <f>IF(ISBLANK(Data!AL1402), "", Data!AL1402)</f>
        <v>0</v>
      </c>
      <c r="AM1402" s="15">
        <f>Table2[[#This Row],[DATE_IN]]-Table2[[#This Row],[DATE_OUT]]</f>
        <v>7</v>
      </c>
      <c r="AN1402" s="7" t="str">
        <f>IF(MID(RIGHT(Table2[[#This Row],[ADDR3]],3),1,1)=",",RIGHT(Table2[[#This Row],[ADDR3]],2),"")</f>
        <v>ES</v>
      </c>
      <c r="AO1402" s="7" t="str">
        <f>MID(Table2[[#This Row],[RES]],11,2)</f>
        <v>ES</v>
      </c>
      <c r="AP1402" s="7">
        <f>_xlfn.XLOOKUP(AG1402,Table3[CURRENCY],Table3[CONVERSION RATE],0)*Table2[[#This Row],[ORIGINAL PRICE]]</f>
        <v>7796.7792000000009</v>
      </c>
      <c r="AQ1402" s="7">
        <f>_xlfn.XLOOKUP(AG1402,Table3[CURRENCY],Table3[CONVERSION RATE],0)*Table2[[#This Row],[ORIGINAL PREPAYMENT]]</f>
        <v>0</v>
      </c>
      <c r="AR1402" s="7"/>
      <c r="AS1402" s="15"/>
    </row>
    <row r="1403" spans="1:45" x14ac:dyDescent="0.25">
      <c r="A1403" t="str">
        <f>IF(ISBLANK(Data!A1403), "", Data!A1403)</f>
        <v>B</v>
      </c>
      <c r="B1403" s="2" cm="1">
        <f t="array" ref="B1403">IF(ISBLANK(Data!B1403), "", DATE(2000 + RIGHT(Data!B1403, 2), _xlfn.SWITCH(MID(Data!B1403, 3, 3), "JAN", 1, "FEB", 2, "MAR", 3, "APR", 4, "MAY", 5, "JUN", 6, "JUL", 7, "AUG", 8, "SEP", 9, "OCT", 10, "NOV", 11, "DEC", 12), LEFT(Data!B1403, 2)))</f>
        <v>45486</v>
      </c>
      <c r="C1403" t="str">
        <f>IF(ISBLANK(Data!C1403), "", Data!C1403)</f>
        <v>0589-7303-FR-6</v>
      </c>
      <c r="D1403" t="str">
        <f>IF(ISBLANK(Data!D1403), "", Data!D1403)</f>
        <v>QF950V</v>
      </c>
      <c r="E1403" t="str">
        <f>IF(ISBLANK(Data!E1403), "", Data!E1403)</f>
        <v>TOS</v>
      </c>
      <c r="F1403" s="2" cm="1">
        <f t="array" ref="F1403">IF(ISBLANK(Data!F1403), "", DATE(2000 + RIGHT(Data!F1403, 2), _xlfn.SWITCH(MID(Data!F1403, 3, 3), "JAN", 1, "FEB", 2, "MAR", 3, "APR", 4, "MAY", 5, "JUN", 6, "JUL", 7, "AUG", 8, "SEP", 9, "OCT", 10, "NOV", 11, "DEC", 12), LEFT(Data!F1403, 2)))</f>
        <v>45590</v>
      </c>
      <c r="G1403" t="str">
        <f>IF(ISBLANK(Data!G1403), "", Data!G1403)</f>
        <v>FRI</v>
      </c>
      <c r="H1403" t="str">
        <f>IF(ISBLANK(Data!H1403), "", Data!H1403)</f>
        <v/>
      </c>
      <c r="I1403" t="str">
        <f>IF(ISBLANK(Data!I1403), "", Data!I1403)</f>
        <v>C</v>
      </c>
      <c r="J1403" t="str">
        <f>IF(ISBLANK(Data!J1403), "", Data!J1403)</f>
        <v>TOS</v>
      </c>
      <c r="K1403" s="2" cm="1">
        <f t="array" ref="K1403">IF(ISBLANK(Data!K1403), "", DATE(2000 + RIGHT(Data!K1403, 2), _xlfn.SWITCH(MID(Data!K1403, 3, 3), "JAN", 1, "FEB", 2, "MAR", 3, "APR", 4, "MAY", 5, "JUN", 6, "JUL", 7, "AUG", 8, "SEP", 9, "OCT", 10, "NOV", 11, "DEC", 12), LEFT(Data!K1403, 2)))</f>
        <v>45595</v>
      </c>
      <c r="L1403" t="str">
        <f>IF(ISBLANK(Data!L1403), "", Data!L1403)</f>
        <v>WED</v>
      </c>
      <c r="M1403" t="str">
        <f>IF(ISBLANK(Data!M1403), "", Data!M1403)</f>
        <v>COUTANT,CHRISTOPHE</v>
      </c>
      <c r="N1403" t="str">
        <f>IF(ISBLANK(Data!N1403), "", Data!N1403)</f>
        <v>LI</v>
      </c>
      <c r="O1403" s="2" cm="1">
        <f t="array" ref="O1403">IF(ISBLANK(Data!O1403), "", DATE(2000 + RIGHT(Data!O1403, 2), _xlfn.SWITCH(MID(Data!O1403, 3, 3), "JAN", 1, "FEB", 2, "MAR", 3, "APR", 4, "MAY", 5, "JUN", 6, "JUL", 7, "AUG", 8, "SEP", 9, "OCT", 10, "NOV", 11, "DEC", 12), LEFT(Data!O1403, 2)))</f>
        <v>61049</v>
      </c>
      <c r="P1403" t="str">
        <f>IF(ISBLANK(Data!P1403), "", Data!P1403)</f>
        <v>1XX1</v>
      </c>
      <c r="Q1403" t="str">
        <f>IF(ISBLANK(Data!Q1403), "", Data!Q1403)</f>
        <v>334813008</v>
      </c>
      <c r="R1403" t="str">
        <f>IF(ISBLANK(Data!R1403), "", Data!R1403)</f>
        <v>BU871094800004TE33481300</v>
      </c>
      <c r="S1403" t="str">
        <f>IF(ISBLANK(Data!S1403), "", Data!S1403)</f>
        <v>CH</v>
      </c>
      <c r="T1403" s="1" t="str">
        <f>IF(ISBLANK(Data!T1403),"",(Data!T1403))</f>
        <v/>
      </c>
      <c r="U1403" t="str">
        <f>IF(ISBLANK(Data!U1403), "", Data!U1403)</f>
        <v/>
      </c>
      <c r="V1403" t="str">
        <f>IF(ISBLANK(Data!V1403), "", Data!V1403)</f>
        <v>PARK RUE</v>
      </c>
      <c r="W1403" t="str">
        <f>IF(ISBLANK(Data!W1403), "", Data!W1403)</f>
        <v/>
      </c>
      <c r="X1403" t="str">
        <f>IF(ISBLANK(Data!X1403), "", Data!X1403)</f>
        <v>90015,PARIS                ,FR</v>
      </c>
      <c r="Y1403" t="str">
        <f>IF(ISBLANK(Data!Y1403), "", Data!Y1403)</f>
        <v/>
      </c>
      <c r="Z1403" t="str">
        <f>IF(ISBLANK(Data!Z1403), "", Data!Z1403)</f>
        <v>T/0062893E/P/RF</v>
      </c>
      <c r="AA1403" t="str">
        <f>IF(ISBLANK(Data!AA1403), "", Data!AA1403)</f>
        <v>+33186269080</v>
      </c>
      <c r="AB1403" t="str">
        <f>IF(ISBLANK(Data!AB1403), "", Data!AB1403)</f>
        <v>V285.96EUR/</v>
      </c>
      <c r="AC1403" t="str">
        <f>IF(ISBLANK(Data!AC1403), "", Data!AC1403)</f>
        <v>H009701</v>
      </c>
      <c r="AD1403" t="str">
        <f>IF(ISBLANK(Data!AD1403), "", Data!AD1403)</f>
        <v/>
      </c>
      <c r="AE1403" t="str">
        <f>IF(ISBLANK(Data!AE1403), "", Data!AE1403)</f>
        <v/>
      </c>
      <c r="AF1403" s="7">
        <f>IF(ISBLANK(Data!AF1403), 0, _xlfn.NUMBERVALUE(SUBSTITUTE(Data!AF1403, ".", ",")))</f>
        <v>285.95999999999998</v>
      </c>
      <c r="AG1403" t="str">
        <f>IF(ISBLANK(Data!AG1403), "", Data!AG1403)</f>
        <v>EUR</v>
      </c>
      <c r="AH1403" s="6">
        <f>IF(ISBLANK(Data!AH1403), 0, _xlfn.NUMBERVALUE(SUBSTITUTE(Data!AH1403, ".", ",")))</f>
        <v>285.45999999999998</v>
      </c>
      <c r="AI1403" s="7">
        <f>IF(ISBLANK(Data!AI1403), "", _xlfn.NUMBERVALUE(SUBSTITUTE(Data!AI1403, ".", ",")))</f>
        <v>12000</v>
      </c>
      <c r="AJ1403" s="7">
        <f>IF(ISBLANK(Data!AJ1403), "", _xlfn.NUMBERVALUE(SUBSTITUTE(Data!AJ1403, ".", ",")))</f>
        <v>12000</v>
      </c>
      <c r="AK1403" s="7" t="str">
        <f>IF(ISBLANK(Data!AK1403), "", _xlfn.NUMBERVALUE(SUBSTITUTE(Data!AK1403, ".", ",")))</f>
        <v/>
      </c>
      <c r="AL1403">
        <f>IF(ISBLANK(Data!AL1403), "", Data!AL1403)</f>
        <v>0</v>
      </c>
      <c r="AM1403" s="15">
        <f>Table2[[#This Row],[DATE_IN]]-Table2[[#This Row],[DATE_OUT]]</f>
        <v>5</v>
      </c>
      <c r="AN1403" s="7" t="str">
        <f>IF(MID(RIGHT(Table2[[#This Row],[ADDR3]],3),1,1)=",",RIGHT(Table2[[#This Row],[ADDR3]],2),"")</f>
        <v>FR</v>
      </c>
      <c r="AO1403" s="7" t="str">
        <f>MID(Table2[[#This Row],[RES]],11,2)</f>
        <v>FR</v>
      </c>
      <c r="AP1403" s="7">
        <f>_xlfn.XLOOKUP(AG1403,Table3[CURRENCY],Table3[CONVERSION RATE],0)*Table2[[#This Row],[ORIGINAL PRICE]]</f>
        <v>3416.9562000000001</v>
      </c>
      <c r="AQ1403" s="7">
        <f>_xlfn.XLOOKUP(AG1403,Table3[CURRENCY],Table3[CONVERSION RATE],0)*Table2[[#This Row],[ORIGINAL PREPAYMENT]]</f>
        <v>3422.9411999999998</v>
      </c>
      <c r="AR1403" s="7"/>
      <c r="AS1403" s="15"/>
    </row>
    <row r="1404" spans="1:45" x14ac:dyDescent="0.25">
      <c r="A1404" t="str">
        <f>IF(ISBLANK(Data!A1404), "", Data!A1404)</f>
        <v>B</v>
      </c>
      <c r="B1404" s="2" cm="1">
        <f t="array" ref="B1404">IF(ISBLANK(Data!B1404), "", DATE(2000 + RIGHT(Data!B1404, 2), _xlfn.SWITCH(MID(Data!B1404, 3, 3), "JAN", 1, "FEB", 2, "MAR", 3, "APR", 4, "MAY", 5, "JUN", 6, "JUL", 7, "AUG", 8, "SEP", 9, "OCT", 10, "NOV", 11, "DEC", 12), LEFT(Data!B1404, 2)))</f>
        <v>45325</v>
      </c>
      <c r="C1404" t="str">
        <f>IF(ISBLANK(Data!C1404), "", Data!C1404)</f>
        <v>4619-5984-DE-2</v>
      </c>
      <c r="D1404" t="str">
        <f>IF(ISBLANK(Data!D1404), "", Data!D1404)</f>
        <v>QF950V</v>
      </c>
      <c r="E1404" t="str">
        <f>IF(ISBLANK(Data!E1404), "", Data!E1404)</f>
        <v>TOS</v>
      </c>
      <c r="F1404" s="2" cm="1">
        <f t="array" ref="F1404">IF(ISBLANK(Data!F1404), "", DATE(2000 + RIGHT(Data!F1404, 2), _xlfn.SWITCH(MID(Data!F1404, 3, 3), "JAN", 1, "FEB", 2, "MAR", 3, "APR", 4, "MAY", 5, "JUN", 6, "JUL", 7, "AUG", 8, "SEP", 9, "OCT", 10, "NOV", 11, "DEC", 12), LEFT(Data!F1404, 2)))</f>
        <v>45590</v>
      </c>
      <c r="G1404" t="str">
        <f>IF(ISBLANK(Data!G1404), "", Data!G1404)</f>
        <v>FRI</v>
      </c>
      <c r="H1404" t="str">
        <f>IF(ISBLANK(Data!H1404), "", Data!H1404)</f>
        <v>DY382</v>
      </c>
      <c r="I1404" t="str">
        <f>IF(ISBLANK(Data!I1404), "", Data!I1404)</f>
        <v>H</v>
      </c>
      <c r="J1404" t="str">
        <f>IF(ISBLANK(Data!J1404), "", Data!J1404)</f>
        <v>TOS</v>
      </c>
      <c r="K1404" s="2" cm="1">
        <f t="array" ref="K1404">IF(ISBLANK(Data!K1404), "", DATE(2000 + RIGHT(Data!K1404, 2), _xlfn.SWITCH(MID(Data!K1404, 3, 3), "JAN", 1, "FEB", 2, "MAR", 3, "APR", 4, "MAY", 5, "JUN", 6, "JUL", 7, "AUG", 8, "SEP", 9, "OCT", 10, "NOV", 11, "DEC", 12), LEFT(Data!K1404, 2)))</f>
        <v>45598</v>
      </c>
      <c r="L1404" t="str">
        <f>IF(ISBLANK(Data!L1404), "", Data!L1404)</f>
        <v>SAT</v>
      </c>
      <c r="M1404" t="str">
        <f>IF(ISBLANK(Data!M1404), "", Data!M1404)</f>
        <v>ROCCA,CHRISTIAN</v>
      </c>
      <c r="N1404" t="str">
        <f>IF(ISBLANK(Data!N1404), "", Data!N1404)</f>
        <v>LI</v>
      </c>
      <c r="O1404" s="2" cm="1">
        <f t="array" ref="O1404">IF(ISBLANK(Data!O1404), "", DATE(2000 + RIGHT(Data!O1404, 2), _xlfn.SWITCH(MID(Data!O1404, 3, 3), "JAN", 1, "FEB", 2, "MAR", 3, "APR", 4, "MAY", 5, "JUN", 6, "JUL", 7, "AUG", 8, "SEP", 9, "OCT", 10, "NOV", 11, "DEC", 12), LEFT(Data!O1404, 2)))</f>
        <v>61049</v>
      </c>
      <c r="P1404" t="str">
        <f>IF(ISBLANK(Data!P1404), "", Data!P1404)</f>
        <v>1XX1</v>
      </c>
      <c r="Q1404" t="str">
        <f>IF(ISBLANK(Data!Q1404), "", Data!Q1404)</f>
        <v>915121791033</v>
      </c>
      <c r="R1404" t="str">
        <f>IF(ISBLANK(Data!R1404), "", Data!R1404)</f>
        <v>BU871094800004TE12179103</v>
      </c>
      <c r="S1404" t="str">
        <f>IF(ISBLANK(Data!S1404), "", Data!S1404)</f>
        <v>CH</v>
      </c>
      <c r="T1404" s="1" t="str">
        <f>IF(ISBLANK(Data!T1404),"",(Data!T1404))</f>
        <v/>
      </c>
      <c r="U1404" t="str">
        <f>IF(ISBLANK(Data!U1404), "", Data!U1404)</f>
        <v/>
      </c>
      <c r="V1404" t="str">
        <f>IF(ISBLANK(Data!V1404), "", Data!V1404)</f>
        <v>PARK RUE</v>
      </c>
      <c r="W1404" t="str">
        <f>IF(ISBLANK(Data!W1404), "", Data!W1404)</f>
        <v/>
      </c>
      <c r="X1404" t="str">
        <f>IF(ISBLANK(Data!X1404), "", Data!X1404)</f>
        <v>90015,PARIS,DE</v>
      </c>
      <c r="Y1404" t="str">
        <f>IF(ISBLANK(Data!Y1404), "", Data!Y1404)</f>
        <v/>
      </c>
      <c r="Z1404" t="str">
        <f>IF(ISBLANK(Data!Z1404), "", Data!Z1404)</f>
        <v>T/0062893E/P/RF</v>
      </c>
      <c r="AA1404" t="str">
        <f>IF(ISBLANK(Data!AA1404), "", Data!AA1404)</f>
        <v>+33186269080</v>
      </c>
      <c r="AB1404" t="str">
        <f>IF(ISBLANK(Data!AB1404), "", Data!AB1404)</f>
        <v>V482.48EUR/</v>
      </c>
      <c r="AC1404" t="str">
        <f>IF(ISBLANK(Data!AC1404), "", Data!AC1404)</f>
        <v>L223200</v>
      </c>
      <c r="AD1404" t="str">
        <f>IF(ISBLANK(Data!AD1404), "", Data!AD1404)</f>
        <v/>
      </c>
      <c r="AE1404" t="str">
        <f>IF(ISBLANK(Data!AE1404), "", Data!AE1404)</f>
        <v/>
      </c>
      <c r="AF1404" s="7">
        <f>IF(ISBLANK(Data!AF1404), 0, _xlfn.NUMBERVALUE(SUBSTITUTE(Data!AF1404, ".", ",")))</f>
        <v>482.48</v>
      </c>
      <c r="AG1404" t="str">
        <f>IF(ISBLANK(Data!AG1404), "", Data!AG1404)</f>
        <v>EUR</v>
      </c>
      <c r="AH1404" s="6">
        <f>IF(ISBLANK(Data!AH1404), 0, _xlfn.NUMBERVALUE(SUBSTITUTE(Data!AH1404, ".", ",")))</f>
        <v>481.74</v>
      </c>
      <c r="AI1404" s="7">
        <f>IF(ISBLANK(Data!AI1404), "", _xlfn.NUMBERVALUE(SUBSTITUTE(Data!AI1404, ".", ",")))</f>
        <v>12000</v>
      </c>
      <c r="AJ1404" s="7">
        <f>IF(ISBLANK(Data!AJ1404), "", _xlfn.NUMBERVALUE(SUBSTITUTE(Data!AJ1404, ".", ",")))</f>
        <v>12000</v>
      </c>
      <c r="AK1404" s="7" t="str">
        <f>IF(ISBLANK(Data!AK1404), "", _xlfn.NUMBERVALUE(SUBSTITUTE(Data!AK1404, ".", ",")))</f>
        <v/>
      </c>
      <c r="AL1404">
        <f>IF(ISBLANK(Data!AL1404), "", Data!AL1404)</f>
        <v>0</v>
      </c>
      <c r="AM1404" s="15">
        <f>Table2[[#This Row],[DATE_IN]]-Table2[[#This Row],[DATE_OUT]]</f>
        <v>8</v>
      </c>
      <c r="AN1404" s="7" t="str">
        <f>IF(MID(RIGHT(Table2[[#This Row],[ADDR3]],3),1,1)=",",RIGHT(Table2[[#This Row],[ADDR3]],2),"")</f>
        <v>DE</v>
      </c>
      <c r="AO1404" s="7" t="str">
        <f>MID(Table2[[#This Row],[RES]],11,2)</f>
        <v>DE</v>
      </c>
      <c r="AP1404" s="7">
        <f>_xlfn.XLOOKUP(AG1404,Table3[CURRENCY],Table3[CONVERSION RATE],0)*Table2[[#This Row],[ORIGINAL PRICE]]</f>
        <v>5766.4278000000004</v>
      </c>
      <c r="AQ1404" s="7">
        <f>_xlfn.XLOOKUP(AG1404,Table3[CURRENCY],Table3[CONVERSION RATE],0)*Table2[[#This Row],[ORIGINAL PREPAYMENT]]</f>
        <v>5775.2856000000002</v>
      </c>
      <c r="AR1404" s="7"/>
      <c r="AS1404" s="15"/>
    </row>
    <row r="1405" spans="1:45" x14ac:dyDescent="0.25">
      <c r="A1405" t="str">
        <f>IF(ISBLANK(Data!A1405), "", Data!A1405)</f>
        <v>B</v>
      </c>
      <c r="B1405" s="2" cm="1">
        <f t="array" ref="B1405">IF(ISBLANK(Data!B1405), "", DATE(2000 + RIGHT(Data!B1405, 2), _xlfn.SWITCH(MID(Data!B1405, 3, 3), "JAN", 1, "FEB", 2, "MAR", 3, "APR", 4, "MAY", 5, "JUN", 6, "JUL", 7, "AUG", 8, "SEP", 9, "OCT", 10, "NOV", 11, "DEC", 12), LEFT(Data!B1405, 2)))</f>
        <v>45333</v>
      </c>
      <c r="C1405" t="str">
        <f>IF(ISBLANK(Data!C1405), "", Data!C1405)</f>
        <v>4665-4612-CH-4</v>
      </c>
      <c r="D1405" t="str">
        <f>IF(ISBLANK(Data!D1405), "", Data!D1405)</f>
        <v>QE492W</v>
      </c>
      <c r="E1405" t="str">
        <f>IF(ISBLANK(Data!E1405), "", Data!E1405)</f>
        <v>TOS</v>
      </c>
      <c r="F1405" s="2" cm="1">
        <f t="array" ref="F1405">IF(ISBLANK(Data!F1405), "", DATE(2000 + RIGHT(Data!F1405, 2), _xlfn.SWITCH(MID(Data!F1405, 3, 3), "JAN", 1, "FEB", 2, "MAR", 3, "APR", 4, "MAY", 5, "JUN", 6, "JUL", 7, "AUG", 8, "SEP", 9, "OCT", 10, "NOV", 11, "DEC", 12), LEFT(Data!F1405, 2)))</f>
        <v>45590</v>
      </c>
      <c r="G1405" t="str">
        <f>IF(ISBLANK(Data!G1405), "", Data!G1405)</f>
        <v>FRI</v>
      </c>
      <c r="H1405" t="str">
        <f>IF(ISBLANK(Data!H1405), "", Data!H1405)</f>
        <v>SK4842</v>
      </c>
      <c r="I1405" t="str">
        <f>IF(ISBLANK(Data!I1405), "", Data!I1405)</f>
        <v>E</v>
      </c>
      <c r="J1405" t="str">
        <f>IF(ISBLANK(Data!J1405), "", Data!J1405)</f>
        <v>TOS</v>
      </c>
      <c r="K1405" s="2" cm="1">
        <f t="array" ref="K1405">IF(ISBLANK(Data!K1405), "", DATE(2000 + RIGHT(Data!K1405, 2), _xlfn.SWITCH(MID(Data!K1405, 3, 3), "JAN", 1, "FEB", 2, "MAR", 3, "APR", 4, "MAY", 5, "JUN", 6, "JUL", 7, "AUG", 8, "SEP", 9, "OCT", 10, "NOV", 11, "DEC", 12), LEFT(Data!K1405, 2)))</f>
        <v>45597</v>
      </c>
      <c r="L1405" t="str">
        <f>IF(ISBLANK(Data!L1405), "", Data!L1405)</f>
        <v>FRI</v>
      </c>
      <c r="M1405" t="str">
        <f>IF(ISBLANK(Data!M1405), "", Data!M1405)</f>
        <v>PUERRO,MICHEL</v>
      </c>
      <c r="N1405" t="str">
        <f>IF(ISBLANK(Data!N1405), "", Data!N1405)</f>
        <v>LI</v>
      </c>
      <c r="O1405" s="2" t="str" cm="1">
        <f t="array" ref="O1405">IF(ISBLANK(Data!O1405), "", DATE(2000 + RIGHT(Data!O1405, 2), _xlfn.SWITCH(MID(Data!O1405, 3, 3), "JAN", 1, "FEB", 2, "MAR", 3, "APR", 4, "MAY", 5, "JUN", 6, "JUL", 7, "AUG", 8, "SEP", 9, "OCT", 10, "NOV", 11, "DEC", 12), LEFT(Data!O1405, 2)))</f>
        <v/>
      </c>
      <c r="P1405" t="str">
        <f>IF(ISBLANK(Data!P1405), "", Data!P1405)</f>
        <v>1XX1</v>
      </c>
      <c r="Q1405" t="str">
        <f>IF(ISBLANK(Data!Q1405), "", Data!Q1405)</f>
        <v>NO316557360</v>
      </c>
      <c r="R1405" t="str">
        <f>IF(ISBLANK(Data!R1405), "", Data!R1405)</f>
        <v>BU873140020009TE31655736</v>
      </c>
      <c r="S1405" t="str">
        <f>IF(ISBLANK(Data!S1405), "", Data!S1405)</f>
        <v>CH</v>
      </c>
      <c r="T1405" s="1" t="str">
        <f>IF(ISBLANK(Data!T1405),"",(Data!T1405))</f>
        <v/>
      </c>
      <c r="U1405" t="str">
        <f>IF(ISBLANK(Data!U1405), "", Data!U1405)</f>
        <v/>
      </c>
      <c r="V1405" t="str">
        <f>IF(ISBLANK(Data!V1405), "", Data!V1405)</f>
        <v/>
      </c>
      <c r="W1405" t="str">
        <f>IF(ISBLANK(Data!W1405), "", Data!W1405)</f>
        <v/>
      </c>
      <c r="X1405" t="str">
        <f>IF(ISBLANK(Data!X1405), "", Data!X1405)</f>
        <v/>
      </c>
      <c r="Y1405" t="str">
        <f>IF(ISBLANK(Data!Y1405), "", Data!Y1405)</f>
        <v/>
      </c>
      <c r="Z1405" t="str">
        <f>IF(ISBLANK(Data!Z1405), "", Data!Z1405)</f>
        <v>T/0017146D/P/KU</v>
      </c>
      <c r="AA1405" t="str">
        <f>IF(ISBLANK(Data!AA1405), "", Data!AA1405)</f>
        <v>796375027</v>
      </c>
      <c r="AB1405" t="str">
        <f>IF(ISBLANK(Data!AB1405), "", Data!AB1405)</f>
        <v/>
      </c>
      <c r="AC1405" t="str">
        <f>IF(ISBLANK(Data!AC1405), "", Data!AC1405)</f>
        <v>L180700</v>
      </c>
      <c r="AD1405" t="str">
        <f>IF(ISBLANK(Data!AD1405), "", Data!AD1405)</f>
        <v/>
      </c>
      <c r="AE1405" t="str">
        <f>IF(ISBLANK(Data!AE1405), "", Data!AE1405)</f>
        <v/>
      </c>
      <c r="AF1405" s="7">
        <f>IF(ISBLANK(Data!AF1405), 0, _xlfn.NUMBERVALUE(SUBSTITUTE(Data!AF1405, ".", ",")))</f>
        <v>470.37</v>
      </c>
      <c r="AG1405" t="str">
        <f>IF(ISBLANK(Data!AG1405), "", Data!AG1405)</f>
        <v>EUR</v>
      </c>
      <c r="AH1405" s="6">
        <f>IF(ISBLANK(Data!AH1405), 0, _xlfn.NUMBERVALUE(SUBSTITUTE(Data!AH1405, ".", ",")))</f>
        <v>469.74</v>
      </c>
      <c r="AI1405" s="7">
        <f>IF(ISBLANK(Data!AI1405), "", _xlfn.NUMBERVALUE(SUBSTITUTE(Data!AI1405, ".", ",")))</f>
        <v>12000</v>
      </c>
      <c r="AJ1405" s="7">
        <f>IF(ISBLANK(Data!AJ1405), "", _xlfn.NUMBERVALUE(SUBSTITUTE(Data!AJ1405, ".", ",")))</f>
        <v>12000</v>
      </c>
      <c r="AK1405" s="7" t="str">
        <f>IF(ISBLANK(Data!AK1405), "", _xlfn.NUMBERVALUE(SUBSTITUTE(Data!AK1405, ".", ",")))</f>
        <v/>
      </c>
      <c r="AL1405">
        <f>IF(ISBLANK(Data!AL1405), "", Data!AL1405)</f>
        <v>0</v>
      </c>
      <c r="AM1405" s="15">
        <f>Table2[[#This Row],[DATE_IN]]-Table2[[#This Row],[DATE_OUT]]</f>
        <v>7</v>
      </c>
      <c r="AN1405" s="7" t="str">
        <f>IF(MID(RIGHT(Table2[[#This Row],[ADDR3]],3),1,1)=",",RIGHT(Table2[[#This Row],[ADDR3]],2),"")</f>
        <v/>
      </c>
      <c r="AO1405" s="7" t="str">
        <f>MID(Table2[[#This Row],[RES]],11,2)</f>
        <v>CH</v>
      </c>
      <c r="AP1405" s="7">
        <f>_xlfn.XLOOKUP(AG1405,Table3[CURRENCY],Table3[CONVERSION RATE],0)*Table2[[#This Row],[ORIGINAL PRICE]]</f>
        <v>5622.7878000000001</v>
      </c>
      <c r="AQ1405" s="7">
        <f>_xlfn.XLOOKUP(AG1405,Table3[CURRENCY],Table3[CONVERSION RATE],0)*Table2[[#This Row],[ORIGINAL PREPAYMENT]]</f>
        <v>5630.3289000000004</v>
      </c>
      <c r="AR1405" s="7"/>
      <c r="AS1405" s="15"/>
    </row>
    <row r="1406" spans="1:45" x14ac:dyDescent="0.25">
      <c r="A1406" t="str">
        <f>IF(ISBLANK(Data!A1406), "", Data!A1406)</f>
        <v>B</v>
      </c>
      <c r="B1406" s="2" cm="1">
        <f t="array" ref="B1406">IF(ISBLANK(Data!B1406), "", DATE(2000 + RIGHT(Data!B1406, 2), _xlfn.SWITCH(MID(Data!B1406, 3, 3), "JAN", 1, "FEB", 2, "MAR", 3, "APR", 4, "MAY", 5, "JUN", 6, "JUL", 7, "AUG", 8, "SEP", 9, "OCT", 10, "NOV", 11, "DEC", 12), LEFT(Data!B1406, 2)))</f>
        <v>45354</v>
      </c>
      <c r="C1406" t="str">
        <f>IF(ISBLANK(Data!C1406), "", Data!C1406)</f>
        <v>4794-0006-CH-2</v>
      </c>
      <c r="D1406" t="str">
        <f>IF(ISBLANK(Data!D1406), "", Data!D1406)</f>
        <v>QE492W</v>
      </c>
      <c r="E1406" t="str">
        <f>IF(ISBLANK(Data!E1406), "", Data!E1406)</f>
        <v>TOS</v>
      </c>
      <c r="F1406" s="2" cm="1">
        <f t="array" ref="F1406">IF(ISBLANK(Data!F1406), "", DATE(2000 + RIGHT(Data!F1406, 2), _xlfn.SWITCH(MID(Data!F1406, 3, 3), "JAN", 1, "FEB", 2, "MAR", 3, "APR", 4, "MAY", 5, "JUN", 6, "JUL", 7, "AUG", 8, "SEP", 9, "OCT", 10, "NOV", 11, "DEC", 12), LEFT(Data!F1406, 2)))</f>
        <v>45590</v>
      </c>
      <c r="G1406" t="str">
        <f>IF(ISBLANK(Data!G1406), "", Data!G1406)</f>
        <v>FRI</v>
      </c>
      <c r="H1406" t="str">
        <f>IF(ISBLANK(Data!H1406), "", Data!H1406)</f>
        <v>DY396</v>
      </c>
      <c r="I1406" t="str">
        <f>IF(ISBLANK(Data!I1406), "", Data!I1406)</f>
        <v>E</v>
      </c>
      <c r="J1406" t="str">
        <f>IF(ISBLANK(Data!J1406), "", Data!J1406)</f>
        <v>TOS</v>
      </c>
      <c r="K1406" s="2" cm="1">
        <f t="array" ref="K1406">IF(ISBLANK(Data!K1406), "", DATE(2000 + RIGHT(Data!K1406, 2), _xlfn.SWITCH(MID(Data!K1406, 3, 3), "JAN", 1, "FEB", 2, "MAR", 3, "APR", 4, "MAY", 5, "JUN", 6, "JUL", 7, "AUG", 8, "SEP", 9, "OCT", 10, "NOV", 11, "DEC", 12), LEFT(Data!K1406, 2)))</f>
        <v>45597</v>
      </c>
      <c r="L1406" t="str">
        <f>IF(ISBLANK(Data!L1406), "", Data!L1406)</f>
        <v>FRI</v>
      </c>
      <c r="M1406" t="str">
        <f>IF(ISBLANK(Data!M1406), "", Data!M1406)</f>
        <v>ARENDT,ANDREAS</v>
      </c>
      <c r="N1406" t="str">
        <f>IF(ISBLANK(Data!N1406), "", Data!N1406)</f>
        <v>LI</v>
      </c>
      <c r="O1406" s="2" t="str" cm="1">
        <f t="array" ref="O1406">IF(ISBLANK(Data!O1406), "", DATE(2000 + RIGHT(Data!O1406, 2), _xlfn.SWITCH(MID(Data!O1406, 3, 3), "JAN", 1, "FEB", 2, "MAR", 3, "APR", 4, "MAY", 5, "JUN", 6, "JUL", 7, "AUG", 8, "SEP", 9, "OCT", 10, "NOV", 11, "DEC", 12), LEFT(Data!O1406, 2)))</f>
        <v/>
      </c>
      <c r="P1406" t="str">
        <f>IF(ISBLANK(Data!P1406), "", Data!P1406)</f>
        <v>1XX1</v>
      </c>
      <c r="Q1406" t="str">
        <f>IF(ISBLANK(Data!Q1406), "", Data!Q1406)</f>
        <v>NO327800640</v>
      </c>
      <c r="R1406" t="str">
        <f>IF(ISBLANK(Data!R1406), "", Data!R1406)</f>
        <v>BU873140020009TE32780064</v>
      </c>
      <c r="S1406" t="str">
        <f>IF(ISBLANK(Data!S1406), "", Data!S1406)</f>
        <v>CH</v>
      </c>
      <c r="T1406" s="1" t="str">
        <f>IF(ISBLANK(Data!T1406),"",(Data!T1406))</f>
        <v/>
      </c>
      <c r="U1406" t="str">
        <f>IF(ISBLANK(Data!U1406), "", Data!U1406)</f>
        <v/>
      </c>
      <c r="V1406" t="str">
        <f>IF(ISBLANK(Data!V1406), "", Data!V1406)</f>
        <v/>
      </c>
      <c r="W1406" t="str">
        <f>IF(ISBLANK(Data!W1406), "", Data!W1406)</f>
        <v/>
      </c>
      <c r="X1406" t="str">
        <f>IF(ISBLANK(Data!X1406), "", Data!X1406)</f>
        <v/>
      </c>
      <c r="Y1406" t="str">
        <f>IF(ISBLANK(Data!Y1406), "", Data!Y1406)</f>
        <v/>
      </c>
      <c r="Z1406" t="str">
        <f>IF(ISBLANK(Data!Z1406), "", Data!Z1406)</f>
        <v>T/0017146D/P/KU</v>
      </c>
      <c r="AA1406" t="str">
        <f>IF(ISBLANK(Data!AA1406), "", Data!AA1406)</f>
        <v>0796084733</v>
      </c>
      <c r="AB1406" t="str">
        <f>IF(ISBLANK(Data!AB1406), "", Data!AB1406)</f>
        <v/>
      </c>
      <c r="AC1406" t="str">
        <f>IF(ISBLANK(Data!AC1406), "", Data!AC1406)</f>
        <v>L180700</v>
      </c>
      <c r="AD1406" t="str">
        <f>IF(ISBLANK(Data!AD1406), "", Data!AD1406)</f>
        <v/>
      </c>
      <c r="AE1406" t="str">
        <f>IF(ISBLANK(Data!AE1406), "", Data!AE1406)</f>
        <v/>
      </c>
      <c r="AF1406" s="7">
        <f>IF(ISBLANK(Data!AF1406), 0, _xlfn.NUMBERVALUE(SUBSTITUTE(Data!AF1406, ".", ",")))</f>
        <v>494.65</v>
      </c>
      <c r="AG1406" t="str">
        <f>IF(ISBLANK(Data!AG1406), "", Data!AG1406)</f>
        <v>EUR</v>
      </c>
      <c r="AH1406" s="6">
        <f>IF(ISBLANK(Data!AH1406), 0, _xlfn.NUMBERVALUE(SUBSTITUTE(Data!AH1406, ".", ",")))</f>
        <v>494.07</v>
      </c>
      <c r="AI1406" s="7">
        <f>IF(ISBLANK(Data!AI1406), "", _xlfn.NUMBERVALUE(SUBSTITUTE(Data!AI1406, ".", ",")))</f>
        <v>12000</v>
      </c>
      <c r="AJ1406" s="7">
        <f>IF(ISBLANK(Data!AJ1406), "", _xlfn.NUMBERVALUE(SUBSTITUTE(Data!AJ1406, ".", ",")))</f>
        <v>12000</v>
      </c>
      <c r="AK1406" s="7" t="str">
        <f>IF(ISBLANK(Data!AK1406), "", _xlfn.NUMBERVALUE(SUBSTITUTE(Data!AK1406, ".", ",")))</f>
        <v/>
      </c>
      <c r="AL1406">
        <f>IF(ISBLANK(Data!AL1406), "", Data!AL1406)</f>
        <v>0</v>
      </c>
      <c r="AM1406" s="15">
        <f>Table2[[#This Row],[DATE_IN]]-Table2[[#This Row],[DATE_OUT]]</f>
        <v>7</v>
      </c>
      <c r="AN1406" s="7" t="str">
        <f>IF(MID(RIGHT(Table2[[#This Row],[ADDR3]],3),1,1)=",",RIGHT(Table2[[#This Row],[ADDR3]],2),"")</f>
        <v/>
      </c>
      <c r="AO1406" s="7" t="str">
        <f>MID(Table2[[#This Row],[RES]],11,2)</f>
        <v>CH</v>
      </c>
      <c r="AP1406" s="7">
        <f>_xlfn.XLOOKUP(AG1406,Table3[CURRENCY],Table3[CONVERSION RATE],0)*Table2[[#This Row],[ORIGINAL PRICE]]</f>
        <v>5914.0178999999998</v>
      </c>
      <c r="AQ1406" s="7">
        <f>_xlfn.XLOOKUP(AG1406,Table3[CURRENCY],Table3[CONVERSION RATE],0)*Table2[[#This Row],[ORIGINAL PREPAYMENT]]</f>
        <v>5920.9605000000001</v>
      </c>
      <c r="AR1406" s="7"/>
      <c r="AS1406" s="15"/>
    </row>
    <row r="1407" spans="1:45" x14ac:dyDescent="0.25">
      <c r="A1407" t="str">
        <f>IF(ISBLANK(Data!A1407), "", Data!A1407)</f>
        <v>B</v>
      </c>
      <c r="B1407" s="2" cm="1">
        <f t="array" ref="B1407">IF(ISBLANK(Data!B1407), "", DATE(2000 + RIGHT(Data!B1407, 2), _xlfn.SWITCH(MID(Data!B1407, 3, 3), "JAN", 1, "FEB", 2, "MAR", 3, "APR", 4, "MAY", 5, "JUN", 6, "JUL", 7, "AUG", 8, "SEP", 9, "OCT", 10, "NOV", 11, "DEC", 12), LEFT(Data!B1407, 2)))</f>
        <v>45383</v>
      </c>
      <c r="C1407" t="str">
        <f>IF(ISBLANK(Data!C1407), "", Data!C1407)</f>
        <v>4965-9737-FR-1</v>
      </c>
      <c r="D1407" t="str">
        <f>IF(ISBLANK(Data!D1407), "", Data!D1407)</f>
        <v>QF810V</v>
      </c>
      <c r="E1407" t="str">
        <f>IF(ISBLANK(Data!E1407), "", Data!E1407)</f>
        <v>TOS</v>
      </c>
      <c r="F1407" s="2" cm="1">
        <f t="array" ref="F1407">IF(ISBLANK(Data!F1407), "", DATE(2000 + RIGHT(Data!F1407, 2), _xlfn.SWITCH(MID(Data!F1407, 3, 3), "JAN", 1, "FEB", 2, "MAR", 3, "APR", 4, "MAY", 5, "JUN", 6, "JUL", 7, "AUG", 8, "SEP", 9, "OCT", 10, "NOV", 11, "DEC", 12), LEFT(Data!F1407, 2)))</f>
        <v>45590</v>
      </c>
      <c r="G1407" t="str">
        <f>IF(ISBLANK(Data!G1407), "", Data!G1407)</f>
        <v>FRI</v>
      </c>
      <c r="H1407" t="str">
        <f>IF(ISBLANK(Data!H1407), "", Data!H1407)</f>
        <v>AY945</v>
      </c>
      <c r="I1407" t="str">
        <f>IF(ISBLANK(Data!I1407), "", Data!I1407)</f>
        <v>C</v>
      </c>
      <c r="J1407" t="str">
        <f>IF(ISBLANK(Data!J1407), "", Data!J1407)</f>
        <v>TOS</v>
      </c>
      <c r="K1407" s="2" cm="1">
        <f t="array" ref="K1407">IF(ISBLANK(Data!K1407), "", DATE(2000 + RIGHT(Data!K1407, 2), _xlfn.SWITCH(MID(Data!K1407, 3, 3), "JAN", 1, "FEB", 2, "MAR", 3, "APR", 4, "MAY", 5, "JUN", 6, "JUL", 7, "AUG", 8, "SEP", 9, "OCT", 10, "NOV", 11, "DEC", 12), LEFT(Data!K1407, 2)))</f>
        <v>45598</v>
      </c>
      <c r="L1407" t="str">
        <f>IF(ISBLANK(Data!L1407), "", Data!L1407)</f>
        <v>SAT</v>
      </c>
      <c r="M1407" t="str">
        <f>IF(ISBLANK(Data!M1407), "", Data!M1407)</f>
        <v>PERNELLE,DELPHINE</v>
      </c>
      <c r="N1407" t="str">
        <f>IF(ISBLANK(Data!N1407), "", Data!N1407)</f>
        <v>LI</v>
      </c>
      <c r="O1407" s="2" cm="1">
        <f t="array" ref="O1407">IF(ISBLANK(Data!O1407), "", DATE(2000 + RIGHT(Data!O1407, 2), _xlfn.SWITCH(MID(Data!O1407, 3, 3), "JAN", 1, "FEB", 2, "MAR", 3, "APR", 4, "MAY", 5, "JUN", 6, "JUL", 7, "AUG", 8, "SEP", 9, "OCT", 10, "NOV", 11, "DEC", 12), LEFT(Data!O1407, 2)))</f>
        <v>70860</v>
      </c>
      <c r="P1407" t="str">
        <f>IF(ISBLANK(Data!P1407), "", Data!P1407)</f>
        <v>1XX1</v>
      </c>
      <c r="Q1407" t="str">
        <f>IF(ISBLANK(Data!Q1407), "", Data!Q1407)</f>
        <v>756946611</v>
      </c>
      <c r="R1407" t="str">
        <f>IF(ISBLANK(Data!R1407), "", Data!R1407)</f>
        <v>BU868102220001TE75694661</v>
      </c>
      <c r="S1407" t="str">
        <f>IF(ISBLANK(Data!S1407), "", Data!S1407)</f>
        <v>CH</v>
      </c>
      <c r="T1407" s="1" t="str">
        <f>IF(ISBLANK(Data!T1407),"",(Data!T1407))</f>
        <v/>
      </c>
      <c r="U1407" t="str">
        <f>IF(ISBLANK(Data!U1407), "", Data!U1407)</f>
        <v/>
      </c>
      <c r="V1407" t="str">
        <f>IF(ISBLANK(Data!V1407), "", Data!V1407)</f>
        <v/>
      </c>
      <c r="W1407" t="str">
        <f>IF(ISBLANK(Data!W1407), "", Data!W1407)</f>
        <v/>
      </c>
      <c r="X1407" t="str">
        <f>IF(ISBLANK(Data!X1407), "", Data!X1407)</f>
        <v/>
      </c>
      <c r="Y1407" t="str">
        <f>IF(ISBLANK(Data!Y1407), "", Data!Y1407)</f>
        <v/>
      </c>
      <c r="Z1407" t="str">
        <f>IF(ISBLANK(Data!Z1407), "", Data!Z1407)</f>
        <v>T/0061003E/P/YS</v>
      </c>
      <c r="AA1407" t="str">
        <f>IF(ISBLANK(Data!AA1407), "", Data!AA1407)</f>
        <v>+330682914724</v>
      </c>
      <c r="AB1407" t="str">
        <f>IF(ISBLANK(Data!AB1407), "", Data!AB1407)</f>
        <v>ADR/</v>
      </c>
      <c r="AC1407" t="str">
        <f>IF(ISBLANK(Data!AC1407), "", Data!AC1407)</f>
        <v>L184400</v>
      </c>
      <c r="AD1407" t="str">
        <f>IF(ISBLANK(Data!AD1407), "", Data!AD1407)</f>
        <v/>
      </c>
      <c r="AE1407" t="str">
        <f>IF(ISBLANK(Data!AE1407), "", Data!AE1407)</f>
        <v/>
      </c>
      <c r="AF1407" s="7">
        <f>IF(ISBLANK(Data!AF1407), 0, _xlfn.NUMBERVALUE(SUBSTITUTE(Data!AF1407, ".", ",")))</f>
        <v>378.41</v>
      </c>
      <c r="AG1407" t="str">
        <f>IF(ISBLANK(Data!AG1407), "", Data!AG1407)</f>
        <v>EUR</v>
      </c>
      <c r="AH1407" s="6">
        <f>IF(ISBLANK(Data!AH1407), 0, _xlfn.NUMBERVALUE(SUBSTITUTE(Data!AH1407, ".", ",")))</f>
        <v>378.22</v>
      </c>
      <c r="AI1407" s="7">
        <f>IF(ISBLANK(Data!AI1407), "", _xlfn.NUMBERVALUE(SUBSTITUTE(Data!AI1407, ".", ",")))</f>
        <v>12000</v>
      </c>
      <c r="AJ1407" s="7">
        <f>IF(ISBLANK(Data!AJ1407), "", _xlfn.NUMBERVALUE(SUBSTITUTE(Data!AJ1407, ".", ",")))</f>
        <v>12000</v>
      </c>
      <c r="AK1407" s="7" t="str">
        <f>IF(ISBLANK(Data!AK1407), "", _xlfn.NUMBERVALUE(SUBSTITUTE(Data!AK1407, ".", ",")))</f>
        <v/>
      </c>
      <c r="AL1407">
        <f>IF(ISBLANK(Data!AL1407), "", Data!AL1407)</f>
        <v>0</v>
      </c>
      <c r="AM1407" s="15">
        <f>Table2[[#This Row],[DATE_IN]]-Table2[[#This Row],[DATE_OUT]]</f>
        <v>8</v>
      </c>
      <c r="AN1407" s="7" t="str">
        <f>IF(MID(RIGHT(Table2[[#This Row],[ADDR3]],3),1,1)=",",RIGHT(Table2[[#This Row],[ADDR3]],2),"")</f>
        <v/>
      </c>
      <c r="AO1407" s="7" t="str">
        <f>MID(Table2[[#This Row],[RES]],11,2)</f>
        <v>FR</v>
      </c>
      <c r="AP1407" s="7">
        <f>_xlfn.XLOOKUP(AG1407,Table3[CURRENCY],Table3[CONVERSION RATE],0)*Table2[[#This Row],[ORIGINAL PRICE]]</f>
        <v>4527.2934000000005</v>
      </c>
      <c r="AQ1407" s="7">
        <f>_xlfn.XLOOKUP(AG1407,Table3[CURRENCY],Table3[CONVERSION RATE],0)*Table2[[#This Row],[ORIGINAL PREPAYMENT]]</f>
        <v>4529.5677000000005</v>
      </c>
      <c r="AR1407" s="7"/>
      <c r="AS1407" s="15"/>
    </row>
    <row r="1408" spans="1:45" x14ac:dyDescent="0.25">
      <c r="A1408" t="str">
        <f>IF(ISBLANK(Data!A1408), "", Data!A1408)</f>
        <v>B</v>
      </c>
      <c r="B1408" s="2" cm="1">
        <f t="array" ref="B1408">IF(ISBLANK(Data!B1408), "", DATE(2000 + RIGHT(Data!B1408, 2), _xlfn.SWITCH(MID(Data!B1408, 3, 3), "JAN", 1, "FEB", 2, "MAR", 3, "APR", 4, "MAY", 5, "JUN", 6, "JUL", 7, "AUG", 8, "SEP", 9, "OCT", 10, "NOV", 11, "DEC", 12), LEFT(Data!B1408, 2)))</f>
        <v>45390</v>
      </c>
      <c r="C1408" t="str">
        <f>IF(ISBLANK(Data!C1408), "", Data!C1408)</f>
        <v>0008-2326-DE-6</v>
      </c>
      <c r="D1408" t="str">
        <f>IF(ISBLANK(Data!D1408), "", Data!D1408)</f>
        <v/>
      </c>
      <c r="E1408" t="str">
        <f>IF(ISBLANK(Data!E1408), "", Data!E1408)</f>
        <v>TOS</v>
      </c>
      <c r="F1408" s="2" cm="1">
        <f t="array" ref="F1408">IF(ISBLANK(Data!F1408), "", DATE(2000 + RIGHT(Data!F1408, 2), _xlfn.SWITCH(MID(Data!F1408, 3, 3), "JAN", 1, "FEB", 2, "MAR", 3, "APR", 4, "MAY", 5, "JUN", 6, "JUL", 7, "AUG", 8, "SEP", 9, "OCT", 10, "NOV", 11, "DEC", 12), LEFT(Data!F1408, 2)))</f>
        <v>45591</v>
      </c>
      <c r="G1408" t="str">
        <f>IF(ISBLANK(Data!G1408), "", Data!G1408)</f>
        <v>SAT</v>
      </c>
      <c r="H1408" t="str">
        <f>IF(ISBLANK(Data!H1408), "", Data!H1408)</f>
        <v>SK4406</v>
      </c>
      <c r="I1408" t="str">
        <f>IF(ISBLANK(Data!I1408), "", Data!I1408)</f>
        <v>B</v>
      </c>
      <c r="J1408" t="str">
        <f>IF(ISBLANK(Data!J1408), "", Data!J1408)</f>
        <v>TOS</v>
      </c>
      <c r="K1408" s="2" cm="1">
        <f t="array" ref="K1408">IF(ISBLANK(Data!K1408), "", DATE(2000 + RIGHT(Data!K1408, 2), _xlfn.SWITCH(MID(Data!K1408, 3, 3), "JAN", 1, "FEB", 2, "MAR", 3, "APR", 4, "MAY", 5, "JUN", 6, "JUL", 7, "AUG", 8, "SEP", 9, "OCT", 10, "NOV", 11, "DEC", 12), LEFT(Data!K1408, 2)))</f>
        <v>45598</v>
      </c>
      <c r="L1408" t="str">
        <f>IF(ISBLANK(Data!L1408), "", Data!L1408)</f>
        <v>SAT</v>
      </c>
      <c r="M1408" t="str">
        <f>IF(ISBLANK(Data!M1408), "", Data!M1408)</f>
        <v>NOWAK,GERHARD</v>
      </c>
      <c r="N1408" t="str">
        <f>IF(ISBLANK(Data!N1408), "", Data!N1408)</f>
        <v>LI</v>
      </c>
      <c r="O1408" s="2" cm="1">
        <f t="array" ref="O1408">IF(ISBLANK(Data!O1408), "", DATE(2000 + RIGHT(Data!O1408, 2), _xlfn.SWITCH(MID(Data!O1408, 3, 3), "JAN", 1, "FEB", 2, "MAR", 3, "APR", 4, "MAY", 5, "JUN", 6, "JUL", 7, "AUG", 8, "SEP", 9, "OCT", 10, "NOV", 11, "DEC", 12), LEFT(Data!O1408, 2)))</f>
        <v>59930</v>
      </c>
      <c r="P1408" t="str">
        <f>IF(ISBLANK(Data!P1408), "", Data!P1408)</f>
        <v>1XX1</v>
      </c>
      <c r="Q1408" t="str">
        <f>IF(ISBLANK(Data!Q1408), "", Data!Q1408)</f>
        <v>12345678</v>
      </c>
      <c r="R1408" t="str">
        <f>IF(ISBLANK(Data!R1408), "", Data!R1408)</f>
        <v>BU872090740004TE00082326</v>
      </c>
      <c r="S1408" t="str">
        <f>IF(ISBLANK(Data!S1408), "", Data!S1408)</f>
        <v>CH</v>
      </c>
      <c r="T1408" s="1" t="str">
        <f>IF(ISBLANK(Data!T1408),"",(Data!T1408))</f>
        <v/>
      </c>
      <c r="U1408" t="str">
        <f>IF(ISBLANK(Data!U1408), "", Data!U1408)</f>
        <v/>
      </c>
      <c r="V1408" t="str">
        <f>IF(ISBLANK(Data!V1408), "", Data!V1408)</f>
        <v>ANTON-HEGELE STR. 6</v>
      </c>
      <c r="W1408" t="str">
        <f>IF(ISBLANK(Data!W1408), "", Data!W1408)</f>
        <v/>
      </c>
      <c r="X1408" t="str">
        <f>IF(ISBLANK(Data!X1408), "", Data!X1408)</f>
        <v>73433 AALEN                ,DE</v>
      </c>
      <c r="Y1408" t="str">
        <f>IF(ISBLANK(Data!Y1408), "", Data!Y1408)</f>
        <v/>
      </c>
      <c r="Z1408" t="str">
        <f>IF(ISBLANK(Data!Z1408), "", Data!Z1408)</f>
        <v>T/0041650E/P/RO</v>
      </c>
      <c r="AA1408" t="str">
        <f>IF(ISBLANK(Data!AA1408), "", Data!AA1408)</f>
        <v>0049 1639879977</v>
      </c>
      <c r="AB1408" t="str">
        <f>IF(ISBLANK(Data!AB1408), "", Data!AB1408)</f>
        <v/>
      </c>
      <c r="AC1408" t="str">
        <f>IF(ISBLANK(Data!AC1408), "", Data!AC1408)</f>
        <v>L206300</v>
      </c>
      <c r="AD1408" t="str">
        <f>IF(ISBLANK(Data!AD1408), "", Data!AD1408)</f>
        <v/>
      </c>
      <c r="AE1408" t="str">
        <f>IF(ISBLANK(Data!AE1408), "", Data!AE1408)</f>
        <v/>
      </c>
      <c r="AF1408" s="7">
        <f>IF(ISBLANK(Data!AF1408), 0, _xlfn.NUMBERVALUE(SUBSTITUTE(Data!AF1408, ".", ",")))</f>
        <v>305.69</v>
      </c>
      <c r="AG1408" t="str">
        <f>IF(ISBLANK(Data!AG1408), "", Data!AG1408)</f>
        <v>EUR</v>
      </c>
      <c r="AH1408" s="6">
        <f>IF(ISBLANK(Data!AH1408), 0, _xlfn.NUMBERVALUE(SUBSTITUTE(Data!AH1408, ".", ",")))</f>
        <v>305.54000000000002</v>
      </c>
      <c r="AI1408" s="7">
        <f>IF(ISBLANK(Data!AI1408), "", _xlfn.NUMBERVALUE(SUBSTITUTE(Data!AI1408, ".", ",")))</f>
        <v>12000</v>
      </c>
      <c r="AJ1408" s="7">
        <f>IF(ISBLANK(Data!AJ1408), "", _xlfn.NUMBERVALUE(SUBSTITUTE(Data!AJ1408, ".", ",")))</f>
        <v>12000</v>
      </c>
      <c r="AK1408" s="7" t="str">
        <f>IF(ISBLANK(Data!AK1408), "", _xlfn.NUMBERVALUE(SUBSTITUTE(Data!AK1408, ".", ",")))</f>
        <v/>
      </c>
      <c r="AL1408">
        <f>IF(ISBLANK(Data!AL1408), "", Data!AL1408)</f>
        <v>0</v>
      </c>
      <c r="AM1408" s="15">
        <f>Table2[[#This Row],[DATE_IN]]-Table2[[#This Row],[DATE_OUT]]</f>
        <v>7</v>
      </c>
      <c r="AN1408" s="7" t="str">
        <f>IF(MID(RIGHT(Table2[[#This Row],[ADDR3]],3),1,1)=",",RIGHT(Table2[[#This Row],[ADDR3]],2),"")</f>
        <v>DE</v>
      </c>
      <c r="AO1408" s="7" t="str">
        <f>MID(Table2[[#This Row],[RES]],11,2)</f>
        <v>DE</v>
      </c>
      <c r="AP1408" s="7">
        <f>_xlfn.XLOOKUP(AG1408,Table3[CURRENCY],Table3[CONVERSION RATE],0)*Table2[[#This Row],[ORIGINAL PRICE]]</f>
        <v>3657.3138000000004</v>
      </c>
      <c r="AQ1408" s="7">
        <f>_xlfn.XLOOKUP(AG1408,Table3[CURRENCY],Table3[CONVERSION RATE],0)*Table2[[#This Row],[ORIGINAL PREPAYMENT]]</f>
        <v>3659.1093000000001</v>
      </c>
      <c r="AR1408" s="7"/>
      <c r="AS1408" s="15"/>
    </row>
    <row r="1409" spans="1:45" x14ac:dyDescent="0.25">
      <c r="A1409" t="str">
        <f>IF(ISBLANK(Data!A1409), "", Data!A1409)</f>
        <v>B</v>
      </c>
      <c r="B1409" s="2" cm="1">
        <f t="array" ref="B1409">IF(ISBLANK(Data!B1409), "", DATE(2000 + RIGHT(Data!B1409, 2), _xlfn.SWITCH(MID(Data!B1409, 3, 3), "JAN", 1, "FEB", 2, "MAR", 3, "APR", 4, "MAY", 5, "JUN", 6, "JUL", 7, "AUG", 8, "SEP", 9, "OCT", 10, "NOV", 11, "DEC", 12), LEFT(Data!B1409, 2)))</f>
        <v>45477</v>
      </c>
      <c r="C1409" t="str">
        <f>IF(ISBLANK(Data!C1409), "", Data!C1409)</f>
        <v>0536-9058-DE-2</v>
      </c>
      <c r="D1409" t="str">
        <f>IF(ISBLANK(Data!D1409), "", Data!D1409)</f>
        <v>QF810V</v>
      </c>
      <c r="E1409" t="str">
        <f>IF(ISBLANK(Data!E1409), "", Data!E1409)</f>
        <v>TOS</v>
      </c>
      <c r="F1409" s="2" cm="1">
        <f t="array" ref="F1409">IF(ISBLANK(Data!F1409), "", DATE(2000 + RIGHT(Data!F1409, 2), _xlfn.SWITCH(MID(Data!F1409, 3, 3), "JAN", 1, "FEB", 2, "MAR", 3, "APR", 4, "MAY", 5, "JUN", 6, "JUL", 7, "AUG", 8, "SEP", 9, "OCT", 10, "NOV", 11, "DEC", 12), LEFT(Data!F1409, 2)))</f>
        <v>45591</v>
      </c>
      <c r="G1409" t="str">
        <f>IF(ISBLANK(Data!G1409), "", Data!G1409)</f>
        <v>SAT</v>
      </c>
      <c r="H1409" t="str">
        <f>IF(ISBLANK(Data!H1409), "", Data!H1409)</f>
        <v>SK4451</v>
      </c>
      <c r="I1409" t="str">
        <f>IF(ISBLANK(Data!I1409), "", Data!I1409)</f>
        <v>H</v>
      </c>
      <c r="J1409" t="str">
        <f>IF(ISBLANK(Data!J1409), "", Data!J1409)</f>
        <v>TOS</v>
      </c>
      <c r="K1409" s="2" cm="1">
        <f t="array" ref="K1409">IF(ISBLANK(Data!K1409), "", DATE(2000 + RIGHT(Data!K1409, 2), _xlfn.SWITCH(MID(Data!K1409, 3, 3), "JAN", 1, "FEB", 2, "MAR", 3, "APR", 4, "MAY", 5, "JUN", 6, "JUL", 7, "AUG", 8, "SEP", 9, "OCT", 10, "NOV", 11, "DEC", 12), LEFT(Data!K1409, 2)))</f>
        <v>45593</v>
      </c>
      <c r="L1409" t="str">
        <f>IF(ISBLANK(Data!L1409), "", Data!L1409)</f>
        <v>MON</v>
      </c>
      <c r="M1409" t="str">
        <f>IF(ISBLANK(Data!M1409), "", Data!M1409)</f>
        <v>WIEG,ALEXANDER</v>
      </c>
      <c r="N1409" t="str">
        <f>IF(ISBLANK(Data!N1409), "", Data!N1409)</f>
        <v>OH</v>
      </c>
      <c r="O1409" s="2" cm="1">
        <f t="array" ref="O1409">IF(ISBLANK(Data!O1409), "", DATE(2000 + RIGHT(Data!O1409, 2), _xlfn.SWITCH(MID(Data!O1409, 3, 3), "JAN", 1, "FEB", 2, "MAR", 3, "APR", 4, "MAY", 5, "JUN", 6, "JUL", 7, "AUG", 8, "SEP", 9, "OCT", 10, "NOV", 11, "DEC", 12), LEFT(Data!O1409, 2)))</f>
        <v>70860</v>
      </c>
      <c r="P1409" t="str">
        <f>IF(ISBLANK(Data!P1409), "", Data!P1409)</f>
        <v>1XX1</v>
      </c>
      <c r="Q1409" t="str">
        <f>IF(ISBLANK(Data!Q1409), "", Data!Q1409)</f>
        <v>726563906</v>
      </c>
      <c r="R1409" t="str">
        <f>IF(ISBLANK(Data!R1409), "", Data!R1409)</f>
        <v>BU868102220001TE72656390</v>
      </c>
      <c r="S1409" t="str">
        <f>IF(ISBLANK(Data!S1409), "", Data!S1409)</f>
        <v>CH</v>
      </c>
      <c r="T1409" s="1" t="str">
        <f>IF(ISBLANK(Data!T1409),"",(Data!T1409))</f>
        <v/>
      </c>
      <c r="U1409" t="str">
        <f>IF(ISBLANK(Data!U1409), "", Data!U1409)</f>
        <v/>
      </c>
      <c r="V1409" t="str">
        <f>IF(ISBLANK(Data!V1409), "", Data!V1409)</f>
        <v/>
      </c>
      <c r="W1409" t="str">
        <f>IF(ISBLANK(Data!W1409), "", Data!W1409)</f>
        <v/>
      </c>
      <c r="X1409" t="str">
        <f>IF(ISBLANK(Data!X1409), "", Data!X1409)</f>
        <v/>
      </c>
      <c r="Y1409" t="str">
        <f>IF(ISBLANK(Data!Y1409), "", Data!Y1409)</f>
        <v/>
      </c>
      <c r="Z1409" t="str">
        <f>IF(ISBLANK(Data!Z1409), "", Data!Z1409)</f>
        <v>T/0061003E/P/YS</v>
      </c>
      <c r="AA1409" t="str">
        <f>IF(ISBLANK(Data!AA1409), "", Data!AA1409)</f>
        <v>00498-2199949983</v>
      </c>
      <c r="AB1409" t="str">
        <f>IF(ISBLANK(Data!AB1409), "", Data!AB1409)</f>
        <v>ADR/</v>
      </c>
      <c r="AC1409" t="str">
        <f>IF(ISBLANK(Data!AC1409), "", Data!AC1409)</f>
        <v>L184400</v>
      </c>
      <c r="AD1409" t="str">
        <f>IF(ISBLANK(Data!AD1409), "", Data!AD1409)</f>
        <v/>
      </c>
      <c r="AE1409" t="str">
        <f>IF(ISBLANK(Data!AE1409), "", Data!AE1409)</f>
        <v/>
      </c>
      <c r="AF1409" s="7">
        <f>IF(ISBLANK(Data!AF1409), 0, _xlfn.NUMBERVALUE(SUBSTITUTE(Data!AF1409, ".", ",")))</f>
        <v>183.76</v>
      </c>
      <c r="AG1409" t="str">
        <f>IF(ISBLANK(Data!AG1409), "", Data!AG1409)</f>
        <v>EUR</v>
      </c>
      <c r="AH1409" s="6">
        <f>IF(ISBLANK(Data!AH1409), 0, _xlfn.NUMBERVALUE(SUBSTITUTE(Data!AH1409, ".", ",")))</f>
        <v>182.75</v>
      </c>
      <c r="AI1409" s="7">
        <f>IF(ISBLANK(Data!AI1409), "", _xlfn.NUMBERVALUE(SUBSTITUTE(Data!AI1409, ".", ",")))</f>
        <v>12000</v>
      </c>
      <c r="AJ1409" s="7">
        <f>IF(ISBLANK(Data!AJ1409), "", _xlfn.NUMBERVALUE(SUBSTITUTE(Data!AJ1409, ".", ",")))</f>
        <v>12000</v>
      </c>
      <c r="AK1409" s="7" t="str">
        <f>IF(ISBLANK(Data!AK1409), "", _xlfn.NUMBERVALUE(SUBSTITUTE(Data!AK1409, ".", ",")))</f>
        <v/>
      </c>
      <c r="AL1409">
        <f>IF(ISBLANK(Data!AL1409), "", Data!AL1409)</f>
        <v>0</v>
      </c>
      <c r="AM1409" s="15">
        <f>Table2[[#This Row],[DATE_IN]]-Table2[[#This Row],[DATE_OUT]]</f>
        <v>2</v>
      </c>
      <c r="AN1409" s="7" t="str">
        <f>IF(MID(RIGHT(Table2[[#This Row],[ADDR3]],3),1,1)=",",RIGHT(Table2[[#This Row],[ADDR3]],2),"")</f>
        <v/>
      </c>
      <c r="AO1409" s="7" t="str">
        <f>MID(Table2[[#This Row],[RES]],11,2)</f>
        <v>DE</v>
      </c>
      <c r="AP1409" s="7">
        <f>_xlfn.XLOOKUP(AG1409,Table3[CURRENCY],Table3[CONVERSION RATE],0)*Table2[[#This Row],[ORIGINAL PRICE]]</f>
        <v>2187.5174999999999</v>
      </c>
      <c r="AQ1409" s="7">
        <f>_xlfn.XLOOKUP(AG1409,Table3[CURRENCY],Table3[CONVERSION RATE],0)*Table2[[#This Row],[ORIGINAL PREPAYMENT]]</f>
        <v>2199.6071999999999</v>
      </c>
      <c r="AR1409" s="7"/>
      <c r="AS1409" s="15"/>
    </row>
    <row r="1410" spans="1:45" x14ac:dyDescent="0.25">
      <c r="A1410" t="str">
        <f>IF(ISBLANK(Data!A1410), "", Data!A1410)</f>
        <v>B</v>
      </c>
      <c r="B1410" s="2" cm="1">
        <f t="array" ref="B1410">IF(ISBLANK(Data!B1410), "", DATE(2000 + RIGHT(Data!B1410, 2), _xlfn.SWITCH(MID(Data!B1410, 3, 3), "JAN", 1, "FEB", 2, "MAR", 3, "APR", 4, "MAY", 5, "JUN", 6, "JUL", 7, "AUG", 8, "SEP", 9, "OCT", 10, "NOV", 11, "DEC", 12), LEFT(Data!B1410, 2)))</f>
        <v>45396</v>
      </c>
      <c r="C1410" t="str">
        <f>IF(ISBLANK(Data!C1410), "", Data!C1410)</f>
        <v>0043-7622-DE-3</v>
      </c>
      <c r="D1410" t="str">
        <f>IF(ISBLANK(Data!D1410), "", Data!D1410)</f>
        <v>QF950V</v>
      </c>
      <c r="E1410" t="str">
        <f>IF(ISBLANK(Data!E1410), "", Data!E1410)</f>
        <v>TOS</v>
      </c>
      <c r="F1410" s="2" cm="1">
        <f t="array" ref="F1410">IF(ISBLANK(Data!F1410), "", DATE(2000 + RIGHT(Data!F1410, 2), _xlfn.SWITCH(MID(Data!F1410, 3, 3), "JAN", 1, "FEB", 2, "MAR", 3, "APR", 4, "MAY", 5, "JUN", 6, "JUL", 7, "AUG", 8, "SEP", 9, "OCT", 10, "NOV", 11, "DEC", 12), LEFT(Data!F1410, 2)))</f>
        <v>45592</v>
      </c>
      <c r="G1410" t="str">
        <f>IF(ISBLANK(Data!G1410), "", Data!G1410)</f>
        <v>SUN</v>
      </c>
      <c r="H1410" t="str">
        <f>IF(ISBLANK(Data!H1410), "", Data!H1410)</f>
        <v/>
      </c>
      <c r="I1410" t="str">
        <f>IF(ISBLANK(Data!I1410), "", Data!I1410)</f>
        <v>C</v>
      </c>
      <c r="J1410" t="str">
        <f>IF(ISBLANK(Data!J1410), "", Data!J1410)</f>
        <v>TOS</v>
      </c>
      <c r="K1410" s="2" cm="1">
        <f t="array" ref="K1410">IF(ISBLANK(Data!K1410), "", DATE(2000 + RIGHT(Data!K1410, 2), _xlfn.SWITCH(MID(Data!K1410, 3, 3), "JAN", 1, "FEB", 2, "MAR", 3, "APR", 4, "MAY", 5, "JUN", 6, "JUL", 7, "AUG", 8, "SEP", 9, "OCT", 10, "NOV", 11, "DEC", 12), LEFT(Data!K1410, 2)))</f>
        <v>45599</v>
      </c>
      <c r="L1410" t="str">
        <f>IF(ISBLANK(Data!L1410), "", Data!L1410)</f>
        <v>SUN</v>
      </c>
      <c r="M1410" t="str">
        <f>IF(ISBLANK(Data!M1410), "", Data!M1410)</f>
        <v>KNIPPEL,JAN</v>
      </c>
      <c r="N1410" t="str">
        <f>IF(ISBLANK(Data!N1410), "", Data!N1410)</f>
        <v>LI</v>
      </c>
      <c r="O1410" s="2" cm="1">
        <f t="array" ref="O1410">IF(ISBLANK(Data!O1410), "", DATE(2000 + RIGHT(Data!O1410, 2), _xlfn.SWITCH(MID(Data!O1410, 3, 3), "JAN", 1, "FEB", 2, "MAR", 3, "APR", 4, "MAY", 5, "JUN", 6, "JUL", 7, "AUG", 8, "SEP", 9, "OCT", 10, "NOV", 11, "DEC", 12), LEFT(Data!O1410, 2)))</f>
        <v>61049</v>
      </c>
      <c r="P1410" t="str">
        <f>IF(ISBLANK(Data!P1410), "", Data!P1410)</f>
        <v>1XX1</v>
      </c>
      <c r="Q1410" t="str">
        <f>IF(ISBLANK(Data!Q1410), "", Data!Q1410)</f>
        <v>917814134257</v>
      </c>
      <c r="R1410" t="str">
        <f>IF(ISBLANK(Data!R1410), "", Data!R1410)</f>
        <v>BU871094800004TE81413425</v>
      </c>
      <c r="S1410" t="str">
        <f>IF(ISBLANK(Data!S1410), "", Data!S1410)</f>
        <v>CH</v>
      </c>
      <c r="T1410" s="1" t="str">
        <f>IF(ISBLANK(Data!T1410),"",(Data!T1410))</f>
        <v/>
      </c>
      <c r="U1410" t="str">
        <f>IF(ISBLANK(Data!U1410), "", Data!U1410)</f>
        <v/>
      </c>
      <c r="V1410" t="str">
        <f>IF(ISBLANK(Data!V1410), "", Data!V1410)</f>
        <v>PARK RUE</v>
      </c>
      <c r="W1410" t="str">
        <f>IF(ISBLANK(Data!W1410), "", Data!W1410)</f>
        <v/>
      </c>
      <c r="X1410" t="str">
        <f>IF(ISBLANK(Data!X1410), "", Data!X1410)</f>
        <v>90015,PARIS                ,DE</v>
      </c>
      <c r="Y1410" t="str">
        <f>IF(ISBLANK(Data!Y1410), "", Data!Y1410)</f>
        <v/>
      </c>
      <c r="Z1410" t="str">
        <f>IF(ISBLANK(Data!Z1410), "", Data!Z1410)</f>
        <v>T/0062893E/P/RF</v>
      </c>
      <c r="AA1410" t="str">
        <f>IF(ISBLANK(Data!AA1410), "", Data!AA1410)</f>
        <v>+33186269080</v>
      </c>
      <c r="AB1410" t="str">
        <f>IF(ISBLANK(Data!AB1410), "", Data!AB1410)</f>
        <v>V331.72EUR/</v>
      </c>
      <c r="AC1410" t="str">
        <f>IF(ISBLANK(Data!AC1410), "", Data!AC1410)</f>
        <v>L223200</v>
      </c>
      <c r="AD1410" t="str">
        <f>IF(ISBLANK(Data!AD1410), "", Data!AD1410)</f>
        <v/>
      </c>
      <c r="AE1410" t="str">
        <f>IF(ISBLANK(Data!AE1410), "", Data!AE1410)</f>
        <v/>
      </c>
      <c r="AF1410" s="7">
        <f>IF(ISBLANK(Data!AF1410), 0, _xlfn.NUMBERVALUE(SUBSTITUTE(Data!AF1410, ".", ",")))</f>
        <v>331.72</v>
      </c>
      <c r="AG1410" t="str">
        <f>IF(ISBLANK(Data!AG1410), "", Data!AG1410)</f>
        <v>EUR</v>
      </c>
      <c r="AH1410" s="6">
        <f>IF(ISBLANK(Data!AH1410), 0, _xlfn.NUMBERVALUE(SUBSTITUTE(Data!AH1410, ".", ",")))</f>
        <v>331.44</v>
      </c>
      <c r="AI1410" s="7">
        <f>IF(ISBLANK(Data!AI1410), "", _xlfn.NUMBERVALUE(SUBSTITUTE(Data!AI1410, ".", ",")))</f>
        <v>12000</v>
      </c>
      <c r="AJ1410" s="7">
        <f>IF(ISBLANK(Data!AJ1410), "", _xlfn.NUMBERVALUE(SUBSTITUTE(Data!AJ1410, ".", ",")))</f>
        <v>12000</v>
      </c>
      <c r="AK1410" s="7" t="str">
        <f>IF(ISBLANK(Data!AK1410), "", _xlfn.NUMBERVALUE(SUBSTITUTE(Data!AK1410, ".", ",")))</f>
        <v/>
      </c>
      <c r="AL1410">
        <f>IF(ISBLANK(Data!AL1410), "", Data!AL1410)</f>
        <v>0</v>
      </c>
      <c r="AM1410" s="15">
        <f>Table2[[#This Row],[DATE_IN]]-Table2[[#This Row],[DATE_OUT]]</f>
        <v>7</v>
      </c>
      <c r="AN1410" s="7" t="str">
        <f>IF(MID(RIGHT(Table2[[#This Row],[ADDR3]],3),1,1)=",",RIGHT(Table2[[#This Row],[ADDR3]],2),"")</f>
        <v>DE</v>
      </c>
      <c r="AO1410" s="7" t="str">
        <f>MID(Table2[[#This Row],[RES]],11,2)</f>
        <v>DE</v>
      </c>
      <c r="AP1410" s="7">
        <f>_xlfn.XLOOKUP(AG1410,Table3[CURRENCY],Table3[CONVERSION RATE],0)*Table2[[#This Row],[ORIGINAL PRICE]]</f>
        <v>3967.3368</v>
      </c>
      <c r="AQ1410" s="7">
        <f>_xlfn.XLOOKUP(AG1410,Table3[CURRENCY],Table3[CONVERSION RATE],0)*Table2[[#This Row],[ORIGINAL PREPAYMENT]]</f>
        <v>3970.6884000000005</v>
      </c>
      <c r="AR1410" s="7"/>
      <c r="AS1410" s="15"/>
    </row>
    <row r="1411" spans="1:45" x14ac:dyDescent="0.25">
      <c r="A1411" t="str">
        <f>IF(ISBLANK(Data!A1411), "", Data!A1411)</f>
        <v>B</v>
      </c>
      <c r="B1411" s="2" cm="1">
        <f t="array" ref="B1411">IF(ISBLANK(Data!B1411), "", DATE(2000 + RIGHT(Data!B1411, 2), _xlfn.SWITCH(MID(Data!B1411, 3, 3), "JAN", 1, "FEB", 2, "MAR", 3, "APR", 4, "MAY", 5, "JUN", 6, "JUL", 7, "AUG", 8, "SEP", 9, "OCT", 10, "NOV", 11, "DEC", 12), LEFT(Data!B1411, 2)))</f>
        <v>45400</v>
      </c>
      <c r="C1411" t="str">
        <f>IF(ISBLANK(Data!C1411), "", Data!C1411)</f>
        <v>0070-3791-DE-4</v>
      </c>
      <c r="D1411" t="str">
        <f>IF(ISBLANK(Data!D1411), "", Data!D1411)</f>
        <v>QF950V</v>
      </c>
      <c r="E1411" t="str">
        <f>IF(ISBLANK(Data!E1411), "", Data!E1411)</f>
        <v>TOS</v>
      </c>
      <c r="F1411" s="2" cm="1">
        <f t="array" ref="F1411">IF(ISBLANK(Data!F1411), "", DATE(2000 + RIGHT(Data!F1411, 2), _xlfn.SWITCH(MID(Data!F1411, 3, 3), "JAN", 1, "FEB", 2, "MAR", 3, "APR", 4, "MAY", 5, "JUN", 6, "JUL", 7, "AUG", 8, "SEP", 9, "OCT", 10, "NOV", 11, "DEC", 12), LEFT(Data!F1411, 2)))</f>
        <v>45592</v>
      </c>
      <c r="G1411" t="str">
        <f>IF(ISBLANK(Data!G1411), "", Data!G1411)</f>
        <v>SUN</v>
      </c>
      <c r="H1411" t="str">
        <f>IF(ISBLANK(Data!H1411), "", Data!H1411)</f>
        <v>SK4420</v>
      </c>
      <c r="I1411" t="str">
        <f>IF(ISBLANK(Data!I1411), "", Data!I1411)</f>
        <v>C</v>
      </c>
      <c r="J1411" t="str">
        <f>IF(ISBLANK(Data!J1411), "", Data!J1411)</f>
        <v>TOS</v>
      </c>
      <c r="K1411" s="2" cm="1">
        <f t="array" ref="K1411">IF(ISBLANK(Data!K1411), "", DATE(2000 + RIGHT(Data!K1411, 2), _xlfn.SWITCH(MID(Data!K1411, 3, 3), "JAN", 1, "FEB", 2, "MAR", 3, "APR", 4, "MAY", 5, "JUN", 6, "JUL", 7, "AUG", 8, "SEP", 9, "OCT", 10, "NOV", 11, "DEC", 12), LEFT(Data!K1411, 2)))</f>
        <v>45599</v>
      </c>
      <c r="L1411" t="str">
        <f>IF(ISBLANK(Data!L1411), "", Data!L1411)</f>
        <v>SUN</v>
      </c>
      <c r="M1411" t="str">
        <f>IF(ISBLANK(Data!M1411), "", Data!M1411)</f>
        <v>VOGLER,MARKUS</v>
      </c>
      <c r="N1411" t="str">
        <f>IF(ISBLANK(Data!N1411), "", Data!N1411)</f>
        <v>LI</v>
      </c>
      <c r="O1411" s="2" cm="1">
        <f t="array" ref="O1411">IF(ISBLANK(Data!O1411), "", DATE(2000 + RIGHT(Data!O1411, 2), _xlfn.SWITCH(MID(Data!O1411, 3, 3), "JAN", 1, "FEB", 2, "MAR", 3, "APR", 4, "MAY", 5, "JUN", 6, "JUL", 7, "AUG", 8, "SEP", 9, "OCT", 10, "NOV", 11, "DEC", 12), LEFT(Data!O1411, 2)))</f>
        <v>61049</v>
      </c>
      <c r="P1411" t="str">
        <f>IF(ISBLANK(Data!P1411), "", Data!P1411)</f>
        <v>1XX1</v>
      </c>
      <c r="Q1411" t="str">
        <f>IF(ISBLANK(Data!Q1411), "", Data!Q1411)</f>
        <v>917979964056</v>
      </c>
      <c r="R1411" t="str">
        <f>IF(ISBLANK(Data!R1411), "", Data!R1411)</f>
        <v>BU871094800004TE97996405</v>
      </c>
      <c r="S1411" t="str">
        <f>IF(ISBLANK(Data!S1411), "", Data!S1411)</f>
        <v>CH</v>
      </c>
      <c r="T1411" s="1" t="str">
        <f>IF(ISBLANK(Data!T1411),"",(Data!T1411))</f>
        <v/>
      </c>
      <c r="U1411" t="str">
        <f>IF(ISBLANK(Data!U1411), "", Data!U1411)</f>
        <v/>
      </c>
      <c r="V1411" t="str">
        <f>IF(ISBLANK(Data!V1411), "", Data!V1411)</f>
        <v>PARK RUE</v>
      </c>
      <c r="W1411" t="str">
        <f>IF(ISBLANK(Data!W1411), "", Data!W1411)</f>
        <v/>
      </c>
      <c r="X1411" t="str">
        <f>IF(ISBLANK(Data!X1411), "", Data!X1411)</f>
        <v>90015,PARIS                ,DE</v>
      </c>
      <c r="Y1411" t="str">
        <f>IF(ISBLANK(Data!Y1411), "", Data!Y1411)</f>
        <v/>
      </c>
      <c r="Z1411" t="str">
        <f>IF(ISBLANK(Data!Z1411), "", Data!Z1411)</f>
        <v>T/0062893E/P/RF</v>
      </c>
      <c r="AA1411" t="str">
        <f>IF(ISBLANK(Data!AA1411), "", Data!AA1411)</f>
        <v>+33186269080</v>
      </c>
      <c r="AB1411" t="str">
        <f>IF(ISBLANK(Data!AB1411), "", Data!AB1411)</f>
        <v>V331.72EUR/</v>
      </c>
      <c r="AC1411" t="str">
        <f>IF(ISBLANK(Data!AC1411), "", Data!AC1411)</f>
        <v>L223200</v>
      </c>
      <c r="AD1411" t="str">
        <f>IF(ISBLANK(Data!AD1411), "", Data!AD1411)</f>
        <v/>
      </c>
      <c r="AE1411" t="str">
        <f>IF(ISBLANK(Data!AE1411), "", Data!AE1411)</f>
        <v/>
      </c>
      <c r="AF1411" s="7">
        <f>IF(ISBLANK(Data!AF1411), 0, _xlfn.NUMBERVALUE(SUBSTITUTE(Data!AF1411, ".", ",")))</f>
        <v>331.72</v>
      </c>
      <c r="AG1411" t="str">
        <f>IF(ISBLANK(Data!AG1411), "", Data!AG1411)</f>
        <v>EUR</v>
      </c>
      <c r="AH1411" s="6">
        <f>IF(ISBLANK(Data!AH1411), 0, _xlfn.NUMBERVALUE(SUBSTITUTE(Data!AH1411, ".", ",")))</f>
        <v>331.44</v>
      </c>
      <c r="AI1411" s="7">
        <f>IF(ISBLANK(Data!AI1411), "", _xlfn.NUMBERVALUE(SUBSTITUTE(Data!AI1411, ".", ",")))</f>
        <v>12000</v>
      </c>
      <c r="AJ1411" s="7">
        <f>IF(ISBLANK(Data!AJ1411), "", _xlfn.NUMBERVALUE(SUBSTITUTE(Data!AJ1411, ".", ",")))</f>
        <v>12000</v>
      </c>
      <c r="AK1411" s="7" t="str">
        <f>IF(ISBLANK(Data!AK1411), "", _xlfn.NUMBERVALUE(SUBSTITUTE(Data!AK1411, ".", ",")))</f>
        <v/>
      </c>
      <c r="AL1411">
        <f>IF(ISBLANK(Data!AL1411), "", Data!AL1411)</f>
        <v>0</v>
      </c>
      <c r="AM1411" s="15">
        <f>Table2[[#This Row],[DATE_IN]]-Table2[[#This Row],[DATE_OUT]]</f>
        <v>7</v>
      </c>
      <c r="AN1411" s="7" t="str">
        <f>IF(MID(RIGHT(Table2[[#This Row],[ADDR3]],3),1,1)=",",RIGHT(Table2[[#This Row],[ADDR3]],2),"")</f>
        <v>DE</v>
      </c>
      <c r="AO1411" s="7" t="str">
        <f>MID(Table2[[#This Row],[RES]],11,2)</f>
        <v>DE</v>
      </c>
      <c r="AP1411" s="7">
        <f>_xlfn.XLOOKUP(AG1411,Table3[CURRENCY],Table3[CONVERSION RATE],0)*Table2[[#This Row],[ORIGINAL PRICE]]</f>
        <v>3967.3368</v>
      </c>
      <c r="AQ1411" s="7">
        <f>_xlfn.XLOOKUP(AG1411,Table3[CURRENCY],Table3[CONVERSION RATE],0)*Table2[[#This Row],[ORIGINAL PREPAYMENT]]</f>
        <v>3970.6884000000005</v>
      </c>
      <c r="AR1411" s="7"/>
      <c r="AS1411" s="15"/>
    </row>
    <row r="1412" spans="1:45" x14ac:dyDescent="0.25">
      <c r="A1412" t="str">
        <f>IF(ISBLANK(Data!A1412), "", Data!A1412)</f>
        <v>B</v>
      </c>
      <c r="B1412" s="2" cm="1">
        <f t="array" ref="B1412">IF(ISBLANK(Data!B1412), "", DATE(2000 + RIGHT(Data!B1412, 2), _xlfn.SWITCH(MID(Data!B1412, 3, 3), "JAN", 1, "FEB", 2, "MAR", 3, "APR", 4, "MAY", 5, "JUN", 6, "JUL", 7, "AUG", 8, "SEP", 9, "OCT", 10, "NOV", 11, "DEC", 12), LEFT(Data!B1412, 2)))</f>
        <v>45424</v>
      </c>
      <c r="C1412" t="str">
        <f>IF(ISBLANK(Data!C1412), "", Data!C1412)</f>
        <v>0220-4205-DK-3</v>
      </c>
      <c r="D1412" t="str">
        <f>IF(ISBLANK(Data!D1412), "", Data!D1412)</f>
        <v>QF812V</v>
      </c>
      <c r="E1412" t="str">
        <f>IF(ISBLANK(Data!E1412), "", Data!E1412)</f>
        <v>TOS</v>
      </c>
      <c r="F1412" s="2" cm="1">
        <f t="array" ref="F1412">IF(ISBLANK(Data!F1412), "", DATE(2000 + RIGHT(Data!F1412, 2), _xlfn.SWITCH(MID(Data!F1412, 3, 3), "JAN", 1, "FEB", 2, "MAR", 3, "APR", 4, "MAY", 5, "JUN", 6, "JUL", 7, "AUG", 8, "SEP", 9, "OCT", 10, "NOV", 11, "DEC", 12), LEFT(Data!F1412, 2)))</f>
        <v>45592</v>
      </c>
      <c r="G1412" t="str">
        <f>IF(ISBLANK(Data!G1412), "", Data!G1412)</f>
        <v>SUN</v>
      </c>
      <c r="H1412" t="str">
        <f>IF(ISBLANK(Data!H1412), "", Data!H1412)</f>
        <v>D83250</v>
      </c>
      <c r="I1412" t="str">
        <f>IF(ISBLANK(Data!I1412), "", Data!I1412)</f>
        <v>C</v>
      </c>
      <c r="J1412" t="str">
        <f>IF(ISBLANK(Data!J1412), "", Data!J1412)</f>
        <v>TOS</v>
      </c>
      <c r="K1412" s="2" cm="1">
        <f t="array" ref="K1412">IF(ISBLANK(Data!K1412), "", DATE(2000 + RIGHT(Data!K1412, 2), _xlfn.SWITCH(MID(Data!K1412, 3, 3), "JAN", 1, "FEB", 2, "MAR", 3, "APR", 4, "MAY", 5, "JUN", 6, "JUL", 7, "AUG", 8, "SEP", 9, "OCT", 10, "NOV", 11, "DEC", 12), LEFT(Data!K1412, 2)))</f>
        <v>45606</v>
      </c>
      <c r="L1412" t="str">
        <f>IF(ISBLANK(Data!L1412), "", Data!L1412)</f>
        <v>SUN</v>
      </c>
      <c r="M1412" t="str">
        <f>IF(ISBLANK(Data!M1412), "", Data!M1412)</f>
        <v>NARENDRA BABU,SASI DHARAN</v>
      </c>
      <c r="N1412" t="str">
        <f>IF(ISBLANK(Data!N1412), "", Data!N1412)</f>
        <v>LY</v>
      </c>
      <c r="O1412" s="2" cm="1">
        <f t="array" ref="O1412">IF(ISBLANK(Data!O1412), "", DATE(2000 + RIGHT(Data!O1412, 2), _xlfn.SWITCH(MID(Data!O1412, 3, 3), "JAN", 1, "FEB", 2, "MAR", 3, "APR", 4, "MAY", 5, "JUN", 6, "JUL", 7, "AUG", 8, "SEP", 9, "OCT", 10, "NOV", 11, "DEC", 12), LEFT(Data!O1412, 2)))</f>
        <v>70860</v>
      </c>
      <c r="P1412" t="str">
        <f>IF(ISBLANK(Data!P1412), "", Data!P1412)</f>
        <v>1XX1</v>
      </c>
      <c r="Q1412" t="str">
        <f>IF(ISBLANK(Data!Q1412), "", Data!Q1412)</f>
        <v>798886934</v>
      </c>
      <c r="R1412" t="str">
        <f>IF(ISBLANK(Data!R1412), "", Data!R1412)</f>
        <v>BU868102240009TE79888693</v>
      </c>
      <c r="S1412" t="str">
        <f>IF(ISBLANK(Data!S1412), "", Data!S1412)</f>
        <v>CH</v>
      </c>
      <c r="T1412" s="1" t="str">
        <f>IF(ISBLANK(Data!T1412),"",(Data!T1412))</f>
        <v/>
      </c>
      <c r="U1412" t="str">
        <f>IF(ISBLANK(Data!U1412), "", Data!U1412)</f>
        <v/>
      </c>
      <c r="V1412" t="str">
        <f>IF(ISBLANK(Data!V1412), "", Data!V1412)</f>
        <v/>
      </c>
      <c r="W1412" t="str">
        <f>IF(ISBLANK(Data!W1412), "", Data!W1412)</f>
        <v/>
      </c>
      <c r="X1412" t="str">
        <f>IF(ISBLANK(Data!X1412), "", Data!X1412)</f>
        <v/>
      </c>
      <c r="Y1412" t="str">
        <f>IF(ISBLANK(Data!Y1412), "", Data!Y1412)</f>
        <v/>
      </c>
      <c r="Z1412" t="str">
        <f>IF(ISBLANK(Data!Z1412), "", Data!Z1412)</f>
        <v>T/0061025E/P/YS</v>
      </c>
      <c r="AA1412" t="str">
        <f>IF(ISBLANK(Data!AA1412), "", Data!AA1412)</f>
        <v>+4552688622</v>
      </c>
      <c r="AB1412" t="str">
        <f>IF(ISBLANK(Data!AB1412), "", Data!AB1412)</f>
        <v/>
      </c>
      <c r="AC1412" t="str">
        <f>IF(ISBLANK(Data!AC1412), "", Data!AC1412)</f>
        <v>L184400</v>
      </c>
      <c r="AD1412" t="str">
        <f>IF(ISBLANK(Data!AD1412), "", Data!AD1412)</f>
        <v/>
      </c>
      <c r="AE1412" t="str">
        <f>IF(ISBLANK(Data!AE1412), "", Data!AE1412)</f>
        <v/>
      </c>
      <c r="AF1412" s="7">
        <f>IF(ISBLANK(Data!AF1412), 0, _xlfn.NUMBERVALUE(SUBSTITUTE(Data!AF1412, ".", ",")))</f>
        <v>6251.4</v>
      </c>
      <c r="AG1412" t="str">
        <f>IF(ISBLANK(Data!AG1412), "", Data!AG1412)</f>
        <v>NKR</v>
      </c>
      <c r="AH1412" s="6">
        <f>IF(ISBLANK(Data!AH1412), 0, _xlfn.NUMBERVALUE(SUBSTITUTE(Data!AH1412, ".", ",")))</f>
        <v>6251.4</v>
      </c>
      <c r="AI1412" s="7">
        <f>IF(ISBLANK(Data!AI1412), "", _xlfn.NUMBERVALUE(SUBSTITUTE(Data!AI1412, ".", ",")))</f>
        <v>12000</v>
      </c>
      <c r="AJ1412" s="7">
        <f>IF(ISBLANK(Data!AJ1412), "", _xlfn.NUMBERVALUE(SUBSTITUTE(Data!AJ1412, ".", ",")))</f>
        <v>12000</v>
      </c>
      <c r="AK1412" s="7" t="str">
        <f>IF(ISBLANK(Data!AK1412), "", _xlfn.NUMBERVALUE(SUBSTITUTE(Data!AK1412, ".", ",")))</f>
        <v/>
      </c>
      <c r="AL1412">
        <f>IF(ISBLANK(Data!AL1412), "", Data!AL1412)</f>
        <v>0</v>
      </c>
      <c r="AM1412" s="15">
        <f>Table2[[#This Row],[DATE_IN]]-Table2[[#This Row],[DATE_OUT]]</f>
        <v>14</v>
      </c>
      <c r="AN1412" s="7" t="str">
        <f>IF(MID(RIGHT(Table2[[#This Row],[ADDR3]],3),1,1)=",",RIGHT(Table2[[#This Row],[ADDR3]],2),"")</f>
        <v/>
      </c>
      <c r="AO1412" s="7" t="str">
        <f>MID(Table2[[#This Row],[RES]],11,2)</f>
        <v>DK</v>
      </c>
      <c r="AP1412" s="7">
        <f>_xlfn.XLOOKUP(AG1412,Table3[CURRENCY],Table3[CONVERSION RATE],0)*Table2[[#This Row],[ORIGINAL PRICE]]</f>
        <v>6251.4</v>
      </c>
      <c r="AQ1412" s="7">
        <f>_xlfn.XLOOKUP(AG1412,Table3[CURRENCY],Table3[CONVERSION RATE],0)*Table2[[#This Row],[ORIGINAL PREPAYMENT]]</f>
        <v>6251.4</v>
      </c>
      <c r="AR1412" s="7"/>
      <c r="AS1412" s="15"/>
    </row>
    <row r="1413" spans="1:45" x14ac:dyDescent="0.25">
      <c r="A1413" t="str">
        <f>IF(ISBLANK(Data!A1413), "", Data!A1413)</f>
        <v>B</v>
      </c>
      <c r="B1413" s="2" cm="1">
        <f t="array" ref="B1413">IF(ISBLANK(Data!B1413), "", DATE(2000 + RIGHT(Data!B1413, 2), _xlfn.SWITCH(MID(Data!B1413, 3, 3), "JAN", 1, "FEB", 2, "MAR", 3, "APR", 4, "MAY", 5, "JUN", 6, "JUL", 7, "AUG", 8, "SEP", 9, "OCT", 10, "NOV", 11, "DEC", 12), LEFT(Data!B1413, 2)))</f>
        <v>45432</v>
      </c>
      <c r="C1413" t="str">
        <f>IF(ISBLANK(Data!C1413), "", Data!C1413)</f>
        <v>0269-9356-SG-2</v>
      </c>
      <c r="D1413" t="str">
        <f>IF(ISBLANK(Data!D1413), "", Data!D1413)</f>
        <v>QE495W</v>
      </c>
      <c r="E1413" t="str">
        <f>IF(ISBLANK(Data!E1413), "", Data!E1413)</f>
        <v>TOS</v>
      </c>
      <c r="F1413" s="2" cm="1">
        <f t="array" ref="F1413">IF(ISBLANK(Data!F1413), "", DATE(2000 + RIGHT(Data!F1413, 2), _xlfn.SWITCH(MID(Data!F1413, 3, 3), "JAN", 1, "FEB", 2, "MAR", 3, "APR", 4, "MAY", 5, "JUN", 6, "JUL", 7, "AUG", 8, "SEP", 9, "OCT", 10, "NOV", 11, "DEC", 12), LEFT(Data!F1413, 2)))</f>
        <v>45593</v>
      </c>
      <c r="G1413" t="str">
        <f>IF(ISBLANK(Data!G1413), "", Data!G1413)</f>
        <v>MON</v>
      </c>
      <c r="H1413" t="str">
        <f>IF(ISBLANK(Data!H1413), "", Data!H1413)</f>
        <v>AY935</v>
      </c>
      <c r="I1413" t="str">
        <f>IF(ISBLANK(Data!I1413), "", Data!I1413)</f>
        <v>K</v>
      </c>
      <c r="J1413" t="str">
        <f>IF(ISBLANK(Data!J1413), "", Data!J1413)</f>
        <v>TOS</v>
      </c>
      <c r="K1413" s="2" cm="1">
        <f t="array" ref="K1413">IF(ISBLANK(Data!K1413), "", DATE(2000 + RIGHT(Data!K1413, 2), _xlfn.SWITCH(MID(Data!K1413, 3, 3), "JAN", 1, "FEB", 2, "MAR", 3, "APR", 4, "MAY", 5, "JUN", 6, "JUL", 7, "AUG", 8, "SEP", 9, "OCT", 10, "NOV", 11, "DEC", 12), LEFT(Data!K1413, 2)))</f>
        <v>45608</v>
      </c>
      <c r="L1413" t="str">
        <f>IF(ISBLANK(Data!L1413), "", Data!L1413)</f>
        <v>TUE</v>
      </c>
      <c r="M1413" t="str">
        <f>IF(ISBLANK(Data!M1413), "", Data!M1413)</f>
        <v>TAN,THIAM HOCK</v>
      </c>
      <c r="N1413" t="str">
        <f>IF(ISBLANK(Data!N1413), "", Data!N1413)</f>
        <v>LY</v>
      </c>
      <c r="O1413" s="2" t="str" cm="1">
        <f t="array" ref="O1413">IF(ISBLANK(Data!O1413), "", DATE(2000 + RIGHT(Data!O1413, 2), _xlfn.SWITCH(MID(Data!O1413, 3, 3), "JAN", 1, "FEB", 2, "MAR", 3, "APR", 4, "MAY", 5, "JUN", 6, "JUL", 7, "AUG", 8, "SEP", 9, "OCT", 10, "NOV", 11, "DEC", 12), LEFT(Data!O1413, 2)))</f>
        <v/>
      </c>
      <c r="P1413" t="str">
        <f>IF(ISBLANK(Data!P1413), "", Data!P1413)</f>
        <v>1XX1</v>
      </c>
      <c r="Q1413" t="str">
        <f>IF(ISBLANK(Data!Q1413), "", Data!Q1413)</f>
        <v>NO128284510</v>
      </c>
      <c r="R1413" t="str">
        <f>IF(ISBLANK(Data!R1413), "", Data!R1413)</f>
        <v>BU873140040007TE12828451</v>
      </c>
      <c r="S1413" t="str">
        <f>IF(ISBLANK(Data!S1413), "", Data!S1413)</f>
        <v>CH</v>
      </c>
      <c r="T1413" s="1" t="str">
        <f>IF(ISBLANK(Data!T1413),"",(Data!T1413))</f>
        <v/>
      </c>
      <c r="U1413" t="str">
        <f>IF(ISBLANK(Data!U1413), "", Data!U1413)</f>
        <v/>
      </c>
      <c r="V1413" t="str">
        <f>IF(ISBLANK(Data!V1413), "", Data!V1413)</f>
        <v/>
      </c>
      <c r="W1413" t="str">
        <f>IF(ISBLANK(Data!W1413), "", Data!W1413)</f>
        <v/>
      </c>
      <c r="X1413" t="str">
        <f>IF(ISBLANK(Data!X1413), "", Data!X1413)</f>
        <v/>
      </c>
      <c r="Y1413" t="str">
        <f>IF(ISBLANK(Data!Y1413), "", Data!Y1413)</f>
        <v/>
      </c>
      <c r="Z1413" t="str">
        <f>IF(ISBLANK(Data!Z1413), "", Data!Z1413)</f>
        <v>T/0017161D/P/KU</v>
      </c>
      <c r="AA1413" t="str">
        <f>IF(ISBLANK(Data!AA1413), "", Data!AA1413)</f>
        <v>442031061826</v>
      </c>
      <c r="AB1413" t="str">
        <f>IF(ISBLANK(Data!AB1413), "", Data!AB1413)</f>
        <v/>
      </c>
      <c r="AC1413" t="str">
        <f>IF(ISBLANK(Data!AC1413), "", Data!AC1413)</f>
        <v>L180700</v>
      </c>
      <c r="AD1413" t="str">
        <f>IF(ISBLANK(Data!AD1413), "", Data!AD1413)</f>
        <v/>
      </c>
      <c r="AE1413" t="str">
        <f>IF(ISBLANK(Data!AE1413), "", Data!AE1413)</f>
        <v/>
      </c>
      <c r="AF1413" s="7">
        <f>IF(ISBLANK(Data!AF1413), 0, _xlfn.NUMBERVALUE(SUBSTITUTE(Data!AF1413, ".", ",")))</f>
        <v>9766.5400000000009</v>
      </c>
      <c r="AG1413" t="str">
        <f>IF(ISBLANK(Data!AG1413), "", Data!AG1413)</f>
        <v>NKR</v>
      </c>
      <c r="AH1413" s="6">
        <f>IF(ISBLANK(Data!AH1413), 0, _xlfn.NUMBERVALUE(SUBSTITUTE(Data!AH1413, ".", ",")))</f>
        <v>9766.5400000000009</v>
      </c>
      <c r="AI1413" s="7">
        <f>IF(ISBLANK(Data!AI1413), "", _xlfn.NUMBERVALUE(SUBSTITUTE(Data!AI1413, ".", ",")))</f>
        <v>12000</v>
      </c>
      <c r="AJ1413" s="7">
        <f>IF(ISBLANK(Data!AJ1413), "", _xlfn.NUMBERVALUE(SUBSTITUTE(Data!AJ1413, ".", ",")))</f>
        <v>12000</v>
      </c>
      <c r="AK1413" s="7" t="str">
        <f>IF(ISBLANK(Data!AK1413), "", _xlfn.NUMBERVALUE(SUBSTITUTE(Data!AK1413, ".", ",")))</f>
        <v/>
      </c>
      <c r="AL1413">
        <f>IF(ISBLANK(Data!AL1413), "", Data!AL1413)</f>
        <v>0</v>
      </c>
      <c r="AM1413" s="15">
        <f>Table2[[#This Row],[DATE_IN]]-Table2[[#This Row],[DATE_OUT]]</f>
        <v>15</v>
      </c>
      <c r="AN1413" s="7" t="str">
        <f>IF(MID(RIGHT(Table2[[#This Row],[ADDR3]],3),1,1)=",",RIGHT(Table2[[#This Row],[ADDR3]],2),"")</f>
        <v/>
      </c>
      <c r="AO1413" s="7" t="str">
        <f>MID(Table2[[#This Row],[RES]],11,2)</f>
        <v>SG</v>
      </c>
      <c r="AP1413" s="7">
        <f>_xlfn.XLOOKUP(AG1413,Table3[CURRENCY],Table3[CONVERSION RATE],0)*Table2[[#This Row],[ORIGINAL PRICE]]</f>
        <v>9766.5400000000009</v>
      </c>
      <c r="AQ1413" s="7">
        <f>_xlfn.XLOOKUP(AG1413,Table3[CURRENCY],Table3[CONVERSION RATE],0)*Table2[[#This Row],[ORIGINAL PREPAYMENT]]</f>
        <v>9766.5400000000009</v>
      </c>
      <c r="AR1413" s="7"/>
      <c r="AS1413" s="15"/>
    </row>
    <row r="1414" spans="1:45" x14ac:dyDescent="0.25">
      <c r="A1414" t="str">
        <f>IF(ISBLANK(Data!A1414), "", Data!A1414)</f>
        <v>B</v>
      </c>
      <c r="B1414" s="2" cm="1">
        <f t="array" ref="B1414">IF(ISBLANK(Data!B1414), "", DATE(2000 + RIGHT(Data!B1414, 2), _xlfn.SWITCH(MID(Data!B1414, 3, 3), "JAN", 1, "FEB", 2, "MAR", 3, "APR", 4, "MAY", 5, "JUN", 6, "JUL", 7, "AUG", 8, "SEP", 9, "OCT", 10, "NOV", 11, "DEC", 12), LEFT(Data!B1414, 2)))</f>
        <v>45453</v>
      </c>
      <c r="C1414" t="str">
        <f>IF(ISBLANK(Data!C1414), "", Data!C1414)</f>
        <v>0395-1698-GB-2</v>
      </c>
      <c r="D1414" t="str">
        <f>IF(ISBLANK(Data!D1414), "", Data!D1414)</f>
        <v>QF809V</v>
      </c>
      <c r="E1414" t="str">
        <f>IF(ISBLANK(Data!E1414), "", Data!E1414)</f>
        <v>TOS</v>
      </c>
      <c r="F1414" s="2" cm="1">
        <f t="array" ref="F1414">IF(ISBLANK(Data!F1414), "", DATE(2000 + RIGHT(Data!F1414, 2), _xlfn.SWITCH(MID(Data!F1414, 3, 3), "JAN", 1, "FEB", 2, "MAR", 3, "APR", 4, "MAY", 5, "JUN", 6, "JUL", 7, "AUG", 8, "SEP", 9, "OCT", 10, "NOV", 11, "DEC", 12), LEFT(Data!F1414, 2)))</f>
        <v>45593</v>
      </c>
      <c r="G1414" t="str">
        <f>IF(ISBLANK(Data!G1414), "", Data!G1414)</f>
        <v>MON</v>
      </c>
      <c r="H1414" t="str">
        <f>IF(ISBLANK(Data!H1414), "", Data!H1414)</f>
        <v>WI</v>
      </c>
      <c r="I1414" t="str">
        <f>IF(ISBLANK(Data!I1414), "", Data!I1414)</f>
        <v>E</v>
      </c>
      <c r="J1414" t="str">
        <f>IF(ISBLANK(Data!J1414), "", Data!J1414)</f>
        <v>EVE</v>
      </c>
      <c r="K1414" s="2" cm="1">
        <f t="array" ref="K1414">IF(ISBLANK(Data!K1414), "", DATE(2000 + RIGHT(Data!K1414, 2), _xlfn.SWITCH(MID(Data!K1414, 3, 3), "JAN", 1, "FEB", 2, "MAR", 3, "APR", 4, "MAY", 5, "JUN", 6, "JUL", 7, "AUG", 8, "SEP", 9, "OCT", 10, "NOV", 11, "DEC", 12), LEFT(Data!K1414, 2)))</f>
        <v>45599</v>
      </c>
      <c r="L1414" t="str">
        <f>IF(ISBLANK(Data!L1414), "", Data!L1414)</f>
        <v>SUN</v>
      </c>
      <c r="M1414" t="str">
        <f>IF(ISBLANK(Data!M1414), "", Data!M1414)</f>
        <v>ZUVA,KEVIN</v>
      </c>
      <c r="N1414" t="str">
        <f>IF(ISBLANK(Data!N1414), "", Data!N1414)</f>
        <v>MK</v>
      </c>
      <c r="O1414" s="2" cm="1">
        <f t="array" ref="O1414">IF(ISBLANK(Data!O1414), "", DATE(2000 + RIGHT(Data!O1414, 2), _xlfn.SWITCH(MID(Data!O1414, 3, 3), "JAN", 1, "FEB", 2, "MAR", 3, "APR", 4, "MAY", 5, "JUN", 6, "JUL", 7, "AUG", 8, "SEP", 9, "OCT", 10, "NOV", 11, "DEC", 12), LEFT(Data!O1414, 2)))</f>
        <v>70860</v>
      </c>
      <c r="P1414" t="str">
        <f>IF(ISBLANK(Data!P1414), "", Data!P1414)</f>
        <v>1XX1</v>
      </c>
      <c r="Q1414" t="str">
        <f>IF(ISBLANK(Data!Q1414), "", Data!Q1414)</f>
        <v>730239894</v>
      </c>
      <c r="R1414" t="str">
        <f>IF(ISBLANK(Data!R1414), "", Data!R1414)</f>
        <v>BU868102210002TE73023989</v>
      </c>
      <c r="S1414" t="str">
        <f>IF(ISBLANK(Data!S1414), "", Data!S1414)</f>
        <v>CH</v>
      </c>
      <c r="T1414" s="1" t="str">
        <f>IF(ISBLANK(Data!T1414),"",(Data!T1414))</f>
        <v/>
      </c>
      <c r="U1414" t="str">
        <f>IF(ISBLANK(Data!U1414), "", Data!U1414)</f>
        <v/>
      </c>
      <c r="V1414" t="str">
        <f>IF(ISBLANK(Data!V1414), "", Data!V1414)</f>
        <v/>
      </c>
      <c r="W1414" t="str">
        <f>IF(ISBLANK(Data!W1414), "", Data!W1414)</f>
        <v/>
      </c>
      <c r="X1414" t="str">
        <f>IF(ISBLANK(Data!X1414), "", Data!X1414)</f>
        <v/>
      </c>
      <c r="Y1414" t="str">
        <f>IF(ISBLANK(Data!Y1414), "", Data!Y1414)</f>
        <v/>
      </c>
      <c r="Z1414" t="str">
        <f>IF(ISBLANK(Data!Z1414), "", Data!Z1414)</f>
        <v>T/0060992E/P/YS</v>
      </c>
      <c r="AA1414" t="str">
        <f>IF(ISBLANK(Data!AA1414), "", Data!AA1414)</f>
        <v>+447762424271</v>
      </c>
      <c r="AB1414" t="str">
        <f>IF(ISBLANK(Data!AB1414), "", Data!AB1414)</f>
        <v/>
      </c>
      <c r="AC1414" t="str">
        <f>IF(ISBLANK(Data!AC1414), "", Data!AC1414)</f>
        <v>L184400</v>
      </c>
      <c r="AD1414" t="str">
        <f>IF(ISBLANK(Data!AD1414), "", Data!AD1414)</f>
        <v/>
      </c>
      <c r="AE1414" t="str">
        <f>IF(ISBLANK(Data!AE1414), "", Data!AE1414)</f>
        <v/>
      </c>
      <c r="AF1414" s="7">
        <f>IF(ISBLANK(Data!AF1414), 0, _xlfn.NUMBERVALUE(SUBSTITUTE(Data!AF1414, ".", ",")))</f>
        <v>655.94</v>
      </c>
      <c r="AG1414" t="str">
        <f>IF(ISBLANK(Data!AG1414), "", Data!AG1414)</f>
        <v>UKL</v>
      </c>
      <c r="AH1414" s="6">
        <f>IF(ISBLANK(Data!AH1414), 0, _xlfn.NUMBERVALUE(SUBSTITUTE(Data!AH1414, ".", ",")))</f>
        <v>645.25</v>
      </c>
      <c r="AI1414" s="7">
        <f>IF(ISBLANK(Data!AI1414), "", _xlfn.NUMBERVALUE(SUBSTITUTE(Data!AI1414, ".", ",")))</f>
        <v>12000</v>
      </c>
      <c r="AJ1414" s="7">
        <f>IF(ISBLANK(Data!AJ1414), "", _xlfn.NUMBERVALUE(SUBSTITUTE(Data!AJ1414, ".", ",")))</f>
        <v>12000</v>
      </c>
      <c r="AK1414" s="7">
        <f>IF(ISBLANK(Data!AK1414), "", _xlfn.NUMBERVALUE(SUBSTITUTE(Data!AK1414, ".", ",")))</f>
        <v>3000</v>
      </c>
      <c r="AL1414">
        <f>IF(ISBLANK(Data!AL1414), "", Data!AL1414)</f>
        <v>0</v>
      </c>
      <c r="AM1414" s="15">
        <f>Table2[[#This Row],[DATE_IN]]-Table2[[#This Row],[DATE_OUT]]</f>
        <v>6</v>
      </c>
      <c r="AN1414" s="7" t="str">
        <f>IF(MID(RIGHT(Table2[[#This Row],[ADDR3]],3),1,1)=",",RIGHT(Table2[[#This Row],[ADDR3]],2),"")</f>
        <v/>
      </c>
      <c r="AO1414" s="7" t="str">
        <f>MID(Table2[[#This Row],[RES]],11,2)</f>
        <v>GB</v>
      </c>
      <c r="AP1414" s="7">
        <f>_xlfn.XLOOKUP(AG1414,Table3[CURRENCY],Table3[CONVERSION RATE],0)*Table2[[#This Row],[ORIGINAL PRICE]]</f>
        <v>9194.8125</v>
      </c>
      <c r="AQ1414" s="7">
        <f>_xlfn.XLOOKUP(AG1414,Table3[CURRENCY],Table3[CONVERSION RATE],0)*Table2[[#This Row],[ORIGINAL PREPAYMENT]]</f>
        <v>9347.1450000000004</v>
      </c>
      <c r="AR1414" s="7"/>
      <c r="AS1414" s="15"/>
    </row>
    <row r="1415" spans="1:45" x14ac:dyDescent="0.25">
      <c r="A1415" t="str">
        <f>IF(ISBLANK(Data!A1415), "", Data!A1415)</f>
        <v>B</v>
      </c>
      <c r="B1415" s="2" cm="1">
        <f t="array" ref="B1415">IF(ISBLANK(Data!B1415), "", DATE(2000 + RIGHT(Data!B1415, 2), _xlfn.SWITCH(MID(Data!B1415, 3, 3), "JAN", 1, "FEB", 2, "MAR", 3, "APR", 4, "MAY", 5, "JUN", 6, "JUL", 7, "AUG", 8, "SEP", 9, "OCT", 10, "NOV", 11, "DEC", 12), LEFT(Data!B1415, 2)))</f>
        <v>45389</v>
      </c>
      <c r="C1415" t="str">
        <f>IF(ISBLANK(Data!C1415), "", Data!C1415)</f>
        <v>0001-0676-DE-1</v>
      </c>
      <c r="D1415" t="str">
        <f>IF(ISBLANK(Data!D1415), "", Data!D1415)</f>
        <v>QF810V</v>
      </c>
      <c r="E1415" t="str">
        <f>IF(ISBLANK(Data!E1415), "", Data!E1415)</f>
        <v>TOS</v>
      </c>
      <c r="F1415" s="2" cm="1">
        <f t="array" ref="F1415">IF(ISBLANK(Data!F1415), "", DATE(2000 + RIGHT(Data!F1415, 2), _xlfn.SWITCH(MID(Data!F1415, 3, 3), "JAN", 1, "FEB", 2, "MAR", 3, "APR", 4, "MAY", 5, "JUN", 6, "JUL", 7, "AUG", 8, "SEP", 9, "OCT", 10, "NOV", 11, "DEC", 12), LEFT(Data!F1415, 2)))</f>
        <v>45594</v>
      </c>
      <c r="G1415" t="str">
        <f>IF(ISBLANK(Data!G1415), "", Data!G1415)</f>
        <v>TUE</v>
      </c>
      <c r="H1415" t="str">
        <f>IF(ISBLANK(Data!H1415), "", Data!H1415)</f>
        <v>WI</v>
      </c>
      <c r="I1415" t="str">
        <f>IF(ISBLANK(Data!I1415), "", Data!I1415)</f>
        <v>E</v>
      </c>
      <c r="J1415" t="str">
        <f>IF(ISBLANK(Data!J1415), "", Data!J1415)</f>
        <v>ALF</v>
      </c>
      <c r="K1415" s="2" cm="1">
        <f t="array" ref="K1415">IF(ISBLANK(Data!K1415), "", DATE(2000 + RIGHT(Data!K1415, 2), _xlfn.SWITCH(MID(Data!K1415, 3, 3), "JAN", 1, "FEB", 2, "MAR", 3, "APR", 4, "MAY", 5, "JUN", 6, "JUL", 7, "AUG", 8, "SEP", 9, "OCT", 10, "NOV", 11, "DEC", 12), LEFT(Data!K1415, 2)))</f>
        <v>45599</v>
      </c>
      <c r="L1415" t="str">
        <f>IF(ISBLANK(Data!L1415), "", Data!L1415)</f>
        <v>SUN</v>
      </c>
      <c r="M1415" t="str">
        <f>IF(ISBLANK(Data!M1415), "", Data!M1415)</f>
        <v>FENZL,DOMINIK</v>
      </c>
      <c r="N1415" t="str">
        <f>IF(ISBLANK(Data!N1415), "", Data!N1415)</f>
        <v>LI</v>
      </c>
      <c r="O1415" s="2" cm="1">
        <f t="array" ref="O1415">IF(ISBLANK(Data!O1415), "", DATE(2000 + RIGHT(Data!O1415, 2), _xlfn.SWITCH(MID(Data!O1415, 3, 3), "JAN", 1, "FEB", 2, "MAR", 3, "APR", 4, "MAY", 5, "JUN", 6, "JUL", 7, "AUG", 8, "SEP", 9, "OCT", 10, "NOV", 11, "DEC", 12), LEFT(Data!O1415, 2)))</f>
        <v>71590</v>
      </c>
      <c r="P1415" t="str">
        <f>IF(ISBLANK(Data!P1415), "", Data!P1415)</f>
        <v>1XX1</v>
      </c>
      <c r="Q1415" t="str">
        <f>IF(ISBLANK(Data!Q1415), "", Data!Q1415)</f>
        <v>752453248</v>
      </c>
      <c r="R1415" t="str">
        <f>IF(ISBLANK(Data!R1415), "", Data!R1415)</f>
        <v>BU868102220001TE75245324</v>
      </c>
      <c r="S1415" t="str">
        <f>IF(ISBLANK(Data!S1415), "", Data!S1415)</f>
        <v>CH</v>
      </c>
      <c r="T1415" s="1" t="str">
        <f>IF(ISBLANK(Data!T1415),"",(Data!T1415))</f>
        <v/>
      </c>
      <c r="U1415" t="str">
        <f>IF(ISBLANK(Data!U1415), "", Data!U1415)</f>
        <v/>
      </c>
      <c r="V1415" t="str">
        <f>IF(ISBLANK(Data!V1415), "", Data!V1415)</f>
        <v/>
      </c>
      <c r="W1415" t="str">
        <f>IF(ISBLANK(Data!W1415), "", Data!W1415)</f>
        <v/>
      </c>
      <c r="X1415" t="str">
        <f>IF(ISBLANK(Data!X1415), "", Data!X1415)</f>
        <v/>
      </c>
      <c r="Y1415" t="str">
        <f>IF(ISBLANK(Data!Y1415), "", Data!Y1415)</f>
        <v/>
      </c>
      <c r="Z1415" t="str">
        <f>IF(ISBLANK(Data!Z1415), "", Data!Z1415)</f>
        <v>T/0061003E/P/YS</v>
      </c>
      <c r="AA1415" t="str">
        <f>IF(ISBLANK(Data!AA1415), "", Data!AA1415)</f>
        <v>+436764800461</v>
      </c>
      <c r="AB1415" t="str">
        <f>IF(ISBLANK(Data!AB1415), "", Data!AB1415)</f>
        <v/>
      </c>
      <c r="AC1415" t="str">
        <f>IF(ISBLANK(Data!AC1415), "", Data!AC1415)</f>
        <v>L184400</v>
      </c>
      <c r="AD1415" t="str">
        <f>IF(ISBLANK(Data!AD1415), "", Data!AD1415)</f>
        <v/>
      </c>
      <c r="AE1415" t="str">
        <f>IF(ISBLANK(Data!AE1415), "", Data!AE1415)</f>
        <v/>
      </c>
      <c r="AF1415" s="7">
        <f>IF(ISBLANK(Data!AF1415), 0, _xlfn.NUMBERVALUE(SUBSTITUTE(Data!AF1415, ".", ",")))</f>
        <v>979.92</v>
      </c>
      <c r="AG1415" t="str">
        <f>IF(ISBLANK(Data!AG1415), "", Data!AG1415)</f>
        <v>EUR</v>
      </c>
      <c r="AH1415" s="6">
        <f>IF(ISBLANK(Data!AH1415), 0, _xlfn.NUMBERVALUE(SUBSTITUTE(Data!AH1415, ".", ",")))</f>
        <v>975.51</v>
      </c>
      <c r="AI1415" s="7">
        <f>IF(ISBLANK(Data!AI1415), "", _xlfn.NUMBERVALUE(SUBSTITUTE(Data!AI1415, ".", ",")))</f>
        <v>12000</v>
      </c>
      <c r="AJ1415" s="7">
        <f>IF(ISBLANK(Data!AJ1415), "", _xlfn.NUMBERVALUE(SUBSTITUTE(Data!AJ1415, ".", ",")))</f>
        <v>12000</v>
      </c>
      <c r="AK1415" s="7">
        <f>IF(ISBLANK(Data!AK1415), "", _xlfn.NUMBERVALUE(SUBSTITUTE(Data!AK1415, ".", ",")))</f>
        <v>5000</v>
      </c>
      <c r="AL1415">
        <f>IF(ISBLANK(Data!AL1415), "", Data!AL1415)</f>
        <v>0</v>
      </c>
      <c r="AM1415" s="15">
        <f>Table2[[#This Row],[DATE_IN]]-Table2[[#This Row],[DATE_OUT]]</f>
        <v>5</v>
      </c>
      <c r="AN1415" s="7" t="str">
        <f>IF(MID(RIGHT(Table2[[#This Row],[ADDR3]],3),1,1)=",",RIGHT(Table2[[#This Row],[ADDR3]],2),"")</f>
        <v/>
      </c>
      <c r="AO1415" s="7" t="str">
        <f>MID(Table2[[#This Row],[RES]],11,2)</f>
        <v>DE</v>
      </c>
      <c r="AP1415" s="7">
        <f>_xlfn.XLOOKUP(AG1415,Table3[CURRENCY],Table3[CONVERSION RATE],0)*Table2[[#This Row],[ORIGINAL PRICE]]</f>
        <v>11676.8547</v>
      </c>
      <c r="AQ1415" s="7">
        <f>_xlfn.XLOOKUP(AG1415,Table3[CURRENCY],Table3[CONVERSION RATE],0)*Table2[[#This Row],[ORIGINAL PREPAYMENT]]</f>
        <v>11729.642400000001</v>
      </c>
      <c r="AR1415" s="7"/>
      <c r="AS1415" s="15"/>
    </row>
    <row r="1416" spans="1:45" x14ac:dyDescent="0.25">
      <c r="A1416" t="str">
        <f>IF(ISBLANK(Data!A1416), "", Data!A1416)</f>
        <v>B</v>
      </c>
      <c r="B1416" s="2" cm="1">
        <f t="array" ref="B1416">IF(ISBLANK(Data!B1416), "", DATE(2000 + RIGHT(Data!B1416, 2), _xlfn.SWITCH(MID(Data!B1416, 3, 3), "JAN", 1, "FEB", 2, "MAR", 3, "APR", 4, "MAY", 5, "JUN", 6, "JUL", 7, "AUG", 8, "SEP", 9, "OCT", 10, "NOV", 11, "DEC", 12), LEFT(Data!B1416, 2)))</f>
        <v>45353</v>
      </c>
      <c r="C1416" t="str">
        <f>IF(ISBLANK(Data!C1416), "", Data!C1416)</f>
        <v>4787-9129-DE-4</v>
      </c>
      <c r="D1416" t="str">
        <f>IF(ISBLANK(Data!D1416), "", Data!D1416)</f>
        <v>QF950V</v>
      </c>
      <c r="E1416" t="str">
        <f>IF(ISBLANK(Data!E1416), "", Data!E1416)</f>
        <v>TOS</v>
      </c>
      <c r="F1416" s="2" cm="1">
        <f t="array" ref="F1416">IF(ISBLANK(Data!F1416), "", DATE(2000 + RIGHT(Data!F1416, 2), _xlfn.SWITCH(MID(Data!F1416, 3, 3), "JAN", 1, "FEB", 2, "MAR", 3, "APR", 4, "MAY", 5, "JUN", 6, "JUL", 7, "AUG", 8, "SEP", 9, "OCT", 10, "NOV", 11, "DEC", 12), LEFT(Data!F1416, 2)))</f>
        <v>45595</v>
      </c>
      <c r="G1416" t="str">
        <f>IF(ISBLANK(Data!G1416), "", Data!G1416)</f>
        <v>WED</v>
      </c>
      <c r="H1416" t="str">
        <f>IF(ISBLANK(Data!H1416), "", Data!H1416)</f>
        <v>LH870</v>
      </c>
      <c r="I1416" t="str">
        <f>IF(ISBLANK(Data!I1416), "", Data!I1416)</f>
        <v>B</v>
      </c>
      <c r="J1416" t="str">
        <f>IF(ISBLANK(Data!J1416), "", Data!J1416)</f>
        <v>TOS</v>
      </c>
      <c r="K1416" s="2" cm="1">
        <f t="array" ref="K1416">IF(ISBLANK(Data!K1416), "", DATE(2000 + RIGHT(Data!K1416, 2), _xlfn.SWITCH(MID(Data!K1416, 3, 3), "JAN", 1, "FEB", 2, "MAR", 3, "APR", 4, "MAY", 5, "JUN", 6, "JUL", 7, "AUG", 8, "SEP", 9, "OCT", 10, "NOV", 11, "DEC", 12), LEFT(Data!K1416, 2)))</f>
        <v>45603</v>
      </c>
      <c r="L1416" t="str">
        <f>IF(ISBLANK(Data!L1416), "", Data!L1416)</f>
        <v>THU</v>
      </c>
      <c r="M1416" t="str">
        <f>IF(ISBLANK(Data!M1416), "", Data!M1416)</f>
        <v>SOOD,JOHANNES</v>
      </c>
      <c r="N1416" t="str">
        <f>IF(ISBLANK(Data!N1416), "", Data!N1416)</f>
        <v>LI</v>
      </c>
      <c r="O1416" s="2" cm="1">
        <f t="array" ref="O1416">IF(ISBLANK(Data!O1416), "", DATE(2000 + RIGHT(Data!O1416, 2), _xlfn.SWITCH(MID(Data!O1416, 3, 3), "JAN", 1, "FEB", 2, "MAR", 3, "APR", 4, "MAY", 5, "JUN", 6, "JUL", 7, "AUG", 8, "SEP", 9, "OCT", 10, "NOV", 11, "DEC", 12), LEFT(Data!O1416, 2)))</f>
        <v>61049</v>
      </c>
      <c r="P1416" t="str">
        <f>IF(ISBLANK(Data!P1416), "", Data!P1416)</f>
        <v>1XX1</v>
      </c>
      <c r="Q1416" t="str">
        <f>IF(ISBLANK(Data!Q1416), "", Data!Q1416)</f>
        <v>916140891340</v>
      </c>
      <c r="R1416" t="str">
        <f>IF(ISBLANK(Data!R1416), "", Data!R1416)</f>
        <v>BU871094800004TE14089134</v>
      </c>
      <c r="S1416" t="str">
        <f>IF(ISBLANK(Data!S1416), "", Data!S1416)</f>
        <v>CH</v>
      </c>
      <c r="T1416" s="1" t="str">
        <f>IF(ISBLANK(Data!T1416),"",(Data!T1416))</f>
        <v/>
      </c>
      <c r="U1416" t="str">
        <f>IF(ISBLANK(Data!U1416), "", Data!U1416)</f>
        <v/>
      </c>
      <c r="V1416" t="str">
        <f>IF(ISBLANK(Data!V1416), "", Data!V1416)</f>
        <v>PARK RUE</v>
      </c>
      <c r="W1416" t="str">
        <f>IF(ISBLANK(Data!W1416), "", Data!W1416)</f>
        <v/>
      </c>
      <c r="X1416" t="str">
        <f>IF(ISBLANK(Data!X1416), "", Data!X1416)</f>
        <v>90015,PARIS                ,DE</v>
      </c>
      <c r="Y1416" t="str">
        <f>IF(ISBLANK(Data!Y1416), "", Data!Y1416)</f>
        <v/>
      </c>
      <c r="Z1416" t="str">
        <f>IF(ISBLANK(Data!Z1416), "", Data!Z1416)</f>
        <v>T/0062893E/P/RF</v>
      </c>
      <c r="AA1416" t="str">
        <f>IF(ISBLANK(Data!AA1416), "", Data!AA1416)</f>
        <v>+33186269080</v>
      </c>
      <c r="AB1416" t="str">
        <f>IF(ISBLANK(Data!AB1416), "", Data!AB1416)</f>
        <v>V348.34EUR/</v>
      </c>
      <c r="AC1416" t="str">
        <f>IF(ISBLANK(Data!AC1416), "", Data!AC1416)</f>
        <v>L223200</v>
      </c>
      <c r="AD1416" t="str">
        <f>IF(ISBLANK(Data!AD1416), "", Data!AD1416)</f>
        <v/>
      </c>
      <c r="AE1416" t="str">
        <f>IF(ISBLANK(Data!AE1416), "", Data!AE1416)</f>
        <v/>
      </c>
      <c r="AF1416" s="7">
        <f>IF(ISBLANK(Data!AF1416), 0, _xlfn.NUMBERVALUE(SUBSTITUTE(Data!AF1416, ".", ",")))</f>
        <v>348.34</v>
      </c>
      <c r="AG1416" t="str">
        <f>IF(ISBLANK(Data!AG1416), "", Data!AG1416)</f>
        <v>EUR</v>
      </c>
      <c r="AH1416" s="6">
        <f>IF(ISBLANK(Data!AH1416), 0, _xlfn.NUMBERVALUE(SUBSTITUTE(Data!AH1416, ".", ",")))</f>
        <v>347.76</v>
      </c>
      <c r="AI1416" s="7">
        <f>IF(ISBLANK(Data!AI1416), "", _xlfn.NUMBERVALUE(SUBSTITUTE(Data!AI1416, ".", ",")))</f>
        <v>12000</v>
      </c>
      <c r="AJ1416" s="7">
        <f>IF(ISBLANK(Data!AJ1416), "", _xlfn.NUMBERVALUE(SUBSTITUTE(Data!AJ1416, ".", ",")))</f>
        <v>12000</v>
      </c>
      <c r="AK1416" s="7" t="str">
        <f>IF(ISBLANK(Data!AK1416), "", _xlfn.NUMBERVALUE(SUBSTITUTE(Data!AK1416, ".", ",")))</f>
        <v/>
      </c>
      <c r="AL1416">
        <f>IF(ISBLANK(Data!AL1416), "", Data!AL1416)</f>
        <v>0</v>
      </c>
      <c r="AM1416" s="15">
        <f>Table2[[#This Row],[DATE_IN]]-Table2[[#This Row],[DATE_OUT]]</f>
        <v>8</v>
      </c>
      <c r="AN1416" s="7" t="str">
        <f>IF(MID(RIGHT(Table2[[#This Row],[ADDR3]],3),1,1)=",",RIGHT(Table2[[#This Row],[ADDR3]],2),"")</f>
        <v>DE</v>
      </c>
      <c r="AO1416" s="7" t="str">
        <f>MID(Table2[[#This Row],[RES]],11,2)</f>
        <v>DE</v>
      </c>
      <c r="AP1416" s="7">
        <f>_xlfn.XLOOKUP(AG1416,Table3[CURRENCY],Table3[CONVERSION RATE],0)*Table2[[#This Row],[ORIGINAL PRICE]]</f>
        <v>4162.6872000000003</v>
      </c>
      <c r="AQ1416" s="7">
        <f>_xlfn.XLOOKUP(AG1416,Table3[CURRENCY],Table3[CONVERSION RATE],0)*Table2[[#This Row],[ORIGINAL PREPAYMENT]]</f>
        <v>4169.6297999999997</v>
      </c>
      <c r="AR1416" s="7"/>
      <c r="AS1416" s="15"/>
    </row>
    <row r="1417" spans="1:45" x14ac:dyDescent="0.25">
      <c r="A1417" t="str">
        <f>IF(ISBLANK(Data!A1417), "", Data!A1417)</f>
        <v>B</v>
      </c>
      <c r="B1417" s="2" cm="1">
        <f t="array" ref="B1417">IF(ISBLANK(Data!B1417), "", DATE(2000 + RIGHT(Data!B1417, 2), _xlfn.SWITCH(MID(Data!B1417, 3, 3), "JAN", 1, "FEB", 2, "MAR", 3, "APR", 4, "MAY", 5, "JUN", 6, "JUL", 7, "AUG", 8, "SEP", 9, "OCT", 10, "NOV", 11, "DEC", 12), LEFT(Data!B1417, 2)))</f>
        <v>45394</v>
      </c>
      <c r="C1417" t="str">
        <f>IF(ISBLANK(Data!C1417), "", Data!C1417)</f>
        <v>0033-1879-ES-2</v>
      </c>
      <c r="D1417" t="str">
        <f>IF(ISBLANK(Data!D1417), "", Data!D1417)</f>
        <v/>
      </c>
      <c r="E1417" t="str">
        <f>IF(ISBLANK(Data!E1417), "", Data!E1417)</f>
        <v>TOS</v>
      </c>
      <c r="F1417" s="2" cm="1">
        <f t="array" ref="F1417">IF(ISBLANK(Data!F1417), "", DATE(2000 + RIGHT(Data!F1417, 2), _xlfn.SWITCH(MID(Data!F1417, 3, 3), "JAN", 1, "FEB", 2, "MAR", 3, "APR", 4, "MAY", 5, "JUN", 6, "JUL", 7, "AUG", 8, "SEP", 9, "OCT", 10, "NOV", 11, "DEC", 12), LEFT(Data!F1417, 2)))</f>
        <v>45596</v>
      </c>
      <c r="G1417" t="str">
        <f>IF(ISBLANK(Data!G1417), "", Data!G1417)</f>
        <v>THU</v>
      </c>
      <c r="H1417" t="str">
        <f>IF(ISBLANK(Data!H1417), "", Data!H1417)</f>
        <v>WI</v>
      </c>
      <c r="I1417" t="str">
        <f>IF(ISBLANK(Data!I1417), "", Data!I1417)</f>
        <v>H</v>
      </c>
      <c r="J1417" t="str">
        <f>IF(ISBLANK(Data!J1417), "", Data!J1417)</f>
        <v>TOS</v>
      </c>
      <c r="K1417" s="2" cm="1">
        <f t="array" ref="K1417">IF(ISBLANK(Data!K1417), "", DATE(2000 + RIGHT(Data!K1417, 2), _xlfn.SWITCH(MID(Data!K1417, 3, 3), "JAN", 1, "FEB", 2, "MAR", 3, "APR", 4, "MAY", 5, "JUN", 6, "JUL", 7, "AUG", 8, "SEP", 9, "OCT", 10, "NOV", 11, "DEC", 12), LEFT(Data!K1417, 2)))</f>
        <v>45605</v>
      </c>
      <c r="L1417" t="str">
        <f>IF(ISBLANK(Data!L1417), "", Data!L1417)</f>
        <v>SAT</v>
      </c>
      <c r="M1417" t="str">
        <f>IF(ISBLANK(Data!M1417), "", Data!M1417)</f>
        <v>POSTIGO MONTERO,IVAN DAVID</v>
      </c>
      <c r="N1417" t="str">
        <f>IF(ISBLANK(Data!N1417), "", Data!N1417)</f>
        <v>LI</v>
      </c>
      <c r="O1417" s="2" t="str" cm="1">
        <f t="array" ref="O1417">IF(ISBLANK(Data!O1417), "", DATE(2000 + RIGHT(Data!O1417, 2), _xlfn.SWITCH(MID(Data!O1417, 3, 3), "JAN", 1, "FEB", 2, "MAR", 3, "APR", 4, "MAY", 5, "JUN", 6, "JUL", 7, "AUG", 8, "SEP", 9, "OCT", 10, "NOV", 11, "DEC", 12), LEFT(Data!O1417, 2)))</f>
        <v/>
      </c>
      <c r="P1417" t="str">
        <f>IF(ISBLANK(Data!P1417), "", Data!P1417)</f>
        <v>1XX1</v>
      </c>
      <c r="Q1417" t="str">
        <f>IF(ISBLANK(Data!Q1417), "", Data!Q1417)</f>
        <v>EP756215</v>
      </c>
      <c r="R1417" t="str">
        <f>IF(ISBLANK(Data!R1417), "", Data!R1417)</f>
        <v>BU873144960002TE00331879</v>
      </c>
      <c r="S1417" t="str">
        <f>IF(ISBLANK(Data!S1417), "", Data!S1417)</f>
        <v>CH</v>
      </c>
      <c r="T1417" s="1" t="str">
        <f>IF(ISBLANK(Data!T1417),"",(Data!T1417))</f>
        <v/>
      </c>
      <c r="U1417" t="str">
        <f>IF(ISBLANK(Data!U1417), "", Data!U1417)</f>
        <v/>
      </c>
      <c r="V1417" t="str">
        <f>IF(ISBLANK(Data!V1417), "", Data!V1417)</f>
        <v/>
      </c>
      <c r="W1417" t="str">
        <f>IF(ISBLANK(Data!W1417), "", Data!W1417)</f>
        <v/>
      </c>
      <c r="X1417" t="str">
        <f>IF(ISBLANK(Data!X1417), "", Data!X1417)</f>
        <v/>
      </c>
      <c r="Y1417" t="str">
        <f>IF(ISBLANK(Data!Y1417), "", Data!Y1417)</f>
        <v/>
      </c>
      <c r="Z1417" t="str">
        <f>IF(ISBLANK(Data!Z1417), "", Data!Z1417)</f>
        <v>T/0062414E/P/LI</v>
      </c>
      <c r="AA1417" t="str">
        <f>IF(ISBLANK(Data!AA1417), "", Data!AA1417)</f>
        <v/>
      </c>
      <c r="AB1417" t="str">
        <f>IF(ISBLANK(Data!AB1417), "", Data!AB1417)</f>
        <v/>
      </c>
      <c r="AC1417" t="str">
        <f>IF(ISBLANK(Data!AC1417), "", Data!AC1417)</f>
        <v>S252700</v>
      </c>
      <c r="AD1417" t="str">
        <f>IF(ISBLANK(Data!AD1417), "", Data!AD1417)</f>
        <v/>
      </c>
      <c r="AE1417" t="str">
        <f>IF(ISBLANK(Data!AE1417), "", Data!AE1417)</f>
        <v/>
      </c>
      <c r="AF1417" s="7">
        <f>IF(ISBLANK(Data!AF1417), 0, _xlfn.NUMBERVALUE(SUBSTITUTE(Data!AF1417, ".", ",")))</f>
        <v>570.76</v>
      </c>
      <c r="AG1417" t="str">
        <f>IF(ISBLANK(Data!AG1417), "", Data!AG1417)</f>
        <v>EUR</v>
      </c>
      <c r="AH1417" s="6">
        <f>IF(ISBLANK(Data!AH1417), 0, _xlfn.NUMBERVALUE(SUBSTITUTE(Data!AH1417, ".", ",")))</f>
        <v>570.47</v>
      </c>
      <c r="AI1417" s="7">
        <f>IF(ISBLANK(Data!AI1417), "", _xlfn.NUMBERVALUE(SUBSTITUTE(Data!AI1417, ".", ",")))</f>
        <v>12000</v>
      </c>
      <c r="AJ1417" s="7">
        <f>IF(ISBLANK(Data!AJ1417), "", _xlfn.NUMBERVALUE(SUBSTITUTE(Data!AJ1417, ".", ",")))</f>
        <v>12000</v>
      </c>
      <c r="AK1417" s="7" t="str">
        <f>IF(ISBLANK(Data!AK1417), "", _xlfn.NUMBERVALUE(SUBSTITUTE(Data!AK1417, ".", ",")))</f>
        <v/>
      </c>
      <c r="AL1417">
        <f>IF(ISBLANK(Data!AL1417), "", Data!AL1417)</f>
        <v>0</v>
      </c>
      <c r="AM1417" s="15">
        <f>Table2[[#This Row],[DATE_IN]]-Table2[[#This Row],[DATE_OUT]]</f>
        <v>9</v>
      </c>
      <c r="AN1417" s="7" t="str">
        <f>IF(MID(RIGHT(Table2[[#This Row],[ADDR3]],3),1,1)=",",RIGHT(Table2[[#This Row],[ADDR3]],2),"")</f>
        <v/>
      </c>
      <c r="AO1417" s="7" t="str">
        <f>MID(Table2[[#This Row],[RES]],11,2)</f>
        <v>ES</v>
      </c>
      <c r="AP1417" s="7">
        <f>_xlfn.XLOOKUP(AG1417,Table3[CURRENCY],Table3[CONVERSION RATE],0)*Table2[[#This Row],[ORIGINAL PRICE]]</f>
        <v>6828.5259000000005</v>
      </c>
      <c r="AQ1417" s="7">
        <f>_xlfn.XLOOKUP(AG1417,Table3[CURRENCY],Table3[CONVERSION RATE],0)*Table2[[#This Row],[ORIGINAL PREPAYMENT]]</f>
        <v>6831.9972000000007</v>
      </c>
      <c r="AR1417" s="7"/>
      <c r="AS1417" s="15"/>
    </row>
    <row r="1418" spans="1:45" x14ac:dyDescent="0.25">
      <c r="A1418" t="str">
        <f>IF(ISBLANK(Data!A1418), "", Data!A1418)</f>
        <v>B</v>
      </c>
      <c r="B1418" s="2" cm="1">
        <f t="array" ref="B1418">IF(ISBLANK(Data!B1418), "", DATE(2000 + RIGHT(Data!B1418, 2), _xlfn.SWITCH(MID(Data!B1418, 3, 3), "JAN", 1, "FEB", 2, "MAR", 3, "APR", 4, "MAY", 5, "JUN", 6, "JUL", 7, "AUG", 8, "SEP", 9, "OCT", 10, "NOV", 11, "DEC", 12), LEFT(Data!B1418, 2)))</f>
        <v>45394</v>
      </c>
      <c r="C1418" t="str">
        <f>IF(ISBLANK(Data!C1418), "", Data!C1418)</f>
        <v>0037-0897-ES-2</v>
      </c>
      <c r="D1418" t="str">
        <f>IF(ISBLANK(Data!D1418), "", Data!D1418)</f>
        <v/>
      </c>
      <c r="E1418" t="str">
        <f>IF(ISBLANK(Data!E1418), "", Data!E1418)</f>
        <v>TOS</v>
      </c>
      <c r="F1418" s="2" cm="1">
        <f t="array" ref="F1418">IF(ISBLANK(Data!F1418), "", DATE(2000 + RIGHT(Data!F1418, 2), _xlfn.SWITCH(MID(Data!F1418, 3, 3), "JAN", 1, "FEB", 2, "MAR", 3, "APR", 4, "MAY", 5, "JUN", 6, "JUL", 7, "AUG", 8, "SEP", 9, "OCT", 10, "NOV", 11, "DEC", 12), LEFT(Data!F1418, 2)))</f>
        <v>45596</v>
      </c>
      <c r="G1418" t="str">
        <f>IF(ISBLANK(Data!G1418), "", Data!G1418)</f>
        <v>THU</v>
      </c>
      <c r="H1418" t="str">
        <f>IF(ISBLANK(Data!H1418), "", Data!H1418)</f>
        <v>DY382</v>
      </c>
      <c r="I1418" t="str">
        <f>IF(ISBLANK(Data!I1418), "", Data!I1418)</f>
        <v>E</v>
      </c>
      <c r="J1418" t="str">
        <f>IF(ISBLANK(Data!J1418), "", Data!J1418)</f>
        <v>TOS</v>
      </c>
      <c r="K1418" s="2" cm="1">
        <f t="array" ref="K1418">IF(ISBLANK(Data!K1418), "", DATE(2000 + RIGHT(Data!K1418, 2), _xlfn.SWITCH(MID(Data!K1418, 3, 3), "JAN", 1, "FEB", 2, "MAR", 3, "APR", 4, "MAY", 5, "JUN", 6, "JUL", 7, "AUG", 8, "SEP", 9, "OCT", 10, "NOV", 11, "DEC", 12), LEFT(Data!K1418, 2)))</f>
        <v>45601</v>
      </c>
      <c r="L1418" t="str">
        <f>IF(ISBLANK(Data!L1418), "", Data!L1418)</f>
        <v>TUE</v>
      </c>
      <c r="M1418" t="str">
        <f>IF(ISBLANK(Data!M1418), "", Data!M1418)</f>
        <v>FERNANDEZCARRALCAZAR,FRANCISCO</v>
      </c>
      <c r="N1418" t="str">
        <f>IF(ISBLANK(Data!N1418), "", Data!N1418)</f>
        <v>LI</v>
      </c>
      <c r="O1418" s="2" t="str" cm="1">
        <f t="array" ref="O1418">IF(ISBLANK(Data!O1418), "", DATE(2000 + RIGHT(Data!O1418, 2), _xlfn.SWITCH(MID(Data!O1418, 3, 3), "JAN", 1, "FEB", 2, "MAR", 3, "APR", 4, "MAY", 5, "JUN", 6, "JUL", 7, "AUG", 8, "SEP", 9, "OCT", 10, "NOV", 11, "DEC", 12), LEFT(Data!O1418, 2)))</f>
        <v/>
      </c>
      <c r="P1418" t="str">
        <f>IF(ISBLANK(Data!P1418), "", Data!P1418)</f>
        <v>1XX1</v>
      </c>
      <c r="Q1418" t="str">
        <f>IF(ISBLANK(Data!Q1418), "", Data!Q1418)</f>
        <v>01830008</v>
      </c>
      <c r="R1418" t="str">
        <f>IF(ISBLANK(Data!R1418), "", Data!R1418)</f>
        <v>BU868101830008TE00370897</v>
      </c>
      <c r="S1418" t="str">
        <f>IF(ISBLANK(Data!S1418), "", Data!S1418)</f>
        <v>CH</v>
      </c>
      <c r="T1418" s="1" t="str">
        <f>IF(ISBLANK(Data!T1418),"",(Data!T1418))</f>
        <v/>
      </c>
      <c r="U1418" t="str">
        <f>IF(ISBLANK(Data!U1418), "", Data!U1418)</f>
        <v/>
      </c>
      <c r="V1418" t="str">
        <f>IF(ISBLANK(Data!V1418), "", Data!V1418)</f>
        <v/>
      </c>
      <c r="W1418" t="str">
        <f>IF(ISBLANK(Data!W1418), "", Data!W1418)</f>
        <v/>
      </c>
      <c r="X1418" t="str">
        <f>IF(ISBLANK(Data!X1418), "", Data!X1418)</f>
        <v/>
      </c>
      <c r="Y1418" t="str">
        <f>IF(ISBLANK(Data!Y1418), "", Data!Y1418)</f>
        <v/>
      </c>
      <c r="Z1418" t="str">
        <f>IF(ISBLANK(Data!Z1418), "", Data!Z1418)</f>
        <v>T/0040445E/P/ZS</v>
      </c>
      <c r="AA1418" t="str">
        <f>IF(ISBLANK(Data!AA1418), "", Data!AA1418)</f>
        <v>00861089171020</v>
      </c>
      <c r="AB1418" t="str">
        <f>IF(ISBLANK(Data!AB1418), "", Data!AB1418)</f>
        <v/>
      </c>
      <c r="AC1418" t="str">
        <f>IF(ISBLANK(Data!AC1418), "", Data!AC1418)</f>
        <v>O000900</v>
      </c>
      <c r="AD1418" t="str">
        <f>IF(ISBLANK(Data!AD1418), "", Data!AD1418)</f>
        <v/>
      </c>
      <c r="AE1418" t="str">
        <f>IF(ISBLANK(Data!AE1418), "", Data!AE1418)</f>
        <v/>
      </c>
      <c r="AF1418" s="7">
        <f>IF(ISBLANK(Data!AF1418), 0, _xlfn.NUMBERVALUE(SUBSTITUTE(Data!AF1418, ".", ",")))</f>
        <v>444.6</v>
      </c>
      <c r="AG1418" t="str">
        <f>IF(ISBLANK(Data!AG1418), "", Data!AG1418)</f>
        <v>EUR</v>
      </c>
      <c r="AH1418" s="6">
        <f>IF(ISBLANK(Data!AH1418), 0, _xlfn.NUMBERVALUE(SUBSTITUTE(Data!AH1418, ".", ",")))</f>
        <v>444.31</v>
      </c>
      <c r="AI1418" s="7">
        <f>IF(ISBLANK(Data!AI1418), "", _xlfn.NUMBERVALUE(SUBSTITUTE(Data!AI1418, ".", ",")))</f>
        <v>12000</v>
      </c>
      <c r="AJ1418" s="7">
        <f>IF(ISBLANK(Data!AJ1418), "", _xlfn.NUMBERVALUE(SUBSTITUTE(Data!AJ1418, ".", ",")))</f>
        <v>12000</v>
      </c>
      <c r="AK1418" s="7" t="str">
        <f>IF(ISBLANK(Data!AK1418), "", _xlfn.NUMBERVALUE(SUBSTITUTE(Data!AK1418, ".", ",")))</f>
        <v/>
      </c>
      <c r="AL1418">
        <f>IF(ISBLANK(Data!AL1418), "", Data!AL1418)</f>
        <v>0</v>
      </c>
      <c r="AM1418" s="15">
        <f>Table2[[#This Row],[DATE_IN]]-Table2[[#This Row],[DATE_OUT]]</f>
        <v>5</v>
      </c>
      <c r="AN1418" s="7" t="str">
        <f>IF(MID(RIGHT(Table2[[#This Row],[ADDR3]],3),1,1)=",",RIGHT(Table2[[#This Row],[ADDR3]],2),"")</f>
        <v/>
      </c>
      <c r="AO1418" s="7" t="str">
        <f>MID(Table2[[#This Row],[RES]],11,2)</f>
        <v>ES</v>
      </c>
      <c r="AP1418" s="7">
        <f>_xlfn.XLOOKUP(AG1418,Table3[CURRENCY],Table3[CONVERSION RATE],0)*Table2[[#This Row],[ORIGINAL PRICE]]</f>
        <v>5318.3906999999999</v>
      </c>
      <c r="AQ1418" s="7">
        <f>_xlfn.XLOOKUP(AG1418,Table3[CURRENCY],Table3[CONVERSION RATE],0)*Table2[[#This Row],[ORIGINAL PREPAYMENT]]</f>
        <v>5321.862000000001</v>
      </c>
      <c r="AR1418" s="7"/>
      <c r="AS1418" s="15"/>
    </row>
    <row r="1419" spans="1:45" x14ac:dyDescent="0.25">
      <c r="A1419" t="str">
        <f>IF(ISBLANK(Data!A1419), "", Data!A1419)</f>
        <v>B</v>
      </c>
      <c r="B1419" s="2" cm="1">
        <f t="array" ref="B1419">IF(ISBLANK(Data!B1419), "", DATE(2000 + RIGHT(Data!B1419, 2), _xlfn.SWITCH(MID(Data!B1419, 3, 3), "JAN", 1, "FEB", 2, "MAR", 3, "APR", 4, "MAY", 5, "JUN", 6, "JUL", 7, "AUG", 8, "SEP", 9, "OCT", 10, "NOV", 11, "DEC", 12), LEFT(Data!B1419, 2)))</f>
        <v>45438</v>
      </c>
      <c r="C1419" t="str">
        <f>IF(ISBLANK(Data!C1419), "", Data!C1419)</f>
        <v>0305-2750-ZA-1</v>
      </c>
      <c r="D1419" t="str">
        <f>IF(ISBLANK(Data!D1419), "", Data!D1419)</f>
        <v>QE495W</v>
      </c>
      <c r="E1419" t="str">
        <f>IF(ISBLANK(Data!E1419), "", Data!E1419)</f>
        <v>TOS</v>
      </c>
      <c r="F1419" s="2" cm="1">
        <f t="array" ref="F1419">IF(ISBLANK(Data!F1419), "", DATE(2000 + RIGHT(Data!F1419, 2), _xlfn.SWITCH(MID(Data!F1419, 3, 3), "JAN", 1, "FEB", 2, "MAR", 3, "APR", 4, "MAY", 5, "JUN", 6, "JUL", 7, "AUG", 8, "SEP", 9, "OCT", 10, "NOV", 11, "DEC", 12), LEFT(Data!F1419, 2)))</f>
        <v>45596</v>
      </c>
      <c r="G1419" t="str">
        <f>IF(ISBLANK(Data!G1419), "", Data!G1419)</f>
        <v>THU</v>
      </c>
      <c r="H1419" t="str">
        <f>IF(ISBLANK(Data!H1419), "", Data!H1419)</f>
        <v>DY378</v>
      </c>
      <c r="I1419" t="str">
        <f>IF(ISBLANK(Data!I1419), "", Data!I1419)</f>
        <v>B</v>
      </c>
      <c r="J1419" t="str">
        <f>IF(ISBLANK(Data!J1419), "", Data!J1419)</f>
        <v>TOS</v>
      </c>
      <c r="K1419" s="2" cm="1">
        <f t="array" ref="K1419">IF(ISBLANK(Data!K1419), "", DATE(2000 + RIGHT(Data!K1419, 2), _xlfn.SWITCH(MID(Data!K1419, 3, 3), "JAN", 1, "FEB", 2, "MAR", 3, "APR", 4, "MAY", 5, "JUN", 6, "JUL", 7, "AUG", 8, "SEP", 9, "OCT", 10, "NOV", 11, "DEC", 12), LEFT(Data!K1419, 2)))</f>
        <v>45602</v>
      </c>
      <c r="L1419" t="str">
        <f>IF(ISBLANK(Data!L1419), "", Data!L1419)</f>
        <v>WED</v>
      </c>
      <c r="M1419" t="str">
        <f>IF(ISBLANK(Data!M1419), "", Data!M1419)</f>
        <v>GUICHARD,DENNIS</v>
      </c>
      <c r="N1419" t="str">
        <f>IF(ISBLANK(Data!N1419), "", Data!N1419)</f>
        <v>LV</v>
      </c>
      <c r="O1419" s="2" t="str" cm="1">
        <f t="array" ref="O1419">IF(ISBLANK(Data!O1419), "", DATE(2000 + RIGHT(Data!O1419, 2), _xlfn.SWITCH(MID(Data!O1419, 3, 3), "JAN", 1, "FEB", 2, "MAR", 3, "APR", 4, "MAY", 5, "JUN", 6, "JUL", 7, "AUG", 8, "SEP", 9, "OCT", 10, "NOV", 11, "DEC", 12), LEFT(Data!O1419, 2)))</f>
        <v/>
      </c>
      <c r="P1419" t="str">
        <f>IF(ISBLANK(Data!P1419), "", Data!P1419)</f>
        <v>1XX1</v>
      </c>
      <c r="Q1419" t="str">
        <f>IF(ISBLANK(Data!Q1419), "", Data!Q1419)</f>
        <v>NO131616270</v>
      </c>
      <c r="R1419" t="str">
        <f>IF(ISBLANK(Data!R1419), "", Data!R1419)</f>
        <v>BU873140040007TE13161627</v>
      </c>
      <c r="S1419" t="str">
        <f>IF(ISBLANK(Data!S1419), "", Data!S1419)</f>
        <v>CH</v>
      </c>
      <c r="T1419" s="1" t="str">
        <f>IF(ISBLANK(Data!T1419),"",(Data!T1419))</f>
        <v/>
      </c>
      <c r="U1419" t="str">
        <f>IF(ISBLANK(Data!U1419), "", Data!U1419)</f>
        <v/>
      </c>
      <c r="V1419" t="str">
        <f>IF(ISBLANK(Data!V1419), "", Data!V1419)</f>
        <v/>
      </c>
      <c r="W1419" t="str">
        <f>IF(ISBLANK(Data!W1419), "", Data!W1419)</f>
        <v/>
      </c>
      <c r="X1419" t="str">
        <f>IF(ISBLANK(Data!X1419), "", Data!X1419)</f>
        <v/>
      </c>
      <c r="Y1419" t="str">
        <f>IF(ISBLANK(Data!Y1419), "", Data!Y1419)</f>
        <v/>
      </c>
      <c r="Z1419" t="str">
        <f>IF(ISBLANK(Data!Z1419), "", Data!Z1419)</f>
        <v>T/0017161D/P/KU</v>
      </c>
      <c r="AA1419" t="str">
        <f>IF(ISBLANK(Data!AA1419), "", Data!AA1419)</f>
        <v>796455642</v>
      </c>
      <c r="AB1419" t="str">
        <f>IF(ISBLANK(Data!AB1419), "", Data!AB1419)</f>
        <v/>
      </c>
      <c r="AC1419" t="str">
        <f>IF(ISBLANK(Data!AC1419), "", Data!AC1419)</f>
        <v>L180700</v>
      </c>
      <c r="AD1419" t="str">
        <f>IF(ISBLANK(Data!AD1419), "", Data!AD1419)</f>
        <v/>
      </c>
      <c r="AE1419" t="str">
        <f>IF(ISBLANK(Data!AE1419), "", Data!AE1419)</f>
        <v/>
      </c>
      <c r="AF1419" s="7">
        <f>IF(ISBLANK(Data!AF1419), 0, _xlfn.NUMBERVALUE(SUBSTITUTE(Data!AF1419, ".", ",")))</f>
        <v>2775.59</v>
      </c>
      <c r="AG1419" t="str">
        <f>IF(ISBLANK(Data!AG1419), "", Data!AG1419)</f>
        <v>NKR</v>
      </c>
      <c r="AH1419" s="6">
        <f>IF(ISBLANK(Data!AH1419), 0, _xlfn.NUMBERVALUE(SUBSTITUTE(Data!AH1419, ".", ",")))</f>
        <v>2775.59</v>
      </c>
      <c r="AI1419" s="7">
        <f>IF(ISBLANK(Data!AI1419), "", _xlfn.NUMBERVALUE(SUBSTITUTE(Data!AI1419, ".", ",")))</f>
        <v>12000</v>
      </c>
      <c r="AJ1419" s="7">
        <f>IF(ISBLANK(Data!AJ1419), "", _xlfn.NUMBERVALUE(SUBSTITUTE(Data!AJ1419, ".", ",")))</f>
        <v>12000</v>
      </c>
      <c r="AK1419" s="7" t="str">
        <f>IF(ISBLANK(Data!AK1419), "", _xlfn.NUMBERVALUE(SUBSTITUTE(Data!AK1419, ".", ",")))</f>
        <v/>
      </c>
      <c r="AL1419">
        <f>IF(ISBLANK(Data!AL1419), "", Data!AL1419)</f>
        <v>0</v>
      </c>
      <c r="AM1419" s="15">
        <f>Table2[[#This Row],[DATE_IN]]-Table2[[#This Row],[DATE_OUT]]</f>
        <v>6</v>
      </c>
      <c r="AN1419" s="7" t="str">
        <f>IF(MID(RIGHT(Table2[[#This Row],[ADDR3]],3),1,1)=",",RIGHT(Table2[[#This Row],[ADDR3]],2),"")</f>
        <v/>
      </c>
      <c r="AO1419" s="7" t="str">
        <f>MID(Table2[[#This Row],[RES]],11,2)</f>
        <v>ZA</v>
      </c>
      <c r="AP1419" s="7">
        <f>_xlfn.XLOOKUP(AG1419,Table3[CURRENCY],Table3[CONVERSION RATE],0)*Table2[[#This Row],[ORIGINAL PRICE]]</f>
        <v>2775.59</v>
      </c>
      <c r="AQ1419" s="7">
        <f>_xlfn.XLOOKUP(AG1419,Table3[CURRENCY],Table3[CONVERSION RATE],0)*Table2[[#This Row],[ORIGINAL PREPAYMENT]]</f>
        <v>2775.59</v>
      </c>
      <c r="AR1419" s="7"/>
      <c r="AS1419" s="15"/>
    </row>
    <row r="1420" spans="1:45" x14ac:dyDescent="0.25">
      <c r="A1420" t="str">
        <f>IF(ISBLANK(Data!A1420), "", Data!A1420)</f>
        <v>B</v>
      </c>
      <c r="B1420" s="2" cm="1">
        <f t="array" ref="B1420">IF(ISBLANK(Data!B1420), "", DATE(2000 + RIGHT(Data!B1420, 2), _xlfn.SWITCH(MID(Data!B1420, 3, 3), "JAN", 1, "FEB", 2, "MAR", 3, "APR", 4, "MAY", 5, "JUN", 6, "JUL", 7, "AUG", 8, "SEP", 9, "OCT", 10, "NOV", 11, "DEC", 12), LEFT(Data!B1420, 2)))</f>
        <v>45497</v>
      </c>
      <c r="C1420" t="str">
        <f>IF(ISBLANK(Data!C1420), "", Data!C1420)</f>
        <v>0655-1164-CN-4</v>
      </c>
      <c r="D1420" t="str">
        <f>IF(ISBLANK(Data!D1420), "", Data!D1420)</f>
        <v/>
      </c>
      <c r="E1420" t="str">
        <f>IF(ISBLANK(Data!E1420), "", Data!E1420)</f>
        <v>TOS</v>
      </c>
      <c r="F1420" s="2" cm="1">
        <f t="array" ref="F1420">IF(ISBLANK(Data!F1420), "", DATE(2000 + RIGHT(Data!F1420, 2), _xlfn.SWITCH(MID(Data!F1420, 3, 3), "JAN", 1, "FEB", 2, "MAR", 3, "APR", 4, "MAY", 5, "JUN", 6, "JUL", 7, "AUG", 8, "SEP", 9, "OCT", 10, "NOV", 11, "DEC", 12), LEFT(Data!F1420, 2)))</f>
        <v>45596</v>
      </c>
      <c r="G1420" t="str">
        <f>IF(ISBLANK(Data!G1420), "", Data!G1420)</f>
        <v>THU</v>
      </c>
      <c r="H1420" t="str">
        <f>IF(ISBLANK(Data!H1420), "", Data!H1420)</f>
        <v/>
      </c>
      <c r="I1420" t="str">
        <f>IF(ISBLANK(Data!I1420), "", Data!I1420)</f>
        <v>E</v>
      </c>
      <c r="J1420" t="str">
        <f>IF(ISBLANK(Data!J1420), "", Data!J1420)</f>
        <v>TOS</v>
      </c>
      <c r="K1420" s="2" cm="1">
        <f t="array" ref="K1420">IF(ISBLANK(Data!K1420), "", DATE(2000 + RIGHT(Data!K1420, 2), _xlfn.SWITCH(MID(Data!K1420, 3, 3), "JAN", 1, "FEB", 2, "MAR", 3, "APR", 4, "MAY", 5, "JUN", 6, "JUL", 7, "AUG", 8, "SEP", 9, "OCT", 10, "NOV", 11, "DEC", 12), LEFT(Data!K1420, 2)))</f>
        <v>45605</v>
      </c>
      <c r="L1420" t="str">
        <f>IF(ISBLANK(Data!L1420), "", Data!L1420)</f>
        <v>SAT</v>
      </c>
      <c r="M1420" t="str">
        <f>IF(ISBLANK(Data!M1420), "", Data!M1420)</f>
        <v>ZHANG,ZHENGMING</v>
      </c>
      <c r="N1420" t="str">
        <f>IF(ISBLANK(Data!N1420), "", Data!N1420)</f>
        <v>LV</v>
      </c>
      <c r="O1420" s="2" t="str" cm="1">
        <f t="array" ref="O1420">IF(ISBLANK(Data!O1420), "", DATE(2000 + RIGHT(Data!O1420, 2), _xlfn.SWITCH(MID(Data!O1420, 3, 3), "JAN", 1, "FEB", 2, "MAR", 3, "APR", 4, "MAY", 5, "JUN", 6, "JUL", 7, "AUG", 8, "SEP", 9, "OCT", 10, "NOV", 11, "DEC", 12), LEFT(Data!O1420, 2)))</f>
        <v/>
      </c>
      <c r="P1420" t="str">
        <f>IF(ISBLANK(Data!P1420), "", Data!P1420)</f>
        <v>1XX1</v>
      </c>
      <c r="Q1420" t="str">
        <f>IF(ISBLANK(Data!Q1420), "", Data!Q1420)</f>
        <v>86810167</v>
      </c>
      <c r="R1420" t="str">
        <f>IF(ISBLANK(Data!R1420), "", Data!R1420)</f>
        <v>BU868101670008TE06551164</v>
      </c>
      <c r="S1420" t="str">
        <f>IF(ISBLANK(Data!S1420), "", Data!S1420)</f>
        <v>CH</v>
      </c>
      <c r="T1420" s="1" t="str">
        <f>IF(ISBLANK(Data!T1420),"",(Data!T1420))</f>
        <v/>
      </c>
      <c r="U1420" t="str">
        <f>IF(ISBLANK(Data!U1420), "", Data!U1420)</f>
        <v/>
      </c>
      <c r="V1420" t="str">
        <f>IF(ISBLANK(Data!V1420), "", Data!V1420)</f>
        <v/>
      </c>
      <c r="W1420" t="str">
        <f>IF(ISBLANK(Data!W1420), "", Data!W1420)</f>
        <v/>
      </c>
      <c r="X1420" t="str">
        <f>IF(ISBLANK(Data!X1420), "", Data!X1420)</f>
        <v/>
      </c>
      <c r="Y1420" t="str">
        <f>IF(ISBLANK(Data!Y1420), "", Data!Y1420)</f>
        <v/>
      </c>
      <c r="Z1420" t="str">
        <f>IF(ISBLANK(Data!Z1420), "", Data!Z1420)</f>
        <v>T/0028862E/P/Z5</v>
      </c>
      <c r="AA1420" t="str">
        <f>IF(ISBLANK(Data!AA1420), "", Data!AA1420)</f>
        <v/>
      </c>
      <c r="AB1420" t="str">
        <f>IF(ISBLANK(Data!AB1420), "", Data!AB1420)</f>
        <v/>
      </c>
      <c r="AC1420" t="str">
        <f>IF(ISBLANK(Data!AC1420), "", Data!AC1420)</f>
        <v>C247300</v>
      </c>
      <c r="AD1420" t="str">
        <f>IF(ISBLANK(Data!AD1420), "", Data!AD1420)</f>
        <v/>
      </c>
      <c r="AE1420" t="str">
        <f>IF(ISBLANK(Data!AE1420), "", Data!AE1420)</f>
        <v/>
      </c>
      <c r="AF1420" s="7">
        <f>IF(ISBLANK(Data!AF1420), 0, _xlfn.NUMBERVALUE(SUBSTITUTE(Data!AF1420, ".", ",")))</f>
        <v>6762.9</v>
      </c>
      <c r="AG1420" t="str">
        <f>IF(ISBLANK(Data!AG1420), "", Data!AG1420)</f>
        <v>NKR</v>
      </c>
      <c r="AH1420" s="6">
        <f>IF(ISBLANK(Data!AH1420), 0, _xlfn.NUMBERVALUE(SUBSTITUTE(Data!AH1420, ".", ",")))</f>
        <v>6762.9</v>
      </c>
      <c r="AI1420" s="7">
        <f>IF(ISBLANK(Data!AI1420), "", _xlfn.NUMBERVALUE(SUBSTITUTE(Data!AI1420, ".", ",")))</f>
        <v>12000</v>
      </c>
      <c r="AJ1420" s="7">
        <f>IF(ISBLANK(Data!AJ1420), "", _xlfn.NUMBERVALUE(SUBSTITUTE(Data!AJ1420, ".", ",")))</f>
        <v>12000</v>
      </c>
      <c r="AK1420" s="7" t="str">
        <f>IF(ISBLANK(Data!AK1420), "", _xlfn.NUMBERVALUE(SUBSTITUTE(Data!AK1420, ".", ",")))</f>
        <v/>
      </c>
      <c r="AL1420">
        <f>IF(ISBLANK(Data!AL1420), "", Data!AL1420)</f>
        <v>0</v>
      </c>
      <c r="AM1420" s="15">
        <f>Table2[[#This Row],[DATE_IN]]-Table2[[#This Row],[DATE_OUT]]</f>
        <v>9</v>
      </c>
      <c r="AN1420" s="7" t="str">
        <f>IF(MID(RIGHT(Table2[[#This Row],[ADDR3]],3),1,1)=",",RIGHT(Table2[[#This Row],[ADDR3]],2),"")</f>
        <v/>
      </c>
      <c r="AO1420" s="7" t="str">
        <f>MID(Table2[[#This Row],[RES]],11,2)</f>
        <v>CN</v>
      </c>
      <c r="AP1420" s="7">
        <f>_xlfn.XLOOKUP(AG1420,Table3[CURRENCY],Table3[CONVERSION RATE],0)*Table2[[#This Row],[ORIGINAL PRICE]]</f>
        <v>6762.9</v>
      </c>
      <c r="AQ1420" s="7">
        <f>_xlfn.XLOOKUP(AG1420,Table3[CURRENCY],Table3[CONVERSION RATE],0)*Table2[[#This Row],[ORIGINAL PREPAYMENT]]</f>
        <v>6762.9</v>
      </c>
      <c r="AR1420" s="7"/>
      <c r="AS1420" s="15"/>
    </row>
    <row r="1421" spans="1:45" x14ac:dyDescent="0.25">
      <c r="A1421" t="str">
        <f>IF(ISBLANK(Data!A1421), "", Data!A1421)</f>
        <v>B</v>
      </c>
      <c r="B1421" s="2" cm="1">
        <f t="array" ref="B1421">IF(ISBLANK(Data!B1421), "", DATE(2000 + RIGHT(Data!B1421, 2), _xlfn.SWITCH(MID(Data!B1421, 3, 3), "JAN", 1, "FEB", 2, "MAR", 3, "APR", 4, "MAY", 5, "JUN", 6, "JUL", 7, "AUG", 8, "SEP", 9, "OCT", 10, "NOV", 11, "DEC", 12), LEFT(Data!B1421, 2)))</f>
        <v>45306</v>
      </c>
      <c r="C1421" t="str">
        <f>IF(ISBLANK(Data!C1421), "", Data!C1421)</f>
        <v>4501-9795-DE-2</v>
      </c>
      <c r="D1421" t="str">
        <f>IF(ISBLANK(Data!D1421), "", Data!D1421)</f>
        <v/>
      </c>
      <c r="E1421" t="str">
        <f>IF(ISBLANK(Data!E1421), "", Data!E1421)</f>
        <v>TOS</v>
      </c>
      <c r="F1421" s="2" cm="1">
        <f t="array" ref="F1421">IF(ISBLANK(Data!F1421), "", DATE(2000 + RIGHT(Data!F1421, 2), _xlfn.SWITCH(MID(Data!F1421, 3, 3), "JAN", 1, "FEB", 2, "MAR", 3, "APR", 4, "MAY", 5, "JUN", 6, "JUL", 7, "AUG", 8, "SEP", 9, "OCT", 10, "NOV", 11, "DEC", 12), LEFT(Data!F1421, 2)))</f>
        <v>45597</v>
      </c>
      <c r="G1421" t="str">
        <f>IF(ISBLANK(Data!G1421), "", Data!G1421)</f>
        <v>FRI</v>
      </c>
      <c r="H1421" t="str">
        <f>IF(ISBLANK(Data!H1421), "", Data!H1421)</f>
        <v>LH6144</v>
      </c>
      <c r="I1421" t="str">
        <f>IF(ISBLANK(Data!I1421), "", Data!I1421)</f>
        <v>B</v>
      </c>
      <c r="J1421" t="str">
        <f>IF(ISBLANK(Data!J1421), "", Data!J1421)</f>
        <v>TOS</v>
      </c>
      <c r="K1421" s="2" cm="1">
        <f t="array" ref="K1421">IF(ISBLANK(Data!K1421), "", DATE(2000 + RIGHT(Data!K1421, 2), _xlfn.SWITCH(MID(Data!K1421, 3, 3), "JAN", 1, "FEB", 2, "MAR", 3, "APR", 4, "MAY", 5, "JUN", 6, "JUL", 7, "AUG", 8, "SEP", 9, "OCT", 10, "NOV", 11, "DEC", 12), LEFT(Data!K1421, 2)))</f>
        <v>45605</v>
      </c>
      <c r="L1421" t="str">
        <f>IF(ISBLANK(Data!L1421), "", Data!L1421)</f>
        <v>SAT</v>
      </c>
      <c r="M1421" t="str">
        <f>IF(ISBLANK(Data!M1421), "", Data!M1421)</f>
        <v>REICHL,THOMAS</v>
      </c>
      <c r="N1421" t="str">
        <f>IF(ISBLANK(Data!N1421), "", Data!N1421)</f>
        <v>LI</v>
      </c>
      <c r="O1421" s="2" cm="1">
        <f t="array" ref="O1421">IF(ISBLANK(Data!O1421), "", DATE(2000 + RIGHT(Data!O1421, 2), _xlfn.SWITCH(MID(Data!O1421, 3, 3), "JAN", 1, "FEB", 2, "MAR", 3, "APR", 4, "MAY", 5, "JUN", 6, "JUL", 7, "AUG", 8, "SEP", 9, "OCT", 10, "NOV", 11, "DEC", 12), LEFT(Data!O1421, 2)))</f>
        <v>64219</v>
      </c>
      <c r="P1421" t="str">
        <f>IF(ISBLANK(Data!P1421), "", Data!P1421)</f>
        <v/>
      </c>
      <c r="Q1421" t="str">
        <f>IF(ISBLANK(Data!Q1421), "", Data!Q1421)</f>
        <v>12345678</v>
      </c>
      <c r="R1421" t="str">
        <f>IF(ISBLANK(Data!R1421), "", Data!R1421)</f>
        <v>BU872090740004TE45019795</v>
      </c>
      <c r="S1421" t="str">
        <f>IF(ISBLANK(Data!S1421), "", Data!S1421)</f>
        <v>CH</v>
      </c>
      <c r="T1421" s="1" t="str">
        <f>IF(ISBLANK(Data!T1421),"",(Data!T1421))</f>
        <v/>
      </c>
      <c r="U1421" t="str">
        <f>IF(ISBLANK(Data!U1421), "", Data!U1421)</f>
        <v/>
      </c>
      <c r="V1421" t="str">
        <f>IF(ISBLANK(Data!V1421), "", Data!V1421)</f>
        <v>UEBER DEM KUEHWEG 23</v>
      </c>
      <c r="W1421" t="str">
        <f>IF(ISBLANK(Data!W1421), "", Data!W1421)</f>
        <v/>
      </c>
      <c r="X1421" t="str">
        <f>IF(ISBLANK(Data!X1421), "", Data!X1421)</f>
        <v>64823 GROSS UMSTA,DE</v>
      </c>
      <c r="Y1421" t="str">
        <f>IF(ISBLANK(Data!Y1421), "", Data!Y1421)</f>
        <v/>
      </c>
      <c r="Z1421" t="str">
        <f>IF(ISBLANK(Data!Z1421), "", Data!Z1421)</f>
        <v>T/0041650E/P/RO</v>
      </c>
      <c r="AA1421" t="str">
        <f>IF(ISBLANK(Data!AA1421), "", Data!AA1421)</f>
        <v>0049 1604564138</v>
      </c>
      <c r="AB1421" t="str">
        <f>IF(ISBLANK(Data!AB1421), "", Data!AB1421)</f>
        <v/>
      </c>
      <c r="AC1421" t="str">
        <f>IF(ISBLANK(Data!AC1421), "", Data!AC1421)</f>
        <v>L206300</v>
      </c>
      <c r="AD1421" t="str">
        <f>IF(ISBLANK(Data!AD1421), "", Data!AD1421)</f>
        <v/>
      </c>
      <c r="AE1421" t="str">
        <f>IF(ISBLANK(Data!AE1421), "", Data!AE1421)</f>
        <v/>
      </c>
      <c r="AF1421" s="7">
        <f>IF(ISBLANK(Data!AF1421), 0, _xlfn.NUMBERVALUE(SUBSTITUTE(Data!AF1421, ".", ",")))</f>
        <v>332.15</v>
      </c>
      <c r="AG1421" t="str">
        <f>IF(ISBLANK(Data!AG1421), "", Data!AG1421)</f>
        <v>EUR</v>
      </c>
      <c r="AH1421" s="6">
        <f>IF(ISBLANK(Data!AH1421), 0, _xlfn.NUMBERVALUE(SUBSTITUTE(Data!AH1421, ".", ",")))</f>
        <v>361.16</v>
      </c>
      <c r="AI1421" s="7">
        <f>IF(ISBLANK(Data!AI1421), "", _xlfn.NUMBERVALUE(SUBSTITUTE(Data!AI1421, ".", ",")))</f>
        <v>12000</v>
      </c>
      <c r="AJ1421" s="7">
        <f>IF(ISBLANK(Data!AJ1421), "", _xlfn.NUMBERVALUE(SUBSTITUTE(Data!AJ1421, ".", ",")))</f>
        <v>12000</v>
      </c>
      <c r="AK1421" s="7" t="str">
        <f>IF(ISBLANK(Data!AK1421), "", _xlfn.NUMBERVALUE(SUBSTITUTE(Data!AK1421, ".", ",")))</f>
        <v/>
      </c>
      <c r="AL1421">
        <f>IF(ISBLANK(Data!AL1421), "", Data!AL1421)</f>
        <v>0</v>
      </c>
      <c r="AM1421" s="15">
        <f>Table2[[#This Row],[DATE_IN]]-Table2[[#This Row],[DATE_OUT]]</f>
        <v>8</v>
      </c>
      <c r="AN1421" s="7" t="str">
        <f>IF(MID(RIGHT(Table2[[#This Row],[ADDR3]],3),1,1)=",",RIGHT(Table2[[#This Row],[ADDR3]],2),"")</f>
        <v>DE</v>
      </c>
      <c r="AO1421" s="7" t="str">
        <f>MID(Table2[[#This Row],[RES]],11,2)</f>
        <v>DE</v>
      </c>
      <c r="AP1421" s="7">
        <f>_xlfn.XLOOKUP(AG1421,Table3[CURRENCY],Table3[CONVERSION RATE],0)*Table2[[#This Row],[ORIGINAL PRICE]]</f>
        <v>4323.0852000000004</v>
      </c>
      <c r="AQ1421" s="7">
        <f>_xlfn.XLOOKUP(AG1421,Table3[CURRENCY],Table3[CONVERSION RATE],0)*Table2[[#This Row],[ORIGINAL PREPAYMENT]]</f>
        <v>3975.8355000000001</v>
      </c>
      <c r="AR1421" s="7"/>
      <c r="AS1421" s="15"/>
    </row>
    <row r="1422" spans="1:45" x14ac:dyDescent="0.25">
      <c r="A1422" t="str">
        <f>IF(ISBLANK(Data!A1422), "", Data!A1422)</f>
        <v>B</v>
      </c>
      <c r="B1422" s="2" cm="1">
        <f t="array" ref="B1422">IF(ISBLANK(Data!B1422), "", DATE(2000 + RIGHT(Data!B1422, 2), _xlfn.SWITCH(MID(Data!B1422, 3, 3), "JAN", 1, "FEB", 2, "MAR", 3, "APR", 4, "MAY", 5, "JUN", 6, "JUL", 7, "AUG", 8, "SEP", 9, "OCT", 10, "NOV", 11, "DEC", 12), LEFT(Data!B1422, 2)))</f>
        <v>45327</v>
      </c>
      <c r="C1422" t="str">
        <f>IF(ISBLANK(Data!C1422), "", Data!C1422)</f>
        <v>4628-5246-FR-0</v>
      </c>
      <c r="D1422" t="str">
        <f>IF(ISBLANK(Data!D1422), "", Data!D1422)</f>
        <v>QE819X</v>
      </c>
      <c r="E1422" t="str">
        <f>IF(ISBLANK(Data!E1422), "", Data!E1422)</f>
        <v>TOS</v>
      </c>
      <c r="F1422" s="2" cm="1">
        <f t="array" ref="F1422">IF(ISBLANK(Data!F1422), "", DATE(2000 + RIGHT(Data!F1422, 2), _xlfn.SWITCH(MID(Data!F1422, 3, 3), "JAN", 1, "FEB", 2, "MAR", 3, "APR", 4, "MAY", 5, "JUN", 6, "JUL", 7, "AUG", 8, "SEP", 9, "OCT", 10, "NOV", 11, "DEC", 12), LEFT(Data!F1422, 2)))</f>
        <v>45597</v>
      </c>
      <c r="G1422" t="str">
        <f>IF(ISBLANK(Data!G1422), "", Data!G1422)</f>
        <v>FRI</v>
      </c>
      <c r="H1422" t="str">
        <f>IF(ISBLANK(Data!H1422), "", Data!H1422)</f>
        <v/>
      </c>
      <c r="I1422" t="str">
        <f>IF(ISBLANK(Data!I1422), "", Data!I1422)</f>
        <v>B</v>
      </c>
      <c r="J1422" t="str">
        <f>IF(ISBLANK(Data!J1422), "", Data!J1422)</f>
        <v>TOS</v>
      </c>
      <c r="K1422" s="2" cm="1">
        <f t="array" ref="K1422">IF(ISBLANK(Data!K1422), "", DATE(2000 + RIGHT(Data!K1422, 2), _xlfn.SWITCH(MID(Data!K1422, 3, 3), "JAN", 1, "FEB", 2, "MAR", 3, "APR", 4, "MAY", 5, "JUN", 6, "JUL", 7, "AUG", 8, "SEP", 9, "OCT", 10, "NOV", 11, "DEC", 12), LEFT(Data!K1422, 2)))</f>
        <v>45605</v>
      </c>
      <c r="L1422" t="str">
        <f>IF(ISBLANK(Data!L1422), "", Data!L1422)</f>
        <v>SAT</v>
      </c>
      <c r="M1422" t="str">
        <f>IF(ISBLANK(Data!M1422), "", Data!M1422)</f>
        <v>DELAIRE,GAELLE,MRS</v>
      </c>
      <c r="N1422" t="str">
        <f>IF(ISBLANK(Data!N1422), "", Data!N1422)</f>
        <v>LI</v>
      </c>
      <c r="O1422" s="2" t="str" cm="1">
        <f t="array" ref="O1422">IF(ISBLANK(Data!O1422), "", DATE(2000 + RIGHT(Data!O1422, 2), _xlfn.SWITCH(MID(Data!O1422, 3, 3), "JAN", 1, "FEB", 2, "MAR", 3, "APR", 4, "MAY", 5, "JUN", 6, "JUL", 7, "AUG", 8, "SEP", 9, "OCT", 10, "NOV", 11, "DEC", 12), LEFT(Data!O1422, 2)))</f>
        <v/>
      </c>
      <c r="P1422" t="str">
        <f>IF(ISBLANK(Data!P1422), "", Data!P1422)</f>
        <v>1XX1</v>
      </c>
      <c r="Q1422" t="str">
        <f>IF(ISBLANK(Data!Q1422), "", Data!Q1422)</f>
        <v>M/279091</v>
      </c>
      <c r="R1422" t="str">
        <f>IF(ISBLANK(Data!R1422), "", Data!R1422)</f>
        <v>BU898110390009TE74133430</v>
      </c>
      <c r="S1422" t="str">
        <f>IF(ISBLANK(Data!S1422), "", Data!S1422)</f>
        <v>CH</v>
      </c>
      <c r="T1422" s="1" t="str">
        <f>IF(ISBLANK(Data!T1422),"",(Data!T1422))</f>
        <v/>
      </c>
      <c r="U1422" t="str">
        <f>IF(ISBLANK(Data!U1422), "", Data!U1422)</f>
        <v/>
      </c>
      <c r="V1422" t="str">
        <f>IF(ISBLANK(Data!V1422), "", Data!V1422)</f>
        <v>12 IMPASSE DES VIGNES</v>
      </c>
      <c r="W1422" t="str">
        <f>IF(ISBLANK(Data!W1422), "", Data!W1422)</f>
        <v/>
      </c>
      <c r="X1422" t="str">
        <f>IF(ISBLANK(Data!X1422), "", Data!X1422)</f>
        <v>63300,DORAR                ,FR</v>
      </c>
      <c r="Y1422" t="str">
        <f>IF(ISBLANK(Data!Y1422), "", Data!Y1422)</f>
        <v/>
      </c>
      <c r="Z1422" t="str">
        <f>IF(ISBLANK(Data!Z1422), "", Data!Z1422)</f>
        <v>T/0018583D/0036934D</v>
      </c>
      <c r="AA1422" t="str">
        <f>IF(ISBLANK(Data!AA1422), "", Data!AA1422)</f>
        <v>0625993621/EM</v>
      </c>
      <c r="AB1422" t="str">
        <f>IF(ISBLANK(Data!AB1422), "", Data!AB1422)</f>
        <v>WEBPREPAY/</v>
      </c>
      <c r="AC1422" t="str">
        <f>IF(ISBLANK(Data!AC1422), "", Data!AC1422)</f>
        <v/>
      </c>
      <c r="AD1422" t="str">
        <f>IF(ISBLANK(Data!AD1422), "", Data!AD1422)</f>
        <v/>
      </c>
      <c r="AE1422" t="str">
        <f>IF(ISBLANK(Data!AE1422), "", Data!AE1422)</f>
        <v>AF/1768520385</v>
      </c>
      <c r="AF1422" s="7">
        <f>IF(ISBLANK(Data!AF1422), 0, _xlfn.NUMBERVALUE(SUBSTITUTE(Data!AF1422, ".", ",")))</f>
        <v>332.16</v>
      </c>
      <c r="AG1422" t="str">
        <f>IF(ISBLANK(Data!AG1422), "", Data!AG1422)</f>
        <v>EUR</v>
      </c>
      <c r="AH1422" s="6">
        <f>IF(ISBLANK(Data!AH1422), 0, _xlfn.NUMBERVALUE(SUBSTITUTE(Data!AH1422, ".", ",")))</f>
        <v>361.16</v>
      </c>
      <c r="AI1422" s="7">
        <f>IF(ISBLANK(Data!AI1422), "", _xlfn.NUMBERVALUE(SUBSTITUTE(Data!AI1422, ".", ",")))</f>
        <v>12000</v>
      </c>
      <c r="AJ1422" s="7">
        <f>IF(ISBLANK(Data!AJ1422), "", _xlfn.NUMBERVALUE(SUBSTITUTE(Data!AJ1422, ".", ",")))</f>
        <v>12000</v>
      </c>
      <c r="AK1422" s="7" t="str">
        <f>IF(ISBLANK(Data!AK1422), "", _xlfn.NUMBERVALUE(SUBSTITUTE(Data!AK1422, ".", ",")))</f>
        <v/>
      </c>
      <c r="AL1422">
        <f>IF(ISBLANK(Data!AL1422), "", Data!AL1422)</f>
        <v>0</v>
      </c>
      <c r="AM1422" s="15">
        <f>Table2[[#This Row],[DATE_IN]]-Table2[[#This Row],[DATE_OUT]]</f>
        <v>8</v>
      </c>
      <c r="AN1422" s="7" t="str">
        <f>IF(MID(RIGHT(Table2[[#This Row],[ADDR3]],3),1,1)=",",RIGHT(Table2[[#This Row],[ADDR3]],2),"")</f>
        <v>FR</v>
      </c>
      <c r="AO1422" s="7" t="str">
        <f>MID(Table2[[#This Row],[RES]],11,2)</f>
        <v>FR</v>
      </c>
      <c r="AP1422" s="7">
        <f>_xlfn.XLOOKUP(AG1422,Table3[CURRENCY],Table3[CONVERSION RATE],0)*Table2[[#This Row],[ORIGINAL PRICE]]</f>
        <v>4323.0852000000004</v>
      </c>
      <c r="AQ1422" s="7">
        <f>_xlfn.XLOOKUP(AG1422,Table3[CURRENCY],Table3[CONVERSION RATE],0)*Table2[[#This Row],[ORIGINAL PREPAYMENT]]</f>
        <v>3975.9552000000003</v>
      </c>
      <c r="AR1422" s="7"/>
      <c r="AS1422" s="15"/>
    </row>
    <row r="1423" spans="1:45" x14ac:dyDescent="0.25">
      <c r="A1423" t="str">
        <f>IF(ISBLANK(Data!A1423), "", Data!A1423)</f>
        <v>B</v>
      </c>
      <c r="B1423" s="2" cm="1">
        <f t="array" ref="B1423">IF(ISBLANK(Data!B1423), "", DATE(2000 + RIGHT(Data!B1423, 2), _xlfn.SWITCH(MID(Data!B1423, 3, 3), "JAN", 1, "FEB", 2, "MAR", 3, "APR", 4, "MAY", 5, "JUN", 6, "JUL", 7, "AUG", 8, "SEP", 9, "OCT", 10, "NOV", 11, "DEC", 12), LEFT(Data!B1423, 2)))</f>
        <v>45480</v>
      </c>
      <c r="C1423" t="str">
        <f>IF(ISBLANK(Data!C1423), "", Data!C1423)</f>
        <v>0549-4958-SG-0</v>
      </c>
      <c r="D1423" t="str">
        <f>IF(ISBLANK(Data!D1423), "", Data!D1423)</f>
        <v>QF812V</v>
      </c>
      <c r="E1423" t="str">
        <f>IF(ISBLANK(Data!E1423), "", Data!E1423)</f>
        <v>TOS</v>
      </c>
      <c r="F1423" s="2" cm="1">
        <f t="array" ref="F1423">IF(ISBLANK(Data!F1423), "", DATE(2000 + RIGHT(Data!F1423, 2), _xlfn.SWITCH(MID(Data!F1423, 3, 3), "JAN", 1, "FEB", 2, "MAR", 3, "APR", 4, "MAY", 5, "JUN", 6, "JUL", 7, "AUG", 8, "SEP", 9, "OCT", 10, "NOV", 11, "DEC", 12), LEFT(Data!F1423, 2)))</f>
        <v>45599</v>
      </c>
      <c r="G1423" t="str">
        <f>IF(ISBLANK(Data!G1423), "", Data!G1423)</f>
        <v>SUN</v>
      </c>
      <c r="H1423" t="str">
        <f>IF(ISBLANK(Data!H1423), "", Data!H1423)</f>
        <v>SK4452</v>
      </c>
      <c r="I1423" t="str">
        <f>IF(ISBLANK(Data!I1423), "", Data!I1423)</f>
        <v>E</v>
      </c>
      <c r="J1423" t="str">
        <f>IF(ISBLANK(Data!J1423), "", Data!J1423)</f>
        <v>TOS</v>
      </c>
      <c r="K1423" s="2" cm="1">
        <f t="array" ref="K1423">IF(ISBLANK(Data!K1423), "", DATE(2000 + RIGHT(Data!K1423, 2), _xlfn.SWITCH(MID(Data!K1423, 3, 3), "JAN", 1, "FEB", 2, "MAR", 3, "APR", 4, "MAY", 5, "JUN", 6, "JUL", 7, "AUG", 8, "SEP", 9, "OCT", 10, "NOV", 11, "DEC", 12), LEFT(Data!K1423, 2)))</f>
        <v>45607</v>
      </c>
      <c r="L1423" t="str">
        <f>IF(ISBLANK(Data!L1423), "", Data!L1423)</f>
        <v>MON</v>
      </c>
      <c r="M1423" t="str">
        <f>IF(ISBLANK(Data!M1423), "", Data!M1423)</f>
        <v>HOE,KWEE FONG</v>
      </c>
      <c r="N1423" t="str">
        <f>IF(ISBLANK(Data!N1423), "", Data!N1423)</f>
        <v>LV</v>
      </c>
      <c r="O1423" s="2" cm="1">
        <f t="array" ref="O1423">IF(ISBLANK(Data!O1423), "", DATE(2000 + RIGHT(Data!O1423, 2), _xlfn.SWITCH(MID(Data!O1423, 3, 3), "JAN", 1, "FEB", 2, "MAR", 3, "APR", 4, "MAY", 5, "JUN", 6, "JUL", 7, "AUG", 8, "SEP", 9, "OCT", 10, "NOV", 11, "DEC", 12), LEFT(Data!O1423, 2)))</f>
        <v>70860</v>
      </c>
      <c r="P1423" t="str">
        <f>IF(ISBLANK(Data!P1423), "", Data!P1423)</f>
        <v>1XX1</v>
      </c>
      <c r="Q1423" t="str">
        <f>IF(ISBLANK(Data!Q1423), "", Data!Q1423)</f>
        <v>789716662</v>
      </c>
      <c r="R1423" t="str">
        <f>IF(ISBLANK(Data!R1423), "", Data!R1423)</f>
        <v>BU868102240009TE78971666</v>
      </c>
      <c r="S1423" t="str">
        <f>IF(ISBLANK(Data!S1423), "", Data!S1423)</f>
        <v>CH</v>
      </c>
      <c r="T1423" s="1" t="str">
        <f>IF(ISBLANK(Data!T1423),"",(Data!T1423))</f>
        <v/>
      </c>
      <c r="U1423" t="str">
        <f>IF(ISBLANK(Data!U1423), "", Data!U1423)</f>
        <v/>
      </c>
      <c r="V1423" t="str">
        <f>IF(ISBLANK(Data!V1423), "", Data!V1423)</f>
        <v/>
      </c>
      <c r="W1423" t="str">
        <f>IF(ISBLANK(Data!W1423), "", Data!W1423)</f>
        <v/>
      </c>
      <c r="X1423" t="str">
        <f>IF(ISBLANK(Data!X1423), "", Data!X1423)</f>
        <v/>
      </c>
      <c r="Y1423" t="str">
        <f>IF(ISBLANK(Data!Y1423), "", Data!Y1423)</f>
        <v/>
      </c>
      <c r="Z1423" t="str">
        <f>IF(ISBLANK(Data!Z1423), "", Data!Z1423)</f>
        <v>T/0061025E/P/YS</v>
      </c>
      <c r="AA1423" t="str">
        <f>IF(ISBLANK(Data!AA1423), "", Data!AA1423)</f>
        <v>+-6598193164</v>
      </c>
      <c r="AB1423" t="str">
        <f>IF(ISBLANK(Data!AB1423), "", Data!AB1423)</f>
        <v>ADR/</v>
      </c>
      <c r="AC1423" t="str">
        <f>IF(ISBLANK(Data!AC1423), "", Data!AC1423)</f>
        <v>L196400</v>
      </c>
      <c r="AD1423" t="str">
        <f>IF(ISBLANK(Data!AD1423), "", Data!AD1423)</f>
        <v/>
      </c>
      <c r="AE1423" t="str">
        <f>IF(ISBLANK(Data!AE1423), "", Data!AE1423)</f>
        <v/>
      </c>
      <c r="AF1423" s="7">
        <f>IF(ISBLANK(Data!AF1423), 0, _xlfn.NUMBERVALUE(SUBSTITUTE(Data!AF1423, ".", ",")))</f>
        <v>5954.14</v>
      </c>
      <c r="AG1423" t="str">
        <f>IF(ISBLANK(Data!AG1423), "", Data!AG1423)</f>
        <v>NKR</v>
      </c>
      <c r="AH1423" s="6">
        <f>IF(ISBLANK(Data!AH1423), 0, _xlfn.NUMBERVALUE(SUBSTITUTE(Data!AH1423, ".", ",")))</f>
        <v>5954.14</v>
      </c>
      <c r="AI1423" s="7">
        <f>IF(ISBLANK(Data!AI1423), "", _xlfn.NUMBERVALUE(SUBSTITUTE(Data!AI1423, ".", ",")))</f>
        <v>12000</v>
      </c>
      <c r="AJ1423" s="7">
        <f>IF(ISBLANK(Data!AJ1423), "", _xlfn.NUMBERVALUE(SUBSTITUTE(Data!AJ1423, ".", ",")))</f>
        <v>12000</v>
      </c>
      <c r="AK1423" s="7" t="str">
        <f>IF(ISBLANK(Data!AK1423), "", _xlfn.NUMBERVALUE(SUBSTITUTE(Data!AK1423, ".", ",")))</f>
        <v/>
      </c>
      <c r="AL1423">
        <f>IF(ISBLANK(Data!AL1423), "", Data!AL1423)</f>
        <v>0</v>
      </c>
      <c r="AM1423" s="15">
        <f>Table2[[#This Row],[DATE_IN]]-Table2[[#This Row],[DATE_OUT]]</f>
        <v>8</v>
      </c>
      <c r="AN1423" s="7" t="str">
        <f>IF(MID(RIGHT(Table2[[#This Row],[ADDR3]],3),1,1)=",",RIGHT(Table2[[#This Row],[ADDR3]],2),"")</f>
        <v/>
      </c>
      <c r="AO1423" s="7" t="str">
        <f>MID(Table2[[#This Row],[RES]],11,2)</f>
        <v>SG</v>
      </c>
      <c r="AP1423" s="7">
        <f>_xlfn.XLOOKUP(AG1423,Table3[CURRENCY],Table3[CONVERSION RATE],0)*Table2[[#This Row],[ORIGINAL PRICE]]</f>
        <v>5954.14</v>
      </c>
      <c r="AQ1423" s="7">
        <f>_xlfn.XLOOKUP(AG1423,Table3[CURRENCY],Table3[CONVERSION RATE],0)*Table2[[#This Row],[ORIGINAL PREPAYMENT]]</f>
        <v>5954.14</v>
      </c>
      <c r="AR1423" s="7"/>
      <c r="AS1423" s="15"/>
    </row>
    <row r="1424" spans="1:45" x14ac:dyDescent="0.25">
      <c r="A1424" t="str">
        <f>IF(ISBLANK(Data!A1424), "", Data!A1424)</f>
        <v>B</v>
      </c>
      <c r="B1424" s="2" cm="1">
        <f t="array" ref="B1424">IF(ISBLANK(Data!B1424), "", DATE(2000 + RIGHT(Data!B1424, 2), _xlfn.SWITCH(MID(Data!B1424, 3, 3), "JAN", 1, "FEB", 2, "MAR", 3, "APR", 4, "MAY", 5, "JUN", 6, "JUL", 7, "AUG", 8, "SEP", 9, "OCT", 10, "NOV", 11, "DEC", 12), LEFT(Data!B1424, 2)))</f>
        <v>45480</v>
      </c>
      <c r="C1424" t="str">
        <f>IF(ISBLANK(Data!C1424), "", Data!C1424)</f>
        <v>0549-5666-SG-1</v>
      </c>
      <c r="D1424" t="str">
        <f>IF(ISBLANK(Data!D1424), "", Data!D1424)</f>
        <v>QF812V</v>
      </c>
      <c r="E1424" t="str">
        <f>IF(ISBLANK(Data!E1424), "", Data!E1424)</f>
        <v>TOS</v>
      </c>
      <c r="F1424" s="2" cm="1">
        <f t="array" ref="F1424">IF(ISBLANK(Data!F1424), "", DATE(2000 + RIGHT(Data!F1424, 2), _xlfn.SWITCH(MID(Data!F1424, 3, 3), "JAN", 1, "FEB", 2, "MAR", 3, "APR", 4, "MAY", 5, "JUN", 6, "JUL", 7, "AUG", 8, "SEP", 9, "OCT", 10, "NOV", 11, "DEC", 12), LEFT(Data!F1424, 2)))</f>
        <v>45599</v>
      </c>
      <c r="G1424" t="str">
        <f>IF(ISBLANK(Data!G1424), "", Data!G1424)</f>
        <v>SUN</v>
      </c>
      <c r="H1424" t="str">
        <f>IF(ISBLANK(Data!H1424), "", Data!H1424)</f>
        <v>WI</v>
      </c>
      <c r="I1424" t="str">
        <f>IF(ISBLANK(Data!I1424), "", Data!I1424)</f>
        <v>E</v>
      </c>
      <c r="J1424" t="str">
        <f>IF(ISBLANK(Data!J1424), "", Data!J1424)</f>
        <v>TOS</v>
      </c>
      <c r="K1424" s="2" cm="1">
        <f t="array" ref="K1424">IF(ISBLANK(Data!K1424), "", DATE(2000 + RIGHT(Data!K1424, 2), _xlfn.SWITCH(MID(Data!K1424, 3, 3), "JAN", 1, "FEB", 2, "MAR", 3, "APR", 4, "MAY", 5, "JUN", 6, "JUL", 7, "AUG", 8, "SEP", 9, "OCT", 10, "NOV", 11, "DEC", 12), LEFT(Data!K1424, 2)))</f>
        <v>45607</v>
      </c>
      <c r="L1424" t="str">
        <f>IF(ISBLANK(Data!L1424), "", Data!L1424)</f>
        <v>MON</v>
      </c>
      <c r="M1424" t="str">
        <f>IF(ISBLANK(Data!M1424), "", Data!M1424)</f>
        <v>LEE,JASMINE</v>
      </c>
      <c r="N1424" t="str">
        <f>IF(ISBLANK(Data!N1424), "", Data!N1424)</f>
        <v>LV</v>
      </c>
      <c r="O1424" s="2" cm="1">
        <f t="array" ref="O1424">IF(ISBLANK(Data!O1424), "", DATE(2000 + RIGHT(Data!O1424, 2), _xlfn.SWITCH(MID(Data!O1424, 3, 3), "JAN", 1, "FEB", 2, "MAR", 3, "APR", 4, "MAY", 5, "JUN", 6, "JUL", 7, "AUG", 8, "SEP", 9, "OCT", 10, "NOV", 11, "DEC", 12), LEFT(Data!O1424, 2)))</f>
        <v>70860</v>
      </c>
      <c r="P1424" t="str">
        <f>IF(ISBLANK(Data!P1424), "", Data!P1424)</f>
        <v>1XX1</v>
      </c>
      <c r="Q1424" t="str">
        <f>IF(ISBLANK(Data!Q1424), "", Data!Q1424)</f>
        <v>724597304</v>
      </c>
      <c r="R1424" t="str">
        <f>IF(ISBLANK(Data!R1424), "", Data!R1424)</f>
        <v>BU868102240009TE72459730</v>
      </c>
      <c r="S1424" t="str">
        <f>IF(ISBLANK(Data!S1424), "", Data!S1424)</f>
        <v>CH</v>
      </c>
      <c r="T1424" s="1" t="str">
        <f>IF(ISBLANK(Data!T1424),"",(Data!T1424))</f>
        <v/>
      </c>
      <c r="U1424" t="str">
        <f>IF(ISBLANK(Data!U1424), "", Data!U1424)</f>
        <v/>
      </c>
      <c r="V1424" t="str">
        <f>IF(ISBLANK(Data!V1424), "", Data!V1424)</f>
        <v/>
      </c>
      <c r="W1424" t="str">
        <f>IF(ISBLANK(Data!W1424), "", Data!W1424)</f>
        <v/>
      </c>
      <c r="X1424" t="str">
        <f>IF(ISBLANK(Data!X1424), "", Data!X1424)</f>
        <v/>
      </c>
      <c r="Y1424" t="str">
        <f>IF(ISBLANK(Data!Y1424), "", Data!Y1424)</f>
        <v/>
      </c>
      <c r="Z1424" t="str">
        <f>IF(ISBLANK(Data!Z1424), "", Data!Z1424)</f>
        <v>T/0061025E/P/YS</v>
      </c>
      <c r="AA1424" t="str">
        <f>IF(ISBLANK(Data!AA1424), "", Data!AA1424)</f>
        <v>+-6596661990</v>
      </c>
      <c r="AB1424" t="str">
        <f>IF(ISBLANK(Data!AB1424), "", Data!AB1424)</f>
        <v>ADR/</v>
      </c>
      <c r="AC1424" t="str">
        <f>IF(ISBLANK(Data!AC1424), "", Data!AC1424)</f>
        <v>L196400</v>
      </c>
      <c r="AD1424" t="str">
        <f>IF(ISBLANK(Data!AD1424), "", Data!AD1424)</f>
        <v/>
      </c>
      <c r="AE1424" t="str">
        <f>IF(ISBLANK(Data!AE1424), "", Data!AE1424)</f>
        <v/>
      </c>
      <c r="AF1424" s="7">
        <f>IF(ISBLANK(Data!AF1424), 0, _xlfn.NUMBERVALUE(SUBSTITUTE(Data!AF1424, ".", ",")))</f>
        <v>5954.14</v>
      </c>
      <c r="AG1424" t="str">
        <f>IF(ISBLANK(Data!AG1424), "", Data!AG1424)</f>
        <v>NKR</v>
      </c>
      <c r="AH1424" s="6">
        <f>IF(ISBLANK(Data!AH1424), 0, _xlfn.NUMBERVALUE(SUBSTITUTE(Data!AH1424, ".", ",")))</f>
        <v>5954.14</v>
      </c>
      <c r="AI1424" s="7">
        <f>IF(ISBLANK(Data!AI1424), "", _xlfn.NUMBERVALUE(SUBSTITUTE(Data!AI1424, ".", ",")))</f>
        <v>12000</v>
      </c>
      <c r="AJ1424" s="7">
        <f>IF(ISBLANK(Data!AJ1424), "", _xlfn.NUMBERVALUE(SUBSTITUTE(Data!AJ1424, ".", ",")))</f>
        <v>12000</v>
      </c>
      <c r="AK1424" s="7" t="str">
        <f>IF(ISBLANK(Data!AK1424), "", _xlfn.NUMBERVALUE(SUBSTITUTE(Data!AK1424, ".", ",")))</f>
        <v/>
      </c>
      <c r="AL1424">
        <f>IF(ISBLANK(Data!AL1424), "", Data!AL1424)</f>
        <v>0</v>
      </c>
      <c r="AM1424" s="15">
        <f>Table2[[#This Row],[DATE_IN]]-Table2[[#This Row],[DATE_OUT]]</f>
        <v>8</v>
      </c>
      <c r="AN1424" s="7" t="str">
        <f>IF(MID(RIGHT(Table2[[#This Row],[ADDR3]],3),1,1)=",",RIGHT(Table2[[#This Row],[ADDR3]],2),"")</f>
        <v/>
      </c>
      <c r="AO1424" s="7" t="str">
        <f>MID(Table2[[#This Row],[RES]],11,2)</f>
        <v>SG</v>
      </c>
      <c r="AP1424" s="7">
        <f>_xlfn.XLOOKUP(AG1424,Table3[CURRENCY],Table3[CONVERSION RATE],0)*Table2[[#This Row],[ORIGINAL PRICE]]</f>
        <v>5954.14</v>
      </c>
      <c r="AQ1424" s="7">
        <f>_xlfn.XLOOKUP(AG1424,Table3[CURRENCY],Table3[CONVERSION RATE],0)*Table2[[#This Row],[ORIGINAL PREPAYMENT]]</f>
        <v>5954.14</v>
      </c>
      <c r="AR1424" s="7"/>
      <c r="AS1424" s="15"/>
    </row>
    <row r="1425" spans="1:45" x14ac:dyDescent="0.25">
      <c r="A1425" t="str">
        <f>IF(ISBLANK(Data!A1425), "", Data!A1425)</f>
        <v>B</v>
      </c>
      <c r="B1425" s="2" cm="1">
        <f t="array" ref="B1425">IF(ISBLANK(Data!B1425), "", DATE(2000 + RIGHT(Data!B1425, 2), _xlfn.SWITCH(MID(Data!B1425, 3, 3), "JAN", 1, "FEB", 2, "MAR", 3, "APR", 4, "MAY", 5, "JUN", 6, "JUL", 7, "AUG", 8, "SEP", 9, "OCT", 10, "NOV", 11, "DEC", 12), LEFT(Data!B1425, 2)))</f>
        <v>45461</v>
      </c>
      <c r="C1425" t="str">
        <f>IF(ISBLANK(Data!C1425), "", Data!C1425)</f>
        <v>0443-1260-KP-1</v>
      </c>
      <c r="D1425" t="str">
        <f>IF(ISBLANK(Data!D1425), "", Data!D1425)</f>
        <v>QF812V</v>
      </c>
      <c r="E1425" t="str">
        <f>IF(ISBLANK(Data!E1425), "", Data!E1425)</f>
        <v>TOS</v>
      </c>
      <c r="F1425" s="2" cm="1">
        <f t="array" ref="F1425">IF(ISBLANK(Data!F1425), "", DATE(2000 + RIGHT(Data!F1425, 2), _xlfn.SWITCH(MID(Data!F1425, 3, 3), "JAN", 1, "FEB", 2, "MAR", 3, "APR", 4, "MAY", 5, "JUN", 6, "JUL", 7, "AUG", 8, "SEP", 9, "OCT", 10, "NOV", 11, "DEC", 12), LEFT(Data!F1425, 2)))</f>
        <v>45600</v>
      </c>
      <c r="G1425" t="str">
        <f>IF(ISBLANK(Data!G1425), "", Data!G1425)</f>
        <v>MON</v>
      </c>
      <c r="H1425" t="str">
        <f>IF(ISBLANK(Data!H1425), "", Data!H1425)</f>
        <v>SK4412</v>
      </c>
      <c r="I1425" t="str">
        <f>IF(ISBLANK(Data!I1425), "", Data!I1425)</f>
        <v>H</v>
      </c>
      <c r="J1425" t="str">
        <f>IF(ISBLANK(Data!J1425), "", Data!J1425)</f>
        <v>TOS</v>
      </c>
      <c r="K1425" s="2" cm="1">
        <f t="array" ref="K1425">IF(ISBLANK(Data!K1425), "", DATE(2000 + RIGHT(Data!K1425, 2), _xlfn.SWITCH(MID(Data!K1425, 3, 3), "JAN", 1, "FEB", 2, "MAR", 3, "APR", 4, "MAY", 5, "JUN", 6, "JUL", 7, "AUG", 8, "SEP", 9, "OCT", 10, "NOV", 11, "DEC", 12), LEFT(Data!K1425, 2)))</f>
        <v>45603</v>
      </c>
      <c r="L1425" t="str">
        <f>IF(ISBLANK(Data!L1425), "", Data!L1425)</f>
        <v>THU</v>
      </c>
      <c r="M1425" t="str">
        <f>IF(ISBLANK(Data!M1425), "", Data!M1425)</f>
        <v>LEE,HAN GYU</v>
      </c>
      <c r="N1425" t="str">
        <f>IF(ISBLANK(Data!N1425), "", Data!N1425)</f>
        <v>JS</v>
      </c>
      <c r="O1425" s="2" cm="1">
        <f t="array" ref="O1425">IF(ISBLANK(Data!O1425), "", DATE(2000 + RIGHT(Data!O1425, 2), _xlfn.SWITCH(MID(Data!O1425, 3, 3), "JAN", 1, "FEB", 2, "MAR", 3, "APR", 4, "MAY", 5, "JUN", 6, "JUL", 7, "AUG", 8, "SEP", 9, "OCT", 10, "NOV", 11, "DEC", 12), LEFT(Data!O1425, 2)))</f>
        <v>70860</v>
      </c>
      <c r="P1425" t="str">
        <f>IF(ISBLANK(Data!P1425), "", Data!P1425)</f>
        <v>1XX1</v>
      </c>
      <c r="Q1425" t="str">
        <f>IF(ISBLANK(Data!Q1425), "", Data!Q1425)</f>
        <v>796564680</v>
      </c>
      <c r="R1425" t="str">
        <f>IF(ISBLANK(Data!R1425), "", Data!R1425)</f>
        <v>BU868102240009TE79656468</v>
      </c>
      <c r="S1425" t="str">
        <f>IF(ISBLANK(Data!S1425), "", Data!S1425)</f>
        <v>CH</v>
      </c>
      <c r="T1425" s="1" t="str">
        <f>IF(ISBLANK(Data!T1425),"",(Data!T1425))</f>
        <v/>
      </c>
      <c r="U1425" t="str">
        <f>IF(ISBLANK(Data!U1425), "", Data!U1425)</f>
        <v/>
      </c>
      <c r="V1425" t="str">
        <f>IF(ISBLANK(Data!V1425), "", Data!V1425)</f>
        <v/>
      </c>
      <c r="W1425" t="str">
        <f>IF(ISBLANK(Data!W1425), "", Data!W1425)</f>
        <v/>
      </c>
      <c r="X1425" t="str">
        <f>IF(ISBLANK(Data!X1425), "", Data!X1425)</f>
        <v/>
      </c>
      <c r="Y1425" t="str">
        <f>IF(ISBLANK(Data!Y1425), "", Data!Y1425)</f>
        <v/>
      </c>
      <c r="Z1425" t="str">
        <f>IF(ISBLANK(Data!Z1425), "", Data!Z1425)</f>
        <v>T/0061025E/P/YS</v>
      </c>
      <c r="AA1425" t="str">
        <f>IF(ISBLANK(Data!AA1425), "", Data!AA1425)</f>
        <v>+8201047054347</v>
      </c>
      <c r="AB1425" t="str">
        <f>IF(ISBLANK(Data!AB1425), "", Data!AB1425)</f>
        <v/>
      </c>
      <c r="AC1425" t="str">
        <f>IF(ISBLANK(Data!AC1425), "", Data!AC1425)</f>
        <v>L196400</v>
      </c>
      <c r="AD1425" t="str">
        <f>IF(ISBLANK(Data!AD1425), "", Data!AD1425)</f>
        <v/>
      </c>
      <c r="AE1425" t="str">
        <f>IF(ISBLANK(Data!AE1425), "", Data!AE1425)</f>
        <v/>
      </c>
      <c r="AF1425" s="7">
        <f>IF(ISBLANK(Data!AF1425), 0, _xlfn.NUMBERVALUE(SUBSTITUTE(Data!AF1425, ".", ",")))</f>
        <v>2796.74</v>
      </c>
      <c r="AG1425" t="str">
        <f>IF(ISBLANK(Data!AG1425), "", Data!AG1425)</f>
        <v>NKR</v>
      </c>
      <c r="AH1425" s="6">
        <f>IF(ISBLANK(Data!AH1425), 0, _xlfn.NUMBERVALUE(SUBSTITUTE(Data!AH1425, ".", ",")))</f>
        <v>2796.74</v>
      </c>
      <c r="AI1425" s="7">
        <f>IF(ISBLANK(Data!AI1425), "", _xlfn.NUMBERVALUE(SUBSTITUTE(Data!AI1425, ".", ",")))</f>
        <v>12000</v>
      </c>
      <c r="AJ1425" s="7">
        <f>IF(ISBLANK(Data!AJ1425), "", _xlfn.NUMBERVALUE(SUBSTITUTE(Data!AJ1425, ".", ",")))</f>
        <v>12000</v>
      </c>
      <c r="AK1425" s="7" t="str">
        <f>IF(ISBLANK(Data!AK1425), "", _xlfn.NUMBERVALUE(SUBSTITUTE(Data!AK1425, ".", ",")))</f>
        <v/>
      </c>
      <c r="AL1425">
        <f>IF(ISBLANK(Data!AL1425), "", Data!AL1425)</f>
        <v>0</v>
      </c>
      <c r="AM1425" s="15">
        <f>Table2[[#This Row],[DATE_IN]]-Table2[[#This Row],[DATE_OUT]]</f>
        <v>3</v>
      </c>
      <c r="AN1425" s="7" t="str">
        <f>IF(MID(RIGHT(Table2[[#This Row],[ADDR3]],3),1,1)=",",RIGHT(Table2[[#This Row],[ADDR3]],2),"")</f>
        <v/>
      </c>
      <c r="AO1425" s="7" t="str">
        <f>MID(Table2[[#This Row],[RES]],11,2)</f>
        <v>KP</v>
      </c>
      <c r="AP1425" s="7">
        <f>_xlfn.XLOOKUP(AG1425,Table3[CURRENCY],Table3[CONVERSION RATE],0)*Table2[[#This Row],[ORIGINAL PRICE]]</f>
        <v>2796.74</v>
      </c>
      <c r="AQ1425" s="7">
        <f>_xlfn.XLOOKUP(AG1425,Table3[CURRENCY],Table3[CONVERSION RATE],0)*Table2[[#This Row],[ORIGINAL PREPAYMENT]]</f>
        <v>2796.74</v>
      </c>
      <c r="AR1425" s="7"/>
      <c r="AS1425" s="15"/>
    </row>
    <row r="1426" spans="1:45" x14ac:dyDescent="0.25">
      <c r="A1426" t="str">
        <f>IF(ISBLANK(Data!A1426), "", Data!A1426)</f>
        <v>B</v>
      </c>
      <c r="B1426" s="2" cm="1">
        <f t="array" ref="B1426">IF(ISBLANK(Data!B1426), "", DATE(2000 + RIGHT(Data!B1426, 2), _xlfn.SWITCH(MID(Data!B1426, 3, 3), "JAN", 1, "FEB", 2, "MAR", 3, "APR", 4, "MAY", 5, "JUN", 6, "JUL", 7, "AUG", 8, "SEP", 9, "OCT", 10, "NOV", 11, "DEC", 12), LEFT(Data!B1426, 2)))</f>
        <v>45432</v>
      </c>
      <c r="C1426" t="str">
        <f>IF(ISBLANK(Data!C1426), "", Data!C1426)</f>
        <v>0272-3392-DE-0</v>
      </c>
      <c r="D1426" t="str">
        <f>IF(ISBLANK(Data!D1426), "", Data!D1426)</f>
        <v>QE492W</v>
      </c>
      <c r="E1426" t="str">
        <f>IF(ISBLANK(Data!E1426), "", Data!E1426)</f>
        <v>TOS</v>
      </c>
      <c r="F1426" s="2" cm="1">
        <f t="array" ref="F1426">IF(ISBLANK(Data!F1426), "", DATE(2000 + RIGHT(Data!F1426, 2), _xlfn.SWITCH(MID(Data!F1426, 3, 3), "JAN", 1, "FEB", 2, "MAR", 3, "APR", 4, "MAY", 5, "JUN", 6, "JUL", 7, "AUG", 8, "SEP", 9, "OCT", 10, "NOV", 11, "DEC", 12), LEFT(Data!F1426, 2)))</f>
        <v>45602</v>
      </c>
      <c r="G1426" t="str">
        <f>IF(ISBLANK(Data!G1426), "", Data!G1426)</f>
        <v>WED</v>
      </c>
      <c r="H1426" t="str">
        <f>IF(ISBLANK(Data!H1426), "", Data!H1426)</f>
        <v>SK4416</v>
      </c>
      <c r="I1426" t="str">
        <f>IF(ISBLANK(Data!I1426), "", Data!I1426)</f>
        <v>C</v>
      </c>
      <c r="J1426" t="str">
        <f>IF(ISBLANK(Data!J1426), "", Data!J1426)</f>
        <v>TOS</v>
      </c>
      <c r="K1426" s="2" cm="1">
        <f t="array" ref="K1426">IF(ISBLANK(Data!K1426), "", DATE(2000 + RIGHT(Data!K1426, 2), _xlfn.SWITCH(MID(Data!K1426, 3, 3), "JAN", 1, "FEB", 2, "MAR", 3, "APR", 4, "MAY", 5, "JUN", 6, "JUL", 7, "AUG", 8, "SEP", 9, "OCT", 10, "NOV", 11, "DEC", 12), LEFT(Data!K1426, 2)))</f>
        <v>45624</v>
      </c>
      <c r="L1426" t="str">
        <f>IF(ISBLANK(Data!L1426), "", Data!L1426)</f>
        <v>THU</v>
      </c>
      <c r="M1426" t="str">
        <f>IF(ISBLANK(Data!M1426), "", Data!M1426)</f>
        <v>GALONSKA,JASMIN</v>
      </c>
      <c r="N1426" t="str">
        <f>IF(ISBLANK(Data!N1426), "", Data!N1426)</f>
        <v>LM</v>
      </c>
      <c r="O1426" s="2" t="str" cm="1">
        <f t="array" ref="O1426">IF(ISBLANK(Data!O1426), "", DATE(2000 + RIGHT(Data!O1426, 2), _xlfn.SWITCH(MID(Data!O1426, 3, 3), "JAN", 1, "FEB", 2, "MAR", 3, "APR", 4, "MAY", 5, "JUN", 6, "JUL", 7, "AUG", 8, "SEP", 9, "OCT", 10, "NOV", 11, "DEC", 12), LEFT(Data!O1426, 2)))</f>
        <v/>
      </c>
      <c r="P1426" t="str">
        <f>IF(ISBLANK(Data!P1426), "", Data!P1426)</f>
        <v>1XX1</v>
      </c>
      <c r="Q1426" t="str">
        <f>IF(ISBLANK(Data!Q1426), "", Data!Q1426)</f>
        <v>NO128506510</v>
      </c>
      <c r="R1426" t="str">
        <f>IF(ISBLANK(Data!R1426), "", Data!R1426)</f>
        <v>BU873140020009TE12850651</v>
      </c>
      <c r="S1426" t="str">
        <f>IF(ISBLANK(Data!S1426), "", Data!S1426)</f>
        <v>CH</v>
      </c>
      <c r="T1426" s="1" t="str">
        <f>IF(ISBLANK(Data!T1426),"",(Data!T1426))</f>
        <v/>
      </c>
      <c r="U1426" t="str">
        <f>IF(ISBLANK(Data!U1426), "", Data!U1426)</f>
        <v/>
      </c>
      <c r="V1426" t="str">
        <f>IF(ISBLANK(Data!V1426), "", Data!V1426)</f>
        <v/>
      </c>
      <c r="W1426" t="str">
        <f>IF(ISBLANK(Data!W1426), "", Data!W1426)</f>
        <v/>
      </c>
      <c r="X1426" t="str">
        <f>IF(ISBLANK(Data!X1426), "", Data!X1426)</f>
        <v/>
      </c>
      <c r="Y1426" t="str">
        <f>IF(ISBLANK(Data!Y1426), "", Data!Y1426)</f>
        <v/>
      </c>
      <c r="Z1426" t="str">
        <f>IF(ISBLANK(Data!Z1426), "", Data!Z1426)</f>
        <v>T/0017146D/P/KU</v>
      </c>
      <c r="AA1426" t="str">
        <f>IF(ISBLANK(Data!AA1426), "", Data!AA1426)</f>
        <v>XXXXXXXXXXXXX</v>
      </c>
      <c r="AB1426" t="str">
        <f>IF(ISBLANK(Data!AB1426), "", Data!AB1426)</f>
        <v>CSS2Y</v>
      </c>
      <c r="AC1426" t="str">
        <f>IF(ISBLANK(Data!AC1426), "", Data!AC1426)</f>
        <v>L180700</v>
      </c>
      <c r="AD1426" t="str">
        <f>IF(ISBLANK(Data!AD1426), "", Data!AD1426)</f>
        <v/>
      </c>
      <c r="AE1426" t="str">
        <f>IF(ISBLANK(Data!AE1426), "", Data!AE1426)</f>
        <v/>
      </c>
      <c r="AF1426" s="7">
        <f>IF(ISBLANK(Data!AF1426), 0, _xlfn.NUMBERVALUE(SUBSTITUTE(Data!AF1426, ".", ",")))</f>
        <v>1031.51</v>
      </c>
      <c r="AG1426" t="str">
        <f>IF(ISBLANK(Data!AG1426), "", Data!AG1426)</f>
        <v>EUR</v>
      </c>
      <c r="AH1426" s="6">
        <f>IF(ISBLANK(Data!AH1426), 0, _xlfn.NUMBERVALUE(SUBSTITUTE(Data!AH1426, ".", ",")))</f>
        <v>1137.43</v>
      </c>
      <c r="AI1426" s="7">
        <f>IF(ISBLANK(Data!AI1426), "", _xlfn.NUMBERVALUE(SUBSTITUTE(Data!AI1426, ".", ",")))</f>
        <v>12000</v>
      </c>
      <c r="AJ1426" s="7">
        <f>IF(ISBLANK(Data!AJ1426), "", _xlfn.NUMBERVALUE(SUBSTITUTE(Data!AJ1426, ".", ",")))</f>
        <v>12000</v>
      </c>
      <c r="AK1426" s="7" t="str">
        <f>IF(ISBLANK(Data!AK1426), "", _xlfn.NUMBERVALUE(SUBSTITUTE(Data!AK1426, ".", ",")))</f>
        <v/>
      </c>
      <c r="AL1426">
        <f>IF(ISBLANK(Data!AL1426), "", Data!AL1426)</f>
        <v>0</v>
      </c>
      <c r="AM1426" s="15">
        <f>Table2[[#This Row],[DATE_IN]]-Table2[[#This Row],[DATE_OUT]]</f>
        <v>22</v>
      </c>
      <c r="AN1426" s="7" t="str">
        <f>IF(MID(RIGHT(Table2[[#This Row],[ADDR3]],3),1,1)=",",RIGHT(Table2[[#This Row],[ADDR3]],2),"")</f>
        <v/>
      </c>
      <c r="AO1426" s="7" t="str">
        <f>MID(Table2[[#This Row],[RES]],11,2)</f>
        <v>DE</v>
      </c>
      <c r="AP1426" s="7">
        <f>_xlfn.XLOOKUP(AG1426,Table3[CURRENCY],Table3[CONVERSION RATE],0)*Table2[[#This Row],[ORIGINAL PRICE]]</f>
        <v>13615.037100000001</v>
      </c>
      <c r="AQ1426" s="7">
        <f>_xlfn.XLOOKUP(AG1426,Table3[CURRENCY],Table3[CONVERSION RATE],0)*Table2[[#This Row],[ORIGINAL PREPAYMENT]]</f>
        <v>12347.174700000001</v>
      </c>
      <c r="AR1426" s="7"/>
      <c r="AS1426" s="15"/>
    </row>
    <row r="1427" spans="1:45" x14ac:dyDescent="0.25">
      <c r="A1427" t="str">
        <f>IF(ISBLANK(Data!A1427), "", Data!A1427)</f>
        <v>B</v>
      </c>
      <c r="B1427" s="2" cm="1">
        <f t="array" ref="B1427">IF(ISBLANK(Data!B1427), "", DATE(2000 + RIGHT(Data!B1427, 2), _xlfn.SWITCH(MID(Data!B1427, 3, 3), "JAN", 1, "FEB", 2, "MAR", 3, "APR", 4, "MAY", 5, "JUN", 6, "JUL", 7, "AUG", 8, "SEP", 9, "OCT", 10, "NOV", 11, "DEC", 12), LEFT(Data!B1427, 2)))</f>
        <v>45435</v>
      </c>
      <c r="C1427" t="str">
        <f>IF(ISBLANK(Data!C1427), "", Data!C1427)</f>
        <v>0291-0921-DE-6</v>
      </c>
      <c r="D1427" t="str">
        <f>IF(ISBLANK(Data!D1427), "", Data!D1427)</f>
        <v/>
      </c>
      <c r="E1427" t="str">
        <f>IF(ISBLANK(Data!E1427), "", Data!E1427)</f>
        <v>TOS</v>
      </c>
      <c r="F1427" s="2" cm="1">
        <f t="array" ref="F1427">IF(ISBLANK(Data!F1427), "", DATE(2000 + RIGHT(Data!F1427, 2), _xlfn.SWITCH(MID(Data!F1427, 3, 3), "JAN", 1, "FEB", 2, "MAR", 3, "APR", 4, "MAY", 5, "JUN", 6, "JUL", 7, "AUG", 8, "SEP", 9, "OCT", 10, "NOV", 11, "DEC", 12), LEFT(Data!F1427, 2)))</f>
        <v>45602</v>
      </c>
      <c r="G1427" t="str">
        <f>IF(ISBLANK(Data!G1427), "", Data!G1427)</f>
        <v>WED</v>
      </c>
      <c r="H1427" t="str">
        <f>IF(ISBLANK(Data!H1427), "", Data!H1427)</f>
        <v>LH870</v>
      </c>
      <c r="I1427" t="str">
        <f>IF(ISBLANK(Data!I1427), "", Data!I1427)</f>
        <v>B</v>
      </c>
      <c r="J1427" t="str">
        <f>IF(ISBLANK(Data!J1427), "", Data!J1427)</f>
        <v>TOS</v>
      </c>
      <c r="K1427" s="2" cm="1">
        <f t="array" ref="K1427">IF(ISBLANK(Data!K1427), "", DATE(2000 + RIGHT(Data!K1427, 2), _xlfn.SWITCH(MID(Data!K1427, 3, 3), "JAN", 1, "FEB", 2, "MAR", 3, "APR", 4, "MAY", 5, "JUN", 6, "JUL", 7, "AUG", 8, "SEP", 9, "OCT", 10, "NOV", 11, "DEC", 12), LEFT(Data!K1427, 2)))</f>
        <v>45610</v>
      </c>
      <c r="L1427" t="str">
        <f>IF(ISBLANK(Data!L1427), "", Data!L1427)</f>
        <v>THU</v>
      </c>
      <c r="M1427" t="str">
        <f>IF(ISBLANK(Data!M1427), "", Data!M1427)</f>
        <v>MERGENTHALER,UWE</v>
      </c>
      <c r="N1427" t="str">
        <f>IF(ISBLANK(Data!N1427), "", Data!N1427)</f>
        <v>LI</v>
      </c>
      <c r="O1427" s="2" cm="1">
        <f t="array" ref="O1427">IF(ISBLANK(Data!O1427), "", DATE(2000 + RIGHT(Data!O1427, 2), _xlfn.SWITCH(MID(Data!O1427, 3, 3), "JAN", 1, "FEB", 2, "MAR", 3, "APR", 4, "MAY", 5, "JUN", 6, "JUL", 7, "AUG", 8, "SEP", 9, "OCT", 10, "NOV", 11, "DEC", 12), LEFT(Data!O1427, 2)))</f>
        <v>59706</v>
      </c>
      <c r="P1427" t="str">
        <f>IF(ISBLANK(Data!P1427), "", Data!P1427)</f>
        <v>1XX1</v>
      </c>
      <c r="Q1427" t="str">
        <f>IF(ISBLANK(Data!Q1427), "", Data!Q1427)</f>
        <v/>
      </c>
      <c r="R1427" t="str">
        <f>IF(ISBLANK(Data!R1427), "", Data!R1427)</f>
        <v>CM548696XXXXXX3447</v>
      </c>
      <c r="S1427" t="str">
        <f>IF(ISBLANK(Data!S1427), "", Data!S1427)</f>
        <v>CV</v>
      </c>
      <c r="T1427" s="1" t="str">
        <f>IF(ISBLANK(Data!T1427),"",(Data!T1427))</f>
        <v>06/27</v>
      </c>
      <c r="U1427" t="str">
        <f>IF(ISBLANK(Data!U1427), "", Data!U1427)</f>
        <v/>
      </c>
      <c r="V1427" t="str">
        <f>IF(ISBLANK(Data!V1427), "", Data!V1427)</f>
        <v>LEHARSTRASSE 50</v>
      </c>
      <c r="W1427" t="str">
        <f>IF(ISBLANK(Data!W1427), "", Data!W1427)</f>
        <v/>
      </c>
      <c r="X1427" t="str">
        <f>IF(ISBLANK(Data!X1427), "", Data!X1427)</f>
        <v>71691 FREIBERG             ,DE</v>
      </c>
      <c r="Y1427" t="str">
        <f>IF(ISBLANK(Data!Y1427), "", Data!Y1427)</f>
        <v/>
      </c>
      <c r="Z1427" t="str">
        <f>IF(ISBLANK(Data!Z1427), "", Data!Z1427)</f>
        <v>T/0016096D/P/RO</v>
      </c>
      <c r="AA1427" t="str">
        <f>IF(ISBLANK(Data!AA1427), "", Data!AA1427)</f>
        <v>0049 82199949983</v>
      </c>
      <c r="AB1427" t="str">
        <f>IF(ISBLANK(Data!AB1427), "", Data!AB1427)</f>
        <v>ADR/</v>
      </c>
      <c r="AC1427" t="str">
        <f>IF(ISBLANK(Data!AC1427), "", Data!AC1427)</f>
        <v>L206300</v>
      </c>
      <c r="AD1427" t="str">
        <f>IF(ISBLANK(Data!AD1427), "", Data!AD1427)</f>
        <v/>
      </c>
      <c r="AE1427" t="str">
        <f>IF(ISBLANK(Data!AE1427), "", Data!AE1427)</f>
        <v/>
      </c>
      <c r="AF1427" s="7">
        <f>IF(ISBLANK(Data!AF1427), 0, _xlfn.NUMBERVALUE(SUBSTITUTE(Data!AF1427, ".", ",")))</f>
        <v>0</v>
      </c>
      <c r="AG1427" t="str">
        <f>IF(ISBLANK(Data!AG1427), "", Data!AG1427)</f>
        <v>EUR</v>
      </c>
      <c r="AH1427" s="6">
        <f>IF(ISBLANK(Data!AH1427), 0, _xlfn.NUMBERVALUE(SUBSTITUTE(Data!AH1427, ".", ",")))</f>
        <v>379.71</v>
      </c>
      <c r="AI1427" s="7">
        <f>IF(ISBLANK(Data!AI1427), "", _xlfn.NUMBERVALUE(SUBSTITUTE(Data!AI1427, ".", ",")))</f>
        <v>12000</v>
      </c>
      <c r="AJ1427" s="7">
        <f>IF(ISBLANK(Data!AJ1427), "", _xlfn.NUMBERVALUE(SUBSTITUTE(Data!AJ1427, ".", ",")))</f>
        <v>12000</v>
      </c>
      <c r="AK1427" s="7" t="str">
        <f>IF(ISBLANK(Data!AK1427), "", _xlfn.NUMBERVALUE(SUBSTITUTE(Data!AK1427, ".", ",")))</f>
        <v/>
      </c>
      <c r="AL1427">
        <f>IF(ISBLANK(Data!AL1427), "", Data!AL1427)</f>
        <v>0</v>
      </c>
      <c r="AM1427" s="15">
        <f>Table2[[#This Row],[DATE_IN]]-Table2[[#This Row],[DATE_OUT]]</f>
        <v>8</v>
      </c>
      <c r="AN1427" s="7" t="str">
        <f>IF(MID(RIGHT(Table2[[#This Row],[ADDR3]],3),1,1)=",",RIGHT(Table2[[#This Row],[ADDR3]],2),"")</f>
        <v>DE</v>
      </c>
      <c r="AO1427" s="7" t="str">
        <f>MID(Table2[[#This Row],[RES]],11,2)</f>
        <v>DE</v>
      </c>
      <c r="AP1427" s="7">
        <f>_xlfn.XLOOKUP(AG1427,Table3[CURRENCY],Table3[CONVERSION RATE],0)*Table2[[#This Row],[ORIGINAL PRICE]]</f>
        <v>4545.1287000000002</v>
      </c>
      <c r="AQ1427" s="7">
        <f>_xlfn.XLOOKUP(AG1427,Table3[CURRENCY],Table3[CONVERSION RATE],0)*Table2[[#This Row],[ORIGINAL PREPAYMENT]]</f>
        <v>0</v>
      </c>
      <c r="AR1427" s="7"/>
      <c r="AS1427" s="15"/>
    </row>
    <row r="1428" spans="1:45" x14ac:dyDescent="0.25">
      <c r="A1428" t="str">
        <f>IF(ISBLANK(Data!A1428), "", Data!A1428)</f>
        <v>B</v>
      </c>
      <c r="B1428" s="2" cm="1">
        <f t="array" ref="B1428">IF(ISBLANK(Data!B1428), "", DATE(2000 + RIGHT(Data!B1428, 2), _xlfn.SWITCH(MID(Data!B1428, 3, 3), "JAN", 1, "FEB", 2, "MAR", 3, "APR", 4, "MAY", 5, "JUN", 6, "JUL", 7, "AUG", 8, "SEP", 9, "OCT", 10, "NOV", 11, "DEC", 12), LEFT(Data!B1428, 2)))</f>
        <v>45344</v>
      </c>
      <c r="C1428" t="str">
        <f>IF(ISBLANK(Data!C1428), "", Data!C1428)</f>
        <v>4730-5493-DE-4</v>
      </c>
      <c r="D1428" t="str">
        <f>IF(ISBLANK(Data!D1428), "", Data!D1428)</f>
        <v/>
      </c>
      <c r="E1428" t="str">
        <f>IF(ISBLANK(Data!E1428), "", Data!E1428)</f>
        <v>TOS</v>
      </c>
      <c r="F1428" s="2" cm="1">
        <f t="array" ref="F1428">IF(ISBLANK(Data!F1428), "", DATE(2000 + RIGHT(Data!F1428, 2), _xlfn.SWITCH(MID(Data!F1428, 3, 3), "JAN", 1, "FEB", 2, "MAR", 3, "APR", 4, "MAY", 5, "JUN", 6, "JUL", 7, "AUG", 8, "SEP", 9, "OCT", 10, "NOV", 11, "DEC", 12), LEFT(Data!F1428, 2)))</f>
        <v>45602</v>
      </c>
      <c r="G1428" t="str">
        <f>IF(ISBLANK(Data!G1428), "", Data!G1428)</f>
        <v>WED</v>
      </c>
      <c r="H1428" t="str">
        <f>IF(ISBLANK(Data!H1428), "", Data!H1428)</f>
        <v>LH6144</v>
      </c>
      <c r="I1428" t="str">
        <f>IF(ISBLANK(Data!I1428), "", Data!I1428)</f>
        <v>C</v>
      </c>
      <c r="J1428" t="str">
        <f>IF(ISBLANK(Data!J1428), "", Data!J1428)</f>
        <v>TOS</v>
      </c>
      <c r="K1428" s="2" cm="1">
        <f t="array" ref="K1428">IF(ISBLANK(Data!K1428), "", DATE(2000 + RIGHT(Data!K1428, 2), _xlfn.SWITCH(MID(Data!K1428, 3, 3), "JAN", 1, "FEB", 2, "MAR", 3, "APR", 4, "MAY", 5, "JUN", 6, "JUL", 7, "AUG", 8, "SEP", 9, "OCT", 10, "NOV", 11, "DEC", 12), LEFT(Data!K1428, 2)))</f>
        <v>45609</v>
      </c>
      <c r="L1428" t="str">
        <f>IF(ISBLANK(Data!L1428), "", Data!L1428)</f>
        <v>WED</v>
      </c>
      <c r="M1428" t="str">
        <f>IF(ISBLANK(Data!M1428), "", Data!M1428)</f>
        <v>SCHMITTWOLF,JOHANNES</v>
      </c>
      <c r="N1428" t="str">
        <f>IF(ISBLANK(Data!N1428), "", Data!N1428)</f>
        <v>LI</v>
      </c>
      <c r="O1428" s="2" cm="1">
        <f t="array" ref="O1428">IF(ISBLANK(Data!O1428), "", DATE(2000 + RIGHT(Data!O1428, 2), _xlfn.SWITCH(MID(Data!O1428, 3, 3), "JAN", 1, "FEB", 2, "MAR", 3, "APR", 4, "MAY", 5, "JUN", 6, "JUL", 7, "AUG", 8, "SEP", 9, "OCT", 10, "NOV", 11, "DEC", 12), LEFT(Data!O1428, 2)))</f>
        <v>67965</v>
      </c>
      <c r="P1428" t="str">
        <f>IF(ISBLANK(Data!P1428), "", Data!P1428)</f>
        <v>1XX1</v>
      </c>
      <c r="Q1428" t="str">
        <f>IF(ISBLANK(Data!Q1428), "", Data!Q1428)</f>
        <v>12345678</v>
      </c>
      <c r="R1428" t="str">
        <f>IF(ISBLANK(Data!R1428), "", Data!R1428)</f>
        <v>BU872090740004TE47305493</v>
      </c>
      <c r="S1428" t="str">
        <f>IF(ISBLANK(Data!S1428), "", Data!S1428)</f>
        <v>CH</v>
      </c>
      <c r="T1428" s="1" t="str">
        <f>IF(ISBLANK(Data!T1428),"",(Data!T1428))</f>
        <v/>
      </c>
      <c r="U1428" t="str">
        <f>IF(ISBLANK(Data!U1428), "", Data!U1428)</f>
        <v/>
      </c>
      <c r="V1428" t="str">
        <f>IF(ISBLANK(Data!V1428), "", Data!V1428)</f>
        <v>AM STEINIG 5</v>
      </c>
      <c r="W1428" t="str">
        <f>IF(ISBLANK(Data!W1428), "", Data!W1428)</f>
        <v/>
      </c>
      <c r="X1428" t="str">
        <f>IF(ISBLANK(Data!X1428), "", Data!X1428)</f>
        <v>96179 RATTELSDORF          ,DE</v>
      </c>
      <c r="Y1428" t="str">
        <f>IF(ISBLANK(Data!Y1428), "", Data!Y1428)</f>
        <v/>
      </c>
      <c r="Z1428" t="str">
        <f>IF(ISBLANK(Data!Z1428), "", Data!Z1428)</f>
        <v>T/0041650E/P/RO</v>
      </c>
      <c r="AA1428" t="str">
        <f>IF(ISBLANK(Data!AA1428), "", Data!AA1428)</f>
        <v>0049 1739689689</v>
      </c>
      <c r="AB1428" t="str">
        <f>IF(ISBLANK(Data!AB1428), "", Data!AB1428)</f>
        <v>CSS/</v>
      </c>
      <c r="AC1428" t="str">
        <f>IF(ISBLANK(Data!AC1428), "", Data!AC1428)</f>
        <v>L206300</v>
      </c>
      <c r="AD1428" t="str">
        <f>IF(ISBLANK(Data!AD1428), "", Data!AD1428)</f>
        <v/>
      </c>
      <c r="AE1428" t="str">
        <f>IF(ISBLANK(Data!AE1428), "", Data!AE1428)</f>
        <v/>
      </c>
      <c r="AF1428" s="7">
        <f>IF(ISBLANK(Data!AF1428), 0, _xlfn.NUMBERVALUE(SUBSTITUTE(Data!AF1428, ".", ",")))</f>
        <v>314.64</v>
      </c>
      <c r="AG1428" t="str">
        <f>IF(ISBLANK(Data!AG1428), "", Data!AG1428)</f>
        <v>EUR</v>
      </c>
      <c r="AH1428" s="6">
        <f>IF(ISBLANK(Data!AH1428), 0, _xlfn.NUMBERVALUE(SUBSTITUTE(Data!AH1428, ".", ",")))</f>
        <v>343.83</v>
      </c>
      <c r="AI1428" s="7">
        <f>IF(ISBLANK(Data!AI1428), "", _xlfn.NUMBERVALUE(SUBSTITUTE(Data!AI1428, ".", ",")))</f>
        <v>12000</v>
      </c>
      <c r="AJ1428" s="7">
        <f>IF(ISBLANK(Data!AJ1428), "", _xlfn.NUMBERVALUE(SUBSTITUTE(Data!AJ1428, ".", ",")))</f>
        <v>12000</v>
      </c>
      <c r="AK1428" s="7" t="str">
        <f>IF(ISBLANK(Data!AK1428), "", _xlfn.NUMBERVALUE(SUBSTITUTE(Data!AK1428, ".", ",")))</f>
        <v/>
      </c>
      <c r="AL1428">
        <f>IF(ISBLANK(Data!AL1428), "", Data!AL1428)</f>
        <v>0</v>
      </c>
      <c r="AM1428" s="15">
        <f>Table2[[#This Row],[DATE_IN]]-Table2[[#This Row],[DATE_OUT]]</f>
        <v>7</v>
      </c>
      <c r="AN1428" s="7" t="str">
        <f>IF(MID(RIGHT(Table2[[#This Row],[ADDR3]],3),1,1)=",",RIGHT(Table2[[#This Row],[ADDR3]],2),"")</f>
        <v>DE</v>
      </c>
      <c r="AO1428" s="7" t="str">
        <f>MID(Table2[[#This Row],[RES]],11,2)</f>
        <v>DE</v>
      </c>
      <c r="AP1428" s="7">
        <f>_xlfn.XLOOKUP(AG1428,Table3[CURRENCY],Table3[CONVERSION RATE],0)*Table2[[#This Row],[ORIGINAL PRICE]]</f>
        <v>4115.6450999999997</v>
      </c>
      <c r="AQ1428" s="7">
        <f>_xlfn.XLOOKUP(AG1428,Table3[CURRENCY],Table3[CONVERSION RATE],0)*Table2[[#This Row],[ORIGINAL PREPAYMENT]]</f>
        <v>3766.2408</v>
      </c>
      <c r="AR1428" s="7"/>
      <c r="AS1428" s="15"/>
    </row>
    <row r="1429" spans="1:45" x14ac:dyDescent="0.25">
      <c r="A1429" t="str">
        <f>IF(ISBLANK(Data!A1429), "", Data!A1429)</f>
        <v>B</v>
      </c>
      <c r="B1429" s="2" cm="1">
        <f t="array" ref="B1429">IF(ISBLANK(Data!B1429), "", DATE(2000 + RIGHT(Data!B1429, 2), _xlfn.SWITCH(MID(Data!B1429, 3, 3), "JAN", 1, "FEB", 2, "MAR", 3, "APR", 4, "MAY", 5, "JUN", 6, "JUL", 7, "AUG", 8, "SEP", 9, "OCT", 10, "NOV", 11, "DEC", 12), LEFT(Data!B1429, 2)))</f>
        <v>45408</v>
      </c>
      <c r="C1429" t="str">
        <f>IF(ISBLANK(Data!C1429), "", Data!C1429)</f>
        <v>0119-6642-DE-6</v>
      </c>
      <c r="D1429" t="str">
        <f>IF(ISBLANK(Data!D1429), "", Data!D1429)</f>
        <v>QE576Z</v>
      </c>
      <c r="E1429" t="str">
        <f>IF(ISBLANK(Data!E1429), "", Data!E1429)</f>
        <v>TOS</v>
      </c>
      <c r="F1429" s="2" cm="1">
        <f t="array" ref="F1429">IF(ISBLANK(Data!F1429), "", DATE(2000 + RIGHT(Data!F1429, 2), _xlfn.SWITCH(MID(Data!F1429, 3, 3), "JAN", 1, "FEB", 2, "MAR", 3, "APR", 4, "MAY", 5, "JUN", 6, "JUL", 7, "AUG", 8, "SEP", 9, "OCT", 10, "NOV", 11, "DEC", 12), LEFT(Data!F1429, 2)))</f>
        <v>45603</v>
      </c>
      <c r="G1429" t="str">
        <f>IF(ISBLANK(Data!G1429), "", Data!G1429)</f>
        <v>THU</v>
      </c>
      <c r="H1429" t="str">
        <f>IF(ISBLANK(Data!H1429), "", Data!H1429)</f>
        <v>DY1125</v>
      </c>
      <c r="I1429" t="str">
        <f>IF(ISBLANK(Data!I1429), "", Data!I1429)</f>
        <v>C</v>
      </c>
      <c r="J1429" t="str">
        <f>IF(ISBLANK(Data!J1429), "", Data!J1429)</f>
        <v>TOS</v>
      </c>
      <c r="K1429" s="2" cm="1">
        <f t="array" ref="K1429">IF(ISBLANK(Data!K1429), "", DATE(2000 + RIGHT(Data!K1429, 2), _xlfn.SWITCH(MID(Data!K1429, 3, 3), "JAN", 1, "FEB", 2, "MAR", 3, "APR", 4, "MAY", 5, "JUN", 6, "JUL", 7, "AUG", 8, "SEP", 9, "OCT", 10, "NOV", 11, "DEC", 12), LEFT(Data!K1429, 2)))</f>
        <v>45610</v>
      </c>
      <c r="L1429" t="str">
        <f>IF(ISBLANK(Data!L1429), "", Data!L1429)</f>
        <v>THU</v>
      </c>
      <c r="M1429" t="str">
        <f>IF(ISBLANK(Data!M1429), "", Data!M1429)</f>
        <v>STAPPERT,ALEXANDER,HERR</v>
      </c>
      <c r="N1429" t="str">
        <f>IF(ISBLANK(Data!N1429), "", Data!N1429)</f>
        <v>LI</v>
      </c>
      <c r="O1429" s="2" cm="1">
        <f t="array" ref="O1429">IF(ISBLANK(Data!O1429), "", DATE(2000 + RIGHT(Data!O1429, 2), _xlfn.SWITCH(MID(Data!O1429, 3, 3), "JAN", 1, "FEB", 2, "MAR", 3, "APR", 4, "MAY", 5, "JUN", 6, "JUL", 7, "AUG", 8, "SEP", 9, "OCT", 10, "NOV", 11, "DEC", 12), LEFT(Data!O1429, 2)))</f>
        <v>69525</v>
      </c>
      <c r="P1429" t="str">
        <f>IF(ISBLANK(Data!P1429), "", Data!P1429)</f>
        <v>1001</v>
      </c>
      <c r="Q1429" t="str">
        <f>IF(ISBLANK(Data!Q1429), "", Data!Q1429)</f>
        <v>21113821</v>
      </c>
      <c r="R1429" t="str">
        <f>IF(ISBLANK(Data!R1429), "", Data!R1429)</f>
        <v>BU873141860007TE21113821</v>
      </c>
      <c r="S1429" t="str">
        <f>IF(ISBLANK(Data!S1429), "", Data!S1429)</f>
        <v>CH</v>
      </c>
      <c r="T1429" s="1" t="str">
        <f>IF(ISBLANK(Data!T1429),"",(Data!T1429))</f>
        <v/>
      </c>
      <c r="U1429" t="str">
        <f>IF(ISBLANK(Data!U1429), "", Data!U1429)</f>
        <v/>
      </c>
      <c r="V1429" t="str">
        <f>IF(ISBLANK(Data!V1429), "", Data!V1429)</f>
        <v>FREUDENTHALSTR. 55</v>
      </c>
      <c r="W1429" t="str">
        <f>IF(ISBLANK(Data!W1429), "", Data!W1429)</f>
        <v/>
      </c>
      <c r="X1429" t="str">
        <f>IF(ISBLANK(Data!X1429), "", Data!X1429)</f>
        <v>30419,HANNOVER,DE</v>
      </c>
      <c r="Y1429" t="str">
        <f>IF(ISBLANK(Data!Y1429), "", Data!Y1429)</f>
        <v>DEXXJ49200M0M32</v>
      </c>
      <c r="Z1429" t="str">
        <f>IF(ISBLANK(Data!Z1429), "", Data!Z1429)</f>
        <v>T/0067185D/P/T5</v>
      </c>
      <c r="AA1429" t="str">
        <f>IF(ISBLANK(Data!AA1429), "", Data!AA1429)</f>
        <v>+49-15732610536</v>
      </c>
      <c r="AB1429" t="str">
        <f>IF(ISBLANK(Data!AB1429), "", Data!AB1429)</f>
        <v>OCI/</v>
      </c>
      <c r="AC1429" t="str">
        <f>IF(ISBLANK(Data!AC1429), "", Data!AC1429)</f>
        <v>L196000</v>
      </c>
      <c r="AD1429" t="str">
        <f>IF(ISBLANK(Data!AD1429), "", Data!AD1429)</f>
        <v/>
      </c>
      <c r="AE1429" t="str">
        <f>IF(ISBLANK(Data!AE1429), "", Data!AE1429)</f>
        <v/>
      </c>
      <c r="AF1429" s="7">
        <f>IF(ISBLANK(Data!AF1429), 0, _xlfn.NUMBERVALUE(SUBSTITUTE(Data!AF1429, ".", ",")))</f>
        <v>332.79</v>
      </c>
      <c r="AG1429" t="str">
        <f>IF(ISBLANK(Data!AG1429), "", Data!AG1429)</f>
        <v>EUR</v>
      </c>
      <c r="AH1429" s="6">
        <f>IF(ISBLANK(Data!AH1429), 0, _xlfn.NUMBERVALUE(SUBSTITUTE(Data!AH1429, ".", ",")))</f>
        <v>362.38</v>
      </c>
      <c r="AI1429" s="7">
        <f>IF(ISBLANK(Data!AI1429), "", _xlfn.NUMBERVALUE(SUBSTITUTE(Data!AI1429, ".", ",")))</f>
        <v>12000</v>
      </c>
      <c r="AJ1429" s="7">
        <f>IF(ISBLANK(Data!AJ1429), "", _xlfn.NUMBERVALUE(SUBSTITUTE(Data!AJ1429, ".", ",")))</f>
        <v>12000</v>
      </c>
      <c r="AK1429" s="7" t="str">
        <f>IF(ISBLANK(Data!AK1429), "", _xlfn.NUMBERVALUE(SUBSTITUTE(Data!AK1429, ".", ",")))</f>
        <v/>
      </c>
      <c r="AL1429">
        <f>IF(ISBLANK(Data!AL1429), "", Data!AL1429)</f>
        <v>0</v>
      </c>
      <c r="AM1429" s="15">
        <f>Table2[[#This Row],[DATE_IN]]-Table2[[#This Row],[DATE_OUT]]</f>
        <v>7</v>
      </c>
      <c r="AN1429" s="7" t="str">
        <f>IF(MID(RIGHT(Table2[[#This Row],[ADDR3]],3),1,1)=",",RIGHT(Table2[[#This Row],[ADDR3]],2),"")</f>
        <v>DE</v>
      </c>
      <c r="AO1429" s="7" t="str">
        <f>MID(Table2[[#This Row],[RES]],11,2)</f>
        <v>DE</v>
      </c>
      <c r="AP1429" s="7">
        <f>_xlfn.XLOOKUP(AG1429,Table3[CURRENCY],Table3[CONVERSION RATE],0)*Table2[[#This Row],[ORIGINAL PRICE]]</f>
        <v>4337.6886000000004</v>
      </c>
      <c r="AQ1429" s="7">
        <f>_xlfn.XLOOKUP(AG1429,Table3[CURRENCY],Table3[CONVERSION RATE],0)*Table2[[#This Row],[ORIGINAL PREPAYMENT]]</f>
        <v>3983.4963000000002</v>
      </c>
      <c r="AR1429" s="7"/>
      <c r="AS1429" s="15"/>
    </row>
    <row r="1430" spans="1:45" x14ac:dyDescent="0.25">
      <c r="A1430" t="str">
        <f>IF(ISBLANK(Data!A1430), "", Data!A1430)</f>
        <v>B</v>
      </c>
      <c r="B1430" s="2" cm="1">
        <f t="array" ref="B1430">IF(ISBLANK(Data!B1430), "", DATE(2000 + RIGHT(Data!B1430, 2), _xlfn.SWITCH(MID(Data!B1430, 3, 3), "JAN", 1, "FEB", 2, "MAR", 3, "APR", 4, "MAY", 5, "JUN", 6, "JUL", 7, "AUG", 8, "SEP", 9, "OCT", 10, "NOV", 11, "DEC", 12), LEFT(Data!B1430, 2)))</f>
        <v>45489</v>
      </c>
      <c r="C1430" t="str">
        <f>IF(ISBLANK(Data!C1430), "", Data!C1430)</f>
        <v>0608-5694-TH-6</v>
      </c>
      <c r="D1430" t="str">
        <f>IF(ISBLANK(Data!D1430), "", Data!D1430)</f>
        <v/>
      </c>
      <c r="E1430" t="str">
        <f>IF(ISBLANK(Data!E1430), "", Data!E1430)</f>
        <v>TOS</v>
      </c>
      <c r="F1430" s="2" cm="1">
        <f t="array" ref="F1430">IF(ISBLANK(Data!F1430), "", DATE(2000 + RIGHT(Data!F1430, 2), _xlfn.SWITCH(MID(Data!F1430, 3, 3), "JAN", 1, "FEB", 2, "MAR", 3, "APR", 4, "MAY", 5, "JUN", 6, "JUL", 7, "AUG", 8, "SEP", 9, "OCT", 10, "NOV", 11, "DEC", 12), LEFT(Data!F1430, 2)))</f>
        <v>45604</v>
      </c>
      <c r="G1430" t="str">
        <f>IF(ISBLANK(Data!G1430), "", Data!G1430)</f>
        <v>FRI</v>
      </c>
      <c r="H1430" t="str">
        <f>IF(ISBLANK(Data!H1430), "", Data!H1430)</f>
        <v/>
      </c>
      <c r="I1430" t="str">
        <f>IF(ISBLANK(Data!I1430), "", Data!I1430)</f>
        <v>B</v>
      </c>
      <c r="J1430" t="str">
        <f>IF(ISBLANK(Data!J1430), "", Data!J1430)</f>
        <v>TOS</v>
      </c>
      <c r="K1430" s="2" cm="1">
        <f t="array" ref="K1430">IF(ISBLANK(Data!K1430), "", DATE(2000 + RIGHT(Data!K1430, 2), _xlfn.SWITCH(MID(Data!K1430, 3, 3), "JAN", 1, "FEB", 2, "MAR", 3, "APR", 4, "MAY", 5, "JUN", 6, "JUL", 7, "AUG", 8, "SEP", 9, "OCT", 10, "NOV", 11, "DEC", 12), LEFT(Data!K1430, 2)))</f>
        <v>45606</v>
      </c>
      <c r="L1430" t="str">
        <f>IF(ISBLANK(Data!L1430), "", Data!L1430)</f>
        <v>SUN</v>
      </c>
      <c r="M1430" t="str">
        <f>IF(ISBLANK(Data!M1430), "", Data!M1430)</f>
        <v>CHUMRIT,SUNTHAREE</v>
      </c>
      <c r="N1430" t="str">
        <f>IF(ISBLANK(Data!N1430), "", Data!N1430)</f>
        <v>H6</v>
      </c>
      <c r="O1430" s="2" t="str" cm="1">
        <f t="array" ref="O1430">IF(ISBLANK(Data!O1430), "", DATE(2000 + RIGHT(Data!O1430, 2), _xlfn.SWITCH(MID(Data!O1430, 3, 3), "JAN", 1, "FEB", 2, "MAR", 3, "APR", 4, "MAY", 5, "JUN", 6, "JUL", 7, "AUG", 8, "SEP", 9, "OCT", 10, "NOV", 11, "DEC", 12), LEFT(Data!O1430, 2)))</f>
        <v/>
      </c>
      <c r="P1430" t="str">
        <f>IF(ISBLANK(Data!P1430), "", Data!P1430)</f>
        <v>1001</v>
      </c>
      <c r="Q1430" t="str">
        <f>IF(ISBLANK(Data!Q1430), "", Data!Q1430)</f>
        <v/>
      </c>
      <c r="R1430" t="str">
        <f>IF(ISBLANK(Data!R1430), "", Data!R1430)</f>
        <v/>
      </c>
      <c r="S1430" t="str">
        <f>IF(ISBLANK(Data!S1430), "", Data!S1430)</f>
        <v/>
      </c>
      <c r="T1430" s="1" t="str">
        <f>IF(ISBLANK(Data!T1430),"",(Data!T1430))</f>
        <v/>
      </c>
      <c r="U1430" t="str">
        <f>IF(ISBLANK(Data!U1430), "", Data!U1430)</f>
        <v/>
      </c>
      <c r="V1430" t="str">
        <f>IF(ISBLANK(Data!V1430), "", Data!V1430)</f>
        <v/>
      </c>
      <c r="W1430" t="str">
        <f>IF(ISBLANK(Data!W1430), "", Data!W1430)</f>
        <v/>
      </c>
      <c r="X1430" t="str">
        <f>IF(ISBLANK(Data!X1430), "", Data!X1430)</f>
        <v/>
      </c>
      <c r="Y1430" t="str">
        <f>IF(ISBLANK(Data!Y1430), "", Data!Y1430)</f>
        <v/>
      </c>
      <c r="Z1430" t="str">
        <f>IF(ISBLANK(Data!Z1430), "", Data!Z1430)</f>
        <v>T/0061364E/P/7D</v>
      </c>
      <c r="AA1430" t="str">
        <f>IF(ISBLANK(Data!AA1430), "", Data!AA1430)</f>
        <v>66896606955</v>
      </c>
      <c r="AB1430" t="str">
        <f>IF(ISBLANK(Data!AB1430), "", Data!AB1430)</f>
        <v/>
      </c>
      <c r="AC1430" t="str">
        <f>IF(ISBLANK(Data!AC1430), "", Data!AC1430)</f>
        <v>D145200</v>
      </c>
      <c r="AD1430" t="str">
        <f>IF(ISBLANK(Data!AD1430), "", Data!AD1430)</f>
        <v/>
      </c>
      <c r="AE1430" t="str">
        <f>IF(ISBLANK(Data!AE1430), "", Data!AE1430)</f>
        <v/>
      </c>
      <c r="AF1430" s="7">
        <f>IF(ISBLANK(Data!AF1430), 0, _xlfn.NUMBERVALUE(SUBSTITUTE(Data!AF1430, ".", ",")))</f>
        <v>0</v>
      </c>
      <c r="AG1430" t="str">
        <f>IF(ISBLANK(Data!AG1430), "", Data!AG1430)</f>
        <v>NKR</v>
      </c>
      <c r="AH1430" s="6">
        <f>IF(ISBLANK(Data!AH1430), 0, _xlfn.NUMBERVALUE(SUBSTITUTE(Data!AH1430, ".", ",")))</f>
        <v>1737.75</v>
      </c>
      <c r="AI1430" s="7">
        <f>IF(ISBLANK(Data!AI1430), "", _xlfn.NUMBERVALUE(SUBSTITUTE(Data!AI1430, ".", ",")))</f>
        <v>12000</v>
      </c>
      <c r="AJ1430" s="7">
        <f>IF(ISBLANK(Data!AJ1430), "", _xlfn.NUMBERVALUE(SUBSTITUTE(Data!AJ1430, ".", ",")))</f>
        <v>12000</v>
      </c>
      <c r="AK1430" s="7" t="str">
        <f>IF(ISBLANK(Data!AK1430), "", _xlfn.NUMBERVALUE(SUBSTITUTE(Data!AK1430, ".", ",")))</f>
        <v/>
      </c>
      <c r="AL1430">
        <f>IF(ISBLANK(Data!AL1430), "", Data!AL1430)</f>
        <v>0</v>
      </c>
      <c r="AM1430" s="15">
        <f>Table2[[#This Row],[DATE_IN]]-Table2[[#This Row],[DATE_OUT]]</f>
        <v>2</v>
      </c>
      <c r="AN1430" s="7" t="str">
        <f>IF(MID(RIGHT(Table2[[#This Row],[ADDR3]],3),1,1)=",",RIGHT(Table2[[#This Row],[ADDR3]],2),"")</f>
        <v/>
      </c>
      <c r="AO1430" s="7" t="str">
        <f>MID(Table2[[#This Row],[RES]],11,2)</f>
        <v>TH</v>
      </c>
      <c r="AP1430" s="7">
        <f>_xlfn.XLOOKUP(AG1430,Table3[CURRENCY],Table3[CONVERSION RATE],0)*Table2[[#This Row],[ORIGINAL PRICE]]</f>
        <v>1737.75</v>
      </c>
      <c r="AQ1430" s="7">
        <f>_xlfn.XLOOKUP(AG1430,Table3[CURRENCY],Table3[CONVERSION RATE],0)*Table2[[#This Row],[ORIGINAL PREPAYMENT]]</f>
        <v>0</v>
      </c>
      <c r="AR1430" s="7"/>
      <c r="AS1430" s="15"/>
    </row>
    <row r="1431" spans="1:45" x14ac:dyDescent="0.25">
      <c r="A1431" t="str">
        <f>IF(ISBLANK(Data!A1431), "", Data!A1431)</f>
        <v>B</v>
      </c>
      <c r="B1431" s="2" cm="1">
        <f t="array" ref="B1431">IF(ISBLANK(Data!B1431), "", DATE(2000 + RIGHT(Data!B1431, 2), _xlfn.SWITCH(MID(Data!B1431, 3, 3), "JAN", 1, "FEB", 2, "MAR", 3, "APR", 4, "MAY", 5, "JUN", 6, "JUL", 7, "AUG", 8, "SEP", 9, "OCT", 10, "NOV", 11, "DEC", 12), LEFT(Data!B1431, 2)))</f>
        <v>45489</v>
      </c>
      <c r="C1431" t="str">
        <f>IF(ISBLANK(Data!C1431), "", Data!C1431)</f>
        <v>0608-6351-TH-5</v>
      </c>
      <c r="D1431" t="str">
        <f>IF(ISBLANK(Data!D1431), "", Data!D1431)</f>
        <v/>
      </c>
      <c r="E1431" t="str">
        <f>IF(ISBLANK(Data!E1431), "", Data!E1431)</f>
        <v>TOS</v>
      </c>
      <c r="F1431" s="2" cm="1">
        <f t="array" ref="F1431">IF(ISBLANK(Data!F1431), "", DATE(2000 + RIGHT(Data!F1431, 2), _xlfn.SWITCH(MID(Data!F1431, 3, 3), "JAN", 1, "FEB", 2, "MAR", 3, "APR", 4, "MAY", 5, "JUN", 6, "JUL", 7, "AUG", 8, "SEP", 9, "OCT", 10, "NOV", 11, "DEC", 12), LEFT(Data!F1431, 2)))</f>
        <v>45604</v>
      </c>
      <c r="G1431" t="str">
        <f>IF(ISBLANK(Data!G1431), "", Data!G1431)</f>
        <v>FRI</v>
      </c>
      <c r="H1431" t="str">
        <f>IF(ISBLANK(Data!H1431), "", Data!H1431)</f>
        <v/>
      </c>
      <c r="I1431" t="str">
        <f>IF(ISBLANK(Data!I1431), "", Data!I1431)</f>
        <v>B</v>
      </c>
      <c r="J1431" t="str">
        <f>IF(ISBLANK(Data!J1431), "", Data!J1431)</f>
        <v>TOS</v>
      </c>
      <c r="K1431" s="2" cm="1">
        <f t="array" ref="K1431">IF(ISBLANK(Data!K1431), "", DATE(2000 + RIGHT(Data!K1431, 2), _xlfn.SWITCH(MID(Data!K1431, 3, 3), "JAN", 1, "FEB", 2, "MAR", 3, "APR", 4, "MAY", 5, "JUN", 6, "JUL", 7, "AUG", 8, "SEP", 9, "OCT", 10, "NOV", 11, "DEC", 12), LEFT(Data!K1431, 2)))</f>
        <v>45606</v>
      </c>
      <c r="L1431" t="str">
        <f>IF(ISBLANK(Data!L1431), "", Data!L1431)</f>
        <v>SUN</v>
      </c>
      <c r="M1431" t="str">
        <f>IF(ISBLANK(Data!M1431), "", Data!M1431)</f>
        <v>CHUMRIDH,SUDKANUENG</v>
      </c>
      <c r="N1431" t="str">
        <f>IF(ISBLANK(Data!N1431), "", Data!N1431)</f>
        <v>H6</v>
      </c>
      <c r="O1431" s="2" t="str" cm="1">
        <f t="array" ref="O1431">IF(ISBLANK(Data!O1431), "", DATE(2000 + RIGHT(Data!O1431, 2), _xlfn.SWITCH(MID(Data!O1431, 3, 3), "JAN", 1, "FEB", 2, "MAR", 3, "APR", 4, "MAY", 5, "JUN", 6, "JUL", 7, "AUG", 8, "SEP", 9, "OCT", 10, "NOV", 11, "DEC", 12), LEFT(Data!O1431, 2)))</f>
        <v/>
      </c>
      <c r="P1431" t="str">
        <f>IF(ISBLANK(Data!P1431), "", Data!P1431)</f>
        <v>1001</v>
      </c>
      <c r="Q1431" t="str">
        <f>IF(ISBLANK(Data!Q1431), "", Data!Q1431)</f>
        <v/>
      </c>
      <c r="R1431" t="str">
        <f>IF(ISBLANK(Data!R1431), "", Data!R1431)</f>
        <v>CM555678XXXXXX1307</v>
      </c>
      <c r="S1431" t="str">
        <f>IF(ISBLANK(Data!S1431), "", Data!S1431)</f>
        <v>CV</v>
      </c>
      <c r="T1431" s="1" t="str">
        <f>IF(ISBLANK(Data!T1431),"",(Data!T1431))</f>
        <v>06/29</v>
      </c>
      <c r="U1431" t="str">
        <f>IF(ISBLANK(Data!U1431), "", Data!U1431)</f>
        <v/>
      </c>
      <c r="V1431" t="str">
        <f>IF(ISBLANK(Data!V1431), "", Data!V1431)</f>
        <v>264/5 THERDTHAI RD.</v>
      </c>
      <c r="W1431" t="str">
        <f>IF(ISBLANK(Data!W1431), "", Data!W1431)</f>
        <v>PAKKLONG</v>
      </c>
      <c r="X1431" t="str">
        <f>IF(ISBLANK(Data!X1431), "", Data!X1431)</f>
        <v>BANGKOK                    ,TH</v>
      </c>
      <c r="Y1431" t="str">
        <f>IF(ISBLANK(Data!Y1431), "", Data!Y1431)</f>
        <v/>
      </c>
      <c r="Z1431" t="str">
        <f>IF(ISBLANK(Data!Z1431), "", Data!Z1431)</f>
        <v>P/I1</v>
      </c>
      <c r="AA1431" t="str">
        <f>IF(ISBLANK(Data!AA1431), "", Data!AA1431)</f>
        <v>6-6847512739</v>
      </c>
      <c r="AB1431" t="str">
        <f>IF(ISBLANK(Data!AB1431), "", Data!AB1431)</f>
        <v/>
      </c>
      <c r="AC1431" t="str">
        <f>IF(ISBLANK(Data!AC1431), "", Data!AC1431)</f>
        <v>D074900</v>
      </c>
      <c r="AD1431" t="str">
        <f>IF(ISBLANK(Data!AD1431), "", Data!AD1431)</f>
        <v/>
      </c>
      <c r="AE1431" t="str">
        <f>IF(ISBLANK(Data!AE1431), "", Data!AE1431)</f>
        <v/>
      </c>
      <c r="AF1431" s="7">
        <f>IF(ISBLANK(Data!AF1431), 0, _xlfn.NUMBERVALUE(SUBSTITUTE(Data!AF1431, ".", ",")))</f>
        <v>0</v>
      </c>
      <c r="AG1431" t="str">
        <f>IF(ISBLANK(Data!AG1431), "", Data!AG1431)</f>
        <v>NKR</v>
      </c>
      <c r="AH1431" s="6">
        <f>IF(ISBLANK(Data!AH1431), 0, _xlfn.NUMBERVALUE(SUBSTITUTE(Data!AH1431, ".", ",")))</f>
        <v>1737.75</v>
      </c>
      <c r="AI1431" s="7">
        <f>IF(ISBLANK(Data!AI1431), "", _xlfn.NUMBERVALUE(SUBSTITUTE(Data!AI1431, ".", ",")))</f>
        <v>12000</v>
      </c>
      <c r="AJ1431" s="7">
        <f>IF(ISBLANK(Data!AJ1431), "", _xlfn.NUMBERVALUE(SUBSTITUTE(Data!AJ1431, ".", ",")))</f>
        <v>12000</v>
      </c>
      <c r="AK1431" s="7" t="str">
        <f>IF(ISBLANK(Data!AK1431), "", _xlfn.NUMBERVALUE(SUBSTITUTE(Data!AK1431, ".", ",")))</f>
        <v/>
      </c>
      <c r="AL1431">
        <f>IF(ISBLANK(Data!AL1431), "", Data!AL1431)</f>
        <v>0</v>
      </c>
      <c r="AM1431" s="15">
        <f>Table2[[#This Row],[DATE_IN]]-Table2[[#This Row],[DATE_OUT]]</f>
        <v>2</v>
      </c>
      <c r="AN1431" s="7" t="str">
        <f>IF(MID(RIGHT(Table2[[#This Row],[ADDR3]],3),1,1)=",",RIGHT(Table2[[#This Row],[ADDR3]],2),"")</f>
        <v>TH</v>
      </c>
      <c r="AO1431" s="7" t="str">
        <f>MID(Table2[[#This Row],[RES]],11,2)</f>
        <v>TH</v>
      </c>
      <c r="AP1431" s="7">
        <f>_xlfn.XLOOKUP(AG1431,Table3[CURRENCY],Table3[CONVERSION RATE],0)*Table2[[#This Row],[ORIGINAL PRICE]]</f>
        <v>1737.75</v>
      </c>
      <c r="AQ1431" s="7">
        <f>_xlfn.XLOOKUP(AG1431,Table3[CURRENCY],Table3[CONVERSION RATE],0)*Table2[[#This Row],[ORIGINAL PREPAYMENT]]</f>
        <v>0</v>
      </c>
      <c r="AR1431" s="7"/>
      <c r="AS1431" s="15"/>
    </row>
    <row r="1432" spans="1:45" x14ac:dyDescent="0.25">
      <c r="A1432" t="str">
        <f>IF(ISBLANK(Data!A1432), "", Data!A1432)</f>
        <v>B</v>
      </c>
      <c r="B1432" s="2" cm="1">
        <f t="array" ref="B1432">IF(ISBLANK(Data!B1432), "", DATE(2000 + RIGHT(Data!B1432, 2), _xlfn.SWITCH(MID(Data!B1432, 3, 3), "JAN", 1, "FEB", 2, "MAR", 3, "APR", 4, "MAY", 5, "JUN", 6, "JUL", 7, "AUG", 8, "SEP", 9, "OCT", 10, "NOV", 11, "DEC", 12), LEFT(Data!B1432, 2)))</f>
        <v>45298</v>
      </c>
      <c r="C1432" t="str">
        <f>IF(ISBLANK(Data!C1432), "", Data!C1432)</f>
        <v>4450-1249-NL-2</v>
      </c>
      <c r="D1432" t="str">
        <f>IF(ISBLANK(Data!D1432), "", Data!D1432)</f>
        <v>QF810V</v>
      </c>
      <c r="E1432" t="str">
        <f>IF(ISBLANK(Data!E1432), "", Data!E1432)</f>
        <v>TOS</v>
      </c>
      <c r="F1432" s="2" cm="1">
        <f t="array" ref="F1432">IF(ISBLANK(Data!F1432), "", DATE(2000 + RIGHT(Data!F1432, 2), _xlfn.SWITCH(MID(Data!F1432, 3, 3), "JAN", 1, "FEB", 2, "MAR", 3, "APR", 4, "MAY", 5, "JUN", 6, "JUL", 7, "AUG", 8, "SEP", 9, "OCT", 10, "NOV", 11, "DEC", 12), LEFT(Data!F1432, 2)))</f>
        <v>45605</v>
      </c>
      <c r="G1432" t="str">
        <f>IF(ISBLANK(Data!G1432), "", Data!G1432)</f>
        <v>SAT</v>
      </c>
      <c r="H1432" t="str">
        <f>IF(ISBLANK(Data!H1432), "", Data!H1432)</f>
        <v>WI</v>
      </c>
      <c r="I1432" t="str">
        <f>IF(ISBLANK(Data!I1432), "", Data!I1432)</f>
        <v>B</v>
      </c>
      <c r="J1432" t="str">
        <f>IF(ISBLANK(Data!J1432), "", Data!J1432)</f>
        <v>TOS</v>
      </c>
      <c r="K1432" s="2" cm="1">
        <f t="array" ref="K1432">IF(ISBLANK(Data!K1432), "", DATE(2000 + RIGHT(Data!K1432, 2), _xlfn.SWITCH(MID(Data!K1432, 3, 3), "JAN", 1, "FEB", 2, "MAR", 3, "APR", 4, "MAY", 5, "JUN", 6, "JUL", 7, "AUG", 8, "SEP", 9, "OCT", 10, "NOV", 11, "DEC", 12), LEFT(Data!K1432, 2)))</f>
        <v>45612</v>
      </c>
      <c r="L1432" t="str">
        <f>IF(ISBLANK(Data!L1432), "", Data!L1432)</f>
        <v>SAT</v>
      </c>
      <c r="M1432" t="str">
        <f>IF(ISBLANK(Data!M1432), "", Data!M1432)</f>
        <v>OTTENHOF,CARLIJN</v>
      </c>
      <c r="N1432" t="str">
        <f>IF(ISBLANK(Data!N1432), "", Data!N1432)</f>
        <v>LI</v>
      </c>
      <c r="O1432" s="2" cm="1">
        <f t="array" ref="O1432">IF(ISBLANK(Data!O1432), "", DATE(2000 + RIGHT(Data!O1432, 2), _xlfn.SWITCH(MID(Data!O1432, 3, 3), "JAN", 1, "FEB", 2, "MAR", 3, "APR", 4, "MAY", 5, "JUN", 6, "JUL", 7, "AUG", 8, "SEP", 9, "OCT", 10, "NOV", 11, "DEC", 12), LEFT(Data!O1432, 2)))</f>
        <v>70860</v>
      </c>
      <c r="P1432" t="str">
        <f>IF(ISBLANK(Data!P1432), "", Data!P1432)</f>
        <v>1XX1</v>
      </c>
      <c r="Q1432" t="str">
        <f>IF(ISBLANK(Data!Q1432), "", Data!Q1432)</f>
        <v>760503809</v>
      </c>
      <c r="R1432" t="str">
        <f>IF(ISBLANK(Data!R1432), "", Data!R1432)</f>
        <v>BU868102220001TE76050380</v>
      </c>
      <c r="S1432" t="str">
        <f>IF(ISBLANK(Data!S1432), "", Data!S1432)</f>
        <v>CH</v>
      </c>
      <c r="T1432" s="1" t="str">
        <f>IF(ISBLANK(Data!T1432),"",(Data!T1432))</f>
        <v/>
      </c>
      <c r="U1432" t="str">
        <f>IF(ISBLANK(Data!U1432), "", Data!U1432)</f>
        <v/>
      </c>
      <c r="V1432" t="str">
        <f>IF(ISBLANK(Data!V1432), "", Data!V1432)</f>
        <v/>
      </c>
      <c r="W1432" t="str">
        <f>IF(ISBLANK(Data!W1432), "", Data!W1432)</f>
        <v/>
      </c>
      <c r="X1432" t="str">
        <f>IF(ISBLANK(Data!X1432), "", Data!X1432)</f>
        <v/>
      </c>
      <c r="Y1432" t="str">
        <f>IF(ISBLANK(Data!Y1432), "", Data!Y1432)</f>
        <v/>
      </c>
      <c r="Z1432" t="str">
        <f>IF(ISBLANK(Data!Z1432), "", Data!Z1432)</f>
        <v>T/0061003E/P/YS</v>
      </c>
      <c r="AA1432" t="str">
        <f>IF(ISBLANK(Data!AA1432), "", Data!AA1432)</f>
        <v>+31615908746</v>
      </c>
      <c r="AB1432" t="str">
        <f>IF(ISBLANK(Data!AB1432), "", Data!AB1432)</f>
        <v/>
      </c>
      <c r="AC1432" t="str">
        <f>IF(ISBLANK(Data!AC1432), "", Data!AC1432)</f>
        <v>L184400</v>
      </c>
      <c r="AD1432" t="str">
        <f>IF(ISBLANK(Data!AD1432), "", Data!AD1432)</f>
        <v/>
      </c>
      <c r="AE1432" t="str">
        <f>IF(ISBLANK(Data!AE1432), "", Data!AE1432)</f>
        <v/>
      </c>
      <c r="AF1432" s="7">
        <f>IF(ISBLANK(Data!AF1432), 0, _xlfn.NUMBERVALUE(SUBSTITUTE(Data!AF1432, ".", ",")))</f>
        <v>290.16000000000003</v>
      </c>
      <c r="AG1432" t="str">
        <f>IF(ISBLANK(Data!AG1432), "", Data!AG1432)</f>
        <v>EUR</v>
      </c>
      <c r="AH1432" s="6">
        <f>IF(ISBLANK(Data!AH1432), 0, _xlfn.NUMBERVALUE(SUBSTITUTE(Data!AH1432, ".", ",")))</f>
        <v>319.16000000000003</v>
      </c>
      <c r="AI1432" s="7">
        <f>IF(ISBLANK(Data!AI1432), "", _xlfn.NUMBERVALUE(SUBSTITUTE(Data!AI1432, ".", ",")))</f>
        <v>12000</v>
      </c>
      <c r="AJ1432" s="7">
        <f>IF(ISBLANK(Data!AJ1432), "", _xlfn.NUMBERVALUE(SUBSTITUTE(Data!AJ1432, ".", ",")))</f>
        <v>12000</v>
      </c>
      <c r="AK1432" s="7" t="str">
        <f>IF(ISBLANK(Data!AK1432), "", _xlfn.NUMBERVALUE(SUBSTITUTE(Data!AK1432, ".", ",")))</f>
        <v/>
      </c>
      <c r="AL1432">
        <f>IF(ISBLANK(Data!AL1432), "", Data!AL1432)</f>
        <v>0</v>
      </c>
      <c r="AM1432" s="15">
        <f>Table2[[#This Row],[DATE_IN]]-Table2[[#This Row],[DATE_OUT]]</f>
        <v>7</v>
      </c>
      <c r="AN1432" s="7" t="str">
        <f>IF(MID(RIGHT(Table2[[#This Row],[ADDR3]],3),1,1)=",",RIGHT(Table2[[#This Row],[ADDR3]],2),"")</f>
        <v/>
      </c>
      <c r="AO1432" s="7" t="str">
        <f>MID(Table2[[#This Row],[RES]],11,2)</f>
        <v>NL</v>
      </c>
      <c r="AP1432" s="7">
        <f>_xlfn.XLOOKUP(AG1432,Table3[CURRENCY],Table3[CONVERSION RATE],0)*Table2[[#This Row],[ORIGINAL PRICE]]</f>
        <v>3820.3452000000007</v>
      </c>
      <c r="AQ1432" s="7">
        <f>_xlfn.XLOOKUP(AG1432,Table3[CURRENCY],Table3[CONVERSION RATE],0)*Table2[[#This Row],[ORIGINAL PREPAYMENT]]</f>
        <v>3473.2152000000006</v>
      </c>
      <c r="AR1432" s="7"/>
      <c r="AS1432" s="15"/>
    </row>
    <row r="1433" spans="1:45" x14ac:dyDescent="0.25">
      <c r="A1433" t="str">
        <f>IF(ISBLANK(Data!A1433), "", Data!A1433)</f>
        <v>B</v>
      </c>
      <c r="B1433" s="2" cm="1">
        <f t="array" ref="B1433">IF(ISBLANK(Data!B1433), "", DATE(2000 + RIGHT(Data!B1433, 2), _xlfn.SWITCH(MID(Data!B1433, 3, 3), "JAN", 1, "FEB", 2, "MAR", 3, "APR", 4, "MAY", 5, "JUN", 6, "JUL", 7, "AUG", 8, "SEP", 9, "OCT", 10, "NOV", 11, "DEC", 12), LEFT(Data!B1433, 2)))</f>
        <v>45395</v>
      </c>
      <c r="C1433" t="str">
        <f>IF(ISBLANK(Data!C1433), "", Data!C1433)</f>
        <v>0041-8365-DE-3</v>
      </c>
      <c r="D1433" t="str">
        <f>IF(ISBLANK(Data!D1433), "", Data!D1433)</f>
        <v>QE492W</v>
      </c>
      <c r="E1433" t="str">
        <f>IF(ISBLANK(Data!E1433), "", Data!E1433)</f>
        <v>TOS</v>
      </c>
      <c r="F1433" s="2" cm="1">
        <f t="array" ref="F1433">IF(ISBLANK(Data!F1433), "", DATE(2000 + RIGHT(Data!F1433, 2), _xlfn.SWITCH(MID(Data!F1433, 3, 3), "JAN", 1, "FEB", 2, "MAR", 3, "APR", 4, "MAY", 5, "JUN", 6, "JUL", 7, "AUG", 8, "SEP", 9, "OCT", 10, "NOV", 11, "DEC", 12), LEFT(Data!F1433, 2)))</f>
        <v>45607</v>
      </c>
      <c r="G1433" t="str">
        <f>IF(ISBLANK(Data!G1433), "", Data!G1433)</f>
        <v>MON</v>
      </c>
      <c r="H1433" t="str">
        <f>IF(ISBLANK(Data!H1433), "", Data!H1433)</f>
        <v>SK4424</v>
      </c>
      <c r="I1433" t="str">
        <f>IF(ISBLANK(Data!I1433), "", Data!I1433)</f>
        <v>B</v>
      </c>
      <c r="J1433" t="str">
        <f>IF(ISBLANK(Data!J1433), "", Data!J1433)</f>
        <v>TOS</v>
      </c>
      <c r="K1433" s="2" cm="1">
        <f t="array" ref="K1433">IF(ISBLANK(Data!K1433), "", DATE(2000 + RIGHT(Data!K1433, 2), _xlfn.SWITCH(MID(Data!K1433, 3, 3), "JAN", 1, "FEB", 2, "MAR", 3, "APR", 4, "MAY", 5, "JUN", 6, "JUL", 7, "AUG", 8, "SEP", 9, "OCT", 10, "NOV", 11, "DEC", 12), LEFT(Data!K1433, 2)))</f>
        <v>45614</v>
      </c>
      <c r="L1433" t="str">
        <f>IF(ISBLANK(Data!L1433), "", Data!L1433)</f>
        <v>MON</v>
      </c>
      <c r="M1433" t="str">
        <f>IF(ISBLANK(Data!M1433), "", Data!M1433)</f>
        <v>NEIS,ROLF</v>
      </c>
      <c r="N1433" t="str">
        <f>IF(ISBLANK(Data!N1433), "", Data!N1433)</f>
        <v>LI</v>
      </c>
      <c r="O1433" s="2" t="str" cm="1">
        <f t="array" ref="O1433">IF(ISBLANK(Data!O1433), "", DATE(2000 + RIGHT(Data!O1433, 2), _xlfn.SWITCH(MID(Data!O1433, 3, 3), "JAN", 1, "FEB", 2, "MAR", 3, "APR", 4, "MAY", 5, "JUN", 6, "JUL", 7, "AUG", 8, "SEP", 9, "OCT", 10, "NOV", 11, "DEC", 12), LEFT(Data!O1433, 2)))</f>
        <v/>
      </c>
      <c r="P1433" t="str">
        <f>IF(ISBLANK(Data!P1433), "", Data!P1433)</f>
        <v>1XX1</v>
      </c>
      <c r="Q1433" t="str">
        <f>IF(ISBLANK(Data!Q1433), "", Data!Q1433)</f>
        <v>NO107631270</v>
      </c>
      <c r="R1433" t="str">
        <f>IF(ISBLANK(Data!R1433), "", Data!R1433)</f>
        <v>BU873140020009TE10763127</v>
      </c>
      <c r="S1433" t="str">
        <f>IF(ISBLANK(Data!S1433), "", Data!S1433)</f>
        <v>CH</v>
      </c>
      <c r="T1433" s="1" t="str">
        <f>IF(ISBLANK(Data!T1433),"",(Data!T1433))</f>
        <v/>
      </c>
      <c r="U1433" t="str">
        <f>IF(ISBLANK(Data!U1433), "", Data!U1433)</f>
        <v/>
      </c>
      <c r="V1433" t="str">
        <f>IF(ISBLANK(Data!V1433), "", Data!V1433)</f>
        <v/>
      </c>
      <c r="W1433" t="str">
        <f>IF(ISBLANK(Data!W1433), "", Data!W1433)</f>
        <v/>
      </c>
      <c r="X1433" t="str">
        <f>IF(ISBLANK(Data!X1433), "", Data!X1433)</f>
        <v/>
      </c>
      <c r="Y1433" t="str">
        <f>IF(ISBLANK(Data!Y1433), "", Data!Y1433)</f>
        <v/>
      </c>
      <c r="Z1433" t="str">
        <f>IF(ISBLANK(Data!Z1433), "", Data!Z1433)</f>
        <v>T/0017146D/P/KU</v>
      </c>
      <c r="AA1433" t="str">
        <f>IF(ISBLANK(Data!AA1433), "", Data!AA1433)</f>
        <v>015170872777</v>
      </c>
      <c r="AB1433" t="str">
        <f>IF(ISBLANK(Data!AB1433), "", Data!AB1433)</f>
        <v/>
      </c>
      <c r="AC1433" t="str">
        <f>IF(ISBLANK(Data!AC1433), "", Data!AC1433)</f>
        <v>L180700</v>
      </c>
      <c r="AD1433" t="str">
        <f>IF(ISBLANK(Data!AD1433), "", Data!AD1433)</f>
        <v/>
      </c>
      <c r="AE1433" t="str">
        <f>IF(ISBLANK(Data!AE1433), "", Data!AE1433)</f>
        <v/>
      </c>
      <c r="AF1433" s="7">
        <f>IF(ISBLANK(Data!AF1433), 0, _xlfn.NUMBERVALUE(SUBSTITUTE(Data!AF1433, ".", ",")))</f>
        <v>305.83</v>
      </c>
      <c r="AG1433" t="str">
        <f>IF(ISBLANK(Data!AG1433), "", Data!AG1433)</f>
        <v>EUR</v>
      </c>
      <c r="AH1433" s="6">
        <f>IF(ISBLANK(Data!AH1433), 0, _xlfn.NUMBERVALUE(SUBSTITUTE(Data!AH1433, ".", ",")))</f>
        <v>335.29</v>
      </c>
      <c r="AI1433" s="7">
        <f>IF(ISBLANK(Data!AI1433), "", _xlfn.NUMBERVALUE(SUBSTITUTE(Data!AI1433, ".", ",")))</f>
        <v>12000</v>
      </c>
      <c r="AJ1433" s="7">
        <f>IF(ISBLANK(Data!AJ1433), "", _xlfn.NUMBERVALUE(SUBSTITUTE(Data!AJ1433, ".", ",")))</f>
        <v>12000</v>
      </c>
      <c r="AK1433" s="7" t="str">
        <f>IF(ISBLANK(Data!AK1433), "", _xlfn.NUMBERVALUE(SUBSTITUTE(Data!AK1433, ".", ",")))</f>
        <v/>
      </c>
      <c r="AL1433">
        <f>IF(ISBLANK(Data!AL1433), "", Data!AL1433)</f>
        <v>0</v>
      </c>
      <c r="AM1433" s="15">
        <f>Table2[[#This Row],[DATE_IN]]-Table2[[#This Row],[DATE_OUT]]</f>
        <v>7</v>
      </c>
      <c r="AN1433" s="7" t="str">
        <f>IF(MID(RIGHT(Table2[[#This Row],[ADDR3]],3),1,1)=",",RIGHT(Table2[[#This Row],[ADDR3]],2),"")</f>
        <v/>
      </c>
      <c r="AO1433" s="7" t="str">
        <f>MID(Table2[[#This Row],[RES]],11,2)</f>
        <v>DE</v>
      </c>
      <c r="AP1433" s="7">
        <f>_xlfn.XLOOKUP(AG1433,Table3[CURRENCY],Table3[CONVERSION RATE],0)*Table2[[#This Row],[ORIGINAL PRICE]]</f>
        <v>4013.4213000000004</v>
      </c>
      <c r="AQ1433" s="7">
        <f>_xlfn.XLOOKUP(AG1433,Table3[CURRENCY],Table3[CONVERSION RATE],0)*Table2[[#This Row],[ORIGINAL PREPAYMENT]]</f>
        <v>3660.7851000000001</v>
      </c>
      <c r="AR1433" s="7"/>
      <c r="AS1433" s="15"/>
    </row>
    <row r="1434" spans="1:45" x14ac:dyDescent="0.25">
      <c r="A1434" t="str">
        <f>IF(ISBLANK(Data!A1434), "", Data!A1434)</f>
        <v>B</v>
      </c>
      <c r="B1434" s="2" cm="1">
        <f t="array" ref="B1434">IF(ISBLANK(Data!B1434), "", DATE(2000 + RIGHT(Data!B1434, 2), _xlfn.SWITCH(MID(Data!B1434, 3, 3), "JAN", 1, "FEB", 2, "MAR", 3, "APR", 4, "MAY", 5, "JUN", 6, "JUL", 7, "AUG", 8, "SEP", 9, "OCT", 10, "NOV", 11, "DEC", 12), LEFT(Data!B1434, 2)))</f>
        <v>45335</v>
      </c>
      <c r="C1434" t="str">
        <f>IF(ISBLANK(Data!C1434), "", Data!C1434)</f>
        <v>4676-9085-PL-6</v>
      </c>
      <c r="D1434" t="str">
        <f>IF(ISBLANK(Data!D1434), "", Data!D1434)</f>
        <v/>
      </c>
      <c r="E1434" t="str">
        <f>IF(ISBLANK(Data!E1434), "", Data!E1434)</f>
        <v>TOS</v>
      </c>
      <c r="F1434" s="2" cm="1">
        <f t="array" ref="F1434">IF(ISBLANK(Data!F1434), "", DATE(2000 + RIGHT(Data!F1434, 2), _xlfn.SWITCH(MID(Data!F1434, 3, 3), "JAN", 1, "FEB", 2, "MAR", 3, "APR", 4, "MAY", 5, "JUN", 6, "JUL", 7, "AUG", 8, "SEP", 9, "OCT", 10, "NOV", 11, "DEC", 12), LEFT(Data!F1434, 2)))</f>
        <v>45607</v>
      </c>
      <c r="G1434" t="str">
        <f>IF(ISBLANK(Data!G1434), "", Data!G1434)</f>
        <v>MON</v>
      </c>
      <c r="H1434" t="str">
        <f>IF(ISBLANK(Data!H1434), "", Data!H1434)</f>
        <v>SK4416</v>
      </c>
      <c r="I1434" t="str">
        <f>IF(ISBLANK(Data!I1434), "", Data!I1434)</f>
        <v>E</v>
      </c>
      <c r="J1434" t="str">
        <f>IF(ISBLANK(Data!J1434), "", Data!J1434)</f>
        <v>TOS</v>
      </c>
      <c r="K1434" s="2" cm="1">
        <f t="array" ref="K1434">IF(ISBLANK(Data!K1434), "", DATE(2000 + RIGHT(Data!K1434, 2), _xlfn.SWITCH(MID(Data!K1434, 3, 3), "JAN", 1, "FEB", 2, "MAR", 3, "APR", 4, "MAY", 5, "JUN", 6, "JUL", 7, "AUG", 8, "SEP", 9, "OCT", 10, "NOV", 11, "DEC", 12), LEFT(Data!K1434, 2)))</f>
        <v>45613</v>
      </c>
      <c r="L1434" t="str">
        <f>IF(ISBLANK(Data!L1434), "", Data!L1434)</f>
        <v>SUN</v>
      </c>
      <c r="M1434" t="str">
        <f>IF(ISBLANK(Data!M1434), "", Data!M1434)</f>
        <v>CHRZANOWSKI,JULIAN</v>
      </c>
      <c r="N1434" t="str">
        <f>IF(ISBLANK(Data!N1434), "", Data!N1434)</f>
        <v>LI</v>
      </c>
      <c r="O1434" s="2" cm="1">
        <f t="array" ref="O1434">IF(ISBLANK(Data!O1434), "", DATE(2000 + RIGHT(Data!O1434, 2), _xlfn.SWITCH(MID(Data!O1434, 3, 3), "JAN", 1, "FEB", 2, "MAR", 3, "APR", 4, "MAY", 5, "JUN", 6, "JUL", 7, "AUG", 8, "SEP", 9, "OCT", 10, "NOV", 11, "DEC", 12), LEFT(Data!O1434, 2)))</f>
        <v>71707</v>
      </c>
      <c r="P1434" t="str">
        <f>IF(ISBLANK(Data!P1434), "", Data!P1434)</f>
        <v>1101</v>
      </c>
      <c r="Q1434" t="str">
        <f>IF(ISBLANK(Data!Q1434), "", Data!Q1434)</f>
        <v/>
      </c>
      <c r="R1434" t="str">
        <f>IF(ISBLANK(Data!R1434), "", Data!R1434)</f>
        <v>CX422288XXXXXX3286</v>
      </c>
      <c r="S1434" t="str">
        <f>IF(ISBLANK(Data!S1434), "", Data!S1434)</f>
        <v>CV</v>
      </c>
      <c r="T1434" s="1" t="str">
        <f>IF(ISBLANK(Data!T1434),"",(Data!T1434))</f>
        <v>07/26</v>
      </c>
      <c r="U1434" t="str">
        <f>IF(ISBLANK(Data!U1434), "", Data!U1434)</f>
        <v/>
      </c>
      <c r="V1434" t="str">
        <f>IF(ISBLANK(Data!V1434), "", Data!V1434)</f>
        <v>WYGLEDOWSKA 4/42</v>
      </c>
      <c r="W1434" t="str">
        <f>IF(ISBLANK(Data!W1434), "", Data!W1434)</f>
        <v/>
      </c>
      <c r="X1434" t="str">
        <f>IF(ISBLANK(Data!X1434), "", Data!X1434)</f>
        <v>02-654,PL</v>
      </c>
      <c r="Y1434" t="str">
        <f>IF(ISBLANK(Data!Y1434), "", Data!Y1434)</f>
        <v>PLXX01642151421</v>
      </c>
      <c r="Z1434" t="str">
        <f>IF(ISBLANK(Data!Z1434), "", Data!Z1434)</f>
        <v>P/I1</v>
      </c>
      <c r="AA1434" t="str">
        <f>IF(ISBLANK(Data!AA1434), "", Data!AA1434)</f>
        <v>004-8518968438</v>
      </c>
      <c r="AB1434" t="str">
        <f>IF(ISBLANK(Data!AB1434), "", Data!AB1434)</f>
        <v/>
      </c>
      <c r="AC1434" t="str">
        <f>IF(ISBLANK(Data!AC1434), "", Data!AC1434)</f>
        <v/>
      </c>
      <c r="AD1434" t="str">
        <f>IF(ISBLANK(Data!AD1434), "", Data!AD1434)</f>
        <v/>
      </c>
      <c r="AE1434" t="str">
        <f>IF(ISBLANK(Data!AE1434), "", Data!AE1434)</f>
        <v/>
      </c>
      <c r="AF1434" s="7">
        <f>IF(ISBLANK(Data!AF1434), 0, _xlfn.NUMBERVALUE(SUBSTITUTE(Data!AF1434, ".", ",")))</f>
        <v>0</v>
      </c>
      <c r="AG1434" t="str">
        <f>IF(ISBLANK(Data!AG1434), "", Data!AG1434)</f>
        <v>EUR</v>
      </c>
      <c r="AH1434" s="6">
        <f>IF(ISBLANK(Data!AH1434), 0, _xlfn.NUMBERVALUE(SUBSTITUTE(Data!AH1434, ".", ",")))</f>
        <v>462.98</v>
      </c>
      <c r="AI1434" s="7">
        <f>IF(ISBLANK(Data!AI1434), "", _xlfn.NUMBERVALUE(SUBSTITUTE(Data!AI1434, ".", ",")))</f>
        <v>12000</v>
      </c>
      <c r="AJ1434" s="7">
        <f>IF(ISBLANK(Data!AJ1434), "", _xlfn.NUMBERVALUE(SUBSTITUTE(Data!AJ1434, ".", ",")))</f>
        <v>12000</v>
      </c>
      <c r="AK1434" s="7" t="str">
        <f>IF(ISBLANK(Data!AK1434), "", _xlfn.NUMBERVALUE(SUBSTITUTE(Data!AK1434, ".", ",")))</f>
        <v/>
      </c>
      <c r="AL1434">
        <f>IF(ISBLANK(Data!AL1434), "", Data!AL1434)</f>
        <v>0</v>
      </c>
      <c r="AM1434" s="15">
        <f>Table2[[#This Row],[DATE_IN]]-Table2[[#This Row],[DATE_OUT]]</f>
        <v>6</v>
      </c>
      <c r="AN1434" s="7" t="str">
        <f>IF(MID(RIGHT(Table2[[#This Row],[ADDR3]],3),1,1)=",",RIGHT(Table2[[#This Row],[ADDR3]],2),"")</f>
        <v>PL</v>
      </c>
      <c r="AO1434" s="7" t="str">
        <f>MID(Table2[[#This Row],[RES]],11,2)</f>
        <v>PL</v>
      </c>
      <c r="AP1434" s="7">
        <f>_xlfn.XLOOKUP(AG1434,Table3[CURRENCY],Table3[CONVERSION RATE],0)*Table2[[#This Row],[ORIGINAL PRICE]]</f>
        <v>5541.8706000000002</v>
      </c>
      <c r="AQ1434" s="7">
        <f>_xlfn.XLOOKUP(AG1434,Table3[CURRENCY],Table3[CONVERSION RATE],0)*Table2[[#This Row],[ORIGINAL PREPAYMENT]]</f>
        <v>0</v>
      </c>
      <c r="AR1434" s="7"/>
      <c r="AS1434" s="15"/>
    </row>
    <row r="1435" spans="1:45" x14ac:dyDescent="0.25">
      <c r="A1435" t="str">
        <f>IF(ISBLANK(Data!A1435), "", Data!A1435)</f>
        <v>B</v>
      </c>
      <c r="B1435" s="2" cm="1">
        <f t="array" ref="B1435">IF(ISBLANK(Data!B1435), "", DATE(2000 + RIGHT(Data!B1435, 2), _xlfn.SWITCH(MID(Data!B1435, 3, 3), "JAN", 1, "FEB", 2, "MAR", 3, "APR", 4, "MAY", 5, "JUN", 6, "JUL", 7, "AUG", 8, "SEP", 9, "OCT", 10, "NOV", 11, "DEC", 12), LEFT(Data!B1435, 2)))</f>
        <v>45490</v>
      </c>
      <c r="C1435" t="str">
        <f>IF(ISBLANK(Data!C1435), "", Data!C1435)</f>
        <v>0613-0829-TH-5</v>
      </c>
      <c r="D1435" t="str">
        <f>IF(ISBLANK(Data!D1435), "", Data!D1435)</f>
        <v/>
      </c>
      <c r="E1435" t="str">
        <f>IF(ISBLANK(Data!E1435), "", Data!E1435)</f>
        <v>TOS</v>
      </c>
      <c r="F1435" s="2" cm="1">
        <f t="array" ref="F1435">IF(ISBLANK(Data!F1435), "", DATE(2000 + RIGHT(Data!F1435, 2), _xlfn.SWITCH(MID(Data!F1435, 3, 3), "JAN", 1, "FEB", 2, "MAR", 3, "APR", 4, "MAY", 5, "JUN", 6, "JUL", 7, "AUG", 8, "SEP", 9, "OCT", 10, "NOV", 11, "DEC", 12), LEFT(Data!F1435, 2)))</f>
        <v>45608</v>
      </c>
      <c r="G1435" t="str">
        <f>IF(ISBLANK(Data!G1435), "", Data!G1435)</f>
        <v>TUE</v>
      </c>
      <c r="H1435" t="str">
        <f>IF(ISBLANK(Data!H1435), "", Data!H1435)</f>
        <v>DY374</v>
      </c>
      <c r="I1435" t="str">
        <f>IF(ISBLANK(Data!I1435), "", Data!I1435)</f>
        <v>B</v>
      </c>
      <c r="J1435" t="str">
        <f>IF(ISBLANK(Data!J1435), "", Data!J1435)</f>
        <v>EVE</v>
      </c>
      <c r="K1435" s="2" cm="1">
        <f t="array" ref="K1435">IF(ISBLANK(Data!K1435), "", DATE(2000 + RIGHT(Data!K1435, 2), _xlfn.SWITCH(MID(Data!K1435, 3, 3), "JAN", 1, "FEB", 2, "MAR", 3, "APR", 4, "MAY", 5, "JUN", 6, "JUL", 7, "AUG", 8, "SEP", 9, "OCT", 10, "NOV", 11, "DEC", 12), LEFT(Data!K1435, 2)))</f>
        <v>45611</v>
      </c>
      <c r="L1435" t="str">
        <f>IF(ISBLANK(Data!L1435), "", Data!L1435)</f>
        <v>FRI</v>
      </c>
      <c r="M1435" t="str">
        <f>IF(ISBLANK(Data!M1435), "", Data!M1435)</f>
        <v>BUAPHUEAN,TAWAN</v>
      </c>
      <c r="N1435" t="str">
        <f>IF(ISBLANK(Data!N1435), "", Data!N1435)</f>
        <v>JS</v>
      </c>
      <c r="O1435" s="2" t="str" cm="1">
        <f t="array" ref="O1435">IF(ISBLANK(Data!O1435), "", DATE(2000 + RIGHT(Data!O1435, 2), _xlfn.SWITCH(MID(Data!O1435, 3, 3), "JAN", 1, "FEB", 2, "MAR", 3, "APR", 4, "MAY", 5, "JUN", 6, "JUL", 7, "AUG", 8, "SEP", 9, "OCT", 10, "NOV", 11, "DEC", 12), LEFT(Data!O1435, 2)))</f>
        <v/>
      </c>
      <c r="P1435" t="str">
        <f>IF(ISBLANK(Data!P1435), "", Data!P1435)</f>
        <v>1XX1</v>
      </c>
      <c r="Q1435" t="str">
        <f>IF(ISBLANK(Data!Q1435), "", Data!Q1435)</f>
        <v>86810188</v>
      </c>
      <c r="R1435" t="str">
        <f>IF(ISBLANK(Data!R1435), "", Data!R1435)</f>
        <v>BU868101880003TE06130829</v>
      </c>
      <c r="S1435" t="str">
        <f>IF(ISBLANK(Data!S1435), "", Data!S1435)</f>
        <v>CH</v>
      </c>
      <c r="T1435" s="1" t="str">
        <f>IF(ISBLANK(Data!T1435),"",(Data!T1435))</f>
        <v/>
      </c>
      <c r="U1435" t="str">
        <f>IF(ISBLANK(Data!U1435), "", Data!U1435)</f>
        <v/>
      </c>
      <c r="V1435" t="str">
        <f>IF(ISBLANK(Data!V1435), "", Data!V1435)</f>
        <v/>
      </c>
      <c r="W1435" t="str">
        <f>IF(ISBLANK(Data!W1435), "", Data!W1435)</f>
        <v/>
      </c>
      <c r="X1435" t="str">
        <f>IF(ISBLANK(Data!X1435), "", Data!X1435)</f>
        <v/>
      </c>
      <c r="Y1435" t="str">
        <f>IF(ISBLANK(Data!Y1435), "", Data!Y1435)</f>
        <v/>
      </c>
      <c r="Z1435" t="str">
        <f>IF(ISBLANK(Data!Z1435), "", Data!Z1435)</f>
        <v>T/0043186E/P/Z5</v>
      </c>
      <c r="AA1435" t="str">
        <f>IF(ISBLANK(Data!AA1435), "", Data!AA1435)</f>
        <v/>
      </c>
      <c r="AB1435" t="str">
        <f>IF(ISBLANK(Data!AB1435), "", Data!AB1435)</f>
        <v/>
      </c>
      <c r="AC1435" t="str">
        <f>IF(ISBLANK(Data!AC1435), "", Data!AC1435)</f>
        <v>P002100</v>
      </c>
      <c r="AD1435" t="str">
        <f>IF(ISBLANK(Data!AD1435), "", Data!AD1435)</f>
        <v/>
      </c>
      <c r="AE1435" t="str">
        <f>IF(ISBLANK(Data!AE1435), "", Data!AE1435)</f>
        <v/>
      </c>
      <c r="AF1435" s="7">
        <f>IF(ISBLANK(Data!AF1435), 0, _xlfn.NUMBERVALUE(SUBSTITUTE(Data!AF1435, ".", ",")))</f>
        <v>6245.66</v>
      </c>
      <c r="AG1435" t="str">
        <f>IF(ISBLANK(Data!AG1435), "", Data!AG1435)</f>
        <v>NKR</v>
      </c>
      <c r="AH1435" s="6">
        <f>IF(ISBLANK(Data!AH1435), 0, _xlfn.NUMBERVALUE(SUBSTITUTE(Data!AH1435, ".", ",")))</f>
        <v>6245.66</v>
      </c>
      <c r="AI1435" s="7">
        <f>IF(ISBLANK(Data!AI1435), "", _xlfn.NUMBERVALUE(SUBSTITUTE(Data!AI1435, ".", ",")))</f>
        <v>12000</v>
      </c>
      <c r="AJ1435" s="7">
        <f>IF(ISBLANK(Data!AJ1435), "", _xlfn.NUMBERVALUE(SUBSTITUTE(Data!AJ1435, ".", ",")))</f>
        <v>12000</v>
      </c>
      <c r="AK1435" s="7">
        <f>IF(ISBLANK(Data!AK1435), "", _xlfn.NUMBERVALUE(SUBSTITUTE(Data!AK1435, ".", ",")))</f>
        <v>3000</v>
      </c>
      <c r="AL1435">
        <f>IF(ISBLANK(Data!AL1435), "", Data!AL1435)</f>
        <v>0</v>
      </c>
      <c r="AM1435" s="15">
        <f>Table2[[#This Row],[DATE_IN]]-Table2[[#This Row],[DATE_OUT]]</f>
        <v>3</v>
      </c>
      <c r="AN1435" s="7" t="str">
        <f>IF(MID(RIGHT(Table2[[#This Row],[ADDR3]],3),1,1)=",",RIGHT(Table2[[#This Row],[ADDR3]],2),"")</f>
        <v/>
      </c>
      <c r="AO1435" s="7" t="str">
        <f>MID(Table2[[#This Row],[RES]],11,2)</f>
        <v>TH</v>
      </c>
      <c r="AP1435" s="7">
        <f>_xlfn.XLOOKUP(AG1435,Table3[CURRENCY],Table3[CONVERSION RATE],0)*Table2[[#This Row],[ORIGINAL PRICE]]</f>
        <v>6245.66</v>
      </c>
      <c r="AQ1435" s="7">
        <f>_xlfn.XLOOKUP(AG1435,Table3[CURRENCY],Table3[CONVERSION RATE],0)*Table2[[#This Row],[ORIGINAL PREPAYMENT]]</f>
        <v>6245.66</v>
      </c>
      <c r="AR1435" s="7"/>
      <c r="AS1435" s="15"/>
    </row>
    <row r="1436" spans="1:45" x14ac:dyDescent="0.25">
      <c r="A1436" t="str">
        <f>IF(ISBLANK(Data!A1436), "", Data!A1436)</f>
        <v>B</v>
      </c>
      <c r="B1436" s="2" cm="1">
        <f t="array" ref="B1436">IF(ISBLANK(Data!B1436), "", DATE(2000 + RIGHT(Data!B1436, 2), _xlfn.SWITCH(MID(Data!B1436, 3, 3), "JAN", 1, "FEB", 2, "MAR", 3, "APR", 4, "MAY", 5, "JUN", 6, "JUL", 7, "AUG", 8, "SEP", 9, "OCT", 10, "NOV", 11, "DEC", 12), LEFT(Data!B1436, 2)))</f>
        <v>45302</v>
      </c>
      <c r="C1436" t="str">
        <f>IF(ISBLANK(Data!C1436), "", Data!C1436)</f>
        <v>4478-0778-DE-0</v>
      </c>
      <c r="D1436" t="str">
        <f>IF(ISBLANK(Data!D1436), "", Data!D1436)</f>
        <v>QF810V</v>
      </c>
      <c r="E1436" t="str">
        <f>IF(ISBLANK(Data!E1436), "", Data!E1436)</f>
        <v>TOS</v>
      </c>
      <c r="F1436" s="2" cm="1">
        <f t="array" ref="F1436">IF(ISBLANK(Data!F1436), "", DATE(2000 + RIGHT(Data!F1436, 2), _xlfn.SWITCH(MID(Data!F1436, 3, 3), "JAN", 1, "FEB", 2, "MAR", 3, "APR", 4, "MAY", 5, "JUN", 6, "JUL", 7, "AUG", 8, "SEP", 9, "OCT", 10, "NOV", 11, "DEC", 12), LEFT(Data!F1436, 2)))</f>
        <v>45609</v>
      </c>
      <c r="G1436" t="str">
        <f>IF(ISBLANK(Data!G1436), "", Data!G1436)</f>
        <v>WED</v>
      </c>
      <c r="H1436" t="str">
        <f>IF(ISBLANK(Data!H1436), "", Data!H1436)</f>
        <v>LH870</v>
      </c>
      <c r="I1436" t="str">
        <f>IF(ISBLANK(Data!I1436), "", Data!I1436)</f>
        <v>B</v>
      </c>
      <c r="J1436" t="str">
        <f>IF(ISBLANK(Data!J1436), "", Data!J1436)</f>
        <v>TOS</v>
      </c>
      <c r="K1436" s="2" cm="1">
        <f t="array" ref="K1436">IF(ISBLANK(Data!K1436), "", DATE(2000 + RIGHT(Data!K1436, 2), _xlfn.SWITCH(MID(Data!K1436, 3, 3), "JAN", 1, "FEB", 2, "MAR", 3, "APR", 4, "MAY", 5, "JUN", 6, "JUL", 7, "AUG", 8, "SEP", 9, "OCT", 10, "NOV", 11, "DEC", 12), LEFT(Data!K1436, 2)))</f>
        <v>45617</v>
      </c>
      <c r="L1436" t="str">
        <f>IF(ISBLANK(Data!L1436), "", Data!L1436)</f>
        <v>THU</v>
      </c>
      <c r="M1436" t="str">
        <f>IF(ISBLANK(Data!M1436), "", Data!M1436)</f>
        <v>MARSCHALL,ROBIN</v>
      </c>
      <c r="N1436" t="str">
        <f>IF(ISBLANK(Data!N1436), "", Data!N1436)</f>
        <v>LI</v>
      </c>
      <c r="O1436" s="2" cm="1">
        <f t="array" ref="O1436">IF(ISBLANK(Data!O1436), "", DATE(2000 + RIGHT(Data!O1436, 2), _xlfn.SWITCH(MID(Data!O1436, 3, 3), "JAN", 1, "FEB", 2, "MAR", 3, "APR", 4, "MAY", 5, "JUN", 6, "JUL", 7, "AUG", 8, "SEP", 9, "OCT", 10, "NOV", 11, "DEC", 12), LEFT(Data!O1436, 2)))</f>
        <v>70860</v>
      </c>
      <c r="P1436" t="str">
        <f>IF(ISBLANK(Data!P1436), "", Data!P1436)</f>
        <v>1XX1</v>
      </c>
      <c r="Q1436" t="str">
        <f>IF(ISBLANK(Data!Q1436), "", Data!Q1436)</f>
        <v>727471758</v>
      </c>
      <c r="R1436" t="str">
        <f>IF(ISBLANK(Data!R1436), "", Data!R1436)</f>
        <v>BU868102220001TE72747175</v>
      </c>
      <c r="S1436" t="str">
        <f>IF(ISBLANK(Data!S1436), "", Data!S1436)</f>
        <v>CH</v>
      </c>
      <c r="T1436" s="1" t="str">
        <f>IF(ISBLANK(Data!T1436),"",(Data!T1436))</f>
        <v/>
      </c>
      <c r="U1436" t="str">
        <f>IF(ISBLANK(Data!U1436), "", Data!U1436)</f>
        <v/>
      </c>
      <c r="V1436" t="str">
        <f>IF(ISBLANK(Data!V1436), "", Data!V1436)</f>
        <v/>
      </c>
      <c r="W1436" t="str">
        <f>IF(ISBLANK(Data!W1436), "", Data!W1436)</f>
        <v/>
      </c>
      <c r="X1436" t="str">
        <f>IF(ISBLANK(Data!X1436), "", Data!X1436)</f>
        <v/>
      </c>
      <c r="Y1436" t="str">
        <f>IF(ISBLANK(Data!Y1436), "", Data!Y1436)</f>
        <v/>
      </c>
      <c r="Z1436" t="str">
        <f>IF(ISBLANK(Data!Z1436), "", Data!Z1436)</f>
        <v>T/0061003E/P/YS</v>
      </c>
      <c r="AA1436" t="str">
        <f>IF(ISBLANK(Data!AA1436), "", Data!AA1436)</f>
        <v>+000000000000</v>
      </c>
      <c r="AB1436" t="str">
        <f>IF(ISBLANK(Data!AB1436), "", Data!AB1436)</f>
        <v/>
      </c>
      <c r="AC1436" t="str">
        <f>IF(ISBLANK(Data!AC1436), "", Data!AC1436)</f>
        <v>L184400</v>
      </c>
      <c r="AD1436" t="str">
        <f>IF(ISBLANK(Data!AD1436), "", Data!AD1436)</f>
        <v/>
      </c>
      <c r="AE1436" t="str">
        <f>IF(ISBLANK(Data!AE1436), "", Data!AE1436)</f>
        <v/>
      </c>
      <c r="AF1436" s="7">
        <f>IF(ISBLANK(Data!AF1436), 0, _xlfn.NUMBERVALUE(SUBSTITUTE(Data!AF1436, ".", ",")))</f>
        <v>332.16</v>
      </c>
      <c r="AG1436" t="str">
        <f>IF(ISBLANK(Data!AG1436), "", Data!AG1436)</f>
        <v>EUR</v>
      </c>
      <c r="AH1436" s="6">
        <f>IF(ISBLANK(Data!AH1436), 0, _xlfn.NUMBERVALUE(SUBSTITUTE(Data!AH1436, ".", ",")))</f>
        <v>361.16</v>
      </c>
      <c r="AI1436" s="7">
        <f>IF(ISBLANK(Data!AI1436), "", _xlfn.NUMBERVALUE(SUBSTITUTE(Data!AI1436, ".", ",")))</f>
        <v>12000</v>
      </c>
      <c r="AJ1436" s="7">
        <f>IF(ISBLANK(Data!AJ1436), "", _xlfn.NUMBERVALUE(SUBSTITUTE(Data!AJ1436, ".", ",")))</f>
        <v>12000</v>
      </c>
      <c r="AK1436" s="7" t="str">
        <f>IF(ISBLANK(Data!AK1436), "", _xlfn.NUMBERVALUE(SUBSTITUTE(Data!AK1436, ".", ",")))</f>
        <v/>
      </c>
      <c r="AL1436">
        <f>IF(ISBLANK(Data!AL1436), "", Data!AL1436)</f>
        <v>0</v>
      </c>
      <c r="AM1436" s="15">
        <f>Table2[[#This Row],[DATE_IN]]-Table2[[#This Row],[DATE_OUT]]</f>
        <v>8</v>
      </c>
      <c r="AN1436" s="7" t="str">
        <f>IF(MID(RIGHT(Table2[[#This Row],[ADDR3]],3),1,1)=",",RIGHT(Table2[[#This Row],[ADDR3]],2),"")</f>
        <v/>
      </c>
      <c r="AO1436" s="7" t="str">
        <f>MID(Table2[[#This Row],[RES]],11,2)</f>
        <v>DE</v>
      </c>
      <c r="AP1436" s="7">
        <f>_xlfn.XLOOKUP(AG1436,Table3[CURRENCY],Table3[CONVERSION RATE],0)*Table2[[#This Row],[ORIGINAL PRICE]]</f>
        <v>4323.0852000000004</v>
      </c>
      <c r="AQ1436" s="7">
        <f>_xlfn.XLOOKUP(AG1436,Table3[CURRENCY],Table3[CONVERSION RATE],0)*Table2[[#This Row],[ORIGINAL PREPAYMENT]]</f>
        <v>3975.9552000000003</v>
      </c>
      <c r="AR1436" s="7"/>
      <c r="AS1436" s="15"/>
    </row>
    <row r="1437" spans="1:45" x14ac:dyDescent="0.25">
      <c r="A1437" t="str">
        <f>IF(ISBLANK(Data!A1437), "", Data!A1437)</f>
        <v>B</v>
      </c>
      <c r="B1437" s="2" cm="1">
        <f t="array" ref="B1437">IF(ISBLANK(Data!B1437), "", DATE(2000 + RIGHT(Data!B1437, 2), _xlfn.SWITCH(MID(Data!B1437, 3, 3), "JAN", 1, "FEB", 2, "MAR", 3, "APR", 4, "MAY", 5, "JUN", 6, "JUL", 7, "AUG", 8, "SEP", 9, "OCT", 10, "NOV", 11, "DEC", 12), LEFT(Data!B1437, 2)))</f>
        <v>45395</v>
      </c>
      <c r="C1437" t="str">
        <f>IF(ISBLANK(Data!C1437), "", Data!C1437)</f>
        <v>0039-5691-DK-2</v>
      </c>
      <c r="D1437" t="str">
        <f>IF(ISBLANK(Data!D1437), "", Data!D1437)</f>
        <v>QF812V</v>
      </c>
      <c r="E1437" t="str">
        <f>IF(ISBLANK(Data!E1437), "", Data!E1437)</f>
        <v>TOS</v>
      </c>
      <c r="F1437" s="2" cm="1">
        <f t="array" ref="F1437">IF(ISBLANK(Data!F1437), "", DATE(2000 + RIGHT(Data!F1437, 2), _xlfn.SWITCH(MID(Data!F1437, 3, 3), "JAN", 1, "FEB", 2, "MAR", 3, "APR", 4, "MAY", 5, "JUN", 6, "JUL", 7, "AUG", 8, "SEP", 9, "OCT", 10, "NOV", 11, "DEC", 12), LEFT(Data!F1437, 2)))</f>
        <v>45610</v>
      </c>
      <c r="G1437" t="str">
        <f>IF(ISBLANK(Data!G1437), "", Data!G1437)</f>
        <v>THU</v>
      </c>
      <c r="H1437" t="str">
        <f>IF(ISBLANK(Data!H1437), "", Data!H1437)</f>
        <v>WI</v>
      </c>
      <c r="I1437" t="str">
        <f>IF(ISBLANK(Data!I1437), "", Data!I1437)</f>
        <v>E</v>
      </c>
      <c r="J1437" t="str">
        <f>IF(ISBLANK(Data!J1437), "", Data!J1437)</f>
        <v>TOS</v>
      </c>
      <c r="K1437" s="2" cm="1">
        <f t="array" ref="K1437">IF(ISBLANK(Data!K1437), "", DATE(2000 + RIGHT(Data!K1437, 2), _xlfn.SWITCH(MID(Data!K1437, 3, 3), "JAN", 1, "FEB", 2, "MAR", 3, "APR", 4, "MAY", 5, "JUN", 6, "JUL", 7, "AUG", 8, "SEP", 9, "OCT", 10, "NOV", 11, "DEC", 12), LEFT(Data!K1437, 2)))</f>
        <v>45613</v>
      </c>
      <c r="L1437" t="str">
        <f>IF(ISBLANK(Data!L1437), "", Data!L1437)</f>
        <v>SUN</v>
      </c>
      <c r="M1437" t="str">
        <f>IF(ISBLANK(Data!M1437), "", Data!M1437)</f>
        <v>HADAR,RONEN</v>
      </c>
      <c r="N1437" t="str">
        <f>IF(ISBLANK(Data!N1437), "", Data!N1437)</f>
        <v>H6</v>
      </c>
      <c r="O1437" s="2" cm="1">
        <f t="array" ref="O1437">IF(ISBLANK(Data!O1437), "", DATE(2000 + RIGHT(Data!O1437, 2), _xlfn.SWITCH(MID(Data!O1437, 3, 3), "JAN", 1, "FEB", 2, "MAR", 3, "APR", 4, "MAY", 5, "JUN", 6, "JUL", 7, "AUG", 8, "SEP", 9, "OCT", 10, "NOV", 11, "DEC", 12), LEFT(Data!O1437, 2)))</f>
        <v>70860</v>
      </c>
      <c r="P1437" t="str">
        <f>IF(ISBLANK(Data!P1437), "", Data!P1437)</f>
        <v>1XX1</v>
      </c>
      <c r="Q1437" t="str">
        <f>IF(ISBLANK(Data!Q1437), "", Data!Q1437)</f>
        <v>757134713</v>
      </c>
      <c r="R1437" t="str">
        <f>IF(ISBLANK(Data!R1437), "", Data!R1437)</f>
        <v>BU868102240009TE75713471</v>
      </c>
      <c r="S1437" t="str">
        <f>IF(ISBLANK(Data!S1437), "", Data!S1437)</f>
        <v>CH</v>
      </c>
      <c r="T1437" s="1" t="str">
        <f>IF(ISBLANK(Data!T1437),"",(Data!T1437))</f>
        <v/>
      </c>
      <c r="U1437" t="str">
        <f>IF(ISBLANK(Data!U1437), "", Data!U1437)</f>
        <v/>
      </c>
      <c r="V1437" t="str">
        <f>IF(ISBLANK(Data!V1437), "", Data!V1437)</f>
        <v/>
      </c>
      <c r="W1437" t="str">
        <f>IF(ISBLANK(Data!W1437), "", Data!W1437)</f>
        <v/>
      </c>
      <c r="X1437" t="str">
        <f>IF(ISBLANK(Data!X1437), "", Data!X1437)</f>
        <v/>
      </c>
      <c r="Y1437" t="str">
        <f>IF(ISBLANK(Data!Y1437), "", Data!Y1437)</f>
        <v/>
      </c>
      <c r="Z1437" t="str">
        <f>IF(ISBLANK(Data!Z1437), "", Data!Z1437)</f>
        <v>T/0061025E/P/YS</v>
      </c>
      <c r="AA1437" t="str">
        <f>IF(ISBLANK(Data!AA1437), "", Data!AA1437)</f>
        <v>+4552159242</v>
      </c>
      <c r="AB1437" t="str">
        <f>IF(ISBLANK(Data!AB1437), "", Data!AB1437)</f>
        <v/>
      </c>
      <c r="AC1437" t="str">
        <f>IF(ISBLANK(Data!AC1437), "", Data!AC1437)</f>
        <v>L184400</v>
      </c>
      <c r="AD1437" t="str">
        <f>IF(ISBLANK(Data!AD1437), "", Data!AD1437)</f>
        <v/>
      </c>
      <c r="AE1437" t="str">
        <f>IF(ISBLANK(Data!AE1437), "", Data!AE1437)</f>
        <v/>
      </c>
      <c r="AF1437" s="7">
        <f>IF(ISBLANK(Data!AF1437), 0, _xlfn.NUMBERVALUE(SUBSTITUTE(Data!AF1437, ".", ",")))</f>
        <v>3138.74</v>
      </c>
      <c r="AG1437" t="str">
        <f>IF(ISBLANK(Data!AG1437), "", Data!AG1437)</f>
        <v>NKR</v>
      </c>
      <c r="AH1437" s="6">
        <f>IF(ISBLANK(Data!AH1437), 0, _xlfn.NUMBERVALUE(SUBSTITUTE(Data!AH1437, ".", ",")))</f>
        <v>3348.74</v>
      </c>
      <c r="AI1437" s="7">
        <f>IF(ISBLANK(Data!AI1437), "", _xlfn.NUMBERVALUE(SUBSTITUTE(Data!AI1437, ".", ",")))</f>
        <v>12000</v>
      </c>
      <c r="AJ1437" s="7">
        <f>IF(ISBLANK(Data!AJ1437), "", _xlfn.NUMBERVALUE(SUBSTITUTE(Data!AJ1437, ".", ",")))</f>
        <v>12000</v>
      </c>
      <c r="AK1437" s="7" t="str">
        <f>IF(ISBLANK(Data!AK1437), "", _xlfn.NUMBERVALUE(SUBSTITUTE(Data!AK1437, ".", ",")))</f>
        <v/>
      </c>
      <c r="AL1437">
        <f>IF(ISBLANK(Data!AL1437), "", Data!AL1437)</f>
        <v>0</v>
      </c>
      <c r="AM1437" s="15">
        <f>Table2[[#This Row],[DATE_IN]]-Table2[[#This Row],[DATE_OUT]]</f>
        <v>3</v>
      </c>
      <c r="AN1437" s="7" t="str">
        <f>IF(MID(RIGHT(Table2[[#This Row],[ADDR3]],3),1,1)=",",RIGHT(Table2[[#This Row],[ADDR3]],2),"")</f>
        <v/>
      </c>
      <c r="AO1437" s="7" t="str">
        <f>MID(Table2[[#This Row],[RES]],11,2)</f>
        <v>DK</v>
      </c>
      <c r="AP1437" s="7">
        <f>_xlfn.XLOOKUP(AG1437,Table3[CURRENCY],Table3[CONVERSION RATE],0)*Table2[[#This Row],[ORIGINAL PRICE]]</f>
        <v>3348.74</v>
      </c>
      <c r="AQ1437" s="7">
        <f>_xlfn.XLOOKUP(AG1437,Table3[CURRENCY],Table3[CONVERSION RATE],0)*Table2[[#This Row],[ORIGINAL PREPAYMENT]]</f>
        <v>3138.74</v>
      </c>
      <c r="AR1437" s="7"/>
      <c r="AS1437" s="15"/>
    </row>
    <row r="1438" spans="1:45" x14ac:dyDescent="0.25">
      <c r="A1438" t="str">
        <f>IF(ISBLANK(Data!A1438), "", Data!A1438)</f>
        <v>B</v>
      </c>
      <c r="B1438" s="2" cm="1">
        <f t="array" ref="B1438">IF(ISBLANK(Data!B1438), "", DATE(2000 + RIGHT(Data!B1438, 2), _xlfn.SWITCH(MID(Data!B1438, 3, 3), "JAN", 1, "FEB", 2, "MAR", 3, "APR", 4, "MAY", 5, "JUN", 6, "JUL", 7, "AUG", 8, "SEP", 9, "OCT", 10, "NOV", 11, "DEC", 12), LEFT(Data!B1438, 2)))</f>
        <v>45460</v>
      </c>
      <c r="C1438" t="str">
        <f>IF(ISBLANK(Data!C1438), "", Data!C1438)</f>
        <v>0436-1537-CS-5</v>
      </c>
      <c r="D1438" t="str">
        <f>IF(ISBLANK(Data!D1438), "", Data!D1438)</f>
        <v>QE492W</v>
      </c>
      <c r="E1438" t="str">
        <f>IF(ISBLANK(Data!E1438), "", Data!E1438)</f>
        <v>TOS</v>
      </c>
      <c r="F1438" s="2" cm="1">
        <f t="array" ref="F1438">IF(ISBLANK(Data!F1438), "", DATE(2000 + RIGHT(Data!F1438, 2), _xlfn.SWITCH(MID(Data!F1438, 3, 3), "JAN", 1, "FEB", 2, "MAR", 3, "APR", 4, "MAY", 5, "JUN", 6, "JUL", 7, "AUG", 8, "SEP", 9, "OCT", 10, "NOV", 11, "DEC", 12), LEFT(Data!F1438, 2)))</f>
        <v>45611</v>
      </c>
      <c r="G1438" t="str">
        <f>IF(ISBLANK(Data!G1438), "", Data!G1438)</f>
        <v>FRI</v>
      </c>
      <c r="H1438" t="str">
        <f>IF(ISBLANK(Data!H1438), "", Data!H1438)</f>
        <v>SK4454</v>
      </c>
      <c r="I1438" t="str">
        <f>IF(ISBLANK(Data!I1438), "", Data!I1438)</f>
        <v>C</v>
      </c>
      <c r="J1438" t="str">
        <f>IF(ISBLANK(Data!J1438), "", Data!J1438)</f>
        <v>TOS</v>
      </c>
      <c r="K1438" s="2" cm="1">
        <f t="array" ref="K1438">IF(ISBLANK(Data!K1438), "", DATE(2000 + RIGHT(Data!K1438, 2), _xlfn.SWITCH(MID(Data!K1438, 3, 3), "JAN", 1, "FEB", 2, "MAR", 3, "APR", 4, "MAY", 5, "JUN", 6, "JUL", 7, "AUG", 8, "SEP", 9, "OCT", 10, "NOV", 11, "DEC", 12), LEFT(Data!K1438, 2)))</f>
        <v>45620</v>
      </c>
      <c r="L1438" t="str">
        <f>IF(ISBLANK(Data!L1438), "", Data!L1438)</f>
        <v>SUN</v>
      </c>
      <c r="M1438" t="str">
        <f>IF(ISBLANK(Data!M1438), "", Data!M1438)</f>
        <v>KADAR,DANIEL</v>
      </c>
      <c r="N1438" t="str">
        <f>IF(ISBLANK(Data!N1438), "", Data!N1438)</f>
        <v>LI</v>
      </c>
      <c r="O1438" s="2" t="str" cm="1">
        <f t="array" ref="O1438">IF(ISBLANK(Data!O1438), "", DATE(2000 + RIGHT(Data!O1438, 2), _xlfn.SWITCH(MID(Data!O1438, 3, 3), "JAN", 1, "FEB", 2, "MAR", 3, "APR", 4, "MAY", 5, "JUN", 6, "JUL", 7, "AUG", 8, "SEP", 9, "OCT", 10, "NOV", 11, "DEC", 12), LEFT(Data!O1438, 2)))</f>
        <v/>
      </c>
      <c r="P1438" t="str">
        <f>IF(ISBLANK(Data!P1438), "", Data!P1438)</f>
        <v>1XX1</v>
      </c>
      <c r="Q1438" t="str">
        <f>IF(ISBLANK(Data!Q1438), "", Data!Q1438)</f>
        <v>NO144227110</v>
      </c>
      <c r="R1438" t="str">
        <f>IF(ISBLANK(Data!R1438), "", Data!R1438)</f>
        <v>BU873140020009TE14422711</v>
      </c>
      <c r="S1438" t="str">
        <f>IF(ISBLANK(Data!S1438), "", Data!S1438)</f>
        <v>CH</v>
      </c>
      <c r="T1438" s="1" t="str">
        <f>IF(ISBLANK(Data!T1438),"",(Data!T1438))</f>
        <v/>
      </c>
      <c r="U1438" t="str">
        <f>IF(ISBLANK(Data!U1438), "", Data!U1438)</f>
        <v/>
      </c>
      <c r="V1438" t="str">
        <f>IF(ISBLANK(Data!V1438), "", Data!V1438)</f>
        <v/>
      </c>
      <c r="W1438" t="str">
        <f>IF(ISBLANK(Data!W1438), "", Data!W1438)</f>
        <v/>
      </c>
      <c r="X1438" t="str">
        <f>IF(ISBLANK(Data!X1438), "", Data!X1438)</f>
        <v/>
      </c>
      <c r="Y1438" t="str">
        <f>IF(ISBLANK(Data!Y1438), "", Data!Y1438)</f>
        <v/>
      </c>
      <c r="Z1438" t="str">
        <f>IF(ISBLANK(Data!Z1438), "", Data!Z1438)</f>
        <v>T/0017146D/P/KU</v>
      </c>
      <c r="AA1438" t="str">
        <f>IF(ISBLANK(Data!AA1438), "", Data!AA1438)</f>
        <v>774127821</v>
      </c>
      <c r="AB1438" t="str">
        <f>IF(ISBLANK(Data!AB1438), "", Data!AB1438)</f>
        <v/>
      </c>
      <c r="AC1438" t="str">
        <f>IF(ISBLANK(Data!AC1438), "", Data!AC1438)</f>
        <v>L180700</v>
      </c>
      <c r="AD1438" t="str">
        <f>IF(ISBLANK(Data!AD1438), "", Data!AD1438)</f>
        <v/>
      </c>
      <c r="AE1438" t="str">
        <f>IF(ISBLANK(Data!AE1438), "", Data!AE1438)</f>
        <v/>
      </c>
      <c r="AF1438" s="7">
        <f>IF(ISBLANK(Data!AF1438), 0, _xlfn.NUMBERVALUE(SUBSTITUTE(Data!AF1438, ".", ",")))</f>
        <v>467.53</v>
      </c>
      <c r="AG1438" t="str">
        <f>IF(ISBLANK(Data!AG1438), "", Data!AG1438)</f>
        <v>EUR</v>
      </c>
      <c r="AH1438" s="6">
        <f>IF(ISBLANK(Data!AH1438), 0, _xlfn.NUMBERVALUE(SUBSTITUTE(Data!AH1438, ".", ",")))</f>
        <v>466.33</v>
      </c>
      <c r="AI1438" s="7">
        <f>IF(ISBLANK(Data!AI1438), "", _xlfn.NUMBERVALUE(SUBSTITUTE(Data!AI1438, ".", ",")))</f>
        <v>12000</v>
      </c>
      <c r="AJ1438" s="7">
        <f>IF(ISBLANK(Data!AJ1438), "", _xlfn.NUMBERVALUE(SUBSTITUTE(Data!AJ1438, ".", ",")))</f>
        <v>12000</v>
      </c>
      <c r="AK1438" s="7" t="str">
        <f>IF(ISBLANK(Data!AK1438), "", _xlfn.NUMBERVALUE(SUBSTITUTE(Data!AK1438, ".", ",")))</f>
        <v/>
      </c>
      <c r="AL1438">
        <f>IF(ISBLANK(Data!AL1438), "", Data!AL1438)</f>
        <v>0</v>
      </c>
      <c r="AM1438" s="15">
        <f>Table2[[#This Row],[DATE_IN]]-Table2[[#This Row],[DATE_OUT]]</f>
        <v>9</v>
      </c>
      <c r="AN1438" s="7" t="str">
        <f>IF(MID(RIGHT(Table2[[#This Row],[ADDR3]],3),1,1)=",",RIGHT(Table2[[#This Row],[ADDR3]],2),"")</f>
        <v/>
      </c>
      <c r="AO1438" s="7" t="str">
        <f>MID(Table2[[#This Row],[RES]],11,2)</f>
        <v>CS</v>
      </c>
      <c r="AP1438" s="7">
        <f>_xlfn.XLOOKUP(AG1438,Table3[CURRENCY],Table3[CONVERSION RATE],0)*Table2[[#This Row],[ORIGINAL PRICE]]</f>
        <v>5581.9701000000005</v>
      </c>
      <c r="AQ1438" s="7">
        <f>_xlfn.XLOOKUP(AG1438,Table3[CURRENCY],Table3[CONVERSION RATE],0)*Table2[[#This Row],[ORIGINAL PREPAYMENT]]</f>
        <v>5596.3341</v>
      </c>
      <c r="AR1438" s="7"/>
      <c r="AS1438" s="15"/>
    </row>
    <row r="1439" spans="1:45" x14ac:dyDescent="0.25">
      <c r="A1439" t="str">
        <f>IF(ISBLANK(Data!A1439), "", Data!A1439)</f>
        <v>B</v>
      </c>
      <c r="B1439" s="2" cm="1">
        <f t="array" ref="B1439">IF(ISBLANK(Data!B1439), "", DATE(2000 + RIGHT(Data!B1439, 2), _xlfn.SWITCH(MID(Data!B1439, 3, 3), "JAN", 1, "FEB", 2, "MAR", 3, "APR", 4, "MAY", 5, "JUN", 6, "JUL", 7, "AUG", 8, "SEP", 9, "OCT", 10, "NOV", 11, "DEC", 12), LEFT(Data!B1439, 2)))</f>
        <v>45335</v>
      </c>
      <c r="C1439" t="str">
        <f>IF(ISBLANK(Data!C1439), "", Data!C1439)</f>
        <v>4675-2186-MY-5</v>
      </c>
      <c r="D1439" t="str">
        <f>IF(ISBLANK(Data!D1439), "", Data!D1439)</f>
        <v>QF812V</v>
      </c>
      <c r="E1439" t="str">
        <f>IF(ISBLANK(Data!E1439), "", Data!E1439)</f>
        <v>TOS</v>
      </c>
      <c r="F1439" s="2" cm="1">
        <f t="array" ref="F1439">IF(ISBLANK(Data!F1439), "", DATE(2000 + RIGHT(Data!F1439, 2), _xlfn.SWITCH(MID(Data!F1439, 3, 3), "JAN", 1, "FEB", 2, "MAR", 3, "APR", 4, "MAY", 5, "JUN", 6, "JUL", 7, "AUG", 8, "SEP", 9, "OCT", 10, "NOV", 11, "DEC", 12), LEFT(Data!F1439, 2)))</f>
        <v>45611</v>
      </c>
      <c r="G1439" t="str">
        <f>IF(ISBLANK(Data!G1439), "", Data!G1439)</f>
        <v>FRI</v>
      </c>
      <c r="H1439" t="str">
        <f>IF(ISBLANK(Data!H1439), "", Data!H1439)</f>
        <v>DY376</v>
      </c>
      <c r="I1439" t="str">
        <f>IF(ISBLANK(Data!I1439), "", Data!I1439)</f>
        <v>E</v>
      </c>
      <c r="J1439" t="str">
        <f>IF(ISBLANK(Data!J1439), "", Data!J1439)</f>
        <v>TOS</v>
      </c>
      <c r="K1439" s="2" cm="1">
        <f t="array" ref="K1439">IF(ISBLANK(Data!K1439), "", DATE(2000 + RIGHT(Data!K1439, 2), _xlfn.SWITCH(MID(Data!K1439, 3, 3), "JAN", 1, "FEB", 2, "MAR", 3, "APR", 4, "MAY", 5, "JUN", 6, "JUL", 7, "AUG", 8, "SEP", 9, "OCT", 10, "NOV", 11, "DEC", 12), LEFT(Data!K1439, 2)))</f>
        <v>45625</v>
      </c>
      <c r="L1439" t="str">
        <f>IF(ISBLANK(Data!L1439), "", Data!L1439)</f>
        <v>FRI</v>
      </c>
      <c r="M1439" t="str">
        <f>IF(ISBLANK(Data!M1439), "", Data!M1439)</f>
        <v>WEI SHIEAN,LIM</v>
      </c>
      <c r="N1439" t="str">
        <f>IF(ISBLANK(Data!N1439), "", Data!N1439)</f>
        <v>LY</v>
      </c>
      <c r="O1439" s="2" cm="1">
        <f t="array" ref="O1439">IF(ISBLANK(Data!O1439), "", DATE(2000 + RIGHT(Data!O1439, 2), _xlfn.SWITCH(MID(Data!O1439, 3, 3), "JAN", 1, "FEB", 2, "MAR", 3, "APR", 4, "MAY", 5, "JUN", 6, "JUL", 7, "AUG", 8, "SEP", 9, "OCT", 10, "NOV", 11, "DEC", 12), LEFT(Data!O1439, 2)))</f>
        <v>70860</v>
      </c>
      <c r="P1439" t="str">
        <f>IF(ISBLANK(Data!P1439), "", Data!P1439)</f>
        <v>1XX1</v>
      </c>
      <c r="Q1439" t="str">
        <f>IF(ISBLANK(Data!Q1439), "", Data!Q1439)</f>
        <v>717355253</v>
      </c>
      <c r="R1439" t="str">
        <f>IF(ISBLANK(Data!R1439), "", Data!R1439)</f>
        <v>BU868102240009TE71735525</v>
      </c>
      <c r="S1439" t="str">
        <f>IF(ISBLANK(Data!S1439), "", Data!S1439)</f>
        <v>CH</v>
      </c>
      <c r="T1439" s="1" t="str">
        <f>IF(ISBLANK(Data!T1439),"",(Data!T1439))</f>
        <v/>
      </c>
      <c r="U1439" t="str">
        <f>IF(ISBLANK(Data!U1439), "", Data!U1439)</f>
        <v/>
      </c>
      <c r="V1439" t="str">
        <f>IF(ISBLANK(Data!V1439), "", Data!V1439)</f>
        <v/>
      </c>
      <c r="W1439" t="str">
        <f>IF(ISBLANK(Data!W1439), "", Data!W1439)</f>
        <v/>
      </c>
      <c r="X1439" t="str">
        <f>IF(ISBLANK(Data!X1439), "", Data!X1439)</f>
        <v/>
      </c>
      <c r="Y1439" t="str">
        <f>IF(ISBLANK(Data!Y1439), "", Data!Y1439)</f>
        <v/>
      </c>
      <c r="Z1439" t="str">
        <f>IF(ISBLANK(Data!Z1439), "", Data!Z1439)</f>
        <v>T/0061025E/P/YS</v>
      </c>
      <c r="AA1439" t="str">
        <f>IF(ISBLANK(Data!AA1439), "", Data!AA1439)</f>
        <v>+600169652141</v>
      </c>
      <c r="AB1439" t="str">
        <f>IF(ISBLANK(Data!AB1439), "", Data!AB1439)</f>
        <v/>
      </c>
      <c r="AC1439" t="str">
        <f>IF(ISBLANK(Data!AC1439), "", Data!AC1439)</f>
        <v>L196400</v>
      </c>
      <c r="AD1439" t="str">
        <f>IF(ISBLANK(Data!AD1439), "", Data!AD1439)</f>
        <v/>
      </c>
      <c r="AE1439" t="str">
        <f>IF(ISBLANK(Data!AE1439), "", Data!AE1439)</f>
        <v/>
      </c>
      <c r="AF1439" s="7">
        <f>IF(ISBLANK(Data!AF1439), 0, _xlfn.NUMBERVALUE(SUBSTITUTE(Data!AF1439, ".", ",")))</f>
        <v>9460.65</v>
      </c>
      <c r="AG1439" t="str">
        <f>IF(ISBLANK(Data!AG1439), "", Data!AG1439)</f>
        <v>NKR</v>
      </c>
      <c r="AH1439" s="6">
        <f>IF(ISBLANK(Data!AH1439), 0, _xlfn.NUMBERVALUE(SUBSTITUTE(Data!AH1439, ".", ",")))</f>
        <v>9810.65</v>
      </c>
      <c r="AI1439" s="7">
        <f>IF(ISBLANK(Data!AI1439), "", _xlfn.NUMBERVALUE(SUBSTITUTE(Data!AI1439, ".", ",")))</f>
        <v>12000</v>
      </c>
      <c r="AJ1439" s="7">
        <f>IF(ISBLANK(Data!AJ1439), "", _xlfn.NUMBERVALUE(SUBSTITUTE(Data!AJ1439, ".", ",")))</f>
        <v>12000</v>
      </c>
      <c r="AK1439" s="7" t="str">
        <f>IF(ISBLANK(Data!AK1439), "", _xlfn.NUMBERVALUE(SUBSTITUTE(Data!AK1439, ".", ",")))</f>
        <v/>
      </c>
      <c r="AL1439">
        <f>IF(ISBLANK(Data!AL1439), "", Data!AL1439)</f>
        <v>0</v>
      </c>
      <c r="AM1439" s="15">
        <f>Table2[[#This Row],[DATE_IN]]-Table2[[#This Row],[DATE_OUT]]</f>
        <v>14</v>
      </c>
      <c r="AN1439" s="7" t="str">
        <f>IF(MID(RIGHT(Table2[[#This Row],[ADDR3]],3),1,1)=",",RIGHT(Table2[[#This Row],[ADDR3]],2),"")</f>
        <v/>
      </c>
      <c r="AO1439" s="7" t="str">
        <f>MID(Table2[[#This Row],[RES]],11,2)</f>
        <v>MY</v>
      </c>
      <c r="AP1439" s="7">
        <f>_xlfn.XLOOKUP(AG1439,Table3[CURRENCY],Table3[CONVERSION RATE],0)*Table2[[#This Row],[ORIGINAL PRICE]]</f>
        <v>9810.65</v>
      </c>
      <c r="AQ1439" s="7">
        <f>_xlfn.XLOOKUP(AG1439,Table3[CURRENCY],Table3[CONVERSION RATE],0)*Table2[[#This Row],[ORIGINAL PREPAYMENT]]</f>
        <v>9460.65</v>
      </c>
      <c r="AR1439" s="7"/>
      <c r="AS1439" s="15"/>
    </row>
    <row r="1440" spans="1:45" x14ac:dyDescent="0.25">
      <c r="A1440" t="str">
        <f>IF(ISBLANK(Data!A1440), "", Data!A1440)</f>
        <v>B</v>
      </c>
      <c r="B1440" s="2" cm="1">
        <f t="array" ref="B1440">IF(ISBLANK(Data!B1440), "", DATE(2000 + RIGHT(Data!B1440, 2), _xlfn.SWITCH(MID(Data!B1440, 3, 3), "JAN", 1, "FEB", 2, "MAR", 3, "APR", 4, "MAY", 5, "JUN", 6, "JUL", 7, "AUG", 8, "SEP", 9, "OCT", 10, "NOV", 11, "DEC", 12), LEFT(Data!B1440, 2)))</f>
        <v>45491</v>
      </c>
      <c r="C1440" t="str">
        <f>IF(ISBLANK(Data!C1440), "", Data!C1440)</f>
        <v>0619-9742-AU-3</v>
      </c>
      <c r="D1440" t="str">
        <f>IF(ISBLANK(Data!D1440), "", Data!D1440)</f>
        <v/>
      </c>
      <c r="E1440" t="str">
        <f>IF(ISBLANK(Data!E1440), "", Data!E1440)</f>
        <v>TOS</v>
      </c>
      <c r="F1440" s="2" cm="1">
        <f t="array" ref="F1440">IF(ISBLANK(Data!F1440), "", DATE(2000 + RIGHT(Data!F1440, 2), _xlfn.SWITCH(MID(Data!F1440, 3, 3), "JAN", 1, "FEB", 2, "MAR", 3, "APR", 4, "MAY", 5, "JUN", 6, "JUL", 7, "AUG", 8, "SEP", 9, "OCT", 10, "NOV", 11, "DEC", 12), LEFT(Data!F1440, 2)))</f>
        <v>45612</v>
      </c>
      <c r="G1440" t="str">
        <f>IF(ISBLANK(Data!G1440), "", Data!G1440)</f>
        <v>SAT</v>
      </c>
      <c r="H1440" t="str">
        <f>IF(ISBLANK(Data!H1440), "", Data!H1440)</f>
        <v>SK4406</v>
      </c>
      <c r="I1440" t="str">
        <f>IF(ISBLANK(Data!I1440), "", Data!I1440)</f>
        <v>C</v>
      </c>
      <c r="J1440" t="str">
        <f>IF(ISBLANK(Data!J1440), "", Data!J1440)</f>
        <v>TOS</v>
      </c>
      <c r="K1440" s="2" cm="1">
        <f t="array" ref="K1440">IF(ISBLANK(Data!K1440), "", DATE(2000 + RIGHT(Data!K1440, 2), _xlfn.SWITCH(MID(Data!K1440, 3, 3), "JAN", 1, "FEB", 2, "MAR", 3, "APR", 4, "MAY", 5, "JUN", 6, "JUL", 7, "AUG", 8, "SEP", 9, "OCT", 10, "NOV", 11, "DEC", 12), LEFT(Data!K1440, 2)))</f>
        <v>45617</v>
      </c>
      <c r="L1440" t="str">
        <f>IF(ISBLANK(Data!L1440), "", Data!L1440)</f>
        <v>THU</v>
      </c>
      <c r="M1440" t="str">
        <f>IF(ISBLANK(Data!M1440), "", Data!M1440)</f>
        <v>JACOB,CEROSH</v>
      </c>
      <c r="N1440" t="str">
        <f>IF(ISBLANK(Data!N1440), "", Data!N1440)</f>
        <v>LV</v>
      </c>
      <c r="O1440" s="2" t="str" cm="1">
        <f t="array" ref="O1440">IF(ISBLANK(Data!O1440), "", DATE(2000 + RIGHT(Data!O1440, 2), _xlfn.SWITCH(MID(Data!O1440, 3, 3), "JAN", 1, "FEB", 2, "MAR", 3, "APR", 4, "MAY", 5, "JUN", 6, "JUL", 7, "AUG", 8, "SEP", 9, "OCT", 10, "NOV", 11, "DEC", 12), LEFT(Data!O1440, 2)))</f>
        <v/>
      </c>
      <c r="P1440" t="str">
        <f>IF(ISBLANK(Data!P1440), "", Data!P1440)</f>
        <v>1001</v>
      </c>
      <c r="Q1440" t="str">
        <f>IF(ISBLANK(Data!Q1440), "", Data!Q1440)</f>
        <v/>
      </c>
      <c r="R1440" t="str">
        <f>IF(ISBLANK(Data!R1440), "", Data!R1440)</f>
        <v/>
      </c>
      <c r="S1440" t="str">
        <f>IF(ISBLANK(Data!S1440), "", Data!S1440)</f>
        <v/>
      </c>
      <c r="T1440" s="1" t="str">
        <f>IF(ISBLANK(Data!T1440),"",(Data!T1440))</f>
        <v/>
      </c>
      <c r="U1440" t="str">
        <f>IF(ISBLANK(Data!U1440), "", Data!U1440)</f>
        <v/>
      </c>
      <c r="V1440" t="str">
        <f>IF(ISBLANK(Data!V1440), "", Data!V1440)</f>
        <v/>
      </c>
      <c r="W1440" t="str">
        <f>IF(ISBLANK(Data!W1440), "", Data!W1440)</f>
        <v/>
      </c>
      <c r="X1440" t="str">
        <f>IF(ISBLANK(Data!X1440), "", Data!X1440)</f>
        <v/>
      </c>
      <c r="Y1440" t="str">
        <f>IF(ISBLANK(Data!Y1440), "", Data!Y1440)</f>
        <v/>
      </c>
      <c r="Z1440" t="str">
        <f>IF(ISBLANK(Data!Z1440), "", Data!Z1440)</f>
        <v>T/0066463E/P/IJ</v>
      </c>
      <c r="AA1440" t="str">
        <f>IF(ISBLANK(Data!AA1440), "", Data!AA1440)</f>
        <v>470225569</v>
      </c>
      <c r="AB1440" t="str">
        <f>IF(ISBLANK(Data!AB1440), "", Data!AB1440)</f>
        <v/>
      </c>
      <c r="AC1440" t="str">
        <f>IF(ISBLANK(Data!AC1440), "", Data!AC1440)</f>
        <v>L783800</v>
      </c>
      <c r="AD1440" t="str">
        <f>IF(ISBLANK(Data!AD1440), "", Data!AD1440)</f>
        <v/>
      </c>
      <c r="AE1440" t="str">
        <f>IF(ISBLANK(Data!AE1440), "", Data!AE1440)</f>
        <v/>
      </c>
      <c r="AF1440" s="7">
        <f>IF(ISBLANK(Data!AF1440), 0, _xlfn.NUMBERVALUE(SUBSTITUTE(Data!AF1440, ".", ",")))</f>
        <v>0</v>
      </c>
      <c r="AG1440" t="str">
        <f>IF(ISBLANK(Data!AG1440), "", Data!AG1440)</f>
        <v>NKR</v>
      </c>
      <c r="AH1440" s="6">
        <f>IF(ISBLANK(Data!AH1440), 0, _xlfn.NUMBERVALUE(SUBSTITUTE(Data!AH1440, ".", ",")))</f>
        <v>3266.11</v>
      </c>
      <c r="AI1440" s="7">
        <f>IF(ISBLANK(Data!AI1440), "", _xlfn.NUMBERVALUE(SUBSTITUTE(Data!AI1440, ".", ",")))</f>
        <v>12000</v>
      </c>
      <c r="AJ1440" s="7">
        <f>IF(ISBLANK(Data!AJ1440), "", _xlfn.NUMBERVALUE(SUBSTITUTE(Data!AJ1440, ".", ",")))</f>
        <v>12000</v>
      </c>
      <c r="AK1440" s="7" t="str">
        <f>IF(ISBLANK(Data!AK1440), "", _xlfn.NUMBERVALUE(SUBSTITUTE(Data!AK1440, ".", ",")))</f>
        <v/>
      </c>
      <c r="AL1440">
        <f>IF(ISBLANK(Data!AL1440), "", Data!AL1440)</f>
        <v>0</v>
      </c>
      <c r="AM1440" s="15">
        <f>Table2[[#This Row],[DATE_IN]]-Table2[[#This Row],[DATE_OUT]]</f>
        <v>5</v>
      </c>
      <c r="AN1440" s="7" t="str">
        <f>IF(MID(RIGHT(Table2[[#This Row],[ADDR3]],3),1,1)=",",RIGHT(Table2[[#This Row],[ADDR3]],2),"")</f>
        <v/>
      </c>
      <c r="AO1440" s="7" t="str">
        <f>MID(Table2[[#This Row],[RES]],11,2)</f>
        <v>AU</v>
      </c>
      <c r="AP1440" s="7">
        <f>_xlfn.XLOOKUP(AG1440,Table3[CURRENCY],Table3[CONVERSION RATE],0)*Table2[[#This Row],[ORIGINAL PRICE]]</f>
        <v>3266.11</v>
      </c>
      <c r="AQ1440" s="7">
        <f>_xlfn.XLOOKUP(AG1440,Table3[CURRENCY],Table3[CONVERSION RATE],0)*Table2[[#This Row],[ORIGINAL PREPAYMENT]]</f>
        <v>0</v>
      </c>
      <c r="AR1440" s="7"/>
      <c r="AS1440" s="15"/>
    </row>
    <row r="1441" spans="1:45" x14ac:dyDescent="0.25">
      <c r="A1441" t="str">
        <f>IF(ISBLANK(Data!A1441), "", Data!A1441)</f>
        <v>B</v>
      </c>
      <c r="B1441" s="2" cm="1">
        <f t="array" ref="B1441">IF(ISBLANK(Data!B1441), "", DATE(2000 + RIGHT(Data!B1441, 2), _xlfn.SWITCH(MID(Data!B1441, 3, 3), "JAN", 1, "FEB", 2, "MAR", 3, "APR", 4, "MAY", 5, "JUN", 6, "JUL", 7, "AUG", 8, "SEP", 9, "OCT", 10, "NOV", 11, "DEC", 12), LEFT(Data!B1441, 2)))</f>
        <v>45340</v>
      </c>
      <c r="C1441" t="str">
        <f>IF(ISBLANK(Data!C1441), "", Data!C1441)</f>
        <v>4706-2141-DE-0</v>
      </c>
      <c r="D1441" t="str">
        <f>IF(ISBLANK(Data!D1441), "", Data!D1441)</f>
        <v/>
      </c>
      <c r="E1441" t="str">
        <f>IF(ISBLANK(Data!E1441), "", Data!E1441)</f>
        <v>TOS</v>
      </c>
      <c r="F1441" s="2" cm="1">
        <f t="array" ref="F1441">IF(ISBLANK(Data!F1441), "", DATE(2000 + RIGHT(Data!F1441, 2), _xlfn.SWITCH(MID(Data!F1441, 3, 3), "JAN", 1, "FEB", 2, "MAR", 3, "APR", 4, "MAY", 5, "JUN", 6, "JUL", 7, "AUG", 8, "SEP", 9, "OCT", 10, "NOV", 11, "DEC", 12), LEFT(Data!F1441, 2)))</f>
        <v>45612</v>
      </c>
      <c r="G1441" t="str">
        <f>IF(ISBLANK(Data!G1441), "", Data!G1441)</f>
        <v>SAT</v>
      </c>
      <c r="H1441" t="str">
        <f>IF(ISBLANK(Data!H1441), "", Data!H1441)</f>
        <v>LH870</v>
      </c>
      <c r="I1441" t="str">
        <f>IF(ISBLANK(Data!I1441), "", Data!I1441)</f>
        <v>H</v>
      </c>
      <c r="J1441" t="str">
        <f>IF(ISBLANK(Data!J1441), "", Data!J1441)</f>
        <v>TOS</v>
      </c>
      <c r="K1441" s="2" cm="1">
        <f t="array" ref="K1441">IF(ISBLANK(Data!K1441), "", DATE(2000 + RIGHT(Data!K1441, 2), _xlfn.SWITCH(MID(Data!K1441, 3, 3), "JAN", 1, "FEB", 2, "MAR", 3, "APR", 4, "MAY", 5, "JUN", 6, "JUL", 7, "AUG", 8, "SEP", 9, "OCT", 10, "NOV", 11, "DEC", 12), LEFT(Data!K1441, 2)))</f>
        <v>45619</v>
      </c>
      <c r="L1441" t="str">
        <f>IF(ISBLANK(Data!L1441), "", Data!L1441)</f>
        <v>SAT</v>
      </c>
      <c r="M1441" t="str">
        <f>IF(ISBLANK(Data!M1441), "", Data!M1441)</f>
        <v>FISCHER,ANDREA</v>
      </c>
      <c r="N1441" t="str">
        <f>IF(ISBLANK(Data!N1441), "", Data!N1441)</f>
        <v>LI</v>
      </c>
      <c r="O1441" s="2" cm="1">
        <f t="array" ref="O1441">IF(ISBLANK(Data!O1441), "", DATE(2000 + RIGHT(Data!O1441, 2), _xlfn.SWITCH(MID(Data!O1441, 3, 3), "JAN", 1, "FEB", 2, "MAR", 3, "APR", 4, "MAY", 5, "JUN", 6, "JUL", 7, "AUG", 8, "SEP", 9, "OCT", 10, "NOV", 11, "DEC", 12), LEFT(Data!O1441, 2)))</f>
        <v>62261</v>
      </c>
      <c r="P1441" t="str">
        <f>IF(ISBLANK(Data!P1441), "", Data!P1441)</f>
        <v>1XX1</v>
      </c>
      <c r="Q1441" t="str">
        <f>IF(ISBLANK(Data!Q1441), "", Data!Q1441)</f>
        <v>12345678</v>
      </c>
      <c r="R1441" t="str">
        <f>IF(ISBLANK(Data!R1441), "", Data!R1441)</f>
        <v>BU872090740004TE47062141</v>
      </c>
      <c r="S1441" t="str">
        <f>IF(ISBLANK(Data!S1441), "", Data!S1441)</f>
        <v>CH</v>
      </c>
      <c r="T1441" s="1" t="str">
        <f>IF(ISBLANK(Data!T1441),"",(Data!T1441))</f>
        <v/>
      </c>
      <c r="U1441" t="str">
        <f>IF(ISBLANK(Data!U1441), "", Data!U1441)</f>
        <v/>
      </c>
      <c r="V1441" t="str">
        <f>IF(ISBLANK(Data!V1441), "", Data!V1441)</f>
        <v>GROSSWELSBACHER STR. 1</v>
      </c>
      <c r="W1441" t="str">
        <f>IF(ISBLANK(Data!W1441), "", Data!W1441)</f>
        <v/>
      </c>
      <c r="X1441" t="str">
        <f>IF(ISBLANK(Data!X1441), "", Data!X1441)</f>
        <v>99947 BAD LANGENS          ,DE</v>
      </c>
      <c r="Y1441" t="str">
        <f>IF(ISBLANK(Data!Y1441), "", Data!Y1441)</f>
        <v/>
      </c>
      <c r="Z1441" t="str">
        <f>IF(ISBLANK(Data!Z1441), "", Data!Z1441)</f>
        <v>T/0041650E/P/RO</v>
      </c>
      <c r="AA1441" t="str">
        <f>IF(ISBLANK(Data!AA1441), "", Data!AA1441)</f>
        <v>0049 1732031356</v>
      </c>
      <c r="AB1441" t="str">
        <f>IF(ISBLANK(Data!AB1441), "", Data!AB1441)</f>
        <v>ADR/</v>
      </c>
      <c r="AC1441" t="str">
        <f>IF(ISBLANK(Data!AC1441), "", Data!AC1441)</f>
        <v>L206300</v>
      </c>
      <c r="AD1441" t="str">
        <f>IF(ISBLANK(Data!AD1441), "", Data!AD1441)</f>
        <v/>
      </c>
      <c r="AE1441" t="str">
        <f>IF(ISBLANK(Data!AE1441), "", Data!AE1441)</f>
        <v/>
      </c>
      <c r="AF1441" s="7">
        <f>IF(ISBLANK(Data!AF1441), 0, _xlfn.NUMBERVALUE(SUBSTITUTE(Data!AF1441, ".", ",")))</f>
        <v>422.51</v>
      </c>
      <c r="AG1441" t="str">
        <f>IF(ISBLANK(Data!AG1441), "", Data!AG1441)</f>
        <v>EUR</v>
      </c>
      <c r="AH1441" s="6">
        <f>IF(ISBLANK(Data!AH1441), 0, _xlfn.NUMBERVALUE(SUBSTITUTE(Data!AH1441, ".", ",")))</f>
        <v>451.69</v>
      </c>
      <c r="AI1441" s="7">
        <f>IF(ISBLANK(Data!AI1441), "", _xlfn.NUMBERVALUE(SUBSTITUTE(Data!AI1441, ".", ",")))</f>
        <v>12000</v>
      </c>
      <c r="AJ1441" s="7">
        <f>IF(ISBLANK(Data!AJ1441), "", _xlfn.NUMBERVALUE(SUBSTITUTE(Data!AJ1441, ".", ",")))</f>
        <v>12000</v>
      </c>
      <c r="AK1441" s="7" t="str">
        <f>IF(ISBLANK(Data!AK1441), "", _xlfn.NUMBERVALUE(SUBSTITUTE(Data!AK1441, ".", ",")))</f>
        <v/>
      </c>
      <c r="AL1441">
        <f>IF(ISBLANK(Data!AL1441), "", Data!AL1441)</f>
        <v>0</v>
      </c>
      <c r="AM1441" s="15">
        <f>Table2[[#This Row],[DATE_IN]]-Table2[[#This Row],[DATE_OUT]]</f>
        <v>7</v>
      </c>
      <c r="AN1441" s="7" t="str">
        <f>IF(MID(RIGHT(Table2[[#This Row],[ADDR3]],3),1,1)=",",RIGHT(Table2[[#This Row],[ADDR3]],2),"")</f>
        <v>DE</v>
      </c>
      <c r="AO1441" s="7" t="str">
        <f>MID(Table2[[#This Row],[RES]],11,2)</f>
        <v>DE</v>
      </c>
      <c r="AP1441" s="7">
        <f>_xlfn.XLOOKUP(AG1441,Table3[CURRENCY],Table3[CONVERSION RATE],0)*Table2[[#This Row],[ORIGINAL PRICE]]</f>
        <v>5406.7293</v>
      </c>
      <c r="AQ1441" s="7">
        <f>_xlfn.XLOOKUP(AG1441,Table3[CURRENCY],Table3[CONVERSION RATE],0)*Table2[[#This Row],[ORIGINAL PREPAYMENT]]</f>
        <v>5057.4447</v>
      </c>
      <c r="AR1441" s="7"/>
      <c r="AS1441" s="15"/>
    </row>
    <row r="1442" spans="1:45" x14ac:dyDescent="0.25">
      <c r="A1442" t="str">
        <f>IF(ISBLANK(Data!A1442), "", Data!A1442)</f>
        <v>B</v>
      </c>
      <c r="B1442" s="2" cm="1">
        <f t="array" ref="B1442">IF(ISBLANK(Data!B1442), "", DATE(2000 + RIGHT(Data!B1442, 2), _xlfn.SWITCH(MID(Data!B1442, 3, 3), "JAN", 1, "FEB", 2, "MAR", 3, "APR", 4, "MAY", 5, "JUN", 6, "JUL", 7, "AUG", 8, "SEP", 9, "OCT", 10, "NOV", 11, "DEC", 12), LEFT(Data!B1442, 2)))</f>
        <v>45396</v>
      </c>
      <c r="C1442" t="str">
        <f>IF(ISBLANK(Data!C1442), "", Data!C1442)</f>
        <v>0045-5042-PL-0</v>
      </c>
      <c r="D1442" t="str">
        <f>IF(ISBLANK(Data!D1442), "", Data!D1442)</f>
        <v>QF810V</v>
      </c>
      <c r="E1442" t="str">
        <f>IF(ISBLANK(Data!E1442), "", Data!E1442)</f>
        <v>TOS</v>
      </c>
      <c r="F1442" s="2" cm="1">
        <f t="array" ref="F1442">IF(ISBLANK(Data!F1442), "", DATE(2000 + RIGHT(Data!F1442, 2), _xlfn.SWITCH(MID(Data!F1442, 3, 3), "JAN", 1, "FEB", 2, "MAR", 3, "APR", 4, "MAY", 5, "JUN", 6, "JUL", 7, "AUG", 8, "SEP", 9, "OCT", 10, "NOV", 11, "DEC", 12), LEFT(Data!F1442, 2)))</f>
        <v>45613</v>
      </c>
      <c r="G1442" t="str">
        <f>IF(ISBLANK(Data!G1442), "", Data!G1442)</f>
        <v>SUN</v>
      </c>
      <c r="H1442" t="str">
        <f>IF(ISBLANK(Data!H1442), "", Data!H1442)</f>
        <v>WI</v>
      </c>
      <c r="I1442" t="str">
        <f>IF(ISBLANK(Data!I1442), "", Data!I1442)</f>
        <v>E</v>
      </c>
      <c r="J1442" t="str">
        <f>IF(ISBLANK(Data!J1442), "", Data!J1442)</f>
        <v>TOS</v>
      </c>
      <c r="K1442" s="2" cm="1">
        <f t="array" ref="K1442">IF(ISBLANK(Data!K1442), "", DATE(2000 + RIGHT(Data!K1442, 2), _xlfn.SWITCH(MID(Data!K1442, 3, 3), "JAN", 1, "FEB", 2, "MAR", 3, "APR", 4, "MAY", 5, "JUN", 6, "JUL", 7, "AUG", 8, "SEP", 9, "OCT", 10, "NOV", 11, "DEC", 12), LEFT(Data!K1442, 2)))</f>
        <v>45618</v>
      </c>
      <c r="L1442" t="str">
        <f>IF(ISBLANK(Data!L1442), "", Data!L1442)</f>
        <v>FRI</v>
      </c>
      <c r="M1442" t="str">
        <f>IF(ISBLANK(Data!M1442), "", Data!M1442)</f>
        <v>POLAK,BARTOMIEJ</v>
      </c>
      <c r="N1442" t="str">
        <f>IF(ISBLANK(Data!N1442), "", Data!N1442)</f>
        <v>LI</v>
      </c>
      <c r="O1442" s="2" cm="1">
        <f t="array" ref="O1442">IF(ISBLANK(Data!O1442), "", DATE(2000 + RIGHT(Data!O1442, 2), _xlfn.SWITCH(MID(Data!O1442, 3, 3), "JAN", 1, "FEB", 2, "MAR", 3, "APR", 4, "MAY", 5, "JUN", 6, "JUL", 7, "AUG", 8, "SEP", 9, "OCT", 10, "NOV", 11, "DEC", 12), LEFT(Data!O1442, 2)))</f>
        <v>70860</v>
      </c>
      <c r="P1442" t="str">
        <f>IF(ISBLANK(Data!P1442), "", Data!P1442)</f>
        <v>1XX1</v>
      </c>
      <c r="Q1442" t="str">
        <f>IF(ISBLANK(Data!Q1442), "", Data!Q1442)</f>
        <v>771832535</v>
      </c>
      <c r="R1442" t="str">
        <f>IF(ISBLANK(Data!R1442), "", Data!R1442)</f>
        <v>BU868102220001TE77183253</v>
      </c>
      <c r="S1442" t="str">
        <f>IF(ISBLANK(Data!S1442), "", Data!S1442)</f>
        <v>CH</v>
      </c>
      <c r="T1442" s="1" t="str">
        <f>IF(ISBLANK(Data!T1442),"",(Data!T1442))</f>
        <v/>
      </c>
      <c r="U1442" t="str">
        <f>IF(ISBLANK(Data!U1442), "", Data!U1442)</f>
        <v/>
      </c>
      <c r="V1442" t="str">
        <f>IF(ISBLANK(Data!V1442), "", Data!V1442)</f>
        <v/>
      </c>
      <c r="W1442" t="str">
        <f>IF(ISBLANK(Data!W1442), "", Data!W1442)</f>
        <v/>
      </c>
      <c r="X1442" t="str">
        <f>IF(ISBLANK(Data!X1442), "", Data!X1442)</f>
        <v/>
      </c>
      <c r="Y1442" t="str">
        <f>IF(ISBLANK(Data!Y1442), "", Data!Y1442)</f>
        <v/>
      </c>
      <c r="Z1442" t="str">
        <f>IF(ISBLANK(Data!Z1442), "", Data!Z1442)</f>
        <v>T/0061003E/P/YS</v>
      </c>
      <c r="AA1442" t="str">
        <f>IF(ISBLANK(Data!AA1442), "", Data!AA1442)</f>
        <v>+48609653392</v>
      </c>
      <c r="AB1442" t="str">
        <f>IF(ISBLANK(Data!AB1442), "", Data!AB1442)</f>
        <v/>
      </c>
      <c r="AC1442" t="str">
        <f>IF(ISBLANK(Data!AC1442), "", Data!AC1442)</f>
        <v>L184400</v>
      </c>
      <c r="AD1442" t="str">
        <f>IF(ISBLANK(Data!AD1442), "", Data!AD1442)</f>
        <v/>
      </c>
      <c r="AE1442" t="str">
        <f>IF(ISBLANK(Data!AE1442), "", Data!AE1442)</f>
        <v/>
      </c>
      <c r="AF1442" s="7">
        <f>IF(ISBLANK(Data!AF1442), 0, _xlfn.NUMBERVALUE(SUBSTITUTE(Data!AF1442, ".", ",")))</f>
        <v>454.45</v>
      </c>
      <c r="AG1442" t="str">
        <f>IF(ISBLANK(Data!AG1442), "", Data!AG1442)</f>
        <v>EUR</v>
      </c>
      <c r="AH1442" s="6">
        <f>IF(ISBLANK(Data!AH1442), 0, _xlfn.NUMBERVALUE(SUBSTITUTE(Data!AH1442, ".", ",")))</f>
        <v>483.91</v>
      </c>
      <c r="AI1442" s="7">
        <f>IF(ISBLANK(Data!AI1442), "", _xlfn.NUMBERVALUE(SUBSTITUTE(Data!AI1442, ".", ",")))</f>
        <v>12000</v>
      </c>
      <c r="AJ1442" s="7">
        <f>IF(ISBLANK(Data!AJ1442), "", _xlfn.NUMBERVALUE(SUBSTITUTE(Data!AJ1442, ".", ",")))</f>
        <v>12000</v>
      </c>
      <c r="AK1442" s="7" t="str">
        <f>IF(ISBLANK(Data!AK1442), "", _xlfn.NUMBERVALUE(SUBSTITUTE(Data!AK1442, ".", ",")))</f>
        <v/>
      </c>
      <c r="AL1442">
        <f>IF(ISBLANK(Data!AL1442), "", Data!AL1442)</f>
        <v>0</v>
      </c>
      <c r="AM1442" s="15">
        <f>Table2[[#This Row],[DATE_IN]]-Table2[[#This Row],[DATE_OUT]]</f>
        <v>5</v>
      </c>
      <c r="AN1442" s="7" t="str">
        <f>IF(MID(RIGHT(Table2[[#This Row],[ADDR3]],3),1,1)=",",RIGHT(Table2[[#This Row],[ADDR3]],2),"")</f>
        <v/>
      </c>
      <c r="AO1442" s="7" t="str">
        <f>MID(Table2[[#This Row],[RES]],11,2)</f>
        <v>PL</v>
      </c>
      <c r="AP1442" s="7">
        <f>_xlfn.XLOOKUP(AG1442,Table3[CURRENCY],Table3[CONVERSION RATE],0)*Table2[[#This Row],[ORIGINAL PRICE]]</f>
        <v>5792.4027000000006</v>
      </c>
      <c r="AQ1442" s="7">
        <f>_xlfn.XLOOKUP(AG1442,Table3[CURRENCY],Table3[CONVERSION RATE],0)*Table2[[#This Row],[ORIGINAL PREPAYMENT]]</f>
        <v>5439.7664999999997</v>
      </c>
      <c r="AR1442" s="7"/>
      <c r="AS1442" s="15"/>
    </row>
    <row r="1443" spans="1:45" x14ac:dyDescent="0.25">
      <c r="A1443" t="str">
        <f>IF(ISBLANK(Data!A1443), "", Data!A1443)</f>
        <v>B</v>
      </c>
      <c r="B1443" s="2" cm="1">
        <f t="array" ref="B1443">IF(ISBLANK(Data!B1443), "", DATE(2000 + RIGHT(Data!B1443, 2), _xlfn.SWITCH(MID(Data!B1443, 3, 3), "JAN", 1, "FEB", 2, "MAR", 3, "APR", 4, "MAY", 5, "JUN", 6, "JUL", 7, "AUG", 8, "SEP", 9, "OCT", 10, "NOV", 11, "DEC", 12), LEFT(Data!B1443, 2)))</f>
        <v>45486</v>
      </c>
      <c r="C1443" t="str">
        <f>IF(ISBLANK(Data!C1443), "", Data!C1443)</f>
        <v>0590-8699-DE-6</v>
      </c>
      <c r="D1443" t="str">
        <f>IF(ISBLANK(Data!D1443), "", Data!D1443)</f>
        <v>QF810V</v>
      </c>
      <c r="E1443" t="str">
        <f>IF(ISBLANK(Data!E1443), "", Data!E1443)</f>
        <v>TOS</v>
      </c>
      <c r="F1443" s="2" cm="1">
        <f t="array" ref="F1443">IF(ISBLANK(Data!F1443), "", DATE(2000 + RIGHT(Data!F1443, 2), _xlfn.SWITCH(MID(Data!F1443, 3, 3), "JAN", 1, "FEB", 2, "MAR", 3, "APR", 4, "MAY", 5, "JUN", 6, "JUL", 7, "AUG", 8, "SEP", 9, "OCT", 10, "NOV", 11, "DEC", 12), LEFT(Data!F1443, 2)))</f>
        <v>45613</v>
      </c>
      <c r="G1443" t="str">
        <f>IF(ISBLANK(Data!G1443), "", Data!G1443)</f>
        <v>SUN</v>
      </c>
      <c r="H1443" t="str">
        <f>IF(ISBLANK(Data!H1443), "", Data!H1443)</f>
        <v>DY374</v>
      </c>
      <c r="I1443" t="str">
        <f>IF(ISBLANK(Data!I1443), "", Data!I1443)</f>
        <v>C</v>
      </c>
      <c r="J1443" t="str">
        <f>IF(ISBLANK(Data!J1443), "", Data!J1443)</f>
        <v>TOS</v>
      </c>
      <c r="K1443" s="2" cm="1">
        <f t="array" ref="K1443">IF(ISBLANK(Data!K1443), "", DATE(2000 + RIGHT(Data!K1443, 2), _xlfn.SWITCH(MID(Data!K1443, 3, 3), "JAN", 1, "FEB", 2, "MAR", 3, "APR", 4, "MAY", 5, "JUN", 6, "JUL", 7, "AUG", 8, "SEP", 9, "OCT", 10, "NOV", 11, "DEC", 12), LEFT(Data!K1443, 2)))</f>
        <v>45620</v>
      </c>
      <c r="L1443" t="str">
        <f>IF(ISBLANK(Data!L1443), "", Data!L1443)</f>
        <v>SUN</v>
      </c>
      <c r="M1443" t="str">
        <f>IF(ISBLANK(Data!M1443), "", Data!M1443)</f>
        <v>TRUEMPER,HEIKO</v>
      </c>
      <c r="N1443" t="str">
        <f>IF(ISBLANK(Data!N1443), "", Data!N1443)</f>
        <v>LI</v>
      </c>
      <c r="O1443" s="2" cm="1">
        <f t="array" ref="O1443">IF(ISBLANK(Data!O1443), "", DATE(2000 + RIGHT(Data!O1443, 2), _xlfn.SWITCH(MID(Data!O1443, 3, 3), "JAN", 1, "FEB", 2, "MAR", 3, "APR", 4, "MAY", 5, "JUN", 6, "JUL", 7, "AUG", 8, "SEP", 9, "OCT", 10, "NOV", 11, "DEC", 12), LEFT(Data!O1443, 2)))</f>
        <v>70860</v>
      </c>
      <c r="P1443" t="str">
        <f>IF(ISBLANK(Data!P1443), "", Data!P1443)</f>
        <v>1XX1</v>
      </c>
      <c r="Q1443" t="str">
        <f>IF(ISBLANK(Data!Q1443), "", Data!Q1443)</f>
        <v>631661509</v>
      </c>
      <c r="R1443" t="str">
        <f>IF(ISBLANK(Data!R1443), "", Data!R1443)</f>
        <v>BU868102220001TE63166150</v>
      </c>
      <c r="S1443" t="str">
        <f>IF(ISBLANK(Data!S1443), "", Data!S1443)</f>
        <v>CH</v>
      </c>
      <c r="T1443" s="1" t="str">
        <f>IF(ISBLANK(Data!T1443),"",(Data!T1443))</f>
        <v/>
      </c>
      <c r="U1443" t="str">
        <f>IF(ISBLANK(Data!U1443), "", Data!U1443)</f>
        <v/>
      </c>
      <c r="V1443" t="str">
        <f>IF(ISBLANK(Data!V1443), "", Data!V1443)</f>
        <v/>
      </c>
      <c r="W1443" t="str">
        <f>IF(ISBLANK(Data!W1443), "", Data!W1443)</f>
        <v/>
      </c>
      <c r="X1443" t="str">
        <f>IF(ISBLANK(Data!X1443), "", Data!X1443)</f>
        <v/>
      </c>
      <c r="Y1443" t="str">
        <f>IF(ISBLANK(Data!Y1443), "", Data!Y1443)</f>
        <v/>
      </c>
      <c r="Z1443" t="str">
        <f>IF(ISBLANK(Data!Z1443), "", Data!Z1443)</f>
        <v>T/0061003E/P/YS</v>
      </c>
      <c r="AA1443" t="str">
        <f>IF(ISBLANK(Data!AA1443), "", Data!AA1443)</f>
        <v>00498-2199949983</v>
      </c>
      <c r="AB1443" t="str">
        <f>IF(ISBLANK(Data!AB1443), "", Data!AB1443)</f>
        <v/>
      </c>
      <c r="AC1443" t="str">
        <f>IF(ISBLANK(Data!AC1443), "", Data!AC1443)</f>
        <v>L184400</v>
      </c>
      <c r="AD1443" t="str">
        <f>IF(ISBLANK(Data!AD1443), "", Data!AD1443)</f>
        <v/>
      </c>
      <c r="AE1443" t="str">
        <f>IF(ISBLANK(Data!AE1443), "", Data!AE1443)</f>
        <v/>
      </c>
      <c r="AF1443" s="7">
        <f>IF(ISBLANK(Data!AF1443), 0, _xlfn.NUMBERVALUE(SUBSTITUTE(Data!AF1443, ".", ",")))</f>
        <v>363.67</v>
      </c>
      <c r="AG1443" t="str">
        <f>IF(ISBLANK(Data!AG1443), "", Data!AG1443)</f>
        <v>EUR</v>
      </c>
      <c r="AH1443" s="6">
        <f>IF(ISBLANK(Data!AH1443), 0, _xlfn.NUMBERVALUE(SUBSTITUTE(Data!AH1443, ".", ",")))</f>
        <v>362.38</v>
      </c>
      <c r="AI1443" s="7">
        <f>IF(ISBLANK(Data!AI1443), "", _xlfn.NUMBERVALUE(SUBSTITUTE(Data!AI1443, ".", ",")))</f>
        <v>12000</v>
      </c>
      <c r="AJ1443" s="7">
        <f>IF(ISBLANK(Data!AJ1443), "", _xlfn.NUMBERVALUE(SUBSTITUTE(Data!AJ1443, ".", ",")))</f>
        <v>12000</v>
      </c>
      <c r="AK1443" s="7" t="str">
        <f>IF(ISBLANK(Data!AK1443), "", _xlfn.NUMBERVALUE(SUBSTITUTE(Data!AK1443, ".", ",")))</f>
        <v/>
      </c>
      <c r="AL1443">
        <f>IF(ISBLANK(Data!AL1443), "", Data!AL1443)</f>
        <v>0</v>
      </c>
      <c r="AM1443" s="15">
        <f>Table2[[#This Row],[DATE_IN]]-Table2[[#This Row],[DATE_OUT]]</f>
        <v>7</v>
      </c>
      <c r="AN1443" s="7" t="str">
        <f>IF(MID(RIGHT(Table2[[#This Row],[ADDR3]],3),1,1)=",",RIGHT(Table2[[#This Row],[ADDR3]],2),"")</f>
        <v/>
      </c>
      <c r="AO1443" s="7" t="str">
        <f>MID(Table2[[#This Row],[RES]],11,2)</f>
        <v>DE</v>
      </c>
      <c r="AP1443" s="7">
        <f>_xlfn.XLOOKUP(AG1443,Table3[CURRENCY],Table3[CONVERSION RATE],0)*Table2[[#This Row],[ORIGINAL PRICE]]</f>
        <v>4337.6886000000004</v>
      </c>
      <c r="AQ1443" s="7">
        <f>_xlfn.XLOOKUP(AG1443,Table3[CURRENCY],Table3[CONVERSION RATE],0)*Table2[[#This Row],[ORIGINAL PREPAYMENT]]</f>
        <v>4353.1299000000008</v>
      </c>
      <c r="AR1443" s="7"/>
      <c r="AS1443" s="15"/>
    </row>
    <row r="1444" spans="1:45" x14ac:dyDescent="0.25">
      <c r="A1444" t="str">
        <f>IF(ISBLANK(Data!A1444), "", Data!A1444)</f>
        <v>B</v>
      </c>
      <c r="B1444" s="2" cm="1">
        <f t="array" ref="B1444">IF(ISBLANK(Data!B1444), "", DATE(2000 + RIGHT(Data!B1444, 2), _xlfn.SWITCH(MID(Data!B1444, 3, 3), "JAN", 1, "FEB", 2, "MAR", 3, "APR", 4, "MAY", 5, "JUN", 6, "JUL", 7, "AUG", 8, "SEP", 9, "OCT", 10, "NOV", 11, "DEC", 12), LEFT(Data!B1444, 2)))</f>
        <v>45486</v>
      </c>
      <c r="C1444" t="str">
        <f>IF(ISBLANK(Data!C1444), "", Data!C1444)</f>
        <v>0590-8944-DE-6</v>
      </c>
      <c r="D1444" t="str">
        <f>IF(ISBLANK(Data!D1444), "", Data!D1444)</f>
        <v>QF810V</v>
      </c>
      <c r="E1444" t="str">
        <f>IF(ISBLANK(Data!E1444), "", Data!E1444)</f>
        <v>TOS</v>
      </c>
      <c r="F1444" s="2" cm="1">
        <f t="array" ref="F1444">IF(ISBLANK(Data!F1444), "", DATE(2000 + RIGHT(Data!F1444, 2), _xlfn.SWITCH(MID(Data!F1444, 3, 3), "JAN", 1, "FEB", 2, "MAR", 3, "APR", 4, "MAY", 5, "JUN", 6, "JUL", 7, "AUG", 8, "SEP", 9, "OCT", 10, "NOV", 11, "DEC", 12), LEFT(Data!F1444, 2)))</f>
        <v>45613</v>
      </c>
      <c r="G1444" t="str">
        <f>IF(ISBLANK(Data!G1444), "", Data!G1444)</f>
        <v>SUN</v>
      </c>
      <c r="H1444" t="str">
        <f>IF(ISBLANK(Data!H1444), "", Data!H1444)</f>
        <v>DY374</v>
      </c>
      <c r="I1444" t="str">
        <f>IF(ISBLANK(Data!I1444), "", Data!I1444)</f>
        <v>C</v>
      </c>
      <c r="J1444" t="str">
        <f>IF(ISBLANK(Data!J1444), "", Data!J1444)</f>
        <v>TOS</v>
      </c>
      <c r="K1444" s="2" cm="1">
        <f t="array" ref="K1444">IF(ISBLANK(Data!K1444), "", DATE(2000 + RIGHT(Data!K1444, 2), _xlfn.SWITCH(MID(Data!K1444, 3, 3), "JAN", 1, "FEB", 2, "MAR", 3, "APR", 4, "MAY", 5, "JUN", 6, "JUL", 7, "AUG", 8, "SEP", 9, "OCT", 10, "NOV", 11, "DEC", 12), LEFT(Data!K1444, 2)))</f>
        <v>45620</v>
      </c>
      <c r="L1444" t="str">
        <f>IF(ISBLANK(Data!L1444), "", Data!L1444)</f>
        <v>SUN</v>
      </c>
      <c r="M1444" t="str">
        <f>IF(ISBLANK(Data!M1444), "", Data!M1444)</f>
        <v>BOTT,RONALD</v>
      </c>
      <c r="N1444" t="str">
        <f>IF(ISBLANK(Data!N1444), "", Data!N1444)</f>
        <v>LI</v>
      </c>
      <c r="O1444" s="2" cm="1">
        <f t="array" ref="O1444">IF(ISBLANK(Data!O1444), "", DATE(2000 + RIGHT(Data!O1444, 2), _xlfn.SWITCH(MID(Data!O1444, 3, 3), "JAN", 1, "FEB", 2, "MAR", 3, "APR", 4, "MAY", 5, "JUN", 6, "JUL", 7, "AUG", 8, "SEP", 9, "OCT", 10, "NOV", 11, "DEC", 12), LEFT(Data!O1444, 2)))</f>
        <v>70860</v>
      </c>
      <c r="P1444" t="str">
        <f>IF(ISBLANK(Data!P1444), "", Data!P1444)</f>
        <v>1XX1</v>
      </c>
      <c r="Q1444" t="str">
        <f>IF(ISBLANK(Data!Q1444), "", Data!Q1444)</f>
        <v>617860626</v>
      </c>
      <c r="R1444" t="str">
        <f>IF(ISBLANK(Data!R1444), "", Data!R1444)</f>
        <v>BU868102220001TE61786062</v>
      </c>
      <c r="S1444" t="str">
        <f>IF(ISBLANK(Data!S1444), "", Data!S1444)</f>
        <v>CH</v>
      </c>
      <c r="T1444" s="1" t="str">
        <f>IF(ISBLANK(Data!T1444),"",(Data!T1444))</f>
        <v/>
      </c>
      <c r="U1444" t="str">
        <f>IF(ISBLANK(Data!U1444), "", Data!U1444)</f>
        <v/>
      </c>
      <c r="V1444" t="str">
        <f>IF(ISBLANK(Data!V1444), "", Data!V1444)</f>
        <v/>
      </c>
      <c r="W1444" t="str">
        <f>IF(ISBLANK(Data!W1444), "", Data!W1444)</f>
        <v/>
      </c>
      <c r="X1444" t="str">
        <f>IF(ISBLANK(Data!X1444), "", Data!X1444)</f>
        <v/>
      </c>
      <c r="Y1444" t="str">
        <f>IF(ISBLANK(Data!Y1444), "", Data!Y1444)</f>
        <v/>
      </c>
      <c r="Z1444" t="str">
        <f>IF(ISBLANK(Data!Z1444), "", Data!Z1444)</f>
        <v>T/0061003E/P/YS</v>
      </c>
      <c r="AA1444" t="str">
        <f>IF(ISBLANK(Data!AA1444), "", Data!AA1444)</f>
        <v>00498-2199949983</v>
      </c>
      <c r="AB1444" t="str">
        <f>IF(ISBLANK(Data!AB1444), "", Data!AB1444)</f>
        <v/>
      </c>
      <c r="AC1444" t="str">
        <f>IF(ISBLANK(Data!AC1444), "", Data!AC1444)</f>
        <v>L184400</v>
      </c>
      <c r="AD1444" t="str">
        <f>IF(ISBLANK(Data!AD1444), "", Data!AD1444)</f>
        <v/>
      </c>
      <c r="AE1444" t="str">
        <f>IF(ISBLANK(Data!AE1444), "", Data!AE1444)</f>
        <v/>
      </c>
      <c r="AF1444" s="7">
        <f>IF(ISBLANK(Data!AF1444), 0, _xlfn.NUMBERVALUE(SUBSTITUTE(Data!AF1444, ".", ",")))</f>
        <v>363.67</v>
      </c>
      <c r="AG1444" t="str">
        <f>IF(ISBLANK(Data!AG1444), "", Data!AG1444)</f>
        <v>EUR</v>
      </c>
      <c r="AH1444" s="6">
        <f>IF(ISBLANK(Data!AH1444), 0, _xlfn.NUMBERVALUE(SUBSTITUTE(Data!AH1444, ".", ",")))</f>
        <v>362.38</v>
      </c>
      <c r="AI1444" s="7">
        <f>IF(ISBLANK(Data!AI1444), "", _xlfn.NUMBERVALUE(SUBSTITUTE(Data!AI1444, ".", ",")))</f>
        <v>12000</v>
      </c>
      <c r="AJ1444" s="7">
        <f>IF(ISBLANK(Data!AJ1444), "", _xlfn.NUMBERVALUE(SUBSTITUTE(Data!AJ1444, ".", ",")))</f>
        <v>12000</v>
      </c>
      <c r="AK1444" s="7" t="str">
        <f>IF(ISBLANK(Data!AK1444), "", _xlfn.NUMBERVALUE(SUBSTITUTE(Data!AK1444, ".", ",")))</f>
        <v/>
      </c>
      <c r="AL1444">
        <f>IF(ISBLANK(Data!AL1444), "", Data!AL1444)</f>
        <v>0</v>
      </c>
      <c r="AM1444" s="15">
        <f>Table2[[#This Row],[DATE_IN]]-Table2[[#This Row],[DATE_OUT]]</f>
        <v>7</v>
      </c>
      <c r="AN1444" s="7" t="str">
        <f>IF(MID(RIGHT(Table2[[#This Row],[ADDR3]],3),1,1)=",",RIGHT(Table2[[#This Row],[ADDR3]],2),"")</f>
        <v/>
      </c>
      <c r="AO1444" s="7" t="str">
        <f>MID(Table2[[#This Row],[RES]],11,2)</f>
        <v>DE</v>
      </c>
      <c r="AP1444" s="7">
        <f>_xlfn.XLOOKUP(AG1444,Table3[CURRENCY],Table3[CONVERSION RATE],0)*Table2[[#This Row],[ORIGINAL PRICE]]</f>
        <v>4337.6886000000004</v>
      </c>
      <c r="AQ1444" s="7">
        <f>_xlfn.XLOOKUP(AG1444,Table3[CURRENCY],Table3[CONVERSION RATE],0)*Table2[[#This Row],[ORIGINAL PREPAYMENT]]</f>
        <v>4353.1299000000008</v>
      </c>
      <c r="AR1444" s="7"/>
      <c r="AS1444" s="15"/>
    </row>
    <row r="1445" spans="1:45" x14ac:dyDescent="0.25">
      <c r="A1445" t="str">
        <f>IF(ISBLANK(Data!A1445), "", Data!A1445)</f>
        <v>B</v>
      </c>
      <c r="B1445" s="2" cm="1">
        <f t="array" ref="B1445">IF(ISBLANK(Data!B1445), "", DATE(2000 + RIGHT(Data!B1445, 2), _xlfn.SWITCH(MID(Data!B1445, 3, 3), "JAN", 1, "FEB", 2, "MAR", 3, "APR", 4, "MAY", 5, "JUN", 6, "JUL", 7, "AUG", 8, "SEP", 9, "OCT", 10, "NOV", 11, "DEC", 12), LEFT(Data!B1445, 2)))</f>
        <v>45320</v>
      </c>
      <c r="C1445" t="str">
        <f>IF(ISBLANK(Data!C1445), "", Data!C1445)</f>
        <v>4586-9757-IT-3</v>
      </c>
      <c r="D1445" t="str">
        <f>IF(ISBLANK(Data!D1445), "", Data!D1445)</f>
        <v/>
      </c>
      <c r="E1445" t="str">
        <f>IF(ISBLANK(Data!E1445), "", Data!E1445)</f>
        <v>TOS</v>
      </c>
      <c r="F1445" s="2" cm="1">
        <f t="array" ref="F1445">IF(ISBLANK(Data!F1445), "", DATE(2000 + RIGHT(Data!F1445, 2), _xlfn.SWITCH(MID(Data!F1445, 3, 3), "JAN", 1, "FEB", 2, "MAR", 3, "APR", 4, "MAY", 5, "JUN", 6, "JUL", 7, "AUG", 8, "SEP", 9, "OCT", 10, "NOV", 11, "DEC", 12), LEFT(Data!F1445, 2)))</f>
        <v>45614</v>
      </c>
      <c r="G1445" t="str">
        <f>IF(ISBLANK(Data!G1445), "", Data!G1445)</f>
        <v>MON</v>
      </c>
      <c r="H1445" t="str">
        <f>IF(ISBLANK(Data!H1445), "", Data!H1445)</f>
        <v>LH283</v>
      </c>
      <c r="I1445" t="str">
        <f>IF(ISBLANK(Data!I1445), "", Data!I1445)</f>
        <v>C</v>
      </c>
      <c r="J1445" t="str">
        <f>IF(ISBLANK(Data!J1445), "", Data!J1445)</f>
        <v>TOS</v>
      </c>
      <c r="K1445" s="2" cm="1">
        <f t="array" ref="K1445">IF(ISBLANK(Data!K1445), "", DATE(2000 + RIGHT(Data!K1445, 2), _xlfn.SWITCH(MID(Data!K1445, 3, 3), "JAN", 1, "FEB", 2, "MAR", 3, "APR", 4, "MAY", 5, "JUN", 6, "JUL", 7, "AUG", 8, "SEP", 9, "OCT", 10, "NOV", 11, "DEC", 12), LEFT(Data!K1445, 2)))</f>
        <v>45623</v>
      </c>
      <c r="L1445" t="str">
        <f>IF(ISBLANK(Data!L1445), "", Data!L1445)</f>
        <v>WED</v>
      </c>
      <c r="M1445" t="str">
        <f>IF(ISBLANK(Data!M1445), "", Data!M1445)</f>
        <v>RAMILLI,STEFANO</v>
      </c>
      <c r="N1445" t="str">
        <f>IF(ISBLANK(Data!N1445), "", Data!N1445)</f>
        <v>LI</v>
      </c>
      <c r="O1445" s="2" t="str" cm="1">
        <f t="array" ref="O1445">IF(ISBLANK(Data!O1445), "", DATE(2000 + RIGHT(Data!O1445, 2), _xlfn.SWITCH(MID(Data!O1445, 3, 3), "JAN", 1, "FEB", 2, "MAR", 3, "APR", 4, "MAY", 5, "JUN", 6, "JUL", 7, "AUG", 8, "SEP", 9, "OCT", 10, "NOV", 11, "DEC", 12), LEFT(Data!O1445, 2)))</f>
        <v/>
      </c>
      <c r="P1445" t="str">
        <f>IF(ISBLANK(Data!P1445), "", Data!P1445)</f>
        <v>1XX1</v>
      </c>
      <c r="Q1445" t="str">
        <f>IF(ISBLANK(Data!Q1445), "", Data!Q1445)</f>
        <v>DC-7090419-GTEY</v>
      </c>
      <c r="R1445" t="str">
        <f>IF(ISBLANK(Data!R1445), "", Data!R1445)</f>
        <v>BU868102620002TE45869757</v>
      </c>
      <c r="S1445" t="str">
        <f>IF(ISBLANK(Data!S1445), "", Data!S1445)</f>
        <v>CH</v>
      </c>
      <c r="T1445" s="1" t="str">
        <f>IF(ISBLANK(Data!T1445),"",(Data!T1445))</f>
        <v/>
      </c>
      <c r="U1445" t="str">
        <f>IF(ISBLANK(Data!U1445), "", Data!U1445)</f>
        <v/>
      </c>
      <c r="V1445" t="str">
        <f>IF(ISBLANK(Data!V1445), "", Data!V1445)</f>
        <v/>
      </c>
      <c r="W1445" t="str">
        <f>IF(ISBLANK(Data!W1445), "", Data!W1445)</f>
        <v/>
      </c>
      <c r="X1445" t="str">
        <f>IF(ISBLANK(Data!X1445), "", Data!X1445)</f>
        <v/>
      </c>
      <c r="Y1445" t="str">
        <f>IF(ISBLANK(Data!Y1445), "", Data!Y1445)</f>
        <v/>
      </c>
      <c r="Z1445" t="str">
        <f>IF(ISBLANK(Data!Z1445), "", Data!Z1445)</f>
        <v>T/0064750E/P/EO</v>
      </c>
      <c r="AA1445" t="str">
        <f>IF(ISBLANK(Data!AA1445), "", Data!AA1445)</f>
        <v>+39 3408110385</v>
      </c>
      <c r="AB1445" t="str">
        <f>IF(ISBLANK(Data!AB1445), "", Data!AB1445)</f>
        <v>DC-7090419-GTEY/</v>
      </c>
      <c r="AC1445" t="str">
        <f>IF(ISBLANK(Data!AC1445), "", Data!AC1445)</f>
        <v>D158300</v>
      </c>
      <c r="AD1445" t="str">
        <f>IF(ISBLANK(Data!AD1445), "", Data!AD1445)</f>
        <v/>
      </c>
      <c r="AE1445" t="str">
        <f>IF(ISBLANK(Data!AE1445), "", Data!AE1445)</f>
        <v/>
      </c>
      <c r="AF1445" s="7">
        <f>IF(ISBLANK(Data!AF1445), 0, _xlfn.NUMBERVALUE(SUBSTITUTE(Data!AF1445, ".", ",")))</f>
        <v>404.74</v>
      </c>
      <c r="AG1445" t="str">
        <f>IF(ISBLANK(Data!AG1445), "", Data!AG1445)</f>
        <v>EUR</v>
      </c>
      <c r="AH1445" s="6">
        <f>IF(ISBLANK(Data!AH1445), 0, _xlfn.NUMBERVALUE(SUBSTITUTE(Data!AH1445, ".", ",")))</f>
        <v>433.88</v>
      </c>
      <c r="AI1445" s="7">
        <f>IF(ISBLANK(Data!AI1445), "", _xlfn.NUMBERVALUE(SUBSTITUTE(Data!AI1445, ".", ",")))</f>
        <v>12000</v>
      </c>
      <c r="AJ1445" s="7">
        <f>IF(ISBLANK(Data!AJ1445), "", _xlfn.NUMBERVALUE(SUBSTITUTE(Data!AJ1445, ".", ",")))</f>
        <v>12000</v>
      </c>
      <c r="AK1445" s="7" t="str">
        <f>IF(ISBLANK(Data!AK1445), "", _xlfn.NUMBERVALUE(SUBSTITUTE(Data!AK1445, ".", ",")))</f>
        <v/>
      </c>
      <c r="AL1445">
        <f>IF(ISBLANK(Data!AL1445), "", Data!AL1445)</f>
        <v>0</v>
      </c>
      <c r="AM1445" s="15">
        <f>Table2[[#This Row],[DATE_IN]]-Table2[[#This Row],[DATE_OUT]]</f>
        <v>9</v>
      </c>
      <c r="AN1445" s="7" t="str">
        <f>IF(MID(RIGHT(Table2[[#This Row],[ADDR3]],3),1,1)=",",RIGHT(Table2[[#This Row],[ADDR3]],2),"")</f>
        <v/>
      </c>
      <c r="AO1445" s="7" t="str">
        <f>MID(Table2[[#This Row],[RES]],11,2)</f>
        <v>IT</v>
      </c>
      <c r="AP1445" s="7">
        <f>_xlfn.XLOOKUP(AG1445,Table3[CURRENCY],Table3[CONVERSION RATE],0)*Table2[[#This Row],[ORIGINAL PRICE]]</f>
        <v>5193.5436</v>
      </c>
      <c r="AQ1445" s="7">
        <f>_xlfn.XLOOKUP(AG1445,Table3[CURRENCY],Table3[CONVERSION RATE],0)*Table2[[#This Row],[ORIGINAL PREPAYMENT]]</f>
        <v>4844.7378000000008</v>
      </c>
      <c r="AR1445" s="7"/>
      <c r="AS1445" s="15"/>
    </row>
    <row r="1446" spans="1:45" x14ac:dyDescent="0.25">
      <c r="A1446" t="str">
        <f>IF(ISBLANK(Data!A1446), "", Data!A1446)</f>
        <v>B</v>
      </c>
      <c r="B1446" s="2" cm="1">
        <f t="array" ref="B1446">IF(ISBLANK(Data!B1446), "", DATE(2000 + RIGHT(Data!B1446, 2), _xlfn.SWITCH(MID(Data!B1446, 3, 3), "JAN", 1, "FEB", 2, "MAR", 3, "APR", 4, "MAY", 5, "JUN", 6, "JUL", 7, "AUG", 8, "SEP", 9, "OCT", 10, "NOV", 11, "DEC", 12), LEFT(Data!B1446, 2)))</f>
        <v>45489</v>
      </c>
      <c r="C1446" t="str">
        <f>IF(ISBLANK(Data!C1446), "", Data!C1446)</f>
        <v>0610-4869-GB-1</v>
      </c>
      <c r="D1446" t="str">
        <f>IF(ISBLANK(Data!D1446), "", Data!D1446)</f>
        <v>QF809V</v>
      </c>
      <c r="E1446" t="str">
        <f>IF(ISBLANK(Data!E1446), "", Data!E1446)</f>
        <v>TOS</v>
      </c>
      <c r="F1446" s="2" cm="1">
        <f t="array" ref="F1446">IF(ISBLANK(Data!F1446), "", DATE(2000 + RIGHT(Data!F1446, 2), _xlfn.SWITCH(MID(Data!F1446, 3, 3), "JAN", 1, "FEB", 2, "MAR", 3, "APR", 4, "MAY", 5, "JUN", 6, "JUL", 7, "AUG", 8, "SEP", 9, "OCT", 10, "NOV", 11, "DEC", 12), LEFT(Data!F1446, 2)))</f>
        <v>45615</v>
      </c>
      <c r="G1446" t="str">
        <f>IF(ISBLANK(Data!G1446), "", Data!G1446)</f>
        <v>TUE</v>
      </c>
      <c r="H1446" t="str">
        <f>IF(ISBLANK(Data!H1446), "", Data!H1446)</f>
        <v>EZ8229</v>
      </c>
      <c r="I1446" t="str">
        <f>IF(ISBLANK(Data!I1446), "", Data!I1446)</f>
        <v>B</v>
      </c>
      <c r="J1446" t="str">
        <f>IF(ISBLANK(Data!J1446), "", Data!J1446)</f>
        <v>TOS</v>
      </c>
      <c r="K1446" s="2" cm="1">
        <f t="array" ref="K1446">IF(ISBLANK(Data!K1446), "", DATE(2000 + RIGHT(Data!K1446, 2), _xlfn.SWITCH(MID(Data!K1446, 3, 3), "JAN", 1, "FEB", 2, "MAR", 3, "APR", 4, "MAY", 5, "JUN", 6, "JUL", 7, "AUG", 8, "SEP", 9, "OCT", 10, "NOV", 11, "DEC", 12), LEFT(Data!K1446, 2)))</f>
        <v>45622</v>
      </c>
      <c r="L1446" t="str">
        <f>IF(ISBLANK(Data!L1446), "", Data!L1446)</f>
        <v>TUE</v>
      </c>
      <c r="M1446" t="str">
        <f>IF(ISBLANK(Data!M1446), "", Data!M1446)</f>
        <v>MORRALL,JONATHAN</v>
      </c>
      <c r="N1446" t="str">
        <f>IF(ISBLANK(Data!N1446), "", Data!N1446)</f>
        <v>MK</v>
      </c>
      <c r="O1446" s="2" cm="1">
        <f t="array" ref="O1446">IF(ISBLANK(Data!O1446), "", DATE(2000 + RIGHT(Data!O1446, 2), _xlfn.SWITCH(MID(Data!O1446, 3, 3), "JAN", 1, "FEB", 2, "MAR", 3, "APR", 4, "MAY", 5, "JUN", 6, "JUL", 7, "AUG", 8, "SEP", 9, "OCT", 10, "NOV", 11, "DEC", 12), LEFT(Data!O1446, 2)))</f>
        <v>70860</v>
      </c>
      <c r="P1446" t="str">
        <f>IF(ISBLANK(Data!P1446), "", Data!P1446)</f>
        <v>1XX1</v>
      </c>
      <c r="Q1446" t="str">
        <f>IF(ISBLANK(Data!Q1446), "", Data!Q1446)</f>
        <v>758575741</v>
      </c>
      <c r="R1446" t="str">
        <f>IF(ISBLANK(Data!R1446), "", Data!R1446)</f>
        <v>BU868102210002TE75857574</v>
      </c>
      <c r="S1446" t="str">
        <f>IF(ISBLANK(Data!S1446), "", Data!S1446)</f>
        <v>CH</v>
      </c>
      <c r="T1446" s="1" t="str">
        <f>IF(ISBLANK(Data!T1446),"",(Data!T1446))</f>
        <v/>
      </c>
      <c r="U1446" t="str">
        <f>IF(ISBLANK(Data!U1446), "", Data!U1446)</f>
        <v/>
      </c>
      <c r="V1446" t="str">
        <f>IF(ISBLANK(Data!V1446), "", Data!V1446)</f>
        <v/>
      </c>
      <c r="W1446" t="str">
        <f>IF(ISBLANK(Data!W1446), "", Data!W1446)</f>
        <v/>
      </c>
      <c r="X1446" t="str">
        <f>IF(ISBLANK(Data!X1446), "", Data!X1446)</f>
        <v/>
      </c>
      <c r="Y1446" t="str">
        <f>IF(ISBLANK(Data!Y1446), "", Data!Y1446)</f>
        <v/>
      </c>
      <c r="Z1446" t="str">
        <f>IF(ISBLANK(Data!Z1446), "", Data!Z1446)</f>
        <v>T/0060992E/P/YS</v>
      </c>
      <c r="AA1446" t="str">
        <f>IF(ISBLANK(Data!AA1446), "", Data!AA1446)</f>
        <v>+44-7894911537</v>
      </c>
      <c r="AB1446" t="str">
        <f>IF(ISBLANK(Data!AB1446), "", Data!AB1446)</f>
        <v/>
      </c>
      <c r="AC1446" t="str">
        <f>IF(ISBLANK(Data!AC1446), "", Data!AC1446)</f>
        <v>L184400</v>
      </c>
      <c r="AD1446" t="str">
        <f>IF(ISBLANK(Data!AD1446), "", Data!AD1446)</f>
        <v/>
      </c>
      <c r="AE1446" t="str">
        <f>IF(ISBLANK(Data!AE1446), "", Data!AE1446)</f>
        <v/>
      </c>
      <c r="AF1446" s="7">
        <f>IF(ISBLANK(Data!AF1446), 0, _xlfn.NUMBERVALUE(SUBSTITUTE(Data!AF1446, ".", ",")))</f>
        <v>279.82</v>
      </c>
      <c r="AG1446" t="str">
        <f>IF(ISBLANK(Data!AG1446), "", Data!AG1446)</f>
        <v>UKL</v>
      </c>
      <c r="AH1446" s="6">
        <f>IF(ISBLANK(Data!AH1446), 0, _xlfn.NUMBERVALUE(SUBSTITUTE(Data!AH1446, ".", ",")))</f>
        <v>278.45999999999998</v>
      </c>
      <c r="AI1446" s="7">
        <f>IF(ISBLANK(Data!AI1446), "", _xlfn.NUMBERVALUE(SUBSTITUTE(Data!AI1446, ".", ",")))</f>
        <v>12000</v>
      </c>
      <c r="AJ1446" s="7">
        <f>IF(ISBLANK(Data!AJ1446), "", _xlfn.NUMBERVALUE(SUBSTITUTE(Data!AJ1446, ".", ",")))</f>
        <v>12000</v>
      </c>
      <c r="AK1446" s="7" t="str">
        <f>IF(ISBLANK(Data!AK1446), "", _xlfn.NUMBERVALUE(SUBSTITUTE(Data!AK1446, ".", ",")))</f>
        <v/>
      </c>
      <c r="AL1446">
        <f>IF(ISBLANK(Data!AL1446), "", Data!AL1446)</f>
        <v>0</v>
      </c>
      <c r="AM1446" s="15">
        <f>Table2[[#This Row],[DATE_IN]]-Table2[[#This Row],[DATE_OUT]]</f>
        <v>7</v>
      </c>
      <c r="AN1446" s="7" t="str">
        <f>IF(MID(RIGHT(Table2[[#This Row],[ADDR3]],3),1,1)=",",RIGHT(Table2[[#This Row],[ADDR3]],2),"")</f>
        <v/>
      </c>
      <c r="AO1446" s="7" t="str">
        <f>MID(Table2[[#This Row],[RES]],11,2)</f>
        <v>GB</v>
      </c>
      <c r="AP1446" s="7">
        <f>_xlfn.XLOOKUP(AG1446,Table3[CURRENCY],Table3[CONVERSION RATE],0)*Table2[[#This Row],[ORIGINAL PRICE]]</f>
        <v>3968.0549999999998</v>
      </c>
      <c r="AQ1446" s="7">
        <f>_xlfn.XLOOKUP(AG1446,Table3[CURRENCY],Table3[CONVERSION RATE],0)*Table2[[#This Row],[ORIGINAL PREPAYMENT]]</f>
        <v>3987.4349999999999</v>
      </c>
      <c r="AR1446" s="7"/>
      <c r="AS1446" s="15"/>
    </row>
    <row r="1447" spans="1:45" x14ac:dyDescent="0.25">
      <c r="A1447" t="str">
        <f>IF(ISBLANK(Data!A1447), "", Data!A1447)</f>
        <v>B</v>
      </c>
      <c r="B1447" s="2" cm="1">
        <f t="array" ref="B1447">IF(ISBLANK(Data!B1447), "", DATE(2000 + RIGHT(Data!B1447, 2), _xlfn.SWITCH(MID(Data!B1447, 3, 3), "JAN", 1, "FEB", 2, "MAR", 3, "APR", 4, "MAY", 5, "JUN", 6, "JUL", 7, "AUG", 8, "SEP", 9, "OCT", 10, "NOV", 11, "DEC", 12), LEFT(Data!B1447, 2)))</f>
        <v>45492</v>
      </c>
      <c r="C1447" t="str">
        <f>IF(ISBLANK(Data!C1447), "", Data!C1447)</f>
        <v>0629-3820-DE-1</v>
      </c>
      <c r="D1447" t="str">
        <f>IF(ISBLANK(Data!D1447), "", Data!D1447)</f>
        <v>QF810V</v>
      </c>
      <c r="E1447" t="str">
        <f>IF(ISBLANK(Data!E1447), "", Data!E1447)</f>
        <v>TOS</v>
      </c>
      <c r="F1447" s="2" cm="1">
        <f t="array" ref="F1447">IF(ISBLANK(Data!F1447), "", DATE(2000 + RIGHT(Data!F1447, 2), _xlfn.SWITCH(MID(Data!F1447, 3, 3), "JAN", 1, "FEB", 2, "MAR", 3, "APR", 4, "MAY", 5, "JUN", 6, "JUL", 7, "AUG", 8, "SEP", 9, "OCT", 10, "NOV", 11, "DEC", 12), LEFT(Data!F1447, 2)))</f>
        <v>45616</v>
      </c>
      <c r="G1447" t="str">
        <f>IF(ISBLANK(Data!G1447), "", Data!G1447)</f>
        <v>WED</v>
      </c>
      <c r="H1447" t="str">
        <f>IF(ISBLANK(Data!H1447), "", Data!H1447)</f>
        <v>LH870</v>
      </c>
      <c r="I1447" t="str">
        <f>IF(ISBLANK(Data!I1447), "", Data!I1447)</f>
        <v>C</v>
      </c>
      <c r="J1447" t="str">
        <f>IF(ISBLANK(Data!J1447), "", Data!J1447)</f>
        <v>TOS</v>
      </c>
      <c r="K1447" s="2" cm="1">
        <f t="array" ref="K1447">IF(ISBLANK(Data!K1447), "", DATE(2000 + RIGHT(Data!K1447, 2), _xlfn.SWITCH(MID(Data!K1447, 3, 3), "JAN", 1, "FEB", 2, "MAR", 3, "APR", 4, "MAY", 5, "JUN", 6, "JUL", 7, "AUG", 8, "SEP", 9, "OCT", 10, "NOV", 11, "DEC", 12), LEFT(Data!K1447, 2)))</f>
        <v>45630</v>
      </c>
      <c r="L1447" t="str">
        <f>IF(ISBLANK(Data!L1447), "", Data!L1447)</f>
        <v>WED</v>
      </c>
      <c r="M1447" t="str">
        <f>IF(ISBLANK(Data!M1447), "", Data!M1447)</f>
        <v>SKRABAL,KARSTEN</v>
      </c>
      <c r="N1447" t="str">
        <f>IF(ISBLANK(Data!N1447), "", Data!N1447)</f>
        <v>LJ</v>
      </c>
      <c r="O1447" s="2" cm="1">
        <f t="array" ref="O1447">IF(ISBLANK(Data!O1447), "", DATE(2000 + RIGHT(Data!O1447, 2), _xlfn.SWITCH(MID(Data!O1447, 3, 3), "JAN", 1, "FEB", 2, "MAR", 3, "APR", 4, "MAY", 5, "JUN", 6, "JUL", 7, "AUG", 8, "SEP", 9, "OCT", 10, "NOV", 11, "DEC", 12), LEFT(Data!O1447, 2)))</f>
        <v>70860</v>
      </c>
      <c r="P1447" t="str">
        <f>IF(ISBLANK(Data!P1447), "", Data!P1447)</f>
        <v>1XX1</v>
      </c>
      <c r="Q1447" t="str">
        <f>IF(ISBLANK(Data!Q1447), "", Data!Q1447)</f>
        <v>799092973</v>
      </c>
      <c r="R1447" t="str">
        <f>IF(ISBLANK(Data!R1447), "", Data!R1447)</f>
        <v>BU868102220001TE79909297</v>
      </c>
      <c r="S1447" t="str">
        <f>IF(ISBLANK(Data!S1447), "", Data!S1447)</f>
        <v>CH</v>
      </c>
      <c r="T1447" s="1" t="str">
        <f>IF(ISBLANK(Data!T1447),"",(Data!T1447))</f>
        <v/>
      </c>
      <c r="U1447" t="str">
        <f>IF(ISBLANK(Data!U1447), "", Data!U1447)</f>
        <v/>
      </c>
      <c r="V1447" t="str">
        <f>IF(ISBLANK(Data!V1447), "", Data!V1447)</f>
        <v/>
      </c>
      <c r="W1447" t="str">
        <f>IF(ISBLANK(Data!W1447), "", Data!W1447)</f>
        <v/>
      </c>
      <c r="X1447" t="str">
        <f>IF(ISBLANK(Data!X1447), "", Data!X1447)</f>
        <v/>
      </c>
      <c r="Y1447" t="str">
        <f>IF(ISBLANK(Data!Y1447), "", Data!Y1447)</f>
        <v/>
      </c>
      <c r="Z1447" t="str">
        <f>IF(ISBLANK(Data!Z1447), "", Data!Z1447)</f>
        <v>T/0061003E/P/YS</v>
      </c>
      <c r="AA1447" t="str">
        <f>IF(ISBLANK(Data!AA1447), "", Data!AA1447)</f>
        <v>+49-1601591213</v>
      </c>
      <c r="AB1447" t="str">
        <f>IF(ISBLANK(Data!AB1447), "", Data!AB1447)</f>
        <v>ADR/</v>
      </c>
      <c r="AC1447" t="str">
        <f>IF(ISBLANK(Data!AC1447), "", Data!AC1447)</f>
        <v>L184400</v>
      </c>
      <c r="AD1447" t="str">
        <f>IF(ISBLANK(Data!AD1447), "", Data!AD1447)</f>
        <v/>
      </c>
      <c r="AE1447" t="str">
        <f>IF(ISBLANK(Data!AE1447), "", Data!AE1447)</f>
        <v/>
      </c>
      <c r="AF1447" s="7">
        <f>IF(ISBLANK(Data!AF1447), 0, _xlfn.NUMBERVALUE(SUBSTITUTE(Data!AF1447, ".", ",")))</f>
        <v>666.44</v>
      </c>
      <c r="AG1447" t="str">
        <f>IF(ISBLANK(Data!AG1447), "", Data!AG1447)</f>
        <v>EUR</v>
      </c>
      <c r="AH1447" s="6">
        <f>IF(ISBLANK(Data!AH1447), 0, _xlfn.NUMBERVALUE(SUBSTITUTE(Data!AH1447, ".", ",")))</f>
        <v>666.44</v>
      </c>
      <c r="AI1447" s="7">
        <f>IF(ISBLANK(Data!AI1447), "", _xlfn.NUMBERVALUE(SUBSTITUTE(Data!AI1447, ".", ",")))</f>
        <v>12000</v>
      </c>
      <c r="AJ1447" s="7">
        <f>IF(ISBLANK(Data!AJ1447), "", _xlfn.NUMBERVALUE(SUBSTITUTE(Data!AJ1447, ".", ",")))</f>
        <v>12000</v>
      </c>
      <c r="AK1447" s="7" t="str">
        <f>IF(ISBLANK(Data!AK1447), "", _xlfn.NUMBERVALUE(SUBSTITUTE(Data!AK1447, ".", ",")))</f>
        <v/>
      </c>
      <c r="AL1447">
        <f>IF(ISBLANK(Data!AL1447), "", Data!AL1447)</f>
        <v>0</v>
      </c>
      <c r="AM1447" s="15">
        <f>Table2[[#This Row],[DATE_IN]]-Table2[[#This Row],[DATE_OUT]]</f>
        <v>14</v>
      </c>
      <c r="AN1447" s="7" t="str">
        <f>IF(MID(RIGHT(Table2[[#This Row],[ADDR3]],3),1,1)=",",RIGHT(Table2[[#This Row],[ADDR3]],2),"")</f>
        <v/>
      </c>
      <c r="AO1447" s="7" t="str">
        <f>MID(Table2[[#This Row],[RES]],11,2)</f>
        <v>DE</v>
      </c>
      <c r="AP1447" s="7">
        <f>_xlfn.XLOOKUP(AG1447,Table3[CURRENCY],Table3[CONVERSION RATE],0)*Table2[[#This Row],[ORIGINAL PRICE]]</f>
        <v>7977.2868000000008</v>
      </c>
      <c r="AQ1447" s="7">
        <f>_xlfn.XLOOKUP(AG1447,Table3[CURRENCY],Table3[CONVERSION RATE],0)*Table2[[#This Row],[ORIGINAL PREPAYMENT]]</f>
        <v>7977.2868000000008</v>
      </c>
      <c r="AR1447" s="7"/>
      <c r="AS1447" s="15"/>
    </row>
    <row r="1448" spans="1:45" x14ac:dyDescent="0.25">
      <c r="A1448" t="str">
        <f>IF(ISBLANK(Data!A1448), "", Data!A1448)</f>
        <v>B</v>
      </c>
      <c r="B1448" s="2" cm="1">
        <f t="array" ref="B1448">IF(ISBLANK(Data!B1448), "", DATE(2000 + RIGHT(Data!B1448, 2), _xlfn.SWITCH(MID(Data!B1448, 3, 3), "JAN", 1, "FEB", 2, "MAR", 3, "APR", 4, "MAY", 5, "JUN", 6, "JUL", 7, "AUG", 8, "SEP", 9, "OCT", 10, "NOV", 11, "DEC", 12), LEFT(Data!B1448, 2)))</f>
        <v>45383</v>
      </c>
      <c r="C1448" t="str">
        <f>IF(ISBLANK(Data!C1448), "", Data!C1448)</f>
        <v>4962-9188-CH-0</v>
      </c>
      <c r="D1448" t="str">
        <f>IF(ISBLANK(Data!D1448), "", Data!D1448)</f>
        <v>QE492W</v>
      </c>
      <c r="E1448" t="str">
        <f>IF(ISBLANK(Data!E1448), "", Data!E1448)</f>
        <v>TOS</v>
      </c>
      <c r="F1448" s="2" cm="1">
        <f t="array" ref="F1448">IF(ISBLANK(Data!F1448), "", DATE(2000 + RIGHT(Data!F1448, 2), _xlfn.SWITCH(MID(Data!F1448, 3, 3), "JAN", 1, "FEB", 2, "MAR", 3, "APR", 4, "MAY", 5, "JUN", 6, "JUL", 7, "AUG", 8, "SEP", 9, "OCT", 10, "NOV", 11, "DEC", 12), LEFT(Data!F1448, 2)))</f>
        <v>45618</v>
      </c>
      <c r="G1448" t="str">
        <f>IF(ISBLANK(Data!G1448), "", Data!G1448)</f>
        <v>FRI</v>
      </c>
      <c r="H1448" t="str">
        <f>IF(ISBLANK(Data!H1448), "", Data!H1448)</f>
        <v>LX8318</v>
      </c>
      <c r="I1448" t="str">
        <f>IF(ISBLANK(Data!I1448), "", Data!I1448)</f>
        <v>E</v>
      </c>
      <c r="J1448" t="str">
        <f>IF(ISBLANK(Data!J1448), "", Data!J1448)</f>
        <v>TOS</v>
      </c>
      <c r="K1448" s="2" cm="1">
        <f t="array" ref="K1448">IF(ISBLANK(Data!K1448), "", DATE(2000 + RIGHT(Data!K1448, 2), _xlfn.SWITCH(MID(Data!K1448, 3, 3), "JAN", 1, "FEB", 2, "MAR", 3, "APR", 4, "MAY", 5, "JUN", 6, "JUL", 7, "AUG", 8, "SEP", 9, "OCT", 10, "NOV", 11, "DEC", 12), LEFT(Data!K1448, 2)))</f>
        <v>45625</v>
      </c>
      <c r="L1448" t="str">
        <f>IF(ISBLANK(Data!L1448), "", Data!L1448)</f>
        <v>FRI</v>
      </c>
      <c r="M1448" t="str">
        <f>IF(ISBLANK(Data!M1448), "", Data!M1448)</f>
        <v>MEIER,MONIKA</v>
      </c>
      <c r="N1448" t="str">
        <f>IF(ISBLANK(Data!N1448), "", Data!N1448)</f>
        <v>LI</v>
      </c>
      <c r="O1448" s="2" t="str" cm="1">
        <f t="array" ref="O1448">IF(ISBLANK(Data!O1448), "", DATE(2000 + RIGHT(Data!O1448, 2), _xlfn.SWITCH(MID(Data!O1448, 3, 3), "JAN", 1, "FEB", 2, "MAR", 3, "APR", 4, "MAY", 5, "JUN", 6, "JUL", 7, "AUG", 8, "SEP", 9, "OCT", 10, "NOV", 11, "DEC", 12), LEFT(Data!O1448, 2)))</f>
        <v/>
      </c>
      <c r="P1448" t="str">
        <f>IF(ISBLANK(Data!P1448), "", Data!P1448)</f>
        <v>1XX1</v>
      </c>
      <c r="Q1448" t="str">
        <f>IF(ISBLANK(Data!Q1448), "", Data!Q1448)</f>
        <v>NO343357800</v>
      </c>
      <c r="R1448" t="str">
        <f>IF(ISBLANK(Data!R1448), "", Data!R1448)</f>
        <v>BU873140020009TE34335780</v>
      </c>
      <c r="S1448" t="str">
        <f>IF(ISBLANK(Data!S1448), "", Data!S1448)</f>
        <v>CH</v>
      </c>
      <c r="T1448" s="1" t="str">
        <f>IF(ISBLANK(Data!T1448),"",(Data!T1448))</f>
        <v/>
      </c>
      <c r="U1448" t="str">
        <f>IF(ISBLANK(Data!U1448), "", Data!U1448)</f>
        <v/>
      </c>
      <c r="V1448" t="str">
        <f>IF(ISBLANK(Data!V1448), "", Data!V1448)</f>
        <v/>
      </c>
      <c r="W1448" t="str">
        <f>IF(ISBLANK(Data!W1448), "", Data!W1448)</f>
        <v/>
      </c>
      <c r="X1448" t="str">
        <f>IF(ISBLANK(Data!X1448), "", Data!X1448)</f>
        <v/>
      </c>
      <c r="Y1448" t="str">
        <f>IF(ISBLANK(Data!Y1448), "", Data!Y1448)</f>
        <v/>
      </c>
      <c r="Z1448" t="str">
        <f>IF(ISBLANK(Data!Z1448), "", Data!Z1448)</f>
        <v>T/0017146D/P/KU</v>
      </c>
      <c r="AA1448" t="str">
        <f>IF(ISBLANK(Data!AA1448), "", Data!AA1448)</f>
        <v>796636451</v>
      </c>
      <c r="AB1448" t="str">
        <f>IF(ISBLANK(Data!AB1448), "", Data!AB1448)</f>
        <v/>
      </c>
      <c r="AC1448" t="str">
        <f>IF(ISBLANK(Data!AC1448), "", Data!AC1448)</f>
        <v>L180700</v>
      </c>
      <c r="AD1448" t="str">
        <f>IF(ISBLANK(Data!AD1448), "", Data!AD1448)</f>
        <v/>
      </c>
      <c r="AE1448" t="str">
        <f>IF(ISBLANK(Data!AE1448), "", Data!AE1448)</f>
        <v/>
      </c>
      <c r="AF1448" s="7">
        <f>IF(ISBLANK(Data!AF1448), 0, _xlfn.NUMBERVALUE(SUBSTITUTE(Data!AF1448, ".", ",")))</f>
        <v>494.26</v>
      </c>
      <c r="AG1448" t="str">
        <f>IF(ISBLANK(Data!AG1448), "", Data!AG1448)</f>
        <v>EUR</v>
      </c>
      <c r="AH1448" s="6">
        <f>IF(ISBLANK(Data!AH1448), 0, _xlfn.NUMBERVALUE(SUBSTITUTE(Data!AH1448, ".", ",")))</f>
        <v>523.82000000000005</v>
      </c>
      <c r="AI1448" s="7">
        <f>IF(ISBLANK(Data!AI1448), "", _xlfn.NUMBERVALUE(SUBSTITUTE(Data!AI1448, ".", ",")))</f>
        <v>12000</v>
      </c>
      <c r="AJ1448" s="7">
        <f>IF(ISBLANK(Data!AJ1448), "", _xlfn.NUMBERVALUE(SUBSTITUTE(Data!AJ1448, ".", ",")))</f>
        <v>12000</v>
      </c>
      <c r="AK1448" s="7" t="str">
        <f>IF(ISBLANK(Data!AK1448), "", _xlfn.NUMBERVALUE(SUBSTITUTE(Data!AK1448, ".", ",")))</f>
        <v/>
      </c>
      <c r="AL1448">
        <f>IF(ISBLANK(Data!AL1448), "", Data!AL1448)</f>
        <v>0</v>
      </c>
      <c r="AM1448" s="15">
        <f>Table2[[#This Row],[DATE_IN]]-Table2[[#This Row],[DATE_OUT]]</f>
        <v>7</v>
      </c>
      <c r="AN1448" s="7" t="str">
        <f>IF(MID(RIGHT(Table2[[#This Row],[ADDR3]],3),1,1)=",",RIGHT(Table2[[#This Row],[ADDR3]],2),"")</f>
        <v/>
      </c>
      <c r="AO1448" s="7" t="str">
        <f>MID(Table2[[#This Row],[RES]],11,2)</f>
        <v>CH</v>
      </c>
      <c r="AP1448" s="7">
        <f>_xlfn.XLOOKUP(AG1448,Table3[CURRENCY],Table3[CONVERSION RATE],0)*Table2[[#This Row],[ORIGINAL PRICE]]</f>
        <v>6270.1254000000008</v>
      </c>
      <c r="AQ1448" s="7">
        <f>_xlfn.XLOOKUP(AG1448,Table3[CURRENCY],Table3[CONVERSION RATE],0)*Table2[[#This Row],[ORIGINAL PREPAYMENT]]</f>
        <v>5916.2921999999999</v>
      </c>
      <c r="AR1448" s="7"/>
      <c r="AS1448" s="15"/>
    </row>
    <row r="1449" spans="1:45" x14ac:dyDescent="0.25">
      <c r="A1449" t="str">
        <f>IF(ISBLANK(Data!A1449), "", Data!A1449)</f>
        <v>B</v>
      </c>
      <c r="B1449" s="2" cm="1">
        <f t="array" ref="B1449">IF(ISBLANK(Data!B1449), "", DATE(2000 + RIGHT(Data!B1449, 2), _xlfn.SWITCH(MID(Data!B1449, 3, 3), "JAN", 1, "FEB", 2, "MAR", 3, "APR", 4, "MAY", 5, "JUN", 6, "JUL", 7, "AUG", 8, "SEP", 9, "OCT", 10, "NOV", 11, "DEC", 12), LEFT(Data!B1449, 2)))</f>
        <v>45477</v>
      </c>
      <c r="C1449" t="str">
        <f>IF(ISBLANK(Data!C1449), "", Data!C1449)</f>
        <v>0534-2414-CN-0</v>
      </c>
      <c r="D1449" t="str">
        <f>IF(ISBLANK(Data!D1449), "", Data!D1449)</f>
        <v/>
      </c>
      <c r="E1449" t="str">
        <f>IF(ISBLANK(Data!E1449), "", Data!E1449)</f>
        <v>TOS</v>
      </c>
      <c r="F1449" s="2" cm="1">
        <f t="array" ref="F1449">IF(ISBLANK(Data!F1449), "", DATE(2000 + RIGHT(Data!F1449, 2), _xlfn.SWITCH(MID(Data!F1449, 3, 3), "JAN", 1, "FEB", 2, "MAR", 3, "APR", 4, "MAY", 5, "JUN", 6, "JUL", 7, "AUG", 8, "SEP", 9, "OCT", 10, "NOV", 11, "DEC", 12), LEFT(Data!F1449, 2)))</f>
        <v>45619</v>
      </c>
      <c r="G1449" t="str">
        <f>IF(ISBLANK(Data!G1449), "", Data!G1449)</f>
        <v>SAT</v>
      </c>
      <c r="H1449" t="str">
        <f>IF(ISBLANK(Data!H1449), "", Data!H1449)</f>
        <v>SK4452</v>
      </c>
      <c r="I1449" t="str">
        <f>IF(ISBLANK(Data!I1449), "", Data!I1449)</f>
        <v>E</v>
      </c>
      <c r="J1449" t="str">
        <f>IF(ISBLANK(Data!J1449), "", Data!J1449)</f>
        <v>TOS</v>
      </c>
      <c r="K1449" s="2" cm="1">
        <f t="array" ref="K1449">IF(ISBLANK(Data!K1449), "", DATE(2000 + RIGHT(Data!K1449, 2), _xlfn.SWITCH(MID(Data!K1449, 3, 3), "JAN", 1, "FEB", 2, "MAR", 3, "APR", 4, "MAY", 5, "JUN", 6, "JUL", 7, "AUG", 8, "SEP", 9, "OCT", 10, "NOV", 11, "DEC", 12), LEFT(Data!K1449, 2)))</f>
        <v>45627</v>
      </c>
      <c r="L1449" t="str">
        <f>IF(ISBLANK(Data!L1449), "", Data!L1449)</f>
        <v>SUN</v>
      </c>
      <c r="M1449" t="str">
        <f>IF(ISBLANK(Data!M1449), "", Data!M1449)</f>
        <v>WANG,ZEYU</v>
      </c>
      <c r="N1449" t="str">
        <f>IF(ISBLANK(Data!N1449), "", Data!N1449)</f>
        <v>LV</v>
      </c>
      <c r="O1449" s="2" t="str" cm="1">
        <f t="array" ref="O1449">IF(ISBLANK(Data!O1449), "", DATE(2000 + RIGHT(Data!O1449, 2), _xlfn.SWITCH(MID(Data!O1449, 3, 3), "JAN", 1, "FEB", 2, "MAR", 3, "APR", 4, "MAY", 5, "JUN", 6, "JUL", 7, "AUG", 8, "SEP", 9, "OCT", 10, "NOV", 11, "DEC", 12), LEFT(Data!O1449, 2)))</f>
        <v/>
      </c>
      <c r="P1449" t="str">
        <f>IF(ISBLANK(Data!P1449), "", Data!P1449)</f>
        <v>1001</v>
      </c>
      <c r="Q1449" t="str">
        <f>IF(ISBLANK(Data!Q1449), "", Data!Q1449)</f>
        <v/>
      </c>
      <c r="R1449" t="str">
        <f>IF(ISBLANK(Data!R1449), "", Data!R1449)</f>
        <v>CM519725XXXXXX8739</v>
      </c>
      <c r="S1449" t="str">
        <f>IF(ISBLANK(Data!S1449), "", Data!S1449)</f>
        <v>CV</v>
      </c>
      <c r="T1449" s="1" t="str">
        <f>IF(ISBLANK(Data!T1449),"",(Data!T1449))</f>
        <v>03/31</v>
      </c>
      <c r="U1449" t="str">
        <f>IF(ISBLANK(Data!U1449), "", Data!U1449)</f>
        <v/>
      </c>
      <c r="V1449" t="str">
        <f>IF(ISBLANK(Data!V1449), "", Data!V1449)</f>
        <v>6B, MONTEREY COURT</v>
      </c>
      <c r="W1449" t="str">
        <f>IF(ISBLANK(Data!W1449), "", Data!W1449)</f>
        <v>NO.155 ZHIDAN ROAD</v>
      </c>
      <c r="X1449" t="str">
        <f>IF(ISBLANK(Data!X1449), "", Data!X1449)</f>
        <v>PUTUO DISTRICT,CN</v>
      </c>
      <c r="Y1449" t="str">
        <f>IF(ISBLANK(Data!Y1449), "", Data!Y1449)</f>
        <v/>
      </c>
      <c r="Z1449" t="str">
        <f>IF(ISBLANK(Data!Z1449), "", Data!Z1449)</f>
        <v>P/I1</v>
      </c>
      <c r="AA1449" t="str">
        <f>IF(ISBLANK(Data!AA1449), "", Data!AA1449)</f>
        <v>861-5935147230</v>
      </c>
      <c r="AB1449" t="str">
        <f>IF(ISBLANK(Data!AB1449), "", Data!AB1449)</f>
        <v/>
      </c>
      <c r="AC1449" t="str">
        <f>IF(ISBLANK(Data!AC1449), "", Data!AC1449)</f>
        <v/>
      </c>
      <c r="AD1449" t="str">
        <f>IF(ISBLANK(Data!AD1449), "", Data!AD1449)</f>
        <v/>
      </c>
      <c r="AE1449" t="str">
        <f>IF(ISBLANK(Data!AE1449), "", Data!AE1449)</f>
        <v/>
      </c>
      <c r="AF1449" s="7">
        <f>IF(ISBLANK(Data!AF1449), 0, _xlfn.NUMBERVALUE(SUBSTITUTE(Data!AF1449, ".", ",")))</f>
        <v>0</v>
      </c>
      <c r="AG1449" t="str">
        <f>IF(ISBLANK(Data!AG1449), "", Data!AG1449)</f>
        <v>NKR</v>
      </c>
      <c r="AH1449" s="6">
        <f>IF(ISBLANK(Data!AH1449), 0, _xlfn.NUMBERVALUE(SUBSTITUTE(Data!AH1449, ".", ",")))</f>
        <v>5954.14</v>
      </c>
      <c r="AI1449" s="7">
        <f>IF(ISBLANK(Data!AI1449), "", _xlfn.NUMBERVALUE(SUBSTITUTE(Data!AI1449, ".", ",")))</f>
        <v>12000</v>
      </c>
      <c r="AJ1449" s="7">
        <f>IF(ISBLANK(Data!AJ1449), "", _xlfn.NUMBERVALUE(SUBSTITUTE(Data!AJ1449, ".", ",")))</f>
        <v>12000</v>
      </c>
      <c r="AK1449" s="7" t="str">
        <f>IF(ISBLANK(Data!AK1449), "", _xlfn.NUMBERVALUE(SUBSTITUTE(Data!AK1449, ".", ",")))</f>
        <v/>
      </c>
      <c r="AL1449">
        <f>IF(ISBLANK(Data!AL1449), "", Data!AL1449)</f>
        <v>0</v>
      </c>
      <c r="AM1449" s="15">
        <f>Table2[[#This Row],[DATE_IN]]-Table2[[#This Row],[DATE_OUT]]</f>
        <v>8</v>
      </c>
      <c r="AN1449" s="7" t="str">
        <f>IF(MID(RIGHT(Table2[[#This Row],[ADDR3]],3),1,1)=",",RIGHT(Table2[[#This Row],[ADDR3]],2),"")</f>
        <v>CN</v>
      </c>
      <c r="AO1449" s="7" t="str">
        <f>MID(Table2[[#This Row],[RES]],11,2)</f>
        <v>CN</v>
      </c>
      <c r="AP1449" s="7">
        <f>_xlfn.XLOOKUP(AG1449,Table3[CURRENCY],Table3[CONVERSION RATE],0)*Table2[[#This Row],[ORIGINAL PRICE]]</f>
        <v>5954.14</v>
      </c>
      <c r="AQ1449" s="7">
        <f>_xlfn.XLOOKUP(AG1449,Table3[CURRENCY],Table3[CONVERSION RATE],0)*Table2[[#This Row],[ORIGINAL PREPAYMENT]]</f>
        <v>0</v>
      </c>
      <c r="AR1449" s="7"/>
      <c r="AS1449" s="15"/>
    </row>
    <row r="1450" spans="1:45" x14ac:dyDescent="0.25">
      <c r="A1450" t="str">
        <f>IF(ISBLANK(Data!A1450), "", Data!A1450)</f>
        <v>B</v>
      </c>
      <c r="B1450" s="2" cm="1">
        <f t="array" ref="B1450">IF(ISBLANK(Data!B1450), "", DATE(2000 + RIGHT(Data!B1450, 2), _xlfn.SWITCH(MID(Data!B1450, 3, 3), "JAN", 1, "FEB", 2, "MAR", 3, "APR", 4, "MAY", 5, "JUN", 6, "JUL", 7, "AUG", 8, "SEP", 9, "OCT", 10, "NOV", 11, "DEC", 12), LEFT(Data!B1450, 2)))</f>
        <v>45394</v>
      </c>
      <c r="C1450" t="str">
        <f>IF(ISBLANK(Data!C1450), "", Data!C1450)</f>
        <v>0033-1847-DE-5</v>
      </c>
      <c r="D1450" t="str">
        <f>IF(ISBLANK(Data!D1450), "", Data!D1450)</f>
        <v>QF950V</v>
      </c>
      <c r="E1450" t="str">
        <f>IF(ISBLANK(Data!E1450), "", Data!E1450)</f>
        <v>TOS</v>
      </c>
      <c r="F1450" s="2" cm="1">
        <f t="array" ref="F1450">IF(ISBLANK(Data!F1450), "", DATE(2000 + RIGHT(Data!F1450, 2), _xlfn.SWITCH(MID(Data!F1450, 3, 3), "JAN", 1, "FEB", 2, "MAR", 3, "APR", 4, "MAY", 5, "JUN", 6, "JUL", 7, "AUG", 8, "SEP", 9, "OCT", 10, "NOV", 11, "DEC", 12), LEFT(Data!F1450, 2)))</f>
        <v>45620</v>
      </c>
      <c r="G1450" t="str">
        <f>IF(ISBLANK(Data!G1450), "", Data!G1450)</f>
        <v>SUN</v>
      </c>
      <c r="H1450" t="str">
        <f>IF(ISBLANK(Data!H1450), "", Data!H1450)</f>
        <v/>
      </c>
      <c r="I1450" t="str">
        <f>IF(ISBLANK(Data!I1450), "", Data!I1450)</f>
        <v>C</v>
      </c>
      <c r="J1450" t="str">
        <f>IF(ISBLANK(Data!J1450), "", Data!J1450)</f>
        <v>TOS</v>
      </c>
      <c r="K1450" s="2" cm="1">
        <f t="array" ref="K1450">IF(ISBLANK(Data!K1450), "", DATE(2000 + RIGHT(Data!K1450, 2), _xlfn.SWITCH(MID(Data!K1450, 3, 3), "JAN", 1, "FEB", 2, "MAR", 3, "APR", 4, "MAY", 5, "JUN", 6, "JUL", 7, "AUG", 8, "SEP", 9, "OCT", 10, "NOV", 11, "DEC", 12), LEFT(Data!K1450, 2)))</f>
        <v>45627</v>
      </c>
      <c r="L1450" t="str">
        <f>IF(ISBLANK(Data!L1450), "", Data!L1450)</f>
        <v>SUN</v>
      </c>
      <c r="M1450" t="str">
        <f>IF(ISBLANK(Data!M1450), "", Data!M1450)</f>
        <v>BISCHOFF,ANGELINA</v>
      </c>
      <c r="N1450" t="str">
        <f>IF(ISBLANK(Data!N1450), "", Data!N1450)</f>
        <v>LI</v>
      </c>
      <c r="O1450" s="2" cm="1">
        <f t="array" ref="O1450">IF(ISBLANK(Data!O1450), "", DATE(2000 + RIGHT(Data!O1450, 2), _xlfn.SWITCH(MID(Data!O1450, 3, 3), "JAN", 1, "FEB", 2, "MAR", 3, "APR", 4, "MAY", 5, "JUN", 6, "JUL", 7, "AUG", 8, "SEP", 9, "OCT", 10, "NOV", 11, "DEC", 12), LEFT(Data!O1450, 2)))</f>
        <v>61049</v>
      </c>
      <c r="P1450" t="str">
        <f>IF(ISBLANK(Data!P1450), "", Data!P1450)</f>
        <v>1XX1</v>
      </c>
      <c r="Q1450" t="str">
        <f>IF(ISBLANK(Data!Q1450), "", Data!Q1450)</f>
        <v>917749274608</v>
      </c>
      <c r="R1450" t="str">
        <f>IF(ISBLANK(Data!R1450), "", Data!R1450)</f>
        <v>BU871094800004TE74927460</v>
      </c>
      <c r="S1450" t="str">
        <f>IF(ISBLANK(Data!S1450), "", Data!S1450)</f>
        <v>CH</v>
      </c>
      <c r="T1450" s="1" t="str">
        <f>IF(ISBLANK(Data!T1450),"",(Data!T1450))</f>
        <v/>
      </c>
      <c r="U1450" t="str">
        <f>IF(ISBLANK(Data!U1450), "", Data!U1450)</f>
        <v/>
      </c>
      <c r="V1450" t="str">
        <f>IF(ISBLANK(Data!V1450), "", Data!V1450)</f>
        <v>PARK RUE</v>
      </c>
      <c r="W1450" t="str">
        <f>IF(ISBLANK(Data!W1450), "", Data!W1450)</f>
        <v/>
      </c>
      <c r="X1450" t="str">
        <f>IF(ISBLANK(Data!X1450), "", Data!X1450)</f>
        <v>90015,PARIS                ,DE</v>
      </c>
      <c r="Y1450" t="str">
        <f>IF(ISBLANK(Data!Y1450), "", Data!Y1450)</f>
        <v/>
      </c>
      <c r="Z1450" t="str">
        <f>IF(ISBLANK(Data!Z1450), "", Data!Z1450)</f>
        <v>T/0062893E/P/RF</v>
      </c>
      <c r="AA1450" t="str">
        <f>IF(ISBLANK(Data!AA1450), "", Data!AA1450)</f>
        <v>+33186269080</v>
      </c>
      <c r="AB1450" t="str">
        <f>IF(ISBLANK(Data!AB1450), "", Data!AB1450)</f>
        <v>V331.72EUR/</v>
      </c>
      <c r="AC1450" t="str">
        <f>IF(ISBLANK(Data!AC1450), "", Data!AC1450)</f>
        <v>L223200</v>
      </c>
      <c r="AD1450" t="str">
        <f>IF(ISBLANK(Data!AD1450), "", Data!AD1450)</f>
        <v/>
      </c>
      <c r="AE1450" t="str">
        <f>IF(ISBLANK(Data!AE1450), "", Data!AE1450)</f>
        <v/>
      </c>
      <c r="AF1450" s="7">
        <f>IF(ISBLANK(Data!AF1450), 0, _xlfn.NUMBERVALUE(SUBSTITUTE(Data!AF1450, ".", ",")))</f>
        <v>331.72</v>
      </c>
      <c r="AG1450" t="str">
        <f>IF(ISBLANK(Data!AG1450), "", Data!AG1450)</f>
        <v>EUR</v>
      </c>
      <c r="AH1450" s="6">
        <f>IF(ISBLANK(Data!AH1450), 0, _xlfn.NUMBERVALUE(SUBSTITUTE(Data!AH1450, ".", ",")))</f>
        <v>361.18</v>
      </c>
      <c r="AI1450" s="7">
        <f>IF(ISBLANK(Data!AI1450), "", _xlfn.NUMBERVALUE(SUBSTITUTE(Data!AI1450, ".", ",")))</f>
        <v>12000</v>
      </c>
      <c r="AJ1450" s="7">
        <f>IF(ISBLANK(Data!AJ1450), "", _xlfn.NUMBERVALUE(SUBSTITUTE(Data!AJ1450, ".", ",")))</f>
        <v>12000</v>
      </c>
      <c r="AK1450" s="7" t="str">
        <f>IF(ISBLANK(Data!AK1450), "", _xlfn.NUMBERVALUE(SUBSTITUTE(Data!AK1450, ".", ",")))</f>
        <v/>
      </c>
      <c r="AL1450">
        <f>IF(ISBLANK(Data!AL1450), "", Data!AL1450)</f>
        <v>0</v>
      </c>
      <c r="AM1450" s="15">
        <f>Table2[[#This Row],[DATE_IN]]-Table2[[#This Row],[DATE_OUT]]</f>
        <v>7</v>
      </c>
      <c r="AN1450" s="7" t="str">
        <f>IF(MID(RIGHT(Table2[[#This Row],[ADDR3]],3),1,1)=",",RIGHT(Table2[[#This Row],[ADDR3]],2),"")</f>
        <v>DE</v>
      </c>
      <c r="AO1450" s="7" t="str">
        <f>MID(Table2[[#This Row],[RES]],11,2)</f>
        <v>DE</v>
      </c>
      <c r="AP1450" s="7">
        <f>_xlfn.XLOOKUP(AG1450,Table3[CURRENCY],Table3[CONVERSION RATE],0)*Table2[[#This Row],[ORIGINAL PRICE]]</f>
        <v>4323.3245999999999</v>
      </c>
      <c r="AQ1450" s="7">
        <f>_xlfn.XLOOKUP(AG1450,Table3[CURRENCY],Table3[CONVERSION RATE],0)*Table2[[#This Row],[ORIGINAL PREPAYMENT]]</f>
        <v>3970.6884000000005</v>
      </c>
      <c r="AR1450" s="7"/>
      <c r="AS1450" s="15"/>
    </row>
    <row r="1451" spans="1:45" x14ac:dyDescent="0.25">
      <c r="A1451" t="str">
        <f>IF(ISBLANK(Data!A1451), "", Data!A1451)</f>
        <v>B</v>
      </c>
      <c r="B1451" s="2" cm="1">
        <f t="array" ref="B1451">IF(ISBLANK(Data!B1451), "", DATE(2000 + RIGHT(Data!B1451, 2), _xlfn.SWITCH(MID(Data!B1451, 3, 3), "JAN", 1, "FEB", 2, "MAR", 3, "APR", 4, "MAY", 5, "JUN", 6, "JUL", 7, "AUG", 8, "SEP", 9, "OCT", 10, "NOV", 11, "DEC", 12), LEFT(Data!B1451, 2)))</f>
        <v>45452</v>
      </c>
      <c r="C1451" t="str">
        <f>IF(ISBLANK(Data!C1451), "", Data!C1451)</f>
        <v>0387-7341-MY-6</v>
      </c>
      <c r="D1451" t="str">
        <f>IF(ISBLANK(Data!D1451), "", Data!D1451)</f>
        <v/>
      </c>
      <c r="E1451" t="str">
        <f>IF(ISBLANK(Data!E1451), "", Data!E1451)</f>
        <v>TOS</v>
      </c>
      <c r="F1451" s="2" cm="1">
        <f t="array" ref="F1451">IF(ISBLANK(Data!F1451), "", DATE(2000 + RIGHT(Data!F1451, 2), _xlfn.SWITCH(MID(Data!F1451, 3, 3), "JAN", 1, "FEB", 2, "MAR", 3, "APR", 4, "MAY", 5, "JUN", 6, "JUL", 7, "AUG", 8, "SEP", 9, "OCT", 10, "NOV", 11, "DEC", 12), LEFT(Data!F1451, 2)))</f>
        <v>45620</v>
      </c>
      <c r="G1451" t="str">
        <f>IF(ISBLANK(Data!G1451), "", Data!G1451)</f>
        <v>SUN</v>
      </c>
      <c r="H1451" t="str">
        <f>IF(ISBLANK(Data!H1451), "", Data!H1451)</f>
        <v/>
      </c>
      <c r="I1451" t="str">
        <f>IF(ISBLANK(Data!I1451), "", Data!I1451)</f>
        <v>H</v>
      </c>
      <c r="J1451" t="str">
        <f>IF(ISBLANK(Data!J1451), "", Data!J1451)</f>
        <v>T1Y</v>
      </c>
      <c r="K1451" s="2" cm="1">
        <f t="array" ref="K1451">IF(ISBLANK(Data!K1451), "", DATE(2000 + RIGHT(Data!K1451, 2), _xlfn.SWITCH(MID(Data!K1451, 3, 3), "JAN", 1, "FEB", 2, "MAR", 3, "APR", 4, "MAY", 5, "JUN", 6, "JUL", 7, "AUG", 8, "SEP", 9, "OCT", 10, "NOV", 11, "DEC", 12), LEFT(Data!K1451, 2)))</f>
        <v>45622</v>
      </c>
      <c r="L1451" t="str">
        <f>IF(ISBLANK(Data!L1451), "", Data!L1451)</f>
        <v>TUE</v>
      </c>
      <c r="M1451" t="str">
        <f>IF(ISBLANK(Data!M1451), "", Data!M1451)</f>
        <v>PHOON,KAI CHEE</v>
      </c>
      <c r="N1451" t="str">
        <f>IF(ISBLANK(Data!N1451), "", Data!N1451)</f>
        <v>JS</v>
      </c>
      <c r="O1451" s="2" t="str" cm="1">
        <f t="array" ref="O1451">IF(ISBLANK(Data!O1451), "", DATE(2000 + RIGHT(Data!O1451, 2), _xlfn.SWITCH(MID(Data!O1451, 3, 3), "JAN", 1, "FEB", 2, "MAR", 3, "APR", 4, "MAY", 5, "JUN", 6, "JUL", 7, "AUG", 8, "SEP", 9, "OCT", 10, "NOV", 11, "DEC", 12), LEFT(Data!O1451, 2)))</f>
        <v/>
      </c>
      <c r="P1451" t="str">
        <f>IF(ISBLANK(Data!P1451), "", Data!P1451)</f>
        <v>1XX1</v>
      </c>
      <c r="Q1451" t="str">
        <f>IF(ISBLANK(Data!Q1451), "", Data!Q1451)</f>
        <v>86810188</v>
      </c>
      <c r="R1451" t="str">
        <f>IF(ISBLANK(Data!R1451), "", Data!R1451)</f>
        <v>BU868101880003TE03877341</v>
      </c>
      <c r="S1451" t="str">
        <f>IF(ISBLANK(Data!S1451), "", Data!S1451)</f>
        <v>CH</v>
      </c>
      <c r="T1451" s="1" t="str">
        <f>IF(ISBLANK(Data!T1451),"",(Data!T1451))</f>
        <v/>
      </c>
      <c r="U1451" t="str">
        <f>IF(ISBLANK(Data!U1451), "", Data!U1451)</f>
        <v/>
      </c>
      <c r="V1451" t="str">
        <f>IF(ISBLANK(Data!V1451), "", Data!V1451)</f>
        <v/>
      </c>
      <c r="W1451" t="str">
        <f>IF(ISBLANK(Data!W1451), "", Data!W1451)</f>
        <v/>
      </c>
      <c r="X1451" t="str">
        <f>IF(ISBLANK(Data!X1451), "", Data!X1451)</f>
        <v/>
      </c>
      <c r="Y1451" t="str">
        <f>IF(ISBLANK(Data!Y1451), "", Data!Y1451)</f>
        <v/>
      </c>
      <c r="Z1451" t="str">
        <f>IF(ISBLANK(Data!Z1451), "", Data!Z1451)</f>
        <v>T/0043186E/P/Z5</v>
      </c>
      <c r="AA1451" t="str">
        <f>IF(ISBLANK(Data!AA1451), "", Data!AA1451)</f>
        <v/>
      </c>
      <c r="AB1451" t="str">
        <f>IF(ISBLANK(Data!AB1451), "", Data!AB1451)</f>
        <v/>
      </c>
      <c r="AC1451" t="str">
        <f>IF(ISBLANK(Data!AC1451), "", Data!AC1451)</f>
        <v>P002100</v>
      </c>
      <c r="AD1451" t="str">
        <f>IF(ISBLANK(Data!AD1451), "", Data!AD1451)</f>
        <v/>
      </c>
      <c r="AE1451" t="str">
        <f>IF(ISBLANK(Data!AE1451), "", Data!AE1451)</f>
        <v/>
      </c>
      <c r="AF1451" s="7">
        <f>IF(ISBLANK(Data!AF1451), 0, _xlfn.NUMBERVALUE(SUBSTITUTE(Data!AF1451, ".", ",")))</f>
        <v>2151.75</v>
      </c>
      <c r="AG1451" t="str">
        <f>IF(ISBLANK(Data!AG1451), "", Data!AG1451)</f>
        <v>NKR</v>
      </c>
      <c r="AH1451" s="6">
        <f>IF(ISBLANK(Data!AH1451), 0, _xlfn.NUMBERVALUE(SUBSTITUTE(Data!AH1451, ".", ",")))</f>
        <v>2151.75</v>
      </c>
      <c r="AI1451" s="7">
        <f>IF(ISBLANK(Data!AI1451), "", _xlfn.NUMBERVALUE(SUBSTITUTE(Data!AI1451, ".", ",")))</f>
        <v>12000</v>
      </c>
      <c r="AJ1451" s="7">
        <f>IF(ISBLANK(Data!AJ1451), "", _xlfn.NUMBERVALUE(SUBSTITUTE(Data!AJ1451, ".", ",")))</f>
        <v>12000</v>
      </c>
      <c r="AK1451" s="7" t="str">
        <f>IF(ISBLANK(Data!AK1451), "", _xlfn.NUMBERVALUE(SUBSTITUTE(Data!AK1451, ".", ",")))</f>
        <v/>
      </c>
      <c r="AL1451">
        <f>IF(ISBLANK(Data!AL1451), "", Data!AL1451)</f>
        <v>0</v>
      </c>
      <c r="AM1451" s="15">
        <f>Table2[[#This Row],[DATE_IN]]-Table2[[#This Row],[DATE_OUT]]</f>
        <v>2</v>
      </c>
      <c r="AN1451" s="7" t="str">
        <f>IF(MID(RIGHT(Table2[[#This Row],[ADDR3]],3),1,1)=",",RIGHT(Table2[[#This Row],[ADDR3]],2),"")</f>
        <v/>
      </c>
      <c r="AO1451" s="7" t="str">
        <f>MID(Table2[[#This Row],[RES]],11,2)</f>
        <v>MY</v>
      </c>
      <c r="AP1451" s="7">
        <f>_xlfn.XLOOKUP(AG1451,Table3[CURRENCY],Table3[CONVERSION RATE],0)*Table2[[#This Row],[ORIGINAL PRICE]]</f>
        <v>2151.75</v>
      </c>
      <c r="AQ1451" s="7">
        <f>_xlfn.XLOOKUP(AG1451,Table3[CURRENCY],Table3[CONVERSION RATE],0)*Table2[[#This Row],[ORIGINAL PREPAYMENT]]</f>
        <v>2151.75</v>
      </c>
      <c r="AR1451" s="7"/>
      <c r="AS1451" s="15"/>
    </row>
    <row r="1452" spans="1:45" x14ac:dyDescent="0.25">
      <c r="A1452" t="str">
        <f>IF(ISBLANK(Data!A1452), "", Data!A1452)</f>
        <v>B</v>
      </c>
      <c r="B1452" s="2" cm="1">
        <f t="array" ref="B1452">IF(ISBLANK(Data!B1452), "", DATE(2000 + RIGHT(Data!B1452, 2), _xlfn.SWITCH(MID(Data!B1452, 3, 3), "JAN", 1, "FEB", 2, "MAR", 3, "APR", 4, "MAY", 5, "JUN", 6, "JUL", 7, "AUG", 8, "SEP", 9, "OCT", 10, "NOV", 11, "DEC", 12), LEFT(Data!B1452, 2)))</f>
        <v>45460</v>
      </c>
      <c r="C1452" t="str">
        <f>IF(ISBLANK(Data!C1452), "", Data!C1452)</f>
        <v>0435-0178-CN-0</v>
      </c>
      <c r="D1452" t="str">
        <f>IF(ISBLANK(Data!D1452), "", Data!D1452)</f>
        <v/>
      </c>
      <c r="E1452" t="str">
        <f>IF(ISBLANK(Data!E1452), "", Data!E1452)</f>
        <v>TOS</v>
      </c>
      <c r="F1452" s="2" cm="1">
        <f t="array" ref="F1452">IF(ISBLANK(Data!F1452), "", DATE(2000 + RIGHT(Data!F1452, 2), _xlfn.SWITCH(MID(Data!F1452, 3, 3), "JAN", 1, "FEB", 2, "MAR", 3, "APR", 4, "MAY", 5, "JUN", 6, "JUL", 7, "AUG", 8, "SEP", 9, "OCT", 10, "NOV", 11, "DEC", 12), LEFT(Data!F1452, 2)))</f>
        <v>45621</v>
      </c>
      <c r="G1452" t="str">
        <f>IF(ISBLANK(Data!G1452), "", Data!G1452)</f>
        <v>MON</v>
      </c>
      <c r="H1452" t="str">
        <f>IF(ISBLANK(Data!H1452), "", Data!H1452)</f>
        <v/>
      </c>
      <c r="I1452" t="str">
        <f>IF(ISBLANK(Data!I1452), "", Data!I1452)</f>
        <v>B</v>
      </c>
      <c r="J1452" t="str">
        <f>IF(ISBLANK(Data!J1452), "", Data!J1452)</f>
        <v>TOS</v>
      </c>
      <c r="K1452" s="2" cm="1">
        <f t="array" ref="K1452">IF(ISBLANK(Data!K1452), "", DATE(2000 + RIGHT(Data!K1452, 2), _xlfn.SWITCH(MID(Data!K1452, 3, 3), "JAN", 1, "FEB", 2, "MAR", 3, "APR", 4, "MAY", 5, "JUN", 6, "JUL", 7, "AUG", 8, "SEP", 9, "OCT", 10, "NOV", 11, "DEC", 12), LEFT(Data!K1452, 2)))</f>
        <v>45623</v>
      </c>
      <c r="L1452" t="str">
        <f>IF(ISBLANK(Data!L1452), "", Data!L1452)</f>
        <v>WED</v>
      </c>
      <c r="M1452" t="str">
        <f>IF(ISBLANK(Data!M1452), "", Data!M1452)</f>
        <v>LIN,RUOWEI</v>
      </c>
      <c r="N1452" t="str">
        <f>IF(ISBLANK(Data!N1452), "", Data!N1452)</f>
        <v>JS</v>
      </c>
      <c r="O1452" s="2" t="str" cm="1">
        <f t="array" ref="O1452">IF(ISBLANK(Data!O1452), "", DATE(2000 + RIGHT(Data!O1452, 2), _xlfn.SWITCH(MID(Data!O1452, 3, 3), "JAN", 1, "FEB", 2, "MAR", 3, "APR", 4, "MAY", 5, "JUN", 6, "JUL", 7, "AUG", 8, "SEP", 9, "OCT", 10, "NOV", 11, "DEC", 12), LEFT(Data!O1452, 2)))</f>
        <v/>
      </c>
      <c r="P1452" t="str">
        <f>IF(ISBLANK(Data!P1452), "", Data!P1452)</f>
        <v>1XX1</v>
      </c>
      <c r="Q1452" t="str">
        <f>IF(ISBLANK(Data!Q1452), "", Data!Q1452)</f>
        <v>85309199</v>
      </c>
      <c r="R1452" t="str">
        <f>IF(ISBLANK(Data!R1452), "", Data!R1452)</f>
        <v>BU868101670008TE04350178</v>
      </c>
      <c r="S1452" t="str">
        <f>IF(ISBLANK(Data!S1452), "", Data!S1452)</f>
        <v>CH</v>
      </c>
      <c r="T1452" s="1" t="str">
        <f>IF(ISBLANK(Data!T1452),"",(Data!T1452))</f>
        <v/>
      </c>
      <c r="U1452" t="str">
        <f>IF(ISBLANK(Data!U1452), "", Data!U1452)</f>
        <v/>
      </c>
      <c r="V1452" t="str">
        <f>IF(ISBLANK(Data!V1452), "", Data!V1452)</f>
        <v/>
      </c>
      <c r="W1452" t="str">
        <f>IF(ISBLANK(Data!W1452), "", Data!W1452)</f>
        <v/>
      </c>
      <c r="X1452" t="str">
        <f>IF(ISBLANK(Data!X1452), "", Data!X1452)</f>
        <v/>
      </c>
      <c r="Y1452" t="str">
        <f>IF(ISBLANK(Data!Y1452), "", Data!Y1452)</f>
        <v/>
      </c>
      <c r="Z1452" t="str">
        <f>IF(ISBLANK(Data!Z1452), "", Data!Z1452)</f>
        <v>T/0028862E/P/Z5</v>
      </c>
      <c r="AA1452" t="str">
        <f>IF(ISBLANK(Data!AA1452), "", Data!AA1452)</f>
        <v/>
      </c>
      <c r="AB1452" t="str">
        <f>IF(ISBLANK(Data!AB1452), "", Data!AB1452)</f>
        <v/>
      </c>
      <c r="AC1452" t="str">
        <f>IF(ISBLANK(Data!AC1452), "", Data!AC1452)</f>
        <v>C247300</v>
      </c>
      <c r="AD1452" t="str">
        <f>IF(ISBLANK(Data!AD1452), "", Data!AD1452)</f>
        <v/>
      </c>
      <c r="AE1452" t="str">
        <f>IF(ISBLANK(Data!AE1452), "", Data!AE1452)</f>
        <v/>
      </c>
      <c r="AF1452" s="7">
        <f>IF(ISBLANK(Data!AF1452), 0, _xlfn.NUMBERVALUE(SUBSTITUTE(Data!AF1452, ".", ",")))</f>
        <v>1849.75</v>
      </c>
      <c r="AG1452" t="str">
        <f>IF(ISBLANK(Data!AG1452), "", Data!AG1452)</f>
        <v>NKR</v>
      </c>
      <c r="AH1452" s="6">
        <f>IF(ISBLANK(Data!AH1452), 0, _xlfn.NUMBERVALUE(SUBSTITUTE(Data!AH1452, ".", ",")))</f>
        <v>1849.75</v>
      </c>
      <c r="AI1452" s="7">
        <f>IF(ISBLANK(Data!AI1452), "", _xlfn.NUMBERVALUE(SUBSTITUTE(Data!AI1452, ".", ",")))</f>
        <v>12000</v>
      </c>
      <c r="AJ1452" s="7">
        <f>IF(ISBLANK(Data!AJ1452), "", _xlfn.NUMBERVALUE(SUBSTITUTE(Data!AJ1452, ".", ",")))</f>
        <v>12000</v>
      </c>
      <c r="AK1452" s="7" t="str">
        <f>IF(ISBLANK(Data!AK1452), "", _xlfn.NUMBERVALUE(SUBSTITUTE(Data!AK1452, ".", ",")))</f>
        <v/>
      </c>
      <c r="AL1452">
        <f>IF(ISBLANK(Data!AL1452), "", Data!AL1452)</f>
        <v>0</v>
      </c>
      <c r="AM1452" s="15">
        <f>Table2[[#This Row],[DATE_IN]]-Table2[[#This Row],[DATE_OUT]]</f>
        <v>2</v>
      </c>
      <c r="AN1452" s="7" t="str">
        <f>IF(MID(RIGHT(Table2[[#This Row],[ADDR3]],3),1,1)=",",RIGHT(Table2[[#This Row],[ADDR3]],2),"")</f>
        <v/>
      </c>
      <c r="AO1452" s="7" t="str">
        <f>MID(Table2[[#This Row],[RES]],11,2)</f>
        <v>CN</v>
      </c>
      <c r="AP1452" s="7">
        <f>_xlfn.XLOOKUP(AG1452,Table3[CURRENCY],Table3[CONVERSION RATE],0)*Table2[[#This Row],[ORIGINAL PRICE]]</f>
        <v>1849.75</v>
      </c>
      <c r="AQ1452" s="7">
        <f>_xlfn.XLOOKUP(AG1452,Table3[CURRENCY],Table3[CONVERSION RATE],0)*Table2[[#This Row],[ORIGINAL PREPAYMENT]]</f>
        <v>1849.75</v>
      </c>
      <c r="AR1452" s="7"/>
      <c r="AS1452" s="15"/>
    </row>
    <row r="1453" spans="1:45" x14ac:dyDescent="0.25">
      <c r="A1453" t="str">
        <f>IF(ISBLANK(Data!A1453), "", Data!A1453)</f>
        <v>B</v>
      </c>
      <c r="B1453" s="2" cm="1">
        <f t="array" ref="B1453">IF(ISBLANK(Data!B1453), "", DATE(2000 + RIGHT(Data!B1453, 2), _xlfn.SWITCH(MID(Data!B1453, 3, 3), "JAN", 1, "FEB", 2, "MAR", 3, "APR", 4, "MAY", 5, "JUN", 6, "JUL", 7, "AUG", 8, "SEP", 9, "OCT", 10, "NOV", 11, "DEC", 12), LEFT(Data!B1453, 2)))</f>
        <v>45479</v>
      </c>
      <c r="C1453" t="str">
        <f>IF(ISBLANK(Data!C1453), "", Data!C1453)</f>
        <v>0544-5088-NO-5</v>
      </c>
      <c r="D1453" t="str">
        <f>IF(ISBLANK(Data!D1453), "", Data!D1453)</f>
        <v>QE495W</v>
      </c>
      <c r="E1453" t="str">
        <f>IF(ISBLANK(Data!E1453), "", Data!E1453)</f>
        <v>TOS</v>
      </c>
      <c r="F1453" s="2" cm="1">
        <f t="array" ref="F1453">IF(ISBLANK(Data!F1453), "", DATE(2000 + RIGHT(Data!F1453, 2), _xlfn.SWITCH(MID(Data!F1453, 3, 3), "JAN", 1, "FEB", 2, "MAR", 3, "APR", 4, "MAY", 5, "JUN", 6, "JUL", 7, "AUG", 8, "SEP", 9, "OCT", 10, "NOV", 11, "DEC", 12), LEFT(Data!F1453, 2)))</f>
        <v>45623</v>
      </c>
      <c r="G1453" t="str">
        <f>IF(ISBLANK(Data!G1453), "", Data!G1453)</f>
        <v>WED</v>
      </c>
      <c r="H1453" t="str">
        <f>IF(ISBLANK(Data!H1453), "", Data!H1453)</f>
        <v>DY370</v>
      </c>
      <c r="I1453" t="str">
        <f>IF(ISBLANK(Data!I1453), "", Data!I1453)</f>
        <v>H</v>
      </c>
      <c r="J1453" t="str">
        <f>IF(ISBLANK(Data!J1453), "", Data!J1453)</f>
        <v>TOS</v>
      </c>
      <c r="K1453" s="2" cm="1">
        <f t="array" ref="K1453">IF(ISBLANK(Data!K1453), "", DATE(2000 + RIGHT(Data!K1453, 2), _xlfn.SWITCH(MID(Data!K1453, 3, 3), "JAN", 1, "FEB", 2, "MAR", 3, "APR", 4, "MAY", 5, "JUN", 6, "JUL", 7, "AUG", 8, "SEP", 9, "OCT", 10, "NOV", 11, "DEC", 12), LEFT(Data!K1453, 2)))</f>
        <v>45627</v>
      </c>
      <c r="L1453" t="str">
        <f>IF(ISBLANK(Data!L1453), "", Data!L1453)</f>
        <v>SUN</v>
      </c>
      <c r="M1453" t="str">
        <f>IF(ISBLANK(Data!M1453), "", Data!M1453)</f>
        <v>SKABO,ERIK</v>
      </c>
      <c r="N1453" t="str">
        <f>IF(ISBLANK(Data!N1453), "", Data!N1453)</f>
        <v>JF</v>
      </c>
      <c r="O1453" s="2" cm="1">
        <f t="array" ref="O1453">IF(ISBLANK(Data!O1453), "", DATE(2000 + RIGHT(Data!O1453, 2), _xlfn.SWITCH(MID(Data!O1453, 3, 3), "JAN", 1, "FEB", 2, "MAR", 3, "APR", 4, "MAY", 5, "JUN", 6, "JUL", 7, "AUG", 8, "SEP", 9, "OCT", 10, "NOV", 11, "DEC", 12), LEFT(Data!O1453, 2)))</f>
        <v>70505</v>
      </c>
      <c r="P1453" t="str">
        <f>IF(ISBLANK(Data!P1453), "", Data!P1453)</f>
        <v>1XX1</v>
      </c>
      <c r="Q1453" t="str">
        <f>IF(ISBLANK(Data!Q1453), "", Data!Q1453)</f>
        <v>NO154560710</v>
      </c>
      <c r="R1453" t="str">
        <f>IF(ISBLANK(Data!R1453), "", Data!R1453)</f>
        <v>BU873140040007TE15456071</v>
      </c>
      <c r="S1453" t="str">
        <f>IF(ISBLANK(Data!S1453), "", Data!S1453)</f>
        <v>CH</v>
      </c>
      <c r="T1453" s="1" t="str">
        <f>IF(ISBLANK(Data!T1453),"",(Data!T1453))</f>
        <v/>
      </c>
      <c r="U1453" t="str">
        <f>IF(ISBLANK(Data!U1453), "", Data!U1453)</f>
        <v/>
      </c>
      <c r="V1453" t="str">
        <f>IF(ISBLANK(Data!V1453), "", Data!V1453)</f>
        <v/>
      </c>
      <c r="W1453" t="str">
        <f>IF(ISBLANK(Data!W1453), "", Data!W1453)</f>
        <v/>
      </c>
      <c r="X1453" t="str">
        <f>IF(ISBLANK(Data!X1453), "", Data!X1453)</f>
        <v/>
      </c>
      <c r="Y1453" t="str">
        <f>IF(ISBLANK(Data!Y1453), "", Data!Y1453)</f>
        <v/>
      </c>
      <c r="Z1453" t="str">
        <f>IF(ISBLANK(Data!Z1453), "", Data!Z1453)</f>
        <v>T/0017161D/P/KU</v>
      </c>
      <c r="AA1453" t="str">
        <f>IF(ISBLANK(Data!AA1453), "", Data!AA1453)</f>
        <v/>
      </c>
      <c r="AB1453" t="str">
        <f>IF(ISBLANK(Data!AB1453), "", Data!AB1453)</f>
        <v/>
      </c>
      <c r="AC1453" t="str">
        <f>IF(ISBLANK(Data!AC1453), "", Data!AC1453)</f>
        <v>L180700</v>
      </c>
      <c r="AD1453" t="str">
        <f>IF(ISBLANK(Data!AD1453), "", Data!AD1453)</f>
        <v/>
      </c>
      <c r="AE1453" t="str">
        <f>IF(ISBLANK(Data!AE1453), "", Data!AE1453)</f>
        <v/>
      </c>
      <c r="AF1453" s="7">
        <f>IF(ISBLANK(Data!AF1453), 0, _xlfn.NUMBERVALUE(SUBSTITUTE(Data!AF1453, ".", ",")))</f>
        <v>4322.67</v>
      </c>
      <c r="AG1453" t="str">
        <f>IF(ISBLANK(Data!AG1453), "", Data!AG1453)</f>
        <v>NKR</v>
      </c>
      <c r="AH1453" s="6">
        <f>IF(ISBLANK(Data!AH1453), 0, _xlfn.NUMBERVALUE(SUBSTITUTE(Data!AH1453, ".", ",")))</f>
        <v>4322.67</v>
      </c>
      <c r="AI1453" s="7">
        <f>IF(ISBLANK(Data!AI1453), "", _xlfn.NUMBERVALUE(SUBSTITUTE(Data!AI1453, ".", ",")))</f>
        <v>12000</v>
      </c>
      <c r="AJ1453" s="7">
        <f>IF(ISBLANK(Data!AJ1453), "", _xlfn.NUMBERVALUE(SUBSTITUTE(Data!AJ1453, ".", ",")))</f>
        <v>12000</v>
      </c>
      <c r="AK1453" s="7" t="str">
        <f>IF(ISBLANK(Data!AK1453), "", _xlfn.NUMBERVALUE(SUBSTITUTE(Data!AK1453, ".", ",")))</f>
        <v/>
      </c>
      <c r="AL1453">
        <f>IF(ISBLANK(Data!AL1453), "", Data!AL1453)</f>
        <v>0</v>
      </c>
      <c r="AM1453" s="15">
        <f>Table2[[#This Row],[DATE_IN]]-Table2[[#This Row],[DATE_OUT]]</f>
        <v>4</v>
      </c>
      <c r="AN1453" s="7" t="str">
        <f>IF(MID(RIGHT(Table2[[#This Row],[ADDR3]],3),1,1)=",",RIGHT(Table2[[#This Row],[ADDR3]],2),"")</f>
        <v/>
      </c>
      <c r="AO1453" s="7" t="str">
        <f>MID(Table2[[#This Row],[RES]],11,2)</f>
        <v>NO</v>
      </c>
      <c r="AP1453" s="7">
        <f>_xlfn.XLOOKUP(AG1453,Table3[CURRENCY],Table3[CONVERSION RATE],0)*Table2[[#This Row],[ORIGINAL PRICE]]</f>
        <v>4322.67</v>
      </c>
      <c r="AQ1453" s="7">
        <f>_xlfn.XLOOKUP(AG1453,Table3[CURRENCY],Table3[CONVERSION RATE],0)*Table2[[#This Row],[ORIGINAL PREPAYMENT]]</f>
        <v>4322.67</v>
      </c>
      <c r="AR1453" s="7"/>
      <c r="AS1453" s="15"/>
    </row>
    <row r="1454" spans="1:45" x14ac:dyDescent="0.25">
      <c r="A1454" t="str">
        <f>IF(ISBLANK(Data!A1454), "", Data!A1454)</f>
        <v>B</v>
      </c>
      <c r="B1454" s="2" cm="1">
        <f t="array" ref="B1454">IF(ISBLANK(Data!B1454), "", DATE(2000 + RIGHT(Data!B1454, 2), _xlfn.SWITCH(MID(Data!B1454, 3, 3), "JAN", 1, "FEB", 2, "MAR", 3, "APR", 4, "MAY", 5, "JUN", 6, "JUL", 7, "AUG", 8, "SEP", 9, "OCT", 10, "NOV", 11, "DEC", 12), LEFT(Data!B1454, 2)))</f>
        <v>45377</v>
      </c>
      <c r="C1454" t="str">
        <f>IF(ISBLANK(Data!C1454), "", Data!C1454)</f>
        <v>4935-1308-US-6</v>
      </c>
      <c r="D1454" t="str">
        <f>IF(ISBLANK(Data!D1454), "", Data!D1454)</f>
        <v>QF811V</v>
      </c>
      <c r="E1454" t="str">
        <f>IF(ISBLANK(Data!E1454), "", Data!E1454)</f>
        <v>TOS</v>
      </c>
      <c r="F1454" s="2" cm="1">
        <f t="array" ref="F1454">IF(ISBLANK(Data!F1454), "", DATE(2000 + RIGHT(Data!F1454, 2), _xlfn.SWITCH(MID(Data!F1454, 3, 3), "JAN", 1, "FEB", 2, "MAR", 3, "APR", 4, "MAY", 5, "JUN", 6, "JUL", 7, "AUG", 8, "SEP", 9, "OCT", 10, "NOV", 11, "DEC", 12), LEFT(Data!F1454, 2)))</f>
        <v>45623</v>
      </c>
      <c r="G1454" t="str">
        <f>IF(ISBLANK(Data!G1454), "", Data!G1454)</f>
        <v>WED</v>
      </c>
      <c r="H1454" t="str">
        <f>IF(ISBLANK(Data!H1454), "", Data!H1454)</f>
        <v>WI</v>
      </c>
      <c r="I1454" t="str">
        <f>IF(ISBLANK(Data!I1454), "", Data!I1454)</f>
        <v>E</v>
      </c>
      <c r="J1454" t="str">
        <f>IF(ISBLANK(Data!J1454), "", Data!J1454)</f>
        <v>TOS</v>
      </c>
      <c r="K1454" s="2" cm="1">
        <f t="array" ref="K1454">IF(ISBLANK(Data!K1454), "", DATE(2000 + RIGHT(Data!K1454, 2), _xlfn.SWITCH(MID(Data!K1454, 3, 3), "JAN", 1, "FEB", 2, "MAR", 3, "APR", 4, "MAY", 5, "JUN", 6, "JUL", 7, "AUG", 8, "SEP", 9, "OCT", 10, "NOV", 11, "DEC", 12), LEFT(Data!K1454, 2)))</f>
        <v>45629</v>
      </c>
      <c r="L1454" t="str">
        <f>IF(ISBLANK(Data!L1454), "", Data!L1454)</f>
        <v>TUE</v>
      </c>
      <c r="M1454" t="str">
        <f>IF(ISBLANK(Data!M1454), "", Data!M1454)</f>
        <v>HUGHES,JORDAN</v>
      </c>
      <c r="N1454" t="str">
        <f>IF(ISBLANK(Data!N1454), "", Data!N1454)</f>
        <v>PJ</v>
      </c>
      <c r="O1454" s="2" cm="1">
        <f t="array" ref="O1454">IF(ISBLANK(Data!O1454), "", DATE(2000 + RIGHT(Data!O1454, 2), _xlfn.SWITCH(MID(Data!O1454, 3, 3), "JAN", 1, "FEB", 2, "MAR", 3, "APR", 4, "MAY", 5, "JUN", 6, "JUL", 7, "AUG", 8, "SEP", 9, "OCT", 10, "NOV", 11, "DEC", 12), LEFT(Data!O1454, 2)))</f>
        <v>70860</v>
      </c>
      <c r="P1454" t="str">
        <f>IF(ISBLANK(Data!P1454), "", Data!P1454)</f>
        <v/>
      </c>
      <c r="Q1454" t="str">
        <f>IF(ISBLANK(Data!Q1454), "", Data!Q1454)</f>
        <v>719629990</v>
      </c>
      <c r="R1454" t="str">
        <f>IF(ISBLANK(Data!R1454), "", Data!R1454)</f>
        <v>BU868102230000TE71962999</v>
      </c>
      <c r="S1454" t="str">
        <f>IF(ISBLANK(Data!S1454), "", Data!S1454)</f>
        <v>CH</v>
      </c>
      <c r="T1454" s="1" t="str">
        <f>IF(ISBLANK(Data!T1454),"",(Data!T1454))</f>
        <v/>
      </c>
      <c r="U1454" t="str">
        <f>IF(ISBLANK(Data!U1454), "", Data!U1454)</f>
        <v/>
      </c>
      <c r="V1454" t="str">
        <f>IF(ISBLANK(Data!V1454), "", Data!V1454)</f>
        <v/>
      </c>
      <c r="W1454" t="str">
        <f>IF(ISBLANK(Data!W1454), "", Data!W1454)</f>
        <v/>
      </c>
      <c r="X1454" t="str">
        <f>IF(ISBLANK(Data!X1454), "", Data!X1454)</f>
        <v/>
      </c>
      <c r="Y1454" t="str">
        <f>IF(ISBLANK(Data!Y1454), "", Data!Y1454)</f>
        <v/>
      </c>
      <c r="Z1454" t="str">
        <f>IF(ISBLANK(Data!Z1454), "", Data!Z1454)</f>
        <v>T/0061014E/P/YS</v>
      </c>
      <c r="AA1454" t="str">
        <f>IF(ISBLANK(Data!AA1454), "", Data!AA1454)</f>
        <v>+13852668503</v>
      </c>
      <c r="AB1454" t="str">
        <f>IF(ISBLANK(Data!AB1454), "", Data!AB1454)</f>
        <v/>
      </c>
      <c r="AC1454" t="str">
        <f>IF(ISBLANK(Data!AC1454), "", Data!AC1454)</f>
        <v>B042900</v>
      </c>
      <c r="AD1454" t="str">
        <f>IF(ISBLANK(Data!AD1454), "", Data!AD1454)</f>
        <v/>
      </c>
      <c r="AE1454" t="str">
        <f>IF(ISBLANK(Data!AE1454), "", Data!AE1454)</f>
        <v/>
      </c>
      <c r="AF1454" s="7">
        <f>IF(ISBLANK(Data!AF1454), 0, _xlfn.NUMBERVALUE(SUBSTITUTE(Data!AF1454, ".", ",")))</f>
        <v>614.63</v>
      </c>
      <c r="AG1454" t="str">
        <f>IF(ISBLANK(Data!AG1454), "", Data!AG1454)</f>
        <v>USD</v>
      </c>
      <c r="AH1454" s="6">
        <f>IF(ISBLANK(Data!AH1454), 0, _xlfn.NUMBERVALUE(SUBSTITUTE(Data!AH1454, ".", ",")))</f>
        <v>646.75</v>
      </c>
      <c r="AI1454" s="7">
        <f>IF(ISBLANK(Data!AI1454), "", _xlfn.NUMBERVALUE(SUBSTITUTE(Data!AI1454, ".", ",")))</f>
        <v>630000</v>
      </c>
      <c r="AJ1454" s="7">
        <f>IF(ISBLANK(Data!AJ1454), "", _xlfn.NUMBERVALUE(SUBSTITUTE(Data!AJ1454, ".", ",")))</f>
        <v>630000</v>
      </c>
      <c r="AK1454" s="7" t="str">
        <f>IF(ISBLANK(Data!AK1454), "", _xlfn.NUMBERVALUE(SUBSTITUTE(Data!AK1454, ".", ",")))</f>
        <v/>
      </c>
      <c r="AL1454">
        <f>IF(ISBLANK(Data!AL1454), "", Data!AL1454)</f>
        <v>0</v>
      </c>
      <c r="AM1454" s="15">
        <f>Table2[[#This Row],[DATE_IN]]-Table2[[#This Row],[DATE_OUT]]</f>
        <v>6</v>
      </c>
      <c r="AN1454" s="7" t="str">
        <f>IF(MID(RIGHT(Table2[[#This Row],[ADDR3]],3),1,1)=",",RIGHT(Table2[[#This Row],[ADDR3]],2),"")</f>
        <v/>
      </c>
      <c r="AO1454" s="7" t="str">
        <f>MID(Table2[[#This Row],[RES]],11,2)</f>
        <v>US</v>
      </c>
      <c r="AP1454" s="7">
        <f>_xlfn.XLOOKUP(AG1454,Table3[CURRENCY],Table3[CONVERSION RATE],0)*Table2[[#This Row],[ORIGINAL PRICE]]</f>
        <v>7140.12</v>
      </c>
      <c r="AQ1454" s="7">
        <f>_xlfn.XLOOKUP(AG1454,Table3[CURRENCY],Table3[CONVERSION RATE],0)*Table2[[#This Row],[ORIGINAL PREPAYMENT]]</f>
        <v>6785.5151999999998</v>
      </c>
      <c r="AR1454" s="7"/>
      <c r="AS1454" s="15"/>
    </row>
    <row r="1455" spans="1:45" x14ac:dyDescent="0.25">
      <c r="A1455" t="str">
        <f>IF(ISBLANK(Data!A1455), "", Data!A1455)</f>
        <v>B</v>
      </c>
      <c r="B1455" s="2" cm="1">
        <f t="array" ref="B1455">IF(ISBLANK(Data!B1455), "", DATE(2000 + RIGHT(Data!B1455, 2), _xlfn.SWITCH(MID(Data!B1455, 3, 3), "JAN", 1, "FEB", 2, "MAR", 3, "APR", 4, "MAY", 5, "JUN", 6, "JUL", 7, "AUG", 8, "SEP", 9, "OCT", 10, "NOV", 11, "DEC", 12), LEFT(Data!B1455, 2)))</f>
        <v>45448</v>
      </c>
      <c r="C1455" t="str">
        <f>IF(ISBLANK(Data!C1455), "", Data!C1455)</f>
        <v>0366-1436-DE-2</v>
      </c>
      <c r="D1455" t="str">
        <f>IF(ISBLANK(Data!D1455), "", Data!D1455)</f>
        <v/>
      </c>
      <c r="E1455" t="str">
        <f>IF(ISBLANK(Data!E1455), "", Data!E1455)</f>
        <v>TOS</v>
      </c>
      <c r="F1455" s="2" cm="1">
        <f t="array" ref="F1455">IF(ISBLANK(Data!F1455), "", DATE(2000 + RIGHT(Data!F1455, 2), _xlfn.SWITCH(MID(Data!F1455, 3, 3), "JAN", 1, "FEB", 2, "MAR", 3, "APR", 4, "MAY", 5, "JUN", 6, "JUL", 7, "AUG", 8, "SEP", 9, "OCT", 10, "NOV", 11, "DEC", 12), LEFT(Data!F1455, 2)))</f>
        <v>45624</v>
      </c>
      <c r="G1455" t="str">
        <f>IF(ISBLANK(Data!G1455), "", Data!G1455)</f>
        <v>THU</v>
      </c>
      <c r="H1455" t="str">
        <f>IF(ISBLANK(Data!H1455), "", Data!H1455)</f>
        <v>DY1125</v>
      </c>
      <c r="I1455" t="str">
        <f>IF(ISBLANK(Data!I1455), "", Data!I1455)</f>
        <v>C</v>
      </c>
      <c r="J1455" t="str">
        <f>IF(ISBLANK(Data!J1455), "", Data!J1455)</f>
        <v>TOS</v>
      </c>
      <c r="K1455" s="2" cm="1">
        <f t="array" ref="K1455">IF(ISBLANK(Data!K1455), "", DATE(2000 + RIGHT(Data!K1455, 2), _xlfn.SWITCH(MID(Data!K1455, 3, 3), "JAN", 1, "FEB", 2, "MAR", 3, "APR", 4, "MAY", 5, "JUN", 6, "JUL", 7, "AUG", 8, "SEP", 9, "OCT", 10, "NOV", 11, "DEC", 12), LEFT(Data!K1455, 2)))</f>
        <v>45631</v>
      </c>
      <c r="L1455" t="str">
        <f>IF(ISBLANK(Data!L1455), "", Data!L1455)</f>
        <v>THU</v>
      </c>
      <c r="M1455" t="str">
        <f>IF(ISBLANK(Data!M1455), "", Data!M1455)</f>
        <v>STEMPOR,THOMAS</v>
      </c>
      <c r="N1455" t="str">
        <f>IF(ISBLANK(Data!N1455), "", Data!N1455)</f>
        <v>LI</v>
      </c>
      <c r="O1455" s="2" cm="1">
        <f t="array" ref="O1455">IF(ISBLANK(Data!O1455), "", DATE(2000 + RIGHT(Data!O1455, 2), _xlfn.SWITCH(MID(Data!O1455, 3, 3), "JAN", 1, "FEB", 2, "MAR", 3, "APR", 4, "MAY", 5, "JUN", 6, "JUL", 7, "AUG", 8, "SEP", 9, "OCT", 10, "NOV", 11, "DEC", 12), LEFT(Data!O1455, 2)))</f>
        <v>60329</v>
      </c>
      <c r="P1455" t="str">
        <f>IF(ISBLANK(Data!P1455), "", Data!P1455)</f>
        <v>1XX1</v>
      </c>
      <c r="Q1455" t="str">
        <f>IF(ISBLANK(Data!Q1455), "", Data!Q1455)</f>
        <v/>
      </c>
      <c r="R1455" t="str">
        <f>IF(ISBLANK(Data!R1455), "", Data!R1455)</f>
        <v>CX426354XXXXXX1791</v>
      </c>
      <c r="S1455" t="str">
        <f>IF(ISBLANK(Data!S1455), "", Data!S1455)</f>
        <v>CV</v>
      </c>
      <c r="T1455" s="1" t="str">
        <f>IF(ISBLANK(Data!T1455),"",(Data!T1455))</f>
        <v>10/27</v>
      </c>
      <c r="U1455" t="str">
        <f>IF(ISBLANK(Data!U1455), "", Data!U1455)</f>
        <v/>
      </c>
      <c r="V1455" t="str">
        <f>IF(ISBLANK(Data!V1455), "", Data!V1455)</f>
        <v>SCHIFFBAUERSTR. 14</v>
      </c>
      <c r="W1455" t="str">
        <f>IF(ISBLANK(Data!W1455), "", Data!W1455)</f>
        <v/>
      </c>
      <c r="X1455" t="str">
        <f>IF(ISBLANK(Data!X1455), "", Data!X1455)</f>
        <v>15848 BEESKOW              ,DE</v>
      </c>
      <c r="Y1455" t="str">
        <f>IF(ISBLANK(Data!Y1455), "", Data!Y1455)</f>
        <v/>
      </c>
      <c r="Z1455" t="str">
        <f>IF(ISBLANK(Data!Z1455), "", Data!Z1455)</f>
        <v>T/0016096D/P/RO</v>
      </c>
      <c r="AA1455" t="str">
        <f>IF(ISBLANK(Data!AA1455), "", Data!AA1455)</f>
        <v>0049 82199949983</v>
      </c>
      <c r="AB1455" t="str">
        <f>IF(ISBLANK(Data!AB1455), "", Data!AB1455)</f>
        <v>ADR/</v>
      </c>
      <c r="AC1455" t="str">
        <f>IF(ISBLANK(Data!AC1455), "", Data!AC1455)</f>
        <v>L206300</v>
      </c>
      <c r="AD1455" t="str">
        <f>IF(ISBLANK(Data!AD1455), "", Data!AD1455)</f>
        <v/>
      </c>
      <c r="AE1455" t="str">
        <f>IF(ISBLANK(Data!AE1455), "", Data!AE1455)</f>
        <v/>
      </c>
      <c r="AF1455" s="7">
        <f>IF(ISBLANK(Data!AF1455), 0, _xlfn.NUMBERVALUE(SUBSTITUTE(Data!AF1455, ".", ",")))</f>
        <v>0</v>
      </c>
      <c r="AG1455" t="str">
        <f>IF(ISBLANK(Data!AG1455), "", Data!AG1455)</f>
        <v>EUR</v>
      </c>
      <c r="AH1455" s="6">
        <f>IF(ISBLANK(Data!AH1455), 0, _xlfn.NUMBERVALUE(SUBSTITUTE(Data!AH1455, ".", ",")))</f>
        <v>362.38</v>
      </c>
      <c r="AI1455" s="7">
        <f>IF(ISBLANK(Data!AI1455), "", _xlfn.NUMBERVALUE(SUBSTITUTE(Data!AI1455, ".", ",")))</f>
        <v>12000</v>
      </c>
      <c r="AJ1455" s="7">
        <f>IF(ISBLANK(Data!AJ1455), "", _xlfn.NUMBERVALUE(SUBSTITUTE(Data!AJ1455, ".", ",")))</f>
        <v>12000</v>
      </c>
      <c r="AK1455" s="7" t="str">
        <f>IF(ISBLANK(Data!AK1455), "", _xlfn.NUMBERVALUE(SUBSTITUTE(Data!AK1455, ".", ",")))</f>
        <v/>
      </c>
      <c r="AL1455">
        <f>IF(ISBLANK(Data!AL1455), "", Data!AL1455)</f>
        <v>0</v>
      </c>
      <c r="AM1455" s="15">
        <f>Table2[[#This Row],[DATE_IN]]-Table2[[#This Row],[DATE_OUT]]</f>
        <v>7</v>
      </c>
      <c r="AN1455" s="7" t="str">
        <f>IF(MID(RIGHT(Table2[[#This Row],[ADDR3]],3),1,1)=",",RIGHT(Table2[[#This Row],[ADDR3]],2),"")</f>
        <v>DE</v>
      </c>
      <c r="AO1455" s="7" t="str">
        <f>MID(Table2[[#This Row],[RES]],11,2)</f>
        <v>DE</v>
      </c>
      <c r="AP1455" s="7">
        <f>_xlfn.XLOOKUP(AG1455,Table3[CURRENCY],Table3[CONVERSION RATE],0)*Table2[[#This Row],[ORIGINAL PRICE]]</f>
        <v>4337.6886000000004</v>
      </c>
      <c r="AQ1455" s="7">
        <f>_xlfn.XLOOKUP(AG1455,Table3[CURRENCY],Table3[CONVERSION RATE],0)*Table2[[#This Row],[ORIGINAL PREPAYMENT]]</f>
        <v>0</v>
      </c>
      <c r="AR1455" s="7"/>
      <c r="AS1455" s="15"/>
    </row>
    <row r="1456" spans="1:45" x14ac:dyDescent="0.25">
      <c r="A1456" t="str">
        <f>IF(ISBLANK(Data!A1456), "", Data!A1456)</f>
        <v>B</v>
      </c>
      <c r="B1456" s="2" cm="1">
        <f t="array" ref="B1456">IF(ISBLANK(Data!B1456), "", DATE(2000 + RIGHT(Data!B1456, 2), _xlfn.SWITCH(MID(Data!B1456, 3, 3), "JAN", 1, "FEB", 2, "MAR", 3, "APR", 4, "MAY", 5, "JUN", 6, "JUL", 7, "AUG", 8, "SEP", 9, "OCT", 10, "NOV", 11, "DEC", 12), LEFT(Data!B1456, 2)))</f>
        <v>45454</v>
      </c>
      <c r="C1456" t="str">
        <f>IF(ISBLANK(Data!C1456), "", Data!C1456)</f>
        <v>0403-4112-US-5</v>
      </c>
      <c r="D1456" t="str">
        <f>IF(ISBLANK(Data!D1456), "", Data!D1456)</f>
        <v>QF811V</v>
      </c>
      <c r="E1456" t="str">
        <f>IF(ISBLANK(Data!E1456), "", Data!E1456)</f>
        <v>TOS</v>
      </c>
      <c r="F1456" s="2" cm="1">
        <f t="array" ref="F1456">IF(ISBLANK(Data!F1456), "", DATE(2000 + RIGHT(Data!F1456, 2), _xlfn.SWITCH(MID(Data!F1456, 3, 3), "JAN", 1, "FEB", 2, "MAR", 3, "APR", 4, "MAY", 5, "JUN", 6, "JUL", 7, "AUG", 8, "SEP", 9, "OCT", 10, "NOV", 11, "DEC", 12), LEFT(Data!F1456, 2)))</f>
        <v>45624</v>
      </c>
      <c r="G1456" t="str">
        <f>IF(ISBLANK(Data!G1456), "", Data!G1456)</f>
        <v>THU</v>
      </c>
      <c r="H1456" t="str">
        <f>IF(ISBLANK(Data!H1456), "", Data!H1456)</f>
        <v>WI</v>
      </c>
      <c r="I1456" t="str">
        <f>IF(ISBLANK(Data!I1456), "", Data!I1456)</f>
        <v>E</v>
      </c>
      <c r="J1456" t="str">
        <f>IF(ISBLANK(Data!J1456), "", Data!J1456)</f>
        <v>TOS</v>
      </c>
      <c r="K1456" s="2" cm="1">
        <f t="array" ref="K1456">IF(ISBLANK(Data!K1456), "", DATE(2000 + RIGHT(Data!K1456, 2), _xlfn.SWITCH(MID(Data!K1456, 3, 3), "JAN", 1, "FEB", 2, "MAR", 3, "APR", 4, "MAY", 5, "JUN", 6, "JUL", 7, "AUG", 8, "SEP", 9, "OCT", 10, "NOV", 11, "DEC", 12), LEFT(Data!K1456, 2)))</f>
        <v>45632</v>
      </c>
      <c r="L1456" t="str">
        <f>IF(ISBLANK(Data!L1456), "", Data!L1456)</f>
        <v>FRI</v>
      </c>
      <c r="M1456" t="str">
        <f>IF(ISBLANK(Data!M1456), "", Data!M1456)</f>
        <v>MCCLOUD,GREG</v>
      </c>
      <c r="N1456" t="str">
        <f>IF(ISBLANK(Data!N1456), "", Data!N1456)</f>
        <v>PJ</v>
      </c>
      <c r="O1456" s="2" cm="1">
        <f t="array" ref="O1456">IF(ISBLANK(Data!O1456), "", DATE(2000 + RIGHT(Data!O1456, 2), _xlfn.SWITCH(MID(Data!O1456, 3, 3), "JAN", 1, "FEB", 2, "MAR", 3, "APR", 4, "MAY", 5, "JUN", 6, "JUL", 7, "AUG", 8, "SEP", 9, "OCT", 10, "NOV", 11, "DEC", 12), LEFT(Data!O1456, 2)))</f>
        <v>72686</v>
      </c>
      <c r="P1456" t="str">
        <f>IF(ISBLANK(Data!P1456), "", Data!P1456)</f>
        <v/>
      </c>
      <c r="Q1456" t="str">
        <f>IF(ISBLANK(Data!Q1456), "", Data!Q1456)</f>
        <v>669565550</v>
      </c>
      <c r="R1456" t="str">
        <f>IF(ISBLANK(Data!R1456), "", Data!R1456)</f>
        <v>BU868102230000TE66956555</v>
      </c>
      <c r="S1456" t="str">
        <f>IF(ISBLANK(Data!S1456), "", Data!S1456)</f>
        <v>CH</v>
      </c>
      <c r="T1456" s="1" t="str">
        <f>IF(ISBLANK(Data!T1456),"",(Data!T1456))</f>
        <v/>
      </c>
      <c r="U1456" t="str">
        <f>IF(ISBLANK(Data!U1456), "", Data!U1456)</f>
        <v/>
      </c>
      <c r="V1456" t="str">
        <f>IF(ISBLANK(Data!V1456), "", Data!V1456)</f>
        <v/>
      </c>
      <c r="W1456" t="str">
        <f>IF(ISBLANK(Data!W1456), "", Data!W1456)</f>
        <v/>
      </c>
      <c r="X1456" t="str">
        <f>IF(ISBLANK(Data!X1456), "", Data!X1456)</f>
        <v/>
      </c>
      <c r="Y1456" t="str">
        <f>IF(ISBLANK(Data!Y1456), "", Data!Y1456)</f>
        <v/>
      </c>
      <c r="Z1456" t="str">
        <f>IF(ISBLANK(Data!Z1456), "", Data!Z1456)</f>
        <v>T/0061014E/P/YS</v>
      </c>
      <c r="AA1456" t="str">
        <f>IF(ISBLANK(Data!AA1456), "", Data!AA1456)</f>
        <v>562-472-3151</v>
      </c>
      <c r="AB1456" t="str">
        <f>IF(ISBLANK(Data!AB1456), "", Data!AB1456)</f>
        <v/>
      </c>
      <c r="AC1456" t="str">
        <f>IF(ISBLANK(Data!AC1456), "", Data!AC1456)</f>
        <v>L196400</v>
      </c>
      <c r="AD1456" t="str">
        <f>IF(ISBLANK(Data!AD1456), "", Data!AD1456)</f>
        <v/>
      </c>
      <c r="AE1456" t="str">
        <f>IF(ISBLANK(Data!AE1456), "", Data!AE1456)</f>
        <v/>
      </c>
      <c r="AF1456" s="7">
        <f>IF(ISBLANK(Data!AF1456), 0, _xlfn.NUMBERVALUE(SUBSTITUTE(Data!AF1456, ".", ",")))</f>
        <v>895.24</v>
      </c>
      <c r="AG1456" t="str">
        <f>IF(ISBLANK(Data!AG1456), "", Data!AG1456)</f>
        <v>USD</v>
      </c>
      <c r="AH1456" s="6">
        <f>IF(ISBLANK(Data!AH1456), 0, _xlfn.NUMBERVALUE(SUBSTITUTE(Data!AH1456, ".", ",")))</f>
        <v>894.09</v>
      </c>
      <c r="AI1456" s="7">
        <f>IF(ISBLANK(Data!AI1456), "", _xlfn.NUMBERVALUE(SUBSTITUTE(Data!AI1456, ".", ",")))</f>
        <v>630000</v>
      </c>
      <c r="AJ1456" s="7">
        <f>IF(ISBLANK(Data!AJ1456), "", _xlfn.NUMBERVALUE(SUBSTITUTE(Data!AJ1456, ".", ",")))</f>
        <v>630000</v>
      </c>
      <c r="AK1456" s="7" t="str">
        <f>IF(ISBLANK(Data!AK1456), "", _xlfn.NUMBERVALUE(SUBSTITUTE(Data!AK1456, ".", ",")))</f>
        <v/>
      </c>
      <c r="AL1456">
        <f>IF(ISBLANK(Data!AL1456), "", Data!AL1456)</f>
        <v>0</v>
      </c>
      <c r="AM1456" s="15">
        <f>Table2[[#This Row],[DATE_IN]]-Table2[[#This Row],[DATE_OUT]]</f>
        <v>8</v>
      </c>
      <c r="AN1456" s="7" t="str">
        <f>IF(MID(RIGHT(Table2[[#This Row],[ADDR3]],3),1,1)=",",RIGHT(Table2[[#This Row],[ADDR3]],2),"")</f>
        <v/>
      </c>
      <c r="AO1456" s="7" t="str">
        <f>MID(Table2[[#This Row],[RES]],11,2)</f>
        <v>US</v>
      </c>
      <c r="AP1456" s="7">
        <f>_xlfn.XLOOKUP(AG1456,Table3[CURRENCY],Table3[CONVERSION RATE],0)*Table2[[#This Row],[ORIGINAL PRICE]]</f>
        <v>9870.7536</v>
      </c>
      <c r="AQ1456" s="7">
        <f>_xlfn.XLOOKUP(AG1456,Table3[CURRENCY],Table3[CONVERSION RATE],0)*Table2[[#This Row],[ORIGINAL PREPAYMENT]]</f>
        <v>9883.4495999999999</v>
      </c>
      <c r="AR1456" s="7"/>
      <c r="AS1456" s="15"/>
    </row>
    <row r="1457" spans="1:45" x14ac:dyDescent="0.25">
      <c r="A1457" t="str">
        <f>IF(ISBLANK(Data!A1457), "", Data!A1457)</f>
        <v>B</v>
      </c>
      <c r="B1457" s="2" cm="1">
        <f t="array" ref="B1457">IF(ISBLANK(Data!B1457), "", DATE(2000 + RIGHT(Data!B1457, 2), _xlfn.SWITCH(MID(Data!B1457, 3, 3), "JAN", 1, "FEB", 2, "MAR", 3, "APR", 4, "MAY", 5, "JUN", 6, "JUL", 7, "AUG", 8, "SEP", 9, "OCT", 10, "NOV", 11, "DEC", 12), LEFT(Data!B1457, 2)))</f>
        <v>45444</v>
      </c>
      <c r="C1457" t="str">
        <f>IF(ISBLANK(Data!C1457), "", Data!C1457)</f>
        <v>0341-2945-GB-4</v>
      </c>
      <c r="D1457" t="str">
        <f>IF(ISBLANK(Data!D1457), "", Data!D1457)</f>
        <v>QE492W</v>
      </c>
      <c r="E1457" t="str">
        <f>IF(ISBLANK(Data!E1457), "", Data!E1457)</f>
        <v>TOS</v>
      </c>
      <c r="F1457" s="2" cm="1">
        <f t="array" ref="F1457">IF(ISBLANK(Data!F1457), "", DATE(2000 + RIGHT(Data!F1457, 2), _xlfn.SWITCH(MID(Data!F1457, 3, 3), "JAN", 1, "FEB", 2, "MAR", 3, "APR", 4, "MAY", 5, "JUN", 6, "JUL", 7, "AUG", 8, "SEP", 9, "OCT", 10, "NOV", 11, "DEC", 12), LEFT(Data!F1457, 2)))</f>
        <v>45625</v>
      </c>
      <c r="G1457" t="str">
        <f>IF(ISBLANK(Data!G1457), "", Data!G1457)</f>
        <v>FRI</v>
      </c>
      <c r="H1457" t="str">
        <f>IF(ISBLANK(Data!H1457), "", Data!H1457)</f>
        <v>W5421</v>
      </c>
      <c r="I1457" t="str">
        <f>IF(ISBLANK(Data!I1457), "", Data!I1457)</f>
        <v>H</v>
      </c>
      <c r="J1457" t="str">
        <f>IF(ISBLANK(Data!J1457), "", Data!J1457)</f>
        <v>TOS</v>
      </c>
      <c r="K1457" s="2" cm="1">
        <f t="array" ref="K1457">IF(ISBLANK(Data!K1457), "", DATE(2000 + RIGHT(Data!K1457, 2), _xlfn.SWITCH(MID(Data!K1457, 3, 3), "JAN", 1, "FEB", 2, "MAR", 3, "APR", 4, "MAY", 5, "JUN", 6, "JUL", 7, "AUG", 8, "SEP", 9, "OCT", 10, "NOV", 11, "DEC", 12), LEFT(Data!K1457, 2)))</f>
        <v>45632</v>
      </c>
      <c r="L1457" t="str">
        <f>IF(ISBLANK(Data!L1457), "", Data!L1457)</f>
        <v>FRI</v>
      </c>
      <c r="M1457" t="str">
        <f>IF(ISBLANK(Data!M1457), "", Data!M1457)</f>
        <v>ASHBY,GRAHAM</v>
      </c>
      <c r="N1457" t="str">
        <f>IF(ISBLANK(Data!N1457), "", Data!N1457)</f>
        <v>MK</v>
      </c>
      <c r="O1457" s="2" t="str" cm="1">
        <f t="array" ref="O1457">IF(ISBLANK(Data!O1457), "", DATE(2000 + RIGHT(Data!O1457, 2), _xlfn.SWITCH(MID(Data!O1457, 3, 3), "JAN", 1, "FEB", 2, "MAR", 3, "APR", 4, "MAY", 5, "JUN", 6, "JUL", 7, "AUG", 8, "SEP", 9, "OCT", 10, "NOV", 11, "DEC", 12), LEFT(Data!O1457, 2)))</f>
        <v/>
      </c>
      <c r="P1457" t="str">
        <f>IF(ISBLANK(Data!P1457), "", Data!P1457)</f>
        <v>1XX1</v>
      </c>
      <c r="Q1457" t="str">
        <f>IF(ISBLANK(Data!Q1457), "", Data!Q1457)</f>
        <v>NO134906550</v>
      </c>
      <c r="R1457" t="str">
        <f>IF(ISBLANK(Data!R1457), "", Data!R1457)</f>
        <v>BU873140010000TE13490655</v>
      </c>
      <c r="S1457" t="str">
        <f>IF(ISBLANK(Data!S1457), "", Data!S1457)</f>
        <v>CH</v>
      </c>
      <c r="T1457" s="1" t="str">
        <f>IF(ISBLANK(Data!T1457),"",(Data!T1457))</f>
        <v/>
      </c>
      <c r="U1457" t="str">
        <f>IF(ISBLANK(Data!U1457), "", Data!U1457)</f>
        <v/>
      </c>
      <c r="V1457" t="str">
        <f>IF(ISBLANK(Data!V1457), "", Data!V1457)</f>
        <v/>
      </c>
      <c r="W1457" t="str">
        <f>IF(ISBLANK(Data!W1457), "", Data!W1457)</f>
        <v/>
      </c>
      <c r="X1457" t="str">
        <f>IF(ISBLANK(Data!X1457), "", Data!X1457)</f>
        <v/>
      </c>
      <c r="Y1457" t="str">
        <f>IF(ISBLANK(Data!Y1457), "", Data!Y1457)</f>
        <v/>
      </c>
      <c r="Z1457" t="str">
        <f>IF(ISBLANK(Data!Z1457), "", Data!Z1457)</f>
        <v>T/0017135D/P/KU</v>
      </c>
      <c r="AA1457" t="str">
        <f>IF(ISBLANK(Data!AA1457), "", Data!AA1457)</f>
        <v>447776235630</v>
      </c>
      <c r="AB1457" t="str">
        <f>IF(ISBLANK(Data!AB1457), "", Data!AB1457)</f>
        <v/>
      </c>
      <c r="AC1457" t="str">
        <f>IF(ISBLANK(Data!AC1457), "", Data!AC1457)</f>
        <v>L180700</v>
      </c>
      <c r="AD1457" t="str">
        <f>IF(ISBLANK(Data!AD1457), "", Data!AD1457)</f>
        <v/>
      </c>
      <c r="AE1457" t="str">
        <f>IF(ISBLANK(Data!AE1457), "", Data!AE1457)</f>
        <v/>
      </c>
      <c r="AF1457" s="7">
        <f>IF(ISBLANK(Data!AF1457), 0, _xlfn.NUMBERVALUE(SUBSTITUTE(Data!AF1457, ".", ",")))</f>
        <v>396.44</v>
      </c>
      <c r="AG1457" t="str">
        <f>IF(ISBLANK(Data!AG1457), "", Data!AG1457)</f>
        <v>UKL</v>
      </c>
      <c r="AH1457" s="6">
        <f>IF(ISBLANK(Data!AH1457), 0, _xlfn.NUMBERVALUE(SUBSTITUTE(Data!AH1457, ".", ",")))</f>
        <v>394.65</v>
      </c>
      <c r="AI1457" s="7">
        <f>IF(ISBLANK(Data!AI1457), "", _xlfn.NUMBERVALUE(SUBSTITUTE(Data!AI1457, ".", ",")))</f>
        <v>12000</v>
      </c>
      <c r="AJ1457" s="7">
        <f>IF(ISBLANK(Data!AJ1457), "", _xlfn.NUMBERVALUE(SUBSTITUTE(Data!AJ1457, ".", ",")))</f>
        <v>12000</v>
      </c>
      <c r="AK1457" s="7" t="str">
        <f>IF(ISBLANK(Data!AK1457), "", _xlfn.NUMBERVALUE(SUBSTITUTE(Data!AK1457, ".", ",")))</f>
        <v/>
      </c>
      <c r="AL1457">
        <f>IF(ISBLANK(Data!AL1457), "", Data!AL1457)</f>
        <v>0</v>
      </c>
      <c r="AM1457" s="15">
        <f>Table2[[#This Row],[DATE_IN]]-Table2[[#This Row],[DATE_OUT]]</f>
        <v>7</v>
      </c>
      <c r="AN1457" s="7" t="str">
        <f>IF(MID(RIGHT(Table2[[#This Row],[ADDR3]],3),1,1)=",",RIGHT(Table2[[#This Row],[ADDR3]],2),"")</f>
        <v/>
      </c>
      <c r="AO1457" s="7" t="str">
        <f>MID(Table2[[#This Row],[RES]],11,2)</f>
        <v>GB</v>
      </c>
      <c r="AP1457" s="7">
        <f>_xlfn.XLOOKUP(AG1457,Table3[CURRENCY],Table3[CONVERSION RATE],0)*Table2[[#This Row],[ORIGINAL PRICE]]</f>
        <v>5623.7624999999998</v>
      </c>
      <c r="AQ1457" s="7">
        <f>_xlfn.XLOOKUP(AG1457,Table3[CURRENCY],Table3[CONVERSION RATE],0)*Table2[[#This Row],[ORIGINAL PREPAYMENT]]</f>
        <v>5649.2699999999995</v>
      </c>
      <c r="AR1457" s="7"/>
      <c r="AS1457" s="15"/>
    </row>
    <row r="1458" spans="1:45" x14ac:dyDescent="0.25">
      <c r="A1458" t="str">
        <f>IF(ISBLANK(Data!A1458), "", Data!A1458)</f>
        <v>B</v>
      </c>
      <c r="B1458" s="2" cm="1">
        <f t="array" ref="B1458">IF(ISBLANK(Data!B1458), "", DATE(2000 + RIGHT(Data!B1458, 2), _xlfn.SWITCH(MID(Data!B1458, 3, 3), "JAN", 1, "FEB", 2, "MAR", 3, "APR", 4, "MAY", 5, "JUN", 6, "JUL", 7, "AUG", 8, "SEP", 9, "OCT", 10, "NOV", 11, "DEC", 12), LEFT(Data!B1458, 2)))</f>
        <v>45447</v>
      </c>
      <c r="C1458" t="str">
        <f>IF(ISBLANK(Data!C1458), "", Data!C1458)</f>
        <v>0358-7334-HK-2</v>
      </c>
      <c r="D1458" t="str">
        <f>IF(ISBLANK(Data!D1458), "", Data!D1458)</f>
        <v>QF812V</v>
      </c>
      <c r="E1458" t="str">
        <f>IF(ISBLANK(Data!E1458), "", Data!E1458)</f>
        <v>TOS</v>
      </c>
      <c r="F1458" s="2" cm="1">
        <f t="array" ref="F1458">IF(ISBLANK(Data!F1458), "", DATE(2000 + RIGHT(Data!F1458, 2), _xlfn.SWITCH(MID(Data!F1458, 3, 3), "JAN", 1, "FEB", 2, "MAR", 3, "APR", 4, "MAY", 5, "JUN", 6, "JUL", 7, "AUG", 8, "SEP", 9, "OCT", 10, "NOV", 11, "DEC", 12), LEFT(Data!F1458, 2)))</f>
        <v>45625</v>
      </c>
      <c r="G1458" t="str">
        <f>IF(ISBLANK(Data!G1458), "", Data!G1458)</f>
        <v>FRI</v>
      </c>
      <c r="H1458" t="str">
        <f>IF(ISBLANK(Data!H1458), "", Data!H1458)</f>
        <v>WI</v>
      </c>
      <c r="I1458" t="str">
        <f>IF(ISBLANK(Data!I1458), "", Data!I1458)</f>
        <v>B</v>
      </c>
      <c r="J1458" t="str">
        <f>IF(ISBLANK(Data!J1458), "", Data!J1458)</f>
        <v>LKN</v>
      </c>
      <c r="K1458" s="2" cm="1">
        <f t="array" ref="K1458">IF(ISBLANK(Data!K1458), "", DATE(2000 + RIGHT(Data!K1458, 2), _xlfn.SWITCH(MID(Data!K1458, 3, 3), "JAN", 1, "FEB", 2, "MAR", 3, "APR", 4, "MAY", 5, "JUN", 6, "JUL", 7, "AUG", 8, "SEP", 9, "OCT", 10, "NOV", 11, "DEC", 12), LEFT(Data!K1458, 2)))</f>
        <v>45632</v>
      </c>
      <c r="L1458" t="str">
        <f>IF(ISBLANK(Data!L1458), "", Data!L1458)</f>
        <v>FRI</v>
      </c>
      <c r="M1458" t="str">
        <f>IF(ISBLANK(Data!M1458), "", Data!M1458)</f>
        <v>NGOK,YUEN LOK</v>
      </c>
      <c r="N1458" t="str">
        <f>IF(ISBLANK(Data!N1458), "", Data!N1458)</f>
        <v>LV</v>
      </c>
      <c r="O1458" s="2" cm="1">
        <f t="array" ref="O1458">IF(ISBLANK(Data!O1458), "", DATE(2000 + RIGHT(Data!O1458, 2), _xlfn.SWITCH(MID(Data!O1458, 3, 3), "JAN", 1, "FEB", 2, "MAR", 3, "APR", 4, "MAY", 5, "JUN", 6, "JUL", 7, "AUG", 8, "SEP", 9, "OCT", 10, "NOV", 11, "DEC", 12), LEFT(Data!O1458, 2)))</f>
        <v>70860</v>
      </c>
      <c r="P1458" t="str">
        <f>IF(ISBLANK(Data!P1458), "", Data!P1458)</f>
        <v>1XX1</v>
      </c>
      <c r="Q1458" t="str">
        <f>IF(ISBLANK(Data!Q1458), "", Data!Q1458)</f>
        <v>794884679</v>
      </c>
      <c r="R1458" t="str">
        <f>IF(ISBLANK(Data!R1458), "", Data!R1458)</f>
        <v>BU868102240009TE79488467</v>
      </c>
      <c r="S1458" t="str">
        <f>IF(ISBLANK(Data!S1458), "", Data!S1458)</f>
        <v>CH</v>
      </c>
      <c r="T1458" s="1" t="str">
        <f>IF(ISBLANK(Data!T1458),"",(Data!T1458))</f>
        <v/>
      </c>
      <c r="U1458" t="str">
        <f>IF(ISBLANK(Data!U1458), "", Data!U1458)</f>
        <v/>
      </c>
      <c r="V1458" t="str">
        <f>IF(ISBLANK(Data!V1458), "", Data!V1458)</f>
        <v/>
      </c>
      <c r="W1458" t="str">
        <f>IF(ISBLANK(Data!W1458), "", Data!W1458)</f>
        <v/>
      </c>
      <c r="X1458" t="str">
        <f>IF(ISBLANK(Data!X1458), "", Data!X1458)</f>
        <v/>
      </c>
      <c r="Y1458" t="str">
        <f>IF(ISBLANK(Data!Y1458), "", Data!Y1458)</f>
        <v/>
      </c>
      <c r="Z1458" t="str">
        <f>IF(ISBLANK(Data!Z1458), "", Data!Z1458)</f>
        <v>T/0061025E/P/YS</v>
      </c>
      <c r="AA1458" t="str">
        <f>IF(ISBLANK(Data!AA1458), "", Data!AA1458)</f>
        <v>+85263185826</v>
      </c>
      <c r="AB1458" t="str">
        <f>IF(ISBLANK(Data!AB1458), "", Data!AB1458)</f>
        <v/>
      </c>
      <c r="AC1458" t="str">
        <f>IF(ISBLANK(Data!AC1458), "", Data!AC1458)</f>
        <v>L196400</v>
      </c>
      <c r="AD1458" t="str">
        <f>IF(ISBLANK(Data!AD1458), "", Data!AD1458)</f>
        <v/>
      </c>
      <c r="AE1458" t="str">
        <f>IF(ISBLANK(Data!AE1458), "", Data!AE1458)</f>
        <v/>
      </c>
      <c r="AF1458" s="7">
        <f>IF(ISBLANK(Data!AF1458), 0, _xlfn.NUMBERVALUE(SUBSTITUTE(Data!AF1458, ".", ",")))</f>
        <v>8992.01</v>
      </c>
      <c r="AG1458" t="str">
        <f>IF(ISBLANK(Data!AG1458), "", Data!AG1458)</f>
        <v>NKR</v>
      </c>
      <c r="AH1458" s="6">
        <f>IF(ISBLANK(Data!AH1458), 0, _xlfn.NUMBERVALUE(SUBSTITUTE(Data!AH1458, ".", ",")))</f>
        <v>8992.01</v>
      </c>
      <c r="AI1458" s="7">
        <f>IF(ISBLANK(Data!AI1458), "", _xlfn.NUMBERVALUE(SUBSTITUTE(Data!AI1458, ".", ",")))</f>
        <v>12000</v>
      </c>
      <c r="AJ1458" s="7">
        <f>IF(ISBLANK(Data!AJ1458), "", _xlfn.NUMBERVALUE(SUBSTITUTE(Data!AJ1458, ".", ",")))</f>
        <v>12000</v>
      </c>
      <c r="AK1458" s="7">
        <f>IF(ISBLANK(Data!AK1458), "", _xlfn.NUMBERVALUE(SUBSTITUTE(Data!AK1458, ".", ",")))</f>
        <v>4500</v>
      </c>
      <c r="AL1458">
        <f>IF(ISBLANK(Data!AL1458), "", Data!AL1458)</f>
        <v>0</v>
      </c>
      <c r="AM1458" s="15">
        <f>Table2[[#This Row],[DATE_IN]]-Table2[[#This Row],[DATE_OUT]]</f>
        <v>7</v>
      </c>
      <c r="AN1458" s="7" t="str">
        <f>IF(MID(RIGHT(Table2[[#This Row],[ADDR3]],3),1,1)=",",RIGHT(Table2[[#This Row],[ADDR3]],2),"")</f>
        <v/>
      </c>
      <c r="AO1458" s="7" t="str">
        <f>MID(Table2[[#This Row],[RES]],11,2)</f>
        <v>HK</v>
      </c>
      <c r="AP1458" s="7">
        <f>_xlfn.XLOOKUP(AG1458,Table3[CURRENCY],Table3[CONVERSION RATE],0)*Table2[[#This Row],[ORIGINAL PRICE]]</f>
        <v>8992.01</v>
      </c>
      <c r="AQ1458" s="7">
        <f>_xlfn.XLOOKUP(AG1458,Table3[CURRENCY],Table3[CONVERSION RATE],0)*Table2[[#This Row],[ORIGINAL PREPAYMENT]]</f>
        <v>8992.01</v>
      </c>
      <c r="AR1458" s="7"/>
      <c r="AS1458" s="15"/>
    </row>
    <row r="1459" spans="1:45" x14ac:dyDescent="0.25">
      <c r="A1459" t="str">
        <f>IF(ISBLANK(Data!A1459), "", Data!A1459)</f>
        <v>B</v>
      </c>
      <c r="B1459" s="2" cm="1">
        <f t="array" ref="B1459">IF(ISBLANK(Data!B1459), "", DATE(2000 + RIGHT(Data!B1459, 2), _xlfn.SWITCH(MID(Data!B1459, 3, 3), "JAN", 1, "FEB", 2, "MAR", 3, "APR", 4, "MAY", 5, "JUN", 6, "JUL", 7, "AUG", 8, "SEP", 9, "OCT", 10, "NOV", 11, "DEC", 12), LEFT(Data!B1459, 2)))</f>
        <v>45356</v>
      </c>
      <c r="C1459" t="str">
        <f>IF(ISBLANK(Data!C1459), "", Data!C1459)</f>
        <v>4807-1051-CH-0</v>
      </c>
      <c r="D1459" t="str">
        <f>IF(ISBLANK(Data!D1459), "", Data!D1459)</f>
        <v>QF810V</v>
      </c>
      <c r="E1459" t="str">
        <f>IF(ISBLANK(Data!E1459), "", Data!E1459)</f>
        <v>TOS</v>
      </c>
      <c r="F1459" s="2" cm="1">
        <f t="array" ref="F1459">IF(ISBLANK(Data!F1459), "", DATE(2000 + RIGHT(Data!F1459, 2), _xlfn.SWITCH(MID(Data!F1459, 3, 3), "JAN", 1, "FEB", 2, "MAR", 3, "APR", 4, "MAY", 5, "JUN", 6, "JUL", 7, "AUG", 8, "SEP", 9, "OCT", 10, "NOV", 11, "DEC", 12), LEFT(Data!F1459, 2)))</f>
        <v>45625</v>
      </c>
      <c r="G1459" t="str">
        <f>IF(ISBLANK(Data!G1459), "", Data!G1459)</f>
        <v>FRI</v>
      </c>
      <c r="H1459" t="str">
        <f>IF(ISBLANK(Data!H1459), "", Data!H1459)</f>
        <v>WK318</v>
      </c>
      <c r="I1459" t="str">
        <f>IF(ISBLANK(Data!I1459), "", Data!I1459)</f>
        <v>B</v>
      </c>
      <c r="J1459" t="str">
        <f>IF(ISBLANK(Data!J1459), "", Data!J1459)</f>
        <v>TOS</v>
      </c>
      <c r="K1459" s="2" cm="1">
        <f t="array" ref="K1459">IF(ISBLANK(Data!K1459), "", DATE(2000 + RIGHT(Data!K1459, 2), _xlfn.SWITCH(MID(Data!K1459, 3, 3), "JAN", 1, "FEB", 2, "MAR", 3, "APR", 4, "MAY", 5, "JUN", 6, "JUL", 7, "AUG", 8, "SEP", 9, "OCT", 10, "NOV", 11, "DEC", 12), LEFT(Data!K1459, 2)))</f>
        <v>45632</v>
      </c>
      <c r="L1459" t="str">
        <f>IF(ISBLANK(Data!L1459), "", Data!L1459)</f>
        <v>FRI</v>
      </c>
      <c r="M1459" t="str">
        <f>IF(ISBLANK(Data!M1459), "", Data!M1459)</f>
        <v>WITTWER,FRED</v>
      </c>
      <c r="N1459" t="str">
        <f>IF(ISBLANK(Data!N1459), "", Data!N1459)</f>
        <v>LI</v>
      </c>
      <c r="O1459" s="2" cm="1">
        <f t="array" ref="O1459">IF(ISBLANK(Data!O1459), "", DATE(2000 + RIGHT(Data!O1459, 2), _xlfn.SWITCH(MID(Data!O1459, 3, 3), "JAN", 1, "FEB", 2, "MAR", 3, "APR", 4, "MAY", 5, "JUN", 6, "JUL", 7, "AUG", 8, "SEP", 9, "OCT", 10, "NOV", 11, "DEC", 12), LEFT(Data!O1459, 2)))</f>
        <v>70860</v>
      </c>
      <c r="P1459" t="str">
        <f>IF(ISBLANK(Data!P1459), "", Data!P1459)</f>
        <v>1XX1</v>
      </c>
      <c r="Q1459" t="str">
        <f>IF(ISBLANK(Data!Q1459), "", Data!Q1459)</f>
        <v>773791440</v>
      </c>
      <c r="R1459" t="str">
        <f>IF(ISBLANK(Data!R1459), "", Data!R1459)</f>
        <v>BU868102220001TE77379144</v>
      </c>
      <c r="S1459" t="str">
        <f>IF(ISBLANK(Data!S1459), "", Data!S1459)</f>
        <v>CH</v>
      </c>
      <c r="T1459" s="1" t="str">
        <f>IF(ISBLANK(Data!T1459),"",(Data!T1459))</f>
        <v/>
      </c>
      <c r="U1459" t="str">
        <f>IF(ISBLANK(Data!U1459), "", Data!U1459)</f>
        <v/>
      </c>
      <c r="V1459" t="str">
        <f>IF(ISBLANK(Data!V1459), "", Data!V1459)</f>
        <v/>
      </c>
      <c r="W1459" t="str">
        <f>IF(ISBLANK(Data!W1459), "", Data!W1459)</f>
        <v/>
      </c>
      <c r="X1459" t="str">
        <f>IF(ISBLANK(Data!X1459), "", Data!X1459)</f>
        <v/>
      </c>
      <c r="Y1459" t="str">
        <f>IF(ISBLANK(Data!Y1459), "", Data!Y1459)</f>
        <v/>
      </c>
      <c r="Z1459" t="str">
        <f>IF(ISBLANK(Data!Z1459), "", Data!Z1459)</f>
        <v>T/0061003E/P/YS</v>
      </c>
      <c r="AA1459" t="str">
        <f>IF(ISBLANK(Data!AA1459), "", Data!AA1459)</f>
        <v>+41794140777</v>
      </c>
      <c r="AB1459" t="str">
        <f>IF(ISBLANK(Data!AB1459), "", Data!AB1459)</f>
        <v>ADR/</v>
      </c>
      <c r="AC1459" t="str">
        <f>IF(ISBLANK(Data!AC1459), "", Data!AC1459)</f>
        <v>L184400</v>
      </c>
      <c r="AD1459" t="str">
        <f>IF(ISBLANK(Data!AD1459), "", Data!AD1459)</f>
        <v/>
      </c>
      <c r="AE1459" t="str">
        <f>IF(ISBLANK(Data!AE1459), "", Data!AE1459)</f>
        <v/>
      </c>
      <c r="AF1459" s="7">
        <f>IF(ISBLANK(Data!AF1459), 0, _xlfn.NUMBERVALUE(SUBSTITUTE(Data!AF1459, ".", ",")))</f>
        <v>306.12</v>
      </c>
      <c r="AG1459" t="str">
        <f>IF(ISBLANK(Data!AG1459), "", Data!AG1459)</f>
        <v>EUR</v>
      </c>
      <c r="AH1459" s="6">
        <f>IF(ISBLANK(Data!AH1459), 0, _xlfn.NUMBERVALUE(SUBSTITUTE(Data!AH1459, ".", ",")))</f>
        <v>335.29</v>
      </c>
      <c r="AI1459" s="7">
        <f>IF(ISBLANK(Data!AI1459), "", _xlfn.NUMBERVALUE(SUBSTITUTE(Data!AI1459, ".", ",")))</f>
        <v>12000</v>
      </c>
      <c r="AJ1459" s="7">
        <f>IF(ISBLANK(Data!AJ1459), "", _xlfn.NUMBERVALUE(SUBSTITUTE(Data!AJ1459, ".", ",")))</f>
        <v>12000</v>
      </c>
      <c r="AK1459" s="7" t="str">
        <f>IF(ISBLANK(Data!AK1459), "", _xlfn.NUMBERVALUE(SUBSTITUTE(Data!AK1459, ".", ",")))</f>
        <v/>
      </c>
      <c r="AL1459">
        <f>IF(ISBLANK(Data!AL1459), "", Data!AL1459)</f>
        <v>0</v>
      </c>
      <c r="AM1459" s="15">
        <f>Table2[[#This Row],[DATE_IN]]-Table2[[#This Row],[DATE_OUT]]</f>
        <v>7</v>
      </c>
      <c r="AN1459" s="7" t="str">
        <f>IF(MID(RIGHT(Table2[[#This Row],[ADDR3]],3),1,1)=",",RIGHT(Table2[[#This Row],[ADDR3]],2),"")</f>
        <v/>
      </c>
      <c r="AO1459" s="7" t="str">
        <f>MID(Table2[[#This Row],[RES]],11,2)</f>
        <v>CH</v>
      </c>
      <c r="AP1459" s="7">
        <f>_xlfn.XLOOKUP(AG1459,Table3[CURRENCY],Table3[CONVERSION RATE],0)*Table2[[#This Row],[ORIGINAL PRICE]]</f>
        <v>4013.4213000000004</v>
      </c>
      <c r="AQ1459" s="7">
        <f>_xlfn.XLOOKUP(AG1459,Table3[CURRENCY],Table3[CONVERSION RATE],0)*Table2[[#This Row],[ORIGINAL PREPAYMENT]]</f>
        <v>3664.2564000000002</v>
      </c>
      <c r="AR1459" s="7"/>
      <c r="AS1459" s="15"/>
    </row>
    <row r="1460" spans="1:45" x14ac:dyDescent="0.25">
      <c r="A1460" t="str">
        <f>IF(ISBLANK(Data!A1460), "", Data!A1460)</f>
        <v>B</v>
      </c>
      <c r="B1460" s="2" cm="1">
        <f t="array" ref="B1460">IF(ISBLANK(Data!B1460), "", DATE(2000 + RIGHT(Data!B1460, 2), _xlfn.SWITCH(MID(Data!B1460, 3, 3), "JAN", 1, "FEB", 2, "MAR", 3, "APR", 4, "MAY", 5, "JUN", 6, "JUL", 7, "AUG", 8, "SEP", 9, "OCT", 10, "NOV", 11, "DEC", 12), LEFT(Data!B1460, 2)))</f>
        <v>45383</v>
      </c>
      <c r="C1460" t="str">
        <f>IF(ISBLANK(Data!C1460), "", Data!C1460)</f>
        <v>4963-4146-CH-2</v>
      </c>
      <c r="D1460" t="str">
        <f>IF(ISBLANK(Data!D1460), "", Data!D1460)</f>
        <v>QE492W</v>
      </c>
      <c r="E1460" t="str">
        <f>IF(ISBLANK(Data!E1460), "", Data!E1460)</f>
        <v>TOS</v>
      </c>
      <c r="F1460" s="2" cm="1">
        <f t="array" ref="F1460">IF(ISBLANK(Data!F1460), "", DATE(2000 + RIGHT(Data!F1460, 2), _xlfn.SWITCH(MID(Data!F1460, 3, 3), "JAN", 1, "FEB", 2, "MAR", 3, "APR", 4, "MAY", 5, "JUN", 6, "JUL", 7, "AUG", 8, "SEP", 9, "OCT", 10, "NOV", 11, "DEC", 12), LEFT(Data!F1460, 2)))</f>
        <v>45626</v>
      </c>
      <c r="G1460" t="str">
        <f>IF(ISBLANK(Data!G1460), "", Data!G1460)</f>
        <v>SAT</v>
      </c>
      <c r="H1460" t="str">
        <f>IF(ISBLANK(Data!H1460), "", Data!H1460)</f>
        <v>SK4452</v>
      </c>
      <c r="I1460" t="str">
        <f>IF(ISBLANK(Data!I1460), "", Data!I1460)</f>
        <v>C</v>
      </c>
      <c r="J1460" t="str">
        <f>IF(ISBLANK(Data!J1460), "", Data!J1460)</f>
        <v>TOS</v>
      </c>
      <c r="K1460" s="2" cm="1">
        <f t="array" ref="K1460">IF(ISBLANK(Data!K1460), "", DATE(2000 + RIGHT(Data!K1460, 2), _xlfn.SWITCH(MID(Data!K1460, 3, 3), "JAN", 1, "FEB", 2, "MAR", 3, "APR", 4, "MAY", 5, "JUN", 6, "JUL", 7, "AUG", 8, "SEP", 9, "OCT", 10, "NOV", 11, "DEC", 12), LEFT(Data!K1460, 2)))</f>
        <v>45643</v>
      </c>
      <c r="L1460" t="str">
        <f>IF(ISBLANK(Data!L1460), "", Data!L1460)</f>
        <v>TUE</v>
      </c>
      <c r="M1460" t="str">
        <f>IF(ISBLANK(Data!M1460), "", Data!M1460)</f>
        <v>PYTHOUD,ELSA</v>
      </c>
      <c r="N1460" t="str">
        <f>IF(ISBLANK(Data!N1460), "", Data!N1460)</f>
        <v>LJ</v>
      </c>
      <c r="O1460" s="2" t="str" cm="1">
        <f t="array" ref="O1460">IF(ISBLANK(Data!O1460), "", DATE(2000 + RIGHT(Data!O1460, 2), _xlfn.SWITCH(MID(Data!O1460, 3, 3), "JAN", 1, "FEB", 2, "MAR", 3, "APR", 4, "MAY", 5, "JUN", 6, "JUL", 7, "AUG", 8, "SEP", 9, "OCT", 10, "NOV", 11, "DEC", 12), LEFT(Data!O1460, 2)))</f>
        <v/>
      </c>
      <c r="P1460" t="str">
        <f>IF(ISBLANK(Data!P1460), "", Data!P1460)</f>
        <v/>
      </c>
      <c r="Q1460" t="str">
        <f>IF(ISBLANK(Data!Q1460), "", Data!Q1460)</f>
        <v>NO343422440</v>
      </c>
      <c r="R1460" t="str">
        <f>IF(ISBLANK(Data!R1460), "", Data!R1460)</f>
        <v>BU873140020009TE34342244</v>
      </c>
      <c r="S1460" t="str">
        <f>IF(ISBLANK(Data!S1460), "", Data!S1460)</f>
        <v>CH</v>
      </c>
      <c r="T1460" s="1" t="str">
        <f>IF(ISBLANK(Data!T1460),"",(Data!T1460))</f>
        <v/>
      </c>
      <c r="U1460" t="str">
        <f>IF(ISBLANK(Data!U1460), "", Data!U1460)</f>
        <v/>
      </c>
      <c r="V1460" t="str">
        <f>IF(ISBLANK(Data!V1460), "", Data!V1460)</f>
        <v/>
      </c>
      <c r="W1460" t="str">
        <f>IF(ISBLANK(Data!W1460), "", Data!W1460)</f>
        <v/>
      </c>
      <c r="X1460" t="str">
        <f>IF(ISBLANK(Data!X1460), "", Data!X1460)</f>
        <v/>
      </c>
      <c r="Y1460" t="str">
        <f>IF(ISBLANK(Data!Y1460), "", Data!Y1460)</f>
        <v/>
      </c>
      <c r="Z1460" t="str">
        <f>IF(ISBLANK(Data!Z1460), "", Data!Z1460)</f>
        <v>T/0017146D/P/KU</v>
      </c>
      <c r="AA1460" t="str">
        <f>IF(ISBLANK(Data!AA1460), "", Data!AA1460)</f>
        <v/>
      </c>
      <c r="AB1460" t="str">
        <f>IF(ISBLANK(Data!AB1460), "", Data!AB1460)</f>
        <v/>
      </c>
      <c r="AC1460" t="str">
        <f>IF(ISBLANK(Data!AC1460), "", Data!AC1460)</f>
        <v>L180700</v>
      </c>
      <c r="AD1460" t="str">
        <f>IF(ISBLANK(Data!AD1460), "", Data!AD1460)</f>
        <v/>
      </c>
      <c r="AE1460" t="str">
        <f>IF(ISBLANK(Data!AE1460), "", Data!AE1460)</f>
        <v/>
      </c>
      <c r="AF1460" s="7">
        <f>IF(ISBLANK(Data!AF1460), 0, _xlfn.NUMBERVALUE(SUBSTITUTE(Data!AF1460, ".", ",")))</f>
        <v>805.88</v>
      </c>
      <c r="AG1460" t="str">
        <f>IF(ISBLANK(Data!AG1460), "", Data!AG1460)</f>
        <v>EUR</v>
      </c>
      <c r="AH1460" s="6">
        <f>IF(ISBLANK(Data!AH1460), 0, _xlfn.NUMBERVALUE(SUBSTITUTE(Data!AH1460, ".", ",")))</f>
        <v>910.63</v>
      </c>
      <c r="AI1460" s="7">
        <f>IF(ISBLANK(Data!AI1460), "", _xlfn.NUMBERVALUE(SUBSTITUTE(Data!AI1460, ".", ",")))</f>
        <v>12000</v>
      </c>
      <c r="AJ1460" s="7">
        <f>IF(ISBLANK(Data!AJ1460), "", _xlfn.NUMBERVALUE(SUBSTITUTE(Data!AJ1460, ".", ",")))</f>
        <v>12000</v>
      </c>
      <c r="AK1460" s="7" t="str">
        <f>IF(ISBLANK(Data!AK1460), "", _xlfn.NUMBERVALUE(SUBSTITUTE(Data!AK1460, ".", ",")))</f>
        <v/>
      </c>
      <c r="AL1460">
        <f>IF(ISBLANK(Data!AL1460), "", Data!AL1460)</f>
        <v>0</v>
      </c>
      <c r="AM1460" s="15">
        <f>Table2[[#This Row],[DATE_IN]]-Table2[[#This Row],[DATE_OUT]]</f>
        <v>17</v>
      </c>
      <c r="AN1460" s="7" t="str">
        <f>IF(MID(RIGHT(Table2[[#This Row],[ADDR3]],3),1,1)=",",RIGHT(Table2[[#This Row],[ADDR3]],2),"")</f>
        <v/>
      </c>
      <c r="AO1460" s="7" t="str">
        <f>MID(Table2[[#This Row],[RES]],11,2)</f>
        <v>CH</v>
      </c>
      <c r="AP1460" s="7">
        <f>_xlfn.XLOOKUP(AG1460,Table3[CURRENCY],Table3[CONVERSION RATE],0)*Table2[[#This Row],[ORIGINAL PRICE]]</f>
        <v>10900.241100000001</v>
      </c>
      <c r="AQ1460" s="7">
        <f>_xlfn.XLOOKUP(AG1460,Table3[CURRENCY],Table3[CONVERSION RATE],0)*Table2[[#This Row],[ORIGINAL PREPAYMENT]]</f>
        <v>9646.383600000001</v>
      </c>
      <c r="AR1460" s="7"/>
      <c r="AS1460" s="15"/>
    </row>
    <row r="1461" spans="1:45" x14ac:dyDescent="0.25">
      <c r="A1461" t="str">
        <f>IF(ISBLANK(Data!A1461), "", Data!A1461)</f>
        <v>B</v>
      </c>
      <c r="B1461" s="2" cm="1">
        <f t="array" ref="B1461">IF(ISBLANK(Data!B1461), "", DATE(2000 + RIGHT(Data!B1461, 2), _xlfn.SWITCH(MID(Data!B1461, 3, 3), "JAN", 1, "FEB", 2, "MAR", 3, "APR", 4, "MAY", 5, "JUN", 6, "JUL", 7, "AUG", 8, "SEP", 9, "OCT", 10, "NOV", 11, "DEC", 12), LEFT(Data!B1461, 2)))</f>
        <v>45376</v>
      </c>
      <c r="C1461" t="str">
        <f>IF(ISBLANK(Data!C1461), "", Data!C1461)</f>
        <v>4925-4935-TH-2</v>
      </c>
      <c r="D1461" t="str">
        <f>IF(ISBLANK(Data!D1461), "", Data!D1461)</f>
        <v>QF812V</v>
      </c>
      <c r="E1461" t="str">
        <f>IF(ISBLANK(Data!E1461), "", Data!E1461)</f>
        <v>TOS</v>
      </c>
      <c r="F1461" s="2" cm="1">
        <f t="array" ref="F1461">IF(ISBLANK(Data!F1461), "", DATE(2000 + RIGHT(Data!F1461, 2), _xlfn.SWITCH(MID(Data!F1461, 3, 3), "JAN", 1, "FEB", 2, "MAR", 3, "APR", 4, "MAY", 5, "JUN", 6, "JUL", 7, "AUG", 8, "SEP", 9, "OCT", 10, "NOV", 11, "DEC", 12), LEFT(Data!F1461, 2)))</f>
        <v>45628</v>
      </c>
      <c r="G1461" t="str">
        <f>IF(ISBLANK(Data!G1461), "", Data!G1461)</f>
        <v>MON</v>
      </c>
      <c r="H1461" t="str">
        <f>IF(ISBLANK(Data!H1461), "", Data!H1461)</f>
        <v>SK4452</v>
      </c>
      <c r="I1461" t="str">
        <f>IF(ISBLANK(Data!I1461), "", Data!I1461)</f>
        <v>B</v>
      </c>
      <c r="J1461" t="str">
        <f>IF(ISBLANK(Data!J1461), "", Data!J1461)</f>
        <v>TOS</v>
      </c>
      <c r="K1461" s="2" cm="1">
        <f t="array" ref="K1461">IF(ISBLANK(Data!K1461), "", DATE(2000 + RIGHT(Data!K1461, 2), _xlfn.SWITCH(MID(Data!K1461, 3, 3), "JAN", 1, "FEB", 2, "MAR", 3, "APR", 4, "MAY", 5, "JUN", 6, "JUL", 7, "AUG", 8, "SEP", 9, "OCT", 10, "NOV", 11, "DEC", 12), LEFT(Data!K1461, 2)))</f>
        <v>45629</v>
      </c>
      <c r="L1461" t="str">
        <f>IF(ISBLANK(Data!L1461), "", Data!L1461)</f>
        <v>TUE</v>
      </c>
      <c r="M1461" t="str">
        <f>IF(ISBLANK(Data!M1461), "", Data!M1461)</f>
        <v>PATRADUL,CHANAVEE</v>
      </c>
      <c r="N1461" t="str">
        <f>IF(ISBLANK(Data!N1461), "", Data!N1461)</f>
        <v>JS</v>
      </c>
      <c r="O1461" s="2" cm="1">
        <f t="array" ref="O1461">IF(ISBLANK(Data!O1461), "", DATE(2000 + RIGHT(Data!O1461, 2), _xlfn.SWITCH(MID(Data!O1461, 3, 3), "JAN", 1, "FEB", 2, "MAR", 3, "APR", 4, "MAY", 5, "JUN", 6, "JUL", 7, "AUG", 8, "SEP", 9, "OCT", 10, "NOV", 11, "DEC", 12), LEFT(Data!O1461, 2)))</f>
        <v>70860</v>
      </c>
      <c r="P1461" t="str">
        <f>IF(ISBLANK(Data!P1461), "", Data!P1461)</f>
        <v>1XX1</v>
      </c>
      <c r="Q1461" t="str">
        <f>IF(ISBLANK(Data!Q1461), "", Data!Q1461)</f>
        <v>786158018</v>
      </c>
      <c r="R1461" t="str">
        <f>IF(ISBLANK(Data!R1461), "", Data!R1461)</f>
        <v>BU868102240009TE78615801</v>
      </c>
      <c r="S1461" t="str">
        <f>IF(ISBLANK(Data!S1461), "", Data!S1461)</f>
        <v>CH</v>
      </c>
      <c r="T1461" s="1" t="str">
        <f>IF(ISBLANK(Data!T1461),"",(Data!T1461))</f>
        <v/>
      </c>
      <c r="U1461" t="str">
        <f>IF(ISBLANK(Data!U1461), "", Data!U1461)</f>
        <v/>
      </c>
      <c r="V1461" t="str">
        <f>IF(ISBLANK(Data!V1461), "", Data!V1461)</f>
        <v/>
      </c>
      <c r="W1461" t="str">
        <f>IF(ISBLANK(Data!W1461), "", Data!W1461)</f>
        <v/>
      </c>
      <c r="X1461" t="str">
        <f>IF(ISBLANK(Data!X1461), "", Data!X1461)</f>
        <v/>
      </c>
      <c r="Y1461" t="str">
        <f>IF(ISBLANK(Data!Y1461), "", Data!Y1461)</f>
        <v/>
      </c>
      <c r="Z1461" t="str">
        <f>IF(ISBLANK(Data!Z1461), "", Data!Z1461)</f>
        <v>T/0061025E/P/YS</v>
      </c>
      <c r="AA1461" t="str">
        <f>IF(ISBLANK(Data!AA1461), "", Data!AA1461)</f>
        <v>+660909925555</v>
      </c>
      <c r="AB1461" t="str">
        <f>IF(ISBLANK(Data!AB1461), "", Data!AB1461)</f>
        <v/>
      </c>
      <c r="AC1461" t="str">
        <f>IF(ISBLANK(Data!AC1461), "", Data!AC1461)</f>
        <v>L196400</v>
      </c>
      <c r="AD1461" t="str">
        <f>IF(ISBLANK(Data!AD1461), "", Data!AD1461)</f>
        <v/>
      </c>
      <c r="AE1461" t="str">
        <f>IF(ISBLANK(Data!AE1461), "", Data!AE1461)</f>
        <v/>
      </c>
      <c r="AF1461" s="7">
        <f>IF(ISBLANK(Data!AF1461), 0, _xlfn.NUMBERVALUE(SUBSTITUTE(Data!AF1461, ".", ",")))</f>
        <v>1015.75</v>
      </c>
      <c r="AG1461" t="str">
        <f>IF(ISBLANK(Data!AG1461), "", Data!AG1461)</f>
        <v>NKR</v>
      </c>
      <c r="AH1461" s="6">
        <f>IF(ISBLANK(Data!AH1461), 0, _xlfn.NUMBERVALUE(SUBSTITUTE(Data!AH1461, ".", ",")))</f>
        <v>1085.75</v>
      </c>
      <c r="AI1461" s="7">
        <f>IF(ISBLANK(Data!AI1461), "", _xlfn.NUMBERVALUE(SUBSTITUTE(Data!AI1461, ".", ",")))</f>
        <v>12000</v>
      </c>
      <c r="AJ1461" s="7">
        <f>IF(ISBLANK(Data!AJ1461), "", _xlfn.NUMBERVALUE(SUBSTITUTE(Data!AJ1461, ".", ",")))</f>
        <v>12000</v>
      </c>
      <c r="AK1461" s="7" t="str">
        <f>IF(ISBLANK(Data!AK1461), "", _xlfn.NUMBERVALUE(SUBSTITUTE(Data!AK1461, ".", ",")))</f>
        <v/>
      </c>
      <c r="AL1461">
        <f>IF(ISBLANK(Data!AL1461), "", Data!AL1461)</f>
        <v>0</v>
      </c>
      <c r="AM1461" s="15">
        <f>Table2[[#This Row],[DATE_IN]]-Table2[[#This Row],[DATE_OUT]]</f>
        <v>1</v>
      </c>
      <c r="AN1461" s="7" t="str">
        <f>IF(MID(RIGHT(Table2[[#This Row],[ADDR3]],3),1,1)=",",RIGHT(Table2[[#This Row],[ADDR3]],2),"")</f>
        <v/>
      </c>
      <c r="AO1461" s="7" t="str">
        <f>MID(Table2[[#This Row],[RES]],11,2)</f>
        <v>TH</v>
      </c>
      <c r="AP1461" s="7">
        <f>_xlfn.XLOOKUP(AG1461,Table3[CURRENCY],Table3[CONVERSION RATE],0)*Table2[[#This Row],[ORIGINAL PRICE]]</f>
        <v>1085.75</v>
      </c>
      <c r="AQ1461" s="7">
        <f>_xlfn.XLOOKUP(AG1461,Table3[CURRENCY],Table3[CONVERSION RATE],0)*Table2[[#This Row],[ORIGINAL PREPAYMENT]]</f>
        <v>1015.75</v>
      </c>
      <c r="AR1461" s="7"/>
      <c r="AS1461" s="15"/>
    </row>
    <row r="1462" spans="1:45" x14ac:dyDescent="0.25">
      <c r="A1462" t="str">
        <f>IF(ISBLANK(Data!A1462), "", Data!A1462)</f>
        <v>B</v>
      </c>
      <c r="B1462" s="2" cm="1">
        <f t="array" ref="B1462">IF(ISBLANK(Data!B1462), "", DATE(2000 + RIGHT(Data!B1462, 2), _xlfn.SWITCH(MID(Data!B1462, 3, 3), "JAN", 1, "FEB", 2, "MAR", 3, "APR", 4, "MAY", 5, "JUN", 6, "JUL", 7, "AUG", 8, "SEP", 9, "OCT", 10, "NOV", 11, "DEC", 12), LEFT(Data!B1462, 2)))</f>
        <v>45401</v>
      </c>
      <c r="C1462" t="str">
        <f>IF(ISBLANK(Data!C1462), "", Data!C1462)</f>
        <v>0080-4948-GB-4</v>
      </c>
      <c r="D1462" t="str">
        <f>IF(ISBLANK(Data!D1462), "", Data!D1462)</f>
        <v>QE492W</v>
      </c>
      <c r="E1462" t="str">
        <f>IF(ISBLANK(Data!E1462), "", Data!E1462)</f>
        <v>TOS</v>
      </c>
      <c r="F1462" s="2" cm="1">
        <f t="array" ref="F1462">IF(ISBLANK(Data!F1462), "", DATE(2000 + RIGHT(Data!F1462, 2), _xlfn.SWITCH(MID(Data!F1462, 3, 3), "JAN", 1, "FEB", 2, "MAR", 3, "APR", 4, "MAY", 5, "JUN", 6, "JUL", 7, "AUG", 8, "SEP", 9, "OCT", 10, "NOV", 11, "DEC", 12), LEFT(Data!F1462, 2)))</f>
        <v>45629</v>
      </c>
      <c r="G1462" t="str">
        <f>IF(ISBLANK(Data!G1462), "", Data!G1462)</f>
        <v>TUE</v>
      </c>
      <c r="H1462" t="str">
        <f>IF(ISBLANK(Data!H1462), "", Data!H1462)</f>
        <v>SK4416</v>
      </c>
      <c r="I1462" t="str">
        <f>IF(ISBLANK(Data!I1462), "", Data!I1462)</f>
        <v>C</v>
      </c>
      <c r="J1462" t="str">
        <f>IF(ISBLANK(Data!J1462), "", Data!J1462)</f>
        <v>TOS</v>
      </c>
      <c r="K1462" s="2" cm="1">
        <f t="array" ref="K1462">IF(ISBLANK(Data!K1462), "", DATE(2000 + RIGHT(Data!K1462, 2), _xlfn.SWITCH(MID(Data!K1462, 3, 3), "JAN", 1, "FEB", 2, "MAR", 3, "APR", 4, "MAY", 5, "JUN", 6, "JUL", 7, "AUG", 8, "SEP", 9, "OCT", 10, "NOV", 11, "DEC", 12), LEFT(Data!K1462, 2)))</f>
        <v>45639</v>
      </c>
      <c r="L1462" t="str">
        <f>IF(ISBLANK(Data!L1462), "", Data!L1462)</f>
        <v>FRI</v>
      </c>
      <c r="M1462" t="str">
        <f>IF(ISBLANK(Data!M1462), "", Data!M1462)</f>
        <v>PAVEY,JAMES</v>
      </c>
      <c r="N1462" t="str">
        <f>IF(ISBLANK(Data!N1462), "", Data!N1462)</f>
        <v>MK</v>
      </c>
      <c r="O1462" s="2" t="str" cm="1">
        <f t="array" ref="O1462">IF(ISBLANK(Data!O1462), "", DATE(2000 + RIGHT(Data!O1462, 2), _xlfn.SWITCH(MID(Data!O1462, 3, 3), "JAN", 1, "FEB", 2, "MAR", 3, "APR", 4, "MAY", 5, "JUN", 6, "JUL", 7, "AUG", 8, "SEP", 9, "OCT", 10, "NOV", 11, "DEC", 12), LEFT(Data!O1462, 2)))</f>
        <v/>
      </c>
      <c r="P1462" t="str">
        <f>IF(ISBLANK(Data!P1462), "", Data!P1462)</f>
        <v>1XX1</v>
      </c>
      <c r="Q1462" t="str">
        <f>IF(ISBLANK(Data!Q1462), "", Data!Q1462)</f>
        <v>NO111098830</v>
      </c>
      <c r="R1462" t="str">
        <f>IF(ISBLANK(Data!R1462), "", Data!R1462)</f>
        <v>BU873140010000TE11109883</v>
      </c>
      <c r="S1462" t="str">
        <f>IF(ISBLANK(Data!S1462), "", Data!S1462)</f>
        <v>CH</v>
      </c>
      <c r="T1462" s="1" t="str">
        <f>IF(ISBLANK(Data!T1462),"",(Data!T1462))</f>
        <v/>
      </c>
      <c r="U1462" t="str">
        <f>IF(ISBLANK(Data!U1462), "", Data!U1462)</f>
        <v/>
      </c>
      <c r="V1462" t="str">
        <f>IF(ISBLANK(Data!V1462), "", Data!V1462)</f>
        <v/>
      </c>
      <c r="W1462" t="str">
        <f>IF(ISBLANK(Data!W1462), "", Data!W1462)</f>
        <v/>
      </c>
      <c r="X1462" t="str">
        <f>IF(ISBLANK(Data!X1462), "", Data!X1462)</f>
        <v/>
      </c>
      <c r="Y1462" t="str">
        <f>IF(ISBLANK(Data!Y1462), "", Data!Y1462)</f>
        <v/>
      </c>
      <c r="Z1462" t="str">
        <f>IF(ISBLANK(Data!Z1462), "", Data!Z1462)</f>
        <v>T/0017135D/P/KU</v>
      </c>
      <c r="AA1462" t="str">
        <f>IF(ISBLANK(Data!AA1462), "", Data!AA1462)</f>
        <v>7590265748</v>
      </c>
      <c r="AB1462" t="str">
        <f>IF(ISBLANK(Data!AB1462), "", Data!AB1462)</f>
        <v/>
      </c>
      <c r="AC1462" t="str">
        <f>IF(ISBLANK(Data!AC1462), "", Data!AC1462)</f>
        <v>L180700</v>
      </c>
      <c r="AD1462" t="str">
        <f>IF(ISBLANK(Data!AD1462), "", Data!AD1462)</f>
        <v/>
      </c>
      <c r="AE1462" t="str">
        <f>IF(ISBLANK(Data!AE1462), "", Data!AE1462)</f>
        <v/>
      </c>
      <c r="AF1462" s="7">
        <f>IF(ISBLANK(Data!AF1462), 0, _xlfn.NUMBERVALUE(SUBSTITUTE(Data!AF1462, ".", ",")))</f>
        <v>390.91</v>
      </c>
      <c r="AG1462" t="str">
        <f>IF(ISBLANK(Data!AG1462), "", Data!AG1462)</f>
        <v>UKL</v>
      </c>
      <c r="AH1462" s="6">
        <f>IF(ISBLANK(Data!AH1462), 0, _xlfn.NUMBERVALUE(SUBSTITUTE(Data!AH1462, ".", ",")))</f>
        <v>415.49</v>
      </c>
      <c r="AI1462" s="7">
        <f>IF(ISBLANK(Data!AI1462), "", _xlfn.NUMBERVALUE(SUBSTITUTE(Data!AI1462, ".", ",")))</f>
        <v>12000</v>
      </c>
      <c r="AJ1462" s="7">
        <f>IF(ISBLANK(Data!AJ1462), "", _xlfn.NUMBERVALUE(SUBSTITUTE(Data!AJ1462, ".", ",")))</f>
        <v>12000</v>
      </c>
      <c r="AK1462" s="7" t="str">
        <f>IF(ISBLANK(Data!AK1462), "", _xlfn.NUMBERVALUE(SUBSTITUTE(Data!AK1462, ".", ",")))</f>
        <v/>
      </c>
      <c r="AL1462">
        <f>IF(ISBLANK(Data!AL1462), "", Data!AL1462)</f>
        <v>0</v>
      </c>
      <c r="AM1462" s="15">
        <f>Table2[[#This Row],[DATE_IN]]-Table2[[#This Row],[DATE_OUT]]</f>
        <v>10</v>
      </c>
      <c r="AN1462" s="7" t="str">
        <f>IF(MID(RIGHT(Table2[[#This Row],[ADDR3]],3),1,1)=",",RIGHT(Table2[[#This Row],[ADDR3]],2),"")</f>
        <v/>
      </c>
      <c r="AO1462" s="7" t="str">
        <f>MID(Table2[[#This Row],[RES]],11,2)</f>
        <v>GB</v>
      </c>
      <c r="AP1462" s="7">
        <f>_xlfn.XLOOKUP(AG1462,Table3[CURRENCY],Table3[CONVERSION RATE],0)*Table2[[#This Row],[ORIGINAL PRICE]]</f>
        <v>5920.7325000000001</v>
      </c>
      <c r="AQ1462" s="7">
        <f>_xlfn.XLOOKUP(AG1462,Table3[CURRENCY],Table3[CONVERSION RATE],0)*Table2[[#This Row],[ORIGINAL PREPAYMENT]]</f>
        <v>5570.4675000000007</v>
      </c>
      <c r="AR1462" s="7"/>
      <c r="AS1462" s="15"/>
    </row>
    <row r="1463" spans="1:45" x14ac:dyDescent="0.25">
      <c r="A1463" t="str">
        <f>IF(ISBLANK(Data!A1463), "", Data!A1463)</f>
        <v>B</v>
      </c>
      <c r="B1463" s="2" cm="1">
        <f t="array" ref="B1463">IF(ISBLANK(Data!B1463), "", DATE(2000 + RIGHT(Data!B1463, 2), _xlfn.SWITCH(MID(Data!B1463, 3, 3), "JAN", 1, "FEB", 2, "MAR", 3, "APR", 4, "MAY", 5, "JUN", 6, "JUL", 7, "AUG", 8, "SEP", 9, "OCT", 10, "NOV", 11, "DEC", 12), LEFT(Data!B1463, 2)))</f>
        <v>45346</v>
      </c>
      <c r="C1463" t="str">
        <f>IF(ISBLANK(Data!C1463), "", Data!C1463)</f>
        <v>4744-1372-FR-6</v>
      </c>
      <c r="D1463" t="str">
        <f>IF(ISBLANK(Data!D1463), "", Data!D1463)</f>
        <v>QF810V</v>
      </c>
      <c r="E1463" t="str">
        <f>IF(ISBLANK(Data!E1463), "", Data!E1463)</f>
        <v>TOS</v>
      </c>
      <c r="F1463" s="2" cm="1">
        <f t="array" ref="F1463">IF(ISBLANK(Data!F1463), "", DATE(2000 + RIGHT(Data!F1463, 2), _xlfn.SWITCH(MID(Data!F1463, 3, 3), "JAN", 1, "FEB", 2, "MAR", 3, "APR", 4, "MAY", 5, "JUN", 6, "JUL", 7, "AUG", 8, "SEP", 9, "OCT", 10, "NOV", 11, "DEC", 12), LEFT(Data!F1463, 2)))</f>
        <v>45629</v>
      </c>
      <c r="G1463" t="str">
        <f>IF(ISBLANK(Data!G1463), "", Data!G1463)</f>
        <v>TUE</v>
      </c>
      <c r="H1463" t="str">
        <f>IF(ISBLANK(Data!H1463), "", Data!H1463)</f>
        <v>LH6272</v>
      </c>
      <c r="I1463" t="str">
        <f>IF(ISBLANK(Data!I1463), "", Data!I1463)</f>
        <v>B</v>
      </c>
      <c r="J1463" t="str">
        <f>IF(ISBLANK(Data!J1463), "", Data!J1463)</f>
        <v>TOS</v>
      </c>
      <c r="K1463" s="2" cm="1">
        <f t="array" ref="K1463">IF(ISBLANK(Data!K1463), "", DATE(2000 + RIGHT(Data!K1463, 2), _xlfn.SWITCH(MID(Data!K1463, 3, 3), "JAN", 1, "FEB", 2, "MAR", 3, "APR", 4, "MAY", 5, "JUN", 6, "JUL", 7, "AUG", 8, "SEP", 9, "OCT", 10, "NOV", 11, "DEC", 12), LEFT(Data!K1463, 2)))</f>
        <v>45635</v>
      </c>
      <c r="L1463" t="str">
        <f>IF(ISBLANK(Data!L1463), "", Data!L1463)</f>
        <v>MON</v>
      </c>
      <c r="M1463" t="str">
        <f>IF(ISBLANK(Data!M1463), "", Data!M1463)</f>
        <v>INTSABY,MICHAEL</v>
      </c>
      <c r="N1463" t="str">
        <f>IF(ISBLANK(Data!N1463), "", Data!N1463)</f>
        <v>LI</v>
      </c>
      <c r="O1463" s="2" cm="1">
        <f t="array" ref="O1463">IF(ISBLANK(Data!O1463), "", DATE(2000 + RIGHT(Data!O1463, 2), _xlfn.SWITCH(MID(Data!O1463, 3, 3), "JAN", 1, "FEB", 2, "MAR", 3, "APR", 4, "MAY", 5, "JUN", 6, "JUL", 7, "AUG", 8, "SEP", 9, "OCT", 10, "NOV", 11, "DEC", 12), LEFT(Data!O1463, 2)))</f>
        <v>70860</v>
      </c>
      <c r="P1463" t="str">
        <f>IF(ISBLANK(Data!P1463), "", Data!P1463)</f>
        <v>1XX1</v>
      </c>
      <c r="Q1463" t="str">
        <f>IF(ISBLANK(Data!Q1463), "", Data!Q1463)</f>
        <v>719430841</v>
      </c>
      <c r="R1463" t="str">
        <f>IF(ISBLANK(Data!R1463), "", Data!R1463)</f>
        <v>BU868102220001TE71943084</v>
      </c>
      <c r="S1463" t="str">
        <f>IF(ISBLANK(Data!S1463), "", Data!S1463)</f>
        <v>CH</v>
      </c>
      <c r="T1463" s="1" t="str">
        <f>IF(ISBLANK(Data!T1463),"",(Data!T1463))</f>
        <v/>
      </c>
      <c r="U1463" t="str">
        <f>IF(ISBLANK(Data!U1463), "", Data!U1463)</f>
        <v/>
      </c>
      <c r="V1463" t="str">
        <f>IF(ISBLANK(Data!V1463), "", Data!V1463)</f>
        <v/>
      </c>
      <c r="W1463" t="str">
        <f>IF(ISBLANK(Data!W1463), "", Data!W1463)</f>
        <v/>
      </c>
      <c r="X1463" t="str">
        <f>IF(ISBLANK(Data!X1463), "", Data!X1463)</f>
        <v/>
      </c>
      <c r="Y1463" t="str">
        <f>IF(ISBLANK(Data!Y1463), "", Data!Y1463)</f>
        <v/>
      </c>
      <c r="Z1463" t="str">
        <f>IF(ISBLANK(Data!Z1463), "", Data!Z1463)</f>
        <v>T/0061003E/P/YS</v>
      </c>
      <c r="AA1463" t="str">
        <f>IF(ISBLANK(Data!AA1463), "", Data!AA1463)</f>
        <v>+330767542264</v>
      </c>
      <c r="AB1463" t="str">
        <f>IF(ISBLANK(Data!AB1463), "", Data!AB1463)</f>
        <v>ADR/</v>
      </c>
      <c r="AC1463" t="str">
        <f>IF(ISBLANK(Data!AC1463), "", Data!AC1463)</f>
        <v>L184400</v>
      </c>
      <c r="AD1463" t="str">
        <f>IF(ISBLANK(Data!AD1463), "", Data!AD1463)</f>
        <v/>
      </c>
      <c r="AE1463" t="str">
        <f>IF(ISBLANK(Data!AE1463), "", Data!AE1463)</f>
        <v/>
      </c>
      <c r="AF1463" s="7">
        <f>IF(ISBLANK(Data!AF1463), 0, _xlfn.NUMBERVALUE(SUBSTITUTE(Data!AF1463, ".", ",")))</f>
        <v>267.75</v>
      </c>
      <c r="AG1463" t="str">
        <f>IF(ISBLANK(Data!AG1463), "", Data!AG1463)</f>
        <v>EUR</v>
      </c>
      <c r="AH1463" s="6">
        <f>IF(ISBLANK(Data!AH1463), 0, _xlfn.NUMBERVALUE(SUBSTITUTE(Data!AH1463, ".", ",")))</f>
        <v>296.77999999999997</v>
      </c>
      <c r="AI1463" s="7">
        <f>IF(ISBLANK(Data!AI1463), "", _xlfn.NUMBERVALUE(SUBSTITUTE(Data!AI1463, ".", ",")))</f>
        <v>12000</v>
      </c>
      <c r="AJ1463" s="7">
        <f>IF(ISBLANK(Data!AJ1463), "", _xlfn.NUMBERVALUE(SUBSTITUTE(Data!AJ1463, ".", ",")))</f>
        <v>12000</v>
      </c>
      <c r="AK1463" s="7" t="str">
        <f>IF(ISBLANK(Data!AK1463), "", _xlfn.NUMBERVALUE(SUBSTITUTE(Data!AK1463, ".", ",")))</f>
        <v/>
      </c>
      <c r="AL1463">
        <f>IF(ISBLANK(Data!AL1463), "", Data!AL1463)</f>
        <v>0</v>
      </c>
      <c r="AM1463" s="15">
        <f>Table2[[#This Row],[DATE_IN]]-Table2[[#This Row],[DATE_OUT]]</f>
        <v>6</v>
      </c>
      <c r="AN1463" s="7" t="str">
        <f>IF(MID(RIGHT(Table2[[#This Row],[ADDR3]],3),1,1)=",",RIGHT(Table2[[#This Row],[ADDR3]],2),"")</f>
        <v/>
      </c>
      <c r="AO1463" s="7" t="str">
        <f>MID(Table2[[#This Row],[RES]],11,2)</f>
        <v>FR</v>
      </c>
      <c r="AP1463" s="7">
        <f>_xlfn.XLOOKUP(AG1463,Table3[CURRENCY],Table3[CONVERSION RATE],0)*Table2[[#This Row],[ORIGINAL PRICE]]</f>
        <v>3552.4566</v>
      </c>
      <c r="AQ1463" s="7">
        <f>_xlfn.XLOOKUP(AG1463,Table3[CURRENCY],Table3[CONVERSION RATE],0)*Table2[[#This Row],[ORIGINAL PREPAYMENT]]</f>
        <v>3204.9675000000002</v>
      </c>
      <c r="AR1463" s="7"/>
      <c r="AS1463" s="15"/>
    </row>
    <row r="1464" spans="1:45" x14ac:dyDescent="0.25">
      <c r="A1464" t="str">
        <f>IF(ISBLANK(Data!A1464), "", Data!A1464)</f>
        <v>B</v>
      </c>
      <c r="B1464" s="2" cm="1">
        <f t="array" ref="B1464">IF(ISBLANK(Data!B1464), "", DATE(2000 + RIGHT(Data!B1464, 2), _xlfn.SWITCH(MID(Data!B1464, 3, 3), "JAN", 1, "FEB", 2, "MAR", 3, "APR", 4, "MAY", 5, "JUN", 6, "JUL", 7, "AUG", 8, "SEP", 9, "OCT", 10, "NOV", 11, "DEC", 12), LEFT(Data!B1464, 2)))</f>
        <v>45494</v>
      </c>
      <c r="C1464" t="str">
        <f>IF(ISBLANK(Data!C1464), "", Data!C1464)</f>
        <v>0635-8592-SG-2</v>
      </c>
      <c r="D1464" t="str">
        <f>IF(ISBLANK(Data!D1464), "", Data!D1464)</f>
        <v>QF812V</v>
      </c>
      <c r="E1464" t="str">
        <f>IF(ISBLANK(Data!E1464), "", Data!E1464)</f>
        <v>TOS</v>
      </c>
      <c r="F1464" s="2" cm="1">
        <f t="array" ref="F1464">IF(ISBLANK(Data!F1464), "", DATE(2000 + RIGHT(Data!F1464, 2), _xlfn.SWITCH(MID(Data!F1464, 3, 3), "JAN", 1, "FEB", 2, "MAR", 3, "APR", 4, "MAY", 5, "JUN", 6, "JUL", 7, "AUG", 8, "SEP", 9, "OCT", 10, "NOV", 11, "DEC", 12), LEFT(Data!F1464, 2)))</f>
        <v>45630</v>
      </c>
      <c r="G1464" t="str">
        <f>IF(ISBLANK(Data!G1464), "", Data!G1464)</f>
        <v>WED</v>
      </c>
      <c r="H1464" t="str">
        <f>IF(ISBLANK(Data!H1464), "", Data!H1464)</f>
        <v>WI</v>
      </c>
      <c r="I1464" t="str">
        <f>IF(ISBLANK(Data!I1464), "", Data!I1464)</f>
        <v>C</v>
      </c>
      <c r="J1464" t="str">
        <f>IF(ISBLANK(Data!J1464), "", Data!J1464)</f>
        <v>TOS</v>
      </c>
      <c r="K1464" s="2" cm="1">
        <f t="array" ref="K1464">IF(ISBLANK(Data!K1464), "", DATE(2000 + RIGHT(Data!K1464, 2), _xlfn.SWITCH(MID(Data!K1464, 3, 3), "JAN", 1, "FEB", 2, "MAR", 3, "APR", 4, "MAY", 5, "JUN", 6, "JUL", 7, "AUG", 8, "SEP", 9, "OCT", 10, "NOV", 11, "DEC", 12), LEFT(Data!K1464, 2)))</f>
        <v>45632</v>
      </c>
      <c r="L1464" t="str">
        <f>IF(ISBLANK(Data!L1464), "", Data!L1464)</f>
        <v>FRI</v>
      </c>
      <c r="M1464" t="str">
        <f>IF(ISBLANK(Data!M1464), "", Data!M1464)</f>
        <v>TANG,JUN HAO</v>
      </c>
      <c r="N1464" t="str">
        <f>IF(ISBLANK(Data!N1464), "", Data!N1464)</f>
        <v>JS</v>
      </c>
      <c r="O1464" s="2" cm="1">
        <f t="array" ref="O1464">IF(ISBLANK(Data!O1464), "", DATE(2000 + RIGHT(Data!O1464, 2), _xlfn.SWITCH(MID(Data!O1464, 3, 3), "JAN", 1, "FEB", 2, "MAR", 3, "APR", 4, "MAY", 5, "JUN", 6, "JUL", 7, "AUG", 8, "SEP", 9, "OCT", 10, "NOV", 11, "DEC", 12), LEFT(Data!O1464, 2)))</f>
        <v>70860</v>
      </c>
      <c r="P1464" t="str">
        <f>IF(ISBLANK(Data!P1464), "", Data!P1464)</f>
        <v>1XX1</v>
      </c>
      <c r="Q1464" t="str">
        <f>IF(ISBLANK(Data!Q1464), "", Data!Q1464)</f>
        <v>729575505</v>
      </c>
      <c r="R1464" t="str">
        <f>IF(ISBLANK(Data!R1464), "", Data!R1464)</f>
        <v>BU868102240009TE72957550</v>
      </c>
      <c r="S1464" t="str">
        <f>IF(ISBLANK(Data!S1464), "", Data!S1464)</f>
        <v>CH</v>
      </c>
      <c r="T1464" s="1" t="str">
        <f>IF(ISBLANK(Data!T1464),"",(Data!T1464))</f>
        <v/>
      </c>
      <c r="U1464" t="str">
        <f>IF(ISBLANK(Data!U1464), "", Data!U1464)</f>
        <v/>
      </c>
      <c r="V1464" t="str">
        <f>IF(ISBLANK(Data!V1464), "", Data!V1464)</f>
        <v/>
      </c>
      <c r="W1464" t="str">
        <f>IF(ISBLANK(Data!W1464), "", Data!W1464)</f>
        <v/>
      </c>
      <c r="X1464" t="str">
        <f>IF(ISBLANK(Data!X1464), "", Data!X1464)</f>
        <v/>
      </c>
      <c r="Y1464" t="str">
        <f>IF(ISBLANK(Data!Y1464), "", Data!Y1464)</f>
        <v/>
      </c>
      <c r="Z1464" t="str">
        <f>IF(ISBLANK(Data!Z1464), "", Data!Z1464)</f>
        <v>T/0061025E/P/YS</v>
      </c>
      <c r="AA1464" t="str">
        <f>IF(ISBLANK(Data!AA1464), "", Data!AA1464)</f>
        <v>+-6591170624</v>
      </c>
      <c r="AB1464" t="str">
        <f>IF(ISBLANK(Data!AB1464), "", Data!AB1464)</f>
        <v/>
      </c>
      <c r="AC1464" t="str">
        <f>IF(ISBLANK(Data!AC1464), "", Data!AC1464)</f>
        <v>L196400</v>
      </c>
      <c r="AD1464" t="str">
        <f>IF(ISBLANK(Data!AD1464), "", Data!AD1464)</f>
        <v/>
      </c>
      <c r="AE1464" t="str">
        <f>IF(ISBLANK(Data!AE1464), "", Data!AE1464)</f>
        <v/>
      </c>
      <c r="AF1464" s="7">
        <f>IF(ISBLANK(Data!AF1464), 0, _xlfn.NUMBERVALUE(SUBSTITUTE(Data!AF1464, ".", ",")))</f>
        <v>2072.75</v>
      </c>
      <c r="AG1464" t="str">
        <f>IF(ISBLANK(Data!AG1464), "", Data!AG1464)</f>
        <v>NKR</v>
      </c>
      <c r="AH1464" s="6">
        <f>IF(ISBLANK(Data!AH1464), 0, _xlfn.NUMBERVALUE(SUBSTITUTE(Data!AH1464, ".", ",")))</f>
        <v>2072.75</v>
      </c>
      <c r="AI1464" s="7">
        <f>IF(ISBLANK(Data!AI1464), "", _xlfn.NUMBERVALUE(SUBSTITUTE(Data!AI1464, ".", ",")))</f>
        <v>12000</v>
      </c>
      <c r="AJ1464" s="7">
        <f>IF(ISBLANK(Data!AJ1464), "", _xlfn.NUMBERVALUE(SUBSTITUTE(Data!AJ1464, ".", ",")))</f>
        <v>12000</v>
      </c>
      <c r="AK1464" s="7" t="str">
        <f>IF(ISBLANK(Data!AK1464), "", _xlfn.NUMBERVALUE(SUBSTITUTE(Data!AK1464, ".", ",")))</f>
        <v/>
      </c>
      <c r="AL1464">
        <f>IF(ISBLANK(Data!AL1464), "", Data!AL1464)</f>
        <v>0</v>
      </c>
      <c r="AM1464" s="15">
        <f>Table2[[#This Row],[DATE_IN]]-Table2[[#This Row],[DATE_OUT]]</f>
        <v>2</v>
      </c>
      <c r="AN1464" s="7" t="str">
        <f>IF(MID(RIGHT(Table2[[#This Row],[ADDR3]],3),1,1)=",",RIGHT(Table2[[#This Row],[ADDR3]],2),"")</f>
        <v/>
      </c>
      <c r="AO1464" s="7" t="str">
        <f>MID(Table2[[#This Row],[RES]],11,2)</f>
        <v>SG</v>
      </c>
      <c r="AP1464" s="7">
        <f>_xlfn.XLOOKUP(AG1464,Table3[CURRENCY],Table3[CONVERSION RATE],0)*Table2[[#This Row],[ORIGINAL PRICE]]</f>
        <v>2072.75</v>
      </c>
      <c r="AQ1464" s="7">
        <f>_xlfn.XLOOKUP(AG1464,Table3[CURRENCY],Table3[CONVERSION RATE],0)*Table2[[#This Row],[ORIGINAL PREPAYMENT]]</f>
        <v>2072.75</v>
      </c>
      <c r="AR1464" s="7"/>
      <c r="AS1464" s="15"/>
    </row>
    <row r="1465" spans="1:45" x14ac:dyDescent="0.25">
      <c r="A1465" t="str">
        <f>IF(ISBLANK(Data!A1465), "", Data!A1465)</f>
        <v>B</v>
      </c>
      <c r="B1465" s="2" cm="1">
        <f t="array" ref="B1465">IF(ISBLANK(Data!B1465), "", DATE(2000 + RIGHT(Data!B1465, 2), _xlfn.SWITCH(MID(Data!B1465, 3, 3), "JAN", 1, "FEB", 2, "MAR", 3, "APR", 4, "MAY", 5, "JUN", 6, "JUL", 7, "AUG", 8, "SEP", 9, "OCT", 10, "NOV", 11, "DEC", 12), LEFT(Data!B1465, 2)))</f>
        <v>45366</v>
      </c>
      <c r="C1465" t="str">
        <f>IF(ISBLANK(Data!C1465), "", Data!C1465)</f>
        <v>4871-3646-ES-2</v>
      </c>
      <c r="D1465" t="str">
        <f>IF(ISBLANK(Data!D1465), "", Data!D1465)</f>
        <v>QF810V</v>
      </c>
      <c r="E1465" t="str">
        <f>IF(ISBLANK(Data!E1465), "", Data!E1465)</f>
        <v>TOS</v>
      </c>
      <c r="F1465" s="2" cm="1">
        <f t="array" ref="F1465">IF(ISBLANK(Data!F1465), "", DATE(2000 + RIGHT(Data!F1465, 2), _xlfn.SWITCH(MID(Data!F1465, 3, 3), "JAN", 1, "FEB", 2, "MAR", 3, "APR", 4, "MAY", 5, "JUN", 6, "JUL", 7, "AUG", 8, "SEP", 9, "OCT", 10, "NOV", 11, "DEC", 12), LEFT(Data!F1465, 2)))</f>
        <v>45630</v>
      </c>
      <c r="G1465" t="str">
        <f>IF(ISBLANK(Data!G1465), "", Data!G1465)</f>
        <v>WED</v>
      </c>
      <c r="H1465" t="str">
        <f>IF(ISBLANK(Data!H1465), "", Data!H1465)</f>
        <v>WI</v>
      </c>
      <c r="I1465" t="str">
        <f>IF(ISBLANK(Data!I1465), "", Data!I1465)</f>
        <v>E</v>
      </c>
      <c r="J1465" t="str">
        <f>IF(ISBLANK(Data!J1465), "", Data!J1465)</f>
        <v>TOS</v>
      </c>
      <c r="K1465" s="2" cm="1">
        <f t="array" ref="K1465">IF(ISBLANK(Data!K1465), "", DATE(2000 + RIGHT(Data!K1465, 2), _xlfn.SWITCH(MID(Data!K1465, 3, 3), "JAN", 1, "FEB", 2, "MAR", 3, "APR", 4, "MAY", 5, "JUN", 6, "JUL", 7, "AUG", 8, "SEP", 9, "OCT", 10, "NOV", 11, "DEC", 12), LEFT(Data!K1465, 2)))</f>
        <v>45634</v>
      </c>
      <c r="L1465" t="str">
        <f>IF(ISBLANK(Data!L1465), "", Data!L1465)</f>
        <v>SUN</v>
      </c>
      <c r="M1465" t="str">
        <f>IF(ISBLANK(Data!M1465), "", Data!M1465)</f>
        <v>MUNOZ NAVARRO,RAQUEL</v>
      </c>
      <c r="N1465" t="str">
        <f>IF(ISBLANK(Data!N1465), "", Data!N1465)</f>
        <v>JQ</v>
      </c>
      <c r="O1465" s="2" cm="1">
        <f t="array" ref="O1465">IF(ISBLANK(Data!O1465), "", DATE(2000 + RIGHT(Data!O1465, 2), _xlfn.SWITCH(MID(Data!O1465, 3, 3), "JAN", 1, "FEB", 2, "MAR", 3, "APR", 4, "MAY", 5, "JUN", 6, "JUL", 7, "AUG", 8, "SEP", 9, "OCT", 10, "NOV", 11, "DEC", 12), LEFT(Data!O1465, 2)))</f>
        <v>70860</v>
      </c>
      <c r="P1465" t="str">
        <f>IF(ISBLANK(Data!P1465), "", Data!P1465)</f>
        <v>1XX1</v>
      </c>
      <c r="Q1465" t="str">
        <f>IF(ISBLANK(Data!Q1465), "", Data!Q1465)</f>
        <v>756865784</v>
      </c>
      <c r="R1465" t="str">
        <f>IF(ISBLANK(Data!R1465), "", Data!R1465)</f>
        <v>BU868102220001TE75686578</v>
      </c>
      <c r="S1465" t="str">
        <f>IF(ISBLANK(Data!S1465), "", Data!S1465)</f>
        <v>CH</v>
      </c>
      <c r="T1465" s="1" t="str">
        <f>IF(ISBLANK(Data!T1465),"",(Data!T1465))</f>
        <v/>
      </c>
      <c r="U1465" t="str">
        <f>IF(ISBLANK(Data!U1465), "", Data!U1465)</f>
        <v/>
      </c>
      <c r="V1465" t="str">
        <f>IF(ISBLANK(Data!V1465), "", Data!V1465)</f>
        <v/>
      </c>
      <c r="W1465" t="str">
        <f>IF(ISBLANK(Data!W1465), "", Data!W1465)</f>
        <v/>
      </c>
      <c r="X1465" t="str">
        <f>IF(ISBLANK(Data!X1465), "", Data!X1465)</f>
        <v/>
      </c>
      <c r="Y1465" t="str">
        <f>IF(ISBLANK(Data!Y1465), "", Data!Y1465)</f>
        <v/>
      </c>
      <c r="Z1465" t="str">
        <f>IF(ISBLANK(Data!Z1465), "", Data!Z1465)</f>
        <v>T/0061003E/P/YS</v>
      </c>
      <c r="AA1465" t="str">
        <f>IF(ISBLANK(Data!AA1465), "", Data!AA1465)</f>
        <v>+34679362984</v>
      </c>
      <c r="AB1465" t="str">
        <f>IF(ISBLANK(Data!AB1465), "", Data!AB1465)</f>
        <v/>
      </c>
      <c r="AC1465" t="str">
        <f>IF(ISBLANK(Data!AC1465), "", Data!AC1465)</f>
        <v>L184400</v>
      </c>
      <c r="AD1465" t="str">
        <f>IF(ISBLANK(Data!AD1465), "", Data!AD1465)</f>
        <v/>
      </c>
      <c r="AE1465" t="str">
        <f>IF(ISBLANK(Data!AE1465), "", Data!AE1465)</f>
        <v/>
      </c>
      <c r="AF1465" s="7">
        <f>IF(ISBLANK(Data!AF1465), 0, _xlfn.NUMBERVALUE(SUBSTITUTE(Data!AF1465, ".", ",")))</f>
        <v>527.52</v>
      </c>
      <c r="AG1465" t="str">
        <f>IF(ISBLANK(Data!AG1465), "", Data!AG1465)</f>
        <v>EUR</v>
      </c>
      <c r="AH1465" s="6">
        <f>IF(ISBLANK(Data!AH1465), 0, _xlfn.NUMBERVALUE(SUBSTITUTE(Data!AH1465, ".", ",")))</f>
        <v>550.95000000000005</v>
      </c>
      <c r="AI1465" s="7">
        <f>IF(ISBLANK(Data!AI1465), "", _xlfn.NUMBERVALUE(SUBSTITUTE(Data!AI1465, ".", ",")))</f>
        <v>12000</v>
      </c>
      <c r="AJ1465" s="7">
        <f>IF(ISBLANK(Data!AJ1465), "", _xlfn.NUMBERVALUE(SUBSTITUTE(Data!AJ1465, ".", ",")))</f>
        <v>12000</v>
      </c>
      <c r="AK1465" s="7" t="str">
        <f>IF(ISBLANK(Data!AK1465), "", _xlfn.NUMBERVALUE(SUBSTITUTE(Data!AK1465, ".", ",")))</f>
        <v/>
      </c>
      <c r="AL1465">
        <f>IF(ISBLANK(Data!AL1465), "", Data!AL1465)</f>
        <v>0</v>
      </c>
      <c r="AM1465" s="15">
        <f>Table2[[#This Row],[DATE_IN]]-Table2[[#This Row],[DATE_OUT]]</f>
        <v>4</v>
      </c>
      <c r="AN1465" s="7" t="str">
        <f>IF(MID(RIGHT(Table2[[#This Row],[ADDR3]],3),1,1)=",",RIGHT(Table2[[#This Row],[ADDR3]],2),"")</f>
        <v/>
      </c>
      <c r="AO1465" s="7" t="str">
        <f>MID(Table2[[#This Row],[RES]],11,2)</f>
        <v>ES</v>
      </c>
      <c r="AP1465" s="7">
        <f>_xlfn.XLOOKUP(AG1465,Table3[CURRENCY],Table3[CONVERSION RATE],0)*Table2[[#This Row],[ORIGINAL PRICE]]</f>
        <v>6594.8715000000011</v>
      </c>
      <c r="AQ1465" s="7">
        <f>_xlfn.XLOOKUP(AG1465,Table3[CURRENCY],Table3[CONVERSION RATE],0)*Table2[[#This Row],[ORIGINAL PREPAYMENT]]</f>
        <v>6314.4144000000006</v>
      </c>
      <c r="AR1465" s="7"/>
      <c r="AS1465" s="15"/>
    </row>
    <row r="1466" spans="1:45" x14ac:dyDescent="0.25">
      <c r="A1466" t="str">
        <f>IF(ISBLANK(Data!A1466), "", Data!A1466)</f>
        <v>B</v>
      </c>
      <c r="B1466" s="2" cm="1">
        <f t="array" ref="B1466">IF(ISBLANK(Data!B1466), "", DATE(2000 + RIGHT(Data!B1466, 2), _xlfn.SWITCH(MID(Data!B1466, 3, 3), "JAN", 1, "FEB", 2, "MAR", 3, "APR", 4, "MAY", 5, "JUN", 6, "JUL", 7, "AUG", 8, "SEP", 9, "OCT", 10, "NOV", 11, "DEC", 12), LEFT(Data!B1466, 2)))</f>
        <v>45292</v>
      </c>
      <c r="C1466" t="str">
        <f>IF(ISBLANK(Data!C1466), "", Data!C1466)</f>
        <v>4415-1397-NL-3</v>
      </c>
      <c r="D1466" t="str">
        <f>IF(ISBLANK(Data!D1466), "", Data!D1466)</f>
        <v>QF810V</v>
      </c>
      <c r="E1466" t="str">
        <f>IF(ISBLANK(Data!E1466), "", Data!E1466)</f>
        <v>TOS</v>
      </c>
      <c r="F1466" s="2" cm="1">
        <f t="array" ref="F1466">IF(ISBLANK(Data!F1466), "", DATE(2000 + RIGHT(Data!F1466, 2), _xlfn.SWITCH(MID(Data!F1466, 3, 3), "JAN", 1, "FEB", 2, "MAR", 3, "APR", 4, "MAY", 5, "JUN", 6, "JUL", 7, "AUG", 8, "SEP", 9, "OCT", 10, "NOV", 11, "DEC", 12), LEFT(Data!F1466, 2)))</f>
        <v>45631</v>
      </c>
      <c r="G1466" t="str">
        <f>IF(ISBLANK(Data!G1466), "", Data!G1466)</f>
        <v>THU</v>
      </c>
      <c r="H1466" t="str">
        <f>IF(ISBLANK(Data!H1466), "", Data!H1466)</f>
        <v>WI</v>
      </c>
      <c r="I1466" t="str">
        <f>IF(ISBLANK(Data!I1466), "", Data!I1466)</f>
        <v>C</v>
      </c>
      <c r="J1466" t="str">
        <f>IF(ISBLANK(Data!J1466), "", Data!J1466)</f>
        <v>TOS</v>
      </c>
      <c r="K1466" s="2" cm="1">
        <f t="array" ref="K1466">IF(ISBLANK(Data!K1466), "", DATE(2000 + RIGHT(Data!K1466, 2), _xlfn.SWITCH(MID(Data!K1466, 3, 3), "JAN", 1, "FEB", 2, "MAR", 3, "APR", 4, "MAY", 5, "JUN", 6, "JUL", 7, "AUG", 8, "SEP", 9, "OCT", 10, "NOV", 11, "DEC", 12), LEFT(Data!K1466, 2)))</f>
        <v>45638</v>
      </c>
      <c r="L1466" t="str">
        <f>IF(ISBLANK(Data!L1466), "", Data!L1466)</f>
        <v>THU</v>
      </c>
      <c r="M1466" t="str">
        <f>IF(ISBLANK(Data!M1466), "", Data!M1466)</f>
        <v>TENT,JAN</v>
      </c>
      <c r="N1466" t="str">
        <f>IF(ISBLANK(Data!N1466), "", Data!N1466)</f>
        <v>LI</v>
      </c>
      <c r="O1466" s="2" cm="1">
        <f t="array" ref="O1466">IF(ISBLANK(Data!O1466), "", DATE(2000 + RIGHT(Data!O1466, 2), _xlfn.SWITCH(MID(Data!O1466, 3, 3), "JAN", 1, "FEB", 2, "MAR", 3, "APR", 4, "MAY", 5, "JUN", 6, "JUL", 7, "AUG", 8, "SEP", 9, "OCT", 10, "NOV", 11, "DEC", 12), LEFT(Data!O1466, 2)))</f>
        <v>70860</v>
      </c>
      <c r="P1466" t="str">
        <f>IF(ISBLANK(Data!P1466), "", Data!P1466)</f>
        <v>1XX1</v>
      </c>
      <c r="Q1466" t="str">
        <f>IF(ISBLANK(Data!Q1466), "", Data!Q1466)</f>
        <v>767985121</v>
      </c>
      <c r="R1466" t="str">
        <f>IF(ISBLANK(Data!R1466), "", Data!R1466)</f>
        <v>BU868102220001TE76798512</v>
      </c>
      <c r="S1466" t="str">
        <f>IF(ISBLANK(Data!S1466), "", Data!S1466)</f>
        <v>CH</v>
      </c>
      <c r="T1466" s="1" t="str">
        <f>IF(ISBLANK(Data!T1466),"",(Data!T1466))</f>
        <v/>
      </c>
      <c r="U1466" t="str">
        <f>IF(ISBLANK(Data!U1466), "", Data!U1466)</f>
        <v/>
      </c>
      <c r="V1466" t="str">
        <f>IF(ISBLANK(Data!V1466), "", Data!V1466)</f>
        <v/>
      </c>
      <c r="W1466" t="str">
        <f>IF(ISBLANK(Data!W1466), "", Data!W1466)</f>
        <v/>
      </c>
      <c r="X1466" t="str">
        <f>IF(ISBLANK(Data!X1466), "", Data!X1466)</f>
        <v/>
      </c>
      <c r="Y1466" t="str">
        <f>IF(ISBLANK(Data!Y1466), "", Data!Y1466)</f>
        <v/>
      </c>
      <c r="Z1466" t="str">
        <f>IF(ISBLANK(Data!Z1466), "", Data!Z1466)</f>
        <v>T/0061003E/P/YS</v>
      </c>
      <c r="AA1466" t="str">
        <f>IF(ISBLANK(Data!AA1466), "", Data!AA1466)</f>
        <v>+31627838501</v>
      </c>
      <c r="AB1466" t="str">
        <f>IF(ISBLANK(Data!AB1466), "", Data!AB1466)</f>
        <v/>
      </c>
      <c r="AC1466" t="str">
        <f>IF(ISBLANK(Data!AC1466), "", Data!AC1466)</f>
        <v>L184400</v>
      </c>
      <c r="AD1466" t="str">
        <f>IF(ISBLANK(Data!AD1466), "", Data!AD1466)</f>
        <v/>
      </c>
      <c r="AE1466" t="str">
        <f>IF(ISBLANK(Data!AE1466), "", Data!AE1466)</f>
        <v/>
      </c>
      <c r="AF1466" s="7">
        <f>IF(ISBLANK(Data!AF1466), 0, _xlfn.NUMBERVALUE(SUBSTITUTE(Data!AF1466, ".", ",")))</f>
        <v>313.55</v>
      </c>
      <c r="AG1466" t="str">
        <f>IF(ISBLANK(Data!AG1466), "", Data!AG1466)</f>
        <v>EUR</v>
      </c>
      <c r="AH1466" s="6">
        <f>IF(ISBLANK(Data!AH1466), 0, _xlfn.NUMBERVALUE(SUBSTITUTE(Data!AH1466, ".", ",")))</f>
        <v>343.83</v>
      </c>
      <c r="AI1466" s="7">
        <f>IF(ISBLANK(Data!AI1466), "", _xlfn.NUMBERVALUE(SUBSTITUTE(Data!AI1466, ".", ",")))</f>
        <v>12000</v>
      </c>
      <c r="AJ1466" s="7">
        <f>IF(ISBLANK(Data!AJ1466), "", _xlfn.NUMBERVALUE(SUBSTITUTE(Data!AJ1466, ".", ",")))</f>
        <v>12000</v>
      </c>
      <c r="AK1466" s="7" t="str">
        <f>IF(ISBLANK(Data!AK1466), "", _xlfn.NUMBERVALUE(SUBSTITUTE(Data!AK1466, ".", ",")))</f>
        <v/>
      </c>
      <c r="AL1466">
        <f>IF(ISBLANK(Data!AL1466), "", Data!AL1466)</f>
        <v>0</v>
      </c>
      <c r="AM1466" s="15">
        <f>Table2[[#This Row],[DATE_IN]]-Table2[[#This Row],[DATE_OUT]]</f>
        <v>7</v>
      </c>
      <c r="AN1466" s="7" t="str">
        <f>IF(MID(RIGHT(Table2[[#This Row],[ADDR3]],3),1,1)=",",RIGHT(Table2[[#This Row],[ADDR3]],2),"")</f>
        <v/>
      </c>
      <c r="AO1466" s="7" t="str">
        <f>MID(Table2[[#This Row],[RES]],11,2)</f>
        <v>NL</v>
      </c>
      <c r="AP1466" s="7">
        <f>_xlfn.XLOOKUP(AG1466,Table3[CURRENCY],Table3[CONVERSION RATE],0)*Table2[[#This Row],[ORIGINAL PRICE]]</f>
        <v>4115.6450999999997</v>
      </c>
      <c r="AQ1466" s="7">
        <f>_xlfn.XLOOKUP(AG1466,Table3[CURRENCY],Table3[CONVERSION RATE],0)*Table2[[#This Row],[ORIGINAL PREPAYMENT]]</f>
        <v>3753.1935000000003</v>
      </c>
      <c r="AR1466" s="7"/>
      <c r="AS1466" s="15"/>
    </row>
    <row r="1467" spans="1:45" x14ac:dyDescent="0.25">
      <c r="A1467" t="str">
        <f>IF(ISBLANK(Data!A1467), "", Data!A1467)</f>
        <v>B</v>
      </c>
      <c r="B1467" s="2" cm="1">
        <f t="array" ref="B1467">IF(ISBLANK(Data!B1467), "", DATE(2000 + RIGHT(Data!B1467, 2), _xlfn.SWITCH(MID(Data!B1467, 3, 3), "JAN", 1, "FEB", 2, "MAR", 3, "APR", 4, "MAY", 5, "JUN", 6, "JUL", 7, "AUG", 8, "SEP", 9, "OCT", 10, "NOV", 11, "DEC", 12), LEFT(Data!B1467, 2)))</f>
        <v>45319</v>
      </c>
      <c r="C1467" t="str">
        <f>IF(ISBLANK(Data!C1467), "", Data!C1467)</f>
        <v>4581-3182-DE-2</v>
      </c>
      <c r="D1467" t="str">
        <f>IF(ISBLANK(Data!D1467), "", Data!D1467)</f>
        <v>QF810V</v>
      </c>
      <c r="E1467" t="str">
        <f>IF(ISBLANK(Data!E1467), "", Data!E1467)</f>
        <v>TOS</v>
      </c>
      <c r="F1467" s="2" cm="1">
        <f t="array" ref="F1467">IF(ISBLANK(Data!F1467), "", DATE(2000 + RIGHT(Data!F1467, 2), _xlfn.SWITCH(MID(Data!F1467, 3, 3), "JAN", 1, "FEB", 2, "MAR", 3, "APR", 4, "MAY", 5, "JUN", 6, "JUL", 7, "AUG", 8, "SEP", 9, "OCT", 10, "NOV", 11, "DEC", 12), LEFT(Data!F1467, 2)))</f>
        <v>45633</v>
      </c>
      <c r="G1467" t="str">
        <f>IF(ISBLANK(Data!G1467), "", Data!G1467)</f>
        <v>SAT</v>
      </c>
      <c r="H1467" t="str">
        <f>IF(ISBLANK(Data!H1467), "", Data!H1467)</f>
        <v>OS329</v>
      </c>
      <c r="I1467" t="str">
        <f>IF(ISBLANK(Data!I1467), "", Data!I1467)</f>
        <v>E</v>
      </c>
      <c r="J1467" t="str">
        <f>IF(ISBLANK(Data!J1467), "", Data!J1467)</f>
        <v>TOS</v>
      </c>
      <c r="K1467" s="2" cm="1">
        <f t="array" ref="K1467">IF(ISBLANK(Data!K1467), "", DATE(2000 + RIGHT(Data!K1467, 2), _xlfn.SWITCH(MID(Data!K1467, 3, 3), "JAN", 1, "FEB", 2, "MAR", 3, "APR", 4, "MAY", 5, "JUN", 6, "JUL", 7, "AUG", 8, "SEP", 9, "OCT", 10, "NOV", 11, "DEC", 12), LEFT(Data!K1467, 2)))</f>
        <v>45640</v>
      </c>
      <c r="L1467" t="str">
        <f>IF(ISBLANK(Data!L1467), "", Data!L1467)</f>
        <v>SAT</v>
      </c>
      <c r="M1467" t="str">
        <f>IF(ISBLANK(Data!M1467), "", Data!M1467)</f>
        <v>SCHUSTER,HELMUT</v>
      </c>
      <c r="N1467" t="str">
        <f>IF(ISBLANK(Data!N1467), "", Data!N1467)</f>
        <v>LI</v>
      </c>
      <c r="O1467" s="2" cm="1">
        <f t="array" ref="O1467">IF(ISBLANK(Data!O1467), "", DATE(2000 + RIGHT(Data!O1467, 2), _xlfn.SWITCH(MID(Data!O1467, 3, 3), "JAN", 1, "FEB", 2, "MAR", 3, "APR", 4, "MAY", 5, "JUN", 6, "JUL", 7, "AUG", 8, "SEP", 9, "OCT", 10, "NOV", 11, "DEC", 12), LEFT(Data!O1467, 2)))</f>
        <v>70860</v>
      </c>
      <c r="P1467" t="str">
        <f>IF(ISBLANK(Data!P1467), "", Data!P1467)</f>
        <v>1XX1</v>
      </c>
      <c r="Q1467" t="str">
        <f>IF(ISBLANK(Data!Q1467), "", Data!Q1467)</f>
        <v>767530088</v>
      </c>
      <c r="R1467" t="str">
        <f>IF(ISBLANK(Data!R1467), "", Data!R1467)</f>
        <v>BU868102220001TE76753008</v>
      </c>
      <c r="S1467" t="str">
        <f>IF(ISBLANK(Data!S1467), "", Data!S1467)</f>
        <v>CH</v>
      </c>
      <c r="T1467" s="1" t="str">
        <f>IF(ISBLANK(Data!T1467),"",(Data!T1467))</f>
        <v/>
      </c>
      <c r="U1467" t="str">
        <f>IF(ISBLANK(Data!U1467), "", Data!U1467)</f>
        <v/>
      </c>
      <c r="V1467" t="str">
        <f>IF(ISBLANK(Data!V1467), "", Data!V1467)</f>
        <v/>
      </c>
      <c r="W1467" t="str">
        <f>IF(ISBLANK(Data!W1467), "", Data!W1467)</f>
        <v/>
      </c>
      <c r="X1467" t="str">
        <f>IF(ISBLANK(Data!X1467), "", Data!X1467)</f>
        <v/>
      </c>
      <c r="Y1467" t="str">
        <f>IF(ISBLANK(Data!Y1467), "", Data!Y1467)</f>
        <v/>
      </c>
      <c r="Z1467" t="str">
        <f>IF(ISBLANK(Data!Z1467), "", Data!Z1467)</f>
        <v>T/0061003E/P/YS</v>
      </c>
      <c r="AA1467" t="str">
        <f>IF(ISBLANK(Data!AA1467), "", Data!AA1467)</f>
        <v>+436648124045</v>
      </c>
      <c r="AB1467" t="str">
        <f>IF(ISBLANK(Data!AB1467), "", Data!AB1467)</f>
        <v/>
      </c>
      <c r="AC1467" t="str">
        <f>IF(ISBLANK(Data!AC1467), "", Data!AC1467)</f>
        <v>L184400</v>
      </c>
      <c r="AD1467" t="str">
        <f>IF(ISBLANK(Data!AD1467), "", Data!AD1467)</f>
        <v/>
      </c>
      <c r="AE1467" t="str">
        <f>IF(ISBLANK(Data!AE1467), "", Data!AE1467)</f>
        <v/>
      </c>
      <c r="AF1467" s="7">
        <f>IF(ISBLANK(Data!AF1467), 0, _xlfn.NUMBERVALUE(SUBSTITUTE(Data!AF1467, ".", ",")))</f>
        <v>470.35</v>
      </c>
      <c r="AG1467" t="str">
        <f>IF(ISBLANK(Data!AG1467), "", Data!AG1467)</f>
        <v>EUR</v>
      </c>
      <c r="AH1467" s="6">
        <f>IF(ISBLANK(Data!AH1467), 0, _xlfn.NUMBERVALUE(SUBSTITUTE(Data!AH1467, ".", ",")))</f>
        <v>499.49</v>
      </c>
      <c r="AI1467" s="7">
        <f>IF(ISBLANK(Data!AI1467), "", _xlfn.NUMBERVALUE(SUBSTITUTE(Data!AI1467, ".", ",")))</f>
        <v>12000</v>
      </c>
      <c r="AJ1467" s="7">
        <f>IF(ISBLANK(Data!AJ1467), "", _xlfn.NUMBERVALUE(SUBSTITUTE(Data!AJ1467, ".", ",")))</f>
        <v>12000</v>
      </c>
      <c r="AK1467" s="7" t="str">
        <f>IF(ISBLANK(Data!AK1467), "", _xlfn.NUMBERVALUE(SUBSTITUTE(Data!AK1467, ".", ",")))</f>
        <v/>
      </c>
      <c r="AL1467">
        <f>IF(ISBLANK(Data!AL1467), "", Data!AL1467)</f>
        <v>0</v>
      </c>
      <c r="AM1467" s="15">
        <f>Table2[[#This Row],[DATE_IN]]-Table2[[#This Row],[DATE_OUT]]</f>
        <v>7</v>
      </c>
      <c r="AN1467" s="7" t="str">
        <f>IF(MID(RIGHT(Table2[[#This Row],[ADDR3]],3),1,1)=",",RIGHT(Table2[[#This Row],[ADDR3]],2),"")</f>
        <v/>
      </c>
      <c r="AO1467" s="7" t="str">
        <f>MID(Table2[[#This Row],[RES]],11,2)</f>
        <v>DE</v>
      </c>
      <c r="AP1467" s="7">
        <f>_xlfn.XLOOKUP(AG1467,Table3[CURRENCY],Table3[CONVERSION RATE],0)*Table2[[#This Row],[ORIGINAL PRICE]]</f>
        <v>5978.8953000000001</v>
      </c>
      <c r="AQ1467" s="7">
        <f>_xlfn.XLOOKUP(AG1467,Table3[CURRENCY],Table3[CONVERSION RATE],0)*Table2[[#This Row],[ORIGINAL PREPAYMENT]]</f>
        <v>5630.089500000001</v>
      </c>
      <c r="AR1467" s="7"/>
      <c r="AS1467" s="15"/>
    </row>
    <row r="1468" spans="1:45" x14ac:dyDescent="0.25">
      <c r="A1468" t="str">
        <f>IF(ISBLANK(Data!A1468), "", Data!A1468)</f>
        <v>B</v>
      </c>
      <c r="B1468" s="2" cm="1">
        <f t="array" ref="B1468">IF(ISBLANK(Data!B1468), "", DATE(2000 + RIGHT(Data!B1468, 2), _xlfn.SWITCH(MID(Data!B1468, 3, 3), "JAN", 1, "FEB", 2, "MAR", 3, "APR", 4, "MAY", 5, "JUN", 6, "JUL", 7, "AUG", 8, "SEP", 9, "OCT", 10, "NOV", 11, "DEC", 12), LEFT(Data!B1468, 2)))</f>
        <v>45441</v>
      </c>
      <c r="C1468" t="str">
        <f>IF(ISBLANK(Data!C1468), "", Data!C1468)</f>
        <v>0326-2703-US-3</v>
      </c>
      <c r="D1468" t="str">
        <f>IF(ISBLANK(Data!D1468), "", Data!D1468)</f>
        <v>FF410Z</v>
      </c>
      <c r="E1468" t="str">
        <f>IF(ISBLANK(Data!E1468), "", Data!E1468)</f>
        <v>TOS</v>
      </c>
      <c r="F1468" s="2" cm="1">
        <f t="array" ref="F1468">IF(ISBLANK(Data!F1468), "", DATE(2000 + RIGHT(Data!F1468, 2), _xlfn.SWITCH(MID(Data!F1468, 3, 3), "JAN", 1, "FEB", 2, "MAR", 3, "APR", 4, "MAY", 5, "JUN", 6, "JUL", 7, "AUG", 8, "SEP", 9, "OCT", 10, "NOV", 11, "DEC", 12), LEFT(Data!F1468, 2)))</f>
        <v>45634</v>
      </c>
      <c r="G1468" t="str">
        <f>IF(ISBLANK(Data!G1468), "", Data!G1468)</f>
        <v>SUN</v>
      </c>
      <c r="H1468" t="str">
        <f>IF(ISBLANK(Data!H1468), "", Data!H1468)</f>
        <v/>
      </c>
      <c r="I1468" t="str">
        <f>IF(ISBLANK(Data!I1468), "", Data!I1468)</f>
        <v>E</v>
      </c>
      <c r="J1468" t="str">
        <f>IF(ISBLANK(Data!J1468), "", Data!J1468)</f>
        <v>TOS</v>
      </c>
      <c r="K1468" s="2" cm="1">
        <f t="array" ref="K1468">IF(ISBLANK(Data!K1468), "", DATE(2000 + RIGHT(Data!K1468, 2), _xlfn.SWITCH(MID(Data!K1468, 3, 3), "JAN", 1, "FEB", 2, "MAR", 3, "APR", 4, "MAY", 5, "JUN", 6, "JUL", 7, "AUG", 8, "SEP", 9, "OCT", 10, "NOV", 11, "DEC", 12), LEFT(Data!K1468, 2)))</f>
        <v>45641</v>
      </c>
      <c r="L1468" t="str">
        <f>IF(ISBLANK(Data!L1468), "", Data!L1468)</f>
        <v>SUN</v>
      </c>
      <c r="M1468" t="str">
        <f>IF(ISBLANK(Data!M1468), "", Data!M1468)</f>
        <v>PICCIRILLO,BART</v>
      </c>
      <c r="N1468" t="str">
        <f>IF(ISBLANK(Data!N1468), "", Data!N1468)</f>
        <v>PJ</v>
      </c>
      <c r="O1468" s="2" cm="1">
        <f t="array" ref="O1468">IF(ISBLANK(Data!O1468), "", DATE(2000 + RIGHT(Data!O1468, 2), _xlfn.SWITCH(MID(Data!O1468, 3, 3), "JAN", 1, "FEB", 2, "MAR", 3, "APR", 4, "MAY", 5, "JUN", 6, "JUL", 7, "AUG", 8, "SEP", 9, "OCT", 10, "NOV", 11, "DEC", 12), LEFT(Data!O1468, 2)))</f>
        <v>58557</v>
      </c>
      <c r="P1468" t="str">
        <f>IF(ISBLANK(Data!P1468), "", Data!P1468)</f>
        <v>00XX</v>
      </c>
      <c r="Q1468" t="str">
        <f>IF(ISBLANK(Data!Q1468), "", Data!Q1468)</f>
        <v/>
      </c>
      <c r="R1468" t="str">
        <f>IF(ISBLANK(Data!R1468), "", Data!R1468)</f>
        <v>CX414720XXXXXX4745</v>
      </c>
      <c r="S1468" t="str">
        <f>IF(ISBLANK(Data!S1468), "", Data!S1468)</f>
        <v>CV</v>
      </c>
      <c r="T1468" s="1" t="str">
        <f>IF(ISBLANK(Data!T1468),"",(Data!T1468))</f>
        <v>07/28</v>
      </c>
      <c r="U1468" t="str">
        <f>IF(ISBLANK(Data!U1468), "", Data!U1468)</f>
        <v/>
      </c>
      <c r="V1468" t="str">
        <f>IF(ISBLANK(Data!V1468), "", Data!V1468)</f>
        <v>36 BACHELOR OAK ROAD</v>
      </c>
      <c r="W1468" t="str">
        <f>IF(ISBLANK(Data!W1468), "", Data!W1468)</f>
        <v/>
      </c>
      <c r="X1468" t="str">
        <f>IF(ISBLANK(Data!X1468), "", Data!X1468)</f>
        <v>BETHANY,CT,06524,US</v>
      </c>
      <c r="Y1468" t="str">
        <f>IF(ISBLANK(Data!Y1468), "", Data!Y1468)</f>
        <v>USCT164930641</v>
      </c>
      <c r="Z1468" t="str">
        <f>IF(ISBLANK(Data!Z1468), "", Data!Z1468)</f>
        <v>P/I1</v>
      </c>
      <c r="AA1468" t="str">
        <f>IF(ISBLANK(Data!AA1468), "", Data!AA1468)</f>
        <v>2034159797</v>
      </c>
      <c r="AB1468" t="str">
        <f>IF(ISBLANK(Data!AB1468), "", Data!AB1468)</f>
        <v>CREDIT</v>
      </c>
      <c r="AC1468" t="str">
        <f>IF(ISBLANK(Data!AC1468), "", Data!AC1468)</f>
        <v>T447800</v>
      </c>
      <c r="AD1468" t="str">
        <f>IF(ISBLANK(Data!AD1468), "", Data!AD1468)</f>
        <v/>
      </c>
      <c r="AE1468" t="str">
        <f>IF(ISBLANK(Data!AE1468), "", Data!AE1468)</f>
        <v/>
      </c>
      <c r="AF1468" s="7">
        <f>IF(ISBLANK(Data!AF1468), 0, _xlfn.NUMBERVALUE(SUBSTITUTE(Data!AF1468, ".", ",")))</f>
        <v>0</v>
      </c>
      <c r="AG1468" t="str">
        <f>IF(ISBLANK(Data!AG1468), "", Data!AG1468)</f>
        <v>USD</v>
      </c>
      <c r="AH1468" s="6">
        <f>IF(ISBLANK(Data!AH1468), 0, _xlfn.NUMBERVALUE(SUBSTITUTE(Data!AH1468, ".", ",")))</f>
        <v>789.01</v>
      </c>
      <c r="AI1468" s="7">
        <f>IF(ISBLANK(Data!AI1468), "", _xlfn.NUMBERVALUE(SUBSTITUTE(Data!AI1468, ".", ",")))</f>
        <v>0</v>
      </c>
      <c r="AJ1468" s="7">
        <f>IF(ISBLANK(Data!AJ1468), "", _xlfn.NUMBERVALUE(SUBSTITUTE(Data!AJ1468, ".", ",")))</f>
        <v>0</v>
      </c>
      <c r="AK1468" s="7" t="str">
        <f>IF(ISBLANK(Data!AK1468), "", _xlfn.NUMBERVALUE(SUBSTITUTE(Data!AK1468, ".", ",")))</f>
        <v/>
      </c>
      <c r="AL1468">
        <f>IF(ISBLANK(Data!AL1468), "", Data!AL1468)</f>
        <v>0</v>
      </c>
      <c r="AM1468" s="15">
        <f>Table2[[#This Row],[DATE_IN]]-Table2[[#This Row],[DATE_OUT]]</f>
        <v>7</v>
      </c>
      <c r="AN1468" s="7" t="str">
        <f>IF(MID(RIGHT(Table2[[#This Row],[ADDR3]],3),1,1)=",",RIGHT(Table2[[#This Row],[ADDR3]],2),"")</f>
        <v>US</v>
      </c>
      <c r="AO1468" s="7" t="str">
        <f>MID(Table2[[#This Row],[RES]],11,2)</f>
        <v>US</v>
      </c>
      <c r="AP1468" s="7">
        <f>_xlfn.XLOOKUP(AG1468,Table3[CURRENCY],Table3[CONVERSION RATE],0)*Table2[[#This Row],[ORIGINAL PRICE]]</f>
        <v>8710.6703999999991</v>
      </c>
      <c r="AQ1468" s="7">
        <f>_xlfn.XLOOKUP(AG1468,Table3[CURRENCY],Table3[CONVERSION RATE],0)*Table2[[#This Row],[ORIGINAL PREPAYMENT]]</f>
        <v>0</v>
      </c>
      <c r="AR1468" s="7"/>
      <c r="AS1468" s="15"/>
    </row>
    <row r="1469" spans="1:45" x14ac:dyDescent="0.25">
      <c r="A1469" t="str">
        <f>IF(ISBLANK(Data!A1469), "", Data!A1469)</f>
        <v>B</v>
      </c>
      <c r="B1469" s="2" cm="1">
        <f t="array" ref="B1469">IF(ISBLANK(Data!B1469), "", DATE(2000 + RIGHT(Data!B1469, 2), _xlfn.SWITCH(MID(Data!B1469, 3, 3), "JAN", 1, "FEB", 2, "MAR", 3, "APR", 4, "MAY", 5, "JUN", 6, "JUL", 7, "AUG", 8, "SEP", 9, "OCT", 10, "NOV", 11, "DEC", 12), LEFT(Data!B1469, 2)))</f>
        <v>45473</v>
      </c>
      <c r="C1469" t="str">
        <f>IF(ISBLANK(Data!C1469), "", Data!C1469)</f>
        <v>0514-1753-AU-1</v>
      </c>
      <c r="D1469" t="str">
        <f>IF(ISBLANK(Data!D1469), "", Data!D1469)</f>
        <v>QE450Z</v>
      </c>
      <c r="E1469" t="str">
        <f>IF(ISBLANK(Data!E1469), "", Data!E1469)</f>
        <v>TOS</v>
      </c>
      <c r="F1469" s="2" cm="1">
        <f t="array" ref="F1469">IF(ISBLANK(Data!F1469), "", DATE(2000 + RIGHT(Data!F1469, 2), _xlfn.SWITCH(MID(Data!F1469, 3, 3), "JAN", 1, "FEB", 2, "MAR", 3, "APR", 4, "MAY", 5, "JUN", 6, "JUL", 7, "AUG", 8, "SEP", 9, "OCT", 10, "NOV", 11, "DEC", 12), LEFT(Data!F1469, 2)))</f>
        <v>45635</v>
      </c>
      <c r="G1469" t="str">
        <f>IF(ISBLANK(Data!G1469), "", Data!G1469)</f>
        <v>MON</v>
      </c>
      <c r="H1469" t="str">
        <f>IF(ISBLANK(Data!H1469), "", Data!H1469)</f>
        <v/>
      </c>
      <c r="I1469" t="str">
        <f>IF(ISBLANK(Data!I1469), "", Data!I1469)</f>
        <v>C</v>
      </c>
      <c r="J1469" t="str">
        <f>IF(ISBLANK(Data!J1469), "", Data!J1469)</f>
        <v>TOS</v>
      </c>
      <c r="K1469" s="2" cm="1">
        <f t="array" ref="K1469">IF(ISBLANK(Data!K1469), "", DATE(2000 + RIGHT(Data!K1469, 2), _xlfn.SWITCH(MID(Data!K1469, 3, 3), "JAN", 1, "FEB", 2, "MAR", 3, "APR", 4, "MAY", 5, "JUN", 6, "JUL", 7, "AUG", 8, "SEP", 9, "OCT", 10, "NOV", 11, "DEC", 12), LEFT(Data!K1469, 2)))</f>
        <v>45641</v>
      </c>
      <c r="L1469" t="str">
        <f>IF(ISBLANK(Data!L1469), "", Data!L1469)</f>
        <v>SUN</v>
      </c>
      <c r="M1469" t="str">
        <f>IF(ISBLANK(Data!M1469), "", Data!M1469)</f>
        <v>MCCARTHY,FINLEY RICHARD</v>
      </c>
      <c r="N1469" t="str">
        <f>IF(ISBLANK(Data!N1469), "", Data!N1469)</f>
        <v>LV</v>
      </c>
      <c r="O1469" s="2" t="str" cm="1">
        <f t="array" ref="O1469">IF(ISBLANK(Data!O1469), "", DATE(2000 + RIGHT(Data!O1469, 2), _xlfn.SWITCH(MID(Data!O1469, 3, 3), "JAN", 1, "FEB", 2, "MAR", 3, "APR", 4, "MAY", 5, "JUN", 6, "JUL", 7, "AUG", 8, "SEP", 9, "OCT", 10, "NOV", 11, "DEC", 12), LEFT(Data!O1469, 2)))</f>
        <v/>
      </c>
      <c r="P1469" t="str">
        <f>IF(ISBLANK(Data!P1469), "", Data!P1469)</f>
        <v>1XX1</v>
      </c>
      <c r="Q1469" t="str">
        <f>IF(ISBLANK(Data!Q1469), "", Data!Q1469)</f>
        <v/>
      </c>
      <c r="R1469" t="str">
        <f>IF(ISBLANK(Data!R1469), "", Data!R1469)</f>
        <v>BU873141820001</v>
      </c>
      <c r="S1469" t="str">
        <f>IF(ISBLANK(Data!S1469), "", Data!S1469)</f>
        <v>NA</v>
      </c>
      <c r="T1469" s="1" t="str">
        <f>IF(ISBLANK(Data!T1469),"",(Data!T1469))</f>
        <v/>
      </c>
      <c r="U1469" t="str">
        <f>IF(ISBLANK(Data!U1469), "", Data!U1469)</f>
        <v/>
      </c>
      <c r="V1469" t="str">
        <f>IF(ISBLANK(Data!V1469), "", Data!V1469)</f>
        <v/>
      </c>
      <c r="W1469" t="str">
        <f>IF(ISBLANK(Data!W1469), "", Data!W1469)</f>
        <v/>
      </c>
      <c r="X1469" t="str">
        <f>IF(ISBLANK(Data!X1469), "", Data!X1469)</f>
        <v/>
      </c>
      <c r="Y1469" t="str">
        <f>IF(ISBLANK(Data!Y1469), "", Data!Y1469)</f>
        <v/>
      </c>
      <c r="Z1469" t="str">
        <f>IF(ISBLANK(Data!Z1469), "", Data!Z1469)</f>
        <v>T/0064761D/P/Z3</v>
      </c>
      <c r="AA1469" t="str">
        <f>IF(ISBLANK(Data!AA1469), "", Data!AA1469)</f>
        <v>422650595</v>
      </c>
      <c r="AB1469" t="str">
        <f>IF(ISBLANK(Data!AB1469), "", Data!AB1469)</f>
        <v/>
      </c>
      <c r="AC1469" t="str">
        <f>IF(ISBLANK(Data!AC1469), "", Data!AC1469)</f>
        <v>E102900</v>
      </c>
      <c r="AD1469" t="str">
        <f>IF(ISBLANK(Data!AD1469), "", Data!AD1469)</f>
        <v/>
      </c>
      <c r="AE1469" t="str">
        <f>IF(ISBLANK(Data!AE1469), "", Data!AE1469)</f>
        <v/>
      </c>
      <c r="AF1469" s="7">
        <f>IF(ISBLANK(Data!AF1469), 0, _xlfn.NUMBERVALUE(SUBSTITUTE(Data!AF1469, ".", ",")))</f>
        <v>0</v>
      </c>
      <c r="AG1469" t="str">
        <f>IF(ISBLANK(Data!AG1469), "", Data!AG1469)</f>
        <v>NKR</v>
      </c>
      <c r="AH1469" s="6">
        <f>IF(ISBLANK(Data!AH1469), 0, _xlfn.NUMBERVALUE(SUBSTITUTE(Data!AH1469, ".", ",")))</f>
        <v>3338.7</v>
      </c>
      <c r="AI1469" s="7">
        <f>IF(ISBLANK(Data!AI1469), "", _xlfn.NUMBERVALUE(SUBSTITUTE(Data!AI1469, ".", ",")))</f>
        <v>12000</v>
      </c>
      <c r="AJ1469" s="7">
        <f>IF(ISBLANK(Data!AJ1469), "", _xlfn.NUMBERVALUE(SUBSTITUTE(Data!AJ1469, ".", ",")))</f>
        <v>12000</v>
      </c>
      <c r="AK1469" s="7" t="str">
        <f>IF(ISBLANK(Data!AK1469), "", _xlfn.NUMBERVALUE(SUBSTITUTE(Data!AK1469, ".", ",")))</f>
        <v/>
      </c>
      <c r="AL1469">
        <f>IF(ISBLANK(Data!AL1469), "", Data!AL1469)</f>
        <v>0</v>
      </c>
      <c r="AM1469" s="15">
        <f>Table2[[#This Row],[DATE_IN]]-Table2[[#This Row],[DATE_OUT]]</f>
        <v>6</v>
      </c>
      <c r="AN1469" s="7" t="str">
        <f>IF(MID(RIGHT(Table2[[#This Row],[ADDR3]],3),1,1)=",",RIGHT(Table2[[#This Row],[ADDR3]],2),"")</f>
        <v/>
      </c>
      <c r="AO1469" s="7" t="str">
        <f>MID(Table2[[#This Row],[RES]],11,2)</f>
        <v>AU</v>
      </c>
      <c r="AP1469" s="7">
        <f>_xlfn.XLOOKUP(AG1469,Table3[CURRENCY],Table3[CONVERSION RATE],0)*Table2[[#This Row],[ORIGINAL PRICE]]</f>
        <v>3338.7</v>
      </c>
      <c r="AQ1469" s="7">
        <f>_xlfn.XLOOKUP(AG1469,Table3[CURRENCY],Table3[CONVERSION RATE],0)*Table2[[#This Row],[ORIGINAL PREPAYMENT]]</f>
        <v>0</v>
      </c>
      <c r="AR1469" s="7"/>
      <c r="AS1469" s="15"/>
    </row>
    <row r="1470" spans="1:45" x14ac:dyDescent="0.25">
      <c r="A1470" t="str">
        <f>IF(ISBLANK(Data!A1470), "", Data!A1470)</f>
        <v>B</v>
      </c>
      <c r="B1470" s="2" cm="1">
        <f t="array" ref="B1470">IF(ISBLANK(Data!B1470), "", DATE(2000 + RIGHT(Data!B1470, 2), _xlfn.SWITCH(MID(Data!B1470, 3, 3), "JAN", 1, "FEB", 2, "MAR", 3, "APR", 4, "MAY", 5, "JUN", 6, "JUL", 7, "AUG", 8, "SEP", 9, "OCT", 10, "NOV", 11, "DEC", 12), LEFT(Data!B1470, 2)))</f>
        <v>45483</v>
      </c>
      <c r="C1470" t="str">
        <f>IF(ISBLANK(Data!C1470), "", Data!C1470)</f>
        <v>0571-1862-GB-2</v>
      </c>
      <c r="D1470" t="str">
        <f>IF(ISBLANK(Data!D1470), "", Data!D1470)</f>
        <v>QF809V</v>
      </c>
      <c r="E1470" t="str">
        <f>IF(ISBLANK(Data!E1470), "", Data!E1470)</f>
        <v>TOS</v>
      </c>
      <c r="F1470" s="2" cm="1">
        <f t="array" ref="F1470">IF(ISBLANK(Data!F1470), "", DATE(2000 + RIGHT(Data!F1470, 2), _xlfn.SWITCH(MID(Data!F1470, 3, 3), "JAN", 1, "FEB", 2, "MAR", 3, "APR", 4, "MAY", 5, "JUN", 6, "JUL", 7, "AUG", 8, "SEP", 9, "OCT", 10, "NOV", 11, "DEC", 12), LEFT(Data!F1470, 2)))</f>
        <v>45636</v>
      </c>
      <c r="G1470" t="str">
        <f>IF(ISBLANK(Data!G1470), "", Data!G1470)</f>
        <v>TUE</v>
      </c>
      <c r="H1470" t="str">
        <f>IF(ISBLANK(Data!H1470), "", Data!H1470)</f>
        <v>EZ8229</v>
      </c>
      <c r="I1470" t="str">
        <f>IF(ISBLANK(Data!I1470), "", Data!I1470)</f>
        <v>B</v>
      </c>
      <c r="J1470" t="str">
        <f>IF(ISBLANK(Data!J1470), "", Data!J1470)</f>
        <v>TOS</v>
      </c>
      <c r="K1470" s="2" cm="1">
        <f t="array" ref="K1470">IF(ISBLANK(Data!K1470), "", DATE(2000 + RIGHT(Data!K1470, 2), _xlfn.SWITCH(MID(Data!K1470, 3, 3), "JAN", 1, "FEB", 2, "MAR", 3, "APR", 4, "MAY", 5, "JUN", 6, "JUL", 7, "AUG", 8, "SEP", 9, "OCT", 10, "NOV", 11, "DEC", 12), LEFT(Data!K1470, 2)))</f>
        <v>45643</v>
      </c>
      <c r="L1470" t="str">
        <f>IF(ISBLANK(Data!L1470), "", Data!L1470)</f>
        <v>TUE</v>
      </c>
      <c r="M1470" t="str">
        <f>IF(ISBLANK(Data!M1470), "", Data!M1470)</f>
        <v>CADDY,DAVID</v>
      </c>
      <c r="N1470" t="str">
        <f>IF(ISBLANK(Data!N1470), "", Data!N1470)</f>
        <v>MK</v>
      </c>
      <c r="O1470" s="2" cm="1">
        <f t="array" ref="O1470">IF(ISBLANK(Data!O1470), "", DATE(2000 + RIGHT(Data!O1470, 2), _xlfn.SWITCH(MID(Data!O1470, 3, 3), "JAN", 1, "FEB", 2, "MAR", 3, "APR", 4, "MAY", 5, "JUN", 6, "JUL", 7, "AUG", 8, "SEP", 9, "OCT", 10, "NOV", 11, "DEC", 12), LEFT(Data!O1470, 2)))</f>
        <v>70860</v>
      </c>
      <c r="P1470" t="str">
        <f>IF(ISBLANK(Data!P1470), "", Data!P1470)</f>
        <v>1XX1</v>
      </c>
      <c r="Q1470" t="str">
        <f>IF(ISBLANK(Data!Q1470), "", Data!Q1470)</f>
        <v>723648322</v>
      </c>
      <c r="R1470" t="str">
        <f>IF(ISBLANK(Data!R1470), "", Data!R1470)</f>
        <v>BU868102210002TE72364832</v>
      </c>
      <c r="S1470" t="str">
        <f>IF(ISBLANK(Data!S1470), "", Data!S1470)</f>
        <v>CH</v>
      </c>
      <c r="T1470" s="1" t="str">
        <f>IF(ISBLANK(Data!T1470),"",(Data!T1470))</f>
        <v/>
      </c>
      <c r="U1470" t="str">
        <f>IF(ISBLANK(Data!U1470), "", Data!U1470)</f>
        <v/>
      </c>
      <c r="V1470" t="str">
        <f>IF(ISBLANK(Data!V1470), "", Data!V1470)</f>
        <v/>
      </c>
      <c r="W1470" t="str">
        <f>IF(ISBLANK(Data!W1470), "", Data!W1470)</f>
        <v/>
      </c>
      <c r="X1470" t="str">
        <f>IF(ISBLANK(Data!X1470), "", Data!X1470)</f>
        <v/>
      </c>
      <c r="Y1470" t="str">
        <f>IF(ISBLANK(Data!Y1470), "", Data!Y1470)</f>
        <v/>
      </c>
      <c r="Z1470" t="str">
        <f>IF(ISBLANK(Data!Z1470), "", Data!Z1470)</f>
        <v>T/0060992E/P/YS</v>
      </c>
      <c r="AA1470" t="str">
        <f>IF(ISBLANK(Data!AA1470), "", Data!AA1470)</f>
        <v>+44-7912794284</v>
      </c>
      <c r="AB1470" t="str">
        <f>IF(ISBLANK(Data!AB1470), "", Data!AB1470)</f>
        <v/>
      </c>
      <c r="AC1470" t="str">
        <f>IF(ISBLANK(Data!AC1470), "", Data!AC1470)</f>
        <v>B042900</v>
      </c>
      <c r="AD1470" t="str">
        <f>IF(ISBLANK(Data!AD1470), "", Data!AD1470)</f>
        <v/>
      </c>
      <c r="AE1470" t="str">
        <f>IF(ISBLANK(Data!AE1470), "", Data!AE1470)</f>
        <v/>
      </c>
      <c r="AF1470" s="7">
        <f>IF(ISBLANK(Data!AF1470), 0, _xlfn.NUMBERVALUE(SUBSTITUTE(Data!AF1470, ".", ",")))</f>
        <v>257.97000000000003</v>
      </c>
      <c r="AG1470" t="str">
        <f>IF(ISBLANK(Data!AG1470), "", Data!AG1470)</f>
        <v>UKL</v>
      </c>
      <c r="AH1470" s="6">
        <f>IF(ISBLANK(Data!AH1470), 0, _xlfn.NUMBERVALUE(SUBSTITUTE(Data!AH1470, ".", ",")))</f>
        <v>256.56</v>
      </c>
      <c r="AI1470" s="7">
        <f>IF(ISBLANK(Data!AI1470), "", _xlfn.NUMBERVALUE(SUBSTITUTE(Data!AI1470, ".", ",")))</f>
        <v>12000</v>
      </c>
      <c r="AJ1470" s="7">
        <f>IF(ISBLANK(Data!AJ1470), "", _xlfn.NUMBERVALUE(SUBSTITUTE(Data!AJ1470, ".", ",")))</f>
        <v>12000</v>
      </c>
      <c r="AK1470" s="7" t="str">
        <f>IF(ISBLANK(Data!AK1470), "", _xlfn.NUMBERVALUE(SUBSTITUTE(Data!AK1470, ".", ",")))</f>
        <v/>
      </c>
      <c r="AL1470">
        <f>IF(ISBLANK(Data!AL1470), "", Data!AL1470)</f>
        <v>0</v>
      </c>
      <c r="AM1470" s="15">
        <f>Table2[[#This Row],[DATE_IN]]-Table2[[#This Row],[DATE_OUT]]</f>
        <v>7</v>
      </c>
      <c r="AN1470" s="7" t="str">
        <f>IF(MID(RIGHT(Table2[[#This Row],[ADDR3]],3),1,1)=",",RIGHT(Table2[[#This Row],[ADDR3]],2),"")</f>
        <v/>
      </c>
      <c r="AO1470" s="7" t="str">
        <f>MID(Table2[[#This Row],[RES]],11,2)</f>
        <v>GB</v>
      </c>
      <c r="AP1470" s="7">
        <f>_xlfn.XLOOKUP(AG1470,Table3[CURRENCY],Table3[CONVERSION RATE],0)*Table2[[#This Row],[ORIGINAL PRICE]]</f>
        <v>3655.98</v>
      </c>
      <c r="AQ1470" s="7">
        <f>_xlfn.XLOOKUP(AG1470,Table3[CURRENCY],Table3[CONVERSION RATE],0)*Table2[[#This Row],[ORIGINAL PREPAYMENT]]</f>
        <v>3676.0725000000002</v>
      </c>
      <c r="AR1470" s="7"/>
      <c r="AS1470" s="15"/>
    </row>
    <row r="1471" spans="1:45" x14ac:dyDescent="0.25">
      <c r="A1471" t="str">
        <f>IF(ISBLANK(Data!A1471), "", Data!A1471)</f>
        <v>B</v>
      </c>
      <c r="B1471" s="2" cm="1">
        <f t="array" ref="B1471">IF(ISBLANK(Data!B1471), "", DATE(2000 + RIGHT(Data!B1471, 2), _xlfn.SWITCH(MID(Data!B1471, 3, 3), "JAN", 1, "FEB", 2, "MAR", 3, "APR", 4, "MAY", 5, "JUN", 6, "JUL", 7, "AUG", 8, "SEP", 9, "OCT", 10, "NOV", 11, "DEC", 12), LEFT(Data!B1471, 2)))</f>
        <v>45329</v>
      </c>
      <c r="C1471" t="str">
        <f>IF(ISBLANK(Data!C1471), "", Data!C1471)</f>
        <v>4642-3566-ES-0</v>
      </c>
      <c r="D1471" t="str">
        <f>IF(ISBLANK(Data!D1471), "", Data!D1471)</f>
        <v>QF810V</v>
      </c>
      <c r="E1471" t="str">
        <f>IF(ISBLANK(Data!E1471), "", Data!E1471)</f>
        <v>TOS</v>
      </c>
      <c r="F1471" s="2" cm="1">
        <f t="array" ref="F1471">IF(ISBLANK(Data!F1471), "", DATE(2000 + RIGHT(Data!F1471, 2), _xlfn.SWITCH(MID(Data!F1471, 3, 3), "JAN", 1, "FEB", 2, "MAR", 3, "APR", 4, "MAY", 5, "JUN", 6, "JUL", 7, "AUG", 8, "SEP", 9, "OCT", 10, "NOV", 11, "DEC", 12), LEFT(Data!F1471, 2)))</f>
        <v>45636</v>
      </c>
      <c r="G1471" t="str">
        <f>IF(ISBLANK(Data!G1471), "", Data!G1471)</f>
        <v>TUE</v>
      </c>
      <c r="H1471" t="str">
        <f>IF(ISBLANK(Data!H1471), "", Data!H1471)</f>
        <v>DY328</v>
      </c>
      <c r="I1471" t="str">
        <f>IF(ISBLANK(Data!I1471), "", Data!I1471)</f>
        <v>B</v>
      </c>
      <c r="J1471" t="str">
        <f>IF(ISBLANK(Data!J1471), "", Data!J1471)</f>
        <v>TOS</v>
      </c>
      <c r="K1471" s="2" cm="1">
        <f t="array" ref="K1471">IF(ISBLANK(Data!K1471), "", DATE(2000 + RIGHT(Data!K1471, 2), _xlfn.SWITCH(MID(Data!K1471, 3, 3), "JAN", 1, "FEB", 2, "MAR", 3, "APR", 4, "MAY", 5, "JUN", 6, "JUL", 7, "AUG", 8, "SEP", 9, "OCT", 10, "NOV", 11, "DEC", 12), LEFT(Data!K1471, 2)))</f>
        <v>45642</v>
      </c>
      <c r="L1471" t="str">
        <f>IF(ISBLANK(Data!L1471), "", Data!L1471)</f>
        <v>MON</v>
      </c>
      <c r="M1471" t="str">
        <f>IF(ISBLANK(Data!M1471), "", Data!M1471)</f>
        <v>HURTADO LINARES,JAVIER</v>
      </c>
      <c r="N1471" t="str">
        <f>IF(ISBLANK(Data!N1471), "", Data!N1471)</f>
        <v>LI</v>
      </c>
      <c r="O1471" s="2" cm="1">
        <f t="array" ref="O1471">IF(ISBLANK(Data!O1471), "", DATE(2000 + RIGHT(Data!O1471, 2), _xlfn.SWITCH(MID(Data!O1471, 3, 3), "JAN", 1, "FEB", 2, "MAR", 3, "APR", 4, "MAY", 5, "JUN", 6, "JUL", 7, "AUG", 8, "SEP", 9, "OCT", 10, "NOV", 11, "DEC", 12), LEFT(Data!O1471, 2)))</f>
        <v>70860</v>
      </c>
      <c r="P1471" t="str">
        <f>IF(ISBLANK(Data!P1471), "", Data!P1471)</f>
        <v>1XX1</v>
      </c>
      <c r="Q1471" t="str">
        <f>IF(ISBLANK(Data!Q1471), "", Data!Q1471)</f>
        <v>675043885</v>
      </c>
      <c r="R1471" t="str">
        <f>IF(ISBLANK(Data!R1471), "", Data!R1471)</f>
        <v>BU868102220001TE67504388</v>
      </c>
      <c r="S1471" t="str">
        <f>IF(ISBLANK(Data!S1471), "", Data!S1471)</f>
        <v>CH</v>
      </c>
      <c r="T1471" s="1" t="str">
        <f>IF(ISBLANK(Data!T1471),"",(Data!T1471))</f>
        <v/>
      </c>
      <c r="U1471" t="str">
        <f>IF(ISBLANK(Data!U1471), "", Data!U1471)</f>
        <v/>
      </c>
      <c r="V1471" t="str">
        <f>IF(ISBLANK(Data!V1471), "", Data!V1471)</f>
        <v/>
      </c>
      <c r="W1471" t="str">
        <f>IF(ISBLANK(Data!W1471), "", Data!W1471)</f>
        <v/>
      </c>
      <c r="X1471" t="str">
        <f>IF(ISBLANK(Data!X1471), "", Data!X1471)</f>
        <v/>
      </c>
      <c r="Y1471" t="str">
        <f>IF(ISBLANK(Data!Y1471), "", Data!Y1471)</f>
        <v/>
      </c>
      <c r="Z1471" t="str">
        <f>IF(ISBLANK(Data!Z1471), "", Data!Z1471)</f>
        <v>T/0061003E/P/YS</v>
      </c>
      <c r="AA1471" t="str">
        <f>IF(ISBLANK(Data!AA1471), "", Data!AA1471)</f>
        <v>667902260</v>
      </c>
      <c r="AB1471" t="str">
        <f>IF(ISBLANK(Data!AB1471), "", Data!AB1471)</f>
        <v/>
      </c>
      <c r="AC1471" t="str">
        <f>IF(ISBLANK(Data!AC1471), "", Data!AC1471)</f>
        <v>L184400</v>
      </c>
      <c r="AD1471" t="str">
        <f>IF(ISBLANK(Data!AD1471), "", Data!AD1471)</f>
        <v/>
      </c>
      <c r="AE1471" t="str">
        <f>IF(ISBLANK(Data!AE1471), "", Data!AE1471)</f>
        <v/>
      </c>
      <c r="AF1471" s="7">
        <f>IF(ISBLANK(Data!AF1471), 0, _xlfn.NUMBERVALUE(SUBSTITUTE(Data!AF1471, ".", ",")))</f>
        <v>267.77999999999997</v>
      </c>
      <c r="AG1471" t="str">
        <f>IF(ISBLANK(Data!AG1471), "", Data!AG1471)</f>
        <v>EUR</v>
      </c>
      <c r="AH1471" s="6">
        <f>IF(ISBLANK(Data!AH1471), 0, _xlfn.NUMBERVALUE(SUBSTITUTE(Data!AH1471, ".", ",")))</f>
        <v>296.77999999999997</v>
      </c>
      <c r="AI1471" s="7">
        <f>IF(ISBLANK(Data!AI1471), "", _xlfn.NUMBERVALUE(SUBSTITUTE(Data!AI1471, ".", ",")))</f>
        <v>12000</v>
      </c>
      <c r="AJ1471" s="7">
        <f>IF(ISBLANK(Data!AJ1471), "", _xlfn.NUMBERVALUE(SUBSTITUTE(Data!AJ1471, ".", ",")))</f>
        <v>12000</v>
      </c>
      <c r="AK1471" s="7" t="str">
        <f>IF(ISBLANK(Data!AK1471), "", _xlfn.NUMBERVALUE(SUBSTITUTE(Data!AK1471, ".", ",")))</f>
        <v/>
      </c>
      <c r="AL1471">
        <f>IF(ISBLANK(Data!AL1471), "", Data!AL1471)</f>
        <v>0</v>
      </c>
      <c r="AM1471" s="15">
        <f>Table2[[#This Row],[DATE_IN]]-Table2[[#This Row],[DATE_OUT]]</f>
        <v>6</v>
      </c>
      <c r="AN1471" s="7" t="str">
        <f>IF(MID(RIGHT(Table2[[#This Row],[ADDR3]],3),1,1)=",",RIGHT(Table2[[#This Row],[ADDR3]],2),"")</f>
        <v/>
      </c>
      <c r="AO1471" s="7" t="str">
        <f>MID(Table2[[#This Row],[RES]],11,2)</f>
        <v>ES</v>
      </c>
      <c r="AP1471" s="7">
        <f>_xlfn.XLOOKUP(AG1471,Table3[CURRENCY],Table3[CONVERSION RATE],0)*Table2[[#This Row],[ORIGINAL PRICE]]</f>
        <v>3552.4566</v>
      </c>
      <c r="AQ1471" s="7">
        <f>_xlfn.XLOOKUP(AG1471,Table3[CURRENCY],Table3[CONVERSION RATE],0)*Table2[[#This Row],[ORIGINAL PREPAYMENT]]</f>
        <v>3205.3265999999999</v>
      </c>
      <c r="AR1471" s="7"/>
      <c r="AS1471" s="15"/>
    </row>
    <row r="1472" spans="1:45" x14ac:dyDescent="0.25">
      <c r="A1472" t="str">
        <f>IF(ISBLANK(Data!A1472), "", Data!A1472)</f>
        <v>B</v>
      </c>
      <c r="B1472" s="2" cm="1">
        <f t="array" ref="B1472">IF(ISBLANK(Data!B1472), "", DATE(2000 + RIGHT(Data!B1472, 2), _xlfn.SWITCH(MID(Data!B1472, 3, 3), "JAN", 1, "FEB", 2, "MAR", 3, "APR", 4, "MAY", 5, "JUN", 6, "JUL", 7, "AUG", 8, "SEP", 9, "OCT", 10, "NOV", 11, "DEC", 12), LEFT(Data!B1472, 2)))</f>
        <v>45297</v>
      </c>
      <c r="C1472" t="str">
        <f>IF(ISBLANK(Data!C1472), "", Data!C1472)</f>
        <v>4444-0858-GB-0</v>
      </c>
      <c r="D1472" t="str">
        <f>IF(ISBLANK(Data!D1472), "", Data!D1472)</f>
        <v>QE492W</v>
      </c>
      <c r="E1472" t="str">
        <f>IF(ISBLANK(Data!E1472), "", Data!E1472)</f>
        <v>TOS</v>
      </c>
      <c r="F1472" s="2" cm="1">
        <f t="array" ref="F1472">IF(ISBLANK(Data!F1472), "", DATE(2000 + RIGHT(Data!F1472, 2), _xlfn.SWITCH(MID(Data!F1472, 3, 3), "JAN", 1, "FEB", 2, "MAR", 3, "APR", 4, "MAY", 5, "JUN", 6, "JUL", 7, "AUG", 8, "SEP", 9, "OCT", 10, "NOV", 11, "DEC", 12), LEFT(Data!F1472, 2)))</f>
        <v>45637</v>
      </c>
      <c r="G1472" t="str">
        <f>IF(ISBLANK(Data!G1472), "", Data!G1472)</f>
        <v>WED</v>
      </c>
      <c r="H1472" t="str">
        <f>IF(ISBLANK(Data!H1472), "", Data!H1472)</f>
        <v>WI</v>
      </c>
      <c r="I1472" t="str">
        <f>IF(ISBLANK(Data!I1472), "", Data!I1472)</f>
        <v>H</v>
      </c>
      <c r="J1472" t="str">
        <f>IF(ISBLANK(Data!J1472), "", Data!J1472)</f>
        <v>TOS</v>
      </c>
      <c r="K1472" s="2" cm="1">
        <f t="array" ref="K1472">IF(ISBLANK(Data!K1472), "", DATE(2000 + RIGHT(Data!K1472, 2), _xlfn.SWITCH(MID(Data!K1472, 3, 3), "JAN", 1, "FEB", 2, "MAR", 3, "APR", 4, "MAY", 5, "JUN", 6, "JUL", 7, "AUG", 8, "SEP", 9, "OCT", 10, "NOV", 11, "DEC", 12), LEFT(Data!K1472, 2)))</f>
        <v>45640</v>
      </c>
      <c r="L1472" t="str">
        <f>IF(ISBLANK(Data!L1472), "", Data!L1472)</f>
        <v>SAT</v>
      </c>
      <c r="M1472" t="str">
        <f>IF(ISBLANK(Data!M1472), "", Data!M1472)</f>
        <v>ATKINSON,BEN ATKINSON</v>
      </c>
      <c r="N1472" t="str">
        <f>IF(ISBLANK(Data!N1472), "", Data!N1472)</f>
        <v>JU</v>
      </c>
      <c r="O1472" s="2" t="str" cm="1">
        <f t="array" ref="O1472">IF(ISBLANK(Data!O1472), "", DATE(2000 + RIGHT(Data!O1472, 2), _xlfn.SWITCH(MID(Data!O1472, 3, 3), "JAN", 1, "FEB", 2, "MAR", 3, "APR", 4, "MAY", 5, "JUN", 6, "JUL", 7, "AUG", 8, "SEP", 9, "OCT", 10, "NOV", 11, "DEC", 12), LEFT(Data!O1472, 2)))</f>
        <v/>
      </c>
      <c r="P1472" t="str">
        <f>IF(ISBLANK(Data!P1472), "", Data!P1472)</f>
        <v>1XX1</v>
      </c>
      <c r="Q1472" t="str">
        <f>IF(ISBLANK(Data!Q1472), "", Data!Q1472)</f>
        <v>NO843349100</v>
      </c>
      <c r="R1472" t="str">
        <f>IF(ISBLANK(Data!R1472), "", Data!R1472)</f>
        <v>BU873140010000TE84334910</v>
      </c>
      <c r="S1472" t="str">
        <f>IF(ISBLANK(Data!S1472), "", Data!S1472)</f>
        <v>CH</v>
      </c>
      <c r="T1472" s="1" t="str">
        <f>IF(ISBLANK(Data!T1472),"",(Data!T1472))</f>
        <v/>
      </c>
      <c r="U1472" t="str">
        <f>IF(ISBLANK(Data!U1472), "", Data!U1472)</f>
        <v/>
      </c>
      <c r="V1472" t="str">
        <f>IF(ISBLANK(Data!V1472), "", Data!V1472)</f>
        <v/>
      </c>
      <c r="W1472" t="str">
        <f>IF(ISBLANK(Data!W1472), "", Data!W1472)</f>
        <v/>
      </c>
      <c r="X1472" t="str">
        <f>IF(ISBLANK(Data!X1472), "", Data!X1472)</f>
        <v/>
      </c>
      <c r="Y1472" t="str">
        <f>IF(ISBLANK(Data!Y1472), "", Data!Y1472)</f>
        <v/>
      </c>
      <c r="Z1472" t="str">
        <f>IF(ISBLANK(Data!Z1472), "", Data!Z1472)</f>
        <v>T/0017135D/P/KU</v>
      </c>
      <c r="AA1472" t="str">
        <f>IF(ISBLANK(Data!AA1472), "", Data!AA1472)</f>
        <v>7946814358</v>
      </c>
      <c r="AB1472" t="str">
        <f>IF(ISBLANK(Data!AB1472), "", Data!AB1472)</f>
        <v/>
      </c>
      <c r="AC1472" t="str">
        <f>IF(ISBLANK(Data!AC1472), "", Data!AC1472)</f>
        <v>L180700</v>
      </c>
      <c r="AD1472" t="str">
        <f>IF(ISBLANK(Data!AD1472), "", Data!AD1472)</f>
        <v/>
      </c>
      <c r="AE1472" t="str">
        <f>IF(ISBLANK(Data!AE1472), "", Data!AE1472)</f>
        <v/>
      </c>
      <c r="AF1472" s="7">
        <f>IF(ISBLANK(Data!AF1472), 0, _xlfn.NUMBERVALUE(SUBSTITUTE(Data!AF1472, ".", ",")))</f>
        <v>208.06</v>
      </c>
      <c r="AG1472" t="str">
        <f>IF(ISBLANK(Data!AG1472), "", Data!AG1472)</f>
        <v>UKL</v>
      </c>
      <c r="AH1472" s="6">
        <f>IF(ISBLANK(Data!AH1472), 0, _xlfn.NUMBERVALUE(SUBSTITUTE(Data!AH1472, ".", ",")))</f>
        <v>222.36</v>
      </c>
      <c r="AI1472" s="7">
        <f>IF(ISBLANK(Data!AI1472), "", _xlfn.NUMBERVALUE(SUBSTITUTE(Data!AI1472, ".", ",")))</f>
        <v>12000</v>
      </c>
      <c r="AJ1472" s="7">
        <f>IF(ISBLANK(Data!AJ1472), "", _xlfn.NUMBERVALUE(SUBSTITUTE(Data!AJ1472, ".", ",")))</f>
        <v>12000</v>
      </c>
      <c r="AK1472" s="7" t="str">
        <f>IF(ISBLANK(Data!AK1472), "", _xlfn.NUMBERVALUE(SUBSTITUTE(Data!AK1472, ".", ",")))</f>
        <v/>
      </c>
      <c r="AL1472">
        <f>IF(ISBLANK(Data!AL1472), "", Data!AL1472)</f>
        <v>0</v>
      </c>
      <c r="AM1472" s="15">
        <f>Table2[[#This Row],[DATE_IN]]-Table2[[#This Row],[DATE_OUT]]</f>
        <v>3</v>
      </c>
      <c r="AN1472" s="7" t="str">
        <f>IF(MID(RIGHT(Table2[[#This Row],[ADDR3]],3),1,1)=",",RIGHT(Table2[[#This Row],[ADDR3]],2),"")</f>
        <v/>
      </c>
      <c r="AO1472" s="7" t="str">
        <f>MID(Table2[[#This Row],[RES]],11,2)</f>
        <v>GB</v>
      </c>
      <c r="AP1472" s="7">
        <f>_xlfn.XLOOKUP(AG1472,Table3[CURRENCY],Table3[CONVERSION RATE],0)*Table2[[#This Row],[ORIGINAL PRICE]]</f>
        <v>3168.63</v>
      </c>
      <c r="AQ1472" s="7">
        <f>_xlfn.XLOOKUP(AG1472,Table3[CURRENCY],Table3[CONVERSION RATE],0)*Table2[[#This Row],[ORIGINAL PREPAYMENT]]</f>
        <v>2964.855</v>
      </c>
      <c r="AR1472" s="7"/>
      <c r="AS1472" s="15"/>
    </row>
    <row r="1473" spans="1:45" x14ac:dyDescent="0.25">
      <c r="A1473" t="str">
        <f>IF(ISBLANK(Data!A1473), "", Data!A1473)</f>
        <v>B</v>
      </c>
      <c r="B1473" s="2" cm="1">
        <f t="array" ref="B1473">IF(ISBLANK(Data!B1473), "", DATE(2000 + RIGHT(Data!B1473, 2), _xlfn.SWITCH(MID(Data!B1473, 3, 3), "JAN", 1, "FEB", 2, "MAR", 3, "APR", 4, "MAY", 5, "JUN", 6, "JUL", 7, "AUG", 8, "SEP", 9, "OCT", 10, "NOV", 11, "DEC", 12), LEFT(Data!B1473, 2)))</f>
        <v>45377</v>
      </c>
      <c r="C1473" t="str">
        <f>IF(ISBLANK(Data!C1473), "", Data!C1473)</f>
        <v>4932-3724-AU-2</v>
      </c>
      <c r="D1473" t="str">
        <f>IF(ISBLANK(Data!D1473), "", Data!D1473)</f>
        <v>QE495W</v>
      </c>
      <c r="E1473" t="str">
        <f>IF(ISBLANK(Data!E1473), "", Data!E1473)</f>
        <v>TOS</v>
      </c>
      <c r="F1473" s="2" cm="1">
        <f t="array" ref="F1473">IF(ISBLANK(Data!F1473), "", DATE(2000 + RIGHT(Data!F1473, 2), _xlfn.SWITCH(MID(Data!F1473, 3, 3), "JAN", 1, "FEB", 2, "MAR", 3, "APR", 4, "MAY", 5, "JUN", 6, "JUL", 7, "AUG", 8, "SEP", 9, "OCT", 10, "NOV", 11, "DEC", 12), LEFT(Data!F1473, 2)))</f>
        <v>45638</v>
      </c>
      <c r="G1473" t="str">
        <f>IF(ISBLANK(Data!G1473), "", Data!G1473)</f>
        <v>THU</v>
      </c>
      <c r="H1473" t="str">
        <f>IF(ISBLANK(Data!H1473), "", Data!H1473)</f>
        <v>DY1125</v>
      </c>
      <c r="I1473" t="str">
        <f>IF(ISBLANK(Data!I1473), "", Data!I1473)</f>
        <v>H</v>
      </c>
      <c r="J1473" t="str">
        <f>IF(ISBLANK(Data!J1473), "", Data!J1473)</f>
        <v>TOS</v>
      </c>
      <c r="K1473" s="2" cm="1">
        <f t="array" ref="K1473">IF(ISBLANK(Data!K1473), "", DATE(2000 + RIGHT(Data!K1473, 2), _xlfn.SWITCH(MID(Data!K1473, 3, 3), "JAN", 1, "FEB", 2, "MAR", 3, "APR", 4, "MAY", 5, "JUN", 6, "JUL", 7, "AUG", 8, "SEP", 9, "OCT", 10, "NOV", 11, "DEC", 12), LEFT(Data!K1473, 2)))</f>
        <v>45645</v>
      </c>
      <c r="L1473" t="str">
        <f>IF(ISBLANK(Data!L1473), "", Data!L1473)</f>
        <v>THU</v>
      </c>
      <c r="M1473" t="str">
        <f>IF(ISBLANK(Data!M1473), "", Data!M1473)</f>
        <v>HENDRICKS,WARREN</v>
      </c>
      <c r="N1473" t="str">
        <f>IF(ISBLANK(Data!N1473), "", Data!N1473)</f>
        <v>LV</v>
      </c>
      <c r="O1473" s="2" t="str" cm="1">
        <f t="array" ref="O1473">IF(ISBLANK(Data!O1473), "", DATE(2000 + RIGHT(Data!O1473, 2), _xlfn.SWITCH(MID(Data!O1473, 3, 3), "JAN", 1, "FEB", 2, "MAR", 3, "APR", 4, "MAY", 5, "JUN", 6, "JUL", 7, "AUG", 8, "SEP", 9, "OCT", 10, "NOV", 11, "DEC", 12), LEFT(Data!O1473, 2)))</f>
        <v/>
      </c>
      <c r="P1473" t="str">
        <f>IF(ISBLANK(Data!P1473), "", Data!P1473)</f>
        <v>1XX1</v>
      </c>
      <c r="Q1473" t="str">
        <f>IF(ISBLANK(Data!Q1473), "", Data!Q1473)</f>
        <v>NO340482760</v>
      </c>
      <c r="R1473" t="str">
        <f>IF(ISBLANK(Data!R1473), "", Data!R1473)</f>
        <v>BU873140040007TE34048276</v>
      </c>
      <c r="S1473" t="str">
        <f>IF(ISBLANK(Data!S1473), "", Data!S1473)</f>
        <v>CH</v>
      </c>
      <c r="T1473" s="1" t="str">
        <f>IF(ISBLANK(Data!T1473),"",(Data!T1473))</f>
        <v/>
      </c>
      <c r="U1473" t="str">
        <f>IF(ISBLANK(Data!U1473), "", Data!U1473)</f>
        <v/>
      </c>
      <c r="V1473" t="str">
        <f>IF(ISBLANK(Data!V1473), "", Data!V1473)</f>
        <v/>
      </c>
      <c r="W1473" t="str">
        <f>IF(ISBLANK(Data!W1473), "", Data!W1473)</f>
        <v/>
      </c>
      <c r="X1473" t="str">
        <f>IF(ISBLANK(Data!X1473), "", Data!X1473)</f>
        <v/>
      </c>
      <c r="Y1473" t="str">
        <f>IF(ISBLANK(Data!Y1473), "", Data!Y1473)</f>
        <v/>
      </c>
      <c r="Z1473" t="str">
        <f>IF(ISBLANK(Data!Z1473), "", Data!Z1473)</f>
        <v>T/0017161D/P/KU</v>
      </c>
      <c r="AA1473" t="str">
        <f>IF(ISBLANK(Data!AA1473), "", Data!AA1473)</f>
        <v>610406402462</v>
      </c>
      <c r="AB1473" t="str">
        <f>IF(ISBLANK(Data!AB1473), "", Data!AB1473)</f>
        <v/>
      </c>
      <c r="AC1473" t="str">
        <f>IF(ISBLANK(Data!AC1473), "", Data!AC1473)</f>
        <v>L197400</v>
      </c>
      <c r="AD1473" t="str">
        <f>IF(ISBLANK(Data!AD1473), "", Data!AD1473)</f>
        <v/>
      </c>
      <c r="AE1473" t="str">
        <f>IF(ISBLANK(Data!AE1473), "", Data!AE1473)</f>
        <v/>
      </c>
      <c r="AF1473" s="7">
        <f>IF(ISBLANK(Data!AF1473), 0, _xlfn.NUMBERVALUE(SUBSTITUTE(Data!AF1473, ".", ",")))</f>
        <v>4414.5</v>
      </c>
      <c r="AG1473" t="str">
        <f>IF(ISBLANK(Data!AG1473), "", Data!AG1473)</f>
        <v>NKR</v>
      </c>
      <c r="AH1473" s="6">
        <f>IF(ISBLANK(Data!AH1473), 0, _xlfn.NUMBERVALUE(SUBSTITUTE(Data!AH1473, ".", ",")))</f>
        <v>4764.5</v>
      </c>
      <c r="AI1473" s="7">
        <f>IF(ISBLANK(Data!AI1473), "", _xlfn.NUMBERVALUE(SUBSTITUTE(Data!AI1473, ".", ",")))</f>
        <v>12000</v>
      </c>
      <c r="AJ1473" s="7">
        <f>IF(ISBLANK(Data!AJ1473), "", _xlfn.NUMBERVALUE(SUBSTITUTE(Data!AJ1473, ".", ",")))</f>
        <v>12000</v>
      </c>
      <c r="AK1473" s="7" t="str">
        <f>IF(ISBLANK(Data!AK1473), "", _xlfn.NUMBERVALUE(SUBSTITUTE(Data!AK1473, ".", ",")))</f>
        <v/>
      </c>
      <c r="AL1473">
        <f>IF(ISBLANK(Data!AL1473), "", Data!AL1473)</f>
        <v>0</v>
      </c>
      <c r="AM1473" s="15">
        <f>Table2[[#This Row],[DATE_IN]]-Table2[[#This Row],[DATE_OUT]]</f>
        <v>7</v>
      </c>
      <c r="AN1473" s="7" t="str">
        <f>IF(MID(RIGHT(Table2[[#This Row],[ADDR3]],3),1,1)=",",RIGHT(Table2[[#This Row],[ADDR3]],2),"")</f>
        <v/>
      </c>
      <c r="AO1473" s="7" t="str">
        <f>MID(Table2[[#This Row],[RES]],11,2)</f>
        <v>AU</v>
      </c>
      <c r="AP1473" s="7">
        <f>_xlfn.XLOOKUP(AG1473,Table3[CURRENCY],Table3[CONVERSION RATE],0)*Table2[[#This Row],[ORIGINAL PRICE]]</f>
        <v>4764.5</v>
      </c>
      <c r="AQ1473" s="7">
        <f>_xlfn.XLOOKUP(AG1473,Table3[CURRENCY],Table3[CONVERSION RATE],0)*Table2[[#This Row],[ORIGINAL PREPAYMENT]]</f>
        <v>4414.5</v>
      </c>
      <c r="AR1473" s="7"/>
      <c r="AS1473" s="15"/>
    </row>
    <row r="1474" spans="1:45" x14ac:dyDescent="0.25">
      <c r="A1474" t="str">
        <f>IF(ISBLANK(Data!A1474), "", Data!A1474)</f>
        <v>B</v>
      </c>
      <c r="B1474" s="2" cm="1">
        <f t="array" ref="B1474">IF(ISBLANK(Data!B1474), "", DATE(2000 + RIGHT(Data!B1474, 2), _xlfn.SWITCH(MID(Data!B1474, 3, 3), "JAN", 1, "FEB", 2, "MAR", 3, "APR", 4, "MAY", 5, "JUN", 6, "JUL", 7, "AUG", 8, "SEP", 9, "OCT", 10, "NOV", 11, "DEC", 12), LEFT(Data!B1474, 2)))</f>
        <v>45409</v>
      </c>
      <c r="C1474" t="str">
        <f>IF(ISBLANK(Data!C1474), "", Data!C1474)</f>
        <v>0127-8218-GB-4</v>
      </c>
      <c r="D1474" t="str">
        <f>IF(ISBLANK(Data!D1474), "", Data!D1474)</f>
        <v/>
      </c>
      <c r="E1474" t="str">
        <f>IF(ISBLANK(Data!E1474), "", Data!E1474)</f>
        <v>TOS</v>
      </c>
      <c r="F1474" s="2" cm="1">
        <f t="array" ref="F1474">IF(ISBLANK(Data!F1474), "", DATE(2000 + RIGHT(Data!F1474, 2), _xlfn.SWITCH(MID(Data!F1474, 3, 3), "JAN", 1, "FEB", 2, "MAR", 3, "APR", 4, "MAY", 5, "JUN", 6, "JUL", 7, "AUG", 8, "SEP", 9, "OCT", 10, "NOV", 11, "DEC", 12), LEFT(Data!F1474, 2)))</f>
        <v>45639</v>
      </c>
      <c r="G1474" t="str">
        <f>IF(ISBLANK(Data!G1474), "", Data!G1474)</f>
        <v>FRI</v>
      </c>
      <c r="H1474" t="str">
        <f>IF(ISBLANK(Data!H1474), "", Data!H1474)</f>
        <v/>
      </c>
      <c r="I1474" t="str">
        <f>IF(ISBLANK(Data!I1474), "", Data!I1474)</f>
        <v>M</v>
      </c>
      <c r="J1474" t="str">
        <f>IF(ISBLANK(Data!J1474), "", Data!J1474)</f>
        <v>TOS</v>
      </c>
      <c r="K1474" s="2" cm="1">
        <f t="array" ref="K1474">IF(ISBLANK(Data!K1474), "", DATE(2000 + RIGHT(Data!K1474, 2), _xlfn.SWITCH(MID(Data!K1474, 3, 3), "JAN", 1, "FEB", 2, "MAR", 3, "APR", 4, "MAY", 5, "JUN", 6, "JUL", 7, "AUG", 8, "SEP", 9, "OCT", 10, "NOV", 11, "DEC", 12), LEFT(Data!K1474, 2)))</f>
        <v>45650</v>
      </c>
      <c r="L1474" t="str">
        <f>IF(ISBLANK(Data!L1474), "", Data!L1474)</f>
        <v>TUE</v>
      </c>
      <c r="M1474" t="str">
        <f>IF(ISBLANK(Data!M1474), "", Data!M1474)</f>
        <v>LU,YOURONG,MR</v>
      </c>
      <c r="N1474" t="str">
        <f>IF(ISBLANK(Data!N1474), "", Data!N1474)</f>
        <v>NX</v>
      </c>
      <c r="O1474" s="2" cm="1">
        <f t="array" ref="O1474">IF(ISBLANK(Data!O1474), "", DATE(2000 + RIGHT(Data!O1474, 2), _xlfn.SWITCH(MID(Data!O1474, 3, 3), "JAN", 1, "FEB", 2, "MAR", 3, "APR", 4, "MAY", 5, "JUN", 6, "JUL", 7, "AUG", 8, "SEP", 9, "OCT", 10, "NOV", 11, "DEC", 12), LEFT(Data!O1474, 2)))</f>
        <v>38145</v>
      </c>
      <c r="P1474" t="str">
        <f>IF(ISBLANK(Data!P1474), "", Data!P1474)</f>
        <v>1001</v>
      </c>
      <c r="Q1474" t="str">
        <f>IF(ISBLANK(Data!Q1474), "", Data!Q1474)</f>
        <v/>
      </c>
      <c r="R1474" t="str">
        <f>IF(ISBLANK(Data!R1474), "", Data!R1474)</f>
        <v>CX492181XXXXXX1410</v>
      </c>
      <c r="S1474" t="str">
        <f>IF(ISBLANK(Data!S1474), "", Data!S1474)</f>
        <v>CV</v>
      </c>
      <c r="T1474" s="1" t="str">
        <f>IF(ISBLANK(Data!T1474),"",(Data!T1474))</f>
        <v>09/26</v>
      </c>
      <c r="U1474" t="str">
        <f>IF(ISBLANK(Data!U1474), "", Data!U1474)</f>
        <v/>
      </c>
      <c r="V1474" t="str">
        <f>IF(ISBLANK(Data!V1474), "", Data!V1474)</f>
        <v>PENTONVILLE ROAD 200</v>
      </c>
      <c r="W1474" t="str">
        <f>IF(ISBLANK(Data!W1474), "", Data!W1474)</f>
        <v/>
      </c>
      <c r="X1474" t="str">
        <f>IF(ISBLANK(Data!X1474), "", Data!X1474)</f>
        <v>LONDON N19JP,GB</v>
      </c>
      <c r="Y1474" t="str">
        <f>IF(ISBLANK(Data!Y1474), "", Data!Y1474)</f>
        <v>CNXX320683200406070012</v>
      </c>
      <c r="Z1474" t="str">
        <f>IF(ISBLANK(Data!Z1474), "", Data!Z1474)</f>
        <v>T/0036923D/P/N5</v>
      </c>
      <c r="AA1474" t="str">
        <f>IF(ISBLANK(Data!AA1474), "", Data!AA1474)</f>
        <v>+44-7709968925</v>
      </c>
      <c r="AB1474" t="str">
        <f>IF(ISBLANK(Data!AB1474), "", Data!AB1474)</f>
        <v>OCI/</v>
      </c>
      <c r="AC1474" t="str">
        <f>IF(ISBLANK(Data!AC1474), "", Data!AC1474)</f>
        <v/>
      </c>
      <c r="AD1474" t="str">
        <f>IF(ISBLANK(Data!AD1474), "", Data!AD1474)</f>
        <v/>
      </c>
      <c r="AE1474" t="str">
        <f>IF(ISBLANK(Data!AE1474), "", Data!AE1474)</f>
        <v/>
      </c>
      <c r="AF1474" s="7">
        <f>IF(ISBLANK(Data!AF1474), 0, _xlfn.NUMBERVALUE(SUBSTITUTE(Data!AF1474, ".", ",")))</f>
        <v>0</v>
      </c>
      <c r="AG1474" t="str">
        <f>IF(ISBLANK(Data!AG1474), "", Data!AG1474)</f>
        <v>UKL</v>
      </c>
      <c r="AH1474" s="6">
        <f>IF(ISBLANK(Data!AH1474), 0, _xlfn.NUMBERVALUE(SUBSTITUTE(Data!AH1474, ".", ",")))</f>
        <v>1448.31</v>
      </c>
      <c r="AI1474" s="7">
        <f>IF(ISBLANK(Data!AI1474), "", _xlfn.NUMBERVALUE(SUBSTITUTE(Data!AI1474, ".", ",")))</f>
        <v>20000</v>
      </c>
      <c r="AJ1474" s="7">
        <f>IF(ISBLANK(Data!AJ1474), "", _xlfn.NUMBERVALUE(SUBSTITUTE(Data!AJ1474, ".", ",")))</f>
        <v>20000</v>
      </c>
      <c r="AK1474" s="7" t="str">
        <f>IF(ISBLANK(Data!AK1474), "", _xlfn.NUMBERVALUE(SUBSTITUTE(Data!AK1474, ".", ",")))</f>
        <v/>
      </c>
      <c r="AL1474">
        <f>IF(ISBLANK(Data!AL1474), "", Data!AL1474)</f>
        <v>0</v>
      </c>
      <c r="AM1474" s="15">
        <f>Table2[[#This Row],[DATE_IN]]-Table2[[#This Row],[DATE_OUT]]</f>
        <v>11</v>
      </c>
      <c r="AN1474" s="7" t="str">
        <f>IF(MID(RIGHT(Table2[[#This Row],[ADDR3]],3),1,1)=",",RIGHT(Table2[[#This Row],[ADDR3]],2),"")</f>
        <v>GB</v>
      </c>
      <c r="AO1474" s="7" t="str">
        <f>MID(Table2[[#This Row],[RES]],11,2)</f>
        <v>GB</v>
      </c>
      <c r="AP1474" s="7">
        <f>_xlfn.XLOOKUP(AG1474,Table3[CURRENCY],Table3[CONVERSION RATE],0)*Table2[[#This Row],[ORIGINAL PRICE]]</f>
        <v>20638.4175</v>
      </c>
      <c r="AQ1474" s="7">
        <f>_xlfn.XLOOKUP(AG1474,Table3[CURRENCY],Table3[CONVERSION RATE],0)*Table2[[#This Row],[ORIGINAL PREPAYMENT]]</f>
        <v>0</v>
      </c>
      <c r="AR1474" s="7"/>
      <c r="AS1474" s="15"/>
    </row>
    <row r="1475" spans="1:45" x14ac:dyDescent="0.25">
      <c r="A1475" t="str">
        <f>IF(ISBLANK(Data!A1475), "", Data!A1475)</f>
        <v>B</v>
      </c>
      <c r="B1475" s="2" cm="1">
        <f t="array" ref="B1475">IF(ISBLANK(Data!B1475), "", DATE(2000 + RIGHT(Data!B1475, 2), _xlfn.SWITCH(MID(Data!B1475, 3, 3), "JAN", 1, "FEB", 2, "MAR", 3, "APR", 4, "MAY", 5, "JUN", 6, "JUL", 7, "AUG", 8, "SEP", 9, "OCT", 10, "NOV", 11, "DEC", 12), LEFT(Data!B1475, 2)))</f>
        <v>45416</v>
      </c>
      <c r="C1475" t="str">
        <f>IF(ISBLANK(Data!C1475), "", Data!C1475)</f>
        <v>0169-8608-GB-2</v>
      </c>
      <c r="D1475" t="str">
        <f>IF(ISBLANK(Data!D1475), "", Data!D1475)</f>
        <v/>
      </c>
      <c r="E1475" t="str">
        <f>IF(ISBLANK(Data!E1475), "", Data!E1475)</f>
        <v>TOS</v>
      </c>
      <c r="F1475" s="2" cm="1">
        <f t="array" ref="F1475">IF(ISBLANK(Data!F1475), "", DATE(2000 + RIGHT(Data!F1475, 2), _xlfn.SWITCH(MID(Data!F1475, 3, 3), "JAN", 1, "FEB", 2, "MAR", 3, "APR", 4, "MAY", 5, "JUN", 6, "JUL", 7, "AUG", 8, "SEP", 9, "OCT", 10, "NOV", 11, "DEC", 12), LEFT(Data!F1475, 2)))</f>
        <v>45639</v>
      </c>
      <c r="G1475" t="str">
        <f>IF(ISBLANK(Data!G1475), "", Data!G1475)</f>
        <v>FRI</v>
      </c>
      <c r="H1475" t="str">
        <f>IF(ISBLANK(Data!H1475), "", Data!H1475)</f>
        <v/>
      </c>
      <c r="I1475" t="str">
        <f>IF(ISBLANK(Data!I1475), "", Data!I1475)</f>
        <v>M</v>
      </c>
      <c r="J1475" t="str">
        <f>IF(ISBLANK(Data!J1475), "", Data!J1475)</f>
        <v>TOS</v>
      </c>
      <c r="K1475" s="2" cm="1">
        <f t="array" ref="K1475">IF(ISBLANK(Data!K1475), "", DATE(2000 + RIGHT(Data!K1475, 2), _xlfn.SWITCH(MID(Data!K1475, 3, 3), "JAN", 1, "FEB", 2, "MAR", 3, "APR", 4, "MAY", 5, "JUN", 6, "JUL", 7, "AUG", 8, "SEP", 9, "OCT", 10, "NOV", 11, "DEC", 12), LEFT(Data!K1475, 2)))</f>
        <v>45650</v>
      </c>
      <c r="L1475" t="str">
        <f>IF(ISBLANK(Data!L1475), "", Data!L1475)</f>
        <v>TUE</v>
      </c>
      <c r="M1475" t="str">
        <f>IF(ISBLANK(Data!M1475), "", Data!M1475)</f>
        <v>ZHENG,DINGHAO,MR</v>
      </c>
      <c r="N1475" t="str">
        <f>IF(ISBLANK(Data!N1475), "", Data!N1475)</f>
        <v>NX</v>
      </c>
      <c r="O1475" s="2" cm="1">
        <f t="array" ref="O1475">IF(ISBLANK(Data!O1475), "", DATE(2000 + RIGHT(Data!O1475, 2), _xlfn.SWITCH(MID(Data!O1475, 3, 3), "JAN", 1, "FEB", 2, "MAR", 3, "APR", 4, "MAY", 5, "JUN", 6, "JUL", 7, "AUG", 8, "SEP", 9, "OCT", 10, "NOV", 11, "DEC", 12), LEFT(Data!O1475, 2)))</f>
        <v>37848</v>
      </c>
      <c r="P1475" t="str">
        <f>IF(ISBLANK(Data!P1475), "", Data!P1475)</f>
        <v>1XX1</v>
      </c>
      <c r="Q1475" t="str">
        <f>IF(ISBLANK(Data!Q1475), "", Data!Q1475)</f>
        <v/>
      </c>
      <c r="R1475" t="str">
        <f>IF(ISBLANK(Data!R1475), "", Data!R1475)</f>
        <v>CX465950XXXXXX3560</v>
      </c>
      <c r="S1475" t="str">
        <f>IF(ISBLANK(Data!S1475), "", Data!S1475)</f>
        <v>CV</v>
      </c>
      <c r="T1475" s="1" t="str">
        <f>IF(ISBLANK(Data!T1475),"",(Data!T1475))</f>
        <v>09/27</v>
      </c>
      <c r="U1475" t="str">
        <f>IF(ISBLANK(Data!U1475), "", Data!U1475)</f>
        <v/>
      </c>
      <c r="V1475" t="str">
        <f>IF(ISBLANK(Data!V1475), "", Data!V1475)</f>
        <v>CHAPTER KINGS CROSS</v>
      </c>
      <c r="W1475" t="str">
        <f>IF(ISBLANK(Data!W1475), "", Data!W1475)</f>
        <v/>
      </c>
      <c r="X1475" t="str">
        <f>IF(ISBLANK(Data!X1475), "", Data!X1475)</f>
        <v>LONDON N19JP               ,GB</v>
      </c>
      <c r="Y1475" t="str">
        <f>IF(ISBLANK(Data!Y1475), "", Data!Y1475)</f>
        <v/>
      </c>
      <c r="Z1475" t="str">
        <f>IF(ISBLANK(Data!Z1475), "", Data!Z1475)</f>
        <v>T/0036923D/P/N5</v>
      </c>
      <c r="AA1475" t="str">
        <f>IF(ISBLANK(Data!AA1475), "", Data!AA1475)</f>
        <v>+44-7831383142</v>
      </c>
      <c r="AB1475" t="str">
        <f>IF(ISBLANK(Data!AB1475), "", Data!AB1475)</f>
        <v/>
      </c>
      <c r="AC1475" t="str">
        <f>IF(ISBLANK(Data!AC1475), "", Data!AC1475)</f>
        <v/>
      </c>
      <c r="AD1475" t="str">
        <f>IF(ISBLANK(Data!AD1475), "", Data!AD1475)</f>
        <v/>
      </c>
      <c r="AE1475" t="str">
        <f>IF(ISBLANK(Data!AE1475), "", Data!AE1475)</f>
        <v/>
      </c>
      <c r="AF1475" s="7">
        <f>IF(ISBLANK(Data!AF1475), 0, _xlfn.NUMBERVALUE(SUBSTITUTE(Data!AF1475, ".", ",")))</f>
        <v>0</v>
      </c>
      <c r="AG1475" t="str">
        <f>IF(ISBLANK(Data!AG1475), "", Data!AG1475)</f>
        <v>UKL</v>
      </c>
      <c r="AH1475" s="6">
        <f>IF(ISBLANK(Data!AH1475), 0, _xlfn.NUMBERVALUE(SUBSTITUTE(Data!AH1475, ".", ",")))</f>
        <v>1448.31</v>
      </c>
      <c r="AI1475" s="7">
        <f>IF(ISBLANK(Data!AI1475), "", _xlfn.NUMBERVALUE(SUBSTITUTE(Data!AI1475, ".", ",")))</f>
        <v>20000</v>
      </c>
      <c r="AJ1475" s="7">
        <f>IF(ISBLANK(Data!AJ1475), "", _xlfn.NUMBERVALUE(SUBSTITUTE(Data!AJ1475, ".", ",")))</f>
        <v>20000</v>
      </c>
      <c r="AK1475" s="7" t="str">
        <f>IF(ISBLANK(Data!AK1475), "", _xlfn.NUMBERVALUE(SUBSTITUTE(Data!AK1475, ".", ",")))</f>
        <v/>
      </c>
      <c r="AL1475">
        <f>IF(ISBLANK(Data!AL1475), "", Data!AL1475)</f>
        <v>0</v>
      </c>
      <c r="AM1475" s="15">
        <f>Table2[[#This Row],[DATE_IN]]-Table2[[#This Row],[DATE_OUT]]</f>
        <v>11</v>
      </c>
      <c r="AN1475" s="7" t="str">
        <f>IF(MID(RIGHT(Table2[[#This Row],[ADDR3]],3),1,1)=",",RIGHT(Table2[[#This Row],[ADDR3]],2),"")</f>
        <v>GB</v>
      </c>
      <c r="AO1475" s="7" t="str">
        <f>MID(Table2[[#This Row],[RES]],11,2)</f>
        <v>GB</v>
      </c>
      <c r="AP1475" s="7">
        <f>_xlfn.XLOOKUP(AG1475,Table3[CURRENCY],Table3[CONVERSION RATE],0)*Table2[[#This Row],[ORIGINAL PRICE]]</f>
        <v>20638.4175</v>
      </c>
      <c r="AQ1475" s="7">
        <f>_xlfn.XLOOKUP(AG1475,Table3[CURRENCY],Table3[CONVERSION RATE],0)*Table2[[#This Row],[ORIGINAL PREPAYMENT]]</f>
        <v>0</v>
      </c>
      <c r="AR1475" s="7"/>
      <c r="AS1475" s="15"/>
    </row>
    <row r="1476" spans="1:45" x14ac:dyDescent="0.25">
      <c r="A1476" t="str">
        <f>IF(ISBLANK(Data!A1476), "", Data!A1476)</f>
        <v>B</v>
      </c>
      <c r="B1476" s="2" cm="1">
        <f t="array" ref="B1476">IF(ISBLANK(Data!B1476), "", DATE(2000 + RIGHT(Data!B1476, 2), _xlfn.SWITCH(MID(Data!B1476, 3, 3), "JAN", 1, "FEB", 2, "MAR", 3, "APR", 4, "MAY", 5, "JUN", 6, "JUL", 7, "AUG", 8, "SEP", 9, "OCT", 10, "NOV", 11, "DEC", 12), LEFT(Data!B1476, 2)))</f>
        <v>45429</v>
      </c>
      <c r="C1476" t="str">
        <f>IF(ISBLANK(Data!C1476), "", Data!C1476)</f>
        <v>0254-6320-GB-0</v>
      </c>
      <c r="D1476" t="str">
        <f>IF(ISBLANK(Data!D1476), "", Data!D1476)</f>
        <v/>
      </c>
      <c r="E1476" t="str">
        <f>IF(ISBLANK(Data!E1476), "", Data!E1476)</f>
        <v>TOS</v>
      </c>
      <c r="F1476" s="2" cm="1">
        <f t="array" ref="F1476">IF(ISBLANK(Data!F1476), "", DATE(2000 + RIGHT(Data!F1476, 2), _xlfn.SWITCH(MID(Data!F1476, 3, 3), "JAN", 1, "FEB", 2, "MAR", 3, "APR", 4, "MAY", 5, "JUN", 6, "JUL", 7, "AUG", 8, "SEP", 9, "OCT", 10, "NOV", 11, "DEC", 12), LEFT(Data!F1476, 2)))</f>
        <v>45639</v>
      </c>
      <c r="G1476" t="str">
        <f>IF(ISBLANK(Data!G1476), "", Data!G1476)</f>
        <v>FRI</v>
      </c>
      <c r="H1476" t="str">
        <f>IF(ISBLANK(Data!H1476), "", Data!H1476)</f>
        <v/>
      </c>
      <c r="I1476" t="str">
        <f>IF(ISBLANK(Data!I1476), "", Data!I1476)</f>
        <v>E</v>
      </c>
      <c r="J1476" t="str">
        <f>IF(ISBLANK(Data!J1476), "", Data!J1476)</f>
        <v>TOS</v>
      </c>
      <c r="K1476" s="2" cm="1">
        <f t="array" ref="K1476">IF(ISBLANK(Data!K1476), "", DATE(2000 + RIGHT(Data!K1476, 2), _xlfn.SWITCH(MID(Data!K1476, 3, 3), "JAN", 1, "FEB", 2, "MAR", 3, "APR", 4, "MAY", 5, "JUN", 6, "JUL", 7, "AUG", 8, "SEP", 9, "OCT", 10, "NOV", 11, "DEC", 12), LEFT(Data!K1476, 2)))</f>
        <v>45650</v>
      </c>
      <c r="L1476" t="str">
        <f>IF(ISBLANK(Data!L1476), "", Data!L1476)</f>
        <v>TUE</v>
      </c>
      <c r="M1476" t="str">
        <f>IF(ISBLANK(Data!M1476), "", Data!M1476)</f>
        <v>LU,YOURONG,MR</v>
      </c>
      <c r="N1476" t="str">
        <f>IF(ISBLANK(Data!N1476), "", Data!N1476)</f>
        <v>NX</v>
      </c>
      <c r="O1476" s="2" cm="1">
        <f t="array" ref="O1476">IF(ISBLANK(Data!O1476), "", DATE(2000 + RIGHT(Data!O1476, 2), _xlfn.SWITCH(MID(Data!O1476, 3, 3), "JAN", 1, "FEB", 2, "MAR", 3, "APR", 4, "MAY", 5, "JUN", 6, "JUL", 7, "AUG", 8, "SEP", 9, "OCT", 10, "NOV", 11, "DEC", 12), LEFT(Data!O1476, 2)))</f>
        <v>38145</v>
      </c>
      <c r="P1476" t="str">
        <f>IF(ISBLANK(Data!P1476), "", Data!P1476)</f>
        <v>1XX1</v>
      </c>
      <c r="Q1476" t="str">
        <f>IF(ISBLANK(Data!Q1476), "", Data!Q1476)</f>
        <v/>
      </c>
      <c r="R1476" t="str">
        <f>IF(ISBLANK(Data!R1476), "", Data!R1476)</f>
        <v>CX492181XXXXXX1410</v>
      </c>
      <c r="S1476" t="str">
        <f>IF(ISBLANK(Data!S1476), "", Data!S1476)</f>
        <v>CV</v>
      </c>
      <c r="T1476" s="1" t="str">
        <f>IF(ISBLANK(Data!T1476),"",(Data!T1476))</f>
        <v>09/26</v>
      </c>
      <c r="U1476" t="str">
        <f>IF(ISBLANK(Data!U1476), "", Data!U1476)</f>
        <v/>
      </c>
      <c r="V1476" t="str">
        <f>IF(ISBLANK(Data!V1476), "", Data!V1476)</f>
        <v>200 PENTONVILLE ROAD</v>
      </c>
      <c r="W1476" t="str">
        <f>IF(ISBLANK(Data!W1476), "", Data!W1476)</f>
        <v/>
      </c>
      <c r="X1476" t="str">
        <f>IF(ISBLANK(Data!X1476), "", Data!X1476)</f>
        <v>LONDON N19JP               ,GB</v>
      </c>
      <c r="Y1476" t="str">
        <f>IF(ISBLANK(Data!Y1476), "", Data!Y1476)</f>
        <v/>
      </c>
      <c r="Z1476" t="str">
        <f>IF(ISBLANK(Data!Z1476), "", Data!Z1476)</f>
        <v>T/0036923D/P/N5</v>
      </c>
      <c r="AA1476" t="str">
        <f>IF(ISBLANK(Data!AA1476), "", Data!AA1476)</f>
        <v>+44-7709968925</v>
      </c>
      <c r="AB1476" t="str">
        <f>IF(ISBLANK(Data!AB1476), "", Data!AB1476)</f>
        <v/>
      </c>
      <c r="AC1476" t="str">
        <f>IF(ISBLANK(Data!AC1476), "", Data!AC1476)</f>
        <v/>
      </c>
      <c r="AD1476" t="str">
        <f>IF(ISBLANK(Data!AD1476), "", Data!AD1476)</f>
        <v/>
      </c>
      <c r="AE1476" t="str">
        <f>IF(ISBLANK(Data!AE1476), "", Data!AE1476)</f>
        <v/>
      </c>
      <c r="AF1476" s="7">
        <f>IF(ISBLANK(Data!AF1476), 0, _xlfn.NUMBERVALUE(SUBSTITUTE(Data!AF1476, ".", ",")))</f>
        <v>0</v>
      </c>
      <c r="AG1476" t="str">
        <f>IF(ISBLANK(Data!AG1476), "", Data!AG1476)</f>
        <v>UKL</v>
      </c>
      <c r="AH1476" s="6">
        <f>IF(ISBLANK(Data!AH1476), 0, _xlfn.NUMBERVALUE(SUBSTITUTE(Data!AH1476, ".", ",")))</f>
        <v>783.15</v>
      </c>
      <c r="AI1476" s="7">
        <f>IF(ISBLANK(Data!AI1476), "", _xlfn.NUMBERVALUE(SUBSTITUTE(Data!AI1476, ".", ",")))</f>
        <v>12000</v>
      </c>
      <c r="AJ1476" s="7">
        <f>IF(ISBLANK(Data!AJ1476), "", _xlfn.NUMBERVALUE(SUBSTITUTE(Data!AJ1476, ".", ",")))</f>
        <v>12000</v>
      </c>
      <c r="AK1476" s="7" t="str">
        <f>IF(ISBLANK(Data!AK1476), "", _xlfn.NUMBERVALUE(SUBSTITUTE(Data!AK1476, ".", ",")))</f>
        <v/>
      </c>
      <c r="AL1476">
        <f>IF(ISBLANK(Data!AL1476), "", Data!AL1476)</f>
        <v>0</v>
      </c>
      <c r="AM1476" s="15">
        <f>Table2[[#This Row],[DATE_IN]]-Table2[[#This Row],[DATE_OUT]]</f>
        <v>11</v>
      </c>
      <c r="AN1476" s="7" t="str">
        <f>IF(MID(RIGHT(Table2[[#This Row],[ADDR3]],3),1,1)=",",RIGHT(Table2[[#This Row],[ADDR3]],2),"")</f>
        <v>GB</v>
      </c>
      <c r="AO1476" s="7" t="str">
        <f>MID(Table2[[#This Row],[RES]],11,2)</f>
        <v>GB</v>
      </c>
      <c r="AP1476" s="7">
        <f>_xlfn.XLOOKUP(AG1476,Table3[CURRENCY],Table3[CONVERSION RATE],0)*Table2[[#This Row],[ORIGINAL PRICE]]</f>
        <v>11159.887499999999</v>
      </c>
      <c r="AQ1476" s="7">
        <f>_xlfn.XLOOKUP(AG1476,Table3[CURRENCY],Table3[CONVERSION RATE],0)*Table2[[#This Row],[ORIGINAL PREPAYMENT]]</f>
        <v>0</v>
      </c>
      <c r="AR1476" s="7"/>
      <c r="AS1476" s="15"/>
    </row>
    <row r="1477" spans="1:45" x14ac:dyDescent="0.25">
      <c r="A1477" t="str">
        <f>IF(ISBLANK(Data!A1477), "", Data!A1477)</f>
        <v>B</v>
      </c>
      <c r="B1477" s="2" cm="1">
        <f t="array" ref="B1477">IF(ISBLANK(Data!B1477), "", DATE(2000 + RIGHT(Data!B1477, 2), _xlfn.SWITCH(MID(Data!B1477, 3, 3), "JAN", 1, "FEB", 2, "MAR", 3, "APR", 4, "MAY", 5, "JUN", 6, "JUL", 7, "AUG", 8, "SEP", 9, "OCT", 10, "NOV", 11, "DEC", 12), LEFT(Data!B1477, 2)))</f>
        <v>45420</v>
      </c>
      <c r="C1477" t="str">
        <f>IF(ISBLANK(Data!C1477), "", Data!C1477)</f>
        <v>0196-6046-BE-5</v>
      </c>
      <c r="D1477" t="str">
        <f>IF(ISBLANK(Data!D1477), "", Data!D1477)</f>
        <v>QE576Z</v>
      </c>
      <c r="E1477" t="str">
        <f>IF(ISBLANK(Data!E1477), "", Data!E1477)</f>
        <v>TOS</v>
      </c>
      <c r="F1477" s="2" cm="1">
        <f t="array" ref="F1477">IF(ISBLANK(Data!F1477), "", DATE(2000 + RIGHT(Data!F1477, 2), _xlfn.SWITCH(MID(Data!F1477, 3, 3), "JAN", 1, "FEB", 2, "MAR", 3, "APR", 4, "MAY", 5, "JUN", 6, "JUL", 7, "AUG", 8, "SEP", 9, "OCT", 10, "NOV", 11, "DEC", 12), LEFT(Data!F1477, 2)))</f>
        <v>45641</v>
      </c>
      <c r="G1477" t="str">
        <f>IF(ISBLANK(Data!G1477), "", Data!G1477)</f>
        <v>SUN</v>
      </c>
      <c r="H1477" t="str">
        <f>IF(ISBLANK(Data!H1477), "", Data!H1477)</f>
        <v>HV5071</v>
      </c>
      <c r="I1477" t="str">
        <f>IF(ISBLANK(Data!I1477), "", Data!I1477)</f>
        <v>B</v>
      </c>
      <c r="J1477" t="str">
        <f>IF(ISBLANK(Data!J1477), "", Data!J1477)</f>
        <v>TOS</v>
      </c>
      <c r="K1477" s="2" cm="1">
        <f t="array" ref="K1477">IF(ISBLANK(Data!K1477), "", DATE(2000 + RIGHT(Data!K1477, 2), _xlfn.SWITCH(MID(Data!K1477, 3, 3), "JAN", 1, "FEB", 2, "MAR", 3, "APR", 4, "MAY", 5, "JUN", 6, "JUL", 7, "AUG", 8, "SEP", 9, "OCT", 10, "NOV", 11, "DEC", 12), LEFT(Data!K1477, 2)))</f>
        <v>45648</v>
      </c>
      <c r="L1477" t="str">
        <f>IF(ISBLANK(Data!L1477), "", Data!L1477)</f>
        <v>SUN</v>
      </c>
      <c r="M1477" t="str">
        <f>IF(ISBLANK(Data!M1477), "", Data!M1477)</f>
        <v>BUYTAERT,KIM</v>
      </c>
      <c r="N1477" t="str">
        <f>IF(ISBLANK(Data!N1477), "", Data!N1477)</f>
        <v>LI</v>
      </c>
      <c r="O1477" s="2" t="str" cm="1">
        <f t="array" ref="O1477">IF(ISBLANK(Data!O1477), "", DATE(2000 + RIGHT(Data!O1477, 2), _xlfn.SWITCH(MID(Data!O1477, 3, 3), "JAN", 1, "FEB", 2, "MAR", 3, "APR", 4, "MAY", 5, "JUN", 6, "JUL", 7, "AUG", 8, "SEP", 9, "OCT", 10, "NOV", 11, "DEC", 12), LEFT(Data!O1477, 2)))</f>
        <v/>
      </c>
      <c r="P1477" t="str">
        <f>IF(ISBLANK(Data!P1477), "", Data!P1477)</f>
        <v>1XX1</v>
      </c>
      <c r="Q1477" t="str">
        <f>IF(ISBLANK(Data!Q1477), "", Data!Q1477)</f>
        <v>21162557</v>
      </c>
      <c r="R1477" t="str">
        <f>IF(ISBLANK(Data!R1477), "", Data!R1477)</f>
        <v>BU873141860007TE21162557</v>
      </c>
      <c r="S1477" t="str">
        <f>IF(ISBLANK(Data!S1477), "", Data!S1477)</f>
        <v>CH</v>
      </c>
      <c r="T1477" s="1" t="str">
        <f>IF(ISBLANK(Data!T1477),"",(Data!T1477))</f>
        <v/>
      </c>
      <c r="U1477" t="str">
        <f>IF(ISBLANK(Data!U1477), "", Data!U1477)</f>
        <v/>
      </c>
      <c r="V1477" t="str">
        <f>IF(ISBLANK(Data!V1477), "", Data!V1477)</f>
        <v/>
      </c>
      <c r="W1477" t="str">
        <f>IF(ISBLANK(Data!W1477), "", Data!W1477)</f>
        <v/>
      </c>
      <c r="X1477" t="str">
        <f>IF(ISBLANK(Data!X1477), "", Data!X1477)</f>
        <v/>
      </c>
      <c r="Y1477" t="str">
        <f>IF(ISBLANK(Data!Y1477), "", Data!Y1477)</f>
        <v/>
      </c>
      <c r="Z1477" t="str">
        <f>IF(ISBLANK(Data!Z1477), "", Data!Z1477)</f>
        <v>T/0067185D/P/T5</v>
      </c>
      <c r="AA1477" t="str">
        <f>IF(ISBLANK(Data!AA1477), "", Data!AA1477)</f>
        <v>0618343730</v>
      </c>
      <c r="AB1477" t="str">
        <f>IF(ISBLANK(Data!AB1477), "", Data!AB1477)</f>
        <v/>
      </c>
      <c r="AC1477" t="str">
        <f>IF(ISBLANK(Data!AC1477), "", Data!AC1477)</f>
        <v>L196000</v>
      </c>
      <c r="AD1477" t="str">
        <f>IF(ISBLANK(Data!AD1477), "", Data!AD1477)</f>
        <v/>
      </c>
      <c r="AE1477" t="str">
        <f>IF(ISBLANK(Data!AE1477), "", Data!AE1477)</f>
        <v/>
      </c>
      <c r="AF1477" s="7">
        <f>IF(ISBLANK(Data!AF1477), 0, _xlfn.NUMBERVALUE(SUBSTITUTE(Data!AF1477, ".", ",")))</f>
        <v>336.09</v>
      </c>
      <c r="AG1477" t="str">
        <f>IF(ISBLANK(Data!AG1477), "", Data!AG1477)</f>
        <v>EUR</v>
      </c>
      <c r="AH1477" s="6">
        <f>IF(ISBLANK(Data!AH1477), 0, _xlfn.NUMBERVALUE(SUBSTITUTE(Data!AH1477, ".", ",")))</f>
        <v>336.48</v>
      </c>
      <c r="AI1477" s="7">
        <f>IF(ISBLANK(Data!AI1477), "", _xlfn.NUMBERVALUE(SUBSTITUTE(Data!AI1477, ".", ",")))</f>
        <v>12000</v>
      </c>
      <c r="AJ1477" s="7">
        <f>IF(ISBLANK(Data!AJ1477), "", _xlfn.NUMBERVALUE(SUBSTITUTE(Data!AJ1477, ".", ",")))</f>
        <v>12000</v>
      </c>
      <c r="AK1477" s="7" t="str">
        <f>IF(ISBLANK(Data!AK1477), "", _xlfn.NUMBERVALUE(SUBSTITUTE(Data!AK1477, ".", ",")))</f>
        <v/>
      </c>
      <c r="AL1477">
        <f>IF(ISBLANK(Data!AL1477), "", Data!AL1477)</f>
        <v>0</v>
      </c>
      <c r="AM1477" s="15">
        <f>Table2[[#This Row],[DATE_IN]]-Table2[[#This Row],[DATE_OUT]]</f>
        <v>7</v>
      </c>
      <c r="AN1477" s="7" t="str">
        <f>IF(MID(RIGHT(Table2[[#This Row],[ADDR3]],3),1,1)=",",RIGHT(Table2[[#This Row],[ADDR3]],2),"")</f>
        <v/>
      </c>
      <c r="AO1477" s="7" t="str">
        <f>MID(Table2[[#This Row],[RES]],11,2)</f>
        <v>BE</v>
      </c>
      <c r="AP1477" s="7">
        <f>_xlfn.XLOOKUP(AG1477,Table3[CURRENCY],Table3[CONVERSION RATE],0)*Table2[[#This Row],[ORIGINAL PRICE]]</f>
        <v>4027.6656000000003</v>
      </c>
      <c r="AQ1477" s="7">
        <f>_xlfn.XLOOKUP(AG1477,Table3[CURRENCY],Table3[CONVERSION RATE],0)*Table2[[#This Row],[ORIGINAL PREPAYMENT]]</f>
        <v>4022.9973</v>
      </c>
      <c r="AR1477" s="7"/>
      <c r="AS1477" s="15"/>
    </row>
    <row r="1478" spans="1:45" x14ac:dyDescent="0.25">
      <c r="A1478" t="str">
        <f>IF(ISBLANK(Data!A1478), "", Data!A1478)</f>
        <v>B</v>
      </c>
      <c r="B1478" s="2" cm="1">
        <f t="array" ref="B1478">IF(ISBLANK(Data!B1478), "", DATE(2000 + RIGHT(Data!B1478, 2), _xlfn.SWITCH(MID(Data!B1478, 3, 3), "JAN", 1, "FEB", 2, "MAR", 3, "APR", 4, "MAY", 5, "JUN", 6, "JUL", 7, "AUG", 8, "SEP", 9, "OCT", 10, "NOV", 11, "DEC", 12), LEFT(Data!B1478, 2)))</f>
        <v>45489</v>
      </c>
      <c r="C1478" t="str">
        <f>IF(ISBLANK(Data!C1478), "", Data!C1478)</f>
        <v>0610-3188-BE-0</v>
      </c>
      <c r="D1478" t="str">
        <f>IF(ISBLANK(Data!D1478), "", Data!D1478)</f>
        <v>QF810V</v>
      </c>
      <c r="E1478" t="str">
        <f>IF(ISBLANK(Data!E1478), "", Data!E1478)</f>
        <v>TOS</v>
      </c>
      <c r="F1478" s="2" cm="1">
        <f t="array" ref="F1478">IF(ISBLANK(Data!F1478), "", DATE(2000 + RIGHT(Data!F1478, 2), _xlfn.SWITCH(MID(Data!F1478, 3, 3), "JAN", 1, "FEB", 2, "MAR", 3, "APR", 4, "MAY", 5, "JUN", 6, "JUL", 7, "AUG", 8, "SEP", 9, "OCT", 10, "NOV", 11, "DEC", 12), LEFT(Data!F1478, 2)))</f>
        <v>45641</v>
      </c>
      <c r="G1478" t="str">
        <f>IF(ISBLANK(Data!G1478), "", Data!G1478)</f>
        <v>SUN</v>
      </c>
      <c r="H1478" t="str">
        <f>IF(ISBLANK(Data!H1478), "", Data!H1478)</f>
        <v>WI</v>
      </c>
      <c r="I1478" t="str">
        <f>IF(ISBLANK(Data!I1478), "", Data!I1478)</f>
        <v>G</v>
      </c>
      <c r="J1478" t="str">
        <f>IF(ISBLANK(Data!J1478), "", Data!J1478)</f>
        <v>TOS</v>
      </c>
      <c r="K1478" s="2" cm="1">
        <f t="array" ref="K1478">IF(ISBLANK(Data!K1478), "", DATE(2000 + RIGHT(Data!K1478, 2), _xlfn.SWITCH(MID(Data!K1478, 3, 3), "JAN", 1, "FEB", 2, "MAR", 3, "APR", 4, "MAY", 5, "JUN", 6, "JUL", 7, "AUG", 8, "SEP", 9, "OCT", 10, "NOV", 11, "DEC", 12), LEFT(Data!K1478, 2)))</f>
        <v>45647</v>
      </c>
      <c r="L1478" t="str">
        <f>IF(ISBLANK(Data!L1478), "", Data!L1478)</f>
        <v>SAT</v>
      </c>
      <c r="M1478" t="str">
        <f>IF(ISBLANK(Data!M1478), "", Data!M1478)</f>
        <v>SENESAEL,KIMBERLEY</v>
      </c>
      <c r="N1478" t="str">
        <f>IF(ISBLANK(Data!N1478), "", Data!N1478)</f>
        <v>LI</v>
      </c>
      <c r="O1478" s="2" cm="1">
        <f t="array" ref="O1478">IF(ISBLANK(Data!O1478), "", DATE(2000 + RIGHT(Data!O1478, 2), _xlfn.SWITCH(MID(Data!O1478, 3, 3), "JAN", 1, "FEB", 2, "MAR", 3, "APR", 4, "MAY", 5, "JUN", 6, "JUL", 7, "AUG", 8, "SEP", 9, "OCT", 10, "NOV", 11, "DEC", 12), LEFT(Data!O1478, 2)))</f>
        <v>70860</v>
      </c>
      <c r="P1478" t="str">
        <f>IF(ISBLANK(Data!P1478), "", Data!P1478)</f>
        <v>1XX1</v>
      </c>
      <c r="Q1478" t="str">
        <f>IF(ISBLANK(Data!Q1478), "", Data!Q1478)</f>
        <v>798130808</v>
      </c>
      <c r="R1478" t="str">
        <f>IF(ISBLANK(Data!R1478), "", Data!R1478)</f>
        <v>BU868102220001TE79813080</v>
      </c>
      <c r="S1478" t="str">
        <f>IF(ISBLANK(Data!S1478), "", Data!S1478)</f>
        <v>CH</v>
      </c>
      <c r="T1478" s="1" t="str">
        <f>IF(ISBLANK(Data!T1478),"",(Data!T1478))</f>
        <v/>
      </c>
      <c r="U1478" t="str">
        <f>IF(ISBLANK(Data!U1478), "", Data!U1478)</f>
        <v/>
      </c>
      <c r="V1478" t="str">
        <f>IF(ISBLANK(Data!V1478), "", Data!V1478)</f>
        <v/>
      </c>
      <c r="W1478" t="str">
        <f>IF(ISBLANK(Data!W1478), "", Data!W1478)</f>
        <v/>
      </c>
      <c r="X1478" t="str">
        <f>IF(ISBLANK(Data!X1478), "", Data!X1478)</f>
        <v/>
      </c>
      <c r="Y1478" t="str">
        <f>IF(ISBLANK(Data!Y1478), "", Data!Y1478)</f>
        <v/>
      </c>
      <c r="Z1478" t="str">
        <f>IF(ISBLANK(Data!Z1478), "", Data!Z1478)</f>
        <v>T/0061003E/P/YS</v>
      </c>
      <c r="AA1478" t="str">
        <f>IF(ISBLANK(Data!AA1478), "", Data!AA1478)</f>
        <v>+3-2468464768</v>
      </c>
      <c r="AB1478" t="str">
        <f>IF(ISBLANK(Data!AB1478), "", Data!AB1478)</f>
        <v/>
      </c>
      <c r="AC1478" t="str">
        <f>IF(ISBLANK(Data!AC1478), "", Data!AC1478)</f>
        <v>B042900</v>
      </c>
      <c r="AD1478" t="str">
        <f>IF(ISBLANK(Data!AD1478), "", Data!AD1478)</f>
        <v/>
      </c>
      <c r="AE1478" t="str">
        <f>IF(ISBLANK(Data!AE1478), "", Data!AE1478)</f>
        <v/>
      </c>
      <c r="AF1478" s="7">
        <f>IF(ISBLANK(Data!AF1478), 0, _xlfn.NUMBERVALUE(SUBSTITUTE(Data!AF1478, ".", ",")))</f>
        <v>378.69</v>
      </c>
      <c r="AG1478" t="str">
        <f>IF(ISBLANK(Data!AG1478), "", Data!AG1478)</f>
        <v>EUR</v>
      </c>
      <c r="AH1478" s="6">
        <f>IF(ISBLANK(Data!AH1478), 0, _xlfn.NUMBERVALUE(SUBSTITUTE(Data!AH1478, ".", ",")))</f>
        <v>377.41</v>
      </c>
      <c r="AI1478" s="7">
        <f>IF(ISBLANK(Data!AI1478), "", _xlfn.NUMBERVALUE(SUBSTITUTE(Data!AI1478, ".", ",")))</f>
        <v>12000</v>
      </c>
      <c r="AJ1478" s="7">
        <f>IF(ISBLANK(Data!AJ1478), "", _xlfn.NUMBERVALUE(SUBSTITUTE(Data!AJ1478, ".", ",")))</f>
        <v>12000</v>
      </c>
      <c r="AK1478" s="7" t="str">
        <f>IF(ISBLANK(Data!AK1478), "", _xlfn.NUMBERVALUE(SUBSTITUTE(Data!AK1478, ".", ",")))</f>
        <v/>
      </c>
      <c r="AL1478">
        <f>IF(ISBLANK(Data!AL1478), "", Data!AL1478)</f>
        <v>0</v>
      </c>
      <c r="AM1478" s="15">
        <f>Table2[[#This Row],[DATE_IN]]-Table2[[#This Row],[DATE_OUT]]</f>
        <v>6</v>
      </c>
      <c r="AN1478" s="7" t="str">
        <f>IF(MID(RIGHT(Table2[[#This Row],[ADDR3]],3),1,1)=",",RIGHT(Table2[[#This Row],[ADDR3]],2),"")</f>
        <v/>
      </c>
      <c r="AO1478" s="7" t="str">
        <f>MID(Table2[[#This Row],[RES]],11,2)</f>
        <v>BE</v>
      </c>
      <c r="AP1478" s="7">
        <f>_xlfn.XLOOKUP(AG1478,Table3[CURRENCY],Table3[CONVERSION RATE],0)*Table2[[#This Row],[ORIGINAL PRICE]]</f>
        <v>4517.5977000000003</v>
      </c>
      <c r="AQ1478" s="7">
        <f>_xlfn.XLOOKUP(AG1478,Table3[CURRENCY],Table3[CONVERSION RATE],0)*Table2[[#This Row],[ORIGINAL PREPAYMENT]]</f>
        <v>4532.9193000000005</v>
      </c>
      <c r="AR1478" s="7"/>
      <c r="AS1478" s="15"/>
    </row>
    <row r="1479" spans="1:45" x14ac:dyDescent="0.25">
      <c r="A1479" t="str">
        <f>IF(ISBLANK(Data!A1479), "", Data!A1479)</f>
        <v>B</v>
      </c>
      <c r="B1479" s="2" cm="1">
        <f t="array" ref="B1479">IF(ISBLANK(Data!B1479), "", DATE(2000 + RIGHT(Data!B1479, 2), _xlfn.SWITCH(MID(Data!B1479, 3, 3), "JAN", 1, "FEB", 2, "MAR", 3, "APR", 4, "MAY", 5, "JUN", 6, "JUL", 7, "AUG", 8, "SEP", 9, "OCT", 10, "NOV", 11, "DEC", 12), LEFT(Data!B1479, 2)))</f>
        <v>45312</v>
      </c>
      <c r="C1479" t="str">
        <f>IF(ISBLANK(Data!C1479), "", Data!C1479)</f>
        <v>4538-9751-GB-1</v>
      </c>
      <c r="D1479" t="str">
        <f>IF(ISBLANK(Data!D1479), "", Data!D1479)</f>
        <v>QF809V</v>
      </c>
      <c r="E1479" t="str">
        <f>IF(ISBLANK(Data!E1479), "", Data!E1479)</f>
        <v>TOS</v>
      </c>
      <c r="F1479" s="2" cm="1">
        <f t="array" ref="F1479">IF(ISBLANK(Data!F1479), "", DATE(2000 + RIGHT(Data!F1479, 2), _xlfn.SWITCH(MID(Data!F1479, 3, 3), "JAN", 1, "FEB", 2, "MAR", 3, "APR", 4, "MAY", 5, "JUN", 6, "JUL", 7, "AUG", 8, "SEP", 9, "OCT", 10, "NOV", 11, "DEC", 12), LEFT(Data!F1479, 2)))</f>
        <v>45641</v>
      </c>
      <c r="G1479" t="str">
        <f>IF(ISBLANK(Data!G1479), "", Data!G1479)</f>
        <v>SUN</v>
      </c>
      <c r="H1479" t="str">
        <f>IF(ISBLANK(Data!H1479), "", Data!H1479)</f>
        <v>WI</v>
      </c>
      <c r="I1479" t="str">
        <f>IF(ISBLANK(Data!I1479), "", Data!I1479)</f>
        <v>E</v>
      </c>
      <c r="J1479" t="str">
        <f>IF(ISBLANK(Data!J1479), "", Data!J1479)</f>
        <v>TOS</v>
      </c>
      <c r="K1479" s="2" cm="1">
        <f t="array" ref="K1479">IF(ISBLANK(Data!K1479), "", DATE(2000 + RIGHT(Data!K1479, 2), _xlfn.SWITCH(MID(Data!K1479, 3, 3), "JAN", 1, "FEB", 2, "MAR", 3, "APR", 4, "MAY", 5, "JUN", 6, "JUL", 7, "AUG", 8, "SEP", 9, "OCT", 10, "NOV", 11, "DEC", 12), LEFT(Data!K1479, 2)))</f>
        <v>45647</v>
      </c>
      <c r="L1479" t="str">
        <f>IF(ISBLANK(Data!L1479), "", Data!L1479)</f>
        <v>SAT</v>
      </c>
      <c r="M1479" t="str">
        <f>IF(ISBLANK(Data!M1479), "", Data!M1479)</f>
        <v>TRIBE,ROBERT</v>
      </c>
      <c r="N1479" t="str">
        <f>IF(ISBLANK(Data!N1479), "", Data!N1479)</f>
        <v>MK</v>
      </c>
      <c r="O1479" s="2" cm="1">
        <f t="array" ref="O1479">IF(ISBLANK(Data!O1479), "", DATE(2000 + RIGHT(Data!O1479, 2), _xlfn.SWITCH(MID(Data!O1479, 3, 3), "JAN", 1, "FEB", 2, "MAR", 3, "APR", 4, "MAY", 5, "JUN", 6, "JUL", 7, "AUG", 8, "SEP", 9, "OCT", 10, "NOV", 11, "DEC", 12), LEFT(Data!O1479, 2)))</f>
        <v>70860</v>
      </c>
      <c r="P1479" t="str">
        <f>IF(ISBLANK(Data!P1479), "", Data!P1479)</f>
        <v>1XX1</v>
      </c>
      <c r="Q1479" t="str">
        <f>IF(ISBLANK(Data!Q1479), "", Data!Q1479)</f>
        <v>729816177</v>
      </c>
      <c r="R1479" t="str">
        <f>IF(ISBLANK(Data!R1479), "", Data!R1479)</f>
        <v>BU868102210002TE72981617</v>
      </c>
      <c r="S1479" t="str">
        <f>IF(ISBLANK(Data!S1479), "", Data!S1479)</f>
        <v>CH</v>
      </c>
      <c r="T1479" s="1" t="str">
        <f>IF(ISBLANK(Data!T1479),"",(Data!T1479))</f>
        <v/>
      </c>
      <c r="U1479" t="str">
        <f>IF(ISBLANK(Data!U1479), "", Data!U1479)</f>
        <v/>
      </c>
      <c r="V1479" t="str">
        <f>IF(ISBLANK(Data!V1479), "", Data!V1479)</f>
        <v/>
      </c>
      <c r="W1479" t="str">
        <f>IF(ISBLANK(Data!W1479), "", Data!W1479)</f>
        <v/>
      </c>
      <c r="X1479" t="str">
        <f>IF(ISBLANK(Data!X1479), "", Data!X1479)</f>
        <v/>
      </c>
      <c r="Y1479" t="str">
        <f>IF(ISBLANK(Data!Y1479), "", Data!Y1479)</f>
        <v/>
      </c>
      <c r="Z1479" t="str">
        <f>IF(ISBLANK(Data!Z1479), "", Data!Z1479)</f>
        <v>T/0060992E/P/YS</v>
      </c>
      <c r="AA1479" t="str">
        <f>IF(ISBLANK(Data!AA1479), "", Data!AA1479)</f>
        <v>07854094684</v>
      </c>
      <c r="AB1479" t="str">
        <f>IF(ISBLANK(Data!AB1479), "", Data!AB1479)</f>
        <v/>
      </c>
      <c r="AC1479" t="str">
        <f>IF(ISBLANK(Data!AC1479), "", Data!AC1479)</f>
        <v>L184400</v>
      </c>
      <c r="AD1479" t="str">
        <f>IF(ISBLANK(Data!AD1479), "", Data!AD1479)</f>
        <v/>
      </c>
      <c r="AE1479" t="str">
        <f>IF(ISBLANK(Data!AE1479), "", Data!AE1479)</f>
        <v/>
      </c>
      <c r="AF1479" s="7">
        <f>IF(ISBLANK(Data!AF1479), 0, _xlfn.NUMBERVALUE(SUBSTITUTE(Data!AF1479, ".", ",")))</f>
        <v>363.29</v>
      </c>
      <c r="AG1479" t="str">
        <f>IF(ISBLANK(Data!AG1479), "", Data!AG1479)</f>
        <v>UKL</v>
      </c>
      <c r="AH1479" s="6">
        <f>IF(ISBLANK(Data!AH1479), 0, _xlfn.NUMBERVALUE(SUBSTITUTE(Data!AH1479, ".", ",")))</f>
        <v>387.33</v>
      </c>
      <c r="AI1479" s="7">
        <f>IF(ISBLANK(Data!AI1479), "", _xlfn.NUMBERVALUE(SUBSTITUTE(Data!AI1479, ".", ",")))</f>
        <v>12000</v>
      </c>
      <c r="AJ1479" s="7">
        <f>IF(ISBLANK(Data!AJ1479), "", _xlfn.NUMBERVALUE(SUBSTITUTE(Data!AJ1479, ".", ",")))</f>
        <v>12000</v>
      </c>
      <c r="AK1479" s="7" t="str">
        <f>IF(ISBLANK(Data!AK1479), "", _xlfn.NUMBERVALUE(SUBSTITUTE(Data!AK1479, ".", ",")))</f>
        <v/>
      </c>
      <c r="AL1479">
        <f>IF(ISBLANK(Data!AL1479), "", Data!AL1479)</f>
        <v>0</v>
      </c>
      <c r="AM1479" s="15">
        <f>Table2[[#This Row],[DATE_IN]]-Table2[[#This Row],[DATE_OUT]]</f>
        <v>6</v>
      </c>
      <c r="AN1479" s="7" t="str">
        <f>IF(MID(RIGHT(Table2[[#This Row],[ADDR3]],3),1,1)=",",RIGHT(Table2[[#This Row],[ADDR3]],2),"")</f>
        <v/>
      </c>
      <c r="AO1479" s="7" t="str">
        <f>MID(Table2[[#This Row],[RES]],11,2)</f>
        <v>GB</v>
      </c>
      <c r="AP1479" s="7">
        <f>_xlfn.XLOOKUP(AG1479,Table3[CURRENCY],Table3[CONVERSION RATE],0)*Table2[[#This Row],[ORIGINAL PRICE]]</f>
        <v>5519.4524999999994</v>
      </c>
      <c r="AQ1479" s="7">
        <f>_xlfn.XLOOKUP(AG1479,Table3[CURRENCY],Table3[CONVERSION RATE],0)*Table2[[#This Row],[ORIGINAL PREPAYMENT]]</f>
        <v>5176.8825000000006</v>
      </c>
      <c r="AR1479" s="7"/>
      <c r="AS1479" s="15"/>
    </row>
    <row r="1480" spans="1:45" x14ac:dyDescent="0.25">
      <c r="A1480" t="str">
        <f>IF(ISBLANK(Data!A1480), "", Data!A1480)</f>
        <v>B</v>
      </c>
      <c r="B1480" s="2" cm="1">
        <f t="array" ref="B1480">IF(ISBLANK(Data!B1480), "", DATE(2000 + RIGHT(Data!B1480, 2), _xlfn.SWITCH(MID(Data!B1480, 3, 3), "JAN", 1, "FEB", 2, "MAR", 3, "APR", 4, "MAY", 5, "JUN", 6, "JUL", 7, "AUG", 8, "SEP", 9, "OCT", 10, "NOV", 11, "DEC", 12), LEFT(Data!B1480, 2)))</f>
        <v>45426</v>
      </c>
      <c r="C1480" t="str">
        <f>IF(ISBLANK(Data!C1480), "", Data!C1480)</f>
        <v>0231-7104-BE-6</v>
      </c>
      <c r="D1480" t="str">
        <f>IF(ISBLANK(Data!D1480), "", Data!D1480)</f>
        <v/>
      </c>
      <c r="E1480" t="str">
        <f>IF(ISBLANK(Data!E1480), "", Data!E1480)</f>
        <v>TOS</v>
      </c>
      <c r="F1480" s="2" cm="1">
        <f t="array" ref="F1480">IF(ISBLANK(Data!F1480), "", DATE(2000 + RIGHT(Data!F1480, 2), _xlfn.SWITCH(MID(Data!F1480, 3, 3), "JAN", 1, "FEB", 2, "MAR", 3, "APR", 4, "MAY", 5, "JUN", 6, "JUL", 7, "AUG", 8, "SEP", 9, "OCT", 10, "NOV", 11, "DEC", 12), LEFT(Data!F1480, 2)))</f>
        <v>45642</v>
      </c>
      <c r="G1480" t="str">
        <f>IF(ISBLANK(Data!G1480), "", Data!G1480)</f>
        <v>MON</v>
      </c>
      <c r="H1480" t="str">
        <f>IF(ISBLANK(Data!H1480), "", Data!H1480)</f>
        <v/>
      </c>
      <c r="I1480" t="str">
        <f>IF(ISBLANK(Data!I1480), "", Data!I1480)</f>
        <v>B</v>
      </c>
      <c r="J1480" t="str">
        <f>IF(ISBLANK(Data!J1480), "", Data!J1480)</f>
        <v>TOS</v>
      </c>
      <c r="K1480" s="2" cm="1">
        <f t="array" ref="K1480">IF(ISBLANK(Data!K1480), "", DATE(2000 + RIGHT(Data!K1480, 2), _xlfn.SWITCH(MID(Data!K1480, 3, 3), "JAN", 1, "FEB", 2, "MAR", 3, "APR", 4, "MAY", 5, "JUN", 6, "JUL", 7, "AUG", 8, "SEP", 9, "OCT", 10, "NOV", 11, "DEC", 12), LEFT(Data!K1480, 2)))</f>
        <v>45650</v>
      </c>
      <c r="L1480" t="str">
        <f>IF(ISBLANK(Data!L1480), "", Data!L1480)</f>
        <v>TUE</v>
      </c>
      <c r="M1480" t="str">
        <f>IF(ISBLANK(Data!M1480), "", Data!M1480)</f>
        <v>KERCKHOF,STIJN VAN DE</v>
      </c>
      <c r="N1480" t="str">
        <f>IF(ISBLANK(Data!N1480), "", Data!N1480)</f>
        <v>LI</v>
      </c>
      <c r="O1480" s="2" t="str" cm="1">
        <f t="array" ref="O1480">IF(ISBLANK(Data!O1480), "", DATE(2000 + RIGHT(Data!O1480, 2), _xlfn.SWITCH(MID(Data!O1480, 3, 3), "JAN", 1, "FEB", 2, "MAR", 3, "APR", 4, "MAY", 5, "JUN", 6, "JUL", 7, "AUG", 8, "SEP", 9, "OCT", 10, "NOV", 11, "DEC", 12), LEFT(Data!O1480, 2)))</f>
        <v/>
      </c>
      <c r="P1480" t="str">
        <f>IF(ISBLANK(Data!P1480), "", Data!P1480)</f>
        <v>1XX1</v>
      </c>
      <c r="Q1480" t="str">
        <f>IF(ISBLANK(Data!Q1480), "", Data!Q1480)</f>
        <v>71121563/H/7112</v>
      </c>
      <c r="R1480" t="str">
        <f>IF(ISBLANK(Data!R1480), "", Data!R1480)</f>
        <v>BU873142700004TE02317104</v>
      </c>
      <c r="S1480" t="str">
        <f>IF(ISBLANK(Data!S1480), "", Data!S1480)</f>
        <v>CH</v>
      </c>
      <c r="T1480" s="1" t="str">
        <f>IF(ISBLANK(Data!T1480),"",(Data!T1480))</f>
        <v/>
      </c>
      <c r="U1480" t="str">
        <f>IF(ISBLANK(Data!U1480), "", Data!U1480)</f>
        <v/>
      </c>
      <c r="V1480" t="str">
        <f>IF(ISBLANK(Data!V1480), "", Data!V1480)</f>
        <v/>
      </c>
      <c r="W1480" t="str">
        <f>IF(ISBLANK(Data!W1480), "", Data!W1480)</f>
        <v/>
      </c>
      <c r="X1480" t="str">
        <f>IF(ISBLANK(Data!X1480), "", Data!X1480)</f>
        <v/>
      </c>
      <c r="Y1480" t="str">
        <f>IF(ISBLANK(Data!Y1480), "", Data!Y1480)</f>
        <v/>
      </c>
      <c r="Z1480" t="str">
        <f>IF(ISBLANK(Data!Z1480), "", Data!Z1480)</f>
        <v>T/0042092E/P/YB</v>
      </c>
      <c r="AA1480" t="str">
        <f>IF(ISBLANK(Data!AA1480), "", Data!AA1480)</f>
        <v>32-498-663595</v>
      </c>
      <c r="AB1480" t="str">
        <f>IF(ISBLANK(Data!AB1480), "", Data!AB1480)</f>
        <v/>
      </c>
      <c r="AC1480" t="str">
        <f>IF(ISBLANK(Data!AC1480), "", Data!AC1480)</f>
        <v>L165300</v>
      </c>
      <c r="AD1480" t="str">
        <f>IF(ISBLANK(Data!AD1480), "", Data!AD1480)</f>
        <v/>
      </c>
      <c r="AE1480" t="str">
        <f>IF(ISBLANK(Data!AE1480), "", Data!AE1480)</f>
        <v/>
      </c>
      <c r="AF1480" s="7">
        <f>IF(ISBLANK(Data!AF1480), 0, _xlfn.NUMBERVALUE(SUBSTITUTE(Data!AF1480, ".", ",")))</f>
        <v>367.11</v>
      </c>
      <c r="AG1480" t="str">
        <f>IF(ISBLANK(Data!AG1480), "", Data!AG1480)</f>
        <v>EUR</v>
      </c>
      <c r="AH1480" s="6">
        <f>IF(ISBLANK(Data!AH1480), 0, _xlfn.NUMBERVALUE(SUBSTITUTE(Data!AH1480, ".", ",")))</f>
        <v>366.97</v>
      </c>
      <c r="AI1480" s="7">
        <f>IF(ISBLANK(Data!AI1480), "", _xlfn.NUMBERVALUE(SUBSTITUTE(Data!AI1480, ".", ",")))</f>
        <v>12000</v>
      </c>
      <c r="AJ1480" s="7">
        <f>IF(ISBLANK(Data!AJ1480), "", _xlfn.NUMBERVALUE(SUBSTITUTE(Data!AJ1480, ".", ",")))</f>
        <v>12000</v>
      </c>
      <c r="AK1480" s="7" t="str">
        <f>IF(ISBLANK(Data!AK1480), "", _xlfn.NUMBERVALUE(SUBSTITUTE(Data!AK1480, ".", ",")))</f>
        <v/>
      </c>
      <c r="AL1480">
        <f>IF(ISBLANK(Data!AL1480), "", Data!AL1480)</f>
        <v>0</v>
      </c>
      <c r="AM1480" s="15">
        <f>Table2[[#This Row],[DATE_IN]]-Table2[[#This Row],[DATE_OUT]]</f>
        <v>8</v>
      </c>
      <c r="AN1480" s="7" t="str">
        <f>IF(MID(RIGHT(Table2[[#This Row],[ADDR3]],3),1,1)=",",RIGHT(Table2[[#This Row],[ADDR3]],2),"")</f>
        <v/>
      </c>
      <c r="AO1480" s="7" t="str">
        <f>MID(Table2[[#This Row],[RES]],11,2)</f>
        <v>BE</v>
      </c>
      <c r="AP1480" s="7">
        <f>_xlfn.XLOOKUP(AG1480,Table3[CURRENCY],Table3[CONVERSION RATE],0)*Table2[[#This Row],[ORIGINAL PRICE]]</f>
        <v>4392.6309000000001</v>
      </c>
      <c r="AQ1480" s="7">
        <f>_xlfn.XLOOKUP(AG1480,Table3[CURRENCY],Table3[CONVERSION RATE],0)*Table2[[#This Row],[ORIGINAL PREPAYMENT]]</f>
        <v>4394.3067000000001</v>
      </c>
      <c r="AR1480" s="7"/>
      <c r="AS1480" s="15"/>
    </row>
    <row r="1481" spans="1:45" x14ac:dyDescent="0.25">
      <c r="A1481" t="str">
        <f>IF(ISBLANK(Data!A1481), "", Data!A1481)</f>
        <v>B</v>
      </c>
      <c r="B1481" s="2" cm="1">
        <f t="array" ref="B1481">IF(ISBLANK(Data!B1481), "", DATE(2000 + RIGHT(Data!B1481, 2), _xlfn.SWITCH(MID(Data!B1481, 3, 3), "JAN", 1, "FEB", 2, "MAR", 3, "APR", 4, "MAY", 5, "JUN", 6, "JUL", 7, "AUG", 8, "SEP", 9, "OCT", 10, "NOV", 11, "DEC", 12), LEFT(Data!B1481, 2)))</f>
        <v>45331</v>
      </c>
      <c r="C1481" t="str">
        <f>IF(ISBLANK(Data!C1481), "", Data!C1481)</f>
        <v>4654-7016-GB-5</v>
      </c>
      <c r="D1481" t="str">
        <f>IF(ISBLANK(Data!D1481), "", Data!D1481)</f>
        <v>QF809V</v>
      </c>
      <c r="E1481" t="str">
        <f>IF(ISBLANK(Data!E1481), "", Data!E1481)</f>
        <v>TOS</v>
      </c>
      <c r="F1481" s="2" cm="1">
        <f t="array" ref="F1481">IF(ISBLANK(Data!F1481), "", DATE(2000 + RIGHT(Data!F1481, 2), _xlfn.SWITCH(MID(Data!F1481, 3, 3), "JAN", 1, "FEB", 2, "MAR", 3, "APR", 4, "MAY", 5, "JUN", 6, "JUL", 7, "AUG", 8, "SEP", 9, "OCT", 10, "NOV", 11, "DEC", 12), LEFT(Data!F1481, 2)))</f>
        <v>45643</v>
      </c>
      <c r="G1481" t="str">
        <f>IF(ISBLANK(Data!G1481), "", Data!G1481)</f>
        <v>TUE</v>
      </c>
      <c r="H1481" t="str">
        <f>IF(ISBLANK(Data!H1481), "", Data!H1481)</f>
        <v>SK4416</v>
      </c>
      <c r="I1481" t="str">
        <f>IF(ISBLANK(Data!I1481), "", Data!I1481)</f>
        <v>E</v>
      </c>
      <c r="J1481" t="str">
        <f>IF(ISBLANK(Data!J1481), "", Data!J1481)</f>
        <v>TOS</v>
      </c>
      <c r="K1481" s="2" cm="1">
        <f t="array" ref="K1481">IF(ISBLANK(Data!K1481), "", DATE(2000 + RIGHT(Data!K1481, 2), _xlfn.SWITCH(MID(Data!K1481, 3, 3), "JAN", 1, "FEB", 2, "MAR", 3, "APR", 4, "MAY", 5, "JUN", 6, "JUL", 7, "AUG", 8, "SEP", 9, "OCT", 10, "NOV", 11, "DEC", 12), LEFT(Data!K1481, 2)))</f>
        <v>45649</v>
      </c>
      <c r="L1481" t="str">
        <f>IF(ISBLANK(Data!L1481), "", Data!L1481)</f>
        <v>MON</v>
      </c>
      <c r="M1481" t="str">
        <f>IF(ISBLANK(Data!M1481), "", Data!M1481)</f>
        <v>SHILVOCK,LEE</v>
      </c>
      <c r="N1481" t="str">
        <f>IF(ISBLANK(Data!N1481), "", Data!N1481)</f>
        <v>MK</v>
      </c>
      <c r="O1481" s="2" cm="1">
        <f t="array" ref="O1481">IF(ISBLANK(Data!O1481), "", DATE(2000 + RIGHT(Data!O1481, 2), _xlfn.SWITCH(MID(Data!O1481, 3, 3), "JAN", 1, "FEB", 2, "MAR", 3, "APR", 4, "MAY", 5, "JUN", 6, "JUL", 7, "AUG", 8, "SEP", 9, "OCT", 10, "NOV", 11, "DEC", 12), LEFT(Data!O1481, 2)))</f>
        <v>70860</v>
      </c>
      <c r="P1481" t="str">
        <f>IF(ISBLANK(Data!P1481), "", Data!P1481)</f>
        <v>1XX1</v>
      </c>
      <c r="Q1481" t="str">
        <f>IF(ISBLANK(Data!Q1481), "", Data!Q1481)</f>
        <v>786065926</v>
      </c>
      <c r="R1481" t="str">
        <f>IF(ISBLANK(Data!R1481), "", Data!R1481)</f>
        <v>BU868102210002TE78606592</v>
      </c>
      <c r="S1481" t="str">
        <f>IF(ISBLANK(Data!S1481), "", Data!S1481)</f>
        <v>CH</v>
      </c>
      <c r="T1481" s="1" t="str">
        <f>IF(ISBLANK(Data!T1481),"",(Data!T1481))</f>
        <v/>
      </c>
      <c r="U1481" t="str">
        <f>IF(ISBLANK(Data!U1481), "", Data!U1481)</f>
        <v/>
      </c>
      <c r="V1481" t="str">
        <f>IF(ISBLANK(Data!V1481), "", Data!V1481)</f>
        <v/>
      </c>
      <c r="W1481" t="str">
        <f>IF(ISBLANK(Data!W1481), "", Data!W1481)</f>
        <v/>
      </c>
      <c r="X1481" t="str">
        <f>IF(ISBLANK(Data!X1481), "", Data!X1481)</f>
        <v/>
      </c>
      <c r="Y1481" t="str">
        <f>IF(ISBLANK(Data!Y1481), "", Data!Y1481)</f>
        <v/>
      </c>
      <c r="Z1481" t="str">
        <f>IF(ISBLANK(Data!Z1481), "", Data!Z1481)</f>
        <v>T/0060992E/P/YS</v>
      </c>
      <c r="AA1481" t="str">
        <f>IF(ISBLANK(Data!AA1481), "", Data!AA1481)</f>
        <v>+4407877691493</v>
      </c>
      <c r="AB1481" t="str">
        <f>IF(ISBLANK(Data!AB1481), "", Data!AB1481)</f>
        <v/>
      </c>
      <c r="AC1481" t="str">
        <f>IF(ISBLANK(Data!AC1481), "", Data!AC1481)</f>
        <v>L184400</v>
      </c>
      <c r="AD1481" t="str">
        <f>IF(ISBLANK(Data!AD1481), "", Data!AD1481)</f>
        <v/>
      </c>
      <c r="AE1481" t="str">
        <f>IF(ISBLANK(Data!AE1481), "", Data!AE1481)</f>
        <v/>
      </c>
      <c r="AF1481" s="7">
        <f>IF(ISBLANK(Data!AF1481), 0, _xlfn.NUMBERVALUE(SUBSTITUTE(Data!AF1481, ".", ",")))</f>
        <v>363.13</v>
      </c>
      <c r="AG1481" t="str">
        <f>IF(ISBLANK(Data!AG1481), "", Data!AG1481)</f>
        <v>UKL</v>
      </c>
      <c r="AH1481" s="6">
        <f>IF(ISBLANK(Data!AH1481), 0, _xlfn.NUMBERVALUE(SUBSTITUTE(Data!AH1481, ".", ",")))</f>
        <v>387.33</v>
      </c>
      <c r="AI1481" s="7">
        <f>IF(ISBLANK(Data!AI1481), "", _xlfn.NUMBERVALUE(SUBSTITUTE(Data!AI1481, ".", ",")))</f>
        <v>12000</v>
      </c>
      <c r="AJ1481" s="7">
        <f>IF(ISBLANK(Data!AJ1481), "", _xlfn.NUMBERVALUE(SUBSTITUTE(Data!AJ1481, ".", ",")))</f>
        <v>12000</v>
      </c>
      <c r="AK1481" s="7" t="str">
        <f>IF(ISBLANK(Data!AK1481), "", _xlfn.NUMBERVALUE(SUBSTITUTE(Data!AK1481, ".", ",")))</f>
        <v/>
      </c>
      <c r="AL1481">
        <f>IF(ISBLANK(Data!AL1481), "", Data!AL1481)</f>
        <v>0</v>
      </c>
      <c r="AM1481" s="15">
        <f>Table2[[#This Row],[DATE_IN]]-Table2[[#This Row],[DATE_OUT]]</f>
        <v>6</v>
      </c>
      <c r="AN1481" s="7" t="str">
        <f>IF(MID(RIGHT(Table2[[#This Row],[ADDR3]],3),1,1)=",",RIGHT(Table2[[#This Row],[ADDR3]],2),"")</f>
        <v/>
      </c>
      <c r="AO1481" s="7" t="str">
        <f>MID(Table2[[#This Row],[RES]],11,2)</f>
        <v>GB</v>
      </c>
      <c r="AP1481" s="7">
        <f>_xlfn.XLOOKUP(AG1481,Table3[CURRENCY],Table3[CONVERSION RATE],0)*Table2[[#This Row],[ORIGINAL PRICE]]</f>
        <v>5519.4524999999994</v>
      </c>
      <c r="AQ1481" s="7">
        <f>_xlfn.XLOOKUP(AG1481,Table3[CURRENCY],Table3[CONVERSION RATE],0)*Table2[[#This Row],[ORIGINAL PREPAYMENT]]</f>
        <v>5174.6025</v>
      </c>
      <c r="AR1481" s="7"/>
      <c r="AS1481" s="15"/>
    </row>
    <row r="1482" spans="1:45" x14ac:dyDescent="0.25">
      <c r="A1482" t="str">
        <f>IF(ISBLANK(Data!A1482), "", Data!A1482)</f>
        <v>B</v>
      </c>
      <c r="B1482" s="2" cm="1">
        <f t="array" ref="B1482">IF(ISBLANK(Data!B1482), "", DATE(2000 + RIGHT(Data!B1482, 2), _xlfn.SWITCH(MID(Data!B1482, 3, 3), "JAN", 1, "FEB", 2, "MAR", 3, "APR", 4, "MAY", 5, "JUN", 6, "JUL", 7, "AUG", 8, "SEP", 9, "OCT", 10, "NOV", 11, "DEC", 12), LEFT(Data!B1482, 2)))</f>
        <v>45397</v>
      </c>
      <c r="C1482" t="str">
        <f>IF(ISBLANK(Data!C1482), "", Data!C1482)</f>
        <v>0053-7248-AU-5</v>
      </c>
      <c r="D1482" t="str">
        <f>IF(ISBLANK(Data!D1482), "", Data!D1482)</f>
        <v>QE495W</v>
      </c>
      <c r="E1482" t="str">
        <f>IF(ISBLANK(Data!E1482), "", Data!E1482)</f>
        <v>TOS</v>
      </c>
      <c r="F1482" s="2" cm="1">
        <f t="array" ref="F1482">IF(ISBLANK(Data!F1482), "", DATE(2000 + RIGHT(Data!F1482, 2), _xlfn.SWITCH(MID(Data!F1482, 3, 3), "JAN", 1, "FEB", 2, "MAR", 3, "APR", 4, "MAY", 5, "JUN", 6, "JUL", 7, "AUG", 8, "SEP", 9, "OCT", 10, "NOV", 11, "DEC", 12), LEFT(Data!F1482, 2)))</f>
        <v>45644</v>
      </c>
      <c r="G1482" t="str">
        <f>IF(ISBLANK(Data!G1482), "", Data!G1482)</f>
        <v>WED</v>
      </c>
      <c r="H1482" t="str">
        <f>IF(ISBLANK(Data!H1482), "", Data!H1482)</f>
        <v>OS329</v>
      </c>
      <c r="I1482" t="str">
        <f>IF(ISBLANK(Data!I1482), "", Data!I1482)</f>
        <v>C</v>
      </c>
      <c r="J1482" t="str">
        <f>IF(ISBLANK(Data!J1482), "", Data!J1482)</f>
        <v>TOS</v>
      </c>
      <c r="K1482" s="2" cm="1">
        <f t="array" ref="K1482">IF(ISBLANK(Data!K1482), "", DATE(2000 + RIGHT(Data!K1482, 2), _xlfn.SWITCH(MID(Data!K1482, 3, 3), "JAN", 1, "FEB", 2, "MAR", 3, "APR", 4, "MAY", 5, "JUN", 6, "JUL", 7, "AUG", 8, "SEP", 9, "OCT", 10, "NOV", 11, "DEC", 12), LEFT(Data!K1482, 2)))</f>
        <v>45650</v>
      </c>
      <c r="L1482" t="str">
        <f>IF(ISBLANK(Data!L1482), "", Data!L1482)</f>
        <v>TUE</v>
      </c>
      <c r="M1482" t="str">
        <f>IF(ISBLANK(Data!M1482), "", Data!M1482)</f>
        <v>WILDS,SHEREE</v>
      </c>
      <c r="N1482" t="str">
        <f>IF(ISBLANK(Data!N1482), "", Data!N1482)</f>
        <v>LV</v>
      </c>
      <c r="O1482" s="2" t="str" cm="1">
        <f t="array" ref="O1482">IF(ISBLANK(Data!O1482), "", DATE(2000 + RIGHT(Data!O1482, 2), _xlfn.SWITCH(MID(Data!O1482, 3, 3), "JAN", 1, "FEB", 2, "MAR", 3, "APR", 4, "MAY", 5, "JUN", 6, "JUL", 7, "AUG", 8, "SEP", 9, "OCT", 10, "NOV", 11, "DEC", 12), LEFT(Data!O1482, 2)))</f>
        <v/>
      </c>
      <c r="P1482" t="str">
        <f>IF(ISBLANK(Data!P1482), "", Data!P1482)</f>
        <v>1XX1</v>
      </c>
      <c r="Q1482" t="str">
        <f>IF(ISBLANK(Data!Q1482), "", Data!Q1482)</f>
        <v>NO108842630</v>
      </c>
      <c r="R1482" t="str">
        <f>IF(ISBLANK(Data!R1482), "", Data!R1482)</f>
        <v>BU873140040007TE10884263</v>
      </c>
      <c r="S1482" t="str">
        <f>IF(ISBLANK(Data!S1482), "", Data!S1482)</f>
        <v>CH</v>
      </c>
      <c r="T1482" s="1" t="str">
        <f>IF(ISBLANK(Data!T1482),"",(Data!T1482))</f>
        <v/>
      </c>
      <c r="U1482" t="str">
        <f>IF(ISBLANK(Data!U1482), "", Data!U1482)</f>
        <v/>
      </c>
      <c r="V1482" t="str">
        <f>IF(ISBLANK(Data!V1482), "", Data!V1482)</f>
        <v/>
      </c>
      <c r="W1482" t="str">
        <f>IF(ISBLANK(Data!W1482), "", Data!W1482)</f>
        <v/>
      </c>
      <c r="X1482" t="str">
        <f>IF(ISBLANK(Data!X1482), "", Data!X1482)</f>
        <v/>
      </c>
      <c r="Y1482" t="str">
        <f>IF(ISBLANK(Data!Y1482), "", Data!Y1482)</f>
        <v/>
      </c>
      <c r="Z1482" t="str">
        <f>IF(ISBLANK(Data!Z1482), "", Data!Z1482)</f>
        <v>T/0017161D/P/KU</v>
      </c>
      <c r="AA1482" t="str">
        <f>IF(ISBLANK(Data!AA1482), "", Data!AA1482)</f>
        <v>442031061826</v>
      </c>
      <c r="AB1482" t="str">
        <f>IF(ISBLANK(Data!AB1482), "", Data!AB1482)</f>
        <v/>
      </c>
      <c r="AC1482" t="str">
        <f>IF(ISBLANK(Data!AC1482), "", Data!AC1482)</f>
        <v>L197400</v>
      </c>
      <c r="AD1482" t="str">
        <f>IF(ISBLANK(Data!AD1482), "", Data!AD1482)</f>
        <v/>
      </c>
      <c r="AE1482" t="str">
        <f>IF(ISBLANK(Data!AE1482), "", Data!AE1482)</f>
        <v/>
      </c>
      <c r="AF1482" s="7">
        <f>IF(ISBLANK(Data!AF1482), 0, _xlfn.NUMBERVALUE(SUBSTITUTE(Data!AF1482, ".", ",")))</f>
        <v>3016.56</v>
      </c>
      <c r="AG1482" t="str">
        <f>IF(ISBLANK(Data!AG1482), "", Data!AG1482)</f>
        <v>NKR</v>
      </c>
      <c r="AH1482" s="6">
        <f>IF(ISBLANK(Data!AH1482), 0, _xlfn.NUMBERVALUE(SUBSTITUTE(Data!AH1482, ".", ",")))</f>
        <v>3366.56</v>
      </c>
      <c r="AI1482" s="7">
        <f>IF(ISBLANK(Data!AI1482), "", _xlfn.NUMBERVALUE(SUBSTITUTE(Data!AI1482, ".", ",")))</f>
        <v>12000</v>
      </c>
      <c r="AJ1482" s="7">
        <f>IF(ISBLANK(Data!AJ1482), "", _xlfn.NUMBERVALUE(SUBSTITUTE(Data!AJ1482, ".", ",")))</f>
        <v>12000</v>
      </c>
      <c r="AK1482" s="7" t="str">
        <f>IF(ISBLANK(Data!AK1482), "", _xlfn.NUMBERVALUE(SUBSTITUTE(Data!AK1482, ".", ",")))</f>
        <v/>
      </c>
      <c r="AL1482">
        <f>IF(ISBLANK(Data!AL1482), "", Data!AL1482)</f>
        <v>0</v>
      </c>
      <c r="AM1482" s="15">
        <f>Table2[[#This Row],[DATE_IN]]-Table2[[#This Row],[DATE_OUT]]</f>
        <v>6</v>
      </c>
      <c r="AN1482" s="7" t="str">
        <f>IF(MID(RIGHT(Table2[[#This Row],[ADDR3]],3),1,1)=",",RIGHT(Table2[[#This Row],[ADDR3]],2),"")</f>
        <v/>
      </c>
      <c r="AO1482" s="7" t="str">
        <f>MID(Table2[[#This Row],[RES]],11,2)</f>
        <v>AU</v>
      </c>
      <c r="AP1482" s="7">
        <f>_xlfn.XLOOKUP(AG1482,Table3[CURRENCY],Table3[CONVERSION RATE],0)*Table2[[#This Row],[ORIGINAL PRICE]]</f>
        <v>3366.56</v>
      </c>
      <c r="AQ1482" s="7">
        <f>_xlfn.XLOOKUP(AG1482,Table3[CURRENCY],Table3[CONVERSION RATE],0)*Table2[[#This Row],[ORIGINAL PREPAYMENT]]</f>
        <v>3016.56</v>
      </c>
      <c r="AR1482" s="7"/>
      <c r="AS1482" s="15"/>
    </row>
    <row r="1483" spans="1:45" x14ac:dyDescent="0.25">
      <c r="A1483" t="str">
        <f>IF(ISBLANK(Data!A1483), "", Data!A1483)</f>
        <v>B</v>
      </c>
      <c r="B1483" s="2" cm="1">
        <f t="array" ref="B1483">IF(ISBLANK(Data!B1483), "", DATE(2000 + RIGHT(Data!B1483, 2), _xlfn.SWITCH(MID(Data!B1483, 3, 3), "JAN", 1, "FEB", 2, "MAR", 3, "APR", 4, "MAY", 5, "JUN", 6, "JUL", 7, "AUG", 8, "SEP", 9, "OCT", 10, "NOV", 11, "DEC", 12), LEFT(Data!B1483, 2)))</f>
        <v>45340</v>
      </c>
      <c r="C1483" t="str">
        <f>IF(ISBLANK(Data!C1483), "", Data!C1483)</f>
        <v>4706-7947-GB-3</v>
      </c>
      <c r="D1483" t="str">
        <f>IF(ISBLANK(Data!D1483), "", Data!D1483)</f>
        <v>QF809V</v>
      </c>
      <c r="E1483" t="str">
        <f>IF(ISBLANK(Data!E1483), "", Data!E1483)</f>
        <v>TOS</v>
      </c>
      <c r="F1483" s="2" cm="1">
        <f t="array" ref="F1483">IF(ISBLANK(Data!F1483), "", DATE(2000 + RIGHT(Data!F1483, 2), _xlfn.SWITCH(MID(Data!F1483, 3, 3), "JAN", 1, "FEB", 2, "MAR", 3, "APR", 4, "MAY", 5, "JUN", 6, "JUL", 7, "AUG", 8, "SEP", 9, "OCT", 10, "NOV", 11, "DEC", 12), LEFT(Data!F1483, 2)))</f>
        <v>45644</v>
      </c>
      <c r="G1483" t="str">
        <f>IF(ISBLANK(Data!G1483), "", Data!G1483)</f>
        <v>WED</v>
      </c>
      <c r="H1483" t="str">
        <f>IF(ISBLANK(Data!H1483), "", Data!H1483)</f>
        <v>DY1325</v>
      </c>
      <c r="I1483" t="str">
        <f>IF(ISBLANK(Data!I1483), "", Data!I1483)</f>
        <v>E</v>
      </c>
      <c r="J1483" t="str">
        <f>IF(ISBLANK(Data!J1483), "", Data!J1483)</f>
        <v>TOS</v>
      </c>
      <c r="K1483" s="2" cm="1">
        <f t="array" ref="K1483">IF(ISBLANK(Data!K1483), "", DATE(2000 + RIGHT(Data!K1483, 2), _xlfn.SWITCH(MID(Data!K1483, 3, 3), "JAN", 1, "FEB", 2, "MAR", 3, "APR", 4, "MAY", 5, "JUN", 6, "JUL", 7, "AUG", 8, "SEP", 9, "OCT", 10, "NOV", 11, "DEC", 12), LEFT(Data!K1483, 2)))</f>
        <v>45649</v>
      </c>
      <c r="L1483" t="str">
        <f>IF(ISBLANK(Data!L1483), "", Data!L1483)</f>
        <v>MON</v>
      </c>
      <c r="M1483" t="str">
        <f>IF(ISBLANK(Data!M1483), "", Data!M1483)</f>
        <v>HATTON,TIM</v>
      </c>
      <c r="N1483" t="str">
        <f>IF(ISBLANK(Data!N1483), "", Data!N1483)</f>
        <v>MK</v>
      </c>
      <c r="O1483" s="2" cm="1">
        <f t="array" ref="O1483">IF(ISBLANK(Data!O1483), "", DATE(2000 + RIGHT(Data!O1483, 2), _xlfn.SWITCH(MID(Data!O1483, 3, 3), "JAN", 1, "FEB", 2, "MAR", 3, "APR", 4, "MAY", 5, "JUN", 6, "JUL", 7, "AUG", 8, "SEP", 9, "OCT", 10, "NOV", 11, "DEC", 12), LEFT(Data!O1483, 2)))</f>
        <v>70860</v>
      </c>
      <c r="P1483" t="str">
        <f>IF(ISBLANK(Data!P1483), "", Data!P1483)</f>
        <v>1XX1</v>
      </c>
      <c r="Q1483" t="str">
        <f>IF(ISBLANK(Data!Q1483), "", Data!Q1483)</f>
        <v>719519924</v>
      </c>
      <c r="R1483" t="str">
        <f>IF(ISBLANK(Data!R1483), "", Data!R1483)</f>
        <v>BU868102210002TE71951992</v>
      </c>
      <c r="S1483" t="str">
        <f>IF(ISBLANK(Data!S1483), "", Data!S1483)</f>
        <v>CH</v>
      </c>
      <c r="T1483" s="1" t="str">
        <f>IF(ISBLANK(Data!T1483),"",(Data!T1483))</f>
        <v/>
      </c>
      <c r="U1483" t="str">
        <f>IF(ISBLANK(Data!U1483), "", Data!U1483)</f>
        <v/>
      </c>
      <c r="V1483" t="str">
        <f>IF(ISBLANK(Data!V1483), "", Data!V1483)</f>
        <v/>
      </c>
      <c r="W1483" t="str">
        <f>IF(ISBLANK(Data!W1483), "", Data!W1483)</f>
        <v/>
      </c>
      <c r="X1483" t="str">
        <f>IF(ISBLANK(Data!X1483), "", Data!X1483)</f>
        <v/>
      </c>
      <c r="Y1483" t="str">
        <f>IF(ISBLANK(Data!Y1483), "", Data!Y1483)</f>
        <v/>
      </c>
      <c r="Z1483" t="str">
        <f>IF(ISBLANK(Data!Z1483), "", Data!Z1483)</f>
        <v>T/0060992E/P/YS</v>
      </c>
      <c r="AA1483" t="str">
        <f>IF(ISBLANK(Data!AA1483), "", Data!AA1483)</f>
        <v>+4407747098901</v>
      </c>
      <c r="AB1483" t="str">
        <f>IF(ISBLANK(Data!AB1483), "", Data!AB1483)</f>
        <v/>
      </c>
      <c r="AC1483" t="str">
        <f>IF(ISBLANK(Data!AC1483), "", Data!AC1483)</f>
        <v>L184400</v>
      </c>
      <c r="AD1483" t="str">
        <f>IF(ISBLANK(Data!AD1483), "", Data!AD1483)</f>
        <v/>
      </c>
      <c r="AE1483" t="str">
        <f>IF(ISBLANK(Data!AE1483), "", Data!AE1483)</f>
        <v/>
      </c>
      <c r="AF1483" s="7">
        <f>IF(ISBLANK(Data!AF1483), 0, _xlfn.NUMBERVALUE(SUBSTITUTE(Data!AF1483, ".", ",")))</f>
        <v>356.73</v>
      </c>
      <c r="AG1483" t="str">
        <f>IF(ISBLANK(Data!AG1483), "", Data!AG1483)</f>
        <v>UKL</v>
      </c>
      <c r="AH1483" s="6">
        <f>IF(ISBLANK(Data!AH1483), 0, _xlfn.NUMBERVALUE(SUBSTITUTE(Data!AH1483, ".", ",")))</f>
        <v>381.05</v>
      </c>
      <c r="AI1483" s="7">
        <f>IF(ISBLANK(Data!AI1483), "", _xlfn.NUMBERVALUE(SUBSTITUTE(Data!AI1483, ".", ",")))</f>
        <v>12000</v>
      </c>
      <c r="AJ1483" s="7">
        <f>IF(ISBLANK(Data!AJ1483), "", _xlfn.NUMBERVALUE(SUBSTITUTE(Data!AJ1483, ".", ",")))</f>
        <v>12000</v>
      </c>
      <c r="AK1483" s="7" t="str">
        <f>IF(ISBLANK(Data!AK1483), "", _xlfn.NUMBERVALUE(SUBSTITUTE(Data!AK1483, ".", ",")))</f>
        <v/>
      </c>
      <c r="AL1483">
        <f>IF(ISBLANK(Data!AL1483), "", Data!AL1483)</f>
        <v>0</v>
      </c>
      <c r="AM1483" s="15">
        <f>Table2[[#This Row],[DATE_IN]]-Table2[[#This Row],[DATE_OUT]]</f>
        <v>5</v>
      </c>
      <c r="AN1483" s="7" t="str">
        <f>IF(MID(RIGHT(Table2[[#This Row],[ADDR3]],3),1,1)=",",RIGHT(Table2[[#This Row],[ADDR3]],2),"")</f>
        <v/>
      </c>
      <c r="AO1483" s="7" t="str">
        <f>MID(Table2[[#This Row],[RES]],11,2)</f>
        <v>GB</v>
      </c>
      <c r="AP1483" s="7">
        <f>_xlfn.XLOOKUP(AG1483,Table3[CURRENCY],Table3[CONVERSION RATE],0)*Table2[[#This Row],[ORIGINAL PRICE]]</f>
        <v>5429.9625000000005</v>
      </c>
      <c r="AQ1483" s="7">
        <f>_xlfn.XLOOKUP(AG1483,Table3[CURRENCY],Table3[CONVERSION RATE],0)*Table2[[#This Row],[ORIGINAL PREPAYMENT]]</f>
        <v>5083.4025000000001</v>
      </c>
      <c r="AR1483" s="7"/>
      <c r="AS1483" s="15"/>
    </row>
    <row r="1484" spans="1:45" x14ac:dyDescent="0.25">
      <c r="A1484" t="str">
        <f>IF(ISBLANK(Data!A1484), "", Data!A1484)</f>
        <v>B</v>
      </c>
      <c r="B1484" s="2" cm="1">
        <f t="array" ref="B1484">IF(ISBLANK(Data!B1484), "", DATE(2000 + RIGHT(Data!B1484, 2), _xlfn.SWITCH(MID(Data!B1484, 3, 3), "JAN", 1, "FEB", 2, "MAR", 3, "APR", 4, "MAY", 5, "JUN", 6, "JUL", 7, "AUG", 8, "SEP", 9, "OCT", 10, "NOV", 11, "DEC", 12), LEFT(Data!B1484, 2)))</f>
        <v>45360</v>
      </c>
      <c r="C1484" t="str">
        <f>IF(ISBLANK(Data!C1484), "", Data!C1484)</f>
        <v>4834-9363-DE-6</v>
      </c>
      <c r="D1484" t="str">
        <f>IF(ISBLANK(Data!D1484), "", Data!D1484)</f>
        <v>QE492W</v>
      </c>
      <c r="E1484" t="str">
        <f>IF(ISBLANK(Data!E1484), "", Data!E1484)</f>
        <v>TOS</v>
      </c>
      <c r="F1484" s="2" cm="1">
        <f t="array" ref="F1484">IF(ISBLANK(Data!F1484), "", DATE(2000 + RIGHT(Data!F1484, 2), _xlfn.SWITCH(MID(Data!F1484, 3, 3), "JAN", 1, "FEB", 2, "MAR", 3, "APR", 4, "MAY", 5, "JUN", 6, "JUL", 7, "AUG", 8, "SEP", 9, "OCT", 10, "NOV", 11, "DEC", 12), LEFT(Data!F1484, 2)))</f>
        <v>45644</v>
      </c>
      <c r="G1484" t="str">
        <f>IF(ISBLANK(Data!G1484), "", Data!G1484)</f>
        <v>WED</v>
      </c>
      <c r="H1484" t="str">
        <f>IF(ISBLANK(Data!H1484), "", Data!H1484)</f>
        <v>SK4416</v>
      </c>
      <c r="I1484" t="str">
        <f>IF(ISBLANK(Data!I1484), "", Data!I1484)</f>
        <v>E</v>
      </c>
      <c r="J1484" t="str">
        <f>IF(ISBLANK(Data!J1484), "", Data!J1484)</f>
        <v>TOS</v>
      </c>
      <c r="K1484" s="2" cm="1">
        <f t="array" ref="K1484">IF(ISBLANK(Data!K1484), "", DATE(2000 + RIGHT(Data!K1484, 2), _xlfn.SWITCH(MID(Data!K1484, 3, 3), "JAN", 1, "FEB", 2, "MAR", 3, "APR", 4, "MAY", 5, "JUN", 6, "JUL", 7, "AUG", 8, "SEP", 9, "OCT", 10, "NOV", 11, "DEC", 12), LEFT(Data!K1484, 2)))</f>
        <v>45658</v>
      </c>
      <c r="L1484" t="str">
        <f>IF(ISBLANK(Data!L1484), "", Data!L1484)</f>
        <v>WED</v>
      </c>
      <c r="M1484" t="str">
        <f>IF(ISBLANK(Data!M1484), "", Data!M1484)</f>
        <v>WASSERMANN,GERD</v>
      </c>
      <c r="N1484" t="str">
        <f>IF(ISBLANK(Data!N1484), "", Data!N1484)</f>
        <v>LJ</v>
      </c>
      <c r="O1484" s="2" t="str" cm="1">
        <f t="array" ref="O1484">IF(ISBLANK(Data!O1484), "", DATE(2000 + RIGHT(Data!O1484, 2), _xlfn.SWITCH(MID(Data!O1484, 3, 3), "JAN", 1, "FEB", 2, "MAR", 3, "APR", 4, "MAY", 5, "JUN", 6, "JUL", 7, "AUG", 8, "SEP", 9, "OCT", 10, "NOV", 11, "DEC", 12), LEFT(Data!O1484, 2)))</f>
        <v/>
      </c>
      <c r="P1484" t="str">
        <f>IF(ISBLANK(Data!P1484), "", Data!P1484)</f>
        <v>1XX1</v>
      </c>
      <c r="Q1484" t="str">
        <f>IF(ISBLANK(Data!Q1484), "", Data!Q1484)</f>
        <v>NO331239480</v>
      </c>
      <c r="R1484" t="str">
        <f>IF(ISBLANK(Data!R1484), "", Data!R1484)</f>
        <v>BU873140020009TE33123948</v>
      </c>
      <c r="S1484" t="str">
        <f>IF(ISBLANK(Data!S1484), "", Data!S1484)</f>
        <v>CH</v>
      </c>
      <c r="T1484" s="1" t="str">
        <f>IF(ISBLANK(Data!T1484),"",(Data!T1484))</f>
        <v/>
      </c>
      <c r="U1484" t="str">
        <f>IF(ISBLANK(Data!U1484), "", Data!U1484)</f>
        <v/>
      </c>
      <c r="V1484" t="str">
        <f>IF(ISBLANK(Data!V1484), "", Data!V1484)</f>
        <v/>
      </c>
      <c r="W1484" t="str">
        <f>IF(ISBLANK(Data!W1484), "", Data!W1484)</f>
        <v/>
      </c>
      <c r="X1484" t="str">
        <f>IF(ISBLANK(Data!X1484), "", Data!X1484)</f>
        <v/>
      </c>
      <c r="Y1484" t="str">
        <f>IF(ISBLANK(Data!Y1484), "", Data!Y1484)</f>
        <v/>
      </c>
      <c r="Z1484" t="str">
        <f>IF(ISBLANK(Data!Z1484), "", Data!Z1484)</f>
        <v>T/0017146D/P/KU</v>
      </c>
      <c r="AA1484" t="str">
        <f>IF(ISBLANK(Data!AA1484), "", Data!AA1484)</f>
        <v>004982199949983</v>
      </c>
      <c r="AB1484" t="str">
        <f>IF(ISBLANK(Data!AB1484), "", Data!AB1484)</f>
        <v/>
      </c>
      <c r="AC1484" t="str">
        <f>IF(ISBLANK(Data!AC1484), "", Data!AC1484)</f>
        <v>L180700</v>
      </c>
      <c r="AD1484" t="str">
        <f>IF(ISBLANK(Data!AD1484), "", Data!AD1484)</f>
        <v/>
      </c>
      <c r="AE1484" t="str">
        <f>IF(ISBLANK(Data!AE1484), "", Data!AE1484)</f>
        <v/>
      </c>
      <c r="AF1484" s="7">
        <f>IF(ISBLANK(Data!AF1484), 0, _xlfn.NUMBERVALUE(SUBSTITUTE(Data!AF1484, ".", ",")))</f>
        <v>956.59</v>
      </c>
      <c r="AG1484" t="str">
        <f>IF(ISBLANK(Data!AG1484), "", Data!AG1484)</f>
        <v>EUR</v>
      </c>
      <c r="AH1484" s="6">
        <f>IF(ISBLANK(Data!AH1484), 0, _xlfn.NUMBERVALUE(SUBSTITUTE(Data!AH1484, ".", ",")))</f>
        <v>985.86</v>
      </c>
      <c r="AI1484" s="7">
        <f>IF(ISBLANK(Data!AI1484), "", _xlfn.NUMBERVALUE(SUBSTITUTE(Data!AI1484, ".", ",")))</f>
        <v>12000</v>
      </c>
      <c r="AJ1484" s="7">
        <f>IF(ISBLANK(Data!AJ1484), "", _xlfn.NUMBERVALUE(SUBSTITUTE(Data!AJ1484, ".", ",")))</f>
        <v>12000</v>
      </c>
      <c r="AK1484" s="7" t="str">
        <f>IF(ISBLANK(Data!AK1484), "", _xlfn.NUMBERVALUE(SUBSTITUTE(Data!AK1484, ".", ",")))</f>
        <v/>
      </c>
      <c r="AL1484">
        <f>IF(ISBLANK(Data!AL1484), "", Data!AL1484)</f>
        <v>0</v>
      </c>
      <c r="AM1484" s="15">
        <f>Table2[[#This Row],[DATE_IN]]-Table2[[#This Row],[DATE_OUT]]</f>
        <v>14</v>
      </c>
      <c r="AN1484" s="7" t="str">
        <f>IF(MID(RIGHT(Table2[[#This Row],[ADDR3]],3),1,1)=",",RIGHT(Table2[[#This Row],[ADDR3]],2),"")</f>
        <v/>
      </c>
      <c r="AO1484" s="7" t="str">
        <f>MID(Table2[[#This Row],[RES]],11,2)</f>
        <v>DE</v>
      </c>
      <c r="AP1484" s="7">
        <f>_xlfn.XLOOKUP(AG1484,Table3[CURRENCY],Table3[CONVERSION RATE],0)*Table2[[#This Row],[ORIGINAL PRICE]]</f>
        <v>11800.744200000001</v>
      </c>
      <c r="AQ1484" s="7">
        <f>_xlfn.XLOOKUP(AG1484,Table3[CURRENCY],Table3[CONVERSION RATE],0)*Table2[[#This Row],[ORIGINAL PREPAYMENT]]</f>
        <v>11450.382300000001</v>
      </c>
      <c r="AR1484" s="7"/>
      <c r="AS1484" s="15"/>
    </row>
    <row r="1485" spans="1:45" x14ac:dyDescent="0.25">
      <c r="A1485" t="str">
        <f>IF(ISBLANK(Data!A1485), "", Data!A1485)</f>
        <v>B</v>
      </c>
      <c r="B1485" s="2" cm="1">
        <f t="array" ref="B1485">IF(ISBLANK(Data!B1485), "", DATE(2000 + RIGHT(Data!B1485, 2), _xlfn.SWITCH(MID(Data!B1485, 3, 3), "JAN", 1, "FEB", 2, "MAR", 3, "APR", 4, "MAY", 5, "JUN", 6, "JUL", 7, "AUG", 8, "SEP", 9, "OCT", 10, "NOV", 11, "DEC", 12), LEFT(Data!B1485, 2)))</f>
        <v>45404</v>
      </c>
      <c r="C1485" t="str">
        <f>IF(ISBLANK(Data!C1485), "", Data!C1485)</f>
        <v>0093-1405-GB-6</v>
      </c>
      <c r="D1485" t="str">
        <f>IF(ISBLANK(Data!D1485), "", Data!D1485)</f>
        <v/>
      </c>
      <c r="E1485" t="str">
        <f>IF(ISBLANK(Data!E1485), "", Data!E1485)</f>
        <v>TOS</v>
      </c>
      <c r="F1485" s="2" cm="1">
        <f t="array" ref="F1485">IF(ISBLANK(Data!F1485), "", DATE(2000 + RIGHT(Data!F1485, 2), _xlfn.SWITCH(MID(Data!F1485, 3, 3), "JAN", 1, "FEB", 2, "MAR", 3, "APR", 4, "MAY", 5, "JUN", 6, "JUL", 7, "AUG", 8, "SEP", 9, "OCT", 10, "NOV", 11, "DEC", 12), LEFT(Data!F1485, 2)))</f>
        <v>45645</v>
      </c>
      <c r="G1485" t="str">
        <f>IF(ISBLANK(Data!G1485), "", Data!G1485)</f>
        <v>THU</v>
      </c>
      <c r="H1485" t="str">
        <f>IF(ISBLANK(Data!H1485), "", Data!H1485)</f>
        <v>W94479</v>
      </c>
      <c r="I1485" t="str">
        <f>IF(ISBLANK(Data!I1485), "", Data!I1485)</f>
        <v>E</v>
      </c>
      <c r="J1485" t="str">
        <f>IF(ISBLANK(Data!J1485), "", Data!J1485)</f>
        <v>TOS</v>
      </c>
      <c r="K1485" s="2" cm="1">
        <f t="array" ref="K1485">IF(ISBLANK(Data!K1485), "", DATE(2000 + RIGHT(Data!K1485, 2), _xlfn.SWITCH(MID(Data!K1485, 3, 3), "JAN", 1, "FEB", 2, "MAR", 3, "APR", 4, "MAY", 5, "JUN", 6, "JUL", 7, "AUG", 8, "SEP", 9, "OCT", 10, "NOV", 11, "DEC", 12), LEFT(Data!K1485, 2)))</f>
        <v>45657</v>
      </c>
      <c r="L1485" t="str">
        <f>IF(ISBLANK(Data!L1485), "", Data!L1485)</f>
        <v>TUE</v>
      </c>
      <c r="M1485" t="str">
        <f>IF(ISBLANK(Data!M1485), "", Data!M1485)</f>
        <v>JOLLY,JAMIE</v>
      </c>
      <c r="N1485" t="str">
        <f>IF(ISBLANK(Data!N1485), "", Data!N1485)</f>
        <v>MK</v>
      </c>
      <c r="O1485" s="2" t="str" cm="1">
        <f t="array" ref="O1485">IF(ISBLANK(Data!O1485), "", DATE(2000 + RIGHT(Data!O1485, 2), _xlfn.SWITCH(MID(Data!O1485, 3, 3), "JAN", 1, "FEB", 2, "MAR", 3, "APR", 4, "MAY", 5, "JUN", 6, "JUL", 7, "AUG", 8, "SEP", 9, "OCT", 10, "NOV", 11, "DEC", 12), LEFT(Data!O1485, 2)))</f>
        <v/>
      </c>
      <c r="P1485" t="str">
        <f>IF(ISBLANK(Data!P1485), "", Data!P1485)</f>
        <v>1XX1</v>
      </c>
      <c r="Q1485" t="str">
        <f>IF(ISBLANK(Data!Q1485), "", Data!Q1485)</f>
        <v>01840007</v>
      </c>
      <c r="R1485" t="str">
        <f>IF(ISBLANK(Data!R1485), "", Data!R1485)</f>
        <v>BU868101840007TE00931405</v>
      </c>
      <c r="S1485" t="str">
        <f>IF(ISBLANK(Data!S1485), "", Data!S1485)</f>
        <v>CH</v>
      </c>
      <c r="T1485" s="1" t="str">
        <f>IF(ISBLANK(Data!T1485),"",(Data!T1485))</f>
        <v/>
      </c>
      <c r="U1485" t="str">
        <f>IF(ISBLANK(Data!U1485), "", Data!U1485)</f>
        <v/>
      </c>
      <c r="V1485" t="str">
        <f>IF(ISBLANK(Data!V1485), "", Data!V1485)</f>
        <v/>
      </c>
      <c r="W1485" t="str">
        <f>IF(ISBLANK(Data!W1485), "", Data!W1485)</f>
        <v/>
      </c>
      <c r="X1485" t="str">
        <f>IF(ISBLANK(Data!X1485), "", Data!X1485)</f>
        <v/>
      </c>
      <c r="Y1485" t="str">
        <f>IF(ISBLANK(Data!Y1485), "", Data!Y1485)</f>
        <v/>
      </c>
      <c r="Z1485" t="str">
        <f>IF(ISBLANK(Data!Z1485), "", Data!Z1485)</f>
        <v>T/0040456E/P/ZS</v>
      </c>
      <c r="AA1485" t="str">
        <f>IF(ISBLANK(Data!AA1485), "", Data!AA1485)</f>
        <v>00861089171020</v>
      </c>
      <c r="AB1485" t="str">
        <f>IF(ISBLANK(Data!AB1485), "", Data!AB1485)</f>
        <v/>
      </c>
      <c r="AC1485" t="str">
        <f>IF(ISBLANK(Data!AC1485), "", Data!AC1485)</f>
        <v>O000900</v>
      </c>
      <c r="AD1485" t="str">
        <f>IF(ISBLANK(Data!AD1485), "", Data!AD1485)</f>
        <v/>
      </c>
      <c r="AE1485" t="str">
        <f>IF(ISBLANK(Data!AE1485), "", Data!AE1485)</f>
        <v/>
      </c>
      <c r="AF1485" s="7">
        <f>IF(ISBLANK(Data!AF1485), 0, _xlfn.NUMBERVALUE(SUBSTITUTE(Data!AF1485, ".", ",")))</f>
        <v>699.88</v>
      </c>
      <c r="AG1485" t="str">
        <f>IF(ISBLANK(Data!AG1485), "", Data!AG1485)</f>
        <v>UKL</v>
      </c>
      <c r="AH1485" s="6">
        <f>IF(ISBLANK(Data!AH1485), 0, _xlfn.NUMBERVALUE(SUBSTITUTE(Data!AH1485, ".", ",")))</f>
        <v>724.46</v>
      </c>
      <c r="AI1485" s="7">
        <f>IF(ISBLANK(Data!AI1485), "", _xlfn.NUMBERVALUE(SUBSTITUTE(Data!AI1485, ".", ",")))</f>
        <v>12000</v>
      </c>
      <c r="AJ1485" s="7">
        <f>IF(ISBLANK(Data!AJ1485), "", _xlfn.NUMBERVALUE(SUBSTITUTE(Data!AJ1485, ".", ",")))</f>
        <v>12000</v>
      </c>
      <c r="AK1485" s="7" t="str">
        <f>IF(ISBLANK(Data!AK1485), "", _xlfn.NUMBERVALUE(SUBSTITUTE(Data!AK1485, ".", ",")))</f>
        <v/>
      </c>
      <c r="AL1485">
        <f>IF(ISBLANK(Data!AL1485), "", Data!AL1485)</f>
        <v>0</v>
      </c>
      <c r="AM1485" s="15">
        <f>Table2[[#This Row],[DATE_IN]]-Table2[[#This Row],[DATE_OUT]]</f>
        <v>12</v>
      </c>
      <c r="AN1485" s="7" t="str">
        <f>IF(MID(RIGHT(Table2[[#This Row],[ADDR3]],3),1,1)=",",RIGHT(Table2[[#This Row],[ADDR3]],2),"")</f>
        <v/>
      </c>
      <c r="AO1485" s="7" t="str">
        <f>MID(Table2[[#This Row],[RES]],11,2)</f>
        <v>GB</v>
      </c>
      <c r="AP1485" s="7">
        <f>_xlfn.XLOOKUP(AG1485,Table3[CURRENCY],Table3[CONVERSION RATE],0)*Table2[[#This Row],[ORIGINAL PRICE]]</f>
        <v>10323.555</v>
      </c>
      <c r="AQ1485" s="7">
        <f>_xlfn.XLOOKUP(AG1485,Table3[CURRENCY],Table3[CONVERSION RATE],0)*Table2[[#This Row],[ORIGINAL PREPAYMENT]]</f>
        <v>9973.2899999999991</v>
      </c>
      <c r="AR1485" s="7"/>
      <c r="AS1485" s="15"/>
    </row>
    <row r="1486" spans="1:45" x14ac:dyDescent="0.25">
      <c r="A1486" t="str">
        <f>IF(ISBLANK(Data!A1486), "", Data!A1486)</f>
        <v>B</v>
      </c>
      <c r="B1486" s="2" cm="1">
        <f t="array" ref="B1486">IF(ISBLANK(Data!B1486), "", DATE(2000 + RIGHT(Data!B1486, 2), _xlfn.SWITCH(MID(Data!B1486, 3, 3), "JAN", 1, "FEB", 2, "MAR", 3, "APR", 4, "MAY", 5, "JUN", 6, "JUL", 7, "AUG", 8, "SEP", 9, "OCT", 10, "NOV", 11, "DEC", 12), LEFT(Data!B1486, 2)))</f>
        <v>45404</v>
      </c>
      <c r="C1486" t="str">
        <f>IF(ISBLANK(Data!C1486), "", Data!C1486)</f>
        <v>0093-1637-GB-0</v>
      </c>
      <c r="D1486" t="str">
        <f>IF(ISBLANK(Data!D1486), "", Data!D1486)</f>
        <v/>
      </c>
      <c r="E1486" t="str">
        <f>IF(ISBLANK(Data!E1486), "", Data!E1486)</f>
        <v>TOS</v>
      </c>
      <c r="F1486" s="2" cm="1">
        <f t="array" ref="F1486">IF(ISBLANK(Data!F1486), "", DATE(2000 + RIGHT(Data!F1486, 2), _xlfn.SWITCH(MID(Data!F1486, 3, 3), "JAN", 1, "FEB", 2, "MAR", 3, "APR", 4, "MAY", 5, "JUN", 6, "JUL", 7, "AUG", 8, "SEP", 9, "OCT", 10, "NOV", 11, "DEC", 12), LEFT(Data!F1486, 2)))</f>
        <v>45645</v>
      </c>
      <c r="G1486" t="str">
        <f>IF(ISBLANK(Data!G1486), "", Data!G1486)</f>
        <v>THU</v>
      </c>
      <c r="H1486" t="str">
        <f>IF(ISBLANK(Data!H1486), "", Data!H1486)</f>
        <v>W94479</v>
      </c>
      <c r="I1486" t="str">
        <f>IF(ISBLANK(Data!I1486), "", Data!I1486)</f>
        <v>E</v>
      </c>
      <c r="J1486" t="str">
        <f>IF(ISBLANK(Data!J1486), "", Data!J1486)</f>
        <v>TOS</v>
      </c>
      <c r="K1486" s="2" cm="1">
        <f t="array" ref="K1486">IF(ISBLANK(Data!K1486), "", DATE(2000 + RIGHT(Data!K1486, 2), _xlfn.SWITCH(MID(Data!K1486, 3, 3), "JAN", 1, "FEB", 2, "MAR", 3, "APR", 4, "MAY", 5, "JUN", 6, "JUL", 7, "AUG", 8, "SEP", 9, "OCT", 10, "NOV", 11, "DEC", 12), LEFT(Data!K1486, 2)))</f>
        <v>45657</v>
      </c>
      <c r="L1486" t="str">
        <f>IF(ISBLANK(Data!L1486), "", Data!L1486)</f>
        <v>TUE</v>
      </c>
      <c r="M1486" t="str">
        <f>IF(ISBLANK(Data!M1486), "", Data!M1486)</f>
        <v>JOLLY,ASHLEY</v>
      </c>
      <c r="N1486" t="str">
        <f>IF(ISBLANK(Data!N1486), "", Data!N1486)</f>
        <v>MK</v>
      </c>
      <c r="O1486" s="2" t="str" cm="1">
        <f t="array" ref="O1486">IF(ISBLANK(Data!O1486), "", DATE(2000 + RIGHT(Data!O1486, 2), _xlfn.SWITCH(MID(Data!O1486, 3, 3), "JAN", 1, "FEB", 2, "MAR", 3, "APR", 4, "MAY", 5, "JUN", 6, "JUL", 7, "AUG", 8, "SEP", 9, "OCT", 10, "NOV", 11, "DEC", 12), LEFT(Data!O1486, 2)))</f>
        <v/>
      </c>
      <c r="P1486" t="str">
        <f>IF(ISBLANK(Data!P1486), "", Data!P1486)</f>
        <v>1XX1</v>
      </c>
      <c r="Q1486" t="str">
        <f>IF(ISBLANK(Data!Q1486), "", Data!Q1486)</f>
        <v>01840007</v>
      </c>
      <c r="R1486" t="str">
        <f>IF(ISBLANK(Data!R1486), "", Data!R1486)</f>
        <v>BU868101840007TE00931637</v>
      </c>
      <c r="S1486" t="str">
        <f>IF(ISBLANK(Data!S1486), "", Data!S1486)</f>
        <v>CH</v>
      </c>
      <c r="T1486" s="1" t="str">
        <f>IF(ISBLANK(Data!T1486),"",(Data!T1486))</f>
        <v/>
      </c>
      <c r="U1486" t="str">
        <f>IF(ISBLANK(Data!U1486), "", Data!U1486)</f>
        <v/>
      </c>
      <c r="V1486" t="str">
        <f>IF(ISBLANK(Data!V1486), "", Data!V1486)</f>
        <v/>
      </c>
      <c r="W1486" t="str">
        <f>IF(ISBLANK(Data!W1486), "", Data!W1486)</f>
        <v/>
      </c>
      <c r="X1486" t="str">
        <f>IF(ISBLANK(Data!X1486), "", Data!X1486)</f>
        <v/>
      </c>
      <c r="Y1486" t="str">
        <f>IF(ISBLANK(Data!Y1486), "", Data!Y1486)</f>
        <v/>
      </c>
      <c r="Z1486" t="str">
        <f>IF(ISBLANK(Data!Z1486), "", Data!Z1486)</f>
        <v>T/0040456E/P/ZS</v>
      </c>
      <c r="AA1486" t="str">
        <f>IF(ISBLANK(Data!AA1486), "", Data!AA1486)</f>
        <v>00861089171020</v>
      </c>
      <c r="AB1486" t="str">
        <f>IF(ISBLANK(Data!AB1486), "", Data!AB1486)</f>
        <v/>
      </c>
      <c r="AC1486" t="str">
        <f>IF(ISBLANK(Data!AC1486), "", Data!AC1486)</f>
        <v>O000900</v>
      </c>
      <c r="AD1486" t="str">
        <f>IF(ISBLANK(Data!AD1486), "", Data!AD1486)</f>
        <v/>
      </c>
      <c r="AE1486" t="str">
        <f>IF(ISBLANK(Data!AE1486), "", Data!AE1486)</f>
        <v/>
      </c>
      <c r="AF1486" s="7">
        <f>IF(ISBLANK(Data!AF1486), 0, _xlfn.NUMBERVALUE(SUBSTITUTE(Data!AF1486, ".", ",")))</f>
        <v>699.88</v>
      </c>
      <c r="AG1486" t="str">
        <f>IF(ISBLANK(Data!AG1486), "", Data!AG1486)</f>
        <v>UKL</v>
      </c>
      <c r="AH1486" s="6">
        <f>IF(ISBLANK(Data!AH1486), 0, _xlfn.NUMBERVALUE(SUBSTITUTE(Data!AH1486, ".", ",")))</f>
        <v>724.46</v>
      </c>
      <c r="AI1486" s="7">
        <f>IF(ISBLANK(Data!AI1486), "", _xlfn.NUMBERVALUE(SUBSTITUTE(Data!AI1486, ".", ",")))</f>
        <v>12000</v>
      </c>
      <c r="AJ1486" s="7">
        <f>IF(ISBLANK(Data!AJ1486), "", _xlfn.NUMBERVALUE(SUBSTITUTE(Data!AJ1486, ".", ",")))</f>
        <v>12000</v>
      </c>
      <c r="AK1486" s="7" t="str">
        <f>IF(ISBLANK(Data!AK1486), "", _xlfn.NUMBERVALUE(SUBSTITUTE(Data!AK1486, ".", ",")))</f>
        <v/>
      </c>
      <c r="AL1486">
        <f>IF(ISBLANK(Data!AL1486), "", Data!AL1486)</f>
        <v>0</v>
      </c>
      <c r="AM1486" s="15">
        <f>Table2[[#This Row],[DATE_IN]]-Table2[[#This Row],[DATE_OUT]]</f>
        <v>12</v>
      </c>
      <c r="AN1486" s="7" t="str">
        <f>IF(MID(RIGHT(Table2[[#This Row],[ADDR3]],3),1,1)=",",RIGHT(Table2[[#This Row],[ADDR3]],2),"")</f>
        <v/>
      </c>
      <c r="AO1486" s="7" t="str">
        <f>MID(Table2[[#This Row],[RES]],11,2)</f>
        <v>GB</v>
      </c>
      <c r="AP1486" s="7">
        <f>_xlfn.XLOOKUP(AG1486,Table3[CURRENCY],Table3[CONVERSION RATE],0)*Table2[[#This Row],[ORIGINAL PRICE]]</f>
        <v>10323.555</v>
      </c>
      <c r="AQ1486" s="7">
        <f>_xlfn.XLOOKUP(AG1486,Table3[CURRENCY],Table3[CONVERSION RATE],0)*Table2[[#This Row],[ORIGINAL PREPAYMENT]]</f>
        <v>9973.2899999999991</v>
      </c>
      <c r="AR1486" s="7"/>
      <c r="AS1486" s="15"/>
    </row>
    <row r="1487" spans="1:45" x14ac:dyDescent="0.25">
      <c r="A1487" t="str">
        <f>IF(ISBLANK(Data!A1487), "", Data!A1487)</f>
        <v>B</v>
      </c>
      <c r="B1487" s="2" cm="1">
        <f t="array" ref="B1487">IF(ISBLANK(Data!B1487), "", DATE(2000 + RIGHT(Data!B1487, 2), _xlfn.SWITCH(MID(Data!B1487, 3, 3), "JAN", 1, "FEB", 2, "MAR", 3, "APR", 4, "MAY", 5, "JUN", 6, "JUL", 7, "AUG", 8, "SEP", 9, "OCT", 10, "NOV", 11, "DEC", 12), LEFT(Data!B1487, 2)))</f>
        <v>45411</v>
      </c>
      <c r="C1487" t="str">
        <f>IF(ISBLANK(Data!C1487), "", Data!C1487)</f>
        <v>0136-0035-NL-5</v>
      </c>
      <c r="D1487" t="str">
        <f>IF(ISBLANK(Data!D1487), "", Data!D1487)</f>
        <v>QF810V</v>
      </c>
      <c r="E1487" t="str">
        <f>IF(ISBLANK(Data!E1487), "", Data!E1487)</f>
        <v>TOS</v>
      </c>
      <c r="F1487" s="2" cm="1">
        <f t="array" ref="F1487">IF(ISBLANK(Data!F1487), "", DATE(2000 + RIGHT(Data!F1487, 2), _xlfn.SWITCH(MID(Data!F1487, 3, 3), "JAN", 1, "FEB", 2, "MAR", 3, "APR", 4, "MAY", 5, "JUN", 6, "JUL", 7, "AUG", 8, "SEP", 9, "OCT", 10, "NOV", 11, "DEC", 12), LEFT(Data!F1487, 2)))</f>
        <v>45645</v>
      </c>
      <c r="G1487" t="str">
        <f>IF(ISBLANK(Data!G1487), "", Data!G1487)</f>
        <v>THU</v>
      </c>
      <c r="H1487" t="str">
        <f>IF(ISBLANK(Data!H1487), "", Data!H1487)</f>
        <v>HV5071</v>
      </c>
      <c r="I1487" t="str">
        <f>IF(ISBLANK(Data!I1487), "", Data!I1487)</f>
        <v>B</v>
      </c>
      <c r="J1487" t="str">
        <f>IF(ISBLANK(Data!J1487), "", Data!J1487)</f>
        <v>TOS</v>
      </c>
      <c r="K1487" s="2" cm="1">
        <f t="array" ref="K1487">IF(ISBLANK(Data!K1487), "", DATE(2000 + RIGHT(Data!K1487, 2), _xlfn.SWITCH(MID(Data!K1487, 3, 3), "JAN", 1, "FEB", 2, "MAR", 3, "APR", 4, "MAY", 5, "JUN", 6, "JUL", 7, "AUG", 8, "SEP", 9, "OCT", 10, "NOV", 11, "DEC", 12), LEFT(Data!K1487, 2)))</f>
        <v>45655</v>
      </c>
      <c r="L1487" t="str">
        <f>IF(ISBLANK(Data!L1487), "", Data!L1487)</f>
        <v>SUN</v>
      </c>
      <c r="M1487" t="str">
        <f>IF(ISBLANK(Data!M1487), "", Data!M1487)</f>
        <v>BREIJER,ARJAN</v>
      </c>
      <c r="N1487" t="str">
        <f>IF(ISBLANK(Data!N1487), "", Data!N1487)</f>
        <v>LI</v>
      </c>
      <c r="O1487" s="2" cm="1">
        <f t="array" ref="O1487">IF(ISBLANK(Data!O1487), "", DATE(2000 + RIGHT(Data!O1487, 2), _xlfn.SWITCH(MID(Data!O1487, 3, 3), "JAN", 1, "FEB", 2, "MAR", 3, "APR", 4, "MAY", 5, "JUN", 6, "JUL", 7, "AUG", 8, "SEP", 9, "OCT", 10, "NOV", 11, "DEC", 12), LEFT(Data!O1487, 2)))</f>
        <v>70860</v>
      </c>
      <c r="P1487" t="str">
        <f>IF(ISBLANK(Data!P1487), "", Data!P1487)</f>
        <v>1XX1</v>
      </c>
      <c r="Q1487" t="str">
        <f>IF(ISBLANK(Data!Q1487), "", Data!Q1487)</f>
        <v>781317126</v>
      </c>
      <c r="R1487" t="str">
        <f>IF(ISBLANK(Data!R1487), "", Data!R1487)</f>
        <v>BU868102220001TE78131712</v>
      </c>
      <c r="S1487" t="str">
        <f>IF(ISBLANK(Data!S1487), "", Data!S1487)</f>
        <v>CH</v>
      </c>
      <c r="T1487" s="1" t="str">
        <f>IF(ISBLANK(Data!T1487),"",(Data!T1487))</f>
        <v/>
      </c>
      <c r="U1487" t="str">
        <f>IF(ISBLANK(Data!U1487), "", Data!U1487)</f>
        <v/>
      </c>
      <c r="V1487" t="str">
        <f>IF(ISBLANK(Data!V1487), "", Data!V1487)</f>
        <v/>
      </c>
      <c r="W1487" t="str">
        <f>IF(ISBLANK(Data!W1487), "", Data!W1487)</f>
        <v/>
      </c>
      <c r="X1487" t="str">
        <f>IF(ISBLANK(Data!X1487), "", Data!X1487)</f>
        <v/>
      </c>
      <c r="Y1487" t="str">
        <f>IF(ISBLANK(Data!Y1487), "", Data!Y1487)</f>
        <v/>
      </c>
      <c r="Z1487" t="str">
        <f>IF(ISBLANK(Data!Z1487), "", Data!Z1487)</f>
        <v>T/0061003E/P/YS</v>
      </c>
      <c r="AA1487" t="str">
        <f>IF(ISBLANK(Data!AA1487), "", Data!AA1487)</f>
        <v>+31615046202</v>
      </c>
      <c r="AB1487" t="str">
        <f>IF(ISBLANK(Data!AB1487), "", Data!AB1487)</f>
        <v/>
      </c>
      <c r="AC1487" t="str">
        <f>IF(ISBLANK(Data!AC1487), "", Data!AC1487)</f>
        <v>L184400</v>
      </c>
      <c r="AD1487" t="str">
        <f>IF(ISBLANK(Data!AD1487), "", Data!AD1487)</f>
        <v/>
      </c>
      <c r="AE1487" t="str">
        <f>IF(ISBLANK(Data!AE1487), "", Data!AE1487)</f>
        <v/>
      </c>
      <c r="AF1487" s="7">
        <f>IF(ISBLANK(Data!AF1487), 0, _xlfn.NUMBERVALUE(SUBSTITUTE(Data!AF1487, ".", ",")))</f>
        <v>435.56</v>
      </c>
      <c r="AG1487" t="str">
        <f>IF(ISBLANK(Data!AG1487), "", Data!AG1487)</f>
        <v>EUR</v>
      </c>
      <c r="AH1487" s="6">
        <f>IF(ISBLANK(Data!AH1487), 0, _xlfn.NUMBERVALUE(SUBSTITUTE(Data!AH1487, ".", ",")))</f>
        <v>465.16</v>
      </c>
      <c r="AI1487" s="7">
        <f>IF(ISBLANK(Data!AI1487), "", _xlfn.NUMBERVALUE(SUBSTITUTE(Data!AI1487, ".", ",")))</f>
        <v>12000</v>
      </c>
      <c r="AJ1487" s="7">
        <f>IF(ISBLANK(Data!AJ1487), "", _xlfn.NUMBERVALUE(SUBSTITUTE(Data!AJ1487, ".", ",")))</f>
        <v>12000</v>
      </c>
      <c r="AK1487" s="7" t="str">
        <f>IF(ISBLANK(Data!AK1487), "", _xlfn.NUMBERVALUE(SUBSTITUTE(Data!AK1487, ".", ",")))</f>
        <v/>
      </c>
      <c r="AL1487">
        <f>IF(ISBLANK(Data!AL1487), "", Data!AL1487)</f>
        <v>0</v>
      </c>
      <c r="AM1487" s="15">
        <f>Table2[[#This Row],[DATE_IN]]-Table2[[#This Row],[DATE_OUT]]</f>
        <v>10</v>
      </c>
      <c r="AN1487" s="7" t="str">
        <f>IF(MID(RIGHT(Table2[[#This Row],[ADDR3]],3),1,1)=",",RIGHT(Table2[[#This Row],[ADDR3]],2),"")</f>
        <v/>
      </c>
      <c r="AO1487" s="7" t="str">
        <f>MID(Table2[[#This Row],[RES]],11,2)</f>
        <v>NL</v>
      </c>
      <c r="AP1487" s="7">
        <f>_xlfn.XLOOKUP(AG1487,Table3[CURRENCY],Table3[CONVERSION RATE],0)*Table2[[#This Row],[ORIGINAL PRICE]]</f>
        <v>5567.9652000000006</v>
      </c>
      <c r="AQ1487" s="7">
        <f>_xlfn.XLOOKUP(AG1487,Table3[CURRENCY],Table3[CONVERSION RATE],0)*Table2[[#This Row],[ORIGINAL PREPAYMENT]]</f>
        <v>5213.6532000000007</v>
      </c>
      <c r="AR1487" s="7"/>
      <c r="AS1487" s="15"/>
    </row>
    <row r="1488" spans="1:45" x14ac:dyDescent="0.25">
      <c r="A1488" t="str">
        <f>IF(ISBLANK(Data!A1488), "", Data!A1488)</f>
        <v>B</v>
      </c>
      <c r="B1488" s="2" cm="1">
        <f t="array" ref="B1488">IF(ISBLANK(Data!B1488), "", DATE(2000 + RIGHT(Data!B1488, 2), _xlfn.SWITCH(MID(Data!B1488, 3, 3), "JAN", 1, "FEB", 2, "MAR", 3, "APR", 4, "MAY", 5, "JUN", 6, "JUL", 7, "AUG", 8, "SEP", 9, "OCT", 10, "NOV", 11, "DEC", 12), LEFT(Data!B1488, 2)))</f>
        <v>45363</v>
      </c>
      <c r="C1488" t="str">
        <f>IF(ISBLANK(Data!C1488), "", Data!C1488)</f>
        <v>4853-7241-DE-4</v>
      </c>
      <c r="D1488" t="str">
        <f>IF(ISBLANK(Data!D1488), "", Data!D1488)</f>
        <v>QF810V</v>
      </c>
      <c r="E1488" t="str">
        <f>IF(ISBLANK(Data!E1488), "", Data!E1488)</f>
        <v>TOS</v>
      </c>
      <c r="F1488" s="2" cm="1">
        <f t="array" ref="F1488">IF(ISBLANK(Data!F1488), "", DATE(2000 + RIGHT(Data!F1488, 2), _xlfn.SWITCH(MID(Data!F1488, 3, 3), "JAN", 1, "FEB", 2, "MAR", 3, "APR", 4, "MAY", 5, "JUN", 6, "JUL", 7, "AUG", 8, "SEP", 9, "OCT", 10, "NOV", 11, "DEC", 12), LEFT(Data!F1488, 2)))</f>
        <v>45645</v>
      </c>
      <c r="G1488" t="str">
        <f>IF(ISBLANK(Data!G1488), "", Data!G1488)</f>
        <v>THU</v>
      </c>
      <c r="H1488" t="str">
        <f>IF(ISBLANK(Data!H1488), "", Data!H1488)</f>
        <v>DY1125</v>
      </c>
      <c r="I1488" t="str">
        <f>IF(ISBLANK(Data!I1488), "", Data!I1488)</f>
        <v>C</v>
      </c>
      <c r="J1488" t="str">
        <f>IF(ISBLANK(Data!J1488), "", Data!J1488)</f>
        <v>TOS</v>
      </c>
      <c r="K1488" s="2" cm="1">
        <f t="array" ref="K1488">IF(ISBLANK(Data!K1488), "", DATE(2000 + RIGHT(Data!K1488, 2), _xlfn.SWITCH(MID(Data!K1488, 3, 3), "JAN", 1, "FEB", 2, "MAR", 3, "APR", 4, "MAY", 5, "JUN", 6, "JUL", 7, "AUG", 8, "SEP", 9, "OCT", 10, "NOV", 11, "DEC", 12), LEFT(Data!K1488, 2)))</f>
        <v>45652</v>
      </c>
      <c r="L1488" t="str">
        <f>IF(ISBLANK(Data!L1488), "", Data!L1488)</f>
        <v>THU</v>
      </c>
      <c r="M1488" t="str">
        <f>IF(ISBLANK(Data!M1488), "", Data!M1488)</f>
        <v>LIEBETRAU,AGNES</v>
      </c>
      <c r="N1488" t="str">
        <f>IF(ISBLANK(Data!N1488), "", Data!N1488)</f>
        <v>LI</v>
      </c>
      <c r="O1488" s="2" cm="1">
        <f t="array" ref="O1488">IF(ISBLANK(Data!O1488), "", DATE(2000 + RIGHT(Data!O1488, 2), _xlfn.SWITCH(MID(Data!O1488, 3, 3), "JAN", 1, "FEB", 2, "MAR", 3, "APR", 4, "MAY", 5, "JUN", 6, "JUL", 7, "AUG", 8, "SEP", 9, "OCT", 10, "NOV", 11, "DEC", 12), LEFT(Data!O1488, 2)))</f>
        <v>70860</v>
      </c>
      <c r="P1488" t="str">
        <f>IF(ISBLANK(Data!P1488), "", Data!P1488)</f>
        <v>1XX1</v>
      </c>
      <c r="Q1488" t="str">
        <f>IF(ISBLANK(Data!Q1488), "", Data!Q1488)</f>
        <v>787319281</v>
      </c>
      <c r="R1488" t="str">
        <f>IF(ISBLANK(Data!R1488), "", Data!R1488)</f>
        <v>BU868102220001TE78731928</v>
      </c>
      <c r="S1488" t="str">
        <f>IF(ISBLANK(Data!S1488), "", Data!S1488)</f>
        <v>CH</v>
      </c>
      <c r="T1488" s="1" t="str">
        <f>IF(ISBLANK(Data!T1488),"",(Data!T1488))</f>
        <v/>
      </c>
      <c r="U1488" t="str">
        <f>IF(ISBLANK(Data!U1488), "", Data!U1488)</f>
        <v/>
      </c>
      <c r="V1488" t="str">
        <f>IF(ISBLANK(Data!V1488), "", Data!V1488)</f>
        <v/>
      </c>
      <c r="W1488" t="str">
        <f>IF(ISBLANK(Data!W1488), "", Data!W1488)</f>
        <v/>
      </c>
      <c r="X1488" t="str">
        <f>IF(ISBLANK(Data!X1488), "", Data!X1488)</f>
        <v/>
      </c>
      <c r="Y1488" t="str">
        <f>IF(ISBLANK(Data!Y1488), "", Data!Y1488)</f>
        <v/>
      </c>
      <c r="Z1488" t="str">
        <f>IF(ISBLANK(Data!Z1488), "", Data!Z1488)</f>
        <v>T/0061003E/P/YS</v>
      </c>
      <c r="AA1488" t="str">
        <f>IF(ISBLANK(Data!AA1488), "", Data!AA1488)</f>
        <v>+4915121604816</v>
      </c>
      <c r="AB1488" t="str">
        <f>IF(ISBLANK(Data!AB1488), "", Data!AB1488)</f>
        <v/>
      </c>
      <c r="AC1488" t="str">
        <f>IF(ISBLANK(Data!AC1488), "", Data!AC1488)</f>
        <v>L184400</v>
      </c>
      <c r="AD1488" t="str">
        <f>IF(ISBLANK(Data!AD1488), "", Data!AD1488)</f>
        <v/>
      </c>
      <c r="AE1488" t="str">
        <f>IF(ISBLANK(Data!AE1488), "", Data!AE1488)</f>
        <v/>
      </c>
      <c r="AF1488" s="7">
        <f>IF(ISBLANK(Data!AF1488), 0, _xlfn.NUMBERVALUE(SUBSTITUTE(Data!AF1488, ".", ",")))</f>
        <v>331.92</v>
      </c>
      <c r="AG1488" t="str">
        <f>IF(ISBLANK(Data!AG1488), "", Data!AG1488)</f>
        <v>EUR</v>
      </c>
      <c r="AH1488" s="6">
        <f>IF(ISBLANK(Data!AH1488), 0, _xlfn.NUMBERVALUE(SUBSTITUTE(Data!AH1488, ".", ",")))</f>
        <v>361.18</v>
      </c>
      <c r="AI1488" s="7">
        <f>IF(ISBLANK(Data!AI1488), "", _xlfn.NUMBERVALUE(SUBSTITUTE(Data!AI1488, ".", ",")))</f>
        <v>12000</v>
      </c>
      <c r="AJ1488" s="7">
        <f>IF(ISBLANK(Data!AJ1488), "", _xlfn.NUMBERVALUE(SUBSTITUTE(Data!AJ1488, ".", ",")))</f>
        <v>12000</v>
      </c>
      <c r="AK1488" s="7" t="str">
        <f>IF(ISBLANK(Data!AK1488), "", _xlfn.NUMBERVALUE(SUBSTITUTE(Data!AK1488, ".", ",")))</f>
        <v/>
      </c>
      <c r="AL1488">
        <f>IF(ISBLANK(Data!AL1488), "", Data!AL1488)</f>
        <v>0</v>
      </c>
      <c r="AM1488" s="15">
        <f>Table2[[#This Row],[DATE_IN]]-Table2[[#This Row],[DATE_OUT]]</f>
        <v>7</v>
      </c>
      <c r="AN1488" s="7" t="str">
        <f>IF(MID(RIGHT(Table2[[#This Row],[ADDR3]],3),1,1)=",",RIGHT(Table2[[#This Row],[ADDR3]],2),"")</f>
        <v/>
      </c>
      <c r="AO1488" s="7" t="str">
        <f>MID(Table2[[#This Row],[RES]],11,2)</f>
        <v>DE</v>
      </c>
      <c r="AP1488" s="7">
        <f>_xlfn.XLOOKUP(AG1488,Table3[CURRENCY],Table3[CONVERSION RATE],0)*Table2[[#This Row],[ORIGINAL PRICE]]</f>
        <v>4323.3245999999999</v>
      </c>
      <c r="AQ1488" s="7">
        <f>_xlfn.XLOOKUP(AG1488,Table3[CURRENCY],Table3[CONVERSION RATE],0)*Table2[[#This Row],[ORIGINAL PREPAYMENT]]</f>
        <v>3973.0824000000002</v>
      </c>
      <c r="AR1488" s="7"/>
      <c r="AS1488" s="15"/>
    </row>
    <row r="1489" spans="1:45" x14ac:dyDescent="0.25">
      <c r="A1489" t="str">
        <f>IF(ISBLANK(Data!A1489), "", Data!A1489)</f>
        <v>B</v>
      </c>
      <c r="B1489" s="2" cm="1">
        <f t="array" ref="B1489">IF(ISBLANK(Data!B1489), "", DATE(2000 + RIGHT(Data!B1489, 2), _xlfn.SWITCH(MID(Data!B1489, 3, 3), "JAN", 1, "FEB", 2, "MAR", 3, "APR", 4, "MAY", 5, "JUN", 6, "JUL", 7, "AUG", 8, "SEP", 9, "OCT", 10, "NOV", 11, "DEC", 12), LEFT(Data!B1489, 2)))</f>
        <v>45366</v>
      </c>
      <c r="C1489" t="str">
        <f>IF(ISBLANK(Data!C1489), "", Data!C1489)</f>
        <v>4871-9298-DE-5</v>
      </c>
      <c r="D1489" t="str">
        <f>IF(ISBLANK(Data!D1489), "", Data!D1489)</f>
        <v>QE492W</v>
      </c>
      <c r="E1489" t="str">
        <f>IF(ISBLANK(Data!E1489), "", Data!E1489)</f>
        <v>TOS</v>
      </c>
      <c r="F1489" s="2" cm="1">
        <f t="array" ref="F1489">IF(ISBLANK(Data!F1489), "", DATE(2000 + RIGHT(Data!F1489, 2), _xlfn.SWITCH(MID(Data!F1489, 3, 3), "JAN", 1, "FEB", 2, "MAR", 3, "APR", 4, "MAY", 5, "JUN", 6, "JUL", 7, "AUG", 8, "SEP", 9, "OCT", 10, "NOV", 11, "DEC", 12), LEFT(Data!F1489, 2)))</f>
        <v>45645</v>
      </c>
      <c r="G1489" t="str">
        <f>IF(ISBLANK(Data!G1489), "", Data!G1489)</f>
        <v>THU</v>
      </c>
      <c r="H1489" t="str">
        <f>IF(ISBLANK(Data!H1489), "", Data!H1489)</f>
        <v>EW7200</v>
      </c>
      <c r="I1489" t="str">
        <f>IF(ISBLANK(Data!I1489), "", Data!I1489)</f>
        <v>C</v>
      </c>
      <c r="J1489" t="str">
        <f>IF(ISBLANK(Data!J1489), "", Data!J1489)</f>
        <v>TOS</v>
      </c>
      <c r="K1489" s="2" cm="1">
        <f t="array" ref="K1489">IF(ISBLANK(Data!K1489), "", DATE(2000 + RIGHT(Data!K1489, 2), _xlfn.SWITCH(MID(Data!K1489, 3, 3), "JAN", 1, "FEB", 2, "MAR", 3, "APR", 4, "MAY", 5, "JUN", 6, "JUL", 7, "AUG", 8, "SEP", 9, "OCT", 10, "NOV", 11, "DEC", 12), LEFT(Data!K1489, 2)))</f>
        <v>45652</v>
      </c>
      <c r="L1489" t="str">
        <f>IF(ISBLANK(Data!L1489), "", Data!L1489)</f>
        <v>THU</v>
      </c>
      <c r="M1489" t="str">
        <f>IF(ISBLANK(Data!M1489), "", Data!M1489)</f>
        <v>DOBSLAF,SANDRO</v>
      </c>
      <c r="N1489" t="str">
        <f>IF(ISBLANK(Data!N1489), "", Data!N1489)</f>
        <v>LI</v>
      </c>
      <c r="O1489" s="2" t="str" cm="1">
        <f t="array" ref="O1489">IF(ISBLANK(Data!O1489), "", DATE(2000 + RIGHT(Data!O1489, 2), _xlfn.SWITCH(MID(Data!O1489, 3, 3), "JAN", 1, "FEB", 2, "MAR", 3, "APR", 4, "MAY", 5, "JUN", 6, "JUL", 7, "AUG", 8, "SEP", 9, "OCT", 10, "NOV", 11, "DEC", 12), LEFT(Data!O1489, 2)))</f>
        <v/>
      </c>
      <c r="P1489" t="str">
        <f>IF(ISBLANK(Data!P1489), "", Data!P1489)</f>
        <v>1XX1</v>
      </c>
      <c r="Q1489" t="str">
        <f>IF(ISBLANK(Data!Q1489), "", Data!Q1489)</f>
        <v>NO334708520</v>
      </c>
      <c r="R1489" t="str">
        <f>IF(ISBLANK(Data!R1489), "", Data!R1489)</f>
        <v>BU873140020009TE33470852</v>
      </c>
      <c r="S1489" t="str">
        <f>IF(ISBLANK(Data!S1489), "", Data!S1489)</f>
        <v>CH</v>
      </c>
      <c r="T1489" s="1" t="str">
        <f>IF(ISBLANK(Data!T1489),"",(Data!T1489))</f>
        <v/>
      </c>
      <c r="U1489" t="str">
        <f>IF(ISBLANK(Data!U1489), "", Data!U1489)</f>
        <v/>
      </c>
      <c r="V1489" t="str">
        <f>IF(ISBLANK(Data!V1489), "", Data!V1489)</f>
        <v/>
      </c>
      <c r="W1489" t="str">
        <f>IF(ISBLANK(Data!W1489), "", Data!W1489)</f>
        <v/>
      </c>
      <c r="X1489" t="str">
        <f>IF(ISBLANK(Data!X1489), "", Data!X1489)</f>
        <v/>
      </c>
      <c r="Y1489" t="str">
        <f>IF(ISBLANK(Data!Y1489), "", Data!Y1489)</f>
        <v/>
      </c>
      <c r="Z1489" t="str">
        <f>IF(ISBLANK(Data!Z1489), "", Data!Z1489)</f>
        <v>T/0017146D/P/KU</v>
      </c>
      <c r="AA1489" t="str">
        <f>IF(ISBLANK(Data!AA1489), "", Data!AA1489)</f>
        <v>049 15257292565</v>
      </c>
      <c r="AB1489" t="str">
        <f>IF(ISBLANK(Data!AB1489), "", Data!AB1489)</f>
        <v/>
      </c>
      <c r="AC1489" t="str">
        <f>IF(ISBLANK(Data!AC1489), "", Data!AC1489)</f>
        <v>L180700</v>
      </c>
      <c r="AD1489" t="str">
        <f>IF(ISBLANK(Data!AD1489), "", Data!AD1489)</f>
        <v/>
      </c>
      <c r="AE1489" t="str">
        <f>IF(ISBLANK(Data!AE1489), "", Data!AE1489)</f>
        <v/>
      </c>
      <c r="AF1489" s="7">
        <f>IF(ISBLANK(Data!AF1489), 0, _xlfn.NUMBERVALUE(SUBSTITUTE(Data!AF1489, ".", ",")))</f>
        <v>331.89</v>
      </c>
      <c r="AG1489" t="str">
        <f>IF(ISBLANK(Data!AG1489), "", Data!AG1489)</f>
        <v>EUR</v>
      </c>
      <c r="AH1489" s="6">
        <f>IF(ISBLANK(Data!AH1489), 0, _xlfn.NUMBERVALUE(SUBSTITUTE(Data!AH1489, ".", ",")))</f>
        <v>361.18</v>
      </c>
      <c r="AI1489" s="7">
        <f>IF(ISBLANK(Data!AI1489), "", _xlfn.NUMBERVALUE(SUBSTITUTE(Data!AI1489, ".", ",")))</f>
        <v>12000</v>
      </c>
      <c r="AJ1489" s="7">
        <f>IF(ISBLANK(Data!AJ1489), "", _xlfn.NUMBERVALUE(SUBSTITUTE(Data!AJ1489, ".", ",")))</f>
        <v>12000</v>
      </c>
      <c r="AK1489" s="7" t="str">
        <f>IF(ISBLANK(Data!AK1489), "", _xlfn.NUMBERVALUE(SUBSTITUTE(Data!AK1489, ".", ",")))</f>
        <v/>
      </c>
      <c r="AL1489">
        <f>IF(ISBLANK(Data!AL1489), "", Data!AL1489)</f>
        <v>0</v>
      </c>
      <c r="AM1489" s="15">
        <f>Table2[[#This Row],[DATE_IN]]-Table2[[#This Row],[DATE_OUT]]</f>
        <v>7</v>
      </c>
      <c r="AN1489" s="7" t="str">
        <f>IF(MID(RIGHT(Table2[[#This Row],[ADDR3]],3),1,1)=",",RIGHT(Table2[[#This Row],[ADDR3]],2),"")</f>
        <v/>
      </c>
      <c r="AO1489" s="7" t="str">
        <f>MID(Table2[[#This Row],[RES]],11,2)</f>
        <v>DE</v>
      </c>
      <c r="AP1489" s="7">
        <f>_xlfn.XLOOKUP(AG1489,Table3[CURRENCY],Table3[CONVERSION RATE],0)*Table2[[#This Row],[ORIGINAL PRICE]]</f>
        <v>4323.3245999999999</v>
      </c>
      <c r="AQ1489" s="7">
        <f>_xlfn.XLOOKUP(AG1489,Table3[CURRENCY],Table3[CONVERSION RATE],0)*Table2[[#This Row],[ORIGINAL PREPAYMENT]]</f>
        <v>3972.7233000000001</v>
      </c>
      <c r="AR1489" s="7"/>
      <c r="AS1489" s="15"/>
    </row>
    <row r="1490" spans="1:45" x14ac:dyDescent="0.25">
      <c r="A1490" t="str">
        <f>IF(ISBLANK(Data!A1490), "", Data!A1490)</f>
        <v>B</v>
      </c>
      <c r="B1490" s="2" cm="1">
        <f t="array" ref="B1490">IF(ISBLANK(Data!B1490), "", DATE(2000 + RIGHT(Data!B1490, 2), _xlfn.SWITCH(MID(Data!B1490, 3, 3), "JAN", 1, "FEB", 2, "MAR", 3, "APR", 4, "MAY", 5, "JUN", 6, "JUL", 7, "AUG", 8, "SEP", 9, "OCT", 10, "NOV", 11, "DEC", 12), LEFT(Data!B1490, 2)))</f>
        <v>45364</v>
      </c>
      <c r="C1490" t="str">
        <f>IF(ISBLANK(Data!C1490), "", Data!C1490)</f>
        <v>4858-7668-AT-3</v>
      </c>
      <c r="D1490" t="str">
        <f>IF(ISBLANK(Data!D1490), "", Data!D1490)</f>
        <v>QE492W</v>
      </c>
      <c r="E1490" t="str">
        <f>IF(ISBLANK(Data!E1490), "", Data!E1490)</f>
        <v>TOS</v>
      </c>
      <c r="F1490" s="2" cm="1">
        <f t="array" ref="F1490">IF(ISBLANK(Data!F1490), "", DATE(2000 + RIGHT(Data!F1490, 2), _xlfn.SWITCH(MID(Data!F1490, 3, 3), "JAN", 1, "FEB", 2, "MAR", 3, "APR", 4, "MAY", 5, "JUN", 6, "JUL", 7, "AUG", 8, "SEP", 9, "OCT", 10, "NOV", 11, "DEC", 12), LEFT(Data!F1490, 2)))</f>
        <v>45646</v>
      </c>
      <c r="G1490" t="str">
        <f>IF(ISBLANK(Data!G1490), "", Data!G1490)</f>
        <v>FRI</v>
      </c>
      <c r="H1490" t="str">
        <f>IF(ISBLANK(Data!H1490), "", Data!H1490)</f>
        <v>SK4424</v>
      </c>
      <c r="I1490" t="str">
        <f>IF(ISBLANK(Data!I1490), "", Data!I1490)</f>
        <v>H</v>
      </c>
      <c r="J1490" t="str">
        <f>IF(ISBLANK(Data!J1490), "", Data!J1490)</f>
        <v>TOS</v>
      </c>
      <c r="K1490" s="2" cm="1">
        <f t="array" ref="K1490">IF(ISBLANK(Data!K1490), "", DATE(2000 + RIGHT(Data!K1490, 2), _xlfn.SWITCH(MID(Data!K1490, 3, 3), "JAN", 1, "FEB", 2, "MAR", 3, "APR", 4, "MAY", 5, "JUN", 6, "JUL", 7, "AUG", 8, "SEP", 9, "OCT", 10, "NOV", 11, "DEC", 12), LEFT(Data!K1490, 2)))</f>
        <v>45656</v>
      </c>
      <c r="L1490" t="str">
        <f>IF(ISBLANK(Data!L1490), "", Data!L1490)</f>
        <v>MON</v>
      </c>
      <c r="M1490" t="str">
        <f>IF(ISBLANK(Data!M1490), "", Data!M1490)</f>
        <v>PARTSCH,CHRISTIAN</v>
      </c>
      <c r="N1490" t="str">
        <f>IF(ISBLANK(Data!N1490), "", Data!N1490)</f>
        <v>LI</v>
      </c>
      <c r="O1490" s="2" t="str" cm="1">
        <f t="array" ref="O1490">IF(ISBLANK(Data!O1490), "", DATE(2000 + RIGHT(Data!O1490, 2), _xlfn.SWITCH(MID(Data!O1490, 3, 3), "JAN", 1, "FEB", 2, "MAR", 3, "APR", 4, "MAY", 5, "JUN", 6, "JUL", 7, "AUG", 8, "SEP", 9, "OCT", 10, "NOV", 11, "DEC", 12), LEFT(Data!O1490, 2)))</f>
        <v/>
      </c>
      <c r="P1490" t="str">
        <f>IF(ISBLANK(Data!P1490), "", Data!P1490)</f>
        <v>1XX1</v>
      </c>
      <c r="Q1490" t="str">
        <f>IF(ISBLANK(Data!Q1490), "", Data!Q1490)</f>
        <v>NO333553360</v>
      </c>
      <c r="R1490" t="str">
        <f>IF(ISBLANK(Data!R1490), "", Data!R1490)</f>
        <v>BU873140020009TE33355336</v>
      </c>
      <c r="S1490" t="str">
        <f>IF(ISBLANK(Data!S1490), "", Data!S1490)</f>
        <v>CH</v>
      </c>
      <c r="T1490" s="1" t="str">
        <f>IF(ISBLANK(Data!T1490),"",(Data!T1490))</f>
        <v/>
      </c>
      <c r="U1490" t="str">
        <f>IF(ISBLANK(Data!U1490), "", Data!U1490)</f>
        <v/>
      </c>
      <c r="V1490" t="str">
        <f>IF(ISBLANK(Data!V1490), "", Data!V1490)</f>
        <v/>
      </c>
      <c r="W1490" t="str">
        <f>IF(ISBLANK(Data!W1490), "", Data!W1490)</f>
        <v/>
      </c>
      <c r="X1490" t="str">
        <f>IF(ISBLANK(Data!X1490), "", Data!X1490)</f>
        <v/>
      </c>
      <c r="Y1490" t="str">
        <f>IF(ISBLANK(Data!Y1490), "", Data!Y1490)</f>
        <v/>
      </c>
      <c r="Z1490" t="str">
        <f>IF(ISBLANK(Data!Z1490), "", Data!Z1490)</f>
        <v>T/0017146D/P/KU</v>
      </c>
      <c r="AA1490" t="str">
        <f>IF(ISBLANK(Data!AA1490), "", Data!AA1490)</f>
        <v>06766026895</v>
      </c>
      <c r="AB1490" t="str">
        <f>IF(ISBLANK(Data!AB1490), "", Data!AB1490)</f>
        <v/>
      </c>
      <c r="AC1490" t="str">
        <f>IF(ISBLANK(Data!AC1490), "", Data!AC1490)</f>
        <v>L180700</v>
      </c>
      <c r="AD1490" t="str">
        <f>IF(ISBLANK(Data!AD1490), "", Data!AD1490)</f>
        <v/>
      </c>
      <c r="AE1490" t="str">
        <f>IF(ISBLANK(Data!AE1490), "", Data!AE1490)</f>
        <v/>
      </c>
      <c r="AF1490" s="7">
        <f>IF(ISBLANK(Data!AF1490), 0, _xlfn.NUMBERVALUE(SUBSTITUTE(Data!AF1490, ".", ",")))</f>
        <v>634.12</v>
      </c>
      <c r="AG1490" t="str">
        <f>IF(ISBLANK(Data!AG1490), "", Data!AG1490)</f>
        <v>EUR</v>
      </c>
      <c r="AH1490" s="6">
        <f>IF(ISBLANK(Data!AH1490), 0, _xlfn.NUMBERVALUE(SUBSTITUTE(Data!AH1490, ".", ",")))</f>
        <v>663.39</v>
      </c>
      <c r="AI1490" s="7">
        <f>IF(ISBLANK(Data!AI1490), "", _xlfn.NUMBERVALUE(SUBSTITUTE(Data!AI1490, ".", ",")))</f>
        <v>12000</v>
      </c>
      <c r="AJ1490" s="7">
        <f>IF(ISBLANK(Data!AJ1490), "", _xlfn.NUMBERVALUE(SUBSTITUTE(Data!AJ1490, ".", ",")))</f>
        <v>12000</v>
      </c>
      <c r="AK1490" s="7" t="str">
        <f>IF(ISBLANK(Data!AK1490), "", _xlfn.NUMBERVALUE(SUBSTITUTE(Data!AK1490, ".", ",")))</f>
        <v/>
      </c>
      <c r="AL1490">
        <f>IF(ISBLANK(Data!AL1490), "", Data!AL1490)</f>
        <v>0</v>
      </c>
      <c r="AM1490" s="15">
        <f>Table2[[#This Row],[DATE_IN]]-Table2[[#This Row],[DATE_OUT]]</f>
        <v>10</v>
      </c>
      <c r="AN1490" s="7" t="str">
        <f>IF(MID(RIGHT(Table2[[#This Row],[ADDR3]],3),1,1)=",",RIGHT(Table2[[#This Row],[ADDR3]],2),"")</f>
        <v/>
      </c>
      <c r="AO1490" s="7" t="str">
        <f>MID(Table2[[#This Row],[RES]],11,2)</f>
        <v>AT</v>
      </c>
      <c r="AP1490" s="7">
        <f>_xlfn.XLOOKUP(AG1490,Table3[CURRENCY],Table3[CONVERSION RATE],0)*Table2[[#This Row],[ORIGINAL PRICE]]</f>
        <v>7940.7782999999999</v>
      </c>
      <c r="AQ1490" s="7">
        <f>_xlfn.XLOOKUP(AG1490,Table3[CURRENCY],Table3[CONVERSION RATE],0)*Table2[[#This Row],[ORIGINAL PREPAYMENT]]</f>
        <v>7590.4164000000001</v>
      </c>
      <c r="AR1490" s="7"/>
      <c r="AS1490" s="15"/>
    </row>
    <row r="1491" spans="1:45" x14ac:dyDescent="0.25">
      <c r="A1491" t="str">
        <f>IF(ISBLANK(Data!A1491), "", Data!A1491)</f>
        <v>B</v>
      </c>
      <c r="B1491" s="2" cm="1">
        <f t="array" ref="B1491">IF(ISBLANK(Data!B1491), "", DATE(2000 + RIGHT(Data!B1491, 2), _xlfn.SWITCH(MID(Data!B1491, 3, 3), "JAN", 1, "FEB", 2, "MAR", 3, "APR", 4, "MAY", 5, "JUN", 6, "JUL", 7, "AUG", 8, "SEP", 9, "OCT", 10, "NOV", 11, "DEC", 12), LEFT(Data!B1491, 2)))</f>
        <v>45303</v>
      </c>
      <c r="C1491" t="str">
        <f>IF(ISBLANK(Data!C1491), "", Data!C1491)</f>
        <v>4482-1825-DE-6</v>
      </c>
      <c r="D1491" t="str">
        <f>IF(ISBLANK(Data!D1491), "", Data!D1491)</f>
        <v>QE492W</v>
      </c>
      <c r="E1491" t="str">
        <f>IF(ISBLANK(Data!E1491), "", Data!E1491)</f>
        <v>TOS</v>
      </c>
      <c r="F1491" s="2" cm="1">
        <f t="array" ref="F1491">IF(ISBLANK(Data!F1491), "", DATE(2000 + RIGHT(Data!F1491, 2), _xlfn.SWITCH(MID(Data!F1491, 3, 3), "JAN", 1, "FEB", 2, "MAR", 3, "APR", 4, "MAY", 5, "JUN", 6, "JUL", 7, "AUG", 8, "SEP", 9, "OCT", 10, "NOV", 11, "DEC", 12), LEFT(Data!F1491, 2)))</f>
        <v>45647</v>
      </c>
      <c r="G1491" t="str">
        <f>IF(ISBLANK(Data!G1491), "", Data!G1491)</f>
        <v>SAT</v>
      </c>
      <c r="H1491" t="str">
        <f>IF(ISBLANK(Data!H1491), "", Data!H1491)</f>
        <v>LH870</v>
      </c>
      <c r="I1491" t="str">
        <f>IF(ISBLANK(Data!I1491), "", Data!I1491)</f>
        <v>C</v>
      </c>
      <c r="J1491" t="str">
        <f>IF(ISBLANK(Data!J1491), "", Data!J1491)</f>
        <v>TOS</v>
      </c>
      <c r="K1491" s="2" cm="1">
        <f t="array" ref="K1491">IF(ISBLANK(Data!K1491), "", DATE(2000 + RIGHT(Data!K1491, 2), _xlfn.SWITCH(MID(Data!K1491, 3, 3), "JAN", 1, "FEB", 2, "MAR", 3, "APR", 4, "MAY", 5, "JUN", 6, "JUL", 7, "AUG", 8, "SEP", 9, "OCT", 10, "NOV", 11, "DEC", 12), LEFT(Data!K1491, 2)))</f>
        <v>45661</v>
      </c>
      <c r="L1491" t="str">
        <f>IF(ISBLANK(Data!L1491), "", Data!L1491)</f>
        <v>SAT</v>
      </c>
      <c r="M1491" t="str">
        <f>IF(ISBLANK(Data!M1491), "", Data!M1491)</f>
        <v>GOEHRING WERTMANN,VANESSA</v>
      </c>
      <c r="N1491" t="str">
        <f>IF(ISBLANK(Data!N1491), "", Data!N1491)</f>
        <v>LJ</v>
      </c>
      <c r="O1491" s="2" t="str" cm="1">
        <f t="array" ref="O1491">IF(ISBLANK(Data!O1491), "", DATE(2000 + RIGHT(Data!O1491, 2), _xlfn.SWITCH(MID(Data!O1491, 3, 3), "JAN", 1, "FEB", 2, "MAR", 3, "APR", 4, "MAY", 5, "JUN", 6, "JUL", 7, "AUG", 8, "SEP", 9, "OCT", 10, "NOV", 11, "DEC", 12), LEFT(Data!O1491, 2)))</f>
        <v/>
      </c>
      <c r="P1491" t="str">
        <f>IF(ISBLANK(Data!P1491), "", Data!P1491)</f>
        <v>1XX1</v>
      </c>
      <c r="Q1491" t="str">
        <f>IF(ISBLANK(Data!Q1491), "", Data!Q1491)</f>
        <v>NO300526640</v>
      </c>
      <c r="R1491" t="str">
        <f>IF(ISBLANK(Data!R1491), "", Data!R1491)</f>
        <v>BU873140020009TE30052664</v>
      </c>
      <c r="S1491" t="str">
        <f>IF(ISBLANK(Data!S1491), "", Data!S1491)</f>
        <v>CH</v>
      </c>
      <c r="T1491" s="1" t="str">
        <f>IF(ISBLANK(Data!T1491),"",(Data!T1491))</f>
        <v/>
      </c>
      <c r="U1491" t="str">
        <f>IF(ISBLANK(Data!U1491), "", Data!U1491)</f>
        <v/>
      </c>
      <c r="V1491" t="str">
        <f>IF(ISBLANK(Data!V1491), "", Data!V1491)</f>
        <v/>
      </c>
      <c r="W1491" t="str">
        <f>IF(ISBLANK(Data!W1491), "", Data!W1491)</f>
        <v/>
      </c>
      <c r="X1491" t="str">
        <f>IF(ISBLANK(Data!X1491), "", Data!X1491)</f>
        <v/>
      </c>
      <c r="Y1491" t="str">
        <f>IF(ISBLANK(Data!Y1491), "", Data!Y1491)</f>
        <v/>
      </c>
      <c r="Z1491" t="str">
        <f>IF(ISBLANK(Data!Z1491), "", Data!Z1491)</f>
        <v>T/0017146D/P/KU</v>
      </c>
      <c r="AA1491" t="str">
        <f>IF(ISBLANK(Data!AA1491), "", Data!AA1491)</f>
        <v>491716176758</v>
      </c>
      <c r="AB1491" t="str">
        <f>IF(ISBLANK(Data!AB1491), "", Data!AB1491)</f>
        <v/>
      </c>
      <c r="AC1491" t="str">
        <f>IF(ISBLANK(Data!AC1491), "", Data!AC1491)</f>
        <v>L180700</v>
      </c>
      <c r="AD1491" t="str">
        <f>IF(ISBLANK(Data!AD1491), "", Data!AD1491)</f>
        <v/>
      </c>
      <c r="AE1491" t="str">
        <f>IF(ISBLANK(Data!AE1491), "", Data!AE1491)</f>
        <v/>
      </c>
      <c r="AF1491" s="7">
        <f>IF(ISBLANK(Data!AF1491), 0, _xlfn.NUMBERVALUE(SUBSTITUTE(Data!AF1491, ".", ",")))</f>
        <v>602.66</v>
      </c>
      <c r="AG1491" t="str">
        <f>IF(ISBLANK(Data!AG1491), "", Data!AG1491)</f>
        <v>EUR</v>
      </c>
      <c r="AH1491" s="6">
        <f>IF(ISBLANK(Data!AH1491), 0, _xlfn.NUMBERVALUE(SUBSTITUTE(Data!AH1491, ".", ",")))</f>
        <v>631.66999999999996</v>
      </c>
      <c r="AI1491" s="7">
        <f>IF(ISBLANK(Data!AI1491), "", _xlfn.NUMBERVALUE(SUBSTITUTE(Data!AI1491, ".", ",")))</f>
        <v>12000</v>
      </c>
      <c r="AJ1491" s="7">
        <f>IF(ISBLANK(Data!AJ1491), "", _xlfn.NUMBERVALUE(SUBSTITUTE(Data!AJ1491, ".", ",")))</f>
        <v>12000</v>
      </c>
      <c r="AK1491" s="7" t="str">
        <f>IF(ISBLANK(Data!AK1491), "", _xlfn.NUMBERVALUE(SUBSTITUTE(Data!AK1491, ".", ",")))</f>
        <v/>
      </c>
      <c r="AL1491">
        <f>IF(ISBLANK(Data!AL1491), "", Data!AL1491)</f>
        <v>0</v>
      </c>
      <c r="AM1491" s="15">
        <f>Table2[[#This Row],[DATE_IN]]-Table2[[#This Row],[DATE_OUT]]</f>
        <v>14</v>
      </c>
      <c r="AN1491" s="7" t="str">
        <f>IF(MID(RIGHT(Table2[[#This Row],[ADDR3]],3),1,1)=",",RIGHT(Table2[[#This Row],[ADDR3]],2),"")</f>
        <v/>
      </c>
      <c r="AO1491" s="7" t="str">
        <f>MID(Table2[[#This Row],[RES]],11,2)</f>
        <v>DE</v>
      </c>
      <c r="AP1491" s="7">
        <f>_xlfn.XLOOKUP(AG1491,Table3[CURRENCY],Table3[CONVERSION RATE],0)*Table2[[#This Row],[ORIGINAL PRICE]]</f>
        <v>7561.0898999999999</v>
      </c>
      <c r="AQ1491" s="7">
        <f>_xlfn.XLOOKUP(AG1491,Table3[CURRENCY],Table3[CONVERSION RATE],0)*Table2[[#This Row],[ORIGINAL PREPAYMENT]]</f>
        <v>7213.8401999999996</v>
      </c>
      <c r="AR1491" s="7"/>
      <c r="AS1491" s="15"/>
    </row>
    <row r="1492" spans="1:45" x14ac:dyDescent="0.25">
      <c r="A1492" t="str">
        <f>IF(ISBLANK(Data!A1492), "", Data!A1492)</f>
        <v>B</v>
      </c>
      <c r="B1492" s="2" cm="1">
        <f t="array" ref="B1492">IF(ISBLANK(Data!B1492), "", DATE(2000 + RIGHT(Data!B1492, 2), _xlfn.SWITCH(MID(Data!B1492, 3, 3), "JAN", 1, "FEB", 2, "MAR", 3, "APR", 4, "MAY", 5, "JUN", 6, "JUL", 7, "AUG", 8, "SEP", 9, "OCT", 10, "NOV", 11, "DEC", 12), LEFT(Data!B1492, 2)))</f>
        <v>45319</v>
      </c>
      <c r="C1492" t="str">
        <f>IF(ISBLANK(Data!C1492), "", Data!C1492)</f>
        <v>4579-1487-DE-0</v>
      </c>
      <c r="D1492" t="str">
        <f>IF(ISBLANK(Data!D1492), "", Data!D1492)</f>
        <v/>
      </c>
      <c r="E1492" t="str">
        <f>IF(ISBLANK(Data!E1492), "", Data!E1492)</f>
        <v>TOS</v>
      </c>
      <c r="F1492" s="2" cm="1">
        <f t="array" ref="F1492">IF(ISBLANK(Data!F1492), "", DATE(2000 + RIGHT(Data!F1492, 2), _xlfn.SWITCH(MID(Data!F1492, 3, 3), "JAN", 1, "FEB", 2, "MAR", 3, "APR", 4, "MAY", 5, "JUN", 6, "JUL", 7, "AUG", 8, "SEP", 9, "OCT", 10, "NOV", 11, "DEC", 12), LEFT(Data!F1492, 2)))</f>
        <v>45647</v>
      </c>
      <c r="G1492" t="str">
        <f>IF(ISBLANK(Data!G1492), "", Data!G1492)</f>
        <v>SAT</v>
      </c>
      <c r="H1492" t="str">
        <f>IF(ISBLANK(Data!H1492), "", Data!H1492)</f>
        <v>LH870</v>
      </c>
      <c r="I1492" t="str">
        <f>IF(ISBLANK(Data!I1492), "", Data!I1492)</f>
        <v>C</v>
      </c>
      <c r="J1492" t="str">
        <f>IF(ISBLANK(Data!J1492), "", Data!J1492)</f>
        <v>TOS</v>
      </c>
      <c r="K1492" s="2" cm="1">
        <f t="array" ref="K1492">IF(ISBLANK(Data!K1492), "", DATE(2000 + RIGHT(Data!K1492, 2), _xlfn.SWITCH(MID(Data!K1492, 3, 3), "JAN", 1, "FEB", 2, "MAR", 3, "APR", 4, "MAY", 5, "JUN", 6, "JUL", 7, "AUG", 8, "SEP", 9, "OCT", 10, "NOV", 11, "DEC", 12), LEFT(Data!K1492, 2)))</f>
        <v>45659</v>
      </c>
      <c r="L1492" t="str">
        <f>IF(ISBLANK(Data!L1492), "", Data!L1492)</f>
        <v>THU</v>
      </c>
      <c r="M1492" t="str">
        <f>IF(ISBLANK(Data!M1492), "", Data!M1492)</f>
        <v>KURZ,RALF THOMAS</v>
      </c>
      <c r="N1492" t="str">
        <f>IF(ISBLANK(Data!N1492), "", Data!N1492)</f>
        <v>LI</v>
      </c>
      <c r="O1492" s="2" cm="1">
        <f t="array" ref="O1492">IF(ISBLANK(Data!O1492), "", DATE(2000 + RIGHT(Data!O1492, 2), _xlfn.SWITCH(MID(Data!O1492, 3, 3), "JAN", 1, "FEB", 2, "MAR", 3, "APR", 4, "MAY", 5, "JUN", 6, "JUL", 7, "AUG", 8, "SEP", 9, "OCT", 10, "NOV", 11, "DEC", 12), LEFT(Data!O1492, 2)))</f>
        <v>59040</v>
      </c>
      <c r="P1492" t="str">
        <f>IF(ISBLANK(Data!P1492), "", Data!P1492)</f>
        <v>1XX1</v>
      </c>
      <c r="Q1492" t="str">
        <f>IF(ISBLANK(Data!Q1492), "", Data!Q1492)</f>
        <v/>
      </c>
      <c r="R1492" t="str">
        <f>IF(ISBLANK(Data!R1492), "", Data!R1492)</f>
        <v>CM523256XXXXXX3253</v>
      </c>
      <c r="S1492" t="str">
        <f>IF(ISBLANK(Data!S1492), "", Data!S1492)</f>
        <v>CV</v>
      </c>
      <c r="T1492" s="1" t="str">
        <f>IF(ISBLANK(Data!T1492),"",(Data!T1492))</f>
        <v>12/27</v>
      </c>
      <c r="U1492" t="str">
        <f>IF(ISBLANK(Data!U1492), "", Data!U1492)</f>
        <v/>
      </c>
      <c r="V1492" t="str">
        <f>IF(ISBLANK(Data!V1492), "", Data!V1492)</f>
        <v>HAEGELBERGSTR. 15A</v>
      </c>
      <c r="W1492" t="str">
        <f>IF(ISBLANK(Data!W1492), "", Data!W1492)</f>
        <v/>
      </c>
      <c r="X1492" t="str">
        <f>IF(ISBLANK(Data!X1492), "", Data!X1492)</f>
        <v>79541 LOERRACH             ,DE</v>
      </c>
      <c r="Y1492" t="str">
        <f>IF(ISBLANK(Data!Y1492), "", Data!Y1492)</f>
        <v/>
      </c>
      <c r="Z1492" t="str">
        <f>IF(ISBLANK(Data!Z1492), "", Data!Z1492)</f>
        <v>T/0016096D/P/RO</v>
      </c>
      <c r="AA1492" t="str">
        <f>IF(ISBLANK(Data!AA1492), "", Data!AA1492)</f>
        <v>0049 82199949983</v>
      </c>
      <c r="AB1492" t="str">
        <f>IF(ISBLANK(Data!AB1492), "", Data!AB1492)</f>
        <v/>
      </c>
      <c r="AC1492" t="str">
        <f>IF(ISBLANK(Data!AC1492), "", Data!AC1492)</f>
        <v>L206300</v>
      </c>
      <c r="AD1492" t="str">
        <f>IF(ISBLANK(Data!AD1492), "", Data!AD1492)</f>
        <v/>
      </c>
      <c r="AE1492" t="str">
        <f>IF(ISBLANK(Data!AE1492), "", Data!AE1492)</f>
        <v/>
      </c>
      <c r="AF1492" s="7">
        <f>IF(ISBLANK(Data!AF1492), 0, _xlfn.NUMBERVALUE(SUBSTITUTE(Data!AF1492, ".", ",")))</f>
        <v>0</v>
      </c>
      <c r="AG1492" t="str">
        <f>IF(ISBLANK(Data!AG1492), "", Data!AG1492)</f>
        <v>EUR</v>
      </c>
      <c r="AH1492" s="6">
        <f>IF(ISBLANK(Data!AH1492), 0, _xlfn.NUMBERVALUE(SUBSTITUTE(Data!AH1492, ".", ",")))</f>
        <v>568.44000000000005</v>
      </c>
      <c r="AI1492" s="7">
        <f>IF(ISBLANK(Data!AI1492), "", _xlfn.NUMBERVALUE(SUBSTITUTE(Data!AI1492, ".", ",")))</f>
        <v>12000</v>
      </c>
      <c r="AJ1492" s="7">
        <f>IF(ISBLANK(Data!AJ1492), "", _xlfn.NUMBERVALUE(SUBSTITUTE(Data!AJ1492, ".", ",")))</f>
        <v>12000</v>
      </c>
      <c r="AK1492" s="7" t="str">
        <f>IF(ISBLANK(Data!AK1492), "", _xlfn.NUMBERVALUE(SUBSTITUTE(Data!AK1492, ".", ",")))</f>
        <v/>
      </c>
      <c r="AL1492">
        <f>IF(ISBLANK(Data!AL1492), "", Data!AL1492)</f>
        <v>0</v>
      </c>
      <c r="AM1492" s="15">
        <f>Table2[[#This Row],[DATE_IN]]-Table2[[#This Row],[DATE_OUT]]</f>
        <v>12</v>
      </c>
      <c r="AN1492" s="7" t="str">
        <f>IF(MID(RIGHT(Table2[[#This Row],[ADDR3]],3),1,1)=",",RIGHT(Table2[[#This Row],[ADDR3]],2),"")</f>
        <v>DE</v>
      </c>
      <c r="AO1492" s="7" t="str">
        <f>MID(Table2[[#This Row],[RES]],11,2)</f>
        <v>DE</v>
      </c>
      <c r="AP1492" s="7">
        <f>_xlfn.XLOOKUP(AG1492,Table3[CURRENCY],Table3[CONVERSION RATE],0)*Table2[[#This Row],[ORIGINAL PRICE]]</f>
        <v>6804.2268000000013</v>
      </c>
      <c r="AQ1492" s="7">
        <f>_xlfn.XLOOKUP(AG1492,Table3[CURRENCY],Table3[CONVERSION RATE],0)*Table2[[#This Row],[ORIGINAL PREPAYMENT]]</f>
        <v>0</v>
      </c>
      <c r="AR1492" s="7"/>
      <c r="AS1492" s="15"/>
    </row>
    <row r="1493" spans="1:45" x14ac:dyDescent="0.25">
      <c r="A1493" t="str">
        <f>IF(ISBLANK(Data!A1493), "", Data!A1493)</f>
        <v>B</v>
      </c>
      <c r="B1493" s="2" cm="1">
        <f t="array" ref="B1493">IF(ISBLANK(Data!B1493), "", DATE(2000 + RIGHT(Data!B1493, 2), _xlfn.SWITCH(MID(Data!B1493, 3, 3), "JAN", 1, "FEB", 2, "MAR", 3, "APR", 4, "MAY", 5, "JUN", 6, "JUL", 7, "AUG", 8, "SEP", 9, "OCT", 10, "NOV", 11, "DEC", 12), LEFT(Data!B1493, 2)))</f>
        <v>45319</v>
      </c>
      <c r="C1493" t="str">
        <f>IF(ISBLANK(Data!C1493), "", Data!C1493)</f>
        <v>4579-1682-DE-6</v>
      </c>
      <c r="D1493" t="str">
        <f>IF(ISBLANK(Data!D1493), "", Data!D1493)</f>
        <v/>
      </c>
      <c r="E1493" t="str">
        <f>IF(ISBLANK(Data!E1493), "", Data!E1493)</f>
        <v>TOS</v>
      </c>
      <c r="F1493" s="2" cm="1">
        <f t="array" ref="F1493">IF(ISBLANK(Data!F1493), "", DATE(2000 + RIGHT(Data!F1493, 2), _xlfn.SWITCH(MID(Data!F1493, 3, 3), "JAN", 1, "FEB", 2, "MAR", 3, "APR", 4, "MAY", 5, "JUN", 6, "JUL", 7, "AUG", 8, "SEP", 9, "OCT", 10, "NOV", 11, "DEC", 12), LEFT(Data!F1493, 2)))</f>
        <v>45647</v>
      </c>
      <c r="G1493" t="str">
        <f>IF(ISBLANK(Data!G1493), "", Data!G1493)</f>
        <v>SAT</v>
      </c>
      <c r="H1493" t="str">
        <f>IF(ISBLANK(Data!H1493), "", Data!H1493)</f>
        <v>LH870</v>
      </c>
      <c r="I1493" t="str">
        <f>IF(ISBLANK(Data!I1493), "", Data!I1493)</f>
        <v>C</v>
      </c>
      <c r="J1493" t="str">
        <f>IF(ISBLANK(Data!J1493), "", Data!J1493)</f>
        <v>TOS</v>
      </c>
      <c r="K1493" s="2" cm="1">
        <f t="array" ref="K1493">IF(ISBLANK(Data!K1493), "", DATE(2000 + RIGHT(Data!K1493, 2), _xlfn.SWITCH(MID(Data!K1493, 3, 3), "JAN", 1, "FEB", 2, "MAR", 3, "APR", 4, "MAY", 5, "JUN", 6, "JUL", 7, "AUG", 8, "SEP", 9, "OCT", 10, "NOV", 11, "DEC", 12), LEFT(Data!K1493, 2)))</f>
        <v>45659</v>
      </c>
      <c r="L1493" t="str">
        <f>IF(ISBLANK(Data!L1493), "", Data!L1493)</f>
        <v>THU</v>
      </c>
      <c r="M1493" t="str">
        <f>IF(ISBLANK(Data!M1493), "", Data!M1493)</f>
        <v>PREGGER,STEFAN</v>
      </c>
      <c r="N1493" t="str">
        <f>IF(ISBLANK(Data!N1493), "", Data!N1493)</f>
        <v>LI</v>
      </c>
      <c r="O1493" s="2" cm="1">
        <f t="array" ref="O1493">IF(ISBLANK(Data!O1493), "", DATE(2000 + RIGHT(Data!O1493, 2), _xlfn.SWITCH(MID(Data!O1493, 3, 3), "JAN", 1, "FEB", 2, "MAR", 3, "APR", 4, "MAY", 5, "JUN", 6, "JUL", 7, "AUG", 8, "SEP", 9, "OCT", 10, "NOV", 11, "DEC", 12), LEFT(Data!O1493, 2)))</f>
        <v>61842</v>
      </c>
      <c r="P1493" t="str">
        <f>IF(ISBLANK(Data!P1493), "", Data!P1493)</f>
        <v>1XX1</v>
      </c>
      <c r="Q1493" t="str">
        <f>IF(ISBLANK(Data!Q1493), "", Data!Q1493)</f>
        <v/>
      </c>
      <c r="R1493" t="str">
        <f>IF(ISBLANK(Data!R1493), "", Data!R1493)</f>
        <v>CM523256XXXXXX3253</v>
      </c>
      <c r="S1493" t="str">
        <f>IF(ISBLANK(Data!S1493), "", Data!S1493)</f>
        <v>CV</v>
      </c>
      <c r="T1493" s="1" t="str">
        <f>IF(ISBLANK(Data!T1493),"",(Data!T1493))</f>
        <v>12/27</v>
      </c>
      <c r="U1493" t="str">
        <f>IF(ISBLANK(Data!U1493), "", Data!U1493)</f>
        <v/>
      </c>
      <c r="V1493" t="str">
        <f>IF(ISBLANK(Data!V1493), "", Data!V1493)</f>
        <v>RINGSTRASSE 1A</v>
      </c>
      <c r="W1493" t="str">
        <f>IF(ISBLANK(Data!W1493), "", Data!W1493)</f>
        <v/>
      </c>
      <c r="X1493" t="str">
        <f>IF(ISBLANK(Data!X1493), "", Data!X1493)</f>
        <v>79541 LOERRACH             ,DE</v>
      </c>
      <c r="Y1493" t="str">
        <f>IF(ISBLANK(Data!Y1493), "", Data!Y1493)</f>
        <v/>
      </c>
      <c r="Z1493" t="str">
        <f>IF(ISBLANK(Data!Z1493), "", Data!Z1493)</f>
        <v>T/0016096D/P/RO</v>
      </c>
      <c r="AA1493" t="str">
        <f>IF(ISBLANK(Data!AA1493), "", Data!AA1493)</f>
        <v>0049 82199949983</v>
      </c>
      <c r="AB1493" t="str">
        <f>IF(ISBLANK(Data!AB1493), "", Data!AB1493)</f>
        <v/>
      </c>
      <c r="AC1493" t="str">
        <f>IF(ISBLANK(Data!AC1493), "", Data!AC1493)</f>
        <v>L206300</v>
      </c>
      <c r="AD1493" t="str">
        <f>IF(ISBLANK(Data!AD1493), "", Data!AD1493)</f>
        <v/>
      </c>
      <c r="AE1493" t="str">
        <f>IF(ISBLANK(Data!AE1493), "", Data!AE1493)</f>
        <v/>
      </c>
      <c r="AF1493" s="7">
        <f>IF(ISBLANK(Data!AF1493), 0, _xlfn.NUMBERVALUE(SUBSTITUTE(Data!AF1493, ".", ",")))</f>
        <v>0</v>
      </c>
      <c r="AG1493" t="str">
        <f>IF(ISBLANK(Data!AG1493), "", Data!AG1493)</f>
        <v>EUR</v>
      </c>
      <c r="AH1493" s="6">
        <f>IF(ISBLANK(Data!AH1493), 0, _xlfn.NUMBERVALUE(SUBSTITUTE(Data!AH1493, ".", ",")))</f>
        <v>568.44000000000005</v>
      </c>
      <c r="AI1493" s="7">
        <f>IF(ISBLANK(Data!AI1493), "", _xlfn.NUMBERVALUE(SUBSTITUTE(Data!AI1493, ".", ",")))</f>
        <v>12000</v>
      </c>
      <c r="AJ1493" s="7">
        <f>IF(ISBLANK(Data!AJ1493), "", _xlfn.NUMBERVALUE(SUBSTITUTE(Data!AJ1493, ".", ",")))</f>
        <v>12000</v>
      </c>
      <c r="AK1493" s="7" t="str">
        <f>IF(ISBLANK(Data!AK1493), "", _xlfn.NUMBERVALUE(SUBSTITUTE(Data!AK1493, ".", ",")))</f>
        <v/>
      </c>
      <c r="AL1493">
        <f>IF(ISBLANK(Data!AL1493), "", Data!AL1493)</f>
        <v>0</v>
      </c>
      <c r="AM1493" s="15">
        <f>Table2[[#This Row],[DATE_IN]]-Table2[[#This Row],[DATE_OUT]]</f>
        <v>12</v>
      </c>
      <c r="AN1493" s="7" t="str">
        <f>IF(MID(RIGHT(Table2[[#This Row],[ADDR3]],3),1,1)=",",RIGHT(Table2[[#This Row],[ADDR3]],2),"")</f>
        <v>DE</v>
      </c>
      <c r="AO1493" s="7" t="str">
        <f>MID(Table2[[#This Row],[RES]],11,2)</f>
        <v>DE</v>
      </c>
      <c r="AP1493" s="7">
        <f>_xlfn.XLOOKUP(AG1493,Table3[CURRENCY],Table3[CONVERSION RATE],0)*Table2[[#This Row],[ORIGINAL PRICE]]</f>
        <v>6804.2268000000013</v>
      </c>
      <c r="AQ1493" s="7">
        <f>_xlfn.XLOOKUP(AG1493,Table3[CURRENCY],Table3[CONVERSION RATE],0)*Table2[[#This Row],[ORIGINAL PREPAYMENT]]</f>
        <v>0</v>
      </c>
      <c r="AR1493" s="7"/>
      <c r="AS1493" s="15"/>
    </row>
    <row r="1494" spans="1:45" x14ac:dyDescent="0.25">
      <c r="A1494" t="str">
        <f>IF(ISBLANK(Data!A1494), "", Data!A1494)</f>
        <v>B</v>
      </c>
      <c r="B1494" s="2" cm="1">
        <f t="array" ref="B1494">IF(ISBLANK(Data!B1494), "", DATE(2000 + RIGHT(Data!B1494, 2), _xlfn.SWITCH(MID(Data!B1494, 3, 3), "JAN", 1, "FEB", 2, "MAR", 3, "APR", 4, "MAY", 5, "JUN", 6, "JUL", 7, "AUG", 8, "SEP", 9, "OCT", 10, "NOV", 11, "DEC", 12), LEFT(Data!B1494, 2)))</f>
        <v>45346</v>
      </c>
      <c r="C1494" t="str">
        <f>IF(ISBLANK(Data!C1494), "", Data!C1494)</f>
        <v>4744-0093-FI-1</v>
      </c>
      <c r="D1494" t="str">
        <f>IF(ISBLANK(Data!D1494), "", Data!D1494)</f>
        <v>QF810V</v>
      </c>
      <c r="E1494" t="str">
        <f>IF(ISBLANK(Data!E1494), "", Data!E1494)</f>
        <v>TOS</v>
      </c>
      <c r="F1494" s="2" cm="1">
        <f t="array" ref="F1494">IF(ISBLANK(Data!F1494), "", DATE(2000 + RIGHT(Data!F1494, 2), _xlfn.SWITCH(MID(Data!F1494, 3, 3), "JAN", 1, "FEB", 2, "MAR", 3, "APR", 4, "MAY", 5, "JUN", 6, "JUL", 7, "AUG", 8, "SEP", 9, "OCT", 10, "NOV", 11, "DEC", 12), LEFT(Data!F1494, 2)))</f>
        <v>45647</v>
      </c>
      <c r="G1494" t="str">
        <f>IF(ISBLANK(Data!G1494), "", Data!G1494)</f>
        <v>SAT</v>
      </c>
      <c r="H1494" t="str">
        <f>IF(ISBLANK(Data!H1494), "", Data!H1494)</f>
        <v>AY935</v>
      </c>
      <c r="I1494" t="str">
        <f>IF(ISBLANK(Data!I1494), "", Data!I1494)</f>
        <v>H</v>
      </c>
      <c r="J1494" t="str">
        <f>IF(ISBLANK(Data!J1494), "", Data!J1494)</f>
        <v>TOS</v>
      </c>
      <c r="K1494" s="2" cm="1">
        <f t="array" ref="K1494">IF(ISBLANK(Data!K1494), "", DATE(2000 + RIGHT(Data!K1494, 2), _xlfn.SWITCH(MID(Data!K1494, 3, 3), "JAN", 1, "FEB", 2, "MAR", 3, "APR", 4, "MAY", 5, "JUN", 6, "JUL", 7, "AUG", 8, "SEP", 9, "OCT", 10, "NOV", 11, "DEC", 12), LEFT(Data!K1494, 2)))</f>
        <v>45653</v>
      </c>
      <c r="L1494" t="str">
        <f>IF(ISBLANK(Data!L1494), "", Data!L1494)</f>
        <v>FRI</v>
      </c>
      <c r="M1494" t="str">
        <f>IF(ISBLANK(Data!M1494), "", Data!M1494)</f>
        <v>KETTERLE,LUKAS</v>
      </c>
      <c r="N1494" t="str">
        <f>IF(ISBLANK(Data!N1494), "", Data!N1494)</f>
        <v>LI</v>
      </c>
      <c r="O1494" s="2" cm="1">
        <f t="array" ref="O1494">IF(ISBLANK(Data!O1494), "", DATE(2000 + RIGHT(Data!O1494, 2), _xlfn.SWITCH(MID(Data!O1494, 3, 3), "JAN", 1, "FEB", 2, "MAR", 3, "APR", 4, "MAY", 5, "JUN", 6, "JUL", 7, "AUG", 8, "SEP", 9, "OCT", 10, "NOV", 11, "DEC", 12), LEFT(Data!O1494, 2)))</f>
        <v>70860</v>
      </c>
      <c r="P1494" t="str">
        <f>IF(ISBLANK(Data!P1494), "", Data!P1494)</f>
        <v>1XX1</v>
      </c>
      <c r="Q1494" t="str">
        <f>IF(ISBLANK(Data!Q1494), "", Data!Q1494)</f>
        <v>797307867</v>
      </c>
      <c r="R1494" t="str">
        <f>IF(ISBLANK(Data!R1494), "", Data!R1494)</f>
        <v>BU868102220001TE79730786</v>
      </c>
      <c r="S1494" t="str">
        <f>IF(ISBLANK(Data!S1494), "", Data!S1494)</f>
        <v>CH</v>
      </c>
      <c r="T1494" s="1" t="str">
        <f>IF(ISBLANK(Data!T1494),"",(Data!T1494))</f>
        <v/>
      </c>
      <c r="U1494" t="str">
        <f>IF(ISBLANK(Data!U1494), "", Data!U1494)</f>
        <v/>
      </c>
      <c r="V1494" t="str">
        <f>IF(ISBLANK(Data!V1494), "", Data!V1494)</f>
        <v/>
      </c>
      <c r="W1494" t="str">
        <f>IF(ISBLANK(Data!W1494), "", Data!W1494)</f>
        <v/>
      </c>
      <c r="X1494" t="str">
        <f>IF(ISBLANK(Data!X1494), "", Data!X1494)</f>
        <v/>
      </c>
      <c r="Y1494" t="str">
        <f>IF(ISBLANK(Data!Y1494), "", Data!Y1494)</f>
        <v/>
      </c>
      <c r="Z1494" t="str">
        <f>IF(ISBLANK(Data!Z1494), "", Data!Z1494)</f>
        <v>T/0061003E/P/YS</v>
      </c>
      <c r="AA1494" t="str">
        <f>IF(ISBLANK(Data!AA1494), "", Data!AA1494)</f>
        <v>+358413189343</v>
      </c>
      <c r="AB1494" t="str">
        <f>IF(ISBLANK(Data!AB1494), "", Data!AB1494)</f>
        <v>LOYALTY NUMBER : 69652546</v>
      </c>
      <c r="AC1494" t="str">
        <f>IF(ISBLANK(Data!AC1494), "", Data!AC1494)</f>
        <v>L184400</v>
      </c>
      <c r="AD1494" t="str">
        <f>IF(ISBLANK(Data!AD1494), "", Data!AD1494)</f>
        <v/>
      </c>
      <c r="AE1494" t="str">
        <f>IF(ISBLANK(Data!AE1494), "", Data!AE1494)</f>
        <v/>
      </c>
      <c r="AF1494" s="7">
        <f>IF(ISBLANK(Data!AF1494), 0, _xlfn.NUMBERVALUE(SUBSTITUTE(Data!AF1494, ".", ",")))</f>
        <v>389.71</v>
      </c>
      <c r="AG1494" t="str">
        <f>IF(ISBLANK(Data!AG1494), "", Data!AG1494)</f>
        <v>EUR</v>
      </c>
      <c r="AH1494" s="6">
        <f>IF(ISBLANK(Data!AH1494), 0, _xlfn.NUMBERVALUE(SUBSTITUTE(Data!AH1494, ".", ",")))</f>
        <v>418.73</v>
      </c>
      <c r="AI1494" s="7">
        <f>IF(ISBLANK(Data!AI1494), "", _xlfn.NUMBERVALUE(SUBSTITUTE(Data!AI1494, ".", ",")))</f>
        <v>12000</v>
      </c>
      <c r="AJ1494" s="7">
        <f>IF(ISBLANK(Data!AJ1494), "", _xlfn.NUMBERVALUE(SUBSTITUTE(Data!AJ1494, ".", ",")))</f>
        <v>12000</v>
      </c>
      <c r="AK1494" s="7" t="str">
        <f>IF(ISBLANK(Data!AK1494), "", _xlfn.NUMBERVALUE(SUBSTITUTE(Data!AK1494, ".", ",")))</f>
        <v/>
      </c>
      <c r="AL1494">
        <f>IF(ISBLANK(Data!AL1494), "", Data!AL1494)</f>
        <v>0</v>
      </c>
      <c r="AM1494" s="15">
        <f>Table2[[#This Row],[DATE_IN]]-Table2[[#This Row],[DATE_OUT]]</f>
        <v>6</v>
      </c>
      <c r="AN1494" s="7" t="str">
        <f>IF(MID(RIGHT(Table2[[#This Row],[ADDR3]],3),1,1)=",",RIGHT(Table2[[#This Row],[ADDR3]],2),"")</f>
        <v/>
      </c>
      <c r="AO1494" s="7" t="str">
        <f>MID(Table2[[#This Row],[RES]],11,2)</f>
        <v>FI</v>
      </c>
      <c r="AP1494" s="7">
        <f>_xlfn.XLOOKUP(AG1494,Table3[CURRENCY],Table3[CONVERSION RATE],0)*Table2[[#This Row],[ORIGINAL PRICE]]</f>
        <v>5012.1981000000005</v>
      </c>
      <c r="AQ1494" s="7">
        <f>_xlfn.XLOOKUP(AG1494,Table3[CURRENCY],Table3[CONVERSION RATE],0)*Table2[[#This Row],[ORIGINAL PREPAYMENT]]</f>
        <v>4664.8287</v>
      </c>
      <c r="AR1494" s="7"/>
      <c r="AS1494" s="15"/>
    </row>
    <row r="1495" spans="1:45" x14ac:dyDescent="0.25">
      <c r="A1495" t="str">
        <f>IF(ISBLANK(Data!A1495), "", Data!A1495)</f>
        <v>B</v>
      </c>
      <c r="B1495" s="2" cm="1">
        <f t="array" ref="B1495">IF(ISBLANK(Data!B1495), "", DATE(2000 + RIGHT(Data!B1495, 2), _xlfn.SWITCH(MID(Data!B1495, 3, 3), "JAN", 1, "FEB", 2, "MAR", 3, "APR", 4, "MAY", 5, "JUN", 6, "JUL", 7, "AUG", 8, "SEP", 9, "OCT", 10, "NOV", 11, "DEC", 12), LEFT(Data!B1495, 2)))</f>
        <v>45359</v>
      </c>
      <c r="C1495" t="str">
        <f>IF(ISBLANK(Data!C1495), "", Data!C1495)</f>
        <v>4827-0627-DE-6</v>
      </c>
      <c r="D1495" t="str">
        <f>IF(ISBLANK(Data!D1495), "", Data!D1495)</f>
        <v>QE492W</v>
      </c>
      <c r="E1495" t="str">
        <f>IF(ISBLANK(Data!E1495), "", Data!E1495)</f>
        <v>TOS</v>
      </c>
      <c r="F1495" s="2" cm="1">
        <f t="array" ref="F1495">IF(ISBLANK(Data!F1495), "", DATE(2000 + RIGHT(Data!F1495, 2), _xlfn.SWITCH(MID(Data!F1495, 3, 3), "JAN", 1, "FEB", 2, "MAR", 3, "APR", 4, "MAY", 5, "JUN", 6, "JUL", 7, "AUG", 8, "SEP", 9, "OCT", 10, "NOV", 11, "DEC", 12), LEFT(Data!F1495, 2)))</f>
        <v>45647</v>
      </c>
      <c r="G1495" t="str">
        <f>IF(ISBLANK(Data!G1495), "", Data!G1495)</f>
        <v>SAT</v>
      </c>
      <c r="H1495" t="str">
        <f>IF(ISBLANK(Data!H1495), "", Data!H1495)</f>
        <v>WI</v>
      </c>
      <c r="I1495" t="str">
        <f>IF(ISBLANK(Data!I1495), "", Data!I1495)</f>
        <v>E</v>
      </c>
      <c r="J1495" t="str">
        <f>IF(ISBLANK(Data!J1495), "", Data!J1495)</f>
        <v>TOS</v>
      </c>
      <c r="K1495" s="2" cm="1">
        <f t="array" ref="K1495">IF(ISBLANK(Data!K1495), "", DATE(2000 + RIGHT(Data!K1495, 2), _xlfn.SWITCH(MID(Data!K1495, 3, 3), "JAN", 1, "FEB", 2, "MAR", 3, "APR", 4, "MAY", 5, "JUN", 6, "JUL", 7, "AUG", 8, "SEP", 9, "OCT", 10, "NOV", 11, "DEC", 12), LEFT(Data!K1495, 2)))</f>
        <v>45654</v>
      </c>
      <c r="L1495" t="str">
        <f>IF(ISBLANK(Data!L1495), "", Data!L1495)</f>
        <v>SAT</v>
      </c>
      <c r="M1495" t="str">
        <f>IF(ISBLANK(Data!M1495), "", Data!M1495)</f>
        <v>ANANIAS,LARS</v>
      </c>
      <c r="N1495" t="str">
        <f>IF(ISBLANK(Data!N1495), "", Data!N1495)</f>
        <v>LI</v>
      </c>
      <c r="O1495" s="2" t="str" cm="1">
        <f t="array" ref="O1495">IF(ISBLANK(Data!O1495), "", DATE(2000 + RIGHT(Data!O1495, 2), _xlfn.SWITCH(MID(Data!O1495, 3, 3), "JAN", 1, "FEB", 2, "MAR", 3, "APR", 4, "MAY", 5, "JUN", 6, "JUL", 7, "AUG", 8, "SEP", 9, "OCT", 10, "NOV", 11, "DEC", 12), LEFT(Data!O1495, 2)))</f>
        <v/>
      </c>
      <c r="P1495" t="str">
        <f>IF(ISBLANK(Data!P1495), "", Data!P1495)</f>
        <v>1XX1</v>
      </c>
      <c r="Q1495" t="str">
        <f>IF(ISBLANK(Data!Q1495), "", Data!Q1495)</f>
        <v>NO330508560</v>
      </c>
      <c r="R1495" t="str">
        <f>IF(ISBLANK(Data!R1495), "", Data!R1495)</f>
        <v>BU873140020009TE33050856</v>
      </c>
      <c r="S1495" t="str">
        <f>IF(ISBLANK(Data!S1495), "", Data!S1495)</f>
        <v>CH</v>
      </c>
      <c r="T1495" s="1" t="str">
        <f>IF(ISBLANK(Data!T1495),"",(Data!T1495))</f>
        <v/>
      </c>
      <c r="U1495" t="str">
        <f>IF(ISBLANK(Data!U1495), "", Data!U1495)</f>
        <v/>
      </c>
      <c r="V1495" t="str">
        <f>IF(ISBLANK(Data!V1495), "", Data!V1495)</f>
        <v/>
      </c>
      <c r="W1495" t="str">
        <f>IF(ISBLANK(Data!W1495), "", Data!W1495)</f>
        <v/>
      </c>
      <c r="X1495" t="str">
        <f>IF(ISBLANK(Data!X1495), "", Data!X1495)</f>
        <v/>
      </c>
      <c r="Y1495" t="str">
        <f>IF(ISBLANK(Data!Y1495), "", Data!Y1495)</f>
        <v/>
      </c>
      <c r="Z1495" t="str">
        <f>IF(ISBLANK(Data!Z1495), "", Data!Z1495)</f>
        <v>T/0017146D/P/KU</v>
      </c>
      <c r="AA1495" t="str">
        <f>IF(ISBLANK(Data!AA1495), "", Data!AA1495)</f>
        <v>004982199949983</v>
      </c>
      <c r="AB1495" t="str">
        <f>IF(ISBLANK(Data!AB1495), "", Data!AB1495)</f>
        <v/>
      </c>
      <c r="AC1495" t="str">
        <f>IF(ISBLANK(Data!AC1495), "", Data!AC1495)</f>
        <v>L180700</v>
      </c>
      <c r="AD1495" t="str">
        <f>IF(ISBLANK(Data!AD1495), "", Data!AD1495)</f>
        <v/>
      </c>
      <c r="AE1495" t="str">
        <f>IF(ISBLANK(Data!AE1495), "", Data!AE1495)</f>
        <v/>
      </c>
      <c r="AF1495" s="7">
        <f>IF(ISBLANK(Data!AF1495), 0, _xlfn.NUMBERVALUE(SUBSTITUTE(Data!AF1495, ".", ",")))</f>
        <v>494.55</v>
      </c>
      <c r="AG1495" t="str">
        <f>IF(ISBLANK(Data!AG1495), "", Data!AG1495)</f>
        <v>EUR</v>
      </c>
      <c r="AH1495" s="6">
        <f>IF(ISBLANK(Data!AH1495), 0, _xlfn.NUMBERVALUE(SUBSTITUTE(Data!AH1495, ".", ",")))</f>
        <v>523.82000000000005</v>
      </c>
      <c r="AI1495" s="7">
        <f>IF(ISBLANK(Data!AI1495), "", _xlfn.NUMBERVALUE(SUBSTITUTE(Data!AI1495, ".", ",")))</f>
        <v>12000</v>
      </c>
      <c r="AJ1495" s="7">
        <f>IF(ISBLANK(Data!AJ1495), "", _xlfn.NUMBERVALUE(SUBSTITUTE(Data!AJ1495, ".", ",")))</f>
        <v>12000</v>
      </c>
      <c r="AK1495" s="7" t="str">
        <f>IF(ISBLANK(Data!AK1495), "", _xlfn.NUMBERVALUE(SUBSTITUTE(Data!AK1495, ".", ",")))</f>
        <v/>
      </c>
      <c r="AL1495">
        <f>IF(ISBLANK(Data!AL1495), "", Data!AL1495)</f>
        <v>0</v>
      </c>
      <c r="AM1495" s="15">
        <f>Table2[[#This Row],[DATE_IN]]-Table2[[#This Row],[DATE_OUT]]</f>
        <v>7</v>
      </c>
      <c r="AN1495" s="7" t="str">
        <f>IF(MID(RIGHT(Table2[[#This Row],[ADDR3]],3),1,1)=",",RIGHT(Table2[[#This Row],[ADDR3]],2),"")</f>
        <v/>
      </c>
      <c r="AO1495" s="7" t="str">
        <f>MID(Table2[[#This Row],[RES]],11,2)</f>
        <v>DE</v>
      </c>
      <c r="AP1495" s="7">
        <f>_xlfn.XLOOKUP(AG1495,Table3[CURRENCY],Table3[CONVERSION RATE],0)*Table2[[#This Row],[ORIGINAL PRICE]]</f>
        <v>6270.1254000000008</v>
      </c>
      <c r="AQ1495" s="7">
        <f>_xlfn.XLOOKUP(AG1495,Table3[CURRENCY],Table3[CONVERSION RATE],0)*Table2[[#This Row],[ORIGINAL PREPAYMENT]]</f>
        <v>5919.7635</v>
      </c>
      <c r="AR1495" s="7"/>
      <c r="AS1495" s="15"/>
    </row>
    <row r="1496" spans="1:45" x14ac:dyDescent="0.25">
      <c r="A1496" t="str">
        <f>IF(ISBLANK(Data!A1496), "", Data!A1496)</f>
        <v>B</v>
      </c>
      <c r="B1496" s="2" cm="1">
        <f t="array" ref="B1496">IF(ISBLANK(Data!B1496), "", DATE(2000 + RIGHT(Data!B1496, 2), _xlfn.SWITCH(MID(Data!B1496, 3, 3), "JAN", 1, "FEB", 2, "MAR", 3, "APR", 4, "MAY", 5, "JUN", 6, "JUL", 7, "AUG", 8, "SEP", 9, "OCT", 10, "NOV", 11, "DEC", 12), LEFT(Data!B1496, 2)))</f>
        <v>45359</v>
      </c>
      <c r="C1496" t="str">
        <f>IF(ISBLANK(Data!C1496), "", Data!C1496)</f>
        <v>4827-0731-DE-5</v>
      </c>
      <c r="D1496" t="str">
        <f>IF(ISBLANK(Data!D1496), "", Data!D1496)</f>
        <v>QE492W</v>
      </c>
      <c r="E1496" t="str">
        <f>IF(ISBLANK(Data!E1496), "", Data!E1496)</f>
        <v>TOS</v>
      </c>
      <c r="F1496" s="2" cm="1">
        <f t="array" ref="F1496">IF(ISBLANK(Data!F1496), "", DATE(2000 + RIGHT(Data!F1496, 2), _xlfn.SWITCH(MID(Data!F1496, 3, 3), "JAN", 1, "FEB", 2, "MAR", 3, "APR", 4, "MAY", 5, "JUN", 6, "JUL", 7, "AUG", 8, "SEP", 9, "OCT", 10, "NOV", 11, "DEC", 12), LEFT(Data!F1496, 2)))</f>
        <v>45647</v>
      </c>
      <c r="G1496" t="str">
        <f>IF(ISBLANK(Data!G1496), "", Data!G1496)</f>
        <v>SAT</v>
      </c>
      <c r="H1496" t="str">
        <f>IF(ISBLANK(Data!H1496), "", Data!H1496)</f>
        <v>LH870</v>
      </c>
      <c r="I1496" t="str">
        <f>IF(ISBLANK(Data!I1496), "", Data!I1496)</f>
        <v>E</v>
      </c>
      <c r="J1496" t="str">
        <f>IF(ISBLANK(Data!J1496), "", Data!J1496)</f>
        <v>TOS</v>
      </c>
      <c r="K1496" s="2" cm="1">
        <f t="array" ref="K1496">IF(ISBLANK(Data!K1496), "", DATE(2000 + RIGHT(Data!K1496, 2), _xlfn.SWITCH(MID(Data!K1496, 3, 3), "JAN", 1, "FEB", 2, "MAR", 3, "APR", 4, "MAY", 5, "JUN", 6, "JUL", 7, "AUG", 8, "SEP", 9, "OCT", 10, "NOV", 11, "DEC", 12), LEFT(Data!K1496, 2)))</f>
        <v>45654</v>
      </c>
      <c r="L1496" t="str">
        <f>IF(ISBLANK(Data!L1496), "", Data!L1496)</f>
        <v>SAT</v>
      </c>
      <c r="M1496" t="str">
        <f>IF(ISBLANK(Data!M1496), "", Data!M1496)</f>
        <v>ANANIAS,LARS</v>
      </c>
      <c r="N1496" t="str">
        <f>IF(ISBLANK(Data!N1496), "", Data!N1496)</f>
        <v>LI</v>
      </c>
      <c r="O1496" s="2" t="str" cm="1">
        <f t="array" ref="O1496">IF(ISBLANK(Data!O1496), "", DATE(2000 + RIGHT(Data!O1496, 2), _xlfn.SWITCH(MID(Data!O1496, 3, 3), "JAN", 1, "FEB", 2, "MAR", 3, "APR", 4, "MAY", 5, "JUN", 6, "JUL", 7, "AUG", 8, "SEP", 9, "OCT", 10, "NOV", 11, "DEC", 12), LEFT(Data!O1496, 2)))</f>
        <v/>
      </c>
      <c r="P1496" t="str">
        <f>IF(ISBLANK(Data!P1496), "", Data!P1496)</f>
        <v>1XX1</v>
      </c>
      <c r="Q1496" t="str">
        <f>IF(ISBLANK(Data!Q1496), "", Data!Q1496)</f>
        <v>NO330510120</v>
      </c>
      <c r="R1496" t="str">
        <f>IF(ISBLANK(Data!R1496), "", Data!R1496)</f>
        <v>BU873140020009TE33051012</v>
      </c>
      <c r="S1496" t="str">
        <f>IF(ISBLANK(Data!S1496), "", Data!S1496)</f>
        <v>CH</v>
      </c>
      <c r="T1496" s="1" t="str">
        <f>IF(ISBLANK(Data!T1496),"",(Data!T1496))</f>
        <v/>
      </c>
      <c r="U1496" t="str">
        <f>IF(ISBLANK(Data!U1496), "", Data!U1496)</f>
        <v/>
      </c>
      <c r="V1496" t="str">
        <f>IF(ISBLANK(Data!V1496), "", Data!V1496)</f>
        <v/>
      </c>
      <c r="W1496" t="str">
        <f>IF(ISBLANK(Data!W1496), "", Data!W1496)</f>
        <v/>
      </c>
      <c r="X1496" t="str">
        <f>IF(ISBLANK(Data!X1496), "", Data!X1496)</f>
        <v/>
      </c>
      <c r="Y1496" t="str">
        <f>IF(ISBLANK(Data!Y1496), "", Data!Y1496)</f>
        <v/>
      </c>
      <c r="Z1496" t="str">
        <f>IF(ISBLANK(Data!Z1496), "", Data!Z1496)</f>
        <v>T/0017146D/P/KU</v>
      </c>
      <c r="AA1496" t="str">
        <f>IF(ISBLANK(Data!AA1496), "", Data!AA1496)</f>
        <v>004982199949983</v>
      </c>
      <c r="AB1496" t="str">
        <f>IF(ISBLANK(Data!AB1496), "", Data!AB1496)</f>
        <v/>
      </c>
      <c r="AC1496" t="str">
        <f>IF(ISBLANK(Data!AC1496), "", Data!AC1496)</f>
        <v>L180700</v>
      </c>
      <c r="AD1496" t="str">
        <f>IF(ISBLANK(Data!AD1496), "", Data!AD1496)</f>
        <v/>
      </c>
      <c r="AE1496" t="str">
        <f>IF(ISBLANK(Data!AE1496), "", Data!AE1496)</f>
        <v/>
      </c>
      <c r="AF1496" s="7">
        <f>IF(ISBLANK(Data!AF1496), 0, _xlfn.NUMBERVALUE(SUBSTITUTE(Data!AF1496, ".", ",")))</f>
        <v>494.55</v>
      </c>
      <c r="AG1496" t="str">
        <f>IF(ISBLANK(Data!AG1496), "", Data!AG1496)</f>
        <v>EUR</v>
      </c>
      <c r="AH1496" s="6">
        <f>IF(ISBLANK(Data!AH1496), 0, _xlfn.NUMBERVALUE(SUBSTITUTE(Data!AH1496, ".", ",")))</f>
        <v>523.82000000000005</v>
      </c>
      <c r="AI1496" s="7">
        <f>IF(ISBLANK(Data!AI1496), "", _xlfn.NUMBERVALUE(SUBSTITUTE(Data!AI1496, ".", ",")))</f>
        <v>12000</v>
      </c>
      <c r="AJ1496" s="7">
        <f>IF(ISBLANK(Data!AJ1496), "", _xlfn.NUMBERVALUE(SUBSTITUTE(Data!AJ1496, ".", ",")))</f>
        <v>12000</v>
      </c>
      <c r="AK1496" s="7" t="str">
        <f>IF(ISBLANK(Data!AK1496), "", _xlfn.NUMBERVALUE(SUBSTITUTE(Data!AK1496, ".", ",")))</f>
        <v/>
      </c>
      <c r="AL1496">
        <f>IF(ISBLANK(Data!AL1496), "", Data!AL1496)</f>
        <v>0</v>
      </c>
      <c r="AM1496" s="15">
        <f>Table2[[#This Row],[DATE_IN]]-Table2[[#This Row],[DATE_OUT]]</f>
        <v>7</v>
      </c>
      <c r="AN1496" s="7" t="str">
        <f>IF(MID(RIGHT(Table2[[#This Row],[ADDR3]],3),1,1)=",",RIGHT(Table2[[#This Row],[ADDR3]],2),"")</f>
        <v/>
      </c>
      <c r="AO1496" s="7" t="str">
        <f>MID(Table2[[#This Row],[RES]],11,2)</f>
        <v>DE</v>
      </c>
      <c r="AP1496" s="7">
        <f>_xlfn.XLOOKUP(AG1496,Table3[CURRENCY],Table3[CONVERSION RATE],0)*Table2[[#This Row],[ORIGINAL PRICE]]</f>
        <v>6270.1254000000008</v>
      </c>
      <c r="AQ1496" s="7">
        <f>_xlfn.XLOOKUP(AG1496,Table3[CURRENCY],Table3[CONVERSION RATE],0)*Table2[[#This Row],[ORIGINAL PREPAYMENT]]</f>
        <v>5919.7635</v>
      </c>
      <c r="AR1496" s="7"/>
      <c r="AS1496" s="15"/>
    </row>
    <row r="1497" spans="1:45" x14ac:dyDescent="0.25">
      <c r="A1497" t="str">
        <f>IF(ISBLANK(Data!A1497), "", Data!A1497)</f>
        <v>B</v>
      </c>
      <c r="B1497" s="2" cm="1">
        <f t="array" ref="B1497">IF(ISBLANK(Data!B1497), "", DATE(2000 + RIGHT(Data!B1497, 2), _xlfn.SWITCH(MID(Data!B1497, 3, 3), "JAN", 1, "FEB", 2, "MAR", 3, "APR", 4, "MAY", 5, "JUN", 6, "JUL", 7, "AUG", 8, "SEP", 9, "OCT", 10, "NOV", 11, "DEC", 12), LEFT(Data!B1497, 2)))</f>
        <v>45387</v>
      </c>
      <c r="C1497" t="str">
        <f>IF(ISBLANK(Data!C1497), "", Data!C1497)</f>
        <v>4990-3367-SG-3</v>
      </c>
      <c r="D1497" t="str">
        <f>IF(ISBLANK(Data!D1497), "", Data!D1497)</f>
        <v>QF812V</v>
      </c>
      <c r="E1497" t="str">
        <f>IF(ISBLANK(Data!E1497), "", Data!E1497)</f>
        <v>TOS</v>
      </c>
      <c r="F1497" s="2" cm="1">
        <f t="array" ref="F1497">IF(ISBLANK(Data!F1497), "", DATE(2000 + RIGHT(Data!F1497, 2), _xlfn.SWITCH(MID(Data!F1497, 3, 3), "JAN", 1, "FEB", 2, "MAR", 3, "APR", 4, "MAY", 5, "JUN", 6, "JUL", 7, "AUG", 8, "SEP", 9, "OCT", 10, "NOV", 11, "DEC", 12), LEFT(Data!F1497, 2)))</f>
        <v>45647</v>
      </c>
      <c r="G1497" t="str">
        <f>IF(ISBLANK(Data!G1497), "", Data!G1497)</f>
        <v>SAT</v>
      </c>
      <c r="H1497" t="str">
        <f>IF(ISBLANK(Data!H1497), "", Data!H1497)</f>
        <v>DY370</v>
      </c>
      <c r="I1497" t="str">
        <f>IF(ISBLANK(Data!I1497), "", Data!I1497)</f>
        <v>E</v>
      </c>
      <c r="J1497" t="str">
        <f>IF(ISBLANK(Data!J1497), "", Data!J1497)</f>
        <v>TOS</v>
      </c>
      <c r="K1497" s="2" cm="1">
        <f t="array" ref="K1497">IF(ISBLANK(Data!K1497), "", DATE(2000 + RIGHT(Data!K1497, 2), _xlfn.SWITCH(MID(Data!K1497, 3, 3), "JAN", 1, "FEB", 2, "MAR", 3, "APR", 4, "MAY", 5, "JUN", 6, "JUL", 7, "AUG", 8, "SEP", 9, "OCT", 10, "NOV", 11, "DEC", 12), LEFT(Data!K1497, 2)))</f>
        <v>45652</v>
      </c>
      <c r="L1497" t="str">
        <f>IF(ISBLANK(Data!L1497), "", Data!L1497)</f>
        <v>THU</v>
      </c>
      <c r="M1497" t="str">
        <f>IF(ISBLANK(Data!M1497), "", Data!M1497)</f>
        <v>TOH,TECK SENG</v>
      </c>
      <c r="N1497" t="str">
        <f>IF(ISBLANK(Data!N1497), "", Data!N1497)</f>
        <v>LV</v>
      </c>
      <c r="O1497" s="2" cm="1">
        <f t="array" ref="O1497">IF(ISBLANK(Data!O1497), "", DATE(2000 + RIGHT(Data!O1497, 2), _xlfn.SWITCH(MID(Data!O1497, 3, 3), "JAN", 1, "FEB", 2, "MAR", 3, "APR", 4, "MAY", 5, "JUN", 6, "JUL", 7, "AUG", 8, "SEP", 9, "OCT", 10, "NOV", 11, "DEC", 12), LEFT(Data!O1497, 2)))</f>
        <v>70860</v>
      </c>
      <c r="P1497" t="str">
        <f>IF(ISBLANK(Data!P1497), "", Data!P1497)</f>
        <v>1XX1</v>
      </c>
      <c r="Q1497" t="str">
        <f>IF(ISBLANK(Data!Q1497), "", Data!Q1497)</f>
        <v>782278932</v>
      </c>
      <c r="R1497" t="str">
        <f>IF(ISBLANK(Data!R1497), "", Data!R1497)</f>
        <v>BU868102240009TE78227893</v>
      </c>
      <c r="S1497" t="str">
        <f>IF(ISBLANK(Data!S1497), "", Data!S1497)</f>
        <v>CH</v>
      </c>
      <c r="T1497" s="1" t="str">
        <f>IF(ISBLANK(Data!T1497),"",(Data!T1497))</f>
        <v/>
      </c>
      <c r="U1497" t="str">
        <f>IF(ISBLANK(Data!U1497), "", Data!U1497)</f>
        <v/>
      </c>
      <c r="V1497" t="str">
        <f>IF(ISBLANK(Data!V1497), "", Data!V1497)</f>
        <v/>
      </c>
      <c r="W1497" t="str">
        <f>IF(ISBLANK(Data!W1497), "", Data!W1497)</f>
        <v/>
      </c>
      <c r="X1497" t="str">
        <f>IF(ISBLANK(Data!X1497), "", Data!X1497)</f>
        <v/>
      </c>
      <c r="Y1497" t="str">
        <f>IF(ISBLANK(Data!Y1497), "", Data!Y1497)</f>
        <v/>
      </c>
      <c r="Z1497" t="str">
        <f>IF(ISBLANK(Data!Z1497), "", Data!Z1497)</f>
        <v>T/0061025E/P/YS</v>
      </c>
      <c r="AA1497" t="str">
        <f>IF(ISBLANK(Data!AA1497), "", Data!AA1497)</f>
        <v>+6596916900</v>
      </c>
      <c r="AB1497" t="str">
        <f>IF(ISBLANK(Data!AB1497), "", Data!AB1497)</f>
        <v/>
      </c>
      <c r="AC1497" t="str">
        <f>IF(ISBLANK(Data!AC1497), "", Data!AC1497)</f>
        <v>L196400</v>
      </c>
      <c r="AD1497" t="str">
        <f>IF(ISBLANK(Data!AD1497), "", Data!AD1497)</f>
        <v/>
      </c>
      <c r="AE1497" t="str">
        <f>IF(ISBLANK(Data!AE1497), "", Data!AE1497)</f>
        <v/>
      </c>
      <c r="AF1497" s="7">
        <f>IF(ISBLANK(Data!AF1497), 0, _xlfn.NUMBERVALUE(SUBSTITUTE(Data!AF1497, ".", ",")))</f>
        <v>4413.3100000000004</v>
      </c>
      <c r="AG1497" t="str">
        <f>IF(ISBLANK(Data!AG1497), "", Data!AG1497)</f>
        <v>NKR</v>
      </c>
      <c r="AH1497" s="6">
        <f>IF(ISBLANK(Data!AH1497), 0, _xlfn.NUMBERVALUE(SUBSTITUTE(Data!AH1497, ".", ",")))</f>
        <v>4763.3100000000004</v>
      </c>
      <c r="AI1497" s="7">
        <f>IF(ISBLANK(Data!AI1497), "", _xlfn.NUMBERVALUE(SUBSTITUTE(Data!AI1497, ".", ",")))</f>
        <v>12000</v>
      </c>
      <c r="AJ1497" s="7">
        <f>IF(ISBLANK(Data!AJ1497), "", _xlfn.NUMBERVALUE(SUBSTITUTE(Data!AJ1497, ".", ",")))</f>
        <v>12000</v>
      </c>
      <c r="AK1497" s="7" t="str">
        <f>IF(ISBLANK(Data!AK1497), "", _xlfn.NUMBERVALUE(SUBSTITUTE(Data!AK1497, ".", ",")))</f>
        <v/>
      </c>
      <c r="AL1497">
        <f>IF(ISBLANK(Data!AL1497), "", Data!AL1497)</f>
        <v>0</v>
      </c>
      <c r="AM1497" s="15">
        <f>Table2[[#This Row],[DATE_IN]]-Table2[[#This Row],[DATE_OUT]]</f>
        <v>5</v>
      </c>
      <c r="AN1497" s="7" t="str">
        <f>IF(MID(RIGHT(Table2[[#This Row],[ADDR3]],3),1,1)=",",RIGHT(Table2[[#This Row],[ADDR3]],2),"")</f>
        <v/>
      </c>
      <c r="AO1497" s="7" t="str">
        <f>MID(Table2[[#This Row],[RES]],11,2)</f>
        <v>SG</v>
      </c>
      <c r="AP1497" s="7">
        <f>_xlfn.XLOOKUP(AG1497,Table3[CURRENCY],Table3[CONVERSION RATE],0)*Table2[[#This Row],[ORIGINAL PRICE]]</f>
        <v>4763.3100000000004</v>
      </c>
      <c r="AQ1497" s="7">
        <f>_xlfn.XLOOKUP(AG1497,Table3[CURRENCY],Table3[CONVERSION RATE],0)*Table2[[#This Row],[ORIGINAL PREPAYMENT]]</f>
        <v>4413.3100000000004</v>
      </c>
      <c r="AR1497" s="7"/>
      <c r="AS1497" s="15"/>
    </row>
    <row r="1498" spans="1:45" x14ac:dyDescent="0.25">
      <c r="A1498" t="str">
        <f>IF(ISBLANK(Data!A1498), "", Data!A1498)</f>
        <v>B</v>
      </c>
      <c r="B1498" s="2" cm="1">
        <f t="array" ref="B1498">IF(ISBLANK(Data!B1498), "", DATE(2000 + RIGHT(Data!B1498, 2), _xlfn.SWITCH(MID(Data!B1498, 3, 3), "JAN", 1, "FEB", 2, "MAR", 3, "APR", 4, "MAY", 5, "JUN", 6, "JUL", 7, "AUG", 8, "SEP", 9, "OCT", 10, "NOV", 11, "DEC", 12), LEFT(Data!B1498, 2)))</f>
        <v>45389</v>
      </c>
      <c r="C1498" t="str">
        <f>IF(ISBLANK(Data!C1498), "", Data!C1498)</f>
        <v>0002-3659-DE-6</v>
      </c>
      <c r="D1498" t="str">
        <f>IF(ISBLANK(Data!D1498), "", Data!D1498)</f>
        <v/>
      </c>
      <c r="E1498" t="str">
        <f>IF(ISBLANK(Data!E1498), "", Data!E1498)</f>
        <v>TOS</v>
      </c>
      <c r="F1498" s="2" cm="1">
        <f t="array" ref="F1498">IF(ISBLANK(Data!F1498), "", DATE(2000 + RIGHT(Data!F1498, 2), _xlfn.SWITCH(MID(Data!F1498, 3, 3), "JAN", 1, "FEB", 2, "MAR", 3, "APR", 4, "MAY", 5, "JUN", 6, "JUL", 7, "AUG", 8, "SEP", 9, "OCT", 10, "NOV", 11, "DEC", 12), LEFT(Data!F1498, 2)))</f>
        <v>45648</v>
      </c>
      <c r="G1498" t="str">
        <f>IF(ISBLANK(Data!G1498), "", Data!G1498)</f>
        <v>SUN</v>
      </c>
      <c r="H1498" t="str">
        <f>IF(ISBLANK(Data!H1498), "", Data!H1498)</f>
        <v>WF626</v>
      </c>
      <c r="I1498" t="str">
        <f>IF(ISBLANK(Data!I1498), "", Data!I1498)</f>
        <v>E</v>
      </c>
      <c r="J1498" t="str">
        <f>IF(ISBLANK(Data!J1498), "", Data!J1498)</f>
        <v>TOS</v>
      </c>
      <c r="K1498" s="2" cm="1">
        <f t="array" ref="K1498">IF(ISBLANK(Data!K1498), "", DATE(2000 + RIGHT(Data!K1498, 2), _xlfn.SWITCH(MID(Data!K1498, 3, 3), "JAN", 1, "FEB", 2, "MAR", 3, "APR", 4, "MAY", 5, "JUN", 6, "JUL", 7, "AUG", 8, "SEP", 9, "OCT", 10, "NOV", 11, "DEC", 12), LEFT(Data!K1498, 2)))</f>
        <v>45654</v>
      </c>
      <c r="L1498" t="str">
        <f>IF(ISBLANK(Data!L1498), "", Data!L1498)</f>
        <v>SAT</v>
      </c>
      <c r="M1498" t="str">
        <f>IF(ISBLANK(Data!M1498), "", Data!M1498)</f>
        <v>WINKELMANN,DANIEL</v>
      </c>
      <c r="N1498" t="str">
        <f>IF(ISBLANK(Data!N1498), "", Data!N1498)</f>
        <v>LI</v>
      </c>
      <c r="O1498" s="2" cm="1">
        <f t="array" ref="O1498">IF(ISBLANK(Data!O1498), "", DATE(2000 + RIGHT(Data!O1498, 2), _xlfn.SWITCH(MID(Data!O1498, 3, 3), "JAN", 1, "FEB", 2, "MAR", 3, "APR", 4, "MAY", 5, "JUN", 6, "JUL", 7, "AUG", 8, "SEP", 9, "OCT", 10, "NOV", 11, "DEC", 12), LEFT(Data!O1498, 2)))</f>
        <v>70144</v>
      </c>
      <c r="P1498" t="str">
        <f>IF(ISBLANK(Data!P1498), "", Data!P1498)</f>
        <v>1XX1</v>
      </c>
      <c r="Q1498" t="str">
        <f>IF(ISBLANK(Data!Q1498), "", Data!Q1498)</f>
        <v/>
      </c>
      <c r="R1498" t="str">
        <f>IF(ISBLANK(Data!R1498), "", Data!R1498)</f>
        <v>CX426354XXXXXX6179</v>
      </c>
      <c r="S1498" t="str">
        <f>IF(ISBLANK(Data!S1498), "", Data!S1498)</f>
        <v>CV</v>
      </c>
      <c r="T1498" s="1" t="str">
        <f>IF(ISBLANK(Data!T1498),"",(Data!T1498))</f>
        <v>03/28</v>
      </c>
      <c r="U1498" t="str">
        <f>IF(ISBLANK(Data!U1498), "", Data!U1498)</f>
        <v/>
      </c>
      <c r="V1498" t="str">
        <f>IF(ISBLANK(Data!V1498), "", Data!V1498)</f>
        <v>ALFRED-TREBCHEN-STR. 73</v>
      </c>
      <c r="W1498" t="str">
        <f>IF(ISBLANK(Data!W1498), "", Data!W1498)</f>
        <v/>
      </c>
      <c r="X1498" t="str">
        <f>IF(ISBLANK(Data!X1498), "", Data!X1498)</f>
        <v>21337 LUENEBURG            ,DE</v>
      </c>
      <c r="Y1498" t="str">
        <f>IF(ISBLANK(Data!Y1498), "", Data!Y1498)</f>
        <v/>
      </c>
      <c r="Z1498" t="str">
        <f>IF(ISBLANK(Data!Z1498), "", Data!Z1498)</f>
        <v>T/0016096D/P/RO</v>
      </c>
      <c r="AA1498" t="str">
        <f>IF(ISBLANK(Data!AA1498), "", Data!AA1498)</f>
        <v>0049 82199949983</v>
      </c>
      <c r="AB1498" t="str">
        <f>IF(ISBLANK(Data!AB1498), "", Data!AB1498)</f>
        <v>ADR/</v>
      </c>
      <c r="AC1498" t="str">
        <f>IF(ISBLANK(Data!AC1498), "", Data!AC1498)</f>
        <v>L206300</v>
      </c>
      <c r="AD1498" t="str">
        <f>IF(ISBLANK(Data!AD1498), "", Data!AD1498)</f>
        <v/>
      </c>
      <c r="AE1498" t="str">
        <f>IF(ISBLANK(Data!AE1498), "", Data!AE1498)</f>
        <v/>
      </c>
      <c r="AF1498" s="7">
        <f>IF(ISBLANK(Data!AF1498), 0, _xlfn.NUMBERVALUE(SUBSTITUTE(Data!AF1498, ".", ",")))</f>
        <v>0</v>
      </c>
      <c r="AG1498" t="str">
        <f>IF(ISBLANK(Data!AG1498), "", Data!AG1498)</f>
        <v>EUR</v>
      </c>
      <c r="AH1498" s="6">
        <f>IF(ISBLANK(Data!AH1498), 0, _xlfn.NUMBERVALUE(SUBSTITUTE(Data!AH1498, ".", ",")))</f>
        <v>483.91</v>
      </c>
      <c r="AI1498" s="7">
        <f>IF(ISBLANK(Data!AI1498), "", _xlfn.NUMBERVALUE(SUBSTITUTE(Data!AI1498, ".", ",")))</f>
        <v>12000</v>
      </c>
      <c r="AJ1498" s="7">
        <f>IF(ISBLANK(Data!AJ1498), "", _xlfn.NUMBERVALUE(SUBSTITUTE(Data!AJ1498, ".", ",")))</f>
        <v>12000</v>
      </c>
      <c r="AK1498" s="7" t="str">
        <f>IF(ISBLANK(Data!AK1498), "", _xlfn.NUMBERVALUE(SUBSTITUTE(Data!AK1498, ".", ",")))</f>
        <v/>
      </c>
      <c r="AL1498">
        <f>IF(ISBLANK(Data!AL1498), "", Data!AL1498)</f>
        <v>0</v>
      </c>
      <c r="AM1498" s="15">
        <f>Table2[[#This Row],[DATE_IN]]-Table2[[#This Row],[DATE_OUT]]</f>
        <v>6</v>
      </c>
      <c r="AN1498" s="7" t="str">
        <f>IF(MID(RIGHT(Table2[[#This Row],[ADDR3]],3),1,1)=",",RIGHT(Table2[[#This Row],[ADDR3]],2),"")</f>
        <v>DE</v>
      </c>
      <c r="AO1498" s="7" t="str">
        <f>MID(Table2[[#This Row],[RES]],11,2)</f>
        <v>DE</v>
      </c>
      <c r="AP1498" s="7">
        <f>_xlfn.XLOOKUP(AG1498,Table3[CURRENCY],Table3[CONVERSION RATE],0)*Table2[[#This Row],[ORIGINAL PRICE]]</f>
        <v>5792.4027000000006</v>
      </c>
      <c r="AQ1498" s="7">
        <f>_xlfn.XLOOKUP(AG1498,Table3[CURRENCY],Table3[CONVERSION RATE],0)*Table2[[#This Row],[ORIGINAL PREPAYMENT]]</f>
        <v>0</v>
      </c>
      <c r="AR1498" s="7"/>
      <c r="AS1498" s="15"/>
    </row>
    <row r="1499" spans="1:45" x14ac:dyDescent="0.25">
      <c r="A1499" t="str">
        <f>IF(ISBLANK(Data!A1499), "", Data!A1499)</f>
        <v>B</v>
      </c>
      <c r="B1499" s="2" cm="1">
        <f t="array" ref="B1499">IF(ISBLANK(Data!B1499), "", DATE(2000 + RIGHT(Data!B1499, 2), _xlfn.SWITCH(MID(Data!B1499, 3, 3), "JAN", 1, "FEB", 2, "MAR", 3, "APR", 4, "MAY", 5, "JUN", 6, "JUL", 7, "AUG", 8, "SEP", 9, "OCT", 10, "NOV", 11, "DEC", 12), LEFT(Data!B1499, 2)))</f>
        <v>45409</v>
      </c>
      <c r="C1499" t="str">
        <f>IF(ISBLANK(Data!C1499), "", Data!C1499)</f>
        <v>0127-2945-DE-2</v>
      </c>
      <c r="D1499" t="str">
        <f>IF(ISBLANK(Data!D1499), "", Data!D1499)</f>
        <v>QF950V</v>
      </c>
      <c r="E1499" t="str">
        <f>IF(ISBLANK(Data!E1499), "", Data!E1499)</f>
        <v>TOS</v>
      </c>
      <c r="F1499" s="2" cm="1">
        <f t="array" ref="F1499">IF(ISBLANK(Data!F1499), "", DATE(2000 + RIGHT(Data!F1499, 2), _xlfn.SWITCH(MID(Data!F1499, 3, 3), "JAN", 1, "FEB", 2, "MAR", 3, "APR", 4, "MAY", 5, "JUN", 6, "JUL", 7, "AUG", 8, "SEP", 9, "OCT", 10, "NOV", 11, "DEC", 12), LEFT(Data!F1499, 2)))</f>
        <v>45648</v>
      </c>
      <c r="G1499" t="str">
        <f>IF(ISBLANK(Data!G1499), "", Data!G1499)</f>
        <v>SUN</v>
      </c>
      <c r="H1499" t="str">
        <f>IF(ISBLANK(Data!H1499), "", Data!H1499)</f>
        <v>WF628</v>
      </c>
      <c r="I1499" t="str">
        <f>IF(ISBLANK(Data!I1499), "", Data!I1499)</f>
        <v>C</v>
      </c>
      <c r="J1499" t="str">
        <f>IF(ISBLANK(Data!J1499), "", Data!J1499)</f>
        <v>TOS</v>
      </c>
      <c r="K1499" s="2" cm="1">
        <f t="array" ref="K1499">IF(ISBLANK(Data!K1499), "", DATE(2000 + RIGHT(Data!K1499, 2), _xlfn.SWITCH(MID(Data!K1499, 3, 3), "JAN", 1, "FEB", 2, "MAR", 3, "APR", 4, "MAY", 5, "JUN", 6, "JUL", 7, "AUG", 8, "SEP", 9, "OCT", 10, "NOV", 11, "DEC", 12), LEFT(Data!K1499, 2)))</f>
        <v>45659</v>
      </c>
      <c r="L1499" t="str">
        <f>IF(ISBLANK(Data!L1499), "", Data!L1499)</f>
        <v>THU</v>
      </c>
      <c r="M1499" t="str">
        <f>IF(ISBLANK(Data!M1499), "", Data!M1499)</f>
        <v>KLOSINSKY,THOMAS</v>
      </c>
      <c r="N1499" t="str">
        <f>IF(ISBLANK(Data!N1499), "", Data!N1499)</f>
        <v>LI</v>
      </c>
      <c r="O1499" s="2" cm="1">
        <f t="array" ref="O1499">IF(ISBLANK(Data!O1499), "", DATE(2000 + RIGHT(Data!O1499, 2), _xlfn.SWITCH(MID(Data!O1499, 3, 3), "JAN", 1, "FEB", 2, "MAR", 3, "APR", 4, "MAY", 5, "JUN", 6, "JUL", 7, "AUG", 8, "SEP", 9, "OCT", 10, "NOV", 11, "DEC", 12), LEFT(Data!O1499, 2)))</f>
        <v>61049</v>
      </c>
      <c r="P1499" t="str">
        <f>IF(ISBLANK(Data!P1499), "", Data!P1499)</f>
        <v>1XX1</v>
      </c>
      <c r="Q1499" t="str">
        <f>IF(ISBLANK(Data!Q1499), "", Data!Q1499)</f>
        <v>918370095256</v>
      </c>
      <c r="R1499" t="str">
        <f>IF(ISBLANK(Data!R1499), "", Data!R1499)</f>
        <v>BU871094800004TE37009525</v>
      </c>
      <c r="S1499" t="str">
        <f>IF(ISBLANK(Data!S1499), "", Data!S1499)</f>
        <v>CH</v>
      </c>
      <c r="T1499" s="1" t="str">
        <f>IF(ISBLANK(Data!T1499),"",(Data!T1499))</f>
        <v/>
      </c>
      <c r="U1499" t="str">
        <f>IF(ISBLANK(Data!U1499), "", Data!U1499)</f>
        <v/>
      </c>
      <c r="V1499" t="str">
        <f>IF(ISBLANK(Data!V1499), "", Data!V1499)</f>
        <v>PARK RUE</v>
      </c>
      <c r="W1499" t="str">
        <f>IF(ISBLANK(Data!W1499), "", Data!W1499)</f>
        <v/>
      </c>
      <c r="X1499" t="str">
        <f>IF(ISBLANK(Data!X1499), "", Data!X1499)</f>
        <v>90015,PARIS                ,DE</v>
      </c>
      <c r="Y1499" t="str">
        <f>IF(ISBLANK(Data!Y1499), "", Data!Y1499)</f>
        <v/>
      </c>
      <c r="Z1499" t="str">
        <f>IF(ISBLANK(Data!Z1499), "", Data!Z1499)</f>
        <v>T/0062893E/P/RF</v>
      </c>
      <c r="AA1499" t="str">
        <f>IF(ISBLANK(Data!AA1499), "", Data!AA1499)</f>
        <v>+33186269080</v>
      </c>
      <c r="AB1499" t="str">
        <f>IF(ISBLANK(Data!AB1499), "", Data!AB1499)</f>
        <v>V540.68EUR/</v>
      </c>
      <c r="AC1499" t="str">
        <f>IF(ISBLANK(Data!AC1499), "", Data!AC1499)</f>
        <v>L223200</v>
      </c>
      <c r="AD1499" t="str">
        <f>IF(ISBLANK(Data!AD1499), "", Data!AD1499)</f>
        <v/>
      </c>
      <c r="AE1499" t="str">
        <f>IF(ISBLANK(Data!AE1499), "", Data!AE1499)</f>
        <v/>
      </c>
      <c r="AF1499" s="7">
        <f>IF(ISBLANK(Data!AF1499), 0, _xlfn.NUMBERVALUE(SUBSTITUTE(Data!AF1499, ".", ",")))</f>
        <v>540.67999999999995</v>
      </c>
      <c r="AG1499" t="str">
        <f>IF(ISBLANK(Data!AG1499), "", Data!AG1499)</f>
        <v>EUR</v>
      </c>
      <c r="AH1499" s="6">
        <f>IF(ISBLANK(Data!AH1499), 0, _xlfn.NUMBERVALUE(SUBSTITUTE(Data!AH1499, ".", ",")))</f>
        <v>570.28</v>
      </c>
      <c r="AI1499" s="7">
        <f>IF(ISBLANK(Data!AI1499), "", _xlfn.NUMBERVALUE(SUBSTITUTE(Data!AI1499, ".", ",")))</f>
        <v>12000</v>
      </c>
      <c r="AJ1499" s="7">
        <f>IF(ISBLANK(Data!AJ1499), "", _xlfn.NUMBERVALUE(SUBSTITUTE(Data!AJ1499, ".", ",")))</f>
        <v>12000</v>
      </c>
      <c r="AK1499" s="7" t="str">
        <f>IF(ISBLANK(Data!AK1499), "", _xlfn.NUMBERVALUE(SUBSTITUTE(Data!AK1499, ".", ",")))</f>
        <v/>
      </c>
      <c r="AL1499">
        <f>IF(ISBLANK(Data!AL1499), "", Data!AL1499)</f>
        <v>0</v>
      </c>
      <c r="AM1499" s="15">
        <f>Table2[[#This Row],[DATE_IN]]-Table2[[#This Row],[DATE_OUT]]</f>
        <v>11</v>
      </c>
      <c r="AN1499" s="7" t="str">
        <f>IF(MID(RIGHT(Table2[[#This Row],[ADDR3]],3),1,1)=",",RIGHT(Table2[[#This Row],[ADDR3]],2),"")</f>
        <v>DE</v>
      </c>
      <c r="AO1499" s="7" t="str">
        <f>MID(Table2[[#This Row],[RES]],11,2)</f>
        <v>DE</v>
      </c>
      <c r="AP1499" s="7">
        <f>_xlfn.XLOOKUP(AG1499,Table3[CURRENCY],Table3[CONVERSION RATE],0)*Table2[[#This Row],[ORIGINAL PRICE]]</f>
        <v>6826.2515999999996</v>
      </c>
      <c r="AQ1499" s="7">
        <f>_xlfn.XLOOKUP(AG1499,Table3[CURRENCY],Table3[CONVERSION RATE],0)*Table2[[#This Row],[ORIGINAL PREPAYMENT]]</f>
        <v>6471.9395999999997</v>
      </c>
      <c r="AR1499" s="7"/>
      <c r="AS1499" s="15"/>
    </row>
    <row r="1500" spans="1:45" x14ac:dyDescent="0.25">
      <c r="A1500" t="str">
        <f>IF(ISBLANK(Data!A1500), "", Data!A1500)</f>
        <v>B</v>
      </c>
      <c r="B1500" s="2" cm="1">
        <f t="array" ref="B1500">IF(ISBLANK(Data!B1500), "", DATE(2000 + RIGHT(Data!B1500, 2), _xlfn.SWITCH(MID(Data!B1500, 3, 3), "JAN", 1, "FEB", 2, "MAR", 3, "APR", 4, "MAY", 5, "JUN", 6, "JUL", 7, "AUG", 8, "SEP", 9, "OCT", 10, "NOV", 11, "DEC", 12), LEFT(Data!B1500, 2)))</f>
        <v>45286</v>
      </c>
      <c r="C1500" t="str">
        <f>IF(ISBLANK(Data!C1500), "", Data!C1500)</f>
        <v>4387-8845-DE-3</v>
      </c>
      <c r="D1500" t="str">
        <f>IF(ISBLANK(Data!D1500), "", Data!D1500)</f>
        <v>QF810V</v>
      </c>
      <c r="E1500" t="str">
        <f>IF(ISBLANK(Data!E1500), "", Data!E1500)</f>
        <v>TOS</v>
      </c>
      <c r="F1500" s="2" cm="1">
        <f t="array" ref="F1500">IF(ISBLANK(Data!F1500), "", DATE(2000 + RIGHT(Data!F1500, 2), _xlfn.SWITCH(MID(Data!F1500, 3, 3), "JAN", 1, "FEB", 2, "MAR", 3, "APR", 4, "MAY", 5, "JUN", 6, "JUL", 7, "AUG", 8, "SEP", 9, "OCT", 10, "NOV", 11, "DEC", 12), LEFT(Data!F1500, 2)))</f>
        <v>45648</v>
      </c>
      <c r="G1500" t="str">
        <f>IF(ISBLANK(Data!G1500), "", Data!G1500)</f>
        <v>SUN</v>
      </c>
      <c r="H1500" t="str">
        <f>IF(ISBLANK(Data!H1500), "", Data!H1500)</f>
        <v>WI</v>
      </c>
      <c r="I1500" t="str">
        <f>IF(ISBLANK(Data!I1500), "", Data!I1500)</f>
        <v>E</v>
      </c>
      <c r="J1500" t="str">
        <f>IF(ISBLANK(Data!J1500), "", Data!J1500)</f>
        <v>TOS</v>
      </c>
      <c r="K1500" s="2" cm="1">
        <f t="array" ref="K1500">IF(ISBLANK(Data!K1500), "", DATE(2000 + RIGHT(Data!K1500, 2), _xlfn.SWITCH(MID(Data!K1500, 3, 3), "JAN", 1, "FEB", 2, "MAR", 3, "APR", 4, "MAY", 5, "JUN", 6, "JUL", 7, "AUG", 8, "SEP", 9, "OCT", 10, "NOV", 11, "DEC", 12), LEFT(Data!K1500, 2)))</f>
        <v>45655</v>
      </c>
      <c r="L1500" t="str">
        <f>IF(ISBLANK(Data!L1500), "", Data!L1500)</f>
        <v>SUN</v>
      </c>
      <c r="M1500" t="str">
        <f>IF(ISBLANK(Data!M1500), "", Data!M1500)</f>
        <v>MULLER,MARIO</v>
      </c>
      <c r="N1500" t="str">
        <f>IF(ISBLANK(Data!N1500), "", Data!N1500)</f>
        <v>LI</v>
      </c>
      <c r="O1500" s="2" cm="1">
        <f t="array" ref="O1500">IF(ISBLANK(Data!O1500), "", DATE(2000 + RIGHT(Data!O1500, 2), _xlfn.SWITCH(MID(Data!O1500, 3, 3), "JAN", 1, "FEB", 2, "MAR", 3, "APR", 4, "MAY", 5, "JUN", 6, "JUL", 7, "AUG", 8, "SEP", 9, "OCT", 10, "NOV", 11, "DEC", 12), LEFT(Data!O1500, 2)))</f>
        <v>70495</v>
      </c>
      <c r="P1500" t="str">
        <f>IF(ISBLANK(Data!P1500), "", Data!P1500)</f>
        <v>1XX1</v>
      </c>
      <c r="Q1500" t="str">
        <f>IF(ISBLANK(Data!Q1500), "", Data!Q1500)</f>
        <v>751770526</v>
      </c>
      <c r="R1500" t="str">
        <f>IF(ISBLANK(Data!R1500), "", Data!R1500)</f>
        <v>BU868102220001TE75177052</v>
      </c>
      <c r="S1500" t="str">
        <f>IF(ISBLANK(Data!S1500), "", Data!S1500)</f>
        <v>CH</v>
      </c>
      <c r="T1500" s="1" t="str">
        <f>IF(ISBLANK(Data!T1500),"",(Data!T1500))</f>
        <v/>
      </c>
      <c r="U1500" t="str">
        <f>IF(ISBLANK(Data!U1500), "", Data!U1500)</f>
        <v/>
      </c>
      <c r="V1500" t="str">
        <f>IF(ISBLANK(Data!V1500), "", Data!V1500)</f>
        <v/>
      </c>
      <c r="W1500" t="str">
        <f>IF(ISBLANK(Data!W1500), "", Data!W1500)</f>
        <v/>
      </c>
      <c r="X1500" t="str">
        <f>IF(ISBLANK(Data!X1500), "", Data!X1500)</f>
        <v/>
      </c>
      <c r="Y1500" t="str">
        <f>IF(ISBLANK(Data!Y1500), "", Data!Y1500)</f>
        <v/>
      </c>
      <c r="Z1500" t="str">
        <f>IF(ISBLANK(Data!Z1500), "", Data!Z1500)</f>
        <v>T/0061003E/P/YS</v>
      </c>
      <c r="AA1500" t="str">
        <f>IF(ISBLANK(Data!AA1500), "", Data!AA1500)</f>
        <v>+491723043184</v>
      </c>
      <c r="AB1500" t="str">
        <f>IF(ISBLANK(Data!AB1500), "", Data!AB1500)</f>
        <v>ADR/</v>
      </c>
      <c r="AC1500" t="str">
        <f>IF(ISBLANK(Data!AC1500), "", Data!AC1500)</f>
        <v>L184400</v>
      </c>
      <c r="AD1500" t="str">
        <f>IF(ISBLANK(Data!AD1500), "", Data!AD1500)</f>
        <v/>
      </c>
      <c r="AE1500" t="str">
        <f>IF(ISBLANK(Data!AE1500), "", Data!AE1500)</f>
        <v/>
      </c>
      <c r="AF1500" s="7">
        <f>IF(ISBLANK(Data!AF1500), 0, _xlfn.NUMBERVALUE(SUBSTITUTE(Data!AF1500, ".", ",")))</f>
        <v>469.31</v>
      </c>
      <c r="AG1500" t="str">
        <f>IF(ISBLANK(Data!AG1500), "", Data!AG1500)</f>
        <v>EUR</v>
      </c>
      <c r="AH1500" s="6">
        <f>IF(ISBLANK(Data!AH1500), 0, _xlfn.NUMBERVALUE(SUBSTITUTE(Data!AH1500, ".", ",")))</f>
        <v>499.49</v>
      </c>
      <c r="AI1500" s="7">
        <f>IF(ISBLANK(Data!AI1500), "", _xlfn.NUMBERVALUE(SUBSTITUTE(Data!AI1500, ".", ",")))</f>
        <v>12000</v>
      </c>
      <c r="AJ1500" s="7">
        <f>IF(ISBLANK(Data!AJ1500), "", _xlfn.NUMBERVALUE(SUBSTITUTE(Data!AJ1500, ".", ",")))</f>
        <v>12000</v>
      </c>
      <c r="AK1500" s="7" t="str">
        <f>IF(ISBLANK(Data!AK1500), "", _xlfn.NUMBERVALUE(SUBSTITUTE(Data!AK1500, ".", ",")))</f>
        <v/>
      </c>
      <c r="AL1500">
        <f>IF(ISBLANK(Data!AL1500), "", Data!AL1500)</f>
        <v>0</v>
      </c>
      <c r="AM1500" s="15">
        <f>Table2[[#This Row],[DATE_IN]]-Table2[[#This Row],[DATE_OUT]]</f>
        <v>7</v>
      </c>
      <c r="AN1500" s="7" t="str">
        <f>IF(MID(RIGHT(Table2[[#This Row],[ADDR3]],3),1,1)=",",RIGHT(Table2[[#This Row],[ADDR3]],2),"")</f>
        <v/>
      </c>
      <c r="AO1500" s="7" t="str">
        <f>MID(Table2[[#This Row],[RES]],11,2)</f>
        <v>DE</v>
      </c>
      <c r="AP1500" s="7">
        <f>_xlfn.XLOOKUP(AG1500,Table3[CURRENCY],Table3[CONVERSION RATE],0)*Table2[[#This Row],[ORIGINAL PRICE]]</f>
        <v>5978.8953000000001</v>
      </c>
      <c r="AQ1500" s="7">
        <f>_xlfn.XLOOKUP(AG1500,Table3[CURRENCY],Table3[CONVERSION RATE],0)*Table2[[#This Row],[ORIGINAL PREPAYMENT]]</f>
        <v>5617.6406999999999</v>
      </c>
      <c r="AR1500" s="7"/>
      <c r="AS1500" s="15"/>
    </row>
    <row r="1501" spans="1:45" x14ac:dyDescent="0.25">
      <c r="A1501" t="str">
        <f>IF(ISBLANK(Data!A1501), "", Data!A1501)</f>
        <v>B</v>
      </c>
      <c r="B1501" s="2" cm="1">
        <f t="array" ref="B1501">IF(ISBLANK(Data!B1501), "", DATE(2000 + RIGHT(Data!B1501, 2), _xlfn.SWITCH(MID(Data!B1501, 3, 3), "JAN", 1, "FEB", 2, "MAR", 3, "APR", 4, "MAY", 5, "JUN", 6, "JUL", 7, "AUG", 8, "SEP", 9, "OCT", 10, "NOV", 11, "DEC", 12), LEFT(Data!B1501, 2)))</f>
        <v>45312</v>
      </c>
      <c r="C1501" t="str">
        <f>IF(ISBLANK(Data!C1501), "", Data!C1501)</f>
        <v>4537-1523-DE-1</v>
      </c>
      <c r="D1501" t="str">
        <f>IF(ISBLANK(Data!D1501), "", Data!D1501)</f>
        <v>QF810V</v>
      </c>
      <c r="E1501" t="str">
        <f>IF(ISBLANK(Data!E1501), "", Data!E1501)</f>
        <v>TOS</v>
      </c>
      <c r="F1501" s="2" cm="1">
        <f t="array" ref="F1501">IF(ISBLANK(Data!F1501), "", DATE(2000 + RIGHT(Data!F1501, 2), _xlfn.SWITCH(MID(Data!F1501, 3, 3), "JAN", 1, "FEB", 2, "MAR", 3, "APR", 4, "MAY", 5, "JUN", 6, "JUL", 7, "AUG", 8, "SEP", 9, "OCT", 10, "NOV", 11, "DEC", 12), LEFT(Data!F1501, 2)))</f>
        <v>45648</v>
      </c>
      <c r="G1501" t="str">
        <f>IF(ISBLANK(Data!G1501), "", Data!G1501)</f>
        <v>SUN</v>
      </c>
      <c r="H1501" t="str">
        <f>IF(ISBLANK(Data!H1501), "", Data!H1501)</f>
        <v>EW8240</v>
      </c>
      <c r="I1501" t="str">
        <f>IF(ISBLANK(Data!I1501), "", Data!I1501)</f>
        <v>H</v>
      </c>
      <c r="J1501" t="str">
        <f>IF(ISBLANK(Data!J1501), "", Data!J1501)</f>
        <v>TOS</v>
      </c>
      <c r="K1501" s="2" cm="1">
        <f t="array" ref="K1501">IF(ISBLANK(Data!K1501), "", DATE(2000 + RIGHT(Data!K1501, 2), _xlfn.SWITCH(MID(Data!K1501, 3, 3), "JAN", 1, "FEB", 2, "MAR", 3, "APR", 4, "MAY", 5, "JUN", 6, "JUL", 7, "AUG", 8, "SEP", 9, "OCT", 10, "NOV", 11, "DEC", 12), LEFT(Data!K1501, 2)))</f>
        <v>45659</v>
      </c>
      <c r="L1501" t="str">
        <f>IF(ISBLANK(Data!L1501), "", Data!L1501)</f>
        <v>THU</v>
      </c>
      <c r="M1501" t="str">
        <f>IF(ISBLANK(Data!M1501), "", Data!M1501)</f>
        <v>BALDRIAN,HEIKO</v>
      </c>
      <c r="N1501" t="str">
        <f>IF(ISBLANK(Data!N1501), "", Data!N1501)</f>
        <v>LI</v>
      </c>
      <c r="O1501" s="2" cm="1">
        <f t="array" ref="O1501">IF(ISBLANK(Data!O1501), "", DATE(2000 + RIGHT(Data!O1501, 2), _xlfn.SWITCH(MID(Data!O1501, 3, 3), "JAN", 1, "FEB", 2, "MAR", 3, "APR", 4, "MAY", 5, "JUN", 6, "JUL", 7, "AUG", 8, "SEP", 9, "OCT", 10, "NOV", 11, "DEC", 12), LEFT(Data!O1501, 2)))</f>
        <v>70860</v>
      </c>
      <c r="P1501" t="str">
        <f>IF(ISBLANK(Data!P1501), "", Data!P1501)</f>
        <v>1XX1</v>
      </c>
      <c r="Q1501" t="str">
        <f>IF(ISBLANK(Data!Q1501), "", Data!Q1501)</f>
        <v>613482629</v>
      </c>
      <c r="R1501" t="str">
        <f>IF(ISBLANK(Data!R1501), "", Data!R1501)</f>
        <v>BU868102220001TE61348262</v>
      </c>
      <c r="S1501" t="str">
        <f>IF(ISBLANK(Data!S1501), "", Data!S1501)</f>
        <v>CH</v>
      </c>
      <c r="T1501" s="1" t="str">
        <f>IF(ISBLANK(Data!T1501),"",(Data!T1501))</f>
        <v/>
      </c>
      <c r="U1501" t="str">
        <f>IF(ISBLANK(Data!U1501), "", Data!U1501)</f>
        <v/>
      </c>
      <c r="V1501" t="str">
        <f>IF(ISBLANK(Data!V1501), "", Data!V1501)</f>
        <v/>
      </c>
      <c r="W1501" t="str">
        <f>IF(ISBLANK(Data!W1501), "", Data!W1501)</f>
        <v/>
      </c>
      <c r="X1501" t="str">
        <f>IF(ISBLANK(Data!X1501), "", Data!X1501)</f>
        <v/>
      </c>
      <c r="Y1501" t="str">
        <f>IF(ISBLANK(Data!Y1501), "", Data!Y1501)</f>
        <v/>
      </c>
      <c r="Z1501" t="str">
        <f>IF(ISBLANK(Data!Z1501), "", Data!Z1501)</f>
        <v>T/0061003E/P/YS</v>
      </c>
      <c r="AA1501" t="str">
        <f>IF(ISBLANK(Data!AA1501), "", Data!AA1501)</f>
        <v>004982199949983</v>
      </c>
      <c r="AB1501" t="str">
        <f>IF(ISBLANK(Data!AB1501), "", Data!AB1501)</f>
        <v>ADR/</v>
      </c>
      <c r="AC1501" t="str">
        <f>IF(ISBLANK(Data!AC1501), "", Data!AC1501)</f>
        <v>L184400</v>
      </c>
      <c r="AD1501" t="str">
        <f>IF(ISBLANK(Data!AD1501), "", Data!AD1501)</f>
        <v/>
      </c>
      <c r="AE1501" t="str">
        <f>IF(ISBLANK(Data!AE1501), "", Data!AE1501)</f>
        <v/>
      </c>
      <c r="AF1501" s="7">
        <f>IF(ISBLANK(Data!AF1501), 0, _xlfn.NUMBERVALUE(SUBSTITUTE(Data!AF1501, ".", ",")))</f>
        <v>663.75</v>
      </c>
      <c r="AG1501" t="str">
        <f>IF(ISBLANK(Data!AG1501), "", Data!AG1501)</f>
        <v>EUR</v>
      </c>
      <c r="AH1501" s="6">
        <f>IF(ISBLANK(Data!AH1501), 0, _xlfn.NUMBERVALUE(SUBSTITUTE(Data!AH1501, ".", ",")))</f>
        <v>692.86</v>
      </c>
      <c r="AI1501" s="7">
        <f>IF(ISBLANK(Data!AI1501), "", _xlfn.NUMBERVALUE(SUBSTITUTE(Data!AI1501, ".", ",")))</f>
        <v>12000</v>
      </c>
      <c r="AJ1501" s="7">
        <f>IF(ISBLANK(Data!AJ1501), "", _xlfn.NUMBERVALUE(SUBSTITUTE(Data!AJ1501, ".", ",")))</f>
        <v>12000</v>
      </c>
      <c r="AK1501" s="7" t="str">
        <f>IF(ISBLANK(Data!AK1501), "", _xlfn.NUMBERVALUE(SUBSTITUTE(Data!AK1501, ".", ",")))</f>
        <v/>
      </c>
      <c r="AL1501">
        <f>IF(ISBLANK(Data!AL1501), "", Data!AL1501)</f>
        <v>0</v>
      </c>
      <c r="AM1501" s="15">
        <f>Table2[[#This Row],[DATE_IN]]-Table2[[#This Row],[DATE_OUT]]</f>
        <v>11</v>
      </c>
      <c r="AN1501" s="7" t="str">
        <f>IF(MID(RIGHT(Table2[[#This Row],[ADDR3]],3),1,1)=",",RIGHT(Table2[[#This Row],[ADDR3]],2),"")</f>
        <v/>
      </c>
      <c r="AO1501" s="7" t="str">
        <f>MID(Table2[[#This Row],[RES]],11,2)</f>
        <v>DE</v>
      </c>
      <c r="AP1501" s="7">
        <f>_xlfn.XLOOKUP(AG1501,Table3[CURRENCY],Table3[CONVERSION RATE],0)*Table2[[#This Row],[ORIGINAL PRICE]]</f>
        <v>8293.5342000000001</v>
      </c>
      <c r="AQ1501" s="7">
        <f>_xlfn.XLOOKUP(AG1501,Table3[CURRENCY],Table3[CONVERSION RATE],0)*Table2[[#This Row],[ORIGINAL PREPAYMENT]]</f>
        <v>7945.0875000000005</v>
      </c>
      <c r="AR1501" s="7"/>
      <c r="AS1501" s="15"/>
    </row>
    <row r="1502" spans="1:45" x14ac:dyDescent="0.25">
      <c r="A1502" t="str">
        <f>IF(ISBLANK(Data!A1502), "", Data!A1502)</f>
        <v>B</v>
      </c>
      <c r="B1502" s="2" cm="1">
        <f t="array" ref="B1502">IF(ISBLANK(Data!B1502), "", DATE(2000 + RIGHT(Data!B1502, 2), _xlfn.SWITCH(MID(Data!B1502, 3, 3), "JAN", 1, "FEB", 2, "MAR", 3, "APR", 4, "MAY", 5, "JUN", 6, "JUL", 7, "AUG", 8, "SEP", 9, "OCT", 10, "NOV", 11, "DEC", 12), LEFT(Data!B1502, 2)))</f>
        <v>45334</v>
      </c>
      <c r="C1502" t="str">
        <f>IF(ISBLANK(Data!C1502), "", Data!C1502)</f>
        <v>4669-2209-DE-4</v>
      </c>
      <c r="D1502" t="str">
        <f>IF(ISBLANK(Data!D1502), "", Data!D1502)</f>
        <v>QE492W</v>
      </c>
      <c r="E1502" t="str">
        <f>IF(ISBLANK(Data!E1502), "", Data!E1502)</f>
        <v>TOS</v>
      </c>
      <c r="F1502" s="2" cm="1">
        <f t="array" ref="F1502">IF(ISBLANK(Data!F1502), "", DATE(2000 + RIGHT(Data!F1502, 2), _xlfn.SWITCH(MID(Data!F1502, 3, 3), "JAN", 1, "FEB", 2, "MAR", 3, "APR", 4, "MAY", 5, "JUN", 6, "JUL", 7, "AUG", 8, "SEP", 9, "OCT", 10, "NOV", 11, "DEC", 12), LEFT(Data!F1502, 2)))</f>
        <v>45648</v>
      </c>
      <c r="G1502" t="str">
        <f>IF(ISBLANK(Data!G1502), "", Data!G1502)</f>
        <v>SUN</v>
      </c>
      <c r="H1502" t="str">
        <f>IF(ISBLANK(Data!H1502), "", Data!H1502)</f>
        <v>WI</v>
      </c>
      <c r="I1502" t="str">
        <f>IF(ISBLANK(Data!I1502), "", Data!I1502)</f>
        <v>E</v>
      </c>
      <c r="J1502" t="str">
        <f>IF(ISBLANK(Data!J1502), "", Data!J1502)</f>
        <v>TOS</v>
      </c>
      <c r="K1502" s="2" cm="1">
        <f t="array" ref="K1502">IF(ISBLANK(Data!K1502), "", DATE(2000 + RIGHT(Data!K1502, 2), _xlfn.SWITCH(MID(Data!K1502, 3, 3), "JAN", 1, "FEB", 2, "MAR", 3, "APR", 4, "MAY", 5, "JUN", 6, "JUL", 7, "AUG", 8, "SEP", 9, "OCT", 10, "NOV", 11, "DEC", 12), LEFT(Data!K1502, 2)))</f>
        <v>45655</v>
      </c>
      <c r="L1502" t="str">
        <f>IF(ISBLANK(Data!L1502), "", Data!L1502)</f>
        <v>SUN</v>
      </c>
      <c r="M1502" t="str">
        <f>IF(ISBLANK(Data!M1502), "", Data!M1502)</f>
        <v>MOTHS,FABIAN</v>
      </c>
      <c r="N1502" t="str">
        <f>IF(ISBLANK(Data!N1502), "", Data!N1502)</f>
        <v>LI</v>
      </c>
      <c r="O1502" s="2" t="str" cm="1">
        <f t="array" ref="O1502">IF(ISBLANK(Data!O1502), "", DATE(2000 + RIGHT(Data!O1502, 2), _xlfn.SWITCH(MID(Data!O1502, 3, 3), "JAN", 1, "FEB", 2, "MAR", 3, "APR", 4, "MAY", 5, "JUN", 6, "JUL", 7, "AUG", 8, "SEP", 9, "OCT", 10, "NOV", 11, "DEC", 12), LEFT(Data!O1502, 2)))</f>
        <v/>
      </c>
      <c r="P1502" t="str">
        <f>IF(ISBLANK(Data!P1502), "", Data!P1502)</f>
        <v>1XX1</v>
      </c>
      <c r="Q1502" t="str">
        <f>IF(ISBLANK(Data!Q1502), "", Data!Q1502)</f>
        <v>NO316960200</v>
      </c>
      <c r="R1502" t="str">
        <f>IF(ISBLANK(Data!R1502), "", Data!R1502)</f>
        <v>BU873140020009TE31696020</v>
      </c>
      <c r="S1502" t="str">
        <f>IF(ISBLANK(Data!S1502), "", Data!S1502)</f>
        <v>CH</v>
      </c>
      <c r="T1502" s="1" t="str">
        <f>IF(ISBLANK(Data!T1502),"",(Data!T1502))</f>
        <v/>
      </c>
      <c r="U1502" t="str">
        <f>IF(ISBLANK(Data!U1502), "", Data!U1502)</f>
        <v/>
      </c>
      <c r="V1502" t="str">
        <f>IF(ISBLANK(Data!V1502), "", Data!V1502)</f>
        <v/>
      </c>
      <c r="W1502" t="str">
        <f>IF(ISBLANK(Data!W1502), "", Data!W1502)</f>
        <v/>
      </c>
      <c r="X1502" t="str">
        <f>IF(ISBLANK(Data!X1502), "", Data!X1502)</f>
        <v/>
      </c>
      <c r="Y1502" t="str">
        <f>IF(ISBLANK(Data!Y1502), "", Data!Y1502)</f>
        <v/>
      </c>
      <c r="Z1502" t="str">
        <f>IF(ISBLANK(Data!Z1502), "", Data!Z1502)</f>
        <v>T/0017146D/P/KU</v>
      </c>
      <c r="AA1502" t="str">
        <f>IF(ISBLANK(Data!AA1502), "", Data!AA1502)</f>
        <v>004982199949983</v>
      </c>
      <c r="AB1502" t="str">
        <f>IF(ISBLANK(Data!AB1502), "", Data!AB1502)</f>
        <v/>
      </c>
      <c r="AC1502" t="str">
        <f>IF(ISBLANK(Data!AC1502), "", Data!AC1502)</f>
        <v>L180700</v>
      </c>
      <c r="AD1502" t="str">
        <f>IF(ISBLANK(Data!AD1502), "", Data!AD1502)</f>
        <v/>
      </c>
      <c r="AE1502" t="str">
        <f>IF(ISBLANK(Data!AE1502), "", Data!AE1502)</f>
        <v/>
      </c>
      <c r="AF1502" s="7">
        <f>IF(ISBLANK(Data!AF1502), 0, _xlfn.NUMBERVALUE(SUBSTITUTE(Data!AF1502, ".", ",")))</f>
        <v>470.37</v>
      </c>
      <c r="AG1502" t="str">
        <f>IF(ISBLANK(Data!AG1502), "", Data!AG1502)</f>
        <v>EUR</v>
      </c>
      <c r="AH1502" s="6">
        <f>IF(ISBLANK(Data!AH1502), 0, _xlfn.NUMBERVALUE(SUBSTITUTE(Data!AH1502, ".", ",")))</f>
        <v>499.49</v>
      </c>
      <c r="AI1502" s="7">
        <f>IF(ISBLANK(Data!AI1502), "", _xlfn.NUMBERVALUE(SUBSTITUTE(Data!AI1502, ".", ",")))</f>
        <v>12000</v>
      </c>
      <c r="AJ1502" s="7">
        <f>IF(ISBLANK(Data!AJ1502), "", _xlfn.NUMBERVALUE(SUBSTITUTE(Data!AJ1502, ".", ",")))</f>
        <v>12000</v>
      </c>
      <c r="AK1502" s="7" t="str">
        <f>IF(ISBLANK(Data!AK1502), "", _xlfn.NUMBERVALUE(SUBSTITUTE(Data!AK1502, ".", ",")))</f>
        <v/>
      </c>
      <c r="AL1502">
        <f>IF(ISBLANK(Data!AL1502), "", Data!AL1502)</f>
        <v>0</v>
      </c>
      <c r="AM1502" s="15">
        <f>Table2[[#This Row],[DATE_IN]]-Table2[[#This Row],[DATE_OUT]]</f>
        <v>7</v>
      </c>
      <c r="AN1502" s="7" t="str">
        <f>IF(MID(RIGHT(Table2[[#This Row],[ADDR3]],3),1,1)=",",RIGHT(Table2[[#This Row],[ADDR3]],2),"")</f>
        <v/>
      </c>
      <c r="AO1502" s="7" t="str">
        <f>MID(Table2[[#This Row],[RES]],11,2)</f>
        <v>DE</v>
      </c>
      <c r="AP1502" s="7">
        <f>_xlfn.XLOOKUP(AG1502,Table3[CURRENCY],Table3[CONVERSION RATE],0)*Table2[[#This Row],[ORIGINAL PRICE]]</f>
        <v>5978.8953000000001</v>
      </c>
      <c r="AQ1502" s="7">
        <f>_xlfn.XLOOKUP(AG1502,Table3[CURRENCY],Table3[CONVERSION RATE],0)*Table2[[#This Row],[ORIGINAL PREPAYMENT]]</f>
        <v>5630.3289000000004</v>
      </c>
      <c r="AR1502" s="7"/>
      <c r="AS1502" s="15"/>
    </row>
    <row r="1503" spans="1:45" x14ac:dyDescent="0.25">
      <c r="A1503" t="str">
        <f>IF(ISBLANK(Data!A1503), "", Data!A1503)</f>
        <v>B</v>
      </c>
      <c r="B1503" s="2" cm="1">
        <f t="array" ref="B1503">IF(ISBLANK(Data!B1503), "", DATE(2000 + RIGHT(Data!B1503, 2), _xlfn.SWITCH(MID(Data!B1503, 3, 3), "JAN", 1, "FEB", 2, "MAR", 3, "APR", 4, "MAY", 5, "JUN", 6, "JUL", 7, "AUG", 8, "SEP", 9, "OCT", 10, "NOV", 11, "DEC", 12), LEFT(Data!B1503, 2)))</f>
        <v>45354</v>
      </c>
      <c r="C1503" t="str">
        <f>IF(ISBLANK(Data!C1503), "", Data!C1503)</f>
        <v>4793-6392-DE-0</v>
      </c>
      <c r="D1503" t="str">
        <f>IF(ISBLANK(Data!D1503), "", Data!D1503)</f>
        <v>QF810V</v>
      </c>
      <c r="E1503" t="str">
        <f>IF(ISBLANK(Data!E1503), "", Data!E1503)</f>
        <v>TOS</v>
      </c>
      <c r="F1503" s="2" cm="1">
        <f t="array" ref="F1503">IF(ISBLANK(Data!F1503), "", DATE(2000 + RIGHT(Data!F1503, 2), _xlfn.SWITCH(MID(Data!F1503, 3, 3), "JAN", 1, "FEB", 2, "MAR", 3, "APR", 4, "MAY", 5, "JUN", 6, "JUL", 7, "AUG", 8, "SEP", 9, "OCT", 10, "NOV", 11, "DEC", 12), LEFT(Data!F1503, 2)))</f>
        <v>45648</v>
      </c>
      <c r="G1503" t="str">
        <f>IF(ISBLANK(Data!G1503), "", Data!G1503)</f>
        <v>SUN</v>
      </c>
      <c r="H1503" t="str">
        <f>IF(ISBLANK(Data!H1503), "", Data!H1503)</f>
        <v>WI</v>
      </c>
      <c r="I1503" t="str">
        <f>IF(ISBLANK(Data!I1503), "", Data!I1503)</f>
        <v>B</v>
      </c>
      <c r="J1503" t="str">
        <f>IF(ISBLANK(Data!J1503), "", Data!J1503)</f>
        <v>TOS</v>
      </c>
      <c r="K1503" s="2" cm="1">
        <f t="array" ref="K1503">IF(ISBLANK(Data!K1503), "", DATE(2000 + RIGHT(Data!K1503, 2), _xlfn.SWITCH(MID(Data!K1503, 3, 3), "JAN", 1, "FEB", 2, "MAR", 3, "APR", 4, "MAY", 5, "JUN", 6, "JUL", 7, "AUG", 8, "SEP", 9, "OCT", 10, "NOV", 11, "DEC", 12), LEFT(Data!K1503, 2)))</f>
        <v>45666</v>
      </c>
      <c r="L1503" t="str">
        <f>IF(ISBLANK(Data!L1503), "", Data!L1503)</f>
        <v>THU</v>
      </c>
      <c r="M1503" t="str">
        <f>IF(ISBLANK(Data!M1503), "", Data!M1503)</f>
        <v>KRUMKUHLER,ARNIM</v>
      </c>
      <c r="N1503" t="str">
        <f>IF(ISBLANK(Data!N1503), "", Data!N1503)</f>
        <v>LJ</v>
      </c>
      <c r="O1503" s="2" cm="1">
        <f t="array" ref="O1503">IF(ISBLANK(Data!O1503), "", DATE(2000 + RIGHT(Data!O1503, 2), _xlfn.SWITCH(MID(Data!O1503, 3, 3), "JAN", 1, "FEB", 2, "MAR", 3, "APR", 4, "MAY", 5, "JUN", 6, "JUL", 7, "AUG", 8, "SEP", 9, "OCT", 10, "NOV", 11, "DEC", 12), LEFT(Data!O1503, 2)))</f>
        <v>52597</v>
      </c>
      <c r="P1503" t="str">
        <f>IF(ISBLANK(Data!P1503), "", Data!P1503)</f>
        <v>1XX1</v>
      </c>
      <c r="Q1503" t="str">
        <f>IF(ISBLANK(Data!Q1503), "", Data!Q1503)</f>
        <v>765971376</v>
      </c>
      <c r="R1503" t="str">
        <f>IF(ISBLANK(Data!R1503), "", Data!R1503)</f>
        <v>BU868102220001TE76597137</v>
      </c>
      <c r="S1503" t="str">
        <f>IF(ISBLANK(Data!S1503), "", Data!S1503)</f>
        <v>CH</v>
      </c>
      <c r="T1503" s="1" t="str">
        <f>IF(ISBLANK(Data!T1503),"",(Data!T1503))</f>
        <v/>
      </c>
      <c r="U1503" t="str">
        <f>IF(ISBLANK(Data!U1503), "", Data!U1503)</f>
        <v/>
      </c>
      <c r="V1503" t="str">
        <f>IF(ISBLANK(Data!V1503), "", Data!V1503)</f>
        <v/>
      </c>
      <c r="W1503" t="str">
        <f>IF(ISBLANK(Data!W1503), "", Data!W1503)</f>
        <v/>
      </c>
      <c r="X1503" t="str">
        <f>IF(ISBLANK(Data!X1503), "", Data!X1503)</f>
        <v/>
      </c>
      <c r="Y1503" t="str">
        <f>IF(ISBLANK(Data!Y1503), "", Data!Y1503)</f>
        <v/>
      </c>
      <c r="Z1503" t="str">
        <f>IF(ISBLANK(Data!Z1503), "", Data!Z1503)</f>
        <v>T/0061003E/P/YS</v>
      </c>
      <c r="AA1503" t="str">
        <f>IF(ISBLANK(Data!AA1503), "", Data!AA1503)</f>
        <v>+491704821208</v>
      </c>
      <c r="AB1503" t="str">
        <f>IF(ISBLANK(Data!AB1503), "", Data!AB1503)</f>
        <v/>
      </c>
      <c r="AC1503" t="str">
        <f>IF(ISBLANK(Data!AC1503), "", Data!AC1503)</f>
        <v>L184400</v>
      </c>
      <c r="AD1503" t="str">
        <f>IF(ISBLANK(Data!AD1503), "", Data!AD1503)</f>
        <v/>
      </c>
      <c r="AE1503" t="str">
        <f>IF(ISBLANK(Data!AE1503), "", Data!AE1503)</f>
        <v/>
      </c>
      <c r="AF1503" s="7">
        <f>IF(ISBLANK(Data!AF1503), 0, _xlfn.NUMBERVALUE(SUBSTITUTE(Data!AF1503, ".", ",")))</f>
        <v>753.98</v>
      </c>
      <c r="AG1503" t="str">
        <f>IF(ISBLANK(Data!AG1503), "", Data!AG1503)</f>
        <v>EUR</v>
      </c>
      <c r="AH1503" s="6">
        <f>IF(ISBLANK(Data!AH1503), 0, _xlfn.NUMBERVALUE(SUBSTITUTE(Data!AH1503, ".", ",")))</f>
        <v>783.15</v>
      </c>
      <c r="AI1503" s="7">
        <f>IF(ISBLANK(Data!AI1503), "", _xlfn.NUMBERVALUE(SUBSTITUTE(Data!AI1503, ".", ",")))</f>
        <v>12000</v>
      </c>
      <c r="AJ1503" s="7">
        <f>IF(ISBLANK(Data!AJ1503), "", _xlfn.NUMBERVALUE(SUBSTITUTE(Data!AJ1503, ".", ",")))</f>
        <v>12000</v>
      </c>
      <c r="AK1503" s="7" t="str">
        <f>IF(ISBLANK(Data!AK1503), "", _xlfn.NUMBERVALUE(SUBSTITUTE(Data!AK1503, ".", ",")))</f>
        <v/>
      </c>
      <c r="AL1503">
        <f>IF(ISBLANK(Data!AL1503), "", Data!AL1503)</f>
        <v>0</v>
      </c>
      <c r="AM1503" s="15">
        <f>Table2[[#This Row],[DATE_IN]]-Table2[[#This Row],[DATE_OUT]]</f>
        <v>18</v>
      </c>
      <c r="AN1503" s="7" t="str">
        <f>IF(MID(RIGHT(Table2[[#This Row],[ADDR3]],3),1,1)=",",RIGHT(Table2[[#This Row],[ADDR3]],2),"")</f>
        <v/>
      </c>
      <c r="AO1503" s="7" t="str">
        <f>MID(Table2[[#This Row],[RES]],11,2)</f>
        <v>DE</v>
      </c>
      <c r="AP1503" s="7">
        <f>_xlfn.XLOOKUP(AG1503,Table3[CURRENCY],Table3[CONVERSION RATE],0)*Table2[[#This Row],[ORIGINAL PRICE]]</f>
        <v>9374.3055000000004</v>
      </c>
      <c r="AQ1503" s="7">
        <f>_xlfn.XLOOKUP(AG1503,Table3[CURRENCY],Table3[CONVERSION RATE],0)*Table2[[#This Row],[ORIGINAL PREPAYMENT]]</f>
        <v>9025.1406000000006</v>
      </c>
      <c r="AR1503" s="7"/>
      <c r="AS1503" s="15"/>
    </row>
    <row r="1504" spans="1:45" x14ac:dyDescent="0.25">
      <c r="A1504" t="str">
        <f>IF(ISBLANK(Data!A1504), "", Data!A1504)</f>
        <v>B</v>
      </c>
      <c r="B1504" s="2" cm="1">
        <f t="array" ref="B1504">IF(ISBLANK(Data!B1504), "", DATE(2000 + RIGHT(Data!B1504, 2), _xlfn.SWITCH(MID(Data!B1504, 3, 3), "JAN", 1, "FEB", 2, "MAR", 3, "APR", 4, "MAY", 5, "JUN", 6, "JUL", 7, "AUG", 8, "SEP", 9, "OCT", 10, "NOV", 11, "DEC", 12), LEFT(Data!B1504, 2)))</f>
        <v>45379</v>
      </c>
      <c r="C1504" t="str">
        <f>IF(ISBLANK(Data!C1504), "", Data!C1504)</f>
        <v>4943-6124-AU-3</v>
      </c>
      <c r="D1504" t="str">
        <f>IF(ISBLANK(Data!D1504), "", Data!D1504)</f>
        <v/>
      </c>
      <c r="E1504" t="str">
        <f>IF(ISBLANK(Data!E1504), "", Data!E1504)</f>
        <v>TOS</v>
      </c>
      <c r="F1504" s="2" cm="1">
        <f t="array" ref="F1504">IF(ISBLANK(Data!F1504), "", DATE(2000 + RIGHT(Data!F1504, 2), _xlfn.SWITCH(MID(Data!F1504, 3, 3), "JAN", 1, "FEB", 2, "MAR", 3, "APR", 4, "MAY", 5, "JUN", 6, "JUL", 7, "AUG", 8, "SEP", 9, "OCT", 10, "NOV", 11, "DEC", 12), LEFT(Data!F1504, 2)))</f>
        <v>45648</v>
      </c>
      <c r="G1504" t="str">
        <f>IF(ISBLANK(Data!G1504), "", Data!G1504)</f>
        <v>SUN</v>
      </c>
      <c r="H1504" t="str">
        <f>IF(ISBLANK(Data!H1504), "", Data!H1504)</f>
        <v>WI</v>
      </c>
      <c r="I1504" t="str">
        <f>IF(ISBLANK(Data!I1504), "", Data!I1504)</f>
        <v>E</v>
      </c>
      <c r="J1504" t="str">
        <f>IF(ISBLANK(Data!J1504), "", Data!J1504)</f>
        <v>TOS</v>
      </c>
      <c r="K1504" s="2" cm="1">
        <f t="array" ref="K1504">IF(ISBLANK(Data!K1504), "", DATE(2000 + RIGHT(Data!K1504, 2), _xlfn.SWITCH(MID(Data!K1504, 3, 3), "JAN", 1, "FEB", 2, "MAR", 3, "APR", 4, "MAY", 5, "JUN", 6, "JUL", 7, "AUG", 8, "SEP", 9, "OCT", 10, "NOV", 11, "DEC", 12), LEFT(Data!K1504, 2)))</f>
        <v>45656</v>
      </c>
      <c r="L1504" t="str">
        <f>IF(ISBLANK(Data!L1504), "", Data!L1504)</f>
        <v>MON</v>
      </c>
      <c r="M1504" t="str">
        <f>IF(ISBLANK(Data!M1504), "", Data!M1504)</f>
        <v>DOUGLAS,DAVID</v>
      </c>
      <c r="N1504" t="str">
        <f>IF(ISBLANK(Data!N1504), "", Data!N1504)</f>
        <v>LV</v>
      </c>
      <c r="O1504" s="2" cm="1">
        <f t="array" ref="O1504">IF(ISBLANK(Data!O1504), "", DATE(2000 + RIGHT(Data!O1504, 2), _xlfn.SWITCH(MID(Data!O1504, 3, 3), "JAN", 1, "FEB", 2, "MAR", 3, "APR", 4, "MAY", 5, "JUN", 6, "JUL", 7, "AUG", 8, "SEP", 9, "OCT", 10, "NOV", 11, "DEC", 12), LEFT(Data!O1504, 2)))</f>
        <v>70312</v>
      </c>
      <c r="P1504" t="str">
        <f>IF(ISBLANK(Data!P1504), "", Data!P1504)</f>
        <v>1001</v>
      </c>
      <c r="Q1504" t="str">
        <f>IF(ISBLANK(Data!Q1504), "", Data!Q1504)</f>
        <v/>
      </c>
      <c r="R1504" t="str">
        <f>IF(ISBLANK(Data!R1504), "", Data!R1504)</f>
        <v>CX453030XXXXXX8441</v>
      </c>
      <c r="S1504" t="str">
        <f>IF(ISBLANK(Data!S1504), "", Data!S1504)</f>
        <v>CV</v>
      </c>
      <c r="T1504" s="1" t="str">
        <f>IF(ISBLANK(Data!T1504),"",(Data!T1504))</f>
        <v>11/26</v>
      </c>
      <c r="U1504" t="str">
        <f>IF(ISBLANK(Data!U1504), "", Data!U1504)</f>
        <v/>
      </c>
      <c r="V1504" t="str">
        <f>IF(ISBLANK(Data!V1504), "", Data!V1504)</f>
        <v>16 BENSHULLA DR</v>
      </c>
      <c r="W1504" t="str">
        <f>IF(ISBLANK(Data!W1504), "", Data!W1504)</f>
        <v/>
      </c>
      <c r="X1504" t="str">
        <f>IF(ISBLANK(Data!X1504), "", Data!X1504)</f>
        <v>BOLWARRA HEIGHTS NSW 2320,AU</v>
      </c>
      <c r="Y1504" t="str">
        <f>IF(ISBLANK(Data!Y1504), "", Data!Y1504)</f>
        <v>AUXX16090997</v>
      </c>
      <c r="Z1504" t="str">
        <f>IF(ISBLANK(Data!Z1504), "", Data!Z1504)</f>
        <v>P/I1</v>
      </c>
      <c r="AA1504" t="str">
        <f>IF(ISBLANK(Data!AA1504), "", Data!AA1504)</f>
        <v>0408495840</v>
      </c>
      <c r="AB1504" t="str">
        <f>IF(ISBLANK(Data!AB1504), "", Data!AB1504)</f>
        <v>OCI</v>
      </c>
      <c r="AC1504" t="str">
        <f>IF(ISBLANK(Data!AC1504), "", Data!AC1504)</f>
        <v/>
      </c>
      <c r="AD1504" t="str">
        <f>IF(ISBLANK(Data!AD1504), "", Data!AD1504)</f>
        <v/>
      </c>
      <c r="AE1504" t="str">
        <f>IF(ISBLANK(Data!AE1504), "", Data!AE1504)</f>
        <v>QF/6932522</v>
      </c>
      <c r="AF1504" s="7">
        <f>IF(ISBLANK(Data!AF1504), 0, _xlfn.NUMBERVALUE(SUBSTITUTE(Data!AF1504, ".", ",")))</f>
        <v>0</v>
      </c>
      <c r="AG1504" t="str">
        <f>IF(ISBLANK(Data!AG1504), "", Data!AG1504)</f>
        <v>NKR</v>
      </c>
      <c r="AH1504" s="6">
        <f>IF(ISBLANK(Data!AH1504), 0, _xlfn.NUMBERVALUE(SUBSTITUTE(Data!AH1504, ".", ",")))</f>
        <v>6655.28</v>
      </c>
      <c r="AI1504" s="7">
        <f>IF(ISBLANK(Data!AI1504), "", _xlfn.NUMBERVALUE(SUBSTITUTE(Data!AI1504, ".", ",")))</f>
        <v>12000</v>
      </c>
      <c r="AJ1504" s="7">
        <f>IF(ISBLANK(Data!AJ1504), "", _xlfn.NUMBERVALUE(SUBSTITUTE(Data!AJ1504, ".", ",")))</f>
        <v>12000</v>
      </c>
      <c r="AK1504" s="7" t="str">
        <f>IF(ISBLANK(Data!AK1504), "", _xlfn.NUMBERVALUE(SUBSTITUTE(Data!AK1504, ".", ",")))</f>
        <v/>
      </c>
      <c r="AL1504">
        <f>IF(ISBLANK(Data!AL1504), "", Data!AL1504)</f>
        <v>0</v>
      </c>
      <c r="AM1504" s="15">
        <f>Table2[[#This Row],[DATE_IN]]-Table2[[#This Row],[DATE_OUT]]</f>
        <v>8</v>
      </c>
      <c r="AN1504" s="7" t="str">
        <f>IF(MID(RIGHT(Table2[[#This Row],[ADDR3]],3),1,1)=",",RIGHT(Table2[[#This Row],[ADDR3]],2),"")</f>
        <v>AU</v>
      </c>
      <c r="AO1504" s="7" t="str">
        <f>MID(Table2[[#This Row],[RES]],11,2)</f>
        <v>AU</v>
      </c>
      <c r="AP1504" s="7">
        <f>_xlfn.XLOOKUP(AG1504,Table3[CURRENCY],Table3[CONVERSION RATE],0)*Table2[[#This Row],[ORIGINAL PRICE]]</f>
        <v>6655.28</v>
      </c>
      <c r="AQ1504" s="7">
        <f>_xlfn.XLOOKUP(AG1504,Table3[CURRENCY],Table3[CONVERSION RATE],0)*Table2[[#This Row],[ORIGINAL PREPAYMENT]]</f>
        <v>0</v>
      </c>
      <c r="AR1504" s="7"/>
      <c r="AS1504" s="15"/>
    </row>
    <row r="1505" spans="1:45" x14ac:dyDescent="0.25">
      <c r="A1505" t="str">
        <f>IF(ISBLANK(Data!A1505), "", Data!A1505)</f>
        <v>B</v>
      </c>
      <c r="B1505" s="2" cm="1">
        <f t="array" ref="B1505">IF(ISBLANK(Data!B1505), "", DATE(2000 + RIGHT(Data!B1505, 2), _xlfn.SWITCH(MID(Data!B1505, 3, 3), "JAN", 1, "FEB", 2, "MAR", 3, "APR", 4, "MAY", 5, "JUN", 6, "JUL", 7, "AUG", 8, "SEP", 9, "OCT", 10, "NOV", 11, "DEC", 12), LEFT(Data!B1505, 2)))</f>
        <v>45403</v>
      </c>
      <c r="C1505" t="str">
        <f>IF(ISBLANK(Data!C1505), "", Data!C1505)</f>
        <v>0088-0467-DE-0</v>
      </c>
      <c r="D1505" t="str">
        <f>IF(ISBLANK(Data!D1505), "", Data!D1505)</f>
        <v>QE492W</v>
      </c>
      <c r="E1505" t="str">
        <f>IF(ISBLANK(Data!E1505), "", Data!E1505)</f>
        <v>TOS</v>
      </c>
      <c r="F1505" s="2" cm="1">
        <f t="array" ref="F1505">IF(ISBLANK(Data!F1505), "", DATE(2000 + RIGHT(Data!F1505, 2), _xlfn.SWITCH(MID(Data!F1505, 3, 3), "JAN", 1, "FEB", 2, "MAR", 3, "APR", 4, "MAY", 5, "JUN", 6, "JUL", 7, "AUG", 8, "SEP", 9, "OCT", 10, "NOV", 11, "DEC", 12), LEFT(Data!F1505, 2)))</f>
        <v>45649</v>
      </c>
      <c r="G1505" t="str">
        <f>IF(ISBLANK(Data!G1505), "", Data!G1505)</f>
        <v>MON</v>
      </c>
      <c r="H1505" t="str">
        <f>IF(ISBLANK(Data!H1505), "", Data!H1505)</f>
        <v>WI</v>
      </c>
      <c r="I1505" t="str">
        <f>IF(ISBLANK(Data!I1505), "", Data!I1505)</f>
        <v>B</v>
      </c>
      <c r="J1505" t="str">
        <f>IF(ISBLANK(Data!J1505), "", Data!J1505)</f>
        <v>TOS</v>
      </c>
      <c r="K1505" s="2" cm="1">
        <f t="array" ref="K1505">IF(ISBLANK(Data!K1505), "", DATE(2000 + RIGHT(Data!K1505, 2), _xlfn.SWITCH(MID(Data!K1505, 3, 3), "JAN", 1, "FEB", 2, "MAR", 3, "APR", 4, "MAY", 5, "JUN", 6, "JUL", 7, "AUG", 8, "SEP", 9, "OCT", 10, "NOV", 11, "DEC", 12), LEFT(Data!K1505, 2)))</f>
        <v>45657</v>
      </c>
      <c r="L1505" t="str">
        <f>IF(ISBLANK(Data!L1505), "", Data!L1505)</f>
        <v>TUE</v>
      </c>
      <c r="M1505" t="str">
        <f>IF(ISBLANK(Data!M1505), "", Data!M1505)</f>
        <v>MBAREK,LEILA</v>
      </c>
      <c r="N1505" t="str">
        <f>IF(ISBLANK(Data!N1505), "", Data!N1505)</f>
        <v>LI</v>
      </c>
      <c r="O1505" s="2" t="str" cm="1">
        <f t="array" ref="O1505">IF(ISBLANK(Data!O1505), "", DATE(2000 + RIGHT(Data!O1505, 2), _xlfn.SWITCH(MID(Data!O1505, 3, 3), "JAN", 1, "FEB", 2, "MAR", 3, "APR", 4, "MAY", 5, "JUN", 6, "JUL", 7, "AUG", 8, "SEP", 9, "OCT", 10, "NOV", 11, "DEC", 12), LEFT(Data!O1505, 2)))</f>
        <v/>
      </c>
      <c r="P1505" t="str">
        <f>IF(ISBLANK(Data!P1505), "", Data!P1505)</f>
        <v>1XX1</v>
      </c>
      <c r="Q1505" t="str">
        <f>IF(ISBLANK(Data!Q1505), "", Data!Q1505)</f>
        <v>NO111865590</v>
      </c>
      <c r="R1505" t="str">
        <f>IF(ISBLANK(Data!R1505), "", Data!R1505)</f>
        <v>BU873140020009TE11186559</v>
      </c>
      <c r="S1505" t="str">
        <f>IF(ISBLANK(Data!S1505), "", Data!S1505)</f>
        <v>CH</v>
      </c>
      <c r="T1505" s="1" t="str">
        <f>IF(ISBLANK(Data!T1505),"",(Data!T1505))</f>
        <v/>
      </c>
      <c r="U1505" t="str">
        <f>IF(ISBLANK(Data!U1505), "", Data!U1505)</f>
        <v/>
      </c>
      <c r="V1505" t="str">
        <f>IF(ISBLANK(Data!V1505), "", Data!V1505)</f>
        <v/>
      </c>
      <c r="W1505" t="str">
        <f>IF(ISBLANK(Data!W1505), "", Data!W1505)</f>
        <v/>
      </c>
      <c r="X1505" t="str">
        <f>IF(ISBLANK(Data!X1505), "", Data!X1505)</f>
        <v/>
      </c>
      <c r="Y1505" t="str">
        <f>IF(ISBLANK(Data!Y1505), "", Data!Y1505)</f>
        <v/>
      </c>
      <c r="Z1505" t="str">
        <f>IF(ISBLANK(Data!Z1505), "", Data!Z1505)</f>
        <v>T/0017146D/P/KU</v>
      </c>
      <c r="AA1505" t="str">
        <f>IF(ISBLANK(Data!AA1505), "", Data!AA1505)</f>
        <v>004982199949983</v>
      </c>
      <c r="AB1505" t="str">
        <f>IF(ISBLANK(Data!AB1505), "", Data!AB1505)</f>
        <v/>
      </c>
      <c r="AC1505" t="str">
        <f>IF(ISBLANK(Data!AC1505), "", Data!AC1505)</f>
        <v>L180700</v>
      </c>
      <c r="AD1505" t="str">
        <f>IF(ISBLANK(Data!AD1505), "", Data!AD1505)</f>
        <v/>
      </c>
      <c r="AE1505" t="str">
        <f>IF(ISBLANK(Data!AE1505), "", Data!AE1505)</f>
        <v/>
      </c>
      <c r="AF1505" s="7">
        <f>IF(ISBLANK(Data!AF1505), 0, _xlfn.NUMBERVALUE(SUBSTITUTE(Data!AF1505, ".", ",")))</f>
        <v>347.93</v>
      </c>
      <c r="AG1505" t="str">
        <f>IF(ISBLANK(Data!AG1505), "", Data!AG1505)</f>
        <v>EUR</v>
      </c>
      <c r="AH1505" s="6">
        <f>IF(ISBLANK(Data!AH1505), 0, _xlfn.NUMBERVALUE(SUBSTITUTE(Data!AH1505, ".", ",")))</f>
        <v>377.51</v>
      </c>
      <c r="AI1505" s="7">
        <f>IF(ISBLANK(Data!AI1505), "", _xlfn.NUMBERVALUE(SUBSTITUTE(Data!AI1505, ".", ",")))</f>
        <v>12000</v>
      </c>
      <c r="AJ1505" s="7">
        <f>IF(ISBLANK(Data!AJ1505), "", _xlfn.NUMBERVALUE(SUBSTITUTE(Data!AJ1505, ".", ",")))</f>
        <v>12000</v>
      </c>
      <c r="AK1505" s="7" t="str">
        <f>IF(ISBLANK(Data!AK1505), "", _xlfn.NUMBERVALUE(SUBSTITUTE(Data!AK1505, ".", ",")))</f>
        <v/>
      </c>
      <c r="AL1505">
        <f>IF(ISBLANK(Data!AL1505), "", Data!AL1505)</f>
        <v>0</v>
      </c>
      <c r="AM1505" s="15">
        <f>Table2[[#This Row],[DATE_IN]]-Table2[[#This Row],[DATE_OUT]]</f>
        <v>8</v>
      </c>
      <c r="AN1505" s="7" t="str">
        <f>IF(MID(RIGHT(Table2[[#This Row],[ADDR3]],3),1,1)=",",RIGHT(Table2[[#This Row],[ADDR3]],2),"")</f>
        <v/>
      </c>
      <c r="AO1505" s="7" t="str">
        <f>MID(Table2[[#This Row],[RES]],11,2)</f>
        <v>DE</v>
      </c>
      <c r="AP1505" s="7">
        <f>_xlfn.XLOOKUP(AG1505,Table3[CURRENCY],Table3[CONVERSION RATE],0)*Table2[[#This Row],[ORIGINAL PRICE]]</f>
        <v>4518.7947000000004</v>
      </c>
      <c r="AQ1505" s="7">
        <f>_xlfn.XLOOKUP(AG1505,Table3[CURRENCY],Table3[CONVERSION RATE],0)*Table2[[#This Row],[ORIGINAL PREPAYMENT]]</f>
        <v>4164.7221</v>
      </c>
      <c r="AR1505" s="7"/>
      <c r="AS1505" s="15"/>
    </row>
    <row r="1506" spans="1:45" x14ac:dyDescent="0.25">
      <c r="A1506" t="str">
        <f>IF(ISBLANK(Data!A1506), "", Data!A1506)</f>
        <v>B</v>
      </c>
      <c r="B1506" s="2" cm="1">
        <f t="array" ref="B1506">IF(ISBLANK(Data!B1506), "", DATE(2000 + RIGHT(Data!B1506, 2), _xlfn.SWITCH(MID(Data!B1506, 3, 3), "JAN", 1, "FEB", 2, "MAR", 3, "APR", 4, "MAY", 5, "JUN", 6, "JUL", 7, "AUG", 8, "SEP", 9, "OCT", 10, "NOV", 11, "DEC", 12), LEFT(Data!B1506, 2)))</f>
        <v>45409</v>
      </c>
      <c r="C1506" t="str">
        <f>IF(ISBLANK(Data!C1506), "", Data!C1506)</f>
        <v>0125-6935-GB-1</v>
      </c>
      <c r="D1506" t="str">
        <f>IF(ISBLANK(Data!D1506), "", Data!D1506)</f>
        <v>QE492W</v>
      </c>
      <c r="E1506" t="str">
        <f>IF(ISBLANK(Data!E1506), "", Data!E1506)</f>
        <v>TOS</v>
      </c>
      <c r="F1506" s="2" cm="1">
        <f t="array" ref="F1506">IF(ISBLANK(Data!F1506), "", DATE(2000 + RIGHT(Data!F1506, 2), _xlfn.SWITCH(MID(Data!F1506, 3, 3), "JAN", 1, "FEB", 2, "MAR", 3, "APR", 4, "MAY", 5, "JUN", 6, "JUL", 7, "AUG", 8, "SEP", 9, "OCT", 10, "NOV", 11, "DEC", 12), LEFT(Data!F1506, 2)))</f>
        <v>45649</v>
      </c>
      <c r="G1506" t="str">
        <f>IF(ISBLANK(Data!G1506), "", Data!G1506)</f>
        <v>MON</v>
      </c>
      <c r="H1506" t="str">
        <f>IF(ISBLANK(Data!H1506), "", Data!H1506)</f>
        <v>DY1323</v>
      </c>
      <c r="I1506" t="str">
        <f>IF(ISBLANK(Data!I1506), "", Data!I1506)</f>
        <v>E</v>
      </c>
      <c r="J1506" t="str">
        <f>IF(ISBLANK(Data!J1506), "", Data!J1506)</f>
        <v>TOS</v>
      </c>
      <c r="K1506" s="2" cm="1">
        <f t="array" ref="K1506">IF(ISBLANK(Data!K1506), "", DATE(2000 + RIGHT(Data!K1506, 2), _xlfn.SWITCH(MID(Data!K1506, 3, 3), "JAN", 1, "FEB", 2, "MAR", 3, "APR", 4, "MAY", 5, "JUN", 6, "JUL", 7, "AUG", 8, "SEP", 9, "OCT", 10, "NOV", 11, "DEC", 12), LEFT(Data!K1506, 2)))</f>
        <v>45656</v>
      </c>
      <c r="L1506" t="str">
        <f>IF(ISBLANK(Data!L1506), "", Data!L1506)</f>
        <v>MON</v>
      </c>
      <c r="M1506" t="str">
        <f>IF(ISBLANK(Data!M1506), "", Data!M1506)</f>
        <v>DATE,NIKHIL</v>
      </c>
      <c r="N1506" t="str">
        <f>IF(ISBLANK(Data!N1506), "", Data!N1506)</f>
        <v>MK</v>
      </c>
      <c r="O1506" s="2" t="str" cm="1">
        <f t="array" ref="O1506">IF(ISBLANK(Data!O1506), "", DATE(2000 + RIGHT(Data!O1506, 2), _xlfn.SWITCH(MID(Data!O1506, 3, 3), "JAN", 1, "FEB", 2, "MAR", 3, "APR", 4, "MAY", 5, "JUN", 6, "JUL", 7, "AUG", 8, "SEP", 9, "OCT", 10, "NOV", 11, "DEC", 12), LEFT(Data!O1506, 2)))</f>
        <v/>
      </c>
      <c r="P1506" t="str">
        <f>IF(ISBLANK(Data!P1506), "", Data!P1506)</f>
        <v>1XX1</v>
      </c>
      <c r="Q1506" t="str">
        <f>IF(ISBLANK(Data!Q1506), "", Data!Q1506)</f>
        <v>NO115177030</v>
      </c>
      <c r="R1506" t="str">
        <f>IF(ISBLANK(Data!R1506), "", Data!R1506)</f>
        <v>BU873140010000TE11517703</v>
      </c>
      <c r="S1506" t="str">
        <f>IF(ISBLANK(Data!S1506), "", Data!S1506)</f>
        <v>CH</v>
      </c>
      <c r="T1506" s="1" t="str">
        <f>IF(ISBLANK(Data!T1506),"",(Data!T1506))</f>
        <v/>
      </c>
      <c r="U1506" t="str">
        <f>IF(ISBLANK(Data!U1506), "", Data!U1506)</f>
        <v/>
      </c>
      <c r="V1506" t="str">
        <f>IF(ISBLANK(Data!V1506), "", Data!V1506)</f>
        <v/>
      </c>
      <c r="W1506" t="str">
        <f>IF(ISBLANK(Data!W1506), "", Data!W1506)</f>
        <v/>
      </c>
      <c r="X1506" t="str">
        <f>IF(ISBLANK(Data!X1506), "", Data!X1506)</f>
        <v/>
      </c>
      <c r="Y1506" t="str">
        <f>IF(ISBLANK(Data!Y1506), "", Data!Y1506)</f>
        <v/>
      </c>
      <c r="Z1506" t="str">
        <f>IF(ISBLANK(Data!Z1506), "", Data!Z1506)</f>
        <v>T/0017135D/P/KU</v>
      </c>
      <c r="AA1506" t="str">
        <f>IF(ISBLANK(Data!AA1506), "", Data!AA1506)</f>
        <v>7443079714</v>
      </c>
      <c r="AB1506" t="str">
        <f>IF(ISBLANK(Data!AB1506), "", Data!AB1506)</f>
        <v/>
      </c>
      <c r="AC1506" t="str">
        <f>IF(ISBLANK(Data!AC1506), "", Data!AC1506)</f>
        <v>L180700</v>
      </c>
      <c r="AD1506" t="str">
        <f>IF(ISBLANK(Data!AD1506), "", Data!AD1506)</f>
        <v/>
      </c>
      <c r="AE1506" t="str">
        <f>IF(ISBLANK(Data!AE1506), "", Data!AE1506)</f>
        <v/>
      </c>
      <c r="AF1506" s="7">
        <f>IF(ISBLANK(Data!AF1506), 0, _xlfn.NUMBERVALUE(SUBSTITUTE(Data!AF1506, ".", ",")))</f>
        <v>410.92</v>
      </c>
      <c r="AG1506" t="str">
        <f>IF(ISBLANK(Data!AG1506), "", Data!AG1506)</f>
        <v>UKL</v>
      </c>
      <c r="AH1506" s="6">
        <f>IF(ISBLANK(Data!AH1506), 0, _xlfn.NUMBERVALUE(SUBSTITUTE(Data!AH1506, ".", ",")))</f>
        <v>435.41</v>
      </c>
      <c r="AI1506" s="7">
        <f>IF(ISBLANK(Data!AI1506), "", _xlfn.NUMBERVALUE(SUBSTITUTE(Data!AI1506, ".", ",")))</f>
        <v>12000</v>
      </c>
      <c r="AJ1506" s="7">
        <f>IF(ISBLANK(Data!AJ1506), "", _xlfn.NUMBERVALUE(SUBSTITUTE(Data!AJ1506, ".", ",")))</f>
        <v>12000</v>
      </c>
      <c r="AK1506" s="7" t="str">
        <f>IF(ISBLANK(Data!AK1506), "", _xlfn.NUMBERVALUE(SUBSTITUTE(Data!AK1506, ".", ",")))</f>
        <v/>
      </c>
      <c r="AL1506">
        <f>IF(ISBLANK(Data!AL1506), "", Data!AL1506)</f>
        <v>0</v>
      </c>
      <c r="AM1506" s="15">
        <f>Table2[[#This Row],[DATE_IN]]-Table2[[#This Row],[DATE_OUT]]</f>
        <v>7</v>
      </c>
      <c r="AN1506" s="7" t="str">
        <f>IF(MID(RIGHT(Table2[[#This Row],[ADDR3]],3),1,1)=",",RIGHT(Table2[[#This Row],[ADDR3]],2),"")</f>
        <v/>
      </c>
      <c r="AO1506" s="7" t="str">
        <f>MID(Table2[[#This Row],[RES]],11,2)</f>
        <v>GB</v>
      </c>
      <c r="AP1506" s="7">
        <f>_xlfn.XLOOKUP(AG1506,Table3[CURRENCY],Table3[CONVERSION RATE],0)*Table2[[#This Row],[ORIGINAL PRICE]]</f>
        <v>6204.5925000000007</v>
      </c>
      <c r="AQ1506" s="7">
        <f>_xlfn.XLOOKUP(AG1506,Table3[CURRENCY],Table3[CONVERSION RATE],0)*Table2[[#This Row],[ORIGINAL PREPAYMENT]]</f>
        <v>5855.6100000000006</v>
      </c>
      <c r="AR1506" s="7"/>
      <c r="AS1506" s="15"/>
    </row>
    <row r="1507" spans="1:45" x14ac:dyDescent="0.25">
      <c r="A1507" t="str">
        <f>IF(ISBLANK(Data!A1507), "", Data!A1507)</f>
        <v>B</v>
      </c>
      <c r="B1507" s="2" cm="1">
        <f t="array" ref="B1507">IF(ISBLANK(Data!B1507), "", DATE(2000 + RIGHT(Data!B1507, 2), _xlfn.SWITCH(MID(Data!B1507, 3, 3), "JAN", 1, "FEB", 2, "MAR", 3, "APR", 4, "MAY", 5, "JUN", 6, "JUL", 7, "AUG", 8, "SEP", 9, "OCT", 10, "NOV", 11, "DEC", 12), LEFT(Data!B1507, 2)))</f>
        <v>45338</v>
      </c>
      <c r="C1507" t="str">
        <f>IF(ISBLANK(Data!C1507), "", Data!C1507)</f>
        <v>4695-7820-CH-0</v>
      </c>
      <c r="D1507" t="str">
        <f>IF(ISBLANK(Data!D1507), "", Data!D1507)</f>
        <v>QF810V</v>
      </c>
      <c r="E1507" t="str">
        <f>IF(ISBLANK(Data!E1507), "", Data!E1507)</f>
        <v>TOS</v>
      </c>
      <c r="F1507" s="2" cm="1">
        <f t="array" ref="F1507">IF(ISBLANK(Data!F1507), "", DATE(2000 + RIGHT(Data!F1507, 2), _xlfn.SWITCH(MID(Data!F1507, 3, 3), "JAN", 1, "FEB", 2, "MAR", 3, "APR", 4, "MAY", 5, "JUN", 6, "JUL", 7, "AUG", 8, "SEP", 9, "OCT", 10, "NOV", 11, "DEC", 12), LEFT(Data!F1507, 2)))</f>
        <v>45649</v>
      </c>
      <c r="G1507" t="str">
        <f>IF(ISBLANK(Data!G1507), "", Data!G1507)</f>
        <v>MON</v>
      </c>
      <c r="H1507" t="str">
        <f>IF(ISBLANK(Data!H1507), "", Data!H1507)</f>
        <v>LX8318</v>
      </c>
      <c r="I1507" t="str">
        <f>IF(ISBLANK(Data!I1507), "", Data!I1507)</f>
        <v>E</v>
      </c>
      <c r="J1507" t="str">
        <f>IF(ISBLANK(Data!J1507), "", Data!J1507)</f>
        <v>TOS</v>
      </c>
      <c r="K1507" s="2" cm="1">
        <f t="array" ref="K1507">IF(ISBLANK(Data!K1507), "", DATE(2000 + RIGHT(Data!K1507, 2), _xlfn.SWITCH(MID(Data!K1507, 3, 3), "JAN", 1, "FEB", 2, "MAR", 3, "APR", 4, "MAY", 5, "JUN", 6, "JUL", 7, "AUG", 8, "SEP", 9, "OCT", 10, "NOV", 11, "DEC", 12), LEFT(Data!K1507, 2)))</f>
        <v>45661</v>
      </c>
      <c r="L1507" t="str">
        <f>IF(ISBLANK(Data!L1507), "", Data!L1507)</f>
        <v>SAT</v>
      </c>
      <c r="M1507" t="str">
        <f>IF(ISBLANK(Data!M1507), "", Data!M1507)</f>
        <v>RUCH,FREDY</v>
      </c>
      <c r="N1507" t="str">
        <f>IF(ISBLANK(Data!N1507), "", Data!N1507)</f>
        <v>LI</v>
      </c>
      <c r="O1507" s="2" cm="1">
        <f t="array" ref="O1507">IF(ISBLANK(Data!O1507), "", DATE(2000 + RIGHT(Data!O1507, 2), _xlfn.SWITCH(MID(Data!O1507, 3, 3), "JAN", 1, "FEB", 2, "MAR", 3, "APR", 4, "MAY", 5, "JUN", 6, "JUL", 7, "AUG", 8, "SEP", 9, "OCT", 10, "NOV", 11, "DEC", 12), LEFT(Data!O1507, 2)))</f>
        <v>70860</v>
      </c>
      <c r="P1507" t="str">
        <f>IF(ISBLANK(Data!P1507), "", Data!P1507)</f>
        <v>1XX1</v>
      </c>
      <c r="Q1507" t="str">
        <f>IF(ISBLANK(Data!Q1507), "", Data!Q1507)</f>
        <v>780318082</v>
      </c>
      <c r="R1507" t="str">
        <f>IF(ISBLANK(Data!R1507), "", Data!R1507)</f>
        <v>BU868102220001TE78031808</v>
      </c>
      <c r="S1507" t="str">
        <f>IF(ISBLANK(Data!S1507), "", Data!S1507)</f>
        <v>CH</v>
      </c>
      <c r="T1507" s="1" t="str">
        <f>IF(ISBLANK(Data!T1507),"",(Data!T1507))</f>
        <v/>
      </c>
      <c r="U1507" t="str">
        <f>IF(ISBLANK(Data!U1507), "", Data!U1507)</f>
        <v/>
      </c>
      <c r="V1507" t="str">
        <f>IF(ISBLANK(Data!V1507), "", Data!V1507)</f>
        <v/>
      </c>
      <c r="W1507" t="str">
        <f>IF(ISBLANK(Data!W1507), "", Data!W1507)</f>
        <v/>
      </c>
      <c r="X1507" t="str">
        <f>IF(ISBLANK(Data!X1507), "", Data!X1507)</f>
        <v/>
      </c>
      <c r="Y1507" t="str">
        <f>IF(ISBLANK(Data!Y1507), "", Data!Y1507)</f>
        <v/>
      </c>
      <c r="Z1507" t="str">
        <f>IF(ISBLANK(Data!Z1507), "", Data!Z1507)</f>
        <v>T/0061003E/P/YS</v>
      </c>
      <c r="AA1507" t="str">
        <f>IF(ISBLANK(Data!AA1507), "", Data!AA1507)</f>
        <v>+410765589239</v>
      </c>
      <c r="AB1507" t="str">
        <f>IF(ISBLANK(Data!AB1507), "", Data!AB1507)</f>
        <v/>
      </c>
      <c r="AC1507" t="str">
        <f>IF(ISBLANK(Data!AC1507), "", Data!AC1507)</f>
        <v>L184400</v>
      </c>
      <c r="AD1507" t="str">
        <f>IF(ISBLANK(Data!AD1507), "", Data!AD1507)</f>
        <v/>
      </c>
      <c r="AE1507" t="str">
        <f>IF(ISBLANK(Data!AE1507), "", Data!AE1507)</f>
        <v/>
      </c>
      <c r="AF1507" s="7">
        <f>IF(ISBLANK(Data!AF1507), 0, _xlfn.NUMBERVALUE(SUBSTITUTE(Data!AF1507, ".", ",")))</f>
        <v>806.1</v>
      </c>
      <c r="AG1507" t="str">
        <f>IF(ISBLANK(Data!AG1507), "", Data!AG1507)</f>
        <v>EUR</v>
      </c>
      <c r="AH1507" s="6">
        <f>IF(ISBLANK(Data!AH1507), 0, _xlfn.NUMBERVALUE(SUBSTITUTE(Data!AH1507, ".", ",")))</f>
        <v>835.29</v>
      </c>
      <c r="AI1507" s="7">
        <f>IF(ISBLANK(Data!AI1507), "", _xlfn.NUMBERVALUE(SUBSTITUTE(Data!AI1507, ".", ",")))</f>
        <v>12000</v>
      </c>
      <c r="AJ1507" s="7">
        <f>IF(ISBLANK(Data!AJ1507), "", _xlfn.NUMBERVALUE(SUBSTITUTE(Data!AJ1507, ".", ",")))</f>
        <v>12000</v>
      </c>
      <c r="AK1507" s="7" t="str">
        <f>IF(ISBLANK(Data!AK1507), "", _xlfn.NUMBERVALUE(SUBSTITUTE(Data!AK1507, ".", ",")))</f>
        <v/>
      </c>
      <c r="AL1507">
        <f>IF(ISBLANK(Data!AL1507), "", Data!AL1507)</f>
        <v>0</v>
      </c>
      <c r="AM1507" s="15">
        <f>Table2[[#This Row],[DATE_IN]]-Table2[[#This Row],[DATE_OUT]]</f>
        <v>12</v>
      </c>
      <c r="AN1507" s="7" t="str">
        <f>IF(MID(RIGHT(Table2[[#This Row],[ADDR3]],3),1,1)=",",RIGHT(Table2[[#This Row],[ADDR3]],2),"")</f>
        <v/>
      </c>
      <c r="AO1507" s="7" t="str">
        <f>MID(Table2[[#This Row],[RES]],11,2)</f>
        <v>CH</v>
      </c>
      <c r="AP1507" s="7">
        <f>_xlfn.XLOOKUP(AG1507,Table3[CURRENCY],Table3[CONVERSION RATE],0)*Table2[[#This Row],[ORIGINAL PRICE]]</f>
        <v>9998.4213</v>
      </c>
      <c r="AQ1507" s="7">
        <f>_xlfn.XLOOKUP(AG1507,Table3[CURRENCY],Table3[CONVERSION RATE],0)*Table2[[#This Row],[ORIGINAL PREPAYMENT]]</f>
        <v>9649.0170000000016</v>
      </c>
      <c r="AR1507" s="7"/>
      <c r="AS1507" s="15"/>
    </row>
    <row r="1508" spans="1:45" x14ac:dyDescent="0.25">
      <c r="A1508" t="str">
        <f>IF(ISBLANK(Data!A1508), "", Data!A1508)</f>
        <v>B</v>
      </c>
      <c r="B1508" s="2" cm="1">
        <f t="array" ref="B1508">IF(ISBLANK(Data!B1508), "", DATE(2000 + RIGHT(Data!B1508, 2), _xlfn.SWITCH(MID(Data!B1508, 3, 3), "JAN", 1, "FEB", 2, "MAR", 3, "APR", 4, "MAY", 5, "JUN", 6, "JUL", 7, "AUG", 8, "SEP", 9, "OCT", 10, "NOV", 11, "DEC", 12), LEFT(Data!B1508, 2)))</f>
        <v>45357</v>
      </c>
      <c r="C1508" t="str">
        <f>IF(ISBLANK(Data!C1508), "", Data!C1508)</f>
        <v>4813-1597-CH-3</v>
      </c>
      <c r="D1508" t="str">
        <f>IF(ISBLANK(Data!D1508), "", Data!D1508)</f>
        <v>QE492W</v>
      </c>
      <c r="E1508" t="str">
        <f>IF(ISBLANK(Data!E1508), "", Data!E1508)</f>
        <v>TOS</v>
      </c>
      <c r="F1508" s="2" cm="1">
        <f t="array" ref="F1508">IF(ISBLANK(Data!F1508), "", DATE(2000 + RIGHT(Data!F1508, 2), _xlfn.SWITCH(MID(Data!F1508, 3, 3), "JAN", 1, "FEB", 2, "MAR", 3, "APR", 4, "MAY", 5, "JUN", 6, "JUL", 7, "AUG", 8, "SEP", 9, "OCT", 10, "NOV", 11, "DEC", 12), LEFT(Data!F1508, 2)))</f>
        <v>45649</v>
      </c>
      <c r="G1508" t="str">
        <f>IF(ISBLANK(Data!G1508), "", Data!G1508)</f>
        <v>MON</v>
      </c>
      <c r="H1508" t="str">
        <f>IF(ISBLANK(Data!H1508), "", Data!H1508)</f>
        <v>WK318</v>
      </c>
      <c r="I1508" t="str">
        <f>IF(ISBLANK(Data!I1508), "", Data!I1508)</f>
        <v>E</v>
      </c>
      <c r="J1508" t="str">
        <f>IF(ISBLANK(Data!J1508), "", Data!J1508)</f>
        <v>TOS</v>
      </c>
      <c r="K1508" s="2" cm="1">
        <f t="array" ref="K1508">IF(ISBLANK(Data!K1508), "", DATE(2000 + RIGHT(Data!K1508, 2), _xlfn.SWITCH(MID(Data!K1508, 3, 3), "JAN", 1, "FEB", 2, "MAR", 3, "APR", 4, "MAY", 5, "JUN", 6, "JUL", 7, "AUG", 8, "SEP", 9, "OCT", 10, "NOV", 11, "DEC", 12), LEFT(Data!K1508, 2)))</f>
        <v>45656</v>
      </c>
      <c r="L1508" t="str">
        <f>IF(ISBLANK(Data!L1508), "", Data!L1508)</f>
        <v>MON</v>
      </c>
      <c r="M1508" t="str">
        <f>IF(ISBLANK(Data!M1508), "", Data!M1508)</f>
        <v>WYSS,KEVIN,HERR</v>
      </c>
      <c r="N1508" t="str">
        <f>IF(ISBLANK(Data!N1508), "", Data!N1508)</f>
        <v>LI</v>
      </c>
      <c r="O1508" s="2" cm="1">
        <f t="array" ref="O1508">IF(ISBLANK(Data!O1508), "", DATE(2000 + RIGHT(Data!O1508, 2), _xlfn.SWITCH(MID(Data!O1508, 3, 3), "JAN", 1, "FEB", 2, "MAR", 3, "APR", 4, "MAY", 5, "JUN", 6, "JUL", 7, "AUG", 8, "SEP", 9, "OCT", 10, "NOV", 11, "DEC", 12), LEFT(Data!O1508, 2)))</f>
        <v>71255</v>
      </c>
      <c r="P1508" t="str">
        <f>IF(ISBLANK(Data!P1508), "", Data!P1508)</f>
        <v>1001</v>
      </c>
      <c r="Q1508" t="str">
        <f>IF(ISBLANK(Data!Q1508), "", Data!Q1508)</f>
        <v>NO329432240</v>
      </c>
      <c r="R1508" t="str">
        <f>IF(ISBLANK(Data!R1508), "", Data!R1508)</f>
        <v>BU873140020009TE32943224</v>
      </c>
      <c r="S1508" t="str">
        <f>IF(ISBLANK(Data!S1508), "", Data!S1508)</f>
        <v>CH</v>
      </c>
      <c r="T1508" s="1" t="str">
        <f>IF(ISBLANK(Data!T1508),"",(Data!T1508))</f>
        <v/>
      </c>
      <c r="U1508" t="str">
        <f>IF(ISBLANK(Data!U1508), "", Data!U1508)</f>
        <v/>
      </c>
      <c r="V1508" t="str">
        <f>IF(ISBLANK(Data!V1508), "", Data!V1508)</f>
        <v>JUNGFRAUSTRASSE 45</v>
      </c>
      <c r="W1508" t="str">
        <f>IF(ISBLANK(Data!W1508), "", Data!W1508)</f>
        <v/>
      </c>
      <c r="X1508" t="str">
        <f>IF(ISBLANK(Data!X1508), "", Data!X1508)</f>
        <v>3800,INTERLAKEN,CH</v>
      </c>
      <c r="Y1508" t="str">
        <f>IF(ISBLANK(Data!Y1508), "", Data!Y1508)</f>
        <v>CHXX006707500004</v>
      </c>
      <c r="Z1508" t="str">
        <f>IF(ISBLANK(Data!Z1508), "", Data!Z1508)</f>
        <v>T/0017146D/P/KU</v>
      </c>
      <c r="AA1508" t="str">
        <f>IF(ISBLANK(Data!AA1508), "", Data!AA1508)</f>
        <v>+41-792951763</v>
      </c>
      <c r="AB1508" t="str">
        <f>IF(ISBLANK(Data!AB1508), "", Data!AB1508)</f>
        <v>OCI/ADR/</v>
      </c>
      <c r="AC1508" t="str">
        <f>IF(ISBLANK(Data!AC1508), "", Data!AC1508)</f>
        <v>L180700</v>
      </c>
      <c r="AD1508" t="str">
        <f>IF(ISBLANK(Data!AD1508), "", Data!AD1508)</f>
        <v/>
      </c>
      <c r="AE1508" t="str">
        <f>IF(ISBLANK(Data!AE1508), "", Data!AE1508)</f>
        <v/>
      </c>
      <c r="AF1508" s="7">
        <f>IF(ISBLANK(Data!AF1508), 0, _xlfn.NUMBERVALUE(SUBSTITUTE(Data!AF1508, ".", ",")))</f>
        <v>494.65</v>
      </c>
      <c r="AG1508" t="str">
        <f>IF(ISBLANK(Data!AG1508), "", Data!AG1508)</f>
        <v>EUR</v>
      </c>
      <c r="AH1508" s="6">
        <f>IF(ISBLANK(Data!AH1508), 0, _xlfn.NUMBERVALUE(SUBSTITUTE(Data!AH1508, ".", ",")))</f>
        <v>523.82000000000005</v>
      </c>
      <c r="AI1508" s="7">
        <f>IF(ISBLANK(Data!AI1508), "", _xlfn.NUMBERVALUE(SUBSTITUTE(Data!AI1508, ".", ",")))</f>
        <v>12000</v>
      </c>
      <c r="AJ1508" s="7">
        <f>IF(ISBLANK(Data!AJ1508), "", _xlfn.NUMBERVALUE(SUBSTITUTE(Data!AJ1508, ".", ",")))</f>
        <v>12000</v>
      </c>
      <c r="AK1508" s="7" t="str">
        <f>IF(ISBLANK(Data!AK1508), "", _xlfn.NUMBERVALUE(SUBSTITUTE(Data!AK1508, ".", ",")))</f>
        <v/>
      </c>
      <c r="AL1508">
        <f>IF(ISBLANK(Data!AL1508), "", Data!AL1508)</f>
        <v>0</v>
      </c>
      <c r="AM1508" s="15">
        <f>Table2[[#This Row],[DATE_IN]]-Table2[[#This Row],[DATE_OUT]]</f>
        <v>7</v>
      </c>
      <c r="AN1508" s="7" t="str">
        <f>IF(MID(RIGHT(Table2[[#This Row],[ADDR3]],3),1,1)=",",RIGHT(Table2[[#This Row],[ADDR3]],2),"")</f>
        <v>CH</v>
      </c>
      <c r="AO1508" s="7" t="str">
        <f>MID(Table2[[#This Row],[RES]],11,2)</f>
        <v>CH</v>
      </c>
      <c r="AP1508" s="7">
        <f>_xlfn.XLOOKUP(AG1508,Table3[CURRENCY],Table3[CONVERSION RATE],0)*Table2[[#This Row],[ORIGINAL PRICE]]</f>
        <v>6270.1254000000008</v>
      </c>
      <c r="AQ1508" s="7">
        <f>_xlfn.XLOOKUP(AG1508,Table3[CURRENCY],Table3[CONVERSION RATE],0)*Table2[[#This Row],[ORIGINAL PREPAYMENT]]</f>
        <v>5920.9605000000001</v>
      </c>
      <c r="AR1508" s="7"/>
      <c r="AS1508" s="15"/>
    </row>
    <row r="1509" spans="1:45" x14ac:dyDescent="0.25">
      <c r="A1509" t="str">
        <f>IF(ISBLANK(Data!A1509), "", Data!A1509)</f>
        <v>B</v>
      </c>
      <c r="B1509" s="2" cm="1">
        <f t="array" ref="B1509">IF(ISBLANK(Data!B1509), "", DATE(2000 + RIGHT(Data!B1509, 2), _xlfn.SWITCH(MID(Data!B1509, 3, 3), "JAN", 1, "FEB", 2, "MAR", 3, "APR", 4, "MAY", 5, "JUN", 6, "JUL", 7, "AUG", 8, "SEP", 9, "OCT", 10, "NOV", 11, "DEC", 12), LEFT(Data!B1509, 2)))</f>
        <v>45361</v>
      </c>
      <c r="C1509" t="str">
        <f>IF(ISBLANK(Data!C1509), "", Data!C1509)</f>
        <v>4839-5064-CH-4</v>
      </c>
      <c r="D1509" t="str">
        <f>IF(ISBLANK(Data!D1509), "", Data!D1509)</f>
        <v>QE492W</v>
      </c>
      <c r="E1509" t="str">
        <f>IF(ISBLANK(Data!E1509), "", Data!E1509)</f>
        <v>TOS</v>
      </c>
      <c r="F1509" s="2" cm="1">
        <f t="array" ref="F1509">IF(ISBLANK(Data!F1509), "", DATE(2000 + RIGHT(Data!F1509, 2), _xlfn.SWITCH(MID(Data!F1509, 3, 3), "JAN", 1, "FEB", 2, "MAR", 3, "APR", 4, "MAY", 5, "JUN", 6, "JUL", 7, "AUG", 8, "SEP", 9, "OCT", 10, "NOV", 11, "DEC", 12), LEFT(Data!F1509, 2)))</f>
        <v>45649</v>
      </c>
      <c r="G1509" t="str">
        <f>IF(ISBLANK(Data!G1509), "", Data!G1509)</f>
        <v>MON</v>
      </c>
      <c r="H1509" t="str">
        <f>IF(ISBLANK(Data!H1509), "", Data!H1509)</f>
        <v>WI</v>
      </c>
      <c r="I1509" t="str">
        <f>IF(ISBLANK(Data!I1509), "", Data!I1509)</f>
        <v>E</v>
      </c>
      <c r="J1509" t="str">
        <f>IF(ISBLANK(Data!J1509), "", Data!J1509)</f>
        <v>TOS</v>
      </c>
      <c r="K1509" s="2" cm="1">
        <f t="array" ref="K1509">IF(ISBLANK(Data!K1509), "", DATE(2000 + RIGHT(Data!K1509, 2), _xlfn.SWITCH(MID(Data!K1509, 3, 3), "JAN", 1, "FEB", 2, "MAR", 3, "APR", 4, "MAY", 5, "JUN", 6, "JUL", 7, "AUG", 8, "SEP", 9, "OCT", 10, "NOV", 11, "DEC", 12), LEFT(Data!K1509, 2)))</f>
        <v>45658</v>
      </c>
      <c r="L1509" t="str">
        <f>IF(ISBLANK(Data!L1509), "", Data!L1509)</f>
        <v>WED</v>
      </c>
      <c r="M1509" t="str">
        <f>IF(ISBLANK(Data!M1509), "", Data!M1509)</f>
        <v>GRITSCH,ROGER</v>
      </c>
      <c r="N1509" t="str">
        <f>IF(ISBLANK(Data!N1509), "", Data!N1509)</f>
        <v>LI</v>
      </c>
      <c r="O1509" s="2" t="str" cm="1">
        <f t="array" ref="O1509">IF(ISBLANK(Data!O1509), "", DATE(2000 + RIGHT(Data!O1509, 2), _xlfn.SWITCH(MID(Data!O1509, 3, 3), "JAN", 1, "FEB", 2, "MAR", 3, "APR", 4, "MAY", 5, "JUN", 6, "JUL", 7, "AUG", 8, "SEP", 9, "OCT", 10, "NOV", 11, "DEC", 12), LEFT(Data!O1509, 2)))</f>
        <v/>
      </c>
      <c r="P1509" t="str">
        <f>IF(ISBLANK(Data!P1509), "", Data!P1509)</f>
        <v>1XX1</v>
      </c>
      <c r="Q1509" t="str">
        <f>IF(ISBLANK(Data!Q1509), "", Data!Q1509)</f>
        <v>NO331771560</v>
      </c>
      <c r="R1509" t="str">
        <f>IF(ISBLANK(Data!R1509), "", Data!R1509)</f>
        <v>BU873140020009TE33177156</v>
      </c>
      <c r="S1509" t="str">
        <f>IF(ISBLANK(Data!S1509), "", Data!S1509)</f>
        <v>CH</v>
      </c>
      <c r="T1509" s="1" t="str">
        <f>IF(ISBLANK(Data!T1509),"",(Data!T1509))</f>
        <v/>
      </c>
      <c r="U1509" t="str">
        <f>IF(ISBLANK(Data!U1509), "", Data!U1509)</f>
        <v/>
      </c>
      <c r="V1509" t="str">
        <f>IF(ISBLANK(Data!V1509), "", Data!V1509)</f>
        <v/>
      </c>
      <c r="W1509" t="str">
        <f>IF(ISBLANK(Data!W1509), "", Data!W1509)</f>
        <v/>
      </c>
      <c r="X1509" t="str">
        <f>IF(ISBLANK(Data!X1509), "", Data!X1509)</f>
        <v/>
      </c>
      <c r="Y1509" t="str">
        <f>IF(ISBLANK(Data!Y1509), "", Data!Y1509)</f>
        <v/>
      </c>
      <c r="Z1509" t="str">
        <f>IF(ISBLANK(Data!Z1509), "", Data!Z1509)</f>
        <v>T/0017146D/P/KU</v>
      </c>
      <c r="AA1509" t="str">
        <f>IF(ISBLANK(Data!AA1509), "", Data!AA1509)</f>
        <v>00417 92418780</v>
      </c>
      <c r="AB1509" t="str">
        <f>IF(ISBLANK(Data!AB1509), "", Data!AB1509)</f>
        <v/>
      </c>
      <c r="AC1509" t="str">
        <f>IF(ISBLANK(Data!AC1509), "", Data!AC1509)</f>
        <v>L180700</v>
      </c>
      <c r="AD1509" t="str">
        <f>IF(ISBLANK(Data!AD1509), "", Data!AD1509)</f>
        <v/>
      </c>
      <c r="AE1509" t="str">
        <f>IF(ISBLANK(Data!AE1509), "", Data!AE1509)</f>
        <v/>
      </c>
      <c r="AF1509" s="7">
        <f>IF(ISBLANK(Data!AF1509), 0, _xlfn.NUMBERVALUE(SUBSTITUTE(Data!AF1509, ".", ",")))</f>
        <v>705.04</v>
      </c>
      <c r="AG1509" t="str">
        <f>IF(ISBLANK(Data!AG1509), "", Data!AG1509)</f>
        <v>EUR</v>
      </c>
      <c r="AH1509" s="6">
        <f>IF(ISBLANK(Data!AH1509), 0, _xlfn.NUMBERVALUE(SUBSTITUTE(Data!AH1509, ".", ",")))</f>
        <v>734.3</v>
      </c>
      <c r="AI1509" s="7">
        <f>IF(ISBLANK(Data!AI1509), "", _xlfn.NUMBERVALUE(SUBSTITUTE(Data!AI1509, ".", ",")))</f>
        <v>12000</v>
      </c>
      <c r="AJ1509" s="7">
        <f>IF(ISBLANK(Data!AJ1509), "", _xlfn.NUMBERVALUE(SUBSTITUTE(Data!AJ1509, ".", ",")))</f>
        <v>12000</v>
      </c>
      <c r="AK1509" s="7" t="str">
        <f>IF(ISBLANK(Data!AK1509), "", _xlfn.NUMBERVALUE(SUBSTITUTE(Data!AK1509, ".", ",")))</f>
        <v/>
      </c>
      <c r="AL1509">
        <f>IF(ISBLANK(Data!AL1509), "", Data!AL1509)</f>
        <v>0</v>
      </c>
      <c r="AM1509" s="15">
        <f>Table2[[#This Row],[DATE_IN]]-Table2[[#This Row],[DATE_OUT]]</f>
        <v>9</v>
      </c>
      <c r="AN1509" s="7" t="str">
        <f>IF(MID(RIGHT(Table2[[#This Row],[ADDR3]],3),1,1)=",",RIGHT(Table2[[#This Row],[ADDR3]],2),"")</f>
        <v/>
      </c>
      <c r="AO1509" s="7" t="str">
        <f>MID(Table2[[#This Row],[RES]],11,2)</f>
        <v>CH</v>
      </c>
      <c r="AP1509" s="7">
        <f>_xlfn.XLOOKUP(AG1509,Table3[CURRENCY],Table3[CONVERSION RATE],0)*Table2[[#This Row],[ORIGINAL PRICE]]</f>
        <v>8789.5709999999999</v>
      </c>
      <c r="AQ1509" s="7">
        <f>_xlfn.XLOOKUP(AG1509,Table3[CURRENCY],Table3[CONVERSION RATE],0)*Table2[[#This Row],[ORIGINAL PREPAYMENT]]</f>
        <v>8439.3287999999993</v>
      </c>
      <c r="AR1509" s="7"/>
      <c r="AS1509" s="15"/>
    </row>
    <row r="1510" spans="1:45" x14ac:dyDescent="0.25">
      <c r="A1510" t="str">
        <f>IF(ISBLANK(Data!A1510), "", Data!A1510)</f>
        <v>B</v>
      </c>
      <c r="B1510" s="2" cm="1">
        <f t="array" ref="B1510">IF(ISBLANK(Data!B1510), "", DATE(2000 + RIGHT(Data!B1510, 2), _xlfn.SWITCH(MID(Data!B1510, 3, 3), "JAN", 1, "FEB", 2, "MAR", 3, "APR", 4, "MAY", 5, "JUN", 6, "JUL", 7, "AUG", 8, "SEP", 9, "OCT", 10, "NOV", 11, "DEC", 12), LEFT(Data!B1510, 2)))</f>
        <v>45364</v>
      </c>
      <c r="C1510" t="str">
        <f>IF(ISBLANK(Data!C1510), "", Data!C1510)</f>
        <v>4857-3054-AU-5</v>
      </c>
      <c r="D1510" t="str">
        <f>IF(ISBLANK(Data!D1510), "", Data!D1510)</f>
        <v>QF812V</v>
      </c>
      <c r="E1510" t="str">
        <f>IF(ISBLANK(Data!E1510), "", Data!E1510)</f>
        <v>TOS</v>
      </c>
      <c r="F1510" s="2" cm="1">
        <f t="array" ref="F1510">IF(ISBLANK(Data!F1510), "", DATE(2000 + RIGHT(Data!F1510, 2), _xlfn.SWITCH(MID(Data!F1510, 3, 3), "JAN", 1, "FEB", 2, "MAR", 3, "APR", 4, "MAY", 5, "JUN", 6, "JUL", 7, "AUG", 8, "SEP", 9, "OCT", 10, "NOV", 11, "DEC", 12), LEFT(Data!F1510, 2)))</f>
        <v>45650</v>
      </c>
      <c r="G1510" t="str">
        <f>IF(ISBLANK(Data!G1510), "", Data!G1510)</f>
        <v>TUE</v>
      </c>
      <c r="H1510" t="str">
        <f>IF(ISBLANK(Data!H1510), "", Data!H1510)</f>
        <v>WI</v>
      </c>
      <c r="I1510" t="str">
        <f>IF(ISBLANK(Data!I1510), "", Data!I1510)</f>
        <v>E</v>
      </c>
      <c r="J1510" t="str">
        <f>IF(ISBLANK(Data!J1510), "", Data!J1510)</f>
        <v>TOS</v>
      </c>
      <c r="K1510" s="2" cm="1">
        <f t="array" ref="K1510">IF(ISBLANK(Data!K1510), "", DATE(2000 + RIGHT(Data!K1510, 2), _xlfn.SWITCH(MID(Data!K1510, 3, 3), "JAN", 1, "FEB", 2, "MAR", 3, "APR", 4, "MAY", 5, "JUN", 6, "JUL", 7, "AUG", 8, "SEP", 9, "OCT", 10, "NOV", 11, "DEC", 12), LEFT(Data!K1510, 2)))</f>
        <v>45658</v>
      </c>
      <c r="L1510" t="str">
        <f>IF(ISBLANK(Data!L1510), "", Data!L1510)</f>
        <v>WED</v>
      </c>
      <c r="M1510" t="str">
        <f>IF(ISBLANK(Data!M1510), "", Data!M1510)</f>
        <v>SHARPE,BRYAN</v>
      </c>
      <c r="N1510" t="str">
        <f>IF(ISBLANK(Data!N1510), "", Data!N1510)</f>
        <v>LV</v>
      </c>
      <c r="O1510" s="2" cm="1">
        <f t="array" ref="O1510">IF(ISBLANK(Data!O1510), "", DATE(2000 + RIGHT(Data!O1510, 2), _xlfn.SWITCH(MID(Data!O1510, 3, 3), "JAN", 1, "FEB", 2, "MAR", 3, "APR", 4, "MAY", 5, "JUN", 6, "JUL", 7, "AUG", 8, "SEP", 9, "OCT", 10, "NOV", 11, "DEC", 12), LEFT(Data!O1510, 2)))</f>
        <v>70860</v>
      </c>
      <c r="P1510" t="str">
        <f>IF(ISBLANK(Data!P1510), "", Data!P1510)</f>
        <v>1XX1</v>
      </c>
      <c r="Q1510" t="str">
        <f>IF(ISBLANK(Data!Q1510), "", Data!Q1510)</f>
        <v>715211003</v>
      </c>
      <c r="R1510" t="str">
        <f>IF(ISBLANK(Data!R1510), "", Data!R1510)</f>
        <v>BU868102240009TE71521100</v>
      </c>
      <c r="S1510" t="str">
        <f>IF(ISBLANK(Data!S1510), "", Data!S1510)</f>
        <v>CH</v>
      </c>
      <c r="T1510" s="1" t="str">
        <f>IF(ISBLANK(Data!T1510),"",(Data!T1510))</f>
        <v/>
      </c>
      <c r="U1510" t="str">
        <f>IF(ISBLANK(Data!U1510), "", Data!U1510)</f>
        <v/>
      </c>
      <c r="V1510" t="str">
        <f>IF(ISBLANK(Data!V1510), "", Data!V1510)</f>
        <v/>
      </c>
      <c r="W1510" t="str">
        <f>IF(ISBLANK(Data!W1510), "", Data!W1510)</f>
        <v/>
      </c>
      <c r="X1510" t="str">
        <f>IF(ISBLANK(Data!X1510), "", Data!X1510)</f>
        <v/>
      </c>
      <c r="Y1510" t="str">
        <f>IF(ISBLANK(Data!Y1510), "", Data!Y1510)</f>
        <v/>
      </c>
      <c r="Z1510" t="str">
        <f>IF(ISBLANK(Data!Z1510), "", Data!Z1510)</f>
        <v>T/0061025E/P/YS</v>
      </c>
      <c r="AA1510" t="str">
        <f>IF(ISBLANK(Data!AA1510), "", Data!AA1510)</f>
        <v>+610422144050</v>
      </c>
      <c r="AB1510" t="str">
        <f>IF(ISBLANK(Data!AB1510), "", Data!AB1510)</f>
        <v/>
      </c>
      <c r="AC1510" t="str">
        <f>IF(ISBLANK(Data!AC1510), "", Data!AC1510)</f>
        <v>L196400</v>
      </c>
      <c r="AD1510" t="str">
        <f>IF(ISBLANK(Data!AD1510), "", Data!AD1510)</f>
        <v/>
      </c>
      <c r="AE1510" t="str">
        <f>IF(ISBLANK(Data!AE1510), "", Data!AE1510)</f>
        <v/>
      </c>
      <c r="AF1510" s="7">
        <f>IF(ISBLANK(Data!AF1510), 0, _xlfn.NUMBERVALUE(SUBSTITUTE(Data!AF1510, ".", ",")))</f>
        <v>5604.14</v>
      </c>
      <c r="AG1510" t="str">
        <f>IF(ISBLANK(Data!AG1510), "", Data!AG1510)</f>
        <v>NKR</v>
      </c>
      <c r="AH1510" s="6">
        <f>IF(ISBLANK(Data!AH1510), 0, _xlfn.NUMBERVALUE(SUBSTITUTE(Data!AH1510, ".", ",")))</f>
        <v>5954.14</v>
      </c>
      <c r="AI1510" s="7">
        <f>IF(ISBLANK(Data!AI1510), "", _xlfn.NUMBERVALUE(SUBSTITUTE(Data!AI1510, ".", ",")))</f>
        <v>12000</v>
      </c>
      <c r="AJ1510" s="7">
        <f>IF(ISBLANK(Data!AJ1510), "", _xlfn.NUMBERVALUE(SUBSTITUTE(Data!AJ1510, ".", ",")))</f>
        <v>12000</v>
      </c>
      <c r="AK1510" s="7" t="str">
        <f>IF(ISBLANK(Data!AK1510), "", _xlfn.NUMBERVALUE(SUBSTITUTE(Data!AK1510, ".", ",")))</f>
        <v/>
      </c>
      <c r="AL1510">
        <f>IF(ISBLANK(Data!AL1510), "", Data!AL1510)</f>
        <v>0</v>
      </c>
      <c r="AM1510" s="15">
        <f>Table2[[#This Row],[DATE_IN]]-Table2[[#This Row],[DATE_OUT]]</f>
        <v>8</v>
      </c>
      <c r="AN1510" s="7" t="str">
        <f>IF(MID(RIGHT(Table2[[#This Row],[ADDR3]],3),1,1)=",",RIGHT(Table2[[#This Row],[ADDR3]],2),"")</f>
        <v/>
      </c>
      <c r="AO1510" s="7" t="str">
        <f>MID(Table2[[#This Row],[RES]],11,2)</f>
        <v>AU</v>
      </c>
      <c r="AP1510" s="7">
        <f>_xlfn.XLOOKUP(AG1510,Table3[CURRENCY],Table3[CONVERSION RATE],0)*Table2[[#This Row],[ORIGINAL PRICE]]</f>
        <v>5954.14</v>
      </c>
      <c r="AQ1510" s="7">
        <f>_xlfn.XLOOKUP(AG1510,Table3[CURRENCY],Table3[CONVERSION RATE],0)*Table2[[#This Row],[ORIGINAL PREPAYMENT]]</f>
        <v>5604.14</v>
      </c>
      <c r="AR1510" s="7"/>
      <c r="AS1510" s="15"/>
    </row>
    <row r="1511" spans="1:45" x14ac:dyDescent="0.25">
      <c r="A1511" t="str">
        <f>IF(ISBLANK(Data!A1511), "", Data!A1511)</f>
        <v>B</v>
      </c>
      <c r="B1511" s="2" cm="1">
        <f t="array" ref="B1511">IF(ISBLANK(Data!B1511), "", DATE(2000 + RIGHT(Data!B1511, 2), _xlfn.SWITCH(MID(Data!B1511, 3, 3), "JAN", 1, "FEB", 2, "MAR", 3, "APR", 4, "MAY", 5, "JUN", 6, "JUL", 7, "AUG", 8, "SEP", 9, "OCT", 10, "NOV", 11, "DEC", 12), LEFT(Data!B1511, 2)))</f>
        <v>45393</v>
      </c>
      <c r="C1511" t="str">
        <f>IF(ISBLANK(Data!C1511), "", Data!C1511)</f>
        <v>0030-3155-IT-6</v>
      </c>
      <c r="D1511" t="str">
        <f>IF(ISBLANK(Data!D1511), "", Data!D1511)</f>
        <v>QF810V</v>
      </c>
      <c r="E1511" t="str">
        <f>IF(ISBLANK(Data!E1511), "", Data!E1511)</f>
        <v>TOS</v>
      </c>
      <c r="F1511" s="2" cm="1">
        <f t="array" ref="F1511">IF(ISBLANK(Data!F1511), "", DATE(2000 + RIGHT(Data!F1511, 2), _xlfn.SWITCH(MID(Data!F1511, 3, 3), "JAN", 1, "FEB", 2, "MAR", 3, "APR", 4, "MAY", 5, "JUN", 6, "JUL", 7, "AUG", 8, "SEP", 9, "OCT", 10, "NOV", 11, "DEC", 12), LEFT(Data!F1511, 2)))</f>
        <v>45652</v>
      </c>
      <c r="G1511" t="str">
        <f>IF(ISBLANK(Data!G1511), "", Data!G1511)</f>
        <v>THU</v>
      </c>
      <c r="H1511" t="str">
        <f>IF(ISBLANK(Data!H1511), "", Data!H1511)</f>
        <v>SK4418</v>
      </c>
      <c r="I1511" t="str">
        <f>IF(ISBLANK(Data!I1511), "", Data!I1511)</f>
        <v>B</v>
      </c>
      <c r="J1511" t="str">
        <f>IF(ISBLANK(Data!J1511), "", Data!J1511)</f>
        <v>TOS</v>
      </c>
      <c r="K1511" s="2" cm="1">
        <f t="array" ref="K1511">IF(ISBLANK(Data!K1511), "", DATE(2000 + RIGHT(Data!K1511, 2), _xlfn.SWITCH(MID(Data!K1511, 3, 3), "JAN", 1, "FEB", 2, "MAR", 3, "APR", 4, "MAY", 5, "JUN", 6, "JUL", 7, "AUG", 8, "SEP", 9, "OCT", 10, "NOV", 11, "DEC", 12), LEFT(Data!K1511, 2)))</f>
        <v>45660</v>
      </c>
      <c r="L1511" t="str">
        <f>IF(ISBLANK(Data!L1511), "", Data!L1511)</f>
        <v>FRI</v>
      </c>
      <c r="M1511" t="str">
        <f>IF(ISBLANK(Data!M1511), "", Data!M1511)</f>
        <v>LONGHI,PATRIC</v>
      </c>
      <c r="N1511" t="str">
        <f>IF(ISBLANK(Data!N1511), "", Data!N1511)</f>
        <v>LI</v>
      </c>
      <c r="O1511" s="2" cm="1">
        <f t="array" ref="O1511">IF(ISBLANK(Data!O1511), "", DATE(2000 + RIGHT(Data!O1511, 2), _xlfn.SWITCH(MID(Data!O1511, 3, 3), "JAN", 1, "FEB", 2, "MAR", 3, "APR", 4, "MAY", 5, "JUN", 6, "JUL", 7, "AUG", 8, "SEP", 9, "OCT", 10, "NOV", 11, "DEC", 12), LEFT(Data!O1511, 2)))</f>
        <v>70860</v>
      </c>
      <c r="P1511" t="str">
        <f>IF(ISBLANK(Data!P1511), "", Data!P1511)</f>
        <v>1XX1</v>
      </c>
      <c r="Q1511" t="str">
        <f>IF(ISBLANK(Data!Q1511), "", Data!Q1511)</f>
        <v>736685671</v>
      </c>
      <c r="R1511" t="str">
        <f>IF(ISBLANK(Data!R1511), "", Data!R1511)</f>
        <v>BU868102220001TE73668567</v>
      </c>
      <c r="S1511" t="str">
        <f>IF(ISBLANK(Data!S1511), "", Data!S1511)</f>
        <v>CH</v>
      </c>
      <c r="T1511" s="1" t="str">
        <f>IF(ISBLANK(Data!T1511),"",(Data!T1511))</f>
        <v/>
      </c>
      <c r="U1511" t="str">
        <f>IF(ISBLANK(Data!U1511), "", Data!U1511)</f>
        <v/>
      </c>
      <c r="V1511" t="str">
        <f>IF(ISBLANK(Data!V1511), "", Data!V1511)</f>
        <v/>
      </c>
      <c r="W1511" t="str">
        <f>IF(ISBLANK(Data!W1511), "", Data!W1511)</f>
        <v/>
      </c>
      <c r="X1511" t="str">
        <f>IF(ISBLANK(Data!X1511), "", Data!X1511)</f>
        <v/>
      </c>
      <c r="Y1511" t="str">
        <f>IF(ISBLANK(Data!Y1511), "", Data!Y1511)</f>
        <v/>
      </c>
      <c r="Z1511" t="str">
        <f>IF(ISBLANK(Data!Z1511), "", Data!Z1511)</f>
        <v>T/0061003E/P/YS</v>
      </c>
      <c r="AA1511" t="str">
        <f>IF(ISBLANK(Data!AA1511), "", Data!AA1511)</f>
        <v>+393292199121</v>
      </c>
      <c r="AB1511" t="str">
        <f>IF(ISBLANK(Data!AB1511), "", Data!AB1511)</f>
        <v/>
      </c>
      <c r="AC1511" t="str">
        <f>IF(ISBLANK(Data!AC1511), "", Data!AC1511)</f>
        <v>L184400</v>
      </c>
      <c r="AD1511" t="str">
        <f>IF(ISBLANK(Data!AD1511), "", Data!AD1511)</f>
        <v/>
      </c>
      <c r="AE1511" t="str">
        <f>IF(ISBLANK(Data!AE1511), "", Data!AE1511)</f>
        <v/>
      </c>
      <c r="AF1511" s="7">
        <f>IF(ISBLANK(Data!AF1511), 0, _xlfn.NUMBERVALUE(SUBSTITUTE(Data!AF1511, ".", ",")))</f>
        <v>347.92</v>
      </c>
      <c r="AG1511" t="str">
        <f>IF(ISBLANK(Data!AG1511), "", Data!AG1511)</f>
        <v>EUR</v>
      </c>
      <c r="AH1511" s="6">
        <f>IF(ISBLANK(Data!AH1511), 0, _xlfn.NUMBERVALUE(SUBSTITUTE(Data!AH1511, ".", ",")))</f>
        <v>377.51</v>
      </c>
      <c r="AI1511" s="7">
        <f>IF(ISBLANK(Data!AI1511), "", _xlfn.NUMBERVALUE(SUBSTITUTE(Data!AI1511, ".", ",")))</f>
        <v>12000</v>
      </c>
      <c r="AJ1511" s="7">
        <f>IF(ISBLANK(Data!AJ1511), "", _xlfn.NUMBERVALUE(SUBSTITUTE(Data!AJ1511, ".", ",")))</f>
        <v>12000</v>
      </c>
      <c r="AK1511" s="7" t="str">
        <f>IF(ISBLANK(Data!AK1511), "", _xlfn.NUMBERVALUE(SUBSTITUTE(Data!AK1511, ".", ",")))</f>
        <v/>
      </c>
      <c r="AL1511">
        <f>IF(ISBLANK(Data!AL1511), "", Data!AL1511)</f>
        <v>0</v>
      </c>
      <c r="AM1511" s="15">
        <f>Table2[[#This Row],[DATE_IN]]-Table2[[#This Row],[DATE_OUT]]</f>
        <v>8</v>
      </c>
      <c r="AN1511" s="7" t="str">
        <f>IF(MID(RIGHT(Table2[[#This Row],[ADDR3]],3),1,1)=",",RIGHT(Table2[[#This Row],[ADDR3]],2),"")</f>
        <v/>
      </c>
      <c r="AO1511" s="7" t="str">
        <f>MID(Table2[[#This Row],[RES]],11,2)</f>
        <v>IT</v>
      </c>
      <c r="AP1511" s="7">
        <f>_xlfn.XLOOKUP(AG1511,Table3[CURRENCY],Table3[CONVERSION RATE],0)*Table2[[#This Row],[ORIGINAL PRICE]]</f>
        <v>4518.7947000000004</v>
      </c>
      <c r="AQ1511" s="7">
        <f>_xlfn.XLOOKUP(AG1511,Table3[CURRENCY],Table3[CONVERSION RATE],0)*Table2[[#This Row],[ORIGINAL PREPAYMENT]]</f>
        <v>4164.6024000000007</v>
      </c>
      <c r="AR1511" s="7"/>
      <c r="AS1511" s="15"/>
    </row>
    <row r="1512" spans="1:45" x14ac:dyDescent="0.25">
      <c r="A1512" t="str">
        <f>IF(ISBLANK(Data!A1512), "", Data!A1512)</f>
        <v>B</v>
      </c>
      <c r="B1512" s="2" cm="1">
        <f t="array" ref="B1512">IF(ISBLANK(Data!B1512), "", DATE(2000 + RIGHT(Data!B1512, 2), _xlfn.SWITCH(MID(Data!B1512, 3, 3), "JAN", 1, "FEB", 2, "MAR", 3, "APR", 4, "MAY", 5, "JUN", 6, "JUL", 7, "AUG", 8, "SEP", 9, "OCT", 10, "NOV", 11, "DEC", 12), LEFT(Data!B1512, 2)))</f>
        <v>45397</v>
      </c>
      <c r="C1512" t="str">
        <f>IF(ISBLANK(Data!C1512), "", Data!C1512)</f>
        <v>0050-2104-NL-1</v>
      </c>
      <c r="D1512" t="str">
        <f>IF(ISBLANK(Data!D1512), "", Data!D1512)</f>
        <v>QF810V</v>
      </c>
      <c r="E1512" t="str">
        <f>IF(ISBLANK(Data!E1512), "", Data!E1512)</f>
        <v>TOS</v>
      </c>
      <c r="F1512" s="2" cm="1">
        <f t="array" ref="F1512">IF(ISBLANK(Data!F1512), "", DATE(2000 + RIGHT(Data!F1512, 2), _xlfn.SWITCH(MID(Data!F1512, 3, 3), "JAN", 1, "FEB", 2, "MAR", 3, "APR", 4, "MAY", 5, "JUN", 6, "JUL", 7, "AUG", 8, "SEP", 9, "OCT", 10, "NOV", 11, "DEC", 12), LEFT(Data!F1512, 2)))</f>
        <v>45652</v>
      </c>
      <c r="G1512" t="str">
        <f>IF(ISBLANK(Data!G1512), "", Data!G1512)</f>
        <v>THU</v>
      </c>
      <c r="H1512" t="str">
        <f>IF(ISBLANK(Data!H1512), "", Data!H1512)</f>
        <v>WI</v>
      </c>
      <c r="I1512" t="str">
        <f>IF(ISBLANK(Data!I1512), "", Data!I1512)</f>
        <v>E</v>
      </c>
      <c r="J1512" t="str">
        <f>IF(ISBLANK(Data!J1512), "", Data!J1512)</f>
        <v>TOS</v>
      </c>
      <c r="K1512" s="2" cm="1">
        <f t="array" ref="K1512">IF(ISBLANK(Data!K1512), "", DATE(2000 + RIGHT(Data!K1512, 2), _xlfn.SWITCH(MID(Data!K1512, 3, 3), "JAN", 1, "FEB", 2, "MAR", 3, "APR", 4, "MAY", 5, "JUN", 6, "JUL", 7, "AUG", 8, "SEP", 9, "OCT", 10, "NOV", 11, "DEC", 12), LEFT(Data!K1512, 2)))</f>
        <v>45657</v>
      </c>
      <c r="L1512" t="str">
        <f>IF(ISBLANK(Data!L1512), "", Data!L1512)</f>
        <v>TUE</v>
      </c>
      <c r="M1512" t="str">
        <f>IF(ISBLANK(Data!M1512), "", Data!M1512)</f>
        <v>MUIS,DENNIS</v>
      </c>
      <c r="N1512" t="str">
        <f>IF(ISBLANK(Data!N1512), "", Data!N1512)</f>
        <v>LI</v>
      </c>
      <c r="O1512" s="2" cm="1">
        <f t="array" ref="O1512">IF(ISBLANK(Data!O1512), "", DATE(2000 + RIGHT(Data!O1512, 2), _xlfn.SWITCH(MID(Data!O1512, 3, 3), "JAN", 1, "FEB", 2, "MAR", 3, "APR", 4, "MAY", 5, "JUN", 6, "JUL", 7, "AUG", 8, "SEP", 9, "OCT", 10, "NOV", 11, "DEC", 12), LEFT(Data!O1512, 2)))</f>
        <v>63555</v>
      </c>
      <c r="P1512" t="str">
        <f>IF(ISBLANK(Data!P1512), "", Data!P1512)</f>
        <v>1XX1</v>
      </c>
      <c r="Q1512" t="str">
        <f>IF(ISBLANK(Data!Q1512), "", Data!Q1512)</f>
        <v>775231278</v>
      </c>
      <c r="R1512" t="str">
        <f>IF(ISBLANK(Data!R1512), "", Data!R1512)</f>
        <v>BU868102220001TE77523127</v>
      </c>
      <c r="S1512" t="str">
        <f>IF(ISBLANK(Data!S1512), "", Data!S1512)</f>
        <v>CH</v>
      </c>
      <c r="T1512" s="1" t="str">
        <f>IF(ISBLANK(Data!T1512),"",(Data!T1512))</f>
        <v/>
      </c>
      <c r="U1512" t="str">
        <f>IF(ISBLANK(Data!U1512), "", Data!U1512)</f>
        <v/>
      </c>
      <c r="V1512" t="str">
        <f>IF(ISBLANK(Data!V1512), "", Data!V1512)</f>
        <v/>
      </c>
      <c r="W1512" t="str">
        <f>IF(ISBLANK(Data!W1512), "", Data!W1512)</f>
        <v/>
      </c>
      <c r="X1512" t="str">
        <f>IF(ISBLANK(Data!X1512), "", Data!X1512)</f>
        <v/>
      </c>
      <c r="Y1512" t="str">
        <f>IF(ISBLANK(Data!Y1512), "", Data!Y1512)</f>
        <v/>
      </c>
      <c r="Z1512" t="str">
        <f>IF(ISBLANK(Data!Z1512), "", Data!Z1512)</f>
        <v>T/0061003E/P/YS</v>
      </c>
      <c r="AA1512" t="str">
        <f>IF(ISBLANK(Data!AA1512), "", Data!AA1512)</f>
        <v>+31646025195</v>
      </c>
      <c r="AB1512" t="str">
        <f>IF(ISBLANK(Data!AB1512), "", Data!AB1512)</f>
        <v/>
      </c>
      <c r="AC1512" t="str">
        <f>IF(ISBLANK(Data!AC1512), "", Data!AC1512)</f>
        <v>L184400</v>
      </c>
      <c r="AD1512" t="str">
        <f>IF(ISBLANK(Data!AD1512), "", Data!AD1512)</f>
        <v/>
      </c>
      <c r="AE1512" t="str">
        <f>IF(ISBLANK(Data!AE1512), "", Data!AE1512)</f>
        <v/>
      </c>
      <c r="AF1512" s="7">
        <f>IF(ISBLANK(Data!AF1512), 0, _xlfn.NUMBERVALUE(SUBSTITUTE(Data!AF1512, ".", ",")))</f>
        <v>444.6</v>
      </c>
      <c r="AG1512" t="str">
        <f>IF(ISBLANK(Data!AG1512), "", Data!AG1512)</f>
        <v>EUR</v>
      </c>
      <c r="AH1512" s="6">
        <f>IF(ISBLANK(Data!AH1512), 0, _xlfn.NUMBERVALUE(SUBSTITUTE(Data!AH1512, ".", ",")))</f>
        <v>474.06</v>
      </c>
      <c r="AI1512" s="7">
        <f>IF(ISBLANK(Data!AI1512), "", _xlfn.NUMBERVALUE(SUBSTITUTE(Data!AI1512, ".", ",")))</f>
        <v>12000</v>
      </c>
      <c r="AJ1512" s="7">
        <f>IF(ISBLANK(Data!AJ1512), "", _xlfn.NUMBERVALUE(SUBSTITUTE(Data!AJ1512, ".", ",")))</f>
        <v>12000</v>
      </c>
      <c r="AK1512" s="7" t="str">
        <f>IF(ISBLANK(Data!AK1512), "", _xlfn.NUMBERVALUE(SUBSTITUTE(Data!AK1512, ".", ",")))</f>
        <v/>
      </c>
      <c r="AL1512">
        <f>IF(ISBLANK(Data!AL1512), "", Data!AL1512)</f>
        <v>0</v>
      </c>
      <c r="AM1512" s="15">
        <f>Table2[[#This Row],[DATE_IN]]-Table2[[#This Row],[DATE_OUT]]</f>
        <v>5</v>
      </c>
      <c r="AN1512" s="7" t="str">
        <f>IF(MID(RIGHT(Table2[[#This Row],[ADDR3]],3),1,1)=",",RIGHT(Table2[[#This Row],[ADDR3]],2),"")</f>
        <v/>
      </c>
      <c r="AO1512" s="7" t="str">
        <f>MID(Table2[[#This Row],[RES]],11,2)</f>
        <v>NL</v>
      </c>
      <c r="AP1512" s="7">
        <f>_xlfn.XLOOKUP(AG1512,Table3[CURRENCY],Table3[CONVERSION RATE],0)*Table2[[#This Row],[ORIGINAL PRICE]]</f>
        <v>5674.4982</v>
      </c>
      <c r="AQ1512" s="7">
        <f>_xlfn.XLOOKUP(AG1512,Table3[CURRENCY],Table3[CONVERSION RATE],0)*Table2[[#This Row],[ORIGINAL PREPAYMENT]]</f>
        <v>5321.862000000001</v>
      </c>
      <c r="AR1512" s="7"/>
      <c r="AS1512" s="15"/>
    </row>
    <row r="1513" spans="1:45" x14ac:dyDescent="0.25">
      <c r="A1513" t="str">
        <f>IF(ISBLANK(Data!A1513), "", Data!A1513)</f>
        <v>B</v>
      </c>
      <c r="B1513" s="2" cm="1">
        <f t="array" ref="B1513">IF(ISBLANK(Data!B1513), "", DATE(2000 + RIGHT(Data!B1513, 2), _xlfn.SWITCH(MID(Data!B1513, 3, 3), "JAN", 1, "FEB", 2, "MAR", 3, "APR", 4, "MAY", 5, "JUN", 6, "JUL", 7, "AUG", 8, "SEP", 9, "OCT", 10, "NOV", 11, "DEC", 12), LEFT(Data!B1513, 2)))</f>
        <v>45397</v>
      </c>
      <c r="C1513" t="str">
        <f>IF(ISBLANK(Data!C1513), "", Data!C1513)</f>
        <v>0051-3636-NL-4</v>
      </c>
      <c r="D1513" t="str">
        <f>IF(ISBLANK(Data!D1513), "", Data!D1513)</f>
        <v>QF810V</v>
      </c>
      <c r="E1513" t="str">
        <f>IF(ISBLANK(Data!E1513), "", Data!E1513)</f>
        <v>TOS</v>
      </c>
      <c r="F1513" s="2" cm="1">
        <f t="array" ref="F1513">IF(ISBLANK(Data!F1513), "", DATE(2000 + RIGHT(Data!F1513, 2), _xlfn.SWITCH(MID(Data!F1513, 3, 3), "JAN", 1, "FEB", 2, "MAR", 3, "APR", 4, "MAY", 5, "JUN", 6, "JUL", 7, "AUG", 8, "SEP", 9, "OCT", 10, "NOV", 11, "DEC", 12), LEFT(Data!F1513, 2)))</f>
        <v>45652</v>
      </c>
      <c r="G1513" t="str">
        <f>IF(ISBLANK(Data!G1513), "", Data!G1513)</f>
        <v>THU</v>
      </c>
      <c r="H1513" t="str">
        <f>IF(ISBLANK(Data!H1513), "", Data!H1513)</f>
        <v>WI</v>
      </c>
      <c r="I1513" t="str">
        <f>IF(ISBLANK(Data!I1513), "", Data!I1513)</f>
        <v>E</v>
      </c>
      <c r="J1513" t="str">
        <f>IF(ISBLANK(Data!J1513), "", Data!J1513)</f>
        <v>TOS</v>
      </c>
      <c r="K1513" s="2" cm="1">
        <f t="array" ref="K1513">IF(ISBLANK(Data!K1513), "", DATE(2000 + RIGHT(Data!K1513, 2), _xlfn.SWITCH(MID(Data!K1513, 3, 3), "JAN", 1, "FEB", 2, "MAR", 3, "APR", 4, "MAY", 5, "JUN", 6, "JUL", 7, "AUG", 8, "SEP", 9, "OCT", 10, "NOV", 11, "DEC", 12), LEFT(Data!K1513, 2)))</f>
        <v>45657</v>
      </c>
      <c r="L1513" t="str">
        <f>IF(ISBLANK(Data!L1513), "", Data!L1513)</f>
        <v>TUE</v>
      </c>
      <c r="M1513" t="str">
        <f>IF(ISBLANK(Data!M1513), "", Data!M1513)</f>
        <v>VAN DORP,MANON</v>
      </c>
      <c r="N1513" t="str">
        <f>IF(ISBLANK(Data!N1513), "", Data!N1513)</f>
        <v>LI</v>
      </c>
      <c r="O1513" s="2" cm="1">
        <f t="array" ref="O1513">IF(ISBLANK(Data!O1513), "", DATE(2000 + RIGHT(Data!O1513, 2), _xlfn.SWITCH(MID(Data!O1513, 3, 3), "JAN", 1, "FEB", 2, "MAR", 3, "APR", 4, "MAY", 5, "JUN", 6, "JUL", 7, "AUG", 8, "SEP", 9, "OCT", 10, "NOV", 11, "DEC", 12), LEFT(Data!O1513, 2)))</f>
        <v>67207</v>
      </c>
      <c r="P1513" t="str">
        <f>IF(ISBLANK(Data!P1513), "", Data!P1513)</f>
        <v>1XX1</v>
      </c>
      <c r="Q1513" t="str">
        <f>IF(ISBLANK(Data!Q1513), "", Data!Q1513)</f>
        <v>723923388</v>
      </c>
      <c r="R1513" t="str">
        <f>IF(ISBLANK(Data!R1513), "", Data!R1513)</f>
        <v>BU868102220001TE72392338</v>
      </c>
      <c r="S1513" t="str">
        <f>IF(ISBLANK(Data!S1513), "", Data!S1513)</f>
        <v>CH</v>
      </c>
      <c r="T1513" s="1" t="str">
        <f>IF(ISBLANK(Data!T1513),"",(Data!T1513))</f>
        <v/>
      </c>
      <c r="U1513" t="str">
        <f>IF(ISBLANK(Data!U1513), "", Data!U1513)</f>
        <v/>
      </c>
      <c r="V1513" t="str">
        <f>IF(ISBLANK(Data!V1513), "", Data!V1513)</f>
        <v/>
      </c>
      <c r="W1513" t="str">
        <f>IF(ISBLANK(Data!W1513), "", Data!W1513)</f>
        <v/>
      </c>
      <c r="X1513" t="str">
        <f>IF(ISBLANK(Data!X1513), "", Data!X1513)</f>
        <v/>
      </c>
      <c r="Y1513" t="str">
        <f>IF(ISBLANK(Data!Y1513), "", Data!Y1513)</f>
        <v/>
      </c>
      <c r="Z1513" t="str">
        <f>IF(ISBLANK(Data!Z1513), "", Data!Z1513)</f>
        <v>T/0061003E/P/YS</v>
      </c>
      <c r="AA1513" t="str">
        <f>IF(ISBLANK(Data!AA1513), "", Data!AA1513)</f>
        <v>+31622722144</v>
      </c>
      <c r="AB1513" t="str">
        <f>IF(ISBLANK(Data!AB1513), "", Data!AB1513)</f>
        <v/>
      </c>
      <c r="AC1513" t="str">
        <f>IF(ISBLANK(Data!AC1513), "", Data!AC1513)</f>
        <v>L184400</v>
      </c>
      <c r="AD1513" t="str">
        <f>IF(ISBLANK(Data!AD1513), "", Data!AD1513)</f>
        <v/>
      </c>
      <c r="AE1513" t="str">
        <f>IF(ISBLANK(Data!AE1513), "", Data!AE1513)</f>
        <v/>
      </c>
      <c r="AF1513" s="7">
        <f>IF(ISBLANK(Data!AF1513), 0, _xlfn.NUMBERVALUE(SUBSTITUTE(Data!AF1513, ".", ",")))</f>
        <v>444.6</v>
      </c>
      <c r="AG1513" t="str">
        <f>IF(ISBLANK(Data!AG1513), "", Data!AG1513)</f>
        <v>EUR</v>
      </c>
      <c r="AH1513" s="6">
        <f>IF(ISBLANK(Data!AH1513), 0, _xlfn.NUMBERVALUE(SUBSTITUTE(Data!AH1513, ".", ",")))</f>
        <v>474.06</v>
      </c>
      <c r="AI1513" s="7">
        <f>IF(ISBLANK(Data!AI1513), "", _xlfn.NUMBERVALUE(SUBSTITUTE(Data!AI1513, ".", ",")))</f>
        <v>12000</v>
      </c>
      <c r="AJ1513" s="7">
        <f>IF(ISBLANK(Data!AJ1513), "", _xlfn.NUMBERVALUE(SUBSTITUTE(Data!AJ1513, ".", ",")))</f>
        <v>12000</v>
      </c>
      <c r="AK1513" s="7" t="str">
        <f>IF(ISBLANK(Data!AK1513), "", _xlfn.NUMBERVALUE(SUBSTITUTE(Data!AK1513, ".", ",")))</f>
        <v/>
      </c>
      <c r="AL1513">
        <f>IF(ISBLANK(Data!AL1513), "", Data!AL1513)</f>
        <v>0</v>
      </c>
      <c r="AM1513" s="15">
        <f>Table2[[#This Row],[DATE_IN]]-Table2[[#This Row],[DATE_OUT]]</f>
        <v>5</v>
      </c>
      <c r="AN1513" s="7" t="str">
        <f>IF(MID(RIGHT(Table2[[#This Row],[ADDR3]],3),1,1)=",",RIGHT(Table2[[#This Row],[ADDR3]],2),"")</f>
        <v/>
      </c>
      <c r="AO1513" s="7" t="str">
        <f>MID(Table2[[#This Row],[RES]],11,2)</f>
        <v>NL</v>
      </c>
      <c r="AP1513" s="7">
        <f>_xlfn.XLOOKUP(AG1513,Table3[CURRENCY],Table3[CONVERSION RATE],0)*Table2[[#This Row],[ORIGINAL PRICE]]</f>
        <v>5674.4982</v>
      </c>
      <c r="AQ1513" s="7">
        <f>_xlfn.XLOOKUP(AG1513,Table3[CURRENCY],Table3[CONVERSION RATE],0)*Table2[[#This Row],[ORIGINAL PREPAYMENT]]</f>
        <v>5321.862000000001</v>
      </c>
      <c r="AR1513" s="7"/>
      <c r="AS1513" s="15"/>
    </row>
    <row r="1514" spans="1:45" x14ac:dyDescent="0.25">
      <c r="A1514" t="str">
        <f>IF(ISBLANK(Data!A1514), "", Data!A1514)</f>
        <v>B</v>
      </c>
      <c r="B1514" s="2" cm="1">
        <f t="array" ref="B1514">IF(ISBLANK(Data!B1514), "", DATE(2000 + RIGHT(Data!B1514, 2), _xlfn.SWITCH(MID(Data!B1514, 3, 3), "JAN", 1, "FEB", 2, "MAR", 3, "APR", 4, "MAY", 5, "JUN", 6, "JUL", 7, "AUG", 8, "SEP", 9, "OCT", 10, "NOV", 11, "DEC", 12), LEFT(Data!B1514, 2)))</f>
        <v>45406</v>
      </c>
      <c r="C1514" t="str">
        <f>IF(ISBLANK(Data!C1514), "", Data!C1514)</f>
        <v>0109-0990-TH-5</v>
      </c>
      <c r="D1514" t="str">
        <f>IF(ISBLANK(Data!D1514), "", Data!D1514)</f>
        <v>QF812V</v>
      </c>
      <c r="E1514" t="str">
        <f>IF(ISBLANK(Data!E1514), "", Data!E1514)</f>
        <v>TOS</v>
      </c>
      <c r="F1514" s="2" cm="1">
        <f t="array" ref="F1514">IF(ISBLANK(Data!F1514), "", DATE(2000 + RIGHT(Data!F1514, 2), _xlfn.SWITCH(MID(Data!F1514, 3, 3), "JAN", 1, "FEB", 2, "MAR", 3, "APR", 4, "MAY", 5, "JUN", 6, "JUL", 7, "AUG", 8, "SEP", 9, "OCT", 10, "NOV", 11, "DEC", 12), LEFT(Data!F1514, 2)))</f>
        <v>45652</v>
      </c>
      <c r="G1514" t="str">
        <f>IF(ISBLANK(Data!G1514), "", Data!G1514)</f>
        <v>THU</v>
      </c>
      <c r="H1514" t="str">
        <f>IF(ISBLANK(Data!H1514), "", Data!H1514)</f>
        <v>WI</v>
      </c>
      <c r="I1514" t="str">
        <f>IF(ISBLANK(Data!I1514), "", Data!I1514)</f>
        <v>G</v>
      </c>
      <c r="J1514" t="str">
        <f>IF(ISBLANK(Data!J1514), "", Data!J1514)</f>
        <v>TOS</v>
      </c>
      <c r="K1514" s="2" cm="1">
        <f t="array" ref="K1514">IF(ISBLANK(Data!K1514), "", DATE(2000 + RIGHT(Data!K1514, 2), _xlfn.SWITCH(MID(Data!K1514, 3, 3), "JAN", 1, "FEB", 2, "MAR", 3, "APR", 4, "MAY", 5, "JUN", 6, "JUL", 7, "AUG", 8, "SEP", 9, "OCT", 10, "NOV", 11, "DEC", 12), LEFT(Data!K1514, 2)))</f>
        <v>45659</v>
      </c>
      <c r="L1514" t="str">
        <f>IF(ISBLANK(Data!L1514), "", Data!L1514)</f>
        <v>THU</v>
      </c>
      <c r="M1514" t="str">
        <f>IF(ISBLANK(Data!M1514), "", Data!M1514)</f>
        <v>PHSU CRAS PHNGS,KITTI PH WIS</v>
      </c>
      <c r="N1514" t="str">
        <f>IF(ISBLANK(Data!N1514), "", Data!N1514)</f>
        <v>LV</v>
      </c>
      <c r="O1514" s="2" cm="1">
        <f t="array" ref="O1514">IF(ISBLANK(Data!O1514), "", DATE(2000 + RIGHT(Data!O1514, 2), _xlfn.SWITCH(MID(Data!O1514, 3, 3), "JAN", 1, "FEB", 2, "MAR", 3, "APR", 4, "MAY", 5, "JUN", 6, "JUL", 7, "AUG", 8, "SEP", 9, "OCT", 10, "NOV", 11, "DEC", 12), LEFT(Data!O1514, 2)))</f>
        <v>70860</v>
      </c>
      <c r="P1514" t="str">
        <f>IF(ISBLANK(Data!P1514), "", Data!P1514)</f>
        <v>1XX1</v>
      </c>
      <c r="Q1514" t="str">
        <f>IF(ISBLANK(Data!Q1514), "", Data!Q1514)</f>
        <v>745647166</v>
      </c>
      <c r="R1514" t="str">
        <f>IF(ISBLANK(Data!R1514), "", Data!R1514)</f>
        <v>BU868102240009TE74564716</v>
      </c>
      <c r="S1514" t="str">
        <f>IF(ISBLANK(Data!S1514), "", Data!S1514)</f>
        <v>CH</v>
      </c>
      <c r="T1514" s="1" t="str">
        <f>IF(ISBLANK(Data!T1514),"",(Data!T1514))</f>
        <v/>
      </c>
      <c r="U1514" t="str">
        <f>IF(ISBLANK(Data!U1514), "", Data!U1514)</f>
        <v/>
      </c>
      <c r="V1514" t="str">
        <f>IF(ISBLANK(Data!V1514), "", Data!V1514)</f>
        <v/>
      </c>
      <c r="W1514" t="str">
        <f>IF(ISBLANK(Data!W1514), "", Data!W1514)</f>
        <v/>
      </c>
      <c r="X1514" t="str">
        <f>IF(ISBLANK(Data!X1514), "", Data!X1514)</f>
        <v/>
      </c>
      <c r="Y1514" t="str">
        <f>IF(ISBLANK(Data!Y1514), "", Data!Y1514)</f>
        <v/>
      </c>
      <c r="Z1514" t="str">
        <f>IF(ISBLANK(Data!Z1514), "", Data!Z1514)</f>
        <v>T/0061025E/P/YS</v>
      </c>
      <c r="AA1514" t="str">
        <f>IF(ISBLANK(Data!AA1514), "", Data!AA1514)</f>
        <v>+66819257799</v>
      </c>
      <c r="AB1514" t="str">
        <f>IF(ISBLANK(Data!AB1514), "", Data!AB1514)</f>
        <v/>
      </c>
      <c r="AC1514" t="str">
        <f>IF(ISBLANK(Data!AC1514), "", Data!AC1514)</f>
        <v>L196400</v>
      </c>
      <c r="AD1514" t="str">
        <f>IF(ISBLANK(Data!AD1514), "", Data!AD1514)</f>
        <v/>
      </c>
      <c r="AE1514" t="str">
        <f>IF(ISBLANK(Data!AE1514), "", Data!AE1514)</f>
        <v/>
      </c>
      <c r="AF1514" s="7">
        <f>IF(ISBLANK(Data!AF1514), 0, _xlfn.NUMBERVALUE(SUBSTITUTE(Data!AF1514, ".", ",")))</f>
        <v>3683.08</v>
      </c>
      <c r="AG1514" t="str">
        <f>IF(ISBLANK(Data!AG1514), "", Data!AG1514)</f>
        <v>NKR</v>
      </c>
      <c r="AH1514" s="6">
        <f>IF(ISBLANK(Data!AH1514), 0, _xlfn.NUMBERVALUE(SUBSTITUTE(Data!AH1514, ".", ",")))</f>
        <v>4033.08</v>
      </c>
      <c r="AI1514" s="7">
        <f>IF(ISBLANK(Data!AI1514), "", _xlfn.NUMBERVALUE(SUBSTITUTE(Data!AI1514, ".", ",")))</f>
        <v>12000</v>
      </c>
      <c r="AJ1514" s="7">
        <f>IF(ISBLANK(Data!AJ1514), "", _xlfn.NUMBERVALUE(SUBSTITUTE(Data!AJ1514, ".", ",")))</f>
        <v>12000</v>
      </c>
      <c r="AK1514" s="7" t="str">
        <f>IF(ISBLANK(Data!AK1514), "", _xlfn.NUMBERVALUE(SUBSTITUTE(Data!AK1514, ".", ",")))</f>
        <v/>
      </c>
      <c r="AL1514">
        <f>IF(ISBLANK(Data!AL1514), "", Data!AL1514)</f>
        <v>0</v>
      </c>
      <c r="AM1514" s="15">
        <f>Table2[[#This Row],[DATE_IN]]-Table2[[#This Row],[DATE_OUT]]</f>
        <v>7</v>
      </c>
      <c r="AN1514" s="7" t="str">
        <f>IF(MID(RIGHT(Table2[[#This Row],[ADDR3]],3),1,1)=",",RIGHT(Table2[[#This Row],[ADDR3]],2),"")</f>
        <v/>
      </c>
      <c r="AO1514" s="7" t="str">
        <f>MID(Table2[[#This Row],[RES]],11,2)</f>
        <v>TH</v>
      </c>
      <c r="AP1514" s="7">
        <f>_xlfn.XLOOKUP(AG1514,Table3[CURRENCY],Table3[CONVERSION RATE],0)*Table2[[#This Row],[ORIGINAL PRICE]]</f>
        <v>4033.08</v>
      </c>
      <c r="AQ1514" s="7">
        <f>_xlfn.XLOOKUP(AG1514,Table3[CURRENCY],Table3[CONVERSION RATE],0)*Table2[[#This Row],[ORIGINAL PREPAYMENT]]</f>
        <v>3683.08</v>
      </c>
      <c r="AR1514" s="7"/>
      <c r="AS1514" s="15"/>
    </row>
    <row r="1515" spans="1:45" x14ac:dyDescent="0.25">
      <c r="A1515" t="str">
        <f>IF(ISBLANK(Data!A1515), "", Data!A1515)</f>
        <v>B</v>
      </c>
      <c r="B1515" s="2" cm="1">
        <f t="array" ref="B1515">IF(ISBLANK(Data!B1515), "", DATE(2000 + RIGHT(Data!B1515, 2), _xlfn.SWITCH(MID(Data!B1515, 3, 3), "JAN", 1, "FEB", 2, "MAR", 3, "APR", 4, "MAY", 5, "JUN", 6, "JUL", 7, "AUG", 8, "SEP", 9, "OCT", 10, "NOV", 11, "DEC", 12), LEFT(Data!B1515, 2)))</f>
        <v>45406</v>
      </c>
      <c r="C1515" t="str">
        <f>IF(ISBLANK(Data!C1515), "", Data!C1515)</f>
        <v>0109-2579-DK-5</v>
      </c>
      <c r="D1515" t="str">
        <f>IF(ISBLANK(Data!D1515), "", Data!D1515)</f>
        <v>QE495W</v>
      </c>
      <c r="E1515" t="str">
        <f>IF(ISBLANK(Data!E1515), "", Data!E1515)</f>
        <v>TOS</v>
      </c>
      <c r="F1515" s="2" cm="1">
        <f t="array" ref="F1515">IF(ISBLANK(Data!F1515), "", DATE(2000 + RIGHT(Data!F1515, 2), _xlfn.SWITCH(MID(Data!F1515, 3, 3), "JAN", 1, "FEB", 2, "MAR", 3, "APR", 4, "MAY", 5, "JUN", 6, "JUL", 7, "AUG", 8, "SEP", 9, "OCT", 10, "NOV", 11, "DEC", 12), LEFT(Data!F1515, 2)))</f>
        <v>45652</v>
      </c>
      <c r="G1515" t="str">
        <f>IF(ISBLANK(Data!G1515), "", Data!G1515)</f>
        <v>THU</v>
      </c>
      <c r="H1515" t="str">
        <f>IF(ISBLANK(Data!H1515), "", Data!H1515)</f>
        <v>SK4452</v>
      </c>
      <c r="I1515" t="str">
        <f>IF(ISBLANK(Data!I1515), "", Data!I1515)</f>
        <v>G</v>
      </c>
      <c r="J1515" t="str">
        <f>IF(ISBLANK(Data!J1515), "", Data!J1515)</f>
        <v>TOS</v>
      </c>
      <c r="K1515" s="2" cm="1">
        <f t="array" ref="K1515">IF(ISBLANK(Data!K1515), "", DATE(2000 + RIGHT(Data!K1515, 2), _xlfn.SWITCH(MID(Data!K1515, 3, 3), "JAN", 1, "FEB", 2, "MAR", 3, "APR", 4, "MAY", 5, "JUN", 6, "JUL", 7, "AUG", 8, "SEP", 9, "OCT", 10, "NOV", 11, "DEC", 12), LEFT(Data!K1515, 2)))</f>
        <v>45659</v>
      </c>
      <c r="L1515" t="str">
        <f>IF(ISBLANK(Data!L1515), "", Data!L1515)</f>
        <v>THU</v>
      </c>
      <c r="M1515" t="str">
        <f>IF(ISBLANK(Data!M1515), "", Data!M1515)</f>
        <v>ANDERSEN,JESPER HEIN</v>
      </c>
      <c r="N1515" t="str">
        <f>IF(ISBLANK(Data!N1515), "", Data!N1515)</f>
        <v>LV</v>
      </c>
      <c r="O1515" s="2" t="str" cm="1">
        <f t="array" ref="O1515">IF(ISBLANK(Data!O1515), "", DATE(2000 + RIGHT(Data!O1515, 2), _xlfn.SWITCH(MID(Data!O1515, 3, 3), "JAN", 1, "FEB", 2, "MAR", 3, "APR", 4, "MAY", 5, "JUN", 6, "JUL", 7, "AUG", 8, "SEP", 9, "OCT", 10, "NOV", 11, "DEC", 12), LEFT(Data!O1515, 2)))</f>
        <v/>
      </c>
      <c r="P1515" t="str">
        <f>IF(ISBLANK(Data!P1515), "", Data!P1515)</f>
        <v>1XX1</v>
      </c>
      <c r="Q1515" t="str">
        <f>IF(ISBLANK(Data!Q1515), "", Data!Q1515)</f>
        <v>NO113798830</v>
      </c>
      <c r="R1515" t="str">
        <f>IF(ISBLANK(Data!R1515), "", Data!R1515)</f>
        <v>BU873140040007TE11379883</v>
      </c>
      <c r="S1515" t="str">
        <f>IF(ISBLANK(Data!S1515), "", Data!S1515)</f>
        <v>CH</v>
      </c>
      <c r="T1515" s="1" t="str">
        <f>IF(ISBLANK(Data!T1515),"",(Data!T1515))</f>
        <v/>
      </c>
      <c r="U1515" t="str">
        <f>IF(ISBLANK(Data!U1515), "", Data!U1515)</f>
        <v/>
      </c>
      <c r="V1515" t="str">
        <f>IF(ISBLANK(Data!V1515), "", Data!V1515)</f>
        <v/>
      </c>
      <c r="W1515" t="str">
        <f>IF(ISBLANK(Data!W1515), "", Data!W1515)</f>
        <v/>
      </c>
      <c r="X1515" t="str">
        <f>IF(ISBLANK(Data!X1515), "", Data!X1515)</f>
        <v/>
      </c>
      <c r="Y1515" t="str">
        <f>IF(ISBLANK(Data!Y1515), "", Data!Y1515)</f>
        <v/>
      </c>
      <c r="Z1515" t="str">
        <f>IF(ISBLANK(Data!Z1515), "", Data!Z1515)</f>
        <v>T/0017161D/P/KU</v>
      </c>
      <c r="AA1515" t="str">
        <f>IF(ISBLANK(Data!AA1515), "", Data!AA1515)</f>
        <v>442031061826</v>
      </c>
      <c r="AB1515" t="str">
        <f>IF(ISBLANK(Data!AB1515), "", Data!AB1515)</f>
        <v/>
      </c>
      <c r="AC1515" t="str">
        <f>IF(ISBLANK(Data!AC1515), "", Data!AC1515)</f>
        <v>L180700</v>
      </c>
      <c r="AD1515" t="str">
        <f>IF(ISBLANK(Data!AD1515), "", Data!AD1515)</f>
        <v/>
      </c>
      <c r="AE1515" t="str">
        <f>IF(ISBLANK(Data!AE1515), "", Data!AE1515)</f>
        <v/>
      </c>
      <c r="AF1515" s="7">
        <f>IF(ISBLANK(Data!AF1515), 0, _xlfn.NUMBERVALUE(SUBSTITUTE(Data!AF1515, ".", ",")))</f>
        <v>3683.08</v>
      </c>
      <c r="AG1515" t="str">
        <f>IF(ISBLANK(Data!AG1515), "", Data!AG1515)</f>
        <v>NKR</v>
      </c>
      <c r="AH1515" s="6">
        <f>IF(ISBLANK(Data!AH1515), 0, _xlfn.NUMBERVALUE(SUBSTITUTE(Data!AH1515, ".", ",")))</f>
        <v>4033.08</v>
      </c>
      <c r="AI1515" s="7">
        <f>IF(ISBLANK(Data!AI1515), "", _xlfn.NUMBERVALUE(SUBSTITUTE(Data!AI1515, ".", ",")))</f>
        <v>12000</v>
      </c>
      <c r="AJ1515" s="7">
        <f>IF(ISBLANK(Data!AJ1515), "", _xlfn.NUMBERVALUE(SUBSTITUTE(Data!AJ1515, ".", ",")))</f>
        <v>12000</v>
      </c>
      <c r="AK1515" s="7" t="str">
        <f>IF(ISBLANK(Data!AK1515), "", _xlfn.NUMBERVALUE(SUBSTITUTE(Data!AK1515, ".", ",")))</f>
        <v/>
      </c>
      <c r="AL1515">
        <f>IF(ISBLANK(Data!AL1515), "", Data!AL1515)</f>
        <v>0</v>
      </c>
      <c r="AM1515" s="15">
        <f>Table2[[#This Row],[DATE_IN]]-Table2[[#This Row],[DATE_OUT]]</f>
        <v>7</v>
      </c>
      <c r="AN1515" s="7" t="str">
        <f>IF(MID(RIGHT(Table2[[#This Row],[ADDR3]],3),1,1)=",",RIGHT(Table2[[#This Row],[ADDR3]],2),"")</f>
        <v/>
      </c>
      <c r="AO1515" s="7" t="str">
        <f>MID(Table2[[#This Row],[RES]],11,2)</f>
        <v>DK</v>
      </c>
      <c r="AP1515" s="7">
        <f>_xlfn.XLOOKUP(AG1515,Table3[CURRENCY],Table3[CONVERSION RATE],0)*Table2[[#This Row],[ORIGINAL PRICE]]</f>
        <v>4033.08</v>
      </c>
      <c r="AQ1515" s="7">
        <f>_xlfn.XLOOKUP(AG1515,Table3[CURRENCY],Table3[CONVERSION RATE],0)*Table2[[#This Row],[ORIGINAL PREPAYMENT]]</f>
        <v>3683.08</v>
      </c>
      <c r="AR1515" s="7"/>
      <c r="AS1515" s="15"/>
    </row>
    <row r="1516" spans="1:45" x14ac:dyDescent="0.25">
      <c r="A1516" t="str">
        <f>IF(ISBLANK(Data!A1516), "", Data!A1516)</f>
        <v>B</v>
      </c>
      <c r="B1516" s="2" cm="1">
        <f t="array" ref="B1516">IF(ISBLANK(Data!B1516), "", DATE(2000 + RIGHT(Data!B1516, 2), _xlfn.SWITCH(MID(Data!B1516, 3, 3), "JAN", 1, "FEB", 2, "MAR", 3, "APR", 4, "MAY", 5, "JUN", 6, "JUL", 7, "AUG", 8, "SEP", 9, "OCT", 10, "NOV", 11, "DEC", 12), LEFT(Data!B1516, 2)))</f>
        <v>45412</v>
      </c>
      <c r="C1516" t="str">
        <f>IF(ISBLANK(Data!C1516), "", Data!C1516)</f>
        <v>0142-6069-DE-1</v>
      </c>
      <c r="D1516" t="str">
        <f>IF(ISBLANK(Data!D1516), "", Data!D1516)</f>
        <v>QE492W</v>
      </c>
      <c r="E1516" t="str">
        <f>IF(ISBLANK(Data!E1516), "", Data!E1516)</f>
        <v>TOS</v>
      </c>
      <c r="F1516" s="2" cm="1">
        <f t="array" ref="F1516">IF(ISBLANK(Data!F1516), "", DATE(2000 + RIGHT(Data!F1516, 2), _xlfn.SWITCH(MID(Data!F1516, 3, 3), "JAN", 1, "FEB", 2, "MAR", 3, "APR", 4, "MAY", 5, "JUN", 6, "JUL", 7, "AUG", 8, "SEP", 9, "OCT", 10, "NOV", 11, "DEC", 12), LEFT(Data!F1516, 2)))</f>
        <v>45652</v>
      </c>
      <c r="G1516" t="str">
        <f>IF(ISBLANK(Data!G1516), "", Data!G1516)</f>
        <v>THU</v>
      </c>
      <c r="H1516" t="str">
        <f>IF(ISBLANK(Data!H1516), "", Data!H1516)</f>
        <v>DY382</v>
      </c>
      <c r="I1516" t="str">
        <f>IF(ISBLANK(Data!I1516), "", Data!I1516)</f>
        <v>G</v>
      </c>
      <c r="J1516" t="str">
        <f>IF(ISBLANK(Data!J1516), "", Data!J1516)</f>
        <v>TOS</v>
      </c>
      <c r="K1516" s="2" cm="1">
        <f t="array" ref="K1516">IF(ISBLANK(Data!K1516), "", DATE(2000 + RIGHT(Data!K1516, 2), _xlfn.SWITCH(MID(Data!K1516, 3, 3), "JAN", 1, "FEB", 2, "MAR", 3, "APR", 4, "MAY", 5, "JUN", 6, "JUL", 7, "AUG", 8, "SEP", 9, "OCT", 10, "NOV", 11, "DEC", 12), LEFT(Data!K1516, 2)))</f>
        <v>45659</v>
      </c>
      <c r="L1516" t="str">
        <f>IF(ISBLANK(Data!L1516), "", Data!L1516)</f>
        <v>THU</v>
      </c>
      <c r="M1516" t="str">
        <f>IF(ISBLANK(Data!M1516), "", Data!M1516)</f>
        <v>MAINARDY,MARLON</v>
      </c>
      <c r="N1516" t="str">
        <f>IF(ISBLANK(Data!N1516), "", Data!N1516)</f>
        <v>LI</v>
      </c>
      <c r="O1516" s="2" t="str" cm="1">
        <f t="array" ref="O1516">IF(ISBLANK(Data!O1516), "", DATE(2000 + RIGHT(Data!O1516, 2), _xlfn.SWITCH(MID(Data!O1516, 3, 3), "JAN", 1, "FEB", 2, "MAR", 3, "APR", 4, "MAY", 5, "JUN", 6, "JUL", 7, "AUG", 8, "SEP", 9, "OCT", 10, "NOV", 11, "DEC", 12), LEFT(Data!O1516, 2)))</f>
        <v/>
      </c>
      <c r="P1516" t="str">
        <f>IF(ISBLANK(Data!P1516), "", Data!P1516)</f>
        <v>1XX1</v>
      </c>
      <c r="Q1516" t="str">
        <f>IF(ISBLANK(Data!Q1516), "", Data!Q1516)</f>
        <v>NO116906230</v>
      </c>
      <c r="R1516" t="str">
        <f>IF(ISBLANK(Data!R1516), "", Data!R1516)</f>
        <v>BU873140020009TE11690623</v>
      </c>
      <c r="S1516" t="str">
        <f>IF(ISBLANK(Data!S1516), "", Data!S1516)</f>
        <v>CH</v>
      </c>
      <c r="T1516" s="1" t="str">
        <f>IF(ISBLANK(Data!T1516),"",(Data!T1516))</f>
        <v/>
      </c>
      <c r="U1516" t="str">
        <f>IF(ISBLANK(Data!U1516), "", Data!U1516)</f>
        <v/>
      </c>
      <c r="V1516" t="str">
        <f>IF(ISBLANK(Data!V1516), "", Data!V1516)</f>
        <v/>
      </c>
      <c r="W1516" t="str">
        <f>IF(ISBLANK(Data!W1516), "", Data!W1516)</f>
        <v/>
      </c>
      <c r="X1516" t="str">
        <f>IF(ISBLANK(Data!X1516), "", Data!X1516)</f>
        <v/>
      </c>
      <c r="Y1516" t="str">
        <f>IF(ISBLANK(Data!Y1516), "", Data!Y1516)</f>
        <v/>
      </c>
      <c r="Z1516" t="str">
        <f>IF(ISBLANK(Data!Z1516), "", Data!Z1516)</f>
        <v>T/0017146D/P/KU</v>
      </c>
      <c r="AA1516" t="str">
        <f>IF(ISBLANK(Data!AA1516), "", Data!AA1516)</f>
        <v>004982199949983</v>
      </c>
      <c r="AB1516" t="str">
        <f>IF(ISBLANK(Data!AB1516), "", Data!AB1516)</f>
        <v/>
      </c>
      <c r="AC1516" t="str">
        <f>IF(ISBLANK(Data!AC1516), "", Data!AC1516)</f>
        <v>L180700</v>
      </c>
      <c r="AD1516" t="str">
        <f>IF(ISBLANK(Data!AD1516), "", Data!AD1516)</f>
        <v/>
      </c>
      <c r="AE1516" t="str">
        <f>IF(ISBLANK(Data!AE1516), "", Data!AE1516)</f>
        <v/>
      </c>
      <c r="AF1516" s="7">
        <f>IF(ISBLANK(Data!AF1516), 0, _xlfn.NUMBERVALUE(SUBSTITUTE(Data!AF1516, ".", ",")))</f>
        <v>403.32</v>
      </c>
      <c r="AG1516" t="str">
        <f>IF(ISBLANK(Data!AG1516), "", Data!AG1516)</f>
        <v>EUR</v>
      </c>
      <c r="AH1516" s="6">
        <f>IF(ISBLANK(Data!AH1516), 0, _xlfn.NUMBERVALUE(SUBSTITUTE(Data!AH1516, ".", ",")))</f>
        <v>402.94</v>
      </c>
      <c r="AI1516" s="7">
        <f>IF(ISBLANK(Data!AI1516), "", _xlfn.NUMBERVALUE(SUBSTITUTE(Data!AI1516, ".", ",")))</f>
        <v>12000</v>
      </c>
      <c r="AJ1516" s="7">
        <f>IF(ISBLANK(Data!AJ1516), "", _xlfn.NUMBERVALUE(SUBSTITUTE(Data!AJ1516, ".", ",")))</f>
        <v>12000</v>
      </c>
      <c r="AK1516" s="7" t="str">
        <f>IF(ISBLANK(Data!AK1516), "", _xlfn.NUMBERVALUE(SUBSTITUTE(Data!AK1516, ".", ",")))</f>
        <v/>
      </c>
      <c r="AL1516">
        <f>IF(ISBLANK(Data!AL1516), "", Data!AL1516)</f>
        <v>0</v>
      </c>
      <c r="AM1516" s="15">
        <f>Table2[[#This Row],[DATE_IN]]-Table2[[#This Row],[DATE_OUT]]</f>
        <v>7</v>
      </c>
      <c r="AN1516" s="7" t="str">
        <f>IF(MID(RIGHT(Table2[[#This Row],[ADDR3]],3),1,1)=",",RIGHT(Table2[[#This Row],[ADDR3]],2),"")</f>
        <v/>
      </c>
      <c r="AO1516" s="7" t="str">
        <f>MID(Table2[[#This Row],[RES]],11,2)</f>
        <v>DE</v>
      </c>
      <c r="AP1516" s="7">
        <f>_xlfn.XLOOKUP(AG1516,Table3[CURRENCY],Table3[CONVERSION RATE],0)*Table2[[#This Row],[ORIGINAL PRICE]]</f>
        <v>4823.1918000000005</v>
      </c>
      <c r="AQ1516" s="7">
        <f>_xlfn.XLOOKUP(AG1516,Table3[CURRENCY],Table3[CONVERSION RATE],0)*Table2[[#This Row],[ORIGINAL PREPAYMENT]]</f>
        <v>4827.7404000000006</v>
      </c>
      <c r="AR1516" s="7"/>
      <c r="AS1516" s="15"/>
    </row>
    <row r="1517" spans="1:45" x14ac:dyDescent="0.25">
      <c r="A1517" t="str">
        <f>IF(ISBLANK(Data!A1517), "", Data!A1517)</f>
        <v>B</v>
      </c>
      <c r="B1517" s="2" cm="1">
        <f t="array" ref="B1517">IF(ISBLANK(Data!B1517), "", DATE(2000 + RIGHT(Data!B1517, 2), _xlfn.SWITCH(MID(Data!B1517, 3, 3), "JAN", 1, "FEB", 2, "MAR", 3, "APR", 4, "MAY", 5, "JUN", 6, "JUL", 7, "AUG", 8, "SEP", 9, "OCT", 10, "NOV", 11, "DEC", 12), LEFT(Data!B1517, 2)))</f>
        <v>45416</v>
      </c>
      <c r="C1517" t="str">
        <f>IF(ISBLANK(Data!C1517), "", Data!C1517)</f>
        <v>0169-2644-AU-2</v>
      </c>
      <c r="D1517" t="str">
        <f>IF(ISBLANK(Data!D1517), "", Data!D1517)</f>
        <v/>
      </c>
      <c r="E1517" t="str">
        <f>IF(ISBLANK(Data!E1517), "", Data!E1517)</f>
        <v>TOS</v>
      </c>
      <c r="F1517" s="2" cm="1">
        <f t="array" ref="F1517">IF(ISBLANK(Data!F1517), "", DATE(2000 + RIGHT(Data!F1517, 2), _xlfn.SWITCH(MID(Data!F1517, 3, 3), "JAN", 1, "FEB", 2, "MAR", 3, "APR", 4, "MAY", 5, "JUN", 6, "JUL", 7, "AUG", 8, "SEP", 9, "OCT", 10, "NOV", 11, "DEC", 12), LEFT(Data!F1517, 2)))</f>
        <v>45652</v>
      </c>
      <c r="G1517" t="str">
        <f>IF(ISBLANK(Data!G1517), "", Data!G1517)</f>
        <v>THU</v>
      </c>
      <c r="H1517" t="str">
        <f>IF(ISBLANK(Data!H1517), "", Data!H1517)</f>
        <v/>
      </c>
      <c r="I1517" t="str">
        <f>IF(ISBLANK(Data!I1517), "", Data!I1517)</f>
        <v>G</v>
      </c>
      <c r="J1517" t="str">
        <f>IF(ISBLANK(Data!J1517), "", Data!J1517)</f>
        <v>TOS</v>
      </c>
      <c r="K1517" s="2" cm="1">
        <f t="array" ref="K1517">IF(ISBLANK(Data!K1517), "", DATE(2000 + RIGHT(Data!K1517, 2), _xlfn.SWITCH(MID(Data!K1517, 3, 3), "JAN", 1, "FEB", 2, "MAR", 3, "APR", 4, "MAY", 5, "JUN", 6, "JUL", 7, "AUG", 8, "SEP", 9, "OCT", 10, "NOV", 11, "DEC", 12), LEFT(Data!K1517, 2)))</f>
        <v>45658</v>
      </c>
      <c r="L1517" t="str">
        <f>IF(ISBLANK(Data!L1517), "", Data!L1517)</f>
        <v>WED</v>
      </c>
      <c r="M1517" t="str">
        <f>IF(ISBLANK(Data!M1517), "", Data!M1517)</f>
        <v>PYKE,SARAH JANE</v>
      </c>
      <c r="N1517" t="str">
        <f>IF(ISBLANK(Data!N1517), "", Data!N1517)</f>
        <v>LV</v>
      </c>
      <c r="O1517" s="2" t="str" cm="1">
        <f t="array" ref="O1517">IF(ISBLANK(Data!O1517), "", DATE(2000 + RIGHT(Data!O1517, 2), _xlfn.SWITCH(MID(Data!O1517, 3, 3), "JAN", 1, "FEB", 2, "MAR", 3, "APR", 4, "MAY", 5, "JUN", 6, "JUL", 7, "AUG", 8, "SEP", 9, "OCT", 10, "NOV", 11, "DEC", 12), LEFT(Data!O1517, 2)))</f>
        <v/>
      </c>
      <c r="P1517" t="str">
        <f>IF(ISBLANK(Data!P1517), "", Data!P1517)</f>
        <v>1XX1</v>
      </c>
      <c r="Q1517" t="str">
        <f>IF(ISBLANK(Data!Q1517), "", Data!Q1517)</f>
        <v>86810213</v>
      </c>
      <c r="R1517" t="str">
        <f>IF(ISBLANK(Data!R1517), "", Data!R1517)</f>
        <v>BU868102130002TE01692644</v>
      </c>
      <c r="S1517" t="str">
        <f>IF(ISBLANK(Data!S1517), "", Data!S1517)</f>
        <v>CH</v>
      </c>
      <c r="T1517" s="1" t="str">
        <f>IF(ISBLANK(Data!T1517),"",(Data!T1517))</f>
        <v/>
      </c>
      <c r="U1517" t="str">
        <f>IF(ISBLANK(Data!U1517), "", Data!U1517)</f>
        <v/>
      </c>
      <c r="V1517" t="str">
        <f>IF(ISBLANK(Data!V1517), "", Data!V1517)</f>
        <v/>
      </c>
      <c r="W1517" t="str">
        <f>IF(ISBLANK(Data!W1517), "", Data!W1517)</f>
        <v/>
      </c>
      <c r="X1517" t="str">
        <f>IF(ISBLANK(Data!X1517), "", Data!X1517)</f>
        <v/>
      </c>
      <c r="Y1517" t="str">
        <f>IF(ISBLANK(Data!Y1517), "", Data!Y1517)</f>
        <v/>
      </c>
      <c r="Z1517" t="str">
        <f>IF(ISBLANK(Data!Z1517), "", Data!Z1517)</f>
        <v>T/0058306E/P/Y8</v>
      </c>
      <c r="AA1517" t="str">
        <f>IF(ISBLANK(Data!AA1517), "", Data!AA1517)</f>
        <v>61-0403931098</v>
      </c>
      <c r="AB1517" t="str">
        <f>IF(ISBLANK(Data!AB1517), "", Data!AB1517)</f>
        <v/>
      </c>
      <c r="AC1517" t="str">
        <f>IF(ISBLANK(Data!AC1517), "", Data!AC1517)</f>
        <v>H004400</v>
      </c>
      <c r="AD1517" t="str">
        <f>IF(ISBLANK(Data!AD1517), "", Data!AD1517)</f>
        <v/>
      </c>
      <c r="AE1517" t="str">
        <f>IF(ISBLANK(Data!AE1517), "", Data!AE1517)</f>
        <v/>
      </c>
      <c r="AF1517" s="7">
        <f>IF(ISBLANK(Data!AF1517), 0, _xlfn.NUMBERVALUE(SUBSTITUTE(Data!AF1517, ".", ",")))</f>
        <v>3736.33</v>
      </c>
      <c r="AG1517" t="str">
        <f>IF(ISBLANK(Data!AG1517), "", Data!AG1517)</f>
        <v>NKR</v>
      </c>
      <c r="AH1517" s="6">
        <f>IF(ISBLANK(Data!AH1517), 0, _xlfn.NUMBERVALUE(SUBSTITUTE(Data!AH1517, ".", ",")))</f>
        <v>3736.33</v>
      </c>
      <c r="AI1517" s="7">
        <f>IF(ISBLANK(Data!AI1517), "", _xlfn.NUMBERVALUE(SUBSTITUTE(Data!AI1517, ".", ",")))</f>
        <v>12000</v>
      </c>
      <c r="AJ1517" s="7">
        <f>IF(ISBLANK(Data!AJ1517), "", _xlfn.NUMBERVALUE(SUBSTITUTE(Data!AJ1517, ".", ",")))</f>
        <v>12000</v>
      </c>
      <c r="AK1517" s="7" t="str">
        <f>IF(ISBLANK(Data!AK1517), "", _xlfn.NUMBERVALUE(SUBSTITUTE(Data!AK1517, ".", ",")))</f>
        <v/>
      </c>
      <c r="AL1517">
        <f>IF(ISBLANK(Data!AL1517), "", Data!AL1517)</f>
        <v>0</v>
      </c>
      <c r="AM1517" s="15">
        <f>Table2[[#This Row],[DATE_IN]]-Table2[[#This Row],[DATE_OUT]]</f>
        <v>6</v>
      </c>
      <c r="AN1517" s="7" t="str">
        <f>IF(MID(RIGHT(Table2[[#This Row],[ADDR3]],3),1,1)=",",RIGHT(Table2[[#This Row],[ADDR3]],2),"")</f>
        <v/>
      </c>
      <c r="AO1517" s="7" t="str">
        <f>MID(Table2[[#This Row],[RES]],11,2)</f>
        <v>AU</v>
      </c>
      <c r="AP1517" s="7">
        <f>_xlfn.XLOOKUP(AG1517,Table3[CURRENCY],Table3[CONVERSION RATE],0)*Table2[[#This Row],[ORIGINAL PRICE]]</f>
        <v>3736.33</v>
      </c>
      <c r="AQ1517" s="7">
        <f>_xlfn.XLOOKUP(AG1517,Table3[CURRENCY],Table3[CONVERSION RATE],0)*Table2[[#This Row],[ORIGINAL PREPAYMENT]]</f>
        <v>3736.33</v>
      </c>
      <c r="AR1517" s="7"/>
      <c r="AS1517" s="15"/>
    </row>
    <row r="1518" spans="1:45" x14ac:dyDescent="0.25">
      <c r="A1518" t="str">
        <f>IF(ISBLANK(Data!A1518), "", Data!A1518)</f>
        <v>B</v>
      </c>
      <c r="B1518" s="2" cm="1">
        <f t="array" ref="B1518">IF(ISBLANK(Data!B1518), "", DATE(2000 + RIGHT(Data!B1518, 2), _xlfn.SWITCH(MID(Data!B1518, 3, 3), "JAN", 1, "FEB", 2, "MAR", 3, "APR", 4, "MAY", 5, "JUN", 6, "JUL", 7, "AUG", 8, "SEP", 9, "OCT", 10, "NOV", 11, "DEC", 12), LEFT(Data!B1518, 2)))</f>
        <v>45422</v>
      </c>
      <c r="C1518" t="str">
        <f>IF(ISBLANK(Data!C1518), "", Data!C1518)</f>
        <v>0208-7196-CH-6</v>
      </c>
      <c r="D1518" t="str">
        <f>IF(ISBLANK(Data!D1518), "", Data!D1518)</f>
        <v>QF810V</v>
      </c>
      <c r="E1518" t="str">
        <f>IF(ISBLANK(Data!E1518), "", Data!E1518)</f>
        <v>TOS</v>
      </c>
      <c r="F1518" s="2" cm="1">
        <f t="array" ref="F1518">IF(ISBLANK(Data!F1518), "", DATE(2000 + RIGHT(Data!F1518, 2), _xlfn.SWITCH(MID(Data!F1518, 3, 3), "JAN", 1, "FEB", 2, "MAR", 3, "APR", 4, "MAY", 5, "JUN", 6, "JUL", 7, "AUG", 8, "SEP", 9, "OCT", 10, "NOV", 11, "DEC", 12), LEFT(Data!F1518, 2)))</f>
        <v>45652</v>
      </c>
      <c r="G1518" t="str">
        <f>IF(ISBLANK(Data!G1518), "", Data!G1518)</f>
        <v>THU</v>
      </c>
      <c r="H1518" t="str">
        <f>IF(ISBLANK(Data!H1518), "", Data!H1518)</f>
        <v>WI</v>
      </c>
      <c r="I1518" t="str">
        <f>IF(ISBLANK(Data!I1518), "", Data!I1518)</f>
        <v>G</v>
      </c>
      <c r="J1518" t="str">
        <f>IF(ISBLANK(Data!J1518), "", Data!J1518)</f>
        <v>TOS</v>
      </c>
      <c r="K1518" s="2" cm="1">
        <f t="array" ref="K1518">IF(ISBLANK(Data!K1518), "", DATE(2000 + RIGHT(Data!K1518, 2), _xlfn.SWITCH(MID(Data!K1518, 3, 3), "JAN", 1, "FEB", 2, "MAR", 3, "APR", 4, "MAY", 5, "JUN", 6, "JUL", 7, "AUG", 8, "SEP", 9, "OCT", 10, "NOV", 11, "DEC", 12), LEFT(Data!K1518, 2)))</f>
        <v>45660</v>
      </c>
      <c r="L1518" t="str">
        <f>IF(ISBLANK(Data!L1518), "", Data!L1518)</f>
        <v>FRI</v>
      </c>
      <c r="M1518" t="str">
        <f>IF(ISBLANK(Data!M1518), "", Data!M1518)</f>
        <v>GOLAY,MARIELLE</v>
      </c>
      <c r="N1518" t="str">
        <f>IF(ISBLANK(Data!N1518), "", Data!N1518)</f>
        <v>LI</v>
      </c>
      <c r="O1518" s="2" cm="1">
        <f t="array" ref="O1518">IF(ISBLANK(Data!O1518), "", DATE(2000 + RIGHT(Data!O1518, 2), _xlfn.SWITCH(MID(Data!O1518, 3, 3), "JAN", 1, "FEB", 2, "MAR", 3, "APR", 4, "MAY", 5, "JUN", 6, "JUL", 7, "AUG", 8, "SEP", 9, "OCT", 10, "NOV", 11, "DEC", 12), LEFT(Data!O1518, 2)))</f>
        <v>70860</v>
      </c>
      <c r="P1518" t="str">
        <f>IF(ISBLANK(Data!P1518), "", Data!P1518)</f>
        <v>1XX1</v>
      </c>
      <c r="Q1518" t="str">
        <f>IF(ISBLANK(Data!Q1518), "", Data!Q1518)</f>
        <v>714329146</v>
      </c>
      <c r="R1518" t="str">
        <f>IF(ISBLANK(Data!R1518), "", Data!R1518)</f>
        <v>BU868102220001TE71432914</v>
      </c>
      <c r="S1518" t="str">
        <f>IF(ISBLANK(Data!S1518), "", Data!S1518)</f>
        <v>CH</v>
      </c>
      <c r="T1518" s="1" t="str">
        <f>IF(ISBLANK(Data!T1518),"",(Data!T1518))</f>
        <v/>
      </c>
      <c r="U1518" t="str">
        <f>IF(ISBLANK(Data!U1518), "", Data!U1518)</f>
        <v/>
      </c>
      <c r="V1518" t="str">
        <f>IF(ISBLANK(Data!V1518), "", Data!V1518)</f>
        <v/>
      </c>
      <c r="W1518" t="str">
        <f>IF(ISBLANK(Data!W1518), "", Data!W1518)</f>
        <v/>
      </c>
      <c r="X1518" t="str">
        <f>IF(ISBLANK(Data!X1518), "", Data!X1518)</f>
        <v/>
      </c>
      <c r="Y1518" t="str">
        <f>IF(ISBLANK(Data!Y1518), "", Data!Y1518)</f>
        <v/>
      </c>
      <c r="Z1518" t="str">
        <f>IF(ISBLANK(Data!Z1518), "", Data!Z1518)</f>
        <v>T/0061003E/P/YS</v>
      </c>
      <c r="AA1518" t="str">
        <f>IF(ISBLANK(Data!AA1518), "", Data!AA1518)</f>
        <v>+41762230768</v>
      </c>
      <c r="AB1518" t="str">
        <f>IF(ISBLANK(Data!AB1518), "", Data!AB1518)</f>
        <v>ADR/</v>
      </c>
      <c r="AC1518" t="str">
        <f>IF(ISBLANK(Data!AC1518), "", Data!AC1518)</f>
        <v>L184400</v>
      </c>
      <c r="AD1518" t="str">
        <f>IF(ISBLANK(Data!AD1518), "", Data!AD1518)</f>
        <v/>
      </c>
      <c r="AE1518" t="str">
        <f>IF(ISBLANK(Data!AE1518), "", Data!AE1518)</f>
        <v/>
      </c>
      <c r="AF1518" s="7">
        <f>IF(ISBLANK(Data!AF1518), 0, _xlfn.NUMBERVALUE(SUBSTITUTE(Data!AF1518, ".", ",")))</f>
        <v>456</v>
      </c>
      <c r="AG1518" t="str">
        <f>IF(ISBLANK(Data!AG1518), "", Data!AG1518)</f>
        <v>EUR</v>
      </c>
      <c r="AH1518" s="6">
        <f>IF(ISBLANK(Data!AH1518), 0, _xlfn.NUMBERVALUE(SUBSTITUTE(Data!AH1518, ".", ",")))</f>
        <v>455.87</v>
      </c>
      <c r="AI1518" s="7">
        <f>IF(ISBLANK(Data!AI1518), "", _xlfn.NUMBERVALUE(SUBSTITUTE(Data!AI1518, ".", ",")))</f>
        <v>12000</v>
      </c>
      <c r="AJ1518" s="7">
        <f>IF(ISBLANK(Data!AJ1518), "", _xlfn.NUMBERVALUE(SUBSTITUTE(Data!AJ1518, ".", ",")))</f>
        <v>12000</v>
      </c>
      <c r="AK1518" s="7" t="str">
        <f>IF(ISBLANK(Data!AK1518), "", _xlfn.NUMBERVALUE(SUBSTITUTE(Data!AK1518, ".", ",")))</f>
        <v/>
      </c>
      <c r="AL1518">
        <f>IF(ISBLANK(Data!AL1518), "", Data!AL1518)</f>
        <v>0</v>
      </c>
      <c r="AM1518" s="15">
        <f>Table2[[#This Row],[DATE_IN]]-Table2[[#This Row],[DATE_OUT]]</f>
        <v>8</v>
      </c>
      <c r="AN1518" s="7" t="str">
        <f>IF(MID(RIGHT(Table2[[#This Row],[ADDR3]],3),1,1)=",",RIGHT(Table2[[#This Row],[ADDR3]],2),"")</f>
        <v/>
      </c>
      <c r="AO1518" s="7" t="str">
        <f>MID(Table2[[#This Row],[RES]],11,2)</f>
        <v>CH</v>
      </c>
      <c r="AP1518" s="7">
        <f>_xlfn.XLOOKUP(AG1518,Table3[CURRENCY],Table3[CONVERSION RATE],0)*Table2[[#This Row],[ORIGINAL PRICE]]</f>
        <v>5456.7638999999999</v>
      </c>
      <c r="AQ1518" s="7">
        <f>_xlfn.XLOOKUP(AG1518,Table3[CURRENCY],Table3[CONVERSION RATE],0)*Table2[[#This Row],[ORIGINAL PREPAYMENT]]</f>
        <v>5458.3200000000006</v>
      </c>
      <c r="AR1518" s="7"/>
      <c r="AS1518" s="15"/>
    </row>
    <row r="1519" spans="1:45" x14ac:dyDescent="0.25">
      <c r="A1519" t="str">
        <f>IF(ISBLANK(Data!A1519), "", Data!A1519)</f>
        <v>B</v>
      </c>
      <c r="B1519" s="2" cm="1">
        <f t="array" ref="B1519">IF(ISBLANK(Data!B1519), "", DATE(2000 + RIGHT(Data!B1519, 2), _xlfn.SWITCH(MID(Data!B1519, 3, 3), "JAN", 1, "FEB", 2, "MAR", 3, "APR", 4, "MAY", 5, "JUN", 6, "JUL", 7, "AUG", 8, "SEP", 9, "OCT", 10, "NOV", 11, "DEC", 12), LEFT(Data!B1519, 2)))</f>
        <v>45422</v>
      </c>
      <c r="C1519" t="str">
        <f>IF(ISBLANK(Data!C1519), "", Data!C1519)</f>
        <v>0208-7228-CH-3</v>
      </c>
      <c r="D1519" t="str">
        <f>IF(ISBLANK(Data!D1519), "", Data!D1519)</f>
        <v>QF810V</v>
      </c>
      <c r="E1519" t="str">
        <f>IF(ISBLANK(Data!E1519), "", Data!E1519)</f>
        <v>TOS</v>
      </c>
      <c r="F1519" s="2" cm="1">
        <f t="array" ref="F1519">IF(ISBLANK(Data!F1519), "", DATE(2000 + RIGHT(Data!F1519, 2), _xlfn.SWITCH(MID(Data!F1519, 3, 3), "JAN", 1, "FEB", 2, "MAR", 3, "APR", 4, "MAY", 5, "JUN", 6, "JUL", 7, "AUG", 8, "SEP", 9, "OCT", 10, "NOV", 11, "DEC", 12), LEFT(Data!F1519, 2)))</f>
        <v>45652</v>
      </c>
      <c r="G1519" t="str">
        <f>IF(ISBLANK(Data!G1519), "", Data!G1519)</f>
        <v>THU</v>
      </c>
      <c r="H1519" t="str">
        <f>IF(ISBLANK(Data!H1519), "", Data!H1519)</f>
        <v>WI</v>
      </c>
      <c r="I1519" t="str">
        <f>IF(ISBLANK(Data!I1519), "", Data!I1519)</f>
        <v>G</v>
      </c>
      <c r="J1519" t="str">
        <f>IF(ISBLANK(Data!J1519), "", Data!J1519)</f>
        <v>TOS</v>
      </c>
      <c r="K1519" s="2" cm="1">
        <f t="array" ref="K1519">IF(ISBLANK(Data!K1519), "", DATE(2000 + RIGHT(Data!K1519, 2), _xlfn.SWITCH(MID(Data!K1519, 3, 3), "JAN", 1, "FEB", 2, "MAR", 3, "APR", 4, "MAY", 5, "JUN", 6, "JUL", 7, "AUG", 8, "SEP", 9, "OCT", 10, "NOV", 11, "DEC", 12), LEFT(Data!K1519, 2)))</f>
        <v>45660</v>
      </c>
      <c r="L1519" t="str">
        <f>IF(ISBLANK(Data!L1519), "", Data!L1519)</f>
        <v>FRI</v>
      </c>
      <c r="M1519" t="str">
        <f>IF(ISBLANK(Data!M1519), "", Data!M1519)</f>
        <v>PEZZATTI,LUDIVINE</v>
      </c>
      <c r="N1519" t="str">
        <f>IF(ISBLANK(Data!N1519), "", Data!N1519)</f>
        <v>LI</v>
      </c>
      <c r="O1519" s="2" cm="1">
        <f t="array" ref="O1519">IF(ISBLANK(Data!O1519), "", DATE(2000 + RIGHT(Data!O1519, 2), _xlfn.SWITCH(MID(Data!O1519, 3, 3), "JAN", 1, "FEB", 2, "MAR", 3, "APR", 4, "MAY", 5, "JUN", 6, "JUL", 7, "AUG", 8, "SEP", 9, "OCT", 10, "NOV", 11, "DEC", 12), LEFT(Data!O1519, 2)))</f>
        <v>70860</v>
      </c>
      <c r="P1519" t="str">
        <f>IF(ISBLANK(Data!P1519), "", Data!P1519)</f>
        <v>1XX1</v>
      </c>
      <c r="Q1519" t="str">
        <f>IF(ISBLANK(Data!Q1519), "", Data!Q1519)</f>
        <v>793486260</v>
      </c>
      <c r="R1519" t="str">
        <f>IF(ISBLANK(Data!R1519), "", Data!R1519)</f>
        <v>BU868102220001TE79348626</v>
      </c>
      <c r="S1519" t="str">
        <f>IF(ISBLANK(Data!S1519), "", Data!S1519)</f>
        <v>CH</v>
      </c>
      <c r="T1519" s="1" t="str">
        <f>IF(ISBLANK(Data!T1519),"",(Data!T1519))</f>
        <v/>
      </c>
      <c r="U1519" t="str">
        <f>IF(ISBLANK(Data!U1519), "", Data!U1519)</f>
        <v/>
      </c>
      <c r="V1519" t="str">
        <f>IF(ISBLANK(Data!V1519), "", Data!V1519)</f>
        <v/>
      </c>
      <c r="W1519" t="str">
        <f>IF(ISBLANK(Data!W1519), "", Data!W1519)</f>
        <v/>
      </c>
      <c r="X1519" t="str">
        <f>IF(ISBLANK(Data!X1519), "", Data!X1519)</f>
        <v/>
      </c>
      <c r="Y1519" t="str">
        <f>IF(ISBLANK(Data!Y1519), "", Data!Y1519)</f>
        <v/>
      </c>
      <c r="Z1519" t="str">
        <f>IF(ISBLANK(Data!Z1519), "", Data!Z1519)</f>
        <v>T/0061003E/P/YS</v>
      </c>
      <c r="AA1519" t="str">
        <f>IF(ISBLANK(Data!AA1519), "", Data!AA1519)</f>
        <v>+41786177468</v>
      </c>
      <c r="AB1519" t="str">
        <f>IF(ISBLANK(Data!AB1519), "", Data!AB1519)</f>
        <v>ADR/</v>
      </c>
      <c r="AC1519" t="str">
        <f>IF(ISBLANK(Data!AC1519), "", Data!AC1519)</f>
        <v>L184400</v>
      </c>
      <c r="AD1519" t="str">
        <f>IF(ISBLANK(Data!AD1519), "", Data!AD1519)</f>
        <v/>
      </c>
      <c r="AE1519" t="str">
        <f>IF(ISBLANK(Data!AE1519), "", Data!AE1519)</f>
        <v/>
      </c>
      <c r="AF1519" s="7">
        <f>IF(ISBLANK(Data!AF1519), 0, _xlfn.NUMBERVALUE(SUBSTITUTE(Data!AF1519, ".", ",")))</f>
        <v>456</v>
      </c>
      <c r="AG1519" t="str">
        <f>IF(ISBLANK(Data!AG1519), "", Data!AG1519)</f>
        <v>EUR</v>
      </c>
      <c r="AH1519" s="6">
        <f>IF(ISBLANK(Data!AH1519), 0, _xlfn.NUMBERVALUE(SUBSTITUTE(Data!AH1519, ".", ",")))</f>
        <v>455.87</v>
      </c>
      <c r="AI1519" s="7">
        <f>IF(ISBLANK(Data!AI1519), "", _xlfn.NUMBERVALUE(SUBSTITUTE(Data!AI1519, ".", ",")))</f>
        <v>12000</v>
      </c>
      <c r="AJ1519" s="7">
        <f>IF(ISBLANK(Data!AJ1519), "", _xlfn.NUMBERVALUE(SUBSTITUTE(Data!AJ1519, ".", ",")))</f>
        <v>12000</v>
      </c>
      <c r="AK1519" s="7" t="str">
        <f>IF(ISBLANK(Data!AK1519), "", _xlfn.NUMBERVALUE(SUBSTITUTE(Data!AK1519, ".", ",")))</f>
        <v/>
      </c>
      <c r="AL1519">
        <f>IF(ISBLANK(Data!AL1519), "", Data!AL1519)</f>
        <v>0</v>
      </c>
      <c r="AM1519" s="15">
        <f>Table2[[#This Row],[DATE_IN]]-Table2[[#This Row],[DATE_OUT]]</f>
        <v>8</v>
      </c>
      <c r="AN1519" s="7" t="str">
        <f>IF(MID(RIGHT(Table2[[#This Row],[ADDR3]],3),1,1)=",",RIGHT(Table2[[#This Row],[ADDR3]],2),"")</f>
        <v/>
      </c>
      <c r="AO1519" s="7" t="str">
        <f>MID(Table2[[#This Row],[RES]],11,2)</f>
        <v>CH</v>
      </c>
      <c r="AP1519" s="7">
        <f>_xlfn.XLOOKUP(AG1519,Table3[CURRENCY],Table3[CONVERSION RATE],0)*Table2[[#This Row],[ORIGINAL PRICE]]</f>
        <v>5456.7638999999999</v>
      </c>
      <c r="AQ1519" s="7">
        <f>_xlfn.XLOOKUP(AG1519,Table3[CURRENCY],Table3[CONVERSION RATE],0)*Table2[[#This Row],[ORIGINAL PREPAYMENT]]</f>
        <v>5458.3200000000006</v>
      </c>
      <c r="AR1519" s="7"/>
      <c r="AS1519" s="15"/>
    </row>
    <row r="1520" spans="1:45" x14ac:dyDescent="0.25">
      <c r="A1520" t="str">
        <f>IF(ISBLANK(Data!A1520), "", Data!A1520)</f>
        <v>B</v>
      </c>
      <c r="B1520" s="2" cm="1">
        <f t="array" ref="B1520">IF(ISBLANK(Data!B1520), "", DATE(2000 + RIGHT(Data!B1520, 2), _xlfn.SWITCH(MID(Data!B1520, 3, 3), "JAN", 1, "FEB", 2, "MAR", 3, "APR", 4, "MAY", 5, "JUN", 6, "JUL", 7, "AUG", 8, "SEP", 9, "OCT", 10, "NOV", 11, "DEC", 12), LEFT(Data!B1520, 2)))</f>
        <v>45422</v>
      </c>
      <c r="C1520" t="str">
        <f>IF(ISBLANK(Data!C1520), "", Data!C1520)</f>
        <v>0210-6459-DE-5</v>
      </c>
      <c r="D1520" t="str">
        <f>IF(ISBLANK(Data!D1520), "", Data!D1520)</f>
        <v>QE492W</v>
      </c>
      <c r="E1520" t="str">
        <f>IF(ISBLANK(Data!E1520), "", Data!E1520)</f>
        <v>TOS</v>
      </c>
      <c r="F1520" s="2" cm="1">
        <f t="array" ref="F1520">IF(ISBLANK(Data!F1520), "", DATE(2000 + RIGHT(Data!F1520, 2), _xlfn.SWITCH(MID(Data!F1520, 3, 3), "JAN", 1, "FEB", 2, "MAR", 3, "APR", 4, "MAY", 5, "JUN", 6, "JUL", 7, "AUG", 8, "SEP", 9, "OCT", 10, "NOV", 11, "DEC", 12), LEFT(Data!F1520, 2)))</f>
        <v>45652</v>
      </c>
      <c r="G1520" t="str">
        <f>IF(ISBLANK(Data!G1520), "", Data!G1520)</f>
        <v>THU</v>
      </c>
      <c r="H1520" t="str">
        <f>IF(ISBLANK(Data!H1520), "", Data!H1520)</f>
        <v>EW7200</v>
      </c>
      <c r="I1520" t="str">
        <f>IF(ISBLANK(Data!I1520), "", Data!I1520)</f>
        <v>G</v>
      </c>
      <c r="J1520" t="str">
        <f>IF(ISBLANK(Data!J1520), "", Data!J1520)</f>
        <v>TOS</v>
      </c>
      <c r="K1520" s="2" cm="1">
        <f t="array" ref="K1520">IF(ISBLANK(Data!K1520), "", DATE(2000 + RIGHT(Data!K1520, 2), _xlfn.SWITCH(MID(Data!K1520, 3, 3), "JAN", 1, "FEB", 2, "MAR", 3, "APR", 4, "MAY", 5, "JUN", 6, "JUL", 7, "AUG", 8, "SEP", 9, "OCT", 10, "NOV", 11, "DEC", 12), LEFT(Data!K1520, 2)))</f>
        <v>45659</v>
      </c>
      <c r="L1520" t="str">
        <f>IF(ISBLANK(Data!L1520), "", Data!L1520)</f>
        <v>THU</v>
      </c>
      <c r="M1520" t="str">
        <f>IF(ISBLANK(Data!M1520), "", Data!M1520)</f>
        <v>BOEKESCH,BENJAMIN</v>
      </c>
      <c r="N1520" t="str">
        <f>IF(ISBLANK(Data!N1520), "", Data!N1520)</f>
        <v>LI</v>
      </c>
      <c r="O1520" s="2" t="str" cm="1">
        <f t="array" ref="O1520">IF(ISBLANK(Data!O1520), "", DATE(2000 + RIGHT(Data!O1520, 2), _xlfn.SWITCH(MID(Data!O1520, 3, 3), "JAN", 1, "FEB", 2, "MAR", 3, "APR", 4, "MAY", 5, "JUN", 6, "JUL", 7, "AUG", 8, "SEP", 9, "OCT", 10, "NOV", 11, "DEC", 12), LEFT(Data!O1520, 2)))</f>
        <v/>
      </c>
      <c r="P1520" t="str">
        <f>IF(ISBLANK(Data!P1520), "", Data!P1520)</f>
        <v>1XX1</v>
      </c>
      <c r="Q1520" t="str">
        <f>IF(ISBLANK(Data!Q1520), "", Data!Q1520)</f>
        <v>NO122966470</v>
      </c>
      <c r="R1520" t="str">
        <f>IF(ISBLANK(Data!R1520), "", Data!R1520)</f>
        <v>BU873140020009TE12296647</v>
      </c>
      <c r="S1520" t="str">
        <f>IF(ISBLANK(Data!S1520), "", Data!S1520)</f>
        <v>CH</v>
      </c>
      <c r="T1520" s="1" t="str">
        <f>IF(ISBLANK(Data!T1520),"",(Data!T1520))</f>
        <v/>
      </c>
      <c r="U1520" t="str">
        <f>IF(ISBLANK(Data!U1520), "", Data!U1520)</f>
        <v/>
      </c>
      <c r="V1520" t="str">
        <f>IF(ISBLANK(Data!V1520), "", Data!V1520)</f>
        <v/>
      </c>
      <c r="W1520" t="str">
        <f>IF(ISBLANK(Data!W1520), "", Data!W1520)</f>
        <v/>
      </c>
      <c r="X1520" t="str">
        <f>IF(ISBLANK(Data!X1520), "", Data!X1520)</f>
        <v/>
      </c>
      <c r="Y1520" t="str">
        <f>IF(ISBLANK(Data!Y1520), "", Data!Y1520)</f>
        <v/>
      </c>
      <c r="Z1520" t="str">
        <f>IF(ISBLANK(Data!Z1520), "", Data!Z1520)</f>
        <v>T/0017146D/P/KU</v>
      </c>
      <c r="AA1520" t="str">
        <f>IF(ISBLANK(Data!AA1520), "", Data!AA1520)</f>
        <v>004982199949983</v>
      </c>
      <c r="AB1520" t="str">
        <f>IF(ISBLANK(Data!AB1520), "", Data!AB1520)</f>
        <v/>
      </c>
      <c r="AC1520" t="str">
        <f>IF(ISBLANK(Data!AC1520), "", Data!AC1520)</f>
        <v>L180700</v>
      </c>
      <c r="AD1520" t="str">
        <f>IF(ISBLANK(Data!AD1520), "", Data!AD1520)</f>
        <v/>
      </c>
      <c r="AE1520" t="str">
        <f>IF(ISBLANK(Data!AE1520), "", Data!AE1520)</f>
        <v/>
      </c>
      <c r="AF1520" s="7">
        <f>IF(ISBLANK(Data!AF1520), 0, _xlfn.NUMBERVALUE(SUBSTITUTE(Data!AF1520, ".", ",")))</f>
        <v>403.07</v>
      </c>
      <c r="AG1520" t="str">
        <f>IF(ISBLANK(Data!AG1520), "", Data!AG1520)</f>
        <v>EUR</v>
      </c>
      <c r="AH1520" s="6">
        <f>IF(ISBLANK(Data!AH1520), 0, _xlfn.NUMBERVALUE(SUBSTITUTE(Data!AH1520, ".", ",")))</f>
        <v>402.94</v>
      </c>
      <c r="AI1520" s="7">
        <f>IF(ISBLANK(Data!AI1520), "", _xlfn.NUMBERVALUE(SUBSTITUTE(Data!AI1520, ".", ",")))</f>
        <v>12000</v>
      </c>
      <c r="AJ1520" s="7">
        <f>IF(ISBLANK(Data!AJ1520), "", _xlfn.NUMBERVALUE(SUBSTITUTE(Data!AJ1520, ".", ",")))</f>
        <v>12000</v>
      </c>
      <c r="AK1520" s="7" t="str">
        <f>IF(ISBLANK(Data!AK1520), "", _xlfn.NUMBERVALUE(SUBSTITUTE(Data!AK1520, ".", ",")))</f>
        <v/>
      </c>
      <c r="AL1520">
        <f>IF(ISBLANK(Data!AL1520), "", Data!AL1520)</f>
        <v>0</v>
      </c>
      <c r="AM1520" s="15">
        <f>Table2[[#This Row],[DATE_IN]]-Table2[[#This Row],[DATE_OUT]]</f>
        <v>7</v>
      </c>
      <c r="AN1520" s="7" t="str">
        <f>IF(MID(RIGHT(Table2[[#This Row],[ADDR3]],3),1,1)=",",RIGHT(Table2[[#This Row],[ADDR3]],2),"")</f>
        <v/>
      </c>
      <c r="AO1520" s="7" t="str">
        <f>MID(Table2[[#This Row],[RES]],11,2)</f>
        <v>DE</v>
      </c>
      <c r="AP1520" s="7">
        <f>_xlfn.XLOOKUP(AG1520,Table3[CURRENCY],Table3[CONVERSION RATE],0)*Table2[[#This Row],[ORIGINAL PRICE]]</f>
        <v>4823.1918000000005</v>
      </c>
      <c r="AQ1520" s="7">
        <f>_xlfn.XLOOKUP(AG1520,Table3[CURRENCY],Table3[CONVERSION RATE],0)*Table2[[#This Row],[ORIGINAL PREPAYMENT]]</f>
        <v>4824.7479000000003</v>
      </c>
      <c r="AR1520" s="7"/>
      <c r="AS1520" s="15"/>
    </row>
    <row r="1521" spans="1:45" x14ac:dyDescent="0.25">
      <c r="A1521" t="str">
        <f>IF(ISBLANK(Data!A1521), "", Data!A1521)</f>
        <v>B</v>
      </c>
      <c r="B1521" s="2" cm="1">
        <f t="array" ref="B1521">IF(ISBLANK(Data!B1521), "", DATE(2000 + RIGHT(Data!B1521, 2), _xlfn.SWITCH(MID(Data!B1521, 3, 3), "JAN", 1, "FEB", 2, "MAR", 3, "APR", 4, "MAY", 5, "JUN", 6, "JUL", 7, "AUG", 8, "SEP", 9, "OCT", 10, "NOV", 11, "DEC", 12), LEFT(Data!B1521, 2)))</f>
        <v>45423</v>
      </c>
      <c r="C1521" t="str">
        <f>IF(ISBLANK(Data!C1521), "", Data!C1521)</f>
        <v>0214-4087-ES-1</v>
      </c>
      <c r="D1521" t="str">
        <f>IF(ISBLANK(Data!D1521), "", Data!D1521)</f>
        <v/>
      </c>
      <c r="E1521" t="str">
        <f>IF(ISBLANK(Data!E1521), "", Data!E1521)</f>
        <v>TOS</v>
      </c>
      <c r="F1521" s="2" cm="1">
        <f t="array" ref="F1521">IF(ISBLANK(Data!F1521), "", DATE(2000 + RIGHT(Data!F1521, 2), _xlfn.SWITCH(MID(Data!F1521, 3, 3), "JAN", 1, "FEB", 2, "MAR", 3, "APR", 4, "MAY", 5, "JUN", 6, "JUL", 7, "AUG", 8, "SEP", 9, "OCT", 10, "NOV", 11, "DEC", 12), LEFT(Data!F1521, 2)))</f>
        <v>45652</v>
      </c>
      <c r="G1521" t="str">
        <f>IF(ISBLANK(Data!G1521), "", Data!G1521)</f>
        <v>THU</v>
      </c>
      <c r="H1521" t="str">
        <f>IF(ISBLANK(Data!H1521), "", Data!H1521)</f>
        <v>IB961</v>
      </c>
      <c r="I1521" t="str">
        <f>IF(ISBLANK(Data!I1521), "", Data!I1521)</f>
        <v>G</v>
      </c>
      <c r="J1521" t="str">
        <f>IF(ISBLANK(Data!J1521), "", Data!J1521)</f>
        <v>TOS</v>
      </c>
      <c r="K1521" s="2" cm="1">
        <f t="array" ref="K1521">IF(ISBLANK(Data!K1521), "", DATE(2000 + RIGHT(Data!K1521, 2), _xlfn.SWITCH(MID(Data!K1521, 3, 3), "JAN", 1, "FEB", 2, "MAR", 3, "APR", 4, "MAY", 5, "JUN", 6, "JUL", 7, "AUG", 8, "SEP", 9, "OCT", 10, "NOV", 11, "DEC", 12), LEFT(Data!K1521, 2)))</f>
        <v>45659</v>
      </c>
      <c r="L1521" t="str">
        <f>IF(ISBLANK(Data!L1521), "", Data!L1521)</f>
        <v>THU</v>
      </c>
      <c r="M1521" t="str">
        <f>IF(ISBLANK(Data!M1521), "", Data!M1521)</f>
        <v>SANZ PRAT,VICTORINO,SR</v>
      </c>
      <c r="N1521" t="str">
        <f>IF(ISBLANK(Data!N1521), "", Data!N1521)</f>
        <v>MO</v>
      </c>
      <c r="O1521" s="2" t="str" cm="1">
        <f t="array" ref="O1521">IF(ISBLANK(Data!O1521), "", DATE(2000 + RIGHT(Data!O1521, 2), _xlfn.SWITCH(MID(Data!O1521, 3, 3), "JAN", 1, "FEB", 2, "MAR", 3, "APR", 4, "MAY", 5, "JUN", 6, "JUL", 7, "AUG", 8, "SEP", 9, "OCT", 10, "NOV", 11, "DEC", 12), LEFT(Data!O1521, 2)))</f>
        <v/>
      </c>
      <c r="P1521" t="str">
        <f>IF(ISBLANK(Data!P1521), "", Data!P1521)</f>
        <v>1XX1</v>
      </c>
      <c r="Q1521" t="str">
        <f>IF(ISBLANK(Data!Q1521), "", Data!Q1521)</f>
        <v/>
      </c>
      <c r="R1521" t="str">
        <f>IF(ISBLANK(Data!R1521), "", Data!R1521)</f>
        <v>CM535120XXXXXX6058</v>
      </c>
      <c r="S1521" t="str">
        <f>IF(ISBLANK(Data!S1521), "", Data!S1521)</f>
        <v>CV</v>
      </c>
      <c r="T1521" s="1" t="str">
        <f>IF(ISBLANK(Data!T1521),"",(Data!T1521))</f>
        <v>04/27</v>
      </c>
      <c r="U1521" t="str">
        <f>IF(ISBLANK(Data!U1521), "", Data!U1521)</f>
        <v/>
      </c>
      <c r="V1521" t="str">
        <f>IF(ISBLANK(Data!V1521), "", Data!V1521)</f>
        <v>PASEO VIRGEN DEL PUERTO 31, 7B</v>
      </c>
      <c r="W1521" t="str">
        <f>IF(ISBLANK(Data!W1521), "", Data!W1521)</f>
        <v/>
      </c>
      <c r="X1521" t="str">
        <f>IF(ISBLANK(Data!X1521), "", Data!X1521)</f>
        <v>28005,MADRID               ,ES</v>
      </c>
      <c r="Y1521" t="str">
        <f>IF(ISBLANK(Data!Y1521), "", Data!Y1521)</f>
        <v/>
      </c>
      <c r="Z1521" t="str">
        <f>IF(ISBLANK(Data!Z1521), "", Data!Z1521)</f>
        <v>T/0036842D/0023844E</v>
      </c>
      <c r="AA1521" t="str">
        <f>IF(ISBLANK(Data!AA1521), "", Data!AA1521)</f>
        <v>+34-650141429</v>
      </c>
      <c r="AB1521" t="str">
        <f>IF(ISBLANK(Data!AB1521), "", Data!AB1521)</f>
        <v>/RSN/</v>
      </c>
      <c r="AC1521" t="str">
        <f>IF(ISBLANK(Data!AC1521), "", Data!AC1521)</f>
        <v>L863700</v>
      </c>
      <c r="AD1521" t="str">
        <f>IF(ISBLANK(Data!AD1521), "", Data!AD1521)</f>
        <v/>
      </c>
      <c r="AE1521" t="str">
        <f>IF(ISBLANK(Data!AE1521), "", Data!AE1521)</f>
        <v/>
      </c>
      <c r="AF1521" s="7">
        <f>IF(ISBLANK(Data!AF1521), 0, _xlfn.NUMBERVALUE(SUBSTITUTE(Data!AF1521, ".", ",")))</f>
        <v>0</v>
      </c>
      <c r="AG1521" t="str">
        <f>IF(ISBLANK(Data!AG1521), "", Data!AG1521)</f>
        <v>EUR</v>
      </c>
      <c r="AH1521" s="6">
        <f>IF(ISBLANK(Data!AH1521), 0, _xlfn.NUMBERVALUE(SUBSTITUTE(Data!AH1521, ".", ",")))</f>
        <v>474.38</v>
      </c>
      <c r="AI1521" s="7">
        <f>IF(ISBLANK(Data!AI1521), "", _xlfn.NUMBERVALUE(SUBSTITUTE(Data!AI1521, ".", ",")))</f>
        <v>12000</v>
      </c>
      <c r="AJ1521" s="7">
        <f>IF(ISBLANK(Data!AJ1521), "", _xlfn.NUMBERVALUE(SUBSTITUTE(Data!AJ1521, ".", ",")))</f>
        <v>12000</v>
      </c>
      <c r="AK1521" s="7" t="str">
        <f>IF(ISBLANK(Data!AK1521), "", _xlfn.NUMBERVALUE(SUBSTITUTE(Data!AK1521, ".", ",")))</f>
        <v/>
      </c>
      <c r="AL1521">
        <f>IF(ISBLANK(Data!AL1521), "", Data!AL1521)</f>
        <v>0</v>
      </c>
      <c r="AM1521" s="15">
        <f>Table2[[#This Row],[DATE_IN]]-Table2[[#This Row],[DATE_OUT]]</f>
        <v>7</v>
      </c>
      <c r="AN1521" s="7" t="str">
        <f>IF(MID(RIGHT(Table2[[#This Row],[ADDR3]],3),1,1)=",",RIGHT(Table2[[#This Row],[ADDR3]],2),"")</f>
        <v>ES</v>
      </c>
      <c r="AO1521" s="7" t="str">
        <f>MID(Table2[[#This Row],[RES]],11,2)</f>
        <v>ES</v>
      </c>
      <c r="AP1521" s="7">
        <f>_xlfn.XLOOKUP(AG1521,Table3[CURRENCY],Table3[CONVERSION RATE],0)*Table2[[#This Row],[ORIGINAL PRICE]]</f>
        <v>5678.3285999999998</v>
      </c>
      <c r="AQ1521" s="7">
        <f>_xlfn.XLOOKUP(AG1521,Table3[CURRENCY],Table3[CONVERSION RATE],0)*Table2[[#This Row],[ORIGINAL PREPAYMENT]]</f>
        <v>0</v>
      </c>
      <c r="AR1521" s="7"/>
      <c r="AS1521" s="15"/>
    </row>
    <row r="1522" spans="1:45" x14ac:dyDescent="0.25">
      <c r="A1522" t="str">
        <f>IF(ISBLANK(Data!A1522), "", Data!A1522)</f>
        <v>B</v>
      </c>
      <c r="B1522" s="2" cm="1">
        <f t="array" ref="B1522">IF(ISBLANK(Data!B1522), "", DATE(2000 + RIGHT(Data!B1522, 2), _xlfn.SWITCH(MID(Data!B1522, 3, 3), "JAN", 1, "FEB", 2, "MAR", 3, "APR", 4, "MAY", 5, "JUN", 6, "JUL", 7, "AUG", 8, "SEP", 9, "OCT", 10, "NOV", 11, "DEC", 12), LEFT(Data!B1522, 2)))</f>
        <v>45320</v>
      </c>
      <c r="C1522" t="str">
        <f>IF(ISBLANK(Data!C1522), "", Data!C1522)</f>
        <v>4586-9756-DE-2</v>
      </c>
      <c r="D1522" t="str">
        <f>IF(ISBLANK(Data!D1522), "", Data!D1522)</f>
        <v>QF810V</v>
      </c>
      <c r="E1522" t="str">
        <f>IF(ISBLANK(Data!E1522), "", Data!E1522)</f>
        <v>TOS</v>
      </c>
      <c r="F1522" s="2" cm="1">
        <f t="array" ref="F1522">IF(ISBLANK(Data!F1522), "", DATE(2000 + RIGHT(Data!F1522, 2), _xlfn.SWITCH(MID(Data!F1522, 3, 3), "JAN", 1, "FEB", 2, "MAR", 3, "APR", 4, "MAY", 5, "JUN", 6, "JUL", 7, "AUG", 8, "SEP", 9, "OCT", 10, "NOV", 11, "DEC", 12), LEFT(Data!F1522, 2)))</f>
        <v>45652</v>
      </c>
      <c r="G1522" t="str">
        <f>IF(ISBLANK(Data!G1522), "", Data!G1522)</f>
        <v>THU</v>
      </c>
      <c r="H1522" t="str">
        <f>IF(ISBLANK(Data!H1522), "", Data!H1522)</f>
        <v>EW8240</v>
      </c>
      <c r="I1522" t="str">
        <f>IF(ISBLANK(Data!I1522), "", Data!I1522)</f>
        <v>E</v>
      </c>
      <c r="J1522" t="str">
        <f>IF(ISBLANK(Data!J1522), "", Data!J1522)</f>
        <v>TOS</v>
      </c>
      <c r="K1522" s="2" cm="1">
        <f t="array" ref="K1522">IF(ISBLANK(Data!K1522), "", DATE(2000 + RIGHT(Data!K1522, 2), _xlfn.SWITCH(MID(Data!K1522, 3, 3), "JAN", 1, "FEB", 2, "MAR", 3, "APR", 4, "MAY", 5, "JUN", 6, "JUL", 7, "AUG", 8, "SEP", 9, "OCT", 10, "NOV", 11, "DEC", 12), LEFT(Data!K1522, 2)))</f>
        <v>45662</v>
      </c>
      <c r="L1522" t="str">
        <f>IF(ISBLANK(Data!L1522), "", Data!L1522)</f>
        <v>SUN</v>
      </c>
      <c r="M1522" t="str">
        <f>IF(ISBLANK(Data!M1522), "", Data!M1522)</f>
        <v>GRAFUNDER,THOMAS</v>
      </c>
      <c r="N1522" t="str">
        <f>IF(ISBLANK(Data!N1522), "", Data!N1522)</f>
        <v>LI</v>
      </c>
      <c r="O1522" s="2" cm="1">
        <f t="array" ref="O1522">IF(ISBLANK(Data!O1522), "", DATE(2000 + RIGHT(Data!O1522, 2), _xlfn.SWITCH(MID(Data!O1522, 3, 3), "JAN", 1, "FEB", 2, "MAR", 3, "APR", 4, "MAY", 5, "JUN", 6, "JUL", 7, "AUG", 8, "SEP", 9, "OCT", 10, "NOV", 11, "DEC", 12), LEFT(Data!O1522, 2)))</f>
        <v>70860</v>
      </c>
      <c r="P1522" t="str">
        <f>IF(ISBLANK(Data!P1522), "", Data!P1522)</f>
        <v>1XX1</v>
      </c>
      <c r="Q1522" t="str">
        <f>IF(ISBLANK(Data!Q1522), "", Data!Q1522)</f>
        <v>623015290</v>
      </c>
      <c r="R1522" t="str">
        <f>IF(ISBLANK(Data!R1522), "", Data!R1522)</f>
        <v>BU868102220001TE62301529</v>
      </c>
      <c r="S1522" t="str">
        <f>IF(ISBLANK(Data!S1522), "", Data!S1522)</f>
        <v>CH</v>
      </c>
      <c r="T1522" s="1" t="str">
        <f>IF(ISBLANK(Data!T1522),"",(Data!T1522))</f>
        <v/>
      </c>
      <c r="U1522" t="str">
        <f>IF(ISBLANK(Data!U1522), "", Data!U1522)</f>
        <v/>
      </c>
      <c r="V1522" t="str">
        <f>IF(ISBLANK(Data!V1522), "", Data!V1522)</f>
        <v/>
      </c>
      <c r="W1522" t="str">
        <f>IF(ISBLANK(Data!W1522), "", Data!W1522)</f>
        <v/>
      </c>
      <c r="X1522" t="str">
        <f>IF(ISBLANK(Data!X1522), "", Data!X1522)</f>
        <v/>
      </c>
      <c r="Y1522" t="str">
        <f>IF(ISBLANK(Data!Y1522), "", Data!Y1522)</f>
        <v/>
      </c>
      <c r="Z1522" t="str">
        <f>IF(ISBLANK(Data!Z1522), "", Data!Z1522)</f>
        <v>T/0061003E/P/YS</v>
      </c>
      <c r="AA1522" t="str">
        <f>IF(ISBLANK(Data!AA1522), "", Data!AA1522)</f>
        <v>004982199949983</v>
      </c>
      <c r="AB1522" t="str">
        <f>IF(ISBLANK(Data!AB1522), "", Data!AB1522)</f>
        <v>ADR/</v>
      </c>
      <c r="AC1522" t="str">
        <f>IF(ISBLANK(Data!AC1522), "", Data!AC1522)</f>
        <v>L184400</v>
      </c>
      <c r="AD1522" t="str">
        <f>IF(ISBLANK(Data!AD1522), "", Data!AD1522)</f>
        <v/>
      </c>
      <c r="AE1522" t="str">
        <f>IF(ISBLANK(Data!AE1522), "", Data!AE1522)</f>
        <v/>
      </c>
      <c r="AF1522" s="7">
        <f>IF(ISBLANK(Data!AF1522), 0, _xlfn.NUMBERVALUE(SUBSTITUTE(Data!AF1522, ".", ",")))</f>
        <v>739.39</v>
      </c>
      <c r="AG1522" t="str">
        <f>IF(ISBLANK(Data!AG1522), "", Data!AG1522)</f>
        <v>EUR</v>
      </c>
      <c r="AH1522" s="6">
        <f>IF(ISBLANK(Data!AH1522), 0, _xlfn.NUMBERVALUE(SUBSTITUTE(Data!AH1522, ".", ",")))</f>
        <v>768.53</v>
      </c>
      <c r="AI1522" s="7">
        <f>IF(ISBLANK(Data!AI1522), "", _xlfn.NUMBERVALUE(SUBSTITUTE(Data!AI1522, ".", ",")))</f>
        <v>12000</v>
      </c>
      <c r="AJ1522" s="7">
        <f>IF(ISBLANK(Data!AJ1522), "", _xlfn.NUMBERVALUE(SUBSTITUTE(Data!AJ1522, ".", ",")))</f>
        <v>12000</v>
      </c>
      <c r="AK1522" s="7" t="str">
        <f>IF(ISBLANK(Data!AK1522), "", _xlfn.NUMBERVALUE(SUBSTITUTE(Data!AK1522, ".", ",")))</f>
        <v/>
      </c>
      <c r="AL1522">
        <f>IF(ISBLANK(Data!AL1522), "", Data!AL1522)</f>
        <v>0</v>
      </c>
      <c r="AM1522" s="15">
        <f>Table2[[#This Row],[DATE_IN]]-Table2[[#This Row],[DATE_OUT]]</f>
        <v>10</v>
      </c>
      <c r="AN1522" s="7" t="str">
        <f>IF(MID(RIGHT(Table2[[#This Row],[ADDR3]],3),1,1)=",",RIGHT(Table2[[#This Row],[ADDR3]],2),"")</f>
        <v/>
      </c>
      <c r="AO1522" s="7" t="str">
        <f>MID(Table2[[#This Row],[RES]],11,2)</f>
        <v>DE</v>
      </c>
      <c r="AP1522" s="7">
        <f>_xlfn.XLOOKUP(AG1522,Table3[CURRENCY],Table3[CONVERSION RATE],0)*Table2[[#This Row],[ORIGINAL PRICE]]</f>
        <v>9199.3040999999994</v>
      </c>
      <c r="AQ1522" s="7">
        <f>_xlfn.XLOOKUP(AG1522,Table3[CURRENCY],Table3[CONVERSION RATE],0)*Table2[[#This Row],[ORIGINAL PREPAYMENT]]</f>
        <v>8850.4983000000011</v>
      </c>
      <c r="AR1522" s="7"/>
      <c r="AS1522" s="15"/>
    </row>
    <row r="1523" spans="1:45" x14ac:dyDescent="0.25">
      <c r="A1523" t="str">
        <f>IF(ISBLANK(Data!A1523), "", Data!A1523)</f>
        <v>B</v>
      </c>
      <c r="B1523" s="2" cm="1">
        <f t="array" ref="B1523">IF(ISBLANK(Data!B1523), "", DATE(2000 + RIGHT(Data!B1523, 2), _xlfn.SWITCH(MID(Data!B1523, 3, 3), "JAN", 1, "FEB", 2, "MAR", 3, "APR", 4, "MAY", 5, "JUN", 6, "JUL", 7, "AUG", 8, "SEP", 9, "OCT", 10, "NOV", 11, "DEC", 12), LEFT(Data!B1523, 2)))</f>
        <v>45330</v>
      </c>
      <c r="C1523" t="str">
        <f>IF(ISBLANK(Data!C1523), "", Data!C1523)</f>
        <v>4648-1898-DE-1</v>
      </c>
      <c r="D1523" t="str">
        <f>IF(ISBLANK(Data!D1523), "", Data!D1523)</f>
        <v>QF810V</v>
      </c>
      <c r="E1523" t="str">
        <f>IF(ISBLANK(Data!E1523), "", Data!E1523)</f>
        <v>TOS</v>
      </c>
      <c r="F1523" s="2" cm="1">
        <f t="array" ref="F1523">IF(ISBLANK(Data!F1523), "", DATE(2000 + RIGHT(Data!F1523, 2), _xlfn.SWITCH(MID(Data!F1523, 3, 3), "JAN", 1, "FEB", 2, "MAR", 3, "APR", 4, "MAY", 5, "JUN", 6, "JUL", 7, "AUG", 8, "SEP", 9, "OCT", 10, "NOV", 11, "DEC", 12), LEFT(Data!F1523, 2)))</f>
        <v>45652</v>
      </c>
      <c r="G1523" t="str">
        <f>IF(ISBLANK(Data!G1523), "", Data!G1523)</f>
        <v>THU</v>
      </c>
      <c r="H1523" t="str">
        <f>IF(ISBLANK(Data!H1523), "", Data!H1523)</f>
        <v>SK4452</v>
      </c>
      <c r="I1523" t="str">
        <f>IF(ISBLANK(Data!I1523), "", Data!I1523)</f>
        <v>E</v>
      </c>
      <c r="J1523" t="str">
        <f>IF(ISBLANK(Data!J1523), "", Data!J1523)</f>
        <v>TOS</v>
      </c>
      <c r="K1523" s="2" cm="1">
        <f t="array" ref="K1523">IF(ISBLANK(Data!K1523), "", DATE(2000 + RIGHT(Data!K1523, 2), _xlfn.SWITCH(MID(Data!K1523, 3, 3), "JAN", 1, "FEB", 2, "MAR", 3, "APR", 4, "MAY", 5, "JUN", 6, "JUL", 7, "AUG", 8, "SEP", 9, "OCT", 10, "NOV", 11, "DEC", 12), LEFT(Data!K1523, 2)))</f>
        <v>45661</v>
      </c>
      <c r="L1523" t="str">
        <f>IF(ISBLANK(Data!L1523), "", Data!L1523)</f>
        <v>SAT</v>
      </c>
      <c r="M1523" t="str">
        <f>IF(ISBLANK(Data!M1523), "", Data!M1523)</f>
        <v>KRAHN,HENRI</v>
      </c>
      <c r="N1523" t="str">
        <f>IF(ISBLANK(Data!N1523), "", Data!N1523)</f>
        <v>LI</v>
      </c>
      <c r="O1523" s="2" cm="1">
        <f t="array" ref="O1523">IF(ISBLANK(Data!O1523), "", DATE(2000 + RIGHT(Data!O1523, 2), _xlfn.SWITCH(MID(Data!O1523, 3, 3), "JAN", 1, "FEB", 2, "MAR", 3, "APR", 4, "MAY", 5, "JUN", 6, "JUL", 7, "AUG", 8, "SEP", 9, "OCT", 10, "NOV", 11, "DEC", 12), LEFT(Data!O1523, 2)))</f>
        <v>70860</v>
      </c>
      <c r="P1523" t="str">
        <f>IF(ISBLANK(Data!P1523), "", Data!P1523)</f>
        <v>1XX1</v>
      </c>
      <c r="Q1523" t="str">
        <f>IF(ISBLANK(Data!Q1523), "", Data!Q1523)</f>
        <v>766930672</v>
      </c>
      <c r="R1523" t="str">
        <f>IF(ISBLANK(Data!R1523), "", Data!R1523)</f>
        <v>BU868102220001TE76693067</v>
      </c>
      <c r="S1523" t="str">
        <f>IF(ISBLANK(Data!S1523), "", Data!S1523)</f>
        <v>CH</v>
      </c>
      <c r="T1523" s="1" t="str">
        <f>IF(ISBLANK(Data!T1523),"",(Data!T1523))</f>
        <v/>
      </c>
      <c r="U1523" t="str">
        <f>IF(ISBLANK(Data!U1523), "", Data!U1523)</f>
        <v/>
      </c>
      <c r="V1523" t="str">
        <f>IF(ISBLANK(Data!V1523), "", Data!V1523)</f>
        <v/>
      </c>
      <c r="W1523" t="str">
        <f>IF(ISBLANK(Data!W1523), "", Data!W1523)</f>
        <v/>
      </c>
      <c r="X1523" t="str">
        <f>IF(ISBLANK(Data!X1523), "", Data!X1523)</f>
        <v/>
      </c>
      <c r="Y1523" t="str">
        <f>IF(ISBLANK(Data!Y1523), "", Data!Y1523)</f>
        <v/>
      </c>
      <c r="Z1523" t="str">
        <f>IF(ISBLANK(Data!Z1523), "", Data!Z1523)</f>
        <v>T/0061003E/P/YS</v>
      </c>
      <c r="AA1523" t="str">
        <f>IF(ISBLANK(Data!AA1523), "", Data!AA1523)</f>
        <v>+491723444194</v>
      </c>
      <c r="AB1523" t="str">
        <f>IF(ISBLANK(Data!AB1523), "", Data!AB1523)</f>
        <v/>
      </c>
      <c r="AC1523" t="str">
        <f>IF(ISBLANK(Data!AC1523), "", Data!AC1523)</f>
        <v>L184400</v>
      </c>
      <c r="AD1523" t="str">
        <f>IF(ISBLANK(Data!AD1523), "", Data!AD1523)</f>
        <v/>
      </c>
      <c r="AE1523" t="str">
        <f>IF(ISBLANK(Data!AE1523), "", Data!AE1523)</f>
        <v/>
      </c>
      <c r="AF1523" s="7">
        <f>IF(ISBLANK(Data!AF1523), 0, _xlfn.NUMBERVALUE(SUBSTITUTE(Data!AF1523, ".", ",")))</f>
        <v>605</v>
      </c>
      <c r="AG1523" t="str">
        <f>IF(ISBLANK(Data!AG1523), "", Data!AG1523)</f>
        <v>EUR</v>
      </c>
      <c r="AH1523" s="6">
        <f>IF(ISBLANK(Data!AH1523), 0, _xlfn.NUMBERVALUE(SUBSTITUTE(Data!AH1523, ".", ",")))</f>
        <v>634.01</v>
      </c>
      <c r="AI1523" s="7">
        <f>IF(ISBLANK(Data!AI1523), "", _xlfn.NUMBERVALUE(SUBSTITUTE(Data!AI1523, ".", ",")))</f>
        <v>12000</v>
      </c>
      <c r="AJ1523" s="7">
        <f>IF(ISBLANK(Data!AJ1523), "", _xlfn.NUMBERVALUE(SUBSTITUTE(Data!AJ1523, ".", ",")))</f>
        <v>12000</v>
      </c>
      <c r="AK1523" s="7" t="str">
        <f>IF(ISBLANK(Data!AK1523), "", _xlfn.NUMBERVALUE(SUBSTITUTE(Data!AK1523, ".", ",")))</f>
        <v/>
      </c>
      <c r="AL1523">
        <f>IF(ISBLANK(Data!AL1523), "", Data!AL1523)</f>
        <v>0</v>
      </c>
      <c r="AM1523" s="15">
        <f>Table2[[#This Row],[DATE_IN]]-Table2[[#This Row],[DATE_OUT]]</f>
        <v>9</v>
      </c>
      <c r="AN1523" s="7" t="str">
        <f>IF(MID(RIGHT(Table2[[#This Row],[ADDR3]],3),1,1)=",",RIGHT(Table2[[#This Row],[ADDR3]],2),"")</f>
        <v/>
      </c>
      <c r="AO1523" s="7" t="str">
        <f>MID(Table2[[#This Row],[RES]],11,2)</f>
        <v>DE</v>
      </c>
      <c r="AP1523" s="7">
        <f>_xlfn.XLOOKUP(AG1523,Table3[CURRENCY],Table3[CONVERSION RATE],0)*Table2[[#This Row],[ORIGINAL PRICE]]</f>
        <v>7589.0997000000007</v>
      </c>
      <c r="AQ1523" s="7">
        <f>_xlfn.XLOOKUP(AG1523,Table3[CURRENCY],Table3[CONVERSION RATE],0)*Table2[[#This Row],[ORIGINAL PREPAYMENT]]</f>
        <v>7241.85</v>
      </c>
      <c r="AR1523" s="7"/>
      <c r="AS1523" s="15"/>
    </row>
    <row r="1524" spans="1:45" x14ac:dyDescent="0.25">
      <c r="A1524" t="str">
        <f>IF(ISBLANK(Data!A1524), "", Data!A1524)</f>
        <v>B</v>
      </c>
      <c r="B1524" s="2" cm="1">
        <f t="array" ref="B1524">IF(ISBLANK(Data!B1524), "", DATE(2000 + RIGHT(Data!B1524, 2), _xlfn.SWITCH(MID(Data!B1524, 3, 3), "JAN", 1, "FEB", 2, "MAR", 3, "APR", 4, "MAY", 5, "JUN", 6, "JUL", 7, "AUG", 8, "SEP", 9, "OCT", 10, "NOV", 11, "DEC", 12), LEFT(Data!B1524, 2)))</f>
        <v>45330</v>
      </c>
      <c r="C1524" t="str">
        <f>IF(ISBLANK(Data!C1524), "", Data!C1524)</f>
        <v>4648-3194-DE-2</v>
      </c>
      <c r="D1524" t="str">
        <f>IF(ISBLANK(Data!D1524), "", Data!D1524)</f>
        <v>QE492W</v>
      </c>
      <c r="E1524" t="str">
        <f>IF(ISBLANK(Data!E1524), "", Data!E1524)</f>
        <v>TOS</v>
      </c>
      <c r="F1524" s="2" cm="1">
        <f t="array" ref="F1524">IF(ISBLANK(Data!F1524), "", DATE(2000 + RIGHT(Data!F1524, 2), _xlfn.SWITCH(MID(Data!F1524, 3, 3), "JAN", 1, "FEB", 2, "MAR", 3, "APR", 4, "MAY", 5, "JUN", 6, "JUL", 7, "AUG", 8, "SEP", 9, "OCT", 10, "NOV", 11, "DEC", 12), LEFT(Data!F1524, 2)))</f>
        <v>45652</v>
      </c>
      <c r="G1524" t="str">
        <f>IF(ISBLANK(Data!G1524), "", Data!G1524)</f>
        <v>THU</v>
      </c>
      <c r="H1524" t="str">
        <f>IF(ISBLANK(Data!H1524), "", Data!H1524)</f>
        <v>WI</v>
      </c>
      <c r="I1524" t="str">
        <f>IF(ISBLANK(Data!I1524), "", Data!I1524)</f>
        <v>H</v>
      </c>
      <c r="J1524" t="str">
        <f>IF(ISBLANK(Data!J1524), "", Data!J1524)</f>
        <v>TOS</v>
      </c>
      <c r="K1524" s="2" cm="1">
        <f t="array" ref="K1524">IF(ISBLANK(Data!K1524), "", DATE(2000 + RIGHT(Data!K1524, 2), _xlfn.SWITCH(MID(Data!K1524, 3, 3), "JAN", 1, "FEB", 2, "MAR", 3, "APR", 4, "MAY", 5, "JUN", 6, "JUL", 7, "AUG", 8, "SEP", 9, "OCT", 10, "NOV", 11, "DEC", 12), LEFT(Data!K1524, 2)))</f>
        <v>45656</v>
      </c>
      <c r="L1524" t="str">
        <f>IF(ISBLANK(Data!L1524), "", Data!L1524)</f>
        <v>MON</v>
      </c>
      <c r="M1524" t="str">
        <f>IF(ISBLANK(Data!M1524), "", Data!M1524)</f>
        <v>ORTH,LUCAS</v>
      </c>
      <c r="N1524" t="str">
        <f>IF(ISBLANK(Data!N1524), "", Data!N1524)</f>
        <v>OH</v>
      </c>
      <c r="O1524" s="2" t="str" cm="1">
        <f t="array" ref="O1524">IF(ISBLANK(Data!O1524), "", DATE(2000 + RIGHT(Data!O1524, 2), _xlfn.SWITCH(MID(Data!O1524, 3, 3), "JAN", 1, "FEB", 2, "MAR", 3, "APR", 4, "MAY", 5, "JUN", 6, "JUL", 7, "AUG", 8, "SEP", 9, "OCT", 10, "NOV", 11, "DEC", 12), LEFT(Data!O1524, 2)))</f>
        <v/>
      </c>
      <c r="P1524" t="str">
        <f>IF(ISBLANK(Data!P1524), "", Data!P1524)</f>
        <v>1XX1</v>
      </c>
      <c r="Q1524" t="str">
        <f>IF(ISBLANK(Data!Q1524), "", Data!Q1524)</f>
        <v>NO314912960</v>
      </c>
      <c r="R1524" t="str">
        <f>IF(ISBLANK(Data!R1524), "", Data!R1524)</f>
        <v>BU873140020009TE31491296</v>
      </c>
      <c r="S1524" t="str">
        <f>IF(ISBLANK(Data!S1524), "", Data!S1524)</f>
        <v>CH</v>
      </c>
      <c r="T1524" s="1" t="str">
        <f>IF(ISBLANK(Data!T1524),"",(Data!T1524))</f>
        <v/>
      </c>
      <c r="U1524" t="str">
        <f>IF(ISBLANK(Data!U1524), "", Data!U1524)</f>
        <v/>
      </c>
      <c r="V1524" t="str">
        <f>IF(ISBLANK(Data!V1524), "", Data!V1524)</f>
        <v/>
      </c>
      <c r="W1524" t="str">
        <f>IF(ISBLANK(Data!W1524), "", Data!W1524)</f>
        <v/>
      </c>
      <c r="X1524" t="str">
        <f>IF(ISBLANK(Data!X1524), "", Data!X1524)</f>
        <v/>
      </c>
      <c r="Y1524" t="str">
        <f>IF(ISBLANK(Data!Y1524), "", Data!Y1524)</f>
        <v/>
      </c>
      <c r="Z1524" t="str">
        <f>IF(ISBLANK(Data!Z1524), "", Data!Z1524)</f>
        <v>T/0017146D/P/KU</v>
      </c>
      <c r="AA1524" t="str">
        <f>IF(ISBLANK(Data!AA1524), "", Data!AA1524)</f>
        <v>004982199949983</v>
      </c>
      <c r="AB1524" t="str">
        <f>IF(ISBLANK(Data!AB1524), "", Data!AB1524)</f>
        <v/>
      </c>
      <c r="AC1524" t="str">
        <f>IF(ISBLANK(Data!AC1524), "", Data!AC1524)</f>
        <v>L180700</v>
      </c>
      <c r="AD1524" t="str">
        <f>IF(ISBLANK(Data!AD1524), "", Data!AD1524)</f>
        <v/>
      </c>
      <c r="AE1524" t="str">
        <f>IF(ISBLANK(Data!AE1524), "", Data!AE1524)</f>
        <v/>
      </c>
      <c r="AF1524" s="7">
        <f>IF(ISBLANK(Data!AF1524), 0, _xlfn.NUMBERVALUE(SUBSTITUTE(Data!AF1524, ".", ",")))</f>
        <v>311.39999999999998</v>
      </c>
      <c r="AG1524" t="str">
        <f>IF(ISBLANK(Data!AG1524), "", Data!AG1524)</f>
        <v>EUR</v>
      </c>
      <c r="AH1524" s="6">
        <f>IF(ISBLANK(Data!AH1524), 0, _xlfn.NUMBERVALUE(SUBSTITUTE(Data!AH1524, ".", ",")))</f>
        <v>334.6</v>
      </c>
      <c r="AI1524" s="7">
        <f>IF(ISBLANK(Data!AI1524), "", _xlfn.NUMBERVALUE(SUBSTITUTE(Data!AI1524, ".", ",")))</f>
        <v>12000</v>
      </c>
      <c r="AJ1524" s="7">
        <f>IF(ISBLANK(Data!AJ1524), "", _xlfn.NUMBERVALUE(SUBSTITUTE(Data!AJ1524, ".", ",")))</f>
        <v>12000</v>
      </c>
      <c r="AK1524" s="7" t="str">
        <f>IF(ISBLANK(Data!AK1524), "", _xlfn.NUMBERVALUE(SUBSTITUTE(Data!AK1524, ".", ",")))</f>
        <v/>
      </c>
      <c r="AL1524">
        <f>IF(ISBLANK(Data!AL1524), "", Data!AL1524)</f>
        <v>0</v>
      </c>
      <c r="AM1524" s="15">
        <f>Table2[[#This Row],[DATE_IN]]-Table2[[#This Row],[DATE_OUT]]</f>
        <v>4</v>
      </c>
      <c r="AN1524" s="7" t="str">
        <f>IF(MID(RIGHT(Table2[[#This Row],[ADDR3]],3),1,1)=",",RIGHT(Table2[[#This Row],[ADDR3]],2),"")</f>
        <v/>
      </c>
      <c r="AO1524" s="7" t="str">
        <f>MID(Table2[[#This Row],[RES]],11,2)</f>
        <v>DE</v>
      </c>
      <c r="AP1524" s="7">
        <f>_xlfn.XLOOKUP(AG1524,Table3[CURRENCY],Table3[CONVERSION RATE],0)*Table2[[#This Row],[ORIGINAL PRICE]]</f>
        <v>4005.1620000000003</v>
      </c>
      <c r="AQ1524" s="7">
        <f>_xlfn.XLOOKUP(AG1524,Table3[CURRENCY],Table3[CONVERSION RATE],0)*Table2[[#This Row],[ORIGINAL PREPAYMENT]]</f>
        <v>3727.4580000000001</v>
      </c>
      <c r="AR1524" s="7"/>
      <c r="AS1524" s="15"/>
    </row>
    <row r="1525" spans="1:45" x14ac:dyDescent="0.25">
      <c r="A1525" t="str">
        <f>IF(ISBLANK(Data!A1525), "", Data!A1525)</f>
        <v>B</v>
      </c>
      <c r="B1525" s="2" cm="1">
        <f t="array" ref="B1525">IF(ISBLANK(Data!B1525), "", DATE(2000 + RIGHT(Data!B1525, 2), _xlfn.SWITCH(MID(Data!B1525, 3, 3), "JAN", 1, "FEB", 2, "MAR", 3, "APR", 4, "MAY", 5, "JUN", 6, "JUL", 7, "AUG", 8, "SEP", 9, "OCT", 10, "NOV", 11, "DEC", 12), LEFT(Data!B1525, 2)))</f>
        <v>45346</v>
      </c>
      <c r="C1525" t="str">
        <f>IF(ISBLANK(Data!C1525), "", Data!C1525)</f>
        <v>4743-8781-IL-5</v>
      </c>
      <c r="D1525" t="str">
        <f>IF(ISBLANK(Data!D1525), "", Data!D1525)</f>
        <v/>
      </c>
      <c r="E1525" t="str">
        <f>IF(ISBLANK(Data!E1525), "", Data!E1525)</f>
        <v>TOS</v>
      </c>
      <c r="F1525" s="2" cm="1">
        <f t="array" ref="F1525">IF(ISBLANK(Data!F1525), "", DATE(2000 + RIGHT(Data!F1525, 2), _xlfn.SWITCH(MID(Data!F1525, 3, 3), "JAN", 1, "FEB", 2, "MAR", 3, "APR", 4, "MAY", 5, "JUN", 6, "JUL", 7, "AUG", 8, "SEP", 9, "OCT", 10, "NOV", 11, "DEC", 12), LEFT(Data!F1525, 2)))</f>
        <v>45652</v>
      </c>
      <c r="G1525" t="str">
        <f>IF(ISBLANK(Data!G1525), "", Data!G1525)</f>
        <v>THU</v>
      </c>
      <c r="H1525" t="str">
        <f>IF(ISBLANK(Data!H1525), "", Data!H1525)</f>
        <v>LH691</v>
      </c>
      <c r="I1525" t="str">
        <f>IF(ISBLANK(Data!I1525), "", Data!I1525)</f>
        <v>E</v>
      </c>
      <c r="J1525" t="str">
        <f>IF(ISBLANK(Data!J1525), "", Data!J1525)</f>
        <v>TOS</v>
      </c>
      <c r="K1525" s="2" cm="1">
        <f t="array" ref="K1525">IF(ISBLANK(Data!K1525), "", DATE(2000 + RIGHT(Data!K1525, 2), _xlfn.SWITCH(MID(Data!K1525, 3, 3), "JAN", 1, "FEB", 2, "MAR", 3, "APR", 4, "MAY", 5, "JUN", 6, "JUL", 7, "AUG", 8, "SEP", 9, "OCT", 10, "NOV", 11, "DEC", 12), LEFT(Data!K1525, 2)))</f>
        <v>45660</v>
      </c>
      <c r="L1525" t="str">
        <f>IF(ISBLANK(Data!L1525), "", Data!L1525)</f>
        <v>FRI</v>
      </c>
      <c r="M1525" t="str">
        <f>IF(ISBLANK(Data!M1525), "", Data!M1525)</f>
        <v>SHIR,ALEXEI</v>
      </c>
      <c r="N1525" t="str">
        <f>IF(ISBLANK(Data!N1525), "", Data!N1525)</f>
        <v>LI</v>
      </c>
      <c r="O1525" s="2" t="str" cm="1">
        <f t="array" ref="O1525">IF(ISBLANK(Data!O1525), "", DATE(2000 + RIGHT(Data!O1525, 2), _xlfn.SWITCH(MID(Data!O1525, 3, 3), "JAN", 1, "FEB", 2, "MAR", 3, "APR", 4, "MAY", 5, "JUN", 6, "JUL", 7, "AUG", 8, "SEP", 9, "OCT", 10, "NOV", 11, "DEC", 12), LEFT(Data!O1525, 2)))</f>
        <v/>
      </c>
      <c r="P1525" t="str">
        <f>IF(ISBLANK(Data!P1525), "", Data!P1525)</f>
        <v>1001</v>
      </c>
      <c r="Q1525" t="str">
        <f>IF(ISBLANK(Data!Q1525), "", Data!Q1525)</f>
        <v/>
      </c>
      <c r="R1525" t="str">
        <f>IF(ISBLANK(Data!R1525), "", Data!R1525)</f>
        <v>CM552183XXXXXX9227</v>
      </c>
      <c r="S1525" t="str">
        <f>IF(ISBLANK(Data!S1525), "", Data!S1525)</f>
        <v/>
      </c>
      <c r="T1525" s="1" t="str">
        <f>IF(ISBLANK(Data!T1525),"",(Data!T1525))</f>
        <v>05/24</v>
      </c>
      <c r="U1525" t="str">
        <f>IF(ISBLANK(Data!U1525), "", Data!U1525)</f>
        <v/>
      </c>
      <c r="V1525" t="str">
        <f>IF(ISBLANK(Data!V1525), "", Data!V1525)</f>
        <v>SHMUEL TAMIR 7/7</v>
      </c>
      <c r="W1525" t="str">
        <f>IF(ISBLANK(Data!W1525), "", Data!W1525)</f>
        <v>97812</v>
      </c>
      <c r="X1525" t="str">
        <f>IF(ISBLANK(Data!X1525), "", Data!X1525)</f>
        <v>JERUSALEM, ISRAEL          ,IL</v>
      </c>
      <c r="Y1525" t="str">
        <f>IF(ISBLANK(Data!Y1525), "", Data!Y1525)</f>
        <v/>
      </c>
      <c r="Z1525" t="str">
        <f>IF(ISBLANK(Data!Z1525), "", Data!Z1525)</f>
        <v>P/I1</v>
      </c>
      <c r="AA1525" t="str">
        <f>IF(ISBLANK(Data!AA1525), "", Data!AA1525)</f>
        <v>972534232641</v>
      </c>
      <c r="AB1525" t="str">
        <f>IF(ISBLANK(Data!AB1525), "", Data!AB1525)</f>
        <v/>
      </c>
      <c r="AC1525" t="str">
        <f>IF(ISBLANK(Data!AC1525), "", Data!AC1525)</f>
        <v/>
      </c>
      <c r="AD1525" t="str">
        <f>IF(ISBLANK(Data!AD1525), "", Data!AD1525)</f>
        <v/>
      </c>
      <c r="AE1525" t="str">
        <f>IF(ISBLANK(Data!AE1525), "", Data!AE1525)</f>
        <v/>
      </c>
      <c r="AF1525" s="7">
        <f>IF(ISBLANK(Data!AF1525), 0, _xlfn.NUMBERVALUE(SUBSTITUTE(Data!AF1525, ".", ",")))</f>
        <v>0</v>
      </c>
      <c r="AG1525" t="str">
        <f>IF(ISBLANK(Data!AG1525), "", Data!AG1525)</f>
        <v>EUR</v>
      </c>
      <c r="AH1525" s="6">
        <f>IF(ISBLANK(Data!AH1525), 0, _xlfn.NUMBERVALUE(SUBSTITUTE(Data!AH1525, ".", ",")))</f>
        <v>566.25</v>
      </c>
      <c r="AI1525" s="7">
        <f>IF(ISBLANK(Data!AI1525), "", _xlfn.NUMBERVALUE(SUBSTITUTE(Data!AI1525, ".", ",")))</f>
        <v>12000</v>
      </c>
      <c r="AJ1525" s="7">
        <f>IF(ISBLANK(Data!AJ1525), "", _xlfn.NUMBERVALUE(SUBSTITUTE(Data!AJ1525, ".", ",")))</f>
        <v>12000</v>
      </c>
      <c r="AK1525" s="7" t="str">
        <f>IF(ISBLANK(Data!AK1525), "", _xlfn.NUMBERVALUE(SUBSTITUTE(Data!AK1525, ".", ",")))</f>
        <v/>
      </c>
      <c r="AL1525">
        <f>IF(ISBLANK(Data!AL1525), "", Data!AL1525)</f>
        <v>0</v>
      </c>
      <c r="AM1525" s="15">
        <f>Table2[[#This Row],[DATE_IN]]-Table2[[#This Row],[DATE_OUT]]</f>
        <v>8</v>
      </c>
      <c r="AN1525" s="7" t="str">
        <f>IF(MID(RIGHT(Table2[[#This Row],[ADDR3]],3),1,1)=",",RIGHT(Table2[[#This Row],[ADDR3]],2),"")</f>
        <v>IL</v>
      </c>
      <c r="AO1525" s="7" t="str">
        <f>MID(Table2[[#This Row],[RES]],11,2)</f>
        <v>IL</v>
      </c>
      <c r="AP1525" s="7">
        <f>_xlfn.XLOOKUP(AG1525,Table3[CURRENCY],Table3[CONVERSION RATE],0)*Table2[[#This Row],[ORIGINAL PRICE]]</f>
        <v>6778.0125000000007</v>
      </c>
      <c r="AQ1525" s="7">
        <f>_xlfn.XLOOKUP(AG1525,Table3[CURRENCY],Table3[CONVERSION RATE],0)*Table2[[#This Row],[ORIGINAL PREPAYMENT]]</f>
        <v>0</v>
      </c>
      <c r="AR1525" s="7"/>
      <c r="AS1525" s="15"/>
    </row>
    <row r="1526" spans="1:45" x14ac:dyDescent="0.25">
      <c r="A1526" t="str">
        <f>IF(ISBLANK(Data!A1526), "", Data!A1526)</f>
        <v>B</v>
      </c>
      <c r="B1526" s="2" cm="1">
        <f t="array" ref="B1526">IF(ISBLANK(Data!B1526), "", DATE(2000 + RIGHT(Data!B1526, 2), _xlfn.SWITCH(MID(Data!B1526, 3, 3), "JAN", 1, "FEB", 2, "MAR", 3, "APR", 4, "MAY", 5, "JUN", 6, "JUL", 7, "AUG", 8, "SEP", 9, "OCT", 10, "NOV", 11, "DEC", 12), LEFT(Data!B1526, 2)))</f>
        <v>45347</v>
      </c>
      <c r="C1526" t="str">
        <f>IF(ISBLANK(Data!C1526), "", Data!C1526)</f>
        <v>4748-3829-DE-1</v>
      </c>
      <c r="D1526" t="str">
        <f>IF(ISBLANK(Data!D1526), "", Data!D1526)</f>
        <v>QF810V</v>
      </c>
      <c r="E1526" t="str">
        <f>IF(ISBLANK(Data!E1526), "", Data!E1526)</f>
        <v>TOS</v>
      </c>
      <c r="F1526" s="2" cm="1">
        <f t="array" ref="F1526">IF(ISBLANK(Data!F1526), "", DATE(2000 + RIGHT(Data!F1526, 2), _xlfn.SWITCH(MID(Data!F1526, 3, 3), "JAN", 1, "FEB", 2, "MAR", 3, "APR", 4, "MAY", 5, "JUN", 6, "JUL", 7, "AUG", 8, "SEP", 9, "OCT", 10, "NOV", 11, "DEC", 12), LEFT(Data!F1526, 2)))</f>
        <v>45652</v>
      </c>
      <c r="G1526" t="str">
        <f>IF(ISBLANK(Data!G1526), "", Data!G1526)</f>
        <v>THU</v>
      </c>
      <c r="H1526" t="str">
        <f>IF(ISBLANK(Data!H1526), "", Data!H1526)</f>
        <v>SK4452</v>
      </c>
      <c r="I1526" t="str">
        <f>IF(ISBLANK(Data!I1526), "", Data!I1526)</f>
        <v>E</v>
      </c>
      <c r="J1526" t="str">
        <f>IF(ISBLANK(Data!J1526), "", Data!J1526)</f>
        <v>TOS</v>
      </c>
      <c r="K1526" s="2" cm="1">
        <f t="array" ref="K1526">IF(ISBLANK(Data!K1526), "", DATE(2000 + RIGHT(Data!K1526, 2), _xlfn.SWITCH(MID(Data!K1526, 3, 3), "JAN", 1, "FEB", 2, "MAR", 3, "APR", 4, "MAY", 5, "JUN", 6, "JUL", 7, "AUG", 8, "SEP", 9, "OCT", 10, "NOV", 11, "DEC", 12), LEFT(Data!K1526, 2)))</f>
        <v>45661</v>
      </c>
      <c r="L1526" t="str">
        <f>IF(ISBLANK(Data!L1526), "", Data!L1526)</f>
        <v>SAT</v>
      </c>
      <c r="M1526" t="str">
        <f>IF(ISBLANK(Data!M1526), "", Data!M1526)</f>
        <v>TIEFENBACH,MARIO</v>
      </c>
      <c r="N1526" t="str">
        <f>IF(ISBLANK(Data!N1526), "", Data!N1526)</f>
        <v>LI</v>
      </c>
      <c r="O1526" s="2" cm="1">
        <f t="array" ref="O1526">IF(ISBLANK(Data!O1526), "", DATE(2000 + RIGHT(Data!O1526, 2), _xlfn.SWITCH(MID(Data!O1526, 3, 3), "JAN", 1, "FEB", 2, "MAR", 3, "APR", 4, "MAY", 5, "JUN", 6, "JUL", 7, "AUG", 8, "SEP", 9, "OCT", 10, "NOV", 11, "DEC", 12), LEFT(Data!O1526, 2)))</f>
        <v>70860</v>
      </c>
      <c r="P1526" t="str">
        <f>IF(ISBLANK(Data!P1526), "", Data!P1526)</f>
        <v>1XX1</v>
      </c>
      <c r="Q1526" t="str">
        <f>IF(ISBLANK(Data!Q1526), "", Data!Q1526)</f>
        <v>745818253</v>
      </c>
      <c r="R1526" t="str">
        <f>IF(ISBLANK(Data!R1526), "", Data!R1526)</f>
        <v>BU868102220001TE74581825</v>
      </c>
      <c r="S1526" t="str">
        <f>IF(ISBLANK(Data!S1526), "", Data!S1526)</f>
        <v>CH</v>
      </c>
      <c r="T1526" s="1" t="str">
        <f>IF(ISBLANK(Data!T1526),"",(Data!T1526))</f>
        <v/>
      </c>
      <c r="U1526" t="str">
        <f>IF(ISBLANK(Data!U1526), "", Data!U1526)</f>
        <v/>
      </c>
      <c r="V1526" t="str">
        <f>IF(ISBLANK(Data!V1526), "", Data!V1526)</f>
        <v/>
      </c>
      <c r="W1526" t="str">
        <f>IF(ISBLANK(Data!W1526), "", Data!W1526)</f>
        <v/>
      </c>
      <c r="X1526" t="str">
        <f>IF(ISBLANK(Data!X1526), "", Data!X1526)</f>
        <v/>
      </c>
      <c r="Y1526" t="str">
        <f>IF(ISBLANK(Data!Y1526), "", Data!Y1526)</f>
        <v/>
      </c>
      <c r="Z1526" t="str">
        <f>IF(ISBLANK(Data!Z1526), "", Data!Z1526)</f>
        <v>T/0061003E/P/YS</v>
      </c>
      <c r="AA1526" t="str">
        <f>IF(ISBLANK(Data!AA1526), "", Data!AA1526)</f>
        <v>+494512802415</v>
      </c>
      <c r="AB1526" t="str">
        <f>IF(ISBLANK(Data!AB1526), "", Data!AB1526)</f>
        <v/>
      </c>
      <c r="AC1526" t="str">
        <f>IF(ISBLANK(Data!AC1526), "", Data!AC1526)</f>
        <v>L184400</v>
      </c>
      <c r="AD1526" t="str">
        <f>IF(ISBLANK(Data!AD1526), "", Data!AD1526)</f>
        <v/>
      </c>
      <c r="AE1526" t="str">
        <f>IF(ISBLANK(Data!AE1526), "", Data!AE1526)</f>
        <v/>
      </c>
      <c r="AF1526" s="7">
        <f>IF(ISBLANK(Data!AF1526), 0, _xlfn.NUMBERVALUE(SUBSTITUTE(Data!AF1526, ".", ",")))</f>
        <v>604.98</v>
      </c>
      <c r="AG1526" t="str">
        <f>IF(ISBLANK(Data!AG1526), "", Data!AG1526)</f>
        <v>EUR</v>
      </c>
      <c r="AH1526" s="6">
        <f>IF(ISBLANK(Data!AH1526), 0, _xlfn.NUMBERVALUE(SUBSTITUTE(Data!AH1526, ".", ",")))</f>
        <v>634.01</v>
      </c>
      <c r="AI1526" s="7">
        <f>IF(ISBLANK(Data!AI1526), "", _xlfn.NUMBERVALUE(SUBSTITUTE(Data!AI1526, ".", ",")))</f>
        <v>12000</v>
      </c>
      <c r="AJ1526" s="7">
        <f>IF(ISBLANK(Data!AJ1526), "", _xlfn.NUMBERVALUE(SUBSTITUTE(Data!AJ1526, ".", ",")))</f>
        <v>12000</v>
      </c>
      <c r="AK1526" s="7" t="str">
        <f>IF(ISBLANK(Data!AK1526), "", _xlfn.NUMBERVALUE(SUBSTITUTE(Data!AK1526, ".", ",")))</f>
        <v/>
      </c>
      <c r="AL1526">
        <f>IF(ISBLANK(Data!AL1526), "", Data!AL1526)</f>
        <v>0</v>
      </c>
      <c r="AM1526" s="15">
        <f>Table2[[#This Row],[DATE_IN]]-Table2[[#This Row],[DATE_OUT]]</f>
        <v>9</v>
      </c>
      <c r="AN1526" s="7" t="str">
        <f>IF(MID(RIGHT(Table2[[#This Row],[ADDR3]],3),1,1)=",",RIGHT(Table2[[#This Row],[ADDR3]],2),"")</f>
        <v/>
      </c>
      <c r="AO1526" s="7" t="str">
        <f>MID(Table2[[#This Row],[RES]],11,2)</f>
        <v>DE</v>
      </c>
      <c r="AP1526" s="7">
        <f>_xlfn.XLOOKUP(AG1526,Table3[CURRENCY],Table3[CONVERSION RATE],0)*Table2[[#This Row],[ORIGINAL PRICE]]</f>
        <v>7589.0997000000007</v>
      </c>
      <c r="AQ1526" s="7">
        <f>_xlfn.XLOOKUP(AG1526,Table3[CURRENCY],Table3[CONVERSION RATE],0)*Table2[[#This Row],[ORIGINAL PREPAYMENT]]</f>
        <v>7241.6106000000009</v>
      </c>
      <c r="AR1526" s="7"/>
      <c r="AS1526" s="15"/>
    </row>
    <row r="1527" spans="1:45" x14ac:dyDescent="0.25">
      <c r="A1527" t="str">
        <f>IF(ISBLANK(Data!A1527), "", Data!A1527)</f>
        <v>B</v>
      </c>
      <c r="B1527" s="2" cm="1">
        <f t="array" ref="B1527">IF(ISBLANK(Data!B1527), "", DATE(2000 + RIGHT(Data!B1527, 2), _xlfn.SWITCH(MID(Data!B1527, 3, 3), "JAN", 1, "FEB", 2, "MAR", 3, "APR", 4, "MAY", 5, "JUN", 6, "JUL", 7, "AUG", 8, "SEP", 9, "OCT", 10, "NOV", 11, "DEC", 12), LEFT(Data!B1527, 2)))</f>
        <v>45362</v>
      </c>
      <c r="C1527" t="str">
        <f>IF(ISBLANK(Data!C1527), "", Data!C1527)</f>
        <v>4844-9518-FR-5</v>
      </c>
      <c r="D1527" t="str">
        <f>IF(ISBLANK(Data!D1527), "", Data!D1527)</f>
        <v>QF810V</v>
      </c>
      <c r="E1527" t="str">
        <f>IF(ISBLANK(Data!E1527), "", Data!E1527)</f>
        <v>TOS</v>
      </c>
      <c r="F1527" s="2" cm="1">
        <f t="array" ref="F1527">IF(ISBLANK(Data!F1527), "", DATE(2000 + RIGHT(Data!F1527, 2), _xlfn.SWITCH(MID(Data!F1527, 3, 3), "JAN", 1, "FEB", 2, "MAR", 3, "APR", 4, "MAY", 5, "JUN", 6, "JUL", 7, "AUG", 8, "SEP", 9, "OCT", 10, "NOV", 11, "DEC", 12), LEFT(Data!F1527, 2)))</f>
        <v>45652</v>
      </c>
      <c r="G1527" t="str">
        <f>IF(ISBLANK(Data!G1527), "", Data!G1527)</f>
        <v>THU</v>
      </c>
      <c r="H1527" t="str">
        <f>IF(ISBLANK(Data!H1527), "", Data!H1527)</f>
        <v>WI</v>
      </c>
      <c r="I1527" t="str">
        <f>IF(ISBLANK(Data!I1527), "", Data!I1527)</f>
        <v>B</v>
      </c>
      <c r="J1527" t="str">
        <f>IF(ISBLANK(Data!J1527), "", Data!J1527)</f>
        <v>TOS</v>
      </c>
      <c r="K1527" s="2" cm="1">
        <f t="array" ref="K1527">IF(ISBLANK(Data!K1527), "", DATE(2000 + RIGHT(Data!K1527, 2), _xlfn.SWITCH(MID(Data!K1527, 3, 3), "JAN", 1, "FEB", 2, "MAR", 3, "APR", 4, "MAY", 5, "JUN", 6, "JUL", 7, "AUG", 8, "SEP", 9, "OCT", 10, "NOV", 11, "DEC", 12), LEFT(Data!K1527, 2)))</f>
        <v>45657</v>
      </c>
      <c r="L1527" t="str">
        <f>IF(ISBLANK(Data!L1527), "", Data!L1527)</f>
        <v>TUE</v>
      </c>
      <c r="M1527" t="str">
        <f>IF(ISBLANK(Data!M1527), "", Data!M1527)</f>
        <v>CATELAIN,MAXIME</v>
      </c>
      <c r="N1527" t="str">
        <f>IF(ISBLANK(Data!N1527), "", Data!N1527)</f>
        <v>LI</v>
      </c>
      <c r="O1527" s="2" cm="1">
        <f t="array" ref="O1527">IF(ISBLANK(Data!O1527), "", DATE(2000 + RIGHT(Data!O1527, 2), _xlfn.SWITCH(MID(Data!O1527, 3, 3), "JAN", 1, "FEB", 2, "MAR", 3, "APR", 4, "MAY", 5, "JUN", 6, "JUL", 7, "AUG", 8, "SEP", 9, "OCT", 10, "NOV", 11, "DEC", 12), LEFT(Data!O1527, 2)))</f>
        <v>69034</v>
      </c>
      <c r="P1527" t="str">
        <f>IF(ISBLANK(Data!P1527), "", Data!P1527)</f>
        <v>1XX1</v>
      </c>
      <c r="Q1527" t="str">
        <f>IF(ISBLANK(Data!Q1527), "", Data!Q1527)</f>
        <v>715513765</v>
      </c>
      <c r="R1527" t="str">
        <f>IF(ISBLANK(Data!R1527), "", Data!R1527)</f>
        <v>BU868102220001TE71551376</v>
      </c>
      <c r="S1527" t="str">
        <f>IF(ISBLANK(Data!S1527), "", Data!S1527)</f>
        <v>CH</v>
      </c>
      <c r="T1527" s="1" t="str">
        <f>IF(ISBLANK(Data!T1527),"",(Data!T1527))</f>
        <v/>
      </c>
      <c r="U1527" t="str">
        <f>IF(ISBLANK(Data!U1527), "", Data!U1527)</f>
        <v/>
      </c>
      <c r="V1527" t="str">
        <f>IF(ISBLANK(Data!V1527), "", Data!V1527)</f>
        <v/>
      </c>
      <c r="W1527" t="str">
        <f>IF(ISBLANK(Data!W1527), "", Data!W1527)</f>
        <v/>
      </c>
      <c r="X1527" t="str">
        <f>IF(ISBLANK(Data!X1527), "", Data!X1527)</f>
        <v/>
      </c>
      <c r="Y1527" t="str">
        <f>IF(ISBLANK(Data!Y1527), "", Data!Y1527)</f>
        <v/>
      </c>
      <c r="Z1527" t="str">
        <f>IF(ISBLANK(Data!Z1527), "", Data!Z1527)</f>
        <v>T/0061003E/P/YS</v>
      </c>
      <c r="AA1527" t="str">
        <f>IF(ISBLANK(Data!AA1527), "", Data!AA1527)</f>
        <v>+33661660510</v>
      </c>
      <c r="AB1527" t="str">
        <f>IF(ISBLANK(Data!AB1527), "", Data!AB1527)</f>
        <v/>
      </c>
      <c r="AC1527" t="str">
        <f>IF(ISBLANK(Data!AC1527), "", Data!AC1527)</f>
        <v>L184400</v>
      </c>
      <c r="AD1527" t="str">
        <f>IF(ISBLANK(Data!AD1527), "", Data!AD1527)</f>
        <v/>
      </c>
      <c r="AE1527" t="str">
        <f>IF(ISBLANK(Data!AE1527), "", Data!AE1527)</f>
        <v/>
      </c>
      <c r="AF1527" s="7">
        <f>IF(ISBLANK(Data!AF1527), 0, _xlfn.NUMBERVALUE(SUBSTITUTE(Data!AF1527, ".", ",")))</f>
        <v>275.29000000000002</v>
      </c>
      <c r="AG1527" t="str">
        <f>IF(ISBLANK(Data!AG1527), "", Data!AG1527)</f>
        <v>EUR</v>
      </c>
      <c r="AH1527" s="6">
        <f>IF(ISBLANK(Data!AH1527), 0, _xlfn.NUMBERVALUE(SUBSTITUTE(Data!AH1527, ".", ",")))</f>
        <v>304.56</v>
      </c>
      <c r="AI1527" s="7">
        <f>IF(ISBLANK(Data!AI1527), "", _xlfn.NUMBERVALUE(SUBSTITUTE(Data!AI1527, ".", ",")))</f>
        <v>12000</v>
      </c>
      <c r="AJ1527" s="7">
        <f>IF(ISBLANK(Data!AJ1527), "", _xlfn.NUMBERVALUE(SUBSTITUTE(Data!AJ1527, ".", ",")))</f>
        <v>12000</v>
      </c>
      <c r="AK1527" s="7" t="str">
        <f>IF(ISBLANK(Data!AK1527), "", _xlfn.NUMBERVALUE(SUBSTITUTE(Data!AK1527, ".", ",")))</f>
        <v/>
      </c>
      <c r="AL1527">
        <f>IF(ISBLANK(Data!AL1527), "", Data!AL1527)</f>
        <v>0</v>
      </c>
      <c r="AM1527" s="15">
        <f>Table2[[#This Row],[DATE_IN]]-Table2[[#This Row],[DATE_OUT]]</f>
        <v>5</v>
      </c>
      <c r="AN1527" s="7" t="str">
        <f>IF(MID(RIGHT(Table2[[#This Row],[ADDR3]],3),1,1)=",",RIGHT(Table2[[#This Row],[ADDR3]],2),"")</f>
        <v/>
      </c>
      <c r="AO1527" s="7" t="str">
        <f>MID(Table2[[#This Row],[RES]],11,2)</f>
        <v>FR</v>
      </c>
      <c r="AP1527" s="7">
        <f>_xlfn.XLOOKUP(AG1527,Table3[CURRENCY],Table3[CONVERSION RATE],0)*Table2[[#This Row],[ORIGINAL PRICE]]</f>
        <v>3645.5832</v>
      </c>
      <c r="AQ1527" s="7">
        <f>_xlfn.XLOOKUP(AG1527,Table3[CURRENCY],Table3[CONVERSION RATE],0)*Table2[[#This Row],[ORIGINAL PREPAYMENT]]</f>
        <v>3295.2213000000006</v>
      </c>
      <c r="AR1527" s="7"/>
      <c r="AS1527" s="15"/>
    </row>
    <row r="1528" spans="1:45" x14ac:dyDescent="0.25">
      <c r="A1528" t="str">
        <f>IF(ISBLANK(Data!A1528), "", Data!A1528)</f>
        <v>B</v>
      </c>
      <c r="B1528" s="2" cm="1">
        <f t="array" ref="B1528">IF(ISBLANK(Data!B1528), "", DATE(2000 + RIGHT(Data!B1528, 2), _xlfn.SWITCH(MID(Data!B1528, 3, 3), "JAN", 1, "FEB", 2, "MAR", 3, "APR", 4, "MAY", 5, "JUN", 6, "JUL", 7, "AUG", 8, "SEP", 9, "OCT", 10, "NOV", 11, "DEC", 12), LEFT(Data!B1528, 2)))</f>
        <v>45363</v>
      </c>
      <c r="C1528" t="str">
        <f>IF(ISBLANK(Data!C1528), "", Data!C1528)</f>
        <v>4850-4443-DE-1</v>
      </c>
      <c r="D1528" t="str">
        <f>IF(ISBLANK(Data!D1528), "", Data!D1528)</f>
        <v/>
      </c>
      <c r="E1528" t="str">
        <f>IF(ISBLANK(Data!E1528), "", Data!E1528)</f>
        <v>TOS</v>
      </c>
      <c r="F1528" s="2" cm="1">
        <f t="array" ref="F1528">IF(ISBLANK(Data!F1528), "", DATE(2000 + RIGHT(Data!F1528, 2), _xlfn.SWITCH(MID(Data!F1528, 3, 3), "JAN", 1, "FEB", 2, "MAR", 3, "APR", 4, "MAY", 5, "JUN", 6, "JUL", 7, "AUG", 8, "SEP", 9, "OCT", 10, "NOV", 11, "DEC", 12), LEFT(Data!F1528, 2)))</f>
        <v>45652</v>
      </c>
      <c r="G1528" t="str">
        <f>IF(ISBLANK(Data!G1528), "", Data!G1528)</f>
        <v>THU</v>
      </c>
      <c r="H1528" t="str">
        <f>IF(ISBLANK(Data!H1528), "", Data!H1528)</f>
        <v>EW7200</v>
      </c>
      <c r="I1528" t="str">
        <f>IF(ISBLANK(Data!I1528), "", Data!I1528)</f>
        <v>G</v>
      </c>
      <c r="J1528" t="str">
        <f>IF(ISBLANK(Data!J1528), "", Data!J1528)</f>
        <v>TOS</v>
      </c>
      <c r="K1528" s="2" cm="1">
        <f t="array" ref="K1528">IF(ISBLANK(Data!K1528), "", DATE(2000 + RIGHT(Data!K1528, 2), _xlfn.SWITCH(MID(Data!K1528, 3, 3), "JAN", 1, "FEB", 2, "MAR", 3, "APR", 4, "MAY", 5, "JUN", 6, "JUL", 7, "AUG", 8, "SEP", 9, "OCT", 10, "NOV", 11, "DEC", 12), LEFT(Data!K1528, 2)))</f>
        <v>45660</v>
      </c>
      <c r="L1528" t="str">
        <f>IF(ISBLANK(Data!L1528), "", Data!L1528)</f>
        <v>FRI</v>
      </c>
      <c r="M1528" t="str">
        <f>IF(ISBLANK(Data!M1528), "", Data!M1528)</f>
        <v>REUTER,BIRGIT</v>
      </c>
      <c r="N1528" t="str">
        <f>IF(ISBLANK(Data!N1528), "", Data!N1528)</f>
        <v>LI</v>
      </c>
      <c r="O1528" s="2" cm="1">
        <f t="array" ref="O1528">IF(ISBLANK(Data!O1528), "", DATE(2000 + RIGHT(Data!O1528, 2), _xlfn.SWITCH(MID(Data!O1528, 3, 3), "JAN", 1, "FEB", 2, "MAR", 3, "APR", 4, "MAY", 5, "JUN", 6, "JUL", 7, "AUG", 8, "SEP", 9, "OCT", 10, "NOV", 11, "DEC", 12), LEFT(Data!O1528, 2)))</f>
        <v>63033</v>
      </c>
      <c r="P1528" t="str">
        <f>IF(ISBLANK(Data!P1528), "", Data!P1528)</f>
        <v/>
      </c>
      <c r="Q1528" t="str">
        <f>IF(ISBLANK(Data!Q1528), "", Data!Q1528)</f>
        <v>12345678</v>
      </c>
      <c r="R1528" t="str">
        <f>IF(ISBLANK(Data!R1528), "", Data!R1528)</f>
        <v>BU872090740004TE48504443</v>
      </c>
      <c r="S1528" t="str">
        <f>IF(ISBLANK(Data!S1528), "", Data!S1528)</f>
        <v>CH</v>
      </c>
      <c r="T1528" s="1" t="str">
        <f>IF(ISBLANK(Data!T1528),"",(Data!T1528))</f>
        <v/>
      </c>
      <c r="U1528" t="str">
        <f>IF(ISBLANK(Data!U1528), "", Data!U1528)</f>
        <v/>
      </c>
      <c r="V1528" t="str">
        <f>IF(ISBLANK(Data!V1528), "", Data!V1528)</f>
        <v>DIEKSTOEKEN 12</v>
      </c>
      <c r="W1528" t="str">
        <f>IF(ISBLANK(Data!W1528), "", Data!W1528)</f>
        <v/>
      </c>
      <c r="X1528" t="str">
        <f>IF(ISBLANK(Data!X1528), "", Data!X1528)</f>
        <v>24360 BARKELSBY,DE</v>
      </c>
      <c r="Y1528" t="str">
        <f>IF(ISBLANK(Data!Y1528), "", Data!Y1528)</f>
        <v/>
      </c>
      <c r="Z1528" t="str">
        <f>IF(ISBLANK(Data!Z1528), "", Data!Z1528)</f>
        <v>T/0041650E/P/RO</v>
      </c>
      <c r="AA1528" t="str">
        <f>IF(ISBLANK(Data!AA1528), "", Data!AA1528)</f>
        <v>0049 435146349</v>
      </c>
      <c r="AB1528" t="str">
        <f>IF(ISBLANK(Data!AB1528), "", Data!AB1528)</f>
        <v>ADR/</v>
      </c>
      <c r="AC1528" t="str">
        <f>IF(ISBLANK(Data!AC1528), "", Data!AC1528)</f>
        <v>L206300</v>
      </c>
      <c r="AD1528" t="str">
        <f>IF(ISBLANK(Data!AD1528), "", Data!AD1528)</f>
        <v/>
      </c>
      <c r="AE1528" t="str">
        <f>IF(ISBLANK(Data!AE1528), "", Data!AE1528)</f>
        <v/>
      </c>
      <c r="AF1528" s="7">
        <f>IF(ISBLANK(Data!AF1528), 0, _xlfn.NUMBERVALUE(SUBSTITUTE(Data!AF1528, ".", ",")))</f>
        <v>425.41</v>
      </c>
      <c r="AG1528" t="str">
        <f>IF(ISBLANK(Data!AG1528), "", Data!AG1528)</f>
        <v>EUR</v>
      </c>
      <c r="AH1528" s="6">
        <f>IF(ISBLANK(Data!AH1528), 0, _xlfn.NUMBERVALUE(SUBSTITUTE(Data!AH1528, ".", ",")))</f>
        <v>454.68</v>
      </c>
      <c r="AI1528" s="7">
        <f>IF(ISBLANK(Data!AI1528), "", _xlfn.NUMBERVALUE(SUBSTITUTE(Data!AI1528, ".", ",")))</f>
        <v>12000</v>
      </c>
      <c r="AJ1528" s="7">
        <f>IF(ISBLANK(Data!AJ1528), "", _xlfn.NUMBERVALUE(SUBSTITUTE(Data!AJ1528, ".", ",")))</f>
        <v>12000</v>
      </c>
      <c r="AK1528" s="7" t="str">
        <f>IF(ISBLANK(Data!AK1528), "", _xlfn.NUMBERVALUE(SUBSTITUTE(Data!AK1528, ".", ",")))</f>
        <v/>
      </c>
      <c r="AL1528">
        <f>IF(ISBLANK(Data!AL1528), "", Data!AL1528)</f>
        <v>0</v>
      </c>
      <c r="AM1528" s="15">
        <f>Table2[[#This Row],[DATE_IN]]-Table2[[#This Row],[DATE_OUT]]</f>
        <v>8</v>
      </c>
      <c r="AN1528" s="7" t="str">
        <f>IF(MID(RIGHT(Table2[[#This Row],[ADDR3]],3),1,1)=",",RIGHT(Table2[[#This Row],[ADDR3]],2),"")</f>
        <v>DE</v>
      </c>
      <c r="AO1528" s="7" t="str">
        <f>MID(Table2[[#This Row],[RES]],11,2)</f>
        <v>DE</v>
      </c>
      <c r="AP1528" s="7">
        <f>_xlfn.XLOOKUP(AG1528,Table3[CURRENCY],Table3[CONVERSION RATE],0)*Table2[[#This Row],[ORIGINAL PRICE]]</f>
        <v>5442.5196000000005</v>
      </c>
      <c r="AQ1528" s="7">
        <f>_xlfn.XLOOKUP(AG1528,Table3[CURRENCY],Table3[CONVERSION RATE],0)*Table2[[#This Row],[ORIGINAL PREPAYMENT]]</f>
        <v>5092.1577000000007</v>
      </c>
      <c r="AR1528" s="7"/>
      <c r="AS1528" s="15"/>
    </row>
    <row r="1529" spans="1:45" x14ac:dyDescent="0.25">
      <c r="A1529" t="str">
        <f>IF(ISBLANK(Data!A1529), "", Data!A1529)</f>
        <v>B</v>
      </c>
      <c r="B1529" s="2" cm="1">
        <f t="array" ref="B1529">IF(ISBLANK(Data!B1529), "", DATE(2000 + RIGHT(Data!B1529, 2), _xlfn.SWITCH(MID(Data!B1529, 3, 3), "JAN", 1, "FEB", 2, "MAR", 3, "APR", 4, "MAY", 5, "JUN", 6, "JUL", 7, "AUG", 8, "SEP", 9, "OCT", 10, "NOV", 11, "DEC", 12), LEFT(Data!B1529, 2)))</f>
        <v>45363</v>
      </c>
      <c r="C1529" t="str">
        <f>IF(ISBLANK(Data!C1529), "", Data!C1529)</f>
        <v>4854-1355-DE-2</v>
      </c>
      <c r="D1529" t="str">
        <f>IF(ISBLANK(Data!D1529), "", Data!D1529)</f>
        <v>QE492W</v>
      </c>
      <c r="E1529" t="str">
        <f>IF(ISBLANK(Data!E1529), "", Data!E1529)</f>
        <v>TOS</v>
      </c>
      <c r="F1529" s="2" cm="1">
        <f t="array" ref="F1529">IF(ISBLANK(Data!F1529), "", DATE(2000 + RIGHT(Data!F1529, 2), _xlfn.SWITCH(MID(Data!F1529, 3, 3), "JAN", 1, "FEB", 2, "MAR", 3, "APR", 4, "MAY", 5, "JUN", 6, "JUL", 7, "AUG", 8, "SEP", 9, "OCT", 10, "NOV", 11, "DEC", 12), LEFT(Data!F1529, 2)))</f>
        <v>45652</v>
      </c>
      <c r="G1529" t="str">
        <f>IF(ISBLANK(Data!G1529), "", Data!G1529)</f>
        <v>THU</v>
      </c>
      <c r="H1529" t="str">
        <f>IF(ISBLANK(Data!H1529), "", Data!H1529)</f>
        <v>W1771</v>
      </c>
      <c r="I1529" t="str">
        <f>IF(ISBLANK(Data!I1529), "", Data!I1529)</f>
        <v>B</v>
      </c>
      <c r="J1529" t="str">
        <f>IF(ISBLANK(Data!J1529), "", Data!J1529)</f>
        <v>TOS</v>
      </c>
      <c r="K1529" s="2" cm="1">
        <f t="array" ref="K1529">IF(ISBLANK(Data!K1529), "", DATE(2000 + RIGHT(Data!K1529, 2), _xlfn.SWITCH(MID(Data!K1529, 3, 3), "JAN", 1, "FEB", 2, "MAR", 3, "APR", 4, "MAY", 5, "JUN", 6, "JUL", 7, "AUG", 8, "SEP", 9, "OCT", 10, "NOV", 11, "DEC", 12), LEFT(Data!K1529, 2)))</f>
        <v>45659</v>
      </c>
      <c r="L1529" t="str">
        <f>IF(ISBLANK(Data!L1529), "", Data!L1529)</f>
        <v>THU</v>
      </c>
      <c r="M1529" t="str">
        <f>IF(ISBLANK(Data!M1529), "", Data!M1529)</f>
        <v>PAWLAK,MARTA</v>
      </c>
      <c r="N1529" t="str">
        <f>IF(ISBLANK(Data!N1529), "", Data!N1529)</f>
        <v>LI</v>
      </c>
      <c r="O1529" s="2" t="str" cm="1">
        <f t="array" ref="O1529">IF(ISBLANK(Data!O1529), "", DATE(2000 + RIGHT(Data!O1529, 2), _xlfn.SWITCH(MID(Data!O1529, 3, 3), "JAN", 1, "FEB", 2, "MAR", 3, "APR", 4, "MAY", 5, "JUN", 6, "JUL", 7, "AUG", 8, "SEP", 9, "OCT", 10, "NOV", 11, "DEC", 12), LEFT(Data!O1529, 2)))</f>
        <v/>
      </c>
      <c r="P1529" t="str">
        <f>IF(ISBLANK(Data!P1529), "", Data!P1529)</f>
        <v>1XX1</v>
      </c>
      <c r="Q1529" t="str">
        <f>IF(ISBLANK(Data!Q1529), "", Data!Q1529)</f>
        <v>NO333160600</v>
      </c>
      <c r="R1529" t="str">
        <f>IF(ISBLANK(Data!R1529), "", Data!R1529)</f>
        <v>BU873140020009TE33316060</v>
      </c>
      <c r="S1529" t="str">
        <f>IF(ISBLANK(Data!S1529), "", Data!S1529)</f>
        <v>CH</v>
      </c>
      <c r="T1529" s="1" t="str">
        <f>IF(ISBLANK(Data!T1529),"",(Data!T1529))</f>
        <v/>
      </c>
      <c r="U1529" t="str">
        <f>IF(ISBLANK(Data!U1529), "", Data!U1529)</f>
        <v/>
      </c>
      <c r="V1529" t="str">
        <f>IF(ISBLANK(Data!V1529), "", Data!V1529)</f>
        <v/>
      </c>
      <c r="W1529" t="str">
        <f>IF(ISBLANK(Data!W1529), "", Data!W1529)</f>
        <v/>
      </c>
      <c r="X1529" t="str">
        <f>IF(ISBLANK(Data!X1529), "", Data!X1529)</f>
        <v/>
      </c>
      <c r="Y1529" t="str">
        <f>IF(ISBLANK(Data!Y1529), "", Data!Y1529)</f>
        <v/>
      </c>
      <c r="Z1529" t="str">
        <f>IF(ISBLANK(Data!Z1529), "", Data!Z1529)</f>
        <v>T/0017146D/P/KU</v>
      </c>
      <c r="AA1529" t="str">
        <f>IF(ISBLANK(Data!AA1529), "", Data!AA1529)</f>
        <v>49015229712874</v>
      </c>
      <c r="AB1529" t="str">
        <f>IF(ISBLANK(Data!AB1529), "", Data!AB1529)</f>
        <v/>
      </c>
      <c r="AC1529" t="str">
        <f>IF(ISBLANK(Data!AC1529), "", Data!AC1529)</f>
        <v>L180700</v>
      </c>
      <c r="AD1529" t="str">
        <f>IF(ISBLANK(Data!AD1529), "", Data!AD1529)</f>
        <v/>
      </c>
      <c r="AE1529" t="str">
        <f>IF(ISBLANK(Data!AE1529), "", Data!AE1529)</f>
        <v/>
      </c>
      <c r="AF1529" s="7">
        <f>IF(ISBLANK(Data!AF1529), 0, _xlfn.NUMBERVALUE(SUBSTITUTE(Data!AF1529, ".", ",")))</f>
        <v>306.02</v>
      </c>
      <c r="AG1529" t="str">
        <f>IF(ISBLANK(Data!AG1529), "", Data!AG1529)</f>
        <v>EUR</v>
      </c>
      <c r="AH1529" s="6">
        <f>IF(ISBLANK(Data!AH1529), 0, _xlfn.NUMBERVALUE(SUBSTITUTE(Data!AH1529, ".", ",")))</f>
        <v>335.29</v>
      </c>
      <c r="AI1529" s="7">
        <f>IF(ISBLANK(Data!AI1529), "", _xlfn.NUMBERVALUE(SUBSTITUTE(Data!AI1529, ".", ",")))</f>
        <v>12000</v>
      </c>
      <c r="AJ1529" s="7">
        <f>IF(ISBLANK(Data!AJ1529), "", _xlfn.NUMBERVALUE(SUBSTITUTE(Data!AJ1529, ".", ",")))</f>
        <v>12000</v>
      </c>
      <c r="AK1529" s="7" t="str">
        <f>IF(ISBLANK(Data!AK1529), "", _xlfn.NUMBERVALUE(SUBSTITUTE(Data!AK1529, ".", ",")))</f>
        <v/>
      </c>
      <c r="AL1529">
        <f>IF(ISBLANK(Data!AL1529), "", Data!AL1529)</f>
        <v>0</v>
      </c>
      <c r="AM1529" s="15">
        <f>Table2[[#This Row],[DATE_IN]]-Table2[[#This Row],[DATE_OUT]]</f>
        <v>7</v>
      </c>
      <c r="AN1529" s="7" t="str">
        <f>IF(MID(RIGHT(Table2[[#This Row],[ADDR3]],3),1,1)=",",RIGHT(Table2[[#This Row],[ADDR3]],2),"")</f>
        <v/>
      </c>
      <c r="AO1529" s="7" t="str">
        <f>MID(Table2[[#This Row],[RES]],11,2)</f>
        <v>DE</v>
      </c>
      <c r="AP1529" s="7">
        <f>_xlfn.XLOOKUP(AG1529,Table3[CURRENCY],Table3[CONVERSION RATE],0)*Table2[[#This Row],[ORIGINAL PRICE]]</f>
        <v>4013.4213000000004</v>
      </c>
      <c r="AQ1529" s="7">
        <f>_xlfn.XLOOKUP(AG1529,Table3[CURRENCY],Table3[CONVERSION RATE],0)*Table2[[#This Row],[ORIGINAL PREPAYMENT]]</f>
        <v>3663.0594000000001</v>
      </c>
      <c r="AR1529" s="7"/>
      <c r="AS1529" s="15"/>
    </row>
    <row r="1530" spans="1:45" x14ac:dyDescent="0.25">
      <c r="A1530" t="str">
        <f>IF(ISBLANK(Data!A1530), "", Data!A1530)</f>
        <v>B</v>
      </c>
      <c r="B1530" s="2" cm="1">
        <f t="array" ref="B1530">IF(ISBLANK(Data!B1530), "", DATE(2000 + RIGHT(Data!B1530, 2), _xlfn.SWITCH(MID(Data!B1530, 3, 3), "JAN", 1, "FEB", 2, "MAR", 3, "APR", 4, "MAY", 5, "JUN", 6, "JUL", 7, "AUG", 8, "SEP", 9, "OCT", 10, "NOV", 11, "DEC", 12), LEFT(Data!B1530, 2)))</f>
        <v>45367</v>
      </c>
      <c r="C1530" t="str">
        <f>IF(ISBLANK(Data!C1530), "", Data!C1530)</f>
        <v>4876-1694-DE-2</v>
      </c>
      <c r="D1530" t="str">
        <f>IF(ISBLANK(Data!D1530), "", Data!D1530)</f>
        <v>QE492W</v>
      </c>
      <c r="E1530" t="str">
        <f>IF(ISBLANK(Data!E1530), "", Data!E1530)</f>
        <v>TOS</v>
      </c>
      <c r="F1530" s="2" cm="1">
        <f t="array" ref="F1530">IF(ISBLANK(Data!F1530), "", DATE(2000 + RIGHT(Data!F1530, 2), _xlfn.SWITCH(MID(Data!F1530, 3, 3), "JAN", 1, "FEB", 2, "MAR", 3, "APR", 4, "MAY", 5, "JUN", 6, "JUL", 7, "AUG", 8, "SEP", 9, "OCT", 10, "NOV", 11, "DEC", 12), LEFT(Data!F1530, 2)))</f>
        <v>45652</v>
      </c>
      <c r="G1530" t="str">
        <f>IF(ISBLANK(Data!G1530), "", Data!G1530)</f>
        <v>THU</v>
      </c>
      <c r="H1530" t="str">
        <f>IF(ISBLANK(Data!H1530), "", Data!H1530)</f>
        <v>DY1125</v>
      </c>
      <c r="I1530" t="str">
        <f>IF(ISBLANK(Data!I1530), "", Data!I1530)</f>
        <v>C</v>
      </c>
      <c r="J1530" t="str">
        <f>IF(ISBLANK(Data!J1530), "", Data!J1530)</f>
        <v>TOS</v>
      </c>
      <c r="K1530" s="2" cm="1">
        <f t="array" ref="K1530">IF(ISBLANK(Data!K1530), "", DATE(2000 + RIGHT(Data!K1530, 2), _xlfn.SWITCH(MID(Data!K1530, 3, 3), "JAN", 1, "FEB", 2, "MAR", 3, "APR", 4, "MAY", 5, "JUN", 6, "JUL", 7, "AUG", 8, "SEP", 9, "OCT", 10, "NOV", 11, "DEC", 12), LEFT(Data!K1530, 2)))</f>
        <v>45658</v>
      </c>
      <c r="L1530" t="str">
        <f>IF(ISBLANK(Data!L1530), "", Data!L1530)</f>
        <v>WED</v>
      </c>
      <c r="M1530" t="str">
        <f>IF(ISBLANK(Data!M1530), "", Data!M1530)</f>
        <v>MIROW,WILHELM</v>
      </c>
      <c r="N1530" t="str">
        <f>IF(ISBLANK(Data!N1530), "", Data!N1530)</f>
        <v>LI</v>
      </c>
      <c r="O1530" s="2" t="str" cm="1">
        <f t="array" ref="O1530">IF(ISBLANK(Data!O1530), "", DATE(2000 + RIGHT(Data!O1530, 2), _xlfn.SWITCH(MID(Data!O1530, 3, 3), "JAN", 1, "FEB", 2, "MAR", 3, "APR", 4, "MAY", 5, "JUN", 6, "JUL", 7, "AUG", 8, "SEP", 9, "OCT", 10, "NOV", 11, "DEC", 12), LEFT(Data!O1530, 2)))</f>
        <v/>
      </c>
      <c r="P1530" t="str">
        <f>IF(ISBLANK(Data!P1530), "", Data!P1530)</f>
        <v>1XX1</v>
      </c>
      <c r="Q1530" t="str">
        <f>IF(ISBLANK(Data!Q1530), "", Data!Q1530)</f>
        <v>NO335115360</v>
      </c>
      <c r="R1530" t="str">
        <f>IF(ISBLANK(Data!R1530), "", Data!R1530)</f>
        <v>BU873140020009TE33511536</v>
      </c>
      <c r="S1530" t="str">
        <f>IF(ISBLANK(Data!S1530), "", Data!S1530)</f>
        <v>CH</v>
      </c>
      <c r="T1530" s="1" t="str">
        <f>IF(ISBLANK(Data!T1530),"",(Data!T1530))</f>
        <v/>
      </c>
      <c r="U1530" t="str">
        <f>IF(ISBLANK(Data!U1530), "", Data!U1530)</f>
        <v/>
      </c>
      <c r="V1530" t="str">
        <f>IF(ISBLANK(Data!V1530), "", Data!V1530)</f>
        <v/>
      </c>
      <c r="W1530" t="str">
        <f>IF(ISBLANK(Data!W1530), "", Data!W1530)</f>
        <v/>
      </c>
      <c r="X1530" t="str">
        <f>IF(ISBLANK(Data!X1530), "", Data!X1530)</f>
        <v/>
      </c>
      <c r="Y1530" t="str">
        <f>IF(ISBLANK(Data!Y1530), "", Data!Y1530)</f>
        <v/>
      </c>
      <c r="Z1530" t="str">
        <f>IF(ISBLANK(Data!Z1530), "", Data!Z1530)</f>
        <v>T/0017146D/P/KU</v>
      </c>
      <c r="AA1530" t="str">
        <f>IF(ISBLANK(Data!AA1530), "", Data!AA1530)</f>
        <v>01723121654</v>
      </c>
      <c r="AB1530" t="str">
        <f>IF(ISBLANK(Data!AB1530), "", Data!AB1530)</f>
        <v/>
      </c>
      <c r="AC1530" t="str">
        <f>IF(ISBLANK(Data!AC1530), "", Data!AC1530)</f>
        <v>L180700</v>
      </c>
      <c r="AD1530" t="str">
        <f>IF(ISBLANK(Data!AD1530), "", Data!AD1530)</f>
        <v/>
      </c>
      <c r="AE1530" t="str">
        <f>IF(ISBLANK(Data!AE1530), "", Data!AE1530)</f>
        <v/>
      </c>
      <c r="AF1530" s="7">
        <f>IF(ISBLANK(Data!AF1530), 0, _xlfn.NUMBERVALUE(SUBSTITUTE(Data!AF1530, ".", ",")))</f>
        <v>305.95</v>
      </c>
      <c r="AG1530" t="str">
        <f>IF(ISBLANK(Data!AG1530), "", Data!AG1530)</f>
        <v>EUR</v>
      </c>
      <c r="AH1530" s="6">
        <f>IF(ISBLANK(Data!AH1530), 0, _xlfn.NUMBERVALUE(SUBSTITUTE(Data!AH1530, ".", ",")))</f>
        <v>335.24</v>
      </c>
      <c r="AI1530" s="7">
        <f>IF(ISBLANK(Data!AI1530), "", _xlfn.NUMBERVALUE(SUBSTITUTE(Data!AI1530, ".", ",")))</f>
        <v>12000</v>
      </c>
      <c r="AJ1530" s="7">
        <f>IF(ISBLANK(Data!AJ1530), "", _xlfn.NUMBERVALUE(SUBSTITUTE(Data!AJ1530, ".", ",")))</f>
        <v>12000</v>
      </c>
      <c r="AK1530" s="7" t="str">
        <f>IF(ISBLANK(Data!AK1530), "", _xlfn.NUMBERVALUE(SUBSTITUTE(Data!AK1530, ".", ",")))</f>
        <v/>
      </c>
      <c r="AL1530">
        <f>IF(ISBLANK(Data!AL1530), "", Data!AL1530)</f>
        <v>0</v>
      </c>
      <c r="AM1530" s="15">
        <f>Table2[[#This Row],[DATE_IN]]-Table2[[#This Row],[DATE_OUT]]</f>
        <v>6</v>
      </c>
      <c r="AN1530" s="7" t="str">
        <f>IF(MID(RIGHT(Table2[[#This Row],[ADDR3]],3),1,1)=",",RIGHT(Table2[[#This Row],[ADDR3]],2),"")</f>
        <v/>
      </c>
      <c r="AO1530" s="7" t="str">
        <f>MID(Table2[[#This Row],[RES]],11,2)</f>
        <v>DE</v>
      </c>
      <c r="AP1530" s="7">
        <f>_xlfn.XLOOKUP(AG1530,Table3[CURRENCY],Table3[CONVERSION RATE],0)*Table2[[#This Row],[ORIGINAL PRICE]]</f>
        <v>4012.8228000000004</v>
      </c>
      <c r="AQ1530" s="7">
        <f>_xlfn.XLOOKUP(AG1530,Table3[CURRENCY],Table3[CONVERSION RATE],0)*Table2[[#This Row],[ORIGINAL PREPAYMENT]]</f>
        <v>3662.2215000000001</v>
      </c>
      <c r="AR1530" s="7"/>
      <c r="AS1530" s="15"/>
    </row>
    <row r="1531" spans="1:45" x14ac:dyDescent="0.25">
      <c r="A1531" t="str">
        <f>IF(ISBLANK(Data!A1531), "", Data!A1531)</f>
        <v>B</v>
      </c>
      <c r="B1531" s="2" cm="1">
        <f t="array" ref="B1531">IF(ISBLANK(Data!B1531), "", DATE(2000 + RIGHT(Data!B1531, 2), _xlfn.SWITCH(MID(Data!B1531, 3, 3), "JAN", 1, "FEB", 2, "MAR", 3, "APR", 4, "MAY", 5, "JUN", 6, "JUL", 7, "AUG", 8, "SEP", 9, "OCT", 10, "NOV", 11, "DEC", 12), LEFT(Data!B1531, 2)))</f>
        <v>45401</v>
      </c>
      <c r="C1531" t="str">
        <f>IF(ISBLANK(Data!C1531), "", Data!C1531)</f>
        <v>0081-0355-DE-0</v>
      </c>
      <c r="D1531" t="str">
        <f>IF(ISBLANK(Data!D1531), "", Data!D1531)</f>
        <v>QF950V</v>
      </c>
      <c r="E1531" t="str">
        <f>IF(ISBLANK(Data!E1531), "", Data!E1531)</f>
        <v>TOS</v>
      </c>
      <c r="F1531" s="2" cm="1">
        <f t="array" ref="F1531">IF(ISBLANK(Data!F1531), "", DATE(2000 + RIGHT(Data!F1531, 2), _xlfn.SWITCH(MID(Data!F1531, 3, 3), "JAN", 1, "FEB", 2, "MAR", 3, "APR", 4, "MAY", 5, "JUN", 6, "JUL", 7, "AUG", 8, "SEP", 9, "OCT", 10, "NOV", 11, "DEC", 12), LEFT(Data!F1531, 2)))</f>
        <v>45653</v>
      </c>
      <c r="G1531" t="str">
        <f>IF(ISBLANK(Data!G1531), "", Data!G1531)</f>
        <v>FRI</v>
      </c>
      <c r="H1531" t="str">
        <f>IF(ISBLANK(Data!H1531), "", Data!H1531)</f>
        <v/>
      </c>
      <c r="I1531" t="str">
        <f>IF(ISBLANK(Data!I1531), "", Data!I1531)</f>
        <v>G</v>
      </c>
      <c r="J1531" t="str">
        <f>IF(ISBLANK(Data!J1531), "", Data!J1531)</f>
        <v>TOS</v>
      </c>
      <c r="K1531" s="2" cm="1">
        <f t="array" ref="K1531">IF(ISBLANK(Data!K1531), "", DATE(2000 + RIGHT(Data!K1531, 2), _xlfn.SWITCH(MID(Data!K1531, 3, 3), "JAN", 1, "FEB", 2, "MAR", 3, "APR", 4, "MAY", 5, "JUN", 6, "JUL", 7, "AUG", 8, "SEP", 9, "OCT", 10, "NOV", 11, "DEC", 12), LEFT(Data!K1531, 2)))</f>
        <v>45660</v>
      </c>
      <c r="L1531" t="str">
        <f>IF(ISBLANK(Data!L1531), "", Data!L1531)</f>
        <v>FRI</v>
      </c>
      <c r="M1531" t="str">
        <f>IF(ISBLANK(Data!M1531), "", Data!M1531)</f>
        <v>WERNER,MARTIN</v>
      </c>
      <c r="N1531" t="str">
        <f>IF(ISBLANK(Data!N1531), "", Data!N1531)</f>
        <v>LI</v>
      </c>
      <c r="O1531" s="2" cm="1">
        <f t="array" ref="O1531">IF(ISBLANK(Data!O1531), "", DATE(2000 + RIGHT(Data!O1531, 2), _xlfn.SWITCH(MID(Data!O1531, 3, 3), "JAN", 1, "FEB", 2, "MAR", 3, "APR", 4, "MAY", 5, "JUN", 6, "JUL", 7, "AUG", 8, "SEP", 9, "OCT", 10, "NOV", 11, "DEC", 12), LEFT(Data!O1531, 2)))</f>
        <v>61049</v>
      </c>
      <c r="P1531" t="str">
        <f>IF(ISBLANK(Data!P1531), "", Data!P1531)</f>
        <v>1XX1</v>
      </c>
      <c r="Q1531" t="str">
        <f>IF(ISBLANK(Data!Q1531), "", Data!Q1531)</f>
        <v>988042610902</v>
      </c>
      <c r="R1531" t="str">
        <f>IF(ISBLANK(Data!R1531), "", Data!R1531)</f>
        <v>BU871094800004TE04261090</v>
      </c>
      <c r="S1531" t="str">
        <f>IF(ISBLANK(Data!S1531), "", Data!S1531)</f>
        <v>CH</v>
      </c>
      <c r="T1531" s="1" t="str">
        <f>IF(ISBLANK(Data!T1531),"",(Data!T1531))</f>
        <v/>
      </c>
      <c r="U1531" t="str">
        <f>IF(ISBLANK(Data!U1531), "", Data!U1531)</f>
        <v/>
      </c>
      <c r="V1531" t="str">
        <f>IF(ISBLANK(Data!V1531), "", Data!V1531)</f>
        <v>PARK RUE</v>
      </c>
      <c r="W1531" t="str">
        <f>IF(ISBLANK(Data!W1531), "", Data!W1531)</f>
        <v/>
      </c>
      <c r="X1531" t="str">
        <f>IF(ISBLANK(Data!X1531), "", Data!X1531)</f>
        <v>90015,PARIS                ,DE</v>
      </c>
      <c r="Y1531" t="str">
        <f>IF(ISBLANK(Data!Y1531), "", Data!Y1531)</f>
        <v/>
      </c>
      <c r="Z1531" t="str">
        <f>IF(ISBLANK(Data!Z1531), "", Data!Z1531)</f>
        <v>T/0062893E/P/RF</v>
      </c>
      <c r="AA1531" t="str">
        <f>IF(ISBLANK(Data!AA1531), "", Data!AA1531)</f>
        <v>+33186269080</v>
      </c>
      <c r="AB1531" t="str">
        <f>IF(ISBLANK(Data!AB1531), "", Data!AB1531)</f>
        <v>V372.16EUR/</v>
      </c>
      <c r="AC1531" t="str">
        <f>IF(ISBLANK(Data!AC1531), "", Data!AC1531)</f>
        <v>L223200</v>
      </c>
      <c r="AD1531" t="str">
        <f>IF(ISBLANK(Data!AD1531), "", Data!AD1531)</f>
        <v/>
      </c>
      <c r="AE1531" t="str">
        <f>IF(ISBLANK(Data!AE1531), "", Data!AE1531)</f>
        <v/>
      </c>
      <c r="AF1531" s="7">
        <f>IF(ISBLANK(Data!AF1531), 0, _xlfn.NUMBERVALUE(SUBSTITUTE(Data!AF1531, ".", ",")))</f>
        <v>372.16</v>
      </c>
      <c r="AG1531" t="str">
        <f>IF(ISBLANK(Data!AG1531), "", Data!AG1531)</f>
        <v>EUR</v>
      </c>
      <c r="AH1531" s="6">
        <f>IF(ISBLANK(Data!AH1531), 0, _xlfn.NUMBERVALUE(SUBSTITUTE(Data!AH1531, ".", ",")))</f>
        <v>401.74</v>
      </c>
      <c r="AI1531" s="7">
        <f>IF(ISBLANK(Data!AI1531), "", _xlfn.NUMBERVALUE(SUBSTITUTE(Data!AI1531, ".", ",")))</f>
        <v>12000</v>
      </c>
      <c r="AJ1531" s="7">
        <f>IF(ISBLANK(Data!AJ1531), "", _xlfn.NUMBERVALUE(SUBSTITUTE(Data!AJ1531, ".", ",")))</f>
        <v>12000</v>
      </c>
      <c r="AK1531" s="7" t="str">
        <f>IF(ISBLANK(Data!AK1531), "", _xlfn.NUMBERVALUE(SUBSTITUTE(Data!AK1531, ".", ",")))</f>
        <v/>
      </c>
      <c r="AL1531">
        <f>IF(ISBLANK(Data!AL1531), "", Data!AL1531)</f>
        <v>0</v>
      </c>
      <c r="AM1531" s="15">
        <f>Table2[[#This Row],[DATE_IN]]-Table2[[#This Row],[DATE_OUT]]</f>
        <v>7</v>
      </c>
      <c r="AN1531" s="7" t="str">
        <f>IF(MID(RIGHT(Table2[[#This Row],[ADDR3]],3),1,1)=",",RIGHT(Table2[[#This Row],[ADDR3]],2),"")</f>
        <v>DE</v>
      </c>
      <c r="AO1531" s="7" t="str">
        <f>MID(Table2[[#This Row],[RES]],11,2)</f>
        <v>DE</v>
      </c>
      <c r="AP1531" s="7">
        <f>_xlfn.XLOOKUP(AG1531,Table3[CURRENCY],Table3[CONVERSION RATE],0)*Table2[[#This Row],[ORIGINAL PRICE]]</f>
        <v>4808.8278</v>
      </c>
      <c r="AQ1531" s="7">
        <f>_xlfn.XLOOKUP(AG1531,Table3[CURRENCY],Table3[CONVERSION RATE],0)*Table2[[#This Row],[ORIGINAL PREPAYMENT]]</f>
        <v>4454.7552000000005</v>
      </c>
      <c r="AR1531" s="7"/>
      <c r="AS1531" s="15"/>
    </row>
    <row r="1532" spans="1:45" x14ac:dyDescent="0.25">
      <c r="A1532" t="str">
        <f>IF(ISBLANK(Data!A1532), "", Data!A1532)</f>
        <v>B</v>
      </c>
      <c r="B1532" s="2" cm="1">
        <f t="array" ref="B1532">IF(ISBLANK(Data!B1532), "", DATE(2000 + RIGHT(Data!B1532, 2), _xlfn.SWITCH(MID(Data!B1532, 3, 3), "JAN", 1, "FEB", 2, "MAR", 3, "APR", 4, "MAY", 5, "JUN", 6, "JUL", 7, "AUG", 8, "SEP", 9, "OCT", 10, "NOV", 11, "DEC", 12), LEFT(Data!B1532, 2)))</f>
        <v>45425</v>
      </c>
      <c r="C1532" t="str">
        <f>IF(ISBLANK(Data!C1532), "", Data!C1532)</f>
        <v>0226-2389-US-3</v>
      </c>
      <c r="D1532" t="str">
        <f>IF(ISBLANK(Data!D1532), "", Data!D1532)</f>
        <v/>
      </c>
      <c r="E1532" t="str">
        <f>IF(ISBLANK(Data!E1532), "", Data!E1532)</f>
        <v>TOS</v>
      </c>
      <c r="F1532" s="2" cm="1">
        <f t="array" ref="F1532">IF(ISBLANK(Data!F1532), "", DATE(2000 + RIGHT(Data!F1532, 2), _xlfn.SWITCH(MID(Data!F1532, 3, 3), "JAN", 1, "FEB", 2, "MAR", 3, "APR", 4, "MAY", 5, "JUN", 6, "JUL", 7, "AUG", 8, "SEP", 9, "OCT", 10, "NOV", 11, "DEC", 12), LEFT(Data!F1532, 2)))</f>
        <v>45653</v>
      </c>
      <c r="G1532" t="str">
        <f>IF(ISBLANK(Data!G1532), "", Data!G1532)</f>
        <v>FRI</v>
      </c>
      <c r="H1532" t="str">
        <f>IF(ISBLANK(Data!H1532), "", Data!H1532)</f>
        <v/>
      </c>
      <c r="I1532" t="str">
        <f>IF(ISBLANK(Data!I1532), "", Data!I1532)</f>
        <v>H</v>
      </c>
      <c r="J1532" t="str">
        <f>IF(ISBLANK(Data!J1532), "", Data!J1532)</f>
        <v>TOS</v>
      </c>
      <c r="K1532" s="2" cm="1">
        <f t="array" ref="K1532">IF(ISBLANK(Data!K1532), "", DATE(2000 + RIGHT(Data!K1532, 2), _xlfn.SWITCH(MID(Data!K1532, 3, 3), "JAN", 1, "FEB", 2, "MAR", 3, "APR", 4, "MAY", 5, "JUN", 6, "JUL", 7, "AUG", 8, "SEP", 9, "OCT", 10, "NOV", 11, "DEC", 12), LEFT(Data!K1532, 2)))</f>
        <v>45659</v>
      </c>
      <c r="L1532" t="str">
        <f>IF(ISBLANK(Data!L1532), "", Data!L1532)</f>
        <v>THU</v>
      </c>
      <c r="M1532" t="str">
        <f>IF(ISBLANK(Data!M1532), "", Data!M1532)</f>
        <v>DUREPOS,JOSEPH</v>
      </c>
      <c r="N1532" t="str">
        <f>IF(ISBLANK(Data!N1532), "", Data!N1532)</f>
        <v>PJ</v>
      </c>
      <c r="O1532" s="2" t="str" cm="1">
        <f t="array" ref="O1532">IF(ISBLANK(Data!O1532), "", DATE(2000 + RIGHT(Data!O1532, 2), _xlfn.SWITCH(MID(Data!O1532, 3, 3), "JAN", 1, "FEB", 2, "MAR", 3, "APR", 4, "MAY", 5, "JUN", 6, "JUL", 7, "AUG", 8, "SEP", 9, "OCT", 10, "NOV", 11, "DEC", 12), LEFT(Data!O1532, 2)))</f>
        <v/>
      </c>
      <c r="P1532" t="str">
        <f>IF(ISBLANK(Data!P1532), "", Data!P1532)</f>
        <v>1000</v>
      </c>
      <c r="Q1532" t="str">
        <f>IF(ISBLANK(Data!Q1532), "", Data!Q1532)</f>
        <v/>
      </c>
      <c r="R1532" t="str">
        <f>IF(ISBLANK(Data!R1532), "", Data!R1532)</f>
        <v>CA370382XXXXX5795</v>
      </c>
      <c r="S1532" t="str">
        <f>IF(ISBLANK(Data!S1532), "", Data!S1532)</f>
        <v>CV</v>
      </c>
      <c r="T1532" s="1" t="str">
        <f>IF(ISBLANK(Data!T1532),"",(Data!T1532))</f>
        <v>03/27</v>
      </c>
      <c r="U1532" t="str">
        <f>IF(ISBLANK(Data!U1532), "", Data!U1532)</f>
        <v/>
      </c>
      <c r="V1532" t="str">
        <f>IF(ISBLANK(Data!V1532), "", Data!V1532)</f>
        <v>429 NEW DAM RD</v>
      </c>
      <c r="W1532" t="str">
        <f>IF(ISBLANK(Data!W1532), "", Data!W1532)</f>
        <v/>
      </c>
      <c r="X1532" t="str">
        <f>IF(ISBLANK(Data!X1532), "", Data!X1532)</f>
        <v>NORTH WATERBORO,ME,04061,US</v>
      </c>
      <c r="Y1532" t="str">
        <f>IF(ISBLANK(Data!Y1532), "", Data!Y1532)</f>
        <v/>
      </c>
      <c r="Z1532" t="str">
        <f>IF(ISBLANK(Data!Z1532), "", Data!Z1532)</f>
        <v>P/I1</v>
      </c>
      <c r="AA1532" t="str">
        <f>IF(ISBLANK(Data!AA1532), "", Data!AA1532)</f>
        <v>2074239531</v>
      </c>
      <c r="AB1532" t="str">
        <f>IF(ISBLANK(Data!AB1532), "", Data!AB1532)</f>
        <v/>
      </c>
      <c r="AC1532" t="str">
        <f>IF(ISBLANK(Data!AC1532), "", Data!AC1532)</f>
        <v/>
      </c>
      <c r="AD1532" t="str">
        <f>IF(ISBLANK(Data!AD1532), "", Data!AD1532)</f>
        <v/>
      </c>
      <c r="AE1532" t="str">
        <f>IF(ISBLANK(Data!AE1532), "", Data!AE1532)</f>
        <v/>
      </c>
      <c r="AF1532" s="7">
        <f>IF(ISBLANK(Data!AF1532), 0, _xlfn.NUMBERVALUE(SUBSTITUTE(Data!AF1532, ".", ",")))</f>
        <v>0</v>
      </c>
      <c r="AG1532" t="str">
        <f>IF(ISBLANK(Data!AG1532), "", Data!AG1532)</f>
        <v>USD</v>
      </c>
      <c r="AH1532" s="6">
        <f>IF(ISBLANK(Data!AH1532), 0, _xlfn.NUMBERVALUE(SUBSTITUTE(Data!AH1532, ".", ",")))</f>
        <v>662.59</v>
      </c>
      <c r="AI1532" s="7">
        <f>IF(ISBLANK(Data!AI1532), "", _xlfn.NUMBERVALUE(SUBSTITUTE(Data!AI1532, ".", ",")))</f>
        <v>12000</v>
      </c>
      <c r="AJ1532" s="7">
        <f>IF(ISBLANK(Data!AJ1532), "", _xlfn.NUMBERVALUE(SUBSTITUTE(Data!AJ1532, ".", ",")))</f>
        <v>12000</v>
      </c>
      <c r="AK1532" s="7" t="str">
        <f>IF(ISBLANK(Data!AK1532), "", _xlfn.NUMBERVALUE(SUBSTITUTE(Data!AK1532, ".", ",")))</f>
        <v/>
      </c>
      <c r="AL1532">
        <f>IF(ISBLANK(Data!AL1532), "", Data!AL1532)</f>
        <v>0</v>
      </c>
      <c r="AM1532" s="15">
        <f>Table2[[#This Row],[DATE_IN]]-Table2[[#This Row],[DATE_OUT]]</f>
        <v>6</v>
      </c>
      <c r="AN1532" s="7" t="str">
        <f>IF(MID(RIGHT(Table2[[#This Row],[ADDR3]],3),1,1)=",",RIGHT(Table2[[#This Row],[ADDR3]],2),"")</f>
        <v>US</v>
      </c>
      <c r="AO1532" s="7" t="str">
        <f>MID(Table2[[#This Row],[RES]],11,2)</f>
        <v>US</v>
      </c>
      <c r="AP1532" s="7">
        <f>_xlfn.XLOOKUP(AG1532,Table3[CURRENCY],Table3[CONVERSION RATE],0)*Table2[[#This Row],[ORIGINAL PRICE]]</f>
        <v>7314.9935999999998</v>
      </c>
      <c r="AQ1532" s="7">
        <f>_xlfn.XLOOKUP(AG1532,Table3[CURRENCY],Table3[CONVERSION RATE],0)*Table2[[#This Row],[ORIGINAL PREPAYMENT]]</f>
        <v>0</v>
      </c>
      <c r="AR1532" s="7"/>
      <c r="AS1532" s="15"/>
    </row>
    <row r="1533" spans="1:45" x14ac:dyDescent="0.25">
      <c r="A1533" t="str">
        <f>IF(ISBLANK(Data!A1533), "", Data!A1533)</f>
        <v>B</v>
      </c>
      <c r="B1533" s="2" cm="1">
        <f t="array" ref="B1533">IF(ISBLANK(Data!B1533), "", DATE(2000 + RIGHT(Data!B1533, 2), _xlfn.SWITCH(MID(Data!B1533, 3, 3), "JAN", 1, "FEB", 2, "MAR", 3, "APR", 4, "MAY", 5, "JUN", 6, "JUL", 7, "AUG", 8, "SEP", 9, "OCT", 10, "NOV", 11, "DEC", 12), LEFT(Data!B1533, 2)))</f>
        <v>45429</v>
      </c>
      <c r="C1533" t="str">
        <f>IF(ISBLANK(Data!C1533), "", Data!C1533)</f>
        <v>0253-0458-DK-0</v>
      </c>
      <c r="D1533" t="str">
        <f>IF(ISBLANK(Data!D1533), "", Data!D1533)</f>
        <v>QF812V</v>
      </c>
      <c r="E1533" t="str">
        <f>IF(ISBLANK(Data!E1533), "", Data!E1533)</f>
        <v>TOS</v>
      </c>
      <c r="F1533" s="2" cm="1">
        <f t="array" ref="F1533">IF(ISBLANK(Data!F1533), "", DATE(2000 + RIGHT(Data!F1533, 2), _xlfn.SWITCH(MID(Data!F1533, 3, 3), "JAN", 1, "FEB", 2, "MAR", 3, "APR", 4, "MAY", 5, "JUN", 6, "JUL", 7, "AUG", 8, "SEP", 9, "OCT", 10, "NOV", 11, "DEC", 12), LEFT(Data!F1533, 2)))</f>
        <v>45653</v>
      </c>
      <c r="G1533" t="str">
        <f>IF(ISBLANK(Data!G1533), "", Data!G1533)</f>
        <v>FRI</v>
      </c>
      <c r="H1533" t="str">
        <f>IF(ISBLANK(Data!H1533), "", Data!H1533)</f>
        <v>SK4452</v>
      </c>
      <c r="I1533" t="str">
        <f>IF(ISBLANK(Data!I1533), "", Data!I1533)</f>
        <v>C</v>
      </c>
      <c r="J1533" t="str">
        <f>IF(ISBLANK(Data!J1533), "", Data!J1533)</f>
        <v>TOS</v>
      </c>
      <c r="K1533" s="2" cm="1">
        <f t="array" ref="K1533">IF(ISBLANK(Data!K1533), "", DATE(2000 + RIGHT(Data!K1533, 2), _xlfn.SWITCH(MID(Data!K1533, 3, 3), "JAN", 1, "FEB", 2, "MAR", 3, "APR", 4, "MAY", 5, "JUN", 6, "JUL", 7, "AUG", 8, "SEP", 9, "OCT", 10, "NOV", 11, "DEC", 12), LEFT(Data!K1533, 2)))</f>
        <v>45656</v>
      </c>
      <c r="L1533" t="str">
        <f>IF(ISBLANK(Data!L1533), "", Data!L1533)</f>
        <v>MON</v>
      </c>
      <c r="M1533" t="str">
        <f>IF(ISBLANK(Data!M1533), "", Data!M1533)</f>
        <v>SUTCLIFFE,ANDREW</v>
      </c>
      <c r="N1533" t="str">
        <f>IF(ISBLANK(Data!N1533), "", Data!N1533)</f>
        <v>H6</v>
      </c>
      <c r="O1533" s="2" cm="1">
        <f t="array" ref="O1533">IF(ISBLANK(Data!O1533), "", DATE(2000 + RIGHT(Data!O1533, 2), _xlfn.SWITCH(MID(Data!O1533, 3, 3), "JAN", 1, "FEB", 2, "MAR", 3, "APR", 4, "MAY", 5, "JUN", 6, "JUL", 7, "AUG", 8, "SEP", 9, "OCT", 10, "NOV", 11, "DEC", 12), LEFT(Data!O1533, 2)))</f>
        <v>70860</v>
      </c>
      <c r="P1533" t="str">
        <f>IF(ISBLANK(Data!P1533), "", Data!P1533)</f>
        <v>1XX1</v>
      </c>
      <c r="Q1533" t="str">
        <f>IF(ISBLANK(Data!Q1533), "", Data!Q1533)</f>
        <v>716223594</v>
      </c>
      <c r="R1533" t="str">
        <f>IF(ISBLANK(Data!R1533), "", Data!R1533)</f>
        <v>BU868102240009TE71622359</v>
      </c>
      <c r="S1533" t="str">
        <f>IF(ISBLANK(Data!S1533), "", Data!S1533)</f>
        <v>CH</v>
      </c>
      <c r="T1533" s="1" t="str">
        <f>IF(ISBLANK(Data!T1533),"",(Data!T1533))</f>
        <v/>
      </c>
      <c r="U1533" t="str">
        <f>IF(ISBLANK(Data!U1533), "", Data!U1533)</f>
        <v/>
      </c>
      <c r="V1533" t="str">
        <f>IF(ISBLANK(Data!V1533), "", Data!V1533)</f>
        <v/>
      </c>
      <c r="W1533" t="str">
        <f>IF(ISBLANK(Data!W1533), "", Data!W1533)</f>
        <v/>
      </c>
      <c r="X1533" t="str">
        <f>IF(ISBLANK(Data!X1533), "", Data!X1533)</f>
        <v/>
      </c>
      <c r="Y1533" t="str">
        <f>IF(ISBLANK(Data!Y1533), "", Data!Y1533)</f>
        <v/>
      </c>
      <c r="Z1533" t="str">
        <f>IF(ISBLANK(Data!Z1533), "", Data!Z1533)</f>
        <v>T/0061025E/P/YS</v>
      </c>
      <c r="AA1533" t="str">
        <f>IF(ISBLANK(Data!AA1533), "", Data!AA1533)</f>
        <v>+4571778119</v>
      </c>
      <c r="AB1533" t="str">
        <f>IF(ISBLANK(Data!AB1533), "", Data!AB1533)</f>
        <v/>
      </c>
      <c r="AC1533" t="str">
        <f>IF(ISBLANK(Data!AC1533), "", Data!AC1533)</f>
        <v>L184400</v>
      </c>
      <c r="AD1533" t="str">
        <f>IF(ISBLANK(Data!AD1533), "", Data!AD1533)</f>
        <v/>
      </c>
      <c r="AE1533" t="str">
        <f>IF(ISBLANK(Data!AE1533), "", Data!AE1533)</f>
        <v/>
      </c>
      <c r="AF1533" s="7">
        <f>IF(ISBLANK(Data!AF1533), 0, _xlfn.NUMBERVALUE(SUBSTITUTE(Data!AF1533, ".", ",")))</f>
        <v>2442.75</v>
      </c>
      <c r="AG1533" t="str">
        <f>IF(ISBLANK(Data!AG1533), "", Data!AG1533)</f>
        <v>NKR</v>
      </c>
      <c r="AH1533" s="6">
        <f>IF(ISBLANK(Data!AH1533), 0, _xlfn.NUMBERVALUE(SUBSTITUTE(Data!AH1533, ".", ",")))</f>
        <v>2442.75</v>
      </c>
      <c r="AI1533" s="7">
        <f>IF(ISBLANK(Data!AI1533), "", _xlfn.NUMBERVALUE(SUBSTITUTE(Data!AI1533, ".", ",")))</f>
        <v>12000</v>
      </c>
      <c r="AJ1533" s="7">
        <f>IF(ISBLANK(Data!AJ1533), "", _xlfn.NUMBERVALUE(SUBSTITUTE(Data!AJ1533, ".", ",")))</f>
        <v>12000</v>
      </c>
      <c r="AK1533" s="7" t="str">
        <f>IF(ISBLANK(Data!AK1533), "", _xlfn.NUMBERVALUE(SUBSTITUTE(Data!AK1533, ".", ",")))</f>
        <v/>
      </c>
      <c r="AL1533">
        <f>IF(ISBLANK(Data!AL1533), "", Data!AL1533)</f>
        <v>0</v>
      </c>
      <c r="AM1533" s="15">
        <f>Table2[[#This Row],[DATE_IN]]-Table2[[#This Row],[DATE_OUT]]</f>
        <v>3</v>
      </c>
      <c r="AN1533" s="7" t="str">
        <f>IF(MID(RIGHT(Table2[[#This Row],[ADDR3]],3),1,1)=",",RIGHT(Table2[[#This Row],[ADDR3]],2),"")</f>
        <v/>
      </c>
      <c r="AO1533" s="7" t="str">
        <f>MID(Table2[[#This Row],[RES]],11,2)</f>
        <v>DK</v>
      </c>
      <c r="AP1533" s="7">
        <f>_xlfn.XLOOKUP(AG1533,Table3[CURRENCY],Table3[CONVERSION RATE],0)*Table2[[#This Row],[ORIGINAL PRICE]]</f>
        <v>2442.75</v>
      </c>
      <c r="AQ1533" s="7">
        <f>_xlfn.XLOOKUP(AG1533,Table3[CURRENCY],Table3[CONVERSION RATE],0)*Table2[[#This Row],[ORIGINAL PREPAYMENT]]</f>
        <v>2442.75</v>
      </c>
      <c r="AR1533" s="7"/>
      <c r="AS1533" s="15"/>
    </row>
    <row r="1534" spans="1:45" x14ac:dyDescent="0.25">
      <c r="A1534" t="str">
        <f>IF(ISBLANK(Data!A1534), "", Data!A1534)</f>
        <v>B</v>
      </c>
      <c r="B1534" s="2" cm="1">
        <f t="array" ref="B1534">IF(ISBLANK(Data!B1534), "", DATE(2000 + RIGHT(Data!B1534, 2), _xlfn.SWITCH(MID(Data!B1534, 3, 3), "JAN", 1, "FEB", 2, "MAR", 3, "APR", 4, "MAY", 5, "JUN", 6, "JUL", 7, "AUG", 8, "SEP", 9, "OCT", 10, "NOV", 11, "DEC", 12), LEFT(Data!B1534, 2)))</f>
        <v>45332</v>
      </c>
      <c r="C1534" t="str">
        <f>IF(ISBLANK(Data!C1534), "", Data!C1534)</f>
        <v>4662-6550-AU-5</v>
      </c>
      <c r="D1534" t="str">
        <f>IF(ISBLANK(Data!D1534), "", Data!D1534)</f>
        <v>QF812V</v>
      </c>
      <c r="E1534" t="str">
        <f>IF(ISBLANK(Data!E1534), "", Data!E1534)</f>
        <v>TOS</v>
      </c>
      <c r="F1534" s="2" cm="1">
        <f t="array" ref="F1534">IF(ISBLANK(Data!F1534), "", DATE(2000 + RIGHT(Data!F1534, 2), _xlfn.SWITCH(MID(Data!F1534, 3, 3), "JAN", 1, "FEB", 2, "MAR", 3, "APR", 4, "MAY", 5, "JUN", 6, "JUL", 7, "AUG", 8, "SEP", 9, "OCT", 10, "NOV", 11, "DEC", 12), LEFT(Data!F1534, 2)))</f>
        <v>45653</v>
      </c>
      <c r="G1534" t="str">
        <f>IF(ISBLANK(Data!G1534), "", Data!G1534)</f>
        <v>FRI</v>
      </c>
      <c r="H1534" t="str">
        <f>IF(ISBLANK(Data!H1534), "", Data!H1534)</f>
        <v>WI</v>
      </c>
      <c r="I1534" t="str">
        <f>IF(ISBLANK(Data!I1534), "", Data!I1534)</f>
        <v>B</v>
      </c>
      <c r="J1534" t="str">
        <f>IF(ISBLANK(Data!J1534), "", Data!J1534)</f>
        <v>TOS</v>
      </c>
      <c r="K1534" s="2" cm="1">
        <f t="array" ref="K1534">IF(ISBLANK(Data!K1534), "", DATE(2000 + RIGHT(Data!K1534, 2), _xlfn.SWITCH(MID(Data!K1534, 3, 3), "JAN", 1, "FEB", 2, "MAR", 3, "APR", 4, "MAY", 5, "JUN", 6, "JUL", 7, "AUG", 8, "SEP", 9, "OCT", 10, "NOV", 11, "DEC", 12), LEFT(Data!K1534, 2)))</f>
        <v>45656</v>
      </c>
      <c r="L1534" t="str">
        <f>IF(ISBLANK(Data!L1534), "", Data!L1534)</f>
        <v>MON</v>
      </c>
      <c r="M1534" t="str">
        <f>IF(ISBLANK(Data!M1534), "", Data!M1534)</f>
        <v>DMELLO,DANIEL</v>
      </c>
      <c r="N1534" t="str">
        <f>IF(ISBLANK(Data!N1534), "", Data!N1534)</f>
        <v>H6</v>
      </c>
      <c r="O1534" s="2" cm="1">
        <f t="array" ref="O1534">IF(ISBLANK(Data!O1534), "", DATE(2000 + RIGHT(Data!O1534, 2), _xlfn.SWITCH(MID(Data!O1534, 3, 3), "JAN", 1, "FEB", 2, "MAR", 3, "APR", 4, "MAY", 5, "JUN", 6, "JUL", 7, "AUG", 8, "SEP", 9, "OCT", 10, "NOV", 11, "DEC", 12), LEFT(Data!O1534, 2)))</f>
        <v>71956</v>
      </c>
      <c r="P1534" t="str">
        <f>IF(ISBLANK(Data!P1534), "", Data!P1534)</f>
        <v>1XX1</v>
      </c>
      <c r="Q1534" t="str">
        <f>IF(ISBLANK(Data!Q1534), "", Data!Q1534)</f>
        <v>772868853</v>
      </c>
      <c r="R1534" t="str">
        <f>IF(ISBLANK(Data!R1534), "", Data!R1534)</f>
        <v>BU868102240009TE77286885</v>
      </c>
      <c r="S1534" t="str">
        <f>IF(ISBLANK(Data!S1534), "", Data!S1534)</f>
        <v>CH</v>
      </c>
      <c r="T1534" s="1" t="str">
        <f>IF(ISBLANK(Data!T1534),"",(Data!T1534))</f>
        <v/>
      </c>
      <c r="U1534" t="str">
        <f>IF(ISBLANK(Data!U1534), "", Data!U1534)</f>
        <v/>
      </c>
      <c r="V1534" t="str">
        <f>IF(ISBLANK(Data!V1534), "", Data!V1534)</f>
        <v/>
      </c>
      <c r="W1534" t="str">
        <f>IF(ISBLANK(Data!W1534), "", Data!W1534)</f>
        <v/>
      </c>
      <c r="X1534" t="str">
        <f>IF(ISBLANK(Data!X1534), "", Data!X1534)</f>
        <v/>
      </c>
      <c r="Y1534" t="str">
        <f>IF(ISBLANK(Data!Y1534), "", Data!Y1534)</f>
        <v/>
      </c>
      <c r="Z1534" t="str">
        <f>IF(ISBLANK(Data!Z1534), "", Data!Z1534)</f>
        <v>T/0061025E/P/YS</v>
      </c>
      <c r="AA1534" t="str">
        <f>IF(ISBLANK(Data!AA1534), "", Data!AA1534)</f>
        <v>+61409868455</v>
      </c>
      <c r="AB1534" t="str">
        <f>IF(ISBLANK(Data!AB1534), "", Data!AB1534)</f>
        <v/>
      </c>
      <c r="AC1534" t="str">
        <f>IF(ISBLANK(Data!AC1534), "", Data!AC1534)</f>
        <v>L196400</v>
      </c>
      <c r="AD1534" t="str">
        <f>IF(ISBLANK(Data!AD1534), "", Data!AD1534)</f>
        <v/>
      </c>
      <c r="AE1534" t="str">
        <f>IF(ISBLANK(Data!AE1534), "", Data!AE1534)</f>
        <v/>
      </c>
      <c r="AF1534" s="7">
        <f>IF(ISBLANK(Data!AF1534), 0, _xlfn.NUMBERVALUE(SUBSTITUTE(Data!AF1534, ".", ",")))</f>
        <v>2050.75</v>
      </c>
      <c r="AG1534" t="str">
        <f>IF(ISBLANK(Data!AG1534), "", Data!AG1534)</f>
        <v>NKR</v>
      </c>
      <c r="AH1534" s="6">
        <f>IF(ISBLANK(Data!AH1534), 0, _xlfn.NUMBERVALUE(SUBSTITUTE(Data!AH1534, ".", ",")))</f>
        <v>2260.75</v>
      </c>
      <c r="AI1534" s="7">
        <f>IF(ISBLANK(Data!AI1534), "", _xlfn.NUMBERVALUE(SUBSTITUTE(Data!AI1534, ".", ",")))</f>
        <v>12000</v>
      </c>
      <c r="AJ1534" s="7">
        <f>IF(ISBLANK(Data!AJ1534), "", _xlfn.NUMBERVALUE(SUBSTITUTE(Data!AJ1534, ".", ",")))</f>
        <v>12000</v>
      </c>
      <c r="AK1534" s="7" t="str">
        <f>IF(ISBLANK(Data!AK1534), "", _xlfn.NUMBERVALUE(SUBSTITUTE(Data!AK1534, ".", ",")))</f>
        <v/>
      </c>
      <c r="AL1534">
        <f>IF(ISBLANK(Data!AL1534), "", Data!AL1534)</f>
        <v>0</v>
      </c>
      <c r="AM1534" s="15">
        <f>Table2[[#This Row],[DATE_IN]]-Table2[[#This Row],[DATE_OUT]]</f>
        <v>3</v>
      </c>
      <c r="AN1534" s="7" t="str">
        <f>IF(MID(RIGHT(Table2[[#This Row],[ADDR3]],3),1,1)=",",RIGHT(Table2[[#This Row],[ADDR3]],2),"")</f>
        <v/>
      </c>
      <c r="AO1534" s="7" t="str">
        <f>MID(Table2[[#This Row],[RES]],11,2)</f>
        <v>AU</v>
      </c>
      <c r="AP1534" s="7">
        <f>_xlfn.XLOOKUP(AG1534,Table3[CURRENCY],Table3[CONVERSION RATE],0)*Table2[[#This Row],[ORIGINAL PRICE]]</f>
        <v>2260.75</v>
      </c>
      <c r="AQ1534" s="7">
        <f>_xlfn.XLOOKUP(AG1534,Table3[CURRENCY],Table3[CONVERSION RATE],0)*Table2[[#This Row],[ORIGINAL PREPAYMENT]]</f>
        <v>2050.75</v>
      </c>
      <c r="AR1534" s="7"/>
      <c r="AS1534" s="15"/>
    </row>
    <row r="1535" spans="1:45" x14ac:dyDescent="0.25">
      <c r="A1535" t="str">
        <f>IF(ISBLANK(Data!A1535), "", Data!A1535)</f>
        <v>B</v>
      </c>
      <c r="B1535" s="2" cm="1">
        <f t="array" ref="B1535">IF(ISBLANK(Data!B1535), "", DATE(2000 + RIGHT(Data!B1535, 2), _xlfn.SWITCH(MID(Data!B1535, 3, 3), "JAN", 1, "FEB", 2, "MAR", 3, "APR", 4, "MAY", 5, "JUN", 6, "JUL", 7, "AUG", 8, "SEP", 9, "OCT", 10, "NOV", 11, "DEC", 12), LEFT(Data!B1535, 2)))</f>
        <v>45347</v>
      </c>
      <c r="C1535" t="str">
        <f>IF(ISBLANK(Data!C1535), "", Data!C1535)</f>
        <v>4748-1646-CN-2</v>
      </c>
      <c r="D1535" t="str">
        <f>IF(ISBLANK(Data!D1535), "", Data!D1535)</f>
        <v/>
      </c>
      <c r="E1535" t="str">
        <f>IF(ISBLANK(Data!E1535), "", Data!E1535)</f>
        <v>TOS</v>
      </c>
      <c r="F1535" s="2" cm="1">
        <f t="array" ref="F1535">IF(ISBLANK(Data!F1535), "", DATE(2000 + RIGHT(Data!F1535, 2), _xlfn.SWITCH(MID(Data!F1535, 3, 3), "JAN", 1, "FEB", 2, "MAR", 3, "APR", 4, "MAY", 5, "JUN", 6, "JUL", 7, "AUG", 8, "SEP", 9, "OCT", 10, "NOV", 11, "DEC", 12), LEFT(Data!F1535, 2)))</f>
        <v>45653</v>
      </c>
      <c r="G1535" t="str">
        <f>IF(ISBLANK(Data!G1535), "", Data!G1535)</f>
        <v>FRI</v>
      </c>
      <c r="H1535" t="str">
        <f>IF(ISBLANK(Data!H1535), "", Data!H1535)</f>
        <v/>
      </c>
      <c r="I1535" t="str">
        <f>IF(ISBLANK(Data!I1535), "", Data!I1535)</f>
        <v>E</v>
      </c>
      <c r="J1535" t="str">
        <f>IF(ISBLANK(Data!J1535), "", Data!J1535)</f>
        <v>TOS</v>
      </c>
      <c r="K1535" s="2" cm="1">
        <f t="array" ref="K1535">IF(ISBLANK(Data!K1535), "", DATE(2000 + RIGHT(Data!K1535, 2), _xlfn.SWITCH(MID(Data!K1535, 3, 3), "JAN", 1, "FEB", 2, "MAR", 3, "APR", 4, "MAY", 5, "JUN", 6, "JUL", 7, "AUG", 8, "SEP", 9, "OCT", 10, "NOV", 11, "DEC", 12), LEFT(Data!K1535, 2)))</f>
        <v>45655</v>
      </c>
      <c r="L1535" t="str">
        <f>IF(ISBLANK(Data!L1535), "", Data!L1535)</f>
        <v>SUN</v>
      </c>
      <c r="M1535" t="str">
        <f>IF(ISBLANK(Data!M1535), "", Data!M1535)</f>
        <v>LI,MENGJUN</v>
      </c>
      <c r="N1535" t="str">
        <f>IF(ISBLANK(Data!N1535), "", Data!N1535)</f>
        <v>H6</v>
      </c>
      <c r="O1535" s="2" t="str" cm="1">
        <f t="array" ref="O1535">IF(ISBLANK(Data!O1535), "", DATE(2000 + RIGHT(Data!O1535, 2), _xlfn.SWITCH(MID(Data!O1535, 3, 3), "JAN", 1, "FEB", 2, "MAR", 3, "APR", 4, "MAY", 5, "JUN", 6, "JUL", 7, "AUG", 8, "SEP", 9, "OCT", 10, "NOV", 11, "DEC", 12), LEFT(Data!O1535, 2)))</f>
        <v/>
      </c>
      <c r="P1535" t="str">
        <f>IF(ISBLANK(Data!P1535), "", Data!P1535)</f>
        <v>1XX1</v>
      </c>
      <c r="Q1535" t="str">
        <f>IF(ISBLANK(Data!Q1535), "", Data!Q1535)</f>
        <v/>
      </c>
      <c r="R1535" t="str">
        <f>IF(ISBLANK(Data!R1535), "", Data!R1535)</f>
        <v/>
      </c>
      <c r="S1535" t="str">
        <f>IF(ISBLANK(Data!S1535), "", Data!S1535)</f>
        <v/>
      </c>
      <c r="T1535" s="1" t="str">
        <f>IF(ISBLANK(Data!T1535),"",(Data!T1535))</f>
        <v/>
      </c>
      <c r="U1535" t="str">
        <f>IF(ISBLANK(Data!U1535), "", Data!U1535)</f>
        <v/>
      </c>
      <c r="V1535" t="str">
        <f>IF(ISBLANK(Data!V1535), "", Data!V1535)</f>
        <v/>
      </c>
      <c r="W1535" t="str">
        <f>IF(ISBLANK(Data!W1535), "", Data!W1535)</f>
        <v/>
      </c>
      <c r="X1535" t="str">
        <f>IF(ISBLANK(Data!X1535), "", Data!X1535)</f>
        <v/>
      </c>
      <c r="Y1535" t="str">
        <f>IF(ISBLANK(Data!Y1535), "", Data!Y1535)</f>
        <v/>
      </c>
      <c r="Z1535" t="str">
        <f>IF(ISBLANK(Data!Z1535), "", Data!Z1535)</f>
        <v>T/0028862E/P/Z5</v>
      </c>
      <c r="AA1535" t="str">
        <f>IF(ISBLANK(Data!AA1535), "", Data!AA1535)</f>
        <v/>
      </c>
      <c r="AB1535" t="str">
        <f>IF(ISBLANK(Data!AB1535), "", Data!AB1535)</f>
        <v/>
      </c>
      <c r="AC1535" t="str">
        <f>IF(ISBLANK(Data!AC1535), "", Data!AC1535)</f>
        <v/>
      </c>
      <c r="AD1535" t="str">
        <f>IF(ISBLANK(Data!AD1535), "", Data!AD1535)</f>
        <v/>
      </c>
      <c r="AE1535" t="str">
        <f>IF(ISBLANK(Data!AE1535), "", Data!AE1535)</f>
        <v/>
      </c>
      <c r="AF1535" s="7">
        <f>IF(ISBLANK(Data!AF1535), 0, _xlfn.NUMBERVALUE(SUBSTITUTE(Data!AF1535, ".", ",")))</f>
        <v>0</v>
      </c>
      <c r="AG1535" t="str">
        <f>IF(ISBLANK(Data!AG1535), "", Data!AG1535)</f>
        <v>NKR</v>
      </c>
      <c r="AH1535" s="6">
        <f>IF(ISBLANK(Data!AH1535), 0, _xlfn.NUMBERVALUE(SUBSTITUTE(Data!AH1535, ".", ",")))</f>
        <v>2575.5100000000002</v>
      </c>
      <c r="AI1535" s="7">
        <f>IF(ISBLANK(Data!AI1535), "", _xlfn.NUMBERVALUE(SUBSTITUTE(Data!AI1535, ".", ",")))</f>
        <v>12000</v>
      </c>
      <c r="AJ1535" s="7">
        <f>IF(ISBLANK(Data!AJ1535), "", _xlfn.NUMBERVALUE(SUBSTITUTE(Data!AJ1535, ".", ",")))</f>
        <v>12000</v>
      </c>
      <c r="AK1535" s="7" t="str">
        <f>IF(ISBLANK(Data!AK1535), "", _xlfn.NUMBERVALUE(SUBSTITUTE(Data!AK1535, ".", ",")))</f>
        <v/>
      </c>
      <c r="AL1535">
        <f>IF(ISBLANK(Data!AL1535), "", Data!AL1535)</f>
        <v>0</v>
      </c>
      <c r="AM1535" s="15">
        <f>Table2[[#This Row],[DATE_IN]]-Table2[[#This Row],[DATE_OUT]]</f>
        <v>2</v>
      </c>
      <c r="AN1535" s="7" t="str">
        <f>IF(MID(RIGHT(Table2[[#This Row],[ADDR3]],3),1,1)=",",RIGHT(Table2[[#This Row],[ADDR3]],2),"")</f>
        <v/>
      </c>
      <c r="AO1535" s="7" t="str">
        <f>MID(Table2[[#This Row],[RES]],11,2)</f>
        <v>CN</v>
      </c>
      <c r="AP1535" s="7">
        <f>_xlfn.XLOOKUP(AG1535,Table3[CURRENCY],Table3[CONVERSION RATE],0)*Table2[[#This Row],[ORIGINAL PRICE]]</f>
        <v>2575.5100000000002</v>
      </c>
      <c r="AQ1535" s="7">
        <f>_xlfn.XLOOKUP(AG1535,Table3[CURRENCY],Table3[CONVERSION RATE],0)*Table2[[#This Row],[ORIGINAL PREPAYMENT]]</f>
        <v>0</v>
      </c>
      <c r="AR1535" s="7"/>
      <c r="AS1535" s="15"/>
    </row>
    <row r="1536" spans="1:45" x14ac:dyDescent="0.25">
      <c r="A1536" t="str">
        <f>IF(ISBLANK(Data!A1536), "", Data!A1536)</f>
        <v>B</v>
      </c>
      <c r="B1536" s="2" cm="1">
        <f t="array" ref="B1536">IF(ISBLANK(Data!B1536), "", DATE(2000 + RIGHT(Data!B1536, 2), _xlfn.SWITCH(MID(Data!B1536, 3, 3), "JAN", 1, "FEB", 2, "MAR", 3, "APR", 4, "MAY", 5, "JUN", 6, "JUL", 7, "AUG", 8, "SEP", 9, "OCT", 10, "NOV", 11, "DEC", 12), LEFT(Data!B1536, 2)))</f>
        <v>45354</v>
      </c>
      <c r="C1536" t="str">
        <f>IF(ISBLANK(Data!C1536), "", Data!C1536)</f>
        <v>4793-0026-AU-4</v>
      </c>
      <c r="D1536" t="str">
        <f>IF(ISBLANK(Data!D1536), "", Data!D1536)</f>
        <v/>
      </c>
      <c r="E1536" t="str">
        <f>IF(ISBLANK(Data!E1536), "", Data!E1536)</f>
        <v>TOS</v>
      </c>
      <c r="F1536" s="2" cm="1">
        <f t="array" ref="F1536">IF(ISBLANK(Data!F1536), "", DATE(2000 + RIGHT(Data!F1536, 2), _xlfn.SWITCH(MID(Data!F1536, 3, 3), "JAN", 1, "FEB", 2, "MAR", 3, "APR", 4, "MAY", 5, "JUN", 6, "JUL", 7, "AUG", 8, "SEP", 9, "OCT", 10, "NOV", 11, "DEC", 12), LEFT(Data!F1536, 2)))</f>
        <v>45653</v>
      </c>
      <c r="G1536" t="str">
        <f>IF(ISBLANK(Data!G1536), "", Data!G1536)</f>
        <v>FRI</v>
      </c>
      <c r="H1536" t="str">
        <f>IF(ISBLANK(Data!H1536), "", Data!H1536)</f>
        <v/>
      </c>
      <c r="I1536" t="str">
        <f>IF(ISBLANK(Data!I1536), "", Data!I1536)</f>
        <v>G</v>
      </c>
      <c r="J1536" t="str">
        <f>IF(ISBLANK(Data!J1536), "", Data!J1536)</f>
        <v>TOS</v>
      </c>
      <c r="K1536" s="2" cm="1">
        <f t="array" ref="K1536">IF(ISBLANK(Data!K1536), "", DATE(2000 + RIGHT(Data!K1536, 2), _xlfn.SWITCH(MID(Data!K1536, 3, 3), "JAN", 1, "FEB", 2, "MAR", 3, "APR", 4, "MAY", 5, "JUN", 6, "JUL", 7, "AUG", 8, "SEP", 9, "OCT", 10, "NOV", 11, "DEC", 12), LEFT(Data!K1536, 2)))</f>
        <v>45656</v>
      </c>
      <c r="L1536" t="str">
        <f>IF(ISBLANK(Data!L1536), "", Data!L1536)</f>
        <v>MON</v>
      </c>
      <c r="M1536" t="str">
        <f>IF(ISBLANK(Data!M1536), "", Data!M1536)</f>
        <v>CHEN,JIMMY</v>
      </c>
      <c r="N1536" t="str">
        <f>IF(ISBLANK(Data!N1536), "", Data!N1536)</f>
        <v>H6</v>
      </c>
      <c r="O1536" s="2" t="str" cm="1">
        <f t="array" ref="O1536">IF(ISBLANK(Data!O1536), "", DATE(2000 + RIGHT(Data!O1536, 2), _xlfn.SWITCH(MID(Data!O1536, 3, 3), "JAN", 1, "FEB", 2, "MAR", 3, "APR", 4, "MAY", 5, "JUN", 6, "JUL", 7, "AUG", 8, "SEP", 9, "OCT", 10, "NOV", 11, "DEC", 12), LEFT(Data!O1536, 2)))</f>
        <v/>
      </c>
      <c r="P1536" t="str">
        <f>IF(ISBLANK(Data!P1536), "", Data!P1536)</f>
        <v>1XX1</v>
      </c>
      <c r="Q1536" t="str">
        <f>IF(ISBLANK(Data!Q1536), "", Data!Q1536)</f>
        <v/>
      </c>
      <c r="R1536" t="str">
        <f>IF(ISBLANK(Data!R1536), "", Data!R1536)</f>
        <v/>
      </c>
      <c r="S1536" t="str">
        <f>IF(ISBLANK(Data!S1536), "", Data!S1536)</f>
        <v/>
      </c>
      <c r="T1536" s="1" t="str">
        <f>IF(ISBLANK(Data!T1536),"",(Data!T1536))</f>
        <v/>
      </c>
      <c r="U1536" t="str">
        <f>IF(ISBLANK(Data!U1536), "", Data!U1536)</f>
        <v/>
      </c>
      <c r="V1536" t="str">
        <f>IF(ISBLANK(Data!V1536), "", Data!V1536)</f>
        <v/>
      </c>
      <c r="W1536" t="str">
        <f>IF(ISBLANK(Data!W1536), "", Data!W1536)</f>
        <v/>
      </c>
      <c r="X1536" t="str">
        <f>IF(ISBLANK(Data!X1536), "", Data!X1536)</f>
        <v/>
      </c>
      <c r="Y1536" t="str">
        <f>IF(ISBLANK(Data!Y1536), "", Data!Y1536)</f>
        <v/>
      </c>
      <c r="Z1536" t="str">
        <f>IF(ISBLANK(Data!Z1536), "", Data!Z1536)</f>
        <v>T/02359851/P/1A</v>
      </c>
      <c r="AA1536" t="str">
        <f>IF(ISBLANK(Data!AA1536), "", Data!AA1536)</f>
        <v>0061400825993</v>
      </c>
      <c r="AB1536" t="str">
        <f>IF(ISBLANK(Data!AB1536), "", Data!AB1536)</f>
        <v>STR</v>
      </c>
      <c r="AC1536" t="str">
        <f>IF(ISBLANK(Data!AC1536), "", Data!AC1536)</f>
        <v/>
      </c>
      <c r="AD1536" t="str">
        <f>IF(ISBLANK(Data!AD1536), "", Data!AD1536)</f>
        <v>999999999</v>
      </c>
      <c r="AE1536" t="str">
        <f>IF(ISBLANK(Data!AE1536), "", Data!AE1536)</f>
        <v/>
      </c>
      <c r="AF1536" s="7">
        <f>IF(ISBLANK(Data!AF1536), 0, _xlfn.NUMBERVALUE(SUBSTITUTE(Data!AF1536, ".", ",")))</f>
        <v>0</v>
      </c>
      <c r="AG1536" t="str">
        <f>IF(ISBLANK(Data!AG1536), "", Data!AG1536)</f>
        <v>NKR</v>
      </c>
      <c r="AH1536" s="6">
        <f>IF(ISBLANK(Data!AH1536), 0, _xlfn.NUMBERVALUE(SUBSTITUTE(Data!AH1536, ".", ",")))</f>
        <v>2721.43</v>
      </c>
      <c r="AI1536" s="7">
        <f>IF(ISBLANK(Data!AI1536), "", _xlfn.NUMBERVALUE(SUBSTITUTE(Data!AI1536, ".", ",")))</f>
        <v>0</v>
      </c>
      <c r="AJ1536" s="7">
        <f>IF(ISBLANK(Data!AJ1536), "", _xlfn.NUMBERVALUE(SUBSTITUTE(Data!AJ1536, ".", ",")))</f>
        <v>0</v>
      </c>
      <c r="AK1536" s="7" t="str">
        <f>IF(ISBLANK(Data!AK1536), "", _xlfn.NUMBERVALUE(SUBSTITUTE(Data!AK1536, ".", ",")))</f>
        <v/>
      </c>
      <c r="AL1536">
        <f>IF(ISBLANK(Data!AL1536), "", Data!AL1536)</f>
        <v>0</v>
      </c>
      <c r="AM1536" s="15">
        <f>Table2[[#This Row],[DATE_IN]]-Table2[[#This Row],[DATE_OUT]]</f>
        <v>3</v>
      </c>
      <c r="AN1536" s="7" t="str">
        <f>IF(MID(RIGHT(Table2[[#This Row],[ADDR3]],3),1,1)=",",RIGHT(Table2[[#This Row],[ADDR3]],2),"")</f>
        <v/>
      </c>
      <c r="AO1536" s="7" t="str">
        <f>MID(Table2[[#This Row],[RES]],11,2)</f>
        <v>AU</v>
      </c>
      <c r="AP1536" s="7">
        <f>_xlfn.XLOOKUP(AG1536,Table3[CURRENCY],Table3[CONVERSION RATE],0)*Table2[[#This Row],[ORIGINAL PRICE]]</f>
        <v>2721.43</v>
      </c>
      <c r="AQ1536" s="7">
        <f>_xlfn.XLOOKUP(AG1536,Table3[CURRENCY],Table3[CONVERSION RATE],0)*Table2[[#This Row],[ORIGINAL PREPAYMENT]]</f>
        <v>0</v>
      </c>
      <c r="AR1536" s="7"/>
      <c r="AS1536" s="15"/>
    </row>
    <row r="1537" spans="1:45" x14ac:dyDescent="0.25">
      <c r="A1537" t="str">
        <f>IF(ISBLANK(Data!A1537), "", Data!A1537)</f>
        <v>B</v>
      </c>
      <c r="B1537" s="2" cm="1">
        <f t="array" ref="B1537">IF(ISBLANK(Data!B1537), "", DATE(2000 + RIGHT(Data!B1537, 2), _xlfn.SWITCH(MID(Data!B1537, 3, 3), "JAN", 1, "FEB", 2, "MAR", 3, "APR", 4, "MAY", 5, "JUN", 6, "JUL", 7, "AUG", 8, "SEP", 9, "OCT", 10, "NOV", 11, "DEC", 12), LEFT(Data!B1537, 2)))</f>
        <v>45362</v>
      </c>
      <c r="C1537" t="str">
        <f>IF(ISBLANK(Data!C1537), "", Data!C1537)</f>
        <v>4843-3556-SA-3</v>
      </c>
      <c r="D1537" t="str">
        <f>IF(ISBLANK(Data!D1537), "", Data!D1537)</f>
        <v>QF812V</v>
      </c>
      <c r="E1537" t="str">
        <f>IF(ISBLANK(Data!E1537), "", Data!E1537)</f>
        <v>TOS</v>
      </c>
      <c r="F1537" s="2" cm="1">
        <f t="array" ref="F1537">IF(ISBLANK(Data!F1537), "", DATE(2000 + RIGHT(Data!F1537, 2), _xlfn.SWITCH(MID(Data!F1537, 3, 3), "JAN", 1, "FEB", 2, "MAR", 3, "APR", 4, "MAY", 5, "JUN", 6, "JUL", 7, "AUG", 8, "SEP", 9, "OCT", 10, "NOV", 11, "DEC", 12), LEFT(Data!F1537, 2)))</f>
        <v>45653</v>
      </c>
      <c r="G1537" t="str">
        <f>IF(ISBLANK(Data!G1537), "", Data!G1537)</f>
        <v>FRI</v>
      </c>
      <c r="H1537" t="str">
        <f>IF(ISBLANK(Data!H1537), "", Data!H1537)</f>
        <v>SK4406</v>
      </c>
      <c r="I1537" t="str">
        <f>IF(ISBLANK(Data!I1537), "", Data!I1537)</f>
        <v>E</v>
      </c>
      <c r="J1537" t="str">
        <f>IF(ISBLANK(Data!J1537), "", Data!J1537)</f>
        <v>TOS</v>
      </c>
      <c r="K1537" s="2" cm="1">
        <f t="array" ref="K1537">IF(ISBLANK(Data!K1537), "", DATE(2000 + RIGHT(Data!K1537, 2), _xlfn.SWITCH(MID(Data!K1537, 3, 3), "JAN", 1, "FEB", 2, "MAR", 3, "APR", 4, "MAY", 5, "JUN", 6, "JUL", 7, "AUG", 8, "SEP", 9, "OCT", 10, "NOV", 11, "DEC", 12), LEFT(Data!K1537, 2)))</f>
        <v>45658</v>
      </c>
      <c r="L1537" t="str">
        <f>IF(ISBLANK(Data!L1537), "", Data!L1537)</f>
        <v>WED</v>
      </c>
      <c r="M1537" t="str">
        <f>IF(ISBLANK(Data!M1537), "", Data!M1537)</f>
        <v>DIBB,BRIAN</v>
      </c>
      <c r="N1537" t="str">
        <f>IF(ISBLANK(Data!N1537), "", Data!N1537)</f>
        <v>LV</v>
      </c>
      <c r="O1537" s="2" cm="1">
        <f t="array" ref="O1537">IF(ISBLANK(Data!O1537), "", DATE(2000 + RIGHT(Data!O1537, 2), _xlfn.SWITCH(MID(Data!O1537, 3, 3), "JAN", 1, "FEB", 2, "MAR", 3, "APR", 4, "MAY", 5, "JUN", 6, "JUL", 7, "AUG", 8, "SEP", 9, "OCT", 10, "NOV", 11, "DEC", 12), LEFT(Data!O1537, 2)))</f>
        <v>70860</v>
      </c>
      <c r="P1537" t="str">
        <f>IF(ISBLANK(Data!P1537), "", Data!P1537)</f>
        <v>1XX1</v>
      </c>
      <c r="Q1537" t="str">
        <f>IF(ISBLANK(Data!Q1537), "", Data!Q1537)</f>
        <v>743442116</v>
      </c>
      <c r="R1537" t="str">
        <f>IF(ISBLANK(Data!R1537), "", Data!R1537)</f>
        <v>BU868102240009TE74344211</v>
      </c>
      <c r="S1537" t="str">
        <f>IF(ISBLANK(Data!S1537), "", Data!S1537)</f>
        <v>CH</v>
      </c>
      <c r="T1537" s="1" t="str">
        <f>IF(ISBLANK(Data!T1537),"",(Data!T1537))</f>
        <v/>
      </c>
      <c r="U1537" t="str">
        <f>IF(ISBLANK(Data!U1537), "", Data!U1537)</f>
        <v/>
      </c>
      <c r="V1537" t="str">
        <f>IF(ISBLANK(Data!V1537), "", Data!V1537)</f>
        <v/>
      </c>
      <c r="W1537" t="str">
        <f>IF(ISBLANK(Data!W1537), "", Data!W1537)</f>
        <v/>
      </c>
      <c r="X1537" t="str">
        <f>IF(ISBLANK(Data!X1537), "", Data!X1537)</f>
        <v/>
      </c>
      <c r="Y1537" t="str">
        <f>IF(ISBLANK(Data!Y1537), "", Data!Y1537)</f>
        <v/>
      </c>
      <c r="Z1537" t="str">
        <f>IF(ISBLANK(Data!Z1537), "", Data!Z1537)</f>
        <v>T/0061025E/P/YS</v>
      </c>
      <c r="AA1537" t="str">
        <f>IF(ISBLANK(Data!AA1537), "", Data!AA1537)</f>
        <v>+17134946144</v>
      </c>
      <c r="AB1537" t="str">
        <f>IF(ISBLANK(Data!AB1537), "", Data!AB1537)</f>
        <v/>
      </c>
      <c r="AC1537" t="str">
        <f>IF(ISBLANK(Data!AC1537), "", Data!AC1537)</f>
        <v>L184400</v>
      </c>
      <c r="AD1537" t="str">
        <f>IF(ISBLANK(Data!AD1537), "", Data!AD1537)</f>
        <v/>
      </c>
      <c r="AE1537" t="str">
        <f>IF(ISBLANK(Data!AE1537), "", Data!AE1537)</f>
        <v/>
      </c>
      <c r="AF1537" s="7">
        <f>IF(ISBLANK(Data!AF1537), 0, _xlfn.NUMBERVALUE(SUBSTITUTE(Data!AF1537, ".", ",")))</f>
        <v>4413.3100000000004</v>
      </c>
      <c r="AG1537" t="str">
        <f>IF(ISBLANK(Data!AG1537), "", Data!AG1537)</f>
        <v>NKR</v>
      </c>
      <c r="AH1537" s="6">
        <f>IF(ISBLANK(Data!AH1537), 0, _xlfn.NUMBERVALUE(SUBSTITUTE(Data!AH1537, ".", ",")))</f>
        <v>4763.3100000000004</v>
      </c>
      <c r="AI1537" s="7">
        <f>IF(ISBLANK(Data!AI1537), "", _xlfn.NUMBERVALUE(SUBSTITUTE(Data!AI1537, ".", ",")))</f>
        <v>12000</v>
      </c>
      <c r="AJ1537" s="7">
        <f>IF(ISBLANK(Data!AJ1537), "", _xlfn.NUMBERVALUE(SUBSTITUTE(Data!AJ1537, ".", ",")))</f>
        <v>12000</v>
      </c>
      <c r="AK1537" s="7" t="str">
        <f>IF(ISBLANK(Data!AK1537), "", _xlfn.NUMBERVALUE(SUBSTITUTE(Data!AK1537, ".", ",")))</f>
        <v/>
      </c>
      <c r="AL1537">
        <f>IF(ISBLANK(Data!AL1537), "", Data!AL1537)</f>
        <v>0</v>
      </c>
      <c r="AM1537" s="15">
        <f>Table2[[#This Row],[DATE_IN]]-Table2[[#This Row],[DATE_OUT]]</f>
        <v>5</v>
      </c>
      <c r="AN1537" s="7" t="str">
        <f>IF(MID(RIGHT(Table2[[#This Row],[ADDR3]],3),1,1)=",",RIGHT(Table2[[#This Row],[ADDR3]],2),"")</f>
        <v/>
      </c>
      <c r="AO1537" s="7" t="str">
        <f>MID(Table2[[#This Row],[RES]],11,2)</f>
        <v>SA</v>
      </c>
      <c r="AP1537" s="7">
        <f>_xlfn.XLOOKUP(AG1537,Table3[CURRENCY],Table3[CONVERSION RATE],0)*Table2[[#This Row],[ORIGINAL PRICE]]</f>
        <v>4763.3100000000004</v>
      </c>
      <c r="AQ1537" s="7">
        <f>_xlfn.XLOOKUP(AG1537,Table3[CURRENCY],Table3[CONVERSION RATE],0)*Table2[[#This Row],[ORIGINAL PREPAYMENT]]</f>
        <v>4413.3100000000004</v>
      </c>
      <c r="AR1537" s="7"/>
      <c r="AS1537" s="15"/>
    </row>
    <row r="1538" spans="1:45" x14ac:dyDescent="0.25">
      <c r="A1538" t="str">
        <f>IF(ISBLANK(Data!A1538), "", Data!A1538)</f>
        <v>B</v>
      </c>
      <c r="B1538" s="2" cm="1">
        <f t="array" ref="B1538">IF(ISBLANK(Data!B1538), "", DATE(2000 + RIGHT(Data!B1538, 2), _xlfn.SWITCH(MID(Data!B1538, 3, 3), "JAN", 1, "FEB", 2, "MAR", 3, "APR", 4, "MAY", 5, "JUN", 6, "JUL", 7, "AUG", 8, "SEP", 9, "OCT", 10, "NOV", 11, "DEC", 12), LEFT(Data!B1538, 2)))</f>
        <v>45383</v>
      </c>
      <c r="C1538" t="str">
        <f>IF(ISBLANK(Data!C1538), "", Data!C1538)</f>
        <v>4964-1327-GB-1</v>
      </c>
      <c r="D1538" t="str">
        <f>IF(ISBLANK(Data!D1538), "", Data!D1538)</f>
        <v>QE492W</v>
      </c>
      <c r="E1538" t="str">
        <f>IF(ISBLANK(Data!E1538), "", Data!E1538)</f>
        <v>TOS</v>
      </c>
      <c r="F1538" s="2" cm="1">
        <f t="array" ref="F1538">IF(ISBLANK(Data!F1538), "", DATE(2000 + RIGHT(Data!F1538, 2), _xlfn.SWITCH(MID(Data!F1538, 3, 3), "JAN", 1, "FEB", 2, "MAR", 3, "APR", 4, "MAY", 5, "JUN", 6, "JUL", 7, "AUG", 8, "SEP", 9, "OCT", 10, "NOV", 11, "DEC", 12), LEFT(Data!F1538, 2)))</f>
        <v>45653</v>
      </c>
      <c r="G1538" t="str">
        <f>IF(ISBLANK(Data!G1538), "", Data!G1538)</f>
        <v>FRI</v>
      </c>
      <c r="H1538" t="str">
        <f>IF(ISBLANK(Data!H1538), "", Data!H1538)</f>
        <v>DY378</v>
      </c>
      <c r="I1538" t="str">
        <f>IF(ISBLANK(Data!I1538), "", Data!I1538)</f>
        <v>E</v>
      </c>
      <c r="J1538" t="str">
        <f>IF(ISBLANK(Data!J1538), "", Data!J1538)</f>
        <v>TOS</v>
      </c>
      <c r="K1538" s="2" cm="1">
        <f t="array" ref="K1538">IF(ISBLANK(Data!K1538), "", DATE(2000 + RIGHT(Data!K1538, 2), _xlfn.SWITCH(MID(Data!K1538, 3, 3), "JAN", 1, "FEB", 2, "MAR", 3, "APR", 4, "MAY", 5, "JUN", 6, "JUL", 7, "AUG", 8, "SEP", 9, "OCT", 10, "NOV", 11, "DEC", 12), LEFT(Data!K1538, 2)))</f>
        <v>45660</v>
      </c>
      <c r="L1538" t="str">
        <f>IF(ISBLANK(Data!L1538), "", Data!L1538)</f>
        <v>FRI</v>
      </c>
      <c r="M1538" t="str">
        <f>IF(ISBLANK(Data!M1538), "", Data!M1538)</f>
        <v>STAINCLIFFE,RACHEL</v>
      </c>
      <c r="N1538" t="str">
        <f>IF(ISBLANK(Data!N1538), "", Data!N1538)</f>
        <v>MK</v>
      </c>
      <c r="O1538" s="2" t="str" cm="1">
        <f t="array" ref="O1538">IF(ISBLANK(Data!O1538), "", DATE(2000 + RIGHT(Data!O1538, 2), _xlfn.SWITCH(MID(Data!O1538, 3, 3), "JAN", 1, "FEB", 2, "MAR", 3, "APR", 4, "MAY", 5, "JUN", 6, "JUL", 7, "AUG", 8, "SEP", 9, "OCT", 10, "NOV", 11, "DEC", 12), LEFT(Data!O1538, 2)))</f>
        <v/>
      </c>
      <c r="P1538" t="str">
        <f>IF(ISBLANK(Data!P1538), "", Data!P1538)</f>
        <v>1XX1</v>
      </c>
      <c r="Q1538" t="str">
        <f>IF(ISBLANK(Data!Q1538), "", Data!Q1538)</f>
        <v>NO343496080</v>
      </c>
      <c r="R1538" t="str">
        <f>IF(ISBLANK(Data!R1538), "", Data!R1538)</f>
        <v>BU873140010000TE34349608</v>
      </c>
      <c r="S1538" t="str">
        <f>IF(ISBLANK(Data!S1538), "", Data!S1538)</f>
        <v>CH</v>
      </c>
      <c r="T1538" s="1" t="str">
        <f>IF(ISBLANK(Data!T1538),"",(Data!T1538))</f>
        <v/>
      </c>
      <c r="U1538" t="str">
        <f>IF(ISBLANK(Data!U1538), "", Data!U1538)</f>
        <v/>
      </c>
      <c r="V1538" t="str">
        <f>IF(ISBLANK(Data!V1538), "", Data!V1538)</f>
        <v/>
      </c>
      <c r="W1538" t="str">
        <f>IF(ISBLANK(Data!W1538), "", Data!W1538)</f>
        <v/>
      </c>
      <c r="X1538" t="str">
        <f>IF(ISBLANK(Data!X1538), "", Data!X1538)</f>
        <v/>
      </c>
      <c r="Y1538" t="str">
        <f>IF(ISBLANK(Data!Y1538), "", Data!Y1538)</f>
        <v/>
      </c>
      <c r="Z1538" t="str">
        <f>IF(ISBLANK(Data!Z1538), "", Data!Z1538)</f>
        <v>T/0017135D/P/KU</v>
      </c>
      <c r="AA1538" t="str">
        <f>IF(ISBLANK(Data!AA1538), "", Data!AA1538)</f>
        <v>07960027019</v>
      </c>
      <c r="AB1538" t="str">
        <f>IF(ISBLANK(Data!AB1538), "", Data!AB1538)</f>
        <v/>
      </c>
      <c r="AC1538" t="str">
        <f>IF(ISBLANK(Data!AC1538), "", Data!AC1538)</f>
        <v>L180700</v>
      </c>
      <c r="AD1538" t="str">
        <f>IF(ISBLANK(Data!AD1538), "", Data!AD1538)</f>
        <v/>
      </c>
      <c r="AE1538" t="str">
        <f>IF(ISBLANK(Data!AE1538), "", Data!AE1538)</f>
        <v/>
      </c>
      <c r="AF1538" s="7">
        <f>IF(ISBLANK(Data!AF1538), 0, _xlfn.NUMBERVALUE(SUBSTITUTE(Data!AF1538, ".", ",")))</f>
        <v>408.73</v>
      </c>
      <c r="AG1538" t="str">
        <f>IF(ISBLANK(Data!AG1538), "", Data!AG1538)</f>
        <v>UKL</v>
      </c>
      <c r="AH1538" s="6">
        <f>IF(ISBLANK(Data!AH1538), 0, _xlfn.NUMBERVALUE(SUBSTITUTE(Data!AH1538, ".", ",")))</f>
        <v>433.22</v>
      </c>
      <c r="AI1538" s="7">
        <f>IF(ISBLANK(Data!AI1538), "", _xlfn.NUMBERVALUE(SUBSTITUTE(Data!AI1538, ".", ",")))</f>
        <v>12000</v>
      </c>
      <c r="AJ1538" s="7">
        <f>IF(ISBLANK(Data!AJ1538), "", _xlfn.NUMBERVALUE(SUBSTITUTE(Data!AJ1538, ".", ",")))</f>
        <v>12000</v>
      </c>
      <c r="AK1538" s="7" t="str">
        <f>IF(ISBLANK(Data!AK1538), "", _xlfn.NUMBERVALUE(SUBSTITUTE(Data!AK1538, ".", ",")))</f>
        <v/>
      </c>
      <c r="AL1538">
        <f>IF(ISBLANK(Data!AL1538), "", Data!AL1538)</f>
        <v>0</v>
      </c>
      <c r="AM1538" s="15">
        <f>Table2[[#This Row],[DATE_IN]]-Table2[[#This Row],[DATE_OUT]]</f>
        <v>7</v>
      </c>
      <c r="AN1538" s="7" t="str">
        <f>IF(MID(RIGHT(Table2[[#This Row],[ADDR3]],3),1,1)=",",RIGHT(Table2[[#This Row],[ADDR3]],2),"")</f>
        <v/>
      </c>
      <c r="AO1538" s="7" t="str">
        <f>MID(Table2[[#This Row],[RES]],11,2)</f>
        <v>GB</v>
      </c>
      <c r="AP1538" s="7">
        <f>_xlfn.XLOOKUP(AG1538,Table3[CURRENCY],Table3[CONVERSION RATE],0)*Table2[[#This Row],[ORIGINAL PRICE]]</f>
        <v>6173.3850000000002</v>
      </c>
      <c r="AQ1538" s="7">
        <f>_xlfn.XLOOKUP(AG1538,Table3[CURRENCY],Table3[CONVERSION RATE],0)*Table2[[#This Row],[ORIGINAL PREPAYMENT]]</f>
        <v>5824.4025000000001</v>
      </c>
      <c r="AR1538" s="7"/>
      <c r="AS1538" s="15"/>
    </row>
    <row r="1539" spans="1:45" x14ac:dyDescent="0.25">
      <c r="A1539" t="str">
        <f>IF(ISBLANK(Data!A1539), "", Data!A1539)</f>
        <v>B</v>
      </c>
      <c r="B1539" s="2" cm="1">
        <f t="array" ref="B1539">IF(ISBLANK(Data!B1539), "", DATE(2000 + RIGHT(Data!B1539, 2), _xlfn.SWITCH(MID(Data!B1539, 3, 3), "JAN", 1, "FEB", 2, "MAR", 3, "APR", 4, "MAY", 5, "JUN", 6, "JUL", 7, "AUG", 8, "SEP", 9, "OCT", 10, "NOV", 11, "DEC", 12), LEFT(Data!B1539, 2)))</f>
        <v>45387</v>
      </c>
      <c r="C1539" t="str">
        <f>IF(ISBLANK(Data!C1539), "", Data!C1539)</f>
        <v>4990-1903-DE-2</v>
      </c>
      <c r="D1539" t="str">
        <f>IF(ISBLANK(Data!D1539), "", Data!D1539)</f>
        <v/>
      </c>
      <c r="E1539" t="str">
        <f>IF(ISBLANK(Data!E1539), "", Data!E1539)</f>
        <v>TOS</v>
      </c>
      <c r="F1539" s="2" cm="1">
        <f t="array" ref="F1539">IF(ISBLANK(Data!F1539), "", DATE(2000 + RIGHT(Data!F1539, 2), _xlfn.SWITCH(MID(Data!F1539, 3, 3), "JAN", 1, "FEB", 2, "MAR", 3, "APR", 4, "MAY", 5, "JUN", 6, "JUL", 7, "AUG", 8, "SEP", 9, "OCT", 10, "NOV", 11, "DEC", 12), LEFT(Data!F1539, 2)))</f>
        <v>45653</v>
      </c>
      <c r="G1539" t="str">
        <f>IF(ISBLANK(Data!G1539), "", Data!G1539)</f>
        <v>FRI</v>
      </c>
      <c r="H1539" t="str">
        <f>IF(ISBLANK(Data!H1539), "", Data!H1539)</f>
        <v>WI</v>
      </c>
      <c r="I1539" t="str">
        <f>IF(ISBLANK(Data!I1539), "", Data!I1539)</f>
        <v>B</v>
      </c>
      <c r="J1539" t="str">
        <f>IF(ISBLANK(Data!J1539), "", Data!J1539)</f>
        <v>TOS</v>
      </c>
      <c r="K1539" s="2" cm="1">
        <f t="array" ref="K1539">IF(ISBLANK(Data!K1539), "", DATE(2000 + RIGHT(Data!K1539, 2), _xlfn.SWITCH(MID(Data!K1539, 3, 3), "JAN", 1, "FEB", 2, "MAR", 3, "APR", 4, "MAY", 5, "JUN", 6, "JUL", 7, "AUG", 8, "SEP", 9, "OCT", 10, "NOV", 11, "DEC", 12), LEFT(Data!K1539, 2)))</f>
        <v>45660</v>
      </c>
      <c r="L1539" t="str">
        <f>IF(ISBLANK(Data!L1539), "", Data!L1539)</f>
        <v>FRI</v>
      </c>
      <c r="M1539" t="str">
        <f>IF(ISBLANK(Data!M1539), "", Data!M1539)</f>
        <v>NIKLAS,TOBIAS</v>
      </c>
      <c r="N1539" t="str">
        <f>IF(ISBLANK(Data!N1539), "", Data!N1539)</f>
        <v>LI</v>
      </c>
      <c r="O1539" s="2" cm="1">
        <f t="array" ref="O1539">IF(ISBLANK(Data!O1539), "", DATE(2000 + RIGHT(Data!O1539, 2), _xlfn.SWITCH(MID(Data!O1539, 3, 3), "JAN", 1, "FEB", 2, "MAR", 3, "APR", 4, "MAY", 5, "JUN", 6, "JUL", 7, "AUG", 8, "SEP", 9, "OCT", 10, "NOV", 11, "DEC", 12), LEFT(Data!O1539, 2)))</f>
        <v>70137</v>
      </c>
      <c r="P1539" t="str">
        <f>IF(ISBLANK(Data!P1539), "", Data!P1539)</f>
        <v>1XX1</v>
      </c>
      <c r="Q1539" t="str">
        <f>IF(ISBLANK(Data!Q1539), "", Data!Q1539)</f>
        <v/>
      </c>
      <c r="R1539" t="str">
        <f>IF(ISBLANK(Data!R1539), "", Data!R1539)</f>
        <v>CX422174XXXXXX0972</v>
      </c>
      <c r="S1539" t="str">
        <f>IF(ISBLANK(Data!S1539), "", Data!S1539)</f>
        <v>CV</v>
      </c>
      <c r="T1539" s="1" t="str">
        <f>IF(ISBLANK(Data!T1539),"",(Data!T1539))</f>
        <v>03/28</v>
      </c>
      <c r="U1539" t="str">
        <f>IF(ISBLANK(Data!U1539), "", Data!U1539)</f>
        <v/>
      </c>
      <c r="V1539" t="str">
        <f>IF(ISBLANK(Data!V1539), "", Data!V1539)</f>
        <v>AM KREUZCHEN 15</v>
      </c>
      <c r="W1539" t="str">
        <f>IF(ISBLANK(Data!W1539), "", Data!W1539)</f>
        <v/>
      </c>
      <c r="X1539" t="str">
        <f>IF(ISBLANK(Data!X1539), "", Data!X1539)</f>
        <v>99092 ERFURT               ,DE</v>
      </c>
      <c r="Y1539" t="str">
        <f>IF(ISBLANK(Data!Y1539), "", Data!Y1539)</f>
        <v/>
      </c>
      <c r="Z1539" t="str">
        <f>IF(ISBLANK(Data!Z1539), "", Data!Z1539)</f>
        <v>T/0016096D/P/RO</v>
      </c>
      <c r="AA1539" t="str">
        <f>IF(ISBLANK(Data!AA1539), "", Data!AA1539)</f>
        <v>0049 82199949983</v>
      </c>
      <c r="AB1539" t="str">
        <f>IF(ISBLANK(Data!AB1539), "", Data!AB1539)</f>
        <v/>
      </c>
      <c r="AC1539" t="str">
        <f>IF(ISBLANK(Data!AC1539), "", Data!AC1539)</f>
        <v>L206300</v>
      </c>
      <c r="AD1539" t="str">
        <f>IF(ISBLANK(Data!AD1539), "", Data!AD1539)</f>
        <v/>
      </c>
      <c r="AE1539" t="str">
        <f>IF(ISBLANK(Data!AE1539), "", Data!AE1539)</f>
        <v/>
      </c>
      <c r="AF1539" s="7">
        <f>IF(ISBLANK(Data!AF1539), 0, _xlfn.NUMBERVALUE(SUBSTITUTE(Data!AF1539, ".", ",")))</f>
        <v>0</v>
      </c>
      <c r="AG1539" t="str">
        <f>IF(ISBLANK(Data!AG1539), "", Data!AG1539)</f>
        <v>EUR</v>
      </c>
      <c r="AH1539" s="6">
        <f>IF(ISBLANK(Data!AH1539), 0, _xlfn.NUMBERVALUE(SUBSTITUTE(Data!AH1539, ".", ",")))</f>
        <v>335.29</v>
      </c>
      <c r="AI1539" s="7">
        <f>IF(ISBLANK(Data!AI1539), "", _xlfn.NUMBERVALUE(SUBSTITUTE(Data!AI1539, ".", ",")))</f>
        <v>12000</v>
      </c>
      <c r="AJ1539" s="7">
        <f>IF(ISBLANK(Data!AJ1539), "", _xlfn.NUMBERVALUE(SUBSTITUTE(Data!AJ1539, ".", ",")))</f>
        <v>12000</v>
      </c>
      <c r="AK1539" s="7" t="str">
        <f>IF(ISBLANK(Data!AK1539), "", _xlfn.NUMBERVALUE(SUBSTITUTE(Data!AK1539, ".", ",")))</f>
        <v/>
      </c>
      <c r="AL1539">
        <f>IF(ISBLANK(Data!AL1539), "", Data!AL1539)</f>
        <v>0</v>
      </c>
      <c r="AM1539" s="15">
        <f>Table2[[#This Row],[DATE_IN]]-Table2[[#This Row],[DATE_OUT]]</f>
        <v>7</v>
      </c>
      <c r="AN1539" s="7" t="str">
        <f>IF(MID(RIGHT(Table2[[#This Row],[ADDR3]],3),1,1)=",",RIGHT(Table2[[#This Row],[ADDR3]],2),"")</f>
        <v>DE</v>
      </c>
      <c r="AO1539" s="7" t="str">
        <f>MID(Table2[[#This Row],[RES]],11,2)</f>
        <v>DE</v>
      </c>
      <c r="AP1539" s="7">
        <f>_xlfn.XLOOKUP(AG1539,Table3[CURRENCY],Table3[CONVERSION RATE],0)*Table2[[#This Row],[ORIGINAL PRICE]]</f>
        <v>4013.4213000000004</v>
      </c>
      <c r="AQ1539" s="7">
        <f>_xlfn.XLOOKUP(AG1539,Table3[CURRENCY],Table3[CONVERSION RATE],0)*Table2[[#This Row],[ORIGINAL PREPAYMENT]]</f>
        <v>0</v>
      </c>
      <c r="AR1539" s="7"/>
      <c r="AS1539" s="15"/>
    </row>
    <row r="1540" spans="1:45" x14ac:dyDescent="0.25">
      <c r="A1540" t="str">
        <f>IF(ISBLANK(Data!A1540), "", Data!A1540)</f>
        <v>B</v>
      </c>
      <c r="B1540" s="2" cm="1">
        <f t="array" ref="B1540">IF(ISBLANK(Data!B1540), "", DATE(2000 + RIGHT(Data!B1540, 2), _xlfn.SWITCH(MID(Data!B1540, 3, 3), "JAN", 1, "FEB", 2, "MAR", 3, "APR", 4, "MAY", 5, "JUN", 6, "JUL", 7, "AUG", 8, "SEP", 9, "OCT", 10, "NOV", 11, "DEC", 12), LEFT(Data!B1540, 2)))</f>
        <v>45390</v>
      </c>
      <c r="C1540" t="str">
        <f>IF(ISBLANK(Data!C1540), "", Data!C1540)</f>
        <v>0005-4490-NO-2</v>
      </c>
      <c r="D1540" t="str">
        <f>IF(ISBLANK(Data!D1540), "", Data!D1540)</f>
        <v>QF812V</v>
      </c>
      <c r="E1540" t="str">
        <f>IF(ISBLANK(Data!E1540), "", Data!E1540)</f>
        <v>TOS</v>
      </c>
      <c r="F1540" s="2" cm="1">
        <f t="array" ref="F1540">IF(ISBLANK(Data!F1540), "", DATE(2000 + RIGHT(Data!F1540, 2), _xlfn.SWITCH(MID(Data!F1540, 3, 3), "JAN", 1, "FEB", 2, "MAR", 3, "APR", 4, "MAY", 5, "JUN", 6, "JUL", 7, "AUG", 8, "SEP", 9, "OCT", 10, "NOV", 11, "DEC", 12), LEFT(Data!F1540, 2)))</f>
        <v>45654</v>
      </c>
      <c r="G1540" t="str">
        <f>IF(ISBLANK(Data!G1540), "", Data!G1540)</f>
        <v>SAT</v>
      </c>
      <c r="H1540" t="str">
        <f>IF(ISBLANK(Data!H1540), "", Data!H1540)</f>
        <v>WI</v>
      </c>
      <c r="I1540" t="str">
        <f>IF(ISBLANK(Data!I1540), "", Data!I1540)</f>
        <v>E</v>
      </c>
      <c r="J1540" t="str">
        <f>IF(ISBLANK(Data!J1540), "", Data!J1540)</f>
        <v>TOS</v>
      </c>
      <c r="K1540" s="2" cm="1">
        <f t="array" ref="K1540">IF(ISBLANK(Data!K1540), "", DATE(2000 + RIGHT(Data!K1540, 2), _xlfn.SWITCH(MID(Data!K1540, 3, 3), "JAN", 1, "FEB", 2, "MAR", 3, "APR", 4, "MAY", 5, "JUN", 6, "JUL", 7, "AUG", 8, "SEP", 9, "OCT", 10, "NOV", 11, "DEC", 12), LEFT(Data!K1540, 2)))</f>
        <v>45660</v>
      </c>
      <c r="L1540" t="str">
        <f>IF(ISBLANK(Data!L1540), "", Data!L1540)</f>
        <v>FRI</v>
      </c>
      <c r="M1540" t="str">
        <f>IF(ISBLANK(Data!M1540), "", Data!M1540)</f>
        <v>MISTICHELLI,NICOLA</v>
      </c>
      <c r="N1540" t="str">
        <f>IF(ISBLANK(Data!N1540), "", Data!N1540)</f>
        <v>JF</v>
      </c>
      <c r="O1540" s="2" cm="1">
        <f t="array" ref="O1540">IF(ISBLANK(Data!O1540), "", DATE(2000 + RIGHT(Data!O1540, 2), _xlfn.SWITCH(MID(Data!O1540, 3, 3), "JAN", 1, "FEB", 2, "MAR", 3, "APR", 4, "MAY", 5, "JUN", 6, "JUL", 7, "AUG", 8, "SEP", 9, "OCT", 10, "NOV", 11, "DEC", 12), LEFT(Data!O1540, 2)))</f>
        <v>70860</v>
      </c>
      <c r="P1540" t="str">
        <f>IF(ISBLANK(Data!P1540), "", Data!P1540)</f>
        <v>1XX1</v>
      </c>
      <c r="Q1540" t="str">
        <f>IF(ISBLANK(Data!Q1540), "", Data!Q1540)</f>
        <v>790935647</v>
      </c>
      <c r="R1540" t="str">
        <f>IF(ISBLANK(Data!R1540), "", Data!R1540)</f>
        <v>BU868102240009TE79093564</v>
      </c>
      <c r="S1540" t="str">
        <f>IF(ISBLANK(Data!S1540), "", Data!S1540)</f>
        <v>CH</v>
      </c>
      <c r="T1540" s="1" t="str">
        <f>IF(ISBLANK(Data!T1540),"",(Data!T1540))</f>
        <v/>
      </c>
      <c r="U1540" t="str">
        <f>IF(ISBLANK(Data!U1540), "", Data!U1540)</f>
        <v/>
      </c>
      <c r="V1540" t="str">
        <f>IF(ISBLANK(Data!V1540), "", Data!V1540)</f>
        <v/>
      </c>
      <c r="W1540" t="str">
        <f>IF(ISBLANK(Data!W1540), "", Data!W1540)</f>
        <v/>
      </c>
      <c r="X1540" t="str">
        <f>IF(ISBLANK(Data!X1540), "", Data!X1540)</f>
        <v/>
      </c>
      <c r="Y1540" t="str">
        <f>IF(ISBLANK(Data!Y1540), "", Data!Y1540)</f>
        <v/>
      </c>
      <c r="Z1540" t="str">
        <f>IF(ISBLANK(Data!Z1540), "", Data!Z1540)</f>
        <v>T/0061025E/P/YS</v>
      </c>
      <c r="AA1540" t="str">
        <f>IF(ISBLANK(Data!AA1540), "", Data!AA1540)</f>
        <v>+4741398457</v>
      </c>
      <c r="AB1540" t="str">
        <f>IF(ISBLANK(Data!AB1540), "", Data!AB1540)</f>
        <v/>
      </c>
      <c r="AC1540" t="str">
        <f>IF(ISBLANK(Data!AC1540), "", Data!AC1540)</f>
        <v>L184400</v>
      </c>
      <c r="AD1540" t="str">
        <f>IF(ISBLANK(Data!AD1540), "", Data!AD1540)</f>
        <v/>
      </c>
      <c r="AE1540" t="str">
        <f>IF(ISBLANK(Data!AE1540), "", Data!AE1540)</f>
        <v/>
      </c>
      <c r="AF1540" s="7">
        <f>IF(ISBLANK(Data!AF1540), 0, _xlfn.NUMBERVALUE(SUBSTITUTE(Data!AF1540, ".", ",")))</f>
        <v>4511.58</v>
      </c>
      <c r="AG1540" t="str">
        <f>IF(ISBLANK(Data!AG1540), "", Data!AG1540)</f>
        <v>NKR</v>
      </c>
      <c r="AH1540" s="6">
        <f>IF(ISBLANK(Data!AH1540), 0, _xlfn.NUMBERVALUE(SUBSTITUTE(Data!AH1540, ".", ",")))</f>
        <v>4861.58</v>
      </c>
      <c r="AI1540" s="7">
        <f>IF(ISBLANK(Data!AI1540), "", _xlfn.NUMBERVALUE(SUBSTITUTE(Data!AI1540, ".", ",")))</f>
        <v>12000</v>
      </c>
      <c r="AJ1540" s="7">
        <f>IF(ISBLANK(Data!AJ1540), "", _xlfn.NUMBERVALUE(SUBSTITUTE(Data!AJ1540, ".", ",")))</f>
        <v>12000</v>
      </c>
      <c r="AK1540" s="7" t="str">
        <f>IF(ISBLANK(Data!AK1540), "", _xlfn.NUMBERVALUE(SUBSTITUTE(Data!AK1540, ".", ",")))</f>
        <v/>
      </c>
      <c r="AL1540">
        <f>IF(ISBLANK(Data!AL1540), "", Data!AL1540)</f>
        <v>0</v>
      </c>
      <c r="AM1540" s="15">
        <f>Table2[[#This Row],[DATE_IN]]-Table2[[#This Row],[DATE_OUT]]</f>
        <v>6</v>
      </c>
      <c r="AN1540" s="7" t="str">
        <f>IF(MID(RIGHT(Table2[[#This Row],[ADDR3]],3),1,1)=",",RIGHT(Table2[[#This Row],[ADDR3]],2),"")</f>
        <v/>
      </c>
      <c r="AO1540" s="7" t="str">
        <f>MID(Table2[[#This Row],[RES]],11,2)</f>
        <v>NO</v>
      </c>
      <c r="AP1540" s="7">
        <f>_xlfn.XLOOKUP(AG1540,Table3[CURRENCY],Table3[CONVERSION RATE],0)*Table2[[#This Row],[ORIGINAL PRICE]]</f>
        <v>4861.58</v>
      </c>
      <c r="AQ1540" s="7">
        <f>_xlfn.XLOOKUP(AG1540,Table3[CURRENCY],Table3[CONVERSION RATE],0)*Table2[[#This Row],[ORIGINAL PREPAYMENT]]</f>
        <v>4511.58</v>
      </c>
      <c r="AR1540" s="7"/>
      <c r="AS1540" s="15"/>
    </row>
    <row r="1541" spans="1:45" x14ac:dyDescent="0.25">
      <c r="A1541" t="str">
        <f>IF(ISBLANK(Data!A1541), "", Data!A1541)</f>
        <v>B</v>
      </c>
      <c r="B1541" s="2" cm="1">
        <f t="array" ref="B1541">IF(ISBLANK(Data!B1541), "", DATE(2000 + RIGHT(Data!B1541, 2), _xlfn.SWITCH(MID(Data!B1541, 3, 3), "JAN", 1, "FEB", 2, "MAR", 3, "APR", 4, "MAY", 5, "JUN", 6, "JUL", 7, "AUG", 8, "SEP", 9, "OCT", 10, "NOV", 11, "DEC", 12), LEFT(Data!B1541, 2)))</f>
        <v>45306</v>
      </c>
      <c r="C1541" t="str">
        <f>IF(ISBLANK(Data!C1541), "", Data!C1541)</f>
        <v>4499-3912-DE-5</v>
      </c>
      <c r="D1541" t="str">
        <f>IF(ISBLANK(Data!D1541), "", Data!D1541)</f>
        <v>QF810V</v>
      </c>
      <c r="E1541" t="str">
        <f>IF(ISBLANK(Data!E1541), "", Data!E1541)</f>
        <v>TOS</v>
      </c>
      <c r="F1541" s="2" cm="1">
        <f t="array" ref="F1541">IF(ISBLANK(Data!F1541), "", DATE(2000 + RIGHT(Data!F1541, 2), _xlfn.SWITCH(MID(Data!F1541, 3, 3), "JAN", 1, "FEB", 2, "MAR", 3, "APR", 4, "MAY", 5, "JUN", 6, "JUL", 7, "AUG", 8, "SEP", 9, "OCT", 10, "NOV", 11, "DEC", 12), LEFT(Data!F1541, 2)))</f>
        <v>45654</v>
      </c>
      <c r="G1541" t="str">
        <f>IF(ISBLANK(Data!G1541), "", Data!G1541)</f>
        <v>SAT</v>
      </c>
      <c r="H1541" t="str">
        <f>IF(ISBLANK(Data!H1541), "", Data!H1541)</f>
        <v>WI</v>
      </c>
      <c r="I1541" t="str">
        <f>IF(ISBLANK(Data!I1541), "", Data!I1541)</f>
        <v>C</v>
      </c>
      <c r="J1541" t="str">
        <f>IF(ISBLANK(Data!J1541), "", Data!J1541)</f>
        <v>TOS</v>
      </c>
      <c r="K1541" s="2" cm="1">
        <f t="array" ref="K1541">IF(ISBLANK(Data!K1541), "", DATE(2000 + RIGHT(Data!K1541, 2), _xlfn.SWITCH(MID(Data!K1541, 3, 3), "JAN", 1, "FEB", 2, "MAR", 3, "APR", 4, "MAY", 5, "JUN", 6, "JUL", 7, "AUG", 8, "SEP", 9, "OCT", 10, "NOV", 11, "DEC", 12), LEFT(Data!K1541, 2)))</f>
        <v>45661</v>
      </c>
      <c r="L1541" t="str">
        <f>IF(ISBLANK(Data!L1541), "", Data!L1541)</f>
        <v>SAT</v>
      </c>
      <c r="M1541" t="str">
        <f>IF(ISBLANK(Data!M1541), "", Data!M1541)</f>
        <v>WEIHRAUCH,MARC</v>
      </c>
      <c r="N1541" t="str">
        <f>IF(ISBLANK(Data!N1541), "", Data!N1541)</f>
        <v>LI</v>
      </c>
      <c r="O1541" s="2" cm="1">
        <f t="array" ref="O1541">IF(ISBLANK(Data!O1541), "", DATE(2000 + RIGHT(Data!O1541, 2), _xlfn.SWITCH(MID(Data!O1541, 3, 3), "JAN", 1, "FEB", 2, "MAR", 3, "APR", 4, "MAY", 5, "JUN", 6, "JUL", 7, "AUG", 8, "SEP", 9, "OCT", 10, "NOV", 11, "DEC", 12), LEFT(Data!O1541, 2)))</f>
        <v>70860</v>
      </c>
      <c r="P1541" t="str">
        <f>IF(ISBLANK(Data!P1541), "", Data!P1541)</f>
        <v>1XX1</v>
      </c>
      <c r="Q1541" t="str">
        <f>IF(ISBLANK(Data!Q1541), "", Data!Q1541)</f>
        <v>780388126</v>
      </c>
      <c r="R1541" t="str">
        <f>IF(ISBLANK(Data!R1541), "", Data!R1541)</f>
        <v>BU868102220001TE78038812</v>
      </c>
      <c r="S1541" t="str">
        <f>IF(ISBLANK(Data!S1541), "", Data!S1541)</f>
        <v>CH</v>
      </c>
      <c r="T1541" s="1" t="str">
        <f>IF(ISBLANK(Data!T1541),"",(Data!T1541))</f>
        <v/>
      </c>
      <c r="U1541" t="str">
        <f>IF(ISBLANK(Data!U1541), "", Data!U1541)</f>
        <v/>
      </c>
      <c r="V1541" t="str">
        <f>IF(ISBLANK(Data!V1541), "", Data!V1541)</f>
        <v/>
      </c>
      <c r="W1541" t="str">
        <f>IF(ISBLANK(Data!W1541), "", Data!W1541)</f>
        <v/>
      </c>
      <c r="X1541" t="str">
        <f>IF(ISBLANK(Data!X1541), "", Data!X1541)</f>
        <v/>
      </c>
      <c r="Y1541" t="str">
        <f>IF(ISBLANK(Data!Y1541), "", Data!Y1541)</f>
        <v/>
      </c>
      <c r="Z1541" t="str">
        <f>IF(ISBLANK(Data!Z1541), "", Data!Z1541)</f>
        <v>T/0061003E/P/YS</v>
      </c>
      <c r="AA1541" t="str">
        <f>IF(ISBLANK(Data!AA1541), "", Data!AA1541)</f>
        <v>+491627438109</v>
      </c>
      <c r="AB1541" t="str">
        <f>IF(ISBLANK(Data!AB1541), "", Data!AB1541)</f>
        <v/>
      </c>
      <c r="AC1541" t="str">
        <f>IF(ISBLANK(Data!AC1541), "", Data!AC1541)</f>
        <v>L184400</v>
      </c>
      <c r="AD1541" t="str">
        <f>IF(ISBLANK(Data!AD1541), "", Data!AD1541)</f>
        <v/>
      </c>
      <c r="AE1541" t="str">
        <f>IF(ISBLANK(Data!AE1541), "", Data!AE1541)</f>
        <v/>
      </c>
      <c r="AF1541" s="7">
        <f>IF(ISBLANK(Data!AF1541), 0, _xlfn.NUMBERVALUE(SUBSTITUTE(Data!AF1541, ".", ",")))</f>
        <v>314.82</v>
      </c>
      <c r="AG1541" t="str">
        <f>IF(ISBLANK(Data!AG1541), "", Data!AG1541)</f>
        <v>EUR</v>
      </c>
      <c r="AH1541" s="6">
        <f>IF(ISBLANK(Data!AH1541), 0, _xlfn.NUMBERVALUE(SUBSTITUTE(Data!AH1541, ".", ",")))</f>
        <v>343.83</v>
      </c>
      <c r="AI1541" s="7">
        <f>IF(ISBLANK(Data!AI1541), "", _xlfn.NUMBERVALUE(SUBSTITUTE(Data!AI1541, ".", ",")))</f>
        <v>12000</v>
      </c>
      <c r="AJ1541" s="7">
        <f>IF(ISBLANK(Data!AJ1541), "", _xlfn.NUMBERVALUE(SUBSTITUTE(Data!AJ1541, ".", ",")))</f>
        <v>12000</v>
      </c>
      <c r="AK1541" s="7" t="str">
        <f>IF(ISBLANK(Data!AK1541), "", _xlfn.NUMBERVALUE(SUBSTITUTE(Data!AK1541, ".", ",")))</f>
        <v/>
      </c>
      <c r="AL1541">
        <f>IF(ISBLANK(Data!AL1541), "", Data!AL1541)</f>
        <v>0</v>
      </c>
      <c r="AM1541" s="15">
        <f>Table2[[#This Row],[DATE_IN]]-Table2[[#This Row],[DATE_OUT]]</f>
        <v>7</v>
      </c>
      <c r="AN1541" s="7" t="str">
        <f>IF(MID(RIGHT(Table2[[#This Row],[ADDR3]],3),1,1)=",",RIGHT(Table2[[#This Row],[ADDR3]],2),"")</f>
        <v/>
      </c>
      <c r="AO1541" s="7" t="str">
        <f>MID(Table2[[#This Row],[RES]],11,2)</f>
        <v>DE</v>
      </c>
      <c r="AP1541" s="7">
        <f>_xlfn.XLOOKUP(AG1541,Table3[CURRENCY],Table3[CONVERSION RATE],0)*Table2[[#This Row],[ORIGINAL PRICE]]</f>
        <v>4115.6450999999997</v>
      </c>
      <c r="AQ1541" s="7">
        <f>_xlfn.XLOOKUP(AG1541,Table3[CURRENCY],Table3[CONVERSION RATE],0)*Table2[[#This Row],[ORIGINAL PREPAYMENT]]</f>
        <v>3768.3954000000003</v>
      </c>
      <c r="AR1541" s="7"/>
      <c r="AS1541" s="15"/>
    </row>
    <row r="1542" spans="1:45" x14ac:dyDescent="0.25">
      <c r="A1542" t="str">
        <f>IF(ISBLANK(Data!A1542), "", Data!A1542)</f>
        <v>B</v>
      </c>
      <c r="B1542" s="2" cm="1">
        <f t="array" ref="B1542">IF(ISBLANK(Data!B1542), "", DATE(2000 + RIGHT(Data!B1542, 2), _xlfn.SWITCH(MID(Data!B1542, 3, 3), "JAN", 1, "FEB", 2, "MAR", 3, "APR", 4, "MAY", 5, "JUN", 6, "JUL", 7, "AUG", 8, "SEP", 9, "OCT", 10, "NOV", 11, "DEC", 12), LEFT(Data!B1542, 2)))</f>
        <v>45332</v>
      </c>
      <c r="C1542" t="str">
        <f>IF(ISBLANK(Data!C1542), "", Data!C1542)</f>
        <v>4660-2929-DE-2</v>
      </c>
      <c r="D1542" t="str">
        <f>IF(ISBLANK(Data!D1542), "", Data!D1542)</f>
        <v/>
      </c>
      <c r="E1542" t="str">
        <f>IF(ISBLANK(Data!E1542), "", Data!E1542)</f>
        <v>TOS</v>
      </c>
      <c r="F1542" s="2" cm="1">
        <f t="array" ref="F1542">IF(ISBLANK(Data!F1542), "", DATE(2000 + RIGHT(Data!F1542, 2), _xlfn.SWITCH(MID(Data!F1542, 3, 3), "JAN", 1, "FEB", 2, "MAR", 3, "APR", 4, "MAY", 5, "JUN", 6, "JUL", 7, "AUG", 8, "SEP", 9, "OCT", 10, "NOV", 11, "DEC", 12), LEFT(Data!F1542, 2)))</f>
        <v>45654</v>
      </c>
      <c r="G1542" t="str">
        <f>IF(ISBLANK(Data!G1542), "", Data!G1542)</f>
        <v>SAT</v>
      </c>
      <c r="H1542" t="str">
        <f>IF(ISBLANK(Data!H1542), "", Data!H1542)</f>
        <v>WI</v>
      </c>
      <c r="I1542" t="str">
        <f>IF(ISBLANK(Data!I1542), "", Data!I1542)</f>
        <v>B</v>
      </c>
      <c r="J1542" t="str">
        <f>IF(ISBLANK(Data!J1542), "", Data!J1542)</f>
        <v>TOS</v>
      </c>
      <c r="K1542" s="2" cm="1">
        <f t="array" ref="K1542">IF(ISBLANK(Data!K1542), "", DATE(2000 + RIGHT(Data!K1542, 2), _xlfn.SWITCH(MID(Data!K1542, 3, 3), "JAN", 1, "FEB", 2, "MAR", 3, "APR", 4, "MAY", 5, "JUN", 6, "JUL", 7, "AUG", 8, "SEP", 9, "OCT", 10, "NOV", 11, "DEC", 12), LEFT(Data!K1542, 2)))</f>
        <v>45661</v>
      </c>
      <c r="L1542" t="str">
        <f>IF(ISBLANK(Data!L1542), "", Data!L1542)</f>
        <v>SAT</v>
      </c>
      <c r="M1542" t="str">
        <f>IF(ISBLANK(Data!M1542), "", Data!M1542)</f>
        <v>HERRMANN,ALINA</v>
      </c>
      <c r="N1542" t="str">
        <f>IF(ISBLANK(Data!N1542), "", Data!N1542)</f>
        <v>LI</v>
      </c>
      <c r="O1542" s="2" cm="1">
        <f t="array" ref="O1542">IF(ISBLANK(Data!O1542), "", DATE(2000 + RIGHT(Data!O1542, 2), _xlfn.SWITCH(MID(Data!O1542, 3, 3), "JAN", 1, "FEB", 2, "MAR", 3, "APR", 4, "MAY", 5, "JUN", 6, "JUL", 7, "AUG", 8, "SEP", 9, "OCT", 10, "NOV", 11, "DEC", 12), LEFT(Data!O1542, 2)))</f>
        <v>69415</v>
      </c>
      <c r="P1542" t="str">
        <f>IF(ISBLANK(Data!P1542), "", Data!P1542)</f>
        <v>1XX1</v>
      </c>
      <c r="Q1542" t="str">
        <f>IF(ISBLANK(Data!Q1542), "", Data!Q1542)</f>
        <v>12345678</v>
      </c>
      <c r="R1542" t="str">
        <f>IF(ISBLANK(Data!R1542), "", Data!R1542)</f>
        <v>BU872090740004TE46602929</v>
      </c>
      <c r="S1542" t="str">
        <f>IF(ISBLANK(Data!S1542), "", Data!S1542)</f>
        <v>CH</v>
      </c>
      <c r="T1542" s="1" t="str">
        <f>IF(ISBLANK(Data!T1542),"",(Data!T1542))</f>
        <v/>
      </c>
      <c r="U1542" t="str">
        <f>IF(ISBLANK(Data!U1542), "", Data!U1542)</f>
        <v/>
      </c>
      <c r="V1542" t="str">
        <f>IF(ISBLANK(Data!V1542), "", Data!V1542)</f>
        <v>LOSCHWITZER STR. 38</v>
      </c>
      <c r="W1542" t="str">
        <f>IF(ISBLANK(Data!W1542), "", Data!W1542)</f>
        <v/>
      </c>
      <c r="X1542" t="str">
        <f>IF(ISBLANK(Data!X1542), "", Data!X1542)</f>
        <v>01309 DRESDEN              ,DE</v>
      </c>
      <c r="Y1542" t="str">
        <f>IF(ISBLANK(Data!Y1542), "", Data!Y1542)</f>
        <v/>
      </c>
      <c r="Z1542" t="str">
        <f>IF(ISBLANK(Data!Z1542), "", Data!Z1542)</f>
        <v>T/0041650E/P/RO</v>
      </c>
      <c r="AA1542" t="str">
        <f>IF(ISBLANK(Data!AA1542), "", Data!AA1542)</f>
        <v>0049 1735740961</v>
      </c>
      <c r="AB1542" t="str">
        <f>IF(ISBLANK(Data!AB1542), "", Data!AB1542)</f>
        <v>ADR/</v>
      </c>
      <c r="AC1542" t="str">
        <f>IF(ISBLANK(Data!AC1542), "", Data!AC1542)</f>
        <v>L206300</v>
      </c>
      <c r="AD1542" t="str">
        <f>IF(ISBLANK(Data!AD1542), "", Data!AD1542)</f>
        <v/>
      </c>
      <c r="AE1542" t="str">
        <f>IF(ISBLANK(Data!AE1542), "", Data!AE1542)</f>
        <v/>
      </c>
      <c r="AF1542" s="7">
        <f>IF(ISBLANK(Data!AF1542), 0, _xlfn.NUMBERVALUE(SUBSTITUTE(Data!AF1542, ".", ",")))</f>
        <v>290.04000000000002</v>
      </c>
      <c r="AG1542" t="str">
        <f>IF(ISBLANK(Data!AG1542), "", Data!AG1542)</f>
        <v>EUR</v>
      </c>
      <c r="AH1542" s="6">
        <f>IF(ISBLANK(Data!AH1542), 0, _xlfn.NUMBERVALUE(SUBSTITUTE(Data!AH1542, ".", ",")))</f>
        <v>319.16000000000003</v>
      </c>
      <c r="AI1542" s="7">
        <f>IF(ISBLANK(Data!AI1542), "", _xlfn.NUMBERVALUE(SUBSTITUTE(Data!AI1542, ".", ",")))</f>
        <v>12000</v>
      </c>
      <c r="AJ1542" s="7">
        <f>IF(ISBLANK(Data!AJ1542), "", _xlfn.NUMBERVALUE(SUBSTITUTE(Data!AJ1542, ".", ",")))</f>
        <v>12000</v>
      </c>
      <c r="AK1542" s="7" t="str">
        <f>IF(ISBLANK(Data!AK1542), "", _xlfn.NUMBERVALUE(SUBSTITUTE(Data!AK1542, ".", ",")))</f>
        <v/>
      </c>
      <c r="AL1542">
        <f>IF(ISBLANK(Data!AL1542), "", Data!AL1542)</f>
        <v>0</v>
      </c>
      <c r="AM1542" s="15">
        <f>Table2[[#This Row],[DATE_IN]]-Table2[[#This Row],[DATE_OUT]]</f>
        <v>7</v>
      </c>
      <c r="AN1542" s="7" t="str">
        <f>IF(MID(RIGHT(Table2[[#This Row],[ADDR3]],3),1,1)=",",RIGHT(Table2[[#This Row],[ADDR3]],2),"")</f>
        <v>DE</v>
      </c>
      <c r="AO1542" s="7" t="str">
        <f>MID(Table2[[#This Row],[RES]],11,2)</f>
        <v>DE</v>
      </c>
      <c r="AP1542" s="7">
        <f>_xlfn.XLOOKUP(AG1542,Table3[CURRENCY],Table3[CONVERSION RATE],0)*Table2[[#This Row],[ORIGINAL PRICE]]</f>
        <v>3820.3452000000007</v>
      </c>
      <c r="AQ1542" s="7">
        <f>_xlfn.XLOOKUP(AG1542,Table3[CURRENCY],Table3[CONVERSION RATE],0)*Table2[[#This Row],[ORIGINAL PREPAYMENT]]</f>
        <v>3471.7788000000005</v>
      </c>
      <c r="AR1542" s="7"/>
      <c r="AS1542" s="15"/>
    </row>
    <row r="1543" spans="1:45" x14ac:dyDescent="0.25">
      <c r="A1543" t="str">
        <f>IF(ISBLANK(Data!A1543), "", Data!A1543)</f>
        <v>B</v>
      </c>
      <c r="B1543" s="2" cm="1">
        <f t="array" ref="B1543">IF(ISBLANK(Data!B1543), "", DATE(2000 + RIGHT(Data!B1543, 2), _xlfn.SWITCH(MID(Data!B1543, 3, 3), "JAN", 1, "FEB", 2, "MAR", 3, "APR", 4, "MAY", 5, "JUN", 6, "JUL", 7, "AUG", 8, "SEP", 9, "OCT", 10, "NOV", 11, "DEC", 12), LEFT(Data!B1543, 2)))</f>
        <v>45357</v>
      </c>
      <c r="C1543" t="str">
        <f>IF(ISBLANK(Data!C1543), "", Data!C1543)</f>
        <v>4816-0631-DE-1</v>
      </c>
      <c r="D1543" t="str">
        <f>IF(ISBLANK(Data!D1543), "", Data!D1543)</f>
        <v/>
      </c>
      <c r="E1543" t="str">
        <f>IF(ISBLANK(Data!E1543), "", Data!E1543)</f>
        <v>TOS</v>
      </c>
      <c r="F1543" s="2" cm="1">
        <f t="array" ref="F1543">IF(ISBLANK(Data!F1543), "", DATE(2000 + RIGHT(Data!F1543, 2), _xlfn.SWITCH(MID(Data!F1543, 3, 3), "JAN", 1, "FEB", 2, "MAR", 3, "APR", 4, "MAY", 5, "JUN", 6, "JUL", 7, "AUG", 8, "SEP", 9, "OCT", 10, "NOV", 11, "DEC", 12), LEFT(Data!F1543, 2)))</f>
        <v>45654</v>
      </c>
      <c r="G1543" t="str">
        <f>IF(ISBLANK(Data!G1543), "", Data!G1543)</f>
        <v>SAT</v>
      </c>
      <c r="H1543" t="str">
        <f>IF(ISBLANK(Data!H1543), "", Data!H1543)</f>
        <v/>
      </c>
      <c r="I1543" t="str">
        <f>IF(ISBLANK(Data!I1543), "", Data!I1543)</f>
        <v>E</v>
      </c>
      <c r="J1543" t="str">
        <f>IF(ISBLANK(Data!J1543), "", Data!J1543)</f>
        <v>TOS</v>
      </c>
      <c r="K1543" s="2" cm="1">
        <f t="array" ref="K1543">IF(ISBLANK(Data!K1543), "", DATE(2000 + RIGHT(Data!K1543, 2), _xlfn.SWITCH(MID(Data!K1543, 3, 3), "JAN", 1, "FEB", 2, "MAR", 3, "APR", 4, "MAY", 5, "JUN", 6, "JUL", 7, "AUG", 8, "SEP", 9, "OCT", 10, "NOV", 11, "DEC", 12), LEFT(Data!K1543, 2)))</f>
        <v>45660</v>
      </c>
      <c r="L1543" t="str">
        <f>IF(ISBLANK(Data!L1543), "", Data!L1543)</f>
        <v>FRI</v>
      </c>
      <c r="M1543" t="str">
        <f>IF(ISBLANK(Data!M1543), "", Data!M1543)</f>
        <v>EICKSTAEDT,JOERG,MR</v>
      </c>
      <c r="N1543" t="str">
        <f>IF(ISBLANK(Data!N1543), "", Data!N1543)</f>
        <v>MO</v>
      </c>
      <c r="O1543" s="2" t="str" cm="1">
        <f t="array" ref="O1543">IF(ISBLANK(Data!O1543), "", DATE(2000 + RIGHT(Data!O1543, 2), _xlfn.SWITCH(MID(Data!O1543, 3, 3), "JAN", 1, "FEB", 2, "MAR", 3, "APR", 4, "MAY", 5, "JUN", 6, "JUL", 7, "AUG", 8, "SEP", 9, "OCT", 10, "NOV", 11, "DEC", 12), LEFT(Data!O1543, 2)))</f>
        <v/>
      </c>
      <c r="P1543" t="str">
        <f>IF(ISBLANK(Data!P1543), "", Data!P1543)</f>
        <v>1XX1</v>
      </c>
      <c r="Q1543" t="str">
        <f>IF(ISBLANK(Data!Q1543), "", Data!Q1543)</f>
        <v/>
      </c>
      <c r="R1543" t="str">
        <f>IF(ISBLANK(Data!R1543), "", Data!R1543)</f>
        <v>CM531002XXXXXX7956</v>
      </c>
      <c r="S1543" t="str">
        <f>IF(ISBLANK(Data!S1543), "", Data!S1543)</f>
        <v>CV</v>
      </c>
      <c r="T1543" s="1" t="str">
        <f>IF(ISBLANK(Data!T1543),"",(Data!T1543))</f>
        <v>02/26</v>
      </c>
      <c r="U1543" t="str">
        <f>IF(ISBLANK(Data!U1543), "", Data!U1543)</f>
        <v/>
      </c>
      <c r="V1543" t="str">
        <f>IF(ISBLANK(Data!V1543), "", Data!V1543)</f>
        <v>AM WALDPARK 6</v>
      </c>
      <c r="W1543" t="str">
        <f>IF(ISBLANK(Data!W1543), "", Data!W1543)</f>
        <v/>
      </c>
      <c r="X1543" t="str">
        <f>IF(ISBLANK(Data!X1543), "", Data!X1543)</f>
        <v>30900,WEDEMARK             ,DE</v>
      </c>
      <c r="Y1543" t="str">
        <f>IF(ISBLANK(Data!Y1543), "", Data!Y1543)</f>
        <v/>
      </c>
      <c r="Z1543" t="str">
        <f>IF(ISBLANK(Data!Z1543), "", Data!Z1543)</f>
        <v>T/0036890D/P/N5</v>
      </c>
      <c r="AA1543" t="str">
        <f>IF(ISBLANK(Data!AA1543), "", Data!AA1543)</f>
        <v>01785103476</v>
      </c>
      <c r="AB1543" t="str">
        <f>IF(ISBLANK(Data!AB1543), "", Data!AB1543)</f>
        <v/>
      </c>
      <c r="AC1543" t="str">
        <f>IF(ISBLANK(Data!AC1543), "", Data!AC1543)</f>
        <v/>
      </c>
      <c r="AD1543" t="str">
        <f>IF(ISBLANK(Data!AD1543), "", Data!AD1543)</f>
        <v/>
      </c>
      <c r="AE1543" t="str">
        <f>IF(ISBLANK(Data!AE1543), "", Data!AE1543)</f>
        <v>LH/992223664595756</v>
      </c>
      <c r="AF1543" s="7">
        <f>IF(ISBLANK(Data!AF1543), 0, _xlfn.NUMBERVALUE(SUBSTITUTE(Data!AF1543, ".", ",")))</f>
        <v>0</v>
      </c>
      <c r="AG1543" t="str">
        <f>IF(ISBLANK(Data!AG1543), "", Data!AG1543)</f>
        <v>EUR</v>
      </c>
      <c r="AH1543" s="6">
        <f>IF(ISBLANK(Data!AH1543), 0, _xlfn.NUMBERVALUE(SUBSTITUTE(Data!AH1543, ".", ",")))</f>
        <v>503.59</v>
      </c>
      <c r="AI1543" s="7">
        <f>IF(ISBLANK(Data!AI1543), "", _xlfn.NUMBERVALUE(SUBSTITUTE(Data!AI1543, ".", ",")))</f>
        <v>12000</v>
      </c>
      <c r="AJ1543" s="7">
        <f>IF(ISBLANK(Data!AJ1543), "", _xlfn.NUMBERVALUE(SUBSTITUTE(Data!AJ1543, ".", ",")))</f>
        <v>12000</v>
      </c>
      <c r="AK1543" s="7" t="str">
        <f>IF(ISBLANK(Data!AK1543), "", _xlfn.NUMBERVALUE(SUBSTITUTE(Data!AK1543, ".", ",")))</f>
        <v/>
      </c>
      <c r="AL1543">
        <f>IF(ISBLANK(Data!AL1543), "", Data!AL1543)</f>
        <v>0</v>
      </c>
      <c r="AM1543" s="15">
        <f>Table2[[#This Row],[DATE_IN]]-Table2[[#This Row],[DATE_OUT]]</f>
        <v>6</v>
      </c>
      <c r="AN1543" s="7" t="str">
        <f>IF(MID(RIGHT(Table2[[#This Row],[ADDR3]],3),1,1)=",",RIGHT(Table2[[#This Row],[ADDR3]],2),"")</f>
        <v>DE</v>
      </c>
      <c r="AO1543" s="7" t="str">
        <f>MID(Table2[[#This Row],[RES]],11,2)</f>
        <v>DE</v>
      </c>
      <c r="AP1543" s="7">
        <f>_xlfn.XLOOKUP(AG1543,Table3[CURRENCY],Table3[CONVERSION RATE],0)*Table2[[#This Row],[ORIGINAL PRICE]]</f>
        <v>6027.9723000000004</v>
      </c>
      <c r="AQ1543" s="7">
        <f>_xlfn.XLOOKUP(AG1543,Table3[CURRENCY],Table3[CONVERSION RATE],0)*Table2[[#This Row],[ORIGINAL PREPAYMENT]]</f>
        <v>0</v>
      </c>
      <c r="AR1543" s="7"/>
      <c r="AS1543" s="15"/>
    </row>
    <row r="1544" spans="1:45" x14ac:dyDescent="0.25">
      <c r="A1544" t="str">
        <f>IF(ISBLANK(Data!A1544), "", Data!A1544)</f>
        <v>B</v>
      </c>
      <c r="B1544" s="2" cm="1">
        <f t="array" ref="B1544">IF(ISBLANK(Data!B1544), "", DATE(2000 + RIGHT(Data!B1544, 2), _xlfn.SWITCH(MID(Data!B1544, 3, 3), "JAN", 1, "FEB", 2, "MAR", 3, "APR", 4, "MAY", 5, "JUN", 6, "JUL", 7, "AUG", 8, "SEP", 9, "OCT", 10, "NOV", 11, "DEC", 12), LEFT(Data!B1544, 2)))</f>
        <v>45357</v>
      </c>
      <c r="C1544" t="str">
        <f>IF(ISBLANK(Data!C1544), "", Data!C1544)</f>
        <v>4817-7698-ES-2</v>
      </c>
      <c r="D1544" t="str">
        <f>IF(ISBLANK(Data!D1544), "", Data!D1544)</f>
        <v>QF810V</v>
      </c>
      <c r="E1544" t="str">
        <f>IF(ISBLANK(Data!E1544), "", Data!E1544)</f>
        <v>TOS</v>
      </c>
      <c r="F1544" s="2" cm="1">
        <f t="array" ref="F1544">IF(ISBLANK(Data!F1544), "", DATE(2000 + RIGHT(Data!F1544, 2), _xlfn.SWITCH(MID(Data!F1544, 3, 3), "JAN", 1, "FEB", 2, "MAR", 3, "APR", 4, "MAY", 5, "JUN", 6, "JUL", 7, "AUG", 8, "SEP", 9, "OCT", 10, "NOV", 11, "DEC", 12), LEFT(Data!F1544, 2)))</f>
        <v>45654</v>
      </c>
      <c r="G1544" t="str">
        <f>IF(ISBLANK(Data!G1544), "", Data!G1544)</f>
        <v>SAT</v>
      </c>
      <c r="H1544" t="str">
        <f>IF(ISBLANK(Data!H1544), "", Data!H1544)</f>
        <v>LH1139</v>
      </c>
      <c r="I1544" t="str">
        <f>IF(ISBLANK(Data!I1544), "", Data!I1544)</f>
        <v>B</v>
      </c>
      <c r="J1544" t="str">
        <f>IF(ISBLANK(Data!J1544), "", Data!J1544)</f>
        <v>TOS</v>
      </c>
      <c r="K1544" s="2" cm="1">
        <f t="array" ref="K1544">IF(ISBLANK(Data!K1544), "", DATE(2000 + RIGHT(Data!K1544, 2), _xlfn.SWITCH(MID(Data!K1544, 3, 3), "JAN", 1, "FEB", 2, "MAR", 3, "APR", 4, "MAY", 5, "JUN", 6, "JUL", 7, "AUG", 8, "SEP", 9, "OCT", 10, "NOV", 11, "DEC", 12), LEFT(Data!K1544, 2)))</f>
        <v>45659</v>
      </c>
      <c r="L1544" t="str">
        <f>IF(ISBLANK(Data!L1544), "", Data!L1544)</f>
        <v>THU</v>
      </c>
      <c r="M1544" t="str">
        <f>IF(ISBLANK(Data!M1544), "", Data!M1544)</f>
        <v>FONTDEVILA BOSCH,EDUARD</v>
      </c>
      <c r="N1544" t="str">
        <f>IF(ISBLANK(Data!N1544), "", Data!N1544)</f>
        <v>LI</v>
      </c>
      <c r="O1544" s="2" cm="1">
        <f t="array" ref="O1544">IF(ISBLANK(Data!O1544), "", DATE(2000 + RIGHT(Data!O1544, 2), _xlfn.SWITCH(MID(Data!O1544, 3, 3), "JAN", 1, "FEB", 2, "MAR", 3, "APR", 4, "MAY", 5, "JUN", 6, "JUL", 7, "AUG", 8, "SEP", 9, "OCT", 10, "NOV", 11, "DEC", 12), LEFT(Data!O1544, 2)))</f>
        <v>70860</v>
      </c>
      <c r="P1544" t="str">
        <f>IF(ISBLANK(Data!P1544), "", Data!P1544)</f>
        <v>1XX1</v>
      </c>
      <c r="Q1544" t="str">
        <f>IF(ISBLANK(Data!Q1544), "", Data!Q1544)</f>
        <v>779212411</v>
      </c>
      <c r="R1544" t="str">
        <f>IF(ISBLANK(Data!R1544), "", Data!R1544)</f>
        <v>BU868102220001TE77921241</v>
      </c>
      <c r="S1544" t="str">
        <f>IF(ISBLANK(Data!S1544), "", Data!S1544)</f>
        <v>CH</v>
      </c>
      <c r="T1544" s="1" t="str">
        <f>IF(ISBLANK(Data!T1544),"",(Data!T1544))</f>
        <v/>
      </c>
      <c r="U1544" t="str">
        <f>IF(ISBLANK(Data!U1544), "", Data!U1544)</f>
        <v/>
      </c>
      <c r="V1544" t="str">
        <f>IF(ISBLANK(Data!V1544), "", Data!V1544)</f>
        <v/>
      </c>
      <c r="W1544" t="str">
        <f>IF(ISBLANK(Data!W1544), "", Data!W1544)</f>
        <v/>
      </c>
      <c r="X1544" t="str">
        <f>IF(ISBLANK(Data!X1544), "", Data!X1544)</f>
        <v/>
      </c>
      <c r="Y1544" t="str">
        <f>IF(ISBLANK(Data!Y1544), "", Data!Y1544)</f>
        <v/>
      </c>
      <c r="Z1544" t="str">
        <f>IF(ISBLANK(Data!Z1544), "", Data!Z1544)</f>
        <v>T/0061003E/P/YS</v>
      </c>
      <c r="AA1544" t="str">
        <f>IF(ISBLANK(Data!AA1544), "", Data!AA1544)</f>
        <v>+34638591921</v>
      </c>
      <c r="AB1544" t="str">
        <f>IF(ISBLANK(Data!AB1544), "", Data!AB1544)</f>
        <v/>
      </c>
      <c r="AC1544" t="str">
        <f>IF(ISBLANK(Data!AC1544), "", Data!AC1544)</f>
        <v>L184400</v>
      </c>
      <c r="AD1544" t="str">
        <f>IF(ISBLANK(Data!AD1544), "", Data!AD1544)</f>
        <v/>
      </c>
      <c r="AE1544" t="str">
        <f>IF(ISBLANK(Data!AE1544), "", Data!AE1544)</f>
        <v/>
      </c>
      <c r="AF1544" s="7">
        <f>IF(ISBLANK(Data!AF1544), 0, _xlfn.NUMBERVALUE(SUBSTITUTE(Data!AF1544, ".", ",")))</f>
        <v>281.51</v>
      </c>
      <c r="AG1544" t="str">
        <f>IF(ISBLANK(Data!AG1544), "", Data!AG1544)</f>
        <v>EUR</v>
      </c>
      <c r="AH1544" s="6">
        <f>IF(ISBLANK(Data!AH1544), 0, _xlfn.NUMBERVALUE(SUBSTITUTE(Data!AH1544, ".", ",")))</f>
        <v>310.68</v>
      </c>
      <c r="AI1544" s="7">
        <f>IF(ISBLANK(Data!AI1544), "", _xlfn.NUMBERVALUE(SUBSTITUTE(Data!AI1544, ".", ",")))</f>
        <v>12000</v>
      </c>
      <c r="AJ1544" s="7">
        <f>IF(ISBLANK(Data!AJ1544), "", _xlfn.NUMBERVALUE(SUBSTITUTE(Data!AJ1544, ".", ",")))</f>
        <v>12000</v>
      </c>
      <c r="AK1544" s="7" t="str">
        <f>IF(ISBLANK(Data!AK1544), "", _xlfn.NUMBERVALUE(SUBSTITUTE(Data!AK1544, ".", ",")))</f>
        <v/>
      </c>
      <c r="AL1544">
        <f>IF(ISBLANK(Data!AL1544), "", Data!AL1544)</f>
        <v>0</v>
      </c>
      <c r="AM1544" s="15">
        <f>Table2[[#This Row],[DATE_IN]]-Table2[[#This Row],[DATE_OUT]]</f>
        <v>5</v>
      </c>
      <c r="AN1544" s="7" t="str">
        <f>IF(MID(RIGHT(Table2[[#This Row],[ADDR3]],3),1,1)=",",RIGHT(Table2[[#This Row],[ADDR3]],2),"")</f>
        <v/>
      </c>
      <c r="AO1544" s="7" t="str">
        <f>MID(Table2[[#This Row],[RES]],11,2)</f>
        <v>ES</v>
      </c>
      <c r="AP1544" s="7">
        <f>_xlfn.XLOOKUP(AG1544,Table3[CURRENCY],Table3[CONVERSION RATE],0)*Table2[[#This Row],[ORIGINAL PRICE]]</f>
        <v>3718.8396000000002</v>
      </c>
      <c r="AQ1544" s="7">
        <f>_xlfn.XLOOKUP(AG1544,Table3[CURRENCY],Table3[CONVERSION RATE],0)*Table2[[#This Row],[ORIGINAL PREPAYMENT]]</f>
        <v>3369.6747</v>
      </c>
      <c r="AR1544" s="7"/>
      <c r="AS1544" s="15"/>
    </row>
    <row r="1545" spans="1:45" x14ac:dyDescent="0.25">
      <c r="A1545" t="str">
        <f>IF(ISBLANK(Data!A1545), "", Data!A1545)</f>
        <v>B</v>
      </c>
      <c r="B1545" s="2" cm="1">
        <f t="array" ref="B1545">IF(ISBLANK(Data!B1545), "", DATE(2000 + RIGHT(Data!B1545, 2), _xlfn.SWITCH(MID(Data!B1545, 3, 3), "JAN", 1, "FEB", 2, "MAR", 3, "APR", 4, "MAY", 5, "JUN", 6, "JUL", 7, "AUG", 8, "SEP", 9, "OCT", 10, "NOV", 11, "DEC", 12), LEFT(Data!B1545, 2)))</f>
        <v>45369</v>
      </c>
      <c r="C1545" t="str">
        <f>IF(ISBLANK(Data!C1545), "", Data!C1545)</f>
        <v>4884-9455-AT-4</v>
      </c>
      <c r="D1545" t="str">
        <f>IF(ISBLANK(Data!D1545), "", Data!D1545)</f>
        <v>QE492W</v>
      </c>
      <c r="E1545" t="str">
        <f>IF(ISBLANK(Data!E1545), "", Data!E1545)</f>
        <v>TOS</v>
      </c>
      <c r="F1545" s="2" cm="1">
        <f t="array" ref="F1545">IF(ISBLANK(Data!F1545), "", DATE(2000 + RIGHT(Data!F1545, 2), _xlfn.SWITCH(MID(Data!F1545, 3, 3), "JAN", 1, "FEB", 2, "MAR", 3, "APR", 4, "MAY", 5, "JUN", 6, "JUL", 7, "AUG", 8, "SEP", 9, "OCT", 10, "NOV", 11, "DEC", 12), LEFT(Data!F1545, 2)))</f>
        <v>45654</v>
      </c>
      <c r="G1545" t="str">
        <f>IF(ISBLANK(Data!G1545), "", Data!G1545)</f>
        <v>SAT</v>
      </c>
      <c r="H1545" t="str">
        <f>IF(ISBLANK(Data!H1545), "", Data!H1545)</f>
        <v>OS329</v>
      </c>
      <c r="I1545" t="str">
        <f>IF(ISBLANK(Data!I1545), "", Data!I1545)</f>
        <v>H</v>
      </c>
      <c r="J1545" t="str">
        <f>IF(ISBLANK(Data!J1545), "", Data!J1545)</f>
        <v>TOS</v>
      </c>
      <c r="K1545" s="2" cm="1">
        <f t="array" ref="K1545">IF(ISBLANK(Data!K1545), "", DATE(2000 + RIGHT(Data!K1545, 2), _xlfn.SWITCH(MID(Data!K1545, 3, 3), "JAN", 1, "FEB", 2, "MAR", 3, "APR", 4, "MAY", 5, "JUN", 6, "JUL", 7, "AUG", 8, "SEP", 9, "OCT", 10, "NOV", 11, "DEC", 12), LEFT(Data!K1545, 2)))</f>
        <v>45658</v>
      </c>
      <c r="L1545" t="str">
        <f>IF(ISBLANK(Data!L1545), "", Data!L1545)</f>
        <v>WED</v>
      </c>
      <c r="M1545" t="str">
        <f>IF(ISBLANK(Data!M1545), "", Data!M1545)</f>
        <v>MOSER,ANDREAS</v>
      </c>
      <c r="N1545" t="str">
        <f>IF(ISBLANK(Data!N1545), "", Data!N1545)</f>
        <v>OH</v>
      </c>
      <c r="O1545" s="2" t="str" cm="1">
        <f t="array" ref="O1545">IF(ISBLANK(Data!O1545), "", DATE(2000 + RIGHT(Data!O1545, 2), _xlfn.SWITCH(MID(Data!O1545, 3, 3), "JAN", 1, "FEB", 2, "MAR", 3, "APR", 4, "MAY", 5, "JUN", 6, "JUL", 7, "AUG", 8, "SEP", 9, "OCT", 10, "NOV", 11, "DEC", 12), LEFT(Data!O1545, 2)))</f>
        <v/>
      </c>
      <c r="P1545" t="str">
        <f>IF(ISBLANK(Data!P1545), "", Data!P1545)</f>
        <v>1XX1</v>
      </c>
      <c r="Q1545" t="str">
        <f>IF(ISBLANK(Data!Q1545), "", Data!Q1545)</f>
        <v>NO336130760</v>
      </c>
      <c r="R1545" t="str">
        <f>IF(ISBLANK(Data!R1545), "", Data!R1545)</f>
        <v>BU873140020009TE33613076</v>
      </c>
      <c r="S1545" t="str">
        <f>IF(ISBLANK(Data!S1545), "", Data!S1545)</f>
        <v>CH</v>
      </c>
      <c r="T1545" s="1" t="str">
        <f>IF(ISBLANK(Data!T1545),"",(Data!T1545))</f>
        <v/>
      </c>
      <c r="U1545" t="str">
        <f>IF(ISBLANK(Data!U1545), "", Data!U1545)</f>
        <v/>
      </c>
      <c r="V1545" t="str">
        <f>IF(ISBLANK(Data!V1545), "", Data!V1545)</f>
        <v/>
      </c>
      <c r="W1545" t="str">
        <f>IF(ISBLANK(Data!W1545), "", Data!W1545)</f>
        <v/>
      </c>
      <c r="X1545" t="str">
        <f>IF(ISBLANK(Data!X1545), "", Data!X1545)</f>
        <v/>
      </c>
      <c r="Y1545" t="str">
        <f>IF(ISBLANK(Data!Y1545), "", Data!Y1545)</f>
        <v/>
      </c>
      <c r="Z1545" t="str">
        <f>IF(ISBLANK(Data!Z1545), "", Data!Z1545)</f>
        <v>T/0017146D/P/KU</v>
      </c>
      <c r="AA1545" t="str">
        <f>IF(ISBLANK(Data!AA1545), "", Data!AA1545)</f>
        <v>69915309441</v>
      </c>
      <c r="AB1545" t="str">
        <f>IF(ISBLANK(Data!AB1545), "", Data!AB1545)</f>
        <v/>
      </c>
      <c r="AC1545" t="str">
        <f>IF(ISBLANK(Data!AC1545), "", Data!AC1545)</f>
        <v>L180700</v>
      </c>
      <c r="AD1545" t="str">
        <f>IF(ISBLANK(Data!AD1545), "", Data!AD1545)</f>
        <v/>
      </c>
      <c r="AE1545" t="str">
        <f>IF(ISBLANK(Data!AE1545), "", Data!AE1545)</f>
        <v/>
      </c>
      <c r="AF1545" s="7">
        <f>IF(ISBLANK(Data!AF1545), 0, _xlfn.NUMBERVALUE(SUBSTITUTE(Data!AF1545, ".", ",")))</f>
        <v>324.01</v>
      </c>
      <c r="AG1545" t="str">
        <f>IF(ISBLANK(Data!AG1545), "", Data!AG1545)</f>
        <v>EUR</v>
      </c>
      <c r="AH1545" s="6">
        <f>IF(ISBLANK(Data!AH1545), 0, _xlfn.NUMBERVALUE(SUBSTITUTE(Data!AH1545, ".", ",")))</f>
        <v>347.44</v>
      </c>
      <c r="AI1545" s="7">
        <f>IF(ISBLANK(Data!AI1545), "", _xlfn.NUMBERVALUE(SUBSTITUTE(Data!AI1545, ".", ",")))</f>
        <v>12000</v>
      </c>
      <c r="AJ1545" s="7">
        <f>IF(ISBLANK(Data!AJ1545), "", _xlfn.NUMBERVALUE(SUBSTITUTE(Data!AJ1545, ".", ",")))</f>
        <v>12000</v>
      </c>
      <c r="AK1545" s="7" t="str">
        <f>IF(ISBLANK(Data!AK1545), "", _xlfn.NUMBERVALUE(SUBSTITUTE(Data!AK1545, ".", ",")))</f>
        <v/>
      </c>
      <c r="AL1545">
        <f>IF(ISBLANK(Data!AL1545), "", Data!AL1545)</f>
        <v>0</v>
      </c>
      <c r="AM1545" s="15">
        <f>Table2[[#This Row],[DATE_IN]]-Table2[[#This Row],[DATE_OUT]]</f>
        <v>4</v>
      </c>
      <c r="AN1545" s="7" t="str">
        <f>IF(MID(RIGHT(Table2[[#This Row],[ADDR3]],3),1,1)=",",RIGHT(Table2[[#This Row],[ADDR3]],2),"")</f>
        <v/>
      </c>
      <c r="AO1545" s="7" t="str">
        <f>MID(Table2[[#This Row],[RES]],11,2)</f>
        <v>AT</v>
      </c>
      <c r="AP1545" s="7">
        <f>_xlfn.XLOOKUP(AG1545,Table3[CURRENCY],Table3[CONVERSION RATE],0)*Table2[[#This Row],[ORIGINAL PRICE]]</f>
        <v>4158.8568000000005</v>
      </c>
      <c r="AQ1545" s="7">
        <f>_xlfn.XLOOKUP(AG1545,Table3[CURRENCY],Table3[CONVERSION RATE],0)*Table2[[#This Row],[ORIGINAL PREPAYMENT]]</f>
        <v>3878.3996999999999</v>
      </c>
      <c r="AR1545" s="7"/>
      <c r="AS1545" s="15"/>
    </row>
    <row r="1546" spans="1:45" x14ac:dyDescent="0.25">
      <c r="A1546" t="str">
        <f>IF(ISBLANK(Data!A1546), "", Data!A1546)</f>
        <v>B</v>
      </c>
      <c r="B1546" s="2" cm="1">
        <f t="array" ref="B1546">IF(ISBLANK(Data!B1546), "", DATE(2000 + RIGHT(Data!B1546, 2), _xlfn.SWITCH(MID(Data!B1546, 3, 3), "JAN", 1, "FEB", 2, "MAR", 3, "APR", 4, "MAY", 5, "JUN", 6, "JUL", 7, "AUG", 8, "SEP", 9, "OCT", 10, "NOV", 11, "DEC", 12), LEFT(Data!B1546, 2)))</f>
        <v>45375</v>
      </c>
      <c r="C1546" t="str">
        <f>IF(ISBLANK(Data!C1546), "", Data!C1546)</f>
        <v>4922-3331-DE-3</v>
      </c>
      <c r="D1546" t="str">
        <f>IF(ISBLANK(Data!D1546), "", Data!D1546)</f>
        <v/>
      </c>
      <c r="E1546" t="str">
        <f>IF(ISBLANK(Data!E1546), "", Data!E1546)</f>
        <v>TOS</v>
      </c>
      <c r="F1546" s="2" cm="1">
        <f t="array" ref="F1546">IF(ISBLANK(Data!F1546), "", DATE(2000 + RIGHT(Data!F1546, 2), _xlfn.SWITCH(MID(Data!F1546, 3, 3), "JAN", 1, "FEB", 2, "MAR", 3, "APR", 4, "MAY", 5, "JUN", 6, "JUL", 7, "AUG", 8, "SEP", 9, "OCT", 10, "NOV", 11, "DEC", 12), LEFT(Data!F1546, 2)))</f>
        <v>45654</v>
      </c>
      <c r="G1546" t="str">
        <f>IF(ISBLANK(Data!G1546), "", Data!G1546)</f>
        <v>SAT</v>
      </c>
      <c r="H1546" t="str">
        <f>IF(ISBLANK(Data!H1546), "", Data!H1546)</f>
        <v>LH870</v>
      </c>
      <c r="I1546" t="str">
        <f>IF(ISBLANK(Data!I1546), "", Data!I1546)</f>
        <v>H</v>
      </c>
      <c r="J1546" t="str">
        <f>IF(ISBLANK(Data!J1546), "", Data!J1546)</f>
        <v>TOS</v>
      </c>
      <c r="K1546" s="2" cm="1">
        <f t="array" ref="K1546">IF(ISBLANK(Data!K1546), "", DATE(2000 + RIGHT(Data!K1546, 2), _xlfn.SWITCH(MID(Data!K1546, 3, 3), "JAN", 1, "FEB", 2, "MAR", 3, "APR", 4, "MAY", 5, "JUN", 6, "JUL", 7, "AUG", 8, "SEP", 9, "OCT", 10, "NOV", 11, "DEC", 12), LEFT(Data!K1546, 2)))</f>
        <v>45661</v>
      </c>
      <c r="L1546" t="str">
        <f>IF(ISBLANK(Data!L1546), "", Data!L1546)</f>
        <v>SAT</v>
      </c>
      <c r="M1546" t="str">
        <f>IF(ISBLANK(Data!M1546), "", Data!M1546)</f>
        <v>DAHM,OLIVER</v>
      </c>
      <c r="N1546" t="str">
        <f>IF(ISBLANK(Data!N1546), "", Data!N1546)</f>
        <v>LI</v>
      </c>
      <c r="O1546" s="2" cm="1">
        <f t="array" ref="O1546">IF(ISBLANK(Data!O1546), "", DATE(2000 + RIGHT(Data!O1546, 2), _xlfn.SWITCH(MID(Data!O1546, 3, 3), "JAN", 1, "FEB", 2, "MAR", 3, "APR", 4, "MAY", 5, "JUN", 6, "JUL", 7, "AUG", 8, "SEP", 9, "OCT", 10, "NOV", 11, "DEC", 12), LEFT(Data!O1546, 2)))</f>
        <v>66938</v>
      </c>
      <c r="P1546" t="str">
        <f>IF(ISBLANK(Data!P1546), "", Data!P1546)</f>
        <v>1XX1</v>
      </c>
      <c r="Q1546" t="str">
        <f>IF(ISBLANK(Data!Q1546), "", Data!Q1546)</f>
        <v/>
      </c>
      <c r="R1546" t="str">
        <f>IF(ISBLANK(Data!R1546), "", Data!R1546)</f>
        <v>CM531000XXXXXX1962</v>
      </c>
      <c r="S1546" t="str">
        <f>IF(ISBLANK(Data!S1546), "", Data!S1546)</f>
        <v>CV</v>
      </c>
      <c r="T1546" s="1" t="str">
        <f>IF(ISBLANK(Data!T1546),"",(Data!T1546))</f>
        <v>07/24</v>
      </c>
      <c r="U1546" t="str">
        <f>IF(ISBLANK(Data!U1546), "", Data!U1546)</f>
        <v/>
      </c>
      <c r="V1546" t="str">
        <f>IF(ISBLANK(Data!V1546), "", Data!V1546)</f>
        <v>RAMDOHRSTR. 34</v>
      </c>
      <c r="W1546" t="str">
        <f>IF(ISBLANK(Data!W1546), "", Data!W1546)</f>
        <v/>
      </c>
      <c r="X1546" t="str">
        <f>IF(ISBLANK(Data!X1546), "", Data!X1546)</f>
        <v>28205 BREMEN,DE</v>
      </c>
      <c r="Y1546" t="str">
        <f>IF(ISBLANK(Data!Y1546), "", Data!Y1546)</f>
        <v/>
      </c>
      <c r="Z1546" t="str">
        <f>IF(ISBLANK(Data!Z1546), "", Data!Z1546)</f>
        <v>T/0016096D/P/RO</v>
      </c>
      <c r="AA1546" t="str">
        <f>IF(ISBLANK(Data!AA1546), "", Data!AA1546)</f>
        <v>0049 82199949983</v>
      </c>
      <c r="AB1546" t="str">
        <f>IF(ISBLANK(Data!AB1546), "", Data!AB1546)</f>
        <v>ADR/</v>
      </c>
      <c r="AC1546" t="str">
        <f>IF(ISBLANK(Data!AC1546), "", Data!AC1546)</f>
        <v>L206300</v>
      </c>
      <c r="AD1546" t="str">
        <f>IF(ISBLANK(Data!AD1546), "", Data!AD1546)</f>
        <v/>
      </c>
      <c r="AE1546" t="str">
        <f>IF(ISBLANK(Data!AE1546), "", Data!AE1546)</f>
        <v/>
      </c>
      <c r="AF1546" s="7">
        <f>IF(ISBLANK(Data!AF1546), 0, _xlfn.NUMBERVALUE(SUBSTITUTE(Data!AF1546, ".", ",")))</f>
        <v>0</v>
      </c>
      <c r="AG1546" t="str">
        <f>IF(ISBLANK(Data!AG1546), "", Data!AG1546)</f>
        <v>EUR</v>
      </c>
      <c r="AH1546" s="6">
        <f>IF(ISBLANK(Data!AH1546), 0, _xlfn.NUMBERVALUE(SUBSTITUTE(Data!AH1546, ".", ",")))</f>
        <v>474.88</v>
      </c>
      <c r="AI1546" s="7">
        <f>IF(ISBLANK(Data!AI1546), "", _xlfn.NUMBERVALUE(SUBSTITUTE(Data!AI1546, ".", ",")))</f>
        <v>12000</v>
      </c>
      <c r="AJ1546" s="7">
        <f>IF(ISBLANK(Data!AJ1546), "", _xlfn.NUMBERVALUE(SUBSTITUTE(Data!AJ1546, ".", ",")))</f>
        <v>12000</v>
      </c>
      <c r="AK1546" s="7" t="str">
        <f>IF(ISBLANK(Data!AK1546), "", _xlfn.NUMBERVALUE(SUBSTITUTE(Data!AK1546, ".", ",")))</f>
        <v/>
      </c>
      <c r="AL1546">
        <f>IF(ISBLANK(Data!AL1546), "", Data!AL1546)</f>
        <v>0</v>
      </c>
      <c r="AM1546" s="15">
        <f>Table2[[#This Row],[DATE_IN]]-Table2[[#This Row],[DATE_OUT]]</f>
        <v>7</v>
      </c>
      <c r="AN1546" s="7" t="str">
        <f>IF(MID(RIGHT(Table2[[#This Row],[ADDR3]],3),1,1)=",",RIGHT(Table2[[#This Row],[ADDR3]],2),"")</f>
        <v>DE</v>
      </c>
      <c r="AO1546" s="7" t="str">
        <f>MID(Table2[[#This Row],[RES]],11,2)</f>
        <v>DE</v>
      </c>
      <c r="AP1546" s="7">
        <f>_xlfn.XLOOKUP(AG1546,Table3[CURRENCY],Table3[CONVERSION RATE],0)*Table2[[#This Row],[ORIGINAL PRICE]]</f>
        <v>5684.3136000000004</v>
      </c>
      <c r="AQ1546" s="7">
        <f>_xlfn.XLOOKUP(AG1546,Table3[CURRENCY],Table3[CONVERSION RATE],0)*Table2[[#This Row],[ORIGINAL PREPAYMENT]]</f>
        <v>0</v>
      </c>
      <c r="AR1546" s="7"/>
      <c r="AS1546" s="15"/>
    </row>
    <row r="1547" spans="1:45" x14ac:dyDescent="0.25">
      <c r="A1547" t="str">
        <f>IF(ISBLANK(Data!A1547), "", Data!A1547)</f>
        <v>B</v>
      </c>
      <c r="B1547" s="2" cm="1">
        <f t="array" ref="B1547">IF(ISBLANK(Data!B1547), "", DATE(2000 + RIGHT(Data!B1547, 2), _xlfn.SWITCH(MID(Data!B1547, 3, 3), "JAN", 1, "FEB", 2, "MAR", 3, "APR", 4, "MAY", 5, "JUN", 6, "JUL", 7, "AUG", 8, "SEP", 9, "OCT", 10, "NOV", 11, "DEC", 12), LEFT(Data!B1547, 2)))</f>
        <v>45323</v>
      </c>
      <c r="C1547" t="str">
        <f>IF(ISBLANK(Data!C1547), "", Data!C1547)</f>
        <v>4604-7106-TH-0</v>
      </c>
      <c r="D1547" t="str">
        <f>IF(ISBLANK(Data!D1547), "", Data!D1547)</f>
        <v>QF812V</v>
      </c>
      <c r="E1547" t="str">
        <f>IF(ISBLANK(Data!E1547), "", Data!E1547)</f>
        <v>TOS</v>
      </c>
      <c r="F1547" s="2" cm="1">
        <f t="array" ref="F1547">IF(ISBLANK(Data!F1547), "", DATE(2000 + RIGHT(Data!F1547, 2), _xlfn.SWITCH(MID(Data!F1547, 3, 3), "JAN", 1, "FEB", 2, "MAR", 3, "APR", 4, "MAY", 5, "JUN", 6, "JUL", 7, "AUG", 8, "SEP", 9, "OCT", 10, "NOV", 11, "DEC", 12), LEFT(Data!F1547, 2)))</f>
        <v>45655</v>
      </c>
      <c r="G1547" t="str">
        <f>IF(ISBLANK(Data!G1547), "", Data!G1547)</f>
        <v>SUN</v>
      </c>
      <c r="H1547" t="str">
        <f>IF(ISBLANK(Data!H1547), "", Data!H1547)</f>
        <v>WI</v>
      </c>
      <c r="I1547" t="str">
        <f>IF(ISBLANK(Data!I1547), "", Data!I1547)</f>
        <v>E</v>
      </c>
      <c r="J1547" t="str">
        <f>IF(ISBLANK(Data!J1547), "", Data!J1547)</f>
        <v>TOS</v>
      </c>
      <c r="K1547" s="2" cm="1">
        <f t="array" ref="K1547">IF(ISBLANK(Data!K1547), "", DATE(2000 + RIGHT(Data!K1547, 2), _xlfn.SWITCH(MID(Data!K1547, 3, 3), "JAN", 1, "FEB", 2, "MAR", 3, "APR", 4, "MAY", 5, "JUN", 6, "JUL", 7, "AUG", 8, "SEP", 9, "OCT", 10, "NOV", 11, "DEC", 12), LEFT(Data!K1547, 2)))</f>
        <v>45660</v>
      </c>
      <c r="L1547" t="str">
        <f>IF(ISBLANK(Data!L1547), "", Data!L1547)</f>
        <v>FRI</v>
      </c>
      <c r="M1547" t="str">
        <f>IF(ISBLANK(Data!M1547), "", Data!M1547)</f>
        <v>SIRIKURURAT,PAPATPONG</v>
      </c>
      <c r="N1547" t="str">
        <f>IF(ISBLANK(Data!N1547), "", Data!N1547)</f>
        <v>LV</v>
      </c>
      <c r="O1547" s="2" cm="1">
        <f t="array" ref="O1547">IF(ISBLANK(Data!O1547), "", DATE(2000 + RIGHT(Data!O1547, 2), _xlfn.SWITCH(MID(Data!O1547, 3, 3), "JAN", 1, "FEB", 2, "MAR", 3, "APR", 4, "MAY", 5, "JUN", 6, "JUL", 7, "AUG", 8, "SEP", 9, "OCT", 10, "NOV", 11, "DEC", 12), LEFT(Data!O1547, 2)))</f>
        <v>70860</v>
      </c>
      <c r="P1547" t="str">
        <f>IF(ISBLANK(Data!P1547), "", Data!P1547)</f>
        <v>1XX1</v>
      </c>
      <c r="Q1547" t="str">
        <f>IF(ISBLANK(Data!Q1547), "", Data!Q1547)</f>
        <v>797862015</v>
      </c>
      <c r="R1547" t="str">
        <f>IF(ISBLANK(Data!R1547), "", Data!R1547)</f>
        <v>BU868102240009TE79786201</v>
      </c>
      <c r="S1547" t="str">
        <f>IF(ISBLANK(Data!S1547), "", Data!S1547)</f>
        <v>CH</v>
      </c>
      <c r="T1547" s="1" t="str">
        <f>IF(ISBLANK(Data!T1547),"",(Data!T1547))</f>
        <v/>
      </c>
      <c r="U1547" t="str">
        <f>IF(ISBLANK(Data!U1547), "", Data!U1547)</f>
        <v/>
      </c>
      <c r="V1547" t="str">
        <f>IF(ISBLANK(Data!V1547), "", Data!V1547)</f>
        <v/>
      </c>
      <c r="W1547" t="str">
        <f>IF(ISBLANK(Data!W1547), "", Data!W1547)</f>
        <v/>
      </c>
      <c r="X1547" t="str">
        <f>IF(ISBLANK(Data!X1547), "", Data!X1547)</f>
        <v/>
      </c>
      <c r="Y1547" t="str">
        <f>IF(ISBLANK(Data!Y1547), "", Data!Y1547)</f>
        <v/>
      </c>
      <c r="Z1547" t="str">
        <f>IF(ISBLANK(Data!Z1547), "", Data!Z1547)</f>
        <v>T/0061025E/P/YS</v>
      </c>
      <c r="AA1547" t="str">
        <f>IF(ISBLANK(Data!AA1547), "", Data!AA1547)</f>
        <v>+66813714151</v>
      </c>
      <c r="AB1547" t="str">
        <f>IF(ISBLANK(Data!AB1547), "", Data!AB1547)</f>
        <v/>
      </c>
      <c r="AC1547" t="str">
        <f>IF(ISBLANK(Data!AC1547), "", Data!AC1547)</f>
        <v>L196400</v>
      </c>
      <c r="AD1547" t="str">
        <f>IF(ISBLANK(Data!AD1547), "", Data!AD1547)</f>
        <v/>
      </c>
      <c r="AE1547" t="str">
        <f>IF(ISBLANK(Data!AE1547), "", Data!AE1547)</f>
        <v/>
      </c>
      <c r="AF1547" s="7">
        <f>IF(ISBLANK(Data!AF1547), 0, _xlfn.NUMBERVALUE(SUBSTITUTE(Data!AF1547, ".", ",")))</f>
        <v>4413.3100000000004</v>
      </c>
      <c r="AG1547" t="str">
        <f>IF(ISBLANK(Data!AG1547), "", Data!AG1547)</f>
        <v>NKR</v>
      </c>
      <c r="AH1547" s="6">
        <f>IF(ISBLANK(Data!AH1547), 0, _xlfn.NUMBERVALUE(SUBSTITUTE(Data!AH1547, ".", ",")))</f>
        <v>4763.3100000000004</v>
      </c>
      <c r="AI1547" s="7">
        <f>IF(ISBLANK(Data!AI1547), "", _xlfn.NUMBERVALUE(SUBSTITUTE(Data!AI1547, ".", ",")))</f>
        <v>12000</v>
      </c>
      <c r="AJ1547" s="7">
        <f>IF(ISBLANK(Data!AJ1547), "", _xlfn.NUMBERVALUE(SUBSTITUTE(Data!AJ1547, ".", ",")))</f>
        <v>12000</v>
      </c>
      <c r="AK1547" s="7" t="str">
        <f>IF(ISBLANK(Data!AK1547), "", _xlfn.NUMBERVALUE(SUBSTITUTE(Data!AK1547, ".", ",")))</f>
        <v/>
      </c>
      <c r="AL1547">
        <f>IF(ISBLANK(Data!AL1547), "", Data!AL1547)</f>
        <v>0</v>
      </c>
      <c r="AM1547" s="15">
        <f>Table2[[#This Row],[DATE_IN]]-Table2[[#This Row],[DATE_OUT]]</f>
        <v>5</v>
      </c>
      <c r="AN1547" s="7" t="str">
        <f>IF(MID(RIGHT(Table2[[#This Row],[ADDR3]],3),1,1)=",",RIGHT(Table2[[#This Row],[ADDR3]],2),"")</f>
        <v/>
      </c>
      <c r="AO1547" s="7" t="str">
        <f>MID(Table2[[#This Row],[RES]],11,2)</f>
        <v>TH</v>
      </c>
      <c r="AP1547" s="7">
        <f>_xlfn.XLOOKUP(AG1547,Table3[CURRENCY],Table3[CONVERSION RATE],0)*Table2[[#This Row],[ORIGINAL PRICE]]</f>
        <v>4763.3100000000004</v>
      </c>
      <c r="AQ1547" s="7">
        <f>_xlfn.XLOOKUP(AG1547,Table3[CURRENCY],Table3[CONVERSION RATE],0)*Table2[[#This Row],[ORIGINAL PREPAYMENT]]</f>
        <v>4413.3100000000004</v>
      </c>
      <c r="AR1547" s="7"/>
      <c r="AS1547" s="15"/>
    </row>
    <row r="1548" spans="1:45" x14ac:dyDescent="0.25">
      <c r="A1548" t="str">
        <f>IF(ISBLANK(Data!A1548), "", Data!A1548)</f>
        <v>B</v>
      </c>
      <c r="B1548" s="2" cm="1">
        <f t="array" ref="B1548">IF(ISBLANK(Data!B1548), "", DATE(2000 + RIGHT(Data!B1548, 2), _xlfn.SWITCH(MID(Data!B1548, 3, 3), "JAN", 1, "FEB", 2, "MAR", 3, "APR", 4, "MAY", 5, "JUN", 6, "JUL", 7, "AUG", 8, "SEP", 9, "OCT", 10, "NOV", 11, "DEC", 12), LEFT(Data!B1548, 2)))</f>
        <v>45334</v>
      </c>
      <c r="C1548" t="str">
        <f>IF(ISBLANK(Data!C1548), "", Data!C1548)</f>
        <v>4669-4919-DE-5</v>
      </c>
      <c r="D1548" t="str">
        <f>IF(ISBLANK(Data!D1548), "", Data!D1548)</f>
        <v>QE492W</v>
      </c>
      <c r="E1548" t="str">
        <f>IF(ISBLANK(Data!E1548), "", Data!E1548)</f>
        <v>TOS</v>
      </c>
      <c r="F1548" s="2" cm="1">
        <f t="array" ref="F1548">IF(ISBLANK(Data!F1548), "", DATE(2000 + RIGHT(Data!F1548, 2), _xlfn.SWITCH(MID(Data!F1548, 3, 3), "JAN", 1, "FEB", 2, "MAR", 3, "APR", 4, "MAY", 5, "JUN", 6, "JUL", 7, "AUG", 8, "SEP", 9, "OCT", 10, "NOV", 11, "DEC", 12), LEFT(Data!F1548, 2)))</f>
        <v>45655</v>
      </c>
      <c r="G1548" t="str">
        <f>IF(ISBLANK(Data!G1548), "", Data!G1548)</f>
        <v>SUN</v>
      </c>
      <c r="H1548" t="str">
        <f>IF(ISBLANK(Data!H1548), "", Data!H1548)</f>
        <v>WI</v>
      </c>
      <c r="I1548" t="str">
        <f>IF(ISBLANK(Data!I1548), "", Data!I1548)</f>
        <v>B</v>
      </c>
      <c r="J1548" t="str">
        <f>IF(ISBLANK(Data!J1548), "", Data!J1548)</f>
        <v>TOS</v>
      </c>
      <c r="K1548" s="2" cm="1">
        <f t="array" ref="K1548">IF(ISBLANK(Data!K1548), "", DATE(2000 + RIGHT(Data!K1548, 2), _xlfn.SWITCH(MID(Data!K1548, 3, 3), "JAN", 1, "FEB", 2, "MAR", 3, "APR", 4, "MAY", 5, "JUN", 6, "JUL", 7, "AUG", 8, "SEP", 9, "OCT", 10, "NOV", 11, "DEC", 12), LEFT(Data!K1548, 2)))</f>
        <v>45661</v>
      </c>
      <c r="L1548" t="str">
        <f>IF(ISBLANK(Data!L1548), "", Data!L1548)</f>
        <v>SAT</v>
      </c>
      <c r="M1548" t="str">
        <f>IF(ISBLANK(Data!M1548), "", Data!M1548)</f>
        <v>SIKORA,JULIAN</v>
      </c>
      <c r="N1548" t="str">
        <f>IF(ISBLANK(Data!N1548), "", Data!N1548)</f>
        <v>LI</v>
      </c>
      <c r="O1548" s="2" t="str" cm="1">
        <f t="array" ref="O1548">IF(ISBLANK(Data!O1548), "", DATE(2000 + RIGHT(Data!O1548, 2), _xlfn.SWITCH(MID(Data!O1548, 3, 3), "JAN", 1, "FEB", 2, "MAR", 3, "APR", 4, "MAY", 5, "JUN", 6, "JUL", 7, "AUG", 8, "SEP", 9, "OCT", 10, "NOV", 11, "DEC", 12), LEFT(Data!O1548, 2)))</f>
        <v/>
      </c>
      <c r="P1548" t="str">
        <f>IF(ISBLANK(Data!P1548), "", Data!P1548)</f>
        <v>1XX1</v>
      </c>
      <c r="Q1548" t="str">
        <f>IF(ISBLANK(Data!Q1548), "", Data!Q1548)</f>
        <v>NO317006800</v>
      </c>
      <c r="R1548" t="str">
        <f>IF(ISBLANK(Data!R1548), "", Data!R1548)</f>
        <v>BU873140020009TE31700680</v>
      </c>
      <c r="S1548" t="str">
        <f>IF(ISBLANK(Data!S1548), "", Data!S1548)</f>
        <v>CH</v>
      </c>
      <c r="T1548" s="1" t="str">
        <f>IF(ISBLANK(Data!T1548),"",(Data!T1548))</f>
        <v/>
      </c>
      <c r="U1548" t="str">
        <f>IF(ISBLANK(Data!U1548), "", Data!U1548)</f>
        <v/>
      </c>
      <c r="V1548" t="str">
        <f>IF(ISBLANK(Data!V1548), "", Data!V1548)</f>
        <v/>
      </c>
      <c r="W1548" t="str">
        <f>IF(ISBLANK(Data!W1548), "", Data!W1548)</f>
        <v/>
      </c>
      <c r="X1548" t="str">
        <f>IF(ISBLANK(Data!X1548), "", Data!X1548)</f>
        <v/>
      </c>
      <c r="Y1548" t="str">
        <f>IF(ISBLANK(Data!Y1548), "", Data!Y1548)</f>
        <v/>
      </c>
      <c r="Z1548" t="str">
        <f>IF(ISBLANK(Data!Z1548), "", Data!Z1548)</f>
        <v>T/0017146D/P/KU</v>
      </c>
      <c r="AA1548" t="str">
        <f>IF(ISBLANK(Data!AA1548), "", Data!AA1548)</f>
        <v>004982199949983</v>
      </c>
      <c r="AB1548" t="str">
        <f>IF(ISBLANK(Data!AB1548), "", Data!AB1548)</f>
        <v/>
      </c>
      <c r="AC1548" t="str">
        <f>IF(ISBLANK(Data!AC1548), "", Data!AC1548)</f>
        <v>L180700</v>
      </c>
      <c r="AD1548" t="str">
        <f>IF(ISBLANK(Data!AD1548), "", Data!AD1548)</f>
        <v/>
      </c>
      <c r="AE1548" t="str">
        <f>IF(ISBLANK(Data!AE1548), "", Data!AE1548)</f>
        <v/>
      </c>
      <c r="AF1548" s="7">
        <f>IF(ISBLANK(Data!AF1548), 0, _xlfn.NUMBERVALUE(SUBSTITUTE(Data!AF1548, ".", ",")))</f>
        <v>267.66000000000003</v>
      </c>
      <c r="AG1548" t="str">
        <f>IF(ISBLANK(Data!AG1548), "", Data!AG1548)</f>
        <v>EUR</v>
      </c>
      <c r="AH1548" s="6">
        <f>IF(ISBLANK(Data!AH1548), 0, _xlfn.NUMBERVALUE(SUBSTITUTE(Data!AH1548, ".", ",")))</f>
        <v>296.77999999999997</v>
      </c>
      <c r="AI1548" s="7">
        <f>IF(ISBLANK(Data!AI1548), "", _xlfn.NUMBERVALUE(SUBSTITUTE(Data!AI1548, ".", ",")))</f>
        <v>12000</v>
      </c>
      <c r="AJ1548" s="7">
        <f>IF(ISBLANK(Data!AJ1548), "", _xlfn.NUMBERVALUE(SUBSTITUTE(Data!AJ1548, ".", ",")))</f>
        <v>12000</v>
      </c>
      <c r="AK1548" s="7" t="str">
        <f>IF(ISBLANK(Data!AK1548), "", _xlfn.NUMBERVALUE(SUBSTITUTE(Data!AK1548, ".", ",")))</f>
        <v/>
      </c>
      <c r="AL1548">
        <f>IF(ISBLANK(Data!AL1548), "", Data!AL1548)</f>
        <v>0</v>
      </c>
      <c r="AM1548" s="15">
        <f>Table2[[#This Row],[DATE_IN]]-Table2[[#This Row],[DATE_OUT]]</f>
        <v>6</v>
      </c>
      <c r="AN1548" s="7" t="str">
        <f>IF(MID(RIGHT(Table2[[#This Row],[ADDR3]],3),1,1)=",",RIGHT(Table2[[#This Row],[ADDR3]],2),"")</f>
        <v/>
      </c>
      <c r="AO1548" s="7" t="str">
        <f>MID(Table2[[#This Row],[RES]],11,2)</f>
        <v>DE</v>
      </c>
      <c r="AP1548" s="7">
        <f>_xlfn.XLOOKUP(AG1548,Table3[CURRENCY],Table3[CONVERSION RATE],0)*Table2[[#This Row],[ORIGINAL PRICE]]</f>
        <v>3552.4566</v>
      </c>
      <c r="AQ1548" s="7">
        <f>_xlfn.XLOOKUP(AG1548,Table3[CURRENCY],Table3[CONVERSION RATE],0)*Table2[[#This Row],[ORIGINAL PREPAYMENT]]</f>
        <v>3203.8902000000003</v>
      </c>
      <c r="AR1548" s="7"/>
      <c r="AS1548" s="15"/>
    </row>
    <row r="1549" spans="1:45" x14ac:dyDescent="0.25">
      <c r="A1549" t="str">
        <f>IF(ISBLANK(Data!A1549), "", Data!A1549)</f>
        <v>B</v>
      </c>
      <c r="B1549" s="2" cm="1">
        <f t="array" ref="B1549">IF(ISBLANK(Data!B1549), "", DATE(2000 + RIGHT(Data!B1549, 2), _xlfn.SWITCH(MID(Data!B1549, 3, 3), "JAN", 1, "FEB", 2, "MAR", 3, "APR", 4, "MAY", 5, "JUN", 6, "JUL", 7, "AUG", 8, "SEP", 9, "OCT", 10, "NOV", 11, "DEC", 12), LEFT(Data!B1549, 2)))</f>
        <v>45311</v>
      </c>
      <c r="C1549" t="str">
        <f>IF(ISBLANK(Data!C1549), "", Data!C1549)</f>
        <v>4532-3125-DE-1</v>
      </c>
      <c r="D1549" t="str">
        <f>IF(ISBLANK(Data!D1549), "", Data!D1549)</f>
        <v>QF950V</v>
      </c>
      <c r="E1549" t="str">
        <f>IF(ISBLANK(Data!E1549), "", Data!E1549)</f>
        <v>TOS</v>
      </c>
      <c r="F1549" s="2" cm="1">
        <f t="array" ref="F1549">IF(ISBLANK(Data!F1549), "", DATE(2000 + RIGHT(Data!F1549, 2), _xlfn.SWITCH(MID(Data!F1549, 3, 3), "JAN", 1, "FEB", 2, "MAR", 3, "APR", 4, "MAY", 5, "JUN", 6, "JUL", 7, "AUG", 8, "SEP", 9, "OCT", 10, "NOV", 11, "DEC", 12), LEFT(Data!F1549, 2)))</f>
        <v>45656</v>
      </c>
      <c r="G1549" t="str">
        <f>IF(ISBLANK(Data!G1549), "", Data!G1549)</f>
        <v>MON</v>
      </c>
      <c r="H1549" t="str">
        <f>IF(ISBLANK(Data!H1549), "", Data!H1549)</f>
        <v>LH862</v>
      </c>
      <c r="I1549" t="str">
        <f>IF(ISBLANK(Data!I1549), "", Data!I1549)</f>
        <v>B</v>
      </c>
      <c r="J1549" t="str">
        <f>IF(ISBLANK(Data!J1549), "", Data!J1549)</f>
        <v>TOS</v>
      </c>
      <c r="K1549" s="2" cm="1">
        <f t="array" ref="K1549">IF(ISBLANK(Data!K1549), "", DATE(2000 + RIGHT(Data!K1549, 2), _xlfn.SWITCH(MID(Data!K1549, 3, 3), "JAN", 1, "FEB", 2, "MAR", 3, "APR", 4, "MAY", 5, "JUN", 6, "JUL", 7, "AUG", 8, "SEP", 9, "OCT", 10, "NOV", 11, "DEC", 12), LEFT(Data!K1549, 2)))</f>
        <v>45663</v>
      </c>
      <c r="L1549" t="str">
        <f>IF(ISBLANK(Data!L1549), "", Data!L1549)</f>
        <v>MON</v>
      </c>
      <c r="M1549" t="str">
        <f>IF(ISBLANK(Data!M1549), "", Data!M1549)</f>
        <v>ROGOTZKI,SVENJA</v>
      </c>
      <c r="N1549" t="str">
        <f>IF(ISBLANK(Data!N1549), "", Data!N1549)</f>
        <v>LI</v>
      </c>
      <c r="O1549" s="2" cm="1">
        <f t="array" ref="O1549">IF(ISBLANK(Data!O1549), "", DATE(2000 + RIGHT(Data!O1549, 2), _xlfn.SWITCH(MID(Data!O1549, 3, 3), "JAN", 1, "FEB", 2, "MAR", 3, "APR", 4, "MAY", 5, "JUN", 6, "JUL", 7, "AUG", 8, "SEP", 9, "OCT", 10, "NOV", 11, "DEC", 12), LEFT(Data!O1549, 2)))</f>
        <v>61049</v>
      </c>
      <c r="P1549" t="str">
        <f>IF(ISBLANK(Data!P1549), "", Data!P1549)</f>
        <v>1XX1</v>
      </c>
      <c r="Q1549" t="str">
        <f>IF(ISBLANK(Data!Q1549), "", Data!Q1549)</f>
        <v>914550842700</v>
      </c>
      <c r="R1549" t="str">
        <f>IF(ISBLANK(Data!R1549), "", Data!R1549)</f>
        <v>BU871094800004TE55084270</v>
      </c>
      <c r="S1549" t="str">
        <f>IF(ISBLANK(Data!S1549), "", Data!S1549)</f>
        <v>CH</v>
      </c>
      <c r="T1549" s="1" t="str">
        <f>IF(ISBLANK(Data!T1549),"",(Data!T1549))</f>
        <v/>
      </c>
      <c r="U1549" t="str">
        <f>IF(ISBLANK(Data!U1549), "", Data!U1549)</f>
        <v/>
      </c>
      <c r="V1549" t="str">
        <f>IF(ISBLANK(Data!V1549), "", Data!V1549)</f>
        <v>PARK RUE</v>
      </c>
      <c r="W1549" t="str">
        <f>IF(ISBLANK(Data!W1549), "", Data!W1549)</f>
        <v/>
      </c>
      <c r="X1549" t="str">
        <f>IF(ISBLANK(Data!X1549), "", Data!X1549)</f>
        <v>90015,PARIS                ,DE</v>
      </c>
      <c r="Y1549" t="str">
        <f>IF(ISBLANK(Data!Y1549), "", Data!Y1549)</f>
        <v/>
      </c>
      <c r="Z1549" t="str">
        <f>IF(ISBLANK(Data!Z1549), "", Data!Z1549)</f>
        <v>T/0062893E/P/RF</v>
      </c>
      <c r="AA1549" t="str">
        <f>IF(ISBLANK(Data!AA1549), "", Data!AA1549)</f>
        <v>+33186269080</v>
      </c>
      <c r="AB1549" t="str">
        <f>IF(ISBLANK(Data!AB1549), "", Data!AB1549)</f>
        <v>V290.06EUR/</v>
      </c>
      <c r="AC1549" t="str">
        <f>IF(ISBLANK(Data!AC1549), "", Data!AC1549)</f>
        <v>L223200</v>
      </c>
      <c r="AD1549" t="str">
        <f>IF(ISBLANK(Data!AD1549), "", Data!AD1549)</f>
        <v/>
      </c>
      <c r="AE1549" t="str">
        <f>IF(ISBLANK(Data!AE1549), "", Data!AE1549)</f>
        <v/>
      </c>
      <c r="AF1549" s="7">
        <f>IF(ISBLANK(Data!AF1549), 0, _xlfn.NUMBERVALUE(SUBSTITUTE(Data!AF1549, ".", ",")))</f>
        <v>290.06</v>
      </c>
      <c r="AG1549" t="str">
        <f>IF(ISBLANK(Data!AG1549), "", Data!AG1549)</f>
        <v>EUR</v>
      </c>
      <c r="AH1549" s="6">
        <f>IF(ISBLANK(Data!AH1549), 0, _xlfn.NUMBERVALUE(SUBSTITUTE(Data!AH1549, ".", ",")))</f>
        <v>319.16000000000003</v>
      </c>
      <c r="AI1549" s="7">
        <f>IF(ISBLANK(Data!AI1549), "", _xlfn.NUMBERVALUE(SUBSTITUTE(Data!AI1549, ".", ",")))</f>
        <v>12000</v>
      </c>
      <c r="AJ1549" s="7">
        <f>IF(ISBLANK(Data!AJ1549), "", _xlfn.NUMBERVALUE(SUBSTITUTE(Data!AJ1549, ".", ",")))</f>
        <v>12000</v>
      </c>
      <c r="AK1549" s="7" t="str">
        <f>IF(ISBLANK(Data!AK1549), "", _xlfn.NUMBERVALUE(SUBSTITUTE(Data!AK1549, ".", ",")))</f>
        <v/>
      </c>
      <c r="AL1549">
        <f>IF(ISBLANK(Data!AL1549), "", Data!AL1549)</f>
        <v>0</v>
      </c>
      <c r="AM1549" s="15">
        <f>Table2[[#This Row],[DATE_IN]]-Table2[[#This Row],[DATE_OUT]]</f>
        <v>7</v>
      </c>
      <c r="AN1549" s="7" t="str">
        <f>IF(MID(RIGHT(Table2[[#This Row],[ADDR3]],3),1,1)=",",RIGHT(Table2[[#This Row],[ADDR3]],2),"")</f>
        <v>DE</v>
      </c>
      <c r="AO1549" s="7" t="str">
        <f>MID(Table2[[#This Row],[RES]],11,2)</f>
        <v>DE</v>
      </c>
      <c r="AP1549" s="7">
        <f>_xlfn.XLOOKUP(AG1549,Table3[CURRENCY],Table3[CONVERSION RATE],0)*Table2[[#This Row],[ORIGINAL PRICE]]</f>
        <v>3820.3452000000007</v>
      </c>
      <c r="AQ1549" s="7">
        <f>_xlfn.XLOOKUP(AG1549,Table3[CURRENCY],Table3[CONVERSION RATE],0)*Table2[[#This Row],[ORIGINAL PREPAYMENT]]</f>
        <v>3472.0182000000004</v>
      </c>
      <c r="AR1549" s="7"/>
      <c r="AS1549" s="15"/>
    </row>
    <row r="1550" spans="1:45" x14ac:dyDescent="0.25">
      <c r="A1550" t="str">
        <f>IF(ISBLANK(Data!A1550), "", Data!A1550)</f>
        <v>B</v>
      </c>
      <c r="B1550" s="2" cm="1">
        <f t="array" ref="B1550">IF(ISBLANK(Data!B1550), "", DATE(2000 + RIGHT(Data!B1550, 2), _xlfn.SWITCH(MID(Data!B1550, 3, 3), "JAN", 1, "FEB", 2, "MAR", 3, "APR", 4, "MAY", 5, "JUN", 6, "JUL", 7, "AUG", 8, "SEP", 9, "OCT", 10, "NOV", 11, "DEC", 12), LEFT(Data!B1550, 2)))</f>
        <v>45321</v>
      </c>
      <c r="C1550" t="str">
        <f>IF(ISBLANK(Data!C1550), "", Data!C1550)</f>
        <v>4592-5152-DE-0</v>
      </c>
      <c r="D1550" t="str">
        <f>IF(ISBLANK(Data!D1550), "", Data!D1550)</f>
        <v/>
      </c>
      <c r="E1550" t="str">
        <f>IF(ISBLANK(Data!E1550), "", Data!E1550)</f>
        <v>TOS</v>
      </c>
      <c r="F1550" s="2" cm="1">
        <f t="array" ref="F1550">IF(ISBLANK(Data!F1550), "", DATE(2000 + RIGHT(Data!F1550, 2), _xlfn.SWITCH(MID(Data!F1550, 3, 3), "JAN", 1, "FEB", 2, "MAR", 3, "APR", 4, "MAY", 5, "JUN", 6, "JUL", 7, "AUG", 8, "SEP", 9, "OCT", 10, "NOV", 11, "DEC", 12), LEFT(Data!F1550, 2)))</f>
        <v>45656</v>
      </c>
      <c r="G1550" t="str">
        <f>IF(ISBLANK(Data!G1550), "", Data!G1550)</f>
        <v>MON</v>
      </c>
      <c r="H1550" t="str">
        <f>IF(ISBLANK(Data!H1550), "", Data!H1550)</f>
        <v>WI</v>
      </c>
      <c r="I1550" t="str">
        <f>IF(ISBLANK(Data!I1550), "", Data!I1550)</f>
        <v>C</v>
      </c>
      <c r="J1550" t="str">
        <f>IF(ISBLANK(Data!J1550), "", Data!J1550)</f>
        <v>TOS</v>
      </c>
      <c r="K1550" s="2" cm="1">
        <f t="array" ref="K1550">IF(ISBLANK(Data!K1550), "", DATE(2000 + RIGHT(Data!K1550, 2), _xlfn.SWITCH(MID(Data!K1550, 3, 3), "JAN", 1, "FEB", 2, "MAR", 3, "APR", 4, "MAY", 5, "JUN", 6, "JUL", 7, "AUG", 8, "SEP", 9, "OCT", 10, "NOV", 11, "DEC", 12), LEFT(Data!K1550, 2)))</f>
        <v>45665</v>
      </c>
      <c r="L1550" t="str">
        <f>IF(ISBLANK(Data!L1550), "", Data!L1550)</f>
        <v>WED</v>
      </c>
      <c r="M1550" t="str">
        <f>IF(ISBLANK(Data!M1550), "", Data!M1550)</f>
        <v>REITZ,JOHANNA</v>
      </c>
      <c r="N1550" t="str">
        <f>IF(ISBLANK(Data!N1550), "", Data!N1550)</f>
        <v>LI</v>
      </c>
      <c r="O1550" s="2" cm="1">
        <f t="array" ref="O1550">IF(ISBLANK(Data!O1550), "", DATE(2000 + RIGHT(Data!O1550, 2), _xlfn.SWITCH(MID(Data!O1550, 3, 3), "JAN", 1, "FEB", 2, "MAR", 3, "APR", 4, "MAY", 5, "JUN", 6, "JUL", 7, "AUG", 8, "SEP", 9, "OCT", 10, "NOV", 11, "DEC", 12), LEFT(Data!O1550, 2)))</f>
        <v>72805</v>
      </c>
      <c r="P1550" t="str">
        <f>IF(ISBLANK(Data!P1550), "", Data!P1550)</f>
        <v>1XX1</v>
      </c>
      <c r="Q1550" t="str">
        <f>IF(ISBLANK(Data!Q1550), "", Data!Q1550)</f>
        <v/>
      </c>
      <c r="R1550" t="str">
        <f>IF(ISBLANK(Data!R1550), "", Data!R1550)</f>
        <v>CM535299XXXXXX9944</v>
      </c>
      <c r="S1550" t="str">
        <f>IF(ISBLANK(Data!S1550), "", Data!S1550)</f>
        <v>CV</v>
      </c>
      <c r="T1550" s="1" t="str">
        <f>IF(ISBLANK(Data!T1550),"",(Data!T1550))</f>
        <v>12/27</v>
      </c>
      <c r="U1550" t="str">
        <f>IF(ISBLANK(Data!U1550), "", Data!U1550)</f>
        <v/>
      </c>
      <c r="V1550" t="str">
        <f>IF(ISBLANK(Data!V1550), "", Data!V1550)</f>
        <v>STERNENBURGSTR. 101</v>
      </c>
      <c r="W1550" t="str">
        <f>IF(ISBLANK(Data!W1550), "", Data!W1550)</f>
        <v/>
      </c>
      <c r="X1550" t="str">
        <f>IF(ISBLANK(Data!X1550), "", Data!X1550)</f>
        <v>53115 BONN                 ,DE</v>
      </c>
      <c r="Y1550" t="str">
        <f>IF(ISBLANK(Data!Y1550), "", Data!Y1550)</f>
        <v/>
      </c>
      <c r="Z1550" t="str">
        <f>IF(ISBLANK(Data!Z1550), "", Data!Z1550)</f>
        <v>T/0016096D/P/RO</v>
      </c>
      <c r="AA1550" t="str">
        <f>IF(ISBLANK(Data!AA1550), "", Data!AA1550)</f>
        <v>0049 82199949983</v>
      </c>
      <c r="AB1550" t="str">
        <f>IF(ISBLANK(Data!AB1550), "", Data!AB1550)</f>
        <v/>
      </c>
      <c r="AC1550" t="str">
        <f>IF(ISBLANK(Data!AC1550), "", Data!AC1550)</f>
        <v>L206300</v>
      </c>
      <c r="AD1550" t="str">
        <f>IF(ISBLANK(Data!AD1550), "", Data!AD1550)</f>
        <v/>
      </c>
      <c r="AE1550" t="str">
        <f>IF(ISBLANK(Data!AE1550), "", Data!AE1550)</f>
        <v/>
      </c>
      <c r="AF1550" s="7">
        <f>IF(ISBLANK(Data!AF1550), 0, _xlfn.NUMBERVALUE(SUBSTITUTE(Data!AF1550, ".", ",")))</f>
        <v>0</v>
      </c>
      <c r="AG1550" t="str">
        <f>IF(ISBLANK(Data!AG1550), "", Data!AG1550)</f>
        <v>EUR</v>
      </c>
      <c r="AH1550" s="6">
        <f>IF(ISBLANK(Data!AH1550), 0, _xlfn.NUMBERVALUE(SUBSTITUTE(Data!AH1550, ".", ",")))</f>
        <v>433.88</v>
      </c>
      <c r="AI1550" s="7">
        <f>IF(ISBLANK(Data!AI1550), "", _xlfn.NUMBERVALUE(SUBSTITUTE(Data!AI1550, ".", ",")))</f>
        <v>12000</v>
      </c>
      <c r="AJ1550" s="7">
        <f>IF(ISBLANK(Data!AJ1550), "", _xlfn.NUMBERVALUE(SUBSTITUTE(Data!AJ1550, ".", ",")))</f>
        <v>12000</v>
      </c>
      <c r="AK1550" s="7" t="str">
        <f>IF(ISBLANK(Data!AK1550), "", _xlfn.NUMBERVALUE(SUBSTITUTE(Data!AK1550, ".", ",")))</f>
        <v/>
      </c>
      <c r="AL1550">
        <f>IF(ISBLANK(Data!AL1550), "", Data!AL1550)</f>
        <v>0</v>
      </c>
      <c r="AM1550" s="15">
        <f>Table2[[#This Row],[DATE_IN]]-Table2[[#This Row],[DATE_OUT]]</f>
        <v>9</v>
      </c>
      <c r="AN1550" s="7" t="str">
        <f>IF(MID(RIGHT(Table2[[#This Row],[ADDR3]],3),1,1)=",",RIGHT(Table2[[#This Row],[ADDR3]],2),"")</f>
        <v>DE</v>
      </c>
      <c r="AO1550" s="7" t="str">
        <f>MID(Table2[[#This Row],[RES]],11,2)</f>
        <v>DE</v>
      </c>
      <c r="AP1550" s="7">
        <f>_xlfn.XLOOKUP(AG1550,Table3[CURRENCY],Table3[CONVERSION RATE],0)*Table2[[#This Row],[ORIGINAL PRICE]]</f>
        <v>5193.5436</v>
      </c>
      <c r="AQ1550" s="7">
        <f>_xlfn.XLOOKUP(AG1550,Table3[CURRENCY],Table3[CONVERSION RATE],0)*Table2[[#This Row],[ORIGINAL PREPAYMENT]]</f>
        <v>0</v>
      </c>
      <c r="AR1550" s="7"/>
      <c r="AS1550" s="15"/>
    </row>
    <row r="1551" spans="1:45" x14ac:dyDescent="0.25">
      <c r="A1551" t="str">
        <f>IF(ISBLANK(Data!A1551), "", Data!A1551)</f>
        <v>B</v>
      </c>
      <c r="B1551" s="2" cm="1">
        <f t="array" ref="B1551">IF(ISBLANK(Data!B1551), "", DATE(2000 + RIGHT(Data!B1551, 2), _xlfn.SWITCH(MID(Data!B1551, 3, 3), "JAN", 1, "FEB", 2, "MAR", 3, "APR", 4, "MAY", 5, "JUN", 6, "JUL", 7, "AUG", 8, "SEP", 9, "OCT", 10, "NOV", 11, "DEC", 12), LEFT(Data!B1551, 2)))</f>
        <v>45323</v>
      </c>
      <c r="C1551" t="str">
        <f>IF(ISBLANK(Data!C1551), "", Data!C1551)</f>
        <v>4606-8571-DE-3</v>
      </c>
      <c r="D1551" t="str">
        <f>IF(ISBLANK(Data!D1551), "", Data!D1551)</f>
        <v>QE492W</v>
      </c>
      <c r="E1551" t="str">
        <f>IF(ISBLANK(Data!E1551), "", Data!E1551)</f>
        <v>TOS</v>
      </c>
      <c r="F1551" s="2" cm="1">
        <f t="array" ref="F1551">IF(ISBLANK(Data!F1551), "", DATE(2000 + RIGHT(Data!F1551, 2), _xlfn.SWITCH(MID(Data!F1551, 3, 3), "JAN", 1, "FEB", 2, "MAR", 3, "APR", 4, "MAY", 5, "JUN", 6, "JUL", 7, "AUG", 8, "SEP", 9, "OCT", 10, "NOV", 11, "DEC", 12), LEFT(Data!F1551, 2)))</f>
        <v>45656</v>
      </c>
      <c r="G1551" t="str">
        <f>IF(ISBLANK(Data!G1551), "", Data!G1551)</f>
        <v>MON</v>
      </c>
      <c r="H1551" t="str">
        <f>IF(ISBLANK(Data!H1551), "", Data!H1551)</f>
        <v>WI</v>
      </c>
      <c r="I1551" t="str">
        <f>IF(ISBLANK(Data!I1551), "", Data!I1551)</f>
        <v>C</v>
      </c>
      <c r="J1551" t="str">
        <f>IF(ISBLANK(Data!J1551), "", Data!J1551)</f>
        <v>TOS</v>
      </c>
      <c r="K1551" s="2" cm="1">
        <f t="array" ref="K1551">IF(ISBLANK(Data!K1551), "", DATE(2000 + RIGHT(Data!K1551, 2), _xlfn.SWITCH(MID(Data!K1551, 3, 3), "JAN", 1, "FEB", 2, "MAR", 3, "APR", 4, "MAY", 5, "JUN", 6, "JUL", 7, "AUG", 8, "SEP", 9, "OCT", 10, "NOV", 11, "DEC", 12), LEFT(Data!K1551, 2)))</f>
        <v>45663</v>
      </c>
      <c r="L1551" t="str">
        <f>IF(ISBLANK(Data!L1551), "", Data!L1551)</f>
        <v>MON</v>
      </c>
      <c r="M1551" t="str">
        <f>IF(ISBLANK(Data!M1551), "", Data!M1551)</f>
        <v>MARTENS,KLAUS</v>
      </c>
      <c r="N1551" t="str">
        <f>IF(ISBLANK(Data!N1551), "", Data!N1551)</f>
        <v>LI</v>
      </c>
      <c r="O1551" s="2" t="str" cm="1">
        <f t="array" ref="O1551">IF(ISBLANK(Data!O1551), "", DATE(2000 + RIGHT(Data!O1551, 2), _xlfn.SWITCH(MID(Data!O1551, 3, 3), "JAN", 1, "FEB", 2, "MAR", 3, "APR", 4, "MAY", 5, "JUN", 6, "JUL", 7, "AUG", 8, "SEP", 9, "OCT", 10, "NOV", 11, "DEC", 12), LEFT(Data!O1551, 2)))</f>
        <v/>
      </c>
      <c r="P1551" t="str">
        <f>IF(ISBLANK(Data!P1551), "", Data!P1551)</f>
        <v>1XX1</v>
      </c>
      <c r="Q1551" t="str">
        <f>IF(ISBLANK(Data!Q1551), "", Data!Q1551)</f>
        <v>NO311132960</v>
      </c>
      <c r="R1551" t="str">
        <f>IF(ISBLANK(Data!R1551), "", Data!R1551)</f>
        <v>BU873140020009TE31113296</v>
      </c>
      <c r="S1551" t="str">
        <f>IF(ISBLANK(Data!S1551), "", Data!S1551)</f>
        <v>CH</v>
      </c>
      <c r="T1551" s="1" t="str">
        <f>IF(ISBLANK(Data!T1551),"",(Data!T1551))</f>
        <v/>
      </c>
      <c r="U1551" t="str">
        <f>IF(ISBLANK(Data!U1551), "", Data!U1551)</f>
        <v/>
      </c>
      <c r="V1551" t="str">
        <f>IF(ISBLANK(Data!V1551), "", Data!V1551)</f>
        <v/>
      </c>
      <c r="W1551" t="str">
        <f>IF(ISBLANK(Data!W1551), "", Data!W1551)</f>
        <v/>
      </c>
      <c r="X1551" t="str">
        <f>IF(ISBLANK(Data!X1551), "", Data!X1551)</f>
        <v/>
      </c>
      <c r="Y1551" t="str">
        <f>IF(ISBLANK(Data!Y1551), "", Data!Y1551)</f>
        <v/>
      </c>
      <c r="Z1551" t="str">
        <f>IF(ISBLANK(Data!Z1551), "", Data!Z1551)</f>
        <v>T/0017146D/P/KU</v>
      </c>
      <c r="AA1551" t="str">
        <f>IF(ISBLANK(Data!AA1551), "", Data!AA1551)</f>
        <v>004982199949983</v>
      </c>
      <c r="AB1551" t="str">
        <f>IF(ISBLANK(Data!AB1551), "", Data!AB1551)</f>
        <v/>
      </c>
      <c r="AC1551" t="str">
        <f>IF(ISBLANK(Data!AC1551), "", Data!AC1551)</f>
        <v>L180700</v>
      </c>
      <c r="AD1551" t="str">
        <f>IF(ISBLANK(Data!AD1551), "", Data!AD1551)</f>
        <v/>
      </c>
      <c r="AE1551" t="str">
        <f>IF(ISBLANK(Data!AE1551), "", Data!AE1551)</f>
        <v/>
      </c>
      <c r="AF1551" s="7">
        <f>IF(ISBLANK(Data!AF1551), 0, _xlfn.NUMBERVALUE(SUBSTITUTE(Data!AF1551, ".", ",")))</f>
        <v>314.7</v>
      </c>
      <c r="AG1551" t="str">
        <f>IF(ISBLANK(Data!AG1551), "", Data!AG1551)</f>
        <v>EUR</v>
      </c>
      <c r="AH1551" s="6">
        <f>IF(ISBLANK(Data!AH1551), 0, _xlfn.NUMBERVALUE(SUBSTITUTE(Data!AH1551, ".", ",")))</f>
        <v>343.83</v>
      </c>
      <c r="AI1551" s="7">
        <f>IF(ISBLANK(Data!AI1551), "", _xlfn.NUMBERVALUE(SUBSTITUTE(Data!AI1551, ".", ",")))</f>
        <v>12000</v>
      </c>
      <c r="AJ1551" s="7">
        <f>IF(ISBLANK(Data!AJ1551), "", _xlfn.NUMBERVALUE(SUBSTITUTE(Data!AJ1551, ".", ",")))</f>
        <v>12000</v>
      </c>
      <c r="AK1551" s="7" t="str">
        <f>IF(ISBLANK(Data!AK1551), "", _xlfn.NUMBERVALUE(SUBSTITUTE(Data!AK1551, ".", ",")))</f>
        <v/>
      </c>
      <c r="AL1551">
        <f>IF(ISBLANK(Data!AL1551), "", Data!AL1551)</f>
        <v>0</v>
      </c>
      <c r="AM1551" s="15">
        <f>Table2[[#This Row],[DATE_IN]]-Table2[[#This Row],[DATE_OUT]]</f>
        <v>7</v>
      </c>
      <c r="AN1551" s="7" t="str">
        <f>IF(MID(RIGHT(Table2[[#This Row],[ADDR3]],3),1,1)=",",RIGHT(Table2[[#This Row],[ADDR3]],2),"")</f>
        <v/>
      </c>
      <c r="AO1551" s="7" t="str">
        <f>MID(Table2[[#This Row],[RES]],11,2)</f>
        <v>DE</v>
      </c>
      <c r="AP1551" s="7">
        <f>_xlfn.XLOOKUP(AG1551,Table3[CURRENCY],Table3[CONVERSION RATE],0)*Table2[[#This Row],[ORIGINAL PRICE]]</f>
        <v>4115.6450999999997</v>
      </c>
      <c r="AQ1551" s="7">
        <f>_xlfn.XLOOKUP(AG1551,Table3[CURRENCY],Table3[CONVERSION RATE],0)*Table2[[#This Row],[ORIGINAL PREPAYMENT]]</f>
        <v>3766.9590000000003</v>
      </c>
      <c r="AR1551" s="7"/>
      <c r="AS1551" s="15"/>
    </row>
    <row r="1552" spans="1:45" x14ac:dyDescent="0.25">
      <c r="A1552" t="str">
        <f>IF(ISBLANK(Data!A1552), "", Data!A1552)</f>
        <v>B</v>
      </c>
      <c r="B1552" s="2" cm="1">
        <f t="array" ref="B1552">IF(ISBLANK(Data!B1552), "", DATE(2000 + RIGHT(Data!B1552, 2), _xlfn.SWITCH(MID(Data!B1552, 3, 3), "JAN", 1, "FEB", 2, "MAR", 3, "APR", 4, "MAY", 5, "JUN", 6, "JUL", 7, "AUG", 8, "SEP", 9, "OCT", 10, "NOV", 11, "DEC", 12), LEFT(Data!B1552, 2)))</f>
        <v>45325</v>
      </c>
      <c r="C1552" t="str">
        <f>IF(ISBLANK(Data!C1552), "", Data!C1552)</f>
        <v>4617-7917-DE-2</v>
      </c>
      <c r="D1552" t="str">
        <f>IF(ISBLANK(Data!D1552), "", Data!D1552)</f>
        <v>QF950V</v>
      </c>
      <c r="E1552" t="str">
        <f>IF(ISBLANK(Data!E1552), "", Data!E1552)</f>
        <v>TOS</v>
      </c>
      <c r="F1552" s="2" cm="1">
        <f t="array" ref="F1552">IF(ISBLANK(Data!F1552), "", DATE(2000 + RIGHT(Data!F1552, 2), _xlfn.SWITCH(MID(Data!F1552, 3, 3), "JAN", 1, "FEB", 2, "MAR", 3, "APR", 4, "MAY", 5, "JUN", 6, "JUL", 7, "AUG", 8, "SEP", 9, "OCT", 10, "NOV", 11, "DEC", 12), LEFT(Data!F1552, 2)))</f>
        <v>45656</v>
      </c>
      <c r="G1552" t="str">
        <f>IF(ISBLANK(Data!G1552), "", Data!G1552)</f>
        <v>MON</v>
      </c>
      <c r="H1552" t="str">
        <f>IF(ISBLANK(Data!H1552), "", Data!H1552)</f>
        <v>LH6204</v>
      </c>
      <c r="I1552" t="str">
        <f>IF(ISBLANK(Data!I1552), "", Data!I1552)</f>
        <v>B</v>
      </c>
      <c r="J1552" t="str">
        <f>IF(ISBLANK(Data!J1552), "", Data!J1552)</f>
        <v>TOS</v>
      </c>
      <c r="K1552" s="2" cm="1">
        <f t="array" ref="K1552">IF(ISBLANK(Data!K1552), "", DATE(2000 + RIGHT(Data!K1552, 2), _xlfn.SWITCH(MID(Data!K1552, 3, 3), "JAN", 1, "FEB", 2, "MAR", 3, "APR", 4, "MAY", 5, "JUN", 6, "JUL", 7, "AUG", 8, "SEP", 9, "OCT", 10, "NOV", 11, "DEC", 12), LEFT(Data!K1552, 2)))</f>
        <v>45663</v>
      </c>
      <c r="L1552" t="str">
        <f>IF(ISBLANK(Data!L1552), "", Data!L1552)</f>
        <v>MON</v>
      </c>
      <c r="M1552" t="str">
        <f>IF(ISBLANK(Data!M1552), "", Data!M1552)</f>
        <v>WERKMANN,LARISSA</v>
      </c>
      <c r="N1552" t="str">
        <f>IF(ISBLANK(Data!N1552), "", Data!N1552)</f>
        <v>LI</v>
      </c>
      <c r="O1552" s="2" cm="1">
        <f t="array" ref="O1552">IF(ISBLANK(Data!O1552), "", DATE(2000 + RIGHT(Data!O1552, 2), _xlfn.SWITCH(MID(Data!O1552, 3, 3), "JAN", 1, "FEB", 2, "MAR", 3, "APR", 4, "MAY", 5, "JUN", 6, "JUL", 7, "AUG", 8, "SEP", 9, "OCT", 10, "NOV", 11, "DEC", 12), LEFT(Data!O1552, 2)))</f>
        <v>61049</v>
      </c>
      <c r="P1552" t="str">
        <f>IF(ISBLANK(Data!P1552), "", Data!P1552)</f>
        <v>1XX1</v>
      </c>
      <c r="Q1552" t="str">
        <f>IF(ISBLANK(Data!Q1552), "", Data!Q1552)</f>
        <v>915109643459</v>
      </c>
      <c r="R1552" t="str">
        <f>IF(ISBLANK(Data!R1552), "", Data!R1552)</f>
        <v>BU871094800004TE10964345</v>
      </c>
      <c r="S1552" t="str">
        <f>IF(ISBLANK(Data!S1552), "", Data!S1552)</f>
        <v>CH</v>
      </c>
      <c r="T1552" s="1" t="str">
        <f>IF(ISBLANK(Data!T1552),"",(Data!T1552))</f>
        <v/>
      </c>
      <c r="U1552" t="str">
        <f>IF(ISBLANK(Data!U1552), "", Data!U1552)</f>
        <v/>
      </c>
      <c r="V1552" t="str">
        <f>IF(ISBLANK(Data!V1552), "", Data!V1552)</f>
        <v>PARK RUE</v>
      </c>
      <c r="W1552" t="str">
        <f>IF(ISBLANK(Data!W1552), "", Data!W1552)</f>
        <v/>
      </c>
      <c r="X1552" t="str">
        <f>IF(ISBLANK(Data!X1552), "", Data!X1552)</f>
        <v>90015,PARIS                ,DE</v>
      </c>
      <c r="Y1552" t="str">
        <f>IF(ISBLANK(Data!Y1552), "", Data!Y1552)</f>
        <v/>
      </c>
      <c r="Z1552" t="str">
        <f>IF(ISBLANK(Data!Z1552), "", Data!Z1552)</f>
        <v>T/0062893E/P/RF</v>
      </c>
      <c r="AA1552" t="str">
        <f>IF(ISBLANK(Data!AA1552), "", Data!AA1552)</f>
        <v>+33186269080</v>
      </c>
      <c r="AB1552" t="str">
        <f>IF(ISBLANK(Data!AB1552), "", Data!AB1552)</f>
        <v>V290.16EUR/</v>
      </c>
      <c r="AC1552" t="str">
        <f>IF(ISBLANK(Data!AC1552), "", Data!AC1552)</f>
        <v>L223200</v>
      </c>
      <c r="AD1552" t="str">
        <f>IF(ISBLANK(Data!AD1552), "", Data!AD1552)</f>
        <v/>
      </c>
      <c r="AE1552" t="str">
        <f>IF(ISBLANK(Data!AE1552), "", Data!AE1552)</f>
        <v/>
      </c>
      <c r="AF1552" s="7">
        <f>IF(ISBLANK(Data!AF1552), 0, _xlfn.NUMBERVALUE(SUBSTITUTE(Data!AF1552, ".", ",")))</f>
        <v>290.16000000000003</v>
      </c>
      <c r="AG1552" t="str">
        <f>IF(ISBLANK(Data!AG1552), "", Data!AG1552)</f>
        <v>EUR</v>
      </c>
      <c r="AH1552" s="6">
        <f>IF(ISBLANK(Data!AH1552), 0, _xlfn.NUMBERVALUE(SUBSTITUTE(Data!AH1552, ".", ",")))</f>
        <v>319.16000000000003</v>
      </c>
      <c r="AI1552" s="7">
        <f>IF(ISBLANK(Data!AI1552), "", _xlfn.NUMBERVALUE(SUBSTITUTE(Data!AI1552, ".", ",")))</f>
        <v>12000</v>
      </c>
      <c r="AJ1552" s="7">
        <f>IF(ISBLANK(Data!AJ1552), "", _xlfn.NUMBERVALUE(SUBSTITUTE(Data!AJ1552, ".", ",")))</f>
        <v>12000</v>
      </c>
      <c r="AK1552" s="7" t="str">
        <f>IF(ISBLANK(Data!AK1552), "", _xlfn.NUMBERVALUE(SUBSTITUTE(Data!AK1552, ".", ",")))</f>
        <v/>
      </c>
      <c r="AL1552">
        <f>IF(ISBLANK(Data!AL1552), "", Data!AL1552)</f>
        <v>0</v>
      </c>
      <c r="AM1552" s="15">
        <f>Table2[[#This Row],[DATE_IN]]-Table2[[#This Row],[DATE_OUT]]</f>
        <v>7</v>
      </c>
      <c r="AN1552" s="7" t="str">
        <f>IF(MID(RIGHT(Table2[[#This Row],[ADDR3]],3),1,1)=",",RIGHT(Table2[[#This Row],[ADDR3]],2),"")</f>
        <v>DE</v>
      </c>
      <c r="AO1552" s="7" t="str">
        <f>MID(Table2[[#This Row],[RES]],11,2)</f>
        <v>DE</v>
      </c>
      <c r="AP1552" s="7">
        <f>_xlfn.XLOOKUP(AG1552,Table3[CURRENCY],Table3[CONVERSION RATE],0)*Table2[[#This Row],[ORIGINAL PRICE]]</f>
        <v>3820.3452000000007</v>
      </c>
      <c r="AQ1552" s="7">
        <f>_xlfn.XLOOKUP(AG1552,Table3[CURRENCY],Table3[CONVERSION RATE],0)*Table2[[#This Row],[ORIGINAL PREPAYMENT]]</f>
        <v>3473.2152000000006</v>
      </c>
      <c r="AR1552" s="7"/>
      <c r="AS1552" s="15"/>
    </row>
    <row r="1553" spans="1:45" x14ac:dyDescent="0.25">
      <c r="A1553" t="str">
        <f>IF(ISBLANK(Data!A1553), "", Data!A1553)</f>
        <v>B</v>
      </c>
      <c r="B1553" s="2" cm="1">
        <f t="array" ref="B1553">IF(ISBLANK(Data!B1553), "", DATE(2000 + RIGHT(Data!B1553, 2), _xlfn.SWITCH(MID(Data!B1553, 3, 3), "JAN", 1, "FEB", 2, "MAR", 3, "APR", 4, "MAY", 5, "JUN", 6, "JUL", 7, "AUG", 8, "SEP", 9, "OCT", 10, "NOV", 11, "DEC", 12), LEFT(Data!B1553, 2)))</f>
        <v>45343</v>
      </c>
      <c r="C1553" t="str">
        <f>IF(ISBLANK(Data!C1553), "", Data!C1553)</f>
        <v>4724-1849-NZ-4</v>
      </c>
      <c r="D1553" t="str">
        <f>IF(ISBLANK(Data!D1553), "", Data!D1553)</f>
        <v/>
      </c>
      <c r="E1553" t="str">
        <f>IF(ISBLANK(Data!E1553), "", Data!E1553)</f>
        <v>TOS</v>
      </c>
      <c r="F1553" s="2" cm="1">
        <f t="array" ref="F1553">IF(ISBLANK(Data!F1553), "", DATE(2000 + RIGHT(Data!F1553, 2), _xlfn.SWITCH(MID(Data!F1553, 3, 3), "JAN", 1, "FEB", 2, "MAR", 3, "APR", 4, "MAY", 5, "JUN", 6, "JUL", 7, "AUG", 8, "SEP", 9, "OCT", 10, "NOV", 11, "DEC", 12), LEFT(Data!F1553, 2)))</f>
        <v>45656</v>
      </c>
      <c r="G1553" t="str">
        <f>IF(ISBLANK(Data!G1553), "", Data!G1553)</f>
        <v>MON</v>
      </c>
      <c r="H1553" t="str">
        <f>IF(ISBLANK(Data!H1553), "", Data!H1553)</f>
        <v/>
      </c>
      <c r="I1553" t="str">
        <f>IF(ISBLANK(Data!I1553), "", Data!I1553)</f>
        <v>G</v>
      </c>
      <c r="J1553" t="str">
        <f>IF(ISBLANK(Data!J1553), "", Data!J1553)</f>
        <v>TOS</v>
      </c>
      <c r="K1553" s="2" cm="1">
        <f t="array" ref="K1553">IF(ISBLANK(Data!K1553), "", DATE(2000 + RIGHT(Data!K1553, 2), _xlfn.SWITCH(MID(Data!K1553, 3, 3), "JAN", 1, "FEB", 2, "MAR", 3, "APR", 4, "MAY", 5, "JUN", 6, "JUL", 7, "AUG", 8, "SEP", 9, "OCT", 10, "NOV", 11, "DEC", 12), LEFT(Data!K1553, 2)))</f>
        <v>45660</v>
      </c>
      <c r="L1553" t="str">
        <f>IF(ISBLANK(Data!L1553), "", Data!L1553)</f>
        <v>FRI</v>
      </c>
      <c r="M1553" t="str">
        <f>IF(ISBLANK(Data!M1553), "", Data!M1553)</f>
        <v>VERHOEVEN,MICHAEL</v>
      </c>
      <c r="N1553" t="str">
        <f>IF(ISBLANK(Data!N1553), "", Data!N1553)</f>
        <v>JS</v>
      </c>
      <c r="O1553" s="2" cm="1">
        <f t="array" ref="O1553">IF(ISBLANK(Data!O1553), "", DATE(2000 + RIGHT(Data!O1553, 2), _xlfn.SWITCH(MID(Data!O1553, 3, 3), "JAN", 1, "FEB", 2, "MAR", 3, "APR", 4, "MAY", 5, "JUN", 6, "JUL", 7, "AUG", 8, "SEP", 9, "OCT", 10, "NOV", 11, "DEC", 12), LEFT(Data!O1553, 2)))</f>
        <v>71137</v>
      </c>
      <c r="P1553" t="str">
        <f>IF(ISBLANK(Data!P1553), "", Data!P1553)</f>
        <v>1101</v>
      </c>
      <c r="Q1553" t="str">
        <f>IF(ISBLANK(Data!Q1553), "", Data!Q1553)</f>
        <v/>
      </c>
      <c r="R1553" t="str">
        <f>IF(ISBLANK(Data!R1553), "", Data!R1553)</f>
        <v>CA379879XXXXX1006</v>
      </c>
      <c r="S1553" t="str">
        <f>IF(ISBLANK(Data!S1553), "", Data!S1553)</f>
        <v/>
      </c>
      <c r="T1553" s="1" t="str">
        <f>IF(ISBLANK(Data!T1553),"",(Data!T1553))</f>
        <v>02/29</v>
      </c>
      <c r="U1553" t="str">
        <f>IF(ISBLANK(Data!U1553), "", Data!U1553)</f>
        <v/>
      </c>
      <c r="V1553" t="str">
        <f>IF(ISBLANK(Data!V1553), "", Data!V1553)</f>
        <v>1/53 HERETAUNGA AVE</v>
      </c>
      <c r="W1553" t="str">
        <f>IF(ISBLANK(Data!W1553), "", Data!W1553)</f>
        <v>1061</v>
      </c>
      <c r="X1553" t="str">
        <f>IF(ISBLANK(Data!X1553), "", Data!X1553)</f>
        <v>AUCKLAND  1061,NZ</v>
      </c>
      <c r="Y1553" t="str">
        <f>IF(ISBLANK(Data!Y1553), "", Data!Y1553)</f>
        <v>NZXX****3612</v>
      </c>
      <c r="Z1553" t="str">
        <f>IF(ISBLANK(Data!Z1553), "", Data!Z1553)</f>
        <v>T/0135844N/P/I1</v>
      </c>
      <c r="AA1553" t="str">
        <f>IF(ISBLANK(Data!AA1553), "", Data!AA1553)</f>
        <v>0211920084</v>
      </c>
      <c r="AB1553" t="str">
        <f>IF(ISBLANK(Data!AB1553), "", Data!AB1553)</f>
        <v>OCI</v>
      </c>
      <c r="AC1553" t="str">
        <f>IF(ISBLANK(Data!AC1553), "", Data!AC1553)</f>
        <v/>
      </c>
      <c r="AD1553" t="str">
        <f>IF(ISBLANK(Data!AD1553), "", Data!AD1553)</f>
        <v/>
      </c>
      <c r="AE1553" t="str">
        <f>IF(ISBLANK(Data!AE1553), "", Data!AE1553)</f>
        <v>NZ/10681156</v>
      </c>
      <c r="AF1553" s="7">
        <f>IF(ISBLANK(Data!AF1553), 0, _xlfn.NUMBERVALUE(SUBSTITUTE(Data!AF1553, ".", ",")))</f>
        <v>0</v>
      </c>
      <c r="AG1553" t="str">
        <f>IF(ISBLANK(Data!AG1553), "", Data!AG1553)</f>
        <v>NKR</v>
      </c>
      <c r="AH1553" s="6">
        <f>IF(ISBLANK(Data!AH1553), 0, _xlfn.NUMBERVALUE(SUBSTITUTE(Data!AH1553, ".", ",")))</f>
        <v>3533.71</v>
      </c>
      <c r="AI1553" s="7">
        <f>IF(ISBLANK(Data!AI1553), "", _xlfn.NUMBERVALUE(SUBSTITUTE(Data!AI1553, ".", ",")))</f>
        <v>12000</v>
      </c>
      <c r="AJ1553" s="7">
        <f>IF(ISBLANK(Data!AJ1553), "", _xlfn.NUMBERVALUE(SUBSTITUTE(Data!AJ1553, ".", ",")))</f>
        <v>12000</v>
      </c>
      <c r="AK1553" s="7" t="str">
        <f>IF(ISBLANK(Data!AK1553), "", _xlfn.NUMBERVALUE(SUBSTITUTE(Data!AK1553, ".", ",")))</f>
        <v/>
      </c>
      <c r="AL1553">
        <f>IF(ISBLANK(Data!AL1553), "", Data!AL1553)</f>
        <v>0</v>
      </c>
      <c r="AM1553" s="15">
        <f>Table2[[#This Row],[DATE_IN]]-Table2[[#This Row],[DATE_OUT]]</f>
        <v>4</v>
      </c>
      <c r="AN1553" s="7" t="str">
        <f>IF(MID(RIGHT(Table2[[#This Row],[ADDR3]],3),1,1)=",",RIGHT(Table2[[#This Row],[ADDR3]],2),"")</f>
        <v>NZ</v>
      </c>
      <c r="AO1553" s="7" t="str">
        <f>MID(Table2[[#This Row],[RES]],11,2)</f>
        <v>NZ</v>
      </c>
      <c r="AP1553" s="7">
        <f>_xlfn.XLOOKUP(AG1553,Table3[CURRENCY],Table3[CONVERSION RATE],0)*Table2[[#This Row],[ORIGINAL PRICE]]</f>
        <v>3533.71</v>
      </c>
      <c r="AQ1553" s="7">
        <f>_xlfn.XLOOKUP(AG1553,Table3[CURRENCY],Table3[CONVERSION RATE],0)*Table2[[#This Row],[ORIGINAL PREPAYMENT]]</f>
        <v>0</v>
      </c>
      <c r="AR1553" s="7"/>
      <c r="AS1553" s="15"/>
    </row>
    <row r="1554" spans="1:45" x14ac:dyDescent="0.25">
      <c r="A1554" t="str">
        <f>IF(ISBLANK(Data!A1554), "", Data!A1554)</f>
        <v>B</v>
      </c>
      <c r="B1554" s="2" cm="1">
        <f t="array" ref="B1554">IF(ISBLANK(Data!B1554), "", DATE(2000 + RIGHT(Data!B1554, 2), _xlfn.SWITCH(MID(Data!B1554, 3, 3), "JAN", 1, "FEB", 2, "MAR", 3, "APR", 4, "MAY", 5, "JUN", 6, "JUL", 7, "AUG", 8, "SEP", 9, "OCT", 10, "NOV", 11, "DEC", 12), LEFT(Data!B1554, 2)))</f>
        <v>45353</v>
      </c>
      <c r="C1554" t="str">
        <f>IF(ISBLANK(Data!C1554), "", Data!C1554)</f>
        <v>4787-8850-DE-5</v>
      </c>
      <c r="D1554" t="str">
        <f>IF(ISBLANK(Data!D1554), "", Data!D1554)</f>
        <v/>
      </c>
      <c r="E1554" t="str">
        <f>IF(ISBLANK(Data!E1554), "", Data!E1554)</f>
        <v>TOS</v>
      </c>
      <c r="F1554" s="2" cm="1">
        <f t="array" ref="F1554">IF(ISBLANK(Data!F1554), "", DATE(2000 + RIGHT(Data!F1554, 2), _xlfn.SWITCH(MID(Data!F1554, 3, 3), "JAN", 1, "FEB", 2, "MAR", 3, "APR", 4, "MAY", 5, "JUN", 6, "JUL", 7, "AUG", 8, "SEP", 9, "OCT", 10, "NOV", 11, "DEC", 12), LEFT(Data!F1554, 2)))</f>
        <v>45656</v>
      </c>
      <c r="G1554" t="str">
        <f>IF(ISBLANK(Data!G1554), "", Data!G1554)</f>
        <v>MON</v>
      </c>
      <c r="H1554" t="str">
        <f>IF(ISBLANK(Data!H1554), "", Data!H1554)</f>
        <v>SK4432</v>
      </c>
      <c r="I1554" t="str">
        <f>IF(ISBLANK(Data!I1554), "", Data!I1554)</f>
        <v>H</v>
      </c>
      <c r="J1554" t="str">
        <f>IF(ISBLANK(Data!J1554), "", Data!J1554)</f>
        <v>TOS</v>
      </c>
      <c r="K1554" s="2" cm="1">
        <f t="array" ref="K1554">IF(ISBLANK(Data!K1554), "", DATE(2000 + RIGHT(Data!K1554, 2), _xlfn.SWITCH(MID(Data!K1554, 3, 3), "JAN", 1, "FEB", 2, "MAR", 3, "APR", 4, "MAY", 5, "JUN", 6, "JUL", 7, "AUG", 8, "SEP", 9, "OCT", 10, "NOV", 11, "DEC", 12), LEFT(Data!K1554, 2)))</f>
        <v>45663</v>
      </c>
      <c r="L1554" t="str">
        <f>IF(ISBLANK(Data!L1554), "", Data!L1554)</f>
        <v>MON</v>
      </c>
      <c r="M1554" t="str">
        <f>IF(ISBLANK(Data!M1554), "", Data!M1554)</f>
        <v>WITZEL,ANDREAS</v>
      </c>
      <c r="N1554" t="str">
        <f>IF(ISBLANK(Data!N1554), "", Data!N1554)</f>
        <v>LI</v>
      </c>
      <c r="O1554" s="2" cm="1">
        <f t="array" ref="O1554">IF(ISBLANK(Data!O1554), "", DATE(2000 + RIGHT(Data!O1554, 2), _xlfn.SWITCH(MID(Data!O1554, 3, 3), "JAN", 1, "FEB", 2, "MAR", 3, "APR", 4, "MAY", 5, "JUN", 6, "JUL", 7, "AUG", 8, "SEP", 9, "OCT", 10, "NOV", 11, "DEC", 12), LEFT(Data!O1554, 2)))</f>
        <v>60270</v>
      </c>
      <c r="P1554" t="str">
        <f>IF(ISBLANK(Data!P1554), "", Data!P1554)</f>
        <v>1XX1</v>
      </c>
      <c r="Q1554" t="str">
        <f>IF(ISBLANK(Data!Q1554), "", Data!Q1554)</f>
        <v>12345678</v>
      </c>
      <c r="R1554" t="str">
        <f>IF(ISBLANK(Data!R1554), "", Data!R1554)</f>
        <v>BU872090740004TE47878850</v>
      </c>
      <c r="S1554" t="str">
        <f>IF(ISBLANK(Data!S1554), "", Data!S1554)</f>
        <v>CH</v>
      </c>
      <c r="T1554" s="1" t="str">
        <f>IF(ISBLANK(Data!T1554),"",(Data!T1554))</f>
        <v/>
      </c>
      <c r="U1554" t="str">
        <f>IF(ISBLANK(Data!U1554), "", Data!U1554)</f>
        <v/>
      </c>
      <c r="V1554" t="str">
        <f>IF(ISBLANK(Data!V1554), "", Data!V1554)</f>
        <v>IM EULENFLUG 16</v>
      </c>
      <c r="W1554" t="str">
        <f>IF(ISBLANK(Data!W1554), "", Data!W1554)</f>
        <v/>
      </c>
      <c r="X1554" t="str">
        <f>IF(ISBLANK(Data!X1554), "", Data!X1554)</f>
        <v>51399 BURSCHEID            ,DE</v>
      </c>
      <c r="Y1554" t="str">
        <f>IF(ISBLANK(Data!Y1554), "", Data!Y1554)</f>
        <v/>
      </c>
      <c r="Z1554" t="str">
        <f>IF(ISBLANK(Data!Z1554), "", Data!Z1554)</f>
        <v>T/0041650E/P/RO</v>
      </c>
      <c r="AA1554" t="str">
        <f>IF(ISBLANK(Data!AA1554), "", Data!AA1554)</f>
        <v>0049 217464620</v>
      </c>
      <c r="AB1554" t="str">
        <f>IF(ISBLANK(Data!AB1554), "", Data!AB1554)</f>
        <v>ADR/</v>
      </c>
      <c r="AC1554" t="str">
        <f>IF(ISBLANK(Data!AC1554), "", Data!AC1554)</f>
        <v>L206300</v>
      </c>
      <c r="AD1554" t="str">
        <f>IF(ISBLANK(Data!AD1554), "", Data!AD1554)</f>
        <v/>
      </c>
      <c r="AE1554" t="str">
        <f>IF(ISBLANK(Data!AE1554), "", Data!AE1554)</f>
        <v/>
      </c>
      <c r="AF1554" s="7">
        <f>IF(ISBLANK(Data!AF1554), 0, _xlfn.NUMBERVALUE(SUBSTITUTE(Data!AF1554, ".", ",")))</f>
        <v>445.72</v>
      </c>
      <c r="AG1554" t="str">
        <f>IF(ISBLANK(Data!AG1554), "", Data!AG1554)</f>
        <v>EUR</v>
      </c>
      <c r="AH1554" s="6">
        <f>IF(ISBLANK(Data!AH1554), 0, _xlfn.NUMBERVALUE(SUBSTITUTE(Data!AH1554, ".", ",")))</f>
        <v>474.88</v>
      </c>
      <c r="AI1554" s="7">
        <f>IF(ISBLANK(Data!AI1554), "", _xlfn.NUMBERVALUE(SUBSTITUTE(Data!AI1554, ".", ",")))</f>
        <v>12000</v>
      </c>
      <c r="AJ1554" s="7">
        <f>IF(ISBLANK(Data!AJ1554), "", _xlfn.NUMBERVALUE(SUBSTITUTE(Data!AJ1554, ".", ",")))</f>
        <v>12000</v>
      </c>
      <c r="AK1554" s="7" t="str">
        <f>IF(ISBLANK(Data!AK1554), "", _xlfn.NUMBERVALUE(SUBSTITUTE(Data!AK1554, ".", ",")))</f>
        <v/>
      </c>
      <c r="AL1554">
        <f>IF(ISBLANK(Data!AL1554), "", Data!AL1554)</f>
        <v>0</v>
      </c>
      <c r="AM1554" s="15">
        <f>Table2[[#This Row],[DATE_IN]]-Table2[[#This Row],[DATE_OUT]]</f>
        <v>7</v>
      </c>
      <c r="AN1554" s="7" t="str">
        <f>IF(MID(RIGHT(Table2[[#This Row],[ADDR3]],3),1,1)=",",RIGHT(Table2[[#This Row],[ADDR3]],2),"")</f>
        <v>DE</v>
      </c>
      <c r="AO1554" s="7" t="str">
        <f>MID(Table2[[#This Row],[RES]],11,2)</f>
        <v>DE</v>
      </c>
      <c r="AP1554" s="7">
        <f>_xlfn.XLOOKUP(AG1554,Table3[CURRENCY],Table3[CONVERSION RATE],0)*Table2[[#This Row],[ORIGINAL PRICE]]</f>
        <v>5684.3136000000004</v>
      </c>
      <c r="AQ1554" s="7">
        <f>_xlfn.XLOOKUP(AG1554,Table3[CURRENCY],Table3[CONVERSION RATE],0)*Table2[[#This Row],[ORIGINAL PREPAYMENT]]</f>
        <v>5335.2684000000008</v>
      </c>
      <c r="AR1554" s="7"/>
      <c r="AS1554" s="15"/>
    </row>
    <row r="1555" spans="1:45" x14ac:dyDescent="0.25">
      <c r="A1555" t="str">
        <f>IF(ISBLANK(Data!A1555), "", Data!A1555)</f>
        <v>B</v>
      </c>
      <c r="B1555" s="2" cm="1">
        <f t="array" ref="B1555">IF(ISBLANK(Data!B1555), "", DATE(2000 + RIGHT(Data!B1555, 2), _xlfn.SWITCH(MID(Data!B1555, 3, 3), "JAN", 1, "FEB", 2, "MAR", 3, "APR", 4, "MAY", 5, "JUN", 6, "JUL", 7, "AUG", 8, "SEP", 9, "OCT", 10, "NOV", 11, "DEC", 12), LEFT(Data!B1555, 2)))</f>
        <v>45353</v>
      </c>
      <c r="C1555" t="str">
        <f>IF(ISBLANK(Data!C1555), "", Data!C1555)</f>
        <v>4787-8997-DE-5</v>
      </c>
      <c r="D1555" t="str">
        <f>IF(ISBLANK(Data!D1555), "", Data!D1555)</f>
        <v/>
      </c>
      <c r="E1555" t="str">
        <f>IF(ISBLANK(Data!E1555), "", Data!E1555)</f>
        <v>TOS</v>
      </c>
      <c r="F1555" s="2" cm="1">
        <f t="array" ref="F1555">IF(ISBLANK(Data!F1555), "", DATE(2000 + RIGHT(Data!F1555, 2), _xlfn.SWITCH(MID(Data!F1555, 3, 3), "JAN", 1, "FEB", 2, "MAR", 3, "APR", 4, "MAY", 5, "JUN", 6, "JUL", 7, "AUG", 8, "SEP", 9, "OCT", 10, "NOV", 11, "DEC", 12), LEFT(Data!F1555, 2)))</f>
        <v>45656</v>
      </c>
      <c r="G1555" t="str">
        <f>IF(ISBLANK(Data!G1555), "", Data!G1555)</f>
        <v>MON</v>
      </c>
      <c r="H1555" t="str">
        <f>IF(ISBLANK(Data!H1555), "", Data!H1555)</f>
        <v>SK4432</v>
      </c>
      <c r="I1555" t="str">
        <f>IF(ISBLANK(Data!I1555), "", Data!I1555)</f>
        <v>H</v>
      </c>
      <c r="J1555" t="str">
        <f>IF(ISBLANK(Data!J1555), "", Data!J1555)</f>
        <v>TOS</v>
      </c>
      <c r="K1555" s="2" cm="1">
        <f t="array" ref="K1555">IF(ISBLANK(Data!K1555), "", DATE(2000 + RIGHT(Data!K1555, 2), _xlfn.SWITCH(MID(Data!K1555, 3, 3), "JAN", 1, "FEB", 2, "MAR", 3, "APR", 4, "MAY", 5, "JUN", 6, "JUL", 7, "AUG", 8, "SEP", 9, "OCT", 10, "NOV", 11, "DEC", 12), LEFT(Data!K1555, 2)))</f>
        <v>45663</v>
      </c>
      <c r="L1555" t="str">
        <f>IF(ISBLANK(Data!L1555), "", Data!L1555)</f>
        <v>MON</v>
      </c>
      <c r="M1555" t="str">
        <f>IF(ISBLANK(Data!M1555), "", Data!M1555)</f>
        <v>WITZEL,LISA</v>
      </c>
      <c r="N1555" t="str">
        <f>IF(ISBLANK(Data!N1555), "", Data!N1555)</f>
        <v>LI</v>
      </c>
      <c r="O1555" s="2" cm="1">
        <f t="array" ref="O1555">IF(ISBLANK(Data!O1555), "", DATE(2000 + RIGHT(Data!O1555, 2), _xlfn.SWITCH(MID(Data!O1555, 3, 3), "JAN", 1, "FEB", 2, "MAR", 3, "APR", 4, "MAY", 5, "JUN", 6, "JUL", 7, "AUG", 8, "SEP", 9, "OCT", 10, "NOV", 11, "DEC", 12), LEFT(Data!O1555, 2)))</f>
        <v>72164</v>
      </c>
      <c r="P1555" t="str">
        <f>IF(ISBLANK(Data!P1555), "", Data!P1555)</f>
        <v>1XX1</v>
      </c>
      <c r="Q1555" t="str">
        <f>IF(ISBLANK(Data!Q1555), "", Data!Q1555)</f>
        <v>12345678</v>
      </c>
      <c r="R1555" t="str">
        <f>IF(ISBLANK(Data!R1555), "", Data!R1555)</f>
        <v>BU872090740004TE47878997</v>
      </c>
      <c r="S1555" t="str">
        <f>IF(ISBLANK(Data!S1555), "", Data!S1555)</f>
        <v>CH</v>
      </c>
      <c r="T1555" s="1" t="str">
        <f>IF(ISBLANK(Data!T1555),"",(Data!T1555))</f>
        <v/>
      </c>
      <c r="U1555" t="str">
        <f>IF(ISBLANK(Data!U1555), "", Data!U1555)</f>
        <v/>
      </c>
      <c r="V1555" t="str">
        <f>IF(ISBLANK(Data!V1555), "", Data!V1555)</f>
        <v>TALSTRASSE 120</v>
      </c>
      <c r="W1555" t="str">
        <f>IF(ISBLANK(Data!W1555), "", Data!W1555)</f>
        <v/>
      </c>
      <c r="X1555" t="str">
        <f>IF(ISBLANK(Data!X1555), "", Data!X1555)</f>
        <v>40764 LANGENFELD           ,DE</v>
      </c>
      <c r="Y1555" t="str">
        <f>IF(ISBLANK(Data!Y1555), "", Data!Y1555)</f>
        <v/>
      </c>
      <c r="Z1555" t="str">
        <f>IF(ISBLANK(Data!Z1555), "", Data!Z1555)</f>
        <v>T/0041650E/P/RO</v>
      </c>
      <c r="AA1555" t="str">
        <f>IF(ISBLANK(Data!AA1555), "", Data!AA1555)</f>
        <v>0049 15787903016</v>
      </c>
      <c r="AB1555" t="str">
        <f>IF(ISBLANK(Data!AB1555), "", Data!AB1555)</f>
        <v>ADR/</v>
      </c>
      <c r="AC1555" t="str">
        <f>IF(ISBLANK(Data!AC1555), "", Data!AC1555)</f>
        <v>L206300</v>
      </c>
      <c r="AD1555" t="str">
        <f>IF(ISBLANK(Data!AD1555), "", Data!AD1555)</f>
        <v/>
      </c>
      <c r="AE1555" t="str">
        <f>IF(ISBLANK(Data!AE1555), "", Data!AE1555)</f>
        <v/>
      </c>
      <c r="AF1555" s="7">
        <f>IF(ISBLANK(Data!AF1555), 0, _xlfn.NUMBERVALUE(SUBSTITUTE(Data!AF1555, ".", ",")))</f>
        <v>445.72</v>
      </c>
      <c r="AG1555" t="str">
        <f>IF(ISBLANK(Data!AG1555), "", Data!AG1555)</f>
        <v>EUR</v>
      </c>
      <c r="AH1555" s="6">
        <f>IF(ISBLANK(Data!AH1555), 0, _xlfn.NUMBERVALUE(SUBSTITUTE(Data!AH1555, ".", ",")))</f>
        <v>474.88</v>
      </c>
      <c r="AI1555" s="7">
        <f>IF(ISBLANK(Data!AI1555), "", _xlfn.NUMBERVALUE(SUBSTITUTE(Data!AI1555, ".", ",")))</f>
        <v>12000</v>
      </c>
      <c r="AJ1555" s="7">
        <f>IF(ISBLANK(Data!AJ1555), "", _xlfn.NUMBERVALUE(SUBSTITUTE(Data!AJ1555, ".", ",")))</f>
        <v>12000</v>
      </c>
      <c r="AK1555" s="7" t="str">
        <f>IF(ISBLANK(Data!AK1555), "", _xlfn.NUMBERVALUE(SUBSTITUTE(Data!AK1555, ".", ",")))</f>
        <v/>
      </c>
      <c r="AL1555">
        <f>IF(ISBLANK(Data!AL1555), "", Data!AL1555)</f>
        <v>0</v>
      </c>
      <c r="AM1555" s="15">
        <f>Table2[[#This Row],[DATE_IN]]-Table2[[#This Row],[DATE_OUT]]</f>
        <v>7</v>
      </c>
      <c r="AN1555" s="7" t="str">
        <f>IF(MID(RIGHT(Table2[[#This Row],[ADDR3]],3),1,1)=",",RIGHT(Table2[[#This Row],[ADDR3]],2),"")</f>
        <v>DE</v>
      </c>
      <c r="AO1555" s="7" t="str">
        <f>MID(Table2[[#This Row],[RES]],11,2)</f>
        <v>DE</v>
      </c>
      <c r="AP1555" s="7">
        <f>_xlfn.XLOOKUP(AG1555,Table3[CURRENCY],Table3[CONVERSION RATE],0)*Table2[[#This Row],[ORIGINAL PRICE]]</f>
        <v>5684.3136000000004</v>
      </c>
      <c r="AQ1555" s="7">
        <f>_xlfn.XLOOKUP(AG1555,Table3[CURRENCY],Table3[CONVERSION RATE],0)*Table2[[#This Row],[ORIGINAL PREPAYMENT]]</f>
        <v>5335.2684000000008</v>
      </c>
      <c r="AR1555" s="7"/>
      <c r="AS1555" s="15"/>
    </row>
    <row r="1556" spans="1:45" x14ac:dyDescent="0.25">
      <c r="A1556" t="str">
        <f>IF(ISBLANK(Data!A1556), "", Data!A1556)</f>
        <v>B</v>
      </c>
      <c r="B1556" s="2" cm="1">
        <f t="array" ref="B1556">IF(ISBLANK(Data!B1556), "", DATE(2000 + RIGHT(Data!B1556, 2), _xlfn.SWITCH(MID(Data!B1556, 3, 3), "JAN", 1, "FEB", 2, "MAR", 3, "APR", 4, "MAY", 5, "JUN", 6, "JUL", 7, "AUG", 8, "SEP", 9, "OCT", 10, "NOV", 11, "DEC", 12), LEFT(Data!B1556, 2)))</f>
        <v>45371</v>
      </c>
      <c r="C1556" t="str">
        <f>IF(ISBLANK(Data!C1556), "", Data!C1556)</f>
        <v>4898-7518-ES-6</v>
      </c>
      <c r="D1556" t="str">
        <f>IF(ISBLANK(Data!D1556), "", Data!D1556)</f>
        <v>QE576Z</v>
      </c>
      <c r="E1556" t="str">
        <f>IF(ISBLANK(Data!E1556), "", Data!E1556)</f>
        <v>TOS</v>
      </c>
      <c r="F1556" s="2" cm="1">
        <f t="array" ref="F1556">IF(ISBLANK(Data!F1556), "", DATE(2000 + RIGHT(Data!F1556, 2), _xlfn.SWITCH(MID(Data!F1556, 3, 3), "JAN", 1, "FEB", 2, "MAR", 3, "APR", 4, "MAY", 5, "JUN", 6, "JUL", 7, "AUG", 8, "SEP", 9, "OCT", 10, "NOV", 11, "DEC", 12), LEFT(Data!F1556, 2)))</f>
        <v>45656</v>
      </c>
      <c r="G1556" t="str">
        <f>IF(ISBLANK(Data!G1556), "", Data!G1556)</f>
        <v>MON</v>
      </c>
      <c r="H1556" t="str">
        <f>IF(ISBLANK(Data!H1556), "", Data!H1556)</f>
        <v>SK4418</v>
      </c>
      <c r="I1556" t="str">
        <f>IF(ISBLANK(Data!I1556), "", Data!I1556)</f>
        <v>E</v>
      </c>
      <c r="J1556" t="str">
        <f>IF(ISBLANK(Data!J1556), "", Data!J1556)</f>
        <v>TOS</v>
      </c>
      <c r="K1556" s="2" cm="1">
        <f t="array" ref="K1556">IF(ISBLANK(Data!K1556), "", DATE(2000 + RIGHT(Data!K1556, 2), _xlfn.SWITCH(MID(Data!K1556, 3, 3), "JAN", 1, "FEB", 2, "MAR", 3, "APR", 4, "MAY", 5, "JUN", 6, "JUL", 7, "AUG", 8, "SEP", 9, "OCT", 10, "NOV", 11, "DEC", 12), LEFT(Data!K1556, 2)))</f>
        <v>45661</v>
      </c>
      <c r="L1556" t="str">
        <f>IF(ISBLANK(Data!L1556), "", Data!L1556)</f>
        <v>SAT</v>
      </c>
      <c r="M1556" t="str">
        <f>IF(ISBLANK(Data!M1556), "", Data!M1556)</f>
        <v>LOPEZ-ROYO ARAGONESES,ALEJANDR</v>
      </c>
      <c r="N1556" t="str">
        <f>IF(ISBLANK(Data!N1556), "", Data!N1556)</f>
        <v>LI</v>
      </c>
      <c r="O1556" s="2" t="str" cm="1">
        <f t="array" ref="O1556">IF(ISBLANK(Data!O1556), "", DATE(2000 + RIGHT(Data!O1556, 2), _xlfn.SWITCH(MID(Data!O1556, 3, 3), "JAN", 1, "FEB", 2, "MAR", 3, "APR", 4, "MAY", 5, "JUN", 6, "JUL", 7, "AUG", 8, "SEP", 9, "OCT", 10, "NOV", 11, "DEC", 12), LEFT(Data!O1556, 2)))</f>
        <v/>
      </c>
      <c r="P1556" t="str">
        <f>IF(ISBLANK(Data!P1556), "", Data!P1556)</f>
        <v>1XX1</v>
      </c>
      <c r="Q1556" t="str">
        <f>IF(ISBLANK(Data!Q1556), "", Data!Q1556)</f>
        <v>20982872</v>
      </c>
      <c r="R1556" t="str">
        <f>IF(ISBLANK(Data!R1556), "", Data!R1556)</f>
        <v>BU873141860007TE20982872</v>
      </c>
      <c r="S1556" t="str">
        <f>IF(ISBLANK(Data!S1556), "", Data!S1556)</f>
        <v>CH</v>
      </c>
      <c r="T1556" s="1" t="str">
        <f>IF(ISBLANK(Data!T1556),"",(Data!T1556))</f>
        <v/>
      </c>
      <c r="U1556" t="str">
        <f>IF(ISBLANK(Data!U1556), "", Data!U1556)</f>
        <v/>
      </c>
      <c r="V1556" t="str">
        <f>IF(ISBLANK(Data!V1556), "", Data!V1556)</f>
        <v/>
      </c>
      <c r="W1556" t="str">
        <f>IF(ISBLANK(Data!W1556), "", Data!W1556)</f>
        <v/>
      </c>
      <c r="X1556" t="str">
        <f>IF(ISBLANK(Data!X1556), "", Data!X1556)</f>
        <v/>
      </c>
      <c r="Y1556" t="str">
        <f>IF(ISBLANK(Data!Y1556), "", Data!Y1556)</f>
        <v/>
      </c>
      <c r="Z1556" t="str">
        <f>IF(ISBLANK(Data!Z1556), "", Data!Z1556)</f>
        <v>T/0067185D/P/T5</v>
      </c>
      <c r="AA1556" t="str">
        <f>IF(ISBLANK(Data!AA1556), "", Data!AA1556)</f>
        <v>34600440968</v>
      </c>
      <c r="AB1556" t="str">
        <f>IF(ISBLANK(Data!AB1556), "", Data!AB1556)</f>
        <v/>
      </c>
      <c r="AC1556" t="str">
        <f>IF(ISBLANK(Data!AC1556), "", Data!AC1556)</f>
        <v>L196000</v>
      </c>
      <c r="AD1556" t="str">
        <f>IF(ISBLANK(Data!AD1556), "", Data!AD1556)</f>
        <v/>
      </c>
      <c r="AE1556" t="str">
        <f>IF(ISBLANK(Data!AE1556), "", Data!AE1556)</f>
        <v/>
      </c>
      <c r="AF1556" s="7">
        <f>IF(ISBLANK(Data!AF1556), 0, _xlfn.NUMBERVALUE(SUBSTITUTE(Data!AF1556, ".", ",")))</f>
        <v>444.76</v>
      </c>
      <c r="AG1556" t="str">
        <f>IF(ISBLANK(Data!AG1556), "", Data!AG1556)</f>
        <v>EUR</v>
      </c>
      <c r="AH1556" s="6">
        <f>IF(ISBLANK(Data!AH1556), 0, _xlfn.NUMBERVALUE(SUBSTITUTE(Data!AH1556, ".", ",")))</f>
        <v>474.06</v>
      </c>
      <c r="AI1556" s="7">
        <f>IF(ISBLANK(Data!AI1556), "", _xlfn.NUMBERVALUE(SUBSTITUTE(Data!AI1556, ".", ",")))</f>
        <v>12000</v>
      </c>
      <c r="AJ1556" s="7">
        <f>IF(ISBLANK(Data!AJ1556), "", _xlfn.NUMBERVALUE(SUBSTITUTE(Data!AJ1556, ".", ",")))</f>
        <v>12000</v>
      </c>
      <c r="AK1556" s="7" t="str">
        <f>IF(ISBLANK(Data!AK1556), "", _xlfn.NUMBERVALUE(SUBSTITUTE(Data!AK1556, ".", ",")))</f>
        <v/>
      </c>
      <c r="AL1556">
        <f>IF(ISBLANK(Data!AL1556), "", Data!AL1556)</f>
        <v>0</v>
      </c>
      <c r="AM1556" s="15">
        <f>Table2[[#This Row],[DATE_IN]]-Table2[[#This Row],[DATE_OUT]]</f>
        <v>5</v>
      </c>
      <c r="AN1556" s="7" t="str">
        <f>IF(MID(RIGHT(Table2[[#This Row],[ADDR3]],3),1,1)=",",RIGHT(Table2[[#This Row],[ADDR3]],2),"")</f>
        <v/>
      </c>
      <c r="AO1556" s="7" t="str">
        <f>MID(Table2[[#This Row],[RES]],11,2)</f>
        <v>ES</v>
      </c>
      <c r="AP1556" s="7">
        <f>_xlfn.XLOOKUP(AG1556,Table3[CURRENCY],Table3[CONVERSION RATE],0)*Table2[[#This Row],[ORIGINAL PRICE]]</f>
        <v>5674.4982</v>
      </c>
      <c r="AQ1556" s="7">
        <f>_xlfn.XLOOKUP(AG1556,Table3[CURRENCY],Table3[CONVERSION RATE],0)*Table2[[#This Row],[ORIGINAL PREPAYMENT]]</f>
        <v>5323.7772000000004</v>
      </c>
      <c r="AR1556" s="7"/>
      <c r="AS1556" s="15"/>
    </row>
    <row r="1557" spans="1:45" x14ac:dyDescent="0.25">
      <c r="A1557" t="str">
        <f>IF(ISBLANK(Data!A1557), "", Data!A1557)</f>
        <v>B</v>
      </c>
      <c r="B1557" s="2" cm="1">
        <f t="array" ref="B1557">IF(ISBLANK(Data!B1557), "", DATE(2000 + RIGHT(Data!B1557, 2), _xlfn.SWITCH(MID(Data!B1557, 3, 3), "JAN", 1, "FEB", 2, "MAR", 3, "APR", 4, "MAY", 5, "JUN", 6, "JUL", 7, "AUG", 8, "SEP", 9, "OCT", 10, "NOV", 11, "DEC", 12), LEFT(Data!B1557, 2)))</f>
        <v>45387</v>
      </c>
      <c r="C1557" t="str">
        <f>IF(ISBLANK(Data!C1557), "", Data!C1557)</f>
        <v>4993-1922-CH-5</v>
      </c>
      <c r="D1557" t="str">
        <f>IF(ISBLANK(Data!D1557), "", Data!D1557)</f>
        <v>QF810V</v>
      </c>
      <c r="E1557" t="str">
        <f>IF(ISBLANK(Data!E1557), "", Data!E1557)</f>
        <v>TOS</v>
      </c>
      <c r="F1557" s="2" cm="1">
        <f t="array" ref="F1557">IF(ISBLANK(Data!F1557), "", DATE(2000 + RIGHT(Data!F1557, 2), _xlfn.SWITCH(MID(Data!F1557, 3, 3), "JAN", 1, "FEB", 2, "MAR", 3, "APR", 4, "MAY", 5, "JUN", 6, "JUL", 7, "AUG", 8, "SEP", 9, "OCT", 10, "NOV", 11, "DEC", 12), LEFT(Data!F1557, 2)))</f>
        <v>45656</v>
      </c>
      <c r="G1557" t="str">
        <f>IF(ISBLANK(Data!G1557), "", Data!G1557)</f>
        <v>MON</v>
      </c>
      <c r="H1557" t="str">
        <f>IF(ISBLANK(Data!H1557), "", Data!H1557)</f>
        <v>WI</v>
      </c>
      <c r="I1557" t="str">
        <f>IF(ISBLANK(Data!I1557), "", Data!I1557)</f>
        <v>E</v>
      </c>
      <c r="J1557" t="str">
        <f>IF(ISBLANK(Data!J1557), "", Data!J1557)</f>
        <v>TOS</v>
      </c>
      <c r="K1557" s="2" cm="1">
        <f t="array" ref="K1557">IF(ISBLANK(Data!K1557), "", DATE(2000 + RIGHT(Data!K1557, 2), _xlfn.SWITCH(MID(Data!K1557, 3, 3), "JAN", 1, "FEB", 2, "MAR", 3, "APR", 4, "MAY", 5, "JUN", 6, "JUL", 7, "AUG", 8, "SEP", 9, "OCT", 10, "NOV", 11, "DEC", 12), LEFT(Data!K1557, 2)))</f>
        <v>45660</v>
      </c>
      <c r="L1557" t="str">
        <f>IF(ISBLANK(Data!L1557), "", Data!L1557)</f>
        <v>FRI</v>
      </c>
      <c r="M1557" t="str">
        <f>IF(ISBLANK(Data!M1557), "", Data!M1557)</f>
        <v>MACHLER,MARTIN</v>
      </c>
      <c r="N1557" t="str">
        <f>IF(ISBLANK(Data!N1557), "", Data!N1557)</f>
        <v>LI</v>
      </c>
      <c r="O1557" s="2" cm="1">
        <f t="array" ref="O1557">IF(ISBLANK(Data!O1557), "", DATE(2000 + RIGHT(Data!O1557, 2), _xlfn.SWITCH(MID(Data!O1557, 3, 3), "JAN", 1, "FEB", 2, "MAR", 3, "APR", 4, "MAY", 5, "JUN", 6, "JUL", 7, "AUG", 8, "SEP", 9, "OCT", 10, "NOV", 11, "DEC", 12), LEFT(Data!O1557, 2)))</f>
        <v>69034</v>
      </c>
      <c r="P1557" t="str">
        <f>IF(ISBLANK(Data!P1557), "", Data!P1557)</f>
        <v>1XX1</v>
      </c>
      <c r="Q1557" t="str">
        <f>IF(ISBLANK(Data!Q1557), "", Data!Q1557)</f>
        <v>785889564</v>
      </c>
      <c r="R1557" t="str">
        <f>IF(ISBLANK(Data!R1557), "", Data!R1557)</f>
        <v>BU868102220001TE78588956</v>
      </c>
      <c r="S1557" t="str">
        <f>IF(ISBLANK(Data!S1557), "", Data!S1557)</f>
        <v>CH</v>
      </c>
      <c r="T1557" s="1" t="str">
        <f>IF(ISBLANK(Data!T1557),"",(Data!T1557))</f>
        <v/>
      </c>
      <c r="U1557" t="str">
        <f>IF(ISBLANK(Data!U1557), "", Data!U1557)</f>
        <v/>
      </c>
      <c r="V1557" t="str">
        <f>IF(ISBLANK(Data!V1557), "", Data!V1557)</f>
        <v/>
      </c>
      <c r="W1557" t="str">
        <f>IF(ISBLANK(Data!W1557), "", Data!W1557)</f>
        <v/>
      </c>
      <c r="X1557" t="str">
        <f>IF(ISBLANK(Data!X1557), "", Data!X1557)</f>
        <v/>
      </c>
      <c r="Y1557" t="str">
        <f>IF(ISBLANK(Data!Y1557), "", Data!Y1557)</f>
        <v/>
      </c>
      <c r="Z1557" t="str">
        <f>IF(ISBLANK(Data!Z1557), "", Data!Z1557)</f>
        <v>T/0061003E/P/YS</v>
      </c>
      <c r="AA1557" t="str">
        <f>IF(ISBLANK(Data!AA1557), "", Data!AA1557)</f>
        <v>+41793583088</v>
      </c>
      <c r="AB1557" t="str">
        <f>IF(ISBLANK(Data!AB1557), "", Data!AB1557)</f>
        <v/>
      </c>
      <c r="AC1557" t="str">
        <f>IF(ISBLANK(Data!AC1557), "", Data!AC1557)</f>
        <v>L184400</v>
      </c>
      <c r="AD1557" t="str">
        <f>IF(ISBLANK(Data!AD1557), "", Data!AD1557)</f>
        <v/>
      </c>
      <c r="AE1557" t="str">
        <f>IF(ISBLANK(Data!AE1557), "", Data!AE1557)</f>
        <v/>
      </c>
      <c r="AF1557" s="7">
        <f>IF(ISBLANK(Data!AF1557), 0, _xlfn.NUMBERVALUE(SUBSTITUTE(Data!AF1557, ".", ",")))</f>
        <v>444.46</v>
      </c>
      <c r="AG1557" t="str">
        <f>IF(ISBLANK(Data!AG1557), "", Data!AG1557)</f>
        <v>EUR</v>
      </c>
      <c r="AH1557" s="6">
        <f>IF(ISBLANK(Data!AH1557), 0, _xlfn.NUMBERVALUE(SUBSTITUTE(Data!AH1557, ".", ",")))</f>
        <v>474.06</v>
      </c>
      <c r="AI1557" s="7">
        <f>IF(ISBLANK(Data!AI1557), "", _xlfn.NUMBERVALUE(SUBSTITUTE(Data!AI1557, ".", ",")))</f>
        <v>12000</v>
      </c>
      <c r="AJ1557" s="7">
        <f>IF(ISBLANK(Data!AJ1557), "", _xlfn.NUMBERVALUE(SUBSTITUTE(Data!AJ1557, ".", ",")))</f>
        <v>12000</v>
      </c>
      <c r="AK1557" s="7" t="str">
        <f>IF(ISBLANK(Data!AK1557), "", _xlfn.NUMBERVALUE(SUBSTITUTE(Data!AK1557, ".", ",")))</f>
        <v/>
      </c>
      <c r="AL1557">
        <f>IF(ISBLANK(Data!AL1557), "", Data!AL1557)</f>
        <v>0</v>
      </c>
      <c r="AM1557" s="15">
        <f>Table2[[#This Row],[DATE_IN]]-Table2[[#This Row],[DATE_OUT]]</f>
        <v>4</v>
      </c>
      <c r="AN1557" s="7" t="str">
        <f>IF(MID(RIGHT(Table2[[#This Row],[ADDR3]],3),1,1)=",",RIGHT(Table2[[#This Row],[ADDR3]],2),"")</f>
        <v/>
      </c>
      <c r="AO1557" s="7" t="str">
        <f>MID(Table2[[#This Row],[RES]],11,2)</f>
        <v>CH</v>
      </c>
      <c r="AP1557" s="7">
        <f>_xlfn.XLOOKUP(AG1557,Table3[CURRENCY],Table3[CONVERSION RATE],0)*Table2[[#This Row],[ORIGINAL PRICE]]</f>
        <v>5674.4982</v>
      </c>
      <c r="AQ1557" s="7">
        <f>_xlfn.XLOOKUP(AG1557,Table3[CURRENCY],Table3[CONVERSION RATE],0)*Table2[[#This Row],[ORIGINAL PREPAYMENT]]</f>
        <v>5320.1862000000001</v>
      </c>
      <c r="AR1557" s="7"/>
      <c r="AS1557" s="15"/>
    </row>
    <row r="1558" spans="1:45" x14ac:dyDescent="0.25">
      <c r="A1558" t="str">
        <f>IF(ISBLANK(Data!A1558), "", Data!A1558)</f>
        <v>B</v>
      </c>
      <c r="B1558" s="2" cm="1">
        <f t="array" ref="B1558">IF(ISBLANK(Data!B1558), "", DATE(2000 + RIGHT(Data!B1558, 2), _xlfn.SWITCH(MID(Data!B1558, 3, 3), "JAN", 1, "FEB", 2, "MAR", 3, "APR", 4, "MAY", 5, "JUN", 6, "JUL", 7, "AUG", 8, "SEP", 9, "OCT", 10, "NOV", 11, "DEC", 12), LEFT(Data!B1558, 2)))</f>
        <v>45409</v>
      </c>
      <c r="C1558" t="str">
        <f>IF(ISBLANK(Data!C1558), "", Data!C1558)</f>
        <v>0123-9714-DE-0</v>
      </c>
      <c r="D1558" t="str">
        <f>IF(ISBLANK(Data!D1558), "", Data!D1558)</f>
        <v>QE492W</v>
      </c>
      <c r="E1558" t="str">
        <f>IF(ISBLANK(Data!E1558), "", Data!E1558)</f>
        <v>TOS</v>
      </c>
      <c r="F1558" s="2" cm="1">
        <f t="array" ref="F1558">IF(ISBLANK(Data!F1558), "", DATE(2000 + RIGHT(Data!F1558, 2), _xlfn.SWITCH(MID(Data!F1558, 3, 3), "JAN", 1, "FEB", 2, "MAR", 3, "APR", 4, "MAY", 5, "JUN", 6, "JUL", 7, "AUG", 8, "SEP", 9, "OCT", 10, "NOV", 11, "DEC", 12), LEFT(Data!F1558, 2)))</f>
        <v>45657</v>
      </c>
      <c r="G1558" t="str">
        <f>IF(ISBLANK(Data!G1558), "", Data!G1558)</f>
        <v>TUE</v>
      </c>
      <c r="H1558" t="str">
        <f>IF(ISBLANK(Data!H1558), "", Data!H1558)</f>
        <v>WI</v>
      </c>
      <c r="I1558" t="str">
        <f>IF(ISBLANK(Data!I1558), "", Data!I1558)</f>
        <v>B</v>
      </c>
      <c r="J1558" t="str">
        <f>IF(ISBLANK(Data!J1558), "", Data!J1558)</f>
        <v>TOS</v>
      </c>
      <c r="K1558" s="2" cm="1">
        <f t="array" ref="K1558">IF(ISBLANK(Data!K1558), "", DATE(2000 + RIGHT(Data!K1558, 2), _xlfn.SWITCH(MID(Data!K1558, 3, 3), "JAN", 1, "FEB", 2, "MAR", 3, "APR", 4, "MAY", 5, "JUN", 6, "JUL", 7, "AUG", 8, "SEP", 9, "OCT", 10, "NOV", 11, "DEC", 12), LEFT(Data!K1558, 2)))</f>
        <v>45664</v>
      </c>
      <c r="L1558" t="str">
        <f>IF(ISBLANK(Data!L1558), "", Data!L1558)</f>
        <v>TUE</v>
      </c>
      <c r="M1558" t="str">
        <f>IF(ISBLANK(Data!M1558), "", Data!M1558)</f>
        <v>ANSEN,ANJA</v>
      </c>
      <c r="N1558" t="str">
        <f>IF(ISBLANK(Data!N1558), "", Data!N1558)</f>
        <v>LI</v>
      </c>
      <c r="O1558" s="2" t="str" cm="1">
        <f t="array" ref="O1558">IF(ISBLANK(Data!O1558), "", DATE(2000 + RIGHT(Data!O1558, 2), _xlfn.SWITCH(MID(Data!O1558, 3, 3), "JAN", 1, "FEB", 2, "MAR", 3, "APR", 4, "MAY", 5, "JUN", 6, "JUL", 7, "AUG", 8, "SEP", 9, "OCT", 10, "NOV", 11, "DEC", 12), LEFT(Data!O1558, 2)))</f>
        <v/>
      </c>
      <c r="P1558" t="str">
        <f>IF(ISBLANK(Data!P1558), "", Data!P1558)</f>
        <v>1XX1</v>
      </c>
      <c r="Q1558" t="str">
        <f>IF(ISBLANK(Data!Q1558), "", Data!Q1558)</f>
        <v>NO114979710</v>
      </c>
      <c r="R1558" t="str">
        <f>IF(ISBLANK(Data!R1558), "", Data!R1558)</f>
        <v>BU873140020009TE11497971</v>
      </c>
      <c r="S1558" t="str">
        <f>IF(ISBLANK(Data!S1558), "", Data!S1558)</f>
        <v>CH</v>
      </c>
      <c r="T1558" s="1" t="str">
        <f>IF(ISBLANK(Data!T1558),"",(Data!T1558))</f>
        <v/>
      </c>
      <c r="U1558" t="str">
        <f>IF(ISBLANK(Data!U1558), "", Data!U1558)</f>
        <v/>
      </c>
      <c r="V1558" t="str">
        <f>IF(ISBLANK(Data!V1558), "", Data!V1558)</f>
        <v/>
      </c>
      <c r="W1558" t="str">
        <f>IF(ISBLANK(Data!W1558), "", Data!W1558)</f>
        <v/>
      </c>
      <c r="X1558" t="str">
        <f>IF(ISBLANK(Data!X1558), "", Data!X1558)</f>
        <v/>
      </c>
      <c r="Y1558" t="str">
        <f>IF(ISBLANK(Data!Y1558), "", Data!Y1558)</f>
        <v/>
      </c>
      <c r="Z1558" t="str">
        <f>IF(ISBLANK(Data!Z1558), "", Data!Z1558)</f>
        <v>T/0017146D/P/KU</v>
      </c>
      <c r="AA1558" t="str">
        <f>IF(ISBLANK(Data!AA1558), "", Data!AA1558)</f>
        <v>004982199949983</v>
      </c>
      <c r="AB1558" t="str">
        <f>IF(ISBLANK(Data!AB1558), "", Data!AB1558)</f>
        <v/>
      </c>
      <c r="AC1558" t="str">
        <f>IF(ISBLANK(Data!AC1558), "", Data!AC1558)</f>
        <v>L180700</v>
      </c>
      <c r="AD1558" t="str">
        <f>IF(ISBLANK(Data!AD1558), "", Data!AD1558)</f>
        <v/>
      </c>
      <c r="AE1558" t="str">
        <f>IF(ISBLANK(Data!AE1558), "", Data!AE1558)</f>
        <v/>
      </c>
      <c r="AF1558" s="7">
        <f>IF(ISBLANK(Data!AF1558), 0, _xlfn.NUMBERVALUE(SUBSTITUTE(Data!AF1558, ".", ",")))</f>
        <v>306.89</v>
      </c>
      <c r="AG1558" t="str">
        <f>IF(ISBLANK(Data!AG1558), "", Data!AG1558)</f>
        <v>EUR</v>
      </c>
      <c r="AH1558" s="6">
        <f>IF(ISBLANK(Data!AH1558), 0, _xlfn.NUMBERVALUE(SUBSTITUTE(Data!AH1558, ".", ",")))</f>
        <v>336.48</v>
      </c>
      <c r="AI1558" s="7">
        <f>IF(ISBLANK(Data!AI1558), "", _xlfn.NUMBERVALUE(SUBSTITUTE(Data!AI1558, ".", ",")))</f>
        <v>12000</v>
      </c>
      <c r="AJ1558" s="7">
        <f>IF(ISBLANK(Data!AJ1558), "", _xlfn.NUMBERVALUE(SUBSTITUTE(Data!AJ1558, ".", ",")))</f>
        <v>12000</v>
      </c>
      <c r="AK1558" s="7" t="str">
        <f>IF(ISBLANK(Data!AK1558), "", _xlfn.NUMBERVALUE(SUBSTITUTE(Data!AK1558, ".", ",")))</f>
        <v/>
      </c>
      <c r="AL1558">
        <f>IF(ISBLANK(Data!AL1558), "", Data!AL1558)</f>
        <v>0</v>
      </c>
      <c r="AM1558" s="15">
        <f>Table2[[#This Row],[DATE_IN]]-Table2[[#This Row],[DATE_OUT]]</f>
        <v>7</v>
      </c>
      <c r="AN1558" s="7" t="str">
        <f>IF(MID(RIGHT(Table2[[#This Row],[ADDR3]],3),1,1)=",",RIGHT(Table2[[#This Row],[ADDR3]],2),"")</f>
        <v/>
      </c>
      <c r="AO1558" s="7" t="str">
        <f>MID(Table2[[#This Row],[RES]],11,2)</f>
        <v>DE</v>
      </c>
      <c r="AP1558" s="7">
        <f>_xlfn.XLOOKUP(AG1558,Table3[CURRENCY],Table3[CONVERSION RATE],0)*Table2[[#This Row],[ORIGINAL PRICE]]</f>
        <v>4027.6656000000003</v>
      </c>
      <c r="AQ1558" s="7">
        <f>_xlfn.XLOOKUP(AG1558,Table3[CURRENCY],Table3[CONVERSION RATE],0)*Table2[[#This Row],[ORIGINAL PREPAYMENT]]</f>
        <v>3673.4733000000001</v>
      </c>
      <c r="AR1558" s="7"/>
      <c r="AS1558" s="15"/>
    </row>
    <row r="1559" spans="1:45" x14ac:dyDescent="0.25">
      <c r="A1559" t="str">
        <f>IF(ISBLANK(Data!A1559), "", Data!A1559)</f>
        <v>B</v>
      </c>
      <c r="B1559" s="2" cm="1">
        <f t="array" ref="B1559">IF(ISBLANK(Data!B1559), "", DATE(2000 + RIGHT(Data!B1559, 2), _xlfn.SWITCH(MID(Data!B1559, 3, 3), "JAN", 1, "FEB", 2, "MAR", 3, "APR", 4, "MAY", 5, "JUN", 6, "JUL", 7, "AUG", 8, "SEP", 9, "OCT", 10, "NOV", 11, "DEC", 12), LEFT(Data!B1559, 2)))</f>
        <v>45427</v>
      </c>
      <c r="C1559" t="str">
        <f>IF(ISBLANK(Data!C1559), "", Data!C1559)</f>
        <v>0242-4775-IT-3</v>
      </c>
      <c r="D1559" t="str">
        <f>IF(ISBLANK(Data!D1559), "", Data!D1559)</f>
        <v/>
      </c>
      <c r="E1559" t="str">
        <f>IF(ISBLANK(Data!E1559), "", Data!E1559)</f>
        <v>TOS</v>
      </c>
      <c r="F1559" s="2" cm="1">
        <f t="array" ref="F1559">IF(ISBLANK(Data!F1559), "", DATE(2000 + RIGHT(Data!F1559, 2), _xlfn.SWITCH(MID(Data!F1559, 3, 3), "JAN", 1, "FEB", 2, "MAR", 3, "APR", 4, "MAY", 5, "JUN", 6, "JUL", 7, "AUG", 8, "SEP", 9, "OCT", 10, "NOV", 11, "DEC", 12), LEFT(Data!F1559, 2)))</f>
        <v>45657</v>
      </c>
      <c r="G1559" t="str">
        <f>IF(ISBLANK(Data!G1559), "", Data!G1559)</f>
        <v>TUE</v>
      </c>
      <c r="H1559" t="str">
        <f>IF(ISBLANK(Data!H1559), "", Data!H1559)</f>
        <v/>
      </c>
      <c r="I1559" t="str">
        <f>IF(ISBLANK(Data!I1559), "", Data!I1559)</f>
        <v>G</v>
      </c>
      <c r="J1559" t="str">
        <f>IF(ISBLANK(Data!J1559), "", Data!J1559)</f>
        <v>TOS</v>
      </c>
      <c r="K1559" s="2" cm="1">
        <f t="array" ref="K1559">IF(ISBLANK(Data!K1559), "", DATE(2000 + RIGHT(Data!K1559, 2), _xlfn.SWITCH(MID(Data!K1559, 3, 3), "JAN", 1, "FEB", 2, "MAR", 3, "APR", 4, "MAY", 5, "JUN", 6, "JUL", 7, "AUG", 8, "SEP", 9, "OCT", 10, "NOV", 11, "DEC", 12), LEFT(Data!K1559, 2)))</f>
        <v>45664</v>
      </c>
      <c r="L1559" t="str">
        <f>IF(ISBLANK(Data!L1559), "", Data!L1559)</f>
        <v>TUE</v>
      </c>
      <c r="M1559" t="str">
        <f>IF(ISBLANK(Data!M1559), "", Data!M1559)</f>
        <v>CABELLA,FRANCESCO</v>
      </c>
      <c r="N1559" t="str">
        <f>IF(ISBLANK(Data!N1559), "", Data!N1559)</f>
        <v>LI</v>
      </c>
      <c r="O1559" s="2" t="str" cm="1">
        <f t="array" ref="O1559">IF(ISBLANK(Data!O1559), "", DATE(2000 + RIGHT(Data!O1559, 2), _xlfn.SWITCH(MID(Data!O1559, 3, 3), "JAN", 1, "FEB", 2, "MAR", 3, "APR", 4, "MAY", 5, "JUN", 6, "JUL", 7, "AUG", 8, "SEP", 9, "OCT", 10, "NOV", 11, "DEC", 12), LEFT(Data!O1559, 2)))</f>
        <v/>
      </c>
      <c r="P1559" t="str">
        <f>IF(ISBLANK(Data!P1559), "", Data!P1559)</f>
        <v>1XX1</v>
      </c>
      <c r="Q1559" t="str">
        <f>IF(ISBLANK(Data!Q1559), "", Data!Q1559)</f>
        <v>DC-7826021-UC45</v>
      </c>
      <c r="R1559" t="str">
        <f>IF(ISBLANK(Data!R1559), "", Data!R1559)</f>
        <v>BU868102620002TE02424775</v>
      </c>
      <c r="S1559" t="str">
        <f>IF(ISBLANK(Data!S1559), "", Data!S1559)</f>
        <v>CH</v>
      </c>
      <c r="T1559" s="1" t="str">
        <f>IF(ISBLANK(Data!T1559),"",(Data!T1559))</f>
        <v/>
      </c>
      <c r="U1559" t="str">
        <f>IF(ISBLANK(Data!U1559), "", Data!U1559)</f>
        <v/>
      </c>
      <c r="V1559" t="str">
        <f>IF(ISBLANK(Data!V1559), "", Data!V1559)</f>
        <v/>
      </c>
      <c r="W1559" t="str">
        <f>IF(ISBLANK(Data!W1559), "", Data!W1559)</f>
        <v/>
      </c>
      <c r="X1559" t="str">
        <f>IF(ISBLANK(Data!X1559), "", Data!X1559)</f>
        <v/>
      </c>
      <c r="Y1559" t="str">
        <f>IF(ISBLANK(Data!Y1559), "", Data!Y1559)</f>
        <v/>
      </c>
      <c r="Z1559" t="str">
        <f>IF(ISBLANK(Data!Z1559), "", Data!Z1559)</f>
        <v>T/0064750E/P/EO</v>
      </c>
      <c r="AA1559" t="str">
        <f>IF(ISBLANK(Data!AA1559), "", Data!AA1559)</f>
        <v>+39 3467057593</v>
      </c>
      <c r="AB1559" t="str">
        <f>IF(ISBLANK(Data!AB1559), "", Data!AB1559)</f>
        <v>DC-7826021-UC45/</v>
      </c>
      <c r="AC1559" t="str">
        <f>IF(ISBLANK(Data!AC1559), "", Data!AC1559)</f>
        <v>D158300</v>
      </c>
      <c r="AD1559" t="str">
        <f>IF(ISBLANK(Data!AD1559), "", Data!AD1559)</f>
        <v/>
      </c>
      <c r="AE1559" t="str">
        <f>IF(ISBLANK(Data!AE1559), "", Data!AE1559)</f>
        <v/>
      </c>
      <c r="AF1559" s="7">
        <f>IF(ISBLANK(Data!AF1559), 0, _xlfn.NUMBERVALUE(SUBSTITUTE(Data!AF1559, ".", ",")))</f>
        <v>403.07</v>
      </c>
      <c r="AG1559" t="str">
        <f>IF(ISBLANK(Data!AG1559), "", Data!AG1559)</f>
        <v>EUR</v>
      </c>
      <c r="AH1559" s="6">
        <f>IF(ISBLANK(Data!AH1559), 0, _xlfn.NUMBERVALUE(SUBSTITUTE(Data!AH1559, ".", ",")))</f>
        <v>402.94</v>
      </c>
      <c r="AI1559" s="7">
        <f>IF(ISBLANK(Data!AI1559), "", _xlfn.NUMBERVALUE(SUBSTITUTE(Data!AI1559, ".", ",")))</f>
        <v>12000</v>
      </c>
      <c r="AJ1559" s="7">
        <f>IF(ISBLANK(Data!AJ1559), "", _xlfn.NUMBERVALUE(SUBSTITUTE(Data!AJ1559, ".", ",")))</f>
        <v>12000</v>
      </c>
      <c r="AK1559" s="7" t="str">
        <f>IF(ISBLANK(Data!AK1559), "", _xlfn.NUMBERVALUE(SUBSTITUTE(Data!AK1559, ".", ",")))</f>
        <v/>
      </c>
      <c r="AL1559">
        <f>IF(ISBLANK(Data!AL1559), "", Data!AL1559)</f>
        <v>0</v>
      </c>
      <c r="AM1559" s="15">
        <f>Table2[[#This Row],[DATE_IN]]-Table2[[#This Row],[DATE_OUT]]</f>
        <v>7</v>
      </c>
      <c r="AN1559" s="7" t="str">
        <f>IF(MID(RIGHT(Table2[[#This Row],[ADDR3]],3),1,1)=",",RIGHT(Table2[[#This Row],[ADDR3]],2),"")</f>
        <v/>
      </c>
      <c r="AO1559" s="7" t="str">
        <f>MID(Table2[[#This Row],[RES]],11,2)</f>
        <v>IT</v>
      </c>
      <c r="AP1559" s="7">
        <f>_xlfn.XLOOKUP(AG1559,Table3[CURRENCY],Table3[CONVERSION RATE],0)*Table2[[#This Row],[ORIGINAL PRICE]]</f>
        <v>4823.1918000000005</v>
      </c>
      <c r="AQ1559" s="7">
        <f>_xlfn.XLOOKUP(AG1559,Table3[CURRENCY],Table3[CONVERSION RATE],0)*Table2[[#This Row],[ORIGINAL PREPAYMENT]]</f>
        <v>4824.7479000000003</v>
      </c>
      <c r="AR1559" s="7"/>
      <c r="AS1559" s="15"/>
    </row>
    <row r="1560" spans="1:45" x14ac:dyDescent="0.25">
      <c r="A1560" t="str">
        <f>IF(ISBLANK(Data!A1560), "", Data!A1560)</f>
        <v>B</v>
      </c>
      <c r="B1560" s="2" cm="1">
        <f t="array" ref="B1560">IF(ISBLANK(Data!B1560), "", DATE(2000 + RIGHT(Data!B1560, 2), _xlfn.SWITCH(MID(Data!B1560, 3, 3), "JAN", 1, "FEB", 2, "MAR", 3, "APR", 4, "MAY", 5, "JUN", 6, "JUL", 7, "AUG", 8, "SEP", 9, "OCT", 10, "NOV", 11, "DEC", 12), LEFT(Data!B1560, 2)))</f>
        <v>45361</v>
      </c>
      <c r="C1560" t="str">
        <f>IF(ISBLANK(Data!C1560), "", Data!C1560)</f>
        <v>4841-0431-AU-6</v>
      </c>
      <c r="D1560" t="str">
        <f>IF(ISBLANK(Data!D1560), "", Data!D1560)</f>
        <v>QE495W</v>
      </c>
      <c r="E1560" t="str">
        <f>IF(ISBLANK(Data!E1560), "", Data!E1560)</f>
        <v>TOS</v>
      </c>
      <c r="F1560" s="2" cm="1">
        <f t="array" ref="F1560">IF(ISBLANK(Data!F1560), "", DATE(2000 + RIGHT(Data!F1560, 2), _xlfn.SWITCH(MID(Data!F1560, 3, 3), "JAN", 1, "FEB", 2, "MAR", 3, "APR", 4, "MAY", 5, "JUN", 6, "JUL", 7, "AUG", 8, "SEP", 9, "OCT", 10, "NOV", 11, "DEC", 12), LEFT(Data!F1560, 2)))</f>
        <v>45657</v>
      </c>
      <c r="G1560" t="str">
        <f>IF(ISBLANK(Data!G1560), "", Data!G1560)</f>
        <v>TUE</v>
      </c>
      <c r="H1560" t="str">
        <f>IF(ISBLANK(Data!H1560), "", Data!H1560)</f>
        <v>DY370</v>
      </c>
      <c r="I1560" t="str">
        <f>IF(ISBLANK(Data!I1560), "", Data!I1560)</f>
        <v>C</v>
      </c>
      <c r="J1560" t="str">
        <f>IF(ISBLANK(Data!J1560), "", Data!J1560)</f>
        <v>TOS</v>
      </c>
      <c r="K1560" s="2" cm="1">
        <f t="array" ref="K1560">IF(ISBLANK(Data!K1560), "", DATE(2000 + RIGHT(Data!K1560, 2), _xlfn.SWITCH(MID(Data!K1560, 3, 3), "JAN", 1, "FEB", 2, "MAR", 3, "APR", 4, "MAY", 5, "JUN", 6, "JUL", 7, "AUG", 8, "SEP", 9, "OCT", 10, "NOV", 11, "DEC", 12), LEFT(Data!K1560, 2)))</f>
        <v>45663</v>
      </c>
      <c r="L1560" t="str">
        <f>IF(ISBLANK(Data!L1560), "", Data!L1560)</f>
        <v>MON</v>
      </c>
      <c r="M1560" t="str">
        <f>IF(ISBLANK(Data!M1560), "", Data!M1560)</f>
        <v>TURPIN,CLAIRE</v>
      </c>
      <c r="N1560" t="str">
        <f>IF(ISBLANK(Data!N1560), "", Data!N1560)</f>
        <v>LV</v>
      </c>
      <c r="O1560" s="2" t="str" cm="1">
        <f t="array" ref="O1560">IF(ISBLANK(Data!O1560), "", DATE(2000 + RIGHT(Data!O1560, 2), _xlfn.SWITCH(MID(Data!O1560, 3, 3), "JAN", 1, "FEB", 2, "MAR", 3, "APR", 4, "MAY", 5, "JUN", 6, "JUL", 7, "AUG", 8, "SEP", 9, "OCT", 10, "NOV", 11, "DEC", 12), LEFT(Data!O1560, 2)))</f>
        <v/>
      </c>
      <c r="P1560" t="str">
        <f>IF(ISBLANK(Data!P1560), "", Data!P1560)</f>
        <v>1XX1</v>
      </c>
      <c r="Q1560" t="str">
        <f>IF(ISBLANK(Data!Q1560), "", Data!Q1560)</f>
        <v>NO331955480</v>
      </c>
      <c r="R1560" t="str">
        <f>IF(ISBLANK(Data!R1560), "", Data!R1560)</f>
        <v>BU873140040007TE33195548</v>
      </c>
      <c r="S1560" t="str">
        <f>IF(ISBLANK(Data!S1560), "", Data!S1560)</f>
        <v>CH</v>
      </c>
      <c r="T1560" s="1" t="str">
        <f>IF(ISBLANK(Data!T1560),"",(Data!T1560))</f>
        <v/>
      </c>
      <c r="U1560" t="str">
        <f>IF(ISBLANK(Data!U1560), "", Data!U1560)</f>
        <v/>
      </c>
      <c r="V1560" t="str">
        <f>IF(ISBLANK(Data!V1560), "", Data!V1560)</f>
        <v/>
      </c>
      <c r="W1560" t="str">
        <f>IF(ISBLANK(Data!W1560), "", Data!W1560)</f>
        <v/>
      </c>
      <c r="X1560" t="str">
        <f>IF(ISBLANK(Data!X1560), "", Data!X1560)</f>
        <v/>
      </c>
      <c r="Y1560" t="str">
        <f>IF(ISBLANK(Data!Y1560), "", Data!Y1560)</f>
        <v/>
      </c>
      <c r="Z1560" t="str">
        <f>IF(ISBLANK(Data!Z1560), "", Data!Z1560)</f>
        <v>T/0017161D/P/KU</v>
      </c>
      <c r="AA1560" t="str">
        <f>IF(ISBLANK(Data!AA1560), "", Data!AA1560)</f>
        <v>0475433978</v>
      </c>
      <c r="AB1560" t="str">
        <f>IF(ISBLANK(Data!AB1560), "", Data!AB1560)</f>
        <v/>
      </c>
      <c r="AC1560" t="str">
        <f>IF(ISBLANK(Data!AC1560), "", Data!AC1560)</f>
        <v>L197400</v>
      </c>
      <c r="AD1560" t="str">
        <f>IF(ISBLANK(Data!AD1560), "", Data!AD1560)</f>
        <v/>
      </c>
      <c r="AE1560" t="str">
        <f>IF(ISBLANK(Data!AE1560), "", Data!AE1560)</f>
        <v/>
      </c>
      <c r="AF1560" s="7">
        <f>IF(ISBLANK(Data!AF1560), 0, _xlfn.NUMBERVALUE(SUBSTITUTE(Data!AF1560, ".", ",")))</f>
        <v>3016.56</v>
      </c>
      <c r="AG1560" t="str">
        <f>IF(ISBLANK(Data!AG1560), "", Data!AG1560)</f>
        <v>NKR</v>
      </c>
      <c r="AH1560" s="6">
        <f>IF(ISBLANK(Data!AH1560), 0, _xlfn.NUMBERVALUE(SUBSTITUTE(Data!AH1560, ".", ",")))</f>
        <v>3366.56</v>
      </c>
      <c r="AI1560" s="7">
        <f>IF(ISBLANK(Data!AI1560), "", _xlfn.NUMBERVALUE(SUBSTITUTE(Data!AI1560, ".", ",")))</f>
        <v>12000</v>
      </c>
      <c r="AJ1560" s="7">
        <f>IF(ISBLANK(Data!AJ1560), "", _xlfn.NUMBERVALUE(SUBSTITUTE(Data!AJ1560, ".", ",")))</f>
        <v>12000</v>
      </c>
      <c r="AK1560" s="7" t="str">
        <f>IF(ISBLANK(Data!AK1560), "", _xlfn.NUMBERVALUE(SUBSTITUTE(Data!AK1560, ".", ",")))</f>
        <v/>
      </c>
      <c r="AL1560">
        <f>IF(ISBLANK(Data!AL1560), "", Data!AL1560)</f>
        <v>0</v>
      </c>
      <c r="AM1560" s="15">
        <f>Table2[[#This Row],[DATE_IN]]-Table2[[#This Row],[DATE_OUT]]</f>
        <v>6</v>
      </c>
      <c r="AN1560" s="7" t="str">
        <f>IF(MID(RIGHT(Table2[[#This Row],[ADDR3]],3),1,1)=",",RIGHT(Table2[[#This Row],[ADDR3]],2),"")</f>
        <v/>
      </c>
      <c r="AO1560" s="7" t="str">
        <f>MID(Table2[[#This Row],[RES]],11,2)</f>
        <v>AU</v>
      </c>
      <c r="AP1560" s="7">
        <f>_xlfn.XLOOKUP(AG1560,Table3[CURRENCY],Table3[CONVERSION RATE],0)*Table2[[#This Row],[ORIGINAL PRICE]]</f>
        <v>3366.56</v>
      </c>
      <c r="AQ1560" s="7">
        <f>_xlfn.XLOOKUP(AG1560,Table3[CURRENCY],Table3[CONVERSION RATE],0)*Table2[[#This Row],[ORIGINAL PREPAYMENT]]</f>
        <v>3016.56</v>
      </c>
      <c r="AR1560" s="7"/>
      <c r="AS1560" s="15"/>
    </row>
    <row r="1561" spans="1:45" x14ac:dyDescent="0.25">
      <c r="A1561" t="str">
        <f>IF(ISBLANK(Data!A1561), "", Data!A1561)</f>
        <v>B</v>
      </c>
      <c r="B1561" s="2" cm="1">
        <f t="array" ref="B1561">IF(ISBLANK(Data!B1561), "", DATE(2000 + RIGHT(Data!B1561, 2), _xlfn.SWITCH(MID(Data!B1561, 3, 3), "JAN", 1, "FEB", 2, "MAR", 3, "APR", 4, "MAY", 5, "JUN", 6, "JUL", 7, "AUG", 8, "SEP", 9, "OCT", 10, "NOV", 11, "DEC", 12), LEFT(Data!B1561, 2)))</f>
        <v>45495</v>
      </c>
      <c r="C1561" t="str">
        <f>IF(ISBLANK(Data!C1561), "", Data!C1561)</f>
        <v>0645-7951-DE-3</v>
      </c>
      <c r="D1561" t="str">
        <f>IF(ISBLANK(Data!D1561), "", Data!D1561)</f>
        <v>QF810V</v>
      </c>
      <c r="E1561" t="str">
        <f>IF(ISBLANK(Data!E1561), "", Data!E1561)</f>
        <v>T1Y</v>
      </c>
      <c r="F1561" s="2" cm="1">
        <f t="array" ref="F1561">IF(ISBLANK(Data!F1561), "", DATE(2000 + RIGHT(Data!F1561, 2), _xlfn.SWITCH(MID(Data!F1561, 3, 3), "JAN", 1, "FEB", 2, "MAR", 3, "APR", 4, "MAY", 5, "JUN", 6, "JUL", 7, "AUG", 8, "SEP", 9, "OCT", 10, "NOV", 11, "DEC", 12), LEFT(Data!F1561, 2)))</f>
        <v>45500</v>
      </c>
      <c r="G1561" t="str">
        <f>IF(ISBLANK(Data!G1561), "", Data!G1561)</f>
        <v>SAT</v>
      </c>
      <c r="H1561" t="str">
        <f>IF(ISBLANK(Data!H1561), "", Data!H1561)</f>
        <v>WI</v>
      </c>
      <c r="I1561" t="str">
        <f>IF(ISBLANK(Data!I1561), "", Data!I1561)</f>
        <v>D</v>
      </c>
      <c r="J1561" t="str">
        <f>IF(ISBLANK(Data!J1561), "", Data!J1561)</f>
        <v>T1Y</v>
      </c>
      <c r="K1561" s="2" cm="1">
        <f t="array" ref="K1561">IF(ISBLANK(Data!K1561), "", DATE(2000 + RIGHT(Data!K1561, 2), _xlfn.SWITCH(MID(Data!K1561, 3, 3), "JAN", 1, "FEB", 2, "MAR", 3, "APR", 4, "MAY", 5, "JUN", 6, "JUL", 7, "AUG", 8, "SEP", 9, "OCT", 10, "NOV", 11, "DEC", 12), LEFT(Data!K1561, 2)))</f>
        <v>45505</v>
      </c>
      <c r="L1561" t="str">
        <f>IF(ISBLANK(Data!L1561), "", Data!L1561)</f>
        <v>THU</v>
      </c>
      <c r="M1561" t="str">
        <f>IF(ISBLANK(Data!M1561), "", Data!M1561)</f>
        <v>FREITAG,MELISSA</v>
      </c>
      <c r="N1561" t="str">
        <f>IF(ISBLANK(Data!N1561), "", Data!N1561)</f>
        <v>LI</v>
      </c>
      <c r="O1561" s="2" cm="1">
        <f t="array" ref="O1561">IF(ISBLANK(Data!O1561), "", DATE(2000 + RIGHT(Data!O1561, 2), _xlfn.SWITCH(MID(Data!O1561, 3, 3), "JAN", 1, "FEB", 2, "MAR", 3, "APR", 4, "MAY", 5, "JUN", 6, "JUL", 7, "AUG", 8, "SEP", 9, "OCT", 10, "NOV", 11, "DEC", 12), LEFT(Data!O1561, 2)))</f>
        <v>71225</v>
      </c>
      <c r="P1561" t="str">
        <f>IF(ISBLANK(Data!P1561), "", Data!P1561)</f>
        <v>1XX1</v>
      </c>
      <c r="Q1561" t="str">
        <f>IF(ISBLANK(Data!Q1561), "", Data!Q1561)</f>
        <v>768322140</v>
      </c>
      <c r="R1561" t="str">
        <f>IF(ISBLANK(Data!R1561), "", Data!R1561)</f>
        <v>BU868102220001TE76832214</v>
      </c>
      <c r="S1561" t="str">
        <f>IF(ISBLANK(Data!S1561), "", Data!S1561)</f>
        <v>CH</v>
      </c>
      <c r="T1561" s="1" t="str">
        <f>IF(ISBLANK(Data!T1561),"",(Data!T1561))</f>
        <v/>
      </c>
      <c r="U1561" t="str">
        <f>IF(ISBLANK(Data!U1561), "", Data!U1561)</f>
        <v/>
      </c>
      <c r="V1561" t="str">
        <f>IF(ISBLANK(Data!V1561), "", Data!V1561)</f>
        <v/>
      </c>
      <c r="W1561" t="str">
        <f>IF(ISBLANK(Data!W1561), "", Data!W1561)</f>
        <v/>
      </c>
      <c r="X1561" t="str">
        <f>IF(ISBLANK(Data!X1561), "", Data!X1561)</f>
        <v/>
      </c>
      <c r="Y1561" t="str">
        <f>IF(ISBLANK(Data!Y1561), "", Data!Y1561)</f>
        <v/>
      </c>
      <c r="Z1561" t="str">
        <f>IF(ISBLANK(Data!Z1561), "", Data!Z1561)</f>
        <v>T/0061003E/P/YS</v>
      </c>
      <c r="AA1561" t="str">
        <f>IF(ISBLANK(Data!AA1561), "", Data!AA1561)</f>
        <v>+491-5202885595</v>
      </c>
      <c r="AB1561" t="str">
        <f>IF(ISBLANK(Data!AB1561), "", Data!AB1561)</f>
        <v/>
      </c>
      <c r="AC1561" t="str">
        <f>IF(ISBLANK(Data!AC1561), "", Data!AC1561)</f>
        <v>B042900</v>
      </c>
      <c r="AD1561" t="str">
        <f>IF(ISBLANK(Data!AD1561), "", Data!AD1561)</f>
        <v/>
      </c>
      <c r="AE1561" t="str">
        <f>IF(ISBLANK(Data!AE1561), "", Data!AE1561)</f>
        <v/>
      </c>
      <c r="AF1561" s="7">
        <f>IF(ISBLANK(Data!AF1561), 0, _xlfn.NUMBERVALUE(SUBSTITUTE(Data!AF1561, ".", ",")))</f>
        <v>543.12</v>
      </c>
      <c r="AG1561" t="str">
        <f>IF(ISBLANK(Data!AG1561), "", Data!AG1561)</f>
        <v>EUR</v>
      </c>
      <c r="AH1561" s="6">
        <f>IF(ISBLANK(Data!AH1561), 0, _xlfn.NUMBERVALUE(SUBSTITUTE(Data!AH1561, ".", ",")))</f>
        <v>543.12</v>
      </c>
      <c r="AI1561" s="7">
        <f>IF(ISBLANK(Data!AI1561), "", _xlfn.NUMBERVALUE(SUBSTITUTE(Data!AI1561, ".", ",")))</f>
        <v>12000</v>
      </c>
      <c r="AJ1561" s="7">
        <f>IF(ISBLANK(Data!AJ1561), "", _xlfn.NUMBERVALUE(SUBSTITUTE(Data!AJ1561, ".", ",")))</f>
        <v>12000</v>
      </c>
      <c r="AK1561" s="7" t="str">
        <f>IF(ISBLANK(Data!AK1561), "", _xlfn.NUMBERVALUE(SUBSTITUTE(Data!AK1561, ".", ",")))</f>
        <v/>
      </c>
      <c r="AL1561">
        <f>IF(ISBLANK(Data!AL1561), "", Data!AL1561)</f>
        <v>0</v>
      </c>
      <c r="AM1561" s="15">
        <f>Table2[[#This Row],[DATE_IN]]-Table2[[#This Row],[DATE_OUT]]</f>
        <v>5</v>
      </c>
      <c r="AN1561" s="7" t="str">
        <f>IF(MID(RIGHT(Table2[[#This Row],[ADDR3]],3),1,1)=",",RIGHT(Table2[[#This Row],[ADDR3]],2),"")</f>
        <v/>
      </c>
      <c r="AO1561" s="7" t="str">
        <f>MID(Table2[[#This Row],[RES]],11,2)</f>
        <v>DE</v>
      </c>
      <c r="AP1561" s="7">
        <f>_xlfn.XLOOKUP(AG1561,Table3[CURRENCY],Table3[CONVERSION RATE],0)*Table2[[#This Row],[ORIGINAL PRICE]]</f>
        <v>6501.1464000000005</v>
      </c>
      <c r="AQ1561" s="7">
        <f>_xlfn.XLOOKUP(AG1561,Table3[CURRENCY],Table3[CONVERSION RATE],0)*Table2[[#This Row],[ORIGINAL PREPAYMENT]]</f>
        <v>6501.1464000000005</v>
      </c>
      <c r="AR1561" s="7"/>
      <c r="AS1561" s="15"/>
    </row>
    <row r="1562" spans="1:45" x14ac:dyDescent="0.25">
      <c r="A1562" t="str">
        <f>IF(ISBLANK(Data!A1562), "", Data!A1562)</f>
        <v>B</v>
      </c>
      <c r="B1562" s="2" cm="1">
        <f t="array" ref="B1562">IF(ISBLANK(Data!B1562), "", DATE(2000 + RIGHT(Data!B1562, 2), _xlfn.SWITCH(MID(Data!B1562, 3, 3), "JAN", 1, "FEB", 2, "MAR", 3, "APR", 4, "MAY", 5, "JUN", 6, "JUL", 7, "AUG", 8, "SEP", 9, "OCT", 10, "NOV", 11, "DEC", 12), LEFT(Data!B1562, 2)))</f>
        <v>45492</v>
      </c>
      <c r="C1562" t="str">
        <f>IF(ISBLANK(Data!C1562), "", Data!C1562)</f>
        <v>0625-5017-DE-6</v>
      </c>
      <c r="D1562" t="str">
        <f>IF(ISBLANK(Data!D1562), "", Data!D1562)</f>
        <v>QE492W</v>
      </c>
      <c r="E1562" t="str">
        <f>IF(ISBLANK(Data!E1562), "", Data!E1562)</f>
        <v>T1Y</v>
      </c>
      <c r="F1562" s="2" cm="1">
        <f t="array" ref="F1562">IF(ISBLANK(Data!F1562), "", DATE(2000 + RIGHT(Data!F1562, 2), _xlfn.SWITCH(MID(Data!F1562, 3, 3), "JAN", 1, "FEB", 2, "MAR", 3, "APR", 4, "MAY", 5, "JUN", 6, "JUL", 7, "AUG", 8, "SEP", 9, "OCT", 10, "NOV", 11, "DEC", 12), LEFT(Data!F1562, 2)))</f>
        <v>45502</v>
      </c>
      <c r="G1562" t="str">
        <f>IF(ISBLANK(Data!G1562), "", Data!G1562)</f>
        <v>MON</v>
      </c>
      <c r="H1562" t="str">
        <f>IF(ISBLANK(Data!H1562), "", Data!H1562)</f>
        <v/>
      </c>
      <c r="I1562" t="str">
        <f>IF(ISBLANK(Data!I1562), "", Data!I1562)</f>
        <v>C</v>
      </c>
      <c r="J1562" t="str">
        <f>IF(ISBLANK(Data!J1562), "", Data!J1562)</f>
        <v>T1Y</v>
      </c>
      <c r="K1562" s="2" cm="1">
        <f t="array" ref="K1562">IF(ISBLANK(Data!K1562), "", DATE(2000 + RIGHT(Data!K1562, 2), _xlfn.SWITCH(MID(Data!K1562, 3, 3), "JAN", 1, "FEB", 2, "MAR", 3, "APR", 4, "MAY", 5, "JUN", 6, "JUL", 7, "AUG", 8, "SEP", 9, "OCT", 10, "NOV", 11, "DEC", 12), LEFT(Data!K1562, 2)))</f>
        <v>45509</v>
      </c>
      <c r="L1562" t="str">
        <f>IF(ISBLANK(Data!L1562), "", Data!L1562)</f>
        <v>MON</v>
      </c>
      <c r="M1562" t="str">
        <f>IF(ISBLANK(Data!M1562), "", Data!M1562)</f>
        <v>ROTH,ANDREA BEATE</v>
      </c>
      <c r="N1562" t="str">
        <f>IF(ISBLANK(Data!N1562), "", Data!N1562)</f>
        <v>LI</v>
      </c>
      <c r="O1562" s="2" t="str" cm="1">
        <f t="array" ref="O1562">IF(ISBLANK(Data!O1562), "", DATE(2000 + RIGHT(Data!O1562, 2), _xlfn.SWITCH(MID(Data!O1562, 3, 3), "JAN", 1, "FEB", 2, "MAR", 3, "APR", 4, "MAY", 5, "JUN", 6, "JUL", 7, "AUG", 8, "SEP", 9, "OCT", 10, "NOV", 11, "DEC", 12), LEFT(Data!O1562, 2)))</f>
        <v/>
      </c>
      <c r="P1562" t="str">
        <f>IF(ISBLANK(Data!P1562), "", Data!P1562)</f>
        <v>1XX1</v>
      </c>
      <c r="Q1562" t="str">
        <f>IF(ISBLANK(Data!Q1562), "", Data!Q1562)</f>
        <v>NO162335230</v>
      </c>
      <c r="R1562" t="str">
        <f>IF(ISBLANK(Data!R1562), "", Data!R1562)</f>
        <v>BU873140020009TE16233523</v>
      </c>
      <c r="S1562" t="str">
        <f>IF(ISBLANK(Data!S1562), "", Data!S1562)</f>
        <v>CH</v>
      </c>
      <c r="T1562" s="1" t="str">
        <f>IF(ISBLANK(Data!T1562),"",(Data!T1562))</f>
        <v/>
      </c>
      <c r="U1562" t="str">
        <f>IF(ISBLANK(Data!U1562), "", Data!U1562)</f>
        <v/>
      </c>
      <c r="V1562" t="str">
        <f>IF(ISBLANK(Data!V1562), "", Data!V1562)</f>
        <v/>
      </c>
      <c r="W1562" t="str">
        <f>IF(ISBLANK(Data!W1562), "", Data!W1562)</f>
        <v/>
      </c>
      <c r="X1562" t="str">
        <f>IF(ISBLANK(Data!X1562), "", Data!X1562)</f>
        <v/>
      </c>
      <c r="Y1562" t="str">
        <f>IF(ISBLANK(Data!Y1562), "", Data!Y1562)</f>
        <v/>
      </c>
      <c r="Z1562" t="str">
        <f>IF(ISBLANK(Data!Z1562), "", Data!Z1562)</f>
        <v>T/0017146D/P/KU</v>
      </c>
      <c r="AA1562" t="str">
        <f>IF(ISBLANK(Data!AA1562), "", Data!AA1562)</f>
        <v>00491-7624103660</v>
      </c>
      <c r="AB1562" t="str">
        <f>IF(ISBLANK(Data!AB1562), "", Data!AB1562)</f>
        <v/>
      </c>
      <c r="AC1562" t="str">
        <f>IF(ISBLANK(Data!AC1562), "", Data!AC1562)</f>
        <v>L180700</v>
      </c>
      <c r="AD1562" t="str">
        <f>IF(ISBLANK(Data!AD1562), "", Data!AD1562)</f>
        <v/>
      </c>
      <c r="AE1562" t="str">
        <f>IF(ISBLANK(Data!AE1562), "", Data!AE1562)</f>
        <v/>
      </c>
      <c r="AF1562" s="7">
        <f>IF(ISBLANK(Data!AF1562), 0, _xlfn.NUMBERVALUE(SUBSTITUTE(Data!AF1562, ".", ",")))</f>
        <v>621.12</v>
      </c>
      <c r="AG1562" t="str">
        <f>IF(ISBLANK(Data!AG1562), "", Data!AG1562)</f>
        <v>EUR</v>
      </c>
      <c r="AH1562" s="6">
        <f>IF(ISBLANK(Data!AH1562), 0, _xlfn.NUMBERVALUE(SUBSTITUTE(Data!AH1562, ".", ",")))</f>
        <v>621.12</v>
      </c>
      <c r="AI1562" s="7">
        <f>IF(ISBLANK(Data!AI1562), "", _xlfn.NUMBERVALUE(SUBSTITUTE(Data!AI1562, ".", ",")))</f>
        <v>12000</v>
      </c>
      <c r="AJ1562" s="7">
        <f>IF(ISBLANK(Data!AJ1562), "", _xlfn.NUMBERVALUE(SUBSTITUTE(Data!AJ1562, ".", ",")))</f>
        <v>12000</v>
      </c>
      <c r="AK1562" s="7" t="str">
        <f>IF(ISBLANK(Data!AK1562), "", _xlfn.NUMBERVALUE(SUBSTITUTE(Data!AK1562, ".", ",")))</f>
        <v/>
      </c>
      <c r="AL1562">
        <f>IF(ISBLANK(Data!AL1562), "", Data!AL1562)</f>
        <v>0</v>
      </c>
      <c r="AM1562" s="15">
        <f>Table2[[#This Row],[DATE_IN]]-Table2[[#This Row],[DATE_OUT]]</f>
        <v>7</v>
      </c>
      <c r="AN1562" s="7" t="str">
        <f>IF(MID(RIGHT(Table2[[#This Row],[ADDR3]],3),1,1)=",",RIGHT(Table2[[#This Row],[ADDR3]],2),"")</f>
        <v/>
      </c>
      <c r="AO1562" s="7" t="str">
        <f>MID(Table2[[#This Row],[RES]],11,2)</f>
        <v>DE</v>
      </c>
      <c r="AP1562" s="7">
        <f>_xlfn.XLOOKUP(AG1562,Table3[CURRENCY],Table3[CONVERSION RATE],0)*Table2[[#This Row],[ORIGINAL PRICE]]</f>
        <v>7434.8064000000004</v>
      </c>
      <c r="AQ1562" s="7">
        <f>_xlfn.XLOOKUP(AG1562,Table3[CURRENCY],Table3[CONVERSION RATE],0)*Table2[[#This Row],[ORIGINAL PREPAYMENT]]</f>
        <v>7434.8064000000004</v>
      </c>
      <c r="AR1562" s="7"/>
      <c r="AS1562" s="15"/>
    </row>
    <row r="1563" spans="1:45" x14ac:dyDescent="0.25">
      <c r="A1563" t="str">
        <f>IF(ISBLANK(Data!A1563), "", Data!A1563)</f>
        <v>B</v>
      </c>
      <c r="B1563" s="2" cm="1">
        <f t="array" ref="B1563">IF(ISBLANK(Data!B1563), "", DATE(2000 + RIGHT(Data!B1563, 2), _xlfn.SWITCH(MID(Data!B1563, 3, 3), "JAN", 1, "FEB", 2, "MAR", 3, "APR", 4, "MAY", 5, "JUN", 6, "JUL", 7, "AUG", 8, "SEP", 9, "OCT", 10, "NOV", 11, "DEC", 12), LEFT(Data!B1563, 2)))</f>
        <v>45256</v>
      </c>
      <c r="C1563" t="str">
        <f>IF(ISBLANK(Data!C1563), "", Data!C1563)</f>
        <v>4248-5002-AT-0</v>
      </c>
      <c r="D1563" t="str">
        <f>IF(ISBLANK(Data!D1563), "", Data!D1563)</f>
        <v>QE492W</v>
      </c>
      <c r="E1563" t="str">
        <f>IF(ISBLANK(Data!E1563), "", Data!E1563)</f>
        <v>T1Y</v>
      </c>
      <c r="F1563" s="2" cm="1">
        <f t="array" ref="F1563">IF(ISBLANK(Data!F1563), "", DATE(2000 + RIGHT(Data!F1563, 2), _xlfn.SWITCH(MID(Data!F1563, 3, 3), "JAN", 1, "FEB", 2, "MAR", 3, "APR", 4, "MAY", 5, "JUN", 6, "JUL", 7, "AUG", 8, "SEP", 9, "OCT", 10, "NOV", 11, "DEC", 12), LEFT(Data!F1563, 2)))</f>
        <v>45502</v>
      </c>
      <c r="G1563" t="str">
        <f>IF(ISBLANK(Data!G1563), "", Data!G1563)</f>
        <v>MON</v>
      </c>
      <c r="H1563" t="str">
        <f>IF(ISBLANK(Data!H1563), "", Data!H1563)</f>
        <v/>
      </c>
      <c r="I1563" t="str">
        <f>IF(ISBLANK(Data!I1563), "", Data!I1563)</f>
        <v>B</v>
      </c>
      <c r="J1563" t="str">
        <f>IF(ISBLANK(Data!J1563), "", Data!J1563)</f>
        <v>T1Y</v>
      </c>
      <c r="K1563" s="2" cm="1">
        <f t="array" ref="K1563">IF(ISBLANK(Data!K1563), "", DATE(2000 + RIGHT(Data!K1563, 2), _xlfn.SWITCH(MID(Data!K1563, 3, 3), "JAN", 1, "FEB", 2, "MAR", 3, "APR", 4, "MAY", 5, "JUN", 6, "JUL", 7, "AUG", 8, "SEP", 9, "OCT", 10, "NOV", 11, "DEC", 12), LEFT(Data!K1563, 2)))</f>
        <v>45517</v>
      </c>
      <c r="L1563" t="str">
        <f>IF(ISBLANK(Data!L1563), "", Data!L1563)</f>
        <v>TUE</v>
      </c>
      <c r="M1563" t="str">
        <f>IF(ISBLANK(Data!M1563), "", Data!M1563)</f>
        <v>ORTNER,ALFRED,HERR</v>
      </c>
      <c r="N1563" t="str">
        <f>IF(ISBLANK(Data!N1563), "", Data!N1563)</f>
        <v>LJ</v>
      </c>
      <c r="O1563" s="2" cm="1">
        <f t="array" ref="O1563">IF(ISBLANK(Data!O1563), "", DATE(2000 + RIGHT(Data!O1563, 2), _xlfn.SWITCH(MID(Data!O1563, 3, 3), "JAN", 1, "FEB", 2, "MAR", 3, "APR", 4, "MAY", 5, "JUN", 6, "JUL", 7, "AUG", 8, "SEP", 9, "OCT", 10, "NOV", 11, "DEC", 12), LEFT(Data!O1563, 2)))</f>
        <v>56515</v>
      </c>
      <c r="P1563" t="str">
        <f>IF(ISBLANK(Data!P1563), "", Data!P1563)</f>
        <v>1001</v>
      </c>
      <c r="Q1563" t="str">
        <f>IF(ISBLANK(Data!Q1563), "", Data!Q1563)</f>
        <v>NO827911460</v>
      </c>
      <c r="R1563" t="str">
        <f>IF(ISBLANK(Data!R1563), "", Data!R1563)</f>
        <v>BU873140020009TE82791146</v>
      </c>
      <c r="S1563" t="str">
        <f>IF(ISBLANK(Data!S1563), "", Data!S1563)</f>
        <v>CH</v>
      </c>
      <c r="T1563" s="1" t="str">
        <f>IF(ISBLANK(Data!T1563),"",(Data!T1563))</f>
        <v/>
      </c>
      <c r="U1563" t="str">
        <f>IF(ISBLANK(Data!U1563), "", Data!U1563)</f>
        <v/>
      </c>
      <c r="V1563" t="str">
        <f>IF(ISBLANK(Data!V1563), "", Data!V1563)</f>
        <v>STEINGARTEN</v>
      </c>
      <c r="W1563" t="str">
        <f>IF(ISBLANK(Data!W1563), "", Data!W1563)</f>
        <v>66</v>
      </c>
      <c r="X1563" t="str">
        <f>IF(ISBLANK(Data!X1563), "", Data!X1563)</f>
        <v>4193,REICHENTHAL,AT</v>
      </c>
      <c r="Y1563" t="str">
        <f>IF(ISBLANK(Data!Y1563), "", Data!Y1563)</f>
        <v>ATXX14450230</v>
      </c>
      <c r="Z1563" t="str">
        <f>IF(ISBLANK(Data!Z1563), "", Data!Z1563)</f>
        <v>T/0017146D/P/KU</v>
      </c>
      <c r="AA1563" t="str">
        <f>IF(ISBLANK(Data!AA1563), "", Data!AA1563)</f>
        <v>+43-6642482709</v>
      </c>
      <c r="AB1563" t="str">
        <f>IF(ISBLANK(Data!AB1563), "", Data!AB1563)</f>
        <v>OCI/</v>
      </c>
      <c r="AC1563" t="str">
        <f>IF(ISBLANK(Data!AC1563), "", Data!AC1563)</f>
        <v>L180700</v>
      </c>
      <c r="AD1563" t="str">
        <f>IF(ISBLANK(Data!AD1563), "", Data!AD1563)</f>
        <v/>
      </c>
      <c r="AE1563" t="str">
        <f>IF(ISBLANK(Data!AE1563), "", Data!AE1563)</f>
        <v/>
      </c>
      <c r="AF1563" s="7">
        <f>IF(ISBLANK(Data!AF1563), 0, _xlfn.NUMBERVALUE(SUBSTITUTE(Data!AF1563, ".", ",")))</f>
        <v>927.31</v>
      </c>
      <c r="AG1563" t="str">
        <f>IF(ISBLANK(Data!AG1563), "", Data!AG1563)</f>
        <v>EUR</v>
      </c>
      <c r="AH1563" s="6">
        <f>IF(ISBLANK(Data!AH1563), 0, _xlfn.NUMBERVALUE(SUBSTITUTE(Data!AH1563, ".", ",")))</f>
        <v>926.12</v>
      </c>
      <c r="AI1563" s="7">
        <f>IF(ISBLANK(Data!AI1563), "", _xlfn.NUMBERVALUE(SUBSTITUTE(Data!AI1563, ".", ",")))</f>
        <v>12000</v>
      </c>
      <c r="AJ1563" s="7">
        <f>IF(ISBLANK(Data!AJ1563), "", _xlfn.NUMBERVALUE(SUBSTITUTE(Data!AJ1563, ".", ",")))</f>
        <v>12000</v>
      </c>
      <c r="AK1563" s="7" t="str">
        <f>IF(ISBLANK(Data!AK1563), "", _xlfn.NUMBERVALUE(SUBSTITUTE(Data!AK1563, ".", ",")))</f>
        <v/>
      </c>
      <c r="AL1563">
        <f>IF(ISBLANK(Data!AL1563), "", Data!AL1563)</f>
        <v>0</v>
      </c>
      <c r="AM1563" s="15">
        <f>Table2[[#This Row],[DATE_IN]]-Table2[[#This Row],[DATE_OUT]]</f>
        <v>15</v>
      </c>
      <c r="AN1563" s="7" t="str">
        <f>IF(MID(RIGHT(Table2[[#This Row],[ADDR3]],3),1,1)=",",RIGHT(Table2[[#This Row],[ADDR3]],2),"")</f>
        <v>AT</v>
      </c>
      <c r="AO1563" s="7" t="str">
        <f>MID(Table2[[#This Row],[RES]],11,2)</f>
        <v>AT</v>
      </c>
      <c r="AP1563" s="7">
        <f>_xlfn.XLOOKUP(AG1563,Table3[CURRENCY],Table3[CONVERSION RATE],0)*Table2[[#This Row],[ORIGINAL PRICE]]</f>
        <v>11085.6564</v>
      </c>
      <c r="AQ1563" s="7">
        <f>_xlfn.XLOOKUP(AG1563,Table3[CURRENCY],Table3[CONVERSION RATE],0)*Table2[[#This Row],[ORIGINAL PREPAYMENT]]</f>
        <v>11099.9007</v>
      </c>
      <c r="AR1563" s="7"/>
      <c r="AS1563" s="15"/>
    </row>
    <row r="1564" spans="1:45" x14ac:dyDescent="0.25">
      <c r="A1564" t="str">
        <f>IF(ISBLANK(Data!A1564), "", Data!A1564)</f>
        <v>B</v>
      </c>
      <c r="B1564" s="2" cm="1">
        <f t="array" ref="B1564">IF(ISBLANK(Data!B1564), "", DATE(2000 + RIGHT(Data!B1564, 2), _xlfn.SWITCH(MID(Data!B1564, 3, 3), "JAN", 1, "FEB", 2, "MAR", 3, "APR", 4, "MAY", 5, "JUN", 6, "JUL", 7, "AUG", 8, "SEP", 9, "OCT", 10, "NOV", 11, "DEC", 12), LEFT(Data!B1564, 2)))</f>
        <v>45313</v>
      </c>
      <c r="C1564" t="str">
        <f>IF(ISBLANK(Data!C1564), "", Data!C1564)</f>
        <v>4543-6739-DE-5</v>
      </c>
      <c r="D1564" t="str">
        <f>IF(ISBLANK(Data!D1564), "", Data!D1564)</f>
        <v>QE818X</v>
      </c>
      <c r="E1564" t="str">
        <f>IF(ISBLANK(Data!E1564), "", Data!E1564)</f>
        <v>T1Y</v>
      </c>
      <c r="F1564" s="2" cm="1">
        <f t="array" ref="F1564">IF(ISBLANK(Data!F1564), "", DATE(2000 + RIGHT(Data!F1564, 2), _xlfn.SWITCH(MID(Data!F1564, 3, 3), "JAN", 1, "FEB", 2, "MAR", 3, "APR", 4, "MAY", 5, "JUN", 6, "JUL", 7, "AUG", 8, "SEP", 9, "OCT", 10, "NOV", 11, "DEC", 12), LEFT(Data!F1564, 2)))</f>
        <v>45502</v>
      </c>
      <c r="G1564" t="str">
        <f>IF(ISBLANK(Data!G1564), "", Data!G1564)</f>
        <v>MON</v>
      </c>
      <c r="H1564" t="str">
        <f>IF(ISBLANK(Data!H1564), "", Data!H1564)</f>
        <v/>
      </c>
      <c r="I1564" t="str">
        <f>IF(ISBLANK(Data!I1564), "", Data!I1564)</f>
        <v>B</v>
      </c>
      <c r="J1564" t="str">
        <f>IF(ISBLANK(Data!J1564), "", Data!J1564)</f>
        <v>TOS</v>
      </c>
      <c r="K1564" s="2" cm="1">
        <f t="array" ref="K1564">IF(ISBLANK(Data!K1564), "", DATE(2000 + RIGHT(Data!K1564, 2), _xlfn.SWITCH(MID(Data!K1564, 3, 3), "JAN", 1, "FEB", 2, "MAR", 3, "APR", 4, "MAY", 5, "JUN", 6, "JUL", 7, "AUG", 8, "SEP", 9, "OCT", 10, "NOV", 11, "DEC", 12), LEFT(Data!K1564, 2)))</f>
        <v>45513</v>
      </c>
      <c r="L1564" t="str">
        <f>IF(ISBLANK(Data!L1564), "", Data!L1564)</f>
        <v>FRI</v>
      </c>
      <c r="M1564" t="str">
        <f>IF(ISBLANK(Data!M1564), "", Data!M1564)</f>
        <v>RECHENMACHER,GUENTHER</v>
      </c>
      <c r="N1564" t="str">
        <f>IF(ISBLANK(Data!N1564), "", Data!N1564)</f>
        <v>LI</v>
      </c>
      <c r="O1564" s="2" cm="1">
        <f t="array" ref="O1564">IF(ISBLANK(Data!O1564), "", DATE(2000 + RIGHT(Data!O1564, 2), _xlfn.SWITCH(MID(Data!O1564, 3, 3), "JAN", 1, "FEB", 2, "MAR", 3, "APR", 4, "MAY", 5, "JUN", 6, "JUL", 7, "AUG", 8, "SEP", 9, "OCT", 10, "NOV", 11, "DEC", 12), LEFT(Data!O1564, 2)))</f>
        <v>63773</v>
      </c>
      <c r="P1564" t="str">
        <f>IF(ISBLANK(Data!P1564), "", Data!P1564)</f>
        <v>1001</v>
      </c>
      <c r="Q1564" t="str">
        <f>IF(ISBLANK(Data!Q1564), "", Data!Q1564)</f>
        <v>M/259388</v>
      </c>
      <c r="R1564" t="str">
        <f>IF(ISBLANK(Data!R1564), "", Data!R1564)</f>
        <v>BU898110380000TE74116903</v>
      </c>
      <c r="S1564" t="str">
        <f>IF(ISBLANK(Data!S1564), "", Data!S1564)</f>
        <v>CH</v>
      </c>
      <c r="T1564" s="1" t="str">
        <f>IF(ISBLANK(Data!T1564),"",(Data!T1564))</f>
        <v/>
      </c>
      <c r="U1564" t="str">
        <f>IF(ISBLANK(Data!U1564), "", Data!U1564)</f>
        <v/>
      </c>
      <c r="V1564" t="str">
        <f>IF(ISBLANK(Data!V1564), "", Data!V1564)</f>
        <v>ETZENRICHTSTRASSE 21</v>
      </c>
      <c r="W1564" t="str">
        <f>IF(ISBLANK(Data!W1564), "", Data!W1564)</f>
        <v/>
      </c>
      <c r="X1564" t="str">
        <f>IF(ISBLANK(Data!X1564), "", Data!X1564)</f>
        <v>39022,ALGUND,IT</v>
      </c>
      <c r="Y1564" t="str">
        <f>IF(ISBLANK(Data!Y1564), "", Data!Y1564)</f>
        <v>ITXXU14V65421P</v>
      </c>
      <c r="Z1564" t="str">
        <f>IF(ISBLANK(Data!Z1564), "", Data!Z1564)</f>
        <v>T/0018572D/0036890D</v>
      </c>
      <c r="AA1564" t="str">
        <f>IF(ISBLANK(Data!AA1564), "", Data!AA1564)</f>
        <v>+39-3488636181</v>
      </c>
      <c r="AB1564" t="str">
        <f>IF(ISBLANK(Data!AB1564), "", Data!AB1564)</f>
        <v>OCI/</v>
      </c>
      <c r="AC1564" t="str">
        <f>IF(ISBLANK(Data!AC1564), "", Data!AC1564)</f>
        <v/>
      </c>
      <c r="AD1564" t="str">
        <f>IF(ISBLANK(Data!AD1564), "", Data!AD1564)</f>
        <v/>
      </c>
      <c r="AE1564" t="str">
        <f>IF(ISBLANK(Data!AE1564), "", Data!AE1564)</f>
        <v/>
      </c>
      <c r="AF1564" s="7">
        <f>IF(ISBLANK(Data!AF1564), 0, _xlfn.NUMBERVALUE(SUBSTITUTE(Data!AF1564, ".", ",")))</f>
        <v>655.77</v>
      </c>
      <c r="AG1564" t="str">
        <f>IF(ISBLANK(Data!AG1564), "", Data!AG1564)</f>
        <v>EUR</v>
      </c>
      <c r="AH1564" s="6">
        <f>IF(ISBLANK(Data!AH1564), 0, _xlfn.NUMBERVALUE(SUBSTITUTE(Data!AH1564, ".", ",")))</f>
        <v>655.12</v>
      </c>
      <c r="AI1564" s="7">
        <f>IF(ISBLANK(Data!AI1564), "", _xlfn.NUMBERVALUE(SUBSTITUTE(Data!AI1564, ".", ",")))</f>
        <v>12000</v>
      </c>
      <c r="AJ1564" s="7">
        <f>IF(ISBLANK(Data!AJ1564), "", _xlfn.NUMBERVALUE(SUBSTITUTE(Data!AJ1564, ".", ",")))</f>
        <v>12000</v>
      </c>
      <c r="AK1564" s="7" t="str">
        <f>IF(ISBLANK(Data!AK1564), "", _xlfn.NUMBERVALUE(SUBSTITUTE(Data!AK1564, ".", ",")))</f>
        <v/>
      </c>
      <c r="AL1564">
        <f>IF(ISBLANK(Data!AL1564), "", Data!AL1564)</f>
        <v>0</v>
      </c>
      <c r="AM1564" s="15">
        <f>Table2[[#This Row],[DATE_IN]]-Table2[[#This Row],[DATE_OUT]]</f>
        <v>11</v>
      </c>
      <c r="AN1564" s="7" t="str">
        <f>IF(MID(RIGHT(Table2[[#This Row],[ADDR3]],3),1,1)=",",RIGHT(Table2[[#This Row],[ADDR3]],2),"")</f>
        <v>IT</v>
      </c>
      <c r="AO1564" s="7" t="str">
        <f>MID(Table2[[#This Row],[RES]],11,2)</f>
        <v>DE</v>
      </c>
      <c r="AP1564" s="7">
        <f>_xlfn.XLOOKUP(AG1564,Table3[CURRENCY],Table3[CONVERSION RATE],0)*Table2[[#This Row],[ORIGINAL PRICE]]</f>
        <v>7841.7864000000009</v>
      </c>
      <c r="AQ1564" s="7">
        <f>_xlfn.XLOOKUP(AG1564,Table3[CURRENCY],Table3[CONVERSION RATE],0)*Table2[[#This Row],[ORIGINAL PREPAYMENT]]</f>
        <v>7849.5668999999998</v>
      </c>
      <c r="AR1564" s="7"/>
      <c r="AS1564" s="15"/>
    </row>
    <row r="1565" spans="1:45" x14ac:dyDescent="0.25">
      <c r="A1565" t="str">
        <f>IF(ISBLANK(Data!A1565), "", Data!A1565)</f>
        <v>B</v>
      </c>
      <c r="B1565" s="2" cm="1">
        <f t="array" ref="B1565">IF(ISBLANK(Data!B1565), "", DATE(2000 + RIGHT(Data!B1565, 2), _xlfn.SWITCH(MID(Data!B1565, 3, 3), "JAN", 1, "FEB", 2, "MAR", 3, "APR", 4, "MAY", 5, "JUN", 6, "JUL", 7, "AUG", 8, "SEP", 9, "OCT", 10, "NOV", 11, "DEC", 12), LEFT(Data!B1565, 2)))</f>
        <v>45492</v>
      </c>
      <c r="C1565" t="str">
        <f>IF(ISBLANK(Data!C1565), "", Data!C1565)</f>
        <v>0626-1066-PL-0</v>
      </c>
      <c r="D1565" t="str">
        <f>IF(ISBLANK(Data!D1565), "", Data!D1565)</f>
        <v>QF810V</v>
      </c>
      <c r="E1565" t="str">
        <f>IF(ISBLANK(Data!E1565), "", Data!E1565)</f>
        <v>T1Y</v>
      </c>
      <c r="F1565" s="2" cm="1">
        <f t="array" ref="F1565">IF(ISBLANK(Data!F1565), "", DATE(2000 + RIGHT(Data!F1565, 2), _xlfn.SWITCH(MID(Data!F1565, 3, 3), "JAN", 1, "FEB", 2, "MAR", 3, "APR", 4, "MAY", 5, "JUN", 6, "JUL", 7, "AUG", 8, "SEP", 9, "OCT", 10, "NOV", 11, "DEC", 12), LEFT(Data!F1565, 2)))</f>
        <v>45503</v>
      </c>
      <c r="G1565" t="str">
        <f>IF(ISBLANK(Data!G1565), "", Data!G1565)</f>
        <v>TUE</v>
      </c>
      <c r="H1565" t="str">
        <f>IF(ISBLANK(Data!H1565), "", Data!H1565)</f>
        <v>WI</v>
      </c>
      <c r="I1565" t="str">
        <f>IF(ISBLANK(Data!I1565), "", Data!I1565)</f>
        <v>C</v>
      </c>
      <c r="J1565" t="str">
        <f>IF(ISBLANK(Data!J1565), "", Data!J1565)</f>
        <v>T1Y</v>
      </c>
      <c r="K1565" s="2" cm="1">
        <f t="array" ref="K1565">IF(ISBLANK(Data!K1565), "", DATE(2000 + RIGHT(Data!K1565, 2), _xlfn.SWITCH(MID(Data!K1565, 3, 3), "JAN", 1, "FEB", 2, "MAR", 3, "APR", 4, "MAY", 5, "JUN", 6, "JUL", 7, "AUG", 8, "SEP", 9, "OCT", 10, "NOV", 11, "DEC", 12), LEFT(Data!K1565, 2)))</f>
        <v>45505</v>
      </c>
      <c r="L1565" t="str">
        <f>IF(ISBLANK(Data!L1565), "", Data!L1565)</f>
        <v>THU</v>
      </c>
      <c r="M1565" t="str">
        <f>IF(ISBLANK(Data!M1565), "", Data!M1565)</f>
        <v>SZOSTAK,KONRAD</v>
      </c>
      <c r="N1565" t="str">
        <f>IF(ISBLANK(Data!N1565), "", Data!N1565)</f>
        <v>JQ</v>
      </c>
      <c r="O1565" s="2" cm="1">
        <f t="array" ref="O1565">IF(ISBLANK(Data!O1565), "", DATE(2000 + RIGHT(Data!O1565, 2), _xlfn.SWITCH(MID(Data!O1565, 3, 3), "JAN", 1, "FEB", 2, "MAR", 3, "APR", 4, "MAY", 5, "JUN", 6, "JUL", 7, "AUG", 8, "SEP", 9, "OCT", 10, "NOV", 11, "DEC", 12), LEFT(Data!O1565, 2)))</f>
        <v>70860</v>
      </c>
      <c r="P1565" t="str">
        <f>IF(ISBLANK(Data!P1565), "", Data!P1565)</f>
        <v>1XX1</v>
      </c>
      <c r="Q1565" t="str">
        <f>IF(ISBLANK(Data!Q1565), "", Data!Q1565)</f>
        <v>763889804</v>
      </c>
      <c r="R1565" t="str">
        <f>IF(ISBLANK(Data!R1565), "", Data!R1565)</f>
        <v>BU868102220001TE76388980</v>
      </c>
      <c r="S1565" t="str">
        <f>IF(ISBLANK(Data!S1565), "", Data!S1565)</f>
        <v>CH</v>
      </c>
      <c r="T1565" s="1" t="str">
        <f>IF(ISBLANK(Data!T1565),"",(Data!T1565))</f>
        <v/>
      </c>
      <c r="U1565" t="str">
        <f>IF(ISBLANK(Data!U1565), "", Data!U1565)</f>
        <v/>
      </c>
      <c r="V1565" t="str">
        <f>IF(ISBLANK(Data!V1565), "", Data!V1565)</f>
        <v/>
      </c>
      <c r="W1565" t="str">
        <f>IF(ISBLANK(Data!W1565), "", Data!W1565)</f>
        <v/>
      </c>
      <c r="X1565" t="str">
        <f>IF(ISBLANK(Data!X1565), "", Data!X1565)</f>
        <v/>
      </c>
      <c r="Y1565" t="str">
        <f>IF(ISBLANK(Data!Y1565), "", Data!Y1565)</f>
        <v/>
      </c>
      <c r="Z1565" t="str">
        <f>IF(ISBLANK(Data!Z1565), "", Data!Z1565)</f>
        <v>T/0061003E/P/YS</v>
      </c>
      <c r="AA1565" t="str">
        <f>IF(ISBLANK(Data!AA1565), "", Data!AA1565)</f>
        <v>+4-8792390629</v>
      </c>
      <c r="AB1565" t="str">
        <f>IF(ISBLANK(Data!AB1565), "", Data!AB1565)</f>
        <v/>
      </c>
      <c r="AC1565" t="str">
        <f>IF(ISBLANK(Data!AC1565), "", Data!AC1565)</f>
        <v>B042900</v>
      </c>
      <c r="AD1565" t="str">
        <f>IF(ISBLANK(Data!AD1565), "", Data!AD1565)</f>
        <v/>
      </c>
      <c r="AE1565" t="str">
        <f>IF(ISBLANK(Data!AE1565), "", Data!AE1565)</f>
        <v/>
      </c>
      <c r="AF1565" s="7">
        <f>IF(ISBLANK(Data!AF1565), 0, _xlfn.NUMBERVALUE(SUBSTITUTE(Data!AF1565, ".", ",")))</f>
        <v>273.47000000000003</v>
      </c>
      <c r="AG1565" t="str">
        <f>IF(ISBLANK(Data!AG1565), "", Data!AG1565)</f>
        <v>EUR</v>
      </c>
      <c r="AH1565" s="6">
        <f>IF(ISBLANK(Data!AH1565), 0, _xlfn.NUMBERVALUE(SUBSTITUTE(Data!AH1565, ".", ",")))</f>
        <v>273.47000000000003</v>
      </c>
      <c r="AI1565" s="7">
        <f>IF(ISBLANK(Data!AI1565), "", _xlfn.NUMBERVALUE(SUBSTITUTE(Data!AI1565, ".", ",")))</f>
        <v>12000</v>
      </c>
      <c r="AJ1565" s="7">
        <f>IF(ISBLANK(Data!AJ1565), "", _xlfn.NUMBERVALUE(SUBSTITUTE(Data!AJ1565, ".", ",")))</f>
        <v>12000</v>
      </c>
      <c r="AK1565" s="7" t="str">
        <f>IF(ISBLANK(Data!AK1565), "", _xlfn.NUMBERVALUE(SUBSTITUTE(Data!AK1565, ".", ",")))</f>
        <v/>
      </c>
      <c r="AL1565">
        <f>IF(ISBLANK(Data!AL1565), "", Data!AL1565)</f>
        <v>0</v>
      </c>
      <c r="AM1565" s="15">
        <f>Table2[[#This Row],[DATE_IN]]-Table2[[#This Row],[DATE_OUT]]</f>
        <v>2</v>
      </c>
      <c r="AN1565" s="7" t="str">
        <f>IF(MID(RIGHT(Table2[[#This Row],[ADDR3]],3),1,1)=",",RIGHT(Table2[[#This Row],[ADDR3]],2),"")</f>
        <v/>
      </c>
      <c r="AO1565" s="7" t="str">
        <f>MID(Table2[[#This Row],[RES]],11,2)</f>
        <v>PL</v>
      </c>
      <c r="AP1565" s="7">
        <f>_xlfn.XLOOKUP(AG1565,Table3[CURRENCY],Table3[CONVERSION RATE],0)*Table2[[#This Row],[ORIGINAL PRICE]]</f>
        <v>3273.4359000000004</v>
      </c>
      <c r="AQ1565" s="7">
        <f>_xlfn.XLOOKUP(AG1565,Table3[CURRENCY],Table3[CONVERSION RATE],0)*Table2[[#This Row],[ORIGINAL PREPAYMENT]]</f>
        <v>3273.4359000000004</v>
      </c>
      <c r="AR1565" s="7"/>
      <c r="AS1565" s="15"/>
    </row>
    <row r="1566" spans="1:45" x14ac:dyDescent="0.25">
      <c r="A1566" t="str">
        <f>IF(ISBLANK(Data!A1566), "", Data!A1566)</f>
        <v>B</v>
      </c>
      <c r="B1566" s="2" cm="1">
        <f t="array" ref="B1566">IF(ISBLANK(Data!B1566), "", DATE(2000 + RIGHT(Data!B1566, 2), _xlfn.SWITCH(MID(Data!B1566, 3, 3), "JAN", 1, "FEB", 2, "MAR", 3, "APR", 4, "MAY", 5, "JUN", 6, "JUL", 7, "AUG", 8, "SEP", 9, "OCT", 10, "NOV", 11, "DEC", 12), LEFT(Data!B1566, 2)))</f>
        <v>45494</v>
      </c>
      <c r="C1566" t="str">
        <f>IF(ISBLANK(Data!C1566), "", Data!C1566)</f>
        <v>0638-6031-QS-1</v>
      </c>
      <c r="D1566" t="str">
        <f>IF(ISBLANK(Data!D1566), "", Data!D1566)</f>
        <v>QF810V</v>
      </c>
      <c r="E1566" t="str">
        <f>IF(ISBLANK(Data!E1566), "", Data!E1566)</f>
        <v>T1Y</v>
      </c>
      <c r="F1566" s="2" cm="1">
        <f t="array" ref="F1566">IF(ISBLANK(Data!F1566), "", DATE(2000 + RIGHT(Data!F1566, 2), _xlfn.SWITCH(MID(Data!F1566, 3, 3), "JAN", 1, "FEB", 2, "MAR", 3, "APR", 4, "MAY", 5, "JUN", 6, "JUL", 7, "AUG", 8, "SEP", 9, "OCT", 10, "NOV", 11, "DEC", 12), LEFT(Data!F1566, 2)))</f>
        <v>45503</v>
      </c>
      <c r="G1566" t="str">
        <f>IF(ISBLANK(Data!G1566), "", Data!G1566)</f>
        <v>TUE</v>
      </c>
      <c r="H1566" t="str">
        <f>IF(ISBLANK(Data!H1566), "", Data!H1566)</f>
        <v>WI</v>
      </c>
      <c r="I1566" t="str">
        <f>IF(ISBLANK(Data!I1566), "", Data!I1566)</f>
        <v>D</v>
      </c>
      <c r="J1566" t="str">
        <f>IF(ISBLANK(Data!J1566), "", Data!J1566)</f>
        <v>T1Y</v>
      </c>
      <c r="K1566" s="2" cm="1">
        <f t="array" ref="K1566">IF(ISBLANK(Data!K1566), "", DATE(2000 + RIGHT(Data!K1566, 2), _xlfn.SWITCH(MID(Data!K1566, 3, 3), "JAN", 1, "FEB", 2, "MAR", 3, "APR", 4, "MAY", 5, "JUN", 6, "JUL", 7, "AUG", 8, "SEP", 9, "OCT", 10, "NOV", 11, "DEC", 12), LEFT(Data!K1566, 2)))</f>
        <v>45511</v>
      </c>
      <c r="L1566" t="str">
        <f>IF(ISBLANK(Data!L1566), "", Data!L1566)</f>
        <v>WED</v>
      </c>
      <c r="M1566" t="str">
        <f>IF(ISBLANK(Data!M1566), "", Data!M1566)</f>
        <v>PUSNAR,BORIS</v>
      </c>
      <c r="N1566" t="str">
        <f>IF(ISBLANK(Data!N1566), "", Data!N1566)</f>
        <v>LI</v>
      </c>
      <c r="O1566" s="2" cm="1">
        <f t="array" ref="O1566">IF(ISBLANK(Data!O1566), "", DATE(2000 + RIGHT(Data!O1566, 2), _xlfn.SWITCH(MID(Data!O1566, 3, 3), "JAN", 1, "FEB", 2, "MAR", 3, "APR", 4, "MAY", 5, "JUN", 6, "JUL", 7, "AUG", 8, "SEP", 9, "OCT", 10, "NOV", 11, "DEC", 12), LEFT(Data!O1566, 2)))</f>
        <v>70860</v>
      </c>
      <c r="P1566" t="str">
        <f>IF(ISBLANK(Data!P1566), "", Data!P1566)</f>
        <v>1XX1</v>
      </c>
      <c r="Q1566" t="str">
        <f>IF(ISBLANK(Data!Q1566), "", Data!Q1566)</f>
        <v>728981874</v>
      </c>
      <c r="R1566" t="str">
        <f>IF(ISBLANK(Data!R1566), "", Data!R1566)</f>
        <v>BU868102220001TE72898187</v>
      </c>
      <c r="S1566" t="str">
        <f>IF(ISBLANK(Data!S1566), "", Data!S1566)</f>
        <v>CH</v>
      </c>
      <c r="T1566" s="1" t="str">
        <f>IF(ISBLANK(Data!T1566),"",(Data!T1566))</f>
        <v/>
      </c>
      <c r="U1566" t="str">
        <f>IF(ISBLANK(Data!U1566), "", Data!U1566)</f>
        <v/>
      </c>
      <c r="V1566" t="str">
        <f>IF(ISBLANK(Data!V1566), "", Data!V1566)</f>
        <v/>
      </c>
      <c r="W1566" t="str">
        <f>IF(ISBLANK(Data!W1566), "", Data!W1566)</f>
        <v/>
      </c>
      <c r="X1566" t="str">
        <f>IF(ISBLANK(Data!X1566), "", Data!X1566)</f>
        <v/>
      </c>
      <c r="Y1566" t="str">
        <f>IF(ISBLANK(Data!Y1566), "", Data!Y1566)</f>
        <v/>
      </c>
      <c r="Z1566" t="str">
        <f>IF(ISBLANK(Data!Z1566), "", Data!Z1566)</f>
        <v>T/0061003E/P/YS</v>
      </c>
      <c r="AA1566" t="str">
        <f>IF(ISBLANK(Data!AA1566), "", Data!AA1566)</f>
        <v>+3-8651322915</v>
      </c>
      <c r="AB1566" t="str">
        <f>IF(ISBLANK(Data!AB1566), "", Data!AB1566)</f>
        <v/>
      </c>
      <c r="AC1566" t="str">
        <f>IF(ISBLANK(Data!AC1566), "", Data!AC1566)</f>
        <v>L184400</v>
      </c>
      <c r="AD1566" t="str">
        <f>IF(ISBLANK(Data!AD1566), "", Data!AD1566)</f>
        <v/>
      </c>
      <c r="AE1566" t="str">
        <f>IF(ISBLANK(Data!AE1566), "", Data!AE1566)</f>
        <v/>
      </c>
      <c r="AF1566" s="7">
        <f>IF(ISBLANK(Data!AF1566), 0, _xlfn.NUMBERVALUE(SUBSTITUTE(Data!AF1566, ".", ",")))</f>
        <v>857.12</v>
      </c>
      <c r="AG1566" t="str">
        <f>IF(ISBLANK(Data!AG1566), "", Data!AG1566)</f>
        <v>EUR</v>
      </c>
      <c r="AH1566" s="6">
        <f>IF(ISBLANK(Data!AH1566), 0, _xlfn.NUMBERVALUE(SUBSTITUTE(Data!AH1566, ".", ",")))</f>
        <v>857.12</v>
      </c>
      <c r="AI1566" s="7">
        <f>IF(ISBLANK(Data!AI1566), "", _xlfn.NUMBERVALUE(SUBSTITUTE(Data!AI1566, ".", ",")))</f>
        <v>12000</v>
      </c>
      <c r="AJ1566" s="7">
        <f>IF(ISBLANK(Data!AJ1566), "", _xlfn.NUMBERVALUE(SUBSTITUTE(Data!AJ1566, ".", ",")))</f>
        <v>12000</v>
      </c>
      <c r="AK1566" s="7" t="str">
        <f>IF(ISBLANK(Data!AK1566), "", _xlfn.NUMBERVALUE(SUBSTITUTE(Data!AK1566, ".", ",")))</f>
        <v/>
      </c>
      <c r="AL1566">
        <f>IF(ISBLANK(Data!AL1566), "", Data!AL1566)</f>
        <v>0</v>
      </c>
      <c r="AM1566" s="15">
        <f>Table2[[#This Row],[DATE_IN]]-Table2[[#This Row],[DATE_OUT]]</f>
        <v>8</v>
      </c>
      <c r="AN1566" s="7" t="str">
        <f>IF(MID(RIGHT(Table2[[#This Row],[ADDR3]],3),1,1)=",",RIGHT(Table2[[#This Row],[ADDR3]],2),"")</f>
        <v/>
      </c>
      <c r="AO1566" s="7" t="str">
        <f>MID(Table2[[#This Row],[RES]],11,2)</f>
        <v>QS</v>
      </c>
      <c r="AP1566" s="7">
        <f>_xlfn.XLOOKUP(AG1566,Table3[CURRENCY],Table3[CONVERSION RATE],0)*Table2[[#This Row],[ORIGINAL PRICE]]</f>
        <v>10259.726400000001</v>
      </c>
      <c r="AQ1566" s="7">
        <f>_xlfn.XLOOKUP(AG1566,Table3[CURRENCY],Table3[CONVERSION RATE],0)*Table2[[#This Row],[ORIGINAL PREPAYMENT]]</f>
        <v>10259.726400000001</v>
      </c>
      <c r="AR1566" s="7"/>
      <c r="AS1566" s="15"/>
    </row>
    <row r="1567" spans="1:45" x14ac:dyDescent="0.25">
      <c r="A1567" t="str">
        <f>IF(ISBLANK(Data!A1567), "", Data!A1567)</f>
        <v>B</v>
      </c>
      <c r="B1567" s="2" cm="1">
        <f t="array" ref="B1567">IF(ISBLANK(Data!B1567), "", DATE(2000 + RIGHT(Data!B1567, 2), _xlfn.SWITCH(MID(Data!B1567, 3, 3), "JAN", 1, "FEB", 2, "MAR", 3, "APR", 4, "MAY", 5, "JUN", 6, "JUL", 7, "AUG", 8, "SEP", 9, "OCT", 10, "NOV", 11, "DEC", 12), LEFT(Data!B1567, 2)))</f>
        <v>45259</v>
      </c>
      <c r="C1567" t="str">
        <f>IF(ISBLANK(Data!C1567), "", Data!C1567)</f>
        <v>4265-9755-IT-5</v>
      </c>
      <c r="D1567" t="str">
        <f>IF(ISBLANK(Data!D1567), "", Data!D1567)</f>
        <v>QF810V</v>
      </c>
      <c r="E1567" t="str">
        <f>IF(ISBLANK(Data!E1567), "", Data!E1567)</f>
        <v>T1Y</v>
      </c>
      <c r="F1567" s="2" cm="1">
        <f t="array" ref="F1567">IF(ISBLANK(Data!F1567), "", DATE(2000 + RIGHT(Data!F1567, 2), _xlfn.SWITCH(MID(Data!F1567, 3, 3), "JAN", 1, "FEB", 2, "MAR", 3, "APR", 4, "MAY", 5, "JUN", 6, "JUL", 7, "AUG", 8, "SEP", 9, "OCT", 10, "NOV", 11, "DEC", 12), LEFT(Data!F1567, 2)))</f>
        <v>45506</v>
      </c>
      <c r="G1567" t="str">
        <f>IF(ISBLANK(Data!G1567), "", Data!G1567)</f>
        <v>FRI</v>
      </c>
      <c r="H1567" t="str">
        <f>IF(ISBLANK(Data!H1567), "", Data!H1567)</f>
        <v>WI</v>
      </c>
      <c r="I1567" t="str">
        <f>IF(ISBLANK(Data!I1567), "", Data!I1567)</f>
        <v>B</v>
      </c>
      <c r="J1567" t="str">
        <f>IF(ISBLANK(Data!J1567), "", Data!J1567)</f>
        <v>T1Y</v>
      </c>
      <c r="K1567" s="2" cm="1">
        <f t="array" ref="K1567">IF(ISBLANK(Data!K1567), "", DATE(2000 + RIGHT(Data!K1567, 2), _xlfn.SWITCH(MID(Data!K1567, 3, 3), "JAN", 1, "FEB", 2, "MAR", 3, "APR", 4, "MAY", 5, "JUN", 6, "JUL", 7, "AUG", 8, "SEP", 9, "OCT", 10, "NOV", 11, "DEC", 12), LEFT(Data!K1567, 2)))</f>
        <v>45521</v>
      </c>
      <c r="L1567" t="str">
        <f>IF(ISBLANK(Data!L1567), "", Data!L1567)</f>
        <v>SAT</v>
      </c>
      <c r="M1567" t="str">
        <f>IF(ISBLANK(Data!M1567), "", Data!M1567)</f>
        <v>CORO,MAURIZIO</v>
      </c>
      <c r="N1567" t="str">
        <f>IF(ISBLANK(Data!N1567), "", Data!N1567)</f>
        <v>LJ</v>
      </c>
      <c r="O1567" s="2" cm="1">
        <f t="array" ref="O1567">IF(ISBLANK(Data!O1567), "", DATE(2000 + RIGHT(Data!O1567, 2), _xlfn.SWITCH(MID(Data!O1567, 3, 3), "JAN", 1, "FEB", 2, "MAR", 3, "APR", 4, "MAY", 5, "JUN", 6, "JUL", 7, "AUG", 8, "SEP", 9, "OCT", 10, "NOV", 11, "DEC", 12), LEFT(Data!O1567, 2)))</f>
        <v>70495</v>
      </c>
      <c r="P1567" t="str">
        <f>IF(ISBLANK(Data!P1567), "", Data!P1567)</f>
        <v>1XX1</v>
      </c>
      <c r="Q1567" t="str">
        <f>IF(ISBLANK(Data!Q1567), "", Data!Q1567)</f>
        <v>749030493</v>
      </c>
      <c r="R1567" t="str">
        <f>IF(ISBLANK(Data!R1567), "", Data!R1567)</f>
        <v>BU868102220001TE74903049</v>
      </c>
      <c r="S1567" t="str">
        <f>IF(ISBLANK(Data!S1567), "", Data!S1567)</f>
        <v>CH</v>
      </c>
      <c r="T1567" s="1" t="str">
        <f>IF(ISBLANK(Data!T1567),"",(Data!T1567))</f>
        <v/>
      </c>
      <c r="U1567" t="str">
        <f>IF(ISBLANK(Data!U1567), "", Data!U1567)</f>
        <v/>
      </c>
      <c r="V1567" t="str">
        <f>IF(ISBLANK(Data!V1567), "", Data!V1567)</f>
        <v/>
      </c>
      <c r="W1567" t="str">
        <f>IF(ISBLANK(Data!W1567), "", Data!W1567)</f>
        <v/>
      </c>
      <c r="X1567" t="str">
        <f>IF(ISBLANK(Data!X1567), "", Data!X1567)</f>
        <v/>
      </c>
      <c r="Y1567" t="str">
        <f>IF(ISBLANK(Data!Y1567), "", Data!Y1567)</f>
        <v/>
      </c>
      <c r="Z1567" t="str">
        <f>IF(ISBLANK(Data!Z1567), "", Data!Z1567)</f>
        <v>T/0061003E/P/YS</v>
      </c>
      <c r="AA1567" t="str">
        <f>IF(ISBLANK(Data!AA1567), "", Data!AA1567)</f>
        <v>+393293613793</v>
      </c>
      <c r="AB1567" t="str">
        <f>IF(ISBLANK(Data!AB1567), "", Data!AB1567)</f>
        <v/>
      </c>
      <c r="AC1567" t="str">
        <f>IF(ISBLANK(Data!AC1567), "", Data!AC1567)</f>
        <v>L184400</v>
      </c>
      <c r="AD1567" t="str">
        <f>IF(ISBLANK(Data!AD1567), "", Data!AD1567)</f>
        <v/>
      </c>
      <c r="AE1567" t="str">
        <f>IF(ISBLANK(Data!AE1567), "", Data!AE1567)</f>
        <v/>
      </c>
      <c r="AF1567" s="7">
        <f>IF(ISBLANK(Data!AF1567), 0, _xlfn.NUMBERVALUE(SUBSTITUTE(Data!AF1567, ".", ",")))</f>
        <v>869.31</v>
      </c>
      <c r="AG1567" t="str">
        <f>IF(ISBLANK(Data!AG1567), "", Data!AG1567)</f>
        <v>EUR</v>
      </c>
      <c r="AH1567" s="6">
        <f>IF(ISBLANK(Data!AH1567), 0, _xlfn.NUMBERVALUE(SUBSTITUTE(Data!AH1567, ".", ",")))</f>
        <v>867.12</v>
      </c>
      <c r="AI1567" s="7">
        <f>IF(ISBLANK(Data!AI1567), "", _xlfn.NUMBERVALUE(SUBSTITUTE(Data!AI1567, ".", ",")))</f>
        <v>9500</v>
      </c>
      <c r="AJ1567" s="7">
        <f>IF(ISBLANK(Data!AJ1567), "", _xlfn.NUMBERVALUE(SUBSTITUTE(Data!AJ1567, ".", ",")))</f>
        <v>9500</v>
      </c>
      <c r="AK1567" s="7" t="str">
        <f>IF(ISBLANK(Data!AK1567), "", _xlfn.NUMBERVALUE(SUBSTITUTE(Data!AK1567, ".", ",")))</f>
        <v/>
      </c>
      <c r="AL1567">
        <f>IF(ISBLANK(Data!AL1567), "", Data!AL1567)</f>
        <v>0</v>
      </c>
      <c r="AM1567" s="15">
        <f>Table2[[#This Row],[DATE_IN]]-Table2[[#This Row],[DATE_OUT]]</f>
        <v>15</v>
      </c>
      <c r="AN1567" s="7" t="str">
        <f>IF(MID(RIGHT(Table2[[#This Row],[ADDR3]],3),1,1)=",",RIGHT(Table2[[#This Row],[ADDR3]],2),"")</f>
        <v/>
      </c>
      <c r="AO1567" s="7" t="str">
        <f>MID(Table2[[#This Row],[RES]],11,2)</f>
        <v>IT</v>
      </c>
      <c r="AP1567" s="7">
        <f>_xlfn.XLOOKUP(AG1567,Table3[CURRENCY],Table3[CONVERSION RATE],0)*Table2[[#This Row],[ORIGINAL PRICE]]</f>
        <v>10379.4264</v>
      </c>
      <c r="AQ1567" s="7">
        <f>_xlfn.XLOOKUP(AG1567,Table3[CURRENCY],Table3[CONVERSION RATE],0)*Table2[[#This Row],[ORIGINAL PREPAYMENT]]</f>
        <v>10405.6407</v>
      </c>
      <c r="AR1567" s="7"/>
      <c r="AS1567" s="15"/>
    </row>
    <row r="1568" spans="1:45" x14ac:dyDescent="0.25">
      <c r="A1568" t="str">
        <f>IF(ISBLANK(Data!A1568), "", Data!A1568)</f>
        <v>B</v>
      </c>
      <c r="B1568" s="2" cm="1">
        <f t="array" ref="B1568">IF(ISBLANK(Data!B1568), "", DATE(2000 + RIGHT(Data!B1568, 2), _xlfn.SWITCH(MID(Data!B1568, 3, 3), "JAN", 1, "FEB", 2, "MAR", 3, "APR", 4, "MAY", 5, "JUN", 6, "JUL", 7, "AUG", 8, "SEP", 9, "OCT", 10, "NOV", 11, "DEC", 12), LEFT(Data!B1568, 2)))</f>
        <v>45269</v>
      </c>
      <c r="C1568" t="str">
        <f>IF(ISBLANK(Data!C1568), "", Data!C1568)</f>
        <v>4317-1946-IT-6</v>
      </c>
      <c r="D1568" t="str">
        <f>IF(ISBLANK(Data!D1568), "", Data!D1568)</f>
        <v/>
      </c>
      <c r="E1568" t="str">
        <f>IF(ISBLANK(Data!E1568), "", Data!E1568)</f>
        <v>T1Y</v>
      </c>
      <c r="F1568" s="2" cm="1">
        <f t="array" ref="F1568">IF(ISBLANK(Data!F1568), "", DATE(2000 + RIGHT(Data!F1568, 2), _xlfn.SWITCH(MID(Data!F1568, 3, 3), "JAN", 1, "FEB", 2, "MAR", 3, "APR", 4, "MAY", 5, "JUN", 6, "JUL", 7, "AUG", 8, "SEP", 9, "OCT", 10, "NOV", 11, "DEC", 12), LEFT(Data!F1568, 2)))</f>
        <v>45506</v>
      </c>
      <c r="G1568" t="str">
        <f>IF(ISBLANK(Data!G1568), "", Data!G1568)</f>
        <v>FRI</v>
      </c>
      <c r="H1568" t="str">
        <f>IF(ISBLANK(Data!H1568), "", Data!H1568)</f>
        <v/>
      </c>
      <c r="I1568" t="str">
        <f>IF(ISBLANK(Data!I1568), "", Data!I1568)</f>
        <v>C</v>
      </c>
      <c r="J1568" t="str">
        <f>IF(ISBLANK(Data!J1568), "", Data!J1568)</f>
        <v>TOS</v>
      </c>
      <c r="K1568" s="2" cm="1">
        <f t="array" ref="K1568">IF(ISBLANK(Data!K1568), "", DATE(2000 + RIGHT(Data!K1568, 2), _xlfn.SWITCH(MID(Data!K1568, 3, 3), "JAN", 1, "FEB", 2, "MAR", 3, "APR", 4, "MAY", 5, "JUN", 6, "JUL", 7, "AUG", 8, "SEP", 9, "OCT", 10, "NOV", 11, "DEC", 12), LEFT(Data!K1568, 2)))</f>
        <v>45513</v>
      </c>
      <c r="L1568" t="str">
        <f>IF(ISBLANK(Data!L1568), "", Data!L1568)</f>
        <v>FRI</v>
      </c>
      <c r="M1568" t="str">
        <f>IF(ISBLANK(Data!M1568), "", Data!M1568)</f>
        <v>BENTIVOGLIO,FILIPPO,MR</v>
      </c>
      <c r="N1568" t="str">
        <f>IF(ISBLANK(Data!N1568), "", Data!N1568)</f>
        <v>MO</v>
      </c>
      <c r="O1568" s="2" t="str" cm="1">
        <f t="array" ref="O1568">IF(ISBLANK(Data!O1568), "", DATE(2000 + RIGHT(Data!O1568, 2), _xlfn.SWITCH(MID(Data!O1568, 3, 3), "JAN", 1, "FEB", 2, "MAR", 3, "APR", 4, "MAY", 5, "JUN", 6, "JUL", 7, "AUG", 8, "SEP", 9, "OCT", 10, "NOV", 11, "DEC", 12), LEFT(Data!O1568, 2)))</f>
        <v/>
      </c>
      <c r="P1568" t="str">
        <f>IF(ISBLANK(Data!P1568), "", Data!P1568)</f>
        <v>1XX1</v>
      </c>
      <c r="Q1568" t="str">
        <f>IF(ISBLANK(Data!Q1568), "", Data!Q1568)</f>
        <v/>
      </c>
      <c r="R1568" t="str">
        <f>IF(ISBLANK(Data!R1568), "", Data!R1568)</f>
        <v>CA375298XXXXX3007</v>
      </c>
      <c r="S1568" t="str">
        <f>IF(ISBLANK(Data!S1568), "", Data!S1568)</f>
        <v>CV</v>
      </c>
      <c r="T1568" s="1" t="str">
        <f>IF(ISBLANK(Data!T1568),"",(Data!T1568))</f>
        <v>05/28</v>
      </c>
      <c r="U1568" t="str">
        <f>IF(ISBLANK(Data!U1568), "", Data!U1568)</f>
        <v/>
      </c>
      <c r="V1568" t="str">
        <f>IF(ISBLANK(Data!V1568), "", Data!V1568)</f>
        <v>VIA GIUSEPPE SIRTORI, 15</v>
      </c>
      <c r="W1568" t="str">
        <f>IF(ISBLANK(Data!W1568), "", Data!W1568)</f>
        <v/>
      </c>
      <c r="X1568" t="str">
        <f>IF(ISBLANK(Data!X1568), "", Data!X1568)</f>
        <v>20900,MONZA                ,IT</v>
      </c>
      <c r="Y1568" t="str">
        <f>IF(ISBLANK(Data!Y1568), "", Data!Y1568)</f>
        <v/>
      </c>
      <c r="Z1568" t="str">
        <f>IF(ISBLANK(Data!Z1568), "", Data!Z1568)</f>
        <v>T/0036912D/P/N5</v>
      </c>
      <c r="AA1568" t="str">
        <f>IF(ISBLANK(Data!AA1568), "", Data!AA1568)</f>
        <v>00393356922495</v>
      </c>
      <c r="AB1568" t="str">
        <f>IF(ISBLANK(Data!AB1568), "", Data!AB1568)</f>
        <v/>
      </c>
      <c r="AC1568" t="str">
        <f>IF(ISBLANK(Data!AC1568), "", Data!AC1568)</f>
        <v/>
      </c>
      <c r="AD1568" t="str">
        <f>IF(ISBLANK(Data!AD1568), "", Data!AD1568)</f>
        <v/>
      </c>
      <c r="AE1568" t="str">
        <f>IF(ISBLANK(Data!AE1568), "", Data!AE1568)</f>
        <v/>
      </c>
      <c r="AF1568" s="7">
        <f>IF(ISBLANK(Data!AF1568), 0, _xlfn.NUMBERVALUE(SUBSTITUTE(Data!AF1568, ".", ",")))</f>
        <v>0</v>
      </c>
      <c r="AG1568" t="str">
        <f>IF(ISBLANK(Data!AG1568), "", Data!AG1568)</f>
        <v>EUR</v>
      </c>
      <c r="AH1568" s="6">
        <f>IF(ISBLANK(Data!AH1568), 0, _xlfn.NUMBERVALUE(SUBSTITUTE(Data!AH1568, ".", ",")))</f>
        <v>540.12</v>
      </c>
      <c r="AI1568" s="7">
        <f>IF(ISBLANK(Data!AI1568), "", _xlfn.NUMBERVALUE(SUBSTITUTE(Data!AI1568, ".", ",")))</f>
        <v>12000</v>
      </c>
      <c r="AJ1568" s="7">
        <f>IF(ISBLANK(Data!AJ1568), "", _xlfn.NUMBERVALUE(SUBSTITUTE(Data!AJ1568, ".", ",")))</f>
        <v>12000</v>
      </c>
      <c r="AK1568" s="7" t="str">
        <f>IF(ISBLANK(Data!AK1568), "", _xlfn.NUMBERVALUE(SUBSTITUTE(Data!AK1568, ".", ",")))</f>
        <v/>
      </c>
      <c r="AL1568">
        <f>IF(ISBLANK(Data!AL1568), "", Data!AL1568)</f>
        <v>0</v>
      </c>
      <c r="AM1568" s="15">
        <f>Table2[[#This Row],[DATE_IN]]-Table2[[#This Row],[DATE_OUT]]</f>
        <v>7</v>
      </c>
      <c r="AN1568" s="7" t="str">
        <f>IF(MID(RIGHT(Table2[[#This Row],[ADDR3]],3),1,1)=",",RIGHT(Table2[[#This Row],[ADDR3]],2),"")</f>
        <v>IT</v>
      </c>
      <c r="AO1568" s="7" t="str">
        <f>MID(Table2[[#This Row],[RES]],11,2)</f>
        <v>IT</v>
      </c>
      <c r="AP1568" s="7">
        <f>_xlfn.XLOOKUP(AG1568,Table3[CURRENCY],Table3[CONVERSION RATE],0)*Table2[[#This Row],[ORIGINAL PRICE]]</f>
        <v>6465.2364000000007</v>
      </c>
      <c r="AQ1568" s="7">
        <f>_xlfn.XLOOKUP(AG1568,Table3[CURRENCY],Table3[CONVERSION RATE],0)*Table2[[#This Row],[ORIGINAL PREPAYMENT]]</f>
        <v>0</v>
      </c>
      <c r="AR1568" s="7"/>
      <c r="AS1568" s="15"/>
    </row>
    <row r="1569" spans="1:45" x14ac:dyDescent="0.25">
      <c r="A1569" t="str">
        <f>IF(ISBLANK(Data!A1569), "", Data!A1569)</f>
        <v>B</v>
      </c>
      <c r="B1569" s="2" cm="1">
        <f t="array" ref="B1569">IF(ISBLANK(Data!B1569), "", DATE(2000 + RIGHT(Data!B1569, 2), _xlfn.SWITCH(MID(Data!B1569, 3, 3), "JAN", 1, "FEB", 2, "MAR", 3, "APR", 4, "MAY", 5, "JUN", 6, "JUL", 7, "AUG", 8, "SEP", 9, "OCT", 10, "NOV", 11, "DEC", 12), LEFT(Data!B1569, 2)))</f>
        <v>45314</v>
      </c>
      <c r="C1569" t="str">
        <f>IF(ISBLANK(Data!C1569), "", Data!C1569)</f>
        <v>4549-5735-IT-5</v>
      </c>
      <c r="D1569" t="str">
        <f>IF(ISBLANK(Data!D1569), "", Data!D1569)</f>
        <v/>
      </c>
      <c r="E1569" t="str">
        <f>IF(ISBLANK(Data!E1569), "", Data!E1569)</f>
        <v>T1Y</v>
      </c>
      <c r="F1569" s="2" cm="1">
        <f t="array" ref="F1569">IF(ISBLANK(Data!F1569), "", DATE(2000 + RIGHT(Data!F1569, 2), _xlfn.SWITCH(MID(Data!F1569, 3, 3), "JAN", 1, "FEB", 2, "MAR", 3, "APR", 4, "MAY", 5, "JUN", 6, "JUL", 7, "AUG", 8, "SEP", 9, "OCT", 10, "NOV", 11, "DEC", 12), LEFT(Data!F1569, 2)))</f>
        <v>45506</v>
      </c>
      <c r="G1569" t="str">
        <f>IF(ISBLANK(Data!G1569), "", Data!G1569)</f>
        <v>FRI</v>
      </c>
      <c r="H1569" t="str">
        <f>IF(ISBLANK(Data!H1569), "", Data!H1569)</f>
        <v/>
      </c>
      <c r="I1569" t="str">
        <f>IF(ISBLANK(Data!I1569), "", Data!I1569)</f>
        <v>C</v>
      </c>
      <c r="J1569" t="str">
        <f>IF(ISBLANK(Data!J1569), "", Data!J1569)</f>
        <v>TOS</v>
      </c>
      <c r="K1569" s="2" cm="1">
        <f t="array" ref="K1569">IF(ISBLANK(Data!K1569), "", DATE(2000 + RIGHT(Data!K1569, 2), _xlfn.SWITCH(MID(Data!K1569, 3, 3), "JAN", 1, "FEB", 2, "MAR", 3, "APR", 4, "MAY", 5, "JUN", 6, "JUL", 7, "AUG", 8, "SEP", 9, "OCT", 10, "NOV", 11, "DEC", 12), LEFT(Data!K1569, 2)))</f>
        <v>45513</v>
      </c>
      <c r="L1569" t="str">
        <f>IF(ISBLANK(Data!L1569), "", Data!L1569)</f>
        <v>FRI</v>
      </c>
      <c r="M1569" t="str">
        <f>IF(ISBLANK(Data!M1569), "", Data!M1569)</f>
        <v>BENTIVOGLIO,FILIPPO,MR</v>
      </c>
      <c r="N1569" t="str">
        <f>IF(ISBLANK(Data!N1569), "", Data!N1569)</f>
        <v>MO</v>
      </c>
      <c r="O1569" s="2" t="str" cm="1">
        <f t="array" ref="O1569">IF(ISBLANK(Data!O1569), "", DATE(2000 + RIGHT(Data!O1569, 2), _xlfn.SWITCH(MID(Data!O1569, 3, 3), "JAN", 1, "FEB", 2, "MAR", 3, "APR", 4, "MAY", 5, "JUN", 6, "JUL", 7, "AUG", 8, "SEP", 9, "OCT", 10, "NOV", 11, "DEC", 12), LEFT(Data!O1569, 2)))</f>
        <v/>
      </c>
      <c r="P1569" t="str">
        <f>IF(ISBLANK(Data!P1569), "", Data!P1569)</f>
        <v>1XX1</v>
      </c>
      <c r="Q1569" t="str">
        <f>IF(ISBLANK(Data!Q1569), "", Data!Q1569)</f>
        <v/>
      </c>
      <c r="R1569" t="str">
        <f>IF(ISBLANK(Data!R1569), "", Data!R1569)</f>
        <v>CX492295XXXXXX8642</v>
      </c>
      <c r="S1569" t="str">
        <f>IF(ISBLANK(Data!S1569), "", Data!S1569)</f>
        <v>CV</v>
      </c>
      <c r="T1569" s="1" t="str">
        <f>IF(ISBLANK(Data!T1569),"",(Data!T1569))</f>
        <v>12/26</v>
      </c>
      <c r="U1569" t="str">
        <f>IF(ISBLANK(Data!U1569), "", Data!U1569)</f>
        <v/>
      </c>
      <c r="V1569" t="str">
        <f>IF(ISBLANK(Data!V1569), "", Data!V1569)</f>
        <v>VIA G. SIRTORI, 15</v>
      </c>
      <c r="W1569" t="str">
        <f>IF(ISBLANK(Data!W1569), "", Data!W1569)</f>
        <v/>
      </c>
      <c r="X1569" t="str">
        <f>IF(ISBLANK(Data!X1569), "", Data!X1569)</f>
        <v>20900,MONZA                ,IT</v>
      </c>
      <c r="Y1569" t="str">
        <f>IF(ISBLANK(Data!Y1569), "", Data!Y1569)</f>
        <v/>
      </c>
      <c r="Z1569" t="str">
        <f>IF(ISBLANK(Data!Z1569), "", Data!Z1569)</f>
        <v>T/0036912D/P/N5</v>
      </c>
      <c r="AA1569" t="str">
        <f>IF(ISBLANK(Data!AA1569), "", Data!AA1569)</f>
        <v>00393356922495</v>
      </c>
      <c r="AB1569" t="str">
        <f>IF(ISBLANK(Data!AB1569), "", Data!AB1569)</f>
        <v/>
      </c>
      <c r="AC1569" t="str">
        <f>IF(ISBLANK(Data!AC1569), "", Data!AC1569)</f>
        <v/>
      </c>
      <c r="AD1569" t="str">
        <f>IF(ISBLANK(Data!AD1569), "", Data!AD1569)</f>
        <v/>
      </c>
      <c r="AE1569" t="str">
        <f>IF(ISBLANK(Data!AE1569), "", Data!AE1569)</f>
        <v/>
      </c>
      <c r="AF1569" s="7">
        <f>IF(ISBLANK(Data!AF1569), 0, _xlfn.NUMBERVALUE(SUBSTITUTE(Data!AF1569, ".", ",")))</f>
        <v>0</v>
      </c>
      <c r="AG1569" t="str">
        <f>IF(ISBLANK(Data!AG1569), "", Data!AG1569)</f>
        <v>EUR</v>
      </c>
      <c r="AH1569" s="6">
        <f>IF(ISBLANK(Data!AH1569), 0, _xlfn.NUMBERVALUE(SUBSTITUTE(Data!AH1569, ".", ",")))</f>
        <v>474.12</v>
      </c>
      <c r="AI1569" s="7">
        <f>IF(ISBLANK(Data!AI1569), "", _xlfn.NUMBERVALUE(SUBSTITUTE(Data!AI1569, ".", ",")))</f>
        <v>12000</v>
      </c>
      <c r="AJ1569" s="7">
        <f>IF(ISBLANK(Data!AJ1569), "", _xlfn.NUMBERVALUE(SUBSTITUTE(Data!AJ1569, ".", ",")))</f>
        <v>12000</v>
      </c>
      <c r="AK1569" s="7" t="str">
        <f>IF(ISBLANK(Data!AK1569), "", _xlfn.NUMBERVALUE(SUBSTITUTE(Data!AK1569, ".", ",")))</f>
        <v/>
      </c>
      <c r="AL1569">
        <f>IF(ISBLANK(Data!AL1569), "", Data!AL1569)</f>
        <v>0</v>
      </c>
      <c r="AM1569" s="15">
        <f>Table2[[#This Row],[DATE_IN]]-Table2[[#This Row],[DATE_OUT]]</f>
        <v>7</v>
      </c>
      <c r="AN1569" s="7" t="str">
        <f>IF(MID(RIGHT(Table2[[#This Row],[ADDR3]],3),1,1)=",",RIGHT(Table2[[#This Row],[ADDR3]],2),"")</f>
        <v>IT</v>
      </c>
      <c r="AO1569" s="7" t="str">
        <f>MID(Table2[[#This Row],[RES]],11,2)</f>
        <v>IT</v>
      </c>
      <c r="AP1569" s="7">
        <f>_xlfn.XLOOKUP(AG1569,Table3[CURRENCY],Table3[CONVERSION RATE],0)*Table2[[#This Row],[ORIGINAL PRICE]]</f>
        <v>5675.2164000000002</v>
      </c>
      <c r="AQ1569" s="7">
        <f>_xlfn.XLOOKUP(AG1569,Table3[CURRENCY],Table3[CONVERSION RATE],0)*Table2[[#This Row],[ORIGINAL PREPAYMENT]]</f>
        <v>0</v>
      </c>
      <c r="AR1569" s="7"/>
      <c r="AS1569" s="15"/>
    </row>
    <row r="1570" spans="1:45" x14ac:dyDescent="0.25">
      <c r="A1570" t="str">
        <f>IF(ISBLANK(Data!A1570), "", Data!A1570)</f>
        <v>B</v>
      </c>
      <c r="B1570" s="2" cm="1">
        <f t="array" ref="B1570">IF(ISBLANK(Data!B1570), "", DATE(2000 + RIGHT(Data!B1570, 2), _xlfn.SWITCH(MID(Data!B1570, 3, 3), "JAN", 1, "FEB", 2, "MAR", 3, "APR", 4, "MAY", 5, "JUN", 6, "JUL", 7, "AUG", 8, "SEP", 9, "OCT", 10, "NOV", 11, "DEC", 12), LEFT(Data!B1570, 2)))</f>
        <v>45409</v>
      </c>
      <c r="C1570" t="str">
        <f>IF(ISBLANK(Data!C1570), "", Data!C1570)</f>
        <v>0125-2915-AT-6</v>
      </c>
      <c r="D1570" t="str">
        <f>IF(ISBLANK(Data!D1570), "", Data!D1570)</f>
        <v>QE810X</v>
      </c>
      <c r="E1570" t="str">
        <f>IF(ISBLANK(Data!E1570), "", Data!E1570)</f>
        <v>T1Y</v>
      </c>
      <c r="F1570" s="2" cm="1">
        <f t="array" ref="F1570">IF(ISBLANK(Data!F1570), "", DATE(2000 + RIGHT(Data!F1570, 2), _xlfn.SWITCH(MID(Data!F1570, 3, 3), "JAN", 1, "FEB", 2, "MAR", 3, "APR", 4, "MAY", 5, "JUN", 6, "JUL", 7, "AUG", 8, "SEP", 9, "OCT", 10, "NOV", 11, "DEC", 12), LEFT(Data!F1570, 2)))</f>
        <v>45507</v>
      </c>
      <c r="G1570" t="str">
        <f>IF(ISBLANK(Data!G1570), "", Data!G1570)</f>
        <v>SAT</v>
      </c>
      <c r="H1570" t="str">
        <f>IF(ISBLANK(Data!H1570), "", Data!H1570)</f>
        <v/>
      </c>
      <c r="I1570" t="str">
        <f>IF(ISBLANK(Data!I1570), "", Data!I1570)</f>
        <v>K</v>
      </c>
      <c r="J1570" t="str">
        <f>IF(ISBLANK(Data!J1570), "", Data!J1570)</f>
        <v>TOS</v>
      </c>
      <c r="K1570" s="2" cm="1">
        <f t="array" ref="K1570">IF(ISBLANK(Data!K1570), "", DATE(2000 + RIGHT(Data!K1570, 2), _xlfn.SWITCH(MID(Data!K1570, 3, 3), "JAN", 1, "FEB", 2, "MAR", 3, "APR", 4, "MAY", 5, "JUN", 6, "JUL", 7, "AUG", 8, "SEP", 9, "OCT", 10, "NOV", 11, "DEC", 12), LEFT(Data!K1570, 2)))</f>
        <v>45521</v>
      </c>
      <c r="L1570" t="str">
        <f>IF(ISBLANK(Data!L1570), "", Data!L1570)</f>
        <v>SAT</v>
      </c>
      <c r="M1570" t="str">
        <f>IF(ISBLANK(Data!M1570), "", Data!M1570)</f>
        <v>PFALLER,BERND,HERR</v>
      </c>
      <c r="N1570" t="str">
        <f>IF(ISBLANK(Data!N1570), "", Data!N1570)</f>
        <v>LJ</v>
      </c>
      <c r="O1570" s="2" cm="1">
        <f t="array" ref="O1570">IF(ISBLANK(Data!O1570), "", DATE(2000 + RIGHT(Data!O1570, 2), _xlfn.SWITCH(MID(Data!O1570, 3, 3), "JAN", 1, "FEB", 2, "MAR", 3, "APR", 4, "MAY", 5, "JUN", 6, "JUL", 7, "AUG", 8, "SEP", 9, "OCT", 10, "NOV", 11, "DEC", 12), LEFT(Data!O1570, 2)))</f>
        <v>64999</v>
      </c>
      <c r="P1570" t="str">
        <f>IF(ISBLANK(Data!P1570), "", Data!P1570)</f>
        <v>1001</v>
      </c>
      <c r="Q1570" t="str">
        <f>IF(ISBLANK(Data!Q1570), "", Data!Q1570)</f>
        <v>M/003713</v>
      </c>
      <c r="R1570" t="str">
        <f>IF(ISBLANK(Data!R1570), "", Data!R1570)</f>
        <v>BU898110300008TE74234024</v>
      </c>
      <c r="S1570" t="str">
        <f>IF(ISBLANK(Data!S1570), "", Data!S1570)</f>
        <v>CH</v>
      </c>
      <c r="T1570" s="1" t="str">
        <f>IF(ISBLANK(Data!T1570),"",(Data!T1570))</f>
        <v/>
      </c>
      <c r="U1570" t="str">
        <f>IF(ISBLANK(Data!U1570), "", Data!U1570)</f>
        <v/>
      </c>
      <c r="V1570" t="str">
        <f>IF(ISBLANK(Data!V1570), "", Data!V1570)</f>
        <v>CLARA SCHUMANN GASSE 9</v>
      </c>
      <c r="W1570" t="str">
        <f>IF(ISBLANK(Data!W1570), "", Data!W1570)</f>
        <v>9</v>
      </c>
      <c r="X1570" t="str">
        <f>IF(ISBLANK(Data!X1570), "", Data!X1570)</f>
        <v>3430,TULLN,AT</v>
      </c>
      <c r="Y1570" t="str">
        <f>IF(ISBLANK(Data!Y1570), "", Data!Y1570)</f>
        <v>ATXX09271339</v>
      </c>
      <c r="Z1570" t="str">
        <f>IF(ISBLANK(Data!Z1570), "", Data!Z1570)</f>
        <v>T/0018491D/P/N5</v>
      </c>
      <c r="AA1570" t="str">
        <f>IF(ISBLANK(Data!AA1570), "", Data!AA1570)</f>
        <v>+43-6645400830</v>
      </c>
      <c r="AB1570" t="str">
        <f>IF(ISBLANK(Data!AB1570), "", Data!AB1570)</f>
        <v>OCI/ADR/CBS/RSN/</v>
      </c>
      <c r="AC1570" t="str">
        <f>IF(ISBLANK(Data!AC1570), "", Data!AC1570)</f>
        <v/>
      </c>
      <c r="AD1570" t="str">
        <f>IF(ISBLANK(Data!AD1570), "", Data!AD1570)</f>
        <v/>
      </c>
      <c r="AE1570" t="str">
        <f>IF(ISBLANK(Data!AE1570), "", Data!AE1570)</f>
        <v>LH/992001357478518</v>
      </c>
      <c r="AF1570" s="7">
        <f>IF(ISBLANK(Data!AF1570), 0, _xlfn.NUMBERVALUE(SUBSTITUTE(Data!AF1570, ".", ",")))</f>
        <v>1888.27</v>
      </c>
      <c r="AG1570" t="str">
        <f>IF(ISBLANK(Data!AG1570), "", Data!AG1570)</f>
        <v>EUR</v>
      </c>
      <c r="AH1570" s="6">
        <f>IF(ISBLANK(Data!AH1570), 0, _xlfn.NUMBERVALUE(SUBSTITUTE(Data!AH1570, ".", ",")))</f>
        <v>1888.12</v>
      </c>
      <c r="AI1570" s="7">
        <f>IF(ISBLANK(Data!AI1570), "", _xlfn.NUMBERVALUE(SUBSTITUTE(Data!AI1570, ".", ",")))</f>
        <v>12000</v>
      </c>
      <c r="AJ1570" s="7">
        <f>IF(ISBLANK(Data!AJ1570), "", _xlfn.NUMBERVALUE(SUBSTITUTE(Data!AJ1570, ".", ",")))</f>
        <v>12000</v>
      </c>
      <c r="AK1570" s="7" t="str">
        <f>IF(ISBLANK(Data!AK1570), "", _xlfn.NUMBERVALUE(SUBSTITUTE(Data!AK1570, ".", ",")))</f>
        <v/>
      </c>
      <c r="AL1570">
        <f>IF(ISBLANK(Data!AL1570), "", Data!AL1570)</f>
        <v>0</v>
      </c>
      <c r="AM1570" s="15">
        <f>Table2[[#This Row],[DATE_IN]]-Table2[[#This Row],[DATE_OUT]]</f>
        <v>14</v>
      </c>
      <c r="AN1570" s="7" t="str">
        <f>IF(MID(RIGHT(Table2[[#This Row],[ADDR3]],3),1,1)=",",RIGHT(Table2[[#This Row],[ADDR3]],2),"")</f>
        <v>AT</v>
      </c>
      <c r="AO1570" s="7" t="str">
        <f>MID(Table2[[#This Row],[RES]],11,2)</f>
        <v>AT</v>
      </c>
      <c r="AP1570" s="7">
        <f>_xlfn.XLOOKUP(AG1570,Table3[CURRENCY],Table3[CONVERSION RATE],0)*Table2[[#This Row],[ORIGINAL PRICE]]</f>
        <v>22600.796399999999</v>
      </c>
      <c r="AQ1570" s="7">
        <f>_xlfn.XLOOKUP(AG1570,Table3[CURRENCY],Table3[CONVERSION RATE],0)*Table2[[#This Row],[ORIGINAL PREPAYMENT]]</f>
        <v>22602.591899999999</v>
      </c>
      <c r="AR1570" s="7"/>
      <c r="AS1570" s="15"/>
    </row>
    <row r="1571" spans="1:45" x14ac:dyDescent="0.25">
      <c r="A1571" t="str">
        <f>IF(ISBLANK(Data!A1571), "", Data!A1571)</f>
        <v>B</v>
      </c>
      <c r="B1571" s="2" cm="1">
        <f t="array" ref="B1571">IF(ISBLANK(Data!B1571), "", DATE(2000 + RIGHT(Data!B1571, 2), _xlfn.SWITCH(MID(Data!B1571, 3, 3), "JAN", 1, "FEB", 2, "MAR", 3, "APR", 4, "MAY", 5, "JUN", 6, "JUL", 7, "AUG", 8, "SEP", 9, "OCT", 10, "NOV", 11, "DEC", 12), LEFT(Data!B1571, 2)))</f>
        <v>45183</v>
      </c>
      <c r="C1571" t="str">
        <f>IF(ISBLANK(Data!C1571), "", Data!C1571)</f>
        <v>3848-7268-DE-1</v>
      </c>
      <c r="D1571" t="str">
        <f>IF(ISBLANK(Data!D1571), "", Data!D1571)</f>
        <v/>
      </c>
      <c r="E1571" t="str">
        <f>IF(ISBLANK(Data!E1571), "", Data!E1571)</f>
        <v>T1Y</v>
      </c>
      <c r="F1571" s="2" cm="1">
        <f t="array" ref="F1571">IF(ISBLANK(Data!F1571), "", DATE(2000 + RIGHT(Data!F1571, 2), _xlfn.SWITCH(MID(Data!F1571, 3, 3), "JAN", 1, "FEB", 2, "MAR", 3, "APR", 4, "MAY", 5, "JUN", 6, "JUL", 7, "AUG", 8, "SEP", 9, "OCT", 10, "NOV", 11, "DEC", 12), LEFT(Data!F1571, 2)))</f>
        <v>45507</v>
      </c>
      <c r="G1571" t="str">
        <f>IF(ISBLANK(Data!G1571), "", Data!G1571)</f>
        <v>SAT</v>
      </c>
      <c r="H1571" t="str">
        <f>IF(ISBLANK(Data!H1571), "", Data!H1571)</f>
        <v>WI</v>
      </c>
      <c r="I1571" t="str">
        <f>IF(ISBLANK(Data!I1571), "", Data!I1571)</f>
        <v>C</v>
      </c>
      <c r="J1571" t="str">
        <f>IF(ISBLANK(Data!J1571), "", Data!J1571)</f>
        <v>EVE</v>
      </c>
      <c r="K1571" s="2" cm="1">
        <f t="array" ref="K1571">IF(ISBLANK(Data!K1571), "", DATE(2000 + RIGHT(Data!K1571, 2), _xlfn.SWITCH(MID(Data!K1571, 3, 3), "JAN", 1, "FEB", 2, "MAR", 3, "APR", 4, "MAY", 5, "JUN", 6, "JUL", 7, "AUG", 8, "SEP", 9, "OCT", 10, "NOV", 11, "DEC", 12), LEFT(Data!K1571, 2)))</f>
        <v>45515</v>
      </c>
      <c r="L1571" t="str">
        <f>IF(ISBLANK(Data!L1571), "", Data!L1571)</f>
        <v>SUN</v>
      </c>
      <c r="M1571" t="str">
        <f>IF(ISBLANK(Data!M1571), "", Data!M1571)</f>
        <v>SPORNRAFT,WOLFGANG</v>
      </c>
      <c r="N1571" t="str">
        <f>IF(ISBLANK(Data!N1571), "", Data!N1571)</f>
        <v>LI</v>
      </c>
      <c r="O1571" s="2" cm="1">
        <f t="array" ref="O1571">IF(ISBLANK(Data!O1571), "", DATE(2000 + RIGHT(Data!O1571, 2), _xlfn.SWITCH(MID(Data!O1571, 3, 3), "JAN", 1, "FEB", 2, "MAR", 3, "APR", 4, "MAY", 5, "JUN", 6, "JUL", 7, "AUG", 8, "SEP", 9, "OCT", 10, "NOV", 11, "DEC", 12), LEFT(Data!O1571, 2)))</f>
        <v>60488</v>
      </c>
      <c r="P1571" t="str">
        <f>IF(ISBLANK(Data!P1571), "", Data!P1571)</f>
        <v>1XX1</v>
      </c>
      <c r="Q1571" t="str">
        <f>IF(ISBLANK(Data!Q1571), "", Data!Q1571)</f>
        <v/>
      </c>
      <c r="R1571" t="str">
        <f>IF(ISBLANK(Data!R1571), "", Data!R1571)</f>
        <v>CX490762XXXXXX1425</v>
      </c>
      <c r="S1571" t="str">
        <f>IF(ISBLANK(Data!S1571), "", Data!S1571)</f>
        <v>CV</v>
      </c>
      <c r="T1571" s="1" t="str">
        <f>IF(ISBLANK(Data!T1571),"",(Data!T1571))</f>
        <v>12/23</v>
      </c>
      <c r="U1571" t="str">
        <f>IF(ISBLANK(Data!U1571), "", Data!U1571)</f>
        <v/>
      </c>
      <c r="V1571" t="str">
        <f>IF(ISBLANK(Data!V1571), "", Data!V1571)</f>
        <v>WESTRING 24</v>
      </c>
      <c r="W1571" t="str">
        <f>IF(ISBLANK(Data!W1571), "", Data!W1571)</f>
        <v/>
      </c>
      <c r="X1571" t="str">
        <f>IF(ISBLANK(Data!X1571), "", Data!X1571)</f>
        <v>84048 MAINBURG             ,DE</v>
      </c>
      <c r="Y1571" t="str">
        <f>IF(ISBLANK(Data!Y1571), "", Data!Y1571)</f>
        <v/>
      </c>
      <c r="Z1571" t="str">
        <f>IF(ISBLANK(Data!Z1571), "", Data!Z1571)</f>
        <v>T/0016096D/P/RO</v>
      </c>
      <c r="AA1571" t="str">
        <f>IF(ISBLANK(Data!AA1571), "", Data!AA1571)</f>
        <v>0049 82199949983</v>
      </c>
      <c r="AB1571" t="str">
        <f>IF(ISBLANK(Data!AB1571), "", Data!AB1571)</f>
        <v>ADR/</v>
      </c>
      <c r="AC1571" t="str">
        <f>IF(ISBLANK(Data!AC1571), "", Data!AC1571)</f>
        <v>L206300</v>
      </c>
      <c r="AD1571" t="str">
        <f>IF(ISBLANK(Data!AD1571), "", Data!AD1571)</f>
        <v/>
      </c>
      <c r="AE1571" t="str">
        <f>IF(ISBLANK(Data!AE1571), "", Data!AE1571)</f>
        <v/>
      </c>
      <c r="AF1571" s="7">
        <f>IF(ISBLANK(Data!AF1571), 0, _xlfn.NUMBERVALUE(SUBSTITUTE(Data!AF1571, ".", ",")))</f>
        <v>0</v>
      </c>
      <c r="AG1571" t="str">
        <f>IF(ISBLANK(Data!AG1571), "", Data!AG1571)</f>
        <v>EUR</v>
      </c>
      <c r="AH1571" s="6">
        <f>IF(ISBLANK(Data!AH1571), 0, _xlfn.NUMBERVALUE(SUBSTITUTE(Data!AH1571, ".", ",")))</f>
        <v>664.85</v>
      </c>
      <c r="AI1571" s="7">
        <f>IF(ISBLANK(Data!AI1571), "", _xlfn.NUMBERVALUE(SUBSTITUTE(Data!AI1571, ".", ",")))</f>
        <v>12000</v>
      </c>
      <c r="AJ1571" s="7">
        <f>IF(ISBLANK(Data!AJ1571), "", _xlfn.NUMBERVALUE(SUBSTITUTE(Data!AJ1571, ".", ",")))</f>
        <v>12000</v>
      </c>
      <c r="AK1571" s="7">
        <f>IF(ISBLANK(Data!AK1571), "", _xlfn.NUMBERVALUE(SUBSTITUTE(Data!AK1571, ".", ",")))</f>
        <v>3000</v>
      </c>
      <c r="AL1571">
        <f>IF(ISBLANK(Data!AL1571), "", Data!AL1571)</f>
        <v>0</v>
      </c>
      <c r="AM1571" s="15">
        <f>Table2[[#This Row],[DATE_IN]]-Table2[[#This Row],[DATE_OUT]]</f>
        <v>8</v>
      </c>
      <c r="AN1571" s="7" t="str">
        <f>IF(MID(RIGHT(Table2[[#This Row],[ADDR3]],3),1,1)=",",RIGHT(Table2[[#This Row],[ADDR3]],2),"")</f>
        <v>DE</v>
      </c>
      <c r="AO1571" s="7" t="str">
        <f>MID(Table2[[#This Row],[RES]],11,2)</f>
        <v>DE</v>
      </c>
      <c r="AP1571" s="7">
        <f>_xlfn.XLOOKUP(AG1571,Table3[CURRENCY],Table3[CONVERSION RATE],0)*Table2[[#This Row],[ORIGINAL PRICE]]</f>
        <v>7958.2545000000009</v>
      </c>
      <c r="AQ1571" s="7">
        <f>_xlfn.XLOOKUP(AG1571,Table3[CURRENCY],Table3[CONVERSION RATE],0)*Table2[[#This Row],[ORIGINAL PREPAYMENT]]</f>
        <v>0</v>
      </c>
      <c r="AR1571" s="7"/>
      <c r="AS1571" s="15"/>
    </row>
    <row r="1572" spans="1:45" x14ac:dyDescent="0.25">
      <c r="A1572" t="str">
        <f>IF(ISBLANK(Data!A1572), "", Data!A1572)</f>
        <v>B</v>
      </c>
      <c r="B1572" s="2" cm="1">
        <f t="array" ref="B1572">IF(ISBLANK(Data!B1572), "", DATE(2000 + RIGHT(Data!B1572, 2), _xlfn.SWITCH(MID(Data!B1572, 3, 3), "JAN", 1, "FEB", 2, "MAR", 3, "APR", 4, "MAY", 5, "JUN", 6, "JUL", 7, "AUG", 8, "SEP", 9, "OCT", 10, "NOV", 11, "DEC", 12), LEFT(Data!B1572, 2)))</f>
        <v>45303</v>
      </c>
      <c r="C1572" t="str">
        <f>IF(ISBLANK(Data!C1572), "", Data!C1572)</f>
        <v>4483-3269-FR-5</v>
      </c>
      <c r="D1572" t="str">
        <f>IF(ISBLANK(Data!D1572), "", Data!D1572)</f>
        <v>QF950V</v>
      </c>
      <c r="E1572" t="str">
        <f>IF(ISBLANK(Data!E1572), "", Data!E1572)</f>
        <v>T1Y</v>
      </c>
      <c r="F1572" s="2" cm="1">
        <f t="array" ref="F1572">IF(ISBLANK(Data!F1572), "", DATE(2000 + RIGHT(Data!F1572, 2), _xlfn.SWITCH(MID(Data!F1572, 3, 3), "JAN", 1, "FEB", 2, "MAR", 3, "APR", 4, "MAY", 5, "JUN", 6, "JUL", 7, "AUG", 8, "SEP", 9, "OCT", 10, "NOV", 11, "DEC", 12), LEFT(Data!F1572, 2)))</f>
        <v>45509</v>
      </c>
      <c r="G1572" t="str">
        <f>IF(ISBLANK(Data!G1572), "", Data!G1572)</f>
        <v>MON</v>
      </c>
      <c r="H1572" t="str">
        <f>IF(ISBLANK(Data!H1572), "", Data!H1572)</f>
        <v/>
      </c>
      <c r="I1572" t="str">
        <f>IF(ISBLANK(Data!I1572), "", Data!I1572)</f>
        <v>C</v>
      </c>
      <c r="J1572" t="str">
        <f>IF(ISBLANK(Data!J1572), "", Data!J1572)</f>
        <v>EVE</v>
      </c>
      <c r="K1572" s="2" cm="1">
        <f t="array" ref="K1572">IF(ISBLANK(Data!K1572), "", DATE(2000 + RIGHT(Data!K1572, 2), _xlfn.SWITCH(MID(Data!K1572, 3, 3), "JAN", 1, "FEB", 2, "MAR", 3, "APR", 4, "MAY", 5, "JUN", 6, "JUL", 7, "AUG", 8, "SEP", 9, "OCT", 10, "NOV", 11, "DEC", 12), LEFT(Data!K1572, 2)))</f>
        <v>45518</v>
      </c>
      <c r="L1572" t="str">
        <f>IF(ISBLANK(Data!L1572), "", Data!L1572)</f>
        <v>WED</v>
      </c>
      <c r="M1572" t="str">
        <f>IF(ISBLANK(Data!M1572), "", Data!M1572)</f>
        <v>VICAT,REMI</v>
      </c>
      <c r="N1572" t="str">
        <f>IF(ISBLANK(Data!N1572), "", Data!N1572)</f>
        <v>LI</v>
      </c>
      <c r="O1572" s="2" cm="1">
        <f t="array" ref="O1572">IF(ISBLANK(Data!O1572), "", DATE(2000 + RIGHT(Data!O1572, 2), _xlfn.SWITCH(MID(Data!O1572, 3, 3), "JAN", 1, "FEB", 2, "MAR", 3, "APR", 4, "MAY", 5, "JUN", 6, "JUL", 7, "AUG", 8, "SEP", 9, "OCT", 10, "NOV", 11, "DEC", 12), LEFT(Data!O1572, 2)))</f>
        <v>61049</v>
      </c>
      <c r="P1572" t="str">
        <f>IF(ISBLANK(Data!P1572), "", Data!P1572)</f>
        <v>1XX1</v>
      </c>
      <c r="Q1572" t="str">
        <f>IF(ISBLANK(Data!Q1572), "", Data!Q1572)</f>
        <v>175481881</v>
      </c>
      <c r="R1572" t="str">
        <f>IF(ISBLANK(Data!R1572), "", Data!R1572)</f>
        <v>BU871094800004TE17548188</v>
      </c>
      <c r="S1572" t="str">
        <f>IF(ISBLANK(Data!S1572), "", Data!S1572)</f>
        <v>CH</v>
      </c>
      <c r="T1572" s="1" t="str">
        <f>IF(ISBLANK(Data!T1572),"",(Data!T1572))</f>
        <v/>
      </c>
      <c r="U1572" t="str">
        <f>IF(ISBLANK(Data!U1572), "", Data!U1572)</f>
        <v/>
      </c>
      <c r="V1572" t="str">
        <f>IF(ISBLANK(Data!V1572), "", Data!V1572)</f>
        <v>PARK RUE</v>
      </c>
      <c r="W1572" t="str">
        <f>IF(ISBLANK(Data!W1572), "", Data!W1572)</f>
        <v/>
      </c>
      <c r="X1572" t="str">
        <f>IF(ISBLANK(Data!X1572), "", Data!X1572)</f>
        <v>90015,PARIS                ,FR</v>
      </c>
      <c r="Y1572" t="str">
        <f>IF(ISBLANK(Data!Y1572), "", Data!Y1572)</f>
        <v/>
      </c>
      <c r="Z1572" t="str">
        <f>IF(ISBLANK(Data!Z1572), "", Data!Z1572)</f>
        <v>T/0062893E/P/RF</v>
      </c>
      <c r="AA1572" t="str">
        <f>IF(ISBLANK(Data!AA1572), "", Data!AA1572)</f>
        <v>+33186269080</v>
      </c>
      <c r="AB1572" t="str">
        <f>IF(ISBLANK(Data!AB1572), "", Data!AB1572)</f>
        <v>V913.77EUR/</v>
      </c>
      <c r="AC1572" t="str">
        <f>IF(ISBLANK(Data!AC1572), "", Data!AC1572)</f>
        <v>L223200</v>
      </c>
      <c r="AD1572" t="str">
        <f>IF(ISBLANK(Data!AD1572), "", Data!AD1572)</f>
        <v/>
      </c>
      <c r="AE1572" t="str">
        <f>IF(ISBLANK(Data!AE1572), "", Data!AE1572)</f>
        <v/>
      </c>
      <c r="AF1572" s="7">
        <f>IF(ISBLANK(Data!AF1572), 0, _xlfn.NUMBERVALUE(SUBSTITUTE(Data!AF1572, ".", ",")))</f>
        <v>913.77</v>
      </c>
      <c r="AG1572" t="str">
        <f>IF(ISBLANK(Data!AG1572), "", Data!AG1572)</f>
        <v>EUR</v>
      </c>
      <c r="AH1572" s="6">
        <f>IF(ISBLANK(Data!AH1572), 0, _xlfn.NUMBERVALUE(SUBSTITUTE(Data!AH1572, ".", ",")))</f>
        <v>900.85</v>
      </c>
      <c r="AI1572" s="7">
        <f>IF(ISBLANK(Data!AI1572), "", _xlfn.NUMBERVALUE(SUBSTITUTE(Data!AI1572, ".", ",")))</f>
        <v>12000</v>
      </c>
      <c r="AJ1572" s="7">
        <f>IF(ISBLANK(Data!AJ1572), "", _xlfn.NUMBERVALUE(SUBSTITUTE(Data!AJ1572, ".", ",")))</f>
        <v>12000</v>
      </c>
      <c r="AK1572" s="7">
        <f>IF(ISBLANK(Data!AK1572), "", _xlfn.NUMBERVALUE(SUBSTITUTE(Data!AK1572, ".", ",")))</f>
        <v>3000</v>
      </c>
      <c r="AL1572">
        <f>IF(ISBLANK(Data!AL1572), "", Data!AL1572)</f>
        <v>0</v>
      </c>
      <c r="AM1572" s="15">
        <f>Table2[[#This Row],[DATE_IN]]-Table2[[#This Row],[DATE_OUT]]</f>
        <v>9</v>
      </c>
      <c r="AN1572" s="7" t="str">
        <f>IF(MID(RIGHT(Table2[[#This Row],[ADDR3]],3),1,1)=",",RIGHT(Table2[[#This Row],[ADDR3]],2),"")</f>
        <v>FR</v>
      </c>
      <c r="AO1572" s="7" t="str">
        <f>MID(Table2[[#This Row],[RES]],11,2)</f>
        <v>FR</v>
      </c>
      <c r="AP1572" s="7">
        <f>_xlfn.XLOOKUP(AG1572,Table3[CURRENCY],Table3[CONVERSION RATE],0)*Table2[[#This Row],[ORIGINAL PRICE]]</f>
        <v>10783.174500000001</v>
      </c>
      <c r="AQ1572" s="7">
        <f>_xlfn.XLOOKUP(AG1572,Table3[CURRENCY],Table3[CONVERSION RATE],0)*Table2[[#This Row],[ORIGINAL PREPAYMENT]]</f>
        <v>10937.8269</v>
      </c>
      <c r="AR1572" s="7"/>
      <c r="AS1572" s="15"/>
    </row>
    <row r="1573" spans="1:45" x14ac:dyDescent="0.25">
      <c r="A1573" t="str">
        <f>IF(ISBLANK(Data!A1573), "", Data!A1573)</f>
        <v>B</v>
      </c>
      <c r="B1573" s="2" cm="1">
        <f t="array" ref="B1573">IF(ISBLANK(Data!B1573), "", DATE(2000 + RIGHT(Data!B1573, 2), _xlfn.SWITCH(MID(Data!B1573, 3, 3), "JAN", 1, "FEB", 2, "MAR", 3, "APR", 4, "MAY", 5, "JUN", 6, "JUL", 7, "AUG", 8, "SEP", 9, "OCT", 10, "NOV", 11, "DEC", 12), LEFT(Data!B1573, 2)))</f>
        <v>45218</v>
      </c>
      <c r="C1573" t="str">
        <f>IF(ISBLANK(Data!C1573), "", Data!C1573)</f>
        <v>4059-8244-NO-1</v>
      </c>
      <c r="D1573" t="str">
        <f>IF(ISBLANK(Data!D1573), "", Data!D1573)</f>
        <v>QE495W</v>
      </c>
      <c r="E1573" t="str">
        <f>IF(ISBLANK(Data!E1573), "", Data!E1573)</f>
        <v>T1Y</v>
      </c>
      <c r="F1573" s="2" cm="1">
        <f t="array" ref="F1573">IF(ISBLANK(Data!F1573), "", DATE(2000 + RIGHT(Data!F1573, 2), _xlfn.SWITCH(MID(Data!F1573, 3, 3), "JAN", 1, "FEB", 2, "MAR", 3, "APR", 4, "MAY", 5, "JUN", 6, "JUL", 7, "AUG", 8, "SEP", 9, "OCT", 10, "NOV", 11, "DEC", 12), LEFT(Data!F1573, 2)))</f>
        <v>45510</v>
      </c>
      <c r="G1573" t="str">
        <f>IF(ISBLANK(Data!G1573), "", Data!G1573)</f>
        <v>TUE</v>
      </c>
      <c r="H1573" t="str">
        <f>IF(ISBLANK(Data!H1573), "", Data!H1573)</f>
        <v/>
      </c>
      <c r="I1573" t="str">
        <f>IF(ISBLANK(Data!I1573), "", Data!I1573)</f>
        <v>C</v>
      </c>
      <c r="J1573" t="str">
        <f>IF(ISBLANK(Data!J1573), "", Data!J1573)</f>
        <v>T1Y</v>
      </c>
      <c r="K1573" s="2" cm="1">
        <f t="array" ref="K1573">IF(ISBLANK(Data!K1573), "", DATE(2000 + RIGHT(Data!K1573, 2), _xlfn.SWITCH(MID(Data!K1573, 3, 3), "JAN", 1, "FEB", 2, "MAR", 3, "APR", 4, "MAY", 5, "JUN", 6, "JUL", 7, "AUG", 8, "SEP", 9, "OCT", 10, "NOV", 11, "DEC", 12), LEFT(Data!K1573, 2)))</f>
        <v>45520</v>
      </c>
      <c r="L1573" t="str">
        <f>IF(ISBLANK(Data!L1573), "", Data!L1573)</f>
        <v>FRI</v>
      </c>
      <c r="M1573" t="str">
        <f>IF(ISBLANK(Data!M1573), "", Data!M1573)</f>
        <v>FARRE GUITERAS,JOAN</v>
      </c>
      <c r="N1573" t="str">
        <f>IF(ISBLANK(Data!N1573), "", Data!N1573)</f>
        <v>JF</v>
      </c>
      <c r="O1573" s="2" t="str" cm="1">
        <f t="array" ref="O1573">IF(ISBLANK(Data!O1573), "", DATE(2000 + RIGHT(Data!O1573, 2), _xlfn.SWITCH(MID(Data!O1573, 3, 3), "JAN", 1, "FEB", 2, "MAR", 3, "APR", 4, "MAY", 5, "JUN", 6, "JUL", 7, "AUG", 8, "SEP", 9, "OCT", 10, "NOV", 11, "DEC", 12), LEFT(Data!O1573, 2)))</f>
        <v/>
      </c>
      <c r="P1573" t="str">
        <f>IF(ISBLANK(Data!P1573), "", Data!P1573)</f>
        <v>1XX1</v>
      </c>
      <c r="Q1573" t="str">
        <f>IF(ISBLANK(Data!Q1573), "", Data!Q1573)</f>
        <v>NO812849340</v>
      </c>
      <c r="R1573" t="str">
        <f>IF(ISBLANK(Data!R1573), "", Data!R1573)</f>
        <v>BU873140040007TE81284934</v>
      </c>
      <c r="S1573" t="str">
        <f>IF(ISBLANK(Data!S1573), "", Data!S1573)</f>
        <v>CH</v>
      </c>
      <c r="T1573" s="1" t="str">
        <f>IF(ISBLANK(Data!T1573),"",(Data!T1573))</f>
        <v/>
      </c>
      <c r="U1573" t="str">
        <f>IF(ISBLANK(Data!U1573), "", Data!U1573)</f>
        <v/>
      </c>
      <c r="V1573" t="str">
        <f>IF(ISBLANK(Data!V1573), "", Data!V1573)</f>
        <v/>
      </c>
      <c r="W1573" t="str">
        <f>IF(ISBLANK(Data!W1573), "", Data!W1573)</f>
        <v/>
      </c>
      <c r="X1573" t="str">
        <f>IF(ISBLANK(Data!X1573), "", Data!X1573)</f>
        <v/>
      </c>
      <c r="Y1573" t="str">
        <f>IF(ISBLANK(Data!Y1573), "", Data!Y1573)</f>
        <v/>
      </c>
      <c r="Z1573" t="str">
        <f>IF(ISBLANK(Data!Z1573), "", Data!Z1573)</f>
        <v>T/0017161D/P/KU</v>
      </c>
      <c r="AA1573" t="str">
        <f>IF(ISBLANK(Data!AA1573), "", Data!AA1573)</f>
        <v>34646675220</v>
      </c>
      <c r="AB1573" t="str">
        <f>IF(ISBLANK(Data!AB1573), "", Data!AB1573)</f>
        <v/>
      </c>
      <c r="AC1573" t="str">
        <f>IF(ISBLANK(Data!AC1573), "", Data!AC1573)</f>
        <v>L180700</v>
      </c>
      <c r="AD1573" t="str">
        <f>IF(ISBLANK(Data!AD1573), "", Data!AD1573)</f>
        <v/>
      </c>
      <c r="AE1573" t="str">
        <f>IF(ISBLANK(Data!AE1573), "", Data!AE1573)</f>
        <v/>
      </c>
      <c r="AF1573" s="7">
        <f>IF(ISBLANK(Data!AF1573), 0, _xlfn.NUMBERVALUE(SUBSTITUTE(Data!AF1573, ".", ",")))</f>
        <v>6926.85</v>
      </c>
      <c r="AG1573" t="str">
        <f>IF(ISBLANK(Data!AG1573), "", Data!AG1573)</f>
        <v>NKR</v>
      </c>
      <c r="AH1573" s="6">
        <f>IF(ISBLANK(Data!AH1573), 0, _xlfn.NUMBERVALUE(SUBSTITUTE(Data!AH1573, ".", ",")))</f>
        <v>6576.85</v>
      </c>
      <c r="AI1573" s="7">
        <f>IF(ISBLANK(Data!AI1573), "", _xlfn.NUMBERVALUE(SUBSTITUTE(Data!AI1573, ".", ",")))</f>
        <v>12000</v>
      </c>
      <c r="AJ1573" s="7">
        <f>IF(ISBLANK(Data!AJ1573), "", _xlfn.NUMBERVALUE(SUBSTITUTE(Data!AJ1573, ".", ",")))</f>
        <v>12000</v>
      </c>
      <c r="AK1573" s="7" t="str">
        <f>IF(ISBLANK(Data!AK1573), "", _xlfn.NUMBERVALUE(SUBSTITUTE(Data!AK1573, ".", ",")))</f>
        <v/>
      </c>
      <c r="AL1573">
        <f>IF(ISBLANK(Data!AL1573), "", Data!AL1573)</f>
        <v>0</v>
      </c>
      <c r="AM1573" s="15">
        <f>Table2[[#This Row],[DATE_IN]]-Table2[[#This Row],[DATE_OUT]]</f>
        <v>10</v>
      </c>
      <c r="AN1573" s="7" t="str">
        <f>IF(MID(RIGHT(Table2[[#This Row],[ADDR3]],3),1,1)=",",RIGHT(Table2[[#This Row],[ADDR3]],2),"")</f>
        <v/>
      </c>
      <c r="AO1573" s="7" t="str">
        <f>MID(Table2[[#This Row],[RES]],11,2)</f>
        <v>NO</v>
      </c>
      <c r="AP1573" s="7">
        <f>_xlfn.XLOOKUP(AG1573,Table3[CURRENCY],Table3[CONVERSION RATE],0)*Table2[[#This Row],[ORIGINAL PRICE]]</f>
        <v>6576.85</v>
      </c>
      <c r="AQ1573" s="7">
        <f>_xlfn.XLOOKUP(AG1573,Table3[CURRENCY],Table3[CONVERSION RATE],0)*Table2[[#This Row],[ORIGINAL PREPAYMENT]]</f>
        <v>6926.85</v>
      </c>
      <c r="AR1573" s="7"/>
      <c r="AS1573" s="15"/>
    </row>
    <row r="1574" spans="1:45" x14ac:dyDescent="0.25">
      <c r="A1574" t="str">
        <f>IF(ISBLANK(Data!A1574), "", Data!A1574)</f>
        <v>B</v>
      </c>
      <c r="B1574" s="2" cm="1">
        <f t="array" ref="B1574">IF(ISBLANK(Data!B1574), "", DATE(2000 + RIGHT(Data!B1574, 2), _xlfn.SWITCH(MID(Data!B1574, 3, 3), "JAN", 1, "FEB", 2, "MAR", 3, "APR", 4, "MAY", 5, "JUN", 6, "JUL", 7, "AUG", 8, "SEP", 9, "OCT", 10, "NOV", 11, "DEC", 12), LEFT(Data!B1574, 2)))</f>
        <v>45304</v>
      </c>
      <c r="C1574" t="str">
        <f>IF(ISBLANK(Data!C1574), "", Data!C1574)</f>
        <v>4489-1371-FR-0</v>
      </c>
      <c r="D1574" t="str">
        <f>IF(ISBLANK(Data!D1574), "", Data!D1574)</f>
        <v>QE819X</v>
      </c>
      <c r="E1574" t="str">
        <f>IF(ISBLANK(Data!E1574), "", Data!E1574)</f>
        <v>T1Y</v>
      </c>
      <c r="F1574" s="2" cm="1">
        <f t="array" ref="F1574">IF(ISBLANK(Data!F1574), "", DATE(2000 + RIGHT(Data!F1574, 2), _xlfn.SWITCH(MID(Data!F1574, 3, 3), "JAN", 1, "FEB", 2, "MAR", 3, "APR", 4, "MAY", 5, "JUN", 6, "JUL", 7, "AUG", 8, "SEP", 9, "OCT", 10, "NOV", 11, "DEC", 12), LEFT(Data!F1574, 2)))</f>
        <v>45513</v>
      </c>
      <c r="G1574" t="str">
        <f>IF(ISBLANK(Data!G1574), "", Data!G1574)</f>
        <v>FRI</v>
      </c>
      <c r="H1574" t="str">
        <f>IF(ISBLANK(Data!H1574), "", Data!H1574)</f>
        <v/>
      </c>
      <c r="I1574" t="str">
        <f>IF(ISBLANK(Data!I1574), "", Data!I1574)</f>
        <v>C</v>
      </c>
      <c r="J1574" t="str">
        <f>IF(ISBLANK(Data!J1574), "", Data!J1574)</f>
        <v>T1Y</v>
      </c>
      <c r="K1574" s="2" cm="1">
        <f t="array" ref="K1574">IF(ISBLANK(Data!K1574), "", DATE(2000 + RIGHT(Data!K1574, 2), _xlfn.SWITCH(MID(Data!K1574, 3, 3), "JAN", 1, "FEB", 2, "MAR", 3, "APR", 4, "MAY", 5, "JUN", 6, "JUL", 7, "AUG", 8, "SEP", 9, "OCT", 10, "NOV", 11, "DEC", 12), LEFT(Data!K1574, 2)))</f>
        <v>45518</v>
      </c>
      <c r="L1574" t="str">
        <f>IF(ISBLANK(Data!L1574), "", Data!L1574)</f>
        <v>WED</v>
      </c>
      <c r="M1574" t="str">
        <f>IF(ISBLANK(Data!M1574), "", Data!M1574)</f>
        <v>AUPICQ,LAURENT,MR</v>
      </c>
      <c r="N1574" t="str">
        <f>IF(ISBLANK(Data!N1574), "", Data!N1574)</f>
        <v>LI</v>
      </c>
      <c r="O1574" s="2" t="str" cm="1">
        <f t="array" ref="O1574">IF(ISBLANK(Data!O1574), "", DATE(2000 + RIGHT(Data!O1574, 2), _xlfn.SWITCH(MID(Data!O1574, 3, 3), "JAN", 1, "FEB", 2, "MAR", 3, "APR", 4, "MAY", 5, "JUN", 6, "JUL", 7, "AUG", 8, "SEP", 9, "OCT", 10, "NOV", 11, "DEC", 12), LEFT(Data!O1574, 2)))</f>
        <v/>
      </c>
      <c r="P1574" t="str">
        <f>IF(ISBLANK(Data!P1574), "", Data!P1574)</f>
        <v>1XX1</v>
      </c>
      <c r="Q1574" t="str">
        <f>IF(ISBLANK(Data!Q1574), "", Data!Q1574)</f>
        <v>M/157211</v>
      </c>
      <c r="R1574" t="str">
        <f>IF(ISBLANK(Data!R1574), "", Data!R1574)</f>
        <v>BU898110390009TE74107214</v>
      </c>
      <c r="S1574" t="str">
        <f>IF(ISBLANK(Data!S1574), "", Data!S1574)</f>
        <v>CH</v>
      </c>
      <c r="T1574" s="1" t="str">
        <f>IF(ISBLANK(Data!T1574),"",(Data!T1574))</f>
        <v/>
      </c>
      <c r="U1574" t="str">
        <f>IF(ISBLANK(Data!U1574), "", Data!U1574)</f>
        <v/>
      </c>
      <c r="V1574" t="str">
        <f>IF(ISBLANK(Data!V1574), "", Data!V1574)</f>
        <v>7 RUE DES BOULETS</v>
      </c>
      <c r="W1574" t="str">
        <f>IF(ISBLANK(Data!W1574), "", Data!W1574)</f>
        <v/>
      </c>
      <c r="X1574" t="str">
        <f>IF(ISBLANK(Data!X1574), "", Data!X1574)</f>
        <v>59113,SECLIN               ,FR</v>
      </c>
      <c r="Y1574" t="str">
        <f>IF(ISBLANK(Data!Y1574), "", Data!Y1574)</f>
        <v/>
      </c>
      <c r="Z1574" t="str">
        <f>IF(ISBLANK(Data!Z1574), "", Data!Z1574)</f>
        <v>T/0018583D/0036934D</v>
      </c>
      <c r="AA1574" t="str">
        <f>IF(ISBLANK(Data!AA1574), "", Data!AA1574)</f>
        <v>0646043822/EM</v>
      </c>
      <c r="AB1574" t="str">
        <f>IF(ISBLANK(Data!AB1574), "", Data!AB1574)</f>
        <v>WEBPREPAY/</v>
      </c>
      <c r="AC1574" t="str">
        <f>IF(ISBLANK(Data!AC1574), "", Data!AC1574)</f>
        <v/>
      </c>
      <c r="AD1574" t="str">
        <f>IF(ISBLANK(Data!AD1574), "", Data!AD1574)</f>
        <v/>
      </c>
      <c r="AE1574" t="str">
        <f>IF(ISBLANK(Data!AE1574), "", Data!AE1574)</f>
        <v/>
      </c>
      <c r="AF1574" s="7">
        <f>IF(ISBLANK(Data!AF1574), 0, _xlfn.NUMBERVALUE(SUBSTITUTE(Data!AF1574, ".", ",")))</f>
        <v>412.85</v>
      </c>
      <c r="AG1574" t="str">
        <f>IF(ISBLANK(Data!AG1574), "", Data!AG1574)</f>
        <v>EUR</v>
      </c>
      <c r="AH1574" s="6">
        <f>IF(ISBLANK(Data!AH1574), 0, _xlfn.NUMBERVALUE(SUBSTITUTE(Data!AH1574, ".", ",")))</f>
        <v>412.12</v>
      </c>
      <c r="AI1574" s="7">
        <f>IF(ISBLANK(Data!AI1574), "", _xlfn.NUMBERVALUE(SUBSTITUTE(Data!AI1574, ".", ",")))</f>
        <v>12000</v>
      </c>
      <c r="AJ1574" s="7">
        <f>IF(ISBLANK(Data!AJ1574), "", _xlfn.NUMBERVALUE(SUBSTITUTE(Data!AJ1574, ".", ",")))</f>
        <v>12000</v>
      </c>
      <c r="AK1574" s="7" t="str">
        <f>IF(ISBLANK(Data!AK1574), "", _xlfn.NUMBERVALUE(SUBSTITUTE(Data!AK1574, ".", ",")))</f>
        <v/>
      </c>
      <c r="AL1574">
        <f>IF(ISBLANK(Data!AL1574), "", Data!AL1574)</f>
        <v>0</v>
      </c>
      <c r="AM1574" s="15">
        <f>Table2[[#This Row],[DATE_IN]]-Table2[[#This Row],[DATE_OUT]]</f>
        <v>5</v>
      </c>
      <c r="AN1574" s="7" t="str">
        <f>IF(MID(RIGHT(Table2[[#This Row],[ADDR3]],3),1,1)=",",RIGHT(Table2[[#This Row],[ADDR3]],2),"")</f>
        <v>FR</v>
      </c>
      <c r="AO1574" s="7" t="str">
        <f>MID(Table2[[#This Row],[RES]],11,2)</f>
        <v>FR</v>
      </c>
      <c r="AP1574" s="7">
        <f>_xlfn.XLOOKUP(AG1574,Table3[CURRENCY],Table3[CONVERSION RATE],0)*Table2[[#This Row],[ORIGINAL PRICE]]</f>
        <v>4933.0763999999999</v>
      </c>
      <c r="AQ1574" s="7">
        <f>_xlfn.XLOOKUP(AG1574,Table3[CURRENCY],Table3[CONVERSION RATE],0)*Table2[[#This Row],[ORIGINAL PREPAYMENT]]</f>
        <v>4941.8145000000004</v>
      </c>
      <c r="AR1574" s="7"/>
      <c r="AS1574" s="15"/>
    </row>
    <row r="1575" spans="1:45" x14ac:dyDescent="0.25">
      <c r="A1575" t="str">
        <f>IF(ISBLANK(Data!A1575), "", Data!A1575)</f>
        <v>B</v>
      </c>
      <c r="B1575" s="2" cm="1">
        <f t="array" ref="B1575">IF(ISBLANK(Data!B1575), "", DATE(2000 + RIGHT(Data!B1575, 2), _xlfn.SWITCH(MID(Data!B1575, 3, 3), "JAN", 1, "FEB", 2, "MAR", 3, "APR", 4, "MAY", 5, "JUN", 6, "JUL", 7, "AUG", 8, "SEP", 9, "OCT", 10, "NOV", 11, "DEC", 12), LEFT(Data!B1575, 2)))</f>
        <v>45247</v>
      </c>
      <c r="C1575" t="str">
        <f>IF(ISBLANK(Data!C1575), "", Data!C1575)</f>
        <v>4209-2038-AT-2</v>
      </c>
      <c r="D1575" t="str">
        <f>IF(ISBLANK(Data!D1575), "", Data!D1575)</f>
        <v>QE492W</v>
      </c>
      <c r="E1575" t="str">
        <f>IF(ISBLANK(Data!E1575), "", Data!E1575)</f>
        <v>T1Y</v>
      </c>
      <c r="F1575" s="2" cm="1">
        <f t="array" ref="F1575">IF(ISBLANK(Data!F1575), "", DATE(2000 + RIGHT(Data!F1575, 2), _xlfn.SWITCH(MID(Data!F1575, 3, 3), "JAN", 1, "FEB", 2, "MAR", 3, "APR", 4, "MAY", 5, "JUN", 6, "JUL", 7, "AUG", 8, "SEP", 9, "OCT", 10, "NOV", 11, "DEC", 12), LEFT(Data!F1575, 2)))</f>
        <v>45516</v>
      </c>
      <c r="G1575" t="str">
        <f>IF(ISBLANK(Data!G1575), "", Data!G1575)</f>
        <v>MON</v>
      </c>
      <c r="H1575" t="str">
        <f>IF(ISBLANK(Data!H1575), "", Data!H1575)</f>
        <v>OS329</v>
      </c>
      <c r="I1575" t="str">
        <f>IF(ISBLANK(Data!I1575), "", Data!I1575)</f>
        <v>B</v>
      </c>
      <c r="J1575" t="str">
        <f>IF(ISBLANK(Data!J1575), "", Data!J1575)</f>
        <v>T1Y</v>
      </c>
      <c r="K1575" s="2" cm="1">
        <f t="array" ref="K1575">IF(ISBLANK(Data!K1575), "", DATE(2000 + RIGHT(Data!K1575, 2), _xlfn.SWITCH(MID(Data!K1575, 3, 3), "JAN", 1, "FEB", 2, "MAR", 3, "APR", 4, "MAY", 5, "JUN", 6, "JUL", 7, "AUG", 8, "SEP", 9, "OCT", 10, "NOV", 11, "DEC", 12), LEFT(Data!K1575, 2)))</f>
        <v>45537</v>
      </c>
      <c r="L1575" t="str">
        <f>IF(ISBLANK(Data!L1575), "", Data!L1575)</f>
        <v>MON</v>
      </c>
      <c r="M1575" t="str">
        <f>IF(ISBLANK(Data!M1575), "", Data!M1575)</f>
        <v>WILFING,STEFAN,HERR</v>
      </c>
      <c r="N1575" t="str">
        <f>IF(ISBLANK(Data!N1575), "", Data!N1575)</f>
        <v>LM</v>
      </c>
      <c r="O1575" s="2" cm="1">
        <f t="array" ref="O1575">IF(ISBLANK(Data!O1575), "", DATE(2000 + RIGHT(Data!O1575, 2), _xlfn.SWITCH(MID(Data!O1575, 3, 3), "JAN", 1, "FEB", 2, "MAR", 3, "APR", 4, "MAY", 5, "JUN", 6, "JUL", 7, "AUG", 8, "SEP", 9, "OCT", 10, "NOV", 11, "DEC", 12), LEFT(Data!O1575, 2)))</f>
        <v>63774</v>
      </c>
      <c r="P1575" t="str">
        <f>IF(ISBLANK(Data!P1575), "", Data!P1575)</f>
        <v>1001</v>
      </c>
      <c r="Q1575" t="str">
        <f>IF(ISBLANK(Data!Q1575), "", Data!Q1575)</f>
        <v>NO824380140</v>
      </c>
      <c r="R1575" t="str">
        <f>IF(ISBLANK(Data!R1575), "", Data!R1575)</f>
        <v>BU873140020009TE82438014</v>
      </c>
      <c r="S1575" t="str">
        <f>IF(ISBLANK(Data!S1575), "", Data!S1575)</f>
        <v>CH</v>
      </c>
      <c r="T1575" s="1" t="str">
        <f>IF(ISBLANK(Data!T1575),"",(Data!T1575))</f>
        <v/>
      </c>
      <c r="U1575" t="str">
        <f>IF(ISBLANK(Data!U1575), "", Data!U1575)</f>
        <v/>
      </c>
      <c r="V1575" t="str">
        <f>IF(ISBLANK(Data!V1575), "", Data!V1575)</f>
        <v>SCHAUMANNSTRASSE 38/12</v>
      </c>
      <c r="W1575" t="str">
        <f>IF(ISBLANK(Data!W1575), "", Data!W1575)</f>
        <v/>
      </c>
      <c r="X1575" t="str">
        <f>IF(ISBLANK(Data!X1575), "", Data!X1575)</f>
        <v>2100,KORNEUBURG,AT</v>
      </c>
      <c r="Y1575" t="str">
        <f>IF(ISBLANK(Data!Y1575), "", Data!Y1575)</f>
        <v>ATXX24098889</v>
      </c>
      <c r="Z1575" t="str">
        <f>IF(ISBLANK(Data!Z1575), "", Data!Z1575)</f>
        <v>T/0017146D/P/KU</v>
      </c>
      <c r="AA1575" t="str">
        <f>IF(ISBLANK(Data!AA1575), "", Data!AA1575)</f>
        <v>+43-6641909996</v>
      </c>
      <c r="AB1575" t="str">
        <f>IF(ISBLANK(Data!AB1575), "", Data!AB1575)</f>
        <v>OCI/</v>
      </c>
      <c r="AC1575" t="str">
        <f>IF(ISBLANK(Data!AC1575), "", Data!AC1575)</f>
        <v>L180700</v>
      </c>
      <c r="AD1575" t="str">
        <f>IF(ISBLANK(Data!AD1575), "", Data!AD1575)</f>
        <v/>
      </c>
      <c r="AE1575" t="str">
        <f>IF(ISBLANK(Data!AE1575), "", Data!AE1575)</f>
        <v/>
      </c>
      <c r="AF1575" s="7">
        <f>IF(ISBLANK(Data!AF1575), 0, _xlfn.NUMBERVALUE(SUBSTITUTE(Data!AF1575, ".", ",")))</f>
        <v>1211.02</v>
      </c>
      <c r="AG1575" t="str">
        <f>IF(ISBLANK(Data!AG1575), "", Data!AG1575)</f>
        <v>EUR</v>
      </c>
      <c r="AH1575" s="6">
        <f>IF(ISBLANK(Data!AH1575), 0, _xlfn.NUMBERVALUE(SUBSTITUTE(Data!AH1575, ".", ",")))</f>
        <v>1208.1199999999999</v>
      </c>
      <c r="AI1575" s="7">
        <f>IF(ISBLANK(Data!AI1575), "", _xlfn.NUMBERVALUE(SUBSTITUTE(Data!AI1575, ".", ",")))</f>
        <v>12000</v>
      </c>
      <c r="AJ1575" s="7">
        <f>IF(ISBLANK(Data!AJ1575), "", _xlfn.NUMBERVALUE(SUBSTITUTE(Data!AJ1575, ".", ",")))</f>
        <v>12000</v>
      </c>
      <c r="AK1575" s="7" t="str">
        <f>IF(ISBLANK(Data!AK1575), "", _xlfn.NUMBERVALUE(SUBSTITUTE(Data!AK1575, ".", ",")))</f>
        <v/>
      </c>
      <c r="AL1575">
        <f>IF(ISBLANK(Data!AL1575), "", Data!AL1575)</f>
        <v>0</v>
      </c>
      <c r="AM1575" s="15">
        <f>Table2[[#This Row],[DATE_IN]]-Table2[[#This Row],[DATE_OUT]]</f>
        <v>21</v>
      </c>
      <c r="AN1575" s="7" t="str">
        <f>IF(MID(RIGHT(Table2[[#This Row],[ADDR3]],3),1,1)=",",RIGHT(Table2[[#This Row],[ADDR3]],2),"")</f>
        <v>AT</v>
      </c>
      <c r="AO1575" s="7" t="str">
        <f>MID(Table2[[#This Row],[RES]],11,2)</f>
        <v>AT</v>
      </c>
      <c r="AP1575" s="7">
        <f>_xlfn.XLOOKUP(AG1575,Table3[CURRENCY],Table3[CONVERSION RATE],0)*Table2[[#This Row],[ORIGINAL PRICE]]</f>
        <v>14461.196399999999</v>
      </c>
      <c r="AQ1575" s="7">
        <f>_xlfn.XLOOKUP(AG1575,Table3[CURRENCY],Table3[CONVERSION RATE],0)*Table2[[#This Row],[ORIGINAL PREPAYMENT]]</f>
        <v>14495.9094</v>
      </c>
      <c r="AR1575" s="7"/>
      <c r="AS1575" s="15"/>
    </row>
    <row r="1576" spans="1:45" x14ac:dyDescent="0.25">
      <c r="A1576" t="str">
        <f>IF(ISBLANK(Data!A1576), "", Data!A1576)</f>
        <v>B</v>
      </c>
      <c r="B1576" s="2" cm="1">
        <f t="array" ref="B1576">IF(ISBLANK(Data!B1576), "", DATE(2000 + RIGHT(Data!B1576, 2), _xlfn.SWITCH(MID(Data!B1576, 3, 3), "JAN", 1, "FEB", 2, "MAR", 3, "APR", 4, "MAY", 5, "JUN", 6, "JUL", 7, "AUG", 8, "SEP", 9, "OCT", 10, "NOV", 11, "DEC", 12), LEFT(Data!B1576, 2)))</f>
        <v>45306</v>
      </c>
      <c r="C1576" t="str">
        <f>IF(ISBLANK(Data!C1576), "", Data!C1576)</f>
        <v>4501-4367-DE-6</v>
      </c>
      <c r="D1576" t="str">
        <f>IF(ISBLANK(Data!D1576), "", Data!D1576)</f>
        <v>QE492W</v>
      </c>
      <c r="E1576" t="str">
        <f>IF(ISBLANK(Data!E1576), "", Data!E1576)</f>
        <v>T1Y</v>
      </c>
      <c r="F1576" s="2" cm="1">
        <f t="array" ref="F1576">IF(ISBLANK(Data!F1576), "", DATE(2000 + RIGHT(Data!F1576, 2), _xlfn.SWITCH(MID(Data!F1576, 3, 3), "JAN", 1, "FEB", 2, "MAR", 3, "APR", 4, "MAY", 5, "JUN", 6, "JUL", 7, "AUG", 8, "SEP", 9, "OCT", 10, "NOV", 11, "DEC", 12), LEFT(Data!F1576, 2)))</f>
        <v>45518</v>
      </c>
      <c r="G1576" t="str">
        <f>IF(ISBLANK(Data!G1576), "", Data!G1576)</f>
        <v>WED</v>
      </c>
      <c r="H1576" t="str">
        <f>IF(ISBLANK(Data!H1576), "", Data!H1576)</f>
        <v/>
      </c>
      <c r="I1576" t="str">
        <f>IF(ISBLANK(Data!I1576), "", Data!I1576)</f>
        <v>B</v>
      </c>
      <c r="J1576" t="str">
        <f>IF(ISBLANK(Data!J1576), "", Data!J1576)</f>
        <v>T1Y</v>
      </c>
      <c r="K1576" s="2" cm="1">
        <f t="array" ref="K1576">IF(ISBLANK(Data!K1576), "", DATE(2000 + RIGHT(Data!K1576, 2), _xlfn.SWITCH(MID(Data!K1576, 3, 3), "JAN", 1, "FEB", 2, "MAR", 3, "APR", 4, "MAY", 5, "JUN", 6, "JUL", 7, "AUG", 8, "SEP", 9, "OCT", 10, "NOV", 11, "DEC", 12), LEFT(Data!K1576, 2)))</f>
        <v>45525</v>
      </c>
      <c r="L1576" t="str">
        <f>IF(ISBLANK(Data!L1576), "", Data!L1576)</f>
        <v>WED</v>
      </c>
      <c r="M1576" t="str">
        <f>IF(ISBLANK(Data!M1576), "", Data!M1576)</f>
        <v>KNOTT,GERHARD</v>
      </c>
      <c r="N1576" t="str">
        <f>IF(ISBLANK(Data!N1576), "", Data!N1576)</f>
        <v>LI</v>
      </c>
      <c r="O1576" s="2" t="str" cm="1">
        <f t="array" ref="O1576">IF(ISBLANK(Data!O1576), "", DATE(2000 + RIGHT(Data!O1576, 2), _xlfn.SWITCH(MID(Data!O1576, 3, 3), "JAN", 1, "FEB", 2, "MAR", 3, "APR", 4, "MAY", 5, "JUN", 6, "JUL", 7, "AUG", 8, "SEP", 9, "OCT", 10, "NOV", 11, "DEC", 12), LEFT(Data!O1576, 2)))</f>
        <v/>
      </c>
      <c r="P1576" t="str">
        <f>IF(ISBLANK(Data!P1576), "", Data!P1576)</f>
        <v>1XX1</v>
      </c>
      <c r="Q1576" t="str">
        <f>IF(ISBLANK(Data!Q1576), "", Data!Q1576)</f>
        <v>NO302225800</v>
      </c>
      <c r="R1576" t="str">
        <f>IF(ISBLANK(Data!R1576), "", Data!R1576)</f>
        <v>BU873140020009TE30222580</v>
      </c>
      <c r="S1576" t="str">
        <f>IF(ISBLANK(Data!S1576), "", Data!S1576)</f>
        <v>CH</v>
      </c>
      <c r="T1576" s="1" t="str">
        <f>IF(ISBLANK(Data!T1576),"",(Data!T1576))</f>
        <v/>
      </c>
      <c r="U1576" t="str">
        <f>IF(ISBLANK(Data!U1576), "", Data!U1576)</f>
        <v/>
      </c>
      <c r="V1576" t="str">
        <f>IF(ISBLANK(Data!V1576), "", Data!V1576)</f>
        <v/>
      </c>
      <c r="W1576" t="str">
        <f>IF(ISBLANK(Data!W1576), "", Data!W1576)</f>
        <v/>
      </c>
      <c r="X1576" t="str">
        <f>IF(ISBLANK(Data!X1576), "", Data!X1576)</f>
        <v/>
      </c>
      <c r="Y1576" t="str">
        <f>IF(ISBLANK(Data!Y1576), "", Data!Y1576)</f>
        <v/>
      </c>
      <c r="Z1576" t="str">
        <f>IF(ISBLANK(Data!Z1576), "", Data!Z1576)</f>
        <v>T/0017146D/P/KU</v>
      </c>
      <c r="AA1576" t="str">
        <f>IF(ISBLANK(Data!AA1576), "", Data!AA1576)</f>
        <v>004982199949983</v>
      </c>
      <c r="AB1576" t="str">
        <f>IF(ISBLANK(Data!AB1576), "", Data!AB1576)</f>
        <v/>
      </c>
      <c r="AC1576" t="str">
        <f>IF(ISBLANK(Data!AC1576), "", Data!AC1576)</f>
        <v>L180700</v>
      </c>
      <c r="AD1576" t="str">
        <f>IF(ISBLANK(Data!AD1576), "", Data!AD1576)</f>
        <v/>
      </c>
      <c r="AE1576" t="str">
        <f>IF(ISBLANK(Data!AE1576), "", Data!AE1576)</f>
        <v/>
      </c>
      <c r="AF1576" s="7">
        <f>IF(ISBLANK(Data!AF1576), 0, _xlfn.NUMBERVALUE(SUBSTITUTE(Data!AF1576, ".", ",")))</f>
        <v>419.86</v>
      </c>
      <c r="AG1576" t="str">
        <f>IF(ISBLANK(Data!AG1576), "", Data!AG1576)</f>
        <v>EUR</v>
      </c>
      <c r="AH1576" s="6">
        <f>IF(ISBLANK(Data!AH1576), 0, _xlfn.NUMBERVALUE(SUBSTITUTE(Data!AH1576, ".", ",")))</f>
        <v>419.12</v>
      </c>
      <c r="AI1576" s="7">
        <f>IF(ISBLANK(Data!AI1576), "", _xlfn.NUMBERVALUE(SUBSTITUTE(Data!AI1576, ".", ",")))</f>
        <v>12000</v>
      </c>
      <c r="AJ1576" s="7">
        <f>IF(ISBLANK(Data!AJ1576), "", _xlfn.NUMBERVALUE(SUBSTITUTE(Data!AJ1576, ".", ",")))</f>
        <v>12000</v>
      </c>
      <c r="AK1576" s="7" t="str">
        <f>IF(ISBLANK(Data!AK1576), "", _xlfn.NUMBERVALUE(SUBSTITUTE(Data!AK1576, ".", ",")))</f>
        <v/>
      </c>
      <c r="AL1576">
        <f>IF(ISBLANK(Data!AL1576), "", Data!AL1576)</f>
        <v>0</v>
      </c>
      <c r="AM1576" s="15">
        <f>Table2[[#This Row],[DATE_IN]]-Table2[[#This Row],[DATE_OUT]]</f>
        <v>7</v>
      </c>
      <c r="AN1576" s="7" t="str">
        <f>IF(MID(RIGHT(Table2[[#This Row],[ADDR3]],3),1,1)=",",RIGHT(Table2[[#This Row],[ADDR3]],2),"")</f>
        <v/>
      </c>
      <c r="AO1576" s="7" t="str">
        <f>MID(Table2[[#This Row],[RES]],11,2)</f>
        <v>DE</v>
      </c>
      <c r="AP1576" s="7">
        <f>_xlfn.XLOOKUP(AG1576,Table3[CURRENCY],Table3[CONVERSION RATE],0)*Table2[[#This Row],[ORIGINAL PRICE]]</f>
        <v>5016.8663999999999</v>
      </c>
      <c r="AQ1576" s="7">
        <f>_xlfn.XLOOKUP(AG1576,Table3[CURRENCY],Table3[CONVERSION RATE],0)*Table2[[#This Row],[ORIGINAL PREPAYMENT]]</f>
        <v>5025.7242000000006</v>
      </c>
      <c r="AR1576" s="7"/>
      <c r="AS1576" s="15"/>
    </row>
    <row r="1577" spans="1:45" x14ac:dyDescent="0.25">
      <c r="A1577" t="str">
        <f>IF(ISBLANK(Data!A1577), "", Data!A1577)</f>
        <v>B</v>
      </c>
      <c r="B1577" s="2" cm="1">
        <f t="array" ref="B1577">IF(ISBLANK(Data!B1577), "", DATE(2000 + RIGHT(Data!B1577, 2), _xlfn.SWITCH(MID(Data!B1577, 3, 3), "JAN", 1, "FEB", 2, "MAR", 3, "APR", 4, "MAY", 5, "JUN", 6, "JUL", 7, "AUG", 8, "SEP", 9, "OCT", 10, "NOV", 11, "DEC", 12), LEFT(Data!B1577, 2)))</f>
        <v>45185</v>
      </c>
      <c r="C1577" t="str">
        <f>IF(ISBLANK(Data!C1577), "", Data!C1577)</f>
        <v>3862-3112-DE-3</v>
      </c>
      <c r="D1577" t="str">
        <f>IF(ISBLANK(Data!D1577), "", Data!D1577)</f>
        <v>QF950V</v>
      </c>
      <c r="E1577" t="str">
        <f>IF(ISBLANK(Data!E1577), "", Data!E1577)</f>
        <v>T1Y</v>
      </c>
      <c r="F1577" s="2" cm="1">
        <f t="array" ref="F1577">IF(ISBLANK(Data!F1577), "", DATE(2000 + RIGHT(Data!F1577, 2), _xlfn.SWITCH(MID(Data!F1577, 3, 3), "JAN", 1, "FEB", 2, "MAR", 3, "APR", 4, "MAY", 5, "JUN", 6, "JUL", 7, "AUG", 8, "SEP", 9, "OCT", 10, "NOV", 11, "DEC", 12), LEFT(Data!F1577, 2)))</f>
        <v>45520</v>
      </c>
      <c r="G1577" t="str">
        <f>IF(ISBLANK(Data!G1577), "", Data!G1577)</f>
        <v>FRI</v>
      </c>
      <c r="H1577" t="str">
        <f>IF(ISBLANK(Data!H1577), "", Data!H1577)</f>
        <v/>
      </c>
      <c r="I1577" t="str">
        <f>IF(ISBLANK(Data!I1577), "", Data!I1577)</f>
        <v>H</v>
      </c>
      <c r="J1577" t="str">
        <f>IF(ISBLANK(Data!J1577), "", Data!J1577)</f>
        <v>T1Y</v>
      </c>
      <c r="K1577" s="2" cm="1">
        <f t="array" ref="K1577">IF(ISBLANK(Data!K1577), "", DATE(2000 + RIGHT(Data!K1577, 2), _xlfn.SWITCH(MID(Data!K1577, 3, 3), "JAN", 1, "FEB", 2, "MAR", 3, "APR", 4, "MAY", 5, "JUN", 6, "JUL", 7, "AUG", 8, "SEP", 9, "OCT", 10, "NOV", 11, "DEC", 12), LEFT(Data!K1577, 2)))</f>
        <v>45537</v>
      </c>
      <c r="L1577" t="str">
        <f>IF(ISBLANK(Data!L1577), "", Data!L1577)</f>
        <v>MON</v>
      </c>
      <c r="M1577" t="str">
        <f>IF(ISBLANK(Data!M1577), "", Data!M1577)</f>
        <v>STRIEGL,BERNHARD</v>
      </c>
      <c r="N1577" t="str">
        <f>IF(ISBLANK(Data!N1577), "", Data!N1577)</f>
        <v>LJ</v>
      </c>
      <c r="O1577" s="2" cm="1">
        <f t="array" ref="O1577">IF(ISBLANK(Data!O1577), "", DATE(2000 + RIGHT(Data!O1577, 2), _xlfn.SWITCH(MID(Data!O1577, 3, 3), "JAN", 1, "FEB", 2, "MAR", 3, "APR", 4, "MAY", 5, "JUN", 6, "JUL", 7, "AUG", 8, "SEP", 9, "OCT", 10, "NOV", 11, "DEC", 12), LEFT(Data!O1577, 2)))</f>
        <v>61049</v>
      </c>
      <c r="P1577" t="str">
        <f>IF(ISBLANK(Data!P1577), "", Data!P1577)</f>
        <v>1XX1</v>
      </c>
      <c r="Q1577" t="str">
        <f>IF(ISBLANK(Data!Q1577), "", Data!Q1577)</f>
        <v>981201671600</v>
      </c>
      <c r="R1577" t="str">
        <f>IF(ISBLANK(Data!R1577), "", Data!R1577)</f>
        <v>BU871094800004TE20167160</v>
      </c>
      <c r="S1577" t="str">
        <f>IF(ISBLANK(Data!S1577), "", Data!S1577)</f>
        <v>CH</v>
      </c>
      <c r="T1577" s="1" t="str">
        <f>IF(ISBLANK(Data!T1577),"",(Data!T1577))</f>
        <v/>
      </c>
      <c r="U1577" t="str">
        <f>IF(ISBLANK(Data!U1577), "", Data!U1577)</f>
        <v/>
      </c>
      <c r="V1577" t="str">
        <f>IF(ISBLANK(Data!V1577), "", Data!V1577)</f>
        <v>PARK RUE</v>
      </c>
      <c r="W1577" t="str">
        <f>IF(ISBLANK(Data!W1577), "", Data!W1577)</f>
        <v/>
      </c>
      <c r="X1577" t="str">
        <f>IF(ISBLANK(Data!X1577), "", Data!X1577)</f>
        <v>90015,PARIS                ,DE</v>
      </c>
      <c r="Y1577" t="str">
        <f>IF(ISBLANK(Data!Y1577), "", Data!Y1577)</f>
        <v/>
      </c>
      <c r="Z1577" t="str">
        <f>IF(ISBLANK(Data!Z1577), "", Data!Z1577)</f>
        <v>T/0062893E/P/RF</v>
      </c>
      <c r="AA1577" t="str">
        <f>IF(ISBLANK(Data!AA1577), "", Data!AA1577)</f>
        <v>+33186269080</v>
      </c>
      <c r="AB1577" t="str">
        <f>IF(ISBLANK(Data!AB1577), "", Data!AB1577)</f>
        <v>V933.08EUR/</v>
      </c>
      <c r="AC1577" t="str">
        <f>IF(ISBLANK(Data!AC1577), "", Data!AC1577)</f>
        <v>L223200</v>
      </c>
      <c r="AD1577" t="str">
        <f>IF(ISBLANK(Data!AD1577), "", Data!AD1577)</f>
        <v/>
      </c>
      <c r="AE1577" t="str">
        <f>IF(ISBLANK(Data!AE1577), "", Data!AE1577)</f>
        <v/>
      </c>
      <c r="AF1577" s="7">
        <f>IF(ISBLANK(Data!AF1577), 0, _xlfn.NUMBERVALUE(SUBSTITUTE(Data!AF1577, ".", ",")))</f>
        <v>933.08</v>
      </c>
      <c r="AG1577" t="str">
        <f>IF(ISBLANK(Data!AG1577), "", Data!AG1577)</f>
        <v>EUR</v>
      </c>
      <c r="AH1577" s="6">
        <f>IF(ISBLANK(Data!AH1577), 0, _xlfn.NUMBERVALUE(SUBSTITUTE(Data!AH1577, ".", ",")))</f>
        <v>899.12</v>
      </c>
      <c r="AI1577" s="7">
        <f>IF(ISBLANK(Data!AI1577), "", _xlfn.NUMBERVALUE(SUBSTITUTE(Data!AI1577, ".", ",")))</f>
        <v>15000</v>
      </c>
      <c r="AJ1577" s="7">
        <f>IF(ISBLANK(Data!AJ1577), "", _xlfn.NUMBERVALUE(SUBSTITUTE(Data!AJ1577, ".", ",")))</f>
        <v>15000</v>
      </c>
      <c r="AK1577" s="7" t="str">
        <f>IF(ISBLANK(Data!AK1577), "", _xlfn.NUMBERVALUE(SUBSTITUTE(Data!AK1577, ".", ",")))</f>
        <v/>
      </c>
      <c r="AL1577">
        <f>IF(ISBLANK(Data!AL1577), "", Data!AL1577)</f>
        <v>0</v>
      </c>
      <c r="AM1577" s="15">
        <f>Table2[[#This Row],[DATE_IN]]-Table2[[#This Row],[DATE_OUT]]</f>
        <v>17</v>
      </c>
      <c r="AN1577" s="7" t="str">
        <f>IF(MID(RIGHT(Table2[[#This Row],[ADDR3]],3),1,1)=",",RIGHT(Table2[[#This Row],[ADDR3]],2),"")</f>
        <v>DE</v>
      </c>
      <c r="AO1577" s="7" t="str">
        <f>MID(Table2[[#This Row],[RES]],11,2)</f>
        <v>DE</v>
      </c>
      <c r="AP1577" s="7">
        <f>_xlfn.XLOOKUP(AG1577,Table3[CURRENCY],Table3[CONVERSION RATE],0)*Table2[[#This Row],[ORIGINAL PRICE]]</f>
        <v>10762.466400000001</v>
      </c>
      <c r="AQ1577" s="7">
        <f>_xlfn.XLOOKUP(AG1577,Table3[CURRENCY],Table3[CONVERSION RATE],0)*Table2[[#This Row],[ORIGINAL PREPAYMENT]]</f>
        <v>11168.967600000002</v>
      </c>
      <c r="AR1577" s="7"/>
      <c r="AS1577" s="15"/>
    </row>
    <row r="1578" spans="1:45" x14ac:dyDescent="0.25">
      <c r="A1578" t="str">
        <f>IF(ISBLANK(Data!A1578), "", Data!A1578)</f>
        <v>B</v>
      </c>
      <c r="B1578" s="2" cm="1">
        <f t="array" ref="B1578">IF(ISBLANK(Data!B1578), "", DATE(2000 + RIGHT(Data!B1578, 2), _xlfn.SWITCH(MID(Data!B1578, 3, 3), "JAN", 1, "FEB", 2, "MAR", 3, "APR", 4, "MAY", 5, "JUN", 6, "JUL", 7, "AUG", 8, "SEP", 9, "OCT", 10, "NOV", 11, "DEC", 12), LEFT(Data!B1578, 2)))</f>
        <v>45413</v>
      </c>
      <c r="C1578" t="str">
        <f>IF(ISBLANK(Data!C1578), "", Data!C1578)</f>
        <v>0149-8861-IT-0</v>
      </c>
      <c r="D1578" t="str">
        <f>IF(ISBLANK(Data!D1578), "", Data!D1578)</f>
        <v>QF212E</v>
      </c>
      <c r="E1578" t="str">
        <f>IF(ISBLANK(Data!E1578), "", Data!E1578)</f>
        <v>T1Y</v>
      </c>
      <c r="F1578" s="2" cm="1">
        <f t="array" ref="F1578">IF(ISBLANK(Data!F1578), "", DATE(2000 + RIGHT(Data!F1578, 2), _xlfn.SWITCH(MID(Data!F1578, 3, 3), "JAN", 1, "FEB", 2, "MAR", 3, "APR", 4, "MAY", 5, "JUN", 6, "JUL", 7, "AUG", 8, "SEP", 9, "OCT", 10, "NOV", 11, "DEC", 12), LEFT(Data!F1578, 2)))</f>
        <v>45527</v>
      </c>
      <c r="G1578" t="str">
        <f>IF(ISBLANK(Data!G1578), "", Data!G1578)</f>
        <v>FRI</v>
      </c>
      <c r="H1578" t="str">
        <f>IF(ISBLANK(Data!H1578), "", Data!H1578)</f>
        <v/>
      </c>
      <c r="I1578" t="str">
        <f>IF(ISBLANK(Data!I1578), "", Data!I1578)</f>
        <v>C</v>
      </c>
      <c r="J1578" t="str">
        <f>IF(ISBLANK(Data!J1578), "", Data!J1578)</f>
        <v>T1Y</v>
      </c>
      <c r="K1578" s="2" cm="1">
        <f t="array" ref="K1578">IF(ISBLANK(Data!K1578), "", DATE(2000 + RIGHT(Data!K1578, 2), _xlfn.SWITCH(MID(Data!K1578, 3, 3), "JAN", 1, "FEB", 2, "MAR", 3, "APR", 4, "MAY", 5, "JUN", 6, "JUL", 7, "AUG", 8, "SEP", 9, "OCT", 10, "NOV", 11, "DEC", 12), LEFT(Data!K1578, 2)))</f>
        <v>45535</v>
      </c>
      <c r="L1578" t="str">
        <f>IF(ISBLANK(Data!L1578), "", Data!L1578)</f>
        <v>SAT</v>
      </c>
      <c r="M1578" t="str">
        <f>IF(ISBLANK(Data!M1578), "", Data!M1578)</f>
        <v>MOSCA,SARA</v>
      </c>
      <c r="N1578" t="str">
        <f>IF(ISBLANK(Data!N1578), "", Data!N1578)</f>
        <v>LI</v>
      </c>
      <c r="O1578" s="2" t="str" cm="1">
        <f t="array" ref="O1578">IF(ISBLANK(Data!O1578), "", DATE(2000 + RIGHT(Data!O1578, 2), _xlfn.SWITCH(MID(Data!O1578, 3, 3), "JAN", 1, "FEB", 2, "MAR", 3, "APR", 4, "MAY", 5, "JUN", 6, "JUL", 7, "AUG", 8, "SEP", 9, "OCT", 10, "NOV", 11, "DEC", 12), LEFT(Data!O1578, 2)))</f>
        <v/>
      </c>
      <c r="P1578" t="str">
        <f>IF(ISBLANK(Data!P1578), "", Data!P1578)</f>
        <v>1XX1</v>
      </c>
      <c r="Q1578" t="str">
        <f>IF(ISBLANK(Data!Q1578), "", Data!Q1578)</f>
        <v>CJT-120798842</v>
      </c>
      <c r="R1578" t="str">
        <f>IF(ISBLANK(Data!R1578), "", Data!R1578)</f>
        <v>BU875128540007TE12345678</v>
      </c>
      <c r="S1578" t="str">
        <f>IF(ISBLANK(Data!S1578), "", Data!S1578)</f>
        <v>CH</v>
      </c>
      <c r="T1578" s="1" t="str">
        <f>IF(ISBLANK(Data!T1578),"",(Data!T1578))</f>
        <v/>
      </c>
      <c r="U1578" t="str">
        <f>IF(ISBLANK(Data!U1578), "", Data!U1578)</f>
        <v/>
      </c>
      <c r="V1578" t="str">
        <f>IF(ISBLANK(Data!V1578), "", Data!V1578)</f>
        <v/>
      </c>
      <c r="W1578" t="str">
        <f>IF(ISBLANK(Data!W1578), "", Data!W1578)</f>
        <v/>
      </c>
      <c r="X1578" t="str">
        <f>IF(ISBLANK(Data!X1578), "", Data!X1578)</f>
        <v/>
      </c>
      <c r="Y1578" t="str">
        <f>IF(ISBLANK(Data!Y1578), "", Data!Y1578)</f>
        <v/>
      </c>
      <c r="Z1578" t="str">
        <f>IF(ISBLANK(Data!Z1578), "", Data!Z1578)</f>
        <v>T/0096143C/P/7S</v>
      </c>
      <c r="AA1578" t="str">
        <f>IF(ISBLANK(Data!AA1578), "", Data!AA1578)</f>
        <v>+34964830995</v>
      </c>
      <c r="AB1578" t="str">
        <f>IF(ISBLANK(Data!AB1578), "", Data!AB1578)</f>
        <v>/</v>
      </c>
      <c r="AC1578" t="str">
        <f>IF(ISBLANK(Data!AC1578), "", Data!AC1578)</f>
        <v>L241100</v>
      </c>
      <c r="AD1578" t="str">
        <f>IF(ISBLANK(Data!AD1578), "", Data!AD1578)</f>
        <v/>
      </c>
      <c r="AE1578" t="str">
        <f>IF(ISBLANK(Data!AE1578), "", Data!AE1578)</f>
        <v/>
      </c>
      <c r="AF1578" s="7">
        <f>IF(ISBLANK(Data!AF1578), 0, _xlfn.NUMBERVALUE(SUBSTITUTE(Data!AF1578, ".", ",")))</f>
        <v>1060.27</v>
      </c>
      <c r="AG1578" t="str">
        <f>IF(ISBLANK(Data!AG1578), "", Data!AG1578)</f>
        <v>EUR</v>
      </c>
      <c r="AH1578" s="6">
        <f>IF(ISBLANK(Data!AH1578), 0, _xlfn.NUMBERVALUE(SUBSTITUTE(Data!AH1578, ".", ",")))</f>
        <v>1060.1199999999999</v>
      </c>
      <c r="AI1578" s="7">
        <f>IF(ISBLANK(Data!AI1578), "", _xlfn.NUMBERVALUE(SUBSTITUTE(Data!AI1578, ".", ",")))</f>
        <v>12000</v>
      </c>
      <c r="AJ1578" s="7">
        <f>IF(ISBLANK(Data!AJ1578), "", _xlfn.NUMBERVALUE(SUBSTITUTE(Data!AJ1578, ".", ",")))</f>
        <v>12000</v>
      </c>
      <c r="AK1578" s="7" t="str">
        <f>IF(ISBLANK(Data!AK1578), "", _xlfn.NUMBERVALUE(SUBSTITUTE(Data!AK1578, ".", ",")))</f>
        <v/>
      </c>
      <c r="AL1578">
        <f>IF(ISBLANK(Data!AL1578), "", Data!AL1578)</f>
        <v>0</v>
      </c>
      <c r="AM1578" s="15">
        <f>Table2[[#This Row],[DATE_IN]]-Table2[[#This Row],[DATE_OUT]]</f>
        <v>8</v>
      </c>
      <c r="AN1578" s="7" t="str">
        <f>IF(MID(RIGHT(Table2[[#This Row],[ADDR3]],3),1,1)=",",RIGHT(Table2[[#This Row],[ADDR3]],2),"")</f>
        <v/>
      </c>
      <c r="AO1578" s="7" t="str">
        <f>MID(Table2[[#This Row],[RES]],11,2)</f>
        <v>IT</v>
      </c>
      <c r="AP1578" s="7">
        <f>_xlfn.XLOOKUP(AG1578,Table3[CURRENCY],Table3[CONVERSION RATE],0)*Table2[[#This Row],[ORIGINAL PRICE]]</f>
        <v>12689.636399999999</v>
      </c>
      <c r="AQ1578" s="7">
        <f>_xlfn.XLOOKUP(AG1578,Table3[CURRENCY],Table3[CONVERSION RATE],0)*Table2[[#This Row],[ORIGINAL PREPAYMENT]]</f>
        <v>12691.4319</v>
      </c>
      <c r="AR1578" s="7"/>
      <c r="AS1578" s="15"/>
    </row>
    <row r="1579" spans="1:45" x14ac:dyDescent="0.25">
      <c r="A1579" t="str">
        <f>IF(ISBLANK(Data!A1579), "", Data!A1579)</f>
        <v>B</v>
      </c>
      <c r="B1579" s="2" cm="1">
        <f t="array" ref="B1579">IF(ISBLANK(Data!B1579), "", DATE(2000 + RIGHT(Data!B1579, 2), _xlfn.SWITCH(MID(Data!B1579, 3, 3), "JAN", 1, "FEB", 2, "MAR", 3, "APR", 4, "MAY", 5, "JUN", 6, "JUL", 7, "AUG", 8, "SEP", 9, "OCT", 10, "NOV", 11, "DEC", 12), LEFT(Data!B1579, 2)))</f>
        <v>45367</v>
      </c>
      <c r="C1579" t="str">
        <f>IF(ISBLANK(Data!C1579), "", Data!C1579)</f>
        <v>4877-6481-US-5</v>
      </c>
      <c r="D1579" t="str">
        <f>IF(ISBLANK(Data!D1579), "", Data!D1579)</f>
        <v/>
      </c>
      <c r="E1579" t="str">
        <f>IF(ISBLANK(Data!E1579), "", Data!E1579)</f>
        <v>T1Y</v>
      </c>
      <c r="F1579" s="2" cm="1">
        <f t="array" ref="F1579">IF(ISBLANK(Data!F1579), "", DATE(2000 + RIGHT(Data!F1579, 2), _xlfn.SWITCH(MID(Data!F1579, 3, 3), "JAN", 1, "FEB", 2, "MAR", 3, "APR", 4, "MAY", 5, "JUN", 6, "JUL", 7, "AUG", 8, "SEP", 9, "OCT", 10, "NOV", 11, "DEC", 12), LEFT(Data!F1579, 2)))</f>
        <v>45530</v>
      </c>
      <c r="G1579" t="str">
        <f>IF(ISBLANK(Data!G1579), "", Data!G1579)</f>
        <v>MON</v>
      </c>
      <c r="H1579" t="str">
        <f>IF(ISBLANK(Data!H1579), "", Data!H1579)</f>
        <v/>
      </c>
      <c r="I1579" t="str">
        <f>IF(ISBLANK(Data!I1579), "", Data!I1579)</f>
        <v>C</v>
      </c>
      <c r="J1579" t="str">
        <f>IF(ISBLANK(Data!J1579), "", Data!J1579)</f>
        <v>T1Y</v>
      </c>
      <c r="K1579" s="2" cm="1">
        <f t="array" ref="K1579">IF(ISBLANK(Data!K1579), "", DATE(2000 + RIGHT(Data!K1579, 2), _xlfn.SWITCH(MID(Data!K1579, 3, 3), "JAN", 1, "FEB", 2, "MAR", 3, "APR", 4, "MAY", 5, "JUN", 6, "JUL", 7, "AUG", 8, "SEP", 9, "OCT", 10, "NOV", 11, "DEC", 12), LEFT(Data!K1579, 2)))</f>
        <v>45530</v>
      </c>
      <c r="L1579" t="str">
        <f>IF(ISBLANK(Data!L1579), "", Data!L1579)</f>
        <v>MON</v>
      </c>
      <c r="M1579" t="str">
        <f>IF(ISBLANK(Data!M1579), "", Data!M1579)</f>
        <v>KNEES,JAMES</v>
      </c>
      <c r="N1579" t="str">
        <f>IF(ISBLANK(Data!N1579), "", Data!N1579)</f>
        <v>6U</v>
      </c>
      <c r="O1579" s="2" t="str" cm="1">
        <f t="array" ref="O1579">IF(ISBLANK(Data!O1579), "", DATE(2000 + RIGHT(Data!O1579, 2), _xlfn.SWITCH(MID(Data!O1579, 3, 3), "JAN", 1, "FEB", 2, "MAR", 3, "APR", 4, "MAY", 5, "JUN", 6, "JUL", 7, "AUG", 8, "SEP", 9, "OCT", 10, "NOV", 11, "DEC", 12), LEFT(Data!O1579, 2)))</f>
        <v/>
      </c>
      <c r="P1579" t="str">
        <f>IF(ISBLANK(Data!P1579), "", Data!P1579)</f>
        <v>1XX1</v>
      </c>
      <c r="Q1579" t="str">
        <f>IF(ISBLANK(Data!Q1579), "", Data!Q1579)</f>
        <v/>
      </c>
      <c r="R1579" t="str">
        <f>IF(ISBLANK(Data!R1579), "", Data!R1579)</f>
        <v/>
      </c>
      <c r="S1579" t="str">
        <f>IF(ISBLANK(Data!S1579), "", Data!S1579)</f>
        <v/>
      </c>
      <c r="T1579" s="1" t="str">
        <f>IF(ISBLANK(Data!T1579),"",(Data!T1579))</f>
        <v/>
      </c>
      <c r="U1579" t="str">
        <f>IF(ISBLANK(Data!U1579), "", Data!U1579)</f>
        <v/>
      </c>
      <c r="V1579" t="str">
        <f>IF(ISBLANK(Data!V1579), "", Data!V1579)</f>
        <v/>
      </c>
      <c r="W1579" t="str">
        <f>IF(ISBLANK(Data!W1579), "", Data!W1579)</f>
        <v/>
      </c>
      <c r="X1579" t="str">
        <f>IF(ISBLANK(Data!X1579), "", Data!X1579)</f>
        <v/>
      </c>
      <c r="Y1579" t="str">
        <f>IF(ISBLANK(Data!Y1579), "", Data!Y1579)</f>
        <v/>
      </c>
      <c r="Z1579" t="str">
        <f>IF(ISBLANK(Data!Z1579), "", Data!Z1579)</f>
        <v>T/11617270/P/1A</v>
      </c>
      <c r="AA1579" t="str">
        <f>IF(ISBLANK(Data!AA1579), "", Data!AA1579)</f>
        <v>00115033271718</v>
      </c>
      <c r="AB1579" t="str">
        <f>IF(ISBLANK(Data!AB1579), "", Data!AB1579)</f>
        <v/>
      </c>
      <c r="AC1579" t="str">
        <f>IF(ISBLANK(Data!AC1579), "", Data!AC1579)</f>
        <v>D778300</v>
      </c>
      <c r="AD1579" t="str">
        <f>IF(ISBLANK(Data!AD1579), "", Data!AD1579)</f>
        <v>999999999</v>
      </c>
      <c r="AE1579" t="str">
        <f>IF(ISBLANK(Data!AE1579), "", Data!AE1579)</f>
        <v/>
      </c>
      <c r="AF1579" s="7">
        <f>IF(ISBLANK(Data!AF1579), 0, _xlfn.NUMBERVALUE(SUBSTITUTE(Data!AF1579, ".", ",")))</f>
        <v>0</v>
      </c>
      <c r="AG1579" t="str">
        <f>IF(ISBLANK(Data!AG1579), "", Data!AG1579)</f>
        <v>USD</v>
      </c>
      <c r="AH1579" s="6">
        <f>IF(ISBLANK(Data!AH1579), 0, _xlfn.NUMBERVALUE(SUBSTITUTE(Data!AH1579, ".", ",")))</f>
        <v>178.89</v>
      </c>
      <c r="AI1579" s="7">
        <f>IF(ISBLANK(Data!AI1579), "", _xlfn.NUMBERVALUE(SUBSTITUTE(Data!AI1579, ".", ",")))</f>
        <v>0</v>
      </c>
      <c r="AJ1579" s="7">
        <f>IF(ISBLANK(Data!AJ1579), "", _xlfn.NUMBERVALUE(SUBSTITUTE(Data!AJ1579, ".", ",")))</f>
        <v>0</v>
      </c>
      <c r="AK1579" s="7" t="str">
        <f>IF(ISBLANK(Data!AK1579), "", _xlfn.NUMBERVALUE(SUBSTITUTE(Data!AK1579, ".", ",")))</f>
        <v/>
      </c>
      <c r="AL1579">
        <f>IF(ISBLANK(Data!AL1579), "", Data!AL1579)</f>
        <v>0</v>
      </c>
      <c r="AM1579" s="15">
        <f>Table2[[#This Row],[DATE_IN]]-Table2[[#This Row],[DATE_OUT]]</f>
        <v>0</v>
      </c>
      <c r="AN1579" s="7" t="str">
        <f>IF(MID(RIGHT(Table2[[#This Row],[ADDR3]],3),1,1)=",",RIGHT(Table2[[#This Row],[ADDR3]],2),"")</f>
        <v/>
      </c>
      <c r="AO1579" s="7" t="str">
        <f>MID(Table2[[#This Row],[RES]],11,2)</f>
        <v>US</v>
      </c>
      <c r="AP1579" s="7">
        <f>_xlfn.XLOOKUP(AG1579,Table3[CURRENCY],Table3[CONVERSION RATE],0)*Table2[[#This Row],[ORIGINAL PRICE]]</f>
        <v>1974.9455999999998</v>
      </c>
      <c r="AQ1579" s="7">
        <f>_xlfn.XLOOKUP(AG1579,Table3[CURRENCY],Table3[CONVERSION RATE],0)*Table2[[#This Row],[ORIGINAL PREPAYMENT]]</f>
        <v>0</v>
      </c>
      <c r="AR1579" s="7"/>
      <c r="AS1579" s="15"/>
    </row>
    <row r="1580" spans="1:45" x14ac:dyDescent="0.25">
      <c r="A1580" t="str">
        <f>IF(ISBLANK(Data!A1580), "", Data!A1580)</f>
        <v>B</v>
      </c>
      <c r="B1580" s="2" cm="1">
        <f t="array" ref="B1580">IF(ISBLANK(Data!B1580), "", DATE(2000 + RIGHT(Data!B1580, 2), _xlfn.SWITCH(MID(Data!B1580, 3, 3), "JAN", 1, "FEB", 2, "MAR", 3, "APR", 4, "MAY", 5, "JUN", 6, "JUL", 7, "AUG", 8, "SEP", 9, "OCT", 10, "NOV", 11, "DEC", 12), LEFT(Data!B1580, 2)))</f>
        <v>45287</v>
      </c>
      <c r="C1580" t="str">
        <f>IF(ISBLANK(Data!C1580), "", Data!C1580)</f>
        <v>4391-5056-RO-3</v>
      </c>
      <c r="D1580" t="str">
        <f>IF(ISBLANK(Data!D1580), "", Data!D1580)</f>
        <v>QF810V</v>
      </c>
      <c r="E1580" t="str">
        <f>IF(ISBLANK(Data!E1580), "", Data!E1580)</f>
        <v>T1Y</v>
      </c>
      <c r="F1580" s="2" cm="1">
        <f t="array" ref="F1580">IF(ISBLANK(Data!F1580), "", DATE(2000 + RIGHT(Data!F1580, 2), _xlfn.SWITCH(MID(Data!F1580, 3, 3), "JAN", 1, "FEB", 2, "MAR", 3, "APR", 4, "MAY", 5, "JUN", 6, "JUL", 7, "AUG", 8, "SEP", 9, "OCT", 10, "NOV", 11, "DEC", 12), LEFT(Data!F1580, 2)))</f>
        <v>45533</v>
      </c>
      <c r="G1580" t="str">
        <f>IF(ISBLANK(Data!G1580), "", Data!G1580)</f>
        <v>THU</v>
      </c>
      <c r="H1580" t="str">
        <f>IF(ISBLANK(Data!H1580), "", Data!H1580)</f>
        <v>LX4718</v>
      </c>
      <c r="I1580" t="str">
        <f>IF(ISBLANK(Data!I1580), "", Data!I1580)</f>
        <v>E</v>
      </c>
      <c r="J1580" t="str">
        <f>IF(ISBLANK(Data!J1580), "", Data!J1580)</f>
        <v>T1Y</v>
      </c>
      <c r="K1580" s="2" cm="1">
        <f t="array" ref="K1580">IF(ISBLANK(Data!K1580), "", DATE(2000 + RIGHT(Data!K1580, 2), _xlfn.SWITCH(MID(Data!K1580, 3, 3), "JAN", 1, "FEB", 2, "MAR", 3, "APR", 4, "MAY", 5, "JUN", 6, "JUL", 7, "AUG", 8, "SEP", 9, "OCT", 10, "NOV", 11, "DEC", 12), LEFT(Data!K1580, 2)))</f>
        <v>45538</v>
      </c>
      <c r="L1580" t="str">
        <f>IF(ISBLANK(Data!L1580), "", Data!L1580)</f>
        <v>TUE</v>
      </c>
      <c r="M1580" t="str">
        <f>IF(ISBLANK(Data!M1580), "", Data!M1580)</f>
        <v>MACOVEI,GABI</v>
      </c>
      <c r="N1580" t="str">
        <f>IF(ISBLANK(Data!N1580), "", Data!N1580)</f>
        <v>LI</v>
      </c>
      <c r="O1580" s="2" cm="1">
        <f t="array" ref="O1580">IF(ISBLANK(Data!O1580), "", DATE(2000 + RIGHT(Data!O1580, 2), _xlfn.SWITCH(MID(Data!O1580, 3, 3), "JAN", 1, "FEB", 2, "MAR", 3, "APR", 4, "MAY", 5, "JUN", 6, "JUL", 7, "AUG", 8, "SEP", 9, "OCT", 10, "NOV", 11, "DEC", 12), LEFT(Data!O1580, 2)))</f>
        <v>70495</v>
      </c>
      <c r="P1580" t="str">
        <f>IF(ISBLANK(Data!P1580), "", Data!P1580)</f>
        <v>1XX1</v>
      </c>
      <c r="Q1580" t="str">
        <f>IF(ISBLANK(Data!Q1580), "", Data!Q1580)</f>
        <v>715596929</v>
      </c>
      <c r="R1580" t="str">
        <f>IF(ISBLANK(Data!R1580), "", Data!R1580)</f>
        <v>BU868102220001TE71559692</v>
      </c>
      <c r="S1580" t="str">
        <f>IF(ISBLANK(Data!S1580), "", Data!S1580)</f>
        <v>CH</v>
      </c>
      <c r="T1580" s="1" t="str">
        <f>IF(ISBLANK(Data!T1580),"",(Data!T1580))</f>
        <v/>
      </c>
      <c r="U1580" t="str">
        <f>IF(ISBLANK(Data!U1580), "", Data!U1580)</f>
        <v/>
      </c>
      <c r="V1580" t="str">
        <f>IF(ISBLANK(Data!V1580), "", Data!V1580)</f>
        <v/>
      </c>
      <c r="W1580" t="str">
        <f>IF(ISBLANK(Data!W1580), "", Data!W1580)</f>
        <v/>
      </c>
      <c r="X1580" t="str">
        <f>IF(ISBLANK(Data!X1580), "", Data!X1580)</f>
        <v/>
      </c>
      <c r="Y1580" t="str">
        <f>IF(ISBLANK(Data!Y1580), "", Data!Y1580)</f>
        <v/>
      </c>
      <c r="Z1580" t="str">
        <f>IF(ISBLANK(Data!Z1580), "", Data!Z1580)</f>
        <v>T/0061003E/P/YS</v>
      </c>
      <c r="AA1580" t="str">
        <f>IF(ISBLANK(Data!AA1580), "", Data!AA1580)</f>
        <v>+40728731491</v>
      </c>
      <c r="AB1580" t="str">
        <f>IF(ISBLANK(Data!AB1580), "", Data!AB1580)</f>
        <v/>
      </c>
      <c r="AC1580" t="str">
        <f>IF(ISBLANK(Data!AC1580), "", Data!AC1580)</f>
        <v>L184400</v>
      </c>
      <c r="AD1580" t="str">
        <f>IF(ISBLANK(Data!AD1580), "", Data!AD1580)</f>
        <v/>
      </c>
      <c r="AE1580" t="str">
        <f>IF(ISBLANK(Data!AE1580), "", Data!AE1580)</f>
        <v/>
      </c>
      <c r="AF1580" s="7">
        <f>IF(ISBLANK(Data!AF1580), 0, _xlfn.NUMBERVALUE(SUBSTITUTE(Data!AF1580, ".", ",")))</f>
        <v>622.70000000000005</v>
      </c>
      <c r="AG1580" t="str">
        <f>IF(ISBLANK(Data!AG1580), "", Data!AG1580)</f>
        <v>EUR</v>
      </c>
      <c r="AH1580" s="6">
        <f>IF(ISBLANK(Data!AH1580), 0, _xlfn.NUMBERVALUE(SUBSTITUTE(Data!AH1580, ".", ",")))</f>
        <v>623.12</v>
      </c>
      <c r="AI1580" s="7">
        <f>IF(ISBLANK(Data!AI1580), "", _xlfn.NUMBERVALUE(SUBSTITUTE(Data!AI1580, ".", ",")))</f>
        <v>12000</v>
      </c>
      <c r="AJ1580" s="7">
        <f>IF(ISBLANK(Data!AJ1580), "", _xlfn.NUMBERVALUE(SUBSTITUTE(Data!AJ1580, ".", ",")))</f>
        <v>12000</v>
      </c>
      <c r="AK1580" s="7" t="str">
        <f>IF(ISBLANK(Data!AK1580), "", _xlfn.NUMBERVALUE(SUBSTITUTE(Data!AK1580, ".", ",")))</f>
        <v/>
      </c>
      <c r="AL1580">
        <f>IF(ISBLANK(Data!AL1580), "", Data!AL1580)</f>
        <v>0</v>
      </c>
      <c r="AM1580" s="15">
        <f>Table2[[#This Row],[DATE_IN]]-Table2[[#This Row],[DATE_OUT]]</f>
        <v>5</v>
      </c>
      <c r="AN1580" s="7" t="str">
        <f>IF(MID(RIGHT(Table2[[#This Row],[ADDR3]],3),1,1)=",",RIGHT(Table2[[#This Row],[ADDR3]],2),"")</f>
        <v/>
      </c>
      <c r="AO1580" s="7" t="str">
        <f>MID(Table2[[#This Row],[RES]],11,2)</f>
        <v>RO</v>
      </c>
      <c r="AP1580" s="7">
        <f>_xlfn.XLOOKUP(AG1580,Table3[CURRENCY],Table3[CONVERSION RATE],0)*Table2[[#This Row],[ORIGINAL PRICE]]</f>
        <v>7458.7464000000009</v>
      </c>
      <c r="AQ1580" s="7">
        <f>_xlfn.XLOOKUP(AG1580,Table3[CURRENCY],Table3[CONVERSION RATE],0)*Table2[[#This Row],[ORIGINAL PREPAYMENT]]</f>
        <v>7453.719000000001</v>
      </c>
      <c r="AR1580" s="7"/>
      <c r="AS1580" s="15"/>
    </row>
    <row r="1581" spans="1:45" x14ac:dyDescent="0.25">
      <c r="A1581" t="str">
        <f>IF(ISBLANK(Data!A1581), "", Data!A1581)</f>
        <v>B</v>
      </c>
      <c r="B1581" s="2" cm="1">
        <f t="array" ref="B1581">IF(ISBLANK(Data!B1581), "", DATE(2000 + RIGHT(Data!B1581, 2), _xlfn.SWITCH(MID(Data!B1581, 3, 3), "JAN", 1, "FEB", 2, "MAR", 3, "APR", 4, "MAY", 5, "JUN", 6, "JUL", 7, "AUG", 8, "SEP", 9, "OCT", 10, "NOV", 11, "DEC", 12), LEFT(Data!B1581, 2)))</f>
        <v>45293</v>
      </c>
      <c r="C1581" t="str">
        <f>IF(ISBLANK(Data!C1581), "", Data!C1581)</f>
        <v>4417-9158-DE-2</v>
      </c>
      <c r="D1581" t="str">
        <f>IF(ISBLANK(Data!D1581), "", Data!D1581)</f>
        <v>QF810V</v>
      </c>
      <c r="E1581" t="str">
        <f>IF(ISBLANK(Data!E1581), "", Data!E1581)</f>
        <v>T1Y</v>
      </c>
      <c r="F1581" s="2" cm="1">
        <f t="array" ref="F1581">IF(ISBLANK(Data!F1581), "", DATE(2000 + RIGHT(Data!F1581, 2), _xlfn.SWITCH(MID(Data!F1581, 3, 3), "JAN", 1, "FEB", 2, "MAR", 3, "APR", 4, "MAY", 5, "JUN", 6, "JUL", 7, "AUG", 8, "SEP", 9, "OCT", 10, "NOV", 11, "DEC", 12), LEFT(Data!F1581, 2)))</f>
        <v>45534</v>
      </c>
      <c r="G1581" t="str">
        <f>IF(ISBLANK(Data!G1581), "", Data!G1581)</f>
        <v>FRI</v>
      </c>
      <c r="H1581" t="str">
        <f>IF(ISBLANK(Data!H1581), "", Data!H1581)</f>
        <v>WI</v>
      </c>
      <c r="I1581" t="str">
        <f>IF(ISBLANK(Data!I1581), "", Data!I1581)</f>
        <v>C</v>
      </c>
      <c r="J1581" t="str">
        <f>IF(ISBLANK(Data!J1581), "", Data!J1581)</f>
        <v>T1Y</v>
      </c>
      <c r="K1581" s="2" cm="1">
        <f t="array" ref="K1581">IF(ISBLANK(Data!K1581), "", DATE(2000 + RIGHT(Data!K1581, 2), _xlfn.SWITCH(MID(Data!K1581, 3, 3), "JAN", 1, "FEB", 2, "MAR", 3, "APR", 4, "MAY", 5, "JUN", 6, "JUL", 7, "AUG", 8, "SEP", 9, "OCT", 10, "NOV", 11, "DEC", 12), LEFT(Data!K1581, 2)))</f>
        <v>45540</v>
      </c>
      <c r="L1581" t="str">
        <f>IF(ISBLANK(Data!L1581), "", Data!L1581)</f>
        <v>THU</v>
      </c>
      <c r="M1581" t="str">
        <f>IF(ISBLANK(Data!M1581), "", Data!M1581)</f>
        <v>REDL,MICHAEL</v>
      </c>
      <c r="N1581" t="str">
        <f>IF(ISBLANK(Data!N1581), "", Data!N1581)</f>
        <v>LI</v>
      </c>
      <c r="O1581" s="2" cm="1">
        <f t="array" ref="O1581">IF(ISBLANK(Data!O1581), "", DATE(2000 + RIGHT(Data!O1581, 2), _xlfn.SWITCH(MID(Data!O1581, 3, 3), "JAN", 1, "FEB", 2, "MAR", 3, "APR", 4, "MAY", 5, "JUN", 6, "JUL", 7, "AUG", 8, "SEP", 9, "OCT", 10, "NOV", 11, "DEC", 12), LEFT(Data!O1581, 2)))</f>
        <v>70860</v>
      </c>
      <c r="P1581" t="str">
        <f>IF(ISBLANK(Data!P1581), "", Data!P1581)</f>
        <v>1XX1</v>
      </c>
      <c r="Q1581" t="str">
        <f>IF(ISBLANK(Data!Q1581), "", Data!Q1581)</f>
        <v>710425045</v>
      </c>
      <c r="R1581" t="str">
        <f>IF(ISBLANK(Data!R1581), "", Data!R1581)</f>
        <v>BU868102220001TE71042504</v>
      </c>
      <c r="S1581" t="str">
        <f>IF(ISBLANK(Data!S1581), "", Data!S1581)</f>
        <v>CH</v>
      </c>
      <c r="T1581" s="1" t="str">
        <f>IF(ISBLANK(Data!T1581),"",(Data!T1581))</f>
        <v/>
      </c>
      <c r="U1581" t="str">
        <f>IF(ISBLANK(Data!U1581), "", Data!U1581)</f>
        <v/>
      </c>
      <c r="V1581" t="str">
        <f>IF(ISBLANK(Data!V1581), "", Data!V1581)</f>
        <v/>
      </c>
      <c r="W1581" t="str">
        <f>IF(ISBLANK(Data!W1581), "", Data!W1581)</f>
        <v/>
      </c>
      <c r="X1581" t="str">
        <f>IF(ISBLANK(Data!X1581), "", Data!X1581)</f>
        <v/>
      </c>
      <c r="Y1581" t="str">
        <f>IF(ISBLANK(Data!Y1581), "", Data!Y1581)</f>
        <v/>
      </c>
      <c r="Z1581" t="str">
        <f>IF(ISBLANK(Data!Z1581), "", Data!Z1581)</f>
        <v>T/0061003E/P/YS</v>
      </c>
      <c r="AA1581" t="str">
        <f>IF(ISBLANK(Data!AA1581), "", Data!AA1581)</f>
        <v>004982199949983</v>
      </c>
      <c r="AB1581" t="str">
        <f>IF(ISBLANK(Data!AB1581), "", Data!AB1581)</f>
        <v/>
      </c>
      <c r="AC1581" t="str">
        <f>IF(ISBLANK(Data!AC1581), "", Data!AC1581)</f>
        <v>L184400</v>
      </c>
      <c r="AD1581" t="str">
        <f>IF(ISBLANK(Data!AD1581), "", Data!AD1581)</f>
        <v/>
      </c>
      <c r="AE1581" t="str">
        <f>IF(ISBLANK(Data!AE1581), "", Data!AE1581)</f>
        <v/>
      </c>
      <c r="AF1581" s="7">
        <f>IF(ISBLANK(Data!AF1581), 0, _xlfn.NUMBERVALUE(SUBSTITUTE(Data!AF1581, ".", ",")))</f>
        <v>418.59</v>
      </c>
      <c r="AG1581" t="str">
        <f>IF(ISBLANK(Data!AG1581), "", Data!AG1581)</f>
        <v>EUR</v>
      </c>
      <c r="AH1581" s="6">
        <f>IF(ISBLANK(Data!AH1581), 0, _xlfn.NUMBERVALUE(SUBSTITUTE(Data!AH1581, ".", ",")))</f>
        <v>419.12</v>
      </c>
      <c r="AI1581" s="7">
        <f>IF(ISBLANK(Data!AI1581), "", _xlfn.NUMBERVALUE(SUBSTITUTE(Data!AI1581, ".", ",")))</f>
        <v>12000</v>
      </c>
      <c r="AJ1581" s="7">
        <f>IF(ISBLANK(Data!AJ1581), "", _xlfn.NUMBERVALUE(SUBSTITUTE(Data!AJ1581, ".", ",")))</f>
        <v>12000</v>
      </c>
      <c r="AK1581" s="7" t="str">
        <f>IF(ISBLANK(Data!AK1581), "", _xlfn.NUMBERVALUE(SUBSTITUTE(Data!AK1581, ".", ",")))</f>
        <v/>
      </c>
      <c r="AL1581">
        <f>IF(ISBLANK(Data!AL1581), "", Data!AL1581)</f>
        <v>0</v>
      </c>
      <c r="AM1581" s="15">
        <f>Table2[[#This Row],[DATE_IN]]-Table2[[#This Row],[DATE_OUT]]</f>
        <v>6</v>
      </c>
      <c r="AN1581" s="7" t="str">
        <f>IF(MID(RIGHT(Table2[[#This Row],[ADDR3]],3),1,1)=",",RIGHT(Table2[[#This Row],[ADDR3]],2),"")</f>
        <v/>
      </c>
      <c r="AO1581" s="7" t="str">
        <f>MID(Table2[[#This Row],[RES]],11,2)</f>
        <v>DE</v>
      </c>
      <c r="AP1581" s="7">
        <f>_xlfn.XLOOKUP(AG1581,Table3[CURRENCY],Table3[CONVERSION RATE],0)*Table2[[#This Row],[ORIGINAL PRICE]]</f>
        <v>5016.8663999999999</v>
      </c>
      <c r="AQ1581" s="7">
        <f>_xlfn.XLOOKUP(AG1581,Table3[CURRENCY],Table3[CONVERSION RATE],0)*Table2[[#This Row],[ORIGINAL PREPAYMENT]]</f>
        <v>5010.5222999999996</v>
      </c>
      <c r="AR1581" s="7"/>
      <c r="AS1581" s="15"/>
    </row>
    <row r="1582" spans="1:45" x14ac:dyDescent="0.25">
      <c r="A1582" t="str">
        <f>IF(ISBLANK(Data!A1582), "", Data!A1582)</f>
        <v>B</v>
      </c>
      <c r="B1582" s="2" cm="1">
        <f t="array" ref="B1582">IF(ISBLANK(Data!B1582), "", DATE(2000 + RIGHT(Data!B1582, 2), _xlfn.SWITCH(MID(Data!B1582, 3, 3), "JAN", 1, "FEB", 2, "MAR", 3, "APR", 4, "MAY", 5, "JUN", 6, "JUL", 7, "AUG", 8, "SEP", 9, "OCT", 10, "NOV", 11, "DEC", 12), LEFT(Data!B1582, 2)))</f>
        <v>45321</v>
      </c>
      <c r="C1582" t="str">
        <f>IF(ISBLANK(Data!C1582), "", Data!C1582)</f>
        <v>4591-7893-US-0</v>
      </c>
      <c r="D1582" t="str">
        <f>IF(ISBLANK(Data!D1582), "", Data!D1582)</f>
        <v>QF811V</v>
      </c>
      <c r="E1582" t="str">
        <f>IF(ISBLANK(Data!E1582), "", Data!E1582)</f>
        <v>T1Y</v>
      </c>
      <c r="F1582" s="2" cm="1">
        <f t="array" ref="F1582">IF(ISBLANK(Data!F1582), "", DATE(2000 + RIGHT(Data!F1582, 2), _xlfn.SWITCH(MID(Data!F1582, 3, 3), "JAN", 1, "FEB", 2, "MAR", 3, "APR", 4, "MAY", 5, "JUN", 6, "JUL", 7, "AUG", 8, "SEP", 9, "OCT", 10, "NOV", 11, "DEC", 12), LEFT(Data!F1582, 2)))</f>
        <v>45534</v>
      </c>
      <c r="G1582" t="str">
        <f>IF(ISBLANK(Data!G1582), "", Data!G1582)</f>
        <v>FRI</v>
      </c>
      <c r="H1582" t="str">
        <f>IF(ISBLANK(Data!H1582), "", Data!H1582)</f>
        <v>WI</v>
      </c>
      <c r="I1582" t="str">
        <f>IF(ISBLANK(Data!I1582), "", Data!I1582)</f>
        <v>B</v>
      </c>
      <c r="J1582" t="str">
        <f>IF(ISBLANK(Data!J1582), "", Data!J1582)</f>
        <v>T1Y</v>
      </c>
      <c r="K1582" s="2" cm="1">
        <f t="array" ref="K1582">IF(ISBLANK(Data!K1582), "", DATE(2000 + RIGHT(Data!K1582, 2), _xlfn.SWITCH(MID(Data!K1582, 3, 3), "JAN", 1, "FEB", 2, "MAR", 3, "APR", 4, "MAY", 5, "JUN", 6, "JUL", 7, "AUG", 8, "SEP", 9, "OCT", 10, "NOV", 11, "DEC", 12), LEFT(Data!K1582, 2)))</f>
        <v>45534</v>
      </c>
      <c r="L1582" t="str">
        <f>IF(ISBLANK(Data!L1582), "", Data!L1582)</f>
        <v>FRI</v>
      </c>
      <c r="M1582" t="str">
        <f>IF(ISBLANK(Data!M1582), "", Data!M1582)</f>
        <v>JOHNSON,GLENN</v>
      </c>
      <c r="N1582" t="str">
        <f>IF(ISBLANK(Data!N1582), "", Data!N1582)</f>
        <v>6U</v>
      </c>
      <c r="O1582" s="2" cm="1">
        <f t="array" ref="O1582">IF(ISBLANK(Data!O1582), "", DATE(2000 + RIGHT(Data!O1582, 2), _xlfn.SWITCH(MID(Data!O1582, 3, 3), "JAN", 1, "FEB", 2, "MAR", 3, "APR", 4, "MAY", 5, "JUN", 6, "JUL", 7, "AUG", 8, "SEP", 9, "OCT", 10, "NOV", 11, "DEC", 12), LEFT(Data!O1582, 2)))</f>
        <v>57346</v>
      </c>
      <c r="P1582" t="str">
        <f>IF(ISBLANK(Data!P1582), "", Data!P1582)</f>
        <v>1XX1</v>
      </c>
      <c r="Q1582" t="str">
        <f>IF(ISBLANK(Data!Q1582), "", Data!Q1582)</f>
        <v>766821338</v>
      </c>
      <c r="R1582" t="str">
        <f>IF(ISBLANK(Data!R1582), "", Data!R1582)</f>
        <v>BU868102230000TE76682133</v>
      </c>
      <c r="S1582" t="str">
        <f>IF(ISBLANK(Data!S1582), "", Data!S1582)</f>
        <v>CH</v>
      </c>
      <c r="T1582" s="1" t="str">
        <f>IF(ISBLANK(Data!T1582),"",(Data!T1582))</f>
        <v/>
      </c>
      <c r="U1582" t="str">
        <f>IF(ISBLANK(Data!U1582), "", Data!U1582)</f>
        <v/>
      </c>
      <c r="V1582" t="str">
        <f>IF(ISBLANK(Data!V1582), "", Data!V1582)</f>
        <v/>
      </c>
      <c r="W1582" t="str">
        <f>IF(ISBLANK(Data!W1582), "", Data!W1582)</f>
        <v/>
      </c>
      <c r="X1582" t="str">
        <f>IF(ISBLANK(Data!X1582), "", Data!X1582)</f>
        <v/>
      </c>
      <c r="Y1582" t="str">
        <f>IF(ISBLANK(Data!Y1582), "", Data!Y1582)</f>
        <v/>
      </c>
      <c r="Z1582" t="str">
        <f>IF(ISBLANK(Data!Z1582), "", Data!Z1582)</f>
        <v>T/0061014E/P/YS</v>
      </c>
      <c r="AA1582" t="str">
        <f>IF(ISBLANK(Data!AA1582), "", Data!AA1582)</f>
        <v>+12033137622</v>
      </c>
      <c r="AB1582" t="str">
        <f>IF(ISBLANK(Data!AB1582), "", Data!AB1582)</f>
        <v/>
      </c>
      <c r="AC1582" t="str">
        <f>IF(ISBLANK(Data!AC1582), "", Data!AC1582)</f>
        <v>L196400</v>
      </c>
      <c r="AD1582" t="str">
        <f>IF(ISBLANK(Data!AD1582), "", Data!AD1582)</f>
        <v/>
      </c>
      <c r="AE1582" t="str">
        <f>IF(ISBLANK(Data!AE1582), "", Data!AE1582)</f>
        <v/>
      </c>
      <c r="AF1582" s="7">
        <f>IF(ISBLANK(Data!AF1582), 0, _xlfn.NUMBERVALUE(SUBSTITUTE(Data!AF1582, ".", ",")))</f>
        <v>175.29</v>
      </c>
      <c r="AG1582" t="str">
        <f>IF(ISBLANK(Data!AG1582), "", Data!AG1582)</f>
        <v>USD</v>
      </c>
      <c r="AH1582" s="6">
        <f>IF(ISBLANK(Data!AH1582), 0, _xlfn.NUMBERVALUE(SUBSTITUTE(Data!AH1582, ".", ",")))</f>
        <v>175.18</v>
      </c>
      <c r="AI1582" s="7">
        <f>IF(ISBLANK(Data!AI1582), "", _xlfn.NUMBERVALUE(SUBSTITUTE(Data!AI1582, ".", ",")))</f>
        <v>12000</v>
      </c>
      <c r="AJ1582" s="7">
        <f>IF(ISBLANK(Data!AJ1582), "", _xlfn.NUMBERVALUE(SUBSTITUTE(Data!AJ1582, ".", ",")))</f>
        <v>12000</v>
      </c>
      <c r="AK1582" s="7" t="str">
        <f>IF(ISBLANK(Data!AK1582), "", _xlfn.NUMBERVALUE(SUBSTITUTE(Data!AK1582, ".", ",")))</f>
        <v/>
      </c>
      <c r="AL1582">
        <f>IF(ISBLANK(Data!AL1582), "", Data!AL1582)</f>
        <v>0</v>
      </c>
      <c r="AM1582" s="15">
        <f>Table2[[#This Row],[DATE_IN]]-Table2[[#This Row],[DATE_OUT]]</f>
        <v>0</v>
      </c>
      <c r="AN1582" s="7" t="str">
        <f>IF(MID(RIGHT(Table2[[#This Row],[ADDR3]],3),1,1)=",",RIGHT(Table2[[#This Row],[ADDR3]],2),"")</f>
        <v/>
      </c>
      <c r="AO1582" s="7" t="str">
        <f>MID(Table2[[#This Row],[RES]],11,2)</f>
        <v>US</v>
      </c>
      <c r="AP1582" s="7">
        <f>_xlfn.XLOOKUP(AG1582,Table3[CURRENCY],Table3[CONVERSION RATE],0)*Table2[[#This Row],[ORIGINAL PRICE]]</f>
        <v>1933.9872</v>
      </c>
      <c r="AQ1582" s="7">
        <f>_xlfn.XLOOKUP(AG1582,Table3[CURRENCY],Table3[CONVERSION RATE],0)*Table2[[#This Row],[ORIGINAL PREPAYMENT]]</f>
        <v>1935.2015999999999</v>
      </c>
      <c r="AR1582" s="7"/>
      <c r="AS1582" s="15"/>
    </row>
    <row r="1583" spans="1:45" x14ac:dyDescent="0.25">
      <c r="A1583" t="str">
        <f>IF(ISBLANK(Data!A1583), "", Data!A1583)</f>
        <v>B</v>
      </c>
      <c r="B1583" s="2" cm="1">
        <f t="array" ref="B1583">IF(ISBLANK(Data!B1583), "", DATE(2000 + RIGHT(Data!B1583, 2), _xlfn.SWITCH(MID(Data!B1583, 3, 3), "JAN", 1, "FEB", 2, "MAR", 3, "APR", 4, "MAY", 5, "JUN", 6, "JUL", 7, "AUG", 8, "SEP", 9, "OCT", 10, "NOV", 11, "DEC", 12), LEFT(Data!B1583, 2)))</f>
        <v>45310</v>
      </c>
      <c r="C1583" t="str">
        <f>IF(ISBLANK(Data!C1583), "", Data!C1583)</f>
        <v>4528-9051-AT-3</v>
      </c>
      <c r="D1583" t="str">
        <f>IF(ISBLANK(Data!D1583), "", Data!D1583)</f>
        <v/>
      </c>
      <c r="E1583" t="str">
        <f>IF(ISBLANK(Data!E1583), "", Data!E1583)</f>
        <v>T1Y</v>
      </c>
      <c r="F1583" s="2" cm="1">
        <f t="array" ref="F1583">IF(ISBLANK(Data!F1583), "", DATE(2000 + RIGHT(Data!F1583, 2), _xlfn.SWITCH(MID(Data!F1583, 3, 3), "JAN", 1, "FEB", 2, "MAR", 3, "APR", 4, "MAY", 5, "JUN", 6, "JUL", 7, "AUG", 8, "SEP", 9, "OCT", 10, "NOV", 11, "DEC", 12), LEFT(Data!F1583, 2)))</f>
        <v>45537</v>
      </c>
      <c r="G1583" t="str">
        <f>IF(ISBLANK(Data!G1583), "", Data!G1583)</f>
        <v>MON</v>
      </c>
      <c r="H1583" t="str">
        <f>IF(ISBLANK(Data!H1583), "", Data!H1583)</f>
        <v>WI</v>
      </c>
      <c r="I1583" t="str">
        <f>IF(ISBLANK(Data!I1583), "", Data!I1583)</f>
        <v>C</v>
      </c>
      <c r="J1583" t="str">
        <f>IF(ISBLANK(Data!J1583), "", Data!J1583)</f>
        <v>T1Y</v>
      </c>
      <c r="K1583" s="2" cm="1">
        <f t="array" ref="K1583">IF(ISBLANK(Data!K1583), "", DATE(2000 + RIGHT(Data!K1583, 2), _xlfn.SWITCH(MID(Data!K1583, 3, 3), "JAN", 1, "FEB", 2, "MAR", 3, "APR", 4, "MAY", 5, "JUN", 6, "JUL", 7, "AUG", 8, "SEP", 9, "OCT", 10, "NOV", 11, "DEC", 12), LEFT(Data!K1583, 2)))</f>
        <v>45550</v>
      </c>
      <c r="L1583" t="str">
        <f>IF(ISBLANK(Data!L1583), "", Data!L1583)</f>
        <v>SUN</v>
      </c>
      <c r="M1583" t="str">
        <f>IF(ISBLANK(Data!M1583), "", Data!M1583)</f>
        <v>FUERTAUER,GEORG</v>
      </c>
      <c r="N1583" t="str">
        <f>IF(ISBLANK(Data!N1583), "", Data!N1583)</f>
        <v>LI</v>
      </c>
      <c r="O1583" s="2" cm="1">
        <f t="array" ref="O1583">IF(ISBLANK(Data!O1583), "", DATE(2000 + RIGHT(Data!O1583, 2), _xlfn.SWITCH(MID(Data!O1583, 3, 3), "JAN", 1, "FEB", 2, "MAR", 3, "APR", 4, "MAY", 5, "JUN", 6, "JUL", 7, "AUG", 8, "SEP", 9, "OCT", 10, "NOV", 11, "DEC", 12), LEFT(Data!O1583, 2)))</f>
        <v>70062</v>
      </c>
      <c r="P1583" t="str">
        <f>IF(ISBLANK(Data!P1583), "", Data!P1583)</f>
        <v>1XX1</v>
      </c>
      <c r="Q1583" t="str">
        <f>IF(ISBLANK(Data!Q1583), "", Data!Q1583)</f>
        <v>12345678</v>
      </c>
      <c r="R1583" t="str">
        <f>IF(ISBLANK(Data!R1583), "", Data!R1583)</f>
        <v>BU872090740004TE45289051</v>
      </c>
      <c r="S1583" t="str">
        <f>IF(ISBLANK(Data!S1583), "", Data!S1583)</f>
        <v>CH</v>
      </c>
      <c r="T1583" s="1" t="str">
        <f>IF(ISBLANK(Data!T1583),"",(Data!T1583))</f>
        <v/>
      </c>
      <c r="U1583" t="str">
        <f>IF(ISBLANK(Data!U1583), "", Data!U1583)</f>
        <v/>
      </c>
      <c r="V1583" t="str">
        <f>IF(ISBLANK(Data!V1583), "", Data!V1583)</f>
        <v>SCHWIMMBADSTRASSE 40/4</v>
      </c>
      <c r="W1583" t="str">
        <f>IF(ISBLANK(Data!W1583), "", Data!W1583)</f>
        <v/>
      </c>
      <c r="X1583" t="str">
        <f>IF(ISBLANK(Data!X1583), "", Data!X1583)</f>
        <v>4910 RIED IM INNK          ,AT</v>
      </c>
      <c r="Y1583" t="str">
        <f>IF(ISBLANK(Data!Y1583), "", Data!Y1583)</f>
        <v/>
      </c>
      <c r="Z1583" t="str">
        <f>IF(ISBLANK(Data!Z1583), "", Data!Z1583)</f>
        <v>T/0041650E/P/RO</v>
      </c>
      <c r="AA1583" t="str">
        <f>IF(ISBLANK(Data!AA1583), "", Data!AA1583)</f>
        <v>0049 89708091293</v>
      </c>
      <c r="AB1583" t="str">
        <f>IF(ISBLANK(Data!AB1583), "", Data!AB1583)</f>
        <v/>
      </c>
      <c r="AC1583" t="str">
        <f>IF(ISBLANK(Data!AC1583), "", Data!AC1583)</f>
        <v>L206300</v>
      </c>
      <c r="AD1583" t="str">
        <f>IF(ISBLANK(Data!AD1583), "", Data!AD1583)</f>
        <v/>
      </c>
      <c r="AE1583" t="str">
        <f>IF(ISBLANK(Data!AE1583), "", Data!AE1583)</f>
        <v/>
      </c>
      <c r="AF1583" s="7">
        <f>IF(ISBLANK(Data!AF1583), 0, _xlfn.NUMBERVALUE(SUBSTITUTE(Data!AF1583, ".", ",")))</f>
        <v>502.76</v>
      </c>
      <c r="AG1583" t="str">
        <f>IF(ISBLANK(Data!AG1583), "", Data!AG1583)</f>
        <v>EUR</v>
      </c>
      <c r="AH1583" s="6">
        <f>IF(ISBLANK(Data!AH1583), 0, _xlfn.NUMBERVALUE(SUBSTITUTE(Data!AH1583, ".", ",")))</f>
        <v>502.12</v>
      </c>
      <c r="AI1583" s="7">
        <f>IF(ISBLANK(Data!AI1583), "", _xlfn.NUMBERVALUE(SUBSTITUTE(Data!AI1583, ".", ",")))</f>
        <v>12000</v>
      </c>
      <c r="AJ1583" s="7">
        <f>IF(ISBLANK(Data!AJ1583), "", _xlfn.NUMBERVALUE(SUBSTITUTE(Data!AJ1583, ".", ",")))</f>
        <v>12000</v>
      </c>
      <c r="AK1583" s="7" t="str">
        <f>IF(ISBLANK(Data!AK1583), "", _xlfn.NUMBERVALUE(SUBSTITUTE(Data!AK1583, ".", ",")))</f>
        <v/>
      </c>
      <c r="AL1583">
        <f>IF(ISBLANK(Data!AL1583), "", Data!AL1583)</f>
        <v>0</v>
      </c>
      <c r="AM1583" s="15">
        <f>Table2[[#This Row],[DATE_IN]]-Table2[[#This Row],[DATE_OUT]]</f>
        <v>13</v>
      </c>
      <c r="AN1583" s="7" t="str">
        <f>IF(MID(RIGHT(Table2[[#This Row],[ADDR3]],3),1,1)=",",RIGHT(Table2[[#This Row],[ADDR3]],2),"")</f>
        <v>AT</v>
      </c>
      <c r="AO1583" s="7" t="str">
        <f>MID(Table2[[#This Row],[RES]],11,2)</f>
        <v>AT</v>
      </c>
      <c r="AP1583" s="7">
        <f>_xlfn.XLOOKUP(AG1583,Table3[CURRENCY],Table3[CONVERSION RATE],0)*Table2[[#This Row],[ORIGINAL PRICE]]</f>
        <v>6010.3764000000001</v>
      </c>
      <c r="AQ1583" s="7">
        <f>_xlfn.XLOOKUP(AG1583,Table3[CURRENCY],Table3[CONVERSION RATE],0)*Table2[[#This Row],[ORIGINAL PREPAYMENT]]</f>
        <v>6018.0372000000007</v>
      </c>
      <c r="AR1583" s="7"/>
      <c r="AS1583" s="15"/>
    </row>
    <row r="1584" spans="1:45" x14ac:dyDescent="0.25">
      <c r="A1584" t="str">
        <f>IF(ISBLANK(Data!A1584), "", Data!A1584)</f>
        <v>B</v>
      </c>
      <c r="B1584" s="2" cm="1">
        <f t="array" ref="B1584">IF(ISBLANK(Data!B1584), "", DATE(2000 + RIGHT(Data!B1584, 2), _xlfn.SWITCH(MID(Data!B1584, 3, 3), "JAN", 1, "FEB", 2, "MAR", 3, "APR", 4, "MAY", 5, "JUN", 6, "JUL", 7, "AUG", 8, "SEP", 9, "OCT", 10, "NOV", 11, "DEC", 12), LEFT(Data!B1584, 2)))</f>
        <v>45341</v>
      </c>
      <c r="C1584" t="str">
        <f>IF(ISBLANK(Data!C1584), "", Data!C1584)</f>
        <v>4710-3435-ES-1</v>
      </c>
      <c r="D1584" t="str">
        <f>IF(ISBLANK(Data!D1584), "", Data!D1584)</f>
        <v>QF810V</v>
      </c>
      <c r="E1584" t="str">
        <f>IF(ISBLANK(Data!E1584), "", Data!E1584)</f>
        <v>T1Y</v>
      </c>
      <c r="F1584" s="2" cm="1">
        <f t="array" ref="F1584">IF(ISBLANK(Data!F1584), "", DATE(2000 + RIGHT(Data!F1584, 2), _xlfn.SWITCH(MID(Data!F1584, 3, 3), "JAN", 1, "FEB", 2, "MAR", 3, "APR", 4, "MAY", 5, "JUN", 6, "JUL", 7, "AUG", 8, "SEP", 9, "OCT", 10, "NOV", 11, "DEC", 12), LEFT(Data!F1584, 2)))</f>
        <v>45537</v>
      </c>
      <c r="G1584" t="str">
        <f>IF(ISBLANK(Data!G1584), "", Data!G1584)</f>
        <v>MON</v>
      </c>
      <c r="H1584" t="str">
        <f>IF(ISBLANK(Data!H1584), "", Data!H1584)</f>
        <v>WI</v>
      </c>
      <c r="I1584" t="str">
        <f>IF(ISBLANK(Data!I1584), "", Data!I1584)</f>
        <v>E</v>
      </c>
      <c r="J1584" t="str">
        <f>IF(ISBLANK(Data!J1584), "", Data!J1584)</f>
        <v>TOS</v>
      </c>
      <c r="K1584" s="2" cm="1">
        <f t="array" ref="K1584">IF(ISBLANK(Data!K1584), "", DATE(2000 + RIGHT(Data!K1584, 2), _xlfn.SWITCH(MID(Data!K1584, 3, 3), "JAN", 1, "FEB", 2, "MAR", 3, "APR", 4, "MAY", 5, "JUN", 6, "JUL", 7, "AUG", 8, "SEP", 9, "OCT", 10, "NOV", 11, "DEC", 12), LEFT(Data!K1584, 2)))</f>
        <v>45546</v>
      </c>
      <c r="L1584" t="str">
        <f>IF(ISBLANK(Data!L1584), "", Data!L1584)</f>
        <v>WED</v>
      </c>
      <c r="M1584" t="str">
        <f>IF(ISBLANK(Data!M1584), "", Data!M1584)</f>
        <v>CALSINA LOPEZ,CARLES</v>
      </c>
      <c r="N1584" t="str">
        <f>IF(ISBLANK(Data!N1584), "", Data!N1584)</f>
        <v>LI</v>
      </c>
      <c r="O1584" s="2" cm="1">
        <f t="array" ref="O1584">IF(ISBLANK(Data!O1584), "", DATE(2000 + RIGHT(Data!O1584, 2), _xlfn.SWITCH(MID(Data!O1584, 3, 3), "JAN", 1, "FEB", 2, "MAR", 3, "APR", 4, "MAY", 5, "JUN", 6, "JUL", 7, "AUG", 8, "SEP", 9, "OCT", 10, "NOV", 11, "DEC", 12), LEFT(Data!O1584, 2)))</f>
        <v>70860</v>
      </c>
      <c r="P1584" t="str">
        <f>IF(ISBLANK(Data!P1584), "", Data!P1584)</f>
        <v>1XX1</v>
      </c>
      <c r="Q1584" t="str">
        <f>IF(ISBLANK(Data!Q1584), "", Data!Q1584)</f>
        <v>670451976</v>
      </c>
      <c r="R1584" t="str">
        <f>IF(ISBLANK(Data!R1584), "", Data!R1584)</f>
        <v>BU868102220001TE67045197</v>
      </c>
      <c r="S1584" t="str">
        <f>IF(ISBLANK(Data!S1584), "", Data!S1584)</f>
        <v>CH</v>
      </c>
      <c r="T1584" s="1" t="str">
        <f>IF(ISBLANK(Data!T1584),"",(Data!T1584))</f>
        <v/>
      </c>
      <c r="U1584" t="str">
        <f>IF(ISBLANK(Data!U1584), "", Data!U1584)</f>
        <v/>
      </c>
      <c r="V1584" t="str">
        <f>IF(ISBLANK(Data!V1584), "", Data!V1584)</f>
        <v/>
      </c>
      <c r="W1584" t="str">
        <f>IF(ISBLANK(Data!W1584), "", Data!W1584)</f>
        <v/>
      </c>
      <c r="X1584" t="str">
        <f>IF(ISBLANK(Data!X1584), "", Data!X1584)</f>
        <v/>
      </c>
      <c r="Y1584" t="str">
        <f>IF(ISBLANK(Data!Y1584), "", Data!Y1584)</f>
        <v/>
      </c>
      <c r="Z1584" t="str">
        <f>IF(ISBLANK(Data!Z1584), "", Data!Z1584)</f>
        <v>T/0061003E/P/YS</v>
      </c>
      <c r="AA1584" t="str">
        <f>IF(ISBLANK(Data!AA1584), "", Data!AA1584)</f>
        <v>665084296</v>
      </c>
      <c r="AB1584" t="str">
        <f>IF(ISBLANK(Data!AB1584), "", Data!AB1584)</f>
        <v/>
      </c>
      <c r="AC1584" t="str">
        <f>IF(ISBLANK(Data!AC1584), "", Data!AC1584)</f>
        <v>L184400</v>
      </c>
      <c r="AD1584" t="str">
        <f>IF(ISBLANK(Data!AD1584), "", Data!AD1584)</f>
        <v/>
      </c>
      <c r="AE1584" t="str">
        <f>IF(ISBLANK(Data!AE1584), "", Data!AE1584)</f>
        <v/>
      </c>
      <c r="AF1584" s="7">
        <f>IF(ISBLANK(Data!AF1584), 0, _xlfn.NUMBERVALUE(SUBSTITUTE(Data!AF1584, ".", ",")))</f>
        <v>576.67999999999995</v>
      </c>
      <c r="AG1584" t="str">
        <f>IF(ISBLANK(Data!AG1584), "", Data!AG1584)</f>
        <v>EUR</v>
      </c>
      <c r="AH1584" s="6">
        <f>IF(ISBLANK(Data!AH1584), 0, _xlfn.NUMBERVALUE(SUBSTITUTE(Data!AH1584, ".", ",")))</f>
        <v>576.12</v>
      </c>
      <c r="AI1584" s="7">
        <f>IF(ISBLANK(Data!AI1584), "", _xlfn.NUMBERVALUE(SUBSTITUTE(Data!AI1584, ".", ",")))</f>
        <v>12000</v>
      </c>
      <c r="AJ1584" s="7">
        <f>IF(ISBLANK(Data!AJ1584), "", _xlfn.NUMBERVALUE(SUBSTITUTE(Data!AJ1584, ".", ",")))</f>
        <v>12000</v>
      </c>
      <c r="AK1584" s="7" t="str">
        <f>IF(ISBLANK(Data!AK1584), "", _xlfn.NUMBERVALUE(SUBSTITUTE(Data!AK1584, ".", ",")))</f>
        <v/>
      </c>
      <c r="AL1584">
        <f>IF(ISBLANK(Data!AL1584), "", Data!AL1584)</f>
        <v>0</v>
      </c>
      <c r="AM1584" s="15">
        <f>Table2[[#This Row],[DATE_IN]]-Table2[[#This Row],[DATE_OUT]]</f>
        <v>9</v>
      </c>
      <c r="AN1584" s="7" t="str">
        <f>IF(MID(RIGHT(Table2[[#This Row],[ADDR3]],3),1,1)=",",RIGHT(Table2[[#This Row],[ADDR3]],2),"")</f>
        <v/>
      </c>
      <c r="AO1584" s="7" t="str">
        <f>MID(Table2[[#This Row],[RES]],11,2)</f>
        <v>ES</v>
      </c>
      <c r="AP1584" s="7">
        <f>_xlfn.XLOOKUP(AG1584,Table3[CURRENCY],Table3[CONVERSION RATE],0)*Table2[[#This Row],[ORIGINAL PRICE]]</f>
        <v>6896.1564000000008</v>
      </c>
      <c r="AQ1584" s="7">
        <f>_xlfn.XLOOKUP(AG1584,Table3[CURRENCY],Table3[CONVERSION RATE],0)*Table2[[#This Row],[ORIGINAL PREPAYMENT]]</f>
        <v>6902.8595999999998</v>
      </c>
      <c r="AR1584" s="7"/>
      <c r="AS1584" s="15"/>
    </row>
    <row r="1585" spans="1:45" x14ac:dyDescent="0.25">
      <c r="A1585" t="str">
        <f>IF(ISBLANK(Data!A1585), "", Data!A1585)</f>
        <v>B</v>
      </c>
      <c r="B1585" s="2" cm="1">
        <f t="array" ref="B1585">IF(ISBLANK(Data!B1585), "", DATE(2000 + RIGHT(Data!B1585, 2), _xlfn.SWITCH(MID(Data!B1585, 3, 3), "JAN", 1, "FEB", 2, "MAR", 3, "APR", 4, "MAY", 5, "JUN", 6, "JUL", 7, "AUG", 8, "SEP", 9, "OCT", 10, "NOV", 11, "DEC", 12), LEFT(Data!B1585, 2)))</f>
        <v>45366</v>
      </c>
      <c r="C1585" t="str">
        <f>IF(ISBLANK(Data!C1585), "", Data!C1585)</f>
        <v>4872-6985-DE-6</v>
      </c>
      <c r="D1585" t="str">
        <f>IF(ISBLANK(Data!D1585), "", Data!D1585)</f>
        <v>QF950V</v>
      </c>
      <c r="E1585" t="str">
        <f>IF(ISBLANK(Data!E1585), "", Data!E1585)</f>
        <v>T1Y</v>
      </c>
      <c r="F1585" s="2" cm="1">
        <f t="array" ref="F1585">IF(ISBLANK(Data!F1585), "", DATE(2000 + RIGHT(Data!F1585, 2), _xlfn.SWITCH(MID(Data!F1585, 3, 3), "JAN", 1, "FEB", 2, "MAR", 3, "APR", 4, "MAY", 5, "JUN", 6, "JUL", 7, "AUG", 8, "SEP", 9, "OCT", 10, "NOV", 11, "DEC", 12), LEFT(Data!F1585, 2)))</f>
        <v>45537</v>
      </c>
      <c r="G1585" t="str">
        <f>IF(ISBLANK(Data!G1585), "", Data!G1585)</f>
        <v>MON</v>
      </c>
      <c r="H1585" t="str">
        <f>IF(ISBLANK(Data!H1585), "", Data!H1585)</f>
        <v/>
      </c>
      <c r="I1585" t="str">
        <f>IF(ISBLANK(Data!I1585), "", Data!I1585)</f>
        <v>B</v>
      </c>
      <c r="J1585" t="str">
        <f>IF(ISBLANK(Data!J1585), "", Data!J1585)</f>
        <v>T1Y</v>
      </c>
      <c r="K1585" s="2" cm="1">
        <f t="array" ref="K1585">IF(ISBLANK(Data!K1585), "", DATE(2000 + RIGHT(Data!K1585, 2), _xlfn.SWITCH(MID(Data!K1585, 3, 3), "JAN", 1, "FEB", 2, "MAR", 3, "APR", 4, "MAY", 5, "JUN", 6, "JUL", 7, "AUG", 8, "SEP", 9, "OCT", 10, "NOV", 11, "DEC", 12), LEFT(Data!K1585, 2)))</f>
        <v>45548</v>
      </c>
      <c r="L1585" t="str">
        <f>IF(ISBLANK(Data!L1585), "", Data!L1585)</f>
        <v>FRI</v>
      </c>
      <c r="M1585" t="str">
        <f>IF(ISBLANK(Data!M1585), "", Data!M1585)</f>
        <v>RACH,DENNIS TIM</v>
      </c>
      <c r="N1585" t="str">
        <f>IF(ISBLANK(Data!N1585), "", Data!N1585)</f>
        <v>LI</v>
      </c>
      <c r="O1585" s="2" cm="1">
        <f t="array" ref="O1585">IF(ISBLANK(Data!O1585), "", DATE(2000 + RIGHT(Data!O1585, 2), _xlfn.SWITCH(MID(Data!O1585, 3, 3), "JAN", 1, "FEB", 2, "MAR", 3, "APR", 4, "MAY", 5, "JUN", 6, "JUL", 7, "AUG", 8, "SEP", 9, "OCT", 10, "NOV", 11, "DEC", 12), LEFT(Data!O1585, 2)))</f>
        <v>61049</v>
      </c>
      <c r="P1585" t="str">
        <f>IF(ISBLANK(Data!P1585), "", Data!P1585)</f>
        <v>1XX1</v>
      </c>
      <c r="Q1585" t="str">
        <f>IF(ISBLANK(Data!Q1585), "", Data!Q1585)</f>
        <v>986657714419</v>
      </c>
      <c r="R1585" t="str">
        <f>IF(ISBLANK(Data!R1585), "", Data!R1585)</f>
        <v>BU871094800004TE65771441</v>
      </c>
      <c r="S1585" t="str">
        <f>IF(ISBLANK(Data!S1585), "", Data!S1585)</f>
        <v>CH</v>
      </c>
      <c r="T1585" s="1" t="str">
        <f>IF(ISBLANK(Data!T1585),"",(Data!T1585))</f>
        <v/>
      </c>
      <c r="U1585" t="str">
        <f>IF(ISBLANK(Data!U1585), "", Data!U1585)</f>
        <v/>
      </c>
      <c r="V1585" t="str">
        <f>IF(ISBLANK(Data!V1585), "", Data!V1585)</f>
        <v>PARK RUE</v>
      </c>
      <c r="W1585" t="str">
        <f>IF(ISBLANK(Data!W1585), "", Data!W1585)</f>
        <v/>
      </c>
      <c r="X1585" t="str">
        <f>IF(ISBLANK(Data!X1585), "", Data!X1585)</f>
        <v>90015,PARIS                ,DE</v>
      </c>
      <c r="Y1585" t="str">
        <f>IF(ISBLANK(Data!Y1585), "", Data!Y1585)</f>
        <v/>
      </c>
      <c r="Z1585" t="str">
        <f>IF(ISBLANK(Data!Z1585), "", Data!Z1585)</f>
        <v>T/0062893E/P/RF</v>
      </c>
      <c r="AA1585" t="str">
        <f>IF(ISBLANK(Data!AA1585), "", Data!AA1585)</f>
        <v>+33186269080</v>
      </c>
      <c r="AB1585" t="str">
        <f>IF(ISBLANK(Data!AB1585), "", Data!AB1585)</f>
        <v>V448.58EUR/</v>
      </c>
      <c r="AC1585" t="str">
        <f>IF(ISBLANK(Data!AC1585), "", Data!AC1585)</f>
        <v>L223200</v>
      </c>
      <c r="AD1585" t="str">
        <f>IF(ISBLANK(Data!AD1585), "", Data!AD1585)</f>
        <v/>
      </c>
      <c r="AE1585" t="str">
        <f>IF(ISBLANK(Data!AE1585), "", Data!AE1585)</f>
        <v/>
      </c>
      <c r="AF1585" s="7">
        <f>IF(ISBLANK(Data!AF1585), 0, _xlfn.NUMBERVALUE(SUBSTITUTE(Data!AF1585, ".", ",")))</f>
        <v>448.58</v>
      </c>
      <c r="AG1585" t="str">
        <f>IF(ISBLANK(Data!AG1585), "", Data!AG1585)</f>
        <v>EUR</v>
      </c>
      <c r="AH1585" s="6">
        <f>IF(ISBLANK(Data!AH1585), 0, _xlfn.NUMBERVALUE(SUBSTITUTE(Data!AH1585, ".", ",")))</f>
        <v>448.12</v>
      </c>
      <c r="AI1585" s="7">
        <f>IF(ISBLANK(Data!AI1585), "", _xlfn.NUMBERVALUE(SUBSTITUTE(Data!AI1585, ".", ",")))</f>
        <v>12000</v>
      </c>
      <c r="AJ1585" s="7">
        <f>IF(ISBLANK(Data!AJ1585), "", _xlfn.NUMBERVALUE(SUBSTITUTE(Data!AJ1585, ".", ",")))</f>
        <v>12000</v>
      </c>
      <c r="AK1585" s="7" t="str">
        <f>IF(ISBLANK(Data!AK1585), "", _xlfn.NUMBERVALUE(SUBSTITUTE(Data!AK1585, ".", ",")))</f>
        <v/>
      </c>
      <c r="AL1585">
        <f>IF(ISBLANK(Data!AL1585), "", Data!AL1585)</f>
        <v>0</v>
      </c>
      <c r="AM1585" s="15">
        <f>Table2[[#This Row],[DATE_IN]]-Table2[[#This Row],[DATE_OUT]]</f>
        <v>11</v>
      </c>
      <c r="AN1585" s="7" t="str">
        <f>IF(MID(RIGHT(Table2[[#This Row],[ADDR3]],3),1,1)=",",RIGHT(Table2[[#This Row],[ADDR3]],2),"")</f>
        <v>DE</v>
      </c>
      <c r="AO1585" s="7" t="str">
        <f>MID(Table2[[#This Row],[RES]],11,2)</f>
        <v>DE</v>
      </c>
      <c r="AP1585" s="7">
        <f>_xlfn.XLOOKUP(AG1585,Table3[CURRENCY],Table3[CONVERSION RATE],0)*Table2[[#This Row],[ORIGINAL PRICE]]</f>
        <v>5363.9964</v>
      </c>
      <c r="AQ1585" s="7">
        <f>_xlfn.XLOOKUP(AG1585,Table3[CURRENCY],Table3[CONVERSION RATE],0)*Table2[[#This Row],[ORIGINAL PREPAYMENT]]</f>
        <v>5369.5025999999998</v>
      </c>
      <c r="AR1585" s="7"/>
      <c r="AS1585" s="15"/>
    </row>
    <row r="1586" spans="1:45" x14ac:dyDescent="0.25">
      <c r="A1586" t="str">
        <f>IF(ISBLANK(Data!A1586), "", Data!A1586)</f>
        <v>B</v>
      </c>
      <c r="B1586" s="2" cm="1">
        <f t="array" ref="B1586">IF(ISBLANK(Data!B1586), "", DATE(2000 + RIGHT(Data!B1586, 2), _xlfn.SWITCH(MID(Data!B1586, 3, 3), "JAN", 1, "FEB", 2, "MAR", 3, "APR", 4, "MAY", 5, "JUN", 6, "JUL", 7, "AUG", 8, "SEP", 9, "OCT", 10, "NOV", 11, "DEC", 12), LEFT(Data!B1586, 2)))</f>
        <v>45368</v>
      </c>
      <c r="C1586" t="str">
        <f>IF(ISBLANK(Data!C1586), "", Data!C1586)</f>
        <v>4880-3654-DE-4</v>
      </c>
      <c r="D1586" t="str">
        <f>IF(ISBLANK(Data!D1586), "", Data!D1586)</f>
        <v>QE492W</v>
      </c>
      <c r="E1586" t="str">
        <f>IF(ISBLANK(Data!E1586), "", Data!E1586)</f>
        <v>T1Y</v>
      </c>
      <c r="F1586" s="2" cm="1">
        <f t="array" ref="F1586">IF(ISBLANK(Data!F1586), "", DATE(2000 + RIGHT(Data!F1586, 2), _xlfn.SWITCH(MID(Data!F1586, 3, 3), "JAN", 1, "FEB", 2, "MAR", 3, "APR", 4, "MAY", 5, "JUN", 6, "JUL", 7, "AUG", 8, "SEP", 9, "OCT", 10, "NOV", 11, "DEC", 12), LEFT(Data!F1586, 2)))</f>
        <v>45537</v>
      </c>
      <c r="G1586" t="str">
        <f>IF(ISBLANK(Data!G1586), "", Data!G1586)</f>
        <v>MON</v>
      </c>
      <c r="H1586" t="str">
        <f>IF(ISBLANK(Data!H1586), "", Data!H1586)</f>
        <v/>
      </c>
      <c r="I1586" t="str">
        <f>IF(ISBLANK(Data!I1586), "", Data!I1586)</f>
        <v>E</v>
      </c>
      <c r="J1586" t="str">
        <f>IF(ISBLANK(Data!J1586), "", Data!J1586)</f>
        <v>T1Y</v>
      </c>
      <c r="K1586" s="2" cm="1">
        <f t="array" ref="K1586">IF(ISBLANK(Data!K1586), "", DATE(2000 + RIGHT(Data!K1586, 2), _xlfn.SWITCH(MID(Data!K1586, 3, 3), "JAN", 1, "FEB", 2, "MAR", 3, "APR", 4, "MAY", 5, "JUN", 6, "JUL", 7, "AUG", 8, "SEP", 9, "OCT", 10, "NOV", 11, "DEC", 12), LEFT(Data!K1586, 2)))</f>
        <v>45553</v>
      </c>
      <c r="L1586" t="str">
        <f>IF(ISBLANK(Data!L1586), "", Data!L1586)</f>
        <v>WED</v>
      </c>
      <c r="M1586" t="str">
        <f>IF(ISBLANK(Data!M1586), "", Data!M1586)</f>
        <v>BUSSE,STEPHAN</v>
      </c>
      <c r="N1586" t="str">
        <f>IF(ISBLANK(Data!N1586), "", Data!N1586)</f>
        <v>LJ</v>
      </c>
      <c r="O1586" s="2" t="str" cm="1">
        <f t="array" ref="O1586">IF(ISBLANK(Data!O1586), "", DATE(2000 + RIGHT(Data!O1586, 2), _xlfn.SWITCH(MID(Data!O1586, 3, 3), "JAN", 1, "FEB", 2, "MAR", 3, "APR", 4, "MAY", 5, "JUN", 6, "JUL", 7, "AUG", 8, "SEP", 9, "OCT", 10, "NOV", 11, "DEC", 12), LEFT(Data!O1586, 2)))</f>
        <v/>
      </c>
      <c r="P1586" t="str">
        <f>IF(ISBLANK(Data!P1586), "", Data!P1586)</f>
        <v>1XX1</v>
      </c>
      <c r="Q1586" t="str">
        <f>IF(ISBLANK(Data!Q1586), "", Data!Q1586)</f>
        <v>NO335627840</v>
      </c>
      <c r="R1586" t="str">
        <f>IF(ISBLANK(Data!R1586), "", Data!R1586)</f>
        <v>BU873140020009TE33562784</v>
      </c>
      <c r="S1586" t="str">
        <f>IF(ISBLANK(Data!S1586), "", Data!S1586)</f>
        <v>CH</v>
      </c>
      <c r="T1586" s="1" t="str">
        <f>IF(ISBLANK(Data!T1586),"",(Data!T1586))</f>
        <v/>
      </c>
      <c r="U1586" t="str">
        <f>IF(ISBLANK(Data!U1586), "", Data!U1586)</f>
        <v/>
      </c>
      <c r="V1586" t="str">
        <f>IF(ISBLANK(Data!V1586), "", Data!V1586)</f>
        <v/>
      </c>
      <c r="W1586" t="str">
        <f>IF(ISBLANK(Data!W1586), "", Data!W1586)</f>
        <v/>
      </c>
      <c r="X1586" t="str">
        <f>IF(ISBLANK(Data!X1586), "", Data!X1586)</f>
        <v/>
      </c>
      <c r="Y1586" t="str">
        <f>IF(ISBLANK(Data!Y1586), "", Data!Y1586)</f>
        <v/>
      </c>
      <c r="Z1586" t="str">
        <f>IF(ISBLANK(Data!Z1586), "", Data!Z1586)</f>
        <v>T/0017146D/P/KU</v>
      </c>
      <c r="AA1586" t="str">
        <f>IF(ISBLANK(Data!AA1586), "", Data!AA1586)</f>
        <v>004982199949983</v>
      </c>
      <c r="AB1586" t="str">
        <f>IF(ISBLANK(Data!AB1586), "", Data!AB1586)</f>
        <v/>
      </c>
      <c r="AC1586" t="str">
        <f>IF(ISBLANK(Data!AC1586), "", Data!AC1586)</f>
        <v>L180700</v>
      </c>
      <c r="AD1586" t="str">
        <f>IF(ISBLANK(Data!AD1586), "", Data!AD1586)</f>
        <v/>
      </c>
      <c r="AE1586" t="str">
        <f>IF(ISBLANK(Data!AE1586), "", Data!AE1586)</f>
        <v/>
      </c>
      <c r="AF1586" s="7">
        <f>IF(ISBLANK(Data!AF1586), 0, _xlfn.NUMBERVALUE(SUBSTITUTE(Data!AF1586, ".", ",")))</f>
        <v>939.58</v>
      </c>
      <c r="AG1586" t="str">
        <f>IF(ISBLANK(Data!AG1586), "", Data!AG1586)</f>
        <v>EUR</v>
      </c>
      <c r="AH1586" s="6">
        <f>IF(ISBLANK(Data!AH1586), 0, _xlfn.NUMBERVALUE(SUBSTITUTE(Data!AH1586, ".", ",")))</f>
        <v>939.12</v>
      </c>
      <c r="AI1586" s="7">
        <f>IF(ISBLANK(Data!AI1586), "", _xlfn.NUMBERVALUE(SUBSTITUTE(Data!AI1586, ".", ",")))</f>
        <v>12000</v>
      </c>
      <c r="AJ1586" s="7">
        <f>IF(ISBLANK(Data!AJ1586), "", _xlfn.NUMBERVALUE(SUBSTITUTE(Data!AJ1586, ".", ",")))</f>
        <v>12000</v>
      </c>
      <c r="AK1586" s="7" t="str">
        <f>IF(ISBLANK(Data!AK1586), "", _xlfn.NUMBERVALUE(SUBSTITUTE(Data!AK1586, ".", ",")))</f>
        <v/>
      </c>
      <c r="AL1586">
        <f>IF(ISBLANK(Data!AL1586), "", Data!AL1586)</f>
        <v>0</v>
      </c>
      <c r="AM1586" s="15">
        <f>Table2[[#This Row],[DATE_IN]]-Table2[[#This Row],[DATE_OUT]]</f>
        <v>16</v>
      </c>
      <c r="AN1586" s="7" t="str">
        <f>IF(MID(RIGHT(Table2[[#This Row],[ADDR3]],3),1,1)=",",RIGHT(Table2[[#This Row],[ADDR3]],2),"")</f>
        <v/>
      </c>
      <c r="AO1586" s="7" t="str">
        <f>MID(Table2[[#This Row],[RES]],11,2)</f>
        <v>DE</v>
      </c>
      <c r="AP1586" s="7">
        <f>_xlfn.XLOOKUP(AG1586,Table3[CURRENCY],Table3[CONVERSION RATE],0)*Table2[[#This Row],[ORIGINAL PRICE]]</f>
        <v>11241.2664</v>
      </c>
      <c r="AQ1586" s="7">
        <f>_xlfn.XLOOKUP(AG1586,Table3[CURRENCY],Table3[CONVERSION RATE],0)*Table2[[#This Row],[ORIGINAL PREPAYMENT]]</f>
        <v>11246.7726</v>
      </c>
      <c r="AR1586" s="7"/>
      <c r="AS1586" s="15"/>
    </row>
    <row r="1587" spans="1:45" x14ac:dyDescent="0.25">
      <c r="A1587" t="str">
        <f>IF(ISBLANK(Data!A1587), "", Data!A1587)</f>
        <v>B</v>
      </c>
      <c r="B1587" s="2" cm="1">
        <f t="array" ref="B1587">IF(ISBLANK(Data!B1587), "", DATE(2000 + RIGHT(Data!B1587, 2), _xlfn.SWITCH(MID(Data!B1587, 3, 3), "JAN", 1, "FEB", 2, "MAR", 3, "APR", 4, "MAY", 5, "JUN", 6, "JUL", 7, "AUG", 8, "SEP", 9, "OCT", 10, "NOV", 11, "DEC", 12), LEFT(Data!B1587, 2)))</f>
        <v>45403</v>
      </c>
      <c r="C1587" t="str">
        <f>IF(ISBLANK(Data!C1587), "", Data!C1587)</f>
        <v>0085-8813-CA-4</v>
      </c>
      <c r="D1587" t="str">
        <f>IF(ISBLANK(Data!D1587), "", Data!D1587)</f>
        <v/>
      </c>
      <c r="E1587" t="str">
        <f>IF(ISBLANK(Data!E1587), "", Data!E1587)</f>
        <v>T1Y</v>
      </c>
      <c r="F1587" s="2" cm="1">
        <f t="array" ref="F1587">IF(ISBLANK(Data!F1587), "", DATE(2000 + RIGHT(Data!F1587, 2), _xlfn.SWITCH(MID(Data!F1587, 3, 3), "JAN", 1, "FEB", 2, "MAR", 3, "APR", 4, "MAY", 5, "JUN", 6, "JUL", 7, "AUG", 8, "SEP", 9, "OCT", 10, "NOV", 11, "DEC", 12), LEFT(Data!F1587, 2)))</f>
        <v>45538</v>
      </c>
      <c r="G1587" t="str">
        <f>IF(ISBLANK(Data!G1587), "", Data!G1587)</f>
        <v>TUE</v>
      </c>
      <c r="H1587" t="str">
        <f>IF(ISBLANK(Data!H1587), "", Data!H1587)</f>
        <v/>
      </c>
      <c r="I1587" t="str">
        <f>IF(ISBLANK(Data!I1587), "", Data!I1587)</f>
        <v>B</v>
      </c>
      <c r="J1587" t="str">
        <f>IF(ISBLANK(Data!J1587), "", Data!J1587)</f>
        <v>EVE</v>
      </c>
      <c r="K1587" s="2" cm="1">
        <f t="array" ref="K1587">IF(ISBLANK(Data!K1587), "", DATE(2000 + RIGHT(Data!K1587, 2), _xlfn.SWITCH(MID(Data!K1587, 3, 3), "JAN", 1, "FEB", 2, "MAR", 3, "APR", 4, "MAY", 5, "JUN", 6, "JUL", 7, "AUG", 8, "SEP", 9, "OCT", 10, "NOV", 11, "DEC", 12), LEFT(Data!K1587, 2)))</f>
        <v>45547</v>
      </c>
      <c r="L1587" t="str">
        <f>IF(ISBLANK(Data!L1587), "", Data!L1587)</f>
        <v>THU</v>
      </c>
      <c r="M1587" t="str">
        <f>IF(ISBLANK(Data!M1587), "", Data!M1587)</f>
        <v>DAVIS,SETH</v>
      </c>
      <c r="N1587" t="str">
        <f>IF(ISBLANK(Data!N1587), "", Data!N1587)</f>
        <v>PJ</v>
      </c>
      <c r="O1587" s="2" t="str" cm="1">
        <f t="array" ref="O1587">IF(ISBLANK(Data!O1587), "", DATE(2000 + RIGHT(Data!O1587, 2), _xlfn.SWITCH(MID(Data!O1587, 3, 3), "JAN", 1, "FEB", 2, "MAR", 3, "APR", 4, "MAY", 5, "JUN", 6, "JUL", 7, "AUG", 8, "SEP", 9, "OCT", 10, "NOV", 11, "DEC", 12), LEFT(Data!O1587, 2)))</f>
        <v/>
      </c>
      <c r="P1587" t="str">
        <f>IF(ISBLANK(Data!P1587), "", Data!P1587)</f>
        <v/>
      </c>
      <c r="Q1587" t="str">
        <f>IF(ISBLANK(Data!Q1587), "", Data!Q1587)</f>
        <v/>
      </c>
      <c r="R1587" t="str">
        <f>IF(ISBLANK(Data!R1587), "", Data!R1587)</f>
        <v/>
      </c>
      <c r="S1587" t="str">
        <f>IF(ISBLANK(Data!S1587), "", Data!S1587)</f>
        <v/>
      </c>
      <c r="T1587" s="1" t="str">
        <f>IF(ISBLANK(Data!T1587),"",(Data!T1587))</f>
        <v/>
      </c>
      <c r="U1587" t="str">
        <f>IF(ISBLANK(Data!U1587), "", Data!U1587)</f>
        <v/>
      </c>
      <c r="V1587" t="str">
        <f>IF(ISBLANK(Data!V1587), "", Data!V1587)</f>
        <v/>
      </c>
      <c r="W1587" t="str">
        <f>IF(ISBLANK(Data!W1587), "", Data!W1587)</f>
        <v/>
      </c>
      <c r="X1587" t="str">
        <f>IF(ISBLANK(Data!X1587), "", Data!X1587)</f>
        <v/>
      </c>
      <c r="Y1587" t="str">
        <f>IF(ISBLANK(Data!Y1587), "", Data!Y1587)</f>
        <v/>
      </c>
      <c r="Z1587" t="str">
        <f>IF(ISBLANK(Data!Z1587), "", Data!Z1587)</f>
        <v>T/67503111/P/1A</v>
      </c>
      <c r="AA1587" t="str">
        <f>IF(ISBLANK(Data!AA1587), "", Data!AA1587)</f>
        <v>0016479893445</v>
      </c>
      <c r="AB1587" t="str">
        <f>IF(ISBLANK(Data!AB1587), "", Data!AB1587)</f>
        <v/>
      </c>
      <c r="AC1587" t="str">
        <f>IF(ISBLANK(Data!AC1587), "", Data!AC1587)</f>
        <v/>
      </c>
      <c r="AD1587" t="str">
        <f>IF(ISBLANK(Data!AD1587), "", Data!AD1587)</f>
        <v>999999999</v>
      </c>
      <c r="AE1587" t="str">
        <f>IF(ISBLANK(Data!AE1587), "", Data!AE1587)</f>
        <v/>
      </c>
      <c r="AF1587" s="7">
        <f>IF(ISBLANK(Data!AF1587), 0, _xlfn.NUMBERVALUE(SUBSTITUTE(Data!AF1587, ".", ",")))</f>
        <v>0</v>
      </c>
      <c r="AG1587" t="str">
        <f>IF(ISBLANK(Data!AG1587), "", Data!AG1587)</f>
        <v>USD</v>
      </c>
      <c r="AH1587" s="6">
        <f>IF(ISBLANK(Data!AH1587), 0, _xlfn.NUMBERVALUE(SUBSTITUTE(Data!AH1587, ".", ",")))</f>
        <v>867.75</v>
      </c>
      <c r="AI1587" s="7">
        <f>IF(ISBLANK(Data!AI1587), "", _xlfn.NUMBERVALUE(SUBSTITUTE(Data!AI1587, ".", ",")))</f>
        <v>0</v>
      </c>
      <c r="AJ1587" s="7">
        <f>IF(ISBLANK(Data!AJ1587), "", _xlfn.NUMBERVALUE(SUBSTITUTE(Data!AJ1587, ".", ",")))</f>
        <v>0</v>
      </c>
      <c r="AK1587" s="7">
        <f>IF(ISBLANK(Data!AK1587), "", _xlfn.NUMBERVALUE(SUBSTITUTE(Data!AK1587, ".", ",")))</f>
        <v>3000</v>
      </c>
      <c r="AL1587">
        <f>IF(ISBLANK(Data!AL1587), "", Data!AL1587)</f>
        <v>0</v>
      </c>
      <c r="AM1587" s="15">
        <f>Table2[[#This Row],[DATE_IN]]-Table2[[#This Row],[DATE_OUT]]</f>
        <v>9</v>
      </c>
      <c r="AN1587" s="7" t="str">
        <f>IF(MID(RIGHT(Table2[[#This Row],[ADDR3]],3),1,1)=",",RIGHT(Table2[[#This Row],[ADDR3]],2),"")</f>
        <v/>
      </c>
      <c r="AO1587" s="7" t="str">
        <f>MID(Table2[[#This Row],[RES]],11,2)</f>
        <v>CA</v>
      </c>
      <c r="AP1587" s="7">
        <f>_xlfn.XLOOKUP(AG1587,Table3[CURRENCY],Table3[CONVERSION RATE],0)*Table2[[#This Row],[ORIGINAL PRICE]]</f>
        <v>9579.9599999999991</v>
      </c>
      <c r="AQ1587" s="7">
        <f>_xlfn.XLOOKUP(AG1587,Table3[CURRENCY],Table3[CONVERSION RATE],0)*Table2[[#This Row],[ORIGINAL PREPAYMENT]]</f>
        <v>0</v>
      </c>
      <c r="AR1587" s="7"/>
      <c r="AS1587" s="15"/>
    </row>
    <row r="1588" spans="1:45" x14ac:dyDescent="0.25">
      <c r="A1588" t="str">
        <f>IF(ISBLANK(Data!A1588), "", Data!A1588)</f>
        <v>B</v>
      </c>
      <c r="B1588" s="2" cm="1">
        <f t="array" ref="B1588">IF(ISBLANK(Data!B1588), "", DATE(2000 + RIGHT(Data!B1588, 2), _xlfn.SWITCH(MID(Data!B1588, 3, 3), "JAN", 1, "FEB", 2, "MAR", 3, "APR", 4, "MAY", 5, "JUN", 6, "JUL", 7, "AUG", 8, "SEP", 9, "OCT", 10, "NOV", 11, "DEC", 12), LEFT(Data!B1588, 2)))</f>
        <v>45366</v>
      </c>
      <c r="C1588" t="str">
        <f>IF(ISBLANK(Data!C1588), "", Data!C1588)</f>
        <v>4874-4159-US-2</v>
      </c>
      <c r="D1588" t="str">
        <f>IF(ISBLANK(Data!D1588), "", Data!D1588)</f>
        <v/>
      </c>
      <c r="E1588" t="str">
        <f>IF(ISBLANK(Data!E1588), "", Data!E1588)</f>
        <v>T1Y</v>
      </c>
      <c r="F1588" s="2" cm="1">
        <f t="array" ref="F1588">IF(ISBLANK(Data!F1588), "", DATE(2000 + RIGHT(Data!F1588, 2), _xlfn.SWITCH(MID(Data!F1588, 3, 3), "JAN", 1, "FEB", 2, "MAR", 3, "APR", 4, "MAY", 5, "JUN", 6, "JUL", 7, "AUG", 8, "SEP", 9, "OCT", 10, "NOV", 11, "DEC", 12), LEFT(Data!F1588, 2)))</f>
        <v>45538</v>
      </c>
      <c r="G1588" t="str">
        <f>IF(ISBLANK(Data!G1588), "", Data!G1588)</f>
        <v>TUE</v>
      </c>
      <c r="H1588" t="str">
        <f>IF(ISBLANK(Data!H1588), "", Data!H1588)</f>
        <v/>
      </c>
      <c r="I1588" t="str">
        <f>IF(ISBLANK(Data!I1588), "", Data!I1588)</f>
        <v>B</v>
      </c>
      <c r="J1588" t="str">
        <f>IF(ISBLANK(Data!J1588), "", Data!J1588)</f>
        <v>T1Y</v>
      </c>
      <c r="K1588" s="2" cm="1">
        <f t="array" ref="K1588">IF(ISBLANK(Data!K1588), "", DATE(2000 + RIGHT(Data!K1588, 2), _xlfn.SWITCH(MID(Data!K1588, 3, 3), "JAN", 1, "FEB", 2, "MAR", 3, "APR", 4, "MAY", 5, "JUN", 6, "JUL", 7, "AUG", 8, "SEP", 9, "OCT", 10, "NOV", 11, "DEC", 12), LEFT(Data!K1588, 2)))</f>
        <v>45545</v>
      </c>
      <c r="L1588" t="str">
        <f>IF(ISBLANK(Data!L1588), "", Data!L1588)</f>
        <v>TUE</v>
      </c>
      <c r="M1588" t="str">
        <f>IF(ISBLANK(Data!M1588), "", Data!M1588)</f>
        <v>BOLLAND,ANDREW</v>
      </c>
      <c r="N1588" t="str">
        <f>IF(ISBLANK(Data!N1588), "", Data!N1588)</f>
        <v>PJ</v>
      </c>
      <c r="O1588" s="2" t="str" cm="1">
        <f t="array" ref="O1588">IF(ISBLANK(Data!O1588), "", DATE(2000 + RIGHT(Data!O1588, 2), _xlfn.SWITCH(MID(Data!O1588, 3, 3), "JAN", 1, "FEB", 2, "MAR", 3, "APR", 4, "MAY", 5, "JUN", 6, "JUL", 7, "AUG", 8, "SEP", 9, "OCT", 10, "NOV", 11, "DEC", 12), LEFT(Data!O1588, 2)))</f>
        <v/>
      </c>
      <c r="P1588" t="str">
        <f>IF(ISBLANK(Data!P1588), "", Data!P1588)</f>
        <v/>
      </c>
      <c r="Q1588" t="str">
        <f>IF(ISBLANK(Data!Q1588), "", Data!Q1588)</f>
        <v/>
      </c>
      <c r="R1588" t="str">
        <f>IF(ISBLANK(Data!R1588), "", Data!R1588)</f>
        <v>CX414720XXXXXX2355</v>
      </c>
      <c r="S1588" t="str">
        <f>IF(ISBLANK(Data!S1588), "", Data!S1588)</f>
        <v>CV</v>
      </c>
      <c r="T1588" s="1" t="str">
        <f>IF(ISBLANK(Data!T1588),"",(Data!T1588))</f>
        <v>04/27</v>
      </c>
      <c r="U1588" t="str">
        <f>IF(ISBLANK(Data!U1588), "", Data!U1588)</f>
        <v/>
      </c>
      <c r="V1588" t="str">
        <f>IF(ISBLANK(Data!V1588), "", Data!V1588)</f>
        <v>310 BLUE ROCK RD</v>
      </c>
      <c r="W1588" t="str">
        <f>IF(ISBLANK(Data!W1588), "", Data!W1588)</f>
        <v>APARTMENT 2</v>
      </c>
      <c r="X1588" t="str">
        <f>IF(ISBLANK(Data!X1588), "", Data!X1588)</f>
        <v>EDGEMOOR,DE,19809,US</v>
      </c>
      <c r="Y1588" t="str">
        <f>IF(ISBLANK(Data!Y1588), "", Data!Y1588)</f>
        <v/>
      </c>
      <c r="Z1588" t="str">
        <f>IF(ISBLANK(Data!Z1588), "", Data!Z1588)</f>
        <v>T/0103202Q/P/I1</v>
      </c>
      <c r="AA1588" t="str">
        <f>IF(ISBLANK(Data!AA1588), "", Data!AA1588)</f>
        <v>12016029589</v>
      </c>
      <c r="AB1588" t="str">
        <f>IF(ISBLANK(Data!AB1588), "", Data!AB1588)</f>
        <v/>
      </c>
      <c r="AC1588" t="str">
        <f>IF(ISBLANK(Data!AC1588), "", Data!AC1588)</f>
        <v>D956102</v>
      </c>
      <c r="AD1588" t="str">
        <f>IF(ISBLANK(Data!AD1588), "", Data!AD1588)</f>
        <v/>
      </c>
      <c r="AE1588" t="str">
        <f>IF(ISBLANK(Data!AE1588), "", Data!AE1588)</f>
        <v/>
      </c>
      <c r="AF1588" s="7">
        <f>IF(ISBLANK(Data!AF1588), 0, _xlfn.NUMBERVALUE(SUBSTITUTE(Data!AF1588, ".", ",")))</f>
        <v>0</v>
      </c>
      <c r="AG1588" t="str">
        <f>IF(ISBLANK(Data!AG1588), "", Data!AG1588)</f>
        <v>USD</v>
      </c>
      <c r="AH1588" s="6">
        <f>IF(ISBLANK(Data!AH1588), 0, _xlfn.NUMBERVALUE(SUBSTITUTE(Data!AH1588, ".", ",")))</f>
        <v>464.64</v>
      </c>
      <c r="AI1588" s="7">
        <f>IF(ISBLANK(Data!AI1588), "", _xlfn.NUMBERVALUE(SUBSTITUTE(Data!AI1588, ".", ",")))</f>
        <v>380000</v>
      </c>
      <c r="AJ1588" s="7">
        <f>IF(ISBLANK(Data!AJ1588), "", _xlfn.NUMBERVALUE(SUBSTITUTE(Data!AJ1588, ".", ",")))</f>
        <v>380000</v>
      </c>
      <c r="AK1588" s="7" t="str">
        <f>IF(ISBLANK(Data!AK1588), "", _xlfn.NUMBERVALUE(SUBSTITUTE(Data!AK1588, ".", ",")))</f>
        <v/>
      </c>
      <c r="AL1588">
        <f>IF(ISBLANK(Data!AL1588), "", Data!AL1588)</f>
        <v>0</v>
      </c>
      <c r="AM1588" s="15">
        <f>Table2[[#This Row],[DATE_IN]]-Table2[[#This Row],[DATE_OUT]]</f>
        <v>7</v>
      </c>
      <c r="AN1588" s="7" t="str">
        <f>IF(MID(RIGHT(Table2[[#This Row],[ADDR3]],3),1,1)=",",RIGHT(Table2[[#This Row],[ADDR3]],2),"")</f>
        <v>US</v>
      </c>
      <c r="AO1588" s="7" t="str">
        <f>MID(Table2[[#This Row],[RES]],11,2)</f>
        <v>US</v>
      </c>
      <c r="AP1588" s="7">
        <f>_xlfn.XLOOKUP(AG1588,Table3[CURRENCY],Table3[CONVERSION RATE],0)*Table2[[#This Row],[ORIGINAL PRICE]]</f>
        <v>5129.6255999999994</v>
      </c>
      <c r="AQ1588" s="7">
        <f>_xlfn.XLOOKUP(AG1588,Table3[CURRENCY],Table3[CONVERSION RATE],0)*Table2[[#This Row],[ORIGINAL PREPAYMENT]]</f>
        <v>0</v>
      </c>
      <c r="AR1588" s="7"/>
      <c r="AS1588" s="15"/>
    </row>
    <row r="1589" spans="1:45" x14ac:dyDescent="0.25">
      <c r="A1589" t="str">
        <f>IF(ISBLANK(Data!A1589), "", Data!A1589)</f>
        <v>B</v>
      </c>
      <c r="B1589" s="2" cm="1">
        <f t="array" ref="B1589">IF(ISBLANK(Data!B1589), "", DATE(2000 + RIGHT(Data!B1589, 2), _xlfn.SWITCH(MID(Data!B1589, 3, 3), "JAN", 1, "FEB", 2, "MAR", 3, "APR", 4, "MAY", 5, "JUN", 6, "JUL", 7, "AUG", 8, "SEP", 9, "OCT", 10, "NOV", 11, "DEC", 12), LEFT(Data!B1589, 2)))</f>
        <v>45417</v>
      </c>
      <c r="C1589" t="str">
        <f>IF(ISBLANK(Data!C1589), "", Data!C1589)</f>
        <v>0175-7105-SE-0</v>
      </c>
      <c r="D1589" t="str">
        <f>IF(ISBLANK(Data!D1589), "", Data!D1589)</f>
        <v>QF812V</v>
      </c>
      <c r="E1589" t="str">
        <f>IF(ISBLANK(Data!E1589), "", Data!E1589)</f>
        <v>T1Y</v>
      </c>
      <c r="F1589" s="2" cm="1">
        <f t="array" ref="F1589">IF(ISBLANK(Data!F1589), "", DATE(2000 + RIGHT(Data!F1589, 2), _xlfn.SWITCH(MID(Data!F1589, 3, 3), "JAN", 1, "FEB", 2, "MAR", 3, "APR", 4, "MAY", 5, "JUN", 6, "JUL", 7, "AUG", 8, "SEP", 9, "OCT", 10, "NOV", 11, "DEC", 12), LEFT(Data!F1589, 2)))</f>
        <v>45539</v>
      </c>
      <c r="G1589" t="str">
        <f>IF(ISBLANK(Data!G1589), "", Data!G1589)</f>
        <v>WED</v>
      </c>
      <c r="H1589" t="str">
        <f>IF(ISBLANK(Data!H1589), "", Data!H1589)</f>
        <v>WI</v>
      </c>
      <c r="I1589" t="str">
        <f>IF(ISBLANK(Data!I1589), "", Data!I1589)</f>
        <v>B</v>
      </c>
      <c r="J1589" t="str">
        <f>IF(ISBLANK(Data!J1589), "", Data!J1589)</f>
        <v>TOS</v>
      </c>
      <c r="K1589" s="2" cm="1">
        <f t="array" ref="K1589">IF(ISBLANK(Data!K1589), "", DATE(2000 + RIGHT(Data!K1589, 2), _xlfn.SWITCH(MID(Data!K1589, 3, 3), "JAN", 1, "FEB", 2, "MAR", 3, "APR", 4, "MAY", 5, "JUN", 6, "JUL", 7, "AUG", 8, "SEP", 9, "OCT", 10, "NOV", 11, "DEC", 12), LEFT(Data!K1589, 2)))</f>
        <v>45540</v>
      </c>
      <c r="L1589" t="str">
        <f>IF(ISBLANK(Data!L1589), "", Data!L1589)</f>
        <v>THU</v>
      </c>
      <c r="M1589" t="str">
        <f>IF(ISBLANK(Data!M1589), "", Data!M1589)</f>
        <v>AXELSSON,CHRISTER</v>
      </c>
      <c r="N1589" t="str">
        <f>IF(ISBLANK(Data!N1589), "", Data!N1589)</f>
        <v>JS</v>
      </c>
      <c r="O1589" s="2" cm="1">
        <f t="array" ref="O1589">IF(ISBLANK(Data!O1589), "", DATE(2000 + RIGHT(Data!O1589, 2), _xlfn.SWITCH(MID(Data!O1589, 3, 3), "JAN", 1, "FEB", 2, "MAR", 3, "APR", 4, "MAY", 5, "JUN", 6, "JUL", 7, "AUG", 8, "SEP", 9, "OCT", 10, "NOV", 11, "DEC", 12), LEFT(Data!O1589, 2)))</f>
        <v>70860</v>
      </c>
      <c r="P1589" t="str">
        <f>IF(ISBLANK(Data!P1589), "", Data!P1589)</f>
        <v>1XX1</v>
      </c>
      <c r="Q1589" t="str">
        <f>IF(ISBLANK(Data!Q1589), "", Data!Q1589)</f>
        <v>795652143</v>
      </c>
      <c r="R1589" t="str">
        <f>IF(ISBLANK(Data!R1589), "", Data!R1589)</f>
        <v>BU868102240009TE79565214</v>
      </c>
      <c r="S1589" t="str">
        <f>IF(ISBLANK(Data!S1589), "", Data!S1589)</f>
        <v>CH</v>
      </c>
      <c r="T1589" s="1" t="str">
        <f>IF(ISBLANK(Data!T1589),"",(Data!T1589))</f>
        <v/>
      </c>
      <c r="U1589" t="str">
        <f>IF(ISBLANK(Data!U1589), "", Data!U1589)</f>
        <v/>
      </c>
      <c r="V1589" t="str">
        <f>IF(ISBLANK(Data!V1589), "", Data!V1589)</f>
        <v/>
      </c>
      <c r="W1589" t="str">
        <f>IF(ISBLANK(Data!W1589), "", Data!W1589)</f>
        <v/>
      </c>
      <c r="X1589" t="str">
        <f>IF(ISBLANK(Data!X1589), "", Data!X1589)</f>
        <v/>
      </c>
      <c r="Y1589" t="str">
        <f>IF(ISBLANK(Data!Y1589), "", Data!Y1589)</f>
        <v/>
      </c>
      <c r="Z1589" t="str">
        <f>IF(ISBLANK(Data!Z1589), "", Data!Z1589)</f>
        <v>T/0061025E/P/YS</v>
      </c>
      <c r="AA1589" t="str">
        <f>IF(ISBLANK(Data!AA1589), "", Data!AA1589)</f>
        <v>+46703520123</v>
      </c>
      <c r="AB1589" t="str">
        <f>IF(ISBLANK(Data!AB1589), "", Data!AB1589)</f>
        <v/>
      </c>
      <c r="AC1589" t="str">
        <f>IF(ISBLANK(Data!AC1589), "", Data!AC1589)</f>
        <v>L184400</v>
      </c>
      <c r="AD1589" t="str">
        <f>IF(ISBLANK(Data!AD1589), "", Data!AD1589)</f>
        <v/>
      </c>
      <c r="AE1589" t="str">
        <f>IF(ISBLANK(Data!AE1589), "", Data!AE1589)</f>
        <v/>
      </c>
      <c r="AF1589" s="7">
        <f>IF(ISBLANK(Data!AF1589), 0, _xlfn.NUMBERVALUE(SUBSTITUTE(Data!AF1589, ".", ",")))</f>
        <v>722</v>
      </c>
      <c r="AG1589" t="str">
        <f>IF(ISBLANK(Data!AG1589), "", Data!AG1589)</f>
        <v>NKR</v>
      </c>
      <c r="AH1589" s="6">
        <f>IF(ISBLANK(Data!AH1589), 0, _xlfn.NUMBERVALUE(SUBSTITUTE(Data!AH1589, ".", ",")))</f>
        <v>722</v>
      </c>
      <c r="AI1589" s="7">
        <f>IF(ISBLANK(Data!AI1589), "", _xlfn.NUMBERVALUE(SUBSTITUTE(Data!AI1589, ".", ",")))</f>
        <v>12000</v>
      </c>
      <c r="AJ1589" s="7">
        <f>IF(ISBLANK(Data!AJ1589), "", _xlfn.NUMBERVALUE(SUBSTITUTE(Data!AJ1589, ".", ",")))</f>
        <v>12000</v>
      </c>
      <c r="AK1589" s="7" t="str">
        <f>IF(ISBLANK(Data!AK1589), "", _xlfn.NUMBERVALUE(SUBSTITUTE(Data!AK1589, ".", ",")))</f>
        <v/>
      </c>
      <c r="AL1589">
        <f>IF(ISBLANK(Data!AL1589), "", Data!AL1589)</f>
        <v>0</v>
      </c>
      <c r="AM1589" s="15">
        <f>Table2[[#This Row],[DATE_IN]]-Table2[[#This Row],[DATE_OUT]]</f>
        <v>1</v>
      </c>
      <c r="AN1589" s="7" t="str">
        <f>IF(MID(RIGHT(Table2[[#This Row],[ADDR3]],3),1,1)=",",RIGHT(Table2[[#This Row],[ADDR3]],2),"")</f>
        <v/>
      </c>
      <c r="AO1589" s="7" t="str">
        <f>MID(Table2[[#This Row],[RES]],11,2)</f>
        <v>SE</v>
      </c>
      <c r="AP1589" s="7">
        <f>_xlfn.XLOOKUP(AG1589,Table3[CURRENCY],Table3[CONVERSION RATE],0)*Table2[[#This Row],[ORIGINAL PRICE]]</f>
        <v>722</v>
      </c>
      <c r="AQ1589" s="7">
        <f>_xlfn.XLOOKUP(AG1589,Table3[CURRENCY],Table3[CONVERSION RATE],0)*Table2[[#This Row],[ORIGINAL PREPAYMENT]]</f>
        <v>722</v>
      </c>
      <c r="AR1589" s="7"/>
      <c r="AS1589" s="15"/>
    </row>
    <row r="1590" spans="1:45" x14ac:dyDescent="0.25">
      <c r="A1590" t="str">
        <f>IF(ISBLANK(Data!A1590), "", Data!A1590)</f>
        <v>B</v>
      </c>
      <c r="B1590" s="2" cm="1">
        <f t="array" ref="B1590">IF(ISBLANK(Data!B1590), "", DATE(2000 + RIGHT(Data!B1590, 2), _xlfn.SWITCH(MID(Data!B1590, 3, 3), "JAN", 1, "FEB", 2, "MAR", 3, "APR", 4, "MAY", 5, "JUN", 6, "JUL", 7, "AUG", 8, "SEP", 9, "OCT", 10, "NOV", 11, "DEC", 12), LEFT(Data!B1590, 2)))</f>
        <v>45201</v>
      </c>
      <c r="C1590" t="str">
        <f>IF(ISBLANK(Data!C1590), "", Data!C1590)</f>
        <v>3959-3507-DE-2</v>
      </c>
      <c r="D1590" t="str">
        <f>IF(ISBLANK(Data!D1590), "", Data!D1590)</f>
        <v>QE492W</v>
      </c>
      <c r="E1590" t="str">
        <f>IF(ISBLANK(Data!E1590), "", Data!E1590)</f>
        <v>T1Y</v>
      </c>
      <c r="F1590" s="2" cm="1">
        <f t="array" ref="F1590">IF(ISBLANK(Data!F1590), "", DATE(2000 + RIGHT(Data!F1590, 2), _xlfn.SWITCH(MID(Data!F1590, 3, 3), "JAN", 1, "FEB", 2, "MAR", 3, "APR", 4, "MAY", 5, "JUN", 6, "JUL", 7, "AUG", 8, "SEP", 9, "OCT", 10, "NOV", 11, "DEC", 12), LEFT(Data!F1590, 2)))</f>
        <v>45539</v>
      </c>
      <c r="G1590" t="str">
        <f>IF(ISBLANK(Data!G1590), "", Data!G1590)</f>
        <v>WED</v>
      </c>
      <c r="H1590" t="str">
        <f>IF(ISBLANK(Data!H1590), "", Data!H1590)</f>
        <v/>
      </c>
      <c r="I1590" t="str">
        <f>IF(ISBLANK(Data!I1590), "", Data!I1590)</f>
        <v>H</v>
      </c>
      <c r="J1590" t="str">
        <f>IF(ISBLANK(Data!J1590), "", Data!J1590)</f>
        <v>T1Y</v>
      </c>
      <c r="K1590" s="2" cm="1">
        <f t="array" ref="K1590">IF(ISBLANK(Data!K1590), "", DATE(2000 + RIGHT(Data!K1590, 2), _xlfn.SWITCH(MID(Data!K1590, 3, 3), "JAN", 1, "FEB", 2, "MAR", 3, "APR", 4, "MAY", 5, "JUN", 6, "JUL", 7, "AUG", 8, "SEP", 9, "OCT", 10, "NOV", 11, "DEC", 12), LEFT(Data!K1590, 2)))</f>
        <v>45553</v>
      </c>
      <c r="L1590" t="str">
        <f>IF(ISBLANK(Data!L1590), "", Data!L1590)</f>
        <v>WED</v>
      </c>
      <c r="M1590" t="str">
        <f>IF(ISBLANK(Data!M1590), "", Data!M1590)</f>
        <v>WIRTHL,HANS JUERGEN</v>
      </c>
      <c r="N1590" t="str">
        <f>IF(ISBLANK(Data!N1590), "", Data!N1590)</f>
        <v>LJ</v>
      </c>
      <c r="O1590" s="2" t="str" cm="1">
        <f t="array" ref="O1590">IF(ISBLANK(Data!O1590), "", DATE(2000 + RIGHT(Data!O1590, 2), _xlfn.SWITCH(MID(Data!O1590, 3, 3), "JAN", 1, "FEB", 2, "MAR", 3, "APR", 4, "MAY", 5, "JUN", 6, "JUL", 7, "AUG", 8, "SEP", 9, "OCT", 10, "NOV", 11, "DEC", 12), LEFT(Data!O1590, 2)))</f>
        <v/>
      </c>
      <c r="P1590" t="str">
        <f>IF(ISBLANK(Data!P1590), "", Data!P1590)</f>
        <v>1XX1</v>
      </c>
      <c r="Q1590" t="str">
        <f>IF(ISBLANK(Data!Q1590), "", Data!Q1590)</f>
        <v>NO804975460</v>
      </c>
      <c r="R1590" t="str">
        <f>IF(ISBLANK(Data!R1590), "", Data!R1590)</f>
        <v>BU873140020009TE80497546</v>
      </c>
      <c r="S1590" t="str">
        <f>IF(ISBLANK(Data!S1590), "", Data!S1590)</f>
        <v>CH</v>
      </c>
      <c r="T1590" s="1" t="str">
        <f>IF(ISBLANK(Data!T1590),"",(Data!T1590))</f>
        <v/>
      </c>
      <c r="U1590" t="str">
        <f>IF(ISBLANK(Data!U1590), "", Data!U1590)</f>
        <v/>
      </c>
      <c r="V1590" t="str">
        <f>IF(ISBLANK(Data!V1590), "", Data!V1590)</f>
        <v/>
      </c>
      <c r="W1590" t="str">
        <f>IF(ISBLANK(Data!W1590), "", Data!W1590)</f>
        <v/>
      </c>
      <c r="X1590" t="str">
        <f>IF(ISBLANK(Data!X1590), "", Data!X1590)</f>
        <v/>
      </c>
      <c r="Y1590" t="str">
        <f>IF(ISBLANK(Data!Y1590), "", Data!Y1590)</f>
        <v/>
      </c>
      <c r="Z1590" t="str">
        <f>IF(ISBLANK(Data!Z1590), "", Data!Z1590)</f>
        <v>T/0017146D/P/KU</v>
      </c>
      <c r="AA1590" t="str">
        <f>IF(ISBLANK(Data!AA1590), "", Data!AA1590)</f>
        <v>4915228739850</v>
      </c>
      <c r="AB1590" t="str">
        <f>IF(ISBLANK(Data!AB1590), "", Data!AB1590)</f>
        <v/>
      </c>
      <c r="AC1590" t="str">
        <f>IF(ISBLANK(Data!AC1590), "", Data!AC1590)</f>
        <v>L180700</v>
      </c>
      <c r="AD1590" t="str">
        <f>IF(ISBLANK(Data!AD1590), "", Data!AD1590)</f>
        <v/>
      </c>
      <c r="AE1590" t="str">
        <f>IF(ISBLANK(Data!AE1590), "", Data!AE1590)</f>
        <v/>
      </c>
      <c r="AF1590" s="7">
        <f>IF(ISBLANK(Data!AF1590), 0, _xlfn.NUMBERVALUE(SUBSTITUTE(Data!AF1590, ".", ",")))</f>
        <v>783.25</v>
      </c>
      <c r="AG1590" t="str">
        <f>IF(ISBLANK(Data!AG1590), "", Data!AG1590)</f>
        <v>EUR</v>
      </c>
      <c r="AH1590" s="6">
        <f>IF(ISBLANK(Data!AH1590), 0, _xlfn.NUMBERVALUE(SUBSTITUTE(Data!AH1590, ".", ",")))</f>
        <v>749.12</v>
      </c>
      <c r="AI1590" s="7">
        <f>IF(ISBLANK(Data!AI1590), "", _xlfn.NUMBERVALUE(SUBSTITUTE(Data!AI1590, ".", ",")))</f>
        <v>15000</v>
      </c>
      <c r="AJ1590" s="7">
        <f>IF(ISBLANK(Data!AJ1590), "", _xlfn.NUMBERVALUE(SUBSTITUTE(Data!AJ1590, ".", ",")))</f>
        <v>15000</v>
      </c>
      <c r="AK1590" s="7" t="str">
        <f>IF(ISBLANK(Data!AK1590), "", _xlfn.NUMBERVALUE(SUBSTITUTE(Data!AK1590, ".", ",")))</f>
        <v/>
      </c>
      <c r="AL1590">
        <f>IF(ISBLANK(Data!AL1590), "", Data!AL1590)</f>
        <v>0</v>
      </c>
      <c r="AM1590" s="15">
        <f>Table2[[#This Row],[DATE_IN]]-Table2[[#This Row],[DATE_OUT]]</f>
        <v>14</v>
      </c>
      <c r="AN1590" s="7" t="str">
        <f>IF(MID(RIGHT(Table2[[#This Row],[ADDR3]],3),1,1)=",",RIGHT(Table2[[#This Row],[ADDR3]],2),"")</f>
        <v/>
      </c>
      <c r="AO1590" s="7" t="str">
        <f>MID(Table2[[#This Row],[RES]],11,2)</f>
        <v>DE</v>
      </c>
      <c r="AP1590" s="7">
        <f>_xlfn.XLOOKUP(AG1590,Table3[CURRENCY],Table3[CONVERSION RATE],0)*Table2[[#This Row],[ORIGINAL PRICE]]</f>
        <v>8966.9664000000012</v>
      </c>
      <c r="AQ1590" s="7">
        <f>_xlfn.XLOOKUP(AG1590,Table3[CURRENCY],Table3[CONVERSION RATE],0)*Table2[[#This Row],[ORIGINAL PREPAYMENT]]</f>
        <v>9375.5025000000005</v>
      </c>
      <c r="AR1590" s="7"/>
      <c r="AS1590" s="15"/>
    </row>
    <row r="1591" spans="1:45" x14ac:dyDescent="0.25">
      <c r="A1591" t="str">
        <f>IF(ISBLANK(Data!A1591), "", Data!A1591)</f>
        <v>B</v>
      </c>
      <c r="B1591" s="2" cm="1">
        <f t="array" ref="B1591">IF(ISBLANK(Data!B1591), "", DATE(2000 + RIGHT(Data!B1591, 2), _xlfn.SWITCH(MID(Data!B1591, 3, 3), "JAN", 1, "FEB", 2, "MAR", 3, "APR", 4, "MAY", 5, "JUN", 6, "JUL", 7, "AUG", 8, "SEP", 9, "OCT", 10, "NOV", 11, "DEC", 12), LEFT(Data!B1591, 2)))</f>
        <v>45361</v>
      </c>
      <c r="C1591" t="str">
        <f>IF(ISBLANK(Data!C1591), "", Data!C1591)</f>
        <v>4840-8040-IT-2</v>
      </c>
      <c r="D1591" t="str">
        <f>IF(ISBLANK(Data!D1591), "", Data!D1591)</f>
        <v>QE492W</v>
      </c>
      <c r="E1591" t="str">
        <f>IF(ISBLANK(Data!E1591), "", Data!E1591)</f>
        <v>T1Y</v>
      </c>
      <c r="F1591" s="2" cm="1">
        <f t="array" ref="F1591">IF(ISBLANK(Data!F1591), "", DATE(2000 + RIGHT(Data!F1591, 2), _xlfn.SWITCH(MID(Data!F1591, 3, 3), "JAN", 1, "FEB", 2, "MAR", 3, "APR", 4, "MAY", 5, "JUN", 6, "JUL", 7, "AUG", 8, "SEP", 9, "OCT", 10, "NOV", 11, "DEC", 12), LEFT(Data!F1591, 2)))</f>
        <v>45539</v>
      </c>
      <c r="G1591" t="str">
        <f>IF(ISBLANK(Data!G1591), "", Data!G1591)</f>
        <v>WED</v>
      </c>
      <c r="H1591" t="str">
        <f>IF(ISBLANK(Data!H1591), "", Data!H1591)</f>
        <v/>
      </c>
      <c r="I1591" t="str">
        <f>IF(ISBLANK(Data!I1591), "", Data!I1591)</f>
        <v>C</v>
      </c>
      <c r="J1591" t="str">
        <f>IF(ISBLANK(Data!J1591), "", Data!J1591)</f>
        <v>T1Y</v>
      </c>
      <c r="K1591" s="2" cm="1">
        <f t="array" ref="K1591">IF(ISBLANK(Data!K1591), "", DATE(2000 + RIGHT(Data!K1591, 2), _xlfn.SWITCH(MID(Data!K1591, 3, 3), "JAN", 1, "FEB", 2, "MAR", 3, "APR", 4, "MAY", 5, "JUN", 6, "JUL", 7, "AUG", 8, "SEP", 9, "OCT", 10, "NOV", 11, "DEC", 12), LEFT(Data!K1591, 2)))</f>
        <v>45544</v>
      </c>
      <c r="L1591" t="str">
        <f>IF(ISBLANK(Data!L1591), "", Data!L1591)</f>
        <v>MON</v>
      </c>
      <c r="M1591" t="str">
        <f>IF(ISBLANK(Data!M1591), "", Data!M1591)</f>
        <v>GRAPPASONNO,PAOLA</v>
      </c>
      <c r="N1591" t="str">
        <f>IF(ISBLANK(Data!N1591), "", Data!N1591)</f>
        <v>LI</v>
      </c>
      <c r="O1591" s="2" t="str" cm="1">
        <f t="array" ref="O1591">IF(ISBLANK(Data!O1591), "", DATE(2000 + RIGHT(Data!O1591, 2), _xlfn.SWITCH(MID(Data!O1591, 3, 3), "JAN", 1, "FEB", 2, "MAR", 3, "APR", 4, "MAY", 5, "JUN", 6, "JUL", 7, "AUG", 8, "SEP", 9, "OCT", 10, "NOV", 11, "DEC", 12), LEFT(Data!O1591, 2)))</f>
        <v/>
      </c>
      <c r="P1591" t="str">
        <f>IF(ISBLANK(Data!P1591), "", Data!P1591)</f>
        <v>1XX1</v>
      </c>
      <c r="Q1591" t="str">
        <f>IF(ISBLANK(Data!Q1591), "", Data!Q1591)</f>
        <v>NO331933480</v>
      </c>
      <c r="R1591" t="str">
        <f>IF(ISBLANK(Data!R1591), "", Data!R1591)</f>
        <v>BU873140020009TE33193348</v>
      </c>
      <c r="S1591" t="str">
        <f>IF(ISBLANK(Data!S1591), "", Data!S1591)</f>
        <v>CH</v>
      </c>
      <c r="T1591" s="1" t="str">
        <f>IF(ISBLANK(Data!T1591),"",(Data!T1591))</f>
        <v/>
      </c>
      <c r="U1591" t="str">
        <f>IF(ISBLANK(Data!U1591), "", Data!U1591)</f>
        <v/>
      </c>
      <c r="V1591" t="str">
        <f>IF(ISBLANK(Data!V1591), "", Data!V1591)</f>
        <v/>
      </c>
      <c r="W1591" t="str">
        <f>IF(ISBLANK(Data!W1591), "", Data!W1591)</f>
        <v/>
      </c>
      <c r="X1591" t="str">
        <f>IF(ISBLANK(Data!X1591), "", Data!X1591)</f>
        <v/>
      </c>
      <c r="Y1591" t="str">
        <f>IF(ISBLANK(Data!Y1591), "", Data!Y1591)</f>
        <v/>
      </c>
      <c r="Z1591" t="str">
        <f>IF(ISBLANK(Data!Z1591), "", Data!Z1591)</f>
        <v>T/0017146D/P/KU</v>
      </c>
      <c r="AA1591" t="str">
        <f>IF(ISBLANK(Data!AA1591), "", Data!AA1591)</f>
        <v>442031061826</v>
      </c>
      <c r="AB1591" t="str">
        <f>IF(ISBLANK(Data!AB1591), "", Data!AB1591)</f>
        <v/>
      </c>
      <c r="AC1591" t="str">
        <f>IF(ISBLANK(Data!AC1591), "", Data!AC1591)</f>
        <v>L180700</v>
      </c>
      <c r="AD1591" t="str">
        <f>IF(ISBLANK(Data!AD1591), "", Data!AD1591)</f>
        <v/>
      </c>
      <c r="AE1591" t="str">
        <f>IF(ISBLANK(Data!AE1591), "", Data!AE1591)</f>
        <v/>
      </c>
      <c r="AF1591" s="7">
        <f>IF(ISBLANK(Data!AF1591), 0, _xlfn.NUMBERVALUE(SUBSTITUTE(Data!AF1591, ".", ",")))</f>
        <v>258.60000000000002</v>
      </c>
      <c r="AG1591" t="str">
        <f>IF(ISBLANK(Data!AG1591), "", Data!AG1591)</f>
        <v>EUR</v>
      </c>
      <c r="AH1591" s="6">
        <f>IF(ISBLANK(Data!AH1591), 0, _xlfn.NUMBERVALUE(SUBSTITUTE(Data!AH1591, ".", ",")))</f>
        <v>258.12</v>
      </c>
      <c r="AI1591" s="7">
        <f>IF(ISBLANK(Data!AI1591), "", _xlfn.NUMBERVALUE(SUBSTITUTE(Data!AI1591, ".", ",")))</f>
        <v>12000</v>
      </c>
      <c r="AJ1591" s="7">
        <f>IF(ISBLANK(Data!AJ1591), "", _xlfn.NUMBERVALUE(SUBSTITUTE(Data!AJ1591, ".", ",")))</f>
        <v>12000</v>
      </c>
      <c r="AK1591" s="7" t="str">
        <f>IF(ISBLANK(Data!AK1591), "", _xlfn.NUMBERVALUE(SUBSTITUTE(Data!AK1591, ".", ",")))</f>
        <v/>
      </c>
      <c r="AL1591">
        <f>IF(ISBLANK(Data!AL1591), "", Data!AL1591)</f>
        <v>0</v>
      </c>
      <c r="AM1591" s="15">
        <f>Table2[[#This Row],[DATE_IN]]-Table2[[#This Row],[DATE_OUT]]</f>
        <v>5</v>
      </c>
      <c r="AN1591" s="7" t="str">
        <f>IF(MID(RIGHT(Table2[[#This Row],[ADDR3]],3),1,1)=",",RIGHT(Table2[[#This Row],[ADDR3]],2),"")</f>
        <v/>
      </c>
      <c r="AO1591" s="7" t="str">
        <f>MID(Table2[[#This Row],[RES]],11,2)</f>
        <v>IT</v>
      </c>
      <c r="AP1591" s="7">
        <f>_xlfn.XLOOKUP(AG1591,Table3[CURRENCY],Table3[CONVERSION RATE],0)*Table2[[#This Row],[ORIGINAL PRICE]]</f>
        <v>3089.6964000000003</v>
      </c>
      <c r="AQ1591" s="7">
        <f>_xlfn.XLOOKUP(AG1591,Table3[CURRENCY],Table3[CONVERSION RATE],0)*Table2[[#This Row],[ORIGINAL PREPAYMENT]]</f>
        <v>3095.4420000000005</v>
      </c>
      <c r="AR1591" s="7"/>
      <c r="AS1591" s="15"/>
    </row>
    <row r="1592" spans="1:45" x14ac:dyDescent="0.25">
      <c r="A1592" t="str">
        <f>IF(ISBLANK(Data!A1592), "", Data!A1592)</f>
        <v>B</v>
      </c>
      <c r="B1592" s="2" cm="1">
        <f t="array" ref="B1592">IF(ISBLANK(Data!B1592), "", DATE(2000 + RIGHT(Data!B1592, 2), _xlfn.SWITCH(MID(Data!B1592, 3, 3), "JAN", 1, "FEB", 2, "MAR", 3, "APR", 4, "MAY", 5, "JUN", 6, "JUL", 7, "AUG", 8, "SEP", 9, "OCT", 10, "NOV", 11, "DEC", 12), LEFT(Data!B1592, 2)))</f>
        <v>45304</v>
      </c>
      <c r="C1592" t="str">
        <f>IF(ISBLANK(Data!C1592), "", Data!C1592)</f>
        <v>4488-4439-US-5</v>
      </c>
      <c r="D1592" t="str">
        <f>IF(ISBLANK(Data!D1592), "", Data!D1592)</f>
        <v/>
      </c>
      <c r="E1592" t="str">
        <f>IF(ISBLANK(Data!E1592), "", Data!E1592)</f>
        <v>T1Y</v>
      </c>
      <c r="F1592" s="2" cm="1">
        <f t="array" ref="F1592">IF(ISBLANK(Data!F1592), "", DATE(2000 + RIGHT(Data!F1592, 2), _xlfn.SWITCH(MID(Data!F1592, 3, 3), "JAN", 1, "FEB", 2, "MAR", 3, "APR", 4, "MAY", 5, "JUN", 6, "JUL", 7, "AUG", 8, "SEP", 9, "OCT", 10, "NOV", 11, "DEC", 12), LEFT(Data!F1592, 2)))</f>
        <v>45540</v>
      </c>
      <c r="G1592" t="str">
        <f>IF(ISBLANK(Data!G1592), "", Data!G1592)</f>
        <v>THU</v>
      </c>
      <c r="H1592" t="str">
        <f>IF(ISBLANK(Data!H1592), "", Data!H1592)</f>
        <v/>
      </c>
      <c r="I1592" t="str">
        <f>IF(ISBLANK(Data!I1592), "", Data!I1592)</f>
        <v>B</v>
      </c>
      <c r="J1592" t="str">
        <f>IF(ISBLANK(Data!J1592), "", Data!J1592)</f>
        <v>T1Y</v>
      </c>
      <c r="K1592" s="2" cm="1">
        <f t="array" ref="K1592">IF(ISBLANK(Data!K1592), "", DATE(2000 + RIGHT(Data!K1592, 2), _xlfn.SWITCH(MID(Data!K1592, 3, 3), "JAN", 1, "FEB", 2, "MAR", 3, "APR", 4, "MAY", 5, "JUN", 6, "JUL", 7, "AUG", 8, "SEP", 9, "OCT", 10, "NOV", 11, "DEC", 12), LEFT(Data!K1592, 2)))</f>
        <v>45561</v>
      </c>
      <c r="L1592" t="str">
        <f>IF(ISBLANK(Data!L1592), "", Data!L1592)</f>
        <v>THU</v>
      </c>
      <c r="M1592" t="str">
        <f>IF(ISBLANK(Data!M1592), "", Data!M1592)</f>
        <v>HAN,MING</v>
      </c>
      <c r="N1592" t="str">
        <f>IF(ISBLANK(Data!N1592), "", Data!N1592)</f>
        <v>PQ</v>
      </c>
      <c r="O1592" s="2" t="str" cm="1">
        <f t="array" ref="O1592">IF(ISBLANK(Data!O1592), "", DATE(2000 + RIGHT(Data!O1592, 2), _xlfn.SWITCH(MID(Data!O1592, 3, 3), "JAN", 1, "FEB", 2, "MAR", 3, "APR", 4, "MAY", 5, "JUN", 6, "JUL", 7, "AUG", 8, "SEP", 9, "OCT", 10, "NOV", 11, "DEC", 12), LEFT(Data!O1592, 2)))</f>
        <v/>
      </c>
      <c r="P1592" t="str">
        <f>IF(ISBLANK(Data!P1592), "", Data!P1592)</f>
        <v/>
      </c>
      <c r="Q1592" t="str">
        <f>IF(ISBLANK(Data!Q1592), "", Data!Q1592)</f>
        <v/>
      </c>
      <c r="R1592" t="str">
        <f>IF(ISBLANK(Data!R1592), "", Data!R1592)</f>
        <v/>
      </c>
      <c r="S1592" t="str">
        <f>IF(ISBLANK(Data!S1592), "", Data!S1592)</f>
        <v/>
      </c>
      <c r="T1592" s="1" t="str">
        <f>IF(ISBLANK(Data!T1592),"",(Data!T1592))</f>
        <v/>
      </c>
      <c r="U1592" t="str">
        <f>IF(ISBLANK(Data!U1592), "", Data!U1592)</f>
        <v/>
      </c>
      <c r="V1592" t="str">
        <f>IF(ISBLANK(Data!V1592), "", Data!V1592)</f>
        <v/>
      </c>
      <c r="W1592" t="str">
        <f>IF(ISBLANK(Data!W1592), "", Data!W1592)</f>
        <v/>
      </c>
      <c r="X1592" t="str">
        <f>IF(ISBLANK(Data!X1592), "", Data!X1592)</f>
        <v/>
      </c>
      <c r="Y1592" t="str">
        <f>IF(ISBLANK(Data!Y1592), "", Data!Y1592)</f>
        <v/>
      </c>
      <c r="Z1592" t="str">
        <f>IF(ISBLANK(Data!Z1592), "", Data!Z1592)</f>
        <v>T/07560685/P/8Y</v>
      </c>
      <c r="AA1592" t="str">
        <f>IF(ISBLANK(Data!AA1592), "", Data!AA1592)</f>
        <v>9179914824</v>
      </c>
      <c r="AB1592" t="str">
        <f>IF(ISBLANK(Data!AB1592), "", Data!AB1592)</f>
        <v/>
      </c>
      <c r="AC1592" t="str">
        <f>IF(ISBLANK(Data!AC1592), "", Data!AC1592)</f>
        <v>U264500</v>
      </c>
      <c r="AD1592" t="str">
        <f>IF(ISBLANK(Data!AD1592), "", Data!AD1592)</f>
        <v/>
      </c>
      <c r="AE1592" t="str">
        <f>IF(ISBLANK(Data!AE1592), "", Data!AE1592)</f>
        <v/>
      </c>
      <c r="AF1592" s="7">
        <f>IF(ISBLANK(Data!AF1592), 0, _xlfn.NUMBERVALUE(SUBSTITUTE(Data!AF1592, ".", ",")))</f>
        <v>0</v>
      </c>
      <c r="AG1592" t="str">
        <f>IF(ISBLANK(Data!AG1592), "", Data!AG1592)</f>
        <v>USD</v>
      </c>
      <c r="AH1592" s="6">
        <f>IF(ISBLANK(Data!AH1592), 0, _xlfn.NUMBERVALUE(SUBSTITUTE(Data!AH1592, ".", ",")))</f>
        <v>992.39</v>
      </c>
      <c r="AI1592" s="7">
        <f>IF(ISBLANK(Data!AI1592), "", _xlfn.NUMBERVALUE(SUBSTITUTE(Data!AI1592, ".", ",")))</f>
        <v>12000</v>
      </c>
      <c r="AJ1592" s="7">
        <f>IF(ISBLANK(Data!AJ1592), "", _xlfn.NUMBERVALUE(SUBSTITUTE(Data!AJ1592, ".", ",")))</f>
        <v>12000</v>
      </c>
      <c r="AK1592" s="7" t="str">
        <f>IF(ISBLANK(Data!AK1592), "", _xlfn.NUMBERVALUE(SUBSTITUTE(Data!AK1592, ".", ",")))</f>
        <v/>
      </c>
      <c r="AL1592">
        <f>IF(ISBLANK(Data!AL1592), "", Data!AL1592)</f>
        <v>0</v>
      </c>
      <c r="AM1592" s="15">
        <f>Table2[[#This Row],[DATE_IN]]-Table2[[#This Row],[DATE_OUT]]</f>
        <v>21</v>
      </c>
      <c r="AN1592" s="7" t="str">
        <f>IF(MID(RIGHT(Table2[[#This Row],[ADDR3]],3),1,1)=",",RIGHT(Table2[[#This Row],[ADDR3]],2),"")</f>
        <v/>
      </c>
      <c r="AO1592" s="7" t="str">
        <f>MID(Table2[[#This Row],[RES]],11,2)</f>
        <v>US</v>
      </c>
      <c r="AP1592" s="7">
        <f>_xlfn.XLOOKUP(AG1592,Table3[CURRENCY],Table3[CONVERSION RATE],0)*Table2[[#This Row],[ORIGINAL PRICE]]</f>
        <v>10955.985599999998</v>
      </c>
      <c r="AQ1592" s="7">
        <f>_xlfn.XLOOKUP(AG1592,Table3[CURRENCY],Table3[CONVERSION RATE],0)*Table2[[#This Row],[ORIGINAL PREPAYMENT]]</f>
        <v>0</v>
      </c>
      <c r="AR1592" s="7"/>
      <c r="AS1592" s="15"/>
    </row>
    <row r="1593" spans="1:45" x14ac:dyDescent="0.25">
      <c r="A1593" t="str">
        <f>IF(ISBLANK(Data!A1593), "", Data!A1593)</f>
        <v>B</v>
      </c>
      <c r="B1593" s="2" cm="1">
        <f t="array" ref="B1593">IF(ISBLANK(Data!B1593), "", DATE(2000 + RIGHT(Data!B1593, 2), _xlfn.SWITCH(MID(Data!B1593, 3, 3), "JAN", 1, "FEB", 2, "MAR", 3, "APR", 4, "MAY", 5, "JUN", 6, "JUL", 7, "AUG", 8, "SEP", 9, "OCT", 10, "NOV", 11, "DEC", 12), LEFT(Data!B1593, 2)))</f>
        <v>45395</v>
      </c>
      <c r="C1593" t="str">
        <f>IF(ISBLANK(Data!C1593), "", Data!C1593)</f>
        <v>0040-8741-IT-4</v>
      </c>
      <c r="D1593" t="str">
        <f>IF(ISBLANK(Data!D1593), "", Data!D1593)</f>
        <v>QF810V</v>
      </c>
      <c r="E1593" t="str">
        <f>IF(ISBLANK(Data!E1593), "", Data!E1593)</f>
        <v>T1Y</v>
      </c>
      <c r="F1593" s="2" cm="1">
        <f t="array" ref="F1593">IF(ISBLANK(Data!F1593), "", DATE(2000 + RIGHT(Data!F1593, 2), _xlfn.SWITCH(MID(Data!F1593, 3, 3), "JAN", 1, "FEB", 2, "MAR", 3, "APR", 4, "MAY", 5, "JUN", 6, "JUL", 7, "AUG", 8, "SEP", 9, "OCT", 10, "NOV", 11, "DEC", 12), LEFT(Data!F1593, 2)))</f>
        <v>45541</v>
      </c>
      <c r="G1593" t="str">
        <f>IF(ISBLANK(Data!G1593), "", Data!G1593)</f>
        <v>FRI</v>
      </c>
      <c r="H1593" t="str">
        <f>IF(ISBLANK(Data!H1593), "", Data!H1593)</f>
        <v>WI</v>
      </c>
      <c r="I1593" t="str">
        <f>IF(ISBLANK(Data!I1593), "", Data!I1593)</f>
        <v>C</v>
      </c>
      <c r="J1593" t="str">
        <f>IF(ISBLANK(Data!J1593), "", Data!J1593)</f>
        <v>T1Y</v>
      </c>
      <c r="K1593" s="2" cm="1">
        <f t="array" ref="K1593">IF(ISBLANK(Data!K1593), "", DATE(2000 + RIGHT(Data!K1593, 2), _xlfn.SWITCH(MID(Data!K1593, 3, 3), "JAN", 1, "FEB", 2, "MAR", 3, "APR", 4, "MAY", 5, "JUN", 6, "JUL", 7, "AUG", 8, "SEP", 9, "OCT", 10, "NOV", 11, "DEC", 12), LEFT(Data!K1593, 2)))</f>
        <v>45547</v>
      </c>
      <c r="L1593" t="str">
        <f>IF(ISBLANK(Data!L1593), "", Data!L1593)</f>
        <v>THU</v>
      </c>
      <c r="M1593" t="str">
        <f>IF(ISBLANK(Data!M1593), "", Data!M1593)</f>
        <v>TARANTINO,DANIELE</v>
      </c>
      <c r="N1593" t="str">
        <f>IF(ISBLANK(Data!N1593), "", Data!N1593)</f>
        <v>LI</v>
      </c>
      <c r="O1593" s="2" cm="1">
        <f t="array" ref="O1593">IF(ISBLANK(Data!O1593), "", DATE(2000 + RIGHT(Data!O1593, 2), _xlfn.SWITCH(MID(Data!O1593, 3, 3), "JAN", 1, "FEB", 2, "MAR", 3, "APR", 4, "MAY", 5, "JUN", 6, "JUL", 7, "AUG", 8, "SEP", 9, "OCT", 10, "NOV", 11, "DEC", 12), LEFT(Data!O1593, 2)))</f>
        <v>70860</v>
      </c>
      <c r="P1593" t="str">
        <f>IF(ISBLANK(Data!P1593), "", Data!P1593)</f>
        <v>1XX1</v>
      </c>
      <c r="Q1593" t="str">
        <f>IF(ISBLANK(Data!Q1593), "", Data!Q1593)</f>
        <v>783209912</v>
      </c>
      <c r="R1593" t="str">
        <f>IF(ISBLANK(Data!R1593), "", Data!R1593)</f>
        <v>BU868102220001TE78320991</v>
      </c>
      <c r="S1593" t="str">
        <f>IF(ISBLANK(Data!S1593), "", Data!S1593)</f>
        <v>CH</v>
      </c>
      <c r="T1593" s="1" t="str">
        <f>IF(ISBLANK(Data!T1593),"",(Data!T1593))</f>
        <v/>
      </c>
      <c r="U1593" t="str">
        <f>IF(ISBLANK(Data!U1593), "", Data!U1593)</f>
        <v/>
      </c>
      <c r="V1593" t="str">
        <f>IF(ISBLANK(Data!V1593), "", Data!V1593)</f>
        <v/>
      </c>
      <c r="W1593" t="str">
        <f>IF(ISBLANK(Data!W1593), "", Data!W1593)</f>
        <v/>
      </c>
      <c r="X1593" t="str">
        <f>IF(ISBLANK(Data!X1593), "", Data!X1593)</f>
        <v/>
      </c>
      <c r="Y1593" t="str">
        <f>IF(ISBLANK(Data!Y1593), "", Data!Y1593)</f>
        <v/>
      </c>
      <c r="Z1593" t="str">
        <f>IF(ISBLANK(Data!Z1593), "", Data!Z1593)</f>
        <v>T/0061003E/P/YS</v>
      </c>
      <c r="AA1593" t="str">
        <f>IF(ISBLANK(Data!AA1593), "", Data!AA1593)</f>
        <v>+393756144468</v>
      </c>
      <c r="AB1593" t="str">
        <f>IF(ISBLANK(Data!AB1593), "", Data!AB1593)</f>
        <v/>
      </c>
      <c r="AC1593" t="str">
        <f>IF(ISBLANK(Data!AC1593), "", Data!AC1593)</f>
        <v>L184400</v>
      </c>
      <c r="AD1593" t="str">
        <f>IF(ISBLANK(Data!AD1593), "", Data!AD1593)</f>
        <v/>
      </c>
      <c r="AE1593" t="str">
        <f>IF(ISBLANK(Data!AE1593), "", Data!AE1593)</f>
        <v/>
      </c>
      <c r="AF1593" s="7">
        <f>IF(ISBLANK(Data!AF1593), 0, _xlfn.NUMBERVALUE(SUBSTITUTE(Data!AF1593, ".", ",")))</f>
        <v>286.41000000000003</v>
      </c>
      <c r="AG1593" t="str">
        <f>IF(ISBLANK(Data!AG1593), "", Data!AG1593)</f>
        <v>EUR</v>
      </c>
      <c r="AH1593" s="6">
        <f>IF(ISBLANK(Data!AH1593), 0, _xlfn.NUMBERVALUE(SUBSTITUTE(Data!AH1593, ".", ",")))</f>
        <v>286.12</v>
      </c>
      <c r="AI1593" s="7">
        <f>IF(ISBLANK(Data!AI1593), "", _xlfn.NUMBERVALUE(SUBSTITUTE(Data!AI1593, ".", ",")))</f>
        <v>12000</v>
      </c>
      <c r="AJ1593" s="7">
        <f>IF(ISBLANK(Data!AJ1593), "", _xlfn.NUMBERVALUE(SUBSTITUTE(Data!AJ1593, ".", ",")))</f>
        <v>12000</v>
      </c>
      <c r="AK1593" s="7" t="str">
        <f>IF(ISBLANK(Data!AK1593), "", _xlfn.NUMBERVALUE(SUBSTITUTE(Data!AK1593, ".", ",")))</f>
        <v/>
      </c>
      <c r="AL1593">
        <f>IF(ISBLANK(Data!AL1593), "", Data!AL1593)</f>
        <v>0</v>
      </c>
      <c r="AM1593" s="15">
        <f>Table2[[#This Row],[DATE_IN]]-Table2[[#This Row],[DATE_OUT]]</f>
        <v>6</v>
      </c>
      <c r="AN1593" s="7" t="str">
        <f>IF(MID(RIGHT(Table2[[#This Row],[ADDR3]],3),1,1)=",",RIGHT(Table2[[#This Row],[ADDR3]],2),"")</f>
        <v/>
      </c>
      <c r="AO1593" s="7" t="str">
        <f>MID(Table2[[#This Row],[RES]],11,2)</f>
        <v>IT</v>
      </c>
      <c r="AP1593" s="7">
        <f>_xlfn.XLOOKUP(AG1593,Table3[CURRENCY],Table3[CONVERSION RATE],0)*Table2[[#This Row],[ORIGINAL PRICE]]</f>
        <v>3424.8564000000001</v>
      </c>
      <c r="AQ1593" s="7">
        <f>_xlfn.XLOOKUP(AG1593,Table3[CURRENCY],Table3[CONVERSION RATE],0)*Table2[[#This Row],[ORIGINAL PREPAYMENT]]</f>
        <v>3428.3277000000003</v>
      </c>
      <c r="AR1593" s="7"/>
      <c r="AS1593" s="15"/>
    </row>
    <row r="1594" spans="1:45" x14ac:dyDescent="0.25">
      <c r="A1594" t="str">
        <f>IF(ISBLANK(Data!A1594), "", Data!A1594)</f>
        <v>B</v>
      </c>
      <c r="B1594" s="2" cm="1">
        <f t="array" ref="B1594">IF(ISBLANK(Data!B1594), "", DATE(2000 + RIGHT(Data!B1594, 2), _xlfn.SWITCH(MID(Data!B1594, 3, 3), "JAN", 1, "FEB", 2, "MAR", 3, "APR", 4, "MAY", 5, "JUN", 6, "JUL", 7, "AUG", 8, "SEP", 9, "OCT", 10, "NOV", 11, "DEC", 12), LEFT(Data!B1594, 2)))</f>
        <v>45402</v>
      </c>
      <c r="C1594" t="str">
        <f>IF(ISBLANK(Data!C1594), "", Data!C1594)</f>
        <v>0084-5645-GB-3</v>
      </c>
      <c r="D1594" t="str">
        <f>IF(ISBLANK(Data!D1594), "", Data!D1594)</f>
        <v>QF809V</v>
      </c>
      <c r="E1594" t="str">
        <f>IF(ISBLANK(Data!E1594), "", Data!E1594)</f>
        <v>T1Y</v>
      </c>
      <c r="F1594" s="2" cm="1">
        <f t="array" ref="F1594">IF(ISBLANK(Data!F1594), "", DATE(2000 + RIGHT(Data!F1594, 2), _xlfn.SWITCH(MID(Data!F1594, 3, 3), "JAN", 1, "FEB", 2, "MAR", 3, "APR", 4, "MAY", 5, "JUN", 6, "JUL", 7, "AUG", 8, "SEP", 9, "OCT", 10, "NOV", 11, "DEC", 12), LEFT(Data!F1594, 2)))</f>
        <v>45541</v>
      </c>
      <c r="G1594" t="str">
        <f>IF(ISBLANK(Data!G1594), "", Data!G1594)</f>
        <v>FRI</v>
      </c>
      <c r="H1594" t="str">
        <f>IF(ISBLANK(Data!H1594), "", Data!H1594)</f>
        <v>WI</v>
      </c>
      <c r="I1594" t="str">
        <f>IF(ISBLANK(Data!I1594), "", Data!I1594)</f>
        <v>B</v>
      </c>
      <c r="J1594" t="str">
        <f>IF(ISBLANK(Data!J1594), "", Data!J1594)</f>
        <v>SVJ</v>
      </c>
      <c r="K1594" s="2" cm="1">
        <f t="array" ref="K1594">IF(ISBLANK(Data!K1594), "", DATE(2000 + RIGHT(Data!K1594, 2), _xlfn.SWITCH(MID(Data!K1594, 3, 3), "JAN", 1, "FEB", 2, "MAR", 3, "APR", 4, "MAY", 5, "JUN", 6, "JUL", 7, "AUG", 8, "SEP", 9, "OCT", 10, "NOV", 11, "DEC", 12), LEFT(Data!K1594, 2)))</f>
        <v>45545</v>
      </c>
      <c r="L1594" t="str">
        <f>IF(ISBLANK(Data!L1594), "", Data!L1594)</f>
        <v>TUE</v>
      </c>
      <c r="M1594" t="str">
        <f>IF(ISBLANK(Data!M1594), "", Data!M1594)</f>
        <v>CHALFONT,NEIL</v>
      </c>
      <c r="N1594" t="str">
        <f>IF(ISBLANK(Data!N1594), "", Data!N1594)</f>
        <v>MK</v>
      </c>
      <c r="O1594" s="2" cm="1">
        <f t="array" ref="O1594">IF(ISBLANK(Data!O1594), "", DATE(2000 + RIGHT(Data!O1594, 2), _xlfn.SWITCH(MID(Data!O1594, 3, 3), "JAN", 1, "FEB", 2, "MAR", 3, "APR", 4, "MAY", 5, "JUN", 6, "JUL", 7, "AUG", 8, "SEP", 9, "OCT", 10, "NOV", 11, "DEC", 12), LEFT(Data!O1594, 2)))</f>
        <v>70860</v>
      </c>
      <c r="P1594" t="str">
        <f>IF(ISBLANK(Data!P1594), "", Data!P1594)</f>
        <v>1XX1</v>
      </c>
      <c r="Q1594" t="str">
        <f>IF(ISBLANK(Data!Q1594), "", Data!Q1594)</f>
        <v>753376949</v>
      </c>
      <c r="R1594" t="str">
        <f>IF(ISBLANK(Data!R1594), "", Data!R1594)</f>
        <v>BU868102210002TE75337694</v>
      </c>
      <c r="S1594" t="str">
        <f>IF(ISBLANK(Data!S1594), "", Data!S1594)</f>
        <v>CH</v>
      </c>
      <c r="T1594" s="1" t="str">
        <f>IF(ISBLANK(Data!T1594),"",(Data!T1594))</f>
        <v/>
      </c>
      <c r="U1594" t="str">
        <f>IF(ISBLANK(Data!U1594), "", Data!U1594)</f>
        <v/>
      </c>
      <c r="V1594" t="str">
        <f>IF(ISBLANK(Data!V1594), "", Data!V1594)</f>
        <v/>
      </c>
      <c r="W1594" t="str">
        <f>IF(ISBLANK(Data!W1594), "", Data!W1594)</f>
        <v/>
      </c>
      <c r="X1594" t="str">
        <f>IF(ISBLANK(Data!X1594), "", Data!X1594)</f>
        <v/>
      </c>
      <c r="Y1594" t="str">
        <f>IF(ISBLANK(Data!Y1594), "", Data!Y1594)</f>
        <v/>
      </c>
      <c r="Z1594" t="str">
        <f>IF(ISBLANK(Data!Z1594), "", Data!Z1594)</f>
        <v>T/0060992E/P/YS</v>
      </c>
      <c r="AA1594" t="str">
        <f>IF(ISBLANK(Data!AA1594), "", Data!AA1594)</f>
        <v>+4407818441950</v>
      </c>
      <c r="AB1594" t="str">
        <f>IF(ISBLANK(Data!AB1594), "", Data!AB1594)</f>
        <v/>
      </c>
      <c r="AC1594" t="str">
        <f>IF(ISBLANK(Data!AC1594), "", Data!AC1594)</f>
        <v>L184400</v>
      </c>
      <c r="AD1594" t="str">
        <f>IF(ISBLANK(Data!AD1594), "", Data!AD1594)</f>
        <v/>
      </c>
      <c r="AE1594" t="str">
        <f>IF(ISBLANK(Data!AE1594), "", Data!AE1594)</f>
        <v/>
      </c>
      <c r="AF1594" s="7">
        <f>IF(ISBLANK(Data!AF1594), 0, _xlfn.NUMBERVALUE(SUBSTITUTE(Data!AF1594, ".", ",")))</f>
        <v>609.44000000000005</v>
      </c>
      <c r="AG1594" t="str">
        <f>IF(ISBLANK(Data!AG1594), "", Data!AG1594)</f>
        <v>UKL</v>
      </c>
      <c r="AH1594" s="6">
        <f>IF(ISBLANK(Data!AH1594), 0, _xlfn.NUMBERVALUE(SUBSTITUTE(Data!AH1594, ".", ",")))</f>
        <v>598.70000000000005</v>
      </c>
      <c r="AI1594" s="7">
        <f>IF(ISBLANK(Data!AI1594), "", _xlfn.NUMBERVALUE(SUBSTITUTE(Data!AI1594, ".", ",")))</f>
        <v>12000</v>
      </c>
      <c r="AJ1594" s="7">
        <f>IF(ISBLANK(Data!AJ1594), "", _xlfn.NUMBERVALUE(SUBSTITUTE(Data!AJ1594, ".", ",")))</f>
        <v>12000</v>
      </c>
      <c r="AK1594" s="7">
        <f>IF(ISBLANK(Data!AK1594), "", _xlfn.NUMBERVALUE(SUBSTITUTE(Data!AK1594, ".", ",")))</f>
        <v>4500</v>
      </c>
      <c r="AL1594">
        <f>IF(ISBLANK(Data!AL1594), "", Data!AL1594)</f>
        <v>0</v>
      </c>
      <c r="AM1594" s="15">
        <f>Table2[[#This Row],[DATE_IN]]-Table2[[#This Row],[DATE_OUT]]</f>
        <v>4</v>
      </c>
      <c r="AN1594" s="7" t="str">
        <f>IF(MID(RIGHT(Table2[[#This Row],[ADDR3]],3),1,1)=",",RIGHT(Table2[[#This Row],[ADDR3]],2),"")</f>
        <v/>
      </c>
      <c r="AO1594" s="7" t="str">
        <f>MID(Table2[[#This Row],[RES]],11,2)</f>
        <v>GB</v>
      </c>
      <c r="AP1594" s="7">
        <f>_xlfn.XLOOKUP(AG1594,Table3[CURRENCY],Table3[CONVERSION RATE],0)*Table2[[#This Row],[ORIGINAL PRICE]]</f>
        <v>8531.4750000000004</v>
      </c>
      <c r="AQ1594" s="7">
        <f>_xlfn.XLOOKUP(AG1594,Table3[CURRENCY],Table3[CONVERSION RATE],0)*Table2[[#This Row],[ORIGINAL PREPAYMENT]]</f>
        <v>8684.52</v>
      </c>
      <c r="AR1594" s="7"/>
      <c r="AS1594" s="15"/>
    </row>
    <row r="1595" spans="1:45" x14ac:dyDescent="0.25">
      <c r="A1595" t="str">
        <f>IF(ISBLANK(Data!A1595), "", Data!A1595)</f>
        <v>B</v>
      </c>
      <c r="B1595" s="2" cm="1">
        <f t="array" ref="B1595">IF(ISBLANK(Data!B1595), "", DATE(2000 + RIGHT(Data!B1595, 2), _xlfn.SWITCH(MID(Data!B1595, 3, 3), "JAN", 1, "FEB", 2, "MAR", 3, "APR", 4, "MAY", 5, "JUN", 6, "JUL", 7, "AUG", 8, "SEP", 9, "OCT", 10, "NOV", 11, "DEC", 12), LEFT(Data!B1595, 2)))</f>
        <v>45406</v>
      </c>
      <c r="C1595" t="str">
        <f>IF(ISBLANK(Data!C1595), "", Data!C1595)</f>
        <v>0108-4684-ES-6</v>
      </c>
      <c r="D1595" t="str">
        <f>IF(ISBLANK(Data!D1595), "", Data!D1595)</f>
        <v>QF810V</v>
      </c>
      <c r="E1595" t="str">
        <f>IF(ISBLANK(Data!E1595), "", Data!E1595)</f>
        <v>T1Y</v>
      </c>
      <c r="F1595" s="2" cm="1">
        <f t="array" ref="F1595">IF(ISBLANK(Data!F1595), "", DATE(2000 + RIGHT(Data!F1595, 2), _xlfn.SWITCH(MID(Data!F1595, 3, 3), "JAN", 1, "FEB", 2, "MAR", 3, "APR", 4, "MAY", 5, "JUN", 6, "JUL", 7, "AUG", 8, "SEP", 9, "OCT", 10, "NOV", 11, "DEC", 12), LEFT(Data!F1595, 2)))</f>
        <v>45542</v>
      </c>
      <c r="G1595" t="str">
        <f>IF(ISBLANK(Data!G1595), "", Data!G1595)</f>
        <v>SAT</v>
      </c>
      <c r="H1595" t="str">
        <f>IF(ISBLANK(Data!H1595), "", Data!H1595)</f>
        <v>WI</v>
      </c>
      <c r="I1595" t="str">
        <f>IF(ISBLANK(Data!I1595), "", Data!I1595)</f>
        <v>C</v>
      </c>
      <c r="J1595" t="str">
        <f>IF(ISBLANK(Data!J1595), "", Data!J1595)</f>
        <v>TOS</v>
      </c>
      <c r="K1595" s="2" cm="1">
        <f t="array" ref="K1595">IF(ISBLANK(Data!K1595), "", DATE(2000 + RIGHT(Data!K1595, 2), _xlfn.SWITCH(MID(Data!K1595, 3, 3), "JAN", 1, "FEB", 2, "MAR", 3, "APR", 4, "MAY", 5, "JUN", 6, "JUL", 7, "AUG", 8, "SEP", 9, "OCT", 10, "NOV", 11, "DEC", 12), LEFT(Data!K1595, 2)))</f>
        <v>45550</v>
      </c>
      <c r="L1595" t="str">
        <f>IF(ISBLANK(Data!L1595), "", Data!L1595)</f>
        <v>SUN</v>
      </c>
      <c r="M1595" t="str">
        <f>IF(ISBLANK(Data!M1595), "", Data!M1595)</f>
        <v>GUILLO JIMENEZ,LUIS MARIA</v>
      </c>
      <c r="N1595" t="str">
        <f>IF(ISBLANK(Data!N1595), "", Data!N1595)</f>
        <v>LI</v>
      </c>
      <c r="O1595" s="2" cm="1">
        <f t="array" ref="O1595">IF(ISBLANK(Data!O1595), "", DATE(2000 + RIGHT(Data!O1595, 2), _xlfn.SWITCH(MID(Data!O1595, 3, 3), "JAN", 1, "FEB", 2, "MAR", 3, "APR", 4, "MAY", 5, "JUN", 6, "JUL", 7, "AUG", 8, "SEP", 9, "OCT", 10, "NOV", 11, "DEC", 12), LEFT(Data!O1595, 2)))</f>
        <v>70860</v>
      </c>
      <c r="P1595" t="str">
        <f>IF(ISBLANK(Data!P1595), "", Data!P1595)</f>
        <v>1XX1</v>
      </c>
      <c r="Q1595" t="str">
        <f>IF(ISBLANK(Data!Q1595), "", Data!Q1595)</f>
        <v>733526492</v>
      </c>
      <c r="R1595" t="str">
        <f>IF(ISBLANK(Data!R1595), "", Data!R1595)</f>
        <v>BU868102220001TE73352649</v>
      </c>
      <c r="S1595" t="str">
        <f>IF(ISBLANK(Data!S1595), "", Data!S1595)</f>
        <v>CH</v>
      </c>
      <c r="T1595" s="1" t="str">
        <f>IF(ISBLANK(Data!T1595),"",(Data!T1595))</f>
        <v/>
      </c>
      <c r="U1595" t="str">
        <f>IF(ISBLANK(Data!U1595), "", Data!U1595)</f>
        <v/>
      </c>
      <c r="V1595" t="str">
        <f>IF(ISBLANK(Data!V1595), "", Data!V1595)</f>
        <v/>
      </c>
      <c r="W1595" t="str">
        <f>IF(ISBLANK(Data!W1595), "", Data!W1595)</f>
        <v/>
      </c>
      <c r="X1595" t="str">
        <f>IF(ISBLANK(Data!X1595), "", Data!X1595)</f>
        <v/>
      </c>
      <c r="Y1595" t="str">
        <f>IF(ISBLANK(Data!Y1595), "", Data!Y1595)</f>
        <v/>
      </c>
      <c r="Z1595" t="str">
        <f>IF(ISBLANK(Data!Z1595), "", Data!Z1595)</f>
        <v>T/0061003E/P/YS</v>
      </c>
      <c r="AA1595" t="str">
        <f>IF(ISBLANK(Data!AA1595), "", Data!AA1595)</f>
        <v>+34665305222</v>
      </c>
      <c r="AB1595" t="str">
        <f>IF(ISBLANK(Data!AB1595), "", Data!AB1595)</f>
        <v/>
      </c>
      <c r="AC1595" t="str">
        <f>IF(ISBLANK(Data!AC1595), "", Data!AC1595)</f>
        <v>L184400</v>
      </c>
      <c r="AD1595" t="str">
        <f>IF(ISBLANK(Data!AD1595), "", Data!AD1595)</f>
        <v/>
      </c>
      <c r="AE1595" t="str">
        <f>IF(ISBLANK(Data!AE1595), "", Data!AE1595)</f>
        <v/>
      </c>
      <c r="AF1595" s="7">
        <f>IF(ISBLANK(Data!AF1595), 0, _xlfn.NUMBERVALUE(SUBSTITUTE(Data!AF1595, ".", ",")))</f>
        <v>366.29</v>
      </c>
      <c r="AG1595" t="str">
        <f>IF(ISBLANK(Data!AG1595), "", Data!AG1595)</f>
        <v>EUR</v>
      </c>
      <c r="AH1595" s="6">
        <f>IF(ISBLANK(Data!AH1595), 0, _xlfn.NUMBERVALUE(SUBSTITUTE(Data!AH1595, ".", ",")))</f>
        <v>366.12</v>
      </c>
      <c r="AI1595" s="7">
        <f>IF(ISBLANK(Data!AI1595), "", _xlfn.NUMBERVALUE(SUBSTITUTE(Data!AI1595, ".", ",")))</f>
        <v>12000</v>
      </c>
      <c r="AJ1595" s="7">
        <f>IF(ISBLANK(Data!AJ1595), "", _xlfn.NUMBERVALUE(SUBSTITUTE(Data!AJ1595, ".", ",")))</f>
        <v>12000</v>
      </c>
      <c r="AK1595" s="7" t="str">
        <f>IF(ISBLANK(Data!AK1595), "", _xlfn.NUMBERVALUE(SUBSTITUTE(Data!AK1595, ".", ",")))</f>
        <v/>
      </c>
      <c r="AL1595">
        <f>IF(ISBLANK(Data!AL1595), "", Data!AL1595)</f>
        <v>0</v>
      </c>
      <c r="AM1595" s="15">
        <f>Table2[[#This Row],[DATE_IN]]-Table2[[#This Row],[DATE_OUT]]</f>
        <v>8</v>
      </c>
      <c r="AN1595" s="7" t="str">
        <f>IF(MID(RIGHT(Table2[[#This Row],[ADDR3]],3),1,1)=",",RIGHT(Table2[[#This Row],[ADDR3]],2),"")</f>
        <v/>
      </c>
      <c r="AO1595" s="7" t="str">
        <f>MID(Table2[[#This Row],[RES]],11,2)</f>
        <v>ES</v>
      </c>
      <c r="AP1595" s="7">
        <f>_xlfn.XLOOKUP(AG1595,Table3[CURRENCY],Table3[CONVERSION RATE],0)*Table2[[#This Row],[ORIGINAL PRICE]]</f>
        <v>4382.4564</v>
      </c>
      <c r="AQ1595" s="7">
        <f>_xlfn.XLOOKUP(AG1595,Table3[CURRENCY],Table3[CONVERSION RATE],0)*Table2[[#This Row],[ORIGINAL PREPAYMENT]]</f>
        <v>4384.4913000000006</v>
      </c>
      <c r="AR1595" s="7"/>
      <c r="AS1595" s="15"/>
    </row>
    <row r="1596" spans="1:45" x14ac:dyDescent="0.25">
      <c r="A1596" t="str">
        <f>IF(ISBLANK(Data!A1596), "", Data!A1596)</f>
        <v>B</v>
      </c>
      <c r="B1596" s="2" cm="1">
        <f t="array" ref="B1596">IF(ISBLANK(Data!B1596), "", DATE(2000 + RIGHT(Data!B1596, 2), _xlfn.SWITCH(MID(Data!B1596, 3, 3), "JAN", 1, "FEB", 2, "MAR", 3, "APR", 4, "MAY", 5, "JUN", 6, "JUL", 7, "AUG", 8, "SEP", 9, "OCT", 10, "NOV", 11, "DEC", 12), LEFT(Data!B1596, 2)))</f>
        <v>45383</v>
      </c>
      <c r="C1596" t="str">
        <f>IF(ISBLANK(Data!C1596), "", Data!C1596)</f>
        <v>4962-6312-DE-1</v>
      </c>
      <c r="D1596" t="str">
        <f>IF(ISBLANK(Data!D1596), "", Data!D1596)</f>
        <v>QE492W</v>
      </c>
      <c r="E1596" t="str">
        <f>IF(ISBLANK(Data!E1596), "", Data!E1596)</f>
        <v>T1Y</v>
      </c>
      <c r="F1596" s="2" cm="1">
        <f t="array" ref="F1596">IF(ISBLANK(Data!F1596), "", DATE(2000 + RIGHT(Data!F1596, 2), _xlfn.SWITCH(MID(Data!F1596, 3, 3), "JAN", 1, "FEB", 2, "MAR", 3, "APR", 4, "MAY", 5, "JUN", 6, "JUL", 7, "AUG", 8, "SEP", 9, "OCT", 10, "NOV", 11, "DEC", 12), LEFT(Data!F1596, 2)))</f>
        <v>45544</v>
      </c>
      <c r="G1596" t="str">
        <f>IF(ISBLANK(Data!G1596), "", Data!G1596)</f>
        <v>MON</v>
      </c>
      <c r="H1596" t="str">
        <f>IF(ISBLANK(Data!H1596), "", Data!H1596)</f>
        <v/>
      </c>
      <c r="I1596" t="str">
        <f>IF(ISBLANK(Data!I1596), "", Data!I1596)</f>
        <v>C</v>
      </c>
      <c r="J1596" t="str">
        <f>IF(ISBLANK(Data!J1596), "", Data!J1596)</f>
        <v>EVE</v>
      </c>
      <c r="K1596" s="2" cm="1">
        <f t="array" ref="K1596">IF(ISBLANK(Data!K1596), "", DATE(2000 + RIGHT(Data!K1596, 2), _xlfn.SWITCH(MID(Data!K1596, 3, 3), "JAN", 1, "FEB", 2, "MAR", 3, "APR", 4, "MAY", 5, "JUN", 6, "JUL", 7, "AUG", 8, "SEP", 9, "OCT", 10, "NOV", 11, "DEC", 12), LEFT(Data!K1596, 2)))</f>
        <v>45551</v>
      </c>
      <c r="L1596" t="str">
        <f>IF(ISBLANK(Data!L1596), "", Data!L1596)</f>
        <v>MON</v>
      </c>
      <c r="M1596" t="str">
        <f>IF(ISBLANK(Data!M1596), "", Data!M1596)</f>
        <v>SONDERMANN,STEPHAN</v>
      </c>
      <c r="N1596" t="str">
        <f>IF(ISBLANK(Data!N1596), "", Data!N1596)</f>
        <v>LI</v>
      </c>
      <c r="O1596" s="2" t="str" cm="1">
        <f t="array" ref="O1596">IF(ISBLANK(Data!O1596), "", DATE(2000 + RIGHT(Data!O1596, 2), _xlfn.SWITCH(MID(Data!O1596, 3, 3), "JAN", 1, "FEB", 2, "MAR", 3, "APR", 4, "MAY", 5, "JUN", 6, "JUL", 7, "AUG", 8, "SEP", 9, "OCT", 10, "NOV", 11, "DEC", 12), LEFT(Data!O1596, 2)))</f>
        <v/>
      </c>
      <c r="P1596" t="str">
        <f>IF(ISBLANK(Data!P1596), "", Data!P1596)</f>
        <v>1XX1</v>
      </c>
      <c r="Q1596" t="str">
        <f>IF(ISBLANK(Data!Q1596), "", Data!Q1596)</f>
        <v>NO343282640</v>
      </c>
      <c r="R1596" t="str">
        <f>IF(ISBLANK(Data!R1596), "", Data!R1596)</f>
        <v>BU873140020009TE34328264</v>
      </c>
      <c r="S1596" t="str">
        <f>IF(ISBLANK(Data!S1596), "", Data!S1596)</f>
        <v>CH</v>
      </c>
      <c r="T1596" s="1" t="str">
        <f>IF(ISBLANK(Data!T1596),"",(Data!T1596))</f>
        <v/>
      </c>
      <c r="U1596" t="str">
        <f>IF(ISBLANK(Data!U1596), "", Data!U1596)</f>
        <v/>
      </c>
      <c r="V1596" t="str">
        <f>IF(ISBLANK(Data!V1596), "", Data!V1596)</f>
        <v/>
      </c>
      <c r="W1596" t="str">
        <f>IF(ISBLANK(Data!W1596), "", Data!W1596)</f>
        <v/>
      </c>
      <c r="X1596" t="str">
        <f>IF(ISBLANK(Data!X1596), "", Data!X1596)</f>
        <v/>
      </c>
      <c r="Y1596" t="str">
        <f>IF(ISBLANK(Data!Y1596), "", Data!Y1596)</f>
        <v/>
      </c>
      <c r="Z1596" t="str">
        <f>IF(ISBLANK(Data!Z1596), "", Data!Z1596)</f>
        <v>T/0017146D/P/KU</v>
      </c>
      <c r="AA1596" t="str">
        <f>IF(ISBLANK(Data!AA1596), "", Data!AA1596)</f>
        <v>004982199949983</v>
      </c>
      <c r="AB1596" t="str">
        <f>IF(ISBLANK(Data!AB1596), "", Data!AB1596)</f>
        <v/>
      </c>
      <c r="AC1596" t="str">
        <f>IF(ISBLANK(Data!AC1596), "", Data!AC1596)</f>
        <v>L180700</v>
      </c>
      <c r="AD1596" t="str">
        <f>IF(ISBLANK(Data!AD1596), "", Data!AD1596)</f>
        <v/>
      </c>
      <c r="AE1596" t="str">
        <f>IF(ISBLANK(Data!AE1596), "", Data!AE1596)</f>
        <v/>
      </c>
      <c r="AF1596" s="7">
        <f>IF(ISBLANK(Data!AF1596), 0, _xlfn.NUMBERVALUE(SUBSTITUTE(Data!AF1596, ".", ",")))</f>
        <v>608.12</v>
      </c>
      <c r="AG1596" t="str">
        <f>IF(ISBLANK(Data!AG1596), "", Data!AG1596)</f>
        <v>EUR</v>
      </c>
      <c r="AH1596" s="6">
        <f>IF(ISBLANK(Data!AH1596), 0, _xlfn.NUMBERVALUE(SUBSTITUTE(Data!AH1596, ".", ",")))</f>
        <v>604.85</v>
      </c>
      <c r="AI1596" s="7">
        <f>IF(ISBLANK(Data!AI1596), "", _xlfn.NUMBERVALUE(SUBSTITUTE(Data!AI1596, ".", ",")))</f>
        <v>12000</v>
      </c>
      <c r="AJ1596" s="7">
        <f>IF(ISBLANK(Data!AJ1596), "", _xlfn.NUMBERVALUE(SUBSTITUTE(Data!AJ1596, ".", ",")))</f>
        <v>12000</v>
      </c>
      <c r="AK1596" s="7">
        <f>IF(ISBLANK(Data!AK1596), "", _xlfn.NUMBERVALUE(SUBSTITUTE(Data!AK1596, ".", ",")))</f>
        <v>3000</v>
      </c>
      <c r="AL1596">
        <f>IF(ISBLANK(Data!AL1596), "", Data!AL1596)</f>
        <v>0</v>
      </c>
      <c r="AM1596" s="15">
        <f>Table2[[#This Row],[DATE_IN]]-Table2[[#This Row],[DATE_OUT]]</f>
        <v>7</v>
      </c>
      <c r="AN1596" s="7" t="str">
        <f>IF(MID(RIGHT(Table2[[#This Row],[ADDR3]],3),1,1)=",",RIGHT(Table2[[#This Row],[ADDR3]],2),"")</f>
        <v/>
      </c>
      <c r="AO1596" s="7" t="str">
        <f>MID(Table2[[#This Row],[RES]],11,2)</f>
        <v>DE</v>
      </c>
      <c r="AP1596" s="7">
        <f>_xlfn.XLOOKUP(AG1596,Table3[CURRENCY],Table3[CONVERSION RATE],0)*Table2[[#This Row],[ORIGINAL PRICE]]</f>
        <v>7240.0545000000011</v>
      </c>
      <c r="AQ1596" s="7">
        <f>_xlfn.XLOOKUP(AG1596,Table3[CURRENCY],Table3[CONVERSION RATE],0)*Table2[[#This Row],[ORIGINAL PREPAYMENT]]</f>
        <v>7279.1964000000007</v>
      </c>
      <c r="AR1596" s="7"/>
      <c r="AS1596" s="15"/>
    </row>
    <row r="1597" spans="1:45" x14ac:dyDescent="0.25">
      <c r="A1597" t="str">
        <f>IF(ISBLANK(Data!A1597), "", Data!A1597)</f>
        <v>B</v>
      </c>
      <c r="B1597" s="2" cm="1">
        <f t="array" ref="B1597">IF(ISBLANK(Data!B1597), "", DATE(2000 + RIGHT(Data!B1597, 2), _xlfn.SWITCH(MID(Data!B1597, 3, 3), "JAN", 1, "FEB", 2, "MAR", 3, "APR", 4, "MAY", 5, "JUN", 6, "JUL", 7, "AUG", 8, "SEP", 9, "OCT", 10, "NOV", 11, "DEC", 12), LEFT(Data!B1597, 2)))</f>
        <v>45372</v>
      </c>
      <c r="C1597" t="str">
        <f>IF(ISBLANK(Data!C1597), "", Data!C1597)</f>
        <v>4902-4658-CA-4</v>
      </c>
      <c r="D1597" t="str">
        <f>IF(ISBLANK(Data!D1597), "", Data!D1597)</f>
        <v/>
      </c>
      <c r="E1597" t="str">
        <f>IF(ISBLANK(Data!E1597), "", Data!E1597)</f>
        <v>T1Y</v>
      </c>
      <c r="F1597" s="2" cm="1">
        <f t="array" ref="F1597">IF(ISBLANK(Data!F1597), "", DATE(2000 + RIGHT(Data!F1597, 2), _xlfn.SWITCH(MID(Data!F1597, 3, 3), "JAN", 1, "FEB", 2, "MAR", 3, "APR", 4, "MAY", 5, "JUN", 6, "JUL", 7, "AUG", 8, "SEP", 9, "OCT", 10, "NOV", 11, "DEC", 12), LEFT(Data!F1597, 2)))</f>
        <v>45545</v>
      </c>
      <c r="G1597" t="str">
        <f>IF(ISBLANK(Data!G1597), "", Data!G1597)</f>
        <v>TUE</v>
      </c>
      <c r="H1597" t="str">
        <f>IF(ISBLANK(Data!H1597), "", Data!H1597)</f>
        <v/>
      </c>
      <c r="I1597" t="str">
        <f>IF(ISBLANK(Data!I1597), "", Data!I1597)</f>
        <v>B</v>
      </c>
      <c r="J1597" t="str">
        <f>IF(ISBLANK(Data!J1597), "", Data!J1597)</f>
        <v>OS9</v>
      </c>
      <c r="K1597" s="2" cm="1">
        <f t="array" ref="K1597">IF(ISBLANK(Data!K1597), "", DATE(2000 + RIGHT(Data!K1597, 2), _xlfn.SWITCH(MID(Data!K1597, 3, 3), "JAN", 1, "FEB", 2, "MAR", 3, "APR", 4, "MAY", 5, "JUN", 6, "JUL", 7, "AUG", 8, "SEP", 9, "OCT", 10, "NOV", 11, "DEC", 12), LEFT(Data!K1597, 2)))</f>
        <v>45563</v>
      </c>
      <c r="L1597" t="str">
        <f>IF(ISBLANK(Data!L1597), "", Data!L1597)</f>
        <v>SAT</v>
      </c>
      <c r="M1597" t="str">
        <f>IF(ISBLANK(Data!M1597), "", Data!M1597)</f>
        <v>DUPUIS,ALEXANDRE</v>
      </c>
      <c r="N1597" t="str">
        <f>IF(ISBLANK(Data!N1597), "", Data!N1597)</f>
        <v>PP</v>
      </c>
      <c r="O1597" s="2" t="str" cm="1">
        <f t="array" ref="O1597">IF(ISBLANK(Data!O1597), "", DATE(2000 + RIGHT(Data!O1597, 2), _xlfn.SWITCH(MID(Data!O1597, 3, 3), "JAN", 1, "FEB", 2, "MAR", 3, "APR", 4, "MAY", 5, "JUN", 6, "JUL", 7, "AUG", 8, "SEP", 9, "OCT", 10, "NOV", 11, "DEC", 12), LEFT(Data!O1597, 2)))</f>
        <v/>
      </c>
      <c r="P1597" t="str">
        <f>IF(ISBLANK(Data!P1597), "", Data!P1597)</f>
        <v/>
      </c>
      <c r="Q1597" t="str">
        <f>IF(ISBLANK(Data!Q1597), "", Data!Q1597)</f>
        <v/>
      </c>
      <c r="R1597" t="str">
        <f>IF(ISBLANK(Data!R1597), "", Data!R1597)</f>
        <v/>
      </c>
      <c r="S1597" t="str">
        <f>IF(ISBLANK(Data!S1597), "", Data!S1597)</f>
        <v/>
      </c>
      <c r="T1597" s="1" t="str">
        <f>IF(ISBLANK(Data!T1597),"",(Data!T1597))</f>
        <v/>
      </c>
      <c r="U1597" t="str">
        <f>IF(ISBLANK(Data!U1597), "", Data!U1597)</f>
        <v/>
      </c>
      <c r="V1597" t="str">
        <f>IF(ISBLANK(Data!V1597), "", Data!V1597)</f>
        <v/>
      </c>
      <c r="W1597" t="str">
        <f>IF(ISBLANK(Data!W1597), "", Data!W1597)</f>
        <v/>
      </c>
      <c r="X1597" t="str">
        <f>IF(ISBLANK(Data!X1597), "", Data!X1597)</f>
        <v/>
      </c>
      <c r="Y1597" t="str">
        <f>IF(ISBLANK(Data!Y1597), "", Data!Y1597)</f>
        <v/>
      </c>
      <c r="Z1597" t="str">
        <f>IF(ISBLANK(Data!Z1597), "", Data!Z1597)</f>
        <v>T/67503111/P/1A</v>
      </c>
      <c r="AA1597" t="str">
        <f>IF(ISBLANK(Data!AA1597), "", Data!AA1597)</f>
        <v>0018193293310</v>
      </c>
      <c r="AB1597" t="str">
        <f>IF(ISBLANK(Data!AB1597), "", Data!AB1597)</f>
        <v/>
      </c>
      <c r="AC1597" t="str">
        <f>IF(ISBLANK(Data!AC1597), "", Data!AC1597)</f>
        <v/>
      </c>
      <c r="AD1597" t="str">
        <f>IF(ISBLANK(Data!AD1597), "", Data!AD1597)</f>
        <v>999999999</v>
      </c>
      <c r="AE1597" t="str">
        <f>IF(ISBLANK(Data!AE1597), "", Data!AE1597)</f>
        <v/>
      </c>
      <c r="AF1597" s="7">
        <f>IF(ISBLANK(Data!AF1597), 0, _xlfn.NUMBERVALUE(SUBSTITUTE(Data!AF1597, ".", ",")))</f>
        <v>0</v>
      </c>
      <c r="AG1597" t="str">
        <f>IF(ISBLANK(Data!AG1597), "", Data!AG1597)</f>
        <v>USD</v>
      </c>
      <c r="AH1597" s="6">
        <f>IF(ISBLANK(Data!AH1597), 0, _xlfn.NUMBERVALUE(SUBSTITUTE(Data!AH1597, ".", ",")))</f>
        <v>2165.31</v>
      </c>
      <c r="AI1597" s="7">
        <f>IF(ISBLANK(Data!AI1597), "", _xlfn.NUMBERVALUE(SUBSTITUTE(Data!AI1597, ".", ",")))</f>
        <v>0</v>
      </c>
      <c r="AJ1597" s="7">
        <f>IF(ISBLANK(Data!AJ1597), "", _xlfn.NUMBERVALUE(SUBSTITUTE(Data!AJ1597, ".", ",")))</f>
        <v>0</v>
      </c>
      <c r="AK1597" s="7">
        <f>IF(ISBLANK(Data!AK1597), "", _xlfn.NUMBERVALUE(SUBSTITUTE(Data!AK1597, ".", ",")))</f>
        <v>10000</v>
      </c>
      <c r="AL1597">
        <f>IF(ISBLANK(Data!AL1597), "", Data!AL1597)</f>
        <v>0</v>
      </c>
      <c r="AM1597" s="15">
        <f>Table2[[#This Row],[DATE_IN]]-Table2[[#This Row],[DATE_OUT]]</f>
        <v>18</v>
      </c>
      <c r="AN1597" s="7" t="str">
        <f>IF(MID(RIGHT(Table2[[#This Row],[ADDR3]],3),1,1)=",",RIGHT(Table2[[#This Row],[ADDR3]],2),"")</f>
        <v/>
      </c>
      <c r="AO1597" s="7" t="str">
        <f>MID(Table2[[#This Row],[RES]],11,2)</f>
        <v>CA</v>
      </c>
      <c r="AP1597" s="7">
        <f>_xlfn.XLOOKUP(AG1597,Table3[CURRENCY],Table3[CONVERSION RATE],0)*Table2[[#This Row],[ORIGINAL PRICE]]</f>
        <v>23905.022399999998</v>
      </c>
      <c r="AQ1597" s="7">
        <f>_xlfn.XLOOKUP(AG1597,Table3[CURRENCY],Table3[CONVERSION RATE],0)*Table2[[#This Row],[ORIGINAL PREPAYMENT]]</f>
        <v>0</v>
      </c>
      <c r="AR1597" s="7"/>
      <c r="AS1597" s="15"/>
    </row>
    <row r="1598" spans="1:45" x14ac:dyDescent="0.25">
      <c r="A1598" t="str">
        <f>IF(ISBLANK(Data!A1598), "", Data!A1598)</f>
        <v>B</v>
      </c>
      <c r="B1598" s="2" cm="1">
        <f t="array" ref="B1598">IF(ISBLANK(Data!B1598), "", DATE(2000 + RIGHT(Data!B1598, 2), _xlfn.SWITCH(MID(Data!B1598, 3, 3), "JAN", 1, "FEB", 2, "MAR", 3, "APR", 4, "MAY", 5, "JUN", 6, "JUL", 7, "AUG", 8, "SEP", 9, "OCT", 10, "NOV", 11, "DEC", 12), LEFT(Data!B1598, 2)))</f>
        <v>45383</v>
      </c>
      <c r="C1598" t="str">
        <f>IF(ISBLANK(Data!C1598), "", Data!C1598)</f>
        <v>4962-7140-CH-3</v>
      </c>
      <c r="D1598" t="str">
        <f>IF(ISBLANK(Data!D1598), "", Data!D1598)</f>
        <v/>
      </c>
      <c r="E1598" t="str">
        <f>IF(ISBLANK(Data!E1598), "", Data!E1598)</f>
        <v>T1Y</v>
      </c>
      <c r="F1598" s="2" cm="1">
        <f t="array" ref="F1598">IF(ISBLANK(Data!F1598), "", DATE(2000 + RIGHT(Data!F1598, 2), _xlfn.SWITCH(MID(Data!F1598, 3, 3), "JAN", 1, "FEB", 2, "MAR", 3, "APR", 4, "MAY", 5, "JUN", 6, "JUL", 7, "AUG", 8, "SEP", 9, "OCT", 10, "NOV", 11, "DEC", 12), LEFT(Data!F1598, 2)))</f>
        <v>45545</v>
      </c>
      <c r="G1598" t="str">
        <f>IF(ISBLANK(Data!G1598), "", Data!G1598)</f>
        <v>TUE</v>
      </c>
      <c r="H1598" t="str">
        <f>IF(ISBLANK(Data!H1598), "", Data!H1598)</f>
        <v/>
      </c>
      <c r="I1598" t="str">
        <f>IF(ISBLANK(Data!I1598), "", Data!I1598)</f>
        <v>E</v>
      </c>
      <c r="J1598" t="str">
        <f>IF(ISBLANK(Data!J1598), "", Data!J1598)</f>
        <v>T1Y</v>
      </c>
      <c r="K1598" s="2" cm="1">
        <f t="array" ref="K1598">IF(ISBLANK(Data!K1598), "", DATE(2000 + RIGHT(Data!K1598, 2), _xlfn.SWITCH(MID(Data!K1598, 3, 3), "JAN", 1, "FEB", 2, "MAR", 3, "APR", 4, "MAY", 5, "JUN", 6, "JUL", 7, "AUG", 8, "SEP", 9, "OCT", 10, "NOV", 11, "DEC", 12), LEFT(Data!K1598, 2)))</f>
        <v>45554</v>
      </c>
      <c r="L1598" t="str">
        <f>IF(ISBLANK(Data!L1598), "", Data!L1598)</f>
        <v>THU</v>
      </c>
      <c r="M1598" t="str">
        <f>IF(ISBLANK(Data!M1598), "", Data!M1598)</f>
        <v>BEGIC,SABAHUDIN,MR</v>
      </c>
      <c r="N1598" t="str">
        <f>IF(ISBLANK(Data!N1598), "", Data!N1598)</f>
        <v>MO</v>
      </c>
      <c r="O1598" s="2" t="str" cm="1">
        <f t="array" ref="O1598">IF(ISBLANK(Data!O1598), "", DATE(2000 + RIGHT(Data!O1598, 2), _xlfn.SWITCH(MID(Data!O1598, 3, 3), "JAN", 1, "FEB", 2, "MAR", 3, "APR", 4, "MAY", 5, "JUN", 6, "JUL", 7, "AUG", 8, "SEP", 9, "OCT", 10, "NOV", 11, "DEC", 12), LEFT(Data!O1598, 2)))</f>
        <v/>
      </c>
      <c r="P1598" t="str">
        <f>IF(ISBLANK(Data!P1598), "", Data!P1598)</f>
        <v>1XX1</v>
      </c>
      <c r="Q1598" t="str">
        <f>IF(ISBLANK(Data!Q1598), "", Data!Q1598)</f>
        <v/>
      </c>
      <c r="R1598" t="str">
        <f>IF(ISBLANK(Data!R1598), "", Data!R1598)</f>
        <v>CM510199XXXXXX7683</v>
      </c>
      <c r="S1598" t="str">
        <f>IF(ISBLANK(Data!S1598), "", Data!S1598)</f>
        <v>CV</v>
      </c>
      <c r="T1598" s="1" t="str">
        <f>IF(ISBLANK(Data!T1598),"",(Data!T1598))</f>
        <v>08/26</v>
      </c>
      <c r="U1598" t="str">
        <f>IF(ISBLANK(Data!U1598), "", Data!U1598)</f>
        <v/>
      </c>
      <c r="V1598" t="str">
        <f>IF(ISBLANK(Data!V1598), "", Data!V1598)</f>
        <v>WALKESTRASSE 30</v>
      </c>
      <c r="W1598" t="str">
        <f>IF(ISBLANK(Data!W1598), "", Data!W1598)</f>
        <v/>
      </c>
      <c r="X1598" t="str">
        <f>IF(ISBLANK(Data!X1598), "", Data!X1598)</f>
        <v>8400,WINTERTHUR            ,CH</v>
      </c>
      <c r="Y1598" t="str">
        <f>IF(ISBLANK(Data!Y1598), "", Data!Y1598)</f>
        <v/>
      </c>
      <c r="Z1598" t="str">
        <f>IF(ISBLANK(Data!Z1598), "", Data!Z1598)</f>
        <v>P/N5</v>
      </c>
      <c r="AA1598" t="str">
        <f>IF(ISBLANK(Data!AA1598), "", Data!AA1598)</f>
        <v>0041794332480</v>
      </c>
      <c r="AB1598" t="str">
        <f>IF(ISBLANK(Data!AB1598), "", Data!AB1598)</f>
        <v>/ADR/</v>
      </c>
      <c r="AC1598" t="str">
        <f>IF(ISBLANK(Data!AC1598), "", Data!AC1598)</f>
        <v/>
      </c>
      <c r="AD1598" t="str">
        <f>IF(ISBLANK(Data!AD1598), "", Data!AD1598)</f>
        <v/>
      </c>
      <c r="AE1598" t="str">
        <f>IF(ISBLANK(Data!AE1598), "", Data!AE1598)</f>
        <v/>
      </c>
      <c r="AF1598" s="7">
        <f>IF(ISBLANK(Data!AF1598), 0, _xlfn.NUMBERVALUE(SUBSTITUTE(Data!AF1598, ".", ",")))</f>
        <v>0</v>
      </c>
      <c r="AG1598" t="str">
        <f>IF(ISBLANK(Data!AG1598), "", Data!AG1598)</f>
        <v>EUR</v>
      </c>
      <c r="AH1598" s="6">
        <f>IF(ISBLANK(Data!AH1598), 0, _xlfn.NUMBERVALUE(SUBSTITUTE(Data!AH1598, ".", ",")))</f>
        <v>568.12</v>
      </c>
      <c r="AI1598" s="7">
        <f>IF(ISBLANK(Data!AI1598), "", _xlfn.NUMBERVALUE(SUBSTITUTE(Data!AI1598, ".", ",")))</f>
        <v>12000</v>
      </c>
      <c r="AJ1598" s="7">
        <f>IF(ISBLANK(Data!AJ1598), "", _xlfn.NUMBERVALUE(SUBSTITUTE(Data!AJ1598, ".", ",")))</f>
        <v>12000</v>
      </c>
      <c r="AK1598" s="7" t="str">
        <f>IF(ISBLANK(Data!AK1598), "", _xlfn.NUMBERVALUE(SUBSTITUTE(Data!AK1598, ".", ",")))</f>
        <v/>
      </c>
      <c r="AL1598">
        <f>IF(ISBLANK(Data!AL1598), "", Data!AL1598)</f>
        <v>0</v>
      </c>
      <c r="AM1598" s="15">
        <f>Table2[[#This Row],[DATE_IN]]-Table2[[#This Row],[DATE_OUT]]</f>
        <v>9</v>
      </c>
      <c r="AN1598" s="7" t="str">
        <f>IF(MID(RIGHT(Table2[[#This Row],[ADDR3]],3),1,1)=",",RIGHT(Table2[[#This Row],[ADDR3]],2),"")</f>
        <v>CH</v>
      </c>
      <c r="AO1598" s="7" t="str">
        <f>MID(Table2[[#This Row],[RES]],11,2)</f>
        <v>CH</v>
      </c>
      <c r="AP1598" s="7">
        <f>_xlfn.XLOOKUP(AG1598,Table3[CURRENCY],Table3[CONVERSION RATE],0)*Table2[[#This Row],[ORIGINAL PRICE]]</f>
        <v>6800.3964000000005</v>
      </c>
      <c r="AQ1598" s="7">
        <f>_xlfn.XLOOKUP(AG1598,Table3[CURRENCY],Table3[CONVERSION RATE],0)*Table2[[#This Row],[ORIGINAL PREPAYMENT]]</f>
        <v>0</v>
      </c>
      <c r="AR1598" s="7"/>
      <c r="AS1598" s="15"/>
    </row>
    <row r="1599" spans="1:45" x14ac:dyDescent="0.25">
      <c r="A1599" t="str">
        <f>IF(ISBLANK(Data!A1599), "", Data!A1599)</f>
        <v>B</v>
      </c>
      <c r="B1599" s="2" cm="1">
        <f t="array" ref="B1599">IF(ISBLANK(Data!B1599), "", DATE(2000 + RIGHT(Data!B1599, 2), _xlfn.SWITCH(MID(Data!B1599, 3, 3), "JAN", 1, "FEB", 2, "MAR", 3, "APR", 4, "MAY", 5, "JUN", 6, "JUL", 7, "AUG", 8, "SEP", 9, "OCT", 10, "NOV", 11, "DEC", 12), LEFT(Data!B1599, 2)))</f>
        <v>45251</v>
      </c>
      <c r="C1599" t="str">
        <f>IF(ISBLANK(Data!C1599), "", Data!C1599)</f>
        <v>4227-9451-DE-4</v>
      </c>
      <c r="D1599" t="str">
        <f>IF(ISBLANK(Data!D1599), "", Data!D1599)</f>
        <v/>
      </c>
      <c r="E1599" t="str">
        <f>IF(ISBLANK(Data!E1599), "", Data!E1599)</f>
        <v>T1Y</v>
      </c>
      <c r="F1599" s="2" cm="1">
        <f t="array" ref="F1599">IF(ISBLANK(Data!F1599), "", DATE(2000 + RIGHT(Data!F1599, 2), _xlfn.SWITCH(MID(Data!F1599, 3, 3), "JAN", 1, "FEB", 2, "MAR", 3, "APR", 4, "MAY", 5, "JUN", 6, "JUL", 7, "AUG", 8, "SEP", 9, "OCT", 10, "NOV", 11, "DEC", 12), LEFT(Data!F1599, 2)))</f>
        <v>45546</v>
      </c>
      <c r="G1599" t="str">
        <f>IF(ISBLANK(Data!G1599), "", Data!G1599)</f>
        <v>WED</v>
      </c>
      <c r="H1599" t="str">
        <f>IF(ISBLANK(Data!H1599), "", Data!H1599)</f>
        <v>WI</v>
      </c>
      <c r="I1599" t="str">
        <f>IF(ISBLANK(Data!I1599), "", Data!I1599)</f>
        <v>C</v>
      </c>
      <c r="J1599" t="str">
        <f>IF(ISBLANK(Data!J1599), "", Data!J1599)</f>
        <v>T1Y</v>
      </c>
      <c r="K1599" s="2" cm="1">
        <f t="array" ref="K1599">IF(ISBLANK(Data!K1599), "", DATE(2000 + RIGHT(Data!K1599, 2), _xlfn.SWITCH(MID(Data!K1599, 3, 3), "JAN", 1, "FEB", 2, "MAR", 3, "APR", 4, "MAY", 5, "JUN", 6, "JUL", 7, "AUG", 8, "SEP", 9, "OCT", 10, "NOV", 11, "DEC", 12), LEFT(Data!K1599, 2)))</f>
        <v>45560</v>
      </c>
      <c r="L1599" t="str">
        <f>IF(ISBLANK(Data!L1599), "", Data!L1599)</f>
        <v>WED</v>
      </c>
      <c r="M1599" t="str">
        <f>IF(ISBLANK(Data!M1599), "", Data!M1599)</f>
        <v>SCHINKE,BENEDIKT</v>
      </c>
      <c r="N1599" t="str">
        <f>IF(ISBLANK(Data!N1599), "", Data!N1599)</f>
        <v>LJ</v>
      </c>
      <c r="O1599" s="2" cm="1">
        <f t="array" ref="O1599">IF(ISBLANK(Data!O1599), "", DATE(2000 + RIGHT(Data!O1599, 2), _xlfn.SWITCH(MID(Data!O1599, 3, 3), "JAN", 1, "FEB", 2, "MAR", 3, "APR", 4, "MAY", 5, "JUN", 6, "JUL", 7, "AUG", 8, "SEP", 9, "OCT", 10, "NOV", 11, "DEC", 12), LEFT(Data!O1599, 2)))</f>
        <v>64693</v>
      </c>
      <c r="P1599" t="str">
        <f>IF(ISBLANK(Data!P1599), "", Data!P1599)</f>
        <v>1XX1</v>
      </c>
      <c r="Q1599" t="str">
        <f>IF(ISBLANK(Data!Q1599), "", Data!Q1599)</f>
        <v>12345678</v>
      </c>
      <c r="R1599" t="str">
        <f>IF(ISBLANK(Data!R1599), "", Data!R1599)</f>
        <v>BU872090740004TE42279451</v>
      </c>
      <c r="S1599" t="str">
        <f>IF(ISBLANK(Data!S1599), "", Data!S1599)</f>
        <v>CH</v>
      </c>
      <c r="T1599" s="1" t="str">
        <f>IF(ISBLANK(Data!T1599),"",(Data!T1599))</f>
        <v/>
      </c>
      <c r="U1599" t="str">
        <f>IF(ISBLANK(Data!U1599), "", Data!U1599)</f>
        <v/>
      </c>
      <c r="V1599" t="str">
        <f>IF(ISBLANK(Data!V1599), "", Data!V1599)</f>
        <v>BURGSTR. 14</v>
      </c>
      <c r="W1599" t="str">
        <f>IF(ISBLANK(Data!W1599), "", Data!W1599)</f>
        <v/>
      </c>
      <c r="X1599" t="str">
        <f>IF(ISBLANK(Data!X1599), "", Data!X1599)</f>
        <v>55411 BINGEN               ,DE</v>
      </c>
      <c r="Y1599" t="str">
        <f>IF(ISBLANK(Data!Y1599), "", Data!Y1599)</f>
        <v/>
      </c>
      <c r="Z1599" t="str">
        <f>IF(ISBLANK(Data!Z1599), "", Data!Z1599)</f>
        <v>T/0041650E/P/RO</v>
      </c>
      <c r="AA1599" t="str">
        <f>IF(ISBLANK(Data!AA1599), "", Data!AA1599)</f>
        <v>0049 89708091293</v>
      </c>
      <c r="AB1599" t="str">
        <f>IF(ISBLANK(Data!AB1599), "", Data!AB1599)</f>
        <v>ADR/</v>
      </c>
      <c r="AC1599" t="str">
        <f>IF(ISBLANK(Data!AC1599), "", Data!AC1599)</f>
        <v>L206300</v>
      </c>
      <c r="AD1599" t="str">
        <f>IF(ISBLANK(Data!AD1599), "", Data!AD1599)</f>
        <v/>
      </c>
      <c r="AE1599" t="str">
        <f>IF(ISBLANK(Data!AE1599), "", Data!AE1599)</f>
        <v/>
      </c>
      <c r="AF1599" s="7">
        <f>IF(ISBLANK(Data!AF1599), 0, _xlfn.NUMBERVALUE(SUBSTITUTE(Data!AF1599, ".", ",")))</f>
        <v>519.02</v>
      </c>
      <c r="AG1599" t="str">
        <f>IF(ISBLANK(Data!AG1599), "", Data!AG1599)</f>
        <v>EUR</v>
      </c>
      <c r="AH1599" s="6">
        <f>IF(ISBLANK(Data!AH1599), 0, _xlfn.NUMBERVALUE(SUBSTITUTE(Data!AH1599, ".", ",")))</f>
        <v>517.12</v>
      </c>
      <c r="AI1599" s="7">
        <f>IF(ISBLANK(Data!AI1599), "", _xlfn.NUMBERVALUE(SUBSTITUTE(Data!AI1599, ".", ",")))</f>
        <v>12000</v>
      </c>
      <c r="AJ1599" s="7">
        <f>IF(ISBLANK(Data!AJ1599), "", _xlfn.NUMBERVALUE(SUBSTITUTE(Data!AJ1599, ".", ",")))</f>
        <v>12000</v>
      </c>
      <c r="AK1599" s="7" t="str">
        <f>IF(ISBLANK(Data!AK1599), "", _xlfn.NUMBERVALUE(SUBSTITUTE(Data!AK1599, ".", ",")))</f>
        <v/>
      </c>
      <c r="AL1599">
        <f>IF(ISBLANK(Data!AL1599), "", Data!AL1599)</f>
        <v>0</v>
      </c>
      <c r="AM1599" s="15">
        <f>Table2[[#This Row],[DATE_IN]]-Table2[[#This Row],[DATE_OUT]]</f>
        <v>14</v>
      </c>
      <c r="AN1599" s="7" t="str">
        <f>IF(MID(RIGHT(Table2[[#This Row],[ADDR3]],3),1,1)=",",RIGHT(Table2[[#This Row],[ADDR3]],2),"")</f>
        <v>DE</v>
      </c>
      <c r="AO1599" s="7" t="str">
        <f>MID(Table2[[#This Row],[RES]],11,2)</f>
        <v>DE</v>
      </c>
      <c r="AP1599" s="7">
        <f>_xlfn.XLOOKUP(AG1599,Table3[CURRENCY],Table3[CONVERSION RATE],0)*Table2[[#This Row],[ORIGINAL PRICE]]</f>
        <v>6189.9264000000003</v>
      </c>
      <c r="AQ1599" s="7">
        <f>_xlfn.XLOOKUP(AG1599,Table3[CURRENCY],Table3[CONVERSION RATE],0)*Table2[[#This Row],[ORIGINAL PREPAYMENT]]</f>
        <v>6212.6693999999998</v>
      </c>
      <c r="AR1599" s="7"/>
      <c r="AS1599" s="15"/>
    </row>
    <row r="1600" spans="1:45" x14ac:dyDescent="0.25">
      <c r="A1600" t="str">
        <f>IF(ISBLANK(Data!A1600), "", Data!A1600)</f>
        <v>B</v>
      </c>
      <c r="B1600" s="2" cm="1">
        <f t="array" ref="B1600">IF(ISBLANK(Data!B1600), "", DATE(2000 + RIGHT(Data!B1600, 2), _xlfn.SWITCH(MID(Data!B1600, 3, 3), "JAN", 1, "FEB", 2, "MAR", 3, "APR", 4, "MAY", 5, "JUN", 6, "JUL", 7, "AUG", 8, "SEP", 9, "OCT", 10, "NOV", 11, "DEC", 12), LEFT(Data!B1600, 2)))</f>
        <v>45325</v>
      </c>
      <c r="C1600" t="str">
        <f>IF(ISBLANK(Data!C1600), "", Data!C1600)</f>
        <v>4617-2329-DE-0</v>
      </c>
      <c r="D1600" t="str">
        <f>IF(ISBLANK(Data!D1600), "", Data!D1600)</f>
        <v>QE492W</v>
      </c>
      <c r="E1600" t="str">
        <f>IF(ISBLANK(Data!E1600), "", Data!E1600)</f>
        <v>T1Y</v>
      </c>
      <c r="F1600" s="2" cm="1">
        <f t="array" ref="F1600">IF(ISBLANK(Data!F1600), "", DATE(2000 + RIGHT(Data!F1600, 2), _xlfn.SWITCH(MID(Data!F1600, 3, 3), "JAN", 1, "FEB", 2, "MAR", 3, "APR", 4, "MAY", 5, "JUN", 6, "JUL", 7, "AUG", 8, "SEP", 9, "OCT", 10, "NOV", 11, "DEC", 12), LEFT(Data!F1600, 2)))</f>
        <v>45547</v>
      </c>
      <c r="G1600" t="str">
        <f>IF(ISBLANK(Data!G1600), "", Data!G1600)</f>
        <v>THU</v>
      </c>
      <c r="H1600" t="str">
        <f>IF(ISBLANK(Data!H1600), "", Data!H1600)</f>
        <v/>
      </c>
      <c r="I1600" t="str">
        <f>IF(ISBLANK(Data!I1600), "", Data!I1600)</f>
        <v>B</v>
      </c>
      <c r="J1600" t="str">
        <f>IF(ISBLANK(Data!J1600), "", Data!J1600)</f>
        <v>T1Y</v>
      </c>
      <c r="K1600" s="2" cm="1">
        <f t="array" ref="K1600">IF(ISBLANK(Data!K1600), "", DATE(2000 + RIGHT(Data!K1600, 2), _xlfn.SWITCH(MID(Data!K1600, 3, 3), "JAN", 1, "FEB", 2, "MAR", 3, "APR", 4, "MAY", 5, "JUN", 6, "JUL", 7, "AUG", 8, "SEP", 9, "OCT", 10, "NOV", 11, "DEC", 12), LEFT(Data!K1600, 2)))</f>
        <v>45554</v>
      </c>
      <c r="L1600" t="str">
        <f>IF(ISBLANK(Data!L1600), "", Data!L1600)</f>
        <v>THU</v>
      </c>
      <c r="M1600" t="str">
        <f>IF(ISBLANK(Data!M1600), "", Data!M1600)</f>
        <v>LIETZ,FRANZISKA</v>
      </c>
      <c r="N1600" t="str">
        <f>IF(ISBLANK(Data!N1600), "", Data!N1600)</f>
        <v>LI</v>
      </c>
      <c r="O1600" s="2" t="str" cm="1">
        <f t="array" ref="O1600">IF(ISBLANK(Data!O1600), "", DATE(2000 + RIGHT(Data!O1600, 2), _xlfn.SWITCH(MID(Data!O1600, 3, 3), "JAN", 1, "FEB", 2, "MAR", 3, "APR", 4, "MAY", 5, "JUN", 6, "JUL", 7, "AUG", 8, "SEP", 9, "OCT", 10, "NOV", 11, "DEC", 12), LEFT(Data!O1600, 2)))</f>
        <v/>
      </c>
      <c r="P1600" t="str">
        <f>IF(ISBLANK(Data!P1600), "", Data!P1600)</f>
        <v>1XX1</v>
      </c>
      <c r="Q1600" t="str">
        <f>IF(ISBLANK(Data!Q1600), "", Data!Q1600)</f>
        <v>NO311934200</v>
      </c>
      <c r="R1600" t="str">
        <f>IF(ISBLANK(Data!R1600), "", Data!R1600)</f>
        <v>BU873140020009TE31193420</v>
      </c>
      <c r="S1600" t="str">
        <f>IF(ISBLANK(Data!S1600), "", Data!S1600)</f>
        <v>CH</v>
      </c>
      <c r="T1600" s="1" t="str">
        <f>IF(ISBLANK(Data!T1600),"",(Data!T1600))</f>
        <v/>
      </c>
      <c r="U1600" t="str">
        <f>IF(ISBLANK(Data!U1600), "", Data!U1600)</f>
        <v/>
      </c>
      <c r="V1600" t="str">
        <f>IF(ISBLANK(Data!V1600), "", Data!V1600)</f>
        <v/>
      </c>
      <c r="W1600" t="str">
        <f>IF(ISBLANK(Data!W1600), "", Data!W1600)</f>
        <v/>
      </c>
      <c r="X1600" t="str">
        <f>IF(ISBLANK(Data!X1600), "", Data!X1600)</f>
        <v/>
      </c>
      <c r="Y1600" t="str">
        <f>IF(ISBLANK(Data!Y1600), "", Data!Y1600)</f>
        <v/>
      </c>
      <c r="Z1600" t="str">
        <f>IF(ISBLANK(Data!Z1600), "", Data!Z1600)</f>
        <v>T/0017146D/P/KU</v>
      </c>
      <c r="AA1600" t="str">
        <f>IF(ISBLANK(Data!AA1600), "", Data!AA1600)</f>
        <v>004982199949983</v>
      </c>
      <c r="AB1600" t="str">
        <f>IF(ISBLANK(Data!AB1600), "", Data!AB1600)</f>
        <v/>
      </c>
      <c r="AC1600" t="str">
        <f>IF(ISBLANK(Data!AC1600), "", Data!AC1600)</f>
        <v>L180700</v>
      </c>
      <c r="AD1600" t="str">
        <f>IF(ISBLANK(Data!AD1600), "", Data!AD1600)</f>
        <v/>
      </c>
      <c r="AE1600" t="str">
        <f>IF(ISBLANK(Data!AE1600), "", Data!AE1600)</f>
        <v/>
      </c>
      <c r="AF1600" s="7">
        <f>IF(ISBLANK(Data!AF1600), 0, _xlfn.NUMBERVALUE(SUBSTITUTE(Data!AF1600, ".", ",")))</f>
        <v>286.87</v>
      </c>
      <c r="AG1600" t="str">
        <f>IF(ISBLANK(Data!AG1600), "", Data!AG1600)</f>
        <v>EUR</v>
      </c>
      <c r="AH1600" s="6">
        <f>IF(ISBLANK(Data!AH1600), 0, _xlfn.NUMBERVALUE(SUBSTITUTE(Data!AH1600, ".", ",")))</f>
        <v>286.12</v>
      </c>
      <c r="AI1600" s="7">
        <f>IF(ISBLANK(Data!AI1600), "", _xlfn.NUMBERVALUE(SUBSTITUTE(Data!AI1600, ".", ",")))</f>
        <v>12000</v>
      </c>
      <c r="AJ1600" s="7">
        <f>IF(ISBLANK(Data!AJ1600), "", _xlfn.NUMBERVALUE(SUBSTITUTE(Data!AJ1600, ".", ",")))</f>
        <v>12000</v>
      </c>
      <c r="AK1600" s="7" t="str">
        <f>IF(ISBLANK(Data!AK1600), "", _xlfn.NUMBERVALUE(SUBSTITUTE(Data!AK1600, ".", ",")))</f>
        <v/>
      </c>
      <c r="AL1600">
        <f>IF(ISBLANK(Data!AL1600), "", Data!AL1600)</f>
        <v>0</v>
      </c>
      <c r="AM1600" s="15">
        <f>Table2[[#This Row],[DATE_IN]]-Table2[[#This Row],[DATE_OUT]]</f>
        <v>7</v>
      </c>
      <c r="AN1600" s="7" t="str">
        <f>IF(MID(RIGHT(Table2[[#This Row],[ADDR3]],3),1,1)=",",RIGHT(Table2[[#This Row],[ADDR3]],2),"")</f>
        <v/>
      </c>
      <c r="AO1600" s="7" t="str">
        <f>MID(Table2[[#This Row],[RES]],11,2)</f>
        <v>DE</v>
      </c>
      <c r="AP1600" s="7">
        <f>_xlfn.XLOOKUP(AG1600,Table3[CURRENCY],Table3[CONVERSION RATE],0)*Table2[[#This Row],[ORIGINAL PRICE]]</f>
        <v>3424.8564000000001</v>
      </c>
      <c r="AQ1600" s="7">
        <f>_xlfn.XLOOKUP(AG1600,Table3[CURRENCY],Table3[CONVERSION RATE],0)*Table2[[#This Row],[ORIGINAL PREPAYMENT]]</f>
        <v>3433.8339000000001</v>
      </c>
      <c r="AR1600" s="7"/>
      <c r="AS1600" s="15"/>
    </row>
    <row r="1601" spans="1:45" x14ac:dyDescent="0.25">
      <c r="A1601" t="str">
        <f>IF(ISBLANK(Data!A1601), "", Data!A1601)</f>
        <v>B</v>
      </c>
      <c r="B1601" s="2" cm="1">
        <f t="array" ref="B1601">IF(ISBLANK(Data!B1601), "", DATE(2000 + RIGHT(Data!B1601, 2), _xlfn.SWITCH(MID(Data!B1601, 3, 3), "JAN", 1, "FEB", 2, "MAR", 3, "APR", 4, "MAY", 5, "JUN", 6, "JUL", 7, "AUG", 8, "SEP", 9, "OCT", 10, "NOV", 11, "DEC", 12), LEFT(Data!B1601, 2)))</f>
        <v>45373</v>
      </c>
      <c r="C1601" t="str">
        <f>IF(ISBLANK(Data!C1601), "", Data!C1601)</f>
        <v>4909-9865-AT-3</v>
      </c>
      <c r="D1601" t="str">
        <f>IF(ISBLANK(Data!D1601), "", Data!D1601)</f>
        <v>QE492W</v>
      </c>
      <c r="E1601" t="str">
        <f>IF(ISBLANK(Data!E1601), "", Data!E1601)</f>
        <v>T1Y</v>
      </c>
      <c r="F1601" s="2" cm="1">
        <f t="array" ref="F1601">IF(ISBLANK(Data!F1601), "", DATE(2000 + RIGHT(Data!F1601, 2), _xlfn.SWITCH(MID(Data!F1601, 3, 3), "JAN", 1, "FEB", 2, "MAR", 3, "APR", 4, "MAY", 5, "JUN", 6, "JUL", 7, "AUG", 8, "SEP", 9, "OCT", 10, "NOV", 11, "DEC", 12), LEFT(Data!F1601, 2)))</f>
        <v>45547</v>
      </c>
      <c r="G1601" t="str">
        <f>IF(ISBLANK(Data!G1601), "", Data!G1601)</f>
        <v>THU</v>
      </c>
      <c r="H1601" t="str">
        <f>IF(ISBLANK(Data!H1601), "", Data!H1601)</f>
        <v/>
      </c>
      <c r="I1601" t="str">
        <f>IF(ISBLANK(Data!I1601), "", Data!I1601)</f>
        <v>C</v>
      </c>
      <c r="J1601" t="str">
        <f>IF(ISBLANK(Data!J1601), "", Data!J1601)</f>
        <v>T1Y</v>
      </c>
      <c r="K1601" s="2" cm="1">
        <f t="array" ref="K1601">IF(ISBLANK(Data!K1601), "", DATE(2000 + RIGHT(Data!K1601, 2), _xlfn.SWITCH(MID(Data!K1601, 3, 3), "JAN", 1, "FEB", 2, "MAR", 3, "APR", 4, "MAY", 5, "JUN", 6, "JUL", 7, "AUG", 8, "SEP", 9, "OCT", 10, "NOV", 11, "DEC", 12), LEFT(Data!K1601, 2)))</f>
        <v>45553</v>
      </c>
      <c r="L1601" t="str">
        <f>IF(ISBLANK(Data!L1601), "", Data!L1601)</f>
        <v>WED</v>
      </c>
      <c r="M1601" t="str">
        <f>IF(ISBLANK(Data!M1601), "", Data!M1601)</f>
        <v>WEINMANN,THOMAS</v>
      </c>
      <c r="N1601" t="str">
        <f>IF(ISBLANK(Data!N1601), "", Data!N1601)</f>
        <v>LI</v>
      </c>
      <c r="O1601" s="2" t="str" cm="1">
        <f t="array" ref="O1601">IF(ISBLANK(Data!O1601), "", DATE(2000 + RIGHT(Data!O1601, 2), _xlfn.SWITCH(MID(Data!O1601, 3, 3), "JAN", 1, "FEB", 2, "MAR", 3, "APR", 4, "MAY", 5, "JUN", 6, "JUL", 7, "AUG", 8, "SEP", 9, "OCT", 10, "NOV", 11, "DEC", 12), LEFT(Data!O1601, 2)))</f>
        <v/>
      </c>
      <c r="P1601" t="str">
        <f>IF(ISBLANK(Data!P1601), "", Data!P1601)</f>
        <v>1XX1</v>
      </c>
      <c r="Q1601" t="str">
        <f>IF(ISBLANK(Data!Q1601), "", Data!Q1601)</f>
        <v>NO338261920</v>
      </c>
      <c r="R1601" t="str">
        <f>IF(ISBLANK(Data!R1601), "", Data!R1601)</f>
        <v>BU873140020009TE33826192</v>
      </c>
      <c r="S1601" t="str">
        <f>IF(ISBLANK(Data!S1601), "", Data!S1601)</f>
        <v>CH</v>
      </c>
      <c r="T1601" s="1" t="str">
        <f>IF(ISBLANK(Data!T1601),"",(Data!T1601))</f>
        <v/>
      </c>
      <c r="U1601" t="str">
        <f>IF(ISBLANK(Data!U1601), "", Data!U1601)</f>
        <v/>
      </c>
      <c r="V1601" t="str">
        <f>IF(ISBLANK(Data!V1601), "", Data!V1601)</f>
        <v/>
      </c>
      <c r="W1601" t="str">
        <f>IF(ISBLANK(Data!W1601), "", Data!W1601)</f>
        <v/>
      </c>
      <c r="X1601" t="str">
        <f>IF(ISBLANK(Data!X1601), "", Data!X1601)</f>
        <v/>
      </c>
      <c r="Y1601" t="str">
        <f>IF(ISBLANK(Data!Y1601), "", Data!Y1601)</f>
        <v/>
      </c>
      <c r="Z1601" t="str">
        <f>IF(ISBLANK(Data!Z1601), "", Data!Z1601)</f>
        <v>T/0017146D/P/KU</v>
      </c>
      <c r="AA1601" t="str">
        <f>IF(ISBLANK(Data!AA1601), "", Data!AA1601)</f>
        <v>00436 641158520</v>
      </c>
      <c r="AB1601" t="str">
        <f>IF(ISBLANK(Data!AB1601), "", Data!AB1601)</f>
        <v/>
      </c>
      <c r="AC1601" t="str">
        <f>IF(ISBLANK(Data!AC1601), "", Data!AC1601)</f>
        <v>L180700</v>
      </c>
      <c r="AD1601" t="str">
        <f>IF(ISBLANK(Data!AD1601), "", Data!AD1601)</f>
        <v/>
      </c>
      <c r="AE1601" t="str">
        <f>IF(ISBLANK(Data!AE1601), "", Data!AE1601)</f>
        <v/>
      </c>
      <c r="AF1601" s="7">
        <f>IF(ISBLANK(Data!AF1601), 0, _xlfn.NUMBERVALUE(SUBSTITUTE(Data!AF1601, ".", ",")))</f>
        <v>286.45999999999998</v>
      </c>
      <c r="AG1601" t="str">
        <f>IF(ISBLANK(Data!AG1601), "", Data!AG1601)</f>
        <v>EUR</v>
      </c>
      <c r="AH1601" s="6">
        <f>IF(ISBLANK(Data!AH1601), 0, _xlfn.NUMBERVALUE(SUBSTITUTE(Data!AH1601, ".", ",")))</f>
        <v>286.12</v>
      </c>
      <c r="AI1601" s="7">
        <f>IF(ISBLANK(Data!AI1601), "", _xlfn.NUMBERVALUE(SUBSTITUTE(Data!AI1601, ".", ",")))</f>
        <v>12000</v>
      </c>
      <c r="AJ1601" s="7">
        <f>IF(ISBLANK(Data!AJ1601), "", _xlfn.NUMBERVALUE(SUBSTITUTE(Data!AJ1601, ".", ",")))</f>
        <v>12000</v>
      </c>
      <c r="AK1601" s="7" t="str">
        <f>IF(ISBLANK(Data!AK1601), "", _xlfn.NUMBERVALUE(SUBSTITUTE(Data!AK1601, ".", ",")))</f>
        <v/>
      </c>
      <c r="AL1601">
        <f>IF(ISBLANK(Data!AL1601), "", Data!AL1601)</f>
        <v>0</v>
      </c>
      <c r="AM1601" s="15">
        <f>Table2[[#This Row],[DATE_IN]]-Table2[[#This Row],[DATE_OUT]]</f>
        <v>6</v>
      </c>
      <c r="AN1601" s="7" t="str">
        <f>IF(MID(RIGHT(Table2[[#This Row],[ADDR3]],3),1,1)=",",RIGHT(Table2[[#This Row],[ADDR3]],2),"")</f>
        <v/>
      </c>
      <c r="AO1601" s="7" t="str">
        <f>MID(Table2[[#This Row],[RES]],11,2)</f>
        <v>AT</v>
      </c>
      <c r="AP1601" s="7">
        <f>_xlfn.XLOOKUP(AG1601,Table3[CURRENCY],Table3[CONVERSION RATE],0)*Table2[[#This Row],[ORIGINAL PRICE]]</f>
        <v>3424.8564000000001</v>
      </c>
      <c r="AQ1601" s="7">
        <f>_xlfn.XLOOKUP(AG1601,Table3[CURRENCY],Table3[CONVERSION RATE],0)*Table2[[#This Row],[ORIGINAL PREPAYMENT]]</f>
        <v>3428.9261999999999</v>
      </c>
      <c r="AR1601" s="7"/>
      <c r="AS1601" s="15"/>
    </row>
    <row r="1602" spans="1:45" x14ac:dyDescent="0.25">
      <c r="A1602" t="str">
        <f>IF(ISBLANK(Data!A1602), "", Data!A1602)</f>
        <v>B</v>
      </c>
      <c r="B1602" s="2" cm="1">
        <f t="array" ref="B1602">IF(ISBLANK(Data!B1602), "", DATE(2000 + RIGHT(Data!B1602, 2), _xlfn.SWITCH(MID(Data!B1602, 3, 3), "JAN", 1, "FEB", 2, "MAR", 3, "APR", 4, "MAY", 5, "JUN", 6, "JUL", 7, "AUG", 8, "SEP", 9, "OCT", 10, "NOV", 11, "DEC", 12), LEFT(Data!B1602, 2)))</f>
        <v>45389</v>
      </c>
      <c r="C1602" t="str">
        <f>IF(ISBLANK(Data!C1602), "", Data!C1602)</f>
        <v>0001-6113-CA-6</v>
      </c>
      <c r="D1602" t="str">
        <f>IF(ISBLANK(Data!D1602), "", Data!D1602)</f>
        <v/>
      </c>
      <c r="E1602" t="str">
        <f>IF(ISBLANK(Data!E1602), "", Data!E1602)</f>
        <v>T1Y</v>
      </c>
      <c r="F1602" s="2" cm="1">
        <f t="array" ref="F1602">IF(ISBLANK(Data!F1602), "", DATE(2000 + RIGHT(Data!F1602, 2), _xlfn.SWITCH(MID(Data!F1602, 3, 3), "JAN", 1, "FEB", 2, "MAR", 3, "APR", 4, "MAY", 5, "JUN", 6, "JUL", 7, "AUG", 8, "SEP", 9, "OCT", 10, "NOV", 11, "DEC", 12), LEFT(Data!F1602, 2)))</f>
        <v>45548</v>
      </c>
      <c r="G1602" t="str">
        <f>IF(ISBLANK(Data!G1602), "", Data!G1602)</f>
        <v>FRI</v>
      </c>
      <c r="H1602" t="str">
        <f>IF(ISBLANK(Data!H1602), "", Data!H1602)</f>
        <v/>
      </c>
      <c r="I1602" t="str">
        <f>IF(ISBLANK(Data!I1602), "", Data!I1602)</f>
        <v>C</v>
      </c>
      <c r="J1602" t="str">
        <f>IF(ISBLANK(Data!J1602), "", Data!J1602)</f>
        <v>TOS</v>
      </c>
      <c r="K1602" s="2" cm="1">
        <f t="array" ref="K1602">IF(ISBLANK(Data!K1602), "", DATE(2000 + RIGHT(Data!K1602, 2), _xlfn.SWITCH(MID(Data!K1602, 3, 3), "JAN", 1, "FEB", 2, "MAR", 3, "APR", 4, "MAY", 5, "JUN", 6, "JUL", 7, "AUG", 8, "SEP", 9, "OCT", 10, "NOV", 11, "DEC", 12), LEFT(Data!K1602, 2)))</f>
        <v>45550</v>
      </c>
      <c r="L1602" t="str">
        <f>IF(ISBLANK(Data!L1602), "", Data!L1602)</f>
        <v>SUN</v>
      </c>
      <c r="M1602" t="str">
        <f>IF(ISBLANK(Data!M1602), "", Data!M1602)</f>
        <v>CARRIER,MAUDE</v>
      </c>
      <c r="N1602" t="str">
        <f>IF(ISBLANK(Data!N1602), "", Data!N1602)</f>
        <v>PB</v>
      </c>
      <c r="O1602" s="2" t="str" cm="1">
        <f t="array" ref="O1602">IF(ISBLANK(Data!O1602), "", DATE(2000 + RIGHT(Data!O1602, 2), _xlfn.SWITCH(MID(Data!O1602, 3, 3), "JAN", 1, "FEB", 2, "MAR", 3, "APR", 4, "MAY", 5, "JUN", 6, "JUL", 7, "AUG", 8, "SEP", 9, "OCT", 10, "NOV", 11, "DEC", 12), LEFT(Data!O1602, 2)))</f>
        <v/>
      </c>
      <c r="P1602" t="str">
        <f>IF(ISBLANK(Data!P1602), "", Data!P1602)</f>
        <v/>
      </c>
      <c r="Q1602" t="str">
        <f>IF(ISBLANK(Data!Q1602), "", Data!Q1602)</f>
        <v/>
      </c>
      <c r="R1602" t="str">
        <f>IF(ISBLANK(Data!R1602), "", Data!R1602)</f>
        <v>CX452088XXXXXX0940</v>
      </c>
      <c r="S1602" t="str">
        <f>IF(ISBLANK(Data!S1602), "", Data!S1602)</f>
        <v>CV</v>
      </c>
      <c r="T1602" s="1" t="str">
        <f>IF(ISBLANK(Data!T1602),"",(Data!T1602))</f>
        <v>05/25</v>
      </c>
      <c r="U1602" t="str">
        <f>IF(ISBLANK(Data!U1602), "", Data!U1602)</f>
        <v/>
      </c>
      <c r="V1602" t="str">
        <f>IF(ISBLANK(Data!V1602), "", Data!V1602)</f>
        <v>51 AVENUE DE BERCY</v>
      </c>
      <c r="W1602" t="str">
        <f>IF(ISBLANK(Data!W1602), "", Data!W1602)</f>
        <v/>
      </c>
      <c r="X1602" t="str">
        <f>IF(ISBLANK(Data!X1602), "", Data!X1602)</f>
        <v>CANDIAC,PQ,J5R4B8,CA</v>
      </c>
      <c r="Y1602" t="str">
        <f>IF(ISBLANK(Data!Y1602), "", Data!Y1602)</f>
        <v/>
      </c>
      <c r="Z1602" t="str">
        <f>IF(ISBLANK(Data!Z1602), "", Data!Z1602)</f>
        <v>P/I1</v>
      </c>
      <c r="AA1602" t="str">
        <f>IF(ISBLANK(Data!AA1602), "", Data!AA1602)</f>
        <v>1-5147919076</v>
      </c>
      <c r="AB1602" t="str">
        <f>IF(ISBLANK(Data!AB1602), "", Data!AB1602)</f>
        <v/>
      </c>
      <c r="AC1602" t="str">
        <f>IF(ISBLANK(Data!AC1602), "", Data!AC1602)</f>
        <v/>
      </c>
      <c r="AD1602" t="str">
        <f>IF(ISBLANK(Data!AD1602), "", Data!AD1602)</f>
        <v/>
      </c>
      <c r="AE1602" t="str">
        <f>IF(ISBLANK(Data!AE1602), "", Data!AE1602)</f>
        <v/>
      </c>
      <c r="AF1602" s="7">
        <f>IF(ISBLANK(Data!AF1602), 0, _xlfn.NUMBERVALUE(SUBSTITUTE(Data!AF1602, ".", ",")))</f>
        <v>0</v>
      </c>
      <c r="AG1602" t="str">
        <f>IF(ISBLANK(Data!AG1602), "", Data!AG1602)</f>
        <v>USD</v>
      </c>
      <c r="AH1602" s="6">
        <f>IF(ISBLANK(Data!AH1602), 0, _xlfn.NUMBERVALUE(SUBSTITUTE(Data!AH1602, ".", ",")))</f>
        <v>257.45999999999998</v>
      </c>
      <c r="AI1602" s="7">
        <f>IF(ISBLANK(Data!AI1602), "", _xlfn.NUMBERVALUE(SUBSTITUTE(Data!AI1602, ".", ",")))</f>
        <v>450000</v>
      </c>
      <c r="AJ1602" s="7">
        <f>IF(ISBLANK(Data!AJ1602), "", _xlfn.NUMBERVALUE(SUBSTITUTE(Data!AJ1602, ".", ",")))</f>
        <v>450000</v>
      </c>
      <c r="AK1602" s="7" t="str">
        <f>IF(ISBLANK(Data!AK1602), "", _xlfn.NUMBERVALUE(SUBSTITUTE(Data!AK1602, ".", ",")))</f>
        <v/>
      </c>
      <c r="AL1602">
        <f>IF(ISBLANK(Data!AL1602), "", Data!AL1602)</f>
        <v>0</v>
      </c>
      <c r="AM1602" s="15">
        <f>Table2[[#This Row],[DATE_IN]]-Table2[[#This Row],[DATE_OUT]]</f>
        <v>2</v>
      </c>
      <c r="AN1602" s="7" t="str">
        <f>IF(MID(RIGHT(Table2[[#This Row],[ADDR3]],3),1,1)=",",RIGHT(Table2[[#This Row],[ADDR3]],2),"")</f>
        <v>CA</v>
      </c>
      <c r="AO1602" s="7" t="str">
        <f>MID(Table2[[#This Row],[RES]],11,2)</f>
        <v>CA</v>
      </c>
      <c r="AP1602" s="7">
        <f>_xlfn.XLOOKUP(AG1602,Table3[CURRENCY],Table3[CONVERSION RATE],0)*Table2[[#This Row],[ORIGINAL PRICE]]</f>
        <v>2842.3583999999996</v>
      </c>
      <c r="AQ1602" s="7">
        <f>_xlfn.XLOOKUP(AG1602,Table3[CURRENCY],Table3[CONVERSION RATE],0)*Table2[[#This Row],[ORIGINAL PREPAYMENT]]</f>
        <v>0</v>
      </c>
      <c r="AR1602" s="7"/>
      <c r="AS1602" s="15"/>
    </row>
    <row r="1603" spans="1:45" x14ac:dyDescent="0.25">
      <c r="A1603" t="str">
        <f>IF(ISBLANK(Data!A1603), "", Data!A1603)</f>
        <v>B</v>
      </c>
      <c r="B1603" s="2" cm="1">
        <f t="array" ref="B1603">IF(ISBLANK(Data!B1603), "", DATE(2000 + RIGHT(Data!B1603, 2), _xlfn.SWITCH(MID(Data!B1603, 3, 3), "JAN", 1, "FEB", 2, "MAR", 3, "APR", 4, "MAY", 5, "JUN", 6, "JUL", 7, "AUG", 8, "SEP", 9, "OCT", 10, "NOV", 11, "DEC", 12), LEFT(Data!B1603, 2)))</f>
        <v>45371</v>
      </c>
      <c r="C1603" t="str">
        <f>IF(ISBLANK(Data!C1603), "", Data!C1603)</f>
        <v>4899-3925-SG-1</v>
      </c>
      <c r="D1603" t="str">
        <f>IF(ISBLANK(Data!D1603), "", Data!D1603)</f>
        <v>QE495W</v>
      </c>
      <c r="E1603" t="str">
        <f>IF(ISBLANK(Data!E1603), "", Data!E1603)</f>
        <v>T1Y</v>
      </c>
      <c r="F1603" s="2" cm="1">
        <f t="array" ref="F1603">IF(ISBLANK(Data!F1603), "", DATE(2000 + RIGHT(Data!F1603, 2), _xlfn.SWITCH(MID(Data!F1603, 3, 3), "JAN", 1, "FEB", 2, "MAR", 3, "APR", 4, "MAY", 5, "JUN", 6, "JUL", 7, "AUG", 8, "SEP", 9, "OCT", 10, "NOV", 11, "DEC", 12), LEFT(Data!F1603, 2)))</f>
        <v>45549</v>
      </c>
      <c r="G1603" t="str">
        <f>IF(ISBLANK(Data!G1603), "", Data!G1603)</f>
        <v>SAT</v>
      </c>
      <c r="H1603" t="str">
        <f>IF(ISBLANK(Data!H1603), "", Data!H1603)</f>
        <v/>
      </c>
      <c r="I1603" t="str">
        <f>IF(ISBLANK(Data!I1603), "", Data!I1603)</f>
        <v>C</v>
      </c>
      <c r="J1603" t="str">
        <f>IF(ISBLANK(Data!J1603), "", Data!J1603)</f>
        <v>T1Y</v>
      </c>
      <c r="K1603" s="2" cm="1">
        <f t="array" ref="K1603">IF(ISBLANK(Data!K1603), "", DATE(2000 + RIGHT(Data!K1603, 2), _xlfn.SWITCH(MID(Data!K1603, 3, 3), "JAN", 1, "FEB", 2, "MAR", 3, "APR", 4, "MAY", 5, "JUN", 6, "JUL", 7, "AUG", 8, "SEP", 9, "OCT", 10, "NOV", 11, "DEC", 12), LEFT(Data!K1603, 2)))</f>
        <v>45553</v>
      </c>
      <c r="L1603" t="str">
        <f>IF(ISBLANK(Data!L1603), "", Data!L1603)</f>
        <v>WED</v>
      </c>
      <c r="M1603" t="str">
        <f>IF(ISBLANK(Data!M1603), "", Data!M1603)</f>
        <v>CHIM,HAN YI</v>
      </c>
      <c r="N1603" t="str">
        <f>IF(ISBLANK(Data!N1603), "", Data!N1603)</f>
        <v>LV</v>
      </c>
      <c r="O1603" s="2" t="str" cm="1">
        <f t="array" ref="O1603">IF(ISBLANK(Data!O1603), "", DATE(2000 + RIGHT(Data!O1603, 2), _xlfn.SWITCH(MID(Data!O1603, 3, 3), "JAN", 1, "FEB", 2, "MAR", 3, "APR", 4, "MAY", 5, "JUN", 6, "JUL", 7, "AUG", 8, "SEP", 9, "OCT", 10, "NOV", 11, "DEC", 12), LEFT(Data!O1603, 2)))</f>
        <v/>
      </c>
      <c r="P1603" t="str">
        <f>IF(ISBLANK(Data!P1603), "", Data!P1603)</f>
        <v>1XX1</v>
      </c>
      <c r="Q1603" t="str">
        <f>IF(ISBLANK(Data!Q1603), "", Data!Q1603)</f>
        <v>NO337398680</v>
      </c>
      <c r="R1603" t="str">
        <f>IF(ISBLANK(Data!R1603), "", Data!R1603)</f>
        <v>BU873140040007TE33739868</v>
      </c>
      <c r="S1603" t="str">
        <f>IF(ISBLANK(Data!S1603), "", Data!S1603)</f>
        <v>CH</v>
      </c>
      <c r="T1603" s="1" t="str">
        <f>IF(ISBLANK(Data!T1603),"",(Data!T1603))</f>
        <v/>
      </c>
      <c r="U1603" t="str">
        <f>IF(ISBLANK(Data!U1603), "", Data!U1603)</f>
        <v/>
      </c>
      <c r="V1603" t="str">
        <f>IF(ISBLANK(Data!V1603), "", Data!V1603)</f>
        <v/>
      </c>
      <c r="W1603" t="str">
        <f>IF(ISBLANK(Data!W1603), "", Data!W1603)</f>
        <v/>
      </c>
      <c r="X1603" t="str">
        <f>IF(ISBLANK(Data!X1603), "", Data!X1603)</f>
        <v/>
      </c>
      <c r="Y1603" t="str">
        <f>IF(ISBLANK(Data!Y1603), "", Data!Y1603)</f>
        <v/>
      </c>
      <c r="Z1603" t="str">
        <f>IF(ISBLANK(Data!Z1603), "", Data!Z1603)</f>
        <v>T/0017161D/P/KU</v>
      </c>
      <c r="AA1603" t="str">
        <f>IF(ISBLANK(Data!AA1603), "", Data!AA1603)</f>
        <v>442031061826</v>
      </c>
      <c r="AB1603" t="str">
        <f>IF(ISBLANK(Data!AB1603), "", Data!AB1603)</f>
        <v/>
      </c>
      <c r="AC1603" t="str">
        <f>IF(ISBLANK(Data!AC1603), "", Data!AC1603)</f>
        <v>L180700</v>
      </c>
      <c r="AD1603" t="str">
        <f>IF(ISBLANK(Data!AD1603), "", Data!AD1603)</f>
        <v/>
      </c>
      <c r="AE1603" t="str">
        <f>IF(ISBLANK(Data!AE1603), "", Data!AE1603)</f>
        <v/>
      </c>
      <c r="AF1603" s="7">
        <f>IF(ISBLANK(Data!AF1603), 0, _xlfn.NUMBERVALUE(SUBSTITUTE(Data!AF1603, ".", ",")))</f>
        <v>2557</v>
      </c>
      <c r="AG1603" t="str">
        <f>IF(ISBLANK(Data!AG1603), "", Data!AG1603)</f>
        <v>NKR</v>
      </c>
      <c r="AH1603" s="6">
        <f>IF(ISBLANK(Data!AH1603), 0, _xlfn.NUMBERVALUE(SUBSTITUTE(Data!AH1603, ".", ",")))</f>
        <v>2557</v>
      </c>
      <c r="AI1603" s="7">
        <f>IF(ISBLANK(Data!AI1603), "", _xlfn.NUMBERVALUE(SUBSTITUTE(Data!AI1603, ".", ",")))</f>
        <v>12000</v>
      </c>
      <c r="AJ1603" s="7">
        <f>IF(ISBLANK(Data!AJ1603), "", _xlfn.NUMBERVALUE(SUBSTITUTE(Data!AJ1603, ".", ",")))</f>
        <v>12000</v>
      </c>
      <c r="AK1603" s="7" t="str">
        <f>IF(ISBLANK(Data!AK1603), "", _xlfn.NUMBERVALUE(SUBSTITUTE(Data!AK1603, ".", ",")))</f>
        <v/>
      </c>
      <c r="AL1603">
        <f>IF(ISBLANK(Data!AL1603), "", Data!AL1603)</f>
        <v>0</v>
      </c>
      <c r="AM1603" s="15">
        <f>Table2[[#This Row],[DATE_IN]]-Table2[[#This Row],[DATE_OUT]]</f>
        <v>4</v>
      </c>
      <c r="AN1603" s="7" t="str">
        <f>IF(MID(RIGHT(Table2[[#This Row],[ADDR3]],3),1,1)=",",RIGHT(Table2[[#This Row],[ADDR3]],2),"")</f>
        <v/>
      </c>
      <c r="AO1603" s="7" t="str">
        <f>MID(Table2[[#This Row],[RES]],11,2)</f>
        <v>SG</v>
      </c>
      <c r="AP1603" s="7">
        <f>_xlfn.XLOOKUP(AG1603,Table3[CURRENCY],Table3[CONVERSION RATE],0)*Table2[[#This Row],[ORIGINAL PRICE]]</f>
        <v>2557</v>
      </c>
      <c r="AQ1603" s="7">
        <f>_xlfn.XLOOKUP(AG1603,Table3[CURRENCY],Table3[CONVERSION RATE],0)*Table2[[#This Row],[ORIGINAL PREPAYMENT]]</f>
        <v>2557</v>
      </c>
      <c r="AR1603" s="7"/>
      <c r="AS1603" s="15"/>
    </row>
    <row r="1604" spans="1:45" x14ac:dyDescent="0.25">
      <c r="A1604" t="str">
        <f>IF(ISBLANK(Data!A1604), "", Data!A1604)</f>
        <v>B</v>
      </c>
      <c r="B1604" s="2" cm="1">
        <f t="array" ref="B1604">IF(ISBLANK(Data!B1604), "", DATE(2000 + RIGHT(Data!B1604, 2), _xlfn.SWITCH(MID(Data!B1604, 3, 3), "JAN", 1, "FEB", 2, "MAR", 3, "APR", 4, "MAY", 5, "JUN", 6, "JUL", 7, "AUG", 8, "SEP", 9, "OCT", 10, "NOV", 11, "DEC", 12), LEFT(Data!B1604, 2)))</f>
        <v>45422</v>
      </c>
      <c r="C1604" t="str">
        <f>IF(ISBLANK(Data!C1604), "", Data!C1604)</f>
        <v>0209-8583-ES-4</v>
      </c>
      <c r="D1604" t="str">
        <f>IF(ISBLANK(Data!D1604), "", Data!D1604)</f>
        <v>QF810V</v>
      </c>
      <c r="E1604" t="str">
        <f>IF(ISBLANK(Data!E1604), "", Data!E1604)</f>
        <v>T1Y</v>
      </c>
      <c r="F1604" s="2" cm="1">
        <f t="array" ref="F1604">IF(ISBLANK(Data!F1604), "", DATE(2000 + RIGHT(Data!F1604, 2), _xlfn.SWITCH(MID(Data!F1604, 3, 3), "JAN", 1, "FEB", 2, "MAR", 3, "APR", 4, "MAY", 5, "JUN", 6, "JUL", 7, "AUG", 8, "SEP", 9, "OCT", 10, "NOV", 11, "DEC", 12), LEFT(Data!F1604, 2)))</f>
        <v>45551</v>
      </c>
      <c r="G1604" t="str">
        <f>IF(ISBLANK(Data!G1604), "", Data!G1604)</f>
        <v>MON</v>
      </c>
      <c r="H1604" t="str">
        <f>IF(ISBLANK(Data!H1604), "", Data!H1604)</f>
        <v>WI</v>
      </c>
      <c r="I1604" t="str">
        <f>IF(ISBLANK(Data!I1604), "", Data!I1604)</f>
        <v>B</v>
      </c>
      <c r="J1604" t="str">
        <f>IF(ISBLANK(Data!J1604), "", Data!J1604)</f>
        <v>T1Y</v>
      </c>
      <c r="K1604" s="2" cm="1">
        <f t="array" ref="K1604">IF(ISBLANK(Data!K1604), "", DATE(2000 + RIGHT(Data!K1604, 2), _xlfn.SWITCH(MID(Data!K1604, 3, 3), "JAN", 1, "FEB", 2, "MAR", 3, "APR", 4, "MAY", 5, "JUN", 6, "JUL", 7, "AUG", 8, "SEP", 9, "OCT", 10, "NOV", 11, "DEC", 12), LEFT(Data!K1604, 2)))</f>
        <v>45553</v>
      </c>
      <c r="L1604" t="str">
        <f>IF(ISBLANK(Data!L1604), "", Data!L1604)</f>
        <v>WED</v>
      </c>
      <c r="M1604" t="str">
        <f>IF(ISBLANK(Data!M1604), "", Data!M1604)</f>
        <v>GONZALEZ BARRANQUERO,PAULA</v>
      </c>
      <c r="N1604" t="str">
        <f>IF(ISBLANK(Data!N1604), "", Data!N1604)</f>
        <v>JQ</v>
      </c>
      <c r="O1604" s="2" cm="1">
        <f t="array" ref="O1604">IF(ISBLANK(Data!O1604), "", DATE(2000 + RIGHT(Data!O1604, 2), _xlfn.SWITCH(MID(Data!O1604, 3, 3), "JAN", 1, "FEB", 2, "MAR", 3, "APR", 4, "MAY", 5, "JUN", 6, "JUL", 7, "AUG", 8, "SEP", 9, "OCT", 10, "NOV", 11, "DEC", 12), LEFT(Data!O1604, 2)))</f>
        <v>70860</v>
      </c>
      <c r="P1604" t="str">
        <f>IF(ISBLANK(Data!P1604), "", Data!P1604)</f>
        <v>1XX1</v>
      </c>
      <c r="Q1604" t="str">
        <f>IF(ISBLANK(Data!Q1604), "", Data!Q1604)</f>
        <v>771056314</v>
      </c>
      <c r="R1604" t="str">
        <f>IF(ISBLANK(Data!R1604), "", Data!R1604)</f>
        <v>BU868102220001TE77105631</v>
      </c>
      <c r="S1604" t="str">
        <f>IF(ISBLANK(Data!S1604), "", Data!S1604)</f>
        <v>CH</v>
      </c>
      <c r="T1604" s="1" t="str">
        <f>IF(ISBLANK(Data!T1604),"",(Data!T1604))</f>
        <v/>
      </c>
      <c r="U1604" t="str">
        <f>IF(ISBLANK(Data!U1604), "", Data!U1604)</f>
        <v/>
      </c>
      <c r="V1604" t="str">
        <f>IF(ISBLANK(Data!V1604), "", Data!V1604)</f>
        <v/>
      </c>
      <c r="W1604" t="str">
        <f>IF(ISBLANK(Data!W1604), "", Data!W1604)</f>
        <v/>
      </c>
      <c r="X1604" t="str">
        <f>IF(ISBLANK(Data!X1604), "", Data!X1604)</f>
        <v/>
      </c>
      <c r="Y1604" t="str">
        <f>IF(ISBLANK(Data!Y1604), "", Data!Y1604)</f>
        <v/>
      </c>
      <c r="Z1604" t="str">
        <f>IF(ISBLANK(Data!Z1604), "", Data!Z1604)</f>
        <v>T/0061003E/P/YS</v>
      </c>
      <c r="AA1604" t="str">
        <f>IF(ISBLANK(Data!AA1604), "", Data!AA1604)</f>
        <v>+34660145948</v>
      </c>
      <c r="AB1604" t="str">
        <f>IF(ISBLANK(Data!AB1604), "", Data!AB1604)</f>
        <v/>
      </c>
      <c r="AC1604" t="str">
        <f>IF(ISBLANK(Data!AC1604), "", Data!AC1604)</f>
        <v>L184400</v>
      </c>
      <c r="AD1604" t="str">
        <f>IF(ISBLANK(Data!AD1604), "", Data!AD1604)</f>
        <v/>
      </c>
      <c r="AE1604" t="str">
        <f>IF(ISBLANK(Data!AE1604), "", Data!AE1604)</f>
        <v/>
      </c>
      <c r="AF1604" s="7">
        <f>IF(ISBLANK(Data!AF1604), 0, _xlfn.NUMBERVALUE(SUBSTITUTE(Data!AF1604, ".", ",")))</f>
        <v>200.51</v>
      </c>
      <c r="AG1604" t="str">
        <f>IF(ISBLANK(Data!AG1604), "", Data!AG1604)</f>
        <v>EUR</v>
      </c>
      <c r="AH1604" s="6">
        <f>IF(ISBLANK(Data!AH1604), 0, _xlfn.NUMBERVALUE(SUBSTITUTE(Data!AH1604, ".", ",")))</f>
        <v>200.47</v>
      </c>
      <c r="AI1604" s="7">
        <f>IF(ISBLANK(Data!AI1604), "", _xlfn.NUMBERVALUE(SUBSTITUTE(Data!AI1604, ".", ",")))</f>
        <v>12000</v>
      </c>
      <c r="AJ1604" s="7">
        <f>IF(ISBLANK(Data!AJ1604), "", _xlfn.NUMBERVALUE(SUBSTITUTE(Data!AJ1604, ".", ",")))</f>
        <v>12000</v>
      </c>
      <c r="AK1604" s="7" t="str">
        <f>IF(ISBLANK(Data!AK1604), "", _xlfn.NUMBERVALUE(SUBSTITUTE(Data!AK1604, ".", ",")))</f>
        <v/>
      </c>
      <c r="AL1604">
        <f>IF(ISBLANK(Data!AL1604), "", Data!AL1604)</f>
        <v>0</v>
      </c>
      <c r="AM1604" s="15">
        <f>Table2[[#This Row],[DATE_IN]]-Table2[[#This Row],[DATE_OUT]]</f>
        <v>2</v>
      </c>
      <c r="AN1604" s="7" t="str">
        <f>IF(MID(RIGHT(Table2[[#This Row],[ADDR3]],3),1,1)=",",RIGHT(Table2[[#This Row],[ADDR3]],2),"")</f>
        <v/>
      </c>
      <c r="AO1604" s="7" t="str">
        <f>MID(Table2[[#This Row],[RES]],11,2)</f>
        <v>ES</v>
      </c>
      <c r="AP1604" s="7">
        <f>_xlfn.XLOOKUP(AG1604,Table3[CURRENCY],Table3[CONVERSION RATE],0)*Table2[[#This Row],[ORIGINAL PRICE]]</f>
        <v>2399.6259</v>
      </c>
      <c r="AQ1604" s="7">
        <f>_xlfn.XLOOKUP(AG1604,Table3[CURRENCY],Table3[CONVERSION RATE],0)*Table2[[#This Row],[ORIGINAL PREPAYMENT]]</f>
        <v>2400.1046999999999</v>
      </c>
      <c r="AR1604" s="7"/>
      <c r="AS1604" s="15"/>
    </row>
    <row r="1605" spans="1:45" x14ac:dyDescent="0.25">
      <c r="A1605" t="str">
        <f>IF(ISBLANK(Data!A1605), "", Data!A1605)</f>
        <v>B</v>
      </c>
      <c r="B1605" s="2" cm="1">
        <f t="array" ref="B1605">IF(ISBLANK(Data!B1605), "", DATE(2000 + RIGHT(Data!B1605, 2), _xlfn.SWITCH(MID(Data!B1605, 3, 3), "JAN", 1, "FEB", 2, "MAR", 3, "APR", 4, "MAY", 5, "JUN", 6, "JUL", 7, "AUG", 8, "SEP", 9, "OCT", 10, "NOV", 11, "DEC", 12), LEFT(Data!B1605, 2)))</f>
        <v>45395</v>
      </c>
      <c r="C1605" t="str">
        <f>IF(ISBLANK(Data!C1605), "", Data!C1605)</f>
        <v>0039-6047-NO-1</v>
      </c>
      <c r="D1605" t="str">
        <f>IF(ISBLANK(Data!D1605), "", Data!D1605)</f>
        <v>QE495W</v>
      </c>
      <c r="E1605" t="str">
        <f>IF(ISBLANK(Data!E1605), "", Data!E1605)</f>
        <v>T1Y</v>
      </c>
      <c r="F1605" s="2" cm="1">
        <f t="array" ref="F1605">IF(ISBLANK(Data!F1605), "", DATE(2000 + RIGHT(Data!F1605, 2), _xlfn.SWITCH(MID(Data!F1605, 3, 3), "JAN", 1, "FEB", 2, "MAR", 3, "APR", 4, "MAY", 5, "JUN", 6, "JUL", 7, "AUG", 8, "SEP", 9, "OCT", 10, "NOV", 11, "DEC", 12), LEFT(Data!F1605, 2)))</f>
        <v>45553</v>
      </c>
      <c r="G1605" t="str">
        <f>IF(ISBLANK(Data!G1605), "", Data!G1605)</f>
        <v>WED</v>
      </c>
      <c r="H1605" t="str">
        <f>IF(ISBLANK(Data!H1605), "", Data!H1605)</f>
        <v/>
      </c>
      <c r="I1605" t="str">
        <f>IF(ISBLANK(Data!I1605), "", Data!I1605)</f>
        <v>E</v>
      </c>
      <c r="J1605" t="str">
        <f>IF(ISBLANK(Data!J1605), "", Data!J1605)</f>
        <v>T1Y</v>
      </c>
      <c r="K1605" s="2" cm="1">
        <f t="array" ref="K1605">IF(ISBLANK(Data!K1605), "", DATE(2000 + RIGHT(Data!K1605, 2), _xlfn.SWITCH(MID(Data!K1605, 3, 3), "JAN", 1, "FEB", 2, "MAR", 3, "APR", 4, "MAY", 5, "JUN", 6, "JUL", 7, "AUG", 8, "SEP", 9, "OCT", 10, "NOV", 11, "DEC", 12), LEFT(Data!K1605, 2)))</f>
        <v>45564</v>
      </c>
      <c r="L1605" t="str">
        <f>IF(ISBLANK(Data!L1605), "", Data!L1605)</f>
        <v>SUN</v>
      </c>
      <c r="M1605" t="str">
        <f>IF(ISBLANK(Data!M1605), "", Data!M1605)</f>
        <v>VERLO,JOHAN KASPER</v>
      </c>
      <c r="N1605" t="str">
        <f>IF(ISBLANK(Data!N1605), "", Data!N1605)</f>
        <v>JF</v>
      </c>
      <c r="O1605" s="2" t="str" cm="1">
        <f t="array" ref="O1605">IF(ISBLANK(Data!O1605), "", DATE(2000 + RIGHT(Data!O1605, 2), _xlfn.SWITCH(MID(Data!O1605, 3, 3), "JAN", 1, "FEB", 2, "MAR", 3, "APR", 4, "MAY", 5, "JUN", 6, "JUL", 7, "AUG", 8, "SEP", 9, "OCT", 10, "NOV", 11, "DEC", 12), LEFT(Data!O1605, 2)))</f>
        <v/>
      </c>
      <c r="P1605" t="str">
        <f>IF(ISBLANK(Data!P1605), "", Data!P1605)</f>
        <v>1XX1</v>
      </c>
      <c r="Q1605" t="str">
        <f>IF(ISBLANK(Data!Q1605), "", Data!Q1605)</f>
        <v>NO107409350</v>
      </c>
      <c r="R1605" t="str">
        <f>IF(ISBLANK(Data!R1605), "", Data!R1605)</f>
        <v>BU873140040007TE10740935</v>
      </c>
      <c r="S1605" t="str">
        <f>IF(ISBLANK(Data!S1605), "", Data!S1605)</f>
        <v>CH</v>
      </c>
      <c r="T1605" s="1" t="str">
        <f>IF(ISBLANK(Data!T1605),"",(Data!T1605))</f>
        <v/>
      </c>
      <c r="U1605" t="str">
        <f>IF(ISBLANK(Data!U1605), "", Data!U1605)</f>
        <v/>
      </c>
      <c r="V1605" t="str">
        <f>IF(ISBLANK(Data!V1605), "", Data!V1605)</f>
        <v/>
      </c>
      <c r="W1605" t="str">
        <f>IF(ISBLANK(Data!W1605), "", Data!W1605)</f>
        <v/>
      </c>
      <c r="X1605" t="str">
        <f>IF(ISBLANK(Data!X1605), "", Data!X1605)</f>
        <v/>
      </c>
      <c r="Y1605" t="str">
        <f>IF(ISBLANK(Data!Y1605), "", Data!Y1605)</f>
        <v/>
      </c>
      <c r="Z1605" t="str">
        <f>IF(ISBLANK(Data!Z1605), "", Data!Z1605)</f>
        <v>T/0017161D/P/KU</v>
      </c>
      <c r="AA1605" t="str">
        <f>IF(ISBLANK(Data!AA1605), "", Data!AA1605)</f>
        <v>45661898</v>
      </c>
      <c r="AB1605" t="str">
        <f>IF(ISBLANK(Data!AB1605), "", Data!AB1605)</f>
        <v/>
      </c>
      <c r="AC1605" t="str">
        <f>IF(ISBLANK(Data!AC1605), "", Data!AC1605)</f>
        <v>L180700</v>
      </c>
      <c r="AD1605" t="str">
        <f>IF(ISBLANK(Data!AD1605), "", Data!AD1605)</f>
        <v/>
      </c>
      <c r="AE1605" t="str">
        <f>IF(ISBLANK(Data!AE1605), "", Data!AE1605)</f>
        <v/>
      </c>
      <c r="AF1605" s="7">
        <f>IF(ISBLANK(Data!AF1605), 0, _xlfn.NUMBERVALUE(SUBSTITUTE(Data!AF1605, ".", ",")))</f>
        <v>6613.56</v>
      </c>
      <c r="AG1605" t="str">
        <f>IF(ISBLANK(Data!AG1605), "", Data!AG1605)</f>
        <v>NKR</v>
      </c>
      <c r="AH1605" s="6">
        <f>IF(ISBLANK(Data!AH1605), 0, _xlfn.NUMBERVALUE(SUBSTITUTE(Data!AH1605, ".", ",")))</f>
        <v>6613.56</v>
      </c>
      <c r="AI1605" s="7">
        <f>IF(ISBLANK(Data!AI1605), "", _xlfn.NUMBERVALUE(SUBSTITUTE(Data!AI1605, ".", ",")))</f>
        <v>12000</v>
      </c>
      <c r="AJ1605" s="7">
        <f>IF(ISBLANK(Data!AJ1605), "", _xlfn.NUMBERVALUE(SUBSTITUTE(Data!AJ1605, ".", ",")))</f>
        <v>12000</v>
      </c>
      <c r="AK1605" s="7" t="str">
        <f>IF(ISBLANK(Data!AK1605), "", _xlfn.NUMBERVALUE(SUBSTITUTE(Data!AK1605, ".", ",")))</f>
        <v/>
      </c>
      <c r="AL1605">
        <f>IF(ISBLANK(Data!AL1605), "", Data!AL1605)</f>
        <v>0</v>
      </c>
      <c r="AM1605" s="15">
        <f>Table2[[#This Row],[DATE_IN]]-Table2[[#This Row],[DATE_OUT]]</f>
        <v>11</v>
      </c>
      <c r="AN1605" s="7" t="str">
        <f>IF(MID(RIGHT(Table2[[#This Row],[ADDR3]],3),1,1)=",",RIGHT(Table2[[#This Row],[ADDR3]],2),"")</f>
        <v/>
      </c>
      <c r="AO1605" s="7" t="str">
        <f>MID(Table2[[#This Row],[RES]],11,2)</f>
        <v>NO</v>
      </c>
      <c r="AP1605" s="7">
        <f>_xlfn.XLOOKUP(AG1605,Table3[CURRENCY],Table3[CONVERSION RATE],0)*Table2[[#This Row],[ORIGINAL PRICE]]</f>
        <v>6613.56</v>
      </c>
      <c r="AQ1605" s="7">
        <f>_xlfn.XLOOKUP(AG1605,Table3[CURRENCY],Table3[CONVERSION RATE],0)*Table2[[#This Row],[ORIGINAL PREPAYMENT]]</f>
        <v>6613.56</v>
      </c>
      <c r="AR1605" s="7"/>
      <c r="AS1605" s="15"/>
    </row>
    <row r="1606" spans="1:45" x14ac:dyDescent="0.25">
      <c r="A1606" t="str">
        <f>IF(ISBLANK(Data!A1606), "", Data!A1606)</f>
        <v>B</v>
      </c>
      <c r="B1606" s="2" cm="1">
        <f t="array" ref="B1606">IF(ISBLANK(Data!B1606), "", DATE(2000 + RIGHT(Data!B1606, 2), _xlfn.SWITCH(MID(Data!B1606, 3, 3), "JAN", 1, "FEB", 2, "MAR", 3, "APR", 4, "MAY", 5, "JUN", 6, "JUL", 7, "AUG", 8, "SEP", 9, "OCT", 10, "NOV", 11, "DEC", 12), LEFT(Data!B1606, 2)))</f>
        <v>45312</v>
      </c>
      <c r="C1606" t="str">
        <f>IF(ISBLANK(Data!C1606), "", Data!C1606)</f>
        <v>4539-0956-DE-2</v>
      </c>
      <c r="D1606" t="str">
        <f>IF(ISBLANK(Data!D1606), "", Data!D1606)</f>
        <v>QE492W</v>
      </c>
      <c r="E1606" t="str">
        <f>IF(ISBLANK(Data!E1606), "", Data!E1606)</f>
        <v>T1Y</v>
      </c>
      <c r="F1606" s="2" cm="1">
        <f t="array" ref="F1606">IF(ISBLANK(Data!F1606), "", DATE(2000 + RIGHT(Data!F1606, 2), _xlfn.SWITCH(MID(Data!F1606, 3, 3), "JAN", 1, "FEB", 2, "MAR", 3, "APR", 4, "MAY", 5, "JUN", 6, "JUL", 7, "AUG", 8, "SEP", 9, "OCT", 10, "NOV", 11, "DEC", 12), LEFT(Data!F1606, 2)))</f>
        <v>45553</v>
      </c>
      <c r="G1606" t="str">
        <f>IF(ISBLANK(Data!G1606), "", Data!G1606)</f>
        <v>WED</v>
      </c>
      <c r="H1606" t="str">
        <f>IF(ISBLANK(Data!H1606), "", Data!H1606)</f>
        <v/>
      </c>
      <c r="I1606" t="str">
        <f>IF(ISBLANK(Data!I1606), "", Data!I1606)</f>
        <v>C</v>
      </c>
      <c r="J1606" t="str">
        <f>IF(ISBLANK(Data!J1606), "", Data!J1606)</f>
        <v>T1Y</v>
      </c>
      <c r="K1606" s="2" cm="1">
        <f t="array" ref="K1606">IF(ISBLANK(Data!K1606), "", DATE(2000 + RIGHT(Data!K1606, 2), _xlfn.SWITCH(MID(Data!K1606, 3, 3), "JAN", 1, "FEB", 2, "MAR", 3, "APR", 4, "MAY", 5, "JUN", 6, "JUL", 7, "AUG", 8, "SEP", 9, "OCT", 10, "NOV", 11, "DEC", 12), LEFT(Data!K1606, 2)))</f>
        <v>45565</v>
      </c>
      <c r="L1606" t="str">
        <f>IF(ISBLANK(Data!L1606), "", Data!L1606)</f>
        <v>MON</v>
      </c>
      <c r="M1606" t="str">
        <f>IF(ISBLANK(Data!M1606), "", Data!M1606)</f>
        <v>SORGENFREI,VICTORIA</v>
      </c>
      <c r="N1606" t="str">
        <f>IF(ISBLANK(Data!N1606), "", Data!N1606)</f>
        <v>LI</v>
      </c>
      <c r="O1606" s="2" t="str" cm="1">
        <f t="array" ref="O1606">IF(ISBLANK(Data!O1606), "", DATE(2000 + RIGHT(Data!O1606, 2), _xlfn.SWITCH(MID(Data!O1606, 3, 3), "JAN", 1, "FEB", 2, "MAR", 3, "APR", 4, "MAY", 5, "JUN", 6, "JUL", 7, "AUG", 8, "SEP", 9, "OCT", 10, "NOV", 11, "DEC", 12), LEFT(Data!O1606, 2)))</f>
        <v/>
      </c>
      <c r="P1606" t="str">
        <f>IF(ISBLANK(Data!P1606), "", Data!P1606)</f>
        <v>1XX1</v>
      </c>
      <c r="Q1606" t="str">
        <f>IF(ISBLANK(Data!Q1606), "", Data!Q1606)</f>
        <v>NO305229040</v>
      </c>
      <c r="R1606" t="str">
        <f>IF(ISBLANK(Data!R1606), "", Data!R1606)</f>
        <v>BU873140020009TE30522904</v>
      </c>
      <c r="S1606" t="str">
        <f>IF(ISBLANK(Data!S1606), "", Data!S1606)</f>
        <v>CH</v>
      </c>
      <c r="T1606" s="1" t="str">
        <f>IF(ISBLANK(Data!T1606),"",(Data!T1606))</f>
        <v/>
      </c>
      <c r="U1606" t="str">
        <f>IF(ISBLANK(Data!U1606), "", Data!U1606)</f>
        <v/>
      </c>
      <c r="V1606" t="str">
        <f>IF(ISBLANK(Data!V1606), "", Data!V1606)</f>
        <v/>
      </c>
      <c r="W1606" t="str">
        <f>IF(ISBLANK(Data!W1606), "", Data!W1606)</f>
        <v/>
      </c>
      <c r="X1606" t="str">
        <f>IF(ISBLANK(Data!X1606), "", Data!X1606)</f>
        <v/>
      </c>
      <c r="Y1606" t="str">
        <f>IF(ISBLANK(Data!Y1606), "", Data!Y1606)</f>
        <v/>
      </c>
      <c r="Z1606" t="str">
        <f>IF(ISBLANK(Data!Z1606), "", Data!Z1606)</f>
        <v>T/0017146D/P/KU</v>
      </c>
      <c r="AA1606" t="str">
        <f>IF(ISBLANK(Data!AA1606), "", Data!AA1606)</f>
        <v>4917672865620</v>
      </c>
      <c r="AB1606" t="str">
        <f>IF(ISBLANK(Data!AB1606), "", Data!AB1606)</f>
        <v/>
      </c>
      <c r="AC1606" t="str">
        <f>IF(ISBLANK(Data!AC1606), "", Data!AC1606)</f>
        <v>L180700</v>
      </c>
      <c r="AD1606" t="str">
        <f>IF(ISBLANK(Data!AD1606), "", Data!AD1606)</f>
        <v/>
      </c>
      <c r="AE1606" t="str">
        <f>IF(ISBLANK(Data!AE1606), "", Data!AE1606)</f>
        <v/>
      </c>
      <c r="AF1606" s="7">
        <f>IF(ISBLANK(Data!AF1606), 0, _xlfn.NUMBERVALUE(SUBSTITUTE(Data!AF1606, ".", ",")))</f>
        <v>502.76</v>
      </c>
      <c r="AG1606" t="str">
        <f>IF(ISBLANK(Data!AG1606), "", Data!AG1606)</f>
        <v>EUR</v>
      </c>
      <c r="AH1606" s="6">
        <f>IF(ISBLANK(Data!AH1606), 0, _xlfn.NUMBERVALUE(SUBSTITUTE(Data!AH1606, ".", ",")))</f>
        <v>502.12</v>
      </c>
      <c r="AI1606" s="7">
        <f>IF(ISBLANK(Data!AI1606), "", _xlfn.NUMBERVALUE(SUBSTITUTE(Data!AI1606, ".", ",")))</f>
        <v>12000</v>
      </c>
      <c r="AJ1606" s="7">
        <f>IF(ISBLANK(Data!AJ1606), "", _xlfn.NUMBERVALUE(SUBSTITUTE(Data!AJ1606, ".", ",")))</f>
        <v>12000</v>
      </c>
      <c r="AK1606" s="7" t="str">
        <f>IF(ISBLANK(Data!AK1606), "", _xlfn.NUMBERVALUE(SUBSTITUTE(Data!AK1606, ".", ",")))</f>
        <v/>
      </c>
      <c r="AL1606">
        <f>IF(ISBLANK(Data!AL1606), "", Data!AL1606)</f>
        <v>0</v>
      </c>
      <c r="AM1606" s="15">
        <f>Table2[[#This Row],[DATE_IN]]-Table2[[#This Row],[DATE_OUT]]</f>
        <v>12</v>
      </c>
      <c r="AN1606" s="7" t="str">
        <f>IF(MID(RIGHT(Table2[[#This Row],[ADDR3]],3),1,1)=",",RIGHT(Table2[[#This Row],[ADDR3]],2),"")</f>
        <v/>
      </c>
      <c r="AO1606" s="7" t="str">
        <f>MID(Table2[[#This Row],[RES]],11,2)</f>
        <v>DE</v>
      </c>
      <c r="AP1606" s="7">
        <f>_xlfn.XLOOKUP(AG1606,Table3[CURRENCY],Table3[CONVERSION RATE],0)*Table2[[#This Row],[ORIGINAL PRICE]]</f>
        <v>6010.3764000000001</v>
      </c>
      <c r="AQ1606" s="7">
        <f>_xlfn.XLOOKUP(AG1606,Table3[CURRENCY],Table3[CONVERSION RATE],0)*Table2[[#This Row],[ORIGINAL PREPAYMENT]]</f>
        <v>6018.0372000000007</v>
      </c>
      <c r="AR1606" s="7"/>
      <c r="AS1606" s="15"/>
    </row>
    <row r="1607" spans="1:45" x14ac:dyDescent="0.25">
      <c r="A1607" t="str">
        <f>IF(ISBLANK(Data!A1607), "", Data!A1607)</f>
        <v>B</v>
      </c>
      <c r="B1607" s="2" cm="1">
        <f t="array" ref="B1607">IF(ISBLANK(Data!B1607), "", DATE(2000 + RIGHT(Data!B1607, 2), _xlfn.SWITCH(MID(Data!B1607, 3, 3), "JAN", 1, "FEB", 2, "MAR", 3, "APR", 4, "MAY", 5, "JUN", 6, "JUL", 7, "AUG", 8, "SEP", 9, "OCT", 10, "NOV", 11, "DEC", 12), LEFT(Data!B1607, 2)))</f>
        <v>45388</v>
      </c>
      <c r="C1607" t="str">
        <f>IF(ISBLANK(Data!C1607), "", Data!C1607)</f>
        <v>4996-5631-DE-2</v>
      </c>
      <c r="D1607" t="str">
        <f>IF(ISBLANK(Data!D1607), "", Data!D1607)</f>
        <v>QF810V</v>
      </c>
      <c r="E1607" t="str">
        <f>IF(ISBLANK(Data!E1607), "", Data!E1607)</f>
        <v>T1Y</v>
      </c>
      <c r="F1607" s="2" cm="1">
        <f t="array" ref="F1607">IF(ISBLANK(Data!F1607), "", DATE(2000 + RIGHT(Data!F1607, 2), _xlfn.SWITCH(MID(Data!F1607, 3, 3), "JAN", 1, "FEB", 2, "MAR", 3, "APR", 4, "MAY", 5, "JUN", 6, "JUL", 7, "AUG", 8, "SEP", 9, "OCT", 10, "NOV", 11, "DEC", 12), LEFT(Data!F1607, 2)))</f>
        <v>45553</v>
      </c>
      <c r="G1607" t="str">
        <f>IF(ISBLANK(Data!G1607), "", Data!G1607)</f>
        <v>WED</v>
      </c>
      <c r="H1607" t="str">
        <f>IF(ISBLANK(Data!H1607), "", Data!H1607)</f>
        <v>WI</v>
      </c>
      <c r="I1607" t="str">
        <f>IF(ISBLANK(Data!I1607), "", Data!I1607)</f>
        <v>B</v>
      </c>
      <c r="J1607" t="str">
        <f>IF(ISBLANK(Data!J1607), "", Data!J1607)</f>
        <v>T1Y</v>
      </c>
      <c r="K1607" s="2" cm="1">
        <f t="array" ref="K1607">IF(ISBLANK(Data!K1607), "", DATE(2000 + RIGHT(Data!K1607, 2), _xlfn.SWITCH(MID(Data!K1607, 3, 3), "JAN", 1, "FEB", 2, "MAR", 3, "APR", 4, "MAY", 5, "JUN", 6, "JUL", 7, "AUG", 8, "SEP", 9, "OCT", 10, "NOV", 11, "DEC", 12), LEFT(Data!K1607, 2)))</f>
        <v>45565</v>
      </c>
      <c r="L1607" t="str">
        <f>IF(ISBLANK(Data!L1607), "", Data!L1607)</f>
        <v>MON</v>
      </c>
      <c r="M1607" t="str">
        <f>IF(ISBLANK(Data!M1607), "", Data!M1607)</f>
        <v>IRMER,NOAH</v>
      </c>
      <c r="N1607" t="str">
        <f>IF(ISBLANK(Data!N1607), "", Data!N1607)</f>
        <v>LI</v>
      </c>
      <c r="O1607" s="2" cm="1">
        <f t="array" ref="O1607">IF(ISBLANK(Data!O1607), "", DATE(2000 + RIGHT(Data!O1607, 2), _xlfn.SWITCH(MID(Data!O1607, 3, 3), "JAN", 1, "FEB", 2, "MAR", 3, "APR", 4, "MAY", 5, "JUN", 6, "JUL", 7, "AUG", 8, "SEP", 9, "OCT", 10, "NOV", 11, "DEC", 12), LEFT(Data!O1607, 2)))</f>
        <v>70860</v>
      </c>
      <c r="P1607" t="str">
        <f>IF(ISBLANK(Data!P1607), "", Data!P1607)</f>
        <v>1XX1</v>
      </c>
      <c r="Q1607" t="str">
        <f>IF(ISBLANK(Data!Q1607), "", Data!Q1607)</f>
        <v>754460035</v>
      </c>
      <c r="R1607" t="str">
        <f>IF(ISBLANK(Data!R1607), "", Data!R1607)</f>
        <v>BU868102220001TE75446003</v>
      </c>
      <c r="S1607" t="str">
        <f>IF(ISBLANK(Data!S1607), "", Data!S1607)</f>
        <v>CH</v>
      </c>
      <c r="T1607" s="1" t="str">
        <f>IF(ISBLANK(Data!T1607),"",(Data!T1607))</f>
        <v/>
      </c>
      <c r="U1607" t="str">
        <f>IF(ISBLANK(Data!U1607), "", Data!U1607)</f>
        <v/>
      </c>
      <c r="V1607" t="str">
        <f>IF(ISBLANK(Data!V1607), "", Data!V1607)</f>
        <v/>
      </c>
      <c r="W1607" t="str">
        <f>IF(ISBLANK(Data!W1607), "", Data!W1607)</f>
        <v/>
      </c>
      <c r="X1607" t="str">
        <f>IF(ISBLANK(Data!X1607), "", Data!X1607)</f>
        <v/>
      </c>
      <c r="Y1607" t="str">
        <f>IF(ISBLANK(Data!Y1607), "", Data!Y1607)</f>
        <v/>
      </c>
      <c r="Z1607" t="str">
        <f>IF(ISBLANK(Data!Z1607), "", Data!Z1607)</f>
        <v>T/0061003E/P/YS</v>
      </c>
      <c r="AA1607" t="str">
        <f>IF(ISBLANK(Data!AA1607), "", Data!AA1607)</f>
        <v>+491741631311</v>
      </c>
      <c r="AB1607" t="str">
        <f>IF(ISBLANK(Data!AB1607), "", Data!AB1607)</f>
        <v>ADR/</v>
      </c>
      <c r="AC1607" t="str">
        <f>IF(ISBLANK(Data!AC1607), "", Data!AC1607)</f>
        <v>L184400</v>
      </c>
      <c r="AD1607" t="str">
        <f>IF(ISBLANK(Data!AD1607), "", Data!AD1607)</f>
        <v/>
      </c>
      <c r="AE1607" t="str">
        <f>IF(ISBLANK(Data!AE1607), "", Data!AE1607)</f>
        <v/>
      </c>
      <c r="AF1607" s="7">
        <f>IF(ISBLANK(Data!AF1607), 0, _xlfn.NUMBERVALUE(SUBSTITUTE(Data!AF1607, ".", ",")))</f>
        <v>448.28</v>
      </c>
      <c r="AG1607" t="str">
        <f>IF(ISBLANK(Data!AG1607), "", Data!AG1607)</f>
        <v>EUR</v>
      </c>
      <c r="AH1607" s="6">
        <f>IF(ISBLANK(Data!AH1607), 0, _xlfn.NUMBERVALUE(SUBSTITUTE(Data!AH1607, ".", ",")))</f>
        <v>448.12</v>
      </c>
      <c r="AI1607" s="7">
        <f>IF(ISBLANK(Data!AI1607), "", _xlfn.NUMBERVALUE(SUBSTITUTE(Data!AI1607, ".", ",")))</f>
        <v>12000</v>
      </c>
      <c r="AJ1607" s="7">
        <f>IF(ISBLANK(Data!AJ1607), "", _xlfn.NUMBERVALUE(SUBSTITUTE(Data!AJ1607, ".", ",")))</f>
        <v>12000</v>
      </c>
      <c r="AK1607" s="7" t="str">
        <f>IF(ISBLANK(Data!AK1607), "", _xlfn.NUMBERVALUE(SUBSTITUTE(Data!AK1607, ".", ",")))</f>
        <v/>
      </c>
      <c r="AL1607">
        <f>IF(ISBLANK(Data!AL1607), "", Data!AL1607)</f>
        <v>0</v>
      </c>
      <c r="AM1607" s="15">
        <f>Table2[[#This Row],[DATE_IN]]-Table2[[#This Row],[DATE_OUT]]</f>
        <v>12</v>
      </c>
      <c r="AN1607" s="7" t="str">
        <f>IF(MID(RIGHT(Table2[[#This Row],[ADDR3]],3),1,1)=",",RIGHT(Table2[[#This Row],[ADDR3]],2),"")</f>
        <v/>
      </c>
      <c r="AO1607" s="7" t="str">
        <f>MID(Table2[[#This Row],[RES]],11,2)</f>
        <v>DE</v>
      </c>
      <c r="AP1607" s="7">
        <f>_xlfn.XLOOKUP(AG1607,Table3[CURRENCY],Table3[CONVERSION RATE],0)*Table2[[#This Row],[ORIGINAL PRICE]]</f>
        <v>5363.9964</v>
      </c>
      <c r="AQ1607" s="7">
        <f>_xlfn.XLOOKUP(AG1607,Table3[CURRENCY],Table3[CONVERSION RATE],0)*Table2[[#This Row],[ORIGINAL PREPAYMENT]]</f>
        <v>5365.9116000000004</v>
      </c>
      <c r="AR1607" s="7"/>
      <c r="AS1607" s="15"/>
    </row>
    <row r="1608" spans="1:45" x14ac:dyDescent="0.25">
      <c r="A1608" t="str">
        <f>IF(ISBLANK(Data!A1608), "", Data!A1608)</f>
        <v>B</v>
      </c>
      <c r="B1608" s="2" cm="1">
        <f t="array" ref="B1608">IF(ISBLANK(Data!B1608), "", DATE(2000 + RIGHT(Data!B1608, 2), _xlfn.SWITCH(MID(Data!B1608, 3, 3), "JAN", 1, "FEB", 2, "MAR", 3, "APR", 4, "MAY", 5, "JUN", 6, "JUL", 7, "AUG", 8, "SEP", 9, "OCT", 10, "NOV", 11, "DEC", 12), LEFT(Data!B1608, 2)))</f>
        <v>45393</v>
      </c>
      <c r="C1608" t="str">
        <f>IF(ISBLANK(Data!C1608), "", Data!C1608)</f>
        <v>0026-0104-MY-5</v>
      </c>
      <c r="D1608" t="str">
        <f>IF(ISBLANK(Data!D1608), "", Data!D1608)</f>
        <v/>
      </c>
      <c r="E1608" t="str">
        <f>IF(ISBLANK(Data!E1608), "", Data!E1608)</f>
        <v>T1Y</v>
      </c>
      <c r="F1608" s="2" cm="1">
        <f t="array" ref="F1608">IF(ISBLANK(Data!F1608), "", DATE(2000 + RIGHT(Data!F1608, 2), _xlfn.SWITCH(MID(Data!F1608, 3, 3), "JAN", 1, "FEB", 2, "MAR", 3, "APR", 4, "MAY", 5, "JUN", 6, "JUL", 7, "AUG", 8, "SEP", 9, "OCT", 10, "NOV", 11, "DEC", 12), LEFT(Data!F1608, 2)))</f>
        <v>45555</v>
      </c>
      <c r="G1608" t="str">
        <f>IF(ISBLANK(Data!G1608), "", Data!G1608)</f>
        <v>FRI</v>
      </c>
      <c r="H1608" t="str">
        <f>IF(ISBLANK(Data!H1608), "", Data!H1608)</f>
        <v/>
      </c>
      <c r="I1608" t="str">
        <f>IF(ISBLANK(Data!I1608), "", Data!I1608)</f>
        <v>C</v>
      </c>
      <c r="J1608" t="str">
        <f>IF(ISBLANK(Data!J1608), "", Data!J1608)</f>
        <v>EVE</v>
      </c>
      <c r="K1608" s="2" cm="1">
        <f t="array" ref="K1608">IF(ISBLANK(Data!K1608), "", DATE(2000 + RIGHT(Data!K1608, 2), _xlfn.SWITCH(MID(Data!K1608, 3, 3), "JAN", 1, "FEB", 2, "MAR", 3, "APR", 4, "MAY", 5, "JUN", 6, "JUL", 7, "AUG", 8, "SEP", 9, "OCT", 10, "NOV", 11, "DEC", 12), LEFT(Data!K1608, 2)))</f>
        <v>45559</v>
      </c>
      <c r="L1608" t="str">
        <f>IF(ISBLANK(Data!L1608), "", Data!L1608)</f>
        <v>TUE</v>
      </c>
      <c r="M1608" t="str">
        <f>IF(ISBLANK(Data!M1608), "", Data!M1608)</f>
        <v>CHIA,MAY SUAN</v>
      </c>
      <c r="N1608" t="str">
        <f>IF(ISBLANK(Data!N1608), "", Data!N1608)</f>
        <v>H6</v>
      </c>
      <c r="O1608" s="2" t="str" cm="1">
        <f t="array" ref="O1608">IF(ISBLANK(Data!O1608), "", DATE(2000 + RIGHT(Data!O1608, 2), _xlfn.SWITCH(MID(Data!O1608, 3, 3), "JAN", 1, "FEB", 2, "MAR", 3, "APR", 4, "MAY", 5, "JUN", 6, "JUL", 7, "AUG", 8, "SEP", 9, "OCT", 10, "NOV", 11, "DEC", 12), LEFT(Data!O1608, 2)))</f>
        <v/>
      </c>
      <c r="P1608" t="str">
        <f>IF(ISBLANK(Data!P1608), "", Data!P1608)</f>
        <v>1001</v>
      </c>
      <c r="Q1608" t="str">
        <f>IF(ISBLANK(Data!Q1608), "", Data!Q1608)</f>
        <v/>
      </c>
      <c r="R1608" t="str">
        <f>IF(ISBLANK(Data!R1608), "", Data!R1608)</f>
        <v>CX438675XXXXXX9080</v>
      </c>
      <c r="S1608" t="str">
        <f>IF(ISBLANK(Data!S1608), "", Data!S1608)</f>
        <v>CV</v>
      </c>
      <c r="T1608" s="1" t="str">
        <f>IF(ISBLANK(Data!T1608),"",(Data!T1608))</f>
        <v>03/29</v>
      </c>
      <c r="U1608" t="str">
        <f>IF(ISBLANK(Data!U1608), "", Data!U1608)</f>
        <v/>
      </c>
      <c r="V1608" t="str">
        <f>IF(ISBLANK(Data!V1608), "", Data!V1608)</f>
        <v>23-3, JALAN PJU 8/5A,</v>
      </c>
      <c r="W1608" t="str">
        <f>IF(ISBLANK(Data!W1608), "", Data!W1608)</f>
        <v>DAMANSARA PERDANA</v>
      </c>
      <c r="X1608" t="str">
        <f>IF(ISBLANK(Data!X1608), "", Data!X1608)</f>
        <v>PETALING JAYA              ,MY</v>
      </c>
      <c r="Y1608" t="str">
        <f>IF(ISBLANK(Data!Y1608), "", Data!Y1608)</f>
        <v/>
      </c>
      <c r="Z1608" t="str">
        <f>IF(ISBLANK(Data!Z1608), "", Data!Z1608)</f>
        <v>P/I1</v>
      </c>
      <c r="AA1608" t="str">
        <f>IF(ISBLANK(Data!AA1608), "", Data!AA1608)</f>
        <v>6-0123183385</v>
      </c>
      <c r="AB1608" t="str">
        <f>IF(ISBLANK(Data!AB1608), "", Data!AB1608)</f>
        <v/>
      </c>
      <c r="AC1608" t="str">
        <f>IF(ISBLANK(Data!AC1608), "", Data!AC1608)</f>
        <v/>
      </c>
      <c r="AD1608" t="str">
        <f>IF(ISBLANK(Data!AD1608), "", Data!AD1608)</f>
        <v/>
      </c>
      <c r="AE1608" t="str">
        <f>IF(ISBLANK(Data!AE1608), "", Data!AE1608)</f>
        <v/>
      </c>
      <c r="AF1608" s="7">
        <f>IF(ISBLANK(Data!AF1608), 0, _xlfn.NUMBERVALUE(SUBSTITUTE(Data!AF1608, ".", ",")))</f>
        <v>0</v>
      </c>
      <c r="AG1608" t="str">
        <f>IF(ISBLANK(Data!AG1608), "", Data!AG1608)</f>
        <v>NKR</v>
      </c>
      <c r="AH1608" s="6">
        <f>IF(ISBLANK(Data!AH1608), 0, _xlfn.NUMBERVALUE(SUBSTITUTE(Data!AH1608, ".", ",")))</f>
        <v>6426</v>
      </c>
      <c r="AI1608" s="7">
        <f>IF(ISBLANK(Data!AI1608), "", _xlfn.NUMBERVALUE(SUBSTITUTE(Data!AI1608, ".", ",")))</f>
        <v>12000</v>
      </c>
      <c r="AJ1608" s="7">
        <f>IF(ISBLANK(Data!AJ1608), "", _xlfn.NUMBERVALUE(SUBSTITUTE(Data!AJ1608, ".", ",")))</f>
        <v>12000</v>
      </c>
      <c r="AK1608" s="7">
        <f>IF(ISBLANK(Data!AK1608), "", _xlfn.NUMBERVALUE(SUBSTITUTE(Data!AK1608, ".", ",")))</f>
        <v>3000</v>
      </c>
      <c r="AL1608">
        <f>IF(ISBLANK(Data!AL1608), "", Data!AL1608)</f>
        <v>0</v>
      </c>
      <c r="AM1608" s="15">
        <f>Table2[[#This Row],[DATE_IN]]-Table2[[#This Row],[DATE_OUT]]</f>
        <v>4</v>
      </c>
      <c r="AN1608" s="7" t="str">
        <f>IF(MID(RIGHT(Table2[[#This Row],[ADDR3]],3),1,1)=",",RIGHT(Table2[[#This Row],[ADDR3]],2),"")</f>
        <v>MY</v>
      </c>
      <c r="AO1608" s="7" t="str">
        <f>MID(Table2[[#This Row],[RES]],11,2)</f>
        <v>MY</v>
      </c>
      <c r="AP1608" s="7">
        <f>_xlfn.XLOOKUP(AG1608,Table3[CURRENCY],Table3[CONVERSION RATE],0)*Table2[[#This Row],[ORIGINAL PRICE]]</f>
        <v>6426</v>
      </c>
      <c r="AQ1608" s="7">
        <f>_xlfn.XLOOKUP(AG1608,Table3[CURRENCY],Table3[CONVERSION RATE],0)*Table2[[#This Row],[ORIGINAL PREPAYMENT]]</f>
        <v>0</v>
      </c>
      <c r="AR1608" s="7"/>
      <c r="AS1608" s="15"/>
    </row>
    <row r="1609" spans="1:45" x14ac:dyDescent="0.25">
      <c r="A1609" t="str">
        <f>IF(ISBLANK(Data!A1609), "", Data!A1609)</f>
        <v>B</v>
      </c>
      <c r="B1609" s="2" cm="1">
        <f t="array" ref="B1609">IF(ISBLANK(Data!B1609), "", DATE(2000 + RIGHT(Data!B1609, 2), _xlfn.SWITCH(MID(Data!B1609, 3, 3), "JAN", 1, "FEB", 2, "MAR", 3, "APR", 4, "MAY", 5, "JUN", 6, "JUL", 7, "AUG", 8, "SEP", 9, "OCT", 10, "NOV", 11, "DEC", 12), LEFT(Data!B1609, 2)))</f>
        <v>45333</v>
      </c>
      <c r="C1609" t="str">
        <f>IF(ISBLANK(Data!C1609), "", Data!C1609)</f>
        <v>4665-6568-IT-0</v>
      </c>
      <c r="D1609" t="str">
        <f>IF(ISBLANK(Data!D1609), "", Data!D1609)</f>
        <v>QF810V</v>
      </c>
      <c r="E1609" t="str">
        <f>IF(ISBLANK(Data!E1609), "", Data!E1609)</f>
        <v>T1Y</v>
      </c>
      <c r="F1609" s="2" cm="1">
        <f t="array" ref="F1609">IF(ISBLANK(Data!F1609), "", DATE(2000 + RIGHT(Data!F1609, 2), _xlfn.SWITCH(MID(Data!F1609, 3, 3), "JAN", 1, "FEB", 2, "MAR", 3, "APR", 4, "MAY", 5, "JUN", 6, "JUL", 7, "AUG", 8, "SEP", 9, "OCT", 10, "NOV", 11, "DEC", 12), LEFT(Data!F1609, 2)))</f>
        <v>45555</v>
      </c>
      <c r="G1609" t="str">
        <f>IF(ISBLANK(Data!G1609), "", Data!G1609)</f>
        <v>FRI</v>
      </c>
      <c r="H1609" t="str">
        <f>IF(ISBLANK(Data!H1609), "", Data!H1609)</f>
        <v>WI</v>
      </c>
      <c r="I1609" t="str">
        <f>IF(ISBLANK(Data!I1609), "", Data!I1609)</f>
        <v>B</v>
      </c>
      <c r="J1609" t="str">
        <f>IF(ISBLANK(Data!J1609), "", Data!J1609)</f>
        <v>EVE</v>
      </c>
      <c r="K1609" s="2" cm="1">
        <f t="array" ref="K1609">IF(ISBLANK(Data!K1609), "", DATE(2000 + RIGHT(Data!K1609, 2), _xlfn.SWITCH(MID(Data!K1609, 3, 3), "JAN", 1, "FEB", 2, "MAR", 3, "APR", 4, "MAY", 5, "JUN", 6, "JUL", 7, "AUG", 8, "SEP", 9, "OCT", 10, "NOV", 11, "DEC", 12), LEFT(Data!K1609, 2)))</f>
        <v>45560</v>
      </c>
      <c r="L1609" t="str">
        <f>IF(ISBLANK(Data!L1609), "", Data!L1609)</f>
        <v>WED</v>
      </c>
      <c r="M1609" t="str">
        <f>IF(ISBLANK(Data!M1609), "", Data!M1609)</f>
        <v>CERELLO,FEDERICO</v>
      </c>
      <c r="N1609" t="str">
        <f>IF(ISBLANK(Data!N1609), "", Data!N1609)</f>
        <v>LI</v>
      </c>
      <c r="O1609" s="2" cm="1">
        <f t="array" ref="O1609">IF(ISBLANK(Data!O1609), "", DATE(2000 + RIGHT(Data!O1609, 2), _xlfn.SWITCH(MID(Data!O1609, 3, 3), "JAN", 1, "FEB", 2, "MAR", 3, "APR", 4, "MAY", 5, "JUN", 6, "JUL", 7, "AUG", 8, "SEP", 9, "OCT", 10, "NOV", 11, "DEC", 12), LEFT(Data!O1609, 2)))</f>
        <v>70860</v>
      </c>
      <c r="P1609" t="str">
        <f>IF(ISBLANK(Data!P1609), "", Data!P1609)</f>
        <v>1XX1</v>
      </c>
      <c r="Q1609" t="str">
        <f>IF(ISBLANK(Data!Q1609), "", Data!Q1609)</f>
        <v>796689758</v>
      </c>
      <c r="R1609" t="str">
        <f>IF(ISBLANK(Data!R1609), "", Data!R1609)</f>
        <v>BU868102220001TE79668975</v>
      </c>
      <c r="S1609" t="str">
        <f>IF(ISBLANK(Data!S1609), "", Data!S1609)</f>
        <v>CH</v>
      </c>
      <c r="T1609" s="1" t="str">
        <f>IF(ISBLANK(Data!T1609),"",(Data!T1609))</f>
        <v/>
      </c>
      <c r="U1609" t="str">
        <f>IF(ISBLANK(Data!U1609), "", Data!U1609)</f>
        <v/>
      </c>
      <c r="V1609" t="str">
        <f>IF(ISBLANK(Data!V1609), "", Data!V1609)</f>
        <v/>
      </c>
      <c r="W1609" t="str">
        <f>IF(ISBLANK(Data!W1609), "", Data!W1609)</f>
        <v/>
      </c>
      <c r="X1609" t="str">
        <f>IF(ISBLANK(Data!X1609), "", Data!X1609)</f>
        <v/>
      </c>
      <c r="Y1609" t="str">
        <f>IF(ISBLANK(Data!Y1609), "", Data!Y1609)</f>
        <v/>
      </c>
      <c r="Z1609" t="str">
        <f>IF(ISBLANK(Data!Z1609), "", Data!Z1609)</f>
        <v>T/0061003E/P/YS</v>
      </c>
      <c r="AA1609" t="str">
        <f>IF(ISBLANK(Data!AA1609), "", Data!AA1609)</f>
        <v>+393476065757</v>
      </c>
      <c r="AB1609" t="str">
        <f>IF(ISBLANK(Data!AB1609), "", Data!AB1609)</f>
        <v/>
      </c>
      <c r="AC1609" t="str">
        <f>IF(ISBLANK(Data!AC1609), "", Data!AC1609)</f>
        <v>L184400</v>
      </c>
      <c r="AD1609" t="str">
        <f>IF(ISBLANK(Data!AD1609), "", Data!AD1609)</f>
        <v/>
      </c>
      <c r="AE1609" t="str">
        <f>IF(ISBLANK(Data!AE1609), "", Data!AE1609)</f>
        <v/>
      </c>
      <c r="AF1609" s="7">
        <f>IF(ISBLANK(Data!AF1609), 0, _xlfn.NUMBERVALUE(SUBSTITUTE(Data!AF1609, ".", ",")))</f>
        <v>557.94000000000005</v>
      </c>
      <c r="AG1609" t="str">
        <f>IF(ISBLANK(Data!AG1609), "", Data!AG1609)</f>
        <v>EUR</v>
      </c>
      <c r="AH1609" s="6">
        <f>IF(ISBLANK(Data!AH1609), 0, _xlfn.NUMBERVALUE(SUBSTITUTE(Data!AH1609, ".", ",")))</f>
        <v>546.85</v>
      </c>
      <c r="AI1609" s="7">
        <f>IF(ISBLANK(Data!AI1609), "", _xlfn.NUMBERVALUE(SUBSTITUTE(Data!AI1609, ".", ",")))</f>
        <v>12000</v>
      </c>
      <c r="AJ1609" s="7">
        <f>IF(ISBLANK(Data!AJ1609), "", _xlfn.NUMBERVALUE(SUBSTITUTE(Data!AJ1609, ".", ",")))</f>
        <v>12000</v>
      </c>
      <c r="AK1609" s="7">
        <f>IF(ISBLANK(Data!AK1609), "", _xlfn.NUMBERVALUE(SUBSTITUTE(Data!AK1609, ".", ",")))</f>
        <v>3000</v>
      </c>
      <c r="AL1609">
        <f>IF(ISBLANK(Data!AL1609), "", Data!AL1609)</f>
        <v>0</v>
      </c>
      <c r="AM1609" s="15">
        <f>Table2[[#This Row],[DATE_IN]]-Table2[[#This Row],[DATE_OUT]]</f>
        <v>5</v>
      </c>
      <c r="AN1609" s="7" t="str">
        <f>IF(MID(RIGHT(Table2[[#This Row],[ADDR3]],3),1,1)=",",RIGHT(Table2[[#This Row],[ADDR3]],2),"")</f>
        <v/>
      </c>
      <c r="AO1609" s="7" t="str">
        <f>MID(Table2[[#This Row],[RES]],11,2)</f>
        <v>IT</v>
      </c>
      <c r="AP1609" s="7">
        <f>_xlfn.XLOOKUP(AG1609,Table3[CURRENCY],Table3[CONVERSION RATE],0)*Table2[[#This Row],[ORIGINAL PRICE]]</f>
        <v>6545.7945000000009</v>
      </c>
      <c r="AQ1609" s="7">
        <f>_xlfn.XLOOKUP(AG1609,Table3[CURRENCY],Table3[CONVERSION RATE],0)*Table2[[#This Row],[ORIGINAL PREPAYMENT]]</f>
        <v>6678.5418000000009</v>
      </c>
      <c r="AR1609" s="7"/>
      <c r="AS1609" s="15"/>
    </row>
    <row r="1610" spans="1:45" x14ac:dyDescent="0.25">
      <c r="A1610" t="str">
        <f>IF(ISBLANK(Data!A1610), "", Data!A1610)</f>
        <v>B</v>
      </c>
      <c r="B1610" s="2" cm="1">
        <f t="array" ref="B1610">IF(ISBLANK(Data!B1610), "", DATE(2000 + RIGHT(Data!B1610, 2), _xlfn.SWITCH(MID(Data!B1610, 3, 3), "JAN", 1, "FEB", 2, "MAR", 3, "APR", 4, "MAY", 5, "JUN", 6, "JUL", 7, "AUG", 8, "SEP", 9, "OCT", 10, "NOV", 11, "DEC", 12), LEFT(Data!B1610, 2)))</f>
        <v>45375</v>
      </c>
      <c r="C1610" t="str">
        <f>IF(ISBLANK(Data!C1610), "", Data!C1610)</f>
        <v>4921-1276-NL-2</v>
      </c>
      <c r="D1610" t="str">
        <f>IF(ISBLANK(Data!D1610), "", Data!D1610)</f>
        <v>QF810V</v>
      </c>
      <c r="E1610" t="str">
        <f>IF(ISBLANK(Data!E1610), "", Data!E1610)</f>
        <v>T1Y</v>
      </c>
      <c r="F1610" s="2" cm="1">
        <f t="array" ref="F1610">IF(ISBLANK(Data!F1610), "", DATE(2000 + RIGHT(Data!F1610, 2), _xlfn.SWITCH(MID(Data!F1610, 3, 3), "JAN", 1, "FEB", 2, "MAR", 3, "APR", 4, "MAY", 5, "JUN", 6, "JUL", 7, "AUG", 8, "SEP", 9, "OCT", 10, "NOV", 11, "DEC", 12), LEFT(Data!F1610, 2)))</f>
        <v>45555</v>
      </c>
      <c r="G1610" t="str">
        <f>IF(ISBLANK(Data!G1610), "", Data!G1610)</f>
        <v>FRI</v>
      </c>
      <c r="H1610" t="str">
        <f>IF(ISBLANK(Data!H1610), "", Data!H1610)</f>
        <v>WI</v>
      </c>
      <c r="I1610" t="str">
        <f>IF(ISBLANK(Data!I1610), "", Data!I1610)</f>
        <v>B</v>
      </c>
      <c r="J1610" t="str">
        <f>IF(ISBLANK(Data!J1610), "", Data!J1610)</f>
        <v>T1Y</v>
      </c>
      <c r="K1610" s="2" cm="1">
        <f t="array" ref="K1610">IF(ISBLANK(Data!K1610), "", DATE(2000 + RIGHT(Data!K1610, 2), _xlfn.SWITCH(MID(Data!K1610, 3, 3), "JAN", 1, "FEB", 2, "MAR", 3, "APR", 4, "MAY", 5, "JUN", 6, "JUL", 7, "AUG", 8, "SEP", 9, "OCT", 10, "NOV", 11, "DEC", 12), LEFT(Data!K1610, 2)))</f>
        <v>45567</v>
      </c>
      <c r="L1610" t="str">
        <f>IF(ISBLANK(Data!L1610), "", Data!L1610)</f>
        <v>WED</v>
      </c>
      <c r="M1610" t="str">
        <f>IF(ISBLANK(Data!M1610), "", Data!M1610)</f>
        <v>VAN ZEIJST,ALEXANDER</v>
      </c>
      <c r="N1610" t="str">
        <f>IF(ISBLANK(Data!N1610), "", Data!N1610)</f>
        <v>LI</v>
      </c>
      <c r="O1610" s="2" cm="1">
        <f t="array" ref="O1610">IF(ISBLANK(Data!O1610), "", DATE(2000 + RIGHT(Data!O1610, 2), _xlfn.SWITCH(MID(Data!O1610, 3, 3), "JAN", 1, "FEB", 2, "MAR", 3, "APR", 4, "MAY", 5, "JUN", 6, "JUL", 7, "AUG", 8, "SEP", 9, "OCT", 10, "NOV", 11, "DEC", 12), LEFT(Data!O1610, 2)))</f>
        <v>70860</v>
      </c>
      <c r="P1610" t="str">
        <f>IF(ISBLANK(Data!P1610), "", Data!P1610)</f>
        <v>1XX1</v>
      </c>
      <c r="Q1610" t="str">
        <f>IF(ISBLANK(Data!Q1610), "", Data!Q1610)</f>
        <v>744888421</v>
      </c>
      <c r="R1610" t="str">
        <f>IF(ISBLANK(Data!R1610), "", Data!R1610)</f>
        <v>BU868102220001TE74488842</v>
      </c>
      <c r="S1610" t="str">
        <f>IF(ISBLANK(Data!S1610), "", Data!S1610)</f>
        <v>CH</v>
      </c>
      <c r="T1610" s="1" t="str">
        <f>IF(ISBLANK(Data!T1610),"",(Data!T1610))</f>
        <v/>
      </c>
      <c r="U1610" t="str">
        <f>IF(ISBLANK(Data!U1610), "", Data!U1610)</f>
        <v/>
      </c>
      <c r="V1610" t="str">
        <f>IF(ISBLANK(Data!V1610), "", Data!V1610)</f>
        <v/>
      </c>
      <c r="W1610" t="str">
        <f>IF(ISBLANK(Data!W1610), "", Data!W1610)</f>
        <v/>
      </c>
      <c r="X1610" t="str">
        <f>IF(ISBLANK(Data!X1610), "", Data!X1610)</f>
        <v/>
      </c>
      <c r="Y1610" t="str">
        <f>IF(ISBLANK(Data!Y1610), "", Data!Y1610)</f>
        <v/>
      </c>
      <c r="Z1610" t="str">
        <f>IF(ISBLANK(Data!Z1610), "", Data!Z1610)</f>
        <v>T/0061003E/P/YS</v>
      </c>
      <c r="AA1610" t="str">
        <f>IF(ISBLANK(Data!AA1610), "", Data!AA1610)</f>
        <v>+310654213316</v>
      </c>
      <c r="AB1610" t="str">
        <f>IF(ISBLANK(Data!AB1610), "", Data!AB1610)</f>
        <v/>
      </c>
      <c r="AC1610" t="str">
        <f>IF(ISBLANK(Data!AC1610), "", Data!AC1610)</f>
        <v>L184400</v>
      </c>
      <c r="AD1610" t="str">
        <f>IF(ISBLANK(Data!AD1610), "", Data!AD1610)</f>
        <v/>
      </c>
      <c r="AE1610" t="str">
        <f>IF(ISBLANK(Data!AE1610), "", Data!AE1610)</f>
        <v/>
      </c>
      <c r="AF1610" s="7">
        <f>IF(ISBLANK(Data!AF1610), 0, _xlfn.NUMBERVALUE(SUBSTITUTE(Data!AF1610, ".", ",")))</f>
        <v>485.46</v>
      </c>
      <c r="AG1610" t="str">
        <f>IF(ISBLANK(Data!AG1610), "", Data!AG1610)</f>
        <v>EUR</v>
      </c>
      <c r="AH1610" s="6">
        <f>IF(ISBLANK(Data!AH1610), 0, _xlfn.NUMBERVALUE(SUBSTITUTE(Data!AH1610, ".", ",")))</f>
        <v>485.12</v>
      </c>
      <c r="AI1610" s="7">
        <f>IF(ISBLANK(Data!AI1610), "", _xlfn.NUMBERVALUE(SUBSTITUTE(Data!AI1610, ".", ",")))</f>
        <v>12000</v>
      </c>
      <c r="AJ1610" s="7">
        <f>IF(ISBLANK(Data!AJ1610), "", _xlfn.NUMBERVALUE(SUBSTITUTE(Data!AJ1610, ".", ",")))</f>
        <v>12000</v>
      </c>
      <c r="AK1610" s="7" t="str">
        <f>IF(ISBLANK(Data!AK1610), "", _xlfn.NUMBERVALUE(SUBSTITUTE(Data!AK1610, ".", ",")))</f>
        <v/>
      </c>
      <c r="AL1610">
        <f>IF(ISBLANK(Data!AL1610), "", Data!AL1610)</f>
        <v>0</v>
      </c>
      <c r="AM1610" s="15">
        <f>Table2[[#This Row],[DATE_IN]]-Table2[[#This Row],[DATE_OUT]]</f>
        <v>12</v>
      </c>
      <c r="AN1610" s="7" t="str">
        <f>IF(MID(RIGHT(Table2[[#This Row],[ADDR3]],3),1,1)=",",RIGHT(Table2[[#This Row],[ADDR3]],2),"")</f>
        <v/>
      </c>
      <c r="AO1610" s="7" t="str">
        <f>MID(Table2[[#This Row],[RES]],11,2)</f>
        <v>NL</v>
      </c>
      <c r="AP1610" s="7">
        <f>_xlfn.XLOOKUP(AG1610,Table3[CURRENCY],Table3[CONVERSION RATE],0)*Table2[[#This Row],[ORIGINAL PRICE]]</f>
        <v>5806.8864000000003</v>
      </c>
      <c r="AQ1610" s="7">
        <f>_xlfn.XLOOKUP(AG1610,Table3[CURRENCY],Table3[CONVERSION RATE],0)*Table2[[#This Row],[ORIGINAL PREPAYMENT]]</f>
        <v>5810.9561999999996</v>
      </c>
      <c r="AR1610" s="7"/>
      <c r="AS1610" s="15"/>
    </row>
    <row r="1611" spans="1:45" x14ac:dyDescent="0.25">
      <c r="A1611" t="str">
        <f>IF(ISBLANK(Data!A1611), "", Data!A1611)</f>
        <v>B</v>
      </c>
      <c r="B1611" s="2" cm="1">
        <f t="array" ref="B1611">IF(ISBLANK(Data!B1611), "", DATE(2000 + RIGHT(Data!B1611, 2), _xlfn.SWITCH(MID(Data!B1611, 3, 3), "JAN", 1, "FEB", 2, "MAR", 3, "APR", 4, "MAY", 5, "JUN", 6, "JUL", 7, "AUG", 8, "SEP", 9, "OCT", 10, "NOV", 11, "DEC", 12), LEFT(Data!B1611, 2)))</f>
        <v>45410</v>
      </c>
      <c r="C1611" t="str">
        <f>IF(ISBLANK(Data!C1611), "", Data!C1611)</f>
        <v>0131-2687-DE-5</v>
      </c>
      <c r="D1611" t="str">
        <f>IF(ISBLANK(Data!D1611), "", Data!D1611)</f>
        <v>QE492W</v>
      </c>
      <c r="E1611" t="str">
        <f>IF(ISBLANK(Data!E1611), "", Data!E1611)</f>
        <v>T1Y</v>
      </c>
      <c r="F1611" s="2" cm="1">
        <f t="array" ref="F1611">IF(ISBLANK(Data!F1611), "", DATE(2000 + RIGHT(Data!F1611, 2), _xlfn.SWITCH(MID(Data!F1611, 3, 3), "JAN", 1, "FEB", 2, "MAR", 3, "APR", 4, "MAY", 5, "JUN", 6, "JUL", 7, "AUG", 8, "SEP", 9, "OCT", 10, "NOV", 11, "DEC", 12), LEFT(Data!F1611, 2)))</f>
        <v>45556</v>
      </c>
      <c r="G1611" t="str">
        <f>IF(ISBLANK(Data!G1611), "", Data!G1611)</f>
        <v>SAT</v>
      </c>
      <c r="H1611" t="str">
        <f>IF(ISBLANK(Data!H1611), "", Data!H1611)</f>
        <v/>
      </c>
      <c r="I1611" t="str">
        <f>IF(ISBLANK(Data!I1611), "", Data!I1611)</f>
        <v>B</v>
      </c>
      <c r="J1611" t="str">
        <f>IF(ISBLANK(Data!J1611), "", Data!J1611)</f>
        <v>T1Y</v>
      </c>
      <c r="K1611" s="2" cm="1">
        <f t="array" ref="K1611">IF(ISBLANK(Data!K1611), "", DATE(2000 + RIGHT(Data!K1611, 2), _xlfn.SWITCH(MID(Data!K1611, 3, 3), "JAN", 1, "FEB", 2, "MAR", 3, "APR", 4, "MAY", 5, "JUN", 6, "JUL", 7, "AUG", 8, "SEP", 9, "OCT", 10, "NOV", 11, "DEC", 12), LEFT(Data!K1611, 2)))</f>
        <v>45568</v>
      </c>
      <c r="L1611" t="str">
        <f>IF(ISBLANK(Data!L1611), "", Data!L1611)</f>
        <v>THU</v>
      </c>
      <c r="M1611" t="str">
        <f>IF(ISBLANK(Data!M1611), "", Data!M1611)</f>
        <v>STOEHR,DOMINIK</v>
      </c>
      <c r="N1611" t="str">
        <f>IF(ISBLANK(Data!N1611), "", Data!N1611)</f>
        <v>LI</v>
      </c>
      <c r="O1611" s="2" t="str" cm="1">
        <f t="array" ref="O1611">IF(ISBLANK(Data!O1611), "", DATE(2000 + RIGHT(Data!O1611, 2), _xlfn.SWITCH(MID(Data!O1611, 3, 3), "JAN", 1, "FEB", 2, "MAR", 3, "APR", 4, "MAY", 5, "JUN", 6, "JUL", 7, "AUG", 8, "SEP", 9, "OCT", 10, "NOV", 11, "DEC", 12), LEFT(Data!O1611, 2)))</f>
        <v/>
      </c>
      <c r="P1611" t="str">
        <f>IF(ISBLANK(Data!P1611), "", Data!P1611)</f>
        <v>1XX1</v>
      </c>
      <c r="Q1611" t="str">
        <f>IF(ISBLANK(Data!Q1611), "", Data!Q1611)</f>
        <v>NO115819750</v>
      </c>
      <c r="R1611" t="str">
        <f>IF(ISBLANK(Data!R1611), "", Data!R1611)</f>
        <v>BU873140020009TE11581975</v>
      </c>
      <c r="S1611" t="str">
        <f>IF(ISBLANK(Data!S1611), "", Data!S1611)</f>
        <v>CH</v>
      </c>
      <c r="T1611" s="1" t="str">
        <f>IF(ISBLANK(Data!T1611),"",(Data!T1611))</f>
        <v/>
      </c>
      <c r="U1611" t="str">
        <f>IF(ISBLANK(Data!U1611), "", Data!U1611)</f>
        <v/>
      </c>
      <c r="V1611" t="str">
        <f>IF(ISBLANK(Data!V1611), "", Data!V1611)</f>
        <v/>
      </c>
      <c r="W1611" t="str">
        <f>IF(ISBLANK(Data!W1611), "", Data!W1611)</f>
        <v/>
      </c>
      <c r="X1611" t="str">
        <f>IF(ISBLANK(Data!X1611), "", Data!X1611)</f>
        <v/>
      </c>
      <c r="Y1611" t="str">
        <f>IF(ISBLANK(Data!Y1611), "", Data!Y1611)</f>
        <v/>
      </c>
      <c r="Z1611" t="str">
        <f>IF(ISBLANK(Data!Z1611), "", Data!Z1611)</f>
        <v>T/0017146D/P/KU</v>
      </c>
      <c r="AA1611" t="str">
        <f>IF(ISBLANK(Data!AA1611), "", Data!AA1611)</f>
        <v>004982199949983</v>
      </c>
      <c r="AB1611" t="str">
        <f>IF(ISBLANK(Data!AB1611), "", Data!AB1611)</f>
        <v/>
      </c>
      <c r="AC1611" t="str">
        <f>IF(ISBLANK(Data!AC1611), "", Data!AC1611)</f>
        <v>L180700</v>
      </c>
      <c r="AD1611" t="str">
        <f>IF(ISBLANK(Data!AD1611), "", Data!AD1611)</f>
        <v/>
      </c>
      <c r="AE1611" t="str">
        <f>IF(ISBLANK(Data!AE1611), "", Data!AE1611)</f>
        <v/>
      </c>
      <c r="AF1611" s="7">
        <f>IF(ISBLANK(Data!AF1611), 0, _xlfn.NUMBERVALUE(SUBSTITUTE(Data!AF1611, ".", ",")))</f>
        <v>486.27</v>
      </c>
      <c r="AG1611" t="str">
        <f>IF(ISBLANK(Data!AG1611), "", Data!AG1611)</f>
        <v>EUR</v>
      </c>
      <c r="AH1611" s="6">
        <f>IF(ISBLANK(Data!AH1611), 0, _xlfn.NUMBERVALUE(SUBSTITUTE(Data!AH1611, ".", ",")))</f>
        <v>486.12</v>
      </c>
      <c r="AI1611" s="7">
        <f>IF(ISBLANK(Data!AI1611), "", _xlfn.NUMBERVALUE(SUBSTITUTE(Data!AI1611, ".", ",")))</f>
        <v>12000</v>
      </c>
      <c r="AJ1611" s="7">
        <f>IF(ISBLANK(Data!AJ1611), "", _xlfn.NUMBERVALUE(SUBSTITUTE(Data!AJ1611, ".", ",")))</f>
        <v>12000</v>
      </c>
      <c r="AK1611" s="7" t="str">
        <f>IF(ISBLANK(Data!AK1611), "", _xlfn.NUMBERVALUE(SUBSTITUTE(Data!AK1611, ".", ",")))</f>
        <v/>
      </c>
      <c r="AL1611">
        <f>IF(ISBLANK(Data!AL1611), "", Data!AL1611)</f>
        <v>0</v>
      </c>
      <c r="AM1611" s="15">
        <f>Table2[[#This Row],[DATE_IN]]-Table2[[#This Row],[DATE_OUT]]</f>
        <v>12</v>
      </c>
      <c r="AN1611" s="7" t="str">
        <f>IF(MID(RIGHT(Table2[[#This Row],[ADDR3]],3),1,1)=",",RIGHT(Table2[[#This Row],[ADDR3]],2),"")</f>
        <v/>
      </c>
      <c r="AO1611" s="7" t="str">
        <f>MID(Table2[[#This Row],[RES]],11,2)</f>
        <v>DE</v>
      </c>
      <c r="AP1611" s="7">
        <f>_xlfn.XLOOKUP(AG1611,Table3[CURRENCY],Table3[CONVERSION RATE],0)*Table2[[#This Row],[ORIGINAL PRICE]]</f>
        <v>5818.8564000000006</v>
      </c>
      <c r="AQ1611" s="7">
        <f>_xlfn.XLOOKUP(AG1611,Table3[CURRENCY],Table3[CONVERSION RATE],0)*Table2[[#This Row],[ORIGINAL PREPAYMENT]]</f>
        <v>5820.6518999999998</v>
      </c>
      <c r="AR1611" s="7"/>
      <c r="AS1611" s="15"/>
    </row>
    <row r="1612" spans="1:45" x14ac:dyDescent="0.25">
      <c r="A1612" t="str">
        <f>IF(ISBLANK(Data!A1612), "", Data!A1612)</f>
        <v>B</v>
      </c>
      <c r="B1612" s="2" cm="1">
        <f t="array" ref="B1612">IF(ISBLANK(Data!B1612), "", DATE(2000 + RIGHT(Data!B1612, 2), _xlfn.SWITCH(MID(Data!B1612, 3, 3), "JAN", 1, "FEB", 2, "MAR", 3, "APR", 4, "MAY", 5, "JUN", 6, "JUL", 7, "AUG", 8, "SEP", 9, "OCT", 10, "NOV", 11, "DEC", 12), LEFT(Data!B1612, 2)))</f>
        <v>45353</v>
      </c>
      <c r="C1612" t="str">
        <f>IF(ISBLANK(Data!C1612), "", Data!C1612)</f>
        <v>4789-5058-FR-1</v>
      </c>
      <c r="D1612" t="str">
        <f>IF(ISBLANK(Data!D1612), "", Data!D1612)</f>
        <v>QF810V</v>
      </c>
      <c r="E1612" t="str">
        <f>IF(ISBLANK(Data!E1612), "", Data!E1612)</f>
        <v>T1Y</v>
      </c>
      <c r="F1612" s="2" cm="1">
        <f t="array" ref="F1612">IF(ISBLANK(Data!F1612), "", DATE(2000 + RIGHT(Data!F1612, 2), _xlfn.SWITCH(MID(Data!F1612, 3, 3), "JAN", 1, "FEB", 2, "MAR", 3, "APR", 4, "MAY", 5, "JUN", 6, "JUL", 7, "AUG", 8, "SEP", 9, "OCT", 10, "NOV", 11, "DEC", 12), LEFT(Data!F1612, 2)))</f>
        <v>45556</v>
      </c>
      <c r="G1612" t="str">
        <f>IF(ISBLANK(Data!G1612), "", Data!G1612)</f>
        <v>SAT</v>
      </c>
      <c r="H1612" t="str">
        <f>IF(ISBLANK(Data!H1612), "", Data!H1612)</f>
        <v>WI</v>
      </c>
      <c r="I1612" t="str">
        <f>IF(ISBLANK(Data!I1612), "", Data!I1612)</f>
        <v>B</v>
      </c>
      <c r="J1612" t="str">
        <f>IF(ISBLANK(Data!J1612), "", Data!J1612)</f>
        <v>T1Y</v>
      </c>
      <c r="K1612" s="2" cm="1">
        <f t="array" ref="K1612">IF(ISBLANK(Data!K1612), "", DATE(2000 + RIGHT(Data!K1612, 2), _xlfn.SWITCH(MID(Data!K1612, 3, 3), "JAN", 1, "FEB", 2, "MAR", 3, "APR", 4, "MAY", 5, "JUN", 6, "JUL", 7, "AUG", 8, "SEP", 9, "OCT", 10, "NOV", 11, "DEC", 12), LEFT(Data!K1612, 2)))</f>
        <v>45565</v>
      </c>
      <c r="L1612" t="str">
        <f>IF(ISBLANK(Data!L1612), "", Data!L1612)</f>
        <v>MON</v>
      </c>
      <c r="M1612" t="str">
        <f>IF(ISBLANK(Data!M1612), "", Data!M1612)</f>
        <v>LE THIEC,LUCIE</v>
      </c>
      <c r="N1612" t="str">
        <f>IF(ISBLANK(Data!N1612), "", Data!N1612)</f>
        <v>LI</v>
      </c>
      <c r="O1612" s="2" cm="1">
        <f t="array" ref="O1612">IF(ISBLANK(Data!O1612), "", DATE(2000 + RIGHT(Data!O1612, 2), _xlfn.SWITCH(MID(Data!O1612, 3, 3), "JAN", 1, "FEB", 2, "MAR", 3, "APR", 4, "MAY", 5, "JUN", 6, "JUL", 7, "AUG", 8, "SEP", 9, "OCT", 10, "NOV", 11, "DEC", 12), LEFT(Data!O1612, 2)))</f>
        <v>69034</v>
      </c>
      <c r="P1612" t="str">
        <f>IF(ISBLANK(Data!P1612), "", Data!P1612)</f>
        <v>1XX1</v>
      </c>
      <c r="Q1612" t="str">
        <f>IF(ISBLANK(Data!Q1612), "", Data!Q1612)</f>
        <v>765637346</v>
      </c>
      <c r="R1612" t="str">
        <f>IF(ISBLANK(Data!R1612), "", Data!R1612)</f>
        <v>BU868102220001TE76563734</v>
      </c>
      <c r="S1612" t="str">
        <f>IF(ISBLANK(Data!S1612), "", Data!S1612)</f>
        <v>CH</v>
      </c>
      <c r="T1612" s="1" t="str">
        <f>IF(ISBLANK(Data!T1612),"",(Data!T1612))</f>
        <v/>
      </c>
      <c r="U1612" t="str">
        <f>IF(ISBLANK(Data!U1612), "", Data!U1612)</f>
        <v/>
      </c>
      <c r="V1612" t="str">
        <f>IF(ISBLANK(Data!V1612), "", Data!V1612)</f>
        <v/>
      </c>
      <c r="W1612" t="str">
        <f>IF(ISBLANK(Data!W1612), "", Data!W1612)</f>
        <v/>
      </c>
      <c r="X1612" t="str">
        <f>IF(ISBLANK(Data!X1612), "", Data!X1612)</f>
        <v/>
      </c>
      <c r="Y1612" t="str">
        <f>IF(ISBLANK(Data!Y1612), "", Data!Y1612)</f>
        <v/>
      </c>
      <c r="Z1612" t="str">
        <f>IF(ISBLANK(Data!Z1612), "", Data!Z1612)</f>
        <v>T/0061003E/P/YS</v>
      </c>
      <c r="AA1612" t="str">
        <f>IF(ISBLANK(Data!AA1612), "", Data!AA1612)</f>
        <v>+33683310124</v>
      </c>
      <c r="AB1612" t="str">
        <f>IF(ISBLANK(Data!AB1612), "", Data!AB1612)</f>
        <v/>
      </c>
      <c r="AC1612" t="str">
        <f>IF(ISBLANK(Data!AC1612), "", Data!AC1612)</f>
        <v>L184400</v>
      </c>
      <c r="AD1612" t="str">
        <f>IF(ISBLANK(Data!AD1612), "", Data!AD1612)</f>
        <v/>
      </c>
      <c r="AE1612" t="str">
        <f>IF(ISBLANK(Data!AE1612), "", Data!AE1612)</f>
        <v/>
      </c>
      <c r="AF1612" s="7">
        <f>IF(ISBLANK(Data!AF1612), 0, _xlfn.NUMBERVALUE(SUBSTITUTE(Data!AF1612, ".", ",")))</f>
        <v>337.7</v>
      </c>
      <c r="AG1612" t="str">
        <f>IF(ISBLANK(Data!AG1612), "", Data!AG1612)</f>
        <v>EUR</v>
      </c>
      <c r="AH1612" s="6">
        <f>IF(ISBLANK(Data!AH1612), 0, _xlfn.NUMBERVALUE(SUBSTITUTE(Data!AH1612, ".", ",")))</f>
        <v>337.12</v>
      </c>
      <c r="AI1612" s="7">
        <f>IF(ISBLANK(Data!AI1612), "", _xlfn.NUMBERVALUE(SUBSTITUTE(Data!AI1612, ".", ",")))</f>
        <v>12000</v>
      </c>
      <c r="AJ1612" s="7">
        <f>IF(ISBLANK(Data!AJ1612), "", _xlfn.NUMBERVALUE(SUBSTITUTE(Data!AJ1612, ".", ",")))</f>
        <v>12000</v>
      </c>
      <c r="AK1612" s="7" t="str">
        <f>IF(ISBLANK(Data!AK1612), "", _xlfn.NUMBERVALUE(SUBSTITUTE(Data!AK1612, ".", ",")))</f>
        <v/>
      </c>
      <c r="AL1612">
        <f>IF(ISBLANK(Data!AL1612), "", Data!AL1612)</f>
        <v>0</v>
      </c>
      <c r="AM1612" s="15">
        <f>Table2[[#This Row],[DATE_IN]]-Table2[[#This Row],[DATE_OUT]]</f>
        <v>9</v>
      </c>
      <c r="AN1612" s="7" t="str">
        <f>IF(MID(RIGHT(Table2[[#This Row],[ADDR3]],3),1,1)=",",RIGHT(Table2[[#This Row],[ADDR3]],2),"")</f>
        <v/>
      </c>
      <c r="AO1612" s="7" t="str">
        <f>MID(Table2[[#This Row],[RES]],11,2)</f>
        <v>FR</v>
      </c>
      <c r="AP1612" s="7">
        <f>_xlfn.XLOOKUP(AG1612,Table3[CURRENCY],Table3[CONVERSION RATE],0)*Table2[[#This Row],[ORIGINAL PRICE]]</f>
        <v>4035.3264000000004</v>
      </c>
      <c r="AQ1612" s="7">
        <f>_xlfn.XLOOKUP(AG1612,Table3[CURRENCY],Table3[CONVERSION RATE],0)*Table2[[#This Row],[ORIGINAL PREPAYMENT]]</f>
        <v>4042.2690000000002</v>
      </c>
      <c r="AR1612" s="7"/>
      <c r="AS1612" s="15"/>
    </row>
    <row r="1613" spans="1:45" x14ac:dyDescent="0.25">
      <c r="A1613" t="str">
        <f>IF(ISBLANK(Data!A1613), "", Data!A1613)</f>
        <v>B</v>
      </c>
      <c r="B1613" s="2" cm="1">
        <f t="array" ref="B1613">IF(ISBLANK(Data!B1613), "", DATE(2000 + RIGHT(Data!B1613, 2), _xlfn.SWITCH(MID(Data!B1613, 3, 3), "JAN", 1, "FEB", 2, "MAR", 3, "APR", 4, "MAY", 5, "JUN", 6, "JUL", 7, "AUG", 8, "SEP", 9, "OCT", 10, "NOV", 11, "DEC", 12), LEFT(Data!B1613, 2)))</f>
        <v>45403</v>
      </c>
      <c r="C1613" t="str">
        <f>IF(ISBLANK(Data!C1613), "", Data!C1613)</f>
        <v>0087-3437-DE-5</v>
      </c>
      <c r="D1613" t="str">
        <f>IF(ISBLANK(Data!D1613), "", Data!D1613)</f>
        <v>QF950V</v>
      </c>
      <c r="E1613" t="str">
        <f>IF(ISBLANK(Data!E1613), "", Data!E1613)</f>
        <v>T1Y</v>
      </c>
      <c r="F1613" s="2" cm="1">
        <f t="array" ref="F1613">IF(ISBLANK(Data!F1613), "", DATE(2000 + RIGHT(Data!F1613, 2), _xlfn.SWITCH(MID(Data!F1613, 3, 3), "JAN", 1, "FEB", 2, "MAR", 3, "APR", 4, "MAY", 5, "JUN", 6, "JUL", 7, "AUG", 8, "SEP", 9, "OCT", 10, "NOV", 11, "DEC", 12), LEFT(Data!F1613, 2)))</f>
        <v>45558</v>
      </c>
      <c r="G1613" t="str">
        <f>IF(ISBLANK(Data!G1613), "", Data!G1613)</f>
        <v>MON</v>
      </c>
      <c r="H1613" t="str">
        <f>IF(ISBLANK(Data!H1613), "", Data!H1613)</f>
        <v/>
      </c>
      <c r="I1613" t="str">
        <f>IF(ISBLANK(Data!I1613), "", Data!I1613)</f>
        <v>B</v>
      </c>
      <c r="J1613" t="str">
        <f>IF(ISBLANK(Data!J1613), "", Data!J1613)</f>
        <v>T1Y</v>
      </c>
      <c r="K1613" s="2" cm="1">
        <f t="array" ref="K1613">IF(ISBLANK(Data!K1613), "", DATE(2000 + RIGHT(Data!K1613, 2), _xlfn.SWITCH(MID(Data!K1613, 3, 3), "JAN", 1, "FEB", 2, "MAR", 3, "APR", 4, "MAY", 5, "JUN", 6, "JUL", 7, "AUG", 8, "SEP", 9, "OCT", 10, "NOV", 11, "DEC", 12), LEFT(Data!K1613, 2)))</f>
        <v>45567</v>
      </c>
      <c r="L1613" t="str">
        <f>IF(ISBLANK(Data!L1613), "", Data!L1613)</f>
        <v>WED</v>
      </c>
      <c r="M1613" t="str">
        <f>IF(ISBLANK(Data!M1613), "", Data!M1613)</f>
        <v>ECKERT,MELINA</v>
      </c>
      <c r="N1613" t="str">
        <f>IF(ISBLANK(Data!N1613), "", Data!N1613)</f>
        <v>LI</v>
      </c>
      <c r="O1613" s="2" cm="1">
        <f t="array" ref="O1613">IF(ISBLANK(Data!O1613), "", DATE(2000 + RIGHT(Data!O1613, 2), _xlfn.SWITCH(MID(Data!O1613, 3, 3), "JAN", 1, "FEB", 2, "MAR", 3, "APR", 4, "MAY", 5, "JUN", 6, "JUL", 7, "AUG", 8, "SEP", 9, "OCT", 10, "NOV", 11, "DEC", 12), LEFT(Data!O1613, 2)))</f>
        <v>61049</v>
      </c>
      <c r="P1613" t="str">
        <f>IF(ISBLANK(Data!P1613), "", Data!P1613)</f>
        <v>1XX1</v>
      </c>
      <c r="Q1613" t="str">
        <f>IF(ISBLANK(Data!Q1613), "", Data!Q1613)</f>
        <v>988090060238</v>
      </c>
      <c r="R1613" t="str">
        <f>IF(ISBLANK(Data!R1613), "", Data!R1613)</f>
        <v>BU871094800004TE09006023</v>
      </c>
      <c r="S1613" t="str">
        <f>IF(ISBLANK(Data!S1613), "", Data!S1613)</f>
        <v>CH</v>
      </c>
      <c r="T1613" s="1" t="str">
        <f>IF(ISBLANK(Data!T1613),"",(Data!T1613))</f>
        <v/>
      </c>
      <c r="U1613" t="str">
        <f>IF(ISBLANK(Data!U1613), "", Data!U1613)</f>
        <v/>
      </c>
      <c r="V1613" t="str">
        <f>IF(ISBLANK(Data!V1613), "", Data!V1613)</f>
        <v>PARK RUE</v>
      </c>
      <c r="W1613" t="str">
        <f>IF(ISBLANK(Data!W1613), "", Data!W1613)</f>
        <v/>
      </c>
      <c r="X1613" t="str">
        <f>IF(ISBLANK(Data!X1613), "", Data!X1613)</f>
        <v>90015,PARIS                ,DE</v>
      </c>
      <c r="Y1613" t="str">
        <f>IF(ISBLANK(Data!Y1613), "", Data!Y1613)</f>
        <v/>
      </c>
      <c r="Z1613" t="str">
        <f>IF(ISBLANK(Data!Z1613), "", Data!Z1613)</f>
        <v>T/0062893E/P/RF</v>
      </c>
      <c r="AA1613" t="str">
        <f>IF(ISBLANK(Data!AA1613), "", Data!AA1613)</f>
        <v>+33186269080</v>
      </c>
      <c r="AB1613" t="str">
        <f>IF(ISBLANK(Data!AB1613), "", Data!AB1613)</f>
        <v>V374.29EUR/</v>
      </c>
      <c r="AC1613" t="str">
        <f>IF(ISBLANK(Data!AC1613), "", Data!AC1613)</f>
        <v>L223200</v>
      </c>
      <c r="AD1613" t="str">
        <f>IF(ISBLANK(Data!AD1613), "", Data!AD1613)</f>
        <v/>
      </c>
      <c r="AE1613" t="str">
        <f>IF(ISBLANK(Data!AE1613), "", Data!AE1613)</f>
        <v/>
      </c>
      <c r="AF1613" s="7">
        <f>IF(ISBLANK(Data!AF1613), 0, _xlfn.NUMBERVALUE(SUBSTITUTE(Data!AF1613, ".", ",")))</f>
        <v>374.29</v>
      </c>
      <c r="AG1613" t="str">
        <f>IF(ISBLANK(Data!AG1613), "", Data!AG1613)</f>
        <v>EUR</v>
      </c>
      <c r="AH1613" s="6">
        <f>IF(ISBLANK(Data!AH1613), 0, _xlfn.NUMBERVALUE(SUBSTITUTE(Data!AH1613, ".", ",")))</f>
        <v>374.12</v>
      </c>
      <c r="AI1613" s="7">
        <f>IF(ISBLANK(Data!AI1613), "", _xlfn.NUMBERVALUE(SUBSTITUTE(Data!AI1613, ".", ",")))</f>
        <v>12000</v>
      </c>
      <c r="AJ1613" s="7">
        <f>IF(ISBLANK(Data!AJ1613), "", _xlfn.NUMBERVALUE(SUBSTITUTE(Data!AJ1613, ".", ",")))</f>
        <v>12000</v>
      </c>
      <c r="AK1613" s="7" t="str">
        <f>IF(ISBLANK(Data!AK1613), "", _xlfn.NUMBERVALUE(SUBSTITUTE(Data!AK1613, ".", ",")))</f>
        <v/>
      </c>
      <c r="AL1613">
        <f>IF(ISBLANK(Data!AL1613), "", Data!AL1613)</f>
        <v>0</v>
      </c>
      <c r="AM1613" s="15">
        <f>Table2[[#This Row],[DATE_IN]]-Table2[[#This Row],[DATE_OUT]]</f>
        <v>9</v>
      </c>
      <c r="AN1613" s="7" t="str">
        <f>IF(MID(RIGHT(Table2[[#This Row],[ADDR3]],3),1,1)=",",RIGHT(Table2[[#This Row],[ADDR3]],2),"")</f>
        <v>DE</v>
      </c>
      <c r="AO1613" s="7" t="str">
        <f>MID(Table2[[#This Row],[RES]],11,2)</f>
        <v>DE</v>
      </c>
      <c r="AP1613" s="7">
        <f>_xlfn.XLOOKUP(AG1613,Table3[CURRENCY],Table3[CONVERSION RATE],0)*Table2[[#This Row],[ORIGINAL PRICE]]</f>
        <v>4478.2164000000002</v>
      </c>
      <c r="AQ1613" s="7">
        <f>_xlfn.XLOOKUP(AG1613,Table3[CURRENCY],Table3[CONVERSION RATE],0)*Table2[[#This Row],[ORIGINAL PREPAYMENT]]</f>
        <v>4480.2513000000008</v>
      </c>
      <c r="AR1613" s="7"/>
      <c r="AS1613" s="15"/>
    </row>
    <row r="1614" spans="1:45" x14ac:dyDescent="0.25">
      <c r="A1614" t="str">
        <f>IF(ISBLANK(Data!A1614), "", Data!A1614)</f>
        <v>B</v>
      </c>
      <c r="B1614" s="2" cm="1">
        <f t="array" ref="B1614">IF(ISBLANK(Data!B1614), "", DATE(2000 + RIGHT(Data!B1614, 2), _xlfn.SWITCH(MID(Data!B1614, 3, 3), "JAN", 1, "FEB", 2, "MAR", 3, "APR", 4, "MAY", 5, "JUN", 6, "JUL", 7, "AUG", 8, "SEP", 9, "OCT", 10, "NOV", 11, "DEC", 12), LEFT(Data!B1614, 2)))</f>
        <v>45406</v>
      </c>
      <c r="C1614" t="str">
        <f>IF(ISBLANK(Data!C1614), "", Data!C1614)</f>
        <v>0109-0035-DE-2</v>
      </c>
      <c r="D1614" t="str">
        <f>IF(ISBLANK(Data!D1614), "", Data!D1614)</f>
        <v/>
      </c>
      <c r="E1614" t="str">
        <f>IF(ISBLANK(Data!E1614), "", Data!E1614)</f>
        <v>T1Y</v>
      </c>
      <c r="F1614" s="2" cm="1">
        <f t="array" ref="F1614">IF(ISBLANK(Data!F1614), "", DATE(2000 + RIGHT(Data!F1614, 2), _xlfn.SWITCH(MID(Data!F1614, 3, 3), "JAN", 1, "FEB", 2, "MAR", 3, "APR", 4, "MAY", 5, "JUN", 6, "JUL", 7, "AUG", 8, "SEP", 9, "OCT", 10, "NOV", 11, "DEC", 12), LEFT(Data!F1614, 2)))</f>
        <v>45558</v>
      </c>
      <c r="G1614" t="str">
        <f>IF(ISBLANK(Data!G1614), "", Data!G1614)</f>
        <v>MON</v>
      </c>
      <c r="H1614" t="str">
        <f>IF(ISBLANK(Data!H1614), "", Data!H1614)</f>
        <v>WI</v>
      </c>
      <c r="I1614" t="str">
        <f>IF(ISBLANK(Data!I1614), "", Data!I1614)</f>
        <v>B</v>
      </c>
      <c r="J1614" t="str">
        <f>IF(ISBLANK(Data!J1614), "", Data!J1614)</f>
        <v>T1Y</v>
      </c>
      <c r="K1614" s="2" cm="1">
        <f t="array" ref="K1614">IF(ISBLANK(Data!K1614), "", DATE(2000 + RIGHT(Data!K1614, 2), _xlfn.SWITCH(MID(Data!K1614, 3, 3), "JAN", 1, "FEB", 2, "MAR", 3, "APR", 4, "MAY", 5, "JUN", 6, "JUL", 7, "AUG", 8, "SEP", 9, "OCT", 10, "NOV", 11, "DEC", 12), LEFT(Data!K1614, 2)))</f>
        <v>45559</v>
      </c>
      <c r="L1614" t="str">
        <f>IF(ISBLANK(Data!L1614), "", Data!L1614)</f>
        <v>TUE</v>
      </c>
      <c r="M1614" t="str">
        <f>IF(ISBLANK(Data!M1614), "", Data!M1614)</f>
        <v>PETERS,HANS-JOSEF</v>
      </c>
      <c r="N1614" t="str">
        <f>IF(ISBLANK(Data!N1614), "", Data!N1614)</f>
        <v>JQ</v>
      </c>
      <c r="O1614" s="2" cm="1">
        <f t="array" ref="O1614">IF(ISBLANK(Data!O1614), "", DATE(2000 + RIGHT(Data!O1614, 2), _xlfn.SWITCH(MID(Data!O1614, 3, 3), "JAN", 1, "FEB", 2, "MAR", 3, "APR", 4, "MAY", 5, "JUN", 6, "JUL", 7, "AUG", 8, "SEP", 9, "OCT", 10, "NOV", 11, "DEC", 12), LEFT(Data!O1614, 2)))</f>
        <v>59244</v>
      </c>
      <c r="P1614" t="str">
        <f>IF(ISBLANK(Data!P1614), "", Data!P1614)</f>
        <v>1XX1</v>
      </c>
      <c r="Q1614" t="str">
        <f>IF(ISBLANK(Data!Q1614), "", Data!Q1614)</f>
        <v/>
      </c>
      <c r="R1614" t="str">
        <f>IF(ISBLANK(Data!R1614), "", Data!R1614)</f>
        <v>CX436338XXXXXX0044</v>
      </c>
      <c r="S1614" t="str">
        <f>IF(ISBLANK(Data!S1614), "", Data!S1614)</f>
        <v>CV</v>
      </c>
      <c r="T1614" s="1" t="str">
        <f>IF(ISBLANK(Data!T1614),"",(Data!T1614))</f>
        <v>11/26</v>
      </c>
      <c r="U1614" t="str">
        <f>IF(ISBLANK(Data!U1614), "", Data!U1614)</f>
        <v/>
      </c>
      <c r="V1614" t="str">
        <f>IF(ISBLANK(Data!V1614), "", Data!V1614)</f>
        <v>KARTAEUSERSTR. 54</v>
      </c>
      <c r="W1614" t="str">
        <f>IF(ISBLANK(Data!W1614), "", Data!W1614)</f>
        <v/>
      </c>
      <c r="X1614" t="str">
        <f>IF(ISBLANK(Data!X1614), "", Data!X1614)</f>
        <v>53332 BORNHEIM             ,DE</v>
      </c>
      <c r="Y1614" t="str">
        <f>IF(ISBLANK(Data!Y1614), "", Data!Y1614)</f>
        <v/>
      </c>
      <c r="Z1614" t="str">
        <f>IF(ISBLANK(Data!Z1614), "", Data!Z1614)</f>
        <v>T/0016096D/P/RO</v>
      </c>
      <c r="AA1614" t="str">
        <f>IF(ISBLANK(Data!AA1614), "", Data!AA1614)</f>
        <v>0049 82199949983</v>
      </c>
      <c r="AB1614" t="str">
        <f>IF(ISBLANK(Data!AB1614), "", Data!AB1614)</f>
        <v/>
      </c>
      <c r="AC1614" t="str">
        <f>IF(ISBLANK(Data!AC1614), "", Data!AC1614)</f>
        <v>L206300</v>
      </c>
      <c r="AD1614" t="str">
        <f>IF(ISBLANK(Data!AD1614), "", Data!AD1614)</f>
        <v/>
      </c>
      <c r="AE1614" t="str">
        <f>IF(ISBLANK(Data!AE1614), "", Data!AE1614)</f>
        <v/>
      </c>
      <c r="AF1614" s="7">
        <f>IF(ISBLANK(Data!AF1614), 0, _xlfn.NUMBERVALUE(SUBSTITUTE(Data!AF1614, ".", ",")))</f>
        <v>0</v>
      </c>
      <c r="AG1614" t="str">
        <f>IF(ISBLANK(Data!AG1614), "", Data!AG1614)</f>
        <v>EUR</v>
      </c>
      <c r="AH1614" s="6">
        <f>IF(ISBLANK(Data!AH1614), 0, _xlfn.NUMBERVALUE(SUBSTITUTE(Data!AH1614, ".", ",")))</f>
        <v>76.83</v>
      </c>
      <c r="AI1614" s="7">
        <f>IF(ISBLANK(Data!AI1614), "", _xlfn.NUMBERVALUE(SUBSTITUTE(Data!AI1614, ".", ",")))</f>
        <v>12000</v>
      </c>
      <c r="AJ1614" s="7">
        <f>IF(ISBLANK(Data!AJ1614), "", _xlfn.NUMBERVALUE(SUBSTITUTE(Data!AJ1614, ".", ",")))</f>
        <v>12000</v>
      </c>
      <c r="AK1614" s="7" t="str">
        <f>IF(ISBLANK(Data!AK1614), "", _xlfn.NUMBERVALUE(SUBSTITUTE(Data!AK1614, ".", ",")))</f>
        <v/>
      </c>
      <c r="AL1614">
        <f>IF(ISBLANK(Data!AL1614), "", Data!AL1614)</f>
        <v>0</v>
      </c>
      <c r="AM1614" s="15">
        <f>Table2[[#This Row],[DATE_IN]]-Table2[[#This Row],[DATE_OUT]]</f>
        <v>1</v>
      </c>
      <c r="AN1614" s="7" t="str">
        <f>IF(MID(RIGHT(Table2[[#This Row],[ADDR3]],3),1,1)=",",RIGHT(Table2[[#This Row],[ADDR3]],2),"")</f>
        <v>DE</v>
      </c>
      <c r="AO1614" s="7" t="str">
        <f>MID(Table2[[#This Row],[RES]],11,2)</f>
        <v>DE</v>
      </c>
      <c r="AP1614" s="7">
        <f>_xlfn.XLOOKUP(AG1614,Table3[CURRENCY],Table3[CONVERSION RATE],0)*Table2[[#This Row],[ORIGINAL PRICE]]</f>
        <v>919.65510000000006</v>
      </c>
      <c r="AQ1614" s="7">
        <f>_xlfn.XLOOKUP(AG1614,Table3[CURRENCY],Table3[CONVERSION RATE],0)*Table2[[#This Row],[ORIGINAL PREPAYMENT]]</f>
        <v>0</v>
      </c>
      <c r="AR1614" s="7"/>
      <c r="AS1614" s="15"/>
    </row>
    <row r="1615" spans="1:45" x14ac:dyDescent="0.25">
      <c r="A1615" t="str">
        <f>IF(ISBLANK(Data!A1615), "", Data!A1615)</f>
        <v>B</v>
      </c>
      <c r="B1615" s="2" cm="1">
        <f t="array" ref="B1615">IF(ISBLANK(Data!B1615), "", DATE(2000 + RIGHT(Data!B1615, 2), _xlfn.SWITCH(MID(Data!B1615, 3, 3), "JAN", 1, "FEB", 2, "MAR", 3, "APR", 4, "MAY", 5, "JUN", 6, "JUL", 7, "AUG", 8, "SEP", 9, "OCT", 10, "NOV", 11, "DEC", 12), LEFT(Data!B1615, 2)))</f>
        <v>45441</v>
      </c>
      <c r="C1615" t="str">
        <f>IF(ISBLANK(Data!C1615), "", Data!C1615)</f>
        <v>0322-8208-CH-4</v>
      </c>
      <c r="D1615" t="str">
        <f>IF(ISBLANK(Data!D1615), "", Data!D1615)</f>
        <v>QE492W</v>
      </c>
      <c r="E1615" t="str">
        <f>IF(ISBLANK(Data!E1615), "", Data!E1615)</f>
        <v>T1Y</v>
      </c>
      <c r="F1615" s="2" cm="1">
        <f t="array" ref="F1615">IF(ISBLANK(Data!F1615), "", DATE(2000 + RIGHT(Data!F1615, 2), _xlfn.SWITCH(MID(Data!F1615, 3, 3), "JAN", 1, "FEB", 2, "MAR", 3, "APR", 4, "MAY", 5, "JUN", 6, "JUL", 7, "AUG", 8, "SEP", 9, "OCT", 10, "NOV", 11, "DEC", 12), LEFT(Data!F1615, 2)))</f>
        <v>45558</v>
      </c>
      <c r="G1615" t="str">
        <f>IF(ISBLANK(Data!G1615), "", Data!G1615)</f>
        <v>MON</v>
      </c>
      <c r="H1615" t="str">
        <f>IF(ISBLANK(Data!H1615), "", Data!H1615)</f>
        <v/>
      </c>
      <c r="I1615" t="str">
        <f>IF(ISBLANK(Data!I1615), "", Data!I1615)</f>
        <v>C</v>
      </c>
      <c r="J1615" t="str">
        <f>IF(ISBLANK(Data!J1615), "", Data!J1615)</f>
        <v>EVE</v>
      </c>
      <c r="K1615" s="2" cm="1">
        <f t="array" ref="K1615">IF(ISBLANK(Data!K1615), "", DATE(2000 + RIGHT(Data!K1615, 2), _xlfn.SWITCH(MID(Data!K1615, 3, 3), "JAN", 1, "FEB", 2, "MAR", 3, "APR", 4, "MAY", 5, "JUN", 6, "JUL", 7, "AUG", 8, "SEP", 9, "OCT", 10, "NOV", 11, "DEC", 12), LEFT(Data!K1615, 2)))</f>
        <v>45567</v>
      </c>
      <c r="L1615" t="str">
        <f>IF(ISBLANK(Data!L1615), "", Data!L1615)</f>
        <v>WED</v>
      </c>
      <c r="M1615" t="str">
        <f>IF(ISBLANK(Data!M1615), "", Data!M1615)</f>
        <v>BEERI,DIANA</v>
      </c>
      <c r="N1615" t="str">
        <f>IF(ISBLANK(Data!N1615), "", Data!N1615)</f>
        <v>LI</v>
      </c>
      <c r="O1615" s="2" t="str" cm="1">
        <f t="array" ref="O1615">IF(ISBLANK(Data!O1615), "", DATE(2000 + RIGHT(Data!O1615, 2), _xlfn.SWITCH(MID(Data!O1615, 3, 3), "JAN", 1, "FEB", 2, "MAR", 3, "APR", 4, "MAY", 5, "JUN", 6, "JUL", 7, "AUG", 8, "SEP", 9, "OCT", 10, "NOV", 11, "DEC", 12), LEFT(Data!O1615, 2)))</f>
        <v/>
      </c>
      <c r="P1615" t="str">
        <f>IF(ISBLANK(Data!P1615), "", Data!P1615)</f>
        <v>1XX1</v>
      </c>
      <c r="Q1615" t="str">
        <f>IF(ISBLANK(Data!Q1615), "", Data!Q1615)</f>
        <v>NO133397230</v>
      </c>
      <c r="R1615" t="str">
        <f>IF(ISBLANK(Data!R1615), "", Data!R1615)</f>
        <v>BU873140020009TE13339723</v>
      </c>
      <c r="S1615" t="str">
        <f>IF(ISBLANK(Data!S1615), "", Data!S1615)</f>
        <v>CH</v>
      </c>
      <c r="T1615" s="1" t="str">
        <f>IF(ISBLANK(Data!T1615),"",(Data!T1615))</f>
        <v/>
      </c>
      <c r="U1615" t="str">
        <f>IF(ISBLANK(Data!U1615), "", Data!U1615)</f>
        <v/>
      </c>
      <c r="V1615" t="str">
        <f>IF(ISBLANK(Data!V1615), "", Data!V1615)</f>
        <v/>
      </c>
      <c r="W1615" t="str">
        <f>IF(ISBLANK(Data!W1615), "", Data!W1615)</f>
        <v/>
      </c>
      <c r="X1615" t="str">
        <f>IF(ISBLANK(Data!X1615), "", Data!X1615)</f>
        <v/>
      </c>
      <c r="Y1615" t="str">
        <f>IF(ISBLANK(Data!Y1615), "", Data!Y1615)</f>
        <v/>
      </c>
      <c r="Z1615" t="str">
        <f>IF(ISBLANK(Data!Z1615), "", Data!Z1615)</f>
        <v>T/0017146D/P/KU</v>
      </c>
      <c r="AA1615" t="str">
        <f>IF(ISBLANK(Data!AA1615), "", Data!AA1615)</f>
        <v>00417 86051910</v>
      </c>
      <c r="AB1615" t="str">
        <f>IF(ISBLANK(Data!AB1615), "", Data!AB1615)</f>
        <v/>
      </c>
      <c r="AC1615" t="str">
        <f>IF(ISBLANK(Data!AC1615), "", Data!AC1615)</f>
        <v>L180700</v>
      </c>
      <c r="AD1615" t="str">
        <f>IF(ISBLANK(Data!AD1615), "", Data!AD1615)</f>
        <v/>
      </c>
      <c r="AE1615" t="str">
        <f>IF(ISBLANK(Data!AE1615), "", Data!AE1615)</f>
        <v/>
      </c>
      <c r="AF1615" s="7">
        <f>IF(ISBLANK(Data!AF1615), 0, _xlfn.NUMBERVALUE(SUBSTITUTE(Data!AF1615, ".", ",")))</f>
        <v>700.22</v>
      </c>
      <c r="AG1615" t="str">
        <f>IF(ISBLANK(Data!AG1615), "", Data!AG1615)</f>
        <v>EUR</v>
      </c>
      <c r="AH1615" s="6">
        <f>IF(ISBLANK(Data!AH1615), 0, _xlfn.NUMBERVALUE(SUBSTITUTE(Data!AH1615, ".", ",")))</f>
        <v>694.85</v>
      </c>
      <c r="AI1615" s="7">
        <f>IF(ISBLANK(Data!AI1615), "", _xlfn.NUMBERVALUE(SUBSTITUTE(Data!AI1615, ".", ",")))</f>
        <v>12000</v>
      </c>
      <c r="AJ1615" s="7">
        <f>IF(ISBLANK(Data!AJ1615), "", _xlfn.NUMBERVALUE(SUBSTITUTE(Data!AJ1615, ".", ",")))</f>
        <v>12000</v>
      </c>
      <c r="AK1615" s="7">
        <f>IF(ISBLANK(Data!AK1615), "", _xlfn.NUMBERVALUE(SUBSTITUTE(Data!AK1615, ".", ",")))</f>
        <v>3000</v>
      </c>
      <c r="AL1615">
        <f>IF(ISBLANK(Data!AL1615), "", Data!AL1615)</f>
        <v>0</v>
      </c>
      <c r="AM1615" s="15">
        <f>Table2[[#This Row],[DATE_IN]]-Table2[[#This Row],[DATE_OUT]]</f>
        <v>9</v>
      </c>
      <c r="AN1615" s="7" t="str">
        <f>IF(MID(RIGHT(Table2[[#This Row],[ADDR3]],3),1,1)=",",RIGHT(Table2[[#This Row],[ADDR3]],2),"")</f>
        <v/>
      </c>
      <c r="AO1615" s="7" t="str">
        <f>MID(Table2[[#This Row],[RES]],11,2)</f>
        <v>CH</v>
      </c>
      <c r="AP1615" s="7">
        <f>_xlfn.XLOOKUP(AG1615,Table3[CURRENCY],Table3[CONVERSION RATE],0)*Table2[[#This Row],[ORIGINAL PRICE]]</f>
        <v>8317.3545000000013</v>
      </c>
      <c r="AQ1615" s="7">
        <f>_xlfn.XLOOKUP(AG1615,Table3[CURRENCY],Table3[CONVERSION RATE],0)*Table2[[#This Row],[ORIGINAL PREPAYMENT]]</f>
        <v>8381.6334000000006</v>
      </c>
      <c r="AR1615" s="7"/>
      <c r="AS1615" s="15"/>
    </row>
    <row r="1616" spans="1:45" x14ac:dyDescent="0.25">
      <c r="A1616" t="str">
        <f>IF(ISBLANK(Data!A1616), "", Data!A1616)</f>
        <v>B</v>
      </c>
      <c r="B1616" s="2" cm="1">
        <f t="array" ref="B1616">IF(ISBLANK(Data!B1616), "", DATE(2000 + RIGHT(Data!B1616, 2), _xlfn.SWITCH(MID(Data!B1616, 3, 3), "JAN", 1, "FEB", 2, "MAR", 3, "APR", 4, "MAY", 5, "JUN", 6, "JUL", 7, "AUG", 8, "SEP", 9, "OCT", 10, "NOV", 11, "DEC", 12), LEFT(Data!B1616, 2)))</f>
        <v>45476</v>
      </c>
      <c r="C1616" t="str">
        <f>IF(ISBLANK(Data!C1616), "", Data!C1616)</f>
        <v>0527-8972-US-6</v>
      </c>
      <c r="D1616" t="str">
        <f>IF(ISBLANK(Data!D1616), "", Data!D1616)</f>
        <v>QF811V</v>
      </c>
      <c r="E1616" t="str">
        <f>IF(ISBLANK(Data!E1616), "", Data!E1616)</f>
        <v>T1Y</v>
      </c>
      <c r="F1616" s="2" cm="1">
        <f t="array" ref="F1616">IF(ISBLANK(Data!F1616), "", DATE(2000 + RIGHT(Data!F1616, 2), _xlfn.SWITCH(MID(Data!F1616, 3, 3), "JAN", 1, "FEB", 2, "MAR", 3, "APR", 4, "MAY", 5, "JUN", 6, "JUL", 7, "AUG", 8, "SEP", 9, "OCT", 10, "NOV", 11, "DEC", 12), LEFT(Data!F1616, 2)))</f>
        <v>45558</v>
      </c>
      <c r="G1616" t="str">
        <f>IF(ISBLANK(Data!G1616), "", Data!G1616)</f>
        <v>MON</v>
      </c>
      <c r="H1616" t="str">
        <f>IF(ISBLANK(Data!H1616), "", Data!H1616)</f>
        <v>WI</v>
      </c>
      <c r="I1616" t="str">
        <f>IF(ISBLANK(Data!I1616), "", Data!I1616)</f>
        <v>C</v>
      </c>
      <c r="J1616" t="str">
        <f>IF(ISBLANK(Data!J1616), "", Data!J1616)</f>
        <v>T1Y</v>
      </c>
      <c r="K1616" s="2" cm="1">
        <f t="array" ref="K1616">IF(ISBLANK(Data!K1616), "", DATE(2000 + RIGHT(Data!K1616, 2), _xlfn.SWITCH(MID(Data!K1616, 3, 3), "JAN", 1, "FEB", 2, "MAR", 3, "APR", 4, "MAY", 5, "JUN", 6, "JUL", 7, "AUG", 8, "SEP", 9, "OCT", 10, "NOV", 11, "DEC", 12), LEFT(Data!K1616, 2)))</f>
        <v>45572</v>
      </c>
      <c r="L1616" t="str">
        <f>IF(ISBLANK(Data!L1616), "", Data!L1616)</f>
        <v>MON</v>
      </c>
      <c r="M1616" t="str">
        <f>IF(ISBLANK(Data!M1616), "", Data!M1616)</f>
        <v>HOCHSTETLER,TRAVIS</v>
      </c>
      <c r="N1616" t="str">
        <f>IF(ISBLANK(Data!N1616), "", Data!N1616)</f>
        <v>PP</v>
      </c>
      <c r="O1616" s="2" cm="1">
        <f t="array" ref="O1616">IF(ISBLANK(Data!O1616), "", DATE(2000 + RIGHT(Data!O1616, 2), _xlfn.SWITCH(MID(Data!O1616, 3, 3), "JAN", 1, "FEB", 2, "MAR", 3, "APR", 4, "MAY", 5, "JUN", 6, "JUL", 7, "AUG", 8, "SEP", 9, "OCT", 10, "NOV", 11, "DEC", 12), LEFT(Data!O1616, 2)))</f>
        <v>70860</v>
      </c>
      <c r="P1616" t="str">
        <f>IF(ISBLANK(Data!P1616), "", Data!P1616)</f>
        <v/>
      </c>
      <c r="Q1616" t="str">
        <f>IF(ISBLANK(Data!Q1616), "", Data!Q1616)</f>
        <v>747043037</v>
      </c>
      <c r="R1616" t="str">
        <f>IF(ISBLANK(Data!R1616), "", Data!R1616)</f>
        <v>BU868102230000TE74704303</v>
      </c>
      <c r="S1616" t="str">
        <f>IF(ISBLANK(Data!S1616), "", Data!S1616)</f>
        <v>CH</v>
      </c>
      <c r="T1616" s="1" t="str">
        <f>IF(ISBLANK(Data!T1616),"",(Data!T1616))</f>
        <v/>
      </c>
      <c r="U1616" t="str">
        <f>IF(ISBLANK(Data!U1616), "", Data!U1616)</f>
        <v/>
      </c>
      <c r="V1616" t="str">
        <f>IF(ISBLANK(Data!V1616), "", Data!V1616)</f>
        <v/>
      </c>
      <c r="W1616" t="str">
        <f>IF(ISBLANK(Data!W1616), "", Data!W1616)</f>
        <v/>
      </c>
      <c r="X1616" t="str">
        <f>IF(ISBLANK(Data!X1616), "", Data!X1616)</f>
        <v/>
      </c>
      <c r="Y1616" t="str">
        <f>IF(ISBLANK(Data!Y1616), "", Data!Y1616)</f>
        <v/>
      </c>
      <c r="Z1616" t="str">
        <f>IF(ISBLANK(Data!Z1616), "", Data!Z1616)</f>
        <v>T/0061014E/P/YS</v>
      </c>
      <c r="AA1616" t="str">
        <f>IF(ISBLANK(Data!AA1616), "", Data!AA1616)</f>
        <v>+1-3304733443</v>
      </c>
      <c r="AB1616" t="str">
        <f>IF(ISBLANK(Data!AB1616), "", Data!AB1616)</f>
        <v/>
      </c>
      <c r="AC1616" t="str">
        <f>IF(ISBLANK(Data!AC1616), "", Data!AC1616)</f>
        <v>B042900</v>
      </c>
      <c r="AD1616" t="str">
        <f>IF(ISBLANK(Data!AD1616), "", Data!AD1616)</f>
        <v/>
      </c>
      <c r="AE1616" t="str">
        <f>IF(ISBLANK(Data!AE1616), "", Data!AE1616)</f>
        <v/>
      </c>
      <c r="AF1616" s="7">
        <f>IF(ISBLANK(Data!AF1616), 0, _xlfn.NUMBERVALUE(SUBSTITUTE(Data!AF1616, ".", ",")))</f>
        <v>758.36</v>
      </c>
      <c r="AG1616" t="str">
        <f>IF(ISBLANK(Data!AG1616), "", Data!AG1616)</f>
        <v>USD</v>
      </c>
      <c r="AH1616" s="6">
        <f>IF(ISBLANK(Data!AH1616), 0, _xlfn.NUMBERVALUE(SUBSTITUTE(Data!AH1616, ".", ",")))</f>
        <v>757.99</v>
      </c>
      <c r="AI1616" s="7">
        <f>IF(ISBLANK(Data!AI1616), "", _xlfn.NUMBERVALUE(SUBSTITUTE(Data!AI1616, ".", ",")))</f>
        <v>450000</v>
      </c>
      <c r="AJ1616" s="7">
        <f>IF(ISBLANK(Data!AJ1616), "", _xlfn.NUMBERVALUE(SUBSTITUTE(Data!AJ1616, ".", ",")))</f>
        <v>450000</v>
      </c>
      <c r="AK1616" s="7" t="str">
        <f>IF(ISBLANK(Data!AK1616), "", _xlfn.NUMBERVALUE(SUBSTITUTE(Data!AK1616, ".", ",")))</f>
        <v/>
      </c>
      <c r="AL1616">
        <f>IF(ISBLANK(Data!AL1616), "", Data!AL1616)</f>
        <v>0</v>
      </c>
      <c r="AM1616" s="15">
        <f>Table2[[#This Row],[DATE_IN]]-Table2[[#This Row],[DATE_OUT]]</f>
        <v>14</v>
      </c>
      <c r="AN1616" s="7" t="str">
        <f>IF(MID(RIGHT(Table2[[#This Row],[ADDR3]],3),1,1)=",",RIGHT(Table2[[#This Row],[ADDR3]],2),"")</f>
        <v/>
      </c>
      <c r="AO1616" s="7" t="str">
        <f>MID(Table2[[#This Row],[RES]],11,2)</f>
        <v>US</v>
      </c>
      <c r="AP1616" s="7">
        <f>_xlfn.XLOOKUP(AG1616,Table3[CURRENCY],Table3[CONVERSION RATE],0)*Table2[[#This Row],[ORIGINAL PRICE]]</f>
        <v>8368.2096000000001</v>
      </c>
      <c r="AQ1616" s="7">
        <f>_xlfn.XLOOKUP(AG1616,Table3[CURRENCY],Table3[CONVERSION RATE],0)*Table2[[#This Row],[ORIGINAL PREPAYMENT]]</f>
        <v>8372.2943999999989</v>
      </c>
      <c r="AR1616" s="7"/>
      <c r="AS1616" s="15"/>
    </row>
    <row r="1617" spans="1:45" x14ac:dyDescent="0.25">
      <c r="A1617" t="str">
        <f>IF(ISBLANK(Data!A1617), "", Data!A1617)</f>
        <v>B</v>
      </c>
      <c r="B1617" s="2" cm="1">
        <f t="array" ref="B1617">IF(ISBLANK(Data!B1617), "", DATE(2000 + RIGHT(Data!B1617, 2), _xlfn.SWITCH(MID(Data!B1617, 3, 3), "JAN", 1, "FEB", 2, "MAR", 3, "APR", 4, "MAY", 5, "JUN", 6, "JUL", 7, "AUG", 8, "SEP", 9, "OCT", 10, "NOV", 11, "DEC", 12), LEFT(Data!B1617, 2)))</f>
        <v>45390</v>
      </c>
      <c r="C1617" t="str">
        <f>IF(ISBLANK(Data!C1617), "", Data!C1617)</f>
        <v>0008-7921-DE-1</v>
      </c>
      <c r="D1617" t="str">
        <f>IF(ISBLANK(Data!D1617), "", Data!D1617)</f>
        <v/>
      </c>
      <c r="E1617" t="str">
        <f>IF(ISBLANK(Data!E1617), "", Data!E1617)</f>
        <v>T1Y</v>
      </c>
      <c r="F1617" s="2" cm="1">
        <f t="array" ref="F1617">IF(ISBLANK(Data!F1617), "", DATE(2000 + RIGHT(Data!F1617, 2), _xlfn.SWITCH(MID(Data!F1617, 3, 3), "JAN", 1, "FEB", 2, "MAR", 3, "APR", 4, "MAY", 5, "JUN", 6, "JUL", 7, "AUG", 8, "SEP", 9, "OCT", 10, "NOV", 11, "DEC", 12), LEFT(Data!F1617, 2)))</f>
        <v>45559</v>
      </c>
      <c r="G1617" t="str">
        <f>IF(ISBLANK(Data!G1617), "", Data!G1617)</f>
        <v>TUE</v>
      </c>
      <c r="H1617" t="str">
        <f>IF(ISBLANK(Data!H1617), "", Data!H1617)</f>
        <v>WI</v>
      </c>
      <c r="I1617" t="str">
        <f>IF(ISBLANK(Data!I1617), "", Data!I1617)</f>
        <v>C</v>
      </c>
      <c r="J1617" t="str">
        <f>IF(ISBLANK(Data!J1617), "", Data!J1617)</f>
        <v>T1Y</v>
      </c>
      <c r="K1617" s="2" cm="1">
        <f t="array" ref="K1617">IF(ISBLANK(Data!K1617), "", DATE(2000 + RIGHT(Data!K1617, 2), _xlfn.SWITCH(MID(Data!K1617, 3, 3), "JAN", 1, "FEB", 2, "MAR", 3, "APR", 4, "MAY", 5, "JUN", 6, "JUL", 7, "AUG", 8, "SEP", 9, "OCT", 10, "NOV", 11, "DEC", 12), LEFT(Data!K1617, 2)))</f>
        <v>45567</v>
      </c>
      <c r="L1617" t="str">
        <f>IF(ISBLANK(Data!L1617), "", Data!L1617)</f>
        <v>WED</v>
      </c>
      <c r="M1617" t="str">
        <f>IF(ISBLANK(Data!M1617), "", Data!M1617)</f>
        <v>SCHWARZ,CHRISTIAN</v>
      </c>
      <c r="N1617" t="str">
        <f>IF(ISBLANK(Data!N1617), "", Data!N1617)</f>
        <v>LI</v>
      </c>
      <c r="O1617" s="2" cm="1">
        <f t="array" ref="O1617">IF(ISBLANK(Data!O1617), "", DATE(2000 + RIGHT(Data!O1617, 2), _xlfn.SWITCH(MID(Data!O1617, 3, 3), "JAN", 1, "FEB", 2, "MAR", 3, "APR", 4, "MAY", 5, "JUN", 6, "JUL", 7, "AUG", 8, "SEP", 9, "OCT", 10, "NOV", 11, "DEC", 12), LEFT(Data!O1617, 2)))</f>
        <v>70244</v>
      </c>
      <c r="P1617" t="str">
        <f>IF(ISBLANK(Data!P1617), "", Data!P1617)</f>
        <v>1XX1</v>
      </c>
      <c r="Q1617" t="str">
        <f>IF(ISBLANK(Data!Q1617), "", Data!Q1617)</f>
        <v>12345678</v>
      </c>
      <c r="R1617" t="str">
        <f>IF(ISBLANK(Data!R1617), "", Data!R1617)</f>
        <v>BU872090740004TE00087921</v>
      </c>
      <c r="S1617" t="str">
        <f>IF(ISBLANK(Data!S1617), "", Data!S1617)</f>
        <v>CH</v>
      </c>
      <c r="T1617" s="1" t="str">
        <f>IF(ISBLANK(Data!T1617),"",(Data!T1617))</f>
        <v/>
      </c>
      <c r="U1617" t="str">
        <f>IF(ISBLANK(Data!U1617), "", Data!U1617)</f>
        <v/>
      </c>
      <c r="V1617" t="str">
        <f>IF(ISBLANK(Data!V1617), "", Data!V1617)</f>
        <v>RANTZAUSTR. 102</v>
      </c>
      <c r="W1617" t="str">
        <f>IF(ISBLANK(Data!W1617), "", Data!W1617)</f>
        <v/>
      </c>
      <c r="X1617" t="str">
        <f>IF(ISBLANK(Data!X1617), "", Data!X1617)</f>
        <v>22041 HAMBURG              ,DE</v>
      </c>
      <c r="Y1617" t="str">
        <f>IF(ISBLANK(Data!Y1617), "", Data!Y1617)</f>
        <v/>
      </c>
      <c r="Z1617" t="str">
        <f>IF(ISBLANK(Data!Z1617), "", Data!Z1617)</f>
        <v>T/0041650E/P/RO</v>
      </c>
      <c r="AA1617" t="str">
        <f>IF(ISBLANK(Data!AA1617), "", Data!AA1617)</f>
        <v>0049 89708091293</v>
      </c>
      <c r="AB1617" t="str">
        <f>IF(ISBLANK(Data!AB1617), "", Data!AB1617)</f>
        <v>ADR/</v>
      </c>
      <c r="AC1617" t="str">
        <f>IF(ISBLANK(Data!AC1617), "", Data!AC1617)</f>
        <v>L206300</v>
      </c>
      <c r="AD1617" t="str">
        <f>IF(ISBLANK(Data!AD1617), "", Data!AD1617)</f>
        <v/>
      </c>
      <c r="AE1617" t="str">
        <f>IF(ISBLANK(Data!AE1617), "", Data!AE1617)</f>
        <v/>
      </c>
      <c r="AF1617" s="7">
        <f>IF(ISBLANK(Data!AF1617), 0, _xlfn.NUMBERVALUE(SUBSTITUTE(Data!AF1617, ".", ",")))</f>
        <v>366.28</v>
      </c>
      <c r="AG1617" t="str">
        <f>IF(ISBLANK(Data!AG1617), "", Data!AG1617)</f>
        <v>EUR</v>
      </c>
      <c r="AH1617" s="6">
        <f>IF(ISBLANK(Data!AH1617), 0, _xlfn.NUMBERVALUE(SUBSTITUTE(Data!AH1617, ".", ",")))</f>
        <v>366.12</v>
      </c>
      <c r="AI1617" s="7">
        <f>IF(ISBLANK(Data!AI1617), "", _xlfn.NUMBERVALUE(SUBSTITUTE(Data!AI1617, ".", ",")))</f>
        <v>12000</v>
      </c>
      <c r="AJ1617" s="7">
        <f>IF(ISBLANK(Data!AJ1617), "", _xlfn.NUMBERVALUE(SUBSTITUTE(Data!AJ1617, ".", ",")))</f>
        <v>12000</v>
      </c>
      <c r="AK1617" s="7" t="str">
        <f>IF(ISBLANK(Data!AK1617), "", _xlfn.NUMBERVALUE(SUBSTITUTE(Data!AK1617, ".", ",")))</f>
        <v/>
      </c>
      <c r="AL1617">
        <f>IF(ISBLANK(Data!AL1617), "", Data!AL1617)</f>
        <v>0</v>
      </c>
      <c r="AM1617" s="15">
        <f>Table2[[#This Row],[DATE_IN]]-Table2[[#This Row],[DATE_OUT]]</f>
        <v>8</v>
      </c>
      <c r="AN1617" s="7" t="str">
        <f>IF(MID(RIGHT(Table2[[#This Row],[ADDR3]],3),1,1)=",",RIGHT(Table2[[#This Row],[ADDR3]],2),"")</f>
        <v>DE</v>
      </c>
      <c r="AO1617" s="7" t="str">
        <f>MID(Table2[[#This Row],[RES]],11,2)</f>
        <v>DE</v>
      </c>
      <c r="AP1617" s="7">
        <f>_xlfn.XLOOKUP(AG1617,Table3[CURRENCY],Table3[CONVERSION RATE],0)*Table2[[#This Row],[ORIGINAL PRICE]]</f>
        <v>4382.4564</v>
      </c>
      <c r="AQ1617" s="7">
        <f>_xlfn.XLOOKUP(AG1617,Table3[CURRENCY],Table3[CONVERSION RATE],0)*Table2[[#This Row],[ORIGINAL PREPAYMENT]]</f>
        <v>4384.3715999999995</v>
      </c>
      <c r="AR1617" s="7"/>
      <c r="AS1617" s="15"/>
    </row>
    <row r="1618" spans="1:45" x14ac:dyDescent="0.25">
      <c r="A1618" t="str">
        <f>IF(ISBLANK(Data!A1618), "", Data!A1618)</f>
        <v>B</v>
      </c>
      <c r="B1618" s="2" cm="1">
        <f t="array" ref="B1618">IF(ISBLANK(Data!B1618), "", DATE(2000 + RIGHT(Data!B1618, 2), _xlfn.SWITCH(MID(Data!B1618, 3, 3), "JAN", 1, "FEB", 2, "MAR", 3, "APR", 4, "MAY", 5, "JUN", 6, "JUL", 7, "AUG", 8, "SEP", 9, "OCT", 10, "NOV", 11, "DEC", 12), LEFT(Data!B1618, 2)))</f>
        <v>45434</v>
      </c>
      <c r="C1618" t="str">
        <f>IF(ISBLANK(Data!C1618), "", Data!C1618)</f>
        <v>0285-1620-DE-2</v>
      </c>
      <c r="D1618" t="str">
        <f>IF(ISBLANK(Data!D1618), "", Data!D1618)</f>
        <v>QF810V</v>
      </c>
      <c r="E1618" t="str">
        <f>IF(ISBLANK(Data!E1618), "", Data!E1618)</f>
        <v>T1Y</v>
      </c>
      <c r="F1618" s="2" cm="1">
        <f t="array" ref="F1618">IF(ISBLANK(Data!F1618), "", DATE(2000 + RIGHT(Data!F1618, 2), _xlfn.SWITCH(MID(Data!F1618, 3, 3), "JAN", 1, "FEB", 2, "MAR", 3, "APR", 4, "MAY", 5, "JUN", 6, "JUL", 7, "AUG", 8, "SEP", 9, "OCT", 10, "NOV", 11, "DEC", 12), LEFT(Data!F1618, 2)))</f>
        <v>45561</v>
      </c>
      <c r="G1618" t="str">
        <f>IF(ISBLANK(Data!G1618), "", Data!G1618)</f>
        <v>THU</v>
      </c>
      <c r="H1618" t="str">
        <f>IF(ISBLANK(Data!H1618), "", Data!H1618)</f>
        <v>WI</v>
      </c>
      <c r="I1618" t="str">
        <f>IF(ISBLANK(Data!I1618), "", Data!I1618)</f>
        <v>C</v>
      </c>
      <c r="J1618" t="str">
        <f>IF(ISBLANK(Data!J1618), "", Data!J1618)</f>
        <v>T1Y</v>
      </c>
      <c r="K1618" s="2" cm="1">
        <f t="array" ref="K1618">IF(ISBLANK(Data!K1618), "", DATE(2000 + RIGHT(Data!K1618, 2), _xlfn.SWITCH(MID(Data!K1618, 3, 3), "JAN", 1, "FEB", 2, "MAR", 3, "APR", 4, "MAY", 5, "JUN", 6, "JUL", 7, "AUG", 8, "SEP", 9, "OCT", 10, "NOV", 11, "DEC", 12), LEFT(Data!K1618, 2)))</f>
        <v>45569</v>
      </c>
      <c r="L1618" t="str">
        <f>IF(ISBLANK(Data!L1618), "", Data!L1618)</f>
        <v>FRI</v>
      </c>
      <c r="M1618" t="str">
        <f>IF(ISBLANK(Data!M1618), "", Data!M1618)</f>
        <v>SCHIMPF,RABEA</v>
      </c>
      <c r="N1618" t="str">
        <f>IF(ISBLANK(Data!N1618), "", Data!N1618)</f>
        <v>LI</v>
      </c>
      <c r="O1618" s="2" cm="1">
        <f t="array" ref="O1618">IF(ISBLANK(Data!O1618), "", DATE(2000 + RIGHT(Data!O1618, 2), _xlfn.SWITCH(MID(Data!O1618, 3, 3), "JAN", 1, "FEB", 2, "MAR", 3, "APR", 4, "MAY", 5, "JUN", 6, "JUL", 7, "AUG", 8, "SEP", 9, "OCT", 10, "NOV", 11, "DEC", 12), LEFT(Data!O1618, 2)))</f>
        <v>70860</v>
      </c>
      <c r="P1618" t="str">
        <f>IF(ISBLANK(Data!P1618), "", Data!P1618)</f>
        <v>1XX1</v>
      </c>
      <c r="Q1618" t="str">
        <f>IF(ISBLANK(Data!Q1618), "", Data!Q1618)</f>
        <v>786781247</v>
      </c>
      <c r="R1618" t="str">
        <f>IF(ISBLANK(Data!R1618), "", Data!R1618)</f>
        <v>BU868102220001TE78678124</v>
      </c>
      <c r="S1618" t="str">
        <f>IF(ISBLANK(Data!S1618), "", Data!S1618)</f>
        <v>CH</v>
      </c>
      <c r="T1618" s="1" t="str">
        <f>IF(ISBLANK(Data!T1618),"",(Data!T1618))</f>
        <v/>
      </c>
      <c r="U1618" t="str">
        <f>IF(ISBLANK(Data!U1618), "", Data!U1618)</f>
        <v/>
      </c>
      <c r="V1618" t="str">
        <f>IF(ISBLANK(Data!V1618), "", Data!V1618)</f>
        <v/>
      </c>
      <c r="W1618" t="str">
        <f>IF(ISBLANK(Data!W1618), "", Data!W1618)</f>
        <v/>
      </c>
      <c r="X1618" t="str">
        <f>IF(ISBLANK(Data!X1618), "", Data!X1618)</f>
        <v/>
      </c>
      <c r="Y1618" t="str">
        <f>IF(ISBLANK(Data!Y1618), "", Data!Y1618)</f>
        <v/>
      </c>
      <c r="Z1618" t="str">
        <f>IF(ISBLANK(Data!Z1618), "", Data!Z1618)</f>
        <v>T/0061003E/P/YS</v>
      </c>
      <c r="AA1618" t="str">
        <f>IF(ISBLANK(Data!AA1618), "", Data!AA1618)</f>
        <v>004982199949983</v>
      </c>
      <c r="AB1618" t="str">
        <f>IF(ISBLANK(Data!AB1618), "", Data!AB1618)</f>
        <v>ADR/</v>
      </c>
      <c r="AC1618" t="str">
        <f>IF(ISBLANK(Data!AC1618), "", Data!AC1618)</f>
        <v>L184400</v>
      </c>
      <c r="AD1618" t="str">
        <f>IF(ISBLANK(Data!AD1618), "", Data!AD1618)</f>
        <v/>
      </c>
      <c r="AE1618" t="str">
        <f>IF(ISBLANK(Data!AE1618), "", Data!AE1618)</f>
        <v/>
      </c>
      <c r="AF1618" s="7">
        <f>IF(ISBLANK(Data!AF1618), 0, _xlfn.NUMBERVALUE(SUBSTITUTE(Data!AF1618, ".", ",")))</f>
        <v>376.25</v>
      </c>
      <c r="AG1618" t="str">
        <f>IF(ISBLANK(Data!AG1618), "", Data!AG1618)</f>
        <v>EUR</v>
      </c>
      <c r="AH1618" s="6">
        <f>IF(ISBLANK(Data!AH1618), 0, _xlfn.NUMBERVALUE(SUBSTITUTE(Data!AH1618, ".", ",")))</f>
        <v>376.12</v>
      </c>
      <c r="AI1618" s="7">
        <f>IF(ISBLANK(Data!AI1618), "", _xlfn.NUMBERVALUE(SUBSTITUTE(Data!AI1618, ".", ",")))</f>
        <v>12000</v>
      </c>
      <c r="AJ1618" s="7">
        <f>IF(ISBLANK(Data!AJ1618), "", _xlfn.NUMBERVALUE(SUBSTITUTE(Data!AJ1618, ".", ",")))</f>
        <v>12000</v>
      </c>
      <c r="AK1618" s="7" t="str">
        <f>IF(ISBLANK(Data!AK1618), "", _xlfn.NUMBERVALUE(SUBSTITUTE(Data!AK1618, ".", ",")))</f>
        <v/>
      </c>
      <c r="AL1618">
        <f>IF(ISBLANK(Data!AL1618), "", Data!AL1618)</f>
        <v>0</v>
      </c>
      <c r="AM1618" s="15">
        <f>Table2[[#This Row],[DATE_IN]]-Table2[[#This Row],[DATE_OUT]]</f>
        <v>8</v>
      </c>
      <c r="AN1618" s="7" t="str">
        <f>IF(MID(RIGHT(Table2[[#This Row],[ADDR3]],3),1,1)=",",RIGHT(Table2[[#This Row],[ADDR3]],2),"")</f>
        <v/>
      </c>
      <c r="AO1618" s="7" t="str">
        <f>MID(Table2[[#This Row],[RES]],11,2)</f>
        <v>DE</v>
      </c>
      <c r="AP1618" s="7">
        <f>_xlfn.XLOOKUP(AG1618,Table3[CURRENCY],Table3[CONVERSION RATE],0)*Table2[[#This Row],[ORIGINAL PRICE]]</f>
        <v>4502.1563999999998</v>
      </c>
      <c r="AQ1618" s="7">
        <f>_xlfn.XLOOKUP(AG1618,Table3[CURRENCY],Table3[CONVERSION RATE],0)*Table2[[#This Row],[ORIGINAL PREPAYMENT]]</f>
        <v>4503.7125000000005</v>
      </c>
      <c r="AR1618" s="7"/>
      <c r="AS1618" s="15"/>
    </row>
    <row r="1619" spans="1:45" x14ac:dyDescent="0.25">
      <c r="A1619" t="str">
        <f>IF(ISBLANK(Data!A1619), "", Data!A1619)</f>
        <v>B</v>
      </c>
      <c r="B1619" s="2" cm="1">
        <f t="array" ref="B1619">IF(ISBLANK(Data!B1619), "", DATE(2000 + RIGHT(Data!B1619, 2), _xlfn.SWITCH(MID(Data!B1619, 3, 3), "JAN", 1, "FEB", 2, "MAR", 3, "APR", 4, "MAY", 5, "JUN", 6, "JUL", 7, "AUG", 8, "SEP", 9, "OCT", 10, "NOV", 11, "DEC", 12), LEFT(Data!B1619, 2)))</f>
        <v>45466</v>
      </c>
      <c r="C1619" t="str">
        <f>IF(ISBLANK(Data!C1619), "", Data!C1619)</f>
        <v>0471-7534-DE-3</v>
      </c>
      <c r="D1619" t="str">
        <f>IF(ISBLANK(Data!D1619), "", Data!D1619)</f>
        <v>QF950V</v>
      </c>
      <c r="E1619" t="str">
        <f>IF(ISBLANK(Data!E1619), "", Data!E1619)</f>
        <v>T1Y</v>
      </c>
      <c r="F1619" s="2" cm="1">
        <f t="array" ref="F1619">IF(ISBLANK(Data!F1619), "", DATE(2000 + RIGHT(Data!F1619, 2), _xlfn.SWITCH(MID(Data!F1619, 3, 3), "JAN", 1, "FEB", 2, "MAR", 3, "APR", 4, "MAY", 5, "JUN", 6, "JUL", 7, "AUG", 8, "SEP", 9, "OCT", 10, "NOV", 11, "DEC", 12), LEFT(Data!F1619, 2)))</f>
        <v>45562</v>
      </c>
      <c r="G1619" t="str">
        <f>IF(ISBLANK(Data!G1619), "", Data!G1619)</f>
        <v>FRI</v>
      </c>
      <c r="H1619" t="str">
        <f>IF(ISBLANK(Data!H1619), "", Data!H1619)</f>
        <v/>
      </c>
      <c r="I1619" t="str">
        <f>IF(ISBLANK(Data!I1619), "", Data!I1619)</f>
        <v>C</v>
      </c>
      <c r="J1619" t="str">
        <f>IF(ISBLANK(Data!J1619), "", Data!J1619)</f>
        <v>T1Y</v>
      </c>
      <c r="K1619" s="2" cm="1">
        <f t="array" ref="K1619">IF(ISBLANK(Data!K1619), "", DATE(2000 + RIGHT(Data!K1619, 2), _xlfn.SWITCH(MID(Data!K1619, 3, 3), "JAN", 1, "FEB", 2, "MAR", 3, "APR", 4, "MAY", 5, "JUN", 6, "JUL", 7, "AUG", 8, "SEP", 9, "OCT", 10, "NOV", 11, "DEC", 12), LEFT(Data!K1619, 2)))</f>
        <v>45567</v>
      </c>
      <c r="L1619" t="str">
        <f>IF(ISBLANK(Data!L1619), "", Data!L1619)</f>
        <v>WED</v>
      </c>
      <c r="M1619" t="str">
        <f>IF(ISBLANK(Data!M1619), "", Data!M1619)</f>
        <v>BUCHARDT,MARCEL</v>
      </c>
      <c r="N1619" t="str">
        <f>IF(ISBLANK(Data!N1619), "", Data!N1619)</f>
        <v>LI</v>
      </c>
      <c r="O1619" s="2" cm="1">
        <f t="array" ref="O1619">IF(ISBLANK(Data!O1619), "", DATE(2000 + RIGHT(Data!O1619, 2), _xlfn.SWITCH(MID(Data!O1619, 3, 3), "JAN", 1, "FEB", 2, "MAR", 3, "APR", 4, "MAY", 5, "JUN", 6, "JUL", 7, "AUG", 8, "SEP", 9, "OCT", 10, "NOV", 11, "DEC", 12), LEFT(Data!O1619, 2)))</f>
        <v>61049</v>
      </c>
      <c r="P1619" t="str">
        <f>IF(ISBLANK(Data!P1619), "", Data!P1619)</f>
        <v>1XX1</v>
      </c>
      <c r="Q1619" t="str">
        <f>IF(ISBLANK(Data!Q1619), "", Data!Q1619)</f>
        <v>980606902408</v>
      </c>
      <c r="R1619" t="str">
        <f>IF(ISBLANK(Data!R1619), "", Data!R1619)</f>
        <v>BU871094800004TE60690240</v>
      </c>
      <c r="S1619" t="str">
        <f>IF(ISBLANK(Data!S1619), "", Data!S1619)</f>
        <v>CH</v>
      </c>
      <c r="T1619" s="1" t="str">
        <f>IF(ISBLANK(Data!T1619),"",(Data!T1619))</f>
        <v/>
      </c>
      <c r="U1619" t="str">
        <f>IF(ISBLANK(Data!U1619), "", Data!U1619)</f>
        <v/>
      </c>
      <c r="V1619" t="str">
        <f>IF(ISBLANK(Data!V1619), "", Data!V1619)</f>
        <v>PARK RUE</v>
      </c>
      <c r="W1619" t="str">
        <f>IF(ISBLANK(Data!W1619), "", Data!W1619)</f>
        <v/>
      </c>
      <c r="X1619" t="str">
        <f>IF(ISBLANK(Data!X1619), "", Data!X1619)</f>
        <v>90015,PARIS                ,DE</v>
      </c>
      <c r="Y1619" t="str">
        <f>IF(ISBLANK(Data!Y1619), "", Data!Y1619)</f>
        <v/>
      </c>
      <c r="Z1619" t="str">
        <f>IF(ISBLANK(Data!Z1619), "", Data!Z1619)</f>
        <v>T/0062893E/P/RF</v>
      </c>
      <c r="AA1619" t="str">
        <f>IF(ISBLANK(Data!AA1619), "", Data!AA1619)</f>
        <v>+33186269080</v>
      </c>
      <c r="AB1619" t="str">
        <f>IF(ISBLANK(Data!AB1619), "", Data!AB1619)</f>
        <v>V262.80EUR/</v>
      </c>
      <c r="AC1619" t="str">
        <f>IF(ISBLANK(Data!AC1619), "", Data!AC1619)</f>
        <v>L223200</v>
      </c>
      <c r="AD1619" t="str">
        <f>IF(ISBLANK(Data!AD1619), "", Data!AD1619)</f>
        <v/>
      </c>
      <c r="AE1619" t="str">
        <f>IF(ISBLANK(Data!AE1619), "", Data!AE1619)</f>
        <v/>
      </c>
      <c r="AF1619" s="7">
        <f>IF(ISBLANK(Data!AF1619), 0, _xlfn.NUMBERVALUE(SUBSTITUTE(Data!AF1619, ".", ",")))</f>
        <v>262.8</v>
      </c>
      <c r="AG1619" t="str">
        <f>IF(ISBLANK(Data!AG1619), "", Data!AG1619)</f>
        <v>EUR</v>
      </c>
      <c r="AH1619" s="6">
        <f>IF(ISBLANK(Data!AH1619), 0, _xlfn.NUMBERVALUE(SUBSTITUTE(Data!AH1619, ".", ",")))</f>
        <v>262.12</v>
      </c>
      <c r="AI1619" s="7">
        <f>IF(ISBLANK(Data!AI1619), "", _xlfn.NUMBERVALUE(SUBSTITUTE(Data!AI1619, ".", ",")))</f>
        <v>12000</v>
      </c>
      <c r="AJ1619" s="7">
        <f>IF(ISBLANK(Data!AJ1619), "", _xlfn.NUMBERVALUE(SUBSTITUTE(Data!AJ1619, ".", ",")))</f>
        <v>12000</v>
      </c>
      <c r="AK1619" s="7" t="str">
        <f>IF(ISBLANK(Data!AK1619), "", _xlfn.NUMBERVALUE(SUBSTITUTE(Data!AK1619, ".", ",")))</f>
        <v/>
      </c>
      <c r="AL1619">
        <f>IF(ISBLANK(Data!AL1619), "", Data!AL1619)</f>
        <v>0</v>
      </c>
      <c r="AM1619" s="15">
        <f>Table2[[#This Row],[DATE_IN]]-Table2[[#This Row],[DATE_OUT]]</f>
        <v>5</v>
      </c>
      <c r="AN1619" s="7" t="str">
        <f>IF(MID(RIGHT(Table2[[#This Row],[ADDR3]],3),1,1)=",",RIGHT(Table2[[#This Row],[ADDR3]],2),"")</f>
        <v>DE</v>
      </c>
      <c r="AO1619" s="7" t="str">
        <f>MID(Table2[[#This Row],[RES]],11,2)</f>
        <v>DE</v>
      </c>
      <c r="AP1619" s="7">
        <f>_xlfn.XLOOKUP(AG1619,Table3[CURRENCY],Table3[CONVERSION RATE],0)*Table2[[#This Row],[ORIGINAL PRICE]]</f>
        <v>3137.5764000000004</v>
      </c>
      <c r="AQ1619" s="7">
        <f>_xlfn.XLOOKUP(AG1619,Table3[CURRENCY],Table3[CONVERSION RATE],0)*Table2[[#This Row],[ORIGINAL PREPAYMENT]]</f>
        <v>3145.7160000000003</v>
      </c>
      <c r="AR1619" s="7"/>
      <c r="AS1619" s="15"/>
    </row>
    <row r="1620" spans="1:45" x14ac:dyDescent="0.25">
      <c r="A1620" t="str">
        <f>IF(ISBLANK(Data!A1620), "", Data!A1620)</f>
        <v>B</v>
      </c>
      <c r="B1620" s="2" cm="1">
        <f t="array" ref="B1620">IF(ISBLANK(Data!B1620), "", DATE(2000 + RIGHT(Data!B1620, 2), _xlfn.SWITCH(MID(Data!B1620, 3, 3), "JAN", 1, "FEB", 2, "MAR", 3, "APR", 4, "MAY", 5, "JUN", 6, "JUL", 7, "AUG", 8, "SEP", 9, "OCT", 10, "NOV", 11, "DEC", 12), LEFT(Data!B1620, 2)))</f>
        <v>45473</v>
      </c>
      <c r="C1620" t="str">
        <f>IF(ISBLANK(Data!C1620), "", Data!C1620)</f>
        <v>0511-7050-DE-1</v>
      </c>
      <c r="D1620" t="str">
        <f>IF(ISBLANK(Data!D1620), "", Data!D1620)</f>
        <v>QE818X</v>
      </c>
      <c r="E1620" t="str">
        <f>IF(ISBLANK(Data!E1620), "", Data!E1620)</f>
        <v>T1Y</v>
      </c>
      <c r="F1620" s="2" cm="1">
        <f t="array" ref="F1620">IF(ISBLANK(Data!F1620), "", DATE(2000 + RIGHT(Data!F1620, 2), _xlfn.SWITCH(MID(Data!F1620, 3, 3), "JAN", 1, "FEB", 2, "MAR", 3, "APR", 4, "MAY", 5, "JUN", 6, "JUL", 7, "AUG", 8, "SEP", 9, "OCT", 10, "NOV", 11, "DEC", 12), LEFT(Data!F1620, 2)))</f>
        <v>45562</v>
      </c>
      <c r="G1620" t="str">
        <f>IF(ISBLANK(Data!G1620), "", Data!G1620)</f>
        <v>FRI</v>
      </c>
      <c r="H1620" t="str">
        <f>IF(ISBLANK(Data!H1620), "", Data!H1620)</f>
        <v/>
      </c>
      <c r="I1620" t="str">
        <f>IF(ISBLANK(Data!I1620), "", Data!I1620)</f>
        <v>C</v>
      </c>
      <c r="J1620" t="str">
        <f>IF(ISBLANK(Data!J1620), "", Data!J1620)</f>
        <v>T1Y</v>
      </c>
      <c r="K1620" s="2" cm="1">
        <f t="array" ref="K1620">IF(ISBLANK(Data!K1620), "", DATE(2000 + RIGHT(Data!K1620, 2), _xlfn.SWITCH(MID(Data!K1620, 3, 3), "JAN", 1, "FEB", 2, "MAR", 3, "APR", 4, "MAY", 5, "JUN", 6, "JUL", 7, "AUG", 8, "SEP", 9, "OCT", 10, "NOV", 11, "DEC", 12), LEFT(Data!K1620, 2)))</f>
        <v>45572</v>
      </c>
      <c r="L1620" t="str">
        <f>IF(ISBLANK(Data!L1620), "", Data!L1620)</f>
        <v>MON</v>
      </c>
      <c r="M1620" t="str">
        <f>IF(ISBLANK(Data!M1620), "", Data!M1620)</f>
        <v>MUELLER,CAROLINE,FRAU</v>
      </c>
      <c r="N1620" t="str">
        <f>IF(ISBLANK(Data!N1620), "", Data!N1620)</f>
        <v>LI</v>
      </c>
      <c r="O1620" s="2" t="str" cm="1">
        <f t="array" ref="O1620">IF(ISBLANK(Data!O1620), "", DATE(2000 + RIGHT(Data!O1620, 2), _xlfn.SWITCH(MID(Data!O1620, 3, 3), "JAN", 1, "FEB", 2, "MAR", 3, "APR", 4, "MAY", 5, "JUN", 6, "JUL", 7, "AUG", 8, "SEP", 9, "OCT", 10, "NOV", 11, "DEC", 12), LEFT(Data!O1620, 2)))</f>
        <v/>
      </c>
      <c r="P1620" t="str">
        <f>IF(ISBLANK(Data!P1620), "", Data!P1620)</f>
        <v>1XX1</v>
      </c>
      <c r="Q1620" t="str">
        <f>IF(ISBLANK(Data!Q1620), "", Data!Q1620)</f>
        <v>M/072619</v>
      </c>
      <c r="R1620" t="str">
        <f>IF(ISBLANK(Data!R1620), "", Data!R1620)</f>
        <v>BU898110380000TE74324378</v>
      </c>
      <c r="S1620" t="str">
        <f>IF(ISBLANK(Data!S1620), "", Data!S1620)</f>
        <v>CH</v>
      </c>
      <c r="T1620" s="1" t="str">
        <f>IF(ISBLANK(Data!T1620),"",(Data!T1620))</f>
        <v/>
      </c>
      <c r="U1620" t="str">
        <f>IF(ISBLANK(Data!U1620), "", Data!U1620)</f>
        <v/>
      </c>
      <c r="V1620" t="str">
        <f>IF(ISBLANK(Data!V1620), "", Data!V1620)</f>
        <v>FELDAHORNWEG 53</v>
      </c>
      <c r="W1620" t="str">
        <f>IF(ISBLANK(Data!W1620), "", Data!W1620)</f>
        <v/>
      </c>
      <c r="X1620" t="str">
        <f>IF(ISBLANK(Data!X1620), "", Data!X1620)</f>
        <v>22303,HAMBURG              ,DE</v>
      </c>
      <c r="Y1620" t="str">
        <f>IF(ISBLANK(Data!Y1620), "", Data!Y1620)</f>
        <v/>
      </c>
      <c r="Z1620" t="str">
        <f>IF(ISBLANK(Data!Z1620), "", Data!Z1620)</f>
        <v>T/0018572D/0036890D</v>
      </c>
      <c r="AA1620" t="str">
        <f>IF(ISBLANK(Data!AA1620), "", Data!AA1620)</f>
        <v>+49-1626269999/EM</v>
      </c>
      <c r="AB1620" t="str">
        <f>IF(ISBLANK(Data!AB1620), "", Data!AB1620)</f>
        <v>WEBPREPAY/ADR/</v>
      </c>
      <c r="AC1620" t="str">
        <f>IF(ISBLANK(Data!AC1620), "", Data!AC1620)</f>
        <v/>
      </c>
      <c r="AD1620" t="str">
        <f>IF(ISBLANK(Data!AD1620), "", Data!AD1620)</f>
        <v/>
      </c>
      <c r="AE1620" t="str">
        <f>IF(ISBLANK(Data!AE1620), "", Data!AE1620)</f>
        <v/>
      </c>
      <c r="AF1620" s="7">
        <f>IF(ISBLANK(Data!AF1620), 0, _xlfn.NUMBERVALUE(SUBSTITUTE(Data!AF1620, ".", ",")))</f>
        <v>465.79</v>
      </c>
      <c r="AG1620" t="str">
        <f>IF(ISBLANK(Data!AG1620), "", Data!AG1620)</f>
        <v>EUR</v>
      </c>
      <c r="AH1620" s="6">
        <f>IF(ISBLANK(Data!AH1620), 0, _xlfn.NUMBERVALUE(SUBSTITUTE(Data!AH1620, ".", ",")))</f>
        <v>465.12</v>
      </c>
      <c r="AI1620" s="7">
        <f>IF(ISBLANK(Data!AI1620), "", _xlfn.NUMBERVALUE(SUBSTITUTE(Data!AI1620, ".", ",")))</f>
        <v>12000</v>
      </c>
      <c r="AJ1620" s="7">
        <f>IF(ISBLANK(Data!AJ1620), "", _xlfn.NUMBERVALUE(SUBSTITUTE(Data!AJ1620, ".", ",")))</f>
        <v>12000</v>
      </c>
      <c r="AK1620" s="7" t="str">
        <f>IF(ISBLANK(Data!AK1620), "", _xlfn.NUMBERVALUE(SUBSTITUTE(Data!AK1620, ".", ",")))</f>
        <v/>
      </c>
      <c r="AL1620">
        <f>IF(ISBLANK(Data!AL1620), "", Data!AL1620)</f>
        <v>0</v>
      </c>
      <c r="AM1620" s="15">
        <f>Table2[[#This Row],[DATE_IN]]-Table2[[#This Row],[DATE_OUT]]</f>
        <v>10</v>
      </c>
      <c r="AN1620" s="7" t="str">
        <f>IF(MID(RIGHT(Table2[[#This Row],[ADDR3]],3),1,1)=",",RIGHT(Table2[[#This Row],[ADDR3]],2),"")</f>
        <v>DE</v>
      </c>
      <c r="AO1620" s="7" t="str">
        <f>MID(Table2[[#This Row],[RES]],11,2)</f>
        <v>DE</v>
      </c>
      <c r="AP1620" s="7">
        <f>_xlfn.XLOOKUP(AG1620,Table3[CURRENCY],Table3[CONVERSION RATE],0)*Table2[[#This Row],[ORIGINAL PRICE]]</f>
        <v>5567.4864000000007</v>
      </c>
      <c r="AQ1620" s="7">
        <f>_xlfn.XLOOKUP(AG1620,Table3[CURRENCY],Table3[CONVERSION RATE],0)*Table2[[#This Row],[ORIGINAL PREPAYMENT]]</f>
        <v>5575.5063000000009</v>
      </c>
      <c r="AR1620" s="7"/>
      <c r="AS1620" s="15"/>
    </row>
    <row r="1621" spans="1:45" x14ac:dyDescent="0.25">
      <c r="A1621" t="str">
        <f>IF(ISBLANK(Data!A1621), "", Data!A1621)</f>
        <v>B</v>
      </c>
      <c r="B1621" s="2" cm="1">
        <f t="array" ref="B1621">IF(ISBLANK(Data!B1621), "", DATE(2000 + RIGHT(Data!B1621, 2), _xlfn.SWITCH(MID(Data!B1621, 3, 3), "JAN", 1, "FEB", 2, "MAR", 3, "APR", 4, "MAY", 5, "JUN", 6, "JUL", 7, "AUG", 8, "SEP", 9, "OCT", 10, "NOV", 11, "DEC", 12), LEFT(Data!B1621, 2)))</f>
        <v>45493</v>
      </c>
      <c r="C1621" t="str">
        <f>IF(ISBLANK(Data!C1621), "", Data!C1621)</f>
        <v>0631-9192-GB-5</v>
      </c>
      <c r="D1621" t="str">
        <f>IF(ISBLANK(Data!D1621), "", Data!D1621)</f>
        <v>QF809V</v>
      </c>
      <c r="E1621" t="str">
        <f>IF(ISBLANK(Data!E1621), "", Data!E1621)</f>
        <v>T1Y</v>
      </c>
      <c r="F1621" s="2" cm="1">
        <f t="array" ref="F1621">IF(ISBLANK(Data!F1621), "", DATE(2000 + RIGHT(Data!F1621, 2), _xlfn.SWITCH(MID(Data!F1621, 3, 3), "JAN", 1, "FEB", 2, "MAR", 3, "APR", 4, "MAY", 5, "JUN", 6, "JUL", 7, "AUG", 8, "SEP", 9, "OCT", 10, "NOV", 11, "DEC", 12), LEFT(Data!F1621, 2)))</f>
        <v>45562</v>
      </c>
      <c r="G1621" t="str">
        <f>IF(ISBLANK(Data!G1621), "", Data!G1621)</f>
        <v>FRI</v>
      </c>
      <c r="H1621" t="str">
        <f>IF(ISBLANK(Data!H1621), "", Data!H1621)</f>
        <v>WI</v>
      </c>
      <c r="I1621" t="str">
        <f>IF(ISBLANK(Data!I1621), "", Data!I1621)</f>
        <v>C</v>
      </c>
      <c r="J1621" t="str">
        <f>IF(ISBLANK(Data!J1621), "", Data!J1621)</f>
        <v>TOS</v>
      </c>
      <c r="K1621" s="2" cm="1">
        <f t="array" ref="K1621">IF(ISBLANK(Data!K1621), "", DATE(2000 + RIGHT(Data!K1621, 2), _xlfn.SWITCH(MID(Data!K1621, 3, 3), "JAN", 1, "FEB", 2, "MAR", 3, "APR", 4, "MAY", 5, "JUN", 6, "JUL", 7, "AUG", 8, "SEP", 9, "OCT", 10, "NOV", 11, "DEC", 12), LEFT(Data!K1621, 2)))</f>
        <v>45567</v>
      </c>
      <c r="L1621" t="str">
        <f>IF(ISBLANK(Data!L1621), "", Data!L1621)</f>
        <v>WED</v>
      </c>
      <c r="M1621" t="str">
        <f>IF(ISBLANK(Data!M1621), "", Data!M1621)</f>
        <v>NUNN,STEVEN</v>
      </c>
      <c r="N1621" t="str">
        <f>IF(ISBLANK(Data!N1621), "", Data!N1621)</f>
        <v>MK</v>
      </c>
      <c r="O1621" s="2" cm="1">
        <f t="array" ref="O1621">IF(ISBLANK(Data!O1621), "", DATE(2000 + RIGHT(Data!O1621, 2), _xlfn.SWITCH(MID(Data!O1621, 3, 3), "JAN", 1, "FEB", 2, "MAR", 3, "APR", 4, "MAY", 5, "JUN", 6, "JUL", 7, "AUG", 8, "SEP", 9, "OCT", 10, "NOV", 11, "DEC", 12), LEFT(Data!O1621, 2)))</f>
        <v>70860</v>
      </c>
      <c r="P1621" t="str">
        <f>IF(ISBLANK(Data!P1621), "", Data!P1621)</f>
        <v>1XX1</v>
      </c>
      <c r="Q1621" t="str">
        <f>IF(ISBLANK(Data!Q1621), "", Data!Q1621)</f>
        <v>781436360</v>
      </c>
      <c r="R1621" t="str">
        <f>IF(ISBLANK(Data!R1621), "", Data!R1621)</f>
        <v>BU868102210002TE78143636</v>
      </c>
      <c r="S1621" t="str">
        <f>IF(ISBLANK(Data!S1621), "", Data!S1621)</f>
        <v>CH</v>
      </c>
      <c r="T1621" s="1" t="str">
        <f>IF(ISBLANK(Data!T1621),"",(Data!T1621))</f>
        <v/>
      </c>
      <c r="U1621" t="str">
        <f>IF(ISBLANK(Data!U1621), "", Data!U1621)</f>
        <v/>
      </c>
      <c r="V1621" t="str">
        <f>IF(ISBLANK(Data!V1621), "", Data!V1621)</f>
        <v/>
      </c>
      <c r="W1621" t="str">
        <f>IF(ISBLANK(Data!W1621), "", Data!W1621)</f>
        <v/>
      </c>
      <c r="X1621" t="str">
        <f>IF(ISBLANK(Data!X1621), "", Data!X1621)</f>
        <v/>
      </c>
      <c r="Y1621" t="str">
        <f>IF(ISBLANK(Data!Y1621), "", Data!Y1621)</f>
        <v/>
      </c>
      <c r="Z1621" t="str">
        <f>IF(ISBLANK(Data!Z1621), "", Data!Z1621)</f>
        <v>T/0060992E/P/YS</v>
      </c>
      <c r="AA1621" t="str">
        <f>IF(ISBLANK(Data!AA1621), "", Data!AA1621)</f>
        <v>+44-7944578890</v>
      </c>
      <c r="AB1621" t="str">
        <f>IF(ISBLANK(Data!AB1621), "", Data!AB1621)</f>
        <v/>
      </c>
      <c r="AC1621" t="str">
        <f>IF(ISBLANK(Data!AC1621), "", Data!AC1621)</f>
        <v>B042900</v>
      </c>
      <c r="AD1621" t="str">
        <f>IF(ISBLANK(Data!AD1621), "", Data!AD1621)</f>
        <v/>
      </c>
      <c r="AE1621" t="str">
        <f>IF(ISBLANK(Data!AE1621), "", Data!AE1621)</f>
        <v/>
      </c>
      <c r="AF1621" s="7">
        <f>IF(ISBLANK(Data!AF1621), 0, _xlfn.NUMBERVALUE(SUBSTITUTE(Data!AF1621, ".", ",")))</f>
        <v>193.07</v>
      </c>
      <c r="AG1621" t="str">
        <f>IF(ISBLANK(Data!AG1621), "", Data!AG1621)</f>
        <v>UKL</v>
      </c>
      <c r="AH1621" s="6">
        <f>IF(ISBLANK(Data!AH1621), 0, _xlfn.NUMBERVALUE(SUBSTITUTE(Data!AH1621, ".", ",")))</f>
        <v>193.07</v>
      </c>
      <c r="AI1621" s="7">
        <f>IF(ISBLANK(Data!AI1621), "", _xlfn.NUMBERVALUE(SUBSTITUTE(Data!AI1621, ".", ",")))</f>
        <v>12000</v>
      </c>
      <c r="AJ1621" s="7">
        <f>IF(ISBLANK(Data!AJ1621), "", _xlfn.NUMBERVALUE(SUBSTITUTE(Data!AJ1621, ".", ",")))</f>
        <v>12000</v>
      </c>
      <c r="AK1621" s="7" t="str">
        <f>IF(ISBLANK(Data!AK1621), "", _xlfn.NUMBERVALUE(SUBSTITUTE(Data!AK1621, ".", ",")))</f>
        <v/>
      </c>
      <c r="AL1621">
        <f>IF(ISBLANK(Data!AL1621), "", Data!AL1621)</f>
        <v>0</v>
      </c>
      <c r="AM1621" s="15">
        <f>Table2[[#This Row],[DATE_IN]]-Table2[[#This Row],[DATE_OUT]]</f>
        <v>5</v>
      </c>
      <c r="AN1621" s="7" t="str">
        <f>IF(MID(RIGHT(Table2[[#This Row],[ADDR3]],3),1,1)=",",RIGHT(Table2[[#This Row],[ADDR3]],2),"")</f>
        <v/>
      </c>
      <c r="AO1621" s="7" t="str">
        <f>MID(Table2[[#This Row],[RES]],11,2)</f>
        <v>GB</v>
      </c>
      <c r="AP1621" s="7">
        <f>_xlfn.XLOOKUP(AG1621,Table3[CURRENCY],Table3[CONVERSION RATE],0)*Table2[[#This Row],[ORIGINAL PRICE]]</f>
        <v>2751.2474999999999</v>
      </c>
      <c r="AQ1621" s="7">
        <f>_xlfn.XLOOKUP(AG1621,Table3[CURRENCY],Table3[CONVERSION RATE],0)*Table2[[#This Row],[ORIGINAL PREPAYMENT]]</f>
        <v>2751.2474999999999</v>
      </c>
      <c r="AR1621" s="7"/>
      <c r="AS1621" s="15"/>
    </row>
    <row r="1622" spans="1:45" x14ac:dyDescent="0.25">
      <c r="A1622" t="str">
        <f>IF(ISBLANK(Data!A1622), "", Data!A1622)</f>
        <v>B</v>
      </c>
      <c r="B1622" s="2" cm="1">
        <f t="array" ref="B1622">IF(ISBLANK(Data!B1622), "", DATE(2000 + RIGHT(Data!B1622, 2), _xlfn.SWITCH(MID(Data!B1622, 3, 3), "JAN", 1, "FEB", 2, "MAR", 3, "APR", 4, "MAY", 5, "JUN", 6, "JUL", 7, "AUG", 8, "SEP", 9, "OCT", 10, "NOV", 11, "DEC", 12), LEFT(Data!B1622, 2)))</f>
        <v>45308</v>
      </c>
      <c r="C1622" t="str">
        <f>IF(ISBLANK(Data!C1622), "", Data!C1622)</f>
        <v>4514-9263-AT-5</v>
      </c>
      <c r="D1622" t="str">
        <f>IF(ISBLANK(Data!D1622), "", Data!D1622)</f>
        <v>QE492W</v>
      </c>
      <c r="E1622" t="str">
        <f>IF(ISBLANK(Data!E1622), "", Data!E1622)</f>
        <v>T1Y</v>
      </c>
      <c r="F1622" s="2" cm="1">
        <f t="array" ref="F1622">IF(ISBLANK(Data!F1622), "", DATE(2000 + RIGHT(Data!F1622, 2), _xlfn.SWITCH(MID(Data!F1622, 3, 3), "JAN", 1, "FEB", 2, "MAR", 3, "APR", 4, "MAY", 5, "JUN", 6, "JUL", 7, "AUG", 8, "SEP", 9, "OCT", 10, "NOV", 11, "DEC", 12), LEFT(Data!F1622, 2)))</f>
        <v>45562</v>
      </c>
      <c r="G1622" t="str">
        <f>IF(ISBLANK(Data!G1622), "", Data!G1622)</f>
        <v>FRI</v>
      </c>
      <c r="H1622" t="str">
        <f>IF(ISBLANK(Data!H1622), "", Data!H1622)</f>
        <v/>
      </c>
      <c r="I1622" t="str">
        <f>IF(ISBLANK(Data!I1622), "", Data!I1622)</f>
        <v>C</v>
      </c>
      <c r="J1622" t="str">
        <f>IF(ISBLANK(Data!J1622), "", Data!J1622)</f>
        <v>T1Y</v>
      </c>
      <c r="K1622" s="2" cm="1">
        <f t="array" ref="K1622">IF(ISBLANK(Data!K1622), "", DATE(2000 + RIGHT(Data!K1622, 2), _xlfn.SWITCH(MID(Data!K1622, 3, 3), "JAN", 1, "FEB", 2, "MAR", 3, "APR", 4, "MAY", 5, "JUN", 6, "JUL", 7, "AUG", 8, "SEP", 9, "OCT", 10, "NOV", 11, "DEC", 12), LEFT(Data!K1622, 2)))</f>
        <v>45580</v>
      </c>
      <c r="L1622" t="str">
        <f>IF(ISBLANK(Data!L1622), "", Data!L1622)</f>
        <v>TUE</v>
      </c>
      <c r="M1622" t="str">
        <f>IF(ISBLANK(Data!M1622), "", Data!M1622)</f>
        <v>VIDOVIC,RUTH</v>
      </c>
      <c r="N1622" t="str">
        <f>IF(ISBLANK(Data!N1622), "", Data!N1622)</f>
        <v>LJ</v>
      </c>
      <c r="O1622" s="2" t="str" cm="1">
        <f t="array" ref="O1622">IF(ISBLANK(Data!O1622), "", DATE(2000 + RIGHT(Data!O1622, 2), _xlfn.SWITCH(MID(Data!O1622, 3, 3), "JAN", 1, "FEB", 2, "MAR", 3, "APR", 4, "MAY", 5, "JUN", 6, "JUL", 7, "AUG", 8, "SEP", 9, "OCT", 10, "NOV", 11, "DEC", 12), LEFT(Data!O1622, 2)))</f>
        <v/>
      </c>
      <c r="P1622" t="str">
        <f>IF(ISBLANK(Data!P1622), "", Data!P1622)</f>
        <v>1XX1</v>
      </c>
      <c r="Q1622" t="str">
        <f>IF(ISBLANK(Data!Q1622), "", Data!Q1622)</f>
        <v>NO303217080</v>
      </c>
      <c r="R1622" t="str">
        <f>IF(ISBLANK(Data!R1622), "", Data!R1622)</f>
        <v>BU873140020009TE30321708</v>
      </c>
      <c r="S1622" t="str">
        <f>IF(ISBLANK(Data!S1622), "", Data!S1622)</f>
        <v>CH</v>
      </c>
      <c r="T1622" s="1" t="str">
        <f>IF(ISBLANK(Data!T1622),"",(Data!T1622))</f>
        <v/>
      </c>
      <c r="U1622" t="str">
        <f>IF(ISBLANK(Data!U1622), "", Data!U1622)</f>
        <v/>
      </c>
      <c r="V1622" t="str">
        <f>IF(ISBLANK(Data!V1622), "", Data!V1622)</f>
        <v/>
      </c>
      <c r="W1622" t="str">
        <f>IF(ISBLANK(Data!W1622), "", Data!W1622)</f>
        <v/>
      </c>
      <c r="X1622" t="str">
        <f>IF(ISBLANK(Data!X1622), "", Data!X1622)</f>
        <v/>
      </c>
      <c r="Y1622" t="str">
        <f>IF(ISBLANK(Data!Y1622), "", Data!Y1622)</f>
        <v/>
      </c>
      <c r="Z1622" t="str">
        <f>IF(ISBLANK(Data!Z1622), "", Data!Z1622)</f>
        <v>T/0017146D/P/KU</v>
      </c>
      <c r="AA1622" t="str">
        <f>IF(ISBLANK(Data!AA1622), "", Data!AA1622)</f>
        <v>436608118336</v>
      </c>
      <c r="AB1622" t="str">
        <f>IF(ISBLANK(Data!AB1622), "", Data!AB1622)</f>
        <v/>
      </c>
      <c r="AC1622" t="str">
        <f>IF(ISBLANK(Data!AC1622), "", Data!AC1622)</f>
        <v>L180700</v>
      </c>
      <c r="AD1622" t="str">
        <f>IF(ISBLANK(Data!AD1622), "", Data!AD1622)</f>
        <v/>
      </c>
      <c r="AE1622" t="str">
        <f>IF(ISBLANK(Data!AE1622), "", Data!AE1622)</f>
        <v/>
      </c>
      <c r="AF1622" s="7">
        <f>IF(ISBLANK(Data!AF1622), 0, _xlfn.NUMBERVALUE(SUBSTITUTE(Data!AF1622, ".", ",")))</f>
        <v>707.86</v>
      </c>
      <c r="AG1622" t="str">
        <f>IF(ISBLANK(Data!AG1622), "", Data!AG1622)</f>
        <v>EUR</v>
      </c>
      <c r="AH1622" s="6">
        <f>IF(ISBLANK(Data!AH1622), 0, _xlfn.NUMBERVALUE(SUBSTITUTE(Data!AH1622, ".", ",")))</f>
        <v>707.12</v>
      </c>
      <c r="AI1622" s="7">
        <f>IF(ISBLANK(Data!AI1622), "", _xlfn.NUMBERVALUE(SUBSTITUTE(Data!AI1622, ".", ",")))</f>
        <v>12000</v>
      </c>
      <c r="AJ1622" s="7">
        <f>IF(ISBLANK(Data!AJ1622), "", _xlfn.NUMBERVALUE(SUBSTITUTE(Data!AJ1622, ".", ",")))</f>
        <v>12000</v>
      </c>
      <c r="AK1622" s="7" t="str">
        <f>IF(ISBLANK(Data!AK1622), "", _xlfn.NUMBERVALUE(SUBSTITUTE(Data!AK1622, ".", ",")))</f>
        <v/>
      </c>
      <c r="AL1622">
        <f>IF(ISBLANK(Data!AL1622), "", Data!AL1622)</f>
        <v>0</v>
      </c>
      <c r="AM1622" s="15">
        <f>Table2[[#This Row],[DATE_IN]]-Table2[[#This Row],[DATE_OUT]]</f>
        <v>18</v>
      </c>
      <c r="AN1622" s="7" t="str">
        <f>IF(MID(RIGHT(Table2[[#This Row],[ADDR3]],3),1,1)=",",RIGHT(Table2[[#This Row],[ADDR3]],2),"")</f>
        <v/>
      </c>
      <c r="AO1622" s="7" t="str">
        <f>MID(Table2[[#This Row],[RES]],11,2)</f>
        <v>AT</v>
      </c>
      <c r="AP1622" s="7">
        <f>_xlfn.XLOOKUP(AG1622,Table3[CURRENCY],Table3[CONVERSION RATE],0)*Table2[[#This Row],[ORIGINAL PRICE]]</f>
        <v>8464.2264000000014</v>
      </c>
      <c r="AQ1622" s="7">
        <f>_xlfn.XLOOKUP(AG1622,Table3[CURRENCY],Table3[CONVERSION RATE],0)*Table2[[#This Row],[ORIGINAL PREPAYMENT]]</f>
        <v>8473.0842000000011</v>
      </c>
      <c r="AR1622" s="7"/>
      <c r="AS1622" s="15"/>
    </row>
    <row r="1623" spans="1:45" x14ac:dyDescent="0.25">
      <c r="A1623" t="str">
        <f>IF(ISBLANK(Data!A1623), "", Data!A1623)</f>
        <v>B</v>
      </c>
      <c r="B1623" s="2" cm="1">
        <f t="array" ref="B1623">IF(ISBLANK(Data!B1623), "", DATE(2000 + RIGHT(Data!B1623, 2), _xlfn.SWITCH(MID(Data!B1623, 3, 3), "JAN", 1, "FEB", 2, "MAR", 3, "APR", 4, "MAY", 5, "JUN", 6, "JUL", 7, "AUG", 8, "SEP", 9, "OCT", 10, "NOV", 11, "DEC", 12), LEFT(Data!B1623, 2)))</f>
        <v>45326</v>
      </c>
      <c r="C1623" t="str">
        <f>IF(ISBLANK(Data!C1623), "", Data!C1623)</f>
        <v>4623-7197-DE-6</v>
      </c>
      <c r="D1623" t="str">
        <f>IF(ISBLANK(Data!D1623), "", Data!D1623)</f>
        <v>QF950V</v>
      </c>
      <c r="E1623" t="str">
        <f>IF(ISBLANK(Data!E1623), "", Data!E1623)</f>
        <v>T1Y</v>
      </c>
      <c r="F1623" s="2" cm="1">
        <f t="array" ref="F1623">IF(ISBLANK(Data!F1623), "", DATE(2000 + RIGHT(Data!F1623, 2), _xlfn.SWITCH(MID(Data!F1623, 3, 3), "JAN", 1, "FEB", 2, "MAR", 3, "APR", 4, "MAY", 5, "JUN", 6, "JUL", 7, "AUG", 8, "SEP", 9, "OCT", 10, "NOV", 11, "DEC", 12), LEFT(Data!F1623, 2)))</f>
        <v>45562</v>
      </c>
      <c r="G1623" t="str">
        <f>IF(ISBLANK(Data!G1623), "", Data!G1623)</f>
        <v>FRI</v>
      </c>
      <c r="H1623" t="str">
        <f>IF(ISBLANK(Data!H1623), "", Data!H1623)</f>
        <v/>
      </c>
      <c r="I1623" t="str">
        <f>IF(ISBLANK(Data!I1623), "", Data!I1623)</f>
        <v>B</v>
      </c>
      <c r="J1623" t="str">
        <f>IF(ISBLANK(Data!J1623), "", Data!J1623)</f>
        <v>T1Y</v>
      </c>
      <c r="K1623" s="2" cm="1">
        <f t="array" ref="K1623">IF(ISBLANK(Data!K1623), "", DATE(2000 + RIGHT(Data!K1623, 2), _xlfn.SWITCH(MID(Data!K1623, 3, 3), "JAN", 1, "FEB", 2, "MAR", 3, "APR", 4, "MAY", 5, "JUN", 6, "JUL", 7, "AUG", 8, "SEP", 9, "OCT", 10, "NOV", 11, "DEC", 12), LEFT(Data!K1623, 2)))</f>
        <v>45566</v>
      </c>
      <c r="L1623" t="str">
        <f>IF(ISBLANK(Data!L1623), "", Data!L1623)</f>
        <v>TUE</v>
      </c>
      <c r="M1623" t="str">
        <f>IF(ISBLANK(Data!M1623), "", Data!M1623)</f>
        <v>SPANJARD,THOMAS</v>
      </c>
      <c r="N1623" t="str">
        <f>IF(ISBLANK(Data!N1623), "", Data!N1623)</f>
        <v>LI</v>
      </c>
      <c r="O1623" s="2" cm="1">
        <f t="array" ref="O1623">IF(ISBLANK(Data!O1623), "", DATE(2000 + RIGHT(Data!O1623, 2), _xlfn.SWITCH(MID(Data!O1623, 3, 3), "JAN", 1, "FEB", 2, "MAR", 3, "APR", 4, "MAY", 5, "JUN", 6, "JUL", 7, "AUG", 8, "SEP", 9, "OCT", 10, "NOV", 11, "DEC", 12), LEFT(Data!O1623, 2)))</f>
        <v>61049</v>
      </c>
      <c r="P1623" t="str">
        <f>IF(ISBLANK(Data!P1623), "", Data!P1623)</f>
        <v>1XX1</v>
      </c>
      <c r="Q1623" t="str">
        <f>IF(ISBLANK(Data!Q1623), "", Data!Q1623)</f>
        <v>985154455155</v>
      </c>
      <c r="R1623" t="str">
        <f>IF(ISBLANK(Data!R1623), "", Data!R1623)</f>
        <v>BU871094800004TE15445515</v>
      </c>
      <c r="S1623" t="str">
        <f>IF(ISBLANK(Data!S1623), "", Data!S1623)</f>
        <v>CH</v>
      </c>
      <c r="T1623" s="1" t="str">
        <f>IF(ISBLANK(Data!T1623),"",(Data!T1623))</f>
        <v/>
      </c>
      <c r="U1623" t="str">
        <f>IF(ISBLANK(Data!U1623), "", Data!U1623)</f>
        <v/>
      </c>
      <c r="V1623" t="str">
        <f>IF(ISBLANK(Data!V1623), "", Data!V1623)</f>
        <v>PARK RUE</v>
      </c>
      <c r="W1623" t="str">
        <f>IF(ISBLANK(Data!W1623), "", Data!W1623)</f>
        <v/>
      </c>
      <c r="X1623" t="str">
        <f>IF(ISBLANK(Data!X1623), "", Data!X1623)</f>
        <v>90015,PARIS                ,DE</v>
      </c>
      <c r="Y1623" t="str">
        <f>IF(ISBLANK(Data!Y1623), "", Data!Y1623)</f>
        <v/>
      </c>
      <c r="Z1623" t="str">
        <f>IF(ISBLANK(Data!Z1623), "", Data!Z1623)</f>
        <v>T/0062893E/P/RF</v>
      </c>
      <c r="AA1623" t="str">
        <f>IF(ISBLANK(Data!AA1623), "", Data!AA1623)</f>
        <v>+33186269080</v>
      </c>
      <c r="AB1623" t="str">
        <f>IF(ISBLANK(Data!AB1623), "", Data!AB1623)</f>
        <v>V228.87EUR/</v>
      </c>
      <c r="AC1623" t="str">
        <f>IF(ISBLANK(Data!AC1623), "", Data!AC1623)</f>
        <v>L223200</v>
      </c>
      <c r="AD1623" t="str">
        <f>IF(ISBLANK(Data!AD1623), "", Data!AD1623)</f>
        <v/>
      </c>
      <c r="AE1623" t="str">
        <f>IF(ISBLANK(Data!AE1623), "", Data!AE1623)</f>
        <v/>
      </c>
      <c r="AF1623" s="7">
        <f>IF(ISBLANK(Data!AF1623), 0, _xlfn.NUMBERVALUE(SUBSTITUTE(Data!AF1623, ".", ",")))</f>
        <v>228.87</v>
      </c>
      <c r="AG1623" t="str">
        <f>IF(ISBLANK(Data!AG1623), "", Data!AG1623)</f>
        <v>EUR</v>
      </c>
      <c r="AH1623" s="6">
        <f>IF(ISBLANK(Data!AH1623), 0, _xlfn.NUMBERVALUE(SUBSTITUTE(Data!AH1623, ".", ",")))</f>
        <v>228.12</v>
      </c>
      <c r="AI1623" s="7">
        <f>IF(ISBLANK(Data!AI1623), "", _xlfn.NUMBERVALUE(SUBSTITUTE(Data!AI1623, ".", ",")))</f>
        <v>12000</v>
      </c>
      <c r="AJ1623" s="7">
        <f>IF(ISBLANK(Data!AJ1623), "", _xlfn.NUMBERVALUE(SUBSTITUTE(Data!AJ1623, ".", ",")))</f>
        <v>12000</v>
      </c>
      <c r="AK1623" s="7" t="str">
        <f>IF(ISBLANK(Data!AK1623), "", _xlfn.NUMBERVALUE(SUBSTITUTE(Data!AK1623, ".", ",")))</f>
        <v/>
      </c>
      <c r="AL1623">
        <f>IF(ISBLANK(Data!AL1623), "", Data!AL1623)</f>
        <v>0</v>
      </c>
      <c r="AM1623" s="15">
        <f>Table2[[#This Row],[DATE_IN]]-Table2[[#This Row],[DATE_OUT]]</f>
        <v>4</v>
      </c>
      <c r="AN1623" s="7" t="str">
        <f>IF(MID(RIGHT(Table2[[#This Row],[ADDR3]],3),1,1)=",",RIGHT(Table2[[#This Row],[ADDR3]],2),"")</f>
        <v>DE</v>
      </c>
      <c r="AO1623" s="7" t="str">
        <f>MID(Table2[[#This Row],[RES]],11,2)</f>
        <v>DE</v>
      </c>
      <c r="AP1623" s="7">
        <f>_xlfn.XLOOKUP(AG1623,Table3[CURRENCY],Table3[CONVERSION RATE],0)*Table2[[#This Row],[ORIGINAL PRICE]]</f>
        <v>2730.5964000000004</v>
      </c>
      <c r="AQ1623" s="7">
        <f>_xlfn.XLOOKUP(AG1623,Table3[CURRENCY],Table3[CONVERSION RATE],0)*Table2[[#This Row],[ORIGINAL PREPAYMENT]]</f>
        <v>2739.5739000000003</v>
      </c>
      <c r="AR1623" s="7"/>
      <c r="AS1623" s="15"/>
    </row>
    <row r="1624" spans="1:45" x14ac:dyDescent="0.25">
      <c r="A1624" t="str">
        <f>IF(ISBLANK(Data!A1624), "", Data!A1624)</f>
        <v>B</v>
      </c>
      <c r="B1624" s="2" cm="1">
        <f t="array" ref="B1624">IF(ISBLANK(Data!B1624), "", DATE(2000 + RIGHT(Data!B1624, 2), _xlfn.SWITCH(MID(Data!B1624, 3, 3), "JAN", 1, "FEB", 2, "MAR", 3, "APR", 4, "MAY", 5, "JUN", 6, "JUL", 7, "AUG", 8, "SEP", 9, "OCT", 10, "NOV", 11, "DEC", 12), LEFT(Data!B1624, 2)))</f>
        <v>45358</v>
      </c>
      <c r="C1624" t="str">
        <f>IF(ISBLANK(Data!C1624), "", Data!C1624)</f>
        <v>4820-4849-DE-0</v>
      </c>
      <c r="D1624" t="str">
        <f>IF(ISBLANK(Data!D1624), "", Data!D1624)</f>
        <v>QE492W</v>
      </c>
      <c r="E1624" t="str">
        <f>IF(ISBLANK(Data!E1624), "", Data!E1624)</f>
        <v>T1Y</v>
      </c>
      <c r="F1624" s="2" cm="1">
        <f t="array" ref="F1624">IF(ISBLANK(Data!F1624), "", DATE(2000 + RIGHT(Data!F1624, 2), _xlfn.SWITCH(MID(Data!F1624, 3, 3), "JAN", 1, "FEB", 2, "MAR", 3, "APR", 4, "MAY", 5, "JUN", 6, "JUL", 7, "AUG", 8, "SEP", 9, "OCT", 10, "NOV", 11, "DEC", 12), LEFT(Data!F1624, 2)))</f>
        <v>45563</v>
      </c>
      <c r="G1624" t="str">
        <f>IF(ISBLANK(Data!G1624), "", Data!G1624)</f>
        <v>SAT</v>
      </c>
      <c r="H1624" t="str">
        <f>IF(ISBLANK(Data!H1624), "", Data!H1624)</f>
        <v/>
      </c>
      <c r="I1624" t="str">
        <f>IF(ISBLANK(Data!I1624), "", Data!I1624)</f>
        <v>C</v>
      </c>
      <c r="J1624" t="str">
        <f>IF(ISBLANK(Data!J1624), "", Data!J1624)</f>
        <v>T1Y</v>
      </c>
      <c r="K1624" s="2" cm="1">
        <f t="array" ref="K1624">IF(ISBLANK(Data!K1624), "", DATE(2000 + RIGHT(Data!K1624, 2), _xlfn.SWITCH(MID(Data!K1624, 3, 3), "JAN", 1, "FEB", 2, "MAR", 3, "APR", 4, "MAY", 5, "JUN", 6, "JUL", 7, "AUG", 8, "SEP", 9, "OCT", 10, "NOV", 11, "DEC", 12), LEFT(Data!K1624, 2)))</f>
        <v>45571</v>
      </c>
      <c r="L1624" t="str">
        <f>IF(ISBLANK(Data!L1624), "", Data!L1624)</f>
        <v>SUN</v>
      </c>
      <c r="M1624" t="str">
        <f>IF(ISBLANK(Data!M1624), "", Data!M1624)</f>
        <v>BAUMGARTNER,JULIA</v>
      </c>
      <c r="N1624" t="str">
        <f>IF(ISBLANK(Data!N1624), "", Data!N1624)</f>
        <v>LI</v>
      </c>
      <c r="O1624" s="2" t="str" cm="1">
        <f t="array" ref="O1624">IF(ISBLANK(Data!O1624), "", DATE(2000 + RIGHT(Data!O1624, 2), _xlfn.SWITCH(MID(Data!O1624, 3, 3), "JAN", 1, "FEB", 2, "MAR", 3, "APR", 4, "MAY", 5, "JUN", 6, "JUL", 7, "AUG", 8, "SEP", 9, "OCT", 10, "NOV", 11, "DEC", 12), LEFT(Data!O1624, 2)))</f>
        <v/>
      </c>
      <c r="P1624" t="str">
        <f>IF(ISBLANK(Data!P1624), "", Data!P1624)</f>
        <v>1XX1</v>
      </c>
      <c r="Q1624" t="str">
        <f>IF(ISBLANK(Data!Q1624), "", Data!Q1624)</f>
        <v>NO330042400</v>
      </c>
      <c r="R1624" t="str">
        <f>IF(ISBLANK(Data!R1624), "", Data!R1624)</f>
        <v>BU873140020009TE33004240</v>
      </c>
      <c r="S1624" t="str">
        <f>IF(ISBLANK(Data!S1624), "", Data!S1624)</f>
        <v>CH</v>
      </c>
      <c r="T1624" s="1" t="str">
        <f>IF(ISBLANK(Data!T1624),"",(Data!T1624))</f>
        <v/>
      </c>
      <c r="U1624" t="str">
        <f>IF(ISBLANK(Data!U1624), "", Data!U1624)</f>
        <v/>
      </c>
      <c r="V1624" t="str">
        <f>IF(ISBLANK(Data!V1624), "", Data!V1624)</f>
        <v/>
      </c>
      <c r="W1624" t="str">
        <f>IF(ISBLANK(Data!W1624), "", Data!W1624)</f>
        <v/>
      </c>
      <c r="X1624" t="str">
        <f>IF(ISBLANK(Data!X1624), "", Data!X1624)</f>
        <v/>
      </c>
      <c r="Y1624" t="str">
        <f>IF(ISBLANK(Data!Y1624), "", Data!Y1624)</f>
        <v/>
      </c>
      <c r="Z1624" t="str">
        <f>IF(ISBLANK(Data!Z1624), "", Data!Z1624)</f>
        <v>T/0017146D/P/KU</v>
      </c>
      <c r="AA1624" t="str">
        <f>IF(ISBLANK(Data!AA1624), "", Data!AA1624)</f>
        <v>004982199949983</v>
      </c>
      <c r="AB1624" t="str">
        <f>IF(ISBLANK(Data!AB1624), "", Data!AB1624)</f>
        <v/>
      </c>
      <c r="AC1624" t="str">
        <f>IF(ISBLANK(Data!AC1624), "", Data!AC1624)</f>
        <v>L180700</v>
      </c>
      <c r="AD1624" t="str">
        <f>IF(ISBLANK(Data!AD1624), "", Data!AD1624)</f>
        <v/>
      </c>
      <c r="AE1624" t="str">
        <f>IF(ISBLANK(Data!AE1624), "", Data!AE1624)</f>
        <v/>
      </c>
      <c r="AF1624" s="7">
        <f>IF(ISBLANK(Data!AF1624), 0, _xlfn.NUMBERVALUE(SUBSTITUTE(Data!AF1624, ".", ",")))</f>
        <v>366.7</v>
      </c>
      <c r="AG1624" t="str">
        <f>IF(ISBLANK(Data!AG1624), "", Data!AG1624)</f>
        <v>EUR</v>
      </c>
      <c r="AH1624" s="6">
        <f>IF(ISBLANK(Data!AH1624), 0, _xlfn.NUMBERVALUE(SUBSTITUTE(Data!AH1624, ".", ",")))</f>
        <v>366.12</v>
      </c>
      <c r="AI1624" s="7">
        <f>IF(ISBLANK(Data!AI1624), "", _xlfn.NUMBERVALUE(SUBSTITUTE(Data!AI1624, ".", ",")))</f>
        <v>12000</v>
      </c>
      <c r="AJ1624" s="7">
        <f>IF(ISBLANK(Data!AJ1624), "", _xlfn.NUMBERVALUE(SUBSTITUTE(Data!AJ1624, ".", ",")))</f>
        <v>12000</v>
      </c>
      <c r="AK1624" s="7" t="str">
        <f>IF(ISBLANK(Data!AK1624), "", _xlfn.NUMBERVALUE(SUBSTITUTE(Data!AK1624, ".", ",")))</f>
        <v/>
      </c>
      <c r="AL1624">
        <f>IF(ISBLANK(Data!AL1624), "", Data!AL1624)</f>
        <v>0</v>
      </c>
      <c r="AM1624" s="15">
        <f>Table2[[#This Row],[DATE_IN]]-Table2[[#This Row],[DATE_OUT]]</f>
        <v>8</v>
      </c>
      <c r="AN1624" s="7" t="str">
        <f>IF(MID(RIGHT(Table2[[#This Row],[ADDR3]],3),1,1)=",",RIGHT(Table2[[#This Row],[ADDR3]],2),"")</f>
        <v/>
      </c>
      <c r="AO1624" s="7" t="str">
        <f>MID(Table2[[#This Row],[RES]],11,2)</f>
        <v>DE</v>
      </c>
      <c r="AP1624" s="7">
        <f>_xlfn.XLOOKUP(AG1624,Table3[CURRENCY],Table3[CONVERSION RATE],0)*Table2[[#This Row],[ORIGINAL PRICE]]</f>
        <v>4382.4564</v>
      </c>
      <c r="AQ1624" s="7">
        <f>_xlfn.XLOOKUP(AG1624,Table3[CURRENCY],Table3[CONVERSION RATE],0)*Table2[[#This Row],[ORIGINAL PREPAYMENT]]</f>
        <v>4389.3990000000003</v>
      </c>
      <c r="AR1624" s="7"/>
      <c r="AS1624" s="15"/>
    </row>
    <row r="1625" spans="1:45" x14ac:dyDescent="0.25">
      <c r="A1625" t="str">
        <f>IF(ISBLANK(Data!A1625), "", Data!A1625)</f>
        <v>B</v>
      </c>
      <c r="B1625" s="2" cm="1">
        <f t="array" ref="B1625">IF(ISBLANK(Data!B1625), "", DATE(2000 + RIGHT(Data!B1625, 2), _xlfn.SWITCH(MID(Data!B1625, 3, 3), "JAN", 1, "FEB", 2, "MAR", 3, "APR", 4, "MAY", 5, "JUN", 6, "JUL", 7, "AUG", 8, "SEP", 9, "OCT", 10, "NOV", 11, "DEC", 12), LEFT(Data!B1625, 2)))</f>
        <v>45439</v>
      </c>
      <c r="C1625" t="str">
        <f>IF(ISBLANK(Data!C1625), "", Data!C1625)</f>
        <v>0311-1737-DE-6</v>
      </c>
      <c r="D1625" t="str">
        <f>IF(ISBLANK(Data!D1625), "", Data!D1625)</f>
        <v>QE492W</v>
      </c>
      <c r="E1625" t="str">
        <f>IF(ISBLANK(Data!E1625), "", Data!E1625)</f>
        <v>T1Y</v>
      </c>
      <c r="F1625" s="2" cm="1">
        <f t="array" ref="F1625">IF(ISBLANK(Data!F1625), "", DATE(2000 + RIGHT(Data!F1625, 2), _xlfn.SWITCH(MID(Data!F1625, 3, 3), "JAN", 1, "FEB", 2, "MAR", 3, "APR", 4, "MAY", 5, "JUN", 6, "JUL", 7, "AUG", 8, "SEP", 9, "OCT", 10, "NOV", 11, "DEC", 12), LEFT(Data!F1625, 2)))</f>
        <v>45565</v>
      </c>
      <c r="G1625" t="str">
        <f>IF(ISBLANK(Data!G1625), "", Data!G1625)</f>
        <v>MON</v>
      </c>
      <c r="H1625" t="str">
        <f>IF(ISBLANK(Data!H1625), "", Data!H1625)</f>
        <v/>
      </c>
      <c r="I1625" t="str">
        <f>IF(ISBLANK(Data!I1625), "", Data!I1625)</f>
        <v>C</v>
      </c>
      <c r="J1625" t="str">
        <f>IF(ISBLANK(Data!J1625), "", Data!J1625)</f>
        <v>T1Y</v>
      </c>
      <c r="K1625" s="2" cm="1">
        <f t="array" ref="K1625">IF(ISBLANK(Data!K1625), "", DATE(2000 + RIGHT(Data!K1625, 2), _xlfn.SWITCH(MID(Data!K1625, 3, 3), "JAN", 1, "FEB", 2, "MAR", 3, "APR", 4, "MAY", 5, "JUN", 6, "JUL", 7, "AUG", 8, "SEP", 9, "OCT", 10, "NOV", 11, "DEC", 12), LEFT(Data!K1625, 2)))</f>
        <v>45574</v>
      </c>
      <c r="L1625" t="str">
        <f>IF(ISBLANK(Data!L1625), "", Data!L1625)</f>
        <v>WED</v>
      </c>
      <c r="M1625" t="str">
        <f>IF(ISBLANK(Data!M1625), "", Data!M1625)</f>
        <v>MUECKE,MARCO</v>
      </c>
      <c r="N1625" t="str">
        <f>IF(ISBLANK(Data!N1625), "", Data!N1625)</f>
        <v>LI</v>
      </c>
      <c r="O1625" s="2" t="str" cm="1">
        <f t="array" ref="O1625">IF(ISBLANK(Data!O1625), "", DATE(2000 + RIGHT(Data!O1625, 2), _xlfn.SWITCH(MID(Data!O1625, 3, 3), "JAN", 1, "FEB", 2, "MAR", 3, "APR", 4, "MAY", 5, "JUN", 6, "JUL", 7, "AUG", 8, "SEP", 9, "OCT", 10, "NOV", 11, "DEC", 12), LEFT(Data!O1625, 2)))</f>
        <v/>
      </c>
      <c r="P1625" t="str">
        <f>IF(ISBLANK(Data!P1625), "", Data!P1625)</f>
        <v>1XX1</v>
      </c>
      <c r="Q1625" t="str">
        <f>IF(ISBLANK(Data!Q1625), "", Data!Q1625)</f>
        <v>NO132338670</v>
      </c>
      <c r="R1625" t="str">
        <f>IF(ISBLANK(Data!R1625), "", Data!R1625)</f>
        <v>BU873140020009TE13233867</v>
      </c>
      <c r="S1625" t="str">
        <f>IF(ISBLANK(Data!S1625), "", Data!S1625)</f>
        <v>CH</v>
      </c>
      <c r="T1625" s="1" t="str">
        <f>IF(ISBLANK(Data!T1625),"",(Data!T1625))</f>
        <v/>
      </c>
      <c r="U1625" t="str">
        <f>IF(ISBLANK(Data!U1625), "", Data!U1625)</f>
        <v/>
      </c>
      <c r="V1625" t="str">
        <f>IF(ISBLANK(Data!V1625), "", Data!V1625)</f>
        <v/>
      </c>
      <c r="W1625" t="str">
        <f>IF(ISBLANK(Data!W1625), "", Data!W1625)</f>
        <v/>
      </c>
      <c r="X1625" t="str">
        <f>IF(ISBLANK(Data!X1625), "", Data!X1625)</f>
        <v/>
      </c>
      <c r="Y1625" t="str">
        <f>IF(ISBLANK(Data!Y1625), "", Data!Y1625)</f>
        <v/>
      </c>
      <c r="Z1625" t="str">
        <f>IF(ISBLANK(Data!Z1625), "", Data!Z1625)</f>
        <v>T/0017146D/P/KU</v>
      </c>
      <c r="AA1625" t="str">
        <f>IF(ISBLANK(Data!AA1625), "", Data!AA1625)</f>
        <v>491724503732</v>
      </c>
      <c r="AB1625" t="str">
        <f>IF(ISBLANK(Data!AB1625), "", Data!AB1625)</f>
        <v/>
      </c>
      <c r="AC1625" t="str">
        <f>IF(ISBLANK(Data!AC1625), "", Data!AC1625)</f>
        <v>L180700</v>
      </c>
      <c r="AD1625" t="str">
        <f>IF(ISBLANK(Data!AD1625), "", Data!AD1625)</f>
        <v/>
      </c>
      <c r="AE1625" t="str">
        <f>IF(ISBLANK(Data!AE1625), "", Data!AE1625)</f>
        <v/>
      </c>
      <c r="AF1625" s="7">
        <f>IF(ISBLANK(Data!AF1625), 0, _xlfn.NUMBERVALUE(SUBSTITUTE(Data!AF1625, ".", ",")))</f>
        <v>420.43</v>
      </c>
      <c r="AG1625" t="str">
        <f>IF(ISBLANK(Data!AG1625), "", Data!AG1625)</f>
        <v>EUR</v>
      </c>
      <c r="AH1625" s="6">
        <f>IF(ISBLANK(Data!AH1625), 0, _xlfn.NUMBERVALUE(SUBSTITUTE(Data!AH1625, ".", ",")))</f>
        <v>420.12</v>
      </c>
      <c r="AI1625" s="7">
        <f>IF(ISBLANK(Data!AI1625), "", _xlfn.NUMBERVALUE(SUBSTITUTE(Data!AI1625, ".", ",")))</f>
        <v>12000</v>
      </c>
      <c r="AJ1625" s="7">
        <f>IF(ISBLANK(Data!AJ1625), "", _xlfn.NUMBERVALUE(SUBSTITUTE(Data!AJ1625, ".", ",")))</f>
        <v>12000</v>
      </c>
      <c r="AK1625" s="7" t="str">
        <f>IF(ISBLANK(Data!AK1625), "", _xlfn.NUMBERVALUE(SUBSTITUTE(Data!AK1625, ".", ",")))</f>
        <v/>
      </c>
      <c r="AL1625">
        <f>IF(ISBLANK(Data!AL1625), "", Data!AL1625)</f>
        <v>0</v>
      </c>
      <c r="AM1625" s="15">
        <f>Table2[[#This Row],[DATE_IN]]-Table2[[#This Row],[DATE_OUT]]</f>
        <v>9</v>
      </c>
      <c r="AN1625" s="7" t="str">
        <f>IF(MID(RIGHT(Table2[[#This Row],[ADDR3]],3),1,1)=",",RIGHT(Table2[[#This Row],[ADDR3]],2),"")</f>
        <v/>
      </c>
      <c r="AO1625" s="7" t="str">
        <f>MID(Table2[[#This Row],[RES]],11,2)</f>
        <v>DE</v>
      </c>
      <c r="AP1625" s="7">
        <f>_xlfn.XLOOKUP(AG1625,Table3[CURRENCY],Table3[CONVERSION RATE],0)*Table2[[#This Row],[ORIGINAL PRICE]]</f>
        <v>5028.8364000000001</v>
      </c>
      <c r="AQ1625" s="7">
        <f>_xlfn.XLOOKUP(AG1625,Table3[CURRENCY],Table3[CONVERSION RATE],0)*Table2[[#This Row],[ORIGINAL PREPAYMENT]]</f>
        <v>5032.5471000000007</v>
      </c>
      <c r="AR1625" s="7"/>
      <c r="AS1625" s="15"/>
    </row>
    <row r="1626" spans="1:45" x14ac:dyDescent="0.25">
      <c r="A1626" t="str">
        <f>IF(ISBLANK(Data!A1626), "", Data!A1626)</f>
        <v>B</v>
      </c>
      <c r="B1626" s="2" cm="1">
        <f t="array" ref="B1626">IF(ISBLANK(Data!B1626), "", DATE(2000 + RIGHT(Data!B1626, 2), _xlfn.SWITCH(MID(Data!B1626, 3, 3), "JAN", 1, "FEB", 2, "MAR", 3, "APR", 4, "MAY", 5, "JUN", 6, "JUL", 7, "AUG", 8, "SEP", 9, "OCT", 10, "NOV", 11, "DEC", 12), LEFT(Data!B1626, 2)))</f>
        <v>45460</v>
      </c>
      <c r="C1626" t="str">
        <f>IF(ISBLANK(Data!C1626), "", Data!C1626)</f>
        <v>0439-0400-DE-0</v>
      </c>
      <c r="D1626" t="str">
        <f>IF(ISBLANK(Data!D1626), "", Data!D1626)</f>
        <v>QF810V</v>
      </c>
      <c r="E1626" t="str">
        <f>IF(ISBLANK(Data!E1626), "", Data!E1626)</f>
        <v>T1Y</v>
      </c>
      <c r="F1626" s="2" cm="1">
        <f t="array" ref="F1626">IF(ISBLANK(Data!F1626), "", DATE(2000 + RIGHT(Data!F1626, 2), _xlfn.SWITCH(MID(Data!F1626, 3, 3), "JAN", 1, "FEB", 2, "MAR", 3, "APR", 4, "MAY", 5, "JUN", 6, "JUL", 7, "AUG", 8, "SEP", 9, "OCT", 10, "NOV", 11, "DEC", 12), LEFT(Data!F1626, 2)))</f>
        <v>45565</v>
      </c>
      <c r="G1626" t="str">
        <f>IF(ISBLANK(Data!G1626), "", Data!G1626)</f>
        <v>MON</v>
      </c>
      <c r="H1626" t="str">
        <f>IF(ISBLANK(Data!H1626), "", Data!H1626)</f>
        <v>WI</v>
      </c>
      <c r="I1626" t="str">
        <f>IF(ISBLANK(Data!I1626), "", Data!I1626)</f>
        <v>B</v>
      </c>
      <c r="J1626" t="str">
        <f>IF(ISBLANK(Data!J1626), "", Data!J1626)</f>
        <v>T1Y</v>
      </c>
      <c r="K1626" s="2" cm="1">
        <f t="array" ref="K1626">IF(ISBLANK(Data!K1626), "", DATE(2000 + RIGHT(Data!K1626, 2), _xlfn.SWITCH(MID(Data!K1626, 3, 3), "JAN", 1, "FEB", 2, "MAR", 3, "APR", 4, "MAY", 5, "JUN", 6, "JUL", 7, "AUG", 8, "SEP", 9, "OCT", 10, "NOV", 11, "DEC", 12), LEFT(Data!K1626, 2)))</f>
        <v>45572</v>
      </c>
      <c r="L1626" t="str">
        <f>IF(ISBLANK(Data!L1626), "", Data!L1626)</f>
        <v>MON</v>
      </c>
      <c r="M1626" t="str">
        <f>IF(ISBLANK(Data!M1626), "", Data!M1626)</f>
        <v>SHAH,PRATIK</v>
      </c>
      <c r="N1626" t="str">
        <f>IF(ISBLANK(Data!N1626), "", Data!N1626)</f>
        <v>LI</v>
      </c>
      <c r="O1626" s="2" cm="1">
        <f t="array" ref="O1626">IF(ISBLANK(Data!O1626), "", DATE(2000 + RIGHT(Data!O1626, 2), _xlfn.SWITCH(MID(Data!O1626, 3, 3), "JAN", 1, "FEB", 2, "MAR", 3, "APR", 4, "MAY", 5, "JUN", 6, "JUL", 7, "AUG", 8, "SEP", 9, "OCT", 10, "NOV", 11, "DEC", 12), LEFT(Data!O1626, 2)))</f>
        <v>70860</v>
      </c>
      <c r="P1626" t="str">
        <f>IF(ISBLANK(Data!P1626), "", Data!P1626)</f>
        <v>1XX1</v>
      </c>
      <c r="Q1626" t="str">
        <f>IF(ISBLANK(Data!Q1626), "", Data!Q1626)</f>
        <v>685527850</v>
      </c>
      <c r="R1626" t="str">
        <f>IF(ISBLANK(Data!R1626), "", Data!R1626)</f>
        <v>BU868102220001TE68552785</v>
      </c>
      <c r="S1626" t="str">
        <f>IF(ISBLANK(Data!S1626), "", Data!S1626)</f>
        <v>CH</v>
      </c>
      <c r="T1626" s="1" t="str">
        <f>IF(ISBLANK(Data!T1626),"",(Data!T1626))</f>
        <v/>
      </c>
      <c r="U1626" t="str">
        <f>IF(ISBLANK(Data!U1626), "", Data!U1626)</f>
        <v/>
      </c>
      <c r="V1626" t="str">
        <f>IF(ISBLANK(Data!V1626), "", Data!V1626)</f>
        <v/>
      </c>
      <c r="W1626" t="str">
        <f>IF(ISBLANK(Data!W1626), "", Data!W1626)</f>
        <v/>
      </c>
      <c r="X1626" t="str">
        <f>IF(ISBLANK(Data!X1626), "", Data!X1626)</f>
        <v/>
      </c>
      <c r="Y1626" t="str">
        <f>IF(ISBLANK(Data!Y1626), "", Data!Y1626)</f>
        <v/>
      </c>
      <c r="Z1626" t="str">
        <f>IF(ISBLANK(Data!Z1626), "", Data!Z1626)</f>
        <v>T/0061003E/P/YS</v>
      </c>
      <c r="AA1626" t="str">
        <f>IF(ISBLANK(Data!AA1626), "", Data!AA1626)</f>
        <v>004982199949983</v>
      </c>
      <c r="AB1626" t="str">
        <f>IF(ISBLANK(Data!AB1626), "", Data!AB1626)</f>
        <v/>
      </c>
      <c r="AC1626" t="str">
        <f>IF(ISBLANK(Data!AC1626), "", Data!AC1626)</f>
        <v>L184400</v>
      </c>
      <c r="AD1626" t="str">
        <f>IF(ISBLANK(Data!AD1626), "", Data!AD1626)</f>
        <v/>
      </c>
      <c r="AE1626" t="str">
        <f>IF(ISBLANK(Data!AE1626), "", Data!AE1626)</f>
        <v/>
      </c>
      <c r="AF1626" s="7">
        <f>IF(ISBLANK(Data!AF1626), 0, _xlfn.NUMBERVALUE(SUBSTITUTE(Data!AF1626, ".", ",")))</f>
        <v>265.58999999999997</v>
      </c>
      <c r="AG1626" t="str">
        <f>IF(ISBLANK(Data!AG1626), "", Data!AG1626)</f>
        <v>EUR</v>
      </c>
      <c r="AH1626" s="6">
        <f>IF(ISBLANK(Data!AH1626), 0, _xlfn.NUMBERVALUE(SUBSTITUTE(Data!AH1626, ".", ",")))</f>
        <v>265.12</v>
      </c>
      <c r="AI1626" s="7">
        <f>IF(ISBLANK(Data!AI1626), "", _xlfn.NUMBERVALUE(SUBSTITUTE(Data!AI1626, ".", ",")))</f>
        <v>12000</v>
      </c>
      <c r="AJ1626" s="7">
        <f>IF(ISBLANK(Data!AJ1626), "", _xlfn.NUMBERVALUE(SUBSTITUTE(Data!AJ1626, ".", ",")))</f>
        <v>12000</v>
      </c>
      <c r="AK1626" s="7" t="str">
        <f>IF(ISBLANK(Data!AK1626), "", _xlfn.NUMBERVALUE(SUBSTITUTE(Data!AK1626, ".", ",")))</f>
        <v/>
      </c>
      <c r="AL1626">
        <f>IF(ISBLANK(Data!AL1626), "", Data!AL1626)</f>
        <v>0</v>
      </c>
      <c r="AM1626" s="15">
        <f>Table2[[#This Row],[DATE_IN]]-Table2[[#This Row],[DATE_OUT]]</f>
        <v>7</v>
      </c>
      <c r="AN1626" s="7" t="str">
        <f>IF(MID(RIGHT(Table2[[#This Row],[ADDR3]],3),1,1)=",",RIGHT(Table2[[#This Row],[ADDR3]],2),"")</f>
        <v/>
      </c>
      <c r="AO1626" s="7" t="str">
        <f>MID(Table2[[#This Row],[RES]],11,2)</f>
        <v>DE</v>
      </c>
      <c r="AP1626" s="7">
        <f>_xlfn.XLOOKUP(AG1626,Table3[CURRENCY],Table3[CONVERSION RATE],0)*Table2[[#This Row],[ORIGINAL PRICE]]</f>
        <v>3173.4864000000002</v>
      </c>
      <c r="AQ1626" s="7">
        <f>_xlfn.XLOOKUP(AG1626,Table3[CURRENCY],Table3[CONVERSION RATE],0)*Table2[[#This Row],[ORIGINAL PREPAYMENT]]</f>
        <v>3179.1122999999998</v>
      </c>
      <c r="AR1626" s="7"/>
      <c r="AS1626" s="15"/>
    </row>
    <row r="1627" spans="1:45" x14ac:dyDescent="0.25">
      <c r="A1627" t="str">
        <f>IF(ISBLANK(Data!A1627), "", Data!A1627)</f>
        <v>B</v>
      </c>
      <c r="B1627" s="2" cm="1">
        <f t="array" ref="B1627">IF(ISBLANK(Data!B1627), "", DATE(2000 + RIGHT(Data!B1627, 2), _xlfn.SWITCH(MID(Data!B1627, 3, 3), "JAN", 1, "FEB", 2, "MAR", 3, "APR", 4, "MAY", 5, "JUN", 6, "JUL", 7, "AUG", 8, "SEP", 9, "OCT", 10, "NOV", 11, "DEC", 12), LEFT(Data!B1627, 2)))</f>
        <v>45385</v>
      </c>
      <c r="C1627" t="str">
        <f>IF(ISBLANK(Data!C1627), "", Data!C1627)</f>
        <v>4980-4938-CA-1</v>
      </c>
      <c r="D1627" t="str">
        <f>IF(ISBLANK(Data!D1627), "", Data!D1627)</f>
        <v/>
      </c>
      <c r="E1627" t="str">
        <f>IF(ISBLANK(Data!E1627), "", Data!E1627)</f>
        <v>T1Y</v>
      </c>
      <c r="F1627" s="2" cm="1">
        <f t="array" ref="F1627">IF(ISBLANK(Data!F1627), "", DATE(2000 + RIGHT(Data!F1627, 2), _xlfn.SWITCH(MID(Data!F1627, 3, 3), "JAN", 1, "FEB", 2, "MAR", 3, "APR", 4, "MAY", 5, "JUN", 6, "JUL", 7, "AUG", 8, "SEP", 9, "OCT", 10, "NOV", 11, "DEC", 12), LEFT(Data!F1627, 2)))</f>
        <v>45565</v>
      </c>
      <c r="G1627" t="str">
        <f>IF(ISBLANK(Data!G1627), "", Data!G1627)</f>
        <v>MON</v>
      </c>
      <c r="H1627" t="str">
        <f>IF(ISBLANK(Data!H1627), "", Data!H1627)</f>
        <v/>
      </c>
      <c r="I1627" t="str">
        <f>IF(ISBLANK(Data!I1627), "", Data!I1627)</f>
        <v>C</v>
      </c>
      <c r="J1627" t="str">
        <f>IF(ISBLANK(Data!J1627), "", Data!J1627)</f>
        <v>T1Y</v>
      </c>
      <c r="K1627" s="2" cm="1">
        <f t="array" ref="K1627">IF(ISBLANK(Data!K1627), "", DATE(2000 + RIGHT(Data!K1627, 2), _xlfn.SWITCH(MID(Data!K1627, 3, 3), "JAN", 1, "FEB", 2, "MAR", 3, "APR", 4, "MAY", 5, "JUN", 6, "JUL", 7, "AUG", 8, "SEP", 9, "OCT", 10, "NOV", 11, "DEC", 12), LEFT(Data!K1627, 2)))</f>
        <v>45572</v>
      </c>
      <c r="L1627" t="str">
        <f>IF(ISBLANK(Data!L1627), "", Data!L1627)</f>
        <v>MON</v>
      </c>
      <c r="M1627" t="str">
        <f>IF(ISBLANK(Data!M1627), "", Data!M1627)</f>
        <v>TIMSON,GORDON</v>
      </c>
      <c r="N1627" t="str">
        <f>IF(ISBLANK(Data!N1627), "", Data!N1627)</f>
        <v>PJ</v>
      </c>
      <c r="O1627" s="2" t="str" cm="1">
        <f t="array" ref="O1627">IF(ISBLANK(Data!O1627), "", DATE(2000 + RIGHT(Data!O1627, 2), _xlfn.SWITCH(MID(Data!O1627, 3, 3), "JAN", 1, "FEB", 2, "MAR", 3, "APR", 4, "MAY", 5, "JUN", 6, "JUL", 7, "AUG", 8, "SEP", 9, "OCT", 10, "NOV", 11, "DEC", 12), LEFT(Data!O1627, 2)))</f>
        <v/>
      </c>
      <c r="P1627" t="str">
        <f>IF(ISBLANK(Data!P1627), "", Data!P1627)</f>
        <v/>
      </c>
      <c r="Q1627" t="str">
        <f>IF(ISBLANK(Data!Q1627), "", Data!Q1627)</f>
        <v/>
      </c>
      <c r="R1627" t="str">
        <f>IF(ISBLANK(Data!R1627), "", Data!R1627)</f>
        <v/>
      </c>
      <c r="S1627" t="str">
        <f>IF(ISBLANK(Data!S1627), "", Data!S1627)</f>
        <v/>
      </c>
      <c r="T1627" s="1" t="str">
        <f>IF(ISBLANK(Data!T1627),"",(Data!T1627))</f>
        <v/>
      </c>
      <c r="U1627" t="str">
        <f>IF(ISBLANK(Data!U1627), "", Data!U1627)</f>
        <v/>
      </c>
      <c r="V1627" t="str">
        <f>IF(ISBLANK(Data!V1627), "", Data!V1627)</f>
        <v/>
      </c>
      <c r="W1627" t="str">
        <f>IF(ISBLANK(Data!W1627), "", Data!W1627)</f>
        <v/>
      </c>
      <c r="X1627" t="str">
        <f>IF(ISBLANK(Data!X1627), "", Data!X1627)</f>
        <v/>
      </c>
      <c r="Y1627" t="str">
        <f>IF(ISBLANK(Data!Y1627), "", Data!Y1627)</f>
        <v/>
      </c>
      <c r="Z1627" t="str">
        <f>IF(ISBLANK(Data!Z1627), "", Data!Z1627)</f>
        <v>T/67503111/P/1A</v>
      </c>
      <c r="AA1627" t="str">
        <f>IF(ISBLANK(Data!AA1627), "", Data!AA1627)</f>
        <v>0012896844354</v>
      </c>
      <c r="AB1627" t="str">
        <f>IF(ISBLANK(Data!AB1627), "", Data!AB1627)</f>
        <v/>
      </c>
      <c r="AC1627" t="str">
        <f>IF(ISBLANK(Data!AC1627), "", Data!AC1627)</f>
        <v>D778300</v>
      </c>
      <c r="AD1627" t="str">
        <f>IF(ISBLANK(Data!AD1627), "", Data!AD1627)</f>
        <v>999999999</v>
      </c>
      <c r="AE1627" t="str">
        <f>IF(ISBLANK(Data!AE1627), "", Data!AE1627)</f>
        <v/>
      </c>
      <c r="AF1627" s="7">
        <f>IF(ISBLANK(Data!AF1627), 0, _xlfn.NUMBERVALUE(SUBSTITUTE(Data!AF1627, ".", ",")))</f>
        <v>0</v>
      </c>
      <c r="AG1627" t="str">
        <f>IF(ISBLANK(Data!AG1627), "", Data!AG1627)</f>
        <v>USD</v>
      </c>
      <c r="AH1627" s="6">
        <f>IF(ISBLANK(Data!AH1627), 0, _xlfn.NUMBERVALUE(SUBSTITUTE(Data!AH1627, ".", ",")))</f>
        <v>445.51</v>
      </c>
      <c r="AI1627" s="7">
        <f>IF(ISBLANK(Data!AI1627), "", _xlfn.NUMBERVALUE(SUBSTITUTE(Data!AI1627, ".", ",")))</f>
        <v>0</v>
      </c>
      <c r="AJ1627" s="7">
        <f>IF(ISBLANK(Data!AJ1627), "", _xlfn.NUMBERVALUE(SUBSTITUTE(Data!AJ1627, ".", ",")))</f>
        <v>0</v>
      </c>
      <c r="AK1627" s="7" t="str">
        <f>IF(ISBLANK(Data!AK1627), "", _xlfn.NUMBERVALUE(SUBSTITUTE(Data!AK1627, ".", ",")))</f>
        <v/>
      </c>
      <c r="AL1627">
        <f>IF(ISBLANK(Data!AL1627), "", Data!AL1627)</f>
        <v>0</v>
      </c>
      <c r="AM1627" s="15">
        <f>Table2[[#This Row],[DATE_IN]]-Table2[[#This Row],[DATE_OUT]]</f>
        <v>7</v>
      </c>
      <c r="AN1627" s="7" t="str">
        <f>IF(MID(RIGHT(Table2[[#This Row],[ADDR3]],3),1,1)=",",RIGHT(Table2[[#This Row],[ADDR3]],2),"")</f>
        <v/>
      </c>
      <c r="AO1627" s="7" t="str">
        <f>MID(Table2[[#This Row],[RES]],11,2)</f>
        <v>CA</v>
      </c>
      <c r="AP1627" s="7">
        <f>_xlfn.XLOOKUP(AG1627,Table3[CURRENCY],Table3[CONVERSION RATE],0)*Table2[[#This Row],[ORIGINAL PRICE]]</f>
        <v>4918.4303999999993</v>
      </c>
      <c r="AQ1627" s="7">
        <f>_xlfn.XLOOKUP(AG1627,Table3[CURRENCY],Table3[CONVERSION RATE],0)*Table2[[#This Row],[ORIGINAL PREPAYMENT]]</f>
        <v>0</v>
      </c>
      <c r="AR1627" s="7"/>
      <c r="AS1627" s="15"/>
    </row>
    <row r="1628" spans="1:45" x14ac:dyDescent="0.25">
      <c r="A1628" t="str">
        <f>IF(ISBLANK(Data!A1628), "", Data!A1628)</f>
        <v>B</v>
      </c>
      <c r="B1628" s="2" cm="1">
        <f t="array" ref="B1628">IF(ISBLANK(Data!B1628), "", DATE(2000 + RIGHT(Data!B1628, 2), _xlfn.SWITCH(MID(Data!B1628, 3, 3), "JAN", 1, "FEB", 2, "MAR", 3, "APR", 4, "MAY", 5, "JUN", 6, "JUL", 7, "AUG", 8, "SEP", 9, "OCT", 10, "NOV", 11, "DEC", 12), LEFT(Data!B1628, 2)))</f>
        <v>45441</v>
      </c>
      <c r="C1628" t="str">
        <f>IF(ISBLANK(Data!C1628), "", Data!C1628)</f>
        <v>0321-2406-AU-1</v>
      </c>
      <c r="D1628" t="str">
        <f>IF(ISBLANK(Data!D1628), "", Data!D1628)</f>
        <v/>
      </c>
      <c r="E1628" t="str">
        <f>IF(ISBLANK(Data!E1628), "", Data!E1628)</f>
        <v>T1Y</v>
      </c>
      <c r="F1628" s="2" cm="1">
        <f t="array" ref="F1628">IF(ISBLANK(Data!F1628), "", DATE(2000 + RIGHT(Data!F1628, 2), _xlfn.SWITCH(MID(Data!F1628, 3, 3), "JAN", 1, "FEB", 2, "MAR", 3, "APR", 4, "MAY", 5, "JUN", 6, "JUL", 7, "AUG", 8, "SEP", 9, "OCT", 10, "NOV", 11, "DEC", 12), LEFT(Data!F1628, 2)))</f>
        <v>45566</v>
      </c>
      <c r="G1628" t="str">
        <f>IF(ISBLANK(Data!G1628), "", Data!G1628)</f>
        <v>TUE</v>
      </c>
      <c r="H1628" t="str">
        <f>IF(ISBLANK(Data!H1628), "", Data!H1628)</f>
        <v/>
      </c>
      <c r="I1628" t="str">
        <f>IF(ISBLANK(Data!I1628), "", Data!I1628)</f>
        <v>C</v>
      </c>
      <c r="J1628" t="str">
        <f>IF(ISBLANK(Data!J1628), "", Data!J1628)</f>
        <v>TOS</v>
      </c>
      <c r="K1628" s="2" cm="1">
        <f t="array" ref="K1628">IF(ISBLANK(Data!K1628), "", DATE(2000 + RIGHT(Data!K1628, 2), _xlfn.SWITCH(MID(Data!K1628, 3, 3), "JAN", 1, "FEB", 2, "MAR", 3, "APR", 4, "MAY", 5, "JUN", 6, "JUL", 7, "AUG", 8, "SEP", 9, "OCT", 10, "NOV", 11, "DEC", 12), LEFT(Data!K1628, 2)))</f>
        <v>45576</v>
      </c>
      <c r="L1628" t="str">
        <f>IF(ISBLANK(Data!L1628), "", Data!L1628)</f>
        <v>FRI</v>
      </c>
      <c r="M1628" t="str">
        <f>IF(ISBLANK(Data!M1628), "", Data!M1628)</f>
        <v>MORTON,CHARLOTTE</v>
      </c>
      <c r="N1628" t="str">
        <f>IF(ISBLANK(Data!N1628), "", Data!N1628)</f>
        <v>LV</v>
      </c>
      <c r="O1628" s="2" cm="1">
        <f t="array" ref="O1628">IF(ISBLANK(Data!O1628), "", DATE(2000 + RIGHT(Data!O1628, 2), _xlfn.SWITCH(MID(Data!O1628, 3, 3), "JAN", 1, "FEB", 2, "MAR", 3, "APR", 4, "MAY", 5, "JUN", 6, "JUL", 7, "AUG", 8, "SEP", 9, "OCT", 10, "NOV", 11, "DEC", 12), LEFT(Data!O1628, 2)))</f>
        <v>59545</v>
      </c>
      <c r="P1628" t="str">
        <f>IF(ISBLANK(Data!P1628), "", Data!P1628)</f>
        <v>1001</v>
      </c>
      <c r="Q1628" t="str">
        <f>IF(ISBLANK(Data!Q1628), "", Data!Q1628)</f>
        <v/>
      </c>
      <c r="R1628" t="str">
        <f>IF(ISBLANK(Data!R1628), "", Data!R1628)</f>
        <v>CX456468XXXXXX3262</v>
      </c>
      <c r="S1628" t="str">
        <f>IF(ISBLANK(Data!S1628), "", Data!S1628)</f>
        <v>CV</v>
      </c>
      <c r="T1628" s="1" t="str">
        <f>IF(ISBLANK(Data!T1628),"",(Data!T1628))</f>
        <v>10/26</v>
      </c>
      <c r="U1628" t="str">
        <f>IF(ISBLANK(Data!U1628), "", Data!U1628)</f>
        <v/>
      </c>
      <c r="V1628" t="str">
        <f>IF(ISBLANK(Data!V1628), "", Data!V1628)</f>
        <v>577 AFFLECK ST</v>
      </c>
      <c r="W1628" t="str">
        <f>IF(ISBLANK(Data!W1628), "", Data!W1628)</f>
        <v/>
      </c>
      <c r="X1628" t="str">
        <f>IF(ISBLANK(Data!X1628), "", Data!X1628)</f>
        <v>ALBURY NSW 2640,AU</v>
      </c>
      <c r="Y1628" t="str">
        <f>IF(ISBLANK(Data!Y1628), "", Data!Y1628)</f>
        <v>AUXX7306YO</v>
      </c>
      <c r="Z1628" t="str">
        <f>IF(ISBLANK(Data!Z1628), "", Data!Z1628)</f>
        <v>P/I1</v>
      </c>
      <c r="AA1628" t="str">
        <f>IF(ISBLANK(Data!AA1628), "", Data!AA1628)</f>
        <v>0408694416</v>
      </c>
      <c r="AB1628" t="str">
        <f>IF(ISBLANK(Data!AB1628), "", Data!AB1628)</f>
        <v/>
      </c>
      <c r="AC1628" t="str">
        <f>IF(ISBLANK(Data!AC1628), "", Data!AC1628)</f>
        <v/>
      </c>
      <c r="AD1628" t="str">
        <f>IF(ISBLANK(Data!AD1628), "", Data!AD1628)</f>
        <v/>
      </c>
      <c r="AE1628" t="str">
        <f>IF(ISBLANK(Data!AE1628), "", Data!AE1628)</f>
        <v>QF/3257569</v>
      </c>
      <c r="AF1628" s="7">
        <f>IF(ISBLANK(Data!AF1628), 0, _xlfn.NUMBERVALUE(SUBSTITUTE(Data!AF1628, ".", ",")))</f>
        <v>0</v>
      </c>
      <c r="AG1628" t="str">
        <f>IF(ISBLANK(Data!AG1628), "", Data!AG1628)</f>
        <v>NKR</v>
      </c>
      <c r="AH1628" s="6">
        <f>IF(ISBLANK(Data!AH1628), 0, _xlfn.NUMBERVALUE(SUBSTITUTE(Data!AH1628, ".", ",")))</f>
        <v>4163</v>
      </c>
      <c r="AI1628" s="7">
        <f>IF(ISBLANK(Data!AI1628), "", _xlfn.NUMBERVALUE(SUBSTITUTE(Data!AI1628, ".", ",")))</f>
        <v>12000</v>
      </c>
      <c r="AJ1628" s="7">
        <f>IF(ISBLANK(Data!AJ1628), "", _xlfn.NUMBERVALUE(SUBSTITUTE(Data!AJ1628, ".", ",")))</f>
        <v>12000</v>
      </c>
      <c r="AK1628" s="7" t="str">
        <f>IF(ISBLANK(Data!AK1628), "", _xlfn.NUMBERVALUE(SUBSTITUTE(Data!AK1628, ".", ",")))</f>
        <v/>
      </c>
      <c r="AL1628">
        <f>IF(ISBLANK(Data!AL1628), "", Data!AL1628)</f>
        <v>0</v>
      </c>
      <c r="AM1628" s="15">
        <f>Table2[[#This Row],[DATE_IN]]-Table2[[#This Row],[DATE_OUT]]</f>
        <v>10</v>
      </c>
      <c r="AN1628" s="7" t="str">
        <f>IF(MID(RIGHT(Table2[[#This Row],[ADDR3]],3),1,1)=",",RIGHT(Table2[[#This Row],[ADDR3]],2),"")</f>
        <v>AU</v>
      </c>
      <c r="AO1628" s="7" t="str">
        <f>MID(Table2[[#This Row],[RES]],11,2)</f>
        <v>AU</v>
      </c>
      <c r="AP1628" s="7">
        <f>_xlfn.XLOOKUP(AG1628,Table3[CURRENCY],Table3[CONVERSION RATE],0)*Table2[[#This Row],[ORIGINAL PRICE]]</f>
        <v>4163</v>
      </c>
      <c r="AQ1628" s="7">
        <f>_xlfn.XLOOKUP(AG1628,Table3[CURRENCY],Table3[CONVERSION RATE],0)*Table2[[#This Row],[ORIGINAL PREPAYMENT]]</f>
        <v>0</v>
      </c>
      <c r="AR1628" s="7"/>
      <c r="AS1628" s="15"/>
    </row>
    <row r="1629" spans="1:45" x14ac:dyDescent="0.25">
      <c r="A1629" t="str">
        <f>IF(ISBLANK(Data!A1629), "", Data!A1629)</f>
        <v>B</v>
      </c>
      <c r="B1629" s="2" cm="1">
        <f t="array" ref="B1629">IF(ISBLANK(Data!B1629), "", DATE(2000 + RIGHT(Data!B1629, 2), _xlfn.SWITCH(MID(Data!B1629, 3, 3), "JAN", 1, "FEB", 2, "MAR", 3, "APR", 4, "MAY", 5, "JUN", 6, "JUL", 7, "AUG", 8, "SEP", 9, "OCT", 10, "NOV", 11, "DEC", 12), LEFT(Data!B1629, 2)))</f>
        <v>45445</v>
      </c>
      <c r="C1629" t="str">
        <f>IF(ISBLANK(Data!C1629), "", Data!C1629)</f>
        <v>0346-3489-TH-1</v>
      </c>
      <c r="D1629" t="str">
        <f>IF(ISBLANK(Data!D1629), "", Data!D1629)</f>
        <v/>
      </c>
      <c r="E1629" t="str">
        <f>IF(ISBLANK(Data!E1629), "", Data!E1629)</f>
        <v>T1Y</v>
      </c>
      <c r="F1629" s="2" cm="1">
        <f t="array" ref="F1629">IF(ISBLANK(Data!F1629), "", DATE(2000 + RIGHT(Data!F1629, 2), _xlfn.SWITCH(MID(Data!F1629, 3, 3), "JAN", 1, "FEB", 2, "MAR", 3, "APR", 4, "MAY", 5, "JUN", 6, "JUL", 7, "AUG", 8, "SEP", 9, "OCT", 10, "NOV", 11, "DEC", 12), LEFT(Data!F1629, 2)))</f>
        <v>45566</v>
      </c>
      <c r="G1629" t="str">
        <f>IF(ISBLANK(Data!G1629), "", Data!G1629)</f>
        <v>TUE</v>
      </c>
      <c r="H1629" t="str">
        <f>IF(ISBLANK(Data!H1629), "", Data!H1629)</f>
        <v/>
      </c>
      <c r="I1629" t="str">
        <f>IF(ISBLANK(Data!I1629), "", Data!I1629)</f>
        <v>E</v>
      </c>
      <c r="J1629" t="str">
        <f>IF(ISBLANK(Data!J1629), "", Data!J1629)</f>
        <v>LKN</v>
      </c>
      <c r="K1629" s="2" cm="1">
        <f t="array" ref="K1629">IF(ISBLANK(Data!K1629), "", DATE(2000 + RIGHT(Data!K1629, 2), _xlfn.SWITCH(MID(Data!K1629, 3, 3), "JAN", 1, "FEB", 2, "MAR", 3, "APR", 4, "MAY", 5, "JUN", 6, "JUL", 7, "AUG", 8, "SEP", 9, "OCT", 10, "NOV", 11, "DEC", 12), LEFT(Data!K1629, 2)))</f>
        <v>45571</v>
      </c>
      <c r="L1629" t="str">
        <f>IF(ISBLANK(Data!L1629), "", Data!L1629)</f>
        <v>SUN</v>
      </c>
      <c r="M1629" t="str">
        <f>IF(ISBLANK(Data!M1629), "", Data!M1629)</f>
        <v>TUBTIMON,ATTAPOL</v>
      </c>
      <c r="N1629" t="str">
        <f>IF(ISBLANK(Data!N1629), "", Data!N1629)</f>
        <v>LV</v>
      </c>
      <c r="O1629" s="2" t="str" cm="1">
        <f t="array" ref="O1629">IF(ISBLANK(Data!O1629), "", DATE(2000 + RIGHT(Data!O1629, 2), _xlfn.SWITCH(MID(Data!O1629, 3, 3), "JAN", 1, "FEB", 2, "MAR", 3, "APR", 4, "MAY", 5, "JUN", 6, "JUL", 7, "AUG", 8, "SEP", 9, "OCT", 10, "NOV", 11, "DEC", 12), LEFT(Data!O1629, 2)))</f>
        <v/>
      </c>
      <c r="P1629" t="str">
        <f>IF(ISBLANK(Data!P1629), "", Data!P1629)</f>
        <v>1101</v>
      </c>
      <c r="Q1629" t="str">
        <f>IF(ISBLANK(Data!Q1629), "", Data!Q1629)</f>
        <v/>
      </c>
      <c r="R1629" t="str">
        <f>IF(ISBLANK(Data!R1629), "", Data!R1629)</f>
        <v>CM523910XXXXXX7136</v>
      </c>
      <c r="S1629" t="str">
        <f>IF(ISBLANK(Data!S1629), "", Data!S1629)</f>
        <v>CV</v>
      </c>
      <c r="T1629" s="1" t="str">
        <f>IF(ISBLANK(Data!T1629),"",(Data!T1629))</f>
        <v>10/24</v>
      </c>
      <c r="U1629" t="str">
        <f>IF(ISBLANK(Data!U1629), "", Data!U1629)</f>
        <v/>
      </c>
      <c r="V1629" t="str">
        <f>IF(ISBLANK(Data!V1629), "", Data!V1629)</f>
        <v>49/480 SOI 1/18</v>
      </c>
      <c r="W1629" t="str">
        <f>IF(ISBLANK(Data!W1629), "", Data!W1629)</f>
        <v/>
      </c>
      <c r="X1629" t="str">
        <f>IF(ISBLANK(Data!X1629), "", Data!X1629)</f>
        <v>10510,TH</v>
      </c>
      <c r="Y1629" t="str">
        <f>IF(ISBLANK(Data!Y1629), "", Data!Y1629)</f>
        <v/>
      </c>
      <c r="Z1629" t="str">
        <f>IF(ISBLANK(Data!Z1629), "", Data!Z1629)</f>
        <v>T/0041462E/P/I1</v>
      </c>
      <c r="AA1629" t="str">
        <f>IF(ISBLANK(Data!AA1629), "", Data!AA1629)</f>
        <v>6-6892001602</v>
      </c>
      <c r="AB1629" t="str">
        <f>IF(ISBLANK(Data!AB1629), "", Data!AB1629)</f>
        <v/>
      </c>
      <c r="AC1629" t="str">
        <f>IF(ISBLANK(Data!AC1629), "", Data!AC1629)</f>
        <v>B079506</v>
      </c>
      <c r="AD1629" t="str">
        <f>IF(ISBLANK(Data!AD1629), "", Data!AD1629)</f>
        <v/>
      </c>
      <c r="AE1629" t="str">
        <f>IF(ISBLANK(Data!AE1629), "", Data!AE1629)</f>
        <v/>
      </c>
      <c r="AF1629" s="7">
        <f>IF(ISBLANK(Data!AF1629), 0, _xlfn.NUMBERVALUE(SUBSTITUTE(Data!AF1629, ".", ",")))</f>
        <v>0</v>
      </c>
      <c r="AG1629" t="str">
        <f>IF(ISBLANK(Data!AG1629), "", Data!AG1629)</f>
        <v>NKR</v>
      </c>
      <c r="AH1629" s="6">
        <f>IF(ISBLANK(Data!AH1629), 0, _xlfn.NUMBERVALUE(SUBSTITUTE(Data!AH1629, ".", ",")))</f>
        <v>10262</v>
      </c>
      <c r="AI1629" s="7">
        <f>IF(ISBLANK(Data!AI1629), "", _xlfn.NUMBERVALUE(SUBSTITUTE(Data!AI1629, ".", ",")))</f>
        <v>12000</v>
      </c>
      <c r="AJ1629" s="7">
        <f>IF(ISBLANK(Data!AJ1629), "", _xlfn.NUMBERVALUE(SUBSTITUTE(Data!AJ1629, ".", ",")))</f>
        <v>12000</v>
      </c>
      <c r="AK1629" s="7">
        <f>IF(ISBLANK(Data!AK1629), "", _xlfn.NUMBERVALUE(SUBSTITUTE(Data!AK1629, ".", ",")))</f>
        <v>4500</v>
      </c>
      <c r="AL1629">
        <f>IF(ISBLANK(Data!AL1629), "", Data!AL1629)</f>
        <v>0</v>
      </c>
      <c r="AM1629" s="15">
        <f>Table2[[#This Row],[DATE_IN]]-Table2[[#This Row],[DATE_OUT]]</f>
        <v>5</v>
      </c>
      <c r="AN1629" s="7" t="str">
        <f>IF(MID(RIGHT(Table2[[#This Row],[ADDR3]],3),1,1)=",",RIGHT(Table2[[#This Row],[ADDR3]],2),"")</f>
        <v>TH</v>
      </c>
      <c r="AO1629" s="7" t="str">
        <f>MID(Table2[[#This Row],[RES]],11,2)</f>
        <v>TH</v>
      </c>
      <c r="AP1629" s="7">
        <f>_xlfn.XLOOKUP(AG1629,Table3[CURRENCY],Table3[CONVERSION RATE],0)*Table2[[#This Row],[ORIGINAL PRICE]]</f>
        <v>10262</v>
      </c>
      <c r="AQ1629" s="7">
        <f>_xlfn.XLOOKUP(AG1629,Table3[CURRENCY],Table3[CONVERSION RATE],0)*Table2[[#This Row],[ORIGINAL PREPAYMENT]]</f>
        <v>0</v>
      </c>
      <c r="AR1629" s="7"/>
      <c r="AS1629" s="15"/>
    </row>
    <row r="1630" spans="1:45" x14ac:dyDescent="0.25">
      <c r="A1630" t="str">
        <f>IF(ISBLANK(Data!A1630), "", Data!A1630)</f>
        <v>B</v>
      </c>
      <c r="B1630" s="2" cm="1">
        <f t="array" ref="B1630">IF(ISBLANK(Data!B1630), "", DATE(2000 + RIGHT(Data!B1630, 2), _xlfn.SWITCH(MID(Data!B1630, 3, 3), "JAN", 1, "FEB", 2, "MAR", 3, "APR", 4, "MAY", 5, "JUN", 6, "JUL", 7, "AUG", 8, "SEP", 9, "OCT", 10, "NOV", 11, "DEC", 12), LEFT(Data!B1630, 2)))</f>
        <v>45445</v>
      </c>
      <c r="C1630" t="str">
        <f>IF(ISBLANK(Data!C1630), "", Data!C1630)</f>
        <v>0346-5709-TH-2</v>
      </c>
      <c r="D1630" t="str">
        <f>IF(ISBLANK(Data!D1630), "", Data!D1630)</f>
        <v/>
      </c>
      <c r="E1630" t="str">
        <f>IF(ISBLANK(Data!E1630), "", Data!E1630)</f>
        <v>T1Y</v>
      </c>
      <c r="F1630" s="2" cm="1">
        <f t="array" ref="F1630">IF(ISBLANK(Data!F1630), "", DATE(2000 + RIGHT(Data!F1630, 2), _xlfn.SWITCH(MID(Data!F1630, 3, 3), "JAN", 1, "FEB", 2, "MAR", 3, "APR", 4, "MAY", 5, "JUN", 6, "JUL", 7, "AUG", 8, "SEP", 9, "OCT", 10, "NOV", 11, "DEC", 12), LEFT(Data!F1630, 2)))</f>
        <v>45566</v>
      </c>
      <c r="G1630" t="str">
        <f>IF(ISBLANK(Data!G1630), "", Data!G1630)</f>
        <v>TUE</v>
      </c>
      <c r="H1630" t="str">
        <f>IF(ISBLANK(Data!H1630), "", Data!H1630)</f>
        <v/>
      </c>
      <c r="I1630" t="str">
        <f>IF(ISBLANK(Data!I1630), "", Data!I1630)</f>
        <v>C</v>
      </c>
      <c r="J1630" t="str">
        <f>IF(ISBLANK(Data!J1630), "", Data!J1630)</f>
        <v>LKN</v>
      </c>
      <c r="K1630" s="2" cm="1">
        <f t="array" ref="K1630">IF(ISBLANK(Data!K1630), "", DATE(2000 + RIGHT(Data!K1630, 2), _xlfn.SWITCH(MID(Data!K1630, 3, 3), "JAN", 1, "FEB", 2, "MAR", 3, "APR", 4, "MAY", 5, "JUN", 6, "JUL", 7, "AUG", 8, "SEP", 9, "OCT", 10, "NOV", 11, "DEC", 12), LEFT(Data!K1630, 2)))</f>
        <v>45571</v>
      </c>
      <c r="L1630" t="str">
        <f>IF(ISBLANK(Data!L1630), "", Data!L1630)</f>
        <v>SUN</v>
      </c>
      <c r="M1630" t="str">
        <f>IF(ISBLANK(Data!M1630), "", Data!M1630)</f>
        <v>TUBTIMON,ATTAPOL</v>
      </c>
      <c r="N1630" t="str">
        <f>IF(ISBLANK(Data!N1630), "", Data!N1630)</f>
        <v>LV</v>
      </c>
      <c r="O1630" s="2" t="str" cm="1">
        <f t="array" ref="O1630">IF(ISBLANK(Data!O1630), "", DATE(2000 + RIGHT(Data!O1630, 2), _xlfn.SWITCH(MID(Data!O1630, 3, 3), "JAN", 1, "FEB", 2, "MAR", 3, "APR", 4, "MAY", 5, "JUN", 6, "JUL", 7, "AUG", 8, "SEP", 9, "OCT", 10, "NOV", 11, "DEC", 12), LEFT(Data!O1630, 2)))</f>
        <v/>
      </c>
      <c r="P1630" t="str">
        <f>IF(ISBLANK(Data!P1630), "", Data!P1630)</f>
        <v>1101</v>
      </c>
      <c r="Q1630" t="str">
        <f>IF(ISBLANK(Data!Q1630), "", Data!Q1630)</f>
        <v/>
      </c>
      <c r="R1630" t="str">
        <f>IF(ISBLANK(Data!R1630), "", Data!R1630)</f>
        <v>CM523910XXXXXX7136</v>
      </c>
      <c r="S1630" t="str">
        <f>IF(ISBLANK(Data!S1630), "", Data!S1630)</f>
        <v>CV</v>
      </c>
      <c r="T1630" s="1" t="str">
        <f>IF(ISBLANK(Data!T1630),"",(Data!T1630))</f>
        <v>10/24</v>
      </c>
      <c r="U1630" t="str">
        <f>IF(ISBLANK(Data!U1630), "", Data!U1630)</f>
        <v/>
      </c>
      <c r="V1630" t="str">
        <f>IF(ISBLANK(Data!V1630), "", Data!V1630)</f>
        <v>49/480 SOI 1/18</v>
      </c>
      <c r="W1630" t="str">
        <f>IF(ISBLANK(Data!W1630), "", Data!W1630)</f>
        <v/>
      </c>
      <c r="X1630" t="str">
        <f>IF(ISBLANK(Data!X1630), "", Data!X1630)</f>
        <v>10510,TH</v>
      </c>
      <c r="Y1630" t="str">
        <f>IF(ISBLANK(Data!Y1630), "", Data!Y1630)</f>
        <v/>
      </c>
      <c r="Z1630" t="str">
        <f>IF(ISBLANK(Data!Z1630), "", Data!Z1630)</f>
        <v>T/0041462E/P/I1</v>
      </c>
      <c r="AA1630" t="str">
        <f>IF(ISBLANK(Data!AA1630), "", Data!AA1630)</f>
        <v>6-6892001602</v>
      </c>
      <c r="AB1630" t="str">
        <f>IF(ISBLANK(Data!AB1630), "", Data!AB1630)</f>
        <v/>
      </c>
      <c r="AC1630" t="str">
        <f>IF(ISBLANK(Data!AC1630), "", Data!AC1630)</f>
        <v/>
      </c>
      <c r="AD1630" t="str">
        <f>IF(ISBLANK(Data!AD1630), "", Data!AD1630)</f>
        <v/>
      </c>
      <c r="AE1630" t="str">
        <f>IF(ISBLANK(Data!AE1630), "", Data!AE1630)</f>
        <v/>
      </c>
      <c r="AF1630" s="7">
        <f>IF(ISBLANK(Data!AF1630), 0, _xlfn.NUMBERVALUE(SUBSTITUTE(Data!AF1630, ".", ",")))</f>
        <v>0</v>
      </c>
      <c r="AG1630" t="str">
        <f>IF(ISBLANK(Data!AG1630), "", Data!AG1630)</f>
        <v>NKR</v>
      </c>
      <c r="AH1630" s="6">
        <f>IF(ISBLANK(Data!AH1630), 0, _xlfn.NUMBERVALUE(SUBSTITUTE(Data!AH1630, ".", ",")))</f>
        <v>8211</v>
      </c>
      <c r="AI1630" s="7">
        <f>IF(ISBLANK(Data!AI1630), "", _xlfn.NUMBERVALUE(SUBSTITUTE(Data!AI1630, ".", ",")))</f>
        <v>12000</v>
      </c>
      <c r="AJ1630" s="7">
        <f>IF(ISBLANK(Data!AJ1630), "", _xlfn.NUMBERVALUE(SUBSTITUTE(Data!AJ1630, ".", ",")))</f>
        <v>12000</v>
      </c>
      <c r="AK1630" s="7">
        <f>IF(ISBLANK(Data!AK1630), "", _xlfn.NUMBERVALUE(SUBSTITUTE(Data!AK1630, ".", ",")))</f>
        <v>4500</v>
      </c>
      <c r="AL1630">
        <f>IF(ISBLANK(Data!AL1630), "", Data!AL1630)</f>
        <v>0</v>
      </c>
      <c r="AM1630" s="15">
        <f>Table2[[#This Row],[DATE_IN]]-Table2[[#This Row],[DATE_OUT]]</f>
        <v>5</v>
      </c>
      <c r="AN1630" s="7" t="str">
        <f>IF(MID(RIGHT(Table2[[#This Row],[ADDR3]],3),1,1)=",",RIGHT(Table2[[#This Row],[ADDR3]],2),"")</f>
        <v>TH</v>
      </c>
      <c r="AO1630" s="7" t="str">
        <f>MID(Table2[[#This Row],[RES]],11,2)</f>
        <v>TH</v>
      </c>
      <c r="AP1630" s="7">
        <f>_xlfn.XLOOKUP(AG1630,Table3[CURRENCY],Table3[CONVERSION RATE],0)*Table2[[#This Row],[ORIGINAL PRICE]]</f>
        <v>8211</v>
      </c>
      <c r="AQ1630" s="7">
        <f>_xlfn.XLOOKUP(AG1630,Table3[CURRENCY],Table3[CONVERSION RATE],0)*Table2[[#This Row],[ORIGINAL PREPAYMENT]]</f>
        <v>0</v>
      </c>
      <c r="AR1630" s="7"/>
      <c r="AS1630" s="15"/>
    </row>
    <row r="1631" spans="1:45" x14ac:dyDescent="0.25">
      <c r="A1631" t="str">
        <f>IF(ISBLANK(Data!A1631), "", Data!A1631)</f>
        <v>B</v>
      </c>
      <c r="B1631" s="2" cm="1">
        <f t="array" ref="B1631">IF(ISBLANK(Data!B1631), "", DATE(2000 + RIGHT(Data!B1631, 2), _xlfn.SWITCH(MID(Data!B1631, 3, 3), "JAN", 1, "FEB", 2, "MAR", 3, "APR", 4, "MAY", 5, "JUN", 6, "JUL", 7, "AUG", 8, "SEP", 9, "OCT", 10, "NOV", 11, "DEC", 12), LEFT(Data!B1631, 2)))</f>
        <v>45464</v>
      </c>
      <c r="C1631" t="str">
        <f>IF(ISBLANK(Data!C1631), "", Data!C1631)</f>
        <v>0461-2433-DE-0</v>
      </c>
      <c r="D1631" t="str">
        <f>IF(ISBLANK(Data!D1631), "", Data!D1631)</f>
        <v>QF810V</v>
      </c>
      <c r="E1631" t="str">
        <f>IF(ISBLANK(Data!E1631), "", Data!E1631)</f>
        <v>T1Y</v>
      </c>
      <c r="F1631" s="2" cm="1">
        <f t="array" ref="F1631">IF(ISBLANK(Data!F1631), "", DATE(2000 + RIGHT(Data!F1631, 2), _xlfn.SWITCH(MID(Data!F1631, 3, 3), "JAN", 1, "FEB", 2, "MAR", 3, "APR", 4, "MAY", 5, "JUN", 6, "JUL", 7, "AUG", 8, "SEP", 9, "OCT", 10, "NOV", 11, "DEC", 12), LEFT(Data!F1631, 2)))</f>
        <v>45566</v>
      </c>
      <c r="G1631" t="str">
        <f>IF(ISBLANK(Data!G1631), "", Data!G1631)</f>
        <v>TUE</v>
      </c>
      <c r="H1631" t="str">
        <f>IF(ISBLANK(Data!H1631), "", Data!H1631)</f>
        <v>WI</v>
      </c>
      <c r="I1631" t="str">
        <f>IF(ISBLANK(Data!I1631), "", Data!I1631)</f>
        <v>B</v>
      </c>
      <c r="J1631" t="str">
        <f>IF(ISBLANK(Data!J1631), "", Data!J1631)</f>
        <v>T1Y</v>
      </c>
      <c r="K1631" s="2" cm="1">
        <f t="array" ref="K1631">IF(ISBLANK(Data!K1631), "", DATE(2000 + RIGHT(Data!K1631, 2), _xlfn.SWITCH(MID(Data!K1631, 3, 3), "JAN", 1, "FEB", 2, "MAR", 3, "APR", 4, "MAY", 5, "JUN", 6, "JUL", 7, "AUG", 8, "SEP", 9, "OCT", 10, "NOV", 11, "DEC", 12), LEFT(Data!K1631, 2)))</f>
        <v>45573</v>
      </c>
      <c r="L1631" t="str">
        <f>IF(ISBLANK(Data!L1631), "", Data!L1631)</f>
        <v>TUE</v>
      </c>
      <c r="M1631" t="str">
        <f>IF(ISBLANK(Data!M1631), "", Data!M1631)</f>
        <v>KRAWINKEL,MATHIAS</v>
      </c>
      <c r="N1631" t="str">
        <f>IF(ISBLANK(Data!N1631), "", Data!N1631)</f>
        <v>LI</v>
      </c>
      <c r="O1631" s="2" cm="1">
        <f t="array" ref="O1631">IF(ISBLANK(Data!O1631), "", DATE(2000 + RIGHT(Data!O1631, 2), _xlfn.SWITCH(MID(Data!O1631, 3, 3), "JAN", 1, "FEB", 2, "MAR", 3, "APR", 4, "MAY", 5, "JUN", 6, "JUL", 7, "AUG", 8, "SEP", 9, "OCT", 10, "NOV", 11, "DEC", 12), LEFT(Data!O1631, 2)))</f>
        <v>70860</v>
      </c>
      <c r="P1631" t="str">
        <f>IF(ISBLANK(Data!P1631), "", Data!P1631)</f>
        <v>1XX1</v>
      </c>
      <c r="Q1631" t="str">
        <f>IF(ISBLANK(Data!Q1631), "", Data!Q1631)</f>
        <v>720722400</v>
      </c>
      <c r="R1631" t="str">
        <f>IF(ISBLANK(Data!R1631), "", Data!R1631)</f>
        <v>BU868102220001TE72072240</v>
      </c>
      <c r="S1631" t="str">
        <f>IF(ISBLANK(Data!S1631), "", Data!S1631)</f>
        <v>CH</v>
      </c>
      <c r="T1631" s="1" t="str">
        <f>IF(ISBLANK(Data!T1631),"",(Data!T1631))</f>
        <v/>
      </c>
      <c r="U1631" t="str">
        <f>IF(ISBLANK(Data!U1631), "", Data!U1631)</f>
        <v/>
      </c>
      <c r="V1631" t="str">
        <f>IF(ISBLANK(Data!V1631), "", Data!V1631)</f>
        <v/>
      </c>
      <c r="W1631" t="str">
        <f>IF(ISBLANK(Data!W1631), "", Data!W1631)</f>
        <v/>
      </c>
      <c r="X1631" t="str">
        <f>IF(ISBLANK(Data!X1631), "", Data!X1631)</f>
        <v/>
      </c>
      <c r="Y1631" t="str">
        <f>IF(ISBLANK(Data!Y1631), "", Data!Y1631)</f>
        <v/>
      </c>
      <c r="Z1631" t="str">
        <f>IF(ISBLANK(Data!Z1631), "", Data!Z1631)</f>
        <v>T/0061003E/P/YS</v>
      </c>
      <c r="AA1631" t="str">
        <f>IF(ISBLANK(Data!AA1631), "", Data!AA1631)</f>
        <v>004982199949983</v>
      </c>
      <c r="AB1631" t="str">
        <f>IF(ISBLANK(Data!AB1631), "", Data!AB1631)</f>
        <v/>
      </c>
      <c r="AC1631" t="str">
        <f>IF(ISBLANK(Data!AC1631), "", Data!AC1631)</f>
        <v>L184400</v>
      </c>
      <c r="AD1631" t="str">
        <f>IF(ISBLANK(Data!AD1631), "", Data!AD1631)</f>
        <v/>
      </c>
      <c r="AE1631" t="str">
        <f>IF(ISBLANK(Data!AE1631), "", Data!AE1631)</f>
        <v/>
      </c>
      <c r="AF1631" s="7">
        <f>IF(ISBLANK(Data!AF1631), 0, _xlfn.NUMBERVALUE(SUBSTITUTE(Data!AF1631, ".", ",")))</f>
        <v>302.8</v>
      </c>
      <c r="AG1631" t="str">
        <f>IF(ISBLANK(Data!AG1631), "", Data!AG1631)</f>
        <v>EUR</v>
      </c>
      <c r="AH1631" s="6">
        <f>IF(ISBLANK(Data!AH1631), 0, _xlfn.NUMBERVALUE(SUBSTITUTE(Data!AH1631, ".", ",")))</f>
        <v>302.12</v>
      </c>
      <c r="AI1631" s="7">
        <f>IF(ISBLANK(Data!AI1631), "", _xlfn.NUMBERVALUE(SUBSTITUTE(Data!AI1631, ".", ",")))</f>
        <v>12000</v>
      </c>
      <c r="AJ1631" s="7">
        <f>IF(ISBLANK(Data!AJ1631), "", _xlfn.NUMBERVALUE(SUBSTITUTE(Data!AJ1631, ".", ",")))</f>
        <v>12000</v>
      </c>
      <c r="AK1631" s="7" t="str">
        <f>IF(ISBLANK(Data!AK1631), "", _xlfn.NUMBERVALUE(SUBSTITUTE(Data!AK1631, ".", ",")))</f>
        <v/>
      </c>
      <c r="AL1631">
        <f>IF(ISBLANK(Data!AL1631), "", Data!AL1631)</f>
        <v>0</v>
      </c>
      <c r="AM1631" s="15">
        <f>Table2[[#This Row],[DATE_IN]]-Table2[[#This Row],[DATE_OUT]]</f>
        <v>7</v>
      </c>
      <c r="AN1631" s="7" t="str">
        <f>IF(MID(RIGHT(Table2[[#This Row],[ADDR3]],3),1,1)=",",RIGHT(Table2[[#This Row],[ADDR3]],2),"")</f>
        <v/>
      </c>
      <c r="AO1631" s="7" t="str">
        <f>MID(Table2[[#This Row],[RES]],11,2)</f>
        <v>DE</v>
      </c>
      <c r="AP1631" s="7">
        <f>_xlfn.XLOOKUP(AG1631,Table3[CURRENCY],Table3[CONVERSION RATE],0)*Table2[[#This Row],[ORIGINAL PRICE]]</f>
        <v>3616.3764000000001</v>
      </c>
      <c r="AQ1631" s="7">
        <f>_xlfn.XLOOKUP(AG1631,Table3[CURRENCY],Table3[CONVERSION RATE],0)*Table2[[#This Row],[ORIGINAL PREPAYMENT]]</f>
        <v>3624.5160000000005</v>
      </c>
      <c r="AR1631" s="7"/>
      <c r="AS1631" s="15"/>
    </row>
    <row r="1632" spans="1:45" x14ac:dyDescent="0.25">
      <c r="A1632" t="str">
        <f>IF(ISBLANK(Data!A1632), "", Data!A1632)</f>
        <v>B</v>
      </c>
      <c r="B1632" s="2" cm="1">
        <f t="array" ref="B1632">IF(ISBLANK(Data!B1632), "", DATE(2000 + RIGHT(Data!B1632, 2), _xlfn.SWITCH(MID(Data!B1632, 3, 3), "JAN", 1, "FEB", 2, "MAR", 3, "APR", 4, "MAY", 5, "JUN", 6, "JUL", 7, "AUG", 8, "SEP", 9, "OCT", 10, "NOV", 11, "DEC", 12), LEFT(Data!B1632, 2)))</f>
        <v>45485</v>
      </c>
      <c r="C1632" t="str">
        <f>IF(ISBLANK(Data!C1632), "", Data!C1632)</f>
        <v>0581-4720-CN-2</v>
      </c>
      <c r="D1632" t="str">
        <f>IF(ISBLANK(Data!D1632), "", Data!D1632)</f>
        <v/>
      </c>
      <c r="E1632" t="str">
        <f>IF(ISBLANK(Data!E1632), "", Data!E1632)</f>
        <v>T1Y</v>
      </c>
      <c r="F1632" s="2" cm="1">
        <f t="array" ref="F1632">IF(ISBLANK(Data!F1632), "", DATE(2000 + RIGHT(Data!F1632, 2), _xlfn.SWITCH(MID(Data!F1632, 3, 3), "JAN", 1, "FEB", 2, "MAR", 3, "APR", 4, "MAY", 5, "JUN", 6, "JUL", 7, "AUG", 8, "SEP", 9, "OCT", 10, "NOV", 11, "DEC", 12), LEFT(Data!F1632, 2)))</f>
        <v>45566</v>
      </c>
      <c r="G1632" t="str">
        <f>IF(ISBLANK(Data!G1632), "", Data!G1632)</f>
        <v>TUE</v>
      </c>
      <c r="H1632" t="str">
        <f>IF(ISBLANK(Data!H1632), "", Data!H1632)</f>
        <v>WI</v>
      </c>
      <c r="I1632" t="str">
        <f>IF(ISBLANK(Data!I1632), "", Data!I1632)</f>
        <v>B</v>
      </c>
      <c r="J1632" t="str">
        <f>IF(ISBLANK(Data!J1632), "", Data!J1632)</f>
        <v>T1Y</v>
      </c>
      <c r="K1632" s="2" cm="1">
        <f t="array" ref="K1632">IF(ISBLANK(Data!K1632), "", DATE(2000 + RIGHT(Data!K1632, 2), _xlfn.SWITCH(MID(Data!K1632, 3, 3), "JAN", 1, "FEB", 2, "MAR", 3, "APR", 4, "MAY", 5, "JUN", 6, "JUL", 7, "AUG", 8, "SEP", 9, "OCT", 10, "NOV", 11, "DEC", 12), LEFT(Data!K1632, 2)))</f>
        <v>45567</v>
      </c>
      <c r="L1632" t="str">
        <f>IF(ISBLANK(Data!L1632), "", Data!L1632)</f>
        <v>WED</v>
      </c>
      <c r="M1632" t="str">
        <f>IF(ISBLANK(Data!M1632), "", Data!M1632)</f>
        <v>HUANG,QIANYING</v>
      </c>
      <c r="N1632" t="str">
        <f>IF(ISBLANK(Data!N1632), "", Data!N1632)</f>
        <v>JS</v>
      </c>
      <c r="O1632" s="2" cm="1">
        <f t="array" ref="O1632">IF(ISBLANK(Data!O1632), "", DATE(2000 + RIGHT(Data!O1632, 2), _xlfn.SWITCH(MID(Data!O1632, 3, 3), "JAN", 1, "FEB", 2, "MAR", 3, "APR", 4, "MAY", 5, "JUN", 6, "JUL", 7, "AUG", 8, "SEP", 9, "OCT", 10, "NOV", 11, "DEC", 12), LEFT(Data!O1632, 2)))</f>
        <v>71723</v>
      </c>
      <c r="P1632" t="str">
        <f>IF(ISBLANK(Data!P1632), "", Data!P1632)</f>
        <v>1XX1</v>
      </c>
      <c r="Q1632" t="str">
        <f>IF(ISBLANK(Data!Q1632), "", Data!Q1632)</f>
        <v>1006068867</v>
      </c>
      <c r="R1632" t="str">
        <f>IF(ISBLANK(Data!R1632), "", Data!R1632)</f>
        <v>BU868101640001TE05814720</v>
      </c>
      <c r="S1632" t="str">
        <f>IF(ISBLANK(Data!S1632), "", Data!S1632)</f>
        <v>CH</v>
      </c>
      <c r="T1632" s="1" t="str">
        <f>IF(ISBLANK(Data!T1632),"",(Data!T1632))</f>
        <v/>
      </c>
      <c r="U1632" t="str">
        <f>IF(ISBLANK(Data!U1632), "", Data!U1632)</f>
        <v/>
      </c>
      <c r="V1632" t="str">
        <f>IF(ISBLANK(Data!V1632), "", Data!V1632)</f>
        <v/>
      </c>
      <c r="W1632" t="str">
        <f>IF(ISBLANK(Data!W1632), "", Data!W1632)</f>
        <v/>
      </c>
      <c r="X1632" t="str">
        <f>IF(ISBLANK(Data!X1632), "", Data!X1632)</f>
        <v/>
      </c>
      <c r="Y1632" t="str">
        <f>IF(ISBLANK(Data!Y1632), "", Data!Y1632)</f>
        <v/>
      </c>
      <c r="Z1632" t="str">
        <f>IF(ISBLANK(Data!Z1632), "", Data!Z1632)</f>
        <v>T/0028781E/P/ZS</v>
      </c>
      <c r="AA1632" t="str">
        <f>IF(ISBLANK(Data!AA1632), "", Data!AA1632)</f>
        <v>0086 (10) 86448992</v>
      </c>
      <c r="AB1632" t="str">
        <f>IF(ISBLANK(Data!AB1632), "", Data!AB1632)</f>
        <v/>
      </c>
      <c r="AC1632" t="str">
        <f>IF(ISBLANK(Data!AC1632), "", Data!AC1632)</f>
        <v>C296800</v>
      </c>
      <c r="AD1632" t="str">
        <f>IF(ISBLANK(Data!AD1632), "", Data!AD1632)</f>
        <v/>
      </c>
      <c r="AE1632" t="str">
        <f>IF(ISBLANK(Data!AE1632), "", Data!AE1632)</f>
        <v/>
      </c>
      <c r="AF1632" s="7">
        <f>IF(ISBLANK(Data!AF1632), 0, _xlfn.NUMBERVALUE(SUBSTITUTE(Data!AF1632, ".", ",")))</f>
        <v>1374</v>
      </c>
      <c r="AG1632" t="str">
        <f>IF(ISBLANK(Data!AG1632), "", Data!AG1632)</f>
        <v>NKR</v>
      </c>
      <c r="AH1632" s="6">
        <f>IF(ISBLANK(Data!AH1632), 0, _xlfn.NUMBERVALUE(SUBSTITUTE(Data!AH1632, ".", ",")))</f>
        <v>1374</v>
      </c>
      <c r="AI1632" s="7">
        <f>IF(ISBLANK(Data!AI1632), "", _xlfn.NUMBERVALUE(SUBSTITUTE(Data!AI1632, ".", ",")))</f>
        <v>12000</v>
      </c>
      <c r="AJ1632" s="7">
        <f>IF(ISBLANK(Data!AJ1632), "", _xlfn.NUMBERVALUE(SUBSTITUTE(Data!AJ1632, ".", ",")))</f>
        <v>12000</v>
      </c>
      <c r="AK1632" s="7" t="str">
        <f>IF(ISBLANK(Data!AK1632), "", _xlfn.NUMBERVALUE(SUBSTITUTE(Data!AK1632, ".", ",")))</f>
        <v/>
      </c>
      <c r="AL1632">
        <f>IF(ISBLANK(Data!AL1632), "", Data!AL1632)</f>
        <v>0</v>
      </c>
      <c r="AM1632" s="15">
        <f>Table2[[#This Row],[DATE_IN]]-Table2[[#This Row],[DATE_OUT]]</f>
        <v>1</v>
      </c>
      <c r="AN1632" s="7" t="str">
        <f>IF(MID(RIGHT(Table2[[#This Row],[ADDR3]],3),1,1)=",",RIGHT(Table2[[#This Row],[ADDR3]],2),"")</f>
        <v/>
      </c>
      <c r="AO1632" s="7" t="str">
        <f>MID(Table2[[#This Row],[RES]],11,2)</f>
        <v>CN</v>
      </c>
      <c r="AP1632" s="7">
        <f>_xlfn.XLOOKUP(AG1632,Table3[CURRENCY],Table3[CONVERSION RATE],0)*Table2[[#This Row],[ORIGINAL PRICE]]</f>
        <v>1374</v>
      </c>
      <c r="AQ1632" s="7">
        <f>_xlfn.XLOOKUP(AG1632,Table3[CURRENCY],Table3[CONVERSION RATE],0)*Table2[[#This Row],[ORIGINAL PREPAYMENT]]</f>
        <v>1374</v>
      </c>
      <c r="AR1632" s="7"/>
      <c r="AS1632" s="15"/>
    </row>
    <row r="1633" spans="1:45" x14ac:dyDescent="0.25">
      <c r="A1633" t="str">
        <f>IF(ISBLANK(Data!A1633), "", Data!A1633)</f>
        <v>B</v>
      </c>
      <c r="B1633" s="2" cm="1">
        <f t="array" ref="B1633">IF(ISBLANK(Data!B1633), "", DATE(2000 + RIGHT(Data!B1633, 2), _xlfn.SWITCH(MID(Data!B1633, 3, 3), "JAN", 1, "FEB", 2, "MAR", 3, "APR", 4, "MAY", 5, "JUN", 6, "JUL", 7, "AUG", 8, "SEP", 9, "OCT", 10, "NOV", 11, "DEC", 12), LEFT(Data!B1633, 2)))</f>
        <v>45487</v>
      </c>
      <c r="C1633" t="str">
        <f>IF(ISBLANK(Data!C1633), "", Data!C1633)</f>
        <v>0595-1324-GB-1</v>
      </c>
      <c r="D1633" t="str">
        <f>IF(ISBLANK(Data!D1633), "", Data!D1633)</f>
        <v/>
      </c>
      <c r="E1633" t="str">
        <f>IF(ISBLANK(Data!E1633), "", Data!E1633)</f>
        <v>T1Y</v>
      </c>
      <c r="F1633" s="2" cm="1">
        <f t="array" ref="F1633">IF(ISBLANK(Data!F1633), "", DATE(2000 + RIGHT(Data!F1633, 2), _xlfn.SWITCH(MID(Data!F1633, 3, 3), "JAN", 1, "FEB", 2, "MAR", 3, "APR", 4, "MAY", 5, "JUN", 6, "JUL", 7, "AUG", 8, "SEP", 9, "OCT", 10, "NOV", 11, "DEC", 12), LEFT(Data!F1633, 2)))</f>
        <v>45566</v>
      </c>
      <c r="G1633" t="str">
        <f>IF(ISBLANK(Data!G1633), "", Data!G1633)</f>
        <v>TUE</v>
      </c>
      <c r="H1633" t="str">
        <f>IF(ISBLANK(Data!H1633), "", Data!H1633)</f>
        <v/>
      </c>
      <c r="I1633" t="str">
        <f>IF(ISBLANK(Data!I1633), "", Data!I1633)</f>
        <v>C</v>
      </c>
      <c r="J1633" t="str">
        <f>IF(ISBLANK(Data!J1633), "", Data!J1633)</f>
        <v>TOS</v>
      </c>
      <c r="K1633" s="2" cm="1">
        <f t="array" ref="K1633">IF(ISBLANK(Data!K1633), "", DATE(2000 + RIGHT(Data!K1633, 2), _xlfn.SWITCH(MID(Data!K1633, 3, 3), "JAN", 1, "FEB", 2, "MAR", 3, "APR", 4, "MAY", 5, "JUN", 6, "JUL", 7, "AUG", 8, "SEP", 9, "OCT", 10, "NOV", 11, "DEC", 12), LEFT(Data!K1633, 2)))</f>
        <v>45573</v>
      </c>
      <c r="L1633" t="str">
        <f>IF(ISBLANK(Data!L1633), "", Data!L1633)</f>
        <v>TUE</v>
      </c>
      <c r="M1633" t="str">
        <f>IF(ISBLANK(Data!M1633), "", Data!M1633)</f>
        <v>ADCOCK,KURT</v>
      </c>
      <c r="N1633" t="str">
        <f>IF(ISBLANK(Data!N1633), "", Data!N1633)</f>
        <v>MK</v>
      </c>
      <c r="O1633" s="2" t="str" cm="1">
        <f t="array" ref="O1633">IF(ISBLANK(Data!O1633), "", DATE(2000 + RIGHT(Data!O1633, 2), _xlfn.SWITCH(MID(Data!O1633, 3, 3), "JAN", 1, "FEB", 2, "MAR", 3, "APR", 4, "MAY", 5, "JUN", 6, "JUL", 7, "AUG", 8, "SEP", 9, "OCT", 10, "NOV", 11, "DEC", 12), LEFT(Data!O1633, 2)))</f>
        <v/>
      </c>
      <c r="P1633" t="str">
        <f>IF(ISBLANK(Data!P1633), "", Data!P1633)</f>
        <v>1XX1</v>
      </c>
      <c r="Q1633" t="str">
        <f>IF(ISBLANK(Data!Q1633), "", Data!Q1633)</f>
        <v/>
      </c>
      <c r="R1633" t="str">
        <f>IF(ISBLANK(Data!R1633), "", Data!R1633)</f>
        <v/>
      </c>
      <c r="S1633" t="str">
        <f>IF(ISBLANK(Data!S1633), "", Data!S1633)</f>
        <v/>
      </c>
      <c r="T1633" s="1" t="str">
        <f>IF(ISBLANK(Data!T1633),"",(Data!T1633))</f>
        <v/>
      </c>
      <c r="U1633" t="str">
        <f>IF(ISBLANK(Data!U1633), "", Data!U1633)</f>
        <v/>
      </c>
      <c r="V1633" t="str">
        <f>IF(ISBLANK(Data!V1633), "", Data!V1633)</f>
        <v/>
      </c>
      <c r="W1633" t="str">
        <f>IF(ISBLANK(Data!W1633), "", Data!W1633)</f>
        <v/>
      </c>
      <c r="X1633" t="str">
        <f>IF(ISBLANK(Data!X1633), "", Data!X1633)</f>
        <v/>
      </c>
      <c r="Y1633" t="str">
        <f>IF(ISBLANK(Data!Y1633), "", Data!Y1633)</f>
        <v/>
      </c>
      <c r="Z1633" t="str">
        <f>IF(ISBLANK(Data!Z1633), "", Data!Z1633)</f>
        <v>T/0043201E/P/Z5</v>
      </c>
      <c r="AA1633" t="str">
        <f>IF(ISBLANK(Data!AA1633), "", Data!AA1633)</f>
        <v/>
      </c>
      <c r="AB1633" t="str">
        <f>IF(ISBLANK(Data!AB1633), "", Data!AB1633)</f>
        <v/>
      </c>
      <c r="AC1633" t="str">
        <f>IF(ISBLANK(Data!AC1633), "", Data!AC1633)</f>
        <v/>
      </c>
      <c r="AD1633" t="str">
        <f>IF(ISBLANK(Data!AD1633), "", Data!AD1633)</f>
        <v/>
      </c>
      <c r="AE1633" t="str">
        <f>IF(ISBLANK(Data!AE1633), "", Data!AE1633)</f>
        <v/>
      </c>
      <c r="AF1633" s="7">
        <f>IF(ISBLANK(Data!AF1633), 0, _xlfn.NUMBERVALUE(SUBSTITUTE(Data!AF1633, ".", ",")))</f>
        <v>0</v>
      </c>
      <c r="AG1633" t="str">
        <f>IF(ISBLANK(Data!AG1633), "", Data!AG1633)</f>
        <v>UKL</v>
      </c>
      <c r="AH1633" s="6">
        <f>IF(ISBLANK(Data!AH1633), 0, _xlfn.NUMBERVALUE(SUBSTITUTE(Data!AH1633, ".", ",")))</f>
        <v>237.07</v>
      </c>
      <c r="AI1633" s="7">
        <f>IF(ISBLANK(Data!AI1633), "", _xlfn.NUMBERVALUE(SUBSTITUTE(Data!AI1633, ".", ",")))</f>
        <v>12000</v>
      </c>
      <c r="AJ1633" s="7">
        <f>IF(ISBLANK(Data!AJ1633), "", _xlfn.NUMBERVALUE(SUBSTITUTE(Data!AJ1633, ".", ",")))</f>
        <v>12000</v>
      </c>
      <c r="AK1633" s="7" t="str">
        <f>IF(ISBLANK(Data!AK1633), "", _xlfn.NUMBERVALUE(SUBSTITUTE(Data!AK1633, ".", ",")))</f>
        <v/>
      </c>
      <c r="AL1633">
        <f>IF(ISBLANK(Data!AL1633), "", Data!AL1633)</f>
        <v>0</v>
      </c>
      <c r="AM1633" s="15">
        <f>Table2[[#This Row],[DATE_IN]]-Table2[[#This Row],[DATE_OUT]]</f>
        <v>7</v>
      </c>
      <c r="AN1633" s="7" t="str">
        <f>IF(MID(RIGHT(Table2[[#This Row],[ADDR3]],3),1,1)=",",RIGHT(Table2[[#This Row],[ADDR3]],2),"")</f>
        <v/>
      </c>
      <c r="AO1633" s="7" t="str">
        <f>MID(Table2[[#This Row],[RES]],11,2)</f>
        <v>GB</v>
      </c>
      <c r="AP1633" s="7">
        <f>_xlfn.XLOOKUP(AG1633,Table3[CURRENCY],Table3[CONVERSION RATE],0)*Table2[[#This Row],[ORIGINAL PRICE]]</f>
        <v>3378.2474999999999</v>
      </c>
      <c r="AQ1633" s="7">
        <f>_xlfn.XLOOKUP(AG1633,Table3[CURRENCY],Table3[CONVERSION RATE],0)*Table2[[#This Row],[ORIGINAL PREPAYMENT]]</f>
        <v>0</v>
      </c>
      <c r="AR1633" s="7"/>
      <c r="AS1633" s="15"/>
    </row>
    <row r="1634" spans="1:45" x14ac:dyDescent="0.25">
      <c r="A1634" t="str">
        <f>IF(ISBLANK(Data!A1634), "", Data!A1634)</f>
        <v>B</v>
      </c>
      <c r="B1634" s="2" cm="1">
        <f t="array" ref="B1634">IF(ISBLANK(Data!B1634), "", DATE(2000 + RIGHT(Data!B1634, 2), _xlfn.SWITCH(MID(Data!B1634, 3, 3), "JAN", 1, "FEB", 2, "MAR", 3, "APR", 4, "MAY", 5, "JUN", 6, "JUL", 7, "AUG", 8, "SEP", 9, "OCT", 10, "NOV", 11, "DEC", 12), LEFT(Data!B1634, 2)))</f>
        <v>45431</v>
      </c>
      <c r="C1634" t="str">
        <f>IF(ISBLANK(Data!C1634), "", Data!C1634)</f>
        <v>0264-0954-DE-1</v>
      </c>
      <c r="D1634" t="str">
        <f>IF(ISBLANK(Data!D1634), "", Data!D1634)</f>
        <v>QF810V</v>
      </c>
      <c r="E1634" t="str">
        <f>IF(ISBLANK(Data!E1634), "", Data!E1634)</f>
        <v>T1Y</v>
      </c>
      <c r="F1634" s="2" cm="1">
        <f t="array" ref="F1634">IF(ISBLANK(Data!F1634), "", DATE(2000 + RIGHT(Data!F1634, 2), _xlfn.SWITCH(MID(Data!F1634, 3, 3), "JAN", 1, "FEB", 2, "MAR", 3, "APR", 4, "MAY", 5, "JUN", 6, "JUL", 7, "AUG", 8, "SEP", 9, "OCT", 10, "NOV", 11, "DEC", 12), LEFT(Data!F1634, 2)))</f>
        <v>45568</v>
      </c>
      <c r="G1634" t="str">
        <f>IF(ISBLANK(Data!G1634), "", Data!G1634)</f>
        <v>THU</v>
      </c>
      <c r="H1634" t="str">
        <f>IF(ISBLANK(Data!H1634), "", Data!H1634)</f>
        <v>WI</v>
      </c>
      <c r="I1634" t="str">
        <f>IF(ISBLANK(Data!I1634), "", Data!I1634)</f>
        <v>B</v>
      </c>
      <c r="J1634" t="str">
        <f>IF(ISBLANK(Data!J1634), "", Data!J1634)</f>
        <v>T1Y</v>
      </c>
      <c r="K1634" s="2" cm="1">
        <f t="array" ref="K1634">IF(ISBLANK(Data!K1634), "", DATE(2000 + RIGHT(Data!K1634, 2), _xlfn.SWITCH(MID(Data!K1634, 3, 3), "JAN", 1, "FEB", 2, "MAR", 3, "APR", 4, "MAY", 5, "JUN", 6, "JUL", 7, "AUG", 8, "SEP", 9, "OCT", 10, "NOV", 11, "DEC", 12), LEFT(Data!K1634, 2)))</f>
        <v>45572</v>
      </c>
      <c r="L1634" t="str">
        <f>IF(ISBLANK(Data!L1634), "", Data!L1634)</f>
        <v>MON</v>
      </c>
      <c r="M1634" t="str">
        <f>IF(ISBLANK(Data!M1634), "", Data!M1634)</f>
        <v>RATTIHALLI,ANEESH,HERR</v>
      </c>
      <c r="N1634" t="str">
        <f>IF(ISBLANK(Data!N1634), "", Data!N1634)</f>
        <v>LI</v>
      </c>
      <c r="O1634" s="2" cm="1">
        <f t="array" ref="O1634">IF(ISBLANK(Data!O1634), "", DATE(2000 + RIGHT(Data!O1634, 2), _xlfn.SWITCH(MID(Data!O1634, 3, 3), "JAN", 1, "FEB", 2, "MAR", 3, "APR", 4, "MAY", 5, "JUN", 6, "JUL", 7, "AUG", 8, "SEP", 9, "OCT", 10, "NOV", 11, "DEC", 12), LEFT(Data!O1634, 2)))</f>
        <v>70806</v>
      </c>
      <c r="P1634" t="str">
        <f>IF(ISBLANK(Data!P1634), "", Data!P1634)</f>
        <v>1001</v>
      </c>
      <c r="Q1634" t="str">
        <f>IF(ISBLANK(Data!Q1634), "", Data!Q1634)</f>
        <v>678406984</v>
      </c>
      <c r="R1634" t="str">
        <f>IF(ISBLANK(Data!R1634), "", Data!R1634)</f>
        <v>BU868102220001TE67840698</v>
      </c>
      <c r="S1634" t="str">
        <f>IF(ISBLANK(Data!S1634), "", Data!S1634)</f>
        <v>CH</v>
      </c>
      <c r="T1634" s="1" t="str">
        <f>IF(ISBLANK(Data!T1634),"",(Data!T1634))</f>
        <v/>
      </c>
      <c r="U1634" t="str">
        <f>IF(ISBLANK(Data!U1634), "", Data!U1634)</f>
        <v/>
      </c>
      <c r="V1634" t="str">
        <f>IF(ISBLANK(Data!V1634), "", Data!V1634)</f>
        <v>WINTERLESTR. 3A</v>
      </c>
      <c r="W1634" t="str">
        <f>IF(ISBLANK(Data!W1634), "", Data!W1634)</f>
        <v/>
      </c>
      <c r="X1634" t="str">
        <f>IF(ISBLANK(Data!X1634), "", Data!X1634)</f>
        <v>85435,ERDING,DE</v>
      </c>
      <c r="Y1634" t="str">
        <f>IF(ISBLANK(Data!Y1634), "", Data!Y1634)</f>
        <v>DEXXB17004N3J22</v>
      </c>
      <c r="Z1634" t="str">
        <f>IF(ISBLANK(Data!Z1634), "", Data!Z1634)</f>
        <v>T/0061003E/P/YS</v>
      </c>
      <c r="AA1634" t="str">
        <f>IF(ISBLANK(Data!AA1634), "", Data!AA1634)</f>
        <v>+49-17630131490</v>
      </c>
      <c r="AB1634" t="str">
        <f>IF(ISBLANK(Data!AB1634), "", Data!AB1634)</f>
        <v>OCI/ADR/</v>
      </c>
      <c r="AC1634" t="str">
        <f>IF(ISBLANK(Data!AC1634), "", Data!AC1634)</f>
        <v>L184400</v>
      </c>
      <c r="AD1634" t="str">
        <f>IF(ISBLANK(Data!AD1634), "", Data!AD1634)</f>
        <v/>
      </c>
      <c r="AE1634" t="str">
        <f>IF(ISBLANK(Data!AE1634), "", Data!AE1634)</f>
        <v/>
      </c>
      <c r="AF1634" s="7">
        <f>IF(ISBLANK(Data!AF1634), 0, _xlfn.NUMBERVALUE(SUBSTITUTE(Data!AF1634, ".", ",")))</f>
        <v>239.25</v>
      </c>
      <c r="AG1634" t="str">
        <f>IF(ISBLANK(Data!AG1634), "", Data!AG1634)</f>
        <v>EUR</v>
      </c>
      <c r="AH1634" s="6">
        <f>IF(ISBLANK(Data!AH1634), 0, _xlfn.NUMBERVALUE(SUBSTITUTE(Data!AH1634, ".", ",")))</f>
        <v>239.12</v>
      </c>
      <c r="AI1634" s="7">
        <f>IF(ISBLANK(Data!AI1634), "", _xlfn.NUMBERVALUE(SUBSTITUTE(Data!AI1634, ".", ",")))</f>
        <v>12000</v>
      </c>
      <c r="AJ1634" s="7">
        <f>IF(ISBLANK(Data!AJ1634), "", _xlfn.NUMBERVALUE(SUBSTITUTE(Data!AJ1634, ".", ",")))</f>
        <v>12000</v>
      </c>
      <c r="AK1634" s="7" t="str">
        <f>IF(ISBLANK(Data!AK1634), "", _xlfn.NUMBERVALUE(SUBSTITUTE(Data!AK1634, ".", ",")))</f>
        <v/>
      </c>
      <c r="AL1634">
        <f>IF(ISBLANK(Data!AL1634), "", Data!AL1634)</f>
        <v>0</v>
      </c>
      <c r="AM1634" s="15">
        <f>Table2[[#This Row],[DATE_IN]]-Table2[[#This Row],[DATE_OUT]]</f>
        <v>4</v>
      </c>
      <c r="AN1634" s="7" t="str">
        <f>IF(MID(RIGHT(Table2[[#This Row],[ADDR3]],3),1,1)=",",RIGHT(Table2[[#This Row],[ADDR3]],2),"")</f>
        <v>DE</v>
      </c>
      <c r="AO1634" s="7" t="str">
        <f>MID(Table2[[#This Row],[RES]],11,2)</f>
        <v>DE</v>
      </c>
      <c r="AP1634" s="7">
        <f>_xlfn.XLOOKUP(AG1634,Table3[CURRENCY],Table3[CONVERSION RATE],0)*Table2[[#This Row],[ORIGINAL PRICE]]</f>
        <v>2862.2664000000004</v>
      </c>
      <c r="AQ1634" s="7">
        <f>_xlfn.XLOOKUP(AG1634,Table3[CURRENCY],Table3[CONVERSION RATE],0)*Table2[[#This Row],[ORIGINAL PREPAYMENT]]</f>
        <v>2863.8225000000002</v>
      </c>
      <c r="AR1634" s="7"/>
      <c r="AS1634" s="15"/>
    </row>
    <row r="1635" spans="1:45" x14ac:dyDescent="0.25">
      <c r="A1635" t="str">
        <f>IF(ISBLANK(Data!A1635), "", Data!A1635)</f>
        <v>B</v>
      </c>
      <c r="B1635" s="2" cm="1">
        <f t="array" ref="B1635">IF(ISBLANK(Data!B1635), "", DATE(2000 + RIGHT(Data!B1635, 2), _xlfn.SWITCH(MID(Data!B1635, 3, 3), "JAN", 1, "FEB", 2, "MAR", 3, "APR", 4, "MAY", 5, "JUN", 6, "JUL", 7, "AUG", 8, "SEP", 9, "OCT", 10, "NOV", 11, "DEC", 12), LEFT(Data!B1635, 2)))</f>
        <v>45444</v>
      </c>
      <c r="C1635" t="str">
        <f>IF(ISBLANK(Data!C1635), "", Data!C1635)</f>
        <v>0342-7860-US-2</v>
      </c>
      <c r="D1635" t="str">
        <f>IF(ISBLANK(Data!D1635), "", Data!D1635)</f>
        <v>SR479D</v>
      </c>
      <c r="E1635" t="str">
        <f>IF(ISBLANK(Data!E1635), "", Data!E1635)</f>
        <v>T1Y</v>
      </c>
      <c r="F1635" s="2" cm="1">
        <f t="array" ref="F1635">IF(ISBLANK(Data!F1635), "", DATE(2000 + RIGHT(Data!F1635, 2), _xlfn.SWITCH(MID(Data!F1635, 3, 3), "JAN", 1, "FEB", 2, "MAR", 3, "APR", 4, "MAY", 5, "JUN", 6, "JUL", 7, "AUG", 8, "SEP", 9, "OCT", 10, "NOV", 11, "DEC", 12), LEFT(Data!F1635, 2)))</f>
        <v>45568</v>
      </c>
      <c r="G1635" t="str">
        <f>IF(ISBLANK(Data!G1635), "", Data!G1635)</f>
        <v>THU</v>
      </c>
      <c r="H1635" t="str">
        <f>IF(ISBLANK(Data!H1635), "", Data!H1635)</f>
        <v/>
      </c>
      <c r="I1635" t="str">
        <f>IF(ISBLANK(Data!I1635), "", Data!I1635)</f>
        <v>C</v>
      </c>
      <c r="J1635" t="str">
        <f>IF(ISBLANK(Data!J1635), "", Data!J1635)</f>
        <v>TOS</v>
      </c>
      <c r="K1635" s="2" cm="1">
        <f t="array" ref="K1635">IF(ISBLANK(Data!K1635), "", DATE(2000 + RIGHT(Data!K1635, 2), _xlfn.SWITCH(MID(Data!K1635, 3, 3), "JAN", 1, "FEB", 2, "MAR", 3, "APR", 4, "MAY", 5, "JUN", 6, "JUL", 7, "AUG", 8, "SEP", 9, "OCT", 10, "NOV", 11, "DEC", 12), LEFT(Data!K1635, 2)))</f>
        <v>45573</v>
      </c>
      <c r="L1635" t="str">
        <f>IF(ISBLANK(Data!L1635), "", Data!L1635)</f>
        <v>TUE</v>
      </c>
      <c r="M1635" t="str">
        <f>IF(ISBLANK(Data!M1635), "", Data!M1635)</f>
        <v>WASKIEWICZ,NANCY</v>
      </c>
      <c r="N1635" t="str">
        <f>IF(ISBLANK(Data!N1635), "", Data!N1635)</f>
        <v>PJ</v>
      </c>
      <c r="O1635" s="2" cm="1">
        <f t="array" ref="O1635">IF(ISBLANK(Data!O1635), "", DATE(2000 + RIGHT(Data!O1635, 2), _xlfn.SWITCH(MID(Data!O1635, 3, 3), "JAN", 1, "FEB", 2, "MAR", 3, "APR", 4, "MAY", 5, "JUN", 6, "JUL", 7, "AUG", 8, "SEP", 9, "OCT", 10, "NOV", 11, "DEC", 12), LEFT(Data!O1635, 2)))</f>
        <v>55915</v>
      </c>
      <c r="P1635" t="str">
        <f>IF(ISBLANK(Data!P1635), "", Data!P1635)</f>
        <v>00XX</v>
      </c>
      <c r="Q1635" t="str">
        <f>IF(ISBLANK(Data!Q1635), "", Data!Q1635)</f>
        <v/>
      </c>
      <c r="R1635" t="str">
        <f>IF(ISBLANK(Data!R1635), "", Data!R1635)</f>
        <v>CA372320XXXXX7009</v>
      </c>
      <c r="S1635" t="str">
        <f>IF(ISBLANK(Data!S1635), "", Data!S1635)</f>
        <v>CV</v>
      </c>
      <c r="T1635" s="1" t="str">
        <f>IF(ISBLANK(Data!T1635),"",(Data!T1635))</f>
        <v>11/28</v>
      </c>
      <c r="U1635" t="str">
        <f>IF(ISBLANK(Data!U1635), "", Data!U1635)</f>
        <v/>
      </c>
      <c r="V1635" t="str">
        <f>IF(ISBLANK(Data!V1635), "", Data!V1635)</f>
        <v>4457 DUNMOVIN DR</v>
      </c>
      <c r="W1635" t="str">
        <f>IF(ISBLANK(Data!W1635), "", Data!W1635)</f>
        <v/>
      </c>
      <c r="X1635" t="str">
        <f>IF(ISBLANK(Data!X1635), "", Data!X1635)</f>
        <v>KENNESAW,GA,30144,US</v>
      </c>
      <c r="Y1635" t="str">
        <f>IF(ISBLANK(Data!Y1635), "", Data!Y1635)</f>
        <v>USGA030860119</v>
      </c>
      <c r="Z1635" t="str">
        <f>IF(ISBLANK(Data!Z1635), "", Data!Z1635)</f>
        <v>T/0041462E/P/I1</v>
      </c>
      <c r="AA1635" t="str">
        <f>IF(ISBLANK(Data!AA1635), "", Data!AA1635)</f>
        <v>7704037858</v>
      </c>
      <c r="AB1635" t="str">
        <f>IF(ISBLANK(Data!AB1635), "", Data!AB1635)</f>
        <v>DEL/</v>
      </c>
      <c r="AC1635" t="str">
        <f>IF(ISBLANK(Data!AC1635), "", Data!AC1635)</f>
        <v>Y508566</v>
      </c>
      <c r="AD1635" t="str">
        <f>IF(ISBLANK(Data!AD1635), "", Data!AD1635)</f>
        <v/>
      </c>
      <c r="AE1635" t="str">
        <f>IF(ISBLANK(Data!AE1635), "", Data!AE1635)</f>
        <v>DL/2168934996</v>
      </c>
      <c r="AF1635" s="7">
        <f>IF(ISBLANK(Data!AF1635), 0, _xlfn.NUMBERVALUE(SUBSTITUTE(Data!AF1635, ".", ",")))</f>
        <v>0</v>
      </c>
      <c r="AG1635" t="str">
        <f>IF(ISBLANK(Data!AG1635), "", Data!AG1635)</f>
        <v>USD</v>
      </c>
      <c r="AH1635" s="6">
        <f>IF(ISBLANK(Data!AH1635), 0, _xlfn.NUMBERVALUE(SUBSTITUTE(Data!AH1635, ".", ",")))</f>
        <v>386.74</v>
      </c>
      <c r="AI1635" s="7">
        <f>IF(ISBLANK(Data!AI1635), "", _xlfn.NUMBERVALUE(SUBSTITUTE(Data!AI1635, ".", ",")))</f>
        <v>450000</v>
      </c>
      <c r="AJ1635" s="7">
        <f>IF(ISBLANK(Data!AJ1635), "", _xlfn.NUMBERVALUE(SUBSTITUTE(Data!AJ1635, ".", ",")))</f>
        <v>450000</v>
      </c>
      <c r="AK1635" s="7" t="str">
        <f>IF(ISBLANK(Data!AK1635), "", _xlfn.NUMBERVALUE(SUBSTITUTE(Data!AK1635, ".", ",")))</f>
        <v/>
      </c>
      <c r="AL1635">
        <f>IF(ISBLANK(Data!AL1635), "", Data!AL1635)</f>
        <v>0</v>
      </c>
      <c r="AM1635" s="15">
        <f>Table2[[#This Row],[DATE_IN]]-Table2[[#This Row],[DATE_OUT]]</f>
        <v>5</v>
      </c>
      <c r="AN1635" s="7" t="str">
        <f>IF(MID(RIGHT(Table2[[#This Row],[ADDR3]],3),1,1)=",",RIGHT(Table2[[#This Row],[ADDR3]],2),"")</f>
        <v>US</v>
      </c>
      <c r="AO1635" s="7" t="str">
        <f>MID(Table2[[#This Row],[RES]],11,2)</f>
        <v>US</v>
      </c>
      <c r="AP1635" s="7">
        <f>_xlfn.XLOOKUP(AG1635,Table3[CURRENCY],Table3[CONVERSION RATE],0)*Table2[[#This Row],[ORIGINAL PRICE]]</f>
        <v>4269.6095999999998</v>
      </c>
      <c r="AQ1635" s="7">
        <f>_xlfn.XLOOKUP(AG1635,Table3[CURRENCY],Table3[CONVERSION RATE],0)*Table2[[#This Row],[ORIGINAL PREPAYMENT]]</f>
        <v>0</v>
      </c>
      <c r="AR1635" s="7"/>
      <c r="AS1635" s="15"/>
    </row>
    <row r="1636" spans="1:45" x14ac:dyDescent="0.25">
      <c r="A1636" t="str">
        <f>IF(ISBLANK(Data!A1636), "", Data!A1636)</f>
        <v>B</v>
      </c>
      <c r="B1636" s="2" cm="1">
        <f t="array" ref="B1636">IF(ISBLANK(Data!B1636), "", DATE(2000 + RIGHT(Data!B1636, 2), _xlfn.SWITCH(MID(Data!B1636, 3, 3), "JAN", 1, "FEB", 2, "MAR", 3, "APR", 4, "MAY", 5, "JUN", 6, "JUL", 7, "AUG", 8, "SEP", 9, "OCT", 10, "NOV", 11, "DEC", 12), LEFT(Data!B1636, 2)))</f>
        <v>45485</v>
      </c>
      <c r="C1636" t="str">
        <f>IF(ISBLANK(Data!C1636), "", Data!C1636)</f>
        <v>0585-9370-DE-6</v>
      </c>
      <c r="D1636" t="str">
        <f>IF(ISBLANK(Data!D1636), "", Data!D1636)</f>
        <v>QE492W</v>
      </c>
      <c r="E1636" t="str">
        <f>IF(ISBLANK(Data!E1636), "", Data!E1636)</f>
        <v>T1Y</v>
      </c>
      <c r="F1636" s="2" cm="1">
        <f t="array" ref="F1636">IF(ISBLANK(Data!F1636), "", DATE(2000 + RIGHT(Data!F1636, 2), _xlfn.SWITCH(MID(Data!F1636, 3, 3), "JAN", 1, "FEB", 2, "MAR", 3, "APR", 4, "MAY", 5, "JUN", 6, "JUL", 7, "AUG", 8, "SEP", 9, "OCT", 10, "NOV", 11, "DEC", 12), LEFT(Data!F1636, 2)))</f>
        <v>45568</v>
      </c>
      <c r="G1636" t="str">
        <f>IF(ISBLANK(Data!G1636), "", Data!G1636)</f>
        <v>THU</v>
      </c>
      <c r="H1636" t="str">
        <f>IF(ISBLANK(Data!H1636), "", Data!H1636)</f>
        <v/>
      </c>
      <c r="I1636" t="str">
        <f>IF(ISBLANK(Data!I1636), "", Data!I1636)</f>
        <v>C</v>
      </c>
      <c r="J1636" t="str">
        <f>IF(ISBLANK(Data!J1636), "", Data!J1636)</f>
        <v>T1Y</v>
      </c>
      <c r="K1636" s="2" cm="1">
        <f t="array" ref="K1636">IF(ISBLANK(Data!K1636), "", DATE(2000 + RIGHT(Data!K1636, 2), _xlfn.SWITCH(MID(Data!K1636, 3, 3), "JAN", 1, "FEB", 2, "MAR", 3, "APR", 4, "MAY", 5, "JUN", 6, "JUL", 7, "AUG", 8, "SEP", 9, "OCT", 10, "NOV", 11, "DEC", 12), LEFT(Data!K1636, 2)))</f>
        <v>45579</v>
      </c>
      <c r="L1636" t="str">
        <f>IF(ISBLANK(Data!L1636), "", Data!L1636)</f>
        <v>MON</v>
      </c>
      <c r="M1636" t="str">
        <f>IF(ISBLANK(Data!M1636), "", Data!M1636)</f>
        <v>SCHOEN,KAI</v>
      </c>
      <c r="N1636" t="str">
        <f>IF(ISBLANK(Data!N1636), "", Data!N1636)</f>
        <v>LI</v>
      </c>
      <c r="O1636" s="2" t="str" cm="1">
        <f t="array" ref="O1636">IF(ISBLANK(Data!O1636), "", DATE(2000 + RIGHT(Data!O1636, 2), _xlfn.SWITCH(MID(Data!O1636, 3, 3), "JAN", 1, "FEB", 2, "MAR", 3, "APR", 4, "MAY", 5, "JUN", 6, "JUL", 7, "AUG", 8, "SEP", 9, "OCT", 10, "NOV", 11, "DEC", 12), LEFT(Data!O1636, 2)))</f>
        <v/>
      </c>
      <c r="P1636" t="str">
        <f>IF(ISBLANK(Data!P1636), "", Data!P1636)</f>
        <v>1XX1</v>
      </c>
      <c r="Q1636" t="str">
        <f>IF(ISBLANK(Data!Q1636), "", Data!Q1636)</f>
        <v>NO158622550</v>
      </c>
      <c r="R1636" t="str">
        <f>IF(ISBLANK(Data!R1636), "", Data!R1636)</f>
        <v>BU873140020009TE15862255</v>
      </c>
      <c r="S1636" t="str">
        <f>IF(ISBLANK(Data!S1636), "", Data!S1636)</f>
        <v>CH</v>
      </c>
      <c r="T1636" s="1" t="str">
        <f>IF(ISBLANK(Data!T1636),"",(Data!T1636))</f>
        <v/>
      </c>
      <c r="U1636" t="str">
        <f>IF(ISBLANK(Data!U1636), "", Data!U1636)</f>
        <v/>
      </c>
      <c r="V1636" t="str">
        <f>IF(ISBLANK(Data!V1636), "", Data!V1636)</f>
        <v/>
      </c>
      <c r="W1636" t="str">
        <f>IF(ISBLANK(Data!W1636), "", Data!W1636)</f>
        <v/>
      </c>
      <c r="X1636" t="str">
        <f>IF(ISBLANK(Data!X1636), "", Data!X1636)</f>
        <v/>
      </c>
      <c r="Y1636" t="str">
        <f>IF(ISBLANK(Data!Y1636), "", Data!Y1636)</f>
        <v/>
      </c>
      <c r="Z1636" t="str">
        <f>IF(ISBLANK(Data!Z1636), "", Data!Z1636)</f>
        <v>T/0017146D/P/KU</v>
      </c>
      <c r="AA1636" t="str">
        <f>IF(ISBLANK(Data!AA1636), "", Data!AA1636)</f>
        <v>49-1771655638</v>
      </c>
      <c r="AB1636" t="str">
        <f>IF(ISBLANK(Data!AB1636), "", Data!AB1636)</f>
        <v/>
      </c>
      <c r="AC1636" t="str">
        <f>IF(ISBLANK(Data!AC1636), "", Data!AC1636)</f>
        <v>L180700</v>
      </c>
      <c r="AD1636" t="str">
        <f>IF(ISBLANK(Data!AD1636), "", Data!AD1636)</f>
        <v/>
      </c>
      <c r="AE1636" t="str">
        <f>IF(ISBLANK(Data!AE1636), "", Data!AE1636)</f>
        <v/>
      </c>
      <c r="AF1636" s="7">
        <f>IF(ISBLANK(Data!AF1636), 0, _xlfn.NUMBERVALUE(SUBSTITUTE(Data!AF1636, ".", ",")))</f>
        <v>509.63</v>
      </c>
      <c r="AG1636" t="str">
        <f>IF(ISBLANK(Data!AG1636), "", Data!AG1636)</f>
        <v>EUR</v>
      </c>
      <c r="AH1636" s="6">
        <f>IF(ISBLANK(Data!AH1636), 0, _xlfn.NUMBERVALUE(SUBSTITUTE(Data!AH1636, ".", ",")))</f>
        <v>509.12</v>
      </c>
      <c r="AI1636" s="7">
        <f>IF(ISBLANK(Data!AI1636), "", _xlfn.NUMBERVALUE(SUBSTITUTE(Data!AI1636, ".", ",")))</f>
        <v>12000</v>
      </c>
      <c r="AJ1636" s="7">
        <f>IF(ISBLANK(Data!AJ1636), "", _xlfn.NUMBERVALUE(SUBSTITUTE(Data!AJ1636, ".", ",")))</f>
        <v>12000</v>
      </c>
      <c r="AK1636" s="7" t="str">
        <f>IF(ISBLANK(Data!AK1636), "", _xlfn.NUMBERVALUE(SUBSTITUTE(Data!AK1636, ".", ",")))</f>
        <v/>
      </c>
      <c r="AL1636">
        <f>IF(ISBLANK(Data!AL1636), "", Data!AL1636)</f>
        <v>0</v>
      </c>
      <c r="AM1636" s="15">
        <f>Table2[[#This Row],[DATE_IN]]-Table2[[#This Row],[DATE_OUT]]</f>
        <v>11</v>
      </c>
      <c r="AN1636" s="7" t="str">
        <f>IF(MID(RIGHT(Table2[[#This Row],[ADDR3]],3),1,1)=",",RIGHT(Table2[[#This Row],[ADDR3]],2),"")</f>
        <v/>
      </c>
      <c r="AO1636" s="7" t="str">
        <f>MID(Table2[[#This Row],[RES]],11,2)</f>
        <v>DE</v>
      </c>
      <c r="AP1636" s="7">
        <f>_xlfn.XLOOKUP(AG1636,Table3[CURRENCY],Table3[CONVERSION RATE],0)*Table2[[#This Row],[ORIGINAL PRICE]]</f>
        <v>6094.1664000000001</v>
      </c>
      <c r="AQ1636" s="7">
        <f>_xlfn.XLOOKUP(AG1636,Table3[CURRENCY],Table3[CONVERSION RATE],0)*Table2[[#This Row],[ORIGINAL PREPAYMENT]]</f>
        <v>6100.2710999999999</v>
      </c>
      <c r="AR1636" s="7"/>
      <c r="AS1636" s="15"/>
    </row>
    <row r="1637" spans="1:45" x14ac:dyDescent="0.25">
      <c r="A1637" t="str">
        <f>IF(ISBLANK(Data!A1637), "", Data!A1637)</f>
        <v>B</v>
      </c>
      <c r="B1637" s="2" cm="1">
        <f t="array" ref="B1637">IF(ISBLANK(Data!B1637), "", DATE(2000 + RIGHT(Data!B1637, 2), _xlfn.SWITCH(MID(Data!B1637, 3, 3), "JAN", 1, "FEB", 2, "MAR", 3, "APR", 4, "MAY", 5, "JUN", 6, "JUL", 7, "AUG", 8, "SEP", 9, "OCT", 10, "NOV", 11, "DEC", 12), LEFT(Data!B1637, 2)))</f>
        <v>45490</v>
      </c>
      <c r="C1637" t="str">
        <f>IF(ISBLANK(Data!C1637), "", Data!C1637)</f>
        <v>0615-4589-DE-0</v>
      </c>
      <c r="D1637" t="str">
        <f>IF(ISBLANK(Data!D1637), "", Data!D1637)</f>
        <v>QE492W</v>
      </c>
      <c r="E1637" t="str">
        <f>IF(ISBLANK(Data!E1637), "", Data!E1637)</f>
        <v>T1Y</v>
      </c>
      <c r="F1637" s="2" cm="1">
        <f t="array" ref="F1637">IF(ISBLANK(Data!F1637), "", DATE(2000 + RIGHT(Data!F1637, 2), _xlfn.SWITCH(MID(Data!F1637, 3, 3), "JAN", 1, "FEB", 2, "MAR", 3, "APR", 4, "MAY", 5, "JUN", 6, "JUL", 7, "AUG", 8, "SEP", 9, "OCT", 10, "NOV", 11, "DEC", 12), LEFT(Data!F1637, 2)))</f>
        <v>45568</v>
      </c>
      <c r="G1637" t="str">
        <f>IF(ISBLANK(Data!G1637), "", Data!G1637)</f>
        <v>THU</v>
      </c>
      <c r="H1637" t="str">
        <f>IF(ISBLANK(Data!H1637), "", Data!H1637)</f>
        <v/>
      </c>
      <c r="I1637" t="str">
        <f>IF(ISBLANK(Data!I1637), "", Data!I1637)</f>
        <v>C</v>
      </c>
      <c r="J1637" t="str">
        <f>IF(ISBLANK(Data!J1637), "", Data!J1637)</f>
        <v>T1Y</v>
      </c>
      <c r="K1637" s="2" cm="1">
        <f t="array" ref="K1637">IF(ISBLANK(Data!K1637), "", DATE(2000 + RIGHT(Data!K1637, 2), _xlfn.SWITCH(MID(Data!K1637, 3, 3), "JAN", 1, "FEB", 2, "MAR", 3, "APR", 4, "MAY", 5, "JUN", 6, "JUL", 7, "AUG", 8, "SEP", 9, "OCT", 10, "NOV", 11, "DEC", 12), LEFT(Data!K1637, 2)))</f>
        <v>45579</v>
      </c>
      <c r="L1637" t="str">
        <f>IF(ISBLANK(Data!L1637), "", Data!L1637)</f>
        <v>MON</v>
      </c>
      <c r="M1637" t="str">
        <f>IF(ISBLANK(Data!M1637), "", Data!M1637)</f>
        <v>BOCK,ALEXANDER</v>
      </c>
      <c r="N1637" t="str">
        <f>IF(ISBLANK(Data!N1637), "", Data!N1637)</f>
        <v>LI</v>
      </c>
      <c r="O1637" s="2" t="str" cm="1">
        <f t="array" ref="O1637">IF(ISBLANK(Data!O1637), "", DATE(2000 + RIGHT(Data!O1637, 2), _xlfn.SWITCH(MID(Data!O1637, 3, 3), "JAN", 1, "FEB", 2, "MAR", 3, "APR", 4, "MAY", 5, "JUN", 6, "JUL", 7, "AUG", 8, "SEP", 9, "OCT", 10, "NOV", 11, "DEC", 12), LEFT(Data!O1637, 2)))</f>
        <v/>
      </c>
      <c r="P1637" t="str">
        <f>IF(ISBLANK(Data!P1637), "", Data!P1637)</f>
        <v>1XX1</v>
      </c>
      <c r="Q1637" t="str">
        <f>IF(ISBLANK(Data!Q1637), "", Data!Q1637)</f>
        <v>NO161457270</v>
      </c>
      <c r="R1637" t="str">
        <f>IF(ISBLANK(Data!R1637), "", Data!R1637)</f>
        <v>BU873140020009TE16145727</v>
      </c>
      <c r="S1637" t="str">
        <f>IF(ISBLANK(Data!S1637), "", Data!S1637)</f>
        <v>CH</v>
      </c>
      <c r="T1637" s="1" t="str">
        <f>IF(ISBLANK(Data!T1637),"",(Data!T1637))</f>
        <v/>
      </c>
      <c r="U1637" t="str">
        <f>IF(ISBLANK(Data!U1637), "", Data!U1637)</f>
        <v/>
      </c>
      <c r="V1637" t="str">
        <f>IF(ISBLANK(Data!V1637), "", Data!V1637)</f>
        <v/>
      </c>
      <c r="W1637" t="str">
        <f>IF(ISBLANK(Data!W1637), "", Data!W1637)</f>
        <v/>
      </c>
      <c r="X1637" t="str">
        <f>IF(ISBLANK(Data!X1637), "", Data!X1637)</f>
        <v/>
      </c>
      <c r="Y1637" t="str">
        <f>IF(ISBLANK(Data!Y1637), "", Data!Y1637)</f>
        <v/>
      </c>
      <c r="Z1637" t="str">
        <f>IF(ISBLANK(Data!Z1637), "", Data!Z1637)</f>
        <v>T/0017146D/P/KU</v>
      </c>
      <c r="AA1637" t="str">
        <f>IF(ISBLANK(Data!AA1637), "", Data!AA1637)</f>
        <v>01-5786864231</v>
      </c>
      <c r="AB1637" t="str">
        <f>IF(ISBLANK(Data!AB1637), "", Data!AB1637)</f>
        <v/>
      </c>
      <c r="AC1637" t="str">
        <f>IF(ISBLANK(Data!AC1637), "", Data!AC1637)</f>
        <v>L180700</v>
      </c>
      <c r="AD1637" t="str">
        <f>IF(ISBLANK(Data!AD1637), "", Data!AD1637)</f>
        <v/>
      </c>
      <c r="AE1637" t="str">
        <f>IF(ISBLANK(Data!AE1637), "", Data!AE1637)</f>
        <v/>
      </c>
      <c r="AF1637" s="7">
        <f>IF(ISBLANK(Data!AF1637), 0, _xlfn.NUMBERVALUE(SUBSTITUTE(Data!AF1637, ".", ",")))</f>
        <v>508.62</v>
      </c>
      <c r="AG1637" t="str">
        <f>IF(ISBLANK(Data!AG1637), "", Data!AG1637)</f>
        <v>EUR</v>
      </c>
      <c r="AH1637" s="6">
        <f>IF(ISBLANK(Data!AH1637), 0, _xlfn.NUMBERVALUE(SUBSTITUTE(Data!AH1637, ".", ",")))</f>
        <v>508.12</v>
      </c>
      <c r="AI1637" s="7">
        <f>IF(ISBLANK(Data!AI1637), "", _xlfn.NUMBERVALUE(SUBSTITUTE(Data!AI1637, ".", ",")))</f>
        <v>12000</v>
      </c>
      <c r="AJ1637" s="7">
        <f>IF(ISBLANK(Data!AJ1637), "", _xlfn.NUMBERVALUE(SUBSTITUTE(Data!AJ1637, ".", ",")))</f>
        <v>12000</v>
      </c>
      <c r="AK1637" s="7" t="str">
        <f>IF(ISBLANK(Data!AK1637), "", _xlfn.NUMBERVALUE(SUBSTITUTE(Data!AK1637, ".", ",")))</f>
        <v/>
      </c>
      <c r="AL1637">
        <f>IF(ISBLANK(Data!AL1637), "", Data!AL1637)</f>
        <v>0</v>
      </c>
      <c r="AM1637" s="15">
        <f>Table2[[#This Row],[DATE_IN]]-Table2[[#This Row],[DATE_OUT]]</f>
        <v>11</v>
      </c>
      <c r="AN1637" s="7" t="str">
        <f>IF(MID(RIGHT(Table2[[#This Row],[ADDR3]],3),1,1)=",",RIGHT(Table2[[#This Row],[ADDR3]],2),"")</f>
        <v/>
      </c>
      <c r="AO1637" s="7" t="str">
        <f>MID(Table2[[#This Row],[RES]],11,2)</f>
        <v>DE</v>
      </c>
      <c r="AP1637" s="7">
        <f>_xlfn.XLOOKUP(AG1637,Table3[CURRENCY],Table3[CONVERSION RATE],0)*Table2[[#This Row],[ORIGINAL PRICE]]</f>
        <v>6082.1964000000007</v>
      </c>
      <c r="AQ1637" s="7">
        <f>_xlfn.XLOOKUP(AG1637,Table3[CURRENCY],Table3[CONVERSION RATE],0)*Table2[[#This Row],[ORIGINAL PREPAYMENT]]</f>
        <v>6088.1814000000004</v>
      </c>
      <c r="AR1637" s="7"/>
      <c r="AS1637" s="15"/>
    </row>
    <row r="1638" spans="1:45" x14ac:dyDescent="0.25">
      <c r="A1638" t="str">
        <f>IF(ISBLANK(Data!A1638), "", Data!A1638)</f>
        <v>B</v>
      </c>
      <c r="B1638" s="2" cm="1">
        <f t="array" ref="B1638">IF(ISBLANK(Data!B1638), "", DATE(2000 + RIGHT(Data!B1638, 2), _xlfn.SWITCH(MID(Data!B1638, 3, 3), "JAN", 1, "FEB", 2, "MAR", 3, "APR", 4, "MAY", 5, "JUN", 6, "JUL", 7, "AUG", 8, "SEP", 9, "OCT", 10, "NOV", 11, "DEC", 12), LEFT(Data!B1638, 2)))</f>
        <v>45476</v>
      </c>
      <c r="C1638" t="str">
        <f>IF(ISBLANK(Data!C1638), "", Data!C1638)</f>
        <v>0530-8948-DE-1</v>
      </c>
      <c r="D1638" t="str">
        <f>IF(ISBLANK(Data!D1638), "", Data!D1638)</f>
        <v/>
      </c>
      <c r="E1638" t="str">
        <f>IF(ISBLANK(Data!E1638), "", Data!E1638)</f>
        <v>T1Y</v>
      </c>
      <c r="F1638" s="2" cm="1">
        <f t="array" ref="F1638">IF(ISBLANK(Data!F1638), "", DATE(2000 + RIGHT(Data!F1638, 2), _xlfn.SWITCH(MID(Data!F1638, 3, 3), "JAN", 1, "FEB", 2, "MAR", 3, "APR", 4, "MAY", 5, "JUN", 6, "JUL", 7, "AUG", 8, "SEP", 9, "OCT", 10, "NOV", 11, "DEC", 12), LEFT(Data!F1638, 2)))</f>
        <v>45572</v>
      </c>
      <c r="G1638" t="str">
        <f>IF(ISBLANK(Data!G1638), "", Data!G1638)</f>
        <v>MON</v>
      </c>
      <c r="H1638" t="str">
        <f>IF(ISBLANK(Data!H1638), "", Data!H1638)</f>
        <v/>
      </c>
      <c r="I1638" t="str">
        <f>IF(ISBLANK(Data!I1638), "", Data!I1638)</f>
        <v>B</v>
      </c>
      <c r="J1638" t="str">
        <f>IF(ISBLANK(Data!J1638), "", Data!J1638)</f>
        <v>T1Y</v>
      </c>
      <c r="K1638" s="2" cm="1">
        <f t="array" ref="K1638">IF(ISBLANK(Data!K1638), "", DATE(2000 + RIGHT(Data!K1638, 2), _xlfn.SWITCH(MID(Data!K1638, 3, 3), "JAN", 1, "FEB", 2, "MAR", 3, "APR", 4, "MAY", 5, "JUN", 6, "JUL", 7, "AUG", 8, "SEP", 9, "OCT", 10, "NOV", 11, "DEC", 12), LEFT(Data!K1638, 2)))</f>
        <v>45573</v>
      </c>
      <c r="L1638" t="str">
        <f>IF(ISBLANK(Data!L1638), "", Data!L1638)</f>
        <v>TUE</v>
      </c>
      <c r="M1638" t="str">
        <f>IF(ISBLANK(Data!M1638), "", Data!M1638)</f>
        <v>STUMMEYER,CHRISTIANE,FRAU</v>
      </c>
      <c r="N1638" t="str">
        <f>IF(ISBLANK(Data!N1638), "", Data!N1638)</f>
        <v>JV</v>
      </c>
      <c r="O1638" s="2" t="str" cm="1">
        <f t="array" ref="O1638">IF(ISBLANK(Data!O1638), "", DATE(2000 + RIGHT(Data!O1638, 2), _xlfn.SWITCH(MID(Data!O1638, 3, 3), "JAN", 1, "FEB", 2, "MAR", 3, "APR", 4, "MAY", 5, "JUN", 6, "JUL", 7, "AUG", 8, "SEP", 9, "OCT", 10, "NOV", 11, "DEC", 12), LEFT(Data!O1638, 2)))</f>
        <v/>
      </c>
      <c r="P1638" t="str">
        <f>IF(ISBLANK(Data!P1638), "", Data!P1638)</f>
        <v>1XX1</v>
      </c>
      <c r="Q1638" t="str">
        <f>IF(ISBLANK(Data!Q1638), "", Data!Q1638)</f>
        <v/>
      </c>
      <c r="R1638" t="str">
        <f>IF(ISBLANK(Data!R1638), "", Data!R1638)</f>
        <v>CM549003XXXXXX3730</v>
      </c>
      <c r="S1638" t="str">
        <f>IF(ISBLANK(Data!S1638), "", Data!S1638)</f>
        <v>CV</v>
      </c>
      <c r="T1638" s="1" t="str">
        <f>IF(ISBLANK(Data!T1638),"",(Data!T1638))</f>
        <v>07/26</v>
      </c>
      <c r="U1638" t="str">
        <f>IF(ISBLANK(Data!U1638), "", Data!U1638)</f>
        <v/>
      </c>
      <c r="V1638" t="str">
        <f>IF(ISBLANK(Data!V1638), "", Data!V1638)</f>
        <v>STETTINER STRASSE 8</v>
      </c>
      <c r="W1638" t="str">
        <f>IF(ISBLANK(Data!W1638), "", Data!W1638)</f>
        <v/>
      </c>
      <c r="X1638" t="str">
        <f>IF(ISBLANK(Data!X1638), "", Data!X1638)</f>
        <v>31867,LAUENAU              ,DE</v>
      </c>
      <c r="Y1638" t="str">
        <f>IF(ISBLANK(Data!Y1638), "", Data!Y1638)</f>
        <v/>
      </c>
      <c r="Z1638" t="str">
        <f>IF(ISBLANK(Data!Z1638), "", Data!Z1638)</f>
        <v>T/0036890D/P/N5</v>
      </c>
      <c r="AA1638" t="str">
        <f>IF(ISBLANK(Data!AA1638), "", Data!AA1638)</f>
        <v>+49-15206796899</v>
      </c>
      <c r="AB1638" t="str">
        <f>IF(ISBLANK(Data!AB1638), "", Data!AB1638)</f>
        <v>/ADR/</v>
      </c>
      <c r="AC1638" t="str">
        <f>IF(ISBLANK(Data!AC1638), "", Data!AC1638)</f>
        <v/>
      </c>
      <c r="AD1638" t="str">
        <f>IF(ISBLANK(Data!AD1638), "", Data!AD1638)</f>
        <v/>
      </c>
      <c r="AE1638" t="str">
        <f>IF(ISBLANK(Data!AE1638), "", Data!AE1638)</f>
        <v/>
      </c>
      <c r="AF1638" s="7">
        <f>IF(ISBLANK(Data!AF1638), 0, _xlfn.NUMBERVALUE(SUBSTITUTE(Data!AF1638, ".", ",")))</f>
        <v>0</v>
      </c>
      <c r="AG1638" t="str">
        <f>IF(ISBLANK(Data!AG1638), "", Data!AG1638)</f>
        <v>EUR</v>
      </c>
      <c r="AH1638" s="6">
        <f>IF(ISBLANK(Data!AH1638), 0, _xlfn.NUMBERVALUE(SUBSTITUTE(Data!AH1638, ".", ",")))</f>
        <v>81.819999999999993</v>
      </c>
      <c r="AI1638" s="7">
        <f>IF(ISBLANK(Data!AI1638), "", _xlfn.NUMBERVALUE(SUBSTITUTE(Data!AI1638, ".", ",")))</f>
        <v>12000</v>
      </c>
      <c r="AJ1638" s="7">
        <f>IF(ISBLANK(Data!AJ1638), "", _xlfn.NUMBERVALUE(SUBSTITUTE(Data!AJ1638, ".", ",")))</f>
        <v>12000</v>
      </c>
      <c r="AK1638" s="7" t="str">
        <f>IF(ISBLANK(Data!AK1638), "", _xlfn.NUMBERVALUE(SUBSTITUTE(Data!AK1638, ".", ",")))</f>
        <v/>
      </c>
      <c r="AL1638">
        <f>IF(ISBLANK(Data!AL1638), "", Data!AL1638)</f>
        <v>0</v>
      </c>
      <c r="AM1638" s="15">
        <f>Table2[[#This Row],[DATE_IN]]-Table2[[#This Row],[DATE_OUT]]</f>
        <v>1</v>
      </c>
      <c r="AN1638" s="7" t="str">
        <f>IF(MID(RIGHT(Table2[[#This Row],[ADDR3]],3),1,1)=",",RIGHT(Table2[[#This Row],[ADDR3]],2),"")</f>
        <v>DE</v>
      </c>
      <c r="AO1638" s="7" t="str">
        <f>MID(Table2[[#This Row],[RES]],11,2)</f>
        <v>DE</v>
      </c>
      <c r="AP1638" s="7">
        <f>_xlfn.XLOOKUP(AG1638,Table3[CURRENCY],Table3[CONVERSION RATE],0)*Table2[[#This Row],[ORIGINAL PRICE]]</f>
        <v>979.3854</v>
      </c>
      <c r="AQ1638" s="7">
        <f>_xlfn.XLOOKUP(AG1638,Table3[CURRENCY],Table3[CONVERSION RATE],0)*Table2[[#This Row],[ORIGINAL PREPAYMENT]]</f>
        <v>0</v>
      </c>
      <c r="AR1638" s="7"/>
      <c r="AS1638" s="15"/>
    </row>
    <row r="1639" spans="1:45" x14ac:dyDescent="0.25">
      <c r="A1639" t="str">
        <f>IF(ISBLANK(Data!A1639), "", Data!A1639)</f>
        <v>B</v>
      </c>
      <c r="B1639" s="2" cm="1">
        <f t="array" ref="B1639">IF(ISBLANK(Data!B1639), "", DATE(2000 + RIGHT(Data!B1639, 2), _xlfn.SWITCH(MID(Data!B1639, 3, 3), "JAN", 1, "FEB", 2, "MAR", 3, "APR", 4, "MAY", 5, "JUN", 6, "JUL", 7, "AUG", 8, "SEP", 9, "OCT", 10, "NOV", 11, "DEC", 12), LEFT(Data!B1639, 2)))</f>
        <v>45437</v>
      </c>
      <c r="C1639" t="str">
        <f>IF(ISBLANK(Data!C1639), "", Data!C1639)</f>
        <v>0301-1463-DE-0</v>
      </c>
      <c r="D1639" t="str">
        <f>IF(ISBLANK(Data!D1639), "", Data!D1639)</f>
        <v>QF810V</v>
      </c>
      <c r="E1639" t="str">
        <f>IF(ISBLANK(Data!E1639), "", Data!E1639)</f>
        <v>T1Y</v>
      </c>
      <c r="F1639" s="2" cm="1">
        <f t="array" ref="F1639">IF(ISBLANK(Data!F1639), "", DATE(2000 + RIGHT(Data!F1639, 2), _xlfn.SWITCH(MID(Data!F1639, 3, 3), "JAN", 1, "FEB", 2, "MAR", 3, "APR", 4, "MAY", 5, "JUN", 6, "JUL", 7, "AUG", 8, "SEP", 9, "OCT", 10, "NOV", 11, "DEC", 12), LEFT(Data!F1639, 2)))</f>
        <v>45573</v>
      </c>
      <c r="G1639" t="str">
        <f>IF(ISBLANK(Data!G1639), "", Data!G1639)</f>
        <v>TUE</v>
      </c>
      <c r="H1639" t="str">
        <f>IF(ISBLANK(Data!H1639), "", Data!H1639)</f>
        <v>WI</v>
      </c>
      <c r="I1639" t="str">
        <f>IF(ISBLANK(Data!I1639), "", Data!I1639)</f>
        <v>K</v>
      </c>
      <c r="J1639" t="str">
        <f>IF(ISBLANK(Data!J1639), "", Data!J1639)</f>
        <v>T1Y</v>
      </c>
      <c r="K1639" s="2" cm="1">
        <f t="array" ref="K1639">IF(ISBLANK(Data!K1639), "", DATE(2000 + RIGHT(Data!K1639, 2), _xlfn.SWITCH(MID(Data!K1639, 3, 3), "JAN", 1, "FEB", 2, "MAR", 3, "APR", 4, "MAY", 5, "JUN", 6, "JUL", 7, "AUG", 8, "SEP", 9, "OCT", 10, "NOV", 11, "DEC", 12), LEFT(Data!K1639, 2)))</f>
        <v>45578</v>
      </c>
      <c r="L1639" t="str">
        <f>IF(ISBLANK(Data!L1639), "", Data!L1639)</f>
        <v>SUN</v>
      </c>
      <c r="M1639" t="str">
        <f>IF(ISBLANK(Data!M1639), "", Data!M1639)</f>
        <v>POLZ,DOMINIK</v>
      </c>
      <c r="N1639" t="str">
        <f>IF(ISBLANK(Data!N1639), "", Data!N1639)</f>
        <v>LI</v>
      </c>
      <c r="O1639" s="2" cm="1">
        <f t="array" ref="O1639">IF(ISBLANK(Data!O1639), "", DATE(2000 + RIGHT(Data!O1639, 2), _xlfn.SWITCH(MID(Data!O1639, 3, 3), "JAN", 1, "FEB", 2, "MAR", 3, "APR", 4, "MAY", 5, "JUN", 6, "JUL", 7, "AUG", 8, "SEP", 9, "OCT", 10, "NOV", 11, "DEC", 12), LEFT(Data!O1639, 2)))</f>
        <v>70860</v>
      </c>
      <c r="P1639" t="str">
        <f>IF(ISBLANK(Data!P1639), "", Data!P1639)</f>
        <v>1XX1</v>
      </c>
      <c r="Q1639" t="str">
        <f>IF(ISBLANK(Data!Q1639), "", Data!Q1639)</f>
        <v>673482133</v>
      </c>
      <c r="R1639" t="str">
        <f>IF(ISBLANK(Data!R1639), "", Data!R1639)</f>
        <v>BU868102220001TE67348213</v>
      </c>
      <c r="S1639" t="str">
        <f>IF(ISBLANK(Data!S1639), "", Data!S1639)</f>
        <v>CH</v>
      </c>
      <c r="T1639" s="1" t="str">
        <f>IF(ISBLANK(Data!T1639),"",(Data!T1639))</f>
        <v/>
      </c>
      <c r="U1639" t="str">
        <f>IF(ISBLANK(Data!U1639), "", Data!U1639)</f>
        <v/>
      </c>
      <c r="V1639" t="str">
        <f>IF(ISBLANK(Data!V1639), "", Data!V1639)</f>
        <v/>
      </c>
      <c r="W1639" t="str">
        <f>IF(ISBLANK(Data!W1639), "", Data!W1639)</f>
        <v/>
      </c>
      <c r="X1639" t="str">
        <f>IF(ISBLANK(Data!X1639), "", Data!X1639)</f>
        <v/>
      </c>
      <c r="Y1639" t="str">
        <f>IF(ISBLANK(Data!Y1639), "", Data!Y1639)</f>
        <v/>
      </c>
      <c r="Z1639" t="str">
        <f>IF(ISBLANK(Data!Z1639), "", Data!Z1639)</f>
        <v>T/0061003E/P/YS</v>
      </c>
      <c r="AA1639" t="str">
        <f>IF(ISBLANK(Data!AA1639), "", Data!AA1639)</f>
        <v>004982199949983</v>
      </c>
      <c r="AB1639" t="str">
        <f>IF(ISBLANK(Data!AB1639), "", Data!AB1639)</f>
        <v/>
      </c>
      <c r="AC1639" t="str">
        <f>IF(ISBLANK(Data!AC1639), "", Data!AC1639)</f>
        <v>L184400</v>
      </c>
      <c r="AD1639" t="str">
        <f>IF(ISBLANK(Data!AD1639), "", Data!AD1639)</f>
        <v/>
      </c>
      <c r="AE1639" t="str">
        <f>IF(ISBLANK(Data!AE1639), "", Data!AE1639)</f>
        <v/>
      </c>
      <c r="AF1639" s="7">
        <f>IF(ISBLANK(Data!AF1639), 0, _xlfn.NUMBERVALUE(SUBSTITUTE(Data!AF1639, ".", ",")))</f>
        <v>377.43</v>
      </c>
      <c r="AG1639" t="str">
        <f>IF(ISBLANK(Data!AG1639), "", Data!AG1639)</f>
        <v>EUR</v>
      </c>
      <c r="AH1639" s="6">
        <f>IF(ISBLANK(Data!AH1639), 0, _xlfn.NUMBERVALUE(SUBSTITUTE(Data!AH1639, ".", ",")))</f>
        <v>377.12</v>
      </c>
      <c r="AI1639" s="7">
        <f>IF(ISBLANK(Data!AI1639), "", _xlfn.NUMBERVALUE(SUBSTITUTE(Data!AI1639, ".", ",")))</f>
        <v>12000</v>
      </c>
      <c r="AJ1639" s="7">
        <f>IF(ISBLANK(Data!AJ1639), "", _xlfn.NUMBERVALUE(SUBSTITUTE(Data!AJ1639, ".", ",")))</f>
        <v>12000</v>
      </c>
      <c r="AK1639" s="7" t="str">
        <f>IF(ISBLANK(Data!AK1639), "", _xlfn.NUMBERVALUE(SUBSTITUTE(Data!AK1639, ".", ",")))</f>
        <v/>
      </c>
      <c r="AL1639">
        <f>IF(ISBLANK(Data!AL1639), "", Data!AL1639)</f>
        <v>0</v>
      </c>
      <c r="AM1639" s="15">
        <f>Table2[[#This Row],[DATE_IN]]-Table2[[#This Row],[DATE_OUT]]</f>
        <v>5</v>
      </c>
      <c r="AN1639" s="7" t="str">
        <f>IF(MID(RIGHT(Table2[[#This Row],[ADDR3]],3),1,1)=",",RIGHT(Table2[[#This Row],[ADDR3]],2),"")</f>
        <v/>
      </c>
      <c r="AO1639" s="7" t="str">
        <f>MID(Table2[[#This Row],[RES]],11,2)</f>
        <v>DE</v>
      </c>
      <c r="AP1639" s="7">
        <f>_xlfn.XLOOKUP(AG1639,Table3[CURRENCY],Table3[CONVERSION RATE],0)*Table2[[#This Row],[ORIGINAL PRICE]]</f>
        <v>4514.1264000000001</v>
      </c>
      <c r="AQ1639" s="7">
        <f>_xlfn.XLOOKUP(AG1639,Table3[CURRENCY],Table3[CONVERSION RATE],0)*Table2[[#This Row],[ORIGINAL PREPAYMENT]]</f>
        <v>4517.8371000000006</v>
      </c>
      <c r="AR1639" s="7"/>
      <c r="AS1639" s="15"/>
    </row>
    <row r="1640" spans="1:45" x14ac:dyDescent="0.25">
      <c r="A1640" t="str">
        <f>IF(ISBLANK(Data!A1640), "", Data!A1640)</f>
        <v>B</v>
      </c>
      <c r="B1640" s="2" cm="1">
        <f t="array" ref="B1640">IF(ISBLANK(Data!B1640), "", DATE(2000 + RIGHT(Data!B1640, 2), _xlfn.SWITCH(MID(Data!B1640, 3, 3), "JAN", 1, "FEB", 2, "MAR", 3, "APR", 4, "MAY", 5, "JUN", 6, "JUL", 7, "AUG", 8, "SEP", 9, "OCT", 10, "NOV", 11, "DEC", 12), LEFT(Data!B1640, 2)))</f>
        <v>45496</v>
      </c>
      <c r="C1640" t="str">
        <f>IF(ISBLANK(Data!C1640), "", Data!C1640)</f>
        <v>0647-0583-CN-0</v>
      </c>
      <c r="D1640" t="str">
        <f>IF(ISBLANK(Data!D1640), "", Data!D1640)</f>
        <v/>
      </c>
      <c r="E1640" t="str">
        <f>IF(ISBLANK(Data!E1640), "", Data!E1640)</f>
        <v>T1Y</v>
      </c>
      <c r="F1640" s="2" cm="1">
        <f t="array" ref="F1640">IF(ISBLANK(Data!F1640), "", DATE(2000 + RIGHT(Data!F1640, 2), _xlfn.SWITCH(MID(Data!F1640, 3, 3), "JAN", 1, "FEB", 2, "MAR", 3, "APR", 4, "MAY", 5, "JUN", 6, "JUL", 7, "AUG", 8, "SEP", 9, "OCT", 10, "NOV", 11, "DEC", 12), LEFT(Data!F1640, 2)))</f>
        <v>45573</v>
      </c>
      <c r="G1640" t="str">
        <f>IF(ISBLANK(Data!G1640), "", Data!G1640)</f>
        <v>TUE</v>
      </c>
      <c r="H1640" t="str">
        <f>IF(ISBLANK(Data!H1640), "", Data!H1640)</f>
        <v>WI</v>
      </c>
      <c r="I1640" t="str">
        <f>IF(ISBLANK(Data!I1640), "", Data!I1640)</f>
        <v>E</v>
      </c>
      <c r="J1640" t="str">
        <f>IF(ISBLANK(Data!J1640), "", Data!J1640)</f>
        <v>EVE</v>
      </c>
      <c r="K1640" s="2" cm="1">
        <f t="array" ref="K1640">IF(ISBLANK(Data!K1640), "", DATE(2000 + RIGHT(Data!K1640, 2), _xlfn.SWITCH(MID(Data!K1640, 3, 3), "JAN", 1, "FEB", 2, "MAR", 3, "APR", 4, "MAY", 5, "JUN", 6, "JUL", 7, "AUG", 8, "SEP", 9, "OCT", 10, "NOV", 11, "DEC", 12), LEFT(Data!K1640, 2)))</f>
        <v>45577</v>
      </c>
      <c r="L1640" t="str">
        <f>IF(ISBLANK(Data!L1640), "", Data!L1640)</f>
        <v>SAT</v>
      </c>
      <c r="M1640" t="str">
        <f>IF(ISBLANK(Data!M1640), "", Data!M1640)</f>
        <v>LI,CHEN</v>
      </c>
      <c r="N1640" t="str">
        <f>IF(ISBLANK(Data!N1640), "", Data!N1640)</f>
        <v>LV</v>
      </c>
      <c r="O1640" s="2" cm="1">
        <f t="array" ref="O1640">IF(ISBLANK(Data!O1640), "", DATE(2000 + RIGHT(Data!O1640, 2), _xlfn.SWITCH(MID(Data!O1640, 3, 3), "JAN", 1, "FEB", 2, "MAR", 3, "APR", 4, "MAY", 5, "JUN", 6, "JUL", 7, "AUG", 8, "SEP", 9, "OCT", 10, "NOV", 11, "DEC", 12), LEFT(Data!O1640, 2)))</f>
        <v>68813</v>
      </c>
      <c r="P1640" t="str">
        <f>IF(ISBLANK(Data!P1640), "", Data!P1640)</f>
        <v>1XX1</v>
      </c>
      <c r="Q1640" t="str">
        <f>IF(ISBLANK(Data!Q1640), "", Data!Q1640)</f>
        <v>1006126369</v>
      </c>
      <c r="R1640" t="str">
        <f>IF(ISBLANK(Data!R1640), "", Data!R1640)</f>
        <v>BU868101640001TE06470583</v>
      </c>
      <c r="S1640" t="str">
        <f>IF(ISBLANK(Data!S1640), "", Data!S1640)</f>
        <v>CH</v>
      </c>
      <c r="T1640" s="1" t="str">
        <f>IF(ISBLANK(Data!T1640),"",(Data!T1640))</f>
        <v/>
      </c>
      <c r="U1640" t="str">
        <f>IF(ISBLANK(Data!U1640), "", Data!U1640)</f>
        <v/>
      </c>
      <c r="V1640" t="str">
        <f>IF(ISBLANK(Data!V1640), "", Data!V1640)</f>
        <v/>
      </c>
      <c r="W1640" t="str">
        <f>IF(ISBLANK(Data!W1640), "", Data!W1640)</f>
        <v/>
      </c>
      <c r="X1640" t="str">
        <f>IF(ISBLANK(Data!X1640), "", Data!X1640)</f>
        <v/>
      </c>
      <c r="Y1640" t="str">
        <f>IF(ISBLANK(Data!Y1640), "", Data!Y1640)</f>
        <v/>
      </c>
      <c r="Z1640" t="str">
        <f>IF(ISBLANK(Data!Z1640), "", Data!Z1640)</f>
        <v>T/0028781E/P/ZS</v>
      </c>
      <c r="AA1640" t="str">
        <f>IF(ISBLANK(Data!AA1640), "", Data!AA1640)</f>
        <v>0086 (10) 86448992</v>
      </c>
      <c r="AB1640" t="str">
        <f>IF(ISBLANK(Data!AB1640), "", Data!AB1640)</f>
        <v/>
      </c>
      <c r="AC1640" t="str">
        <f>IF(ISBLANK(Data!AC1640), "", Data!AC1640)</f>
        <v>L000500</v>
      </c>
      <c r="AD1640" t="str">
        <f>IF(ISBLANK(Data!AD1640), "", Data!AD1640)</f>
        <v/>
      </c>
      <c r="AE1640" t="str">
        <f>IF(ISBLANK(Data!AE1640), "", Data!AE1640)</f>
        <v/>
      </c>
      <c r="AF1640" s="7">
        <f>IF(ISBLANK(Data!AF1640), 0, _xlfn.NUMBERVALUE(SUBSTITUTE(Data!AF1640, ".", ",")))</f>
        <v>7419</v>
      </c>
      <c r="AG1640" t="str">
        <f>IF(ISBLANK(Data!AG1640), "", Data!AG1640)</f>
        <v>NKR</v>
      </c>
      <c r="AH1640" s="6">
        <f>IF(ISBLANK(Data!AH1640), 0, _xlfn.NUMBERVALUE(SUBSTITUTE(Data!AH1640, ".", ",")))</f>
        <v>7419</v>
      </c>
      <c r="AI1640" s="7">
        <f>IF(ISBLANK(Data!AI1640), "", _xlfn.NUMBERVALUE(SUBSTITUTE(Data!AI1640, ".", ",")))</f>
        <v>12000</v>
      </c>
      <c r="AJ1640" s="7">
        <f>IF(ISBLANK(Data!AJ1640), "", _xlfn.NUMBERVALUE(SUBSTITUTE(Data!AJ1640, ".", ",")))</f>
        <v>12000</v>
      </c>
      <c r="AK1640" s="7">
        <f>IF(ISBLANK(Data!AK1640), "", _xlfn.NUMBERVALUE(SUBSTITUTE(Data!AK1640, ".", ",")))</f>
        <v>3000</v>
      </c>
      <c r="AL1640">
        <f>IF(ISBLANK(Data!AL1640), "", Data!AL1640)</f>
        <v>0</v>
      </c>
      <c r="AM1640" s="15">
        <f>Table2[[#This Row],[DATE_IN]]-Table2[[#This Row],[DATE_OUT]]</f>
        <v>4</v>
      </c>
      <c r="AN1640" s="7" t="str">
        <f>IF(MID(RIGHT(Table2[[#This Row],[ADDR3]],3),1,1)=",",RIGHT(Table2[[#This Row],[ADDR3]],2),"")</f>
        <v/>
      </c>
      <c r="AO1640" s="7" t="str">
        <f>MID(Table2[[#This Row],[RES]],11,2)</f>
        <v>CN</v>
      </c>
      <c r="AP1640" s="7">
        <f>_xlfn.XLOOKUP(AG1640,Table3[CURRENCY],Table3[CONVERSION RATE],0)*Table2[[#This Row],[ORIGINAL PRICE]]</f>
        <v>7419</v>
      </c>
      <c r="AQ1640" s="7">
        <f>_xlfn.XLOOKUP(AG1640,Table3[CURRENCY],Table3[CONVERSION RATE],0)*Table2[[#This Row],[ORIGINAL PREPAYMENT]]</f>
        <v>7419</v>
      </c>
      <c r="AR1640" s="7"/>
      <c r="AS1640" s="15"/>
    </row>
    <row r="1641" spans="1:45" x14ac:dyDescent="0.25">
      <c r="A1641" t="str">
        <f>IF(ISBLANK(Data!A1641), "", Data!A1641)</f>
        <v>B</v>
      </c>
      <c r="B1641" s="2" cm="1">
        <f t="array" ref="B1641">IF(ISBLANK(Data!B1641), "", DATE(2000 + RIGHT(Data!B1641, 2), _xlfn.SWITCH(MID(Data!B1641, 3, 3), "JAN", 1, "FEB", 2, "MAR", 3, "APR", 4, "MAY", 5, "JUN", 6, "JUL", 7, "AUG", 8, "SEP", 9, "OCT", 10, "NOV", 11, "DEC", 12), LEFT(Data!B1641, 2)))</f>
        <v>45374</v>
      </c>
      <c r="C1641" t="str">
        <f>IF(ISBLANK(Data!C1641), "", Data!C1641)</f>
        <v>4917-3983-NO-5</v>
      </c>
      <c r="D1641" t="str">
        <f>IF(ISBLANK(Data!D1641), "", Data!D1641)</f>
        <v/>
      </c>
      <c r="E1641" t="str">
        <f>IF(ISBLANK(Data!E1641), "", Data!E1641)</f>
        <v>T1Y</v>
      </c>
      <c r="F1641" s="2" cm="1">
        <f t="array" ref="F1641">IF(ISBLANK(Data!F1641), "", DATE(2000 + RIGHT(Data!F1641, 2), _xlfn.SWITCH(MID(Data!F1641, 3, 3), "JAN", 1, "FEB", 2, "MAR", 3, "APR", 4, "MAY", 5, "JUN", 6, "JUL", 7, "AUG", 8, "SEP", 9, "OCT", 10, "NOV", 11, "DEC", 12), LEFT(Data!F1641, 2)))</f>
        <v>45573</v>
      </c>
      <c r="G1641" t="str">
        <f>IF(ISBLANK(Data!G1641), "", Data!G1641)</f>
        <v>TUE</v>
      </c>
      <c r="H1641" t="str">
        <f>IF(ISBLANK(Data!H1641), "", Data!H1641)</f>
        <v/>
      </c>
      <c r="I1641" t="str">
        <f>IF(ISBLANK(Data!I1641), "", Data!I1641)</f>
        <v>E</v>
      </c>
      <c r="J1641" t="str">
        <f>IF(ISBLANK(Data!J1641), "", Data!J1641)</f>
        <v>TOS</v>
      </c>
      <c r="K1641" s="2" cm="1">
        <f t="array" ref="K1641">IF(ISBLANK(Data!K1641), "", DATE(2000 + RIGHT(Data!K1641, 2), _xlfn.SWITCH(MID(Data!K1641, 3, 3), "JAN", 1, "FEB", 2, "MAR", 3, "APR", 4, "MAY", 5, "JUN", 6, "JUL", 7, "AUG", 8, "SEP", 9, "OCT", 10, "NOV", 11, "DEC", 12), LEFT(Data!K1641, 2)))</f>
        <v>45587</v>
      </c>
      <c r="L1641" t="str">
        <f>IF(ISBLANK(Data!L1641), "", Data!L1641)</f>
        <v>TUE</v>
      </c>
      <c r="M1641" t="str">
        <f>IF(ISBLANK(Data!M1641), "", Data!M1641)</f>
        <v>PELAEZ IGLESIAS,JAVIER,MR</v>
      </c>
      <c r="N1641" t="str">
        <f>IF(ISBLANK(Data!N1641), "", Data!N1641)</f>
        <v>JN</v>
      </c>
      <c r="O1641" s="2" t="str" cm="1">
        <f t="array" ref="O1641">IF(ISBLANK(Data!O1641), "", DATE(2000 + RIGHT(Data!O1641, 2), _xlfn.SWITCH(MID(Data!O1641, 3, 3), "JAN", 1, "FEB", 2, "MAR", 3, "APR", 4, "MAY", 5, "JUN", 6, "JUL", 7, "AUG", 8, "SEP", 9, "OCT", 10, "NOV", 11, "DEC", 12), LEFT(Data!O1641, 2)))</f>
        <v/>
      </c>
      <c r="P1641" t="str">
        <f>IF(ISBLANK(Data!P1641), "", Data!P1641)</f>
        <v>1XX1</v>
      </c>
      <c r="Q1641" t="str">
        <f>IF(ISBLANK(Data!Q1641), "", Data!Q1641)</f>
        <v/>
      </c>
      <c r="R1641" t="str">
        <f>IF(ISBLANK(Data!R1641), "", Data!R1641)</f>
        <v>CX418820XXXXXX3528</v>
      </c>
      <c r="S1641" t="str">
        <f>IF(ISBLANK(Data!S1641), "", Data!S1641)</f>
        <v>CV</v>
      </c>
      <c r="T1641" s="1" t="str">
        <f>IF(ISBLANK(Data!T1641),"",(Data!T1641))</f>
        <v>12/30</v>
      </c>
      <c r="U1641" t="str">
        <f>IF(ISBLANK(Data!U1641), "", Data!U1641)</f>
        <v/>
      </c>
      <c r="V1641" t="str">
        <f>IF(ISBLANK(Data!V1641), "", Data!V1641)</f>
        <v>JOAN AMBROS LLOREDA 1, 4 - 4</v>
      </c>
      <c r="W1641" t="str">
        <f>IF(ISBLANK(Data!W1641), "", Data!W1641)</f>
        <v/>
      </c>
      <c r="X1641" t="str">
        <f>IF(ISBLANK(Data!X1641), "", Data!X1641)</f>
        <v>08100,MOLLET DEL VALLES,ES</v>
      </c>
      <c r="Y1641" t="str">
        <f>IF(ISBLANK(Data!Y1641), "", Data!Y1641)</f>
        <v/>
      </c>
      <c r="Z1641" t="str">
        <f>IF(ISBLANK(Data!Z1641), "", Data!Z1641)</f>
        <v>P/N5</v>
      </c>
      <c r="AA1641" t="str">
        <f>IF(ISBLANK(Data!AA1641), "", Data!AA1641)</f>
        <v>+34657898239</v>
      </c>
      <c r="AB1641" t="str">
        <f>IF(ISBLANK(Data!AB1641), "", Data!AB1641)</f>
        <v>/RSN/</v>
      </c>
      <c r="AC1641" t="str">
        <f>IF(ISBLANK(Data!AC1641), "", Data!AC1641)</f>
        <v/>
      </c>
      <c r="AD1641" t="str">
        <f>IF(ISBLANK(Data!AD1641), "", Data!AD1641)</f>
        <v/>
      </c>
      <c r="AE1641" t="str">
        <f>IF(ISBLANK(Data!AE1641), "", Data!AE1641)</f>
        <v/>
      </c>
      <c r="AF1641" s="7">
        <f>IF(ISBLANK(Data!AF1641), 0, _xlfn.NUMBERVALUE(SUBSTITUTE(Data!AF1641, ".", ",")))</f>
        <v>0</v>
      </c>
      <c r="AG1641" t="str">
        <f>IF(ISBLANK(Data!AG1641), "", Data!AG1641)</f>
        <v>NKR</v>
      </c>
      <c r="AH1641" s="6">
        <f>IF(ISBLANK(Data!AH1641), 0, _xlfn.NUMBERVALUE(SUBSTITUTE(Data!AH1641, ".", ",")))</f>
        <v>9084.5300000000007</v>
      </c>
      <c r="AI1641" s="7">
        <f>IF(ISBLANK(Data!AI1641), "", _xlfn.NUMBERVALUE(SUBSTITUTE(Data!AI1641, ".", ",")))</f>
        <v>12000</v>
      </c>
      <c r="AJ1641" s="7">
        <f>IF(ISBLANK(Data!AJ1641), "", _xlfn.NUMBERVALUE(SUBSTITUTE(Data!AJ1641, ".", ",")))</f>
        <v>12000</v>
      </c>
      <c r="AK1641" s="7" t="str">
        <f>IF(ISBLANK(Data!AK1641), "", _xlfn.NUMBERVALUE(SUBSTITUTE(Data!AK1641, ".", ",")))</f>
        <v/>
      </c>
      <c r="AL1641">
        <f>IF(ISBLANK(Data!AL1641), "", Data!AL1641)</f>
        <v>0</v>
      </c>
      <c r="AM1641" s="15">
        <f>Table2[[#This Row],[DATE_IN]]-Table2[[#This Row],[DATE_OUT]]</f>
        <v>14</v>
      </c>
      <c r="AN1641" s="7" t="str">
        <f>IF(MID(RIGHT(Table2[[#This Row],[ADDR3]],3),1,1)=",",RIGHT(Table2[[#This Row],[ADDR3]],2),"")</f>
        <v>ES</v>
      </c>
      <c r="AO1641" s="7" t="str">
        <f>MID(Table2[[#This Row],[RES]],11,2)</f>
        <v>NO</v>
      </c>
      <c r="AP1641" s="7">
        <f>_xlfn.XLOOKUP(AG1641,Table3[CURRENCY],Table3[CONVERSION RATE],0)*Table2[[#This Row],[ORIGINAL PRICE]]</f>
        <v>9084.5300000000007</v>
      </c>
      <c r="AQ1641" s="7">
        <f>_xlfn.XLOOKUP(AG1641,Table3[CURRENCY],Table3[CONVERSION RATE],0)*Table2[[#This Row],[ORIGINAL PREPAYMENT]]</f>
        <v>0</v>
      </c>
      <c r="AR1641" s="7"/>
      <c r="AS1641" s="15"/>
    </row>
    <row r="1642" spans="1:45" x14ac:dyDescent="0.25">
      <c r="A1642" t="str">
        <f>IF(ISBLANK(Data!A1642), "", Data!A1642)</f>
        <v>B</v>
      </c>
      <c r="B1642" s="2" cm="1">
        <f t="array" ref="B1642">IF(ISBLANK(Data!B1642), "", DATE(2000 + RIGHT(Data!B1642, 2), _xlfn.SWITCH(MID(Data!B1642, 3, 3), "JAN", 1, "FEB", 2, "MAR", 3, "APR", 4, "MAY", 5, "JUN", 6, "JUL", 7, "AUG", 8, "SEP", 9, "OCT", 10, "NOV", 11, "DEC", 12), LEFT(Data!B1642, 2)))</f>
        <v>45473</v>
      </c>
      <c r="C1642" t="str">
        <f>IF(ISBLANK(Data!C1642), "", Data!C1642)</f>
        <v>0509-7573-DE-5</v>
      </c>
      <c r="D1642" t="str">
        <f>IF(ISBLANK(Data!D1642), "", Data!D1642)</f>
        <v>QE492W</v>
      </c>
      <c r="E1642" t="str">
        <f>IF(ISBLANK(Data!E1642), "", Data!E1642)</f>
        <v>T1Y</v>
      </c>
      <c r="F1642" s="2" cm="1">
        <f t="array" ref="F1642">IF(ISBLANK(Data!F1642), "", DATE(2000 + RIGHT(Data!F1642, 2), _xlfn.SWITCH(MID(Data!F1642, 3, 3), "JAN", 1, "FEB", 2, "MAR", 3, "APR", 4, "MAY", 5, "JUN", 6, "JUL", 7, "AUG", 8, "SEP", 9, "OCT", 10, "NOV", 11, "DEC", 12), LEFT(Data!F1642, 2)))</f>
        <v>45574</v>
      </c>
      <c r="G1642" t="str">
        <f>IF(ISBLANK(Data!G1642), "", Data!G1642)</f>
        <v>WED</v>
      </c>
      <c r="H1642" t="str">
        <f>IF(ISBLANK(Data!H1642), "", Data!H1642)</f>
        <v/>
      </c>
      <c r="I1642" t="str">
        <f>IF(ISBLANK(Data!I1642), "", Data!I1642)</f>
        <v>B</v>
      </c>
      <c r="J1642" t="str">
        <f>IF(ISBLANK(Data!J1642), "", Data!J1642)</f>
        <v>T1Y</v>
      </c>
      <c r="K1642" s="2" cm="1">
        <f t="array" ref="K1642">IF(ISBLANK(Data!K1642), "", DATE(2000 + RIGHT(Data!K1642, 2), _xlfn.SWITCH(MID(Data!K1642, 3, 3), "JAN", 1, "FEB", 2, "MAR", 3, "APR", 4, "MAY", 5, "JUN", 6, "JUL", 7, "AUG", 8, "SEP", 9, "OCT", 10, "NOV", 11, "DEC", 12), LEFT(Data!K1642, 2)))</f>
        <v>45588</v>
      </c>
      <c r="L1642" t="str">
        <f>IF(ISBLANK(Data!L1642), "", Data!L1642)</f>
        <v>WED</v>
      </c>
      <c r="M1642" t="str">
        <f>IF(ISBLANK(Data!M1642), "", Data!M1642)</f>
        <v>GERMANOW,PHILIPP</v>
      </c>
      <c r="N1642" t="str">
        <f>IF(ISBLANK(Data!N1642), "", Data!N1642)</f>
        <v>LJ</v>
      </c>
      <c r="O1642" s="2" t="str" cm="1">
        <f t="array" ref="O1642">IF(ISBLANK(Data!O1642), "", DATE(2000 + RIGHT(Data!O1642, 2), _xlfn.SWITCH(MID(Data!O1642, 3, 3), "JAN", 1, "FEB", 2, "MAR", 3, "APR", 4, "MAY", 5, "JUN", 6, "JUL", 7, "AUG", 8, "SEP", 9, "OCT", 10, "NOV", 11, "DEC", 12), LEFT(Data!O1642, 2)))</f>
        <v/>
      </c>
      <c r="P1642" t="str">
        <f>IF(ISBLANK(Data!P1642), "", Data!P1642)</f>
        <v>1XX1</v>
      </c>
      <c r="Q1642" t="str">
        <f>IF(ISBLANK(Data!Q1642), "", Data!Q1642)</f>
        <v>NO150949110</v>
      </c>
      <c r="R1642" t="str">
        <f>IF(ISBLANK(Data!R1642), "", Data!R1642)</f>
        <v>BU873140020009TE15094911</v>
      </c>
      <c r="S1642" t="str">
        <f>IF(ISBLANK(Data!S1642), "", Data!S1642)</f>
        <v>CH</v>
      </c>
      <c r="T1642" s="1" t="str">
        <f>IF(ISBLANK(Data!T1642),"",(Data!T1642))</f>
        <v/>
      </c>
      <c r="U1642" t="str">
        <f>IF(ISBLANK(Data!U1642), "", Data!U1642)</f>
        <v/>
      </c>
      <c r="V1642" t="str">
        <f>IF(ISBLANK(Data!V1642), "", Data!V1642)</f>
        <v/>
      </c>
      <c r="W1642" t="str">
        <f>IF(ISBLANK(Data!W1642), "", Data!W1642)</f>
        <v/>
      </c>
      <c r="X1642" t="str">
        <f>IF(ISBLANK(Data!X1642), "", Data!X1642)</f>
        <v/>
      </c>
      <c r="Y1642" t="str">
        <f>IF(ISBLANK(Data!Y1642), "", Data!Y1642)</f>
        <v/>
      </c>
      <c r="Z1642" t="str">
        <f>IF(ISBLANK(Data!Z1642), "", Data!Z1642)</f>
        <v>T/0017146D/P/KU</v>
      </c>
      <c r="AA1642" t="str">
        <f>IF(ISBLANK(Data!AA1642), "", Data!AA1642)</f>
        <v>004982199949983</v>
      </c>
      <c r="AB1642" t="str">
        <f>IF(ISBLANK(Data!AB1642), "", Data!AB1642)</f>
        <v/>
      </c>
      <c r="AC1642" t="str">
        <f>IF(ISBLANK(Data!AC1642), "", Data!AC1642)</f>
        <v>L180700</v>
      </c>
      <c r="AD1642" t="str">
        <f>IF(ISBLANK(Data!AD1642), "", Data!AD1642)</f>
        <v/>
      </c>
      <c r="AE1642" t="str">
        <f>IF(ISBLANK(Data!AE1642), "", Data!AE1642)</f>
        <v/>
      </c>
      <c r="AF1642" s="7">
        <f>IF(ISBLANK(Data!AF1642), 0, _xlfn.NUMBERVALUE(SUBSTITUTE(Data!AF1642, ".", ",")))</f>
        <v>504.79</v>
      </c>
      <c r="AG1642" t="str">
        <f>IF(ISBLANK(Data!AG1642), "", Data!AG1642)</f>
        <v>EUR</v>
      </c>
      <c r="AH1642" s="6">
        <f>IF(ISBLANK(Data!AH1642), 0, _xlfn.NUMBERVALUE(SUBSTITUTE(Data!AH1642, ".", ",")))</f>
        <v>504.12</v>
      </c>
      <c r="AI1642" s="7">
        <f>IF(ISBLANK(Data!AI1642), "", _xlfn.NUMBERVALUE(SUBSTITUTE(Data!AI1642, ".", ",")))</f>
        <v>12000</v>
      </c>
      <c r="AJ1642" s="7">
        <f>IF(ISBLANK(Data!AJ1642), "", _xlfn.NUMBERVALUE(SUBSTITUTE(Data!AJ1642, ".", ",")))</f>
        <v>12000</v>
      </c>
      <c r="AK1642" s="7" t="str">
        <f>IF(ISBLANK(Data!AK1642), "", _xlfn.NUMBERVALUE(SUBSTITUTE(Data!AK1642, ".", ",")))</f>
        <v/>
      </c>
      <c r="AL1642">
        <f>IF(ISBLANK(Data!AL1642), "", Data!AL1642)</f>
        <v>0</v>
      </c>
      <c r="AM1642" s="15">
        <f>Table2[[#This Row],[DATE_IN]]-Table2[[#This Row],[DATE_OUT]]</f>
        <v>14</v>
      </c>
      <c r="AN1642" s="7" t="str">
        <f>IF(MID(RIGHT(Table2[[#This Row],[ADDR3]],3),1,1)=",",RIGHT(Table2[[#This Row],[ADDR3]],2),"")</f>
        <v/>
      </c>
      <c r="AO1642" s="7" t="str">
        <f>MID(Table2[[#This Row],[RES]],11,2)</f>
        <v>DE</v>
      </c>
      <c r="AP1642" s="7">
        <f>_xlfn.XLOOKUP(AG1642,Table3[CURRENCY],Table3[CONVERSION RATE],0)*Table2[[#This Row],[ORIGINAL PRICE]]</f>
        <v>6034.3164000000006</v>
      </c>
      <c r="AQ1642" s="7">
        <f>_xlfn.XLOOKUP(AG1642,Table3[CURRENCY],Table3[CONVERSION RATE],0)*Table2[[#This Row],[ORIGINAL PREPAYMENT]]</f>
        <v>6042.3363000000008</v>
      </c>
      <c r="AR1642" s="7"/>
      <c r="AS1642" s="15"/>
    </row>
    <row r="1643" spans="1:45" x14ac:dyDescent="0.25">
      <c r="A1643" t="str">
        <f>IF(ISBLANK(Data!A1643), "", Data!A1643)</f>
        <v>B</v>
      </c>
      <c r="B1643" s="2" cm="1">
        <f t="array" ref="B1643">IF(ISBLANK(Data!B1643), "", DATE(2000 + RIGHT(Data!B1643, 2), _xlfn.SWITCH(MID(Data!B1643, 3, 3), "JAN", 1, "FEB", 2, "MAR", 3, "APR", 4, "MAY", 5, "JUN", 6, "JUL", 7, "AUG", 8, "SEP", 9, "OCT", 10, "NOV", 11, "DEC", 12), LEFT(Data!B1643, 2)))</f>
        <v>45319</v>
      </c>
      <c r="C1643" t="str">
        <f>IF(ISBLANK(Data!C1643), "", Data!C1643)</f>
        <v>4579-1253-IL-4</v>
      </c>
      <c r="D1643" t="str">
        <f>IF(ISBLANK(Data!D1643), "", Data!D1643)</f>
        <v>QF810V</v>
      </c>
      <c r="E1643" t="str">
        <f>IF(ISBLANK(Data!E1643), "", Data!E1643)</f>
        <v>T1Y</v>
      </c>
      <c r="F1643" s="2" cm="1">
        <f t="array" ref="F1643">IF(ISBLANK(Data!F1643), "", DATE(2000 + RIGHT(Data!F1643, 2), _xlfn.SWITCH(MID(Data!F1643, 3, 3), "JAN", 1, "FEB", 2, "MAR", 3, "APR", 4, "MAY", 5, "JUN", 6, "JUL", 7, "AUG", 8, "SEP", 9, "OCT", 10, "NOV", 11, "DEC", 12), LEFT(Data!F1643, 2)))</f>
        <v>45574</v>
      </c>
      <c r="G1643" t="str">
        <f>IF(ISBLANK(Data!G1643), "", Data!G1643)</f>
        <v>WED</v>
      </c>
      <c r="H1643" t="str">
        <f>IF(ISBLANK(Data!H1643), "", Data!H1643)</f>
        <v>WI</v>
      </c>
      <c r="I1643" t="str">
        <f>IF(ISBLANK(Data!I1643), "", Data!I1643)</f>
        <v>B</v>
      </c>
      <c r="J1643" t="str">
        <f>IF(ISBLANK(Data!J1643), "", Data!J1643)</f>
        <v>T1Y</v>
      </c>
      <c r="K1643" s="2" cm="1">
        <f t="array" ref="K1643">IF(ISBLANK(Data!K1643), "", DATE(2000 + RIGHT(Data!K1643, 2), _xlfn.SWITCH(MID(Data!K1643, 3, 3), "JAN", 1, "FEB", 2, "MAR", 3, "APR", 4, "MAY", 5, "JUN", 6, "JUL", 7, "AUG", 8, "SEP", 9, "OCT", 10, "NOV", 11, "DEC", 12), LEFT(Data!K1643, 2)))</f>
        <v>45584</v>
      </c>
      <c r="L1643" t="str">
        <f>IF(ISBLANK(Data!L1643), "", Data!L1643)</f>
        <v>SAT</v>
      </c>
      <c r="M1643" t="str">
        <f>IF(ISBLANK(Data!M1643), "", Data!M1643)</f>
        <v>FISCHER,OFEK</v>
      </c>
      <c r="N1643" t="str">
        <f>IF(ISBLANK(Data!N1643), "", Data!N1643)</f>
        <v>LI</v>
      </c>
      <c r="O1643" s="2" cm="1">
        <f t="array" ref="O1643">IF(ISBLANK(Data!O1643), "", DATE(2000 + RIGHT(Data!O1643, 2), _xlfn.SWITCH(MID(Data!O1643, 3, 3), "JAN", 1, "FEB", 2, "MAR", 3, "APR", 4, "MAY", 5, "JUN", 6, "JUL", 7, "AUG", 8, "SEP", 9, "OCT", 10, "NOV", 11, "DEC", 12), LEFT(Data!O1643, 2)))</f>
        <v>71956</v>
      </c>
      <c r="P1643" t="str">
        <f>IF(ISBLANK(Data!P1643), "", Data!P1643)</f>
        <v>1XX1</v>
      </c>
      <c r="Q1643" t="str">
        <f>IF(ISBLANK(Data!Q1643), "", Data!Q1643)</f>
        <v>783304142</v>
      </c>
      <c r="R1643" t="str">
        <f>IF(ISBLANK(Data!R1643), "", Data!R1643)</f>
        <v>BU868102220001TE78330414</v>
      </c>
      <c r="S1643" t="str">
        <f>IF(ISBLANK(Data!S1643), "", Data!S1643)</f>
        <v>CH</v>
      </c>
      <c r="T1643" s="1" t="str">
        <f>IF(ISBLANK(Data!T1643),"",(Data!T1643))</f>
        <v/>
      </c>
      <c r="U1643" t="str">
        <f>IF(ISBLANK(Data!U1643), "", Data!U1643)</f>
        <v/>
      </c>
      <c r="V1643" t="str">
        <f>IF(ISBLANK(Data!V1643), "", Data!V1643)</f>
        <v/>
      </c>
      <c r="W1643" t="str">
        <f>IF(ISBLANK(Data!W1643), "", Data!W1643)</f>
        <v/>
      </c>
      <c r="X1643" t="str">
        <f>IF(ISBLANK(Data!X1643), "", Data!X1643)</f>
        <v/>
      </c>
      <c r="Y1643" t="str">
        <f>IF(ISBLANK(Data!Y1643), "", Data!Y1643)</f>
        <v/>
      </c>
      <c r="Z1643" t="str">
        <f>IF(ISBLANK(Data!Z1643), "", Data!Z1643)</f>
        <v>T/0061003E/P/YS</v>
      </c>
      <c r="AA1643" t="str">
        <f>IF(ISBLANK(Data!AA1643), "", Data!AA1643)</f>
        <v>+972547119711</v>
      </c>
      <c r="AB1643" t="str">
        <f>IF(ISBLANK(Data!AB1643), "", Data!AB1643)</f>
        <v/>
      </c>
      <c r="AC1643" t="str">
        <f>IF(ISBLANK(Data!AC1643), "", Data!AC1643)</f>
        <v>L184400</v>
      </c>
      <c r="AD1643" t="str">
        <f>IF(ISBLANK(Data!AD1643), "", Data!AD1643)</f>
        <v/>
      </c>
      <c r="AE1643" t="str">
        <f>IF(ISBLANK(Data!AE1643), "", Data!AE1643)</f>
        <v/>
      </c>
      <c r="AF1643" s="7">
        <f>IF(ISBLANK(Data!AF1643), 0, _xlfn.NUMBERVALUE(SUBSTITUTE(Data!AF1643, ".", ",")))</f>
        <v>392.74</v>
      </c>
      <c r="AG1643" t="str">
        <f>IF(ISBLANK(Data!AG1643), "", Data!AG1643)</f>
        <v>EUR</v>
      </c>
      <c r="AH1643" s="6">
        <f>IF(ISBLANK(Data!AH1643), 0, _xlfn.NUMBERVALUE(SUBSTITUTE(Data!AH1643, ".", ",")))</f>
        <v>392.12</v>
      </c>
      <c r="AI1643" s="7">
        <f>IF(ISBLANK(Data!AI1643), "", _xlfn.NUMBERVALUE(SUBSTITUTE(Data!AI1643, ".", ",")))</f>
        <v>12000</v>
      </c>
      <c r="AJ1643" s="7">
        <f>IF(ISBLANK(Data!AJ1643), "", _xlfn.NUMBERVALUE(SUBSTITUTE(Data!AJ1643, ".", ",")))</f>
        <v>12000</v>
      </c>
      <c r="AK1643" s="7" t="str">
        <f>IF(ISBLANK(Data!AK1643), "", _xlfn.NUMBERVALUE(SUBSTITUTE(Data!AK1643, ".", ",")))</f>
        <v/>
      </c>
      <c r="AL1643">
        <f>IF(ISBLANK(Data!AL1643), "", Data!AL1643)</f>
        <v>0</v>
      </c>
      <c r="AM1643" s="15">
        <f>Table2[[#This Row],[DATE_IN]]-Table2[[#This Row],[DATE_OUT]]</f>
        <v>10</v>
      </c>
      <c r="AN1643" s="7" t="str">
        <f>IF(MID(RIGHT(Table2[[#This Row],[ADDR3]],3),1,1)=",",RIGHT(Table2[[#This Row],[ADDR3]],2),"")</f>
        <v/>
      </c>
      <c r="AO1643" s="7" t="str">
        <f>MID(Table2[[#This Row],[RES]],11,2)</f>
        <v>IL</v>
      </c>
      <c r="AP1643" s="7">
        <f>_xlfn.XLOOKUP(AG1643,Table3[CURRENCY],Table3[CONVERSION RATE],0)*Table2[[#This Row],[ORIGINAL PRICE]]</f>
        <v>4693.6764000000003</v>
      </c>
      <c r="AQ1643" s="7">
        <f>_xlfn.XLOOKUP(AG1643,Table3[CURRENCY],Table3[CONVERSION RATE],0)*Table2[[#This Row],[ORIGINAL PREPAYMENT]]</f>
        <v>4701.0978000000005</v>
      </c>
      <c r="AR1643" s="7"/>
      <c r="AS1643" s="15"/>
    </row>
    <row r="1644" spans="1:45" x14ac:dyDescent="0.25">
      <c r="A1644" t="str">
        <f>IF(ISBLANK(Data!A1644), "", Data!A1644)</f>
        <v>B</v>
      </c>
      <c r="B1644" s="2" cm="1">
        <f t="array" ref="B1644">IF(ISBLANK(Data!B1644), "", DATE(2000 + RIGHT(Data!B1644, 2), _xlfn.SWITCH(MID(Data!B1644, 3, 3), "JAN", 1, "FEB", 2, "MAR", 3, "APR", 4, "MAY", 5, "JUN", 6, "JUL", 7, "AUG", 8, "SEP", 9, "OCT", 10, "NOV", 11, "DEC", 12), LEFT(Data!B1644, 2)))</f>
        <v>45431</v>
      </c>
      <c r="C1644" t="str">
        <f>IF(ISBLANK(Data!C1644), "", Data!C1644)</f>
        <v>0262-4648-TH-5</v>
      </c>
      <c r="D1644" t="str">
        <f>IF(ISBLANK(Data!D1644), "", Data!D1644)</f>
        <v>QF812V</v>
      </c>
      <c r="E1644" t="str">
        <f>IF(ISBLANK(Data!E1644), "", Data!E1644)</f>
        <v>T1Y</v>
      </c>
      <c r="F1644" s="2" cm="1">
        <f t="array" ref="F1644">IF(ISBLANK(Data!F1644), "", DATE(2000 + RIGHT(Data!F1644, 2), _xlfn.SWITCH(MID(Data!F1644, 3, 3), "JAN", 1, "FEB", 2, "MAR", 3, "APR", 4, "MAY", 5, "JUN", 6, "JUL", 7, "AUG", 8, "SEP", 9, "OCT", 10, "NOV", 11, "DEC", 12), LEFT(Data!F1644, 2)))</f>
        <v>45575</v>
      </c>
      <c r="G1644" t="str">
        <f>IF(ISBLANK(Data!G1644), "", Data!G1644)</f>
        <v>THU</v>
      </c>
      <c r="H1644" t="str">
        <f>IF(ISBLANK(Data!H1644), "", Data!H1644)</f>
        <v>WI</v>
      </c>
      <c r="I1644" t="str">
        <f>IF(ISBLANK(Data!I1644), "", Data!I1644)</f>
        <v>C</v>
      </c>
      <c r="J1644" t="str">
        <f>IF(ISBLANK(Data!J1644), "", Data!J1644)</f>
        <v>T1Y</v>
      </c>
      <c r="K1644" s="2" cm="1">
        <f t="array" ref="K1644">IF(ISBLANK(Data!K1644), "", DATE(2000 + RIGHT(Data!K1644, 2), _xlfn.SWITCH(MID(Data!K1644, 3, 3), "JAN", 1, "FEB", 2, "MAR", 3, "APR", 4, "MAY", 5, "JUN", 6, "JUL", 7, "AUG", 8, "SEP", 9, "OCT", 10, "NOV", 11, "DEC", 12), LEFT(Data!K1644, 2)))</f>
        <v>45579</v>
      </c>
      <c r="L1644" t="str">
        <f>IF(ISBLANK(Data!L1644), "", Data!L1644)</f>
        <v>MON</v>
      </c>
      <c r="M1644" t="str">
        <f>IF(ISBLANK(Data!M1644), "", Data!M1644)</f>
        <v>TANSALARAK,NOPPADON</v>
      </c>
      <c r="N1644" t="str">
        <f>IF(ISBLANK(Data!N1644), "", Data!N1644)</f>
        <v>LV</v>
      </c>
      <c r="O1644" s="2" cm="1">
        <f t="array" ref="O1644">IF(ISBLANK(Data!O1644), "", DATE(2000 + RIGHT(Data!O1644, 2), _xlfn.SWITCH(MID(Data!O1644, 3, 3), "JAN", 1, "FEB", 2, "MAR", 3, "APR", 4, "MAY", 5, "JUN", 6, "JUL", 7, "AUG", 8, "SEP", 9, "OCT", 10, "NOV", 11, "DEC", 12), LEFT(Data!O1644, 2)))</f>
        <v>70860</v>
      </c>
      <c r="P1644" t="str">
        <f>IF(ISBLANK(Data!P1644), "", Data!P1644)</f>
        <v>1XX1</v>
      </c>
      <c r="Q1644" t="str">
        <f>IF(ISBLANK(Data!Q1644), "", Data!Q1644)</f>
        <v>749473723</v>
      </c>
      <c r="R1644" t="str">
        <f>IF(ISBLANK(Data!R1644), "", Data!R1644)</f>
        <v>BU868102240009TE74947372</v>
      </c>
      <c r="S1644" t="str">
        <f>IF(ISBLANK(Data!S1644), "", Data!S1644)</f>
        <v>CH</v>
      </c>
      <c r="T1644" s="1" t="str">
        <f>IF(ISBLANK(Data!T1644),"",(Data!T1644))</f>
        <v/>
      </c>
      <c r="U1644" t="str">
        <f>IF(ISBLANK(Data!U1644), "", Data!U1644)</f>
        <v/>
      </c>
      <c r="V1644" t="str">
        <f>IF(ISBLANK(Data!V1644), "", Data!V1644)</f>
        <v/>
      </c>
      <c r="W1644" t="str">
        <f>IF(ISBLANK(Data!W1644), "", Data!W1644)</f>
        <v/>
      </c>
      <c r="X1644" t="str">
        <f>IF(ISBLANK(Data!X1644), "", Data!X1644)</f>
        <v/>
      </c>
      <c r="Y1644" t="str">
        <f>IF(ISBLANK(Data!Y1644), "", Data!Y1644)</f>
        <v/>
      </c>
      <c r="Z1644" t="str">
        <f>IF(ISBLANK(Data!Z1644), "", Data!Z1644)</f>
        <v>T/0061025E/P/YS</v>
      </c>
      <c r="AA1644" t="str">
        <f>IF(ISBLANK(Data!AA1644), "", Data!AA1644)</f>
        <v>+66924956956</v>
      </c>
      <c r="AB1644" t="str">
        <f>IF(ISBLANK(Data!AB1644), "", Data!AB1644)</f>
        <v/>
      </c>
      <c r="AC1644" t="str">
        <f>IF(ISBLANK(Data!AC1644), "", Data!AC1644)</f>
        <v>L196400</v>
      </c>
      <c r="AD1644" t="str">
        <f>IF(ISBLANK(Data!AD1644), "", Data!AD1644)</f>
        <v/>
      </c>
      <c r="AE1644" t="str">
        <f>IF(ISBLANK(Data!AE1644), "", Data!AE1644)</f>
        <v/>
      </c>
      <c r="AF1644" s="7">
        <f>IF(ISBLANK(Data!AF1644), 0, _xlfn.NUMBERVALUE(SUBSTITUTE(Data!AF1644, ".", ",")))</f>
        <v>2527</v>
      </c>
      <c r="AG1644" t="str">
        <f>IF(ISBLANK(Data!AG1644), "", Data!AG1644)</f>
        <v>NKR</v>
      </c>
      <c r="AH1644" s="6">
        <f>IF(ISBLANK(Data!AH1644), 0, _xlfn.NUMBERVALUE(SUBSTITUTE(Data!AH1644, ".", ",")))</f>
        <v>2527</v>
      </c>
      <c r="AI1644" s="7">
        <f>IF(ISBLANK(Data!AI1644), "", _xlfn.NUMBERVALUE(SUBSTITUTE(Data!AI1644, ".", ",")))</f>
        <v>12000</v>
      </c>
      <c r="AJ1644" s="7">
        <f>IF(ISBLANK(Data!AJ1644), "", _xlfn.NUMBERVALUE(SUBSTITUTE(Data!AJ1644, ".", ",")))</f>
        <v>12000</v>
      </c>
      <c r="AK1644" s="7" t="str">
        <f>IF(ISBLANK(Data!AK1644), "", _xlfn.NUMBERVALUE(SUBSTITUTE(Data!AK1644, ".", ",")))</f>
        <v/>
      </c>
      <c r="AL1644">
        <f>IF(ISBLANK(Data!AL1644), "", Data!AL1644)</f>
        <v>0</v>
      </c>
      <c r="AM1644" s="15">
        <f>Table2[[#This Row],[DATE_IN]]-Table2[[#This Row],[DATE_OUT]]</f>
        <v>4</v>
      </c>
      <c r="AN1644" s="7" t="str">
        <f>IF(MID(RIGHT(Table2[[#This Row],[ADDR3]],3),1,1)=",",RIGHT(Table2[[#This Row],[ADDR3]],2),"")</f>
        <v/>
      </c>
      <c r="AO1644" s="7" t="str">
        <f>MID(Table2[[#This Row],[RES]],11,2)</f>
        <v>TH</v>
      </c>
      <c r="AP1644" s="7">
        <f>_xlfn.XLOOKUP(AG1644,Table3[CURRENCY],Table3[CONVERSION RATE],0)*Table2[[#This Row],[ORIGINAL PRICE]]</f>
        <v>2527</v>
      </c>
      <c r="AQ1644" s="7">
        <f>_xlfn.XLOOKUP(AG1644,Table3[CURRENCY],Table3[CONVERSION RATE],0)*Table2[[#This Row],[ORIGINAL PREPAYMENT]]</f>
        <v>2527</v>
      </c>
      <c r="AR1644" s="7"/>
      <c r="AS1644" s="15"/>
    </row>
    <row r="1645" spans="1:45" x14ac:dyDescent="0.25">
      <c r="A1645" t="str">
        <f>IF(ISBLANK(Data!A1645), "", Data!A1645)</f>
        <v>B</v>
      </c>
      <c r="B1645" s="2" cm="1">
        <f t="array" ref="B1645">IF(ISBLANK(Data!B1645), "", DATE(2000 + RIGHT(Data!B1645, 2), _xlfn.SWITCH(MID(Data!B1645, 3, 3), "JAN", 1, "FEB", 2, "MAR", 3, "APR", 4, "MAY", 5, "JUN", 6, "JUL", 7, "AUG", 8, "SEP", 9, "OCT", 10, "NOV", 11, "DEC", 12), LEFT(Data!B1645, 2)))</f>
        <v>45495</v>
      </c>
      <c r="C1645" t="str">
        <f>IF(ISBLANK(Data!C1645), "", Data!C1645)</f>
        <v>0642-6108-GB-3</v>
      </c>
      <c r="D1645" t="str">
        <f>IF(ISBLANK(Data!D1645), "", Data!D1645)</f>
        <v>QF809V</v>
      </c>
      <c r="E1645" t="str">
        <f>IF(ISBLANK(Data!E1645), "", Data!E1645)</f>
        <v>T1Y</v>
      </c>
      <c r="F1645" s="2" cm="1">
        <f t="array" ref="F1645">IF(ISBLANK(Data!F1645), "", DATE(2000 + RIGHT(Data!F1645, 2), _xlfn.SWITCH(MID(Data!F1645, 3, 3), "JAN", 1, "FEB", 2, "MAR", 3, "APR", 4, "MAY", 5, "JUN", 6, "JUL", 7, "AUG", 8, "SEP", 9, "OCT", 10, "NOV", 11, "DEC", 12), LEFT(Data!F1645, 2)))</f>
        <v>45575</v>
      </c>
      <c r="G1645" t="str">
        <f>IF(ISBLANK(Data!G1645), "", Data!G1645)</f>
        <v>THU</v>
      </c>
      <c r="H1645" t="str">
        <f>IF(ISBLANK(Data!H1645), "", Data!H1645)</f>
        <v>WI</v>
      </c>
      <c r="I1645" t="str">
        <f>IF(ISBLANK(Data!I1645), "", Data!I1645)</f>
        <v>B</v>
      </c>
      <c r="J1645" t="str">
        <f>IF(ISBLANK(Data!J1645), "", Data!J1645)</f>
        <v>T1Y</v>
      </c>
      <c r="K1645" s="2" cm="1">
        <f t="array" ref="K1645">IF(ISBLANK(Data!K1645), "", DATE(2000 + RIGHT(Data!K1645, 2), _xlfn.SWITCH(MID(Data!K1645, 3, 3), "JAN", 1, "FEB", 2, "MAR", 3, "APR", 4, "MAY", 5, "JUN", 6, "JUL", 7, "AUG", 8, "SEP", 9, "OCT", 10, "NOV", 11, "DEC", 12), LEFT(Data!K1645, 2)))</f>
        <v>45577</v>
      </c>
      <c r="L1645" t="str">
        <f>IF(ISBLANK(Data!L1645), "", Data!L1645)</f>
        <v>SAT</v>
      </c>
      <c r="M1645" t="str">
        <f>IF(ISBLANK(Data!M1645), "", Data!M1645)</f>
        <v>KRISHNAN,HARIHARAN</v>
      </c>
      <c r="N1645" t="str">
        <f>IF(ISBLANK(Data!N1645), "", Data!N1645)</f>
        <v>OR</v>
      </c>
      <c r="O1645" s="2" cm="1">
        <f t="array" ref="O1645">IF(ISBLANK(Data!O1645), "", DATE(2000 + RIGHT(Data!O1645, 2), _xlfn.SWITCH(MID(Data!O1645, 3, 3), "JAN", 1, "FEB", 2, "MAR", 3, "APR", 4, "MAY", 5, "JUN", 6, "JUL", 7, "AUG", 8, "SEP", 9, "OCT", 10, "NOV", 11, "DEC", 12), LEFT(Data!O1645, 2)))</f>
        <v>70860</v>
      </c>
      <c r="P1645" t="str">
        <f>IF(ISBLANK(Data!P1645), "", Data!P1645)</f>
        <v>1XX1</v>
      </c>
      <c r="Q1645" t="str">
        <f>IF(ISBLANK(Data!Q1645), "", Data!Q1645)</f>
        <v>799684244</v>
      </c>
      <c r="R1645" t="str">
        <f>IF(ISBLANK(Data!R1645), "", Data!R1645)</f>
        <v>BU868102210002TE79968424</v>
      </c>
      <c r="S1645" t="str">
        <f>IF(ISBLANK(Data!S1645), "", Data!S1645)</f>
        <v>CH</v>
      </c>
      <c r="T1645" s="1" t="str">
        <f>IF(ISBLANK(Data!T1645),"",(Data!T1645))</f>
        <v/>
      </c>
      <c r="U1645" t="str">
        <f>IF(ISBLANK(Data!U1645), "", Data!U1645)</f>
        <v/>
      </c>
      <c r="V1645" t="str">
        <f>IF(ISBLANK(Data!V1645), "", Data!V1645)</f>
        <v/>
      </c>
      <c r="W1645" t="str">
        <f>IF(ISBLANK(Data!W1645), "", Data!W1645)</f>
        <v/>
      </c>
      <c r="X1645" t="str">
        <f>IF(ISBLANK(Data!X1645), "", Data!X1645)</f>
        <v/>
      </c>
      <c r="Y1645" t="str">
        <f>IF(ISBLANK(Data!Y1645), "", Data!Y1645)</f>
        <v/>
      </c>
      <c r="Z1645" t="str">
        <f>IF(ISBLANK(Data!Z1645), "", Data!Z1645)</f>
        <v>T/0060992E/P/YS</v>
      </c>
      <c r="AA1645" t="str">
        <f>IF(ISBLANK(Data!AA1645), "", Data!AA1645)</f>
        <v>+44-7769427654</v>
      </c>
      <c r="AB1645" t="str">
        <f>IF(ISBLANK(Data!AB1645), "", Data!AB1645)</f>
        <v/>
      </c>
      <c r="AC1645" t="str">
        <f>IF(ISBLANK(Data!AC1645), "", Data!AC1645)</f>
        <v>B042900</v>
      </c>
      <c r="AD1645" t="str">
        <f>IF(ISBLANK(Data!AD1645), "", Data!AD1645)</f>
        <v/>
      </c>
      <c r="AE1645" t="str">
        <f>IF(ISBLANK(Data!AE1645), "", Data!AE1645)</f>
        <v/>
      </c>
      <c r="AF1645" s="7">
        <f>IF(ISBLANK(Data!AF1645), 0, _xlfn.NUMBERVALUE(SUBSTITUTE(Data!AF1645, ".", ",")))</f>
        <v>101.43</v>
      </c>
      <c r="AG1645" t="str">
        <f>IF(ISBLANK(Data!AG1645), "", Data!AG1645)</f>
        <v>UKL</v>
      </c>
      <c r="AH1645" s="6">
        <f>IF(ISBLANK(Data!AH1645), 0, _xlfn.NUMBERVALUE(SUBSTITUTE(Data!AH1645, ".", ",")))</f>
        <v>101.43</v>
      </c>
      <c r="AI1645" s="7">
        <f>IF(ISBLANK(Data!AI1645), "", _xlfn.NUMBERVALUE(SUBSTITUTE(Data!AI1645, ".", ",")))</f>
        <v>12000</v>
      </c>
      <c r="AJ1645" s="7">
        <f>IF(ISBLANK(Data!AJ1645), "", _xlfn.NUMBERVALUE(SUBSTITUTE(Data!AJ1645, ".", ",")))</f>
        <v>12000</v>
      </c>
      <c r="AK1645" s="7" t="str">
        <f>IF(ISBLANK(Data!AK1645), "", _xlfn.NUMBERVALUE(SUBSTITUTE(Data!AK1645, ".", ",")))</f>
        <v/>
      </c>
      <c r="AL1645">
        <f>IF(ISBLANK(Data!AL1645), "", Data!AL1645)</f>
        <v>0</v>
      </c>
      <c r="AM1645" s="15">
        <f>Table2[[#This Row],[DATE_IN]]-Table2[[#This Row],[DATE_OUT]]</f>
        <v>2</v>
      </c>
      <c r="AN1645" s="7" t="str">
        <f>IF(MID(RIGHT(Table2[[#This Row],[ADDR3]],3),1,1)=",",RIGHT(Table2[[#This Row],[ADDR3]],2),"")</f>
        <v/>
      </c>
      <c r="AO1645" s="7" t="str">
        <f>MID(Table2[[#This Row],[RES]],11,2)</f>
        <v>GB</v>
      </c>
      <c r="AP1645" s="7">
        <f>_xlfn.XLOOKUP(AG1645,Table3[CURRENCY],Table3[CONVERSION RATE],0)*Table2[[#This Row],[ORIGINAL PRICE]]</f>
        <v>1445.3775000000001</v>
      </c>
      <c r="AQ1645" s="7">
        <f>_xlfn.XLOOKUP(AG1645,Table3[CURRENCY],Table3[CONVERSION RATE],0)*Table2[[#This Row],[ORIGINAL PREPAYMENT]]</f>
        <v>1445.3775000000001</v>
      </c>
      <c r="AR1645" s="7"/>
      <c r="AS1645" s="15"/>
    </row>
    <row r="1646" spans="1:45" x14ac:dyDescent="0.25">
      <c r="A1646" t="str">
        <f>IF(ISBLANK(Data!A1646), "", Data!A1646)</f>
        <v>B</v>
      </c>
      <c r="B1646" s="2" cm="1">
        <f t="array" ref="B1646">IF(ISBLANK(Data!B1646), "", DATE(2000 + RIGHT(Data!B1646, 2), _xlfn.SWITCH(MID(Data!B1646, 3, 3), "JAN", 1, "FEB", 2, "MAR", 3, "APR", 4, "MAY", 5, "JUN", 6, "JUL", 7, "AUG", 8, "SEP", 9, "OCT", 10, "NOV", 11, "DEC", 12), LEFT(Data!B1646, 2)))</f>
        <v>45321</v>
      </c>
      <c r="C1646" t="str">
        <f>IF(ISBLANK(Data!C1646), "", Data!C1646)</f>
        <v>4591-5522-TH-2</v>
      </c>
      <c r="D1646" t="str">
        <f>IF(ISBLANK(Data!D1646), "", Data!D1646)</f>
        <v>QF812V</v>
      </c>
      <c r="E1646" t="str">
        <f>IF(ISBLANK(Data!E1646), "", Data!E1646)</f>
        <v>T1Y</v>
      </c>
      <c r="F1646" s="2" cm="1">
        <f t="array" ref="F1646">IF(ISBLANK(Data!F1646), "", DATE(2000 + RIGHT(Data!F1646, 2), _xlfn.SWITCH(MID(Data!F1646, 3, 3), "JAN", 1, "FEB", 2, "MAR", 3, "APR", 4, "MAY", 5, "JUN", 6, "JUL", 7, "AUG", 8, "SEP", 9, "OCT", 10, "NOV", 11, "DEC", 12), LEFT(Data!F1646, 2)))</f>
        <v>45575</v>
      </c>
      <c r="G1646" t="str">
        <f>IF(ISBLANK(Data!G1646), "", Data!G1646)</f>
        <v>THU</v>
      </c>
      <c r="H1646" t="str">
        <f>IF(ISBLANK(Data!H1646), "", Data!H1646)</f>
        <v>WI</v>
      </c>
      <c r="I1646" t="str">
        <f>IF(ISBLANK(Data!I1646), "", Data!I1646)</f>
        <v>B</v>
      </c>
      <c r="J1646" t="str">
        <f>IF(ISBLANK(Data!J1646), "", Data!J1646)</f>
        <v>TOS</v>
      </c>
      <c r="K1646" s="2" cm="1">
        <f t="array" ref="K1646">IF(ISBLANK(Data!K1646), "", DATE(2000 + RIGHT(Data!K1646, 2), _xlfn.SWITCH(MID(Data!K1646, 3, 3), "JAN", 1, "FEB", 2, "MAR", 3, "APR", 4, "MAY", 5, "JUN", 6, "JUL", 7, "AUG", 8, "SEP", 9, "OCT", 10, "NOV", 11, "DEC", 12), LEFT(Data!K1646, 2)))</f>
        <v>45577</v>
      </c>
      <c r="L1646" t="str">
        <f>IF(ISBLANK(Data!L1646), "", Data!L1646)</f>
        <v>SAT</v>
      </c>
      <c r="M1646" t="str">
        <f>IF(ISBLANK(Data!M1646), "", Data!M1646)</f>
        <v>SRIUSKSON,THANA</v>
      </c>
      <c r="N1646" t="str">
        <f>IF(ISBLANK(Data!N1646), "", Data!N1646)</f>
        <v>H6</v>
      </c>
      <c r="O1646" s="2" cm="1">
        <f t="array" ref="O1646">IF(ISBLANK(Data!O1646), "", DATE(2000 + RIGHT(Data!O1646, 2), _xlfn.SWITCH(MID(Data!O1646, 3, 3), "JAN", 1, "FEB", 2, "MAR", 3, "APR", 4, "MAY", 5, "JUN", 6, "JUL", 7, "AUG", 8, "SEP", 9, "OCT", 10, "NOV", 11, "DEC", 12), LEFT(Data!O1646, 2)))</f>
        <v>70860</v>
      </c>
      <c r="P1646" t="str">
        <f>IF(ISBLANK(Data!P1646), "", Data!P1646)</f>
        <v>1XX1</v>
      </c>
      <c r="Q1646" t="str">
        <f>IF(ISBLANK(Data!Q1646), "", Data!Q1646)</f>
        <v>733893836</v>
      </c>
      <c r="R1646" t="str">
        <f>IF(ISBLANK(Data!R1646), "", Data!R1646)</f>
        <v>BU868102240009TE73389383</v>
      </c>
      <c r="S1646" t="str">
        <f>IF(ISBLANK(Data!S1646), "", Data!S1646)</f>
        <v>CH</v>
      </c>
      <c r="T1646" s="1" t="str">
        <f>IF(ISBLANK(Data!T1646),"",(Data!T1646))</f>
        <v/>
      </c>
      <c r="U1646" t="str">
        <f>IF(ISBLANK(Data!U1646), "", Data!U1646)</f>
        <v/>
      </c>
      <c r="V1646" t="str">
        <f>IF(ISBLANK(Data!V1646), "", Data!V1646)</f>
        <v/>
      </c>
      <c r="W1646" t="str">
        <f>IF(ISBLANK(Data!W1646), "", Data!W1646)</f>
        <v/>
      </c>
      <c r="X1646" t="str">
        <f>IF(ISBLANK(Data!X1646), "", Data!X1646)</f>
        <v/>
      </c>
      <c r="Y1646" t="str">
        <f>IF(ISBLANK(Data!Y1646), "", Data!Y1646)</f>
        <v/>
      </c>
      <c r="Z1646" t="str">
        <f>IF(ISBLANK(Data!Z1646), "", Data!Z1646)</f>
        <v>T/0061025E/P/YS</v>
      </c>
      <c r="AA1646" t="str">
        <f>IF(ISBLANK(Data!AA1646), "", Data!AA1646)</f>
        <v>+66896679418</v>
      </c>
      <c r="AB1646" t="str">
        <f>IF(ISBLANK(Data!AB1646), "", Data!AB1646)</f>
        <v/>
      </c>
      <c r="AC1646" t="str">
        <f>IF(ISBLANK(Data!AC1646), "", Data!AC1646)</f>
        <v>L196400</v>
      </c>
      <c r="AD1646" t="str">
        <f>IF(ISBLANK(Data!AD1646), "", Data!AD1646)</f>
        <v/>
      </c>
      <c r="AE1646" t="str">
        <f>IF(ISBLANK(Data!AE1646), "", Data!AE1646)</f>
        <v/>
      </c>
      <c r="AF1646" s="7">
        <f>IF(ISBLANK(Data!AF1646), 0, _xlfn.NUMBERVALUE(SUBSTITUTE(Data!AF1646, ".", ",")))</f>
        <v>1301</v>
      </c>
      <c r="AG1646" t="str">
        <f>IF(ISBLANK(Data!AG1646), "", Data!AG1646)</f>
        <v>NKR</v>
      </c>
      <c r="AH1646" s="6">
        <f>IF(ISBLANK(Data!AH1646), 0, _xlfn.NUMBERVALUE(SUBSTITUTE(Data!AH1646, ".", ",")))</f>
        <v>1301</v>
      </c>
      <c r="AI1646" s="7">
        <f>IF(ISBLANK(Data!AI1646), "", _xlfn.NUMBERVALUE(SUBSTITUTE(Data!AI1646, ".", ",")))</f>
        <v>12000</v>
      </c>
      <c r="AJ1646" s="7">
        <f>IF(ISBLANK(Data!AJ1646), "", _xlfn.NUMBERVALUE(SUBSTITUTE(Data!AJ1646, ".", ",")))</f>
        <v>12000</v>
      </c>
      <c r="AK1646" s="7" t="str">
        <f>IF(ISBLANK(Data!AK1646), "", _xlfn.NUMBERVALUE(SUBSTITUTE(Data!AK1646, ".", ",")))</f>
        <v/>
      </c>
      <c r="AL1646">
        <f>IF(ISBLANK(Data!AL1646), "", Data!AL1646)</f>
        <v>0</v>
      </c>
      <c r="AM1646" s="15">
        <f>Table2[[#This Row],[DATE_IN]]-Table2[[#This Row],[DATE_OUT]]</f>
        <v>2</v>
      </c>
      <c r="AN1646" s="7" t="str">
        <f>IF(MID(RIGHT(Table2[[#This Row],[ADDR3]],3),1,1)=",",RIGHT(Table2[[#This Row],[ADDR3]],2),"")</f>
        <v/>
      </c>
      <c r="AO1646" s="7" t="str">
        <f>MID(Table2[[#This Row],[RES]],11,2)</f>
        <v>TH</v>
      </c>
      <c r="AP1646" s="7">
        <f>_xlfn.XLOOKUP(AG1646,Table3[CURRENCY],Table3[CONVERSION RATE],0)*Table2[[#This Row],[ORIGINAL PRICE]]</f>
        <v>1301</v>
      </c>
      <c r="AQ1646" s="7">
        <f>_xlfn.XLOOKUP(AG1646,Table3[CURRENCY],Table3[CONVERSION RATE],0)*Table2[[#This Row],[ORIGINAL PREPAYMENT]]</f>
        <v>1301</v>
      </c>
      <c r="AR1646" s="7"/>
      <c r="AS1646" s="15"/>
    </row>
    <row r="1647" spans="1:45" x14ac:dyDescent="0.25">
      <c r="A1647" t="str">
        <f>IF(ISBLANK(Data!A1647), "", Data!A1647)</f>
        <v>B</v>
      </c>
      <c r="B1647" s="2" cm="1">
        <f t="array" ref="B1647">IF(ISBLANK(Data!B1647), "", DATE(2000 + RIGHT(Data!B1647, 2), _xlfn.SWITCH(MID(Data!B1647, 3, 3), "JAN", 1, "FEB", 2, "MAR", 3, "APR", 4, "MAY", 5, "JUN", 6, "JUL", 7, "AUG", 8, "SEP", 9, "OCT", 10, "NOV", 11, "DEC", 12), LEFT(Data!B1647, 2)))</f>
        <v>45311</v>
      </c>
      <c r="C1647" t="str">
        <f>IF(ISBLANK(Data!C1647), "", Data!C1647)</f>
        <v>4532-3023-DE-4</v>
      </c>
      <c r="D1647" t="str">
        <f>IF(ISBLANK(Data!D1647), "", Data!D1647)</f>
        <v/>
      </c>
      <c r="E1647" t="str">
        <f>IF(ISBLANK(Data!E1647), "", Data!E1647)</f>
        <v>T1Y</v>
      </c>
      <c r="F1647" s="2" cm="1">
        <f t="array" ref="F1647">IF(ISBLANK(Data!F1647), "", DATE(2000 + RIGHT(Data!F1647, 2), _xlfn.SWITCH(MID(Data!F1647, 3, 3), "JAN", 1, "FEB", 2, "MAR", 3, "APR", 4, "MAY", 5, "JUN", 6, "JUL", 7, "AUG", 8, "SEP", 9, "OCT", 10, "NOV", 11, "DEC", 12), LEFT(Data!F1647, 2)))</f>
        <v>45577</v>
      </c>
      <c r="G1647" t="str">
        <f>IF(ISBLANK(Data!G1647), "", Data!G1647)</f>
        <v>SAT</v>
      </c>
      <c r="H1647" t="str">
        <f>IF(ISBLANK(Data!H1647), "", Data!H1647)</f>
        <v>WI</v>
      </c>
      <c r="I1647" t="str">
        <f>IF(ISBLANK(Data!I1647), "", Data!I1647)</f>
        <v>C</v>
      </c>
      <c r="J1647" t="str">
        <f>IF(ISBLANK(Data!J1647), "", Data!J1647)</f>
        <v>T1Y</v>
      </c>
      <c r="K1647" s="2" cm="1">
        <f t="array" ref="K1647">IF(ISBLANK(Data!K1647), "", DATE(2000 + RIGHT(Data!K1647, 2), _xlfn.SWITCH(MID(Data!K1647, 3, 3), "JAN", 1, "FEB", 2, "MAR", 3, "APR", 4, "MAY", 5, "JUN", 6, "JUL", 7, "AUG", 8, "SEP", 9, "OCT", 10, "NOV", 11, "DEC", 12), LEFT(Data!K1647, 2)))</f>
        <v>45584</v>
      </c>
      <c r="L1647" t="str">
        <f>IF(ISBLANK(Data!L1647), "", Data!L1647)</f>
        <v>SAT</v>
      </c>
      <c r="M1647" t="str">
        <f>IF(ISBLANK(Data!M1647), "", Data!M1647)</f>
        <v>KELTSCH,MAIKE</v>
      </c>
      <c r="N1647" t="str">
        <f>IF(ISBLANK(Data!N1647), "", Data!N1647)</f>
        <v>LI</v>
      </c>
      <c r="O1647" s="2" cm="1">
        <f t="array" ref="O1647">IF(ISBLANK(Data!O1647), "", DATE(2000 + RIGHT(Data!O1647, 2), _xlfn.SWITCH(MID(Data!O1647, 3, 3), "JAN", 1, "FEB", 2, "MAR", 3, "APR", 4, "MAY", 5, "JUN", 6, "JUL", 7, "AUG", 8, "SEP", 9, "OCT", 10, "NOV", 11, "DEC", 12), LEFT(Data!O1647, 2)))</f>
        <v>60240</v>
      </c>
      <c r="P1647" t="str">
        <f>IF(ISBLANK(Data!P1647), "", Data!P1647)</f>
        <v>1XX1</v>
      </c>
      <c r="Q1647" t="str">
        <f>IF(ISBLANK(Data!Q1647), "", Data!Q1647)</f>
        <v>12345678</v>
      </c>
      <c r="R1647" t="str">
        <f>IF(ISBLANK(Data!R1647), "", Data!R1647)</f>
        <v>BU872090740004TE45323023</v>
      </c>
      <c r="S1647" t="str">
        <f>IF(ISBLANK(Data!S1647), "", Data!S1647)</f>
        <v>CH</v>
      </c>
      <c r="T1647" s="1" t="str">
        <f>IF(ISBLANK(Data!T1647),"",(Data!T1647))</f>
        <v/>
      </c>
      <c r="U1647" t="str">
        <f>IF(ISBLANK(Data!U1647), "", Data!U1647)</f>
        <v/>
      </c>
      <c r="V1647" t="str">
        <f>IF(ISBLANK(Data!V1647), "", Data!V1647)</f>
        <v>HOFSTR. 1</v>
      </c>
      <c r="W1647" t="str">
        <f>IF(ISBLANK(Data!W1647), "", Data!W1647)</f>
        <v/>
      </c>
      <c r="X1647" t="str">
        <f>IF(ISBLANK(Data!X1647), "", Data!X1647)</f>
        <v>56355 DIETHARDT            ,DE</v>
      </c>
      <c r="Y1647" t="str">
        <f>IF(ISBLANK(Data!Y1647), "", Data!Y1647)</f>
        <v/>
      </c>
      <c r="Z1647" t="str">
        <f>IF(ISBLANK(Data!Z1647), "", Data!Z1647)</f>
        <v>T/0041650E/P/RO</v>
      </c>
      <c r="AA1647" t="str">
        <f>IF(ISBLANK(Data!AA1647), "", Data!AA1647)</f>
        <v>0049 89708091293</v>
      </c>
      <c r="AB1647" t="str">
        <f>IF(ISBLANK(Data!AB1647), "", Data!AB1647)</f>
        <v>ADR/</v>
      </c>
      <c r="AC1647" t="str">
        <f>IF(ISBLANK(Data!AC1647), "", Data!AC1647)</f>
        <v>L206300</v>
      </c>
      <c r="AD1647" t="str">
        <f>IF(ISBLANK(Data!AD1647), "", Data!AD1647)</f>
        <v/>
      </c>
      <c r="AE1647" t="str">
        <f>IF(ISBLANK(Data!AE1647), "", Data!AE1647)</f>
        <v/>
      </c>
      <c r="AF1647" s="7">
        <f>IF(ISBLANK(Data!AF1647), 0, _xlfn.NUMBERVALUE(SUBSTITUTE(Data!AF1647, ".", ",")))</f>
        <v>271.76</v>
      </c>
      <c r="AG1647" t="str">
        <f>IF(ISBLANK(Data!AG1647), "", Data!AG1647)</f>
        <v>EUR</v>
      </c>
      <c r="AH1647" s="6">
        <f>IF(ISBLANK(Data!AH1647), 0, _xlfn.NUMBERVALUE(SUBSTITUTE(Data!AH1647, ".", ",")))</f>
        <v>271.12</v>
      </c>
      <c r="AI1647" s="7">
        <f>IF(ISBLANK(Data!AI1647), "", _xlfn.NUMBERVALUE(SUBSTITUTE(Data!AI1647, ".", ",")))</f>
        <v>12000</v>
      </c>
      <c r="AJ1647" s="7">
        <f>IF(ISBLANK(Data!AJ1647), "", _xlfn.NUMBERVALUE(SUBSTITUTE(Data!AJ1647, ".", ",")))</f>
        <v>12000</v>
      </c>
      <c r="AK1647" s="7" t="str">
        <f>IF(ISBLANK(Data!AK1647), "", _xlfn.NUMBERVALUE(SUBSTITUTE(Data!AK1647, ".", ",")))</f>
        <v/>
      </c>
      <c r="AL1647">
        <f>IF(ISBLANK(Data!AL1647), "", Data!AL1647)</f>
        <v>0</v>
      </c>
      <c r="AM1647" s="15">
        <f>Table2[[#This Row],[DATE_IN]]-Table2[[#This Row],[DATE_OUT]]</f>
        <v>7</v>
      </c>
      <c r="AN1647" s="7" t="str">
        <f>IF(MID(RIGHT(Table2[[#This Row],[ADDR3]],3),1,1)=",",RIGHT(Table2[[#This Row],[ADDR3]],2),"")</f>
        <v>DE</v>
      </c>
      <c r="AO1647" s="7" t="str">
        <f>MID(Table2[[#This Row],[RES]],11,2)</f>
        <v>DE</v>
      </c>
      <c r="AP1647" s="7">
        <f>_xlfn.XLOOKUP(AG1647,Table3[CURRENCY],Table3[CONVERSION RATE],0)*Table2[[#This Row],[ORIGINAL PRICE]]</f>
        <v>3245.3064000000004</v>
      </c>
      <c r="AQ1647" s="7">
        <f>_xlfn.XLOOKUP(AG1647,Table3[CURRENCY],Table3[CONVERSION RATE],0)*Table2[[#This Row],[ORIGINAL PREPAYMENT]]</f>
        <v>3252.9672</v>
      </c>
      <c r="AR1647" s="7"/>
      <c r="AS1647" s="15"/>
    </row>
    <row r="1648" spans="1:45" x14ac:dyDescent="0.25">
      <c r="A1648" t="str">
        <f>IF(ISBLANK(Data!A1648), "", Data!A1648)</f>
        <v>B</v>
      </c>
      <c r="B1648" s="2" cm="1">
        <f t="array" ref="B1648">IF(ISBLANK(Data!B1648), "", DATE(2000 + RIGHT(Data!B1648, 2), _xlfn.SWITCH(MID(Data!B1648, 3, 3), "JAN", 1, "FEB", 2, "MAR", 3, "APR", 4, "MAY", 5, "JUN", 6, "JUL", 7, "AUG", 8, "SEP", 9, "OCT", 10, "NOV", 11, "DEC", 12), LEFT(Data!B1648, 2)))</f>
        <v>45409</v>
      </c>
      <c r="C1648" t="str">
        <f>IF(ISBLANK(Data!C1648), "", Data!C1648)</f>
        <v>0126-5430-CH-5</v>
      </c>
      <c r="D1648" t="str">
        <f>IF(ISBLANK(Data!D1648), "", Data!D1648)</f>
        <v/>
      </c>
      <c r="E1648" t="str">
        <f>IF(ISBLANK(Data!E1648), "", Data!E1648)</f>
        <v>T1Y</v>
      </c>
      <c r="F1648" s="2" cm="1">
        <f t="array" ref="F1648">IF(ISBLANK(Data!F1648), "", DATE(2000 + RIGHT(Data!F1648, 2), _xlfn.SWITCH(MID(Data!F1648, 3, 3), "JAN", 1, "FEB", 2, "MAR", 3, "APR", 4, "MAY", 5, "JUN", 6, "JUL", 7, "AUG", 8, "SEP", 9, "OCT", 10, "NOV", 11, "DEC", 12), LEFT(Data!F1648, 2)))</f>
        <v>45579</v>
      </c>
      <c r="G1648" t="str">
        <f>IF(ISBLANK(Data!G1648), "", Data!G1648)</f>
        <v>MON</v>
      </c>
      <c r="H1648" t="str">
        <f>IF(ISBLANK(Data!H1648), "", Data!H1648)</f>
        <v/>
      </c>
      <c r="I1648" t="str">
        <f>IF(ISBLANK(Data!I1648), "", Data!I1648)</f>
        <v>B</v>
      </c>
      <c r="J1648" t="str">
        <f>IF(ISBLANK(Data!J1648), "", Data!J1648)</f>
        <v>TOS</v>
      </c>
      <c r="K1648" s="2" cm="1">
        <f t="array" ref="K1648">IF(ISBLANK(Data!K1648), "", DATE(2000 + RIGHT(Data!K1648, 2), _xlfn.SWITCH(MID(Data!K1648, 3, 3), "JAN", 1, "FEB", 2, "MAR", 3, "APR", 4, "MAY", 5, "JUN", 6, "JUL", 7, "AUG", 8, "SEP", 9, "OCT", 10, "NOV", 11, "DEC", 12), LEFT(Data!K1648, 2)))</f>
        <v>45588</v>
      </c>
      <c r="L1648" t="str">
        <f>IF(ISBLANK(Data!L1648), "", Data!L1648)</f>
        <v>WED</v>
      </c>
      <c r="M1648" t="str">
        <f>IF(ISBLANK(Data!M1648), "", Data!M1648)</f>
        <v>KUHNS,LUCY</v>
      </c>
      <c r="N1648" t="str">
        <f>IF(ISBLANK(Data!N1648), "", Data!N1648)</f>
        <v>LI</v>
      </c>
      <c r="O1648" s="2" t="str" cm="1">
        <f t="array" ref="O1648">IF(ISBLANK(Data!O1648), "", DATE(2000 + RIGHT(Data!O1648, 2), _xlfn.SWITCH(MID(Data!O1648, 3, 3), "JAN", 1, "FEB", 2, "MAR", 3, "APR", 4, "MAY", 5, "JUN", 6, "JUL", 7, "AUG", 8, "SEP", 9, "OCT", 10, "NOV", 11, "DEC", 12), LEFT(Data!O1648, 2)))</f>
        <v/>
      </c>
      <c r="P1648" t="str">
        <f>IF(ISBLANK(Data!P1648), "", Data!P1648)</f>
        <v>1001</v>
      </c>
      <c r="Q1648" t="str">
        <f>IF(ISBLANK(Data!Q1648), "", Data!Q1648)</f>
        <v/>
      </c>
      <c r="R1648" t="str">
        <f>IF(ISBLANK(Data!R1648), "", Data!R1648)</f>
        <v>CM550018XXXXXX5951</v>
      </c>
      <c r="S1648" t="str">
        <f>IF(ISBLANK(Data!S1648), "", Data!S1648)</f>
        <v>CV</v>
      </c>
      <c r="T1648" s="1" t="str">
        <f>IF(ISBLANK(Data!T1648),"",(Data!T1648))</f>
        <v>06/26</v>
      </c>
      <c r="U1648" t="str">
        <f>IF(ISBLANK(Data!U1648), "", Data!U1648)</f>
        <v/>
      </c>
      <c r="V1648" t="str">
        <f>IF(ISBLANK(Data!V1648), "", Data!V1648)</f>
        <v>RUE ARNOLD-GUYOT 1</v>
      </c>
      <c r="W1648" t="str">
        <f>IF(ISBLANK(Data!W1648), "", Data!W1648)</f>
        <v>NEUCHATEL 2000</v>
      </c>
      <c r="X1648" t="str">
        <f>IF(ISBLANK(Data!X1648), "", Data!X1648)</f>
        <v>SUISSE                     ,CH</v>
      </c>
      <c r="Y1648" t="str">
        <f>IF(ISBLANK(Data!Y1648), "", Data!Y1648)</f>
        <v/>
      </c>
      <c r="Z1648" t="str">
        <f>IF(ISBLANK(Data!Z1648), "", Data!Z1648)</f>
        <v>P/I1</v>
      </c>
      <c r="AA1648" t="str">
        <f>IF(ISBLANK(Data!AA1648), "", Data!AA1648)</f>
        <v>4-1784229232</v>
      </c>
      <c r="AB1648" t="str">
        <f>IF(ISBLANK(Data!AB1648), "", Data!AB1648)</f>
        <v/>
      </c>
      <c r="AC1648" t="str">
        <f>IF(ISBLANK(Data!AC1648), "", Data!AC1648)</f>
        <v/>
      </c>
      <c r="AD1648" t="str">
        <f>IF(ISBLANK(Data!AD1648), "", Data!AD1648)</f>
        <v/>
      </c>
      <c r="AE1648" t="str">
        <f>IF(ISBLANK(Data!AE1648), "", Data!AE1648)</f>
        <v/>
      </c>
      <c r="AF1648" s="7">
        <f>IF(ISBLANK(Data!AF1648), 0, _xlfn.NUMBERVALUE(SUBSTITUTE(Data!AF1648, ".", ",")))</f>
        <v>0</v>
      </c>
      <c r="AG1648" t="str">
        <f>IF(ISBLANK(Data!AG1648), "", Data!AG1648)</f>
        <v>EUR</v>
      </c>
      <c r="AH1648" s="6">
        <f>IF(ISBLANK(Data!AH1648), 0, _xlfn.NUMBERVALUE(SUBSTITUTE(Data!AH1648, ".", ",")))</f>
        <v>339.12</v>
      </c>
      <c r="AI1648" s="7">
        <f>IF(ISBLANK(Data!AI1648), "", _xlfn.NUMBERVALUE(SUBSTITUTE(Data!AI1648, ".", ",")))</f>
        <v>12000</v>
      </c>
      <c r="AJ1648" s="7">
        <f>IF(ISBLANK(Data!AJ1648), "", _xlfn.NUMBERVALUE(SUBSTITUTE(Data!AJ1648, ".", ",")))</f>
        <v>12000</v>
      </c>
      <c r="AK1648" s="7" t="str">
        <f>IF(ISBLANK(Data!AK1648), "", _xlfn.NUMBERVALUE(SUBSTITUTE(Data!AK1648, ".", ",")))</f>
        <v/>
      </c>
      <c r="AL1648">
        <f>IF(ISBLANK(Data!AL1648), "", Data!AL1648)</f>
        <v>0</v>
      </c>
      <c r="AM1648" s="15">
        <f>Table2[[#This Row],[DATE_IN]]-Table2[[#This Row],[DATE_OUT]]</f>
        <v>9</v>
      </c>
      <c r="AN1648" s="7" t="str">
        <f>IF(MID(RIGHT(Table2[[#This Row],[ADDR3]],3),1,1)=",",RIGHT(Table2[[#This Row],[ADDR3]],2),"")</f>
        <v>CH</v>
      </c>
      <c r="AO1648" s="7" t="str">
        <f>MID(Table2[[#This Row],[RES]],11,2)</f>
        <v>CH</v>
      </c>
      <c r="AP1648" s="7">
        <f>_xlfn.XLOOKUP(AG1648,Table3[CURRENCY],Table3[CONVERSION RATE],0)*Table2[[#This Row],[ORIGINAL PRICE]]</f>
        <v>4059.2664000000004</v>
      </c>
      <c r="AQ1648" s="7">
        <f>_xlfn.XLOOKUP(AG1648,Table3[CURRENCY],Table3[CONVERSION RATE],0)*Table2[[#This Row],[ORIGINAL PREPAYMENT]]</f>
        <v>0</v>
      </c>
      <c r="AR1648" s="7"/>
      <c r="AS1648" s="15"/>
    </row>
    <row r="1649" spans="1:45" x14ac:dyDescent="0.25">
      <c r="A1649" t="str">
        <f>IF(ISBLANK(Data!A1649), "", Data!A1649)</f>
        <v>B</v>
      </c>
      <c r="B1649" s="2" cm="1">
        <f t="array" ref="B1649">IF(ISBLANK(Data!B1649), "", DATE(2000 + RIGHT(Data!B1649, 2), _xlfn.SWITCH(MID(Data!B1649, 3, 3), "JAN", 1, "FEB", 2, "MAR", 3, "APR", 4, "MAY", 5, "JUN", 6, "JUL", 7, "AUG", 8, "SEP", 9, "OCT", 10, "NOV", 11, "DEC", 12), LEFT(Data!B1649, 2)))</f>
        <v>45493</v>
      </c>
      <c r="C1649" t="str">
        <f>IF(ISBLANK(Data!C1649), "", Data!C1649)</f>
        <v>0634-8799-TH-2</v>
      </c>
      <c r="D1649" t="str">
        <f>IF(ISBLANK(Data!D1649), "", Data!D1649)</f>
        <v/>
      </c>
      <c r="E1649" t="str">
        <f>IF(ISBLANK(Data!E1649), "", Data!E1649)</f>
        <v>T1Y</v>
      </c>
      <c r="F1649" s="2" cm="1">
        <f t="array" ref="F1649">IF(ISBLANK(Data!F1649), "", DATE(2000 + RIGHT(Data!F1649, 2), _xlfn.SWITCH(MID(Data!F1649, 3, 3), "JAN", 1, "FEB", 2, "MAR", 3, "APR", 4, "MAY", 5, "JUN", 6, "JUL", 7, "AUG", 8, "SEP", 9, "OCT", 10, "NOV", 11, "DEC", 12), LEFT(Data!F1649, 2)))</f>
        <v>45579</v>
      </c>
      <c r="G1649" t="str">
        <f>IF(ISBLANK(Data!G1649), "", Data!G1649)</f>
        <v>MON</v>
      </c>
      <c r="H1649" t="str">
        <f>IF(ISBLANK(Data!H1649), "", Data!H1649)</f>
        <v/>
      </c>
      <c r="I1649" t="str">
        <f>IF(ISBLANK(Data!I1649), "", Data!I1649)</f>
        <v>H</v>
      </c>
      <c r="J1649" t="str">
        <f>IF(ISBLANK(Data!J1649), "", Data!J1649)</f>
        <v>LKN</v>
      </c>
      <c r="K1649" s="2" cm="1">
        <f t="array" ref="K1649">IF(ISBLANK(Data!K1649), "", DATE(2000 + RIGHT(Data!K1649, 2), _xlfn.SWITCH(MID(Data!K1649, 3, 3), "JAN", 1, "FEB", 2, "MAR", 3, "APR", 4, "MAY", 5, "JUN", 6, "JUL", 7, "AUG", 8, "SEP", 9, "OCT", 10, "NOV", 11, "DEC", 12), LEFT(Data!K1649, 2)))</f>
        <v>45581</v>
      </c>
      <c r="L1649" t="str">
        <f>IF(ISBLANK(Data!L1649), "", Data!L1649)</f>
        <v>WED</v>
      </c>
      <c r="M1649" t="str">
        <f>IF(ISBLANK(Data!M1649), "", Data!M1649)</f>
        <v>JIRAWATTANANON,APIRADEE</v>
      </c>
      <c r="N1649" t="str">
        <f>IF(ISBLANK(Data!N1649), "", Data!N1649)</f>
        <v>JS</v>
      </c>
      <c r="O1649" s="2" t="str" cm="1">
        <f t="array" ref="O1649">IF(ISBLANK(Data!O1649), "", DATE(2000 + RIGHT(Data!O1649, 2), _xlfn.SWITCH(MID(Data!O1649, 3, 3), "JAN", 1, "FEB", 2, "MAR", 3, "APR", 4, "MAY", 5, "JUN", 6, "JUL", 7, "AUG", 8, "SEP", 9, "OCT", 10, "NOV", 11, "DEC", 12), LEFT(Data!O1649, 2)))</f>
        <v/>
      </c>
      <c r="P1649" t="str">
        <f>IF(ISBLANK(Data!P1649), "", Data!P1649)</f>
        <v>1101</v>
      </c>
      <c r="Q1649" t="str">
        <f>IF(ISBLANK(Data!Q1649), "", Data!Q1649)</f>
        <v/>
      </c>
      <c r="R1649" t="str">
        <f>IF(ISBLANK(Data!R1649), "", Data!R1649)</f>
        <v>CM527173XXXXXX0417</v>
      </c>
      <c r="S1649" t="str">
        <f>IF(ISBLANK(Data!S1649), "", Data!S1649)</f>
        <v>CV</v>
      </c>
      <c r="T1649" s="1" t="str">
        <f>IF(ISBLANK(Data!T1649),"",(Data!T1649))</f>
        <v>08/27</v>
      </c>
      <c r="U1649" t="str">
        <f>IF(ISBLANK(Data!U1649), "", Data!U1649)</f>
        <v/>
      </c>
      <c r="V1649" t="str">
        <f>IF(ISBLANK(Data!V1649), "", Data!V1649)</f>
        <v>99/304 SUKHUMVIT ROAD,</v>
      </c>
      <c r="W1649" t="str">
        <f>IF(ISBLANK(Data!W1649), "", Data!W1649)</f>
        <v>PRAKHANONGNUA, WATTANA</v>
      </c>
      <c r="X1649" t="str">
        <f>IF(ISBLANK(Data!X1649), "", Data!X1649)</f>
        <v>BANGKOK 10260              ,TH</v>
      </c>
      <c r="Y1649" t="str">
        <f>IF(ISBLANK(Data!Y1649), "", Data!Y1649)</f>
        <v/>
      </c>
      <c r="Z1649" t="str">
        <f>IF(ISBLANK(Data!Z1649), "", Data!Z1649)</f>
        <v>P/I1</v>
      </c>
      <c r="AA1649" t="str">
        <f>IF(ISBLANK(Data!AA1649), "", Data!AA1649)</f>
        <v>6619639924</v>
      </c>
      <c r="AB1649" t="str">
        <f>IF(ISBLANK(Data!AB1649), "", Data!AB1649)</f>
        <v/>
      </c>
      <c r="AC1649" t="str">
        <f>IF(ISBLANK(Data!AC1649), "", Data!AC1649)</f>
        <v/>
      </c>
      <c r="AD1649" t="str">
        <f>IF(ISBLANK(Data!AD1649), "", Data!AD1649)</f>
        <v/>
      </c>
      <c r="AE1649" t="str">
        <f>IF(ISBLANK(Data!AE1649), "", Data!AE1649)</f>
        <v/>
      </c>
      <c r="AF1649" s="7">
        <f>IF(ISBLANK(Data!AF1649), 0, _xlfn.NUMBERVALUE(SUBSTITUTE(Data!AF1649, ".", ",")))</f>
        <v>0</v>
      </c>
      <c r="AG1649" t="str">
        <f>IF(ISBLANK(Data!AG1649), "", Data!AG1649)</f>
        <v>NKR</v>
      </c>
      <c r="AH1649" s="6">
        <f>IF(ISBLANK(Data!AH1649), 0, _xlfn.NUMBERVALUE(SUBSTITUTE(Data!AH1649, ".", ",")))</f>
        <v>8800</v>
      </c>
      <c r="AI1649" s="7">
        <f>IF(ISBLANK(Data!AI1649), "", _xlfn.NUMBERVALUE(SUBSTITUTE(Data!AI1649, ".", ",")))</f>
        <v>12000</v>
      </c>
      <c r="AJ1649" s="7">
        <f>IF(ISBLANK(Data!AJ1649), "", _xlfn.NUMBERVALUE(SUBSTITUTE(Data!AJ1649, ".", ",")))</f>
        <v>12000</v>
      </c>
      <c r="AK1649" s="7">
        <f>IF(ISBLANK(Data!AK1649), "", _xlfn.NUMBERVALUE(SUBSTITUTE(Data!AK1649, ".", ",")))</f>
        <v>4500</v>
      </c>
      <c r="AL1649">
        <f>IF(ISBLANK(Data!AL1649), "", Data!AL1649)</f>
        <v>0</v>
      </c>
      <c r="AM1649" s="15">
        <f>Table2[[#This Row],[DATE_IN]]-Table2[[#This Row],[DATE_OUT]]</f>
        <v>2</v>
      </c>
      <c r="AN1649" s="7" t="str">
        <f>IF(MID(RIGHT(Table2[[#This Row],[ADDR3]],3),1,1)=",",RIGHT(Table2[[#This Row],[ADDR3]],2),"")</f>
        <v>TH</v>
      </c>
      <c r="AO1649" s="7" t="str">
        <f>MID(Table2[[#This Row],[RES]],11,2)</f>
        <v>TH</v>
      </c>
      <c r="AP1649" s="7">
        <f>_xlfn.XLOOKUP(AG1649,Table3[CURRENCY],Table3[CONVERSION RATE],0)*Table2[[#This Row],[ORIGINAL PRICE]]</f>
        <v>8800</v>
      </c>
      <c r="AQ1649" s="7">
        <f>_xlfn.XLOOKUP(AG1649,Table3[CURRENCY],Table3[CONVERSION RATE],0)*Table2[[#This Row],[ORIGINAL PREPAYMENT]]</f>
        <v>0</v>
      </c>
      <c r="AR1649" s="7"/>
      <c r="AS1649" s="15"/>
    </row>
    <row r="1650" spans="1:45" x14ac:dyDescent="0.25">
      <c r="A1650" t="str">
        <f>IF(ISBLANK(Data!A1650), "", Data!A1650)</f>
        <v>B</v>
      </c>
      <c r="B1650" s="2" cm="1">
        <f t="array" ref="B1650">IF(ISBLANK(Data!B1650), "", DATE(2000 + RIGHT(Data!B1650, 2), _xlfn.SWITCH(MID(Data!B1650, 3, 3), "JAN", 1, "FEB", 2, "MAR", 3, "APR", 4, "MAY", 5, "JUN", 6, "JUL", 7, "AUG", 8, "SEP", 9, "OCT", 10, "NOV", 11, "DEC", 12), LEFT(Data!B1650, 2)))</f>
        <v>45471</v>
      </c>
      <c r="C1650" t="str">
        <f>IF(ISBLANK(Data!C1650), "", Data!C1650)</f>
        <v>0500-2714-AU-3</v>
      </c>
      <c r="D1650" t="str">
        <f>IF(ISBLANK(Data!D1650), "", Data!D1650)</f>
        <v>P0F23H</v>
      </c>
      <c r="E1650" t="str">
        <f>IF(ISBLANK(Data!E1650), "", Data!E1650)</f>
        <v>T1Y</v>
      </c>
      <c r="F1650" s="2" cm="1">
        <f t="array" ref="F1650">IF(ISBLANK(Data!F1650), "", DATE(2000 + RIGHT(Data!F1650, 2), _xlfn.SWITCH(MID(Data!F1650, 3, 3), "JAN", 1, "FEB", 2, "MAR", 3, "APR", 4, "MAY", 5, "JUN", 6, "JUL", 7, "AUG", 8, "SEP", 9, "OCT", 10, "NOV", 11, "DEC", 12), LEFT(Data!F1650, 2)))</f>
        <v>45580</v>
      </c>
      <c r="G1650" t="str">
        <f>IF(ISBLANK(Data!G1650), "", Data!G1650)</f>
        <v>TUE</v>
      </c>
      <c r="H1650" t="str">
        <f>IF(ISBLANK(Data!H1650), "", Data!H1650)</f>
        <v/>
      </c>
      <c r="I1650" t="str">
        <f>IF(ISBLANK(Data!I1650), "", Data!I1650)</f>
        <v>C</v>
      </c>
      <c r="J1650" t="str">
        <f>IF(ISBLANK(Data!J1650), "", Data!J1650)</f>
        <v>T1Y</v>
      </c>
      <c r="K1650" s="2" cm="1">
        <f t="array" ref="K1650">IF(ISBLANK(Data!K1650), "", DATE(2000 + RIGHT(Data!K1650, 2), _xlfn.SWITCH(MID(Data!K1650, 3, 3), "JAN", 1, "FEB", 2, "MAR", 3, "APR", 4, "MAY", 5, "JUN", 6, "JUL", 7, "AUG", 8, "SEP", 9, "OCT", 10, "NOV", 11, "DEC", 12), LEFT(Data!K1650, 2)))</f>
        <v>45580</v>
      </c>
      <c r="L1650" t="str">
        <f>IF(ISBLANK(Data!L1650), "", Data!L1650)</f>
        <v>TUE</v>
      </c>
      <c r="M1650" t="str">
        <f>IF(ISBLANK(Data!M1650), "", Data!M1650)</f>
        <v>SEYMOUR,TAVIA</v>
      </c>
      <c r="N1650" t="str">
        <f>IF(ISBLANK(Data!N1650), "", Data!N1650)</f>
        <v>JS</v>
      </c>
      <c r="O1650" s="2" cm="1">
        <f t="array" ref="O1650">IF(ISBLANK(Data!O1650), "", DATE(2000 + RIGHT(Data!O1650, 2), _xlfn.SWITCH(MID(Data!O1650, 3, 3), "JAN", 1, "FEB", 2, "MAR", 3, "APR", 4, "MAY", 5, "JUN", 6, "JUL", 7, "AUG", 8, "SEP", 9, "OCT", 10, "NOV", 11, "DEC", 12), LEFT(Data!O1650, 2)))</f>
        <v>65013</v>
      </c>
      <c r="P1650" t="str">
        <f>IF(ISBLANK(Data!P1650), "", Data!P1650)</f>
        <v>1001</v>
      </c>
      <c r="Q1650" t="str">
        <f>IF(ISBLANK(Data!Q1650), "", Data!Q1650)</f>
        <v/>
      </c>
      <c r="R1650" t="str">
        <f>IF(ISBLANK(Data!R1650), "", Data!R1650)</f>
        <v>CX456448XXXXXX7199</v>
      </c>
      <c r="S1650" t="str">
        <f>IF(ISBLANK(Data!S1650), "", Data!S1650)</f>
        <v>CV</v>
      </c>
      <c r="T1650" s="1" t="str">
        <f>IF(ISBLANK(Data!T1650),"",(Data!T1650))</f>
        <v>02/26</v>
      </c>
      <c r="U1650" t="str">
        <f>IF(ISBLANK(Data!U1650), "", Data!U1650)</f>
        <v/>
      </c>
      <c r="V1650" t="str">
        <f>IF(ISBLANK(Data!V1650), "", Data!V1650)</f>
        <v>27 MEERKAT CRESCENT</v>
      </c>
      <c r="W1650" t="str">
        <f>IF(ISBLANK(Data!W1650), "", Data!W1650)</f>
        <v/>
      </c>
      <c r="X1650" t="str">
        <f>IF(ISBLANK(Data!X1650), "", Data!X1650)</f>
        <v>DAKABIN QLD 4503           ,AU</v>
      </c>
      <c r="Y1650" t="str">
        <f>IF(ISBLANK(Data!Y1650), "", Data!Y1650)</f>
        <v>AUXX039467311</v>
      </c>
      <c r="Z1650" t="str">
        <f>IF(ISBLANK(Data!Z1650), "", Data!Z1650)</f>
        <v>T/0164964P/P/I1</v>
      </c>
      <c r="AA1650" t="str">
        <f>IF(ISBLANK(Data!AA1650), "", Data!AA1650)</f>
        <v>0421183420</v>
      </c>
      <c r="AB1650" t="str">
        <f>IF(ISBLANK(Data!AB1650), "", Data!AB1650)</f>
        <v>MRA RENTER</v>
      </c>
      <c r="AC1650" t="str">
        <f>IF(ISBLANK(Data!AC1650), "", Data!AC1650)</f>
        <v>P888800</v>
      </c>
      <c r="AD1650" t="str">
        <f>IF(ISBLANK(Data!AD1650), "", Data!AD1650)</f>
        <v/>
      </c>
      <c r="AE1650" t="str">
        <f>IF(ISBLANK(Data!AE1650), "", Data!AE1650)</f>
        <v>QF/9265992</v>
      </c>
      <c r="AF1650" s="7">
        <f>IF(ISBLANK(Data!AF1650), 0, _xlfn.NUMBERVALUE(SUBSTITUTE(Data!AF1650, ".", ",")))</f>
        <v>0</v>
      </c>
      <c r="AG1650" t="str">
        <f>IF(ISBLANK(Data!AG1650), "", Data!AG1650)</f>
        <v>NKR</v>
      </c>
      <c r="AH1650" s="6">
        <f>IF(ISBLANK(Data!AH1650), 0, _xlfn.NUMBERVALUE(SUBSTITUTE(Data!AH1650, ".", ",")))</f>
        <v>811</v>
      </c>
      <c r="AI1650" s="7">
        <f>IF(ISBLANK(Data!AI1650), "", _xlfn.NUMBERVALUE(SUBSTITUTE(Data!AI1650, ".", ",")))</f>
        <v>12000</v>
      </c>
      <c r="AJ1650" s="7">
        <f>IF(ISBLANK(Data!AJ1650), "", _xlfn.NUMBERVALUE(SUBSTITUTE(Data!AJ1650, ".", ",")))</f>
        <v>12000</v>
      </c>
      <c r="AK1650" s="7" t="str">
        <f>IF(ISBLANK(Data!AK1650), "", _xlfn.NUMBERVALUE(SUBSTITUTE(Data!AK1650, ".", ",")))</f>
        <v/>
      </c>
      <c r="AL1650">
        <f>IF(ISBLANK(Data!AL1650), "", Data!AL1650)</f>
        <v>0</v>
      </c>
      <c r="AM1650" s="15">
        <f>Table2[[#This Row],[DATE_IN]]-Table2[[#This Row],[DATE_OUT]]</f>
        <v>0</v>
      </c>
      <c r="AN1650" s="7" t="str">
        <f>IF(MID(RIGHT(Table2[[#This Row],[ADDR3]],3),1,1)=",",RIGHT(Table2[[#This Row],[ADDR3]],2),"")</f>
        <v>AU</v>
      </c>
      <c r="AO1650" s="7" t="str">
        <f>MID(Table2[[#This Row],[RES]],11,2)</f>
        <v>AU</v>
      </c>
      <c r="AP1650" s="7">
        <f>_xlfn.XLOOKUP(AG1650,Table3[CURRENCY],Table3[CONVERSION RATE],0)*Table2[[#This Row],[ORIGINAL PRICE]]</f>
        <v>811</v>
      </c>
      <c r="AQ1650" s="7">
        <f>_xlfn.XLOOKUP(AG1650,Table3[CURRENCY],Table3[CONVERSION RATE],0)*Table2[[#This Row],[ORIGINAL PREPAYMENT]]</f>
        <v>0</v>
      </c>
      <c r="AR1650" s="7"/>
      <c r="AS1650" s="15"/>
    </row>
    <row r="1651" spans="1:45" x14ac:dyDescent="0.25">
      <c r="A1651" t="str">
        <f>IF(ISBLANK(Data!A1651), "", Data!A1651)</f>
        <v>B</v>
      </c>
      <c r="B1651" s="2" cm="1">
        <f t="array" ref="B1651">IF(ISBLANK(Data!B1651), "", DATE(2000 + RIGHT(Data!B1651, 2), _xlfn.SWITCH(MID(Data!B1651, 3, 3), "JAN", 1, "FEB", 2, "MAR", 3, "APR", 4, "MAY", 5, "JUN", 6, "JUL", 7, "AUG", 8, "SEP", 9, "OCT", 10, "NOV", 11, "DEC", 12), LEFT(Data!B1651, 2)))</f>
        <v>45415</v>
      </c>
      <c r="C1651" t="str">
        <f>IF(ISBLANK(Data!C1651), "", Data!C1651)</f>
        <v>0163-0777-CH-1</v>
      </c>
      <c r="D1651" t="str">
        <f>IF(ISBLANK(Data!D1651), "", Data!D1651)</f>
        <v>QF297G</v>
      </c>
      <c r="E1651" t="str">
        <f>IF(ISBLANK(Data!E1651), "", Data!E1651)</f>
        <v>T1Y</v>
      </c>
      <c r="F1651" s="2" cm="1">
        <f t="array" ref="F1651">IF(ISBLANK(Data!F1651), "", DATE(2000 + RIGHT(Data!F1651, 2), _xlfn.SWITCH(MID(Data!F1651, 3, 3), "JAN", 1, "FEB", 2, "MAR", 3, "APR", 4, "MAY", 5, "JUN", 6, "JUL", 7, "AUG", 8, "SEP", 9, "OCT", 10, "NOV", 11, "DEC", 12), LEFT(Data!F1651, 2)))</f>
        <v>45581</v>
      </c>
      <c r="G1651" t="str">
        <f>IF(ISBLANK(Data!G1651), "", Data!G1651)</f>
        <v>WED</v>
      </c>
      <c r="H1651" t="str">
        <f>IF(ISBLANK(Data!H1651), "", Data!H1651)</f>
        <v>WI</v>
      </c>
      <c r="I1651" t="str">
        <f>IF(ISBLANK(Data!I1651), "", Data!I1651)</f>
        <v>C</v>
      </c>
      <c r="J1651" t="str">
        <f>IF(ISBLANK(Data!J1651), "", Data!J1651)</f>
        <v>T1Y</v>
      </c>
      <c r="K1651" s="2" cm="1">
        <f t="array" ref="K1651">IF(ISBLANK(Data!K1651), "", DATE(2000 + RIGHT(Data!K1651, 2), _xlfn.SWITCH(MID(Data!K1651, 3, 3), "JAN", 1, "FEB", 2, "MAR", 3, "APR", 4, "MAY", 5, "JUN", 6, "JUL", 7, "AUG", 8, "SEP", 9, "OCT", 10, "NOV", 11, "DEC", 12), LEFT(Data!K1651, 2)))</f>
        <v>45587</v>
      </c>
      <c r="L1651" t="str">
        <f>IF(ISBLANK(Data!L1651), "", Data!L1651)</f>
        <v>TUE</v>
      </c>
      <c r="M1651" t="str">
        <f>IF(ISBLANK(Data!M1651), "", Data!M1651)</f>
        <v>VOGTLIN,ERICH</v>
      </c>
      <c r="N1651" t="str">
        <f>IF(ISBLANK(Data!N1651), "", Data!N1651)</f>
        <v>LI</v>
      </c>
      <c r="O1651" s="2" t="str" cm="1">
        <f t="array" ref="O1651">IF(ISBLANK(Data!O1651), "", DATE(2000 + RIGHT(Data!O1651, 2), _xlfn.SWITCH(MID(Data!O1651, 3, 3), "JAN", 1, "FEB", 2, "MAR", 3, "APR", 4, "MAY", 5, "JUN", 6, "JUL", 7, "AUG", 8, "SEP", 9, "OCT", 10, "NOV", 11, "DEC", 12), LEFT(Data!O1651, 2)))</f>
        <v/>
      </c>
      <c r="P1651" t="str">
        <f>IF(ISBLANK(Data!P1651), "", Data!P1651)</f>
        <v>1XX1</v>
      </c>
      <c r="Q1651" t="str">
        <f>IF(ISBLANK(Data!Q1651), "", Data!Q1651)</f>
        <v>CN759966190815</v>
      </c>
      <c r="R1651" t="str">
        <f>IF(ISBLANK(Data!R1651), "", Data!R1651)</f>
        <v>BU872090240005TE12345678</v>
      </c>
      <c r="S1651" t="str">
        <f>IF(ISBLANK(Data!S1651), "", Data!S1651)</f>
        <v>CH</v>
      </c>
      <c r="T1651" s="1" t="str">
        <f>IF(ISBLANK(Data!T1651),"",(Data!T1651))</f>
        <v/>
      </c>
      <c r="U1651" t="str">
        <f>IF(ISBLANK(Data!U1651), "", Data!U1651)</f>
        <v/>
      </c>
      <c r="V1651" t="str">
        <f>IF(ISBLANK(Data!V1651), "", Data!V1651)</f>
        <v>123 FAKE STREET</v>
      </c>
      <c r="W1651" t="str">
        <f>IF(ISBLANK(Data!W1651), "", Data!W1651)</f>
        <v/>
      </c>
      <c r="X1651" t="str">
        <f>IF(ISBLANK(Data!X1651), "", Data!X1651)</f>
        <v>90210,SPRINGFIELD          ,CH</v>
      </c>
      <c r="Y1651" t="str">
        <f>IF(ISBLANK(Data!Y1651), "", Data!Y1651)</f>
        <v/>
      </c>
      <c r="Z1651" t="str">
        <f>IF(ISBLANK(Data!Z1651), "", Data!Z1651)</f>
        <v>T/0023752E/P/FZ</v>
      </c>
      <c r="AA1651" t="str">
        <f>IF(ISBLANK(Data!AA1651), "", Data!AA1651)</f>
        <v>41585699610</v>
      </c>
      <c r="AB1651" t="str">
        <f>IF(ISBLANK(Data!AB1651), "", Data!AB1651)</f>
        <v/>
      </c>
      <c r="AC1651" t="str">
        <f>IF(ISBLANK(Data!AC1651), "", Data!AC1651)</f>
        <v>L819201</v>
      </c>
      <c r="AD1651" t="str">
        <f>IF(ISBLANK(Data!AD1651), "", Data!AD1651)</f>
        <v/>
      </c>
      <c r="AE1651" t="str">
        <f>IF(ISBLANK(Data!AE1651), "", Data!AE1651)</f>
        <v/>
      </c>
      <c r="AF1651" s="7">
        <f>IF(ISBLANK(Data!AF1651), 0, _xlfn.NUMBERVALUE(SUBSTITUTE(Data!AF1651, ".", ",")))</f>
        <v>261.97000000000003</v>
      </c>
      <c r="AG1651" t="str">
        <f>IF(ISBLANK(Data!AG1651), "", Data!AG1651)</f>
        <v>EUR</v>
      </c>
      <c r="AH1651" s="6">
        <f>IF(ISBLANK(Data!AH1651), 0, _xlfn.NUMBERVALUE(SUBSTITUTE(Data!AH1651, ".", ",")))</f>
        <v>262.12</v>
      </c>
      <c r="AI1651" s="7">
        <f>IF(ISBLANK(Data!AI1651), "", _xlfn.NUMBERVALUE(SUBSTITUTE(Data!AI1651, ".", ",")))</f>
        <v>12000</v>
      </c>
      <c r="AJ1651" s="7">
        <f>IF(ISBLANK(Data!AJ1651), "", _xlfn.NUMBERVALUE(SUBSTITUTE(Data!AJ1651, ".", ",")))</f>
        <v>12000</v>
      </c>
      <c r="AK1651" s="7" t="str">
        <f>IF(ISBLANK(Data!AK1651), "", _xlfn.NUMBERVALUE(SUBSTITUTE(Data!AK1651, ".", ",")))</f>
        <v/>
      </c>
      <c r="AL1651">
        <f>IF(ISBLANK(Data!AL1651), "", Data!AL1651)</f>
        <v>0</v>
      </c>
      <c r="AM1651" s="15">
        <f>Table2[[#This Row],[DATE_IN]]-Table2[[#This Row],[DATE_OUT]]</f>
        <v>6</v>
      </c>
      <c r="AN1651" s="7" t="str">
        <f>IF(MID(RIGHT(Table2[[#This Row],[ADDR3]],3),1,1)=",",RIGHT(Table2[[#This Row],[ADDR3]],2),"")</f>
        <v>CH</v>
      </c>
      <c r="AO1651" s="7" t="str">
        <f>MID(Table2[[#This Row],[RES]],11,2)</f>
        <v>CH</v>
      </c>
      <c r="AP1651" s="7">
        <f>_xlfn.XLOOKUP(AG1651,Table3[CURRENCY],Table3[CONVERSION RATE],0)*Table2[[#This Row],[ORIGINAL PRICE]]</f>
        <v>3137.5764000000004</v>
      </c>
      <c r="AQ1651" s="7">
        <f>_xlfn.XLOOKUP(AG1651,Table3[CURRENCY],Table3[CONVERSION RATE],0)*Table2[[#This Row],[ORIGINAL PREPAYMENT]]</f>
        <v>3135.7809000000007</v>
      </c>
      <c r="AR1651" s="7"/>
      <c r="AS1651" s="15"/>
    </row>
    <row r="1652" spans="1:45" x14ac:dyDescent="0.25">
      <c r="A1652" t="str">
        <f>IF(ISBLANK(Data!A1652), "", Data!A1652)</f>
        <v>B</v>
      </c>
      <c r="B1652" s="2" cm="1">
        <f t="array" ref="B1652">IF(ISBLANK(Data!B1652), "", DATE(2000 + RIGHT(Data!B1652, 2), _xlfn.SWITCH(MID(Data!B1652, 3, 3), "JAN", 1, "FEB", 2, "MAR", 3, "APR", 4, "MAY", 5, "JUN", 6, "JUL", 7, "AUG", 8, "SEP", 9, "OCT", 10, "NOV", 11, "DEC", 12), LEFT(Data!B1652, 2)))</f>
        <v>45470</v>
      </c>
      <c r="C1652" t="str">
        <f>IF(ISBLANK(Data!C1652), "", Data!C1652)</f>
        <v>0494-4908-DE-3</v>
      </c>
      <c r="D1652" t="str">
        <f>IF(ISBLANK(Data!D1652), "", Data!D1652)</f>
        <v>QF950V</v>
      </c>
      <c r="E1652" t="str">
        <f>IF(ISBLANK(Data!E1652), "", Data!E1652)</f>
        <v>T1Y</v>
      </c>
      <c r="F1652" s="2" cm="1">
        <f t="array" ref="F1652">IF(ISBLANK(Data!F1652), "", DATE(2000 + RIGHT(Data!F1652, 2), _xlfn.SWITCH(MID(Data!F1652, 3, 3), "JAN", 1, "FEB", 2, "MAR", 3, "APR", 4, "MAY", 5, "JUN", 6, "JUL", 7, "AUG", 8, "SEP", 9, "OCT", 10, "NOV", 11, "DEC", 12), LEFT(Data!F1652, 2)))</f>
        <v>45582</v>
      </c>
      <c r="G1652" t="str">
        <f>IF(ISBLANK(Data!G1652), "", Data!G1652)</f>
        <v>THU</v>
      </c>
      <c r="H1652" t="str">
        <f>IF(ISBLANK(Data!H1652), "", Data!H1652)</f>
        <v/>
      </c>
      <c r="I1652" t="str">
        <f>IF(ISBLANK(Data!I1652), "", Data!I1652)</f>
        <v>B</v>
      </c>
      <c r="J1652" t="str">
        <f>IF(ISBLANK(Data!J1652), "", Data!J1652)</f>
        <v>T1Y</v>
      </c>
      <c r="K1652" s="2" cm="1">
        <f t="array" ref="K1652">IF(ISBLANK(Data!K1652), "", DATE(2000 + RIGHT(Data!K1652, 2), _xlfn.SWITCH(MID(Data!K1652, 3, 3), "JAN", 1, "FEB", 2, "MAR", 3, "APR", 4, "MAY", 5, "JUN", 6, "JUL", 7, "AUG", 8, "SEP", 9, "OCT", 10, "NOV", 11, "DEC", 12), LEFT(Data!K1652, 2)))</f>
        <v>45585</v>
      </c>
      <c r="L1652" t="str">
        <f>IF(ISBLANK(Data!L1652), "", Data!L1652)</f>
        <v>SUN</v>
      </c>
      <c r="M1652" t="str">
        <f>IF(ISBLANK(Data!M1652), "", Data!M1652)</f>
        <v>BEUCKMANN,PHILIPP</v>
      </c>
      <c r="N1652" t="str">
        <f>IF(ISBLANK(Data!N1652), "", Data!N1652)</f>
        <v>OH</v>
      </c>
      <c r="O1652" s="2" cm="1">
        <f t="array" ref="O1652">IF(ISBLANK(Data!O1652), "", DATE(2000 + RIGHT(Data!O1652, 2), _xlfn.SWITCH(MID(Data!O1652, 3, 3), "JAN", 1, "FEB", 2, "MAR", 3, "APR", 4, "MAY", 5, "JUN", 6, "JUL", 7, "AUG", 8, "SEP", 9, "OCT", 10, "NOV", 11, "DEC", 12), LEFT(Data!O1652, 2)))</f>
        <v>61049</v>
      </c>
      <c r="P1652" t="str">
        <f>IF(ISBLANK(Data!P1652), "", Data!P1652)</f>
        <v>1XX1</v>
      </c>
      <c r="Q1652" t="str">
        <f>IF(ISBLANK(Data!Q1652), "", Data!Q1652)</f>
        <v>980744305401</v>
      </c>
      <c r="R1652" t="str">
        <f>IF(ISBLANK(Data!R1652), "", Data!R1652)</f>
        <v>BU871094800004TE74430540</v>
      </c>
      <c r="S1652" t="str">
        <f>IF(ISBLANK(Data!S1652), "", Data!S1652)</f>
        <v>CH</v>
      </c>
      <c r="T1652" s="1" t="str">
        <f>IF(ISBLANK(Data!T1652),"",(Data!T1652))</f>
        <v/>
      </c>
      <c r="U1652" t="str">
        <f>IF(ISBLANK(Data!U1652), "", Data!U1652)</f>
        <v/>
      </c>
      <c r="V1652" t="str">
        <f>IF(ISBLANK(Data!V1652), "", Data!V1652)</f>
        <v>PARK RUE</v>
      </c>
      <c r="W1652" t="str">
        <f>IF(ISBLANK(Data!W1652), "", Data!W1652)</f>
        <v/>
      </c>
      <c r="X1652" t="str">
        <f>IF(ISBLANK(Data!X1652), "", Data!X1652)</f>
        <v>90015,PARIS                ,DE</v>
      </c>
      <c r="Y1652" t="str">
        <f>IF(ISBLANK(Data!Y1652), "", Data!Y1652)</f>
        <v/>
      </c>
      <c r="Z1652" t="str">
        <f>IF(ISBLANK(Data!Z1652), "", Data!Z1652)</f>
        <v>T/0062893E/P/RF</v>
      </c>
      <c r="AA1652" t="str">
        <f>IF(ISBLANK(Data!AA1652), "", Data!AA1652)</f>
        <v>+33186269080</v>
      </c>
      <c r="AB1652" t="str">
        <f>IF(ISBLANK(Data!AB1652), "", Data!AB1652)</f>
        <v>V180.88EUR/</v>
      </c>
      <c r="AC1652" t="str">
        <f>IF(ISBLANK(Data!AC1652), "", Data!AC1652)</f>
        <v>L223200</v>
      </c>
      <c r="AD1652" t="str">
        <f>IF(ISBLANK(Data!AD1652), "", Data!AD1652)</f>
        <v/>
      </c>
      <c r="AE1652" t="str">
        <f>IF(ISBLANK(Data!AE1652), "", Data!AE1652)</f>
        <v/>
      </c>
      <c r="AF1652" s="7">
        <f>IF(ISBLANK(Data!AF1652), 0, _xlfn.NUMBERVALUE(SUBSTITUTE(Data!AF1652, ".", ",")))</f>
        <v>180.88</v>
      </c>
      <c r="AG1652" t="str">
        <f>IF(ISBLANK(Data!AG1652), "", Data!AG1652)</f>
        <v>EUR</v>
      </c>
      <c r="AH1652" s="6">
        <f>IF(ISBLANK(Data!AH1652), 0, _xlfn.NUMBERVALUE(SUBSTITUTE(Data!AH1652, ".", ",")))</f>
        <v>180.47</v>
      </c>
      <c r="AI1652" s="7">
        <f>IF(ISBLANK(Data!AI1652), "", _xlfn.NUMBERVALUE(SUBSTITUTE(Data!AI1652, ".", ",")))</f>
        <v>12000</v>
      </c>
      <c r="AJ1652" s="7">
        <f>IF(ISBLANK(Data!AJ1652), "", _xlfn.NUMBERVALUE(SUBSTITUTE(Data!AJ1652, ".", ",")))</f>
        <v>12000</v>
      </c>
      <c r="AK1652" s="7" t="str">
        <f>IF(ISBLANK(Data!AK1652), "", _xlfn.NUMBERVALUE(SUBSTITUTE(Data!AK1652, ".", ",")))</f>
        <v/>
      </c>
      <c r="AL1652">
        <f>IF(ISBLANK(Data!AL1652), "", Data!AL1652)</f>
        <v>0</v>
      </c>
      <c r="AM1652" s="15">
        <f>Table2[[#This Row],[DATE_IN]]-Table2[[#This Row],[DATE_OUT]]</f>
        <v>3</v>
      </c>
      <c r="AN1652" s="7" t="str">
        <f>IF(MID(RIGHT(Table2[[#This Row],[ADDR3]],3),1,1)=",",RIGHT(Table2[[#This Row],[ADDR3]],2),"")</f>
        <v>DE</v>
      </c>
      <c r="AO1652" s="7" t="str">
        <f>MID(Table2[[#This Row],[RES]],11,2)</f>
        <v>DE</v>
      </c>
      <c r="AP1652" s="7">
        <f>_xlfn.XLOOKUP(AG1652,Table3[CURRENCY],Table3[CONVERSION RATE],0)*Table2[[#This Row],[ORIGINAL PRICE]]</f>
        <v>2160.2258999999999</v>
      </c>
      <c r="AQ1652" s="7">
        <f>_xlfn.XLOOKUP(AG1652,Table3[CURRENCY],Table3[CONVERSION RATE],0)*Table2[[#This Row],[ORIGINAL PREPAYMENT]]</f>
        <v>2165.1336000000001</v>
      </c>
      <c r="AR1652" s="7"/>
      <c r="AS1652" s="15"/>
    </row>
    <row r="1653" spans="1:45" x14ac:dyDescent="0.25">
      <c r="A1653" t="str">
        <f>IF(ISBLANK(Data!A1653), "", Data!A1653)</f>
        <v>B</v>
      </c>
      <c r="B1653" s="2" cm="1">
        <f t="array" ref="B1653">IF(ISBLANK(Data!B1653), "", DATE(2000 + RIGHT(Data!B1653, 2), _xlfn.SWITCH(MID(Data!B1653, 3, 3), "JAN", 1, "FEB", 2, "MAR", 3, "APR", 4, "MAY", 5, "JUN", 6, "JUL", 7, "AUG", 8, "SEP", 9, "OCT", 10, "NOV", 11, "DEC", 12), LEFT(Data!B1653, 2)))</f>
        <v>45407</v>
      </c>
      <c r="C1653" t="str">
        <f>IF(ISBLANK(Data!C1653), "", Data!C1653)</f>
        <v>0112-9329-DE-5</v>
      </c>
      <c r="D1653" t="str">
        <f>IF(ISBLANK(Data!D1653), "", Data!D1653)</f>
        <v>QF212E</v>
      </c>
      <c r="E1653" t="str">
        <f>IF(ISBLANK(Data!E1653), "", Data!E1653)</f>
        <v>T1Y</v>
      </c>
      <c r="F1653" s="2" cm="1">
        <f t="array" ref="F1653">IF(ISBLANK(Data!F1653), "", DATE(2000 + RIGHT(Data!F1653, 2), _xlfn.SWITCH(MID(Data!F1653, 3, 3), "JAN", 1, "FEB", 2, "MAR", 3, "APR", 4, "MAY", 5, "JUN", 6, "JUL", 7, "AUG", 8, "SEP", 9, "OCT", 10, "NOV", 11, "DEC", 12), LEFT(Data!F1653, 2)))</f>
        <v>45583</v>
      </c>
      <c r="G1653" t="str">
        <f>IF(ISBLANK(Data!G1653), "", Data!G1653)</f>
        <v>FRI</v>
      </c>
      <c r="H1653" t="str">
        <f>IF(ISBLANK(Data!H1653), "", Data!H1653)</f>
        <v/>
      </c>
      <c r="I1653" t="str">
        <f>IF(ISBLANK(Data!I1653), "", Data!I1653)</f>
        <v>C</v>
      </c>
      <c r="J1653" t="str">
        <f>IF(ISBLANK(Data!J1653), "", Data!J1653)</f>
        <v>TOS</v>
      </c>
      <c r="K1653" s="2" cm="1">
        <f t="array" ref="K1653">IF(ISBLANK(Data!K1653), "", DATE(2000 + RIGHT(Data!K1653, 2), _xlfn.SWITCH(MID(Data!K1653, 3, 3), "JAN", 1, "FEB", 2, "MAR", 3, "APR", 4, "MAY", 5, "JUN", 6, "JUL", 7, "AUG", 8, "SEP", 9, "OCT", 10, "NOV", 11, "DEC", 12), LEFT(Data!K1653, 2)))</f>
        <v>45589</v>
      </c>
      <c r="L1653" t="str">
        <f>IF(ISBLANK(Data!L1653), "", Data!L1653)</f>
        <v>THU</v>
      </c>
      <c r="M1653" t="str">
        <f>IF(ISBLANK(Data!M1653), "", Data!M1653)</f>
        <v>HANSJORG BERGER,MARTIN</v>
      </c>
      <c r="N1653" t="str">
        <f>IF(ISBLANK(Data!N1653), "", Data!N1653)</f>
        <v>LI</v>
      </c>
      <c r="O1653" s="2" t="str" cm="1">
        <f t="array" ref="O1653">IF(ISBLANK(Data!O1653), "", DATE(2000 + RIGHT(Data!O1653, 2), _xlfn.SWITCH(MID(Data!O1653, 3, 3), "JAN", 1, "FEB", 2, "MAR", 3, "APR", 4, "MAY", 5, "JUN", 6, "JUL", 7, "AUG", 8, "SEP", 9, "OCT", 10, "NOV", 11, "DEC", 12), LEFT(Data!O1653, 2)))</f>
        <v/>
      </c>
      <c r="P1653" t="str">
        <f>IF(ISBLANK(Data!P1653), "", Data!P1653)</f>
        <v>1XX1</v>
      </c>
      <c r="Q1653" t="str">
        <f>IF(ISBLANK(Data!Q1653), "", Data!Q1653)</f>
        <v>CJT-119454058</v>
      </c>
      <c r="R1653" t="str">
        <f>IF(ISBLANK(Data!R1653), "", Data!R1653)</f>
        <v>BU875128540007TE12345678</v>
      </c>
      <c r="S1653" t="str">
        <f>IF(ISBLANK(Data!S1653), "", Data!S1653)</f>
        <v>CH</v>
      </c>
      <c r="T1653" s="1" t="str">
        <f>IF(ISBLANK(Data!T1653),"",(Data!T1653))</f>
        <v/>
      </c>
      <c r="U1653" t="str">
        <f>IF(ISBLANK(Data!U1653), "", Data!U1653)</f>
        <v/>
      </c>
      <c r="V1653" t="str">
        <f>IF(ISBLANK(Data!V1653), "", Data!V1653)</f>
        <v/>
      </c>
      <c r="W1653" t="str">
        <f>IF(ISBLANK(Data!W1653), "", Data!W1653)</f>
        <v/>
      </c>
      <c r="X1653" t="str">
        <f>IF(ISBLANK(Data!X1653), "", Data!X1653)</f>
        <v/>
      </c>
      <c r="Y1653" t="str">
        <f>IF(ISBLANK(Data!Y1653), "", Data!Y1653)</f>
        <v/>
      </c>
      <c r="Z1653" t="str">
        <f>IF(ISBLANK(Data!Z1653), "", Data!Z1653)</f>
        <v>T/0096143C/P/7S</v>
      </c>
      <c r="AA1653" t="str">
        <f>IF(ISBLANK(Data!AA1653), "", Data!AA1653)</f>
        <v>+34964830995</v>
      </c>
      <c r="AB1653" t="str">
        <f>IF(ISBLANK(Data!AB1653), "", Data!AB1653)</f>
        <v>/</v>
      </c>
      <c r="AC1653" t="str">
        <f>IF(ISBLANK(Data!AC1653), "", Data!AC1653)</f>
        <v>L241100</v>
      </c>
      <c r="AD1653" t="str">
        <f>IF(ISBLANK(Data!AD1653), "", Data!AD1653)</f>
        <v/>
      </c>
      <c r="AE1653" t="str">
        <f>IF(ISBLANK(Data!AE1653), "", Data!AE1653)</f>
        <v/>
      </c>
      <c r="AF1653" s="7">
        <f>IF(ISBLANK(Data!AF1653), 0, _xlfn.NUMBERVALUE(SUBSTITUTE(Data!AF1653, ".", ",")))</f>
        <v>286.29000000000002</v>
      </c>
      <c r="AG1653" t="str">
        <f>IF(ISBLANK(Data!AG1653), "", Data!AG1653)</f>
        <v>EUR</v>
      </c>
      <c r="AH1653" s="6">
        <f>IF(ISBLANK(Data!AH1653), 0, _xlfn.NUMBERVALUE(SUBSTITUTE(Data!AH1653, ".", ",")))</f>
        <v>286.12</v>
      </c>
      <c r="AI1653" s="7">
        <f>IF(ISBLANK(Data!AI1653), "", _xlfn.NUMBERVALUE(SUBSTITUTE(Data!AI1653, ".", ",")))</f>
        <v>12000</v>
      </c>
      <c r="AJ1653" s="7">
        <f>IF(ISBLANK(Data!AJ1653), "", _xlfn.NUMBERVALUE(SUBSTITUTE(Data!AJ1653, ".", ",")))</f>
        <v>12000</v>
      </c>
      <c r="AK1653" s="7" t="str">
        <f>IF(ISBLANK(Data!AK1653), "", _xlfn.NUMBERVALUE(SUBSTITUTE(Data!AK1653, ".", ",")))</f>
        <v/>
      </c>
      <c r="AL1653">
        <f>IF(ISBLANK(Data!AL1653), "", Data!AL1653)</f>
        <v>0</v>
      </c>
      <c r="AM1653" s="15">
        <f>Table2[[#This Row],[DATE_IN]]-Table2[[#This Row],[DATE_OUT]]</f>
        <v>6</v>
      </c>
      <c r="AN1653" s="7" t="str">
        <f>IF(MID(RIGHT(Table2[[#This Row],[ADDR3]],3),1,1)=",",RIGHT(Table2[[#This Row],[ADDR3]],2),"")</f>
        <v/>
      </c>
      <c r="AO1653" s="7" t="str">
        <f>MID(Table2[[#This Row],[RES]],11,2)</f>
        <v>DE</v>
      </c>
      <c r="AP1653" s="7">
        <f>_xlfn.XLOOKUP(AG1653,Table3[CURRENCY],Table3[CONVERSION RATE],0)*Table2[[#This Row],[ORIGINAL PRICE]]</f>
        <v>3424.8564000000001</v>
      </c>
      <c r="AQ1653" s="7">
        <f>_xlfn.XLOOKUP(AG1653,Table3[CURRENCY],Table3[CONVERSION RATE],0)*Table2[[#This Row],[ORIGINAL PREPAYMENT]]</f>
        <v>3426.8913000000002</v>
      </c>
      <c r="AR1653" s="7"/>
      <c r="AS1653" s="15"/>
    </row>
    <row r="1654" spans="1:45" x14ac:dyDescent="0.25">
      <c r="A1654" t="str">
        <f>IF(ISBLANK(Data!A1654), "", Data!A1654)</f>
        <v>B</v>
      </c>
      <c r="B1654" s="2" cm="1">
        <f t="array" ref="B1654">IF(ISBLANK(Data!B1654), "", DATE(2000 + RIGHT(Data!B1654, 2), _xlfn.SWITCH(MID(Data!B1654, 3, 3), "JAN", 1, "FEB", 2, "MAR", 3, "APR", 4, "MAY", 5, "JUN", 6, "JUL", 7, "AUG", 8, "SEP", 9, "OCT", 10, "NOV", 11, "DEC", 12), LEFT(Data!B1654, 2)))</f>
        <v>45415</v>
      </c>
      <c r="C1654" t="str">
        <f>IF(ISBLANK(Data!C1654), "", Data!C1654)</f>
        <v>0168-6993-NZ-0</v>
      </c>
      <c r="D1654" t="str">
        <f>IF(ISBLANK(Data!D1654), "", Data!D1654)</f>
        <v/>
      </c>
      <c r="E1654" t="str">
        <f>IF(ISBLANK(Data!E1654), "", Data!E1654)</f>
        <v>T1Y</v>
      </c>
      <c r="F1654" s="2" cm="1">
        <f t="array" ref="F1654">IF(ISBLANK(Data!F1654), "", DATE(2000 + RIGHT(Data!F1654, 2), _xlfn.SWITCH(MID(Data!F1654, 3, 3), "JAN", 1, "FEB", 2, "MAR", 3, "APR", 4, "MAY", 5, "JUN", 6, "JUL", 7, "AUG", 8, "SEP", 9, "OCT", 10, "NOV", 11, "DEC", 12), LEFT(Data!F1654, 2)))</f>
        <v>45583</v>
      </c>
      <c r="G1654" t="str">
        <f>IF(ISBLANK(Data!G1654), "", Data!G1654)</f>
        <v>FRI</v>
      </c>
      <c r="H1654" t="str">
        <f>IF(ISBLANK(Data!H1654), "", Data!H1654)</f>
        <v/>
      </c>
      <c r="I1654" t="str">
        <f>IF(ISBLANK(Data!I1654), "", Data!I1654)</f>
        <v>C</v>
      </c>
      <c r="J1654" t="str">
        <f>IF(ISBLANK(Data!J1654), "", Data!J1654)</f>
        <v>T1Y</v>
      </c>
      <c r="K1654" s="2" cm="1">
        <f t="array" ref="K1654">IF(ISBLANK(Data!K1654), "", DATE(2000 + RIGHT(Data!K1654, 2), _xlfn.SWITCH(MID(Data!K1654, 3, 3), "JAN", 1, "FEB", 2, "MAR", 3, "APR", 4, "MAY", 5, "JUN", 6, "JUL", 7, "AUG", 8, "SEP", 9, "OCT", 10, "NOV", 11, "DEC", 12), LEFT(Data!K1654, 2)))</f>
        <v>45591</v>
      </c>
      <c r="L1654" t="str">
        <f>IF(ISBLANK(Data!L1654), "", Data!L1654)</f>
        <v>SAT</v>
      </c>
      <c r="M1654" t="str">
        <f>IF(ISBLANK(Data!M1654), "", Data!M1654)</f>
        <v>PHILIP,GARY</v>
      </c>
      <c r="N1654" t="str">
        <f>IF(ISBLANK(Data!N1654), "", Data!N1654)</f>
        <v>LV</v>
      </c>
      <c r="O1654" s="2" t="str" cm="1">
        <f t="array" ref="O1654">IF(ISBLANK(Data!O1654), "", DATE(2000 + RIGHT(Data!O1654, 2), _xlfn.SWITCH(MID(Data!O1654, 3, 3), "JAN", 1, "FEB", 2, "MAR", 3, "APR", 4, "MAY", 5, "JUN", 6, "JUL", 7, "AUG", 8, "SEP", 9, "OCT", 10, "NOV", 11, "DEC", 12), LEFT(Data!O1654, 2)))</f>
        <v/>
      </c>
      <c r="P1654" t="str">
        <f>IF(ISBLANK(Data!P1654), "", Data!P1654)</f>
        <v>1XX1</v>
      </c>
      <c r="Q1654" t="str">
        <f>IF(ISBLANK(Data!Q1654), "", Data!Q1654)</f>
        <v/>
      </c>
      <c r="R1654" t="str">
        <f>IF(ISBLANK(Data!R1654), "", Data!R1654)</f>
        <v/>
      </c>
      <c r="S1654" t="str">
        <f>IF(ISBLANK(Data!S1654), "", Data!S1654)</f>
        <v/>
      </c>
      <c r="T1654" s="1" t="str">
        <f>IF(ISBLANK(Data!T1654),"",(Data!T1654))</f>
        <v/>
      </c>
      <c r="U1654" t="str">
        <f>IF(ISBLANK(Data!U1654), "", Data!U1654)</f>
        <v/>
      </c>
      <c r="V1654" t="str">
        <f>IF(ISBLANK(Data!V1654), "", Data!V1654)</f>
        <v/>
      </c>
      <c r="W1654" t="str">
        <f>IF(ISBLANK(Data!W1654), "", Data!W1654)</f>
        <v/>
      </c>
      <c r="X1654" t="str">
        <f>IF(ISBLANK(Data!X1654), "", Data!X1654)</f>
        <v/>
      </c>
      <c r="Y1654" t="str">
        <f>IF(ISBLANK(Data!Y1654), "", Data!Y1654)</f>
        <v/>
      </c>
      <c r="Z1654" t="str">
        <f>IF(ISBLANK(Data!Z1654), "", Data!Z1654)</f>
        <v>T/07560685/P/8Y</v>
      </c>
      <c r="AA1654" t="str">
        <f>IF(ISBLANK(Data!AA1654), "", Data!AA1654)</f>
        <v>21414616</v>
      </c>
      <c r="AB1654" t="str">
        <f>IF(ISBLANK(Data!AB1654), "", Data!AB1654)</f>
        <v/>
      </c>
      <c r="AC1654" t="str">
        <f>IF(ISBLANK(Data!AC1654), "", Data!AC1654)</f>
        <v>U264500</v>
      </c>
      <c r="AD1654" t="str">
        <f>IF(ISBLANK(Data!AD1654), "", Data!AD1654)</f>
        <v/>
      </c>
      <c r="AE1654" t="str">
        <f>IF(ISBLANK(Data!AE1654), "", Data!AE1654)</f>
        <v/>
      </c>
      <c r="AF1654" s="7">
        <f>IF(ISBLANK(Data!AF1654), 0, _xlfn.NUMBERVALUE(SUBSTITUTE(Data!AF1654, ".", ",")))</f>
        <v>0</v>
      </c>
      <c r="AG1654" t="str">
        <f>IF(ISBLANK(Data!AG1654), "", Data!AG1654)</f>
        <v>NKR</v>
      </c>
      <c r="AH1654" s="6">
        <f>IF(ISBLANK(Data!AH1654), 0, _xlfn.NUMBERVALUE(SUBSTITUTE(Data!AH1654, ".", ",")))</f>
        <v>3010</v>
      </c>
      <c r="AI1654" s="7">
        <f>IF(ISBLANK(Data!AI1654), "", _xlfn.NUMBERVALUE(SUBSTITUTE(Data!AI1654, ".", ",")))</f>
        <v>12000</v>
      </c>
      <c r="AJ1654" s="7">
        <f>IF(ISBLANK(Data!AJ1654), "", _xlfn.NUMBERVALUE(SUBSTITUTE(Data!AJ1654, ".", ",")))</f>
        <v>12000</v>
      </c>
      <c r="AK1654" s="7" t="str">
        <f>IF(ISBLANK(Data!AK1654), "", _xlfn.NUMBERVALUE(SUBSTITUTE(Data!AK1654, ".", ",")))</f>
        <v/>
      </c>
      <c r="AL1654">
        <f>IF(ISBLANK(Data!AL1654), "", Data!AL1654)</f>
        <v>0</v>
      </c>
      <c r="AM1654" s="15">
        <f>Table2[[#This Row],[DATE_IN]]-Table2[[#This Row],[DATE_OUT]]</f>
        <v>8</v>
      </c>
      <c r="AN1654" s="7" t="str">
        <f>IF(MID(RIGHT(Table2[[#This Row],[ADDR3]],3),1,1)=",",RIGHT(Table2[[#This Row],[ADDR3]],2),"")</f>
        <v/>
      </c>
      <c r="AO1654" s="7" t="str">
        <f>MID(Table2[[#This Row],[RES]],11,2)</f>
        <v>NZ</v>
      </c>
      <c r="AP1654" s="7">
        <f>_xlfn.XLOOKUP(AG1654,Table3[CURRENCY],Table3[CONVERSION RATE],0)*Table2[[#This Row],[ORIGINAL PRICE]]</f>
        <v>3010</v>
      </c>
      <c r="AQ1654" s="7">
        <f>_xlfn.XLOOKUP(AG1654,Table3[CURRENCY],Table3[CONVERSION RATE],0)*Table2[[#This Row],[ORIGINAL PREPAYMENT]]</f>
        <v>0</v>
      </c>
      <c r="AR1654" s="7"/>
      <c r="AS1654" s="15"/>
    </row>
    <row r="1655" spans="1:45" x14ac:dyDescent="0.25">
      <c r="A1655" t="str">
        <f>IF(ISBLANK(Data!A1655), "", Data!A1655)</f>
        <v>B</v>
      </c>
      <c r="B1655" s="2" cm="1">
        <f t="array" ref="B1655">IF(ISBLANK(Data!B1655), "", DATE(2000 + RIGHT(Data!B1655, 2), _xlfn.SWITCH(MID(Data!B1655, 3, 3), "JAN", 1, "FEB", 2, "MAR", 3, "APR", 4, "MAY", 5, "JUN", 6, "JUL", 7, "AUG", 8, "SEP", 9, "OCT", 10, "NOV", 11, "DEC", 12), LEFT(Data!B1655, 2)))</f>
        <v>45383</v>
      </c>
      <c r="C1655" t="str">
        <f>IF(ISBLANK(Data!C1655), "", Data!C1655)</f>
        <v>4966-7697-ES-2</v>
      </c>
      <c r="D1655" t="str">
        <f>IF(ISBLANK(Data!D1655), "", Data!D1655)</f>
        <v>QF810V</v>
      </c>
      <c r="E1655" t="str">
        <f>IF(ISBLANK(Data!E1655), "", Data!E1655)</f>
        <v>T1Y</v>
      </c>
      <c r="F1655" s="2" cm="1">
        <f t="array" ref="F1655">IF(ISBLANK(Data!F1655), "", DATE(2000 + RIGHT(Data!F1655, 2), _xlfn.SWITCH(MID(Data!F1655, 3, 3), "JAN", 1, "FEB", 2, "MAR", 3, "APR", 4, "MAY", 5, "JUN", 6, "JUL", 7, "AUG", 8, "SEP", 9, "OCT", 10, "NOV", 11, "DEC", 12), LEFT(Data!F1655, 2)))</f>
        <v>45583</v>
      </c>
      <c r="G1655" t="str">
        <f>IF(ISBLANK(Data!G1655), "", Data!G1655)</f>
        <v>FRI</v>
      </c>
      <c r="H1655" t="str">
        <f>IF(ISBLANK(Data!H1655), "", Data!H1655)</f>
        <v>WI</v>
      </c>
      <c r="I1655" t="str">
        <f>IF(ISBLANK(Data!I1655), "", Data!I1655)</f>
        <v>C</v>
      </c>
      <c r="J1655" t="str">
        <f>IF(ISBLANK(Data!J1655), "", Data!J1655)</f>
        <v>LKN</v>
      </c>
      <c r="K1655" s="2" cm="1">
        <f t="array" ref="K1655">IF(ISBLANK(Data!K1655), "", DATE(2000 + RIGHT(Data!K1655, 2), _xlfn.SWITCH(MID(Data!K1655, 3, 3), "JAN", 1, "FEB", 2, "MAR", 3, "APR", 4, "MAY", 5, "JUN", 6, "JUL", 7, "AUG", 8, "SEP", 9, "OCT", 10, "NOV", 11, "DEC", 12), LEFT(Data!K1655, 2)))</f>
        <v>45590</v>
      </c>
      <c r="L1655" t="str">
        <f>IF(ISBLANK(Data!L1655), "", Data!L1655)</f>
        <v>FRI</v>
      </c>
      <c r="M1655" t="str">
        <f>IF(ISBLANK(Data!M1655), "", Data!M1655)</f>
        <v>SALAS,ENRIC</v>
      </c>
      <c r="N1655" t="str">
        <f>IF(ISBLANK(Data!N1655), "", Data!N1655)</f>
        <v>LI</v>
      </c>
      <c r="O1655" s="2" cm="1">
        <f t="array" ref="O1655">IF(ISBLANK(Data!O1655), "", DATE(2000 + RIGHT(Data!O1655, 2), _xlfn.SWITCH(MID(Data!O1655, 3, 3), "JAN", 1, "FEB", 2, "MAR", 3, "APR", 4, "MAY", 5, "JUN", 6, "JUL", 7, "AUG", 8, "SEP", 9, "OCT", 10, "NOV", 11, "DEC", 12), LEFT(Data!O1655, 2)))</f>
        <v>70860</v>
      </c>
      <c r="P1655" t="str">
        <f>IF(ISBLANK(Data!P1655), "", Data!P1655)</f>
        <v>1XX1</v>
      </c>
      <c r="Q1655" t="str">
        <f>IF(ISBLANK(Data!Q1655), "", Data!Q1655)</f>
        <v>778253330</v>
      </c>
      <c r="R1655" t="str">
        <f>IF(ISBLANK(Data!R1655), "", Data!R1655)</f>
        <v>BU868102220001TE77825333</v>
      </c>
      <c r="S1655" t="str">
        <f>IF(ISBLANK(Data!S1655), "", Data!S1655)</f>
        <v>CH</v>
      </c>
      <c r="T1655" s="1" t="str">
        <f>IF(ISBLANK(Data!T1655),"",(Data!T1655))</f>
        <v/>
      </c>
      <c r="U1655" t="str">
        <f>IF(ISBLANK(Data!U1655), "", Data!U1655)</f>
        <v/>
      </c>
      <c r="V1655" t="str">
        <f>IF(ISBLANK(Data!V1655), "", Data!V1655)</f>
        <v/>
      </c>
      <c r="W1655" t="str">
        <f>IF(ISBLANK(Data!W1655), "", Data!W1655)</f>
        <v/>
      </c>
      <c r="X1655" t="str">
        <f>IF(ISBLANK(Data!X1655), "", Data!X1655)</f>
        <v/>
      </c>
      <c r="Y1655" t="str">
        <f>IF(ISBLANK(Data!Y1655), "", Data!Y1655)</f>
        <v/>
      </c>
      <c r="Z1655" t="str">
        <f>IF(ISBLANK(Data!Z1655), "", Data!Z1655)</f>
        <v>T/0061003E/P/YS</v>
      </c>
      <c r="AA1655" t="str">
        <f>IF(ISBLANK(Data!AA1655), "", Data!AA1655)</f>
        <v>+34600526585</v>
      </c>
      <c r="AB1655" t="str">
        <f>IF(ISBLANK(Data!AB1655), "", Data!AB1655)</f>
        <v/>
      </c>
      <c r="AC1655" t="str">
        <f>IF(ISBLANK(Data!AC1655), "", Data!AC1655)</f>
        <v>L184400</v>
      </c>
      <c r="AD1655" t="str">
        <f>IF(ISBLANK(Data!AD1655), "", Data!AD1655)</f>
        <v/>
      </c>
      <c r="AE1655" t="str">
        <f>IF(ISBLANK(Data!AE1655), "", Data!AE1655)</f>
        <v/>
      </c>
      <c r="AF1655" s="7">
        <f>IF(ISBLANK(Data!AF1655), 0, _xlfn.NUMBERVALUE(SUBSTITUTE(Data!AF1655, ".", ",")))</f>
        <v>769.02</v>
      </c>
      <c r="AG1655" t="str">
        <f>IF(ISBLANK(Data!AG1655), "", Data!AG1655)</f>
        <v>EUR</v>
      </c>
      <c r="AH1655" s="6">
        <f>IF(ISBLANK(Data!AH1655), 0, _xlfn.NUMBERVALUE(SUBSTITUTE(Data!AH1655, ".", ",")))</f>
        <v>764.21</v>
      </c>
      <c r="AI1655" s="7">
        <f>IF(ISBLANK(Data!AI1655), "", _xlfn.NUMBERVALUE(SUBSTITUTE(Data!AI1655, ".", ",")))</f>
        <v>12000</v>
      </c>
      <c r="AJ1655" s="7">
        <f>IF(ISBLANK(Data!AJ1655), "", _xlfn.NUMBERVALUE(SUBSTITUTE(Data!AJ1655, ".", ",")))</f>
        <v>12000</v>
      </c>
      <c r="AK1655" s="7">
        <f>IF(ISBLANK(Data!AK1655), "", _xlfn.NUMBERVALUE(SUBSTITUTE(Data!AK1655, ".", ",")))</f>
        <v>4500</v>
      </c>
      <c r="AL1655">
        <f>IF(ISBLANK(Data!AL1655), "", Data!AL1655)</f>
        <v>0</v>
      </c>
      <c r="AM1655" s="15">
        <f>Table2[[#This Row],[DATE_IN]]-Table2[[#This Row],[DATE_OUT]]</f>
        <v>7</v>
      </c>
      <c r="AN1655" s="7" t="str">
        <f>IF(MID(RIGHT(Table2[[#This Row],[ADDR3]],3),1,1)=",",RIGHT(Table2[[#This Row],[ADDR3]],2),"")</f>
        <v/>
      </c>
      <c r="AO1655" s="7" t="str">
        <f>MID(Table2[[#This Row],[RES]],11,2)</f>
        <v>ES</v>
      </c>
      <c r="AP1655" s="7">
        <f>_xlfn.XLOOKUP(AG1655,Table3[CURRENCY],Table3[CONVERSION RATE],0)*Table2[[#This Row],[ORIGINAL PRICE]]</f>
        <v>9147.5937000000013</v>
      </c>
      <c r="AQ1655" s="7">
        <f>_xlfn.XLOOKUP(AG1655,Table3[CURRENCY],Table3[CONVERSION RATE],0)*Table2[[#This Row],[ORIGINAL PREPAYMENT]]</f>
        <v>9205.1694000000007</v>
      </c>
      <c r="AR1655" s="7"/>
      <c r="AS1655" s="15"/>
    </row>
    <row r="1656" spans="1:45" x14ac:dyDescent="0.25">
      <c r="A1656" t="str">
        <f>IF(ISBLANK(Data!A1656), "", Data!A1656)</f>
        <v>B</v>
      </c>
      <c r="B1656" s="2" cm="1">
        <f t="array" ref="B1656">IF(ISBLANK(Data!B1656), "", DATE(2000 + RIGHT(Data!B1656, 2), _xlfn.SWITCH(MID(Data!B1656, 3, 3), "JAN", 1, "FEB", 2, "MAR", 3, "APR", 4, "MAY", 5, "JUN", 6, "JUL", 7, "AUG", 8, "SEP", 9, "OCT", 10, "NOV", 11, "DEC", 12), LEFT(Data!B1656, 2)))</f>
        <v>45477</v>
      </c>
      <c r="C1656" t="str">
        <f>IF(ISBLANK(Data!C1656), "", Data!C1656)</f>
        <v>0537-1980-GB-5</v>
      </c>
      <c r="D1656" t="str">
        <f>IF(ISBLANK(Data!D1656), "", Data!D1656)</f>
        <v>QF809V</v>
      </c>
      <c r="E1656" t="str">
        <f>IF(ISBLANK(Data!E1656), "", Data!E1656)</f>
        <v>T1Y</v>
      </c>
      <c r="F1656" s="2" cm="1">
        <f t="array" ref="F1656">IF(ISBLANK(Data!F1656), "", DATE(2000 + RIGHT(Data!F1656, 2), _xlfn.SWITCH(MID(Data!F1656, 3, 3), "JAN", 1, "FEB", 2, "MAR", 3, "APR", 4, "MAY", 5, "JUN", 6, "JUL", 7, "AUG", 8, "SEP", 9, "OCT", 10, "NOV", 11, "DEC", 12), LEFT(Data!F1656, 2)))</f>
        <v>45584</v>
      </c>
      <c r="G1656" t="str">
        <f>IF(ISBLANK(Data!G1656), "", Data!G1656)</f>
        <v>SAT</v>
      </c>
      <c r="H1656" t="str">
        <f>IF(ISBLANK(Data!H1656), "", Data!H1656)</f>
        <v>WI</v>
      </c>
      <c r="I1656" t="str">
        <f>IF(ISBLANK(Data!I1656), "", Data!I1656)</f>
        <v>C</v>
      </c>
      <c r="J1656" t="str">
        <f>IF(ISBLANK(Data!J1656), "", Data!J1656)</f>
        <v>T1Y</v>
      </c>
      <c r="K1656" s="2" cm="1">
        <f t="array" ref="K1656">IF(ISBLANK(Data!K1656), "", DATE(2000 + RIGHT(Data!K1656, 2), _xlfn.SWITCH(MID(Data!K1656, 3, 3), "JAN", 1, "FEB", 2, "MAR", 3, "APR", 4, "MAY", 5, "JUN", 6, "JUL", 7, "AUG", 8, "SEP", 9, "OCT", 10, "NOV", 11, "DEC", 12), LEFT(Data!K1656, 2)))</f>
        <v>45590</v>
      </c>
      <c r="L1656" t="str">
        <f>IF(ISBLANK(Data!L1656), "", Data!L1656)</f>
        <v>FRI</v>
      </c>
      <c r="M1656" t="str">
        <f>IF(ISBLANK(Data!M1656), "", Data!M1656)</f>
        <v>SHAH,AALAP</v>
      </c>
      <c r="N1656" t="str">
        <f>IF(ISBLANK(Data!N1656), "", Data!N1656)</f>
        <v>MK</v>
      </c>
      <c r="O1656" s="2" cm="1">
        <f t="array" ref="O1656">IF(ISBLANK(Data!O1656), "", DATE(2000 + RIGHT(Data!O1656, 2), _xlfn.SWITCH(MID(Data!O1656, 3, 3), "JAN", 1, "FEB", 2, "MAR", 3, "APR", 4, "MAY", 5, "JUN", 6, "JUL", 7, "AUG", 8, "SEP", 9, "OCT", 10, "NOV", 11, "DEC", 12), LEFT(Data!O1656, 2)))</f>
        <v>70860</v>
      </c>
      <c r="P1656" t="str">
        <f>IF(ISBLANK(Data!P1656), "", Data!P1656)</f>
        <v>1XX1</v>
      </c>
      <c r="Q1656" t="str">
        <f>IF(ISBLANK(Data!Q1656), "", Data!Q1656)</f>
        <v>759509415</v>
      </c>
      <c r="R1656" t="str">
        <f>IF(ISBLANK(Data!R1656), "", Data!R1656)</f>
        <v>BU868102210002TE75950941</v>
      </c>
      <c r="S1656" t="str">
        <f>IF(ISBLANK(Data!S1656), "", Data!S1656)</f>
        <v>CH</v>
      </c>
      <c r="T1656" s="1" t="str">
        <f>IF(ISBLANK(Data!T1656),"",(Data!T1656))</f>
        <v/>
      </c>
      <c r="U1656" t="str">
        <f>IF(ISBLANK(Data!U1656), "", Data!U1656)</f>
        <v/>
      </c>
      <c r="V1656" t="str">
        <f>IF(ISBLANK(Data!V1656), "", Data!V1656)</f>
        <v/>
      </c>
      <c r="W1656" t="str">
        <f>IF(ISBLANK(Data!W1656), "", Data!W1656)</f>
        <v/>
      </c>
      <c r="X1656" t="str">
        <f>IF(ISBLANK(Data!X1656), "", Data!X1656)</f>
        <v/>
      </c>
      <c r="Y1656" t="str">
        <f>IF(ISBLANK(Data!Y1656), "", Data!Y1656)</f>
        <v/>
      </c>
      <c r="Z1656" t="str">
        <f>IF(ISBLANK(Data!Z1656), "", Data!Z1656)</f>
        <v>T/0060992E/P/YS</v>
      </c>
      <c r="AA1656" t="str">
        <f>IF(ISBLANK(Data!AA1656), "", Data!AA1656)</f>
        <v>+44-7423716028</v>
      </c>
      <c r="AB1656" t="str">
        <f>IF(ISBLANK(Data!AB1656), "", Data!AB1656)</f>
        <v>ADR/</v>
      </c>
      <c r="AC1656" t="str">
        <f>IF(ISBLANK(Data!AC1656), "", Data!AC1656)</f>
        <v>L184400</v>
      </c>
      <c r="AD1656" t="str">
        <f>IF(ISBLANK(Data!AD1656), "", Data!AD1656)</f>
        <v/>
      </c>
      <c r="AE1656" t="str">
        <f>IF(ISBLANK(Data!AE1656), "", Data!AE1656)</f>
        <v/>
      </c>
      <c r="AF1656" s="7">
        <f>IF(ISBLANK(Data!AF1656), 0, _xlfn.NUMBERVALUE(SUBSTITUTE(Data!AF1656, ".", ",")))</f>
        <v>237.71</v>
      </c>
      <c r="AG1656" t="str">
        <f>IF(ISBLANK(Data!AG1656), "", Data!AG1656)</f>
        <v>UKL</v>
      </c>
      <c r="AH1656" s="6">
        <f>IF(ISBLANK(Data!AH1656), 0, _xlfn.NUMBERVALUE(SUBSTITUTE(Data!AH1656, ".", ",")))</f>
        <v>237.07</v>
      </c>
      <c r="AI1656" s="7">
        <f>IF(ISBLANK(Data!AI1656), "", _xlfn.NUMBERVALUE(SUBSTITUTE(Data!AI1656, ".", ",")))</f>
        <v>12000</v>
      </c>
      <c r="AJ1656" s="7">
        <f>IF(ISBLANK(Data!AJ1656), "", _xlfn.NUMBERVALUE(SUBSTITUTE(Data!AJ1656, ".", ",")))</f>
        <v>12000</v>
      </c>
      <c r="AK1656" s="7" t="str">
        <f>IF(ISBLANK(Data!AK1656), "", _xlfn.NUMBERVALUE(SUBSTITUTE(Data!AK1656, ".", ",")))</f>
        <v/>
      </c>
      <c r="AL1656">
        <f>IF(ISBLANK(Data!AL1656), "", Data!AL1656)</f>
        <v>0</v>
      </c>
      <c r="AM1656" s="15">
        <f>Table2[[#This Row],[DATE_IN]]-Table2[[#This Row],[DATE_OUT]]</f>
        <v>6</v>
      </c>
      <c r="AN1656" s="7" t="str">
        <f>IF(MID(RIGHT(Table2[[#This Row],[ADDR3]],3),1,1)=",",RIGHT(Table2[[#This Row],[ADDR3]],2),"")</f>
        <v/>
      </c>
      <c r="AO1656" s="7" t="str">
        <f>MID(Table2[[#This Row],[RES]],11,2)</f>
        <v>GB</v>
      </c>
      <c r="AP1656" s="7">
        <f>_xlfn.XLOOKUP(AG1656,Table3[CURRENCY],Table3[CONVERSION RATE],0)*Table2[[#This Row],[ORIGINAL PRICE]]</f>
        <v>3378.2474999999999</v>
      </c>
      <c r="AQ1656" s="7">
        <f>_xlfn.XLOOKUP(AG1656,Table3[CURRENCY],Table3[CONVERSION RATE],0)*Table2[[#This Row],[ORIGINAL PREPAYMENT]]</f>
        <v>3387.3675000000003</v>
      </c>
      <c r="AR1656" s="7"/>
      <c r="AS1656" s="15"/>
    </row>
    <row r="1657" spans="1:45" x14ac:dyDescent="0.25">
      <c r="A1657" t="str">
        <f>IF(ISBLANK(Data!A1657), "", Data!A1657)</f>
        <v>B</v>
      </c>
      <c r="B1657" s="2" cm="1">
        <f t="array" ref="B1657">IF(ISBLANK(Data!B1657), "", DATE(2000 + RIGHT(Data!B1657, 2), _xlfn.SWITCH(MID(Data!B1657, 3, 3), "JAN", 1, "FEB", 2, "MAR", 3, "APR", 4, "MAY", 5, "JUN", 6, "JUL", 7, "AUG", 8, "SEP", 9, "OCT", 10, "NOV", 11, "DEC", 12), LEFT(Data!B1657, 2)))</f>
        <v>45432</v>
      </c>
      <c r="C1657" t="str">
        <f>IF(ISBLANK(Data!C1657), "", Data!C1657)</f>
        <v>0271-6687-ES-1</v>
      </c>
      <c r="D1657" t="str">
        <f>IF(ISBLANK(Data!D1657), "", Data!D1657)</f>
        <v>QF810V</v>
      </c>
      <c r="E1657" t="str">
        <f>IF(ISBLANK(Data!E1657), "", Data!E1657)</f>
        <v>T1Y</v>
      </c>
      <c r="F1657" s="2" cm="1">
        <f t="array" ref="F1657">IF(ISBLANK(Data!F1657), "", DATE(2000 + RIGHT(Data!F1657, 2), _xlfn.SWITCH(MID(Data!F1657, 3, 3), "JAN", 1, "FEB", 2, "MAR", 3, "APR", 4, "MAY", 5, "JUN", 6, "JUL", 7, "AUG", 8, "SEP", 9, "OCT", 10, "NOV", 11, "DEC", 12), LEFT(Data!F1657, 2)))</f>
        <v>45586</v>
      </c>
      <c r="G1657" t="str">
        <f>IF(ISBLANK(Data!G1657), "", Data!G1657)</f>
        <v>MON</v>
      </c>
      <c r="H1657" t="str">
        <f>IF(ISBLANK(Data!H1657), "", Data!H1657)</f>
        <v>WI</v>
      </c>
      <c r="I1657" t="str">
        <f>IF(ISBLANK(Data!I1657), "", Data!I1657)</f>
        <v>B</v>
      </c>
      <c r="J1657" t="str">
        <f>IF(ISBLANK(Data!J1657), "", Data!J1657)</f>
        <v>TOS</v>
      </c>
      <c r="K1657" s="2" cm="1">
        <f t="array" ref="K1657">IF(ISBLANK(Data!K1657), "", DATE(2000 + RIGHT(Data!K1657, 2), _xlfn.SWITCH(MID(Data!K1657, 3, 3), "JAN", 1, "FEB", 2, "MAR", 3, "APR", 4, "MAY", 5, "JUN", 6, "JUL", 7, "AUG", 8, "SEP", 9, "OCT", 10, "NOV", 11, "DEC", 12), LEFT(Data!K1657, 2)))</f>
        <v>45588</v>
      </c>
      <c r="L1657" t="str">
        <f>IF(ISBLANK(Data!L1657), "", Data!L1657)</f>
        <v>WED</v>
      </c>
      <c r="M1657" t="str">
        <f>IF(ISBLANK(Data!M1657), "", Data!M1657)</f>
        <v>CRUZ,JAVIER</v>
      </c>
      <c r="N1657" t="str">
        <f>IF(ISBLANK(Data!N1657), "", Data!N1657)</f>
        <v>JQ</v>
      </c>
      <c r="O1657" s="2" cm="1">
        <f t="array" ref="O1657">IF(ISBLANK(Data!O1657), "", DATE(2000 + RIGHT(Data!O1657, 2), _xlfn.SWITCH(MID(Data!O1657, 3, 3), "JAN", 1, "FEB", 2, "MAR", 3, "APR", 4, "MAY", 5, "JUN", 6, "JUL", 7, "AUG", 8, "SEP", 9, "OCT", 10, "NOV", 11, "DEC", 12), LEFT(Data!O1657, 2)))</f>
        <v>70860</v>
      </c>
      <c r="P1657" t="str">
        <f>IF(ISBLANK(Data!P1657), "", Data!P1657)</f>
        <v>1XX1</v>
      </c>
      <c r="Q1657" t="str">
        <f>IF(ISBLANK(Data!Q1657), "", Data!Q1657)</f>
        <v>767771232</v>
      </c>
      <c r="R1657" t="str">
        <f>IF(ISBLANK(Data!R1657), "", Data!R1657)</f>
        <v>BU868102220001TE76777123</v>
      </c>
      <c r="S1657" t="str">
        <f>IF(ISBLANK(Data!S1657), "", Data!S1657)</f>
        <v>CH</v>
      </c>
      <c r="T1657" s="1" t="str">
        <f>IF(ISBLANK(Data!T1657),"",(Data!T1657))</f>
        <v/>
      </c>
      <c r="U1657" t="str">
        <f>IF(ISBLANK(Data!U1657), "", Data!U1657)</f>
        <v/>
      </c>
      <c r="V1657" t="str">
        <f>IF(ISBLANK(Data!V1657), "", Data!V1657)</f>
        <v/>
      </c>
      <c r="W1657" t="str">
        <f>IF(ISBLANK(Data!W1657), "", Data!W1657)</f>
        <v/>
      </c>
      <c r="X1657" t="str">
        <f>IF(ISBLANK(Data!X1657), "", Data!X1657)</f>
        <v/>
      </c>
      <c r="Y1657" t="str">
        <f>IF(ISBLANK(Data!Y1657), "", Data!Y1657)</f>
        <v/>
      </c>
      <c r="Z1657" t="str">
        <f>IF(ISBLANK(Data!Z1657), "", Data!Z1657)</f>
        <v>T/0061003E/P/YS</v>
      </c>
      <c r="AA1657" t="str">
        <f>IF(ISBLANK(Data!AA1657), "", Data!AA1657)</f>
        <v>+34676346338</v>
      </c>
      <c r="AB1657" t="str">
        <f>IF(ISBLANK(Data!AB1657), "", Data!AB1657)</f>
        <v/>
      </c>
      <c r="AC1657" t="str">
        <f>IF(ISBLANK(Data!AC1657), "", Data!AC1657)</f>
        <v>L184400</v>
      </c>
      <c r="AD1657" t="str">
        <f>IF(ISBLANK(Data!AD1657), "", Data!AD1657)</f>
        <v/>
      </c>
      <c r="AE1657" t="str">
        <f>IF(ISBLANK(Data!AE1657), "", Data!AE1657)</f>
        <v/>
      </c>
      <c r="AF1657" s="7">
        <f>IF(ISBLANK(Data!AF1657), 0, _xlfn.NUMBERVALUE(SUBSTITUTE(Data!AF1657, ".", ",")))</f>
        <v>154.69999999999999</v>
      </c>
      <c r="AG1657" t="str">
        <f>IF(ISBLANK(Data!AG1657), "", Data!AG1657)</f>
        <v>EUR</v>
      </c>
      <c r="AH1657" s="6">
        <f>IF(ISBLANK(Data!AH1657), 0, _xlfn.NUMBERVALUE(SUBSTITUTE(Data!AH1657, ".", ",")))</f>
        <v>154.65</v>
      </c>
      <c r="AI1657" s="7">
        <f>IF(ISBLANK(Data!AI1657), "", _xlfn.NUMBERVALUE(SUBSTITUTE(Data!AI1657, ".", ",")))</f>
        <v>12000</v>
      </c>
      <c r="AJ1657" s="7">
        <f>IF(ISBLANK(Data!AJ1657), "", _xlfn.NUMBERVALUE(SUBSTITUTE(Data!AJ1657, ".", ",")))</f>
        <v>12000</v>
      </c>
      <c r="AK1657" s="7" t="str">
        <f>IF(ISBLANK(Data!AK1657), "", _xlfn.NUMBERVALUE(SUBSTITUTE(Data!AK1657, ".", ",")))</f>
        <v/>
      </c>
      <c r="AL1657">
        <f>IF(ISBLANK(Data!AL1657), "", Data!AL1657)</f>
        <v>0</v>
      </c>
      <c r="AM1657" s="15">
        <f>Table2[[#This Row],[DATE_IN]]-Table2[[#This Row],[DATE_OUT]]</f>
        <v>2</v>
      </c>
      <c r="AN1657" s="7" t="str">
        <f>IF(MID(RIGHT(Table2[[#This Row],[ADDR3]],3),1,1)=",",RIGHT(Table2[[#This Row],[ADDR3]],2),"")</f>
        <v/>
      </c>
      <c r="AO1657" s="7" t="str">
        <f>MID(Table2[[#This Row],[RES]],11,2)</f>
        <v>ES</v>
      </c>
      <c r="AP1657" s="7">
        <f>_xlfn.XLOOKUP(AG1657,Table3[CURRENCY],Table3[CONVERSION RATE],0)*Table2[[#This Row],[ORIGINAL PRICE]]</f>
        <v>1851.1605000000002</v>
      </c>
      <c r="AQ1657" s="7">
        <f>_xlfn.XLOOKUP(AG1657,Table3[CURRENCY],Table3[CONVERSION RATE],0)*Table2[[#This Row],[ORIGINAL PREPAYMENT]]</f>
        <v>1851.759</v>
      </c>
      <c r="AR1657" s="7"/>
      <c r="AS1657" s="15"/>
    </row>
    <row r="1658" spans="1:45" x14ac:dyDescent="0.25">
      <c r="A1658" t="str">
        <f>IF(ISBLANK(Data!A1658), "", Data!A1658)</f>
        <v>B</v>
      </c>
      <c r="B1658" s="2" cm="1">
        <f t="array" ref="B1658">IF(ISBLANK(Data!B1658), "", DATE(2000 + RIGHT(Data!B1658, 2), _xlfn.SWITCH(MID(Data!B1658, 3, 3), "JAN", 1, "FEB", 2, "MAR", 3, "APR", 4, "MAY", 5, "JUN", 6, "JUL", 7, "AUG", 8, "SEP", 9, "OCT", 10, "NOV", 11, "DEC", 12), LEFT(Data!B1658, 2)))</f>
        <v>45489</v>
      </c>
      <c r="C1658" t="str">
        <f>IF(ISBLANK(Data!C1658), "", Data!C1658)</f>
        <v>0605-9762-DE-2</v>
      </c>
      <c r="D1658" t="str">
        <f>IF(ISBLANK(Data!D1658), "", Data!D1658)</f>
        <v>QF810V</v>
      </c>
      <c r="E1658" t="str">
        <f>IF(ISBLANK(Data!E1658), "", Data!E1658)</f>
        <v>T1Y</v>
      </c>
      <c r="F1658" s="2" cm="1">
        <f t="array" ref="F1658">IF(ISBLANK(Data!F1658), "", DATE(2000 + RIGHT(Data!F1658, 2), _xlfn.SWITCH(MID(Data!F1658, 3, 3), "JAN", 1, "FEB", 2, "MAR", 3, "APR", 4, "MAY", 5, "JUN", 6, "JUL", 7, "AUG", 8, "SEP", 9, "OCT", 10, "NOV", 11, "DEC", 12), LEFT(Data!F1658, 2)))</f>
        <v>45587</v>
      </c>
      <c r="G1658" t="str">
        <f>IF(ISBLANK(Data!G1658), "", Data!G1658)</f>
        <v>TUE</v>
      </c>
      <c r="H1658" t="str">
        <f>IF(ISBLANK(Data!H1658), "", Data!H1658)</f>
        <v>WI</v>
      </c>
      <c r="I1658" t="str">
        <f>IF(ISBLANK(Data!I1658), "", Data!I1658)</f>
        <v>E</v>
      </c>
      <c r="J1658" t="str">
        <f>IF(ISBLANK(Data!J1658), "", Data!J1658)</f>
        <v>TOS</v>
      </c>
      <c r="K1658" s="2" cm="1">
        <f t="array" ref="K1658">IF(ISBLANK(Data!K1658), "", DATE(2000 + RIGHT(Data!K1658, 2), _xlfn.SWITCH(MID(Data!K1658, 3, 3), "JAN", 1, "FEB", 2, "MAR", 3, "APR", 4, "MAY", 5, "JUN", 6, "JUL", 7, "AUG", 8, "SEP", 9, "OCT", 10, "NOV", 11, "DEC", 12), LEFT(Data!K1658, 2)))</f>
        <v>45596</v>
      </c>
      <c r="L1658" t="str">
        <f>IF(ISBLANK(Data!L1658), "", Data!L1658)</f>
        <v>THU</v>
      </c>
      <c r="M1658" t="str">
        <f>IF(ISBLANK(Data!M1658), "", Data!M1658)</f>
        <v>NADERER,JOHANN</v>
      </c>
      <c r="N1658" t="str">
        <f>IF(ISBLANK(Data!N1658), "", Data!N1658)</f>
        <v>LI</v>
      </c>
      <c r="O1658" s="2" cm="1">
        <f t="array" ref="O1658">IF(ISBLANK(Data!O1658), "", DATE(2000 + RIGHT(Data!O1658, 2), _xlfn.SWITCH(MID(Data!O1658, 3, 3), "JAN", 1, "FEB", 2, "MAR", 3, "APR", 4, "MAY", 5, "JUN", 6, "JUL", 7, "AUG", 8, "SEP", 9, "OCT", 10, "NOV", 11, "DEC", 12), LEFT(Data!O1658, 2)))</f>
        <v>55885</v>
      </c>
      <c r="P1658" t="str">
        <f>IF(ISBLANK(Data!P1658), "", Data!P1658)</f>
        <v>1XX1</v>
      </c>
      <c r="Q1658" t="str">
        <f>IF(ISBLANK(Data!Q1658), "", Data!Q1658)</f>
        <v>782173106</v>
      </c>
      <c r="R1658" t="str">
        <f>IF(ISBLANK(Data!R1658), "", Data!R1658)</f>
        <v>BU868102220001TE78217310</v>
      </c>
      <c r="S1658" t="str">
        <f>IF(ISBLANK(Data!S1658), "", Data!S1658)</f>
        <v>CH</v>
      </c>
      <c r="T1658" s="1" t="str">
        <f>IF(ISBLANK(Data!T1658),"",(Data!T1658))</f>
        <v/>
      </c>
      <c r="U1658" t="str">
        <f>IF(ISBLANK(Data!U1658), "", Data!U1658)</f>
        <v/>
      </c>
      <c r="V1658" t="str">
        <f>IF(ISBLANK(Data!V1658), "", Data!V1658)</f>
        <v/>
      </c>
      <c r="W1658" t="str">
        <f>IF(ISBLANK(Data!W1658), "", Data!W1658)</f>
        <v/>
      </c>
      <c r="X1658" t="str">
        <f>IF(ISBLANK(Data!X1658), "", Data!X1658)</f>
        <v/>
      </c>
      <c r="Y1658" t="str">
        <f>IF(ISBLANK(Data!Y1658), "", Data!Y1658)</f>
        <v/>
      </c>
      <c r="Z1658" t="str">
        <f>IF(ISBLANK(Data!Z1658), "", Data!Z1658)</f>
        <v>T/0061003E/P/YS</v>
      </c>
      <c r="AA1658" t="str">
        <f>IF(ISBLANK(Data!AA1658), "", Data!AA1658)</f>
        <v>+43-6641238299</v>
      </c>
      <c r="AB1658" t="str">
        <f>IF(ISBLANK(Data!AB1658), "", Data!AB1658)</f>
        <v/>
      </c>
      <c r="AC1658" t="str">
        <f>IF(ISBLANK(Data!AC1658), "", Data!AC1658)</f>
        <v>L184400</v>
      </c>
      <c r="AD1658" t="str">
        <f>IF(ISBLANK(Data!AD1658), "", Data!AD1658)</f>
        <v/>
      </c>
      <c r="AE1658" t="str">
        <f>IF(ISBLANK(Data!AE1658), "", Data!AE1658)</f>
        <v/>
      </c>
      <c r="AF1658" s="7">
        <f>IF(ISBLANK(Data!AF1658), 0, _xlfn.NUMBERVALUE(SUBSTITUTE(Data!AF1658, ".", ",")))</f>
        <v>545.63</v>
      </c>
      <c r="AG1658" t="str">
        <f>IF(ISBLANK(Data!AG1658), "", Data!AG1658)</f>
        <v>EUR</v>
      </c>
      <c r="AH1658" s="6">
        <f>IF(ISBLANK(Data!AH1658), 0, _xlfn.NUMBERVALUE(SUBSTITUTE(Data!AH1658, ".", ",")))</f>
        <v>545.12</v>
      </c>
      <c r="AI1658" s="7">
        <f>IF(ISBLANK(Data!AI1658), "", _xlfn.NUMBERVALUE(SUBSTITUTE(Data!AI1658, ".", ",")))</f>
        <v>12000</v>
      </c>
      <c r="AJ1658" s="7">
        <f>IF(ISBLANK(Data!AJ1658), "", _xlfn.NUMBERVALUE(SUBSTITUTE(Data!AJ1658, ".", ",")))</f>
        <v>12000</v>
      </c>
      <c r="AK1658" s="7" t="str">
        <f>IF(ISBLANK(Data!AK1658), "", _xlfn.NUMBERVALUE(SUBSTITUTE(Data!AK1658, ".", ",")))</f>
        <v/>
      </c>
      <c r="AL1658">
        <f>IF(ISBLANK(Data!AL1658), "", Data!AL1658)</f>
        <v>0</v>
      </c>
      <c r="AM1658" s="15">
        <f>Table2[[#This Row],[DATE_IN]]-Table2[[#This Row],[DATE_OUT]]</f>
        <v>9</v>
      </c>
      <c r="AN1658" s="7" t="str">
        <f>IF(MID(RIGHT(Table2[[#This Row],[ADDR3]],3),1,1)=",",RIGHT(Table2[[#This Row],[ADDR3]],2),"")</f>
        <v/>
      </c>
      <c r="AO1658" s="7" t="str">
        <f>MID(Table2[[#This Row],[RES]],11,2)</f>
        <v>DE</v>
      </c>
      <c r="AP1658" s="7">
        <f>_xlfn.XLOOKUP(AG1658,Table3[CURRENCY],Table3[CONVERSION RATE],0)*Table2[[#This Row],[ORIGINAL PRICE]]</f>
        <v>6525.0864000000001</v>
      </c>
      <c r="AQ1658" s="7">
        <f>_xlfn.XLOOKUP(AG1658,Table3[CURRENCY],Table3[CONVERSION RATE],0)*Table2[[#This Row],[ORIGINAL PREPAYMENT]]</f>
        <v>6531.1911</v>
      </c>
      <c r="AR1658" s="7"/>
      <c r="AS1658" s="15"/>
    </row>
    <row r="1659" spans="1:45" x14ac:dyDescent="0.25">
      <c r="A1659" t="str">
        <f>IF(ISBLANK(Data!A1659), "", Data!A1659)</f>
        <v>B</v>
      </c>
      <c r="B1659" s="2" cm="1">
        <f t="array" ref="B1659">IF(ISBLANK(Data!B1659), "", DATE(2000 + RIGHT(Data!B1659, 2), _xlfn.SWITCH(MID(Data!B1659, 3, 3), "JAN", 1, "FEB", 2, "MAR", 3, "APR", 4, "MAY", 5, "JUN", 6, "JUL", 7, "AUG", 8, "SEP", 9, "OCT", 10, "NOV", 11, "DEC", 12), LEFT(Data!B1659, 2)))</f>
        <v>45429</v>
      </c>
      <c r="C1659" t="str">
        <f>IF(ISBLANK(Data!C1659), "", Data!C1659)</f>
        <v>0254-8391-BE-6</v>
      </c>
      <c r="D1659" t="str">
        <f>IF(ISBLANK(Data!D1659), "", Data!D1659)</f>
        <v/>
      </c>
      <c r="E1659" t="str">
        <f>IF(ISBLANK(Data!E1659), "", Data!E1659)</f>
        <v>T1Y</v>
      </c>
      <c r="F1659" s="2" cm="1">
        <f t="array" ref="F1659">IF(ISBLANK(Data!F1659), "", DATE(2000 + RIGHT(Data!F1659, 2), _xlfn.SWITCH(MID(Data!F1659, 3, 3), "JAN", 1, "FEB", 2, "MAR", 3, "APR", 4, "MAY", 5, "JUN", 6, "JUL", 7, "AUG", 8, "SEP", 9, "OCT", 10, "NOV", 11, "DEC", 12), LEFT(Data!F1659, 2)))</f>
        <v>45589</v>
      </c>
      <c r="G1659" t="str">
        <f>IF(ISBLANK(Data!G1659), "", Data!G1659)</f>
        <v>THU</v>
      </c>
      <c r="H1659" t="str">
        <f>IF(ISBLANK(Data!H1659), "", Data!H1659)</f>
        <v/>
      </c>
      <c r="I1659" t="str">
        <f>IF(ISBLANK(Data!I1659), "", Data!I1659)</f>
        <v>E</v>
      </c>
      <c r="J1659" t="str">
        <f>IF(ISBLANK(Data!J1659), "", Data!J1659)</f>
        <v>SV4</v>
      </c>
      <c r="K1659" s="2" cm="1">
        <f t="array" ref="K1659">IF(ISBLANK(Data!K1659), "", DATE(2000 + RIGHT(Data!K1659, 2), _xlfn.SWITCH(MID(Data!K1659, 3, 3), "JAN", 1, "FEB", 2, "MAR", 3, "APR", 4, "MAY", 5, "JUN", 6, "JUL", 7, "AUG", 8, "SEP", 9, "OCT", 10, "NOV", 11, "DEC", 12), LEFT(Data!K1659, 2)))</f>
        <v>45602</v>
      </c>
      <c r="L1659" t="str">
        <f>IF(ISBLANK(Data!L1659), "", Data!L1659)</f>
        <v>WED</v>
      </c>
      <c r="M1659" t="str">
        <f>IF(ISBLANK(Data!M1659), "", Data!M1659)</f>
        <v>DUYSBURGH,DRIES</v>
      </c>
      <c r="N1659" t="str">
        <f>IF(ISBLANK(Data!N1659), "", Data!N1659)</f>
        <v>LJ</v>
      </c>
      <c r="O1659" s="2" t="str" cm="1">
        <f t="array" ref="O1659">IF(ISBLANK(Data!O1659), "", DATE(2000 + RIGHT(Data!O1659, 2), _xlfn.SWITCH(MID(Data!O1659, 3, 3), "JAN", 1, "FEB", 2, "MAR", 3, "APR", 4, "MAY", 5, "JUN", 6, "JUL", 7, "AUG", 8, "SEP", 9, "OCT", 10, "NOV", 11, "DEC", 12), LEFT(Data!O1659, 2)))</f>
        <v/>
      </c>
      <c r="P1659" t="str">
        <f>IF(ISBLANK(Data!P1659), "", Data!P1659)</f>
        <v>1001</v>
      </c>
      <c r="Q1659" t="str">
        <f>IF(ISBLANK(Data!Q1659), "", Data!Q1659)</f>
        <v/>
      </c>
      <c r="R1659" t="str">
        <f>IF(ISBLANK(Data!R1659), "", Data!R1659)</f>
        <v>CA379221XXXXX1006</v>
      </c>
      <c r="S1659" t="str">
        <f>IF(ISBLANK(Data!S1659), "", Data!S1659)</f>
        <v>CV</v>
      </c>
      <c r="T1659" s="1" t="str">
        <f>IF(ISBLANK(Data!T1659),"",(Data!T1659))</f>
        <v>03/25</v>
      </c>
      <c r="U1659" t="str">
        <f>IF(ISBLANK(Data!U1659), "", Data!U1659)</f>
        <v/>
      </c>
      <c r="V1659" t="str">
        <f>IF(ISBLANK(Data!V1659), "", Data!V1659)</f>
        <v>GEERDEGEMVAART 127</v>
      </c>
      <c r="W1659" t="str">
        <f>IF(ISBLANK(Data!W1659), "", Data!W1659)</f>
        <v>BOX 301</v>
      </c>
      <c r="X1659" t="str">
        <f>IF(ISBLANK(Data!X1659), "", Data!X1659)</f>
        <v>2800 MECHELEN              ,BE</v>
      </c>
      <c r="Y1659" t="str">
        <f>IF(ISBLANK(Data!Y1659), "", Data!Y1659)</f>
        <v/>
      </c>
      <c r="Z1659" t="str">
        <f>IF(ISBLANK(Data!Z1659), "", Data!Z1659)</f>
        <v>P/I1</v>
      </c>
      <c r="AA1659" t="str">
        <f>IF(ISBLANK(Data!AA1659), "", Data!AA1659)</f>
        <v>3-2475256921</v>
      </c>
      <c r="AB1659" t="str">
        <f>IF(ISBLANK(Data!AB1659), "", Data!AB1659)</f>
        <v/>
      </c>
      <c r="AC1659" t="str">
        <f>IF(ISBLANK(Data!AC1659), "", Data!AC1659)</f>
        <v/>
      </c>
      <c r="AD1659" t="str">
        <f>IF(ISBLANK(Data!AD1659), "", Data!AD1659)</f>
        <v/>
      </c>
      <c r="AE1659" t="str">
        <f>IF(ISBLANK(Data!AE1659), "", Data!AE1659)</f>
        <v>LH/222015631400033</v>
      </c>
      <c r="AF1659" s="7">
        <f>IF(ISBLANK(Data!AF1659), 0, _xlfn.NUMBERVALUE(SUBSTITUTE(Data!AF1659, ".", ",")))</f>
        <v>0</v>
      </c>
      <c r="AG1659" t="str">
        <f>IF(ISBLANK(Data!AG1659), "", Data!AG1659)</f>
        <v>EUR</v>
      </c>
      <c r="AH1659" s="6">
        <f>IF(ISBLANK(Data!AH1659), 0, _xlfn.NUMBERVALUE(SUBSTITUTE(Data!AH1659, ".", ",")))</f>
        <v>1301.21</v>
      </c>
      <c r="AI1659" s="7">
        <f>IF(ISBLANK(Data!AI1659), "", _xlfn.NUMBERVALUE(SUBSTITUTE(Data!AI1659, ".", ",")))</f>
        <v>12000</v>
      </c>
      <c r="AJ1659" s="7">
        <f>IF(ISBLANK(Data!AJ1659), "", _xlfn.NUMBERVALUE(SUBSTITUTE(Data!AJ1659, ".", ",")))</f>
        <v>12000</v>
      </c>
      <c r="AK1659" s="7">
        <f>IF(ISBLANK(Data!AK1659), "", _xlfn.NUMBERVALUE(SUBSTITUTE(Data!AK1659, ".", ",")))</f>
        <v>4500</v>
      </c>
      <c r="AL1659">
        <f>IF(ISBLANK(Data!AL1659), "", Data!AL1659)</f>
        <v>0</v>
      </c>
      <c r="AM1659" s="15">
        <f>Table2[[#This Row],[DATE_IN]]-Table2[[#This Row],[DATE_OUT]]</f>
        <v>13</v>
      </c>
      <c r="AN1659" s="7" t="str">
        <f>IF(MID(RIGHT(Table2[[#This Row],[ADDR3]],3),1,1)=",",RIGHT(Table2[[#This Row],[ADDR3]],2),"")</f>
        <v>BE</v>
      </c>
      <c r="AO1659" s="7" t="str">
        <f>MID(Table2[[#This Row],[RES]],11,2)</f>
        <v>BE</v>
      </c>
      <c r="AP1659" s="7">
        <f>_xlfn.XLOOKUP(AG1659,Table3[CURRENCY],Table3[CONVERSION RATE],0)*Table2[[#This Row],[ORIGINAL PRICE]]</f>
        <v>15575.483700000001</v>
      </c>
      <c r="AQ1659" s="7">
        <f>_xlfn.XLOOKUP(AG1659,Table3[CURRENCY],Table3[CONVERSION RATE],0)*Table2[[#This Row],[ORIGINAL PREPAYMENT]]</f>
        <v>0</v>
      </c>
      <c r="AR1659" s="7"/>
      <c r="AS1659" s="15"/>
    </row>
    <row r="1660" spans="1:45" x14ac:dyDescent="0.25">
      <c r="A1660" t="str">
        <f>IF(ISBLANK(Data!A1660), "", Data!A1660)</f>
        <v>B</v>
      </c>
      <c r="B1660" s="2" cm="1">
        <f t="array" ref="B1660">IF(ISBLANK(Data!B1660), "", DATE(2000 + RIGHT(Data!B1660, 2), _xlfn.SWITCH(MID(Data!B1660, 3, 3), "JAN", 1, "FEB", 2, "MAR", 3, "APR", 4, "MAY", 5, "JUN", 6, "JUL", 7, "AUG", 8, "SEP", 9, "OCT", 10, "NOV", 11, "DEC", 12), LEFT(Data!B1660, 2)))</f>
        <v>45455</v>
      </c>
      <c r="C1660" t="str">
        <f>IF(ISBLANK(Data!C1660), "", Data!C1660)</f>
        <v>0407-1697-SG-0</v>
      </c>
      <c r="D1660" t="str">
        <f>IF(ISBLANK(Data!D1660), "", Data!D1660)</f>
        <v>QE495W</v>
      </c>
      <c r="E1660" t="str">
        <f>IF(ISBLANK(Data!E1660), "", Data!E1660)</f>
        <v>T1Y</v>
      </c>
      <c r="F1660" s="2" cm="1">
        <f t="array" ref="F1660">IF(ISBLANK(Data!F1660), "", DATE(2000 + RIGHT(Data!F1660, 2), _xlfn.SWITCH(MID(Data!F1660, 3, 3), "JAN", 1, "FEB", 2, "MAR", 3, "APR", 4, "MAY", 5, "JUN", 6, "JUL", 7, "AUG", 8, "SEP", 9, "OCT", 10, "NOV", 11, "DEC", 12), LEFT(Data!F1660, 2)))</f>
        <v>45590</v>
      </c>
      <c r="G1660" t="str">
        <f>IF(ISBLANK(Data!G1660), "", Data!G1660)</f>
        <v>FRI</v>
      </c>
      <c r="H1660" t="str">
        <f>IF(ISBLANK(Data!H1660), "", Data!H1660)</f>
        <v/>
      </c>
      <c r="I1660" t="str">
        <f>IF(ISBLANK(Data!I1660), "", Data!I1660)</f>
        <v>C</v>
      </c>
      <c r="J1660" t="str">
        <f>IF(ISBLANK(Data!J1660), "", Data!J1660)</f>
        <v>TOS</v>
      </c>
      <c r="K1660" s="2" cm="1">
        <f t="array" ref="K1660">IF(ISBLANK(Data!K1660), "", DATE(2000 + RIGHT(Data!K1660, 2), _xlfn.SWITCH(MID(Data!K1660, 3, 3), "JAN", 1, "FEB", 2, "MAR", 3, "APR", 4, "MAY", 5, "JUN", 6, "JUL", 7, "AUG", 8, "SEP", 9, "OCT", 10, "NOV", 11, "DEC", 12), LEFT(Data!K1660, 2)))</f>
        <v>45596</v>
      </c>
      <c r="L1660" t="str">
        <f>IF(ISBLANK(Data!L1660), "", Data!L1660)</f>
        <v>THU</v>
      </c>
      <c r="M1660" t="str">
        <f>IF(ISBLANK(Data!M1660), "", Data!M1660)</f>
        <v>BHAT,PAUL S</v>
      </c>
      <c r="N1660" t="str">
        <f>IF(ISBLANK(Data!N1660), "", Data!N1660)</f>
        <v>LV</v>
      </c>
      <c r="O1660" s="2" t="str" cm="1">
        <f t="array" ref="O1660">IF(ISBLANK(Data!O1660), "", DATE(2000 + RIGHT(Data!O1660, 2), _xlfn.SWITCH(MID(Data!O1660, 3, 3), "JAN", 1, "FEB", 2, "MAR", 3, "APR", 4, "MAY", 5, "JUN", 6, "JUL", 7, "AUG", 8, "SEP", 9, "OCT", 10, "NOV", 11, "DEC", 12), LEFT(Data!O1660, 2)))</f>
        <v/>
      </c>
      <c r="P1660" t="str">
        <f>IF(ISBLANK(Data!P1660), "", Data!P1660)</f>
        <v>1XX1</v>
      </c>
      <c r="Q1660" t="str">
        <f>IF(ISBLANK(Data!Q1660), "", Data!Q1660)</f>
        <v>NO141385510</v>
      </c>
      <c r="R1660" t="str">
        <f>IF(ISBLANK(Data!R1660), "", Data!R1660)</f>
        <v>BU873140040007TE14138551</v>
      </c>
      <c r="S1660" t="str">
        <f>IF(ISBLANK(Data!S1660), "", Data!S1660)</f>
        <v>CH</v>
      </c>
      <c r="T1660" s="1" t="str">
        <f>IF(ISBLANK(Data!T1660),"",(Data!T1660))</f>
        <v/>
      </c>
      <c r="U1660" t="str">
        <f>IF(ISBLANK(Data!U1660), "", Data!U1660)</f>
        <v/>
      </c>
      <c r="V1660" t="str">
        <f>IF(ISBLANK(Data!V1660), "", Data!V1660)</f>
        <v/>
      </c>
      <c r="W1660" t="str">
        <f>IF(ISBLANK(Data!W1660), "", Data!W1660)</f>
        <v/>
      </c>
      <c r="X1660" t="str">
        <f>IF(ISBLANK(Data!X1660), "", Data!X1660)</f>
        <v/>
      </c>
      <c r="Y1660" t="str">
        <f>IF(ISBLANK(Data!Y1660), "", Data!Y1660)</f>
        <v/>
      </c>
      <c r="Z1660" t="str">
        <f>IF(ISBLANK(Data!Z1660), "", Data!Z1660)</f>
        <v>T/0017161D/P/KU</v>
      </c>
      <c r="AA1660" t="str">
        <f>IF(ISBLANK(Data!AA1660), "", Data!AA1660)</f>
        <v>96629341</v>
      </c>
      <c r="AB1660" t="str">
        <f>IF(ISBLANK(Data!AB1660), "", Data!AB1660)</f>
        <v/>
      </c>
      <c r="AC1660" t="str">
        <f>IF(ISBLANK(Data!AC1660), "", Data!AC1660)</f>
        <v>L180700</v>
      </c>
      <c r="AD1660" t="str">
        <f>IF(ISBLANK(Data!AD1660), "", Data!AD1660)</f>
        <v/>
      </c>
      <c r="AE1660" t="str">
        <f>IF(ISBLANK(Data!AE1660), "", Data!AE1660)</f>
        <v/>
      </c>
      <c r="AF1660" s="7">
        <f>IF(ISBLANK(Data!AF1660), 0, _xlfn.NUMBERVALUE(SUBSTITUTE(Data!AF1660, ".", ",")))</f>
        <v>2586</v>
      </c>
      <c r="AG1660" t="str">
        <f>IF(ISBLANK(Data!AG1660), "", Data!AG1660)</f>
        <v>NKR</v>
      </c>
      <c r="AH1660" s="6">
        <f>IF(ISBLANK(Data!AH1660), 0, _xlfn.NUMBERVALUE(SUBSTITUTE(Data!AH1660, ".", ",")))</f>
        <v>2586</v>
      </c>
      <c r="AI1660" s="7">
        <f>IF(ISBLANK(Data!AI1660), "", _xlfn.NUMBERVALUE(SUBSTITUTE(Data!AI1660, ".", ",")))</f>
        <v>12000</v>
      </c>
      <c r="AJ1660" s="7">
        <f>IF(ISBLANK(Data!AJ1660), "", _xlfn.NUMBERVALUE(SUBSTITUTE(Data!AJ1660, ".", ",")))</f>
        <v>12000</v>
      </c>
      <c r="AK1660" s="7" t="str">
        <f>IF(ISBLANK(Data!AK1660), "", _xlfn.NUMBERVALUE(SUBSTITUTE(Data!AK1660, ".", ",")))</f>
        <v/>
      </c>
      <c r="AL1660">
        <f>IF(ISBLANK(Data!AL1660), "", Data!AL1660)</f>
        <v>0</v>
      </c>
      <c r="AM1660" s="15">
        <f>Table2[[#This Row],[DATE_IN]]-Table2[[#This Row],[DATE_OUT]]</f>
        <v>6</v>
      </c>
      <c r="AN1660" s="7" t="str">
        <f>IF(MID(RIGHT(Table2[[#This Row],[ADDR3]],3),1,1)=",",RIGHT(Table2[[#This Row],[ADDR3]],2),"")</f>
        <v/>
      </c>
      <c r="AO1660" s="7" t="str">
        <f>MID(Table2[[#This Row],[RES]],11,2)</f>
        <v>SG</v>
      </c>
      <c r="AP1660" s="7">
        <f>_xlfn.XLOOKUP(AG1660,Table3[CURRENCY],Table3[CONVERSION RATE],0)*Table2[[#This Row],[ORIGINAL PRICE]]</f>
        <v>2586</v>
      </c>
      <c r="AQ1660" s="7">
        <f>_xlfn.XLOOKUP(AG1660,Table3[CURRENCY],Table3[CONVERSION RATE],0)*Table2[[#This Row],[ORIGINAL PREPAYMENT]]</f>
        <v>2586</v>
      </c>
      <c r="AR1660" s="7"/>
      <c r="AS1660" s="15"/>
    </row>
    <row r="1661" spans="1:45" x14ac:dyDescent="0.25">
      <c r="A1661" t="str">
        <f>IF(ISBLANK(Data!A1661), "", Data!A1661)</f>
        <v>B</v>
      </c>
      <c r="B1661" s="2" cm="1">
        <f t="array" ref="B1661">IF(ISBLANK(Data!B1661), "", DATE(2000 + RIGHT(Data!B1661, 2), _xlfn.SWITCH(MID(Data!B1661, 3, 3), "JAN", 1, "FEB", 2, "MAR", 3, "APR", 4, "MAY", 5, "JUN", 6, "JUL", 7, "AUG", 8, "SEP", 9, "OCT", 10, "NOV", 11, "DEC", 12), LEFT(Data!B1661, 2)))</f>
        <v>45427</v>
      </c>
      <c r="C1661" t="str">
        <f>IF(ISBLANK(Data!C1661), "", Data!C1661)</f>
        <v>0239-0577-DE-0</v>
      </c>
      <c r="D1661" t="str">
        <f>IF(ISBLANK(Data!D1661), "", Data!D1661)</f>
        <v>QF810V</v>
      </c>
      <c r="E1661" t="str">
        <f>IF(ISBLANK(Data!E1661), "", Data!E1661)</f>
        <v>T1Y</v>
      </c>
      <c r="F1661" s="2" cm="1">
        <f t="array" ref="F1661">IF(ISBLANK(Data!F1661), "", DATE(2000 + RIGHT(Data!F1661, 2), _xlfn.SWITCH(MID(Data!F1661, 3, 3), "JAN", 1, "FEB", 2, "MAR", 3, "APR", 4, "MAY", 5, "JUN", 6, "JUL", 7, "AUG", 8, "SEP", 9, "OCT", 10, "NOV", 11, "DEC", 12), LEFT(Data!F1661, 2)))</f>
        <v>45593</v>
      </c>
      <c r="G1661" t="str">
        <f>IF(ISBLANK(Data!G1661), "", Data!G1661)</f>
        <v>MON</v>
      </c>
      <c r="H1661" t="str">
        <f>IF(ISBLANK(Data!H1661), "", Data!H1661)</f>
        <v>WI</v>
      </c>
      <c r="I1661" t="str">
        <f>IF(ISBLANK(Data!I1661), "", Data!I1661)</f>
        <v>H</v>
      </c>
      <c r="J1661" t="str">
        <f>IF(ISBLANK(Data!J1661), "", Data!J1661)</f>
        <v>T1Y</v>
      </c>
      <c r="K1661" s="2" cm="1">
        <f t="array" ref="K1661">IF(ISBLANK(Data!K1661), "", DATE(2000 + RIGHT(Data!K1661, 2), _xlfn.SWITCH(MID(Data!K1661, 3, 3), "JAN", 1, "FEB", 2, "MAR", 3, "APR", 4, "MAY", 5, "JUN", 6, "JUL", 7, "AUG", 8, "SEP", 9, "OCT", 10, "NOV", 11, "DEC", 12), LEFT(Data!K1661, 2)))</f>
        <v>45596</v>
      </c>
      <c r="L1661" t="str">
        <f>IF(ISBLANK(Data!L1661), "", Data!L1661)</f>
        <v>THU</v>
      </c>
      <c r="M1661" t="str">
        <f>IF(ISBLANK(Data!M1661), "", Data!M1661)</f>
        <v>NEUMANN,LISA</v>
      </c>
      <c r="N1661" t="str">
        <f>IF(ISBLANK(Data!N1661), "", Data!N1661)</f>
        <v>JQ</v>
      </c>
      <c r="O1661" s="2" cm="1">
        <f t="array" ref="O1661">IF(ISBLANK(Data!O1661), "", DATE(2000 + RIGHT(Data!O1661, 2), _xlfn.SWITCH(MID(Data!O1661, 3, 3), "JAN", 1, "FEB", 2, "MAR", 3, "APR", 4, "MAY", 5, "JUN", 6, "JUL", 7, "AUG", 8, "SEP", 9, "OCT", 10, "NOV", 11, "DEC", 12), LEFT(Data!O1661, 2)))</f>
        <v>70860</v>
      </c>
      <c r="P1661" t="str">
        <f>IF(ISBLANK(Data!P1661), "", Data!P1661)</f>
        <v>1XX1</v>
      </c>
      <c r="Q1661" t="str">
        <f>IF(ISBLANK(Data!Q1661), "", Data!Q1661)</f>
        <v>689666532</v>
      </c>
      <c r="R1661" t="str">
        <f>IF(ISBLANK(Data!R1661), "", Data!R1661)</f>
        <v>BU868102220001TE68966653</v>
      </c>
      <c r="S1661" t="str">
        <f>IF(ISBLANK(Data!S1661), "", Data!S1661)</f>
        <v>CH</v>
      </c>
      <c r="T1661" s="1" t="str">
        <f>IF(ISBLANK(Data!T1661),"",(Data!T1661))</f>
        <v/>
      </c>
      <c r="U1661" t="str">
        <f>IF(ISBLANK(Data!U1661), "", Data!U1661)</f>
        <v/>
      </c>
      <c r="V1661" t="str">
        <f>IF(ISBLANK(Data!V1661), "", Data!V1661)</f>
        <v/>
      </c>
      <c r="W1661" t="str">
        <f>IF(ISBLANK(Data!W1661), "", Data!W1661)</f>
        <v/>
      </c>
      <c r="X1661" t="str">
        <f>IF(ISBLANK(Data!X1661), "", Data!X1661)</f>
        <v/>
      </c>
      <c r="Y1661" t="str">
        <f>IF(ISBLANK(Data!Y1661), "", Data!Y1661)</f>
        <v/>
      </c>
      <c r="Z1661" t="str">
        <f>IF(ISBLANK(Data!Z1661), "", Data!Z1661)</f>
        <v>T/0061003E/P/YS</v>
      </c>
      <c r="AA1661" t="str">
        <f>IF(ISBLANK(Data!AA1661), "", Data!AA1661)</f>
        <v>004982199949983</v>
      </c>
      <c r="AB1661" t="str">
        <f>IF(ISBLANK(Data!AB1661), "", Data!AB1661)</f>
        <v/>
      </c>
      <c r="AC1661" t="str">
        <f>IF(ISBLANK(Data!AC1661), "", Data!AC1661)</f>
        <v>L184400</v>
      </c>
      <c r="AD1661" t="str">
        <f>IF(ISBLANK(Data!AD1661), "", Data!AD1661)</f>
        <v/>
      </c>
      <c r="AE1661" t="str">
        <f>IF(ISBLANK(Data!AE1661), "", Data!AE1661)</f>
        <v/>
      </c>
      <c r="AF1661" s="7">
        <f>IF(ISBLANK(Data!AF1661), 0, _xlfn.NUMBERVALUE(SUBSTITUTE(Data!AF1661, ".", ",")))</f>
        <v>310.33999999999997</v>
      </c>
      <c r="AG1661" t="str">
        <f>IF(ISBLANK(Data!AG1661), "", Data!AG1661)</f>
        <v>EUR</v>
      </c>
      <c r="AH1661" s="6">
        <f>IF(ISBLANK(Data!AH1661), 0, _xlfn.NUMBERVALUE(SUBSTITUTE(Data!AH1661, ".", ",")))</f>
        <v>310.3</v>
      </c>
      <c r="AI1661" s="7">
        <f>IF(ISBLANK(Data!AI1661), "", _xlfn.NUMBERVALUE(SUBSTITUTE(Data!AI1661, ".", ",")))</f>
        <v>12000</v>
      </c>
      <c r="AJ1661" s="7">
        <f>IF(ISBLANK(Data!AJ1661), "", _xlfn.NUMBERVALUE(SUBSTITUTE(Data!AJ1661, ".", ",")))</f>
        <v>12000</v>
      </c>
      <c r="AK1661" s="7" t="str">
        <f>IF(ISBLANK(Data!AK1661), "", _xlfn.NUMBERVALUE(SUBSTITUTE(Data!AK1661, ".", ",")))</f>
        <v/>
      </c>
      <c r="AL1661">
        <f>IF(ISBLANK(Data!AL1661), "", Data!AL1661)</f>
        <v>0</v>
      </c>
      <c r="AM1661" s="15">
        <f>Table2[[#This Row],[DATE_IN]]-Table2[[#This Row],[DATE_OUT]]</f>
        <v>3</v>
      </c>
      <c r="AN1661" s="7" t="str">
        <f>IF(MID(RIGHT(Table2[[#This Row],[ADDR3]],3),1,1)=",",RIGHT(Table2[[#This Row],[ADDR3]],2),"")</f>
        <v/>
      </c>
      <c r="AO1661" s="7" t="str">
        <f>MID(Table2[[#This Row],[RES]],11,2)</f>
        <v>DE</v>
      </c>
      <c r="AP1661" s="7">
        <f>_xlfn.XLOOKUP(AG1661,Table3[CURRENCY],Table3[CONVERSION RATE],0)*Table2[[#This Row],[ORIGINAL PRICE]]</f>
        <v>3714.2910000000002</v>
      </c>
      <c r="AQ1661" s="7">
        <f>_xlfn.XLOOKUP(AG1661,Table3[CURRENCY],Table3[CONVERSION RATE],0)*Table2[[#This Row],[ORIGINAL PREPAYMENT]]</f>
        <v>3714.7698</v>
      </c>
      <c r="AR1661" s="7"/>
      <c r="AS1661" s="15"/>
    </row>
    <row r="1662" spans="1:45" x14ac:dyDescent="0.25">
      <c r="A1662" t="str">
        <f>IF(ISBLANK(Data!A1662), "", Data!A1662)</f>
        <v>B</v>
      </c>
      <c r="B1662" s="2" cm="1">
        <f t="array" ref="B1662">IF(ISBLANK(Data!B1662), "", DATE(2000 + RIGHT(Data!B1662, 2), _xlfn.SWITCH(MID(Data!B1662, 3, 3), "JAN", 1, "FEB", 2, "MAR", 3, "APR", 4, "MAY", 5, "JUN", 6, "JUL", 7, "AUG", 8, "SEP", 9, "OCT", 10, "NOV", 11, "DEC", 12), LEFT(Data!B1662, 2)))</f>
        <v>45455</v>
      </c>
      <c r="C1662" t="str">
        <f>IF(ISBLANK(Data!C1662), "", Data!C1662)</f>
        <v>0409-4292-DE-6</v>
      </c>
      <c r="D1662" t="str">
        <f>IF(ISBLANK(Data!D1662), "", Data!D1662)</f>
        <v/>
      </c>
      <c r="E1662" t="str">
        <f>IF(ISBLANK(Data!E1662), "", Data!E1662)</f>
        <v>T1Y</v>
      </c>
      <c r="F1662" s="2" cm="1">
        <f t="array" ref="F1662">IF(ISBLANK(Data!F1662), "", DATE(2000 + RIGHT(Data!F1662, 2), _xlfn.SWITCH(MID(Data!F1662, 3, 3), "JAN", 1, "FEB", 2, "MAR", 3, "APR", 4, "MAY", 5, "JUN", 6, "JUL", 7, "AUG", 8, "SEP", 9, "OCT", 10, "NOV", 11, "DEC", 12), LEFT(Data!F1662, 2)))</f>
        <v>45593</v>
      </c>
      <c r="G1662" t="str">
        <f>IF(ISBLANK(Data!G1662), "", Data!G1662)</f>
        <v>MON</v>
      </c>
      <c r="H1662" t="str">
        <f>IF(ISBLANK(Data!H1662), "", Data!H1662)</f>
        <v>WI</v>
      </c>
      <c r="I1662" t="str">
        <f>IF(ISBLANK(Data!I1662), "", Data!I1662)</f>
        <v>B</v>
      </c>
      <c r="J1662" t="str">
        <f>IF(ISBLANK(Data!J1662), "", Data!J1662)</f>
        <v>T1Y</v>
      </c>
      <c r="K1662" s="2" cm="1">
        <f t="array" ref="K1662">IF(ISBLANK(Data!K1662), "", DATE(2000 + RIGHT(Data!K1662, 2), _xlfn.SWITCH(MID(Data!K1662, 3, 3), "JAN", 1, "FEB", 2, "MAR", 3, "APR", 4, "MAY", 5, "JUN", 6, "JUL", 7, "AUG", 8, "SEP", 9, "OCT", 10, "NOV", 11, "DEC", 12), LEFT(Data!K1662, 2)))</f>
        <v>45595</v>
      </c>
      <c r="L1662" t="str">
        <f>IF(ISBLANK(Data!L1662), "", Data!L1662)</f>
        <v>WED</v>
      </c>
      <c r="M1662" t="str">
        <f>IF(ISBLANK(Data!M1662), "", Data!M1662)</f>
        <v>NANNAVECCHIA,MIRCO</v>
      </c>
      <c r="N1662" t="str">
        <f>IF(ISBLANK(Data!N1662), "", Data!N1662)</f>
        <v>JQ</v>
      </c>
      <c r="O1662" s="2" cm="1">
        <f t="array" ref="O1662">IF(ISBLANK(Data!O1662), "", DATE(2000 + RIGHT(Data!O1662, 2), _xlfn.SWITCH(MID(Data!O1662, 3, 3), "JAN", 1, "FEB", 2, "MAR", 3, "APR", 4, "MAY", 5, "JUN", 6, "JUL", 7, "AUG", 8, "SEP", 9, "OCT", 10, "NOV", 11, "DEC", 12), LEFT(Data!O1662, 2)))</f>
        <v>72163</v>
      </c>
      <c r="P1662" t="str">
        <f>IF(ISBLANK(Data!P1662), "", Data!P1662)</f>
        <v>1XX1</v>
      </c>
      <c r="Q1662" t="str">
        <f>IF(ISBLANK(Data!Q1662), "", Data!Q1662)</f>
        <v/>
      </c>
      <c r="R1662" t="str">
        <f>IF(ISBLANK(Data!R1662), "", Data!R1662)</f>
        <v>CM548699XXXXXX4811</v>
      </c>
      <c r="S1662" t="str">
        <f>IF(ISBLANK(Data!S1662), "", Data!S1662)</f>
        <v>CV</v>
      </c>
      <c r="T1662" s="1" t="str">
        <f>IF(ISBLANK(Data!T1662),"",(Data!T1662))</f>
        <v>04/28</v>
      </c>
      <c r="U1662" t="str">
        <f>IF(ISBLANK(Data!U1662), "", Data!U1662)</f>
        <v/>
      </c>
      <c r="V1662" t="str">
        <f>IF(ISBLANK(Data!V1662), "", Data!V1662)</f>
        <v>BOHLGASSE 4</v>
      </c>
      <c r="W1662" t="str">
        <f>IF(ISBLANK(Data!W1662), "", Data!W1662)</f>
        <v/>
      </c>
      <c r="X1662" t="str">
        <f>IF(ISBLANK(Data!X1662), "", Data!X1662)</f>
        <v>79771 KLETTGAU             ,DE</v>
      </c>
      <c r="Y1662" t="str">
        <f>IF(ISBLANK(Data!Y1662), "", Data!Y1662)</f>
        <v/>
      </c>
      <c r="Z1662" t="str">
        <f>IF(ISBLANK(Data!Z1662), "", Data!Z1662)</f>
        <v>T/0016096D/P/RO</v>
      </c>
      <c r="AA1662" t="str">
        <f>IF(ISBLANK(Data!AA1662), "", Data!AA1662)</f>
        <v>0049 82199949983</v>
      </c>
      <c r="AB1662" t="str">
        <f>IF(ISBLANK(Data!AB1662), "", Data!AB1662)</f>
        <v/>
      </c>
      <c r="AC1662" t="str">
        <f>IF(ISBLANK(Data!AC1662), "", Data!AC1662)</f>
        <v>L206300</v>
      </c>
      <c r="AD1662" t="str">
        <f>IF(ISBLANK(Data!AD1662), "", Data!AD1662)</f>
        <v/>
      </c>
      <c r="AE1662" t="str">
        <f>IF(ISBLANK(Data!AE1662), "", Data!AE1662)</f>
        <v/>
      </c>
      <c r="AF1662" s="7">
        <f>IF(ISBLANK(Data!AF1662), 0, _xlfn.NUMBERVALUE(SUBSTITUTE(Data!AF1662, ".", ",")))</f>
        <v>0</v>
      </c>
      <c r="AG1662" t="str">
        <f>IF(ISBLANK(Data!AG1662), "", Data!AG1662)</f>
        <v>EUR</v>
      </c>
      <c r="AH1662" s="6">
        <f>IF(ISBLANK(Data!AH1662), 0, _xlfn.NUMBERVALUE(SUBSTITUTE(Data!AH1662, ".", ",")))</f>
        <v>154.65</v>
      </c>
      <c r="AI1662" s="7">
        <f>IF(ISBLANK(Data!AI1662), "", _xlfn.NUMBERVALUE(SUBSTITUTE(Data!AI1662, ".", ",")))</f>
        <v>12000</v>
      </c>
      <c r="AJ1662" s="7">
        <f>IF(ISBLANK(Data!AJ1662), "", _xlfn.NUMBERVALUE(SUBSTITUTE(Data!AJ1662, ".", ",")))</f>
        <v>12000</v>
      </c>
      <c r="AK1662" s="7" t="str">
        <f>IF(ISBLANK(Data!AK1662), "", _xlfn.NUMBERVALUE(SUBSTITUTE(Data!AK1662, ".", ",")))</f>
        <v/>
      </c>
      <c r="AL1662">
        <f>IF(ISBLANK(Data!AL1662), "", Data!AL1662)</f>
        <v>0</v>
      </c>
      <c r="AM1662" s="15">
        <f>Table2[[#This Row],[DATE_IN]]-Table2[[#This Row],[DATE_OUT]]</f>
        <v>2</v>
      </c>
      <c r="AN1662" s="7" t="str">
        <f>IF(MID(RIGHT(Table2[[#This Row],[ADDR3]],3),1,1)=",",RIGHT(Table2[[#This Row],[ADDR3]],2),"")</f>
        <v>DE</v>
      </c>
      <c r="AO1662" s="7" t="str">
        <f>MID(Table2[[#This Row],[RES]],11,2)</f>
        <v>DE</v>
      </c>
      <c r="AP1662" s="7">
        <f>_xlfn.XLOOKUP(AG1662,Table3[CURRENCY],Table3[CONVERSION RATE],0)*Table2[[#This Row],[ORIGINAL PRICE]]</f>
        <v>1851.1605000000002</v>
      </c>
      <c r="AQ1662" s="7">
        <f>_xlfn.XLOOKUP(AG1662,Table3[CURRENCY],Table3[CONVERSION RATE],0)*Table2[[#This Row],[ORIGINAL PREPAYMENT]]</f>
        <v>0</v>
      </c>
      <c r="AR1662" s="7"/>
      <c r="AS1662" s="15"/>
    </row>
    <row r="1663" spans="1:45" x14ac:dyDescent="0.25">
      <c r="A1663" t="str">
        <f>IF(ISBLANK(Data!A1663), "", Data!A1663)</f>
        <v>B</v>
      </c>
      <c r="B1663" s="2" cm="1">
        <f t="array" ref="B1663">IF(ISBLANK(Data!B1663), "", DATE(2000 + RIGHT(Data!B1663, 2), _xlfn.SWITCH(MID(Data!B1663, 3, 3), "JAN", 1, "FEB", 2, "MAR", 3, "APR", 4, "MAY", 5, "JUN", 6, "JUL", 7, "AUG", 8, "SEP", 9, "OCT", 10, "NOV", 11, "DEC", 12), LEFT(Data!B1663, 2)))</f>
        <v>45488</v>
      </c>
      <c r="C1663" t="str">
        <f>IF(ISBLANK(Data!C1663), "", Data!C1663)</f>
        <v>0598-7731-IT-1</v>
      </c>
      <c r="D1663" t="str">
        <f>IF(ISBLANK(Data!D1663), "", Data!D1663)</f>
        <v>QF810V</v>
      </c>
      <c r="E1663" t="str">
        <f>IF(ISBLANK(Data!E1663), "", Data!E1663)</f>
        <v>T1Y</v>
      </c>
      <c r="F1663" s="2" cm="1">
        <f t="array" ref="F1663">IF(ISBLANK(Data!F1663), "", DATE(2000 + RIGHT(Data!F1663, 2), _xlfn.SWITCH(MID(Data!F1663, 3, 3), "JAN", 1, "FEB", 2, "MAR", 3, "APR", 4, "MAY", 5, "JUN", 6, "JUL", 7, "AUG", 8, "SEP", 9, "OCT", 10, "NOV", 11, "DEC", 12), LEFT(Data!F1663, 2)))</f>
        <v>45593</v>
      </c>
      <c r="G1663" t="str">
        <f>IF(ISBLANK(Data!G1663), "", Data!G1663)</f>
        <v>MON</v>
      </c>
      <c r="H1663" t="str">
        <f>IF(ISBLANK(Data!H1663), "", Data!H1663)</f>
        <v>WI</v>
      </c>
      <c r="I1663" t="str">
        <f>IF(ISBLANK(Data!I1663), "", Data!I1663)</f>
        <v>C</v>
      </c>
      <c r="J1663" t="str">
        <f>IF(ISBLANK(Data!J1663), "", Data!J1663)</f>
        <v>T1Y</v>
      </c>
      <c r="K1663" s="2" cm="1">
        <f t="array" ref="K1663">IF(ISBLANK(Data!K1663), "", DATE(2000 + RIGHT(Data!K1663, 2), _xlfn.SWITCH(MID(Data!K1663, 3, 3), "JAN", 1, "FEB", 2, "MAR", 3, "APR", 4, "MAY", 5, "JUN", 6, "JUL", 7, "AUG", 8, "SEP", 9, "OCT", 10, "NOV", 11, "DEC", 12), LEFT(Data!K1663, 2)))</f>
        <v>45599</v>
      </c>
      <c r="L1663" t="str">
        <f>IF(ISBLANK(Data!L1663), "", Data!L1663)</f>
        <v>SUN</v>
      </c>
      <c r="M1663" t="str">
        <f>IF(ISBLANK(Data!M1663), "", Data!M1663)</f>
        <v>PALMAS,GIULIA ELEONORA</v>
      </c>
      <c r="N1663" t="str">
        <f>IF(ISBLANK(Data!N1663), "", Data!N1663)</f>
        <v>LI</v>
      </c>
      <c r="O1663" s="2" cm="1">
        <f t="array" ref="O1663">IF(ISBLANK(Data!O1663), "", DATE(2000 + RIGHT(Data!O1663, 2), _xlfn.SWITCH(MID(Data!O1663, 3, 3), "JAN", 1, "FEB", 2, "MAR", 3, "APR", 4, "MAY", 5, "JUN", 6, "JUL", 7, "AUG", 8, "SEP", 9, "OCT", 10, "NOV", 11, "DEC", 12), LEFT(Data!O1663, 2)))</f>
        <v>70860</v>
      </c>
      <c r="P1663" t="str">
        <f>IF(ISBLANK(Data!P1663), "", Data!P1663)</f>
        <v>1XX1</v>
      </c>
      <c r="Q1663" t="str">
        <f>IF(ISBLANK(Data!Q1663), "", Data!Q1663)</f>
        <v>742710356</v>
      </c>
      <c r="R1663" t="str">
        <f>IF(ISBLANK(Data!R1663), "", Data!R1663)</f>
        <v>BU868102220001TE74271035</v>
      </c>
      <c r="S1663" t="str">
        <f>IF(ISBLANK(Data!S1663), "", Data!S1663)</f>
        <v>CH</v>
      </c>
      <c r="T1663" s="1" t="str">
        <f>IF(ISBLANK(Data!T1663),"",(Data!T1663))</f>
        <v/>
      </c>
      <c r="U1663" t="str">
        <f>IF(ISBLANK(Data!U1663), "", Data!U1663)</f>
        <v/>
      </c>
      <c r="V1663" t="str">
        <f>IF(ISBLANK(Data!V1663), "", Data!V1663)</f>
        <v/>
      </c>
      <c r="W1663" t="str">
        <f>IF(ISBLANK(Data!W1663), "", Data!W1663)</f>
        <v/>
      </c>
      <c r="X1663" t="str">
        <f>IF(ISBLANK(Data!X1663), "", Data!X1663)</f>
        <v/>
      </c>
      <c r="Y1663" t="str">
        <f>IF(ISBLANK(Data!Y1663), "", Data!Y1663)</f>
        <v/>
      </c>
      <c r="Z1663" t="str">
        <f>IF(ISBLANK(Data!Z1663), "", Data!Z1663)</f>
        <v>T/0061003E/P/YS</v>
      </c>
      <c r="AA1663" t="str">
        <f>IF(ISBLANK(Data!AA1663), "", Data!AA1663)</f>
        <v>+39-3407158477</v>
      </c>
      <c r="AB1663" t="str">
        <f>IF(ISBLANK(Data!AB1663), "", Data!AB1663)</f>
        <v>ADR/</v>
      </c>
      <c r="AC1663" t="str">
        <f>IF(ISBLANK(Data!AC1663), "", Data!AC1663)</f>
        <v>B042900</v>
      </c>
      <c r="AD1663" t="str">
        <f>IF(ISBLANK(Data!AD1663), "", Data!AD1663)</f>
        <v/>
      </c>
      <c r="AE1663" t="str">
        <f>IF(ISBLANK(Data!AE1663), "", Data!AE1663)</f>
        <v/>
      </c>
      <c r="AF1663" s="7">
        <f>IF(ISBLANK(Data!AF1663), 0, _xlfn.NUMBERVALUE(SUBSTITUTE(Data!AF1663, ".", ",")))</f>
        <v>240.63</v>
      </c>
      <c r="AG1663" t="str">
        <f>IF(ISBLANK(Data!AG1663), "", Data!AG1663)</f>
        <v>EUR</v>
      </c>
      <c r="AH1663" s="6">
        <f>IF(ISBLANK(Data!AH1663), 0, _xlfn.NUMBERVALUE(SUBSTITUTE(Data!AH1663, ".", ",")))</f>
        <v>240.12</v>
      </c>
      <c r="AI1663" s="7">
        <f>IF(ISBLANK(Data!AI1663), "", _xlfn.NUMBERVALUE(SUBSTITUTE(Data!AI1663, ".", ",")))</f>
        <v>12000</v>
      </c>
      <c r="AJ1663" s="7">
        <f>IF(ISBLANK(Data!AJ1663), "", _xlfn.NUMBERVALUE(SUBSTITUTE(Data!AJ1663, ".", ",")))</f>
        <v>12000</v>
      </c>
      <c r="AK1663" s="7" t="str">
        <f>IF(ISBLANK(Data!AK1663), "", _xlfn.NUMBERVALUE(SUBSTITUTE(Data!AK1663, ".", ",")))</f>
        <v/>
      </c>
      <c r="AL1663">
        <f>IF(ISBLANK(Data!AL1663), "", Data!AL1663)</f>
        <v>0</v>
      </c>
      <c r="AM1663" s="15">
        <f>Table2[[#This Row],[DATE_IN]]-Table2[[#This Row],[DATE_OUT]]</f>
        <v>6</v>
      </c>
      <c r="AN1663" s="7" t="str">
        <f>IF(MID(RIGHT(Table2[[#This Row],[ADDR3]],3),1,1)=",",RIGHT(Table2[[#This Row],[ADDR3]],2),"")</f>
        <v/>
      </c>
      <c r="AO1663" s="7" t="str">
        <f>MID(Table2[[#This Row],[RES]],11,2)</f>
        <v>IT</v>
      </c>
      <c r="AP1663" s="7">
        <f>_xlfn.XLOOKUP(AG1663,Table3[CURRENCY],Table3[CONVERSION RATE],0)*Table2[[#This Row],[ORIGINAL PRICE]]</f>
        <v>2874.2364000000002</v>
      </c>
      <c r="AQ1663" s="7">
        <f>_xlfn.XLOOKUP(AG1663,Table3[CURRENCY],Table3[CONVERSION RATE],0)*Table2[[#This Row],[ORIGINAL PREPAYMENT]]</f>
        <v>2880.3411000000001</v>
      </c>
      <c r="AR1663" s="7"/>
      <c r="AS1663" s="15"/>
    </row>
    <row r="1664" spans="1:45" x14ac:dyDescent="0.25">
      <c r="A1664" t="str">
        <f>IF(ISBLANK(Data!A1664), "", Data!A1664)</f>
        <v>B</v>
      </c>
      <c r="B1664" s="2" cm="1">
        <f t="array" ref="B1664">IF(ISBLANK(Data!B1664), "", DATE(2000 + RIGHT(Data!B1664, 2), _xlfn.SWITCH(MID(Data!B1664, 3, 3), "JAN", 1, "FEB", 2, "MAR", 3, "APR", 4, "MAY", 5, "JUN", 6, "JUL", 7, "AUG", 8, "SEP", 9, "OCT", 10, "NOV", 11, "DEC", 12), LEFT(Data!B1664, 2)))</f>
        <v>45492</v>
      </c>
      <c r="C1664" t="str">
        <f>IF(ISBLANK(Data!C1664), "", Data!C1664)</f>
        <v>0625-8451-IE-3</v>
      </c>
      <c r="D1664" t="str">
        <f>IF(ISBLANK(Data!D1664), "", Data!D1664)</f>
        <v>QF810V</v>
      </c>
      <c r="E1664" t="str">
        <f>IF(ISBLANK(Data!E1664), "", Data!E1664)</f>
        <v>T1Y</v>
      </c>
      <c r="F1664" s="2" cm="1">
        <f t="array" ref="F1664">IF(ISBLANK(Data!F1664), "", DATE(2000 + RIGHT(Data!F1664, 2), _xlfn.SWITCH(MID(Data!F1664, 3, 3), "JAN", 1, "FEB", 2, "MAR", 3, "APR", 4, "MAY", 5, "JUN", 6, "JUL", 7, "AUG", 8, "SEP", 9, "OCT", 10, "NOV", 11, "DEC", 12), LEFT(Data!F1664, 2)))</f>
        <v>45593</v>
      </c>
      <c r="G1664" t="str">
        <f>IF(ISBLANK(Data!G1664), "", Data!G1664)</f>
        <v>MON</v>
      </c>
      <c r="H1664" t="str">
        <f>IF(ISBLANK(Data!H1664), "", Data!H1664)</f>
        <v>WI</v>
      </c>
      <c r="I1664" t="str">
        <f>IF(ISBLANK(Data!I1664), "", Data!I1664)</f>
        <v>C</v>
      </c>
      <c r="J1664" t="str">
        <f>IF(ISBLANK(Data!J1664), "", Data!J1664)</f>
        <v>T1Y</v>
      </c>
      <c r="K1664" s="2" cm="1">
        <f t="array" ref="K1664">IF(ISBLANK(Data!K1664), "", DATE(2000 + RIGHT(Data!K1664, 2), _xlfn.SWITCH(MID(Data!K1664, 3, 3), "JAN", 1, "FEB", 2, "MAR", 3, "APR", 4, "MAY", 5, "JUN", 6, "JUL", 7, "AUG", 8, "SEP", 9, "OCT", 10, "NOV", 11, "DEC", 12), LEFT(Data!K1664, 2)))</f>
        <v>45602</v>
      </c>
      <c r="L1664" t="str">
        <f>IF(ISBLANK(Data!L1664), "", Data!L1664)</f>
        <v>WED</v>
      </c>
      <c r="M1664" t="str">
        <f>IF(ISBLANK(Data!M1664), "", Data!M1664)</f>
        <v>PUIDOKAS,JONAS</v>
      </c>
      <c r="N1664" t="str">
        <f>IF(ISBLANK(Data!N1664), "", Data!N1664)</f>
        <v>LI</v>
      </c>
      <c r="O1664" s="2" cm="1">
        <f t="array" ref="O1664">IF(ISBLANK(Data!O1664), "", DATE(2000 + RIGHT(Data!O1664, 2), _xlfn.SWITCH(MID(Data!O1664, 3, 3), "JAN", 1, "FEB", 2, "MAR", 3, "APR", 4, "MAY", 5, "JUN", 6, "JUL", 7, "AUG", 8, "SEP", 9, "OCT", 10, "NOV", 11, "DEC", 12), LEFT(Data!O1664, 2)))</f>
        <v>70860</v>
      </c>
      <c r="P1664" t="str">
        <f>IF(ISBLANK(Data!P1664), "", Data!P1664)</f>
        <v>1XX1</v>
      </c>
      <c r="Q1664" t="str">
        <f>IF(ISBLANK(Data!Q1664), "", Data!Q1664)</f>
        <v>774800171</v>
      </c>
      <c r="R1664" t="str">
        <f>IF(ISBLANK(Data!R1664), "", Data!R1664)</f>
        <v>BU868102220001TE77480017</v>
      </c>
      <c r="S1664" t="str">
        <f>IF(ISBLANK(Data!S1664), "", Data!S1664)</f>
        <v>CH</v>
      </c>
      <c r="T1664" s="1" t="str">
        <f>IF(ISBLANK(Data!T1664),"",(Data!T1664))</f>
        <v/>
      </c>
      <c r="U1664" t="str">
        <f>IF(ISBLANK(Data!U1664), "", Data!U1664)</f>
        <v/>
      </c>
      <c r="V1664" t="str">
        <f>IF(ISBLANK(Data!V1664), "", Data!V1664)</f>
        <v/>
      </c>
      <c r="W1664" t="str">
        <f>IF(ISBLANK(Data!W1664), "", Data!W1664)</f>
        <v/>
      </c>
      <c r="X1664" t="str">
        <f>IF(ISBLANK(Data!X1664), "", Data!X1664)</f>
        <v/>
      </c>
      <c r="Y1664" t="str">
        <f>IF(ISBLANK(Data!Y1664), "", Data!Y1664)</f>
        <v/>
      </c>
      <c r="Z1664" t="str">
        <f>IF(ISBLANK(Data!Z1664), "", Data!Z1664)</f>
        <v>T/0061003E/P/YS</v>
      </c>
      <c r="AA1664" t="str">
        <f>IF(ISBLANK(Data!AA1664), "", Data!AA1664)</f>
        <v>+35-3879975171</v>
      </c>
      <c r="AB1664" t="str">
        <f>IF(ISBLANK(Data!AB1664), "", Data!AB1664)</f>
        <v/>
      </c>
      <c r="AC1664" t="str">
        <f>IF(ISBLANK(Data!AC1664), "", Data!AC1664)</f>
        <v>B042900</v>
      </c>
      <c r="AD1664" t="str">
        <f>IF(ISBLANK(Data!AD1664), "", Data!AD1664)</f>
        <v/>
      </c>
      <c r="AE1664" t="str">
        <f>IF(ISBLANK(Data!AE1664), "", Data!AE1664)</f>
        <v/>
      </c>
      <c r="AF1664" s="7">
        <f>IF(ISBLANK(Data!AF1664), 0, _xlfn.NUMBERVALUE(SUBSTITUTE(Data!AF1664, ".", ",")))</f>
        <v>383.12</v>
      </c>
      <c r="AG1664" t="str">
        <f>IF(ISBLANK(Data!AG1664), "", Data!AG1664)</f>
        <v>EUR</v>
      </c>
      <c r="AH1664" s="6">
        <f>IF(ISBLANK(Data!AH1664), 0, _xlfn.NUMBERVALUE(SUBSTITUTE(Data!AH1664, ".", ",")))</f>
        <v>383.12</v>
      </c>
      <c r="AI1664" s="7">
        <f>IF(ISBLANK(Data!AI1664), "", _xlfn.NUMBERVALUE(SUBSTITUTE(Data!AI1664, ".", ",")))</f>
        <v>12000</v>
      </c>
      <c r="AJ1664" s="7">
        <f>IF(ISBLANK(Data!AJ1664), "", _xlfn.NUMBERVALUE(SUBSTITUTE(Data!AJ1664, ".", ",")))</f>
        <v>12000</v>
      </c>
      <c r="AK1664" s="7" t="str">
        <f>IF(ISBLANK(Data!AK1664), "", _xlfn.NUMBERVALUE(SUBSTITUTE(Data!AK1664, ".", ",")))</f>
        <v/>
      </c>
      <c r="AL1664">
        <f>IF(ISBLANK(Data!AL1664), "", Data!AL1664)</f>
        <v>0</v>
      </c>
      <c r="AM1664" s="15">
        <f>Table2[[#This Row],[DATE_IN]]-Table2[[#This Row],[DATE_OUT]]</f>
        <v>9</v>
      </c>
      <c r="AN1664" s="7" t="str">
        <f>IF(MID(RIGHT(Table2[[#This Row],[ADDR3]],3),1,1)=",",RIGHT(Table2[[#This Row],[ADDR3]],2),"")</f>
        <v/>
      </c>
      <c r="AO1664" s="7" t="str">
        <f>MID(Table2[[#This Row],[RES]],11,2)</f>
        <v>IE</v>
      </c>
      <c r="AP1664" s="7">
        <f>_xlfn.XLOOKUP(AG1664,Table3[CURRENCY],Table3[CONVERSION RATE],0)*Table2[[#This Row],[ORIGINAL PRICE]]</f>
        <v>4585.9464000000007</v>
      </c>
      <c r="AQ1664" s="7">
        <f>_xlfn.XLOOKUP(AG1664,Table3[CURRENCY],Table3[CONVERSION RATE],0)*Table2[[#This Row],[ORIGINAL PREPAYMENT]]</f>
        <v>4585.9464000000007</v>
      </c>
      <c r="AR1664" s="7"/>
      <c r="AS1664" s="15"/>
    </row>
    <row r="1665" spans="1:45" x14ac:dyDescent="0.25">
      <c r="A1665" t="str">
        <f>IF(ISBLANK(Data!A1665), "", Data!A1665)</f>
        <v>B</v>
      </c>
      <c r="B1665" s="2" cm="1">
        <f t="array" ref="B1665">IF(ISBLANK(Data!B1665), "", DATE(2000 + RIGHT(Data!B1665, 2), _xlfn.SWITCH(MID(Data!B1665, 3, 3), "JAN", 1, "FEB", 2, "MAR", 3, "APR", 4, "MAY", 5, "JUN", 6, "JUL", 7, "AUG", 8, "SEP", 9, "OCT", 10, "NOV", 11, "DEC", 12), LEFT(Data!B1665, 2)))</f>
        <v>45372</v>
      </c>
      <c r="C1665" t="str">
        <f>IF(ISBLANK(Data!C1665), "", Data!C1665)</f>
        <v>4905-2452-PT-1</v>
      </c>
      <c r="D1665" t="str">
        <f>IF(ISBLANK(Data!D1665), "", Data!D1665)</f>
        <v/>
      </c>
      <c r="E1665" t="str">
        <f>IF(ISBLANK(Data!E1665), "", Data!E1665)</f>
        <v>T1Y</v>
      </c>
      <c r="F1665" s="2" cm="1">
        <f t="array" ref="F1665">IF(ISBLANK(Data!F1665), "", DATE(2000 + RIGHT(Data!F1665, 2), _xlfn.SWITCH(MID(Data!F1665, 3, 3), "JAN", 1, "FEB", 2, "MAR", 3, "APR", 4, "MAY", 5, "JUN", 6, "JUL", 7, "AUG", 8, "SEP", 9, "OCT", 10, "NOV", 11, "DEC", 12), LEFT(Data!F1665, 2)))</f>
        <v>45593</v>
      </c>
      <c r="G1665" t="str">
        <f>IF(ISBLANK(Data!G1665), "", Data!G1665)</f>
        <v>MON</v>
      </c>
      <c r="H1665" t="str">
        <f>IF(ISBLANK(Data!H1665), "", Data!H1665)</f>
        <v/>
      </c>
      <c r="I1665" t="str">
        <f>IF(ISBLANK(Data!I1665), "", Data!I1665)</f>
        <v>B</v>
      </c>
      <c r="J1665" t="str">
        <f>IF(ISBLANK(Data!J1665), "", Data!J1665)</f>
        <v>TOS</v>
      </c>
      <c r="K1665" s="2" cm="1">
        <f t="array" ref="K1665">IF(ISBLANK(Data!K1665), "", DATE(2000 + RIGHT(Data!K1665, 2), _xlfn.SWITCH(MID(Data!K1665, 3, 3), "JAN", 1, "FEB", 2, "MAR", 3, "APR", 4, "MAY", 5, "JUN", 6, "JUL", 7, "AUG", 8, "SEP", 9, "OCT", 10, "NOV", 11, "DEC", 12), LEFT(Data!K1665, 2)))</f>
        <v>45594</v>
      </c>
      <c r="L1665" t="str">
        <f>IF(ISBLANK(Data!L1665), "", Data!L1665)</f>
        <v>TUE</v>
      </c>
      <c r="M1665" t="str">
        <f>IF(ISBLANK(Data!M1665), "", Data!M1665)</f>
        <v>DOS REIS,EDUARDO FERNANDES,SEN</v>
      </c>
      <c r="N1665" t="str">
        <f>IF(ISBLANK(Data!N1665), "", Data!N1665)</f>
        <v>JV</v>
      </c>
      <c r="O1665" s="2" cm="1">
        <f t="array" ref="O1665">IF(ISBLANK(Data!O1665), "", DATE(2000 + RIGHT(Data!O1665, 2), _xlfn.SWITCH(MID(Data!O1665, 3, 3), "JAN", 1, "FEB", 2, "MAR", 3, "APR", 4, "MAY", 5, "JUN", 6, "JUL", 7, "AUG", 8, "SEP", 9, "OCT", 10, "NOV", 11, "DEC", 12), LEFT(Data!O1665, 2)))</f>
        <v>69223</v>
      </c>
      <c r="P1665" t="str">
        <f>IF(ISBLANK(Data!P1665), "", Data!P1665)</f>
        <v>1001</v>
      </c>
      <c r="Q1665" t="str">
        <f>IF(ISBLANK(Data!Q1665), "", Data!Q1665)</f>
        <v/>
      </c>
      <c r="R1665" t="str">
        <f>IF(ISBLANK(Data!R1665), "", Data!R1665)</f>
        <v>CX454496XXXXXX6145</v>
      </c>
      <c r="S1665" t="str">
        <f>IF(ISBLANK(Data!S1665), "", Data!S1665)</f>
        <v>CV</v>
      </c>
      <c r="T1665" s="1" t="str">
        <f>IF(ISBLANK(Data!T1665),"",(Data!T1665))</f>
        <v>09/26</v>
      </c>
      <c r="U1665" t="str">
        <f>IF(ISBLANK(Data!U1665), "", Data!U1665)</f>
        <v/>
      </c>
      <c r="V1665" t="str">
        <f>IF(ISBLANK(Data!V1665), "", Data!V1665)</f>
        <v>ESTRADA DA ALAPRAIA, 612 R/C</v>
      </c>
      <c r="W1665" t="str">
        <f>IF(ISBLANK(Data!W1665), "", Data!W1665)</f>
        <v>SAO JOAO DO ESTORIL</v>
      </c>
      <c r="X1665" t="str">
        <f>IF(ISBLANK(Data!X1665), "", Data!X1665)</f>
        <v>2765-012,CASCAIS,PT</v>
      </c>
      <c r="Y1665" t="str">
        <f>IF(ISBLANK(Data!Y1665), "", Data!Y1665)</f>
        <v>PTXXL23700960</v>
      </c>
      <c r="Z1665" t="str">
        <f>IF(ISBLANK(Data!Z1665), "", Data!Z1665)</f>
        <v>P/N5</v>
      </c>
      <c r="AA1665" t="str">
        <f>IF(ISBLANK(Data!AA1665), "", Data!AA1665)</f>
        <v>+351-934650693</v>
      </c>
      <c r="AB1665" t="str">
        <f>IF(ISBLANK(Data!AB1665), "", Data!AB1665)</f>
        <v>OCI/</v>
      </c>
      <c r="AC1665" t="str">
        <f>IF(ISBLANK(Data!AC1665), "", Data!AC1665)</f>
        <v/>
      </c>
      <c r="AD1665" t="str">
        <f>IF(ISBLANK(Data!AD1665), "", Data!AD1665)</f>
        <v/>
      </c>
      <c r="AE1665" t="str">
        <f>IF(ISBLANK(Data!AE1665), "", Data!AE1665)</f>
        <v/>
      </c>
      <c r="AF1665" s="7">
        <f>IF(ISBLANK(Data!AF1665), 0, _xlfn.NUMBERVALUE(SUBSTITUTE(Data!AF1665, ".", ",")))</f>
        <v>0</v>
      </c>
      <c r="AG1665" t="str">
        <f>IF(ISBLANK(Data!AG1665), "", Data!AG1665)</f>
        <v>EUR</v>
      </c>
      <c r="AH1665" s="6">
        <f>IF(ISBLANK(Data!AH1665), 0, _xlfn.NUMBERVALUE(SUBSTITUTE(Data!AH1665, ".", ",")))</f>
        <v>80.819999999999993</v>
      </c>
      <c r="AI1665" s="7">
        <f>IF(ISBLANK(Data!AI1665), "", _xlfn.NUMBERVALUE(SUBSTITUTE(Data!AI1665, ".", ",")))</f>
        <v>12000</v>
      </c>
      <c r="AJ1665" s="7">
        <f>IF(ISBLANK(Data!AJ1665), "", _xlfn.NUMBERVALUE(SUBSTITUTE(Data!AJ1665, ".", ",")))</f>
        <v>12000</v>
      </c>
      <c r="AK1665" s="7" t="str">
        <f>IF(ISBLANK(Data!AK1665), "", _xlfn.NUMBERVALUE(SUBSTITUTE(Data!AK1665, ".", ",")))</f>
        <v/>
      </c>
      <c r="AL1665">
        <f>IF(ISBLANK(Data!AL1665), "", Data!AL1665)</f>
        <v>0</v>
      </c>
      <c r="AM1665" s="15">
        <f>Table2[[#This Row],[DATE_IN]]-Table2[[#This Row],[DATE_OUT]]</f>
        <v>1</v>
      </c>
      <c r="AN1665" s="7" t="str">
        <f>IF(MID(RIGHT(Table2[[#This Row],[ADDR3]],3),1,1)=",",RIGHT(Table2[[#This Row],[ADDR3]],2),"")</f>
        <v>PT</v>
      </c>
      <c r="AO1665" s="7" t="str">
        <f>MID(Table2[[#This Row],[RES]],11,2)</f>
        <v>PT</v>
      </c>
      <c r="AP1665" s="7">
        <f>_xlfn.XLOOKUP(AG1665,Table3[CURRENCY],Table3[CONVERSION RATE],0)*Table2[[#This Row],[ORIGINAL PRICE]]</f>
        <v>967.41539999999998</v>
      </c>
      <c r="AQ1665" s="7">
        <f>_xlfn.XLOOKUP(AG1665,Table3[CURRENCY],Table3[CONVERSION RATE],0)*Table2[[#This Row],[ORIGINAL PREPAYMENT]]</f>
        <v>0</v>
      </c>
      <c r="AR1665" s="7"/>
      <c r="AS1665" s="15"/>
    </row>
    <row r="1666" spans="1:45" x14ac:dyDescent="0.25">
      <c r="A1666" t="str">
        <f>IF(ISBLANK(Data!A1666), "", Data!A1666)</f>
        <v>B</v>
      </c>
      <c r="B1666" s="2" cm="1">
        <f t="array" ref="B1666">IF(ISBLANK(Data!B1666), "", DATE(2000 + RIGHT(Data!B1666, 2), _xlfn.SWITCH(MID(Data!B1666, 3, 3), "JAN", 1, "FEB", 2, "MAR", 3, "APR", 4, "MAY", 5, "JUN", 6, "JUL", 7, "AUG", 8, "SEP", 9, "OCT", 10, "NOV", 11, "DEC", 12), LEFT(Data!B1666, 2)))</f>
        <v>45432</v>
      </c>
      <c r="C1666" t="str">
        <f>IF(ISBLANK(Data!C1666), "", Data!C1666)</f>
        <v>0269-5795-IN-4</v>
      </c>
      <c r="D1666" t="str">
        <f>IF(ISBLANK(Data!D1666), "", Data!D1666)</f>
        <v/>
      </c>
      <c r="E1666" t="str">
        <f>IF(ISBLANK(Data!E1666), "", Data!E1666)</f>
        <v>T1Y</v>
      </c>
      <c r="F1666" s="2" cm="1">
        <f t="array" ref="F1666">IF(ISBLANK(Data!F1666), "", DATE(2000 + RIGHT(Data!F1666, 2), _xlfn.SWITCH(MID(Data!F1666, 3, 3), "JAN", 1, "FEB", 2, "MAR", 3, "APR", 4, "MAY", 5, "JUN", 6, "JUL", 7, "AUG", 8, "SEP", 9, "OCT", 10, "NOV", 11, "DEC", 12), LEFT(Data!F1666, 2)))</f>
        <v>45595</v>
      </c>
      <c r="G1666" t="str">
        <f>IF(ISBLANK(Data!G1666), "", Data!G1666)</f>
        <v>WED</v>
      </c>
      <c r="H1666" t="str">
        <f>IF(ISBLANK(Data!H1666), "", Data!H1666)</f>
        <v>WI</v>
      </c>
      <c r="I1666" t="str">
        <f>IF(ISBLANK(Data!I1666), "", Data!I1666)</f>
        <v>E</v>
      </c>
      <c r="J1666" t="str">
        <f>IF(ISBLANK(Data!J1666), "", Data!J1666)</f>
        <v>T1Y</v>
      </c>
      <c r="K1666" s="2" cm="1">
        <f t="array" ref="K1666">IF(ISBLANK(Data!K1666), "", DATE(2000 + RIGHT(Data!K1666, 2), _xlfn.SWITCH(MID(Data!K1666, 3, 3), "JAN", 1, "FEB", 2, "MAR", 3, "APR", 4, "MAY", 5, "JUN", 6, "JUL", 7, "AUG", 8, "SEP", 9, "OCT", 10, "NOV", 11, "DEC", 12), LEFT(Data!K1666, 2)))</f>
        <v>45600</v>
      </c>
      <c r="L1666" t="str">
        <f>IF(ISBLANK(Data!L1666), "", Data!L1666)</f>
        <v>MON</v>
      </c>
      <c r="M1666" t="str">
        <f>IF(ISBLANK(Data!M1666), "", Data!M1666)</f>
        <v>SANJAY,SANJAY</v>
      </c>
      <c r="N1666" t="str">
        <f>IF(ISBLANK(Data!N1666), "", Data!N1666)</f>
        <v>LV</v>
      </c>
      <c r="O1666" s="2" t="str" cm="1">
        <f t="array" ref="O1666">IF(ISBLANK(Data!O1666), "", DATE(2000 + RIGHT(Data!O1666, 2), _xlfn.SWITCH(MID(Data!O1666, 3, 3), "JAN", 1, "FEB", 2, "MAR", 3, "APR", 4, "MAY", 5, "JUN", 6, "JUL", 7, "AUG", 8, "SEP", 9, "OCT", 10, "NOV", 11, "DEC", 12), LEFT(Data!O1666, 2)))</f>
        <v/>
      </c>
      <c r="P1666" t="str">
        <f>IF(ISBLANK(Data!P1666), "", Data!P1666)</f>
        <v>1XX1</v>
      </c>
      <c r="Q1666" t="str">
        <f>IF(ISBLANK(Data!Q1666), "", Data!Q1666)</f>
        <v>01830008</v>
      </c>
      <c r="R1666" t="str">
        <f>IF(ISBLANK(Data!R1666), "", Data!R1666)</f>
        <v>BU868101830008TE02695795</v>
      </c>
      <c r="S1666" t="str">
        <f>IF(ISBLANK(Data!S1666), "", Data!S1666)</f>
        <v>CH</v>
      </c>
      <c r="T1666" s="1" t="str">
        <f>IF(ISBLANK(Data!T1666),"",(Data!T1666))</f>
        <v/>
      </c>
      <c r="U1666" t="str">
        <f>IF(ISBLANK(Data!U1666), "", Data!U1666)</f>
        <v/>
      </c>
      <c r="V1666" t="str">
        <f>IF(ISBLANK(Data!V1666), "", Data!V1666)</f>
        <v/>
      </c>
      <c r="W1666" t="str">
        <f>IF(ISBLANK(Data!W1666), "", Data!W1666)</f>
        <v/>
      </c>
      <c r="X1666" t="str">
        <f>IF(ISBLANK(Data!X1666), "", Data!X1666)</f>
        <v/>
      </c>
      <c r="Y1666" t="str">
        <f>IF(ISBLANK(Data!Y1666), "", Data!Y1666)</f>
        <v/>
      </c>
      <c r="Z1666" t="str">
        <f>IF(ISBLANK(Data!Z1666), "", Data!Z1666)</f>
        <v>T/0040445E/P/ZS</v>
      </c>
      <c r="AA1666" t="str">
        <f>IF(ISBLANK(Data!AA1666), "", Data!AA1666)</f>
        <v>00861089171020</v>
      </c>
      <c r="AB1666" t="str">
        <f>IF(ISBLANK(Data!AB1666), "", Data!AB1666)</f>
        <v/>
      </c>
      <c r="AC1666" t="str">
        <f>IF(ISBLANK(Data!AC1666), "", Data!AC1666)</f>
        <v>Q002100</v>
      </c>
      <c r="AD1666" t="str">
        <f>IF(ISBLANK(Data!AD1666), "", Data!AD1666)</f>
        <v/>
      </c>
      <c r="AE1666" t="str">
        <f>IF(ISBLANK(Data!AE1666), "", Data!AE1666)</f>
        <v/>
      </c>
      <c r="AF1666" s="7">
        <f>IF(ISBLANK(Data!AF1666), 0, _xlfn.NUMBERVALUE(SUBSTITUTE(Data!AF1666, ".", ",")))</f>
        <v>3669</v>
      </c>
      <c r="AG1666" t="str">
        <f>IF(ISBLANK(Data!AG1666), "", Data!AG1666)</f>
        <v>NKR</v>
      </c>
      <c r="AH1666" s="6">
        <f>IF(ISBLANK(Data!AH1666), 0, _xlfn.NUMBERVALUE(SUBSTITUTE(Data!AH1666, ".", ",")))</f>
        <v>3669</v>
      </c>
      <c r="AI1666" s="7">
        <f>IF(ISBLANK(Data!AI1666), "", _xlfn.NUMBERVALUE(SUBSTITUTE(Data!AI1666, ".", ",")))</f>
        <v>12000</v>
      </c>
      <c r="AJ1666" s="7">
        <f>IF(ISBLANK(Data!AJ1666), "", _xlfn.NUMBERVALUE(SUBSTITUTE(Data!AJ1666, ".", ",")))</f>
        <v>12000</v>
      </c>
      <c r="AK1666" s="7" t="str">
        <f>IF(ISBLANK(Data!AK1666), "", _xlfn.NUMBERVALUE(SUBSTITUTE(Data!AK1666, ".", ",")))</f>
        <v/>
      </c>
      <c r="AL1666">
        <f>IF(ISBLANK(Data!AL1666), "", Data!AL1666)</f>
        <v>0</v>
      </c>
      <c r="AM1666" s="15">
        <f>Table2[[#This Row],[DATE_IN]]-Table2[[#This Row],[DATE_OUT]]</f>
        <v>5</v>
      </c>
      <c r="AN1666" s="7" t="str">
        <f>IF(MID(RIGHT(Table2[[#This Row],[ADDR3]],3),1,1)=",",RIGHT(Table2[[#This Row],[ADDR3]],2),"")</f>
        <v/>
      </c>
      <c r="AO1666" s="7" t="str">
        <f>MID(Table2[[#This Row],[RES]],11,2)</f>
        <v>IN</v>
      </c>
      <c r="AP1666" s="7">
        <f>_xlfn.XLOOKUP(AG1666,Table3[CURRENCY],Table3[CONVERSION RATE],0)*Table2[[#This Row],[ORIGINAL PRICE]]</f>
        <v>3669</v>
      </c>
      <c r="AQ1666" s="7">
        <f>_xlfn.XLOOKUP(AG1666,Table3[CURRENCY],Table3[CONVERSION RATE],0)*Table2[[#This Row],[ORIGINAL PREPAYMENT]]</f>
        <v>3669</v>
      </c>
      <c r="AR1666" s="7"/>
      <c r="AS1666" s="15"/>
    </row>
    <row r="1667" spans="1:45" x14ac:dyDescent="0.25">
      <c r="A1667" t="str">
        <f>IF(ISBLANK(Data!A1667), "", Data!A1667)</f>
        <v>B</v>
      </c>
      <c r="B1667" s="2" cm="1">
        <f t="array" ref="B1667">IF(ISBLANK(Data!B1667), "", DATE(2000 + RIGHT(Data!B1667, 2), _xlfn.SWITCH(MID(Data!B1667, 3, 3), "JAN", 1, "FEB", 2, "MAR", 3, "APR", 4, "MAY", 5, "JUN", 6, "JUL", 7, "AUG", 8, "SEP", 9, "OCT", 10, "NOV", 11, "DEC", 12), LEFT(Data!B1667, 2)))</f>
        <v>45480</v>
      </c>
      <c r="C1667" t="str">
        <f>IF(ISBLANK(Data!C1667), "", Data!C1667)</f>
        <v>0551-1356-IL-4</v>
      </c>
      <c r="D1667" t="str">
        <f>IF(ISBLANK(Data!D1667), "", Data!D1667)</f>
        <v>QF810V</v>
      </c>
      <c r="E1667" t="str">
        <f>IF(ISBLANK(Data!E1667), "", Data!E1667)</f>
        <v>T1Y</v>
      </c>
      <c r="F1667" s="2" cm="1">
        <f t="array" ref="F1667">IF(ISBLANK(Data!F1667), "", DATE(2000 + RIGHT(Data!F1667, 2), _xlfn.SWITCH(MID(Data!F1667, 3, 3), "JAN", 1, "FEB", 2, "MAR", 3, "APR", 4, "MAY", 5, "JUN", 6, "JUL", 7, "AUG", 8, "SEP", 9, "OCT", 10, "NOV", 11, "DEC", 12), LEFT(Data!F1667, 2)))</f>
        <v>45596</v>
      </c>
      <c r="G1667" t="str">
        <f>IF(ISBLANK(Data!G1667), "", Data!G1667)</f>
        <v>THU</v>
      </c>
      <c r="H1667" t="str">
        <f>IF(ISBLANK(Data!H1667), "", Data!H1667)</f>
        <v>WI</v>
      </c>
      <c r="I1667" t="str">
        <f>IF(ISBLANK(Data!I1667), "", Data!I1667)</f>
        <v>C</v>
      </c>
      <c r="J1667" t="str">
        <f>IF(ISBLANK(Data!J1667), "", Data!J1667)</f>
        <v>TOS</v>
      </c>
      <c r="K1667" s="2" cm="1">
        <f t="array" ref="K1667">IF(ISBLANK(Data!K1667), "", DATE(2000 + RIGHT(Data!K1667, 2), _xlfn.SWITCH(MID(Data!K1667, 3, 3), "JAN", 1, "FEB", 2, "MAR", 3, "APR", 4, "MAY", 5, "JUN", 6, "JUL", 7, "AUG", 8, "SEP", 9, "OCT", 10, "NOV", 11, "DEC", 12), LEFT(Data!K1667, 2)))</f>
        <v>45597</v>
      </c>
      <c r="L1667" t="str">
        <f>IF(ISBLANK(Data!L1667), "", Data!L1667)</f>
        <v>FRI</v>
      </c>
      <c r="M1667" t="str">
        <f>IF(ISBLANK(Data!M1667), "", Data!M1667)</f>
        <v>SITBON,RONY</v>
      </c>
      <c r="N1667" t="str">
        <f>IF(ISBLANK(Data!N1667), "", Data!N1667)</f>
        <v>JQ</v>
      </c>
      <c r="O1667" s="2" cm="1">
        <f t="array" ref="O1667">IF(ISBLANK(Data!O1667), "", DATE(2000 + RIGHT(Data!O1667, 2), _xlfn.SWITCH(MID(Data!O1667, 3, 3), "JAN", 1, "FEB", 2, "MAR", 3, "APR", 4, "MAY", 5, "JUN", 6, "JUL", 7, "AUG", 8, "SEP", 9, "OCT", 10, "NOV", 11, "DEC", 12), LEFT(Data!O1667, 2)))</f>
        <v>71225</v>
      </c>
      <c r="P1667" t="str">
        <f>IF(ISBLANK(Data!P1667), "", Data!P1667)</f>
        <v>1XX1</v>
      </c>
      <c r="Q1667" t="str">
        <f>IF(ISBLANK(Data!Q1667), "", Data!Q1667)</f>
        <v>792074909</v>
      </c>
      <c r="R1667" t="str">
        <f>IF(ISBLANK(Data!R1667), "", Data!R1667)</f>
        <v>BU868102220001TE79207490</v>
      </c>
      <c r="S1667" t="str">
        <f>IF(ISBLANK(Data!S1667), "", Data!S1667)</f>
        <v>CH</v>
      </c>
      <c r="T1667" s="1" t="str">
        <f>IF(ISBLANK(Data!T1667),"",(Data!T1667))</f>
        <v/>
      </c>
      <c r="U1667" t="str">
        <f>IF(ISBLANK(Data!U1667), "", Data!U1667)</f>
        <v/>
      </c>
      <c r="V1667" t="str">
        <f>IF(ISBLANK(Data!V1667), "", Data!V1667)</f>
        <v/>
      </c>
      <c r="W1667" t="str">
        <f>IF(ISBLANK(Data!W1667), "", Data!W1667)</f>
        <v/>
      </c>
      <c r="X1667" t="str">
        <f>IF(ISBLANK(Data!X1667), "", Data!X1667)</f>
        <v/>
      </c>
      <c r="Y1667" t="str">
        <f>IF(ISBLANK(Data!Y1667), "", Data!Y1667)</f>
        <v/>
      </c>
      <c r="Z1667" t="str">
        <f>IF(ISBLANK(Data!Z1667), "", Data!Z1667)</f>
        <v>T/0061003E/P/YS</v>
      </c>
      <c r="AA1667" t="str">
        <f>IF(ISBLANK(Data!AA1667), "", Data!AA1667)</f>
        <v>+97-2543058199</v>
      </c>
      <c r="AB1667" t="str">
        <f>IF(ISBLANK(Data!AB1667), "", Data!AB1667)</f>
        <v/>
      </c>
      <c r="AC1667" t="str">
        <f>IF(ISBLANK(Data!AC1667), "", Data!AC1667)</f>
        <v>L184400</v>
      </c>
      <c r="AD1667" t="str">
        <f>IF(ISBLANK(Data!AD1667), "", Data!AD1667)</f>
        <v/>
      </c>
      <c r="AE1667" t="str">
        <f>IF(ISBLANK(Data!AE1667), "", Data!AE1667)</f>
        <v/>
      </c>
      <c r="AF1667" s="7">
        <f>IF(ISBLANK(Data!AF1667), 0, _xlfn.NUMBERVALUE(SUBSTITUTE(Data!AF1667, ".", ",")))</f>
        <v>85.92</v>
      </c>
      <c r="AG1667" t="str">
        <f>IF(ISBLANK(Data!AG1667), "", Data!AG1667)</f>
        <v>EUR</v>
      </c>
      <c r="AH1667" s="6">
        <f>IF(ISBLANK(Data!AH1667), 0, _xlfn.NUMBERVALUE(SUBSTITUTE(Data!AH1667, ".", ",")))</f>
        <v>85.82</v>
      </c>
      <c r="AI1667" s="7">
        <f>IF(ISBLANK(Data!AI1667), "", _xlfn.NUMBERVALUE(SUBSTITUTE(Data!AI1667, ".", ",")))</f>
        <v>12000</v>
      </c>
      <c r="AJ1667" s="7">
        <f>IF(ISBLANK(Data!AJ1667), "", _xlfn.NUMBERVALUE(SUBSTITUTE(Data!AJ1667, ".", ",")))</f>
        <v>12000</v>
      </c>
      <c r="AK1667" s="7" t="str">
        <f>IF(ISBLANK(Data!AK1667), "", _xlfn.NUMBERVALUE(SUBSTITUTE(Data!AK1667, ".", ",")))</f>
        <v/>
      </c>
      <c r="AL1667">
        <f>IF(ISBLANK(Data!AL1667), "", Data!AL1667)</f>
        <v>0</v>
      </c>
      <c r="AM1667" s="15">
        <f>Table2[[#This Row],[DATE_IN]]-Table2[[#This Row],[DATE_OUT]]</f>
        <v>1</v>
      </c>
      <c r="AN1667" s="7" t="str">
        <f>IF(MID(RIGHT(Table2[[#This Row],[ADDR3]],3),1,1)=",",RIGHT(Table2[[#This Row],[ADDR3]],2),"")</f>
        <v/>
      </c>
      <c r="AO1667" s="7" t="str">
        <f>MID(Table2[[#This Row],[RES]],11,2)</f>
        <v>IL</v>
      </c>
      <c r="AP1667" s="7">
        <f>_xlfn.XLOOKUP(AG1667,Table3[CURRENCY],Table3[CONVERSION RATE],0)*Table2[[#This Row],[ORIGINAL PRICE]]</f>
        <v>1027.2654</v>
      </c>
      <c r="AQ1667" s="7">
        <f>_xlfn.XLOOKUP(AG1667,Table3[CURRENCY],Table3[CONVERSION RATE],0)*Table2[[#This Row],[ORIGINAL PREPAYMENT]]</f>
        <v>1028.4624000000001</v>
      </c>
      <c r="AR1667" s="7"/>
      <c r="AS1667" s="15"/>
    </row>
    <row r="1668" spans="1:45" x14ac:dyDescent="0.25">
      <c r="A1668" t="str">
        <f>IF(ISBLANK(Data!A1668), "", Data!A1668)</f>
        <v>B</v>
      </c>
      <c r="B1668" s="2" cm="1">
        <f t="array" ref="B1668">IF(ISBLANK(Data!B1668), "", DATE(2000 + RIGHT(Data!B1668, 2), _xlfn.SWITCH(MID(Data!B1668, 3, 3), "JAN", 1, "FEB", 2, "MAR", 3, "APR", 4, "MAY", 5, "JUN", 6, "JUL", 7, "AUG", 8, "SEP", 9, "OCT", 10, "NOV", 11, "DEC", 12), LEFT(Data!B1668, 2)))</f>
        <v>45484</v>
      </c>
      <c r="C1668" t="str">
        <f>IF(ISBLANK(Data!C1668), "", Data!C1668)</f>
        <v>0578-2754-ES-5</v>
      </c>
      <c r="D1668" t="str">
        <f>IF(ISBLANK(Data!D1668), "", Data!D1668)</f>
        <v>QF212E</v>
      </c>
      <c r="E1668" t="str">
        <f>IF(ISBLANK(Data!E1668), "", Data!E1668)</f>
        <v>T1Y</v>
      </c>
      <c r="F1668" s="2" cm="1">
        <f t="array" ref="F1668">IF(ISBLANK(Data!F1668), "", DATE(2000 + RIGHT(Data!F1668, 2), _xlfn.SWITCH(MID(Data!F1668, 3, 3), "JAN", 1, "FEB", 2, "MAR", 3, "APR", 4, "MAY", 5, "JUN", 6, "JUL", 7, "AUG", 8, "SEP", 9, "OCT", 10, "NOV", 11, "DEC", 12), LEFT(Data!F1668, 2)))</f>
        <v>45596</v>
      </c>
      <c r="G1668" t="str">
        <f>IF(ISBLANK(Data!G1668), "", Data!G1668)</f>
        <v>THU</v>
      </c>
      <c r="H1668" t="str">
        <f>IF(ISBLANK(Data!H1668), "", Data!H1668)</f>
        <v/>
      </c>
      <c r="I1668" t="str">
        <f>IF(ISBLANK(Data!I1668), "", Data!I1668)</f>
        <v>B</v>
      </c>
      <c r="J1668" t="str">
        <f>IF(ISBLANK(Data!J1668), "", Data!J1668)</f>
        <v>T1Y</v>
      </c>
      <c r="K1668" s="2" cm="1">
        <f t="array" ref="K1668">IF(ISBLANK(Data!K1668), "", DATE(2000 + RIGHT(Data!K1668, 2), _xlfn.SWITCH(MID(Data!K1668, 3, 3), "JAN", 1, "FEB", 2, "MAR", 3, "APR", 4, "MAY", 5, "JUN", 6, "JUL", 7, "AUG", 8, "SEP", 9, "OCT", 10, "NOV", 11, "DEC", 12), LEFT(Data!K1668, 2)))</f>
        <v>45600</v>
      </c>
      <c r="L1668" t="str">
        <f>IF(ISBLANK(Data!L1668), "", Data!L1668)</f>
        <v>MON</v>
      </c>
      <c r="M1668" t="str">
        <f>IF(ISBLANK(Data!M1668), "", Data!M1668)</f>
        <v>MUNOZ GRAS,BORJA</v>
      </c>
      <c r="N1668" t="str">
        <f>IF(ISBLANK(Data!N1668), "", Data!N1668)</f>
        <v>LI</v>
      </c>
      <c r="O1668" s="2" t="str" cm="1">
        <f t="array" ref="O1668">IF(ISBLANK(Data!O1668), "", DATE(2000 + RIGHT(Data!O1668, 2), _xlfn.SWITCH(MID(Data!O1668, 3, 3), "JAN", 1, "FEB", 2, "MAR", 3, "APR", 4, "MAY", 5, "JUN", 6, "JUL", 7, "AUG", 8, "SEP", 9, "OCT", 10, "NOV", 11, "DEC", 12), LEFT(Data!O1668, 2)))</f>
        <v/>
      </c>
      <c r="P1668" t="str">
        <f>IF(ISBLANK(Data!P1668), "", Data!P1668)</f>
        <v>1XX1</v>
      </c>
      <c r="Q1668" t="str">
        <f>IF(ISBLANK(Data!Q1668), "", Data!Q1668)</f>
        <v>DYS-136825626</v>
      </c>
      <c r="R1668" t="str">
        <f>IF(ISBLANK(Data!R1668), "", Data!R1668)</f>
        <v>BU875128540007TE12345678</v>
      </c>
      <c r="S1668" t="str">
        <f>IF(ISBLANK(Data!S1668), "", Data!S1668)</f>
        <v>CH</v>
      </c>
      <c r="T1668" s="1" t="str">
        <f>IF(ISBLANK(Data!T1668),"",(Data!T1668))</f>
        <v/>
      </c>
      <c r="U1668" t="str">
        <f>IF(ISBLANK(Data!U1668), "", Data!U1668)</f>
        <v/>
      </c>
      <c r="V1668" t="str">
        <f>IF(ISBLANK(Data!V1668), "", Data!V1668)</f>
        <v/>
      </c>
      <c r="W1668" t="str">
        <f>IF(ISBLANK(Data!W1668), "", Data!W1668)</f>
        <v/>
      </c>
      <c r="X1668" t="str">
        <f>IF(ISBLANK(Data!X1668), "", Data!X1668)</f>
        <v/>
      </c>
      <c r="Y1668" t="str">
        <f>IF(ISBLANK(Data!Y1668), "", Data!Y1668)</f>
        <v/>
      </c>
      <c r="Z1668" t="str">
        <f>IF(ISBLANK(Data!Z1668), "", Data!Z1668)</f>
        <v>T/0096143C/P/7S</v>
      </c>
      <c r="AA1668" t="str">
        <f>IF(ISBLANK(Data!AA1668), "", Data!AA1668)</f>
        <v>+34964830995</v>
      </c>
      <c r="AB1668" t="str">
        <f>IF(ISBLANK(Data!AB1668), "", Data!AB1668)</f>
        <v>/</v>
      </c>
      <c r="AC1668" t="str">
        <f>IF(ISBLANK(Data!AC1668), "", Data!AC1668)</f>
        <v>L241100</v>
      </c>
      <c r="AD1668" t="str">
        <f>IF(ISBLANK(Data!AD1668), "", Data!AD1668)</f>
        <v/>
      </c>
      <c r="AE1668" t="str">
        <f>IF(ISBLANK(Data!AE1668), "", Data!AE1668)</f>
        <v/>
      </c>
      <c r="AF1668" s="7">
        <f>IF(ISBLANK(Data!AF1668), 0, _xlfn.NUMBERVALUE(SUBSTITUTE(Data!AF1668, ".", ",")))</f>
        <v>239.62</v>
      </c>
      <c r="AG1668" t="str">
        <f>IF(ISBLANK(Data!AG1668), "", Data!AG1668)</f>
        <v>EUR</v>
      </c>
      <c r="AH1668" s="6">
        <f>IF(ISBLANK(Data!AH1668), 0, _xlfn.NUMBERVALUE(SUBSTITUTE(Data!AH1668, ".", ",")))</f>
        <v>239.12</v>
      </c>
      <c r="AI1668" s="7">
        <f>IF(ISBLANK(Data!AI1668), "", _xlfn.NUMBERVALUE(SUBSTITUTE(Data!AI1668, ".", ",")))</f>
        <v>12000</v>
      </c>
      <c r="AJ1668" s="7">
        <f>IF(ISBLANK(Data!AJ1668), "", _xlfn.NUMBERVALUE(SUBSTITUTE(Data!AJ1668, ".", ",")))</f>
        <v>12000</v>
      </c>
      <c r="AK1668" s="7" t="str">
        <f>IF(ISBLANK(Data!AK1668), "", _xlfn.NUMBERVALUE(SUBSTITUTE(Data!AK1668, ".", ",")))</f>
        <v/>
      </c>
      <c r="AL1668">
        <f>IF(ISBLANK(Data!AL1668), "", Data!AL1668)</f>
        <v>0</v>
      </c>
      <c r="AM1668" s="15">
        <f>Table2[[#This Row],[DATE_IN]]-Table2[[#This Row],[DATE_OUT]]</f>
        <v>4</v>
      </c>
      <c r="AN1668" s="7" t="str">
        <f>IF(MID(RIGHT(Table2[[#This Row],[ADDR3]],3),1,1)=",",RIGHT(Table2[[#This Row],[ADDR3]],2),"")</f>
        <v/>
      </c>
      <c r="AO1668" s="7" t="str">
        <f>MID(Table2[[#This Row],[RES]],11,2)</f>
        <v>ES</v>
      </c>
      <c r="AP1668" s="7">
        <f>_xlfn.XLOOKUP(AG1668,Table3[CURRENCY],Table3[CONVERSION RATE],0)*Table2[[#This Row],[ORIGINAL PRICE]]</f>
        <v>2862.2664000000004</v>
      </c>
      <c r="AQ1668" s="7">
        <f>_xlfn.XLOOKUP(AG1668,Table3[CURRENCY],Table3[CONVERSION RATE],0)*Table2[[#This Row],[ORIGINAL PREPAYMENT]]</f>
        <v>2868.2514000000001</v>
      </c>
      <c r="AR1668" s="7"/>
      <c r="AS1668" s="15"/>
    </row>
    <row r="1669" spans="1:45" x14ac:dyDescent="0.25">
      <c r="A1669" t="str">
        <f>IF(ISBLANK(Data!A1669), "", Data!A1669)</f>
        <v>B</v>
      </c>
      <c r="B1669" s="2" cm="1">
        <f t="array" ref="B1669">IF(ISBLANK(Data!B1669), "", DATE(2000 + RIGHT(Data!B1669, 2), _xlfn.SWITCH(MID(Data!B1669, 3, 3), "JAN", 1, "FEB", 2, "MAR", 3, "APR", 4, "MAY", 5, "JUN", 6, "JUL", 7, "AUG", 8, "SEP", 9, "OCT", 10, "NOV", 11, "DEC", 12), LEFT(Data!B1669, 2)))</f>
        <v>45378</v>
      </c>
      <c r="C1669" t="str">
        <f>IF(ISBLANK(Data!C1669), "", Data!C1669)</f>
        <v>4937-2819-NO-6</v>
      </c>
      <c r="D1669" t="str">
        <f>IF(ISBLANK(Data!D1669), "", Data!D1669)</f>
        <v/>
      </c>
      <c r="E1669" t="str">
        <f>IF(ISBLANK(Data!E1669), "", Data!E1669)</f>
        <v>T1Y</v>
      </c>
      <c r="F1669" s="2" cm="1">
        <f t="array" ref="F1669">IF(ISBLANK(Data!F1669), "", DATE(2000 + RIGHT(Data!F1669, 2), _xlfn.SWITCH(MID(Data!F1669, 3, 3), "JAN", 1, "FEB", 2, "MAR", 3, "APR", 4, "MAY", 5, "JUN", 6, "JUL", 7, "AUG", 8, "SEP", 9, "OCT", 10, "NOV", 11, "DEC", 12), LEFT(Data!F1669, 2)))</f>
        <v>45596</v>
      </c>
      <c r="G1669" t="str">
        <f>IF(ISBLANK(Data!G1669), "", Data!G1669)</f>
        <v>THU</v>
      </c>
      <c r="H1669" t="str">
        <f>IF(ISBLANK(Data!H1669), "", Data!H1669)</f>
        <v/>
      </c>
      <c r="I1669" t="str">
        <f>IF(ISBLANK(Data!I1669), "", Data!I1669)</f>
        <v>C</v>
      </c>
      <c r="J1669" t="str">
        <f>IF(ISBLANK(Data!J1669), "", Data!J1669)</f>
        <v>T1Y</v>
      </c>
      <c r="K1669" s="2" cm="1">
        <f t="array" ref="K1669">IF(ISBLANK(Data!K1669), "", DATE(2000 + RIGHT(Data!K1669, 2), _xlfn.SWITCH(MID(Data!K1669, 3, 3), "JAN", 1, "FEB", 2, "MAR", 3, "APR", 4, "MAY", 5, "JUN", 6, "JUL", 7, "AUG", 8, "SEP", 9, "OCT", 10, "NOV", 11, "DEC", 12), LEFT(Data!K1669, 2)))</f>
        <v>45598</v>
      </c>
      <c r="L1669" t="str">
        <f>IF(ISBLANK(Data!L1669), "", Data!L1669)</f>
        <v>SAT</v>
      </c>
      <c r="M1669" t="str">
        <f>IF(ISBLANK(Data!M1669), "", Data!M1669)</f>
        <v>BERKLEY,JANE</v>
      </c>
      <c r="N1669" t="str">
        <f>IF(ISBLANK(Data!N1669), "", Data!N1669)</f>
        <v>IY</v>
      </c>
      <c r="O1669" s="2" t="str" cm="1">
        <f t="array" ref="O1669">IF(ISBLANK(Data!O1669), "", DATE(2000 + RIGHT(Data!O1669, 2), _xlfn.SWITCH(MID(Data!O1669, 3, 3), "JAN", 1, "FEB", 2, "MAR", 3, "APR", 4, "MAY", 5, "JUN", 6, "JUL", 7, "AUG", 8, "SEP", 9, "OCT", 10, "NOV", 11, "DEC", 12), LEFT(Data!O1669, 2)))</f>
        <v/>
      </c>
      <c r="P1669" t="str">
        <f>IF(ISBLANK(Data!P1669), "", Data!P1669)</f>
        <v>1XX1</v>
      </c>
      <c r="Q1669" t="str">
        <f>IF(ISBLANK(Data!Q1669), "", Data!Q1669)</f>
        <v>66828745/H/6682</v>
      </c>
      <c r="R1669" t="str">
        <f>IF(ISBLANK(Data!R1669), "", Data!R1669)</f>
        <v>BU873142740000TE49372819</v>
      </c>
      <c r="S1669" t="str">
        <f>IF(ISBLANK(Data!S1669), "", Data!S1669)</f>
        <v>CH</v>
      </c>
      <c r="T1669" s="1" t="str">
        <f>IF(ISBLANK(Data!T1669),"",(Data!T1669))</f>
        <v/>
      </c>
      <c r="U1669" t="str">
        <f>IF(ISBLANK(Data!U1669), "", Data!U1669)</f>
        <v/>
      </c>
      <c r="V1669" t="str">
        <f>IF(ISBLANK(Data!V1669), "", Data!V1669)</f>
        <v/>
      </c>
      <c r="W1669" t="str">
        <f>IF(ISBLANK(Data!W1669), "", Data!W1669)</f>
        <v/>
      </c>
      <c r="X1669" t="str">
        <f>IF(ISBLANK(Data!X1669), "", Data!X1669)</f>
        <v/>
      </c>
      <c r="Y1669" t="str">
        <f>IF(ISBLANK(Data!Y1669), "", Data!Y1669)</f>
        <v/>
      </c>
      <c r="Z1669" t="str">
        <f>IF(ISBLANK(Data!Z1669), "", Data!Z1669)</f>
        <v>T/0042136E/P/YB</v>
      </c>
      <c r="AA1669" t="str">
        <f>IF(ISBLANK(Data!AA1669), "", Data!AA1669)</f>
        <v>1-407-7912565</v>
      </c>
      <c r="AB1669" t="str">
        <f>IF(ISBLANK(Data!AB1669), "", Data!AB1669)</f>
        <v/>
      </c>
      <c r="AC1669" t="str">
        <f>IF(ISBLANK(Data!AC1669), "", Data!AC1669)</f>
        <v>L151400</v>
      </c>
      <c r="AD1669" t="str">
        <f>IF(ISBLANK(Data!AD1669), "", Data!AD1669)</f>
        <v/>
      </c>
      <c r="AE1669" t="str">
        <f>IF(ISBLANK(Data!AE1669), "", Data!AE1669)</f>
        <v/>
      </c>
      <c r="AF1669" s="7">
        <f>IF(ISBLANK(Data!AF1669), 0, _xlfn.NUMBERVALUE(SUBSTITUTE(Data!AF1669, ".", ",")))</f>
        <v>2148.31</v>
      </c>
      <c r="AG1669" t="str">
        <f>IF(ISBLANK(Data!AG1669), "", Data!AG1669)</f>
        <v>NKR</v>
      </c>
      <c r="AH1669" s="6">
        <f>IF(ISBLANK(Data!AH1669), 0, _xlfn.NUMBERVALUE(SUBSTITUTE(Data!AH1669, ".", ",")))</f>
        <v>2148.31</v>
      </c>
      <c r="AI1669" s="7">
        <f>IF(ISBLANK(Data!AI1669), "", _xlfn.NUMBERVALUE(SUBSTITUTE(Data!AI1669, ".", ",")))</f>
        <v>12000</v>
      </c>
      <c r="AJ1669" s="7">
        <f>IF(ISBLANK(Data!AJ1669), "", _xlfn.NUMBERVALUE(SUBSTITUTE(Data!AJ1669, ".", ",")))</f>
        <v>12000</v>
      </c>
      <c r="AK1669" s="7" t="str">
        <f>IF(ISBLANK(Data!AK1669), "", _xlfn.NUMBERVALUE(SUBSTITUTE(Data!AK1669, ".", ",")))</f>
        <v/>
      </c>
      <c r="AL1669">
        <f>IF(ISBLANK(Data!AL1669), "", Data!AL1669)</f>
        <v>0</v>
      </c>
      <c r="AM1669" s="15">
        <f>Table2[[#This Row],[DATE_IN]]-Table2[[#This Row],[DATE_OUT]]</f>
        <v>2</v>
      </c>
      <c r="AN1669" s="7" t="str">
        <f>IF(MID(RIGHT(Table2[[#This Row],[ADDR3]],3),1,1)=",",RIGHT(Table2[[#This Row],[ADDR3]],2),"")</f>
        <v/>
      </c>
      <c r="AO1669" s="7" t="str">
        <f>MID(Table2[[#This Row],[RES]],11,2)</f>
        <v>NO</v>
      </c>
      <c r="AP1669" s="7">
        <f>_xlfn.XLOOKUP(AG1669,Table3[CURRENCY],Table3[CONVERSION RATE],0)*Table2[[#This Row],[ORIGINAL PRICE]]</f>
        <v>2148.31</v>
      </c>
      <c r="AQ1669" s="7">
        <f>_xlfn.XLOOKUP(AG1669,Table3[CURRENCY],Table3[CONVERSION RATE],0)*Table2[[#This Row],[ORIGINAL PREPAYMENT]]</f>
        <v>2148.31</v>
      </c>
      <c r="AR1669" s="7"/>
      <c r="AS1669" s="15"/>
    </row>
    <row r="1670" spans="1:45" x14ac:dyDescent="0.25">
      <c r="A1670" t="str">
        <f>IF(ISBLANK(Data!A1670), "", Data!A1670)</f>
        <v>B</v>
      </c>
      <c r="B1670" s="2" cm="1">
        <f t="array" ref="B1670">IF(ISBLANK(Data!B1670), "", DATE(2000 + RIGHT(Data!B1670, 2), _xlfn.SWITCH(MID(Data!B1670, 3, 3), "JAN", 1, "FEB", 2, "MAR", 3, "APR", 4, "MAY", 5, "JUN", 6, "JUL", 7, "AUG", 8, "SEP", 9, "OCT", 10, "NOV", 11, "DEC", 12), LEFT(Data!B1670, 2)))</f>
        <v>45431</v>
      </c>
      <c r="C1670" t="str">
        <f>IF(ISBLANK(Data!C1670), "", Data!C1670)</f>
        <v>0262-5041-DE-6</v>
      </c>
      <c r="D1670" t="str">
        <f>IF(ISBLANK(Data!D1670), "", Data!D1670)</f>
        <v>QF810V</v>
      </c>
      <c r="E1670" t="str">
        <f>IF(ISBLANK(Data!E1670), "", Data!E1670)</f>
        <v>T1Y</v>
      </c>
      <c r="F1670" s="2" cm="1">
        <f t="array" ref="F1670">IF(ISBLANK(Data!F1670), "", DATE(2000 + RIGHT(Data!F1670, 2), _xlfn.SWITCH(MID(Data!F1670, 3, 3), "JAN", 1, "FEB", 2, "MAR", 3, "APR", 4, "MAY", 5, "JUN", 6, "JUL", 7, "AUG", 8, "SEP", 9, "OCT", 10, "NOV", 11, "DEC", 12), LEFT(Data!F1670, 2)))</f>
        <v>45601</v>
      </c>
      <c r="G1670" t="str">
        <f>IF(ISBLANK(Data!G1670), "", Data!G1670)</f>
        <v>TUE</v>
      </c>
      <c r="H1670" t="str">
        <f>IF(ISBLANK(Data!H1670), "", Data!H1670)</f>
        <v>WI</v>
      </c>
      <c r="I1670" t="str">
        <f>IF(ISBLANK(Data!I1670), "", Data!I1670)</f>
        <v>C</v>
      </c>
      <c r="J1670" t="str">
        <f>IF(ISBLANK(Data!J1670), "", Data!J1670)</f>
        <v>T1Y</v>
      </c>
      <c r="K1670" s="2" cm="1">
        <f t="array" ref="K1670">IF(ISBLANK(Data!K1670), "", DATE(2000 + RIGHT(Data!K1670, 2), _xlfn.SWITCH(MID(Data!K1670, 3, 3), "JAN", 1, "FEB", 2, "MAR", 3, "APR", 4, "MAY", 5, "JUN", 6, "JUL", 7, "AUG", 8, "SEP", 9, "OCT", 10, "NOV", 11, "DEC", 12), LEFT(Data!K1670, 2)))</f>
        <v>45607</v>
      </c>
      <c r="L1670" t="str">
        <f>IF(ISBLANK(Data!L1670), "", Data!L1670)</f>
        <v>MON</v>
      </c>
      <c r="M1670" t="str">
        <f>IF(ISBLANK(Data!M1670), "", Data!M1670)</f>
        <v>BOHNE,ARNO</v>
      </c>
      <c r="N1670" t="str">
        <f>IF(ISBLANK(Data!N1670), "", Data!N1670)</f>
        <v>LI</v>
      </c>
      <c r="O1670" s="2" cm="1">
        <f t="array" ref="O1670">IF(ISBLANK(Data!O1670), "", DATE(2000 + RIGHT(Data!O1670, 2), _xlfn.SWITCH(MID(Data!O1670, 3, 3), "JAN", 1, "FEB", 2, "MAR", 3, "APR", 4, "MAY", 5, "JUN", 6, "JUL", 7, "AUG", 8, "SEP", 9, "OCT", 10, "NOV", 11, "DEC", 12), LEFT(Data!O1670, 2)))</f>
        <v>70860</v>
      </c>
      <c r="P1670" t="str">
        <f>IF(ISBLANK(Data!P1670), "", Data!P1670)</f>
        <v>1XX1</v>
      </c>
      <c r="Q1670" t="str">
        <f>IF(ISBLANK(Data!Q1670), "", Data!Q1670)</f>
        <v>728892749</v>
      </c>
      <c r="R1670" t="str">
        <f>IF(ISBLANK(Data!R1670), "", Data!R1670)</f>
        <v>BU868102220001TE72889274</v>
      </c>
      <c r="S1670" t="str">
        <f>IF(ISBLANK(Data!S1670), "", Data!S1670)</f>
        <v>CH</v>
      </c>
      <c r="T1670" s="1" t="str">
        <f>IF(ISBLANK(Data!T1670),"",(Data!T1670))</f>
        <v/>
      </c>
      <c r="U1670" t="str">
        <f>IF(ISBLANK(Data!U1670), "", Data!U1670)</f>
        <v/>
      </c>
      <c r="V1670" t="str">
        <f>IF(ISBLANK(Data!V1670), "", Data!V1670)</f>
        <v/>
      </c>
      <c r="W1670" t="str">
        <f>IF(ISBLANK(Data!W1670), "", Data!W1670)</f>
        <v/>
      </c>
      <c r="X1670" t="str">
        <f>IF(ISBLANK(Data!X1670), "", Data!X1670)</f>
        <v/>
      </c>
      <c r="Y1670" t="str">
        <f>IF(ISBLANK(Data!Y1670), "", Data!Y1670)</f>
        <v/>
      </c>
      <c r="Z1670" t="str">
        <f>IF(ISBLANK(Data!Z1670), "", Data!Z1670)</f>
        <v>T/0061003E/P/YS</v>
      </c>
      <c r="AA1670" t="str">
        <f>IF(ISBLANK(Data!AA1670), "", Data!AA1670)</f>
        <v>004982199949983</v>
      </c>
      <c r="AB1670" t="str">
        <f>IF(ISBLANK(Data!AB1670), "", Data!AB1670)</f>
        <v/>
      </c>
      <c r="AC1670" t="str">
        <f>IF(ISBLANK(Data!AC1670), "", Data!AC1670)</f>
        <v>L184400</v>
      </c>
      <c r="AD1670" t="str">
        <f>IF(ISBLANK(Data!AD1670), "", Data!AD1670)</f>
        <v/>
      </c>
      <c r="AE1670" t="str">
        <f>IF(ISBLANK(Data!AE1670), "", Data!AE1670)</f>
        <v/>
      </c>
      <c r="AF1670" s="7">
        <f>IF(ISBLANK(Data!AF1670), 0, _xlfn.NUMBERVALUE(SUBSTITUTE(Data!AF1670, ".", ",")))</f>
        <v>292.2</v>
      </c>
      <c r="AG1670" t="str">
        <f>IF(ISBLANK(Data!AG1670), "", Data!AG1670)</f>
        <v>EUR</v>
      </c>
      <c r="AH1670" s="6">
        <f>IF(ISBLANK(Data!AH1670), 0, _xlfn.NUMBERVALUE(SUBSTITUTE(Data!AH1670, ".", ",")))</f>
        <v>291.87</v>
      </c>
      <c r="AI1670" s="7">
        <f>IF(ISBLANK(Data!AI1670), "", _xlfn.NUMBERVALUE(SUBSTITUTE(Data!AI1670, ".", ",")))</f>
        <v>12000</v>
      </c>
      <c r="AJ1670" s="7">
        <f>IF(ISBLANK(Data!AJ1670), "", _xlfn.NUMBERVALUE(SUBSTITUTE(Data!AJ1670, ".", ",")))</f>
        <v>12000</v>
      </c>
      <c r="AK1670" s="7" t="str">
        <f>IF(ISBLANK(Data!AK1670), "", _xlfn.NUMBERVALUE(SUBSTITUTE(Data!AK1670, ".", ",")))</f>
        <v/>
      </c>
      <c r="AL1670">
        <f>IF(ISBLANK(Data!AL1670), "", Data!AL1670)</f>
        <v>0</v>
      </c>
      <c r="AM1670" s="15">
        <f>Table2[[#This Row],[DATE_IN]]-Table2[[#This Row],[DATE_OUT]]</f>
        <v>6</v>
      </c>
      <c r="AN1670" s="7" t="str">
        <f>IF(MID(RIGHT(Table2[[#This Row],[ADDR3]],3),1,1)=",",RIGHT(Table2[[#This Row],[ADDR3]],2),"")</f>
        <v/>
      </c>
      <c r="AO1670" s="7" t="str">
        <f>MID(Table2[[#This Row],[RES]],11,2)</f>
        <v>DE</v>
      </c>
      <c r="AP1670" s="7">
        <f>_xlfn.XLOOKUP(AG1670,Table3[CURRENCY],Table3[CONVERSION RATE],0)*Table2[[#This Row],[ORIGINAL PRICE]]</f>
        <v>3493.6839000000004</v>
      </c>
      <c r="AQ1670" s="7">
        <f>_xlfn.XLOOKUP(AG1670,Table3[CURRENCY],Table3[CONVERSION RATE],0)*Table2[[#This Row],[ORIGINAL PREPAYMENT]]</f>
        <v>3497.634</v>
      </c>
      <c r="AR1670" s="7"/>
      <c r="AS1670" s="15"/>
    </row>
    <row r="1671" spans="1:45" x14ac:dyDescent="0.25">
      <c r="A1671" t="str">
        <f>IF(ISBLANK(Data!A1671), "", Data!A1671)</f>
        <v>B</v>
      </c>
      <c r="B1671" s="2" cm="1">
        <f t="array" ref="B1671">IF(ISBLANK(Data!B1671), "", DATE(2000 + RIGHT(Data!B1671, 2), _xlfn.SWITCH(MID(Data!B1671, 3, 3), "JAN", 1, "FEB", 2, "MAR", 3, "APR", 4, "MAY", 5, "JUN", 6, "JUL", 7, "AUG", 8, "SEP", 9, "OCT", 10, "NOV", 11, "DEC", 12), LEFT(Data!B1671, 2)))</f>
        <v>45454</v>
      </c>
      <c r="C1671" t="str">
        <f>IF(ISBLANK(Data!C1671), "", Data!C1671)</f>
        <v>0398-4226-SG-1</v>
      </c>
      <c r="D1671" t="str">
        <f>IF(ISBLANK(Data!D1671), "", Data!D1671)</f>
        <v>QF812V</v>
      </c>
      <c r="E1671" t="str">
        <f>IF(ISBLANK(Data!E1671), "", Data!E1671)</f>
        <v>T1Y</v>
      </c>
      <c r="F1671" s="2" cm="1">
        <f t="array" ref="F1671">IF(ISBLANK(Data!F1671), "", DATE(2000 + RIGHT(Data!F1671, 2), _xlfn.SWITCH(MID(Data!F1671, 3, 3), "JAN", 1, "FEB", 2, "MAR", 3, "APR", 4, "MAY", 5, "JUN", 6, "JUL", 7, "AUG", 8, "SEP", 9, "OCT", 10, "NOV", 11, "DEC", 12), LEFT(Data!F1671, 2)))</f>
        <v>45601</v>
      </c>
      <c r="G1671" t="str">
        <f>IF(ISBLANK(Data!G1671), "", Data!G1671)</f>
        <v>TUE</v>
      </c>
      <c r="H1671" t="str">
        <f>IF(ISBLANK(Data!H1671), "", Data!H1671)</f>
        <v>WI</v>
      </c>
      <c r="I1671" t="str">
        <f>IF(ISBLANK(Data!I1671), "", Data!I1671)</f>
        <v>C</v>
      </c>
      <c r="J1671" t="str">
        <f>IF(ISBLANK(Data!J1671), "", Data!J1671)</f>
        <v>T1Y</v>
      </c>
      <c r="K1671" s="2" cm="1">
        <f t="array" ref="K1671">IF(ISBLANK(Data!K1671), "", DATE(2000 + RIGHT(Data!K1671, 2), _xlfn.SWITCH(MID(Data!K1671, 3, 3), "JAN", 1, "FEB", 2, "MAR", 3, "APR", 4, "MAY", 5, "JUN", 6, "JUL", 7, "AUG", 8, "SEP", 9, "OCT", 10, "NOV", 11, "DEC", 12), LEFT(Data!K1671, 2)))</f>
        <v>45602</v>
      </c>
      <c r="L1671" t="str">
        <f>IF(ISBLANK(Data!L1671), "", Data!L1671)</f>
        <v>WED</v>
      </c>
      <c r="M1671" t="str">
        <f>IF(ISBLANK(Data!M1671), "", Data!M1671)</f>
        <v>LEW,YONG CHUAN</v>
      </c>
      <c r="N1671" t="str">
        <f>IF(ISBLANK(Data!N1671), "", Data!N1671)</f>
        <v>JS</v>
      </c>
      <c r="O1671" s="2" cm="1">
        <f t="array" ref="O1671">IF(ISBLANK(Data!O1671), "", DATE(2000 + RIGHT(Data!O1671, 2), _xlfn.SWITCH(MID(Data!O1671, 3, 3), "JAN", 1, "FEB", 2, "MAR", 3, "APR", 4, "MAY", 5, "JUN", 6, "JUL", 7, "AUG", 8, "SEP", 9, "OCT", 10, "NOV", 11, "DEC", 12), LEFT(Data!O1671, 2)))</f>
        <v>70860</v>
      </c>
      <c r="P1671" t="str">
        <f>IF(ISBLANK(Data!P1671), "", Data!P1671)</f>
        <v>1XX1</v>
      </c>
      <c r="Q1671" t="str">
        <f>IF(ISBLANK(Data!Q1671), "", Data!Q1671)</f>
        <v>756422713</v>
      </c>
      <c r="R1671" t="str">
        <f>IF(ISBLANK(Data!R1671), "", Data!R1671)</f>
        <v>BU868102240009TE75642271</v>
      </c>
      <c r="S1671" t="str">
        <f>IF(ISBLANK(Data!S1671), "", Data!S1671)</f>
        <v>CH</v>
      </c>
      <c r="T1671" s="1" t="str">
        <f>IF(ISBLANK(Data!T1671),"",(Data!T1671))</f>
        <v/>
      </c>
      <c r="U1671" t="str">
        <f>IF(ISBLANK(Data!U1671), "", Data!U1671)</f>
        <v/>
      </c>
      <c r="V1671" t="str">
        <f>IF(ISBLANK(Data!V1671), "", Data!V1671)</f>
        <v/>
      </c>
      <c r="W1671" t="str">
        <f>IF(ISBLANK(Data!W1671), "", Data!W1671)</f>
        <v/>
      </c>
      <c r="X1671" t="str">
        <f>IF(ISBLANK(Data!X1671), "", Data!X1671)</f>
        <v/>
      </c>
      <c r="Y1671" t="str">
        <f>IF(ISBLANK(Data!Y1671), "", Data!Y1671)</f>
        <v/>
      </c>
      <c r="Z1671" t="str">
        <f>IF(ISBLANK(Data!Z1671), "", Data!Z1671)</f>
        <v>T/0061025E/P/YS</v>
      </c>
      <c r="AA1671" t="str">
        <f>IF(ISBLANK(Data!AA1671), "", Data!AA1671)</f>
        <v>+6592959764</v>
      </c>
      <c r="AB1671" t="str">
        <f>IF(ISBLANK(Data!AB1671), "", Data!AB1671)</f>
        <v>LOYALTY NUMBER : 82376388</v>
      </c>
      <c r="AC1671" t="str">
        <f>IF(ISBLANK(Data!AC1671), "", Data!AC1671)</f>
        <v>L196400</v>
      </c>
      <c r="AD1671" t="str">
        <f>IF(ISBLANK(Data!AD1671), "", Data!AD1671)</f>
        <v/>
      </c>
      <c r="AE1671" t="str">
        <f>IF(ISBLANK(Data!AE1671), "", Data!AE1671)</f>
        <v/>
      </c>
      <c r="AF1671" s="7">
        <f>IF(ISBLANK(Data!AF1671), 0, _xlfn.NUMBERVALUE(SUBSTITUTE(Data!AF1671, ".", ",")))</f>
        <v>1779</v>
      </c>
      <c r="AG1671" t="str">
        <f>IF(ISBLANK(Data!AG1671), "", Data!AG1671)</f>
        <v>NKR</v>
      </c>
      <c r="AH1671" s="6">
        <f>IF(ISBLANK(Data!AH1671), 0, _xlfn.NUMBERVALUE(SUBSTITUTE(Data!AH1671, ".", ",")))</f>
        <v>1779</v>
      </c>
      <c r="AI1671" s="7">
        <f>IF(ISBLANK(Data!AI1671), "", _xlfn.NUMBERVALUE(SUBSTITUTE(Data!AI1671, ".", ",")))</f>
        <v>12000</v>
      </c>
      <c r="AJ1671" s="7">
        <f>IF(ISBLANK(Data!AJ1671), "", _xlfn.NUMBERVALUE(SUBSTITUTE(Data!AJ1671, ".", ",")))</f>
        <v>12000</v>
      </c>
      <c r="AK1671" s="7" t="str">
        <f>IF(ISBLANK(Data!AK1671), "", _xlfn.NUMBERVALUE(SUBSTITUTE(Data!AK1671, ".", ",")))</f>
        <v/>
      </c>
      <c r="AL1671">
        <f>IF(ISBLANK(Data!AL1671), "", Data!AL1671)</f>
        <v>0</v>
      </c>
      <c r="AM1671" s="15">
        <f>Table2[[#This Row],[DATE_IN]]-Table2[[#This Row],[DATE_OUT]]</f>
        <v>1</v>
      </c>
      <c r="AN1671" s="7" t="str">
        <f>IF(MID(RIGHT(Table2[[#This Row],[ADDR3]],3),1,1)=",",RIGHT(Table2[[#This Row],[ADDR3]],2),"")</f>
        <v/>
      </c>
      <c r="AO1671" s="7" t="str">
        <f>MID(Table2[[#This Row],[RES]],11,2)</f>
        <v>SG</v>
      </c>
      <c r="AP1671" s="7">
        <f>_xlfn.XLOOKUP(AG1671,Table3[CURRENCY],Table3[CONVERSION RATE],0)*Table2[[#This Row],[ORIGINAL PRICE]]</f>
        <v>1779</v>
      </c>
      <c r="AQ1671" s="7">
        <f>_xlfn.XLOOKUP(AG1671,Table3[CURRENCY],Table3[CONVERSION RATE],0)*Table2[[#This Row],[ORIGINAL PREPAYMENT]]</f>
        <v>1779</v>
      </c>
      <c r="AR1671" s="7"/>
      <c r="AS1671" s="15"/>
    </row>
    <row r="1672" spans="1:45" x14ac:dyDescent="0.25">
      <c r="A1672" t="str">
        <f>IF(ISBLANK(Data!A1672), "", Data!A1672)</f>
        <v>B</v>
      </c>
      <c r="B1672" s="2" cm="1">
        <f t="array" ref="B1672">IF(ISBLANK(Data!B1672), "", DATE(2000 + RIGHT(Data!B1672, 2), _xlfn.SWITCH(MID(Data!B1672, 3, 3), "JAN", 1, "FEB", 2, "MAR", 3, "APR", 4, "MAY", 5, "JUN", 6, "JUL", 7, "AUG", 8, "SEP", 9, "OCT", 10, "NOV", 11, "DEC", 12), LEFT(Data!B1672, 2)))</f>
        <v>45469</v>
      </c>
      <c r="C1672" t="str">
        <f>IF(ISBLANK(Data!C1672), "", Data!C1672)</f>
        <v>0488-0655-SG-3</v>
      </c>
      <c r="D1672" t="str">
        <f>IF(ISBLANK(Data!D1672), "", Data!D1672)</f>
        <v/>
      </c>
      <c r="E1672" t="str">
        <f>IF(ISBLANK(Data!E1672), "", Data!E1672)</f>
        <v>T1Y</v>
      </c>
      <c r="F1672" s="2" cm="1">
        <f t="array" ref="F1672">IF(ISBLANK(Data!F1672), "", DATE(2000 + RIGHT(Data!F1672, 2), _xlfn.SWITCH(MID(Data!F1672, 3, 3), "JAN", 1, "FEB", 2, "MAR", 3, "APR", 4, "MAY", 5, "JUN", 6, "JUL", 7, "AUG", 8, "SEP", 9, "OCT", 10, "NOV", 11, "DEC", 12), LEFT(Data!F1672, 2)))</f>
        <v>45601</v>
      </c>
      <c r="G1672" t="str">
        <f>IF(ISBLANK(Data!G1672), "", Data!G1672)</f>
        <v>TUE</v>
      </c>
      <c r="H1672" t="str">
        <f>IF(ISBLANK(Data!H1672), "", Data!H1672)</f>
        <v/>
      </c>
      <c r="I1672" t="str">
        <f>IF(ISBLANK(Data!I1672), "", Data!I1672)</f>
        <v>H</v>
      </c>
      <c r="J1672" t="str">
        <f>IF(ISBLANK(Data!J1672), "", Data!J1672)</f>
        <v>T1Y</v>
      </c>
      <c r="K1672" s="2" cm="1">
        <f t="array" ref="K1672">IF(ISBLANK(Data!K1672), "", DATE(2000 + RIGHT(Data!K1672, 2), _xlfn.SWITCH(MID(Data!K1672, 3, 3), "JAN", 1, "FEB", 2, "MAR", 3, "APR", 4, "MAY", 5, "JUN", 6, "JUL", 7, "AUG", 8, "SEP", 9, "OCT", 10, "NOV", 11, "DEC", 12), LEFT(Data!K1672, 2)))</f>
        <v>45607</v>
      </c>
      <c r="L1672" t="str">
        <f>IF(ISBLANK(Data!L1672), "", Data!L1672)</f>
        <v>MON</v>
      </c>
      <c r="M1672" t="str">
        <f>IF(ISBLANK(Data!M1672), "", Data!M1672)</f>
        <v>ERICSON,TAN</v>
      </c>
      <c r="N1672" t="str">
        <f>IF(ISBLANK(Data!N1672), "", Data!N1672)</f>
        <v>LV</v>
      </c>
      <c r="O1672" s="2" t="str" cm="1">
        <f t="array" ref="O1672">IF(ISBLANK(Data!O1672), "", DATE(2000 + RIGHT(Data!O1672, 2), _xlfn.SWITCH(MID(Data!O1672, 3, 3), "JAN", 1, "FEB", 2, "MAR", 3, "APR", 4, "MAY", 5, "JUN", 6, "JUL", 7, "AUG", 8, "SEP", 9, "OCT", 10, "NOV", 11, "DEC", 12), LEFT(Data!O1672, 2)))</f>
        <v/>
      </c>
      <c r="P1672" t="str">
        <f>IF(ISBLANK(Data!P1672), "", Data!P1672)</f>
        <v>1101</v>
      </c>
      <c r="Q1672" t="str">
        <f>IF(ISBLANK(Data!Q1672), "", Data!Q1672)</f>
        <v/>
      </c>
      <c r="R1672" t="str">
        <f>IF(ISBLANK(Data!R1672), "", Data!R1672)</f>
        <v/>
      </c>
      <c r="S1672" t="str">
        <f>IF(ISBLANK(Data!S1672), "", Data!S1672)</f>
        <v/>
      </c>
      <c r="T1672" s="1" t="str">
        <f>IF(ISBLANK(Data!T1672),"",(Data!T1672))</f>
        <v/>
      </c>
      <c r="U1672" t="str">
        <f>IF(ISBLANK(Data!U1672), "", Data!U1672)</f>
        <v/>
      </c>
      <c r="V1672" t="str">
        <f>IF(ISBLANK(Data!V1672), "", Data!V1672)</f>
        <v>1E, CANTONMENT ROAD, THE PINNA</v>
      </c>
      <c r="W1672" t="str">
        <f>IF(ISBLANK(Data!W1672), "", Data!W1672)</f>
        <v/>
      </c>
      <c r="X1672" t="str">
        <f>IF(ISBLANK(Data!X1672), "", Data!X1672)</f>
        <v>42-54,SG</v>
      </c>
      <c r="Y1672" t="str">
        <f>IF(ISBLANK(Data!Y1672), "", Data!Y1672)</f>
        <v/>
      </c>
      <c r="Z1672" t="str">
        <f>IF(ISBLANK(Data!Z1672), "", Data!Z1672)</f>
        <v>T/07560685/P/I1</v>
      </c>
      <c r="AA1672" t="str">
        <f>IF(ISBLANK(Data!AA1672), "", Data!AA1672)</f>
        <v>92765576</v>
      </c>
      <c r="AB1672" t="str">
        <f>IF(ISBLANK(Data!AB1672), "", Data!AB1672)</f>
        <v/>
      </c>
      <c r="AC1672" t="str">
        <f>IF(ISBLANK(Data!AC1672), "", Data!AC1672)</f>
        <v>U264500</v>
      </c>
      <c r="AD1672" t="str">
        <f>IF(ISBLANK(Data!AD1672), "", Data!AD1672)</f>
        <v/>
      </c>
      <c r="AE1672" t="str">
        <f>IF(ISBLANK(Data!AE1672), "", Data!AE1672)</f>
        <v/>
      </c>
      <c r="AF1672" s="7">
        <f>IF(ISBLANK(Data!AF1672), 0, _xlfn.NUMBERVALUE(SUBSTITUTE(Data!AF1672, ".", ",")))</f>
        <v>0</v>
      </c>
      <c r="AG1672" t="str">
        <f>IF(ISBLANK(Data!AG1672), "", Data!AG1672)</f>
        <v>NKR</v>
      </c>
      <c r="AH1672" s="6">
        <f>IF(ISBLANK(Data!AH1672), 0, _xlfn.NUMBERVALUE(SUBSTITUTE(Data!AH1672, ".", ",")))</f>
        <v>4317</v>
      </c>
      <c r="AI1672" s="7">
        <f>IF(ISBLANK(Data!AI1672), "", _xlfn.NUMBERVALUE(SUBSTITUTE(Data!AI1672, ".", ",")))</f>
        <v>12000</v>
      </c>
      <c r="AJ1672" s="7">
        <f>IF(ISBLANK(Data!AJ1672), "", _xlfn.NUMBERVALUE(SUBSTITUTE(Data!AJ1672, ".", ",")))</f>
        <v>12000</v>
      </c>
      <c r="AK1672" s="7" t="str">
        <f>IF(ISBLANK(Data!AK1672), "", _xlfn.NUMBERVALUE(SUBSTITUTE(Data!AK1672, ".", ",")))</f>
        <v/>
      </c>
      <c r="AL1672">
        <f>IF(ISBLANK(Data!AL1672), "", Data!AL1672)</f>
        <v>0</v>
      </c>
      <c r="AM1672" s="15">
        <f>Table2[[#This Row],[DATE_IN]]-Table2[[#This Row],[DATE_OUT]]</f>
        <v>6</v>
      </c>
      <c r="AN1672" s="7" t="str">
        <f>IF(MID(RIGHT(Table2[[#This Row],[ADDR3]],3),1,1)=",",RIGHT(Table2[[#This Row],[ADDR3]],2),"")</f>
        <v>SG</v>
      </c>
      <c r="AO1672" s="7" t="str">
        <f>MID(Table2[[#This Row],[RES]],11,2)</f>
        <v>SG</v>
      </c>
      <c r="AP1672" s="7">
        <f>_xlfn.XLOOKUP(AG1672,Table3[CURRENCY],Table3[CONVERSION RATE],0)*Table2[[#This Row],[ORIGINAL PRICE]]</f>
        <v>4317</v>
      </c>
      <c r="AQ1672" s="7">
        <f>_xlfn.XLOOKUP(AG1672,Table3[CURRENCY],Table3[CONVERSION RATE],0)*Table2[[#This Row],[ORIGINAL PREPAYMENT]]</f>
        <v>0</v>
      </c>
      <c r="AR1672" s="7"/>
      <c r="AS1672" s="15"/>
    </row>
    <row r="1673" spans="1:45" x14ac:dyDescent="0.25">
      <c r="A1673" t="str">
        <f>IF(ISBLANK(Data!A1673), "", Data!A1673)</f>
        <v>B</v>
      </c>
      <c r="B1673" s="2" cm="1">
        <f t="array" ref="B1673">IF(ISBLANK(Data!B1673), "", DATE(2000 + RIGHT(Data!B1673, 2), _xlfn.SWITCH(MID(Data!B1673, 3, 3), "JAN", 1, "FEB", 2, "MAR", 3, "APR", 4, "MAY", 5, "JUN", 6, "JUL", 7, "AUG", 8, "SEP", 9, "OCT", 10, "NOV", 11, "DEC", 12), LEFT(Data!B1673, 2)))</f>
        <v>45286</v>
      </c>
      <c r="C1673" t="str">
        <f>IF(ISBLANK(Data!C1673), "", Data!C1673)</f>
        <v>4386-3346-DE-2</v>
      </c>
      <c r="D1673" t="str">
        <f>IF(ISBLANK(Data!D1673), "", Data!D1673)</f>
        <v>QE492W</v>
      </c>
      <c r="E1673" t="str">
        <f>IF(ISBLANK(Data!E1673), "", Data!E1673)</f>
        <v>T1Y</v>
      </c>
      <c r="F1673" s="2" cm="1">
        <f t="array" ref="F1673">IF(ISBLANK(Data!F1673), "", DATE(2000 + RIGHT(Data!F1673, 2), _xlfn.SWITCH(MID(Data!F1673, 3, 3), "JAN", 1, "FEB", 2, "MAR", 3, "APR", 4, "MAY", 5, "JUN", 6, "JUL", 7, "AUG", 8, "SEP", 9, "OCT", 10, "NOV", 11, "DEC", 12), LEFT(Data!F1673, 2)))</f>
        <v>45609</v>
      </c>
      <c r="G1673" t="str">
        <f>IF(ISBLANK(Data!G1673), "", Data!G1673)</f>
        <v>WED</v>
      </c>
      <c r="H1673" t="str">
        <f>IF(ISBLANK(Data!H1673), "", Data!H1673)</f>
        <v/>
      </c>
      <c r="I1673" t="str">
        <f>IF(ISBLANK(Data!I1673), "", Data!I1673)</f>
        <v>B</v>
      </c>
      <c r="J1673" t="str">
        <f>IF(ISBLANK(Data!J1673), "", Data!J1673)</f>
        <v>T1Y</v>
      </c>
      <c r="K1673" s="2" cm="1">
        <f t="array" ref="K1673">IF(ISBLANK(Data!K1673), "", DATE(2000 + RIGHT(Data!K1673, 2), _xlfn.SWITCH(MID(Data!K1673, 3, 3), "JAN", 1, "FEB", 2, "MAR", 3, "APR", 4, "MAY", 5, "JUN", 6, "JUL", 7, "AUG", 8, "SEP", 9, "OCT", 10, "NOV", 11, "DEC", 12), LEFT(Data!K1673, 2)))</f>
        <v>45623</v>
      </c>
      <c r="L1673" t="str">
        <f>IF(ISBLANK(Data!L1673), "", Data!L1673)</f>
        <v>WED</v>
      </c>
      <c r="M1673" t="str">
        <f>IF(ISBLANK(Data!M1673), "", Data!M1673)</f>
        <v>ENSMINGER,JOERG</v>
      </c>
      <c r="N1673" t="str">
        <f>IF(ISBLANK(Data!N1673), "", Data!N1673)</f>
        <v>LJ</v>
      </c>
      <c r="O1673" s="2" t="str" cm="1">
        <f t="array" ref="O1673">IF(ISBLANK(Data!O1673), "", DATE(2000 + RIGHT(Data!O1673, 2), _xlfn.SWITCH(MID(Data!O1673, 3, 3), "JAN", 1, "FEB", 2, "MAR", 3, "APR", 4, "MAY", 5, "JUN", 6, "JUL", 7, "AUG", 8, "SEP", 9, "OCT", 10, "NOV", 11, "DEC", 12), LEFT(Data!O1673, 2)))</f>
        <v/>
      </c>
      <c r="P1673" t="str">
        <f>IF(ISBLANK(Data!P1673), "", Data!P1673)</f>
        <v>1XX1</v>
      </c>
      <c r="Q1673" t="str">
        <f>IF(ISBLANK(Data!Q1673), "", Data!Q1673)</f>
        <v>NO838890980</v>
      </c>
      <c r="R1673" t="str">
        <f>IF(ISBLANK(Data!R1673), "", Data!R1673)</f>
        <v>BU873140020009TE83889098</v>
      </c>
      <c r="S1673" t="str">
        <f>IF(ISBLANK(Data!S1673), "", Data!S1673)</f>
        <v>CH</v>
      </c>
      <c r="T1673" s="1" t="str">
        <f>IF(ISBLANK(Data!T1673),"",(Data!T1673))</f>
        <v/>
      </c>
      <c r="U1673" t="str">
        <f>IF(ISBLANK(Data!U1673), "", Data!U1673)</f>
        <v/>
      </c>
      <c r="V1673" t="str">
        <f>IF(ISBLANK(Data!V1673), "", Data!V1673)</f>
        <v/>
      </c>
      <c r="W1673" t="str">
        <f>IF(ISBLANK(Data!W1673), "", Data!W1673)</f>
        <v/>
      </c>
      <c r="X1673" t="str">
        <f>IF(ISBLANK(Data!X1673), "", Data!X1673)</f>
        <v/>
      </c>
      <c r="Y1673" t="str">
        <f>IF(ISBLANK(Data!Y1673), "", Data!Y1673)</f>
        <v/>
      </c>
      <c r="Z1673" t="str">
        <f>IF(ISBLANK(Data!Z1673), "", Data!Z1673)</f>
        <v>T/0017146D/P/KU</v>
      </c>
      <c r="AA1673" t="str">
        <f>IF(ISBLANK(Data!AA1673), "", Data!AA1673)</f>
        <v>491743187576</v>
      </c>
      <c r="AB1673" t="str">
        <f>IF(ISBLANK(Data!AB1673), "", Data!AB1673)</f>
        <v/>
      </c>
      <c r="AC1673" t="str">
        <f>IF(ISBLANK(Data!AC1673), "", Data!AC1673)</f>
        <v>L180700</v>
      </c>
      <c r="AD1673" t="str">
        <f>IF(ISBLANK(Data!AD1673), "", Data!AD1673)</f>
        <v/>
      </c>
      <c r="AE1673" t="str">
        <f>IF(ISBLANK(Data!AE1673), "", Data!AE1673)</f>
        <v/>
      </c>
      <c r="AF1673" s="7">
        <f>IF(ISBLANK(Data!AF1673), 0, _xlfn.NUMBERVALUE(SUBSTITUTE(Data!AF1673, ".", ",")))</f>
        <v>475.7</v>
      </c>
      <c r="AG1673" t="str">
        <f>IF(ISBLANK(Data!AG1673), "", Data!AG1673)</f>
        <v>EUR</v>
      </c>
      <c r="AH1673" s="6">
        <f>IF(ISBLANK(Data!AH1673), 0, _xlfn.NUMBERVALUE(SUBSTITUTE(Data!AH1673, ".", ",")))</f>
        <v>505.87</v>
      </c>
      <c r="AI1673" s="7">
        <f>IF(ISBLANK(Data!AI1673), "", _xlfn.NUMBERVALUE(SUBSTITUTE(Data!AI1673, ".", ",")))</f>
        <v>12000</v>
      </c>
      <c r="AJ1673" s="7">
        <f>IF(ISBLANK(Data!AJ1673), "", _xlfn.NUMBERVALUE(SUBSTITUTE(Data!AJ1673, ".", ",")))</f>
        <v>12000</v>
      </c>
      <c r="AK1673" s="7" t="str">
        <f>IF(ISBLANK(Data!AK1673), "", _xlfn.NUMBERVALUE(SUBSTITUTE(Data!AK1673, ".", ",")))</f>
        <v/>
      </c>
      <c r="AL1673">
        <f>IF(ISBLANK(Data!AL1673), "", Data!AL1673)</f>
        <v>0</v>
      </c>
      <c r="AM1673" s="15">
        <f>Table2[[#This Row],[DATE_IN]]-Table2[[#This Row],[DATE_OUT]]</f>
        <v>14</v>
      </c>
      <c r="AN1673" s="7" t="str">
        <f>IF(MID(RIGHT(Table2[[#This Row],[ADDR3]],3),1,1)=",",RIGHT(Table2[[#This Row],[ADDR3]],2),"")</f>
        <v/>
      </c>
      <c r="AO1673" s="7" t="str">
        <f>MID(Table2[[#This Row],[RES]],11,2)</f>
        <v>DE</v>
      </c>
      <c r="AP1673" s="7">
        <f>_xlfn.XLOOKUP(AG1673,Table3[CURRENCY],Table3[CONVERSION RATE],0)*Table2[[#This Row],[ORIGINAL PRICE]]</f>
        <v>6055.2639000000008</v>
      </c>
      <c r="AQ1673" s="7">
        <f>_xlfn.XLOOKUP(AG1673,Table3[CURRENCY],Table3[CONVERSION RATE],0)*Table2[[#This Row],[ORIGINAL PREPAYMENT]]</f>
        <v>5694.1289999999999</v>
      </c>
      <c r="AR1673" s="7"/>
      <c r="AS1673" s="15"/>
    </row>
    <row r="1674" spans="1:45" x14ac:dyDescent="0.25">
      <c r="A1674" t="str">
        <f>IF(ISBLANK(Data!A1674), "", Data!A1674)</f>
        <v>B</v>
      </c>
      <c r="B1674" s="2" cm="1">
        <f t="array" ref="B1674">IF(ISBLANK(Data!B1674), "", DATE(2000 + RIGHT(Data!B1674, 2), _xlfn.SWITCH(MID(Data!B1674, 3, 3), "JAN", 1, "FEB", 2, "MAR", 3, "APR", 4, "MAY", 5, "JUN", 6, "JUL", 7, "AUG", 8, "SEP", 9, "OCT", 10, "NOV", 11, "DEC", 12), LEFT(Data!B1674, 2)))</f>
        <v>45466</v>
      </c>
      <c r="C1674" t="str">
        <f>IF(ISBLANK(Data!C1674), "", Data!C1674)</f>
        <v>0471-5631-FR-4</v>
      </c>
      <c r="D1674" t="str">
        <f>IF(ISBLANK(Data!D1674), "", Data!D1674)</f>
        <v>QF810V</v>
      </c>
      <c r="E1674" t="str">
        <f>IF(ISBLANK(Data!E1674), "", Data!E1674)</f>
        <v>T1Y</v>
      </c>
      <c r="F1674" s="2" cm="1">
        <f t="array" ref="F1674">IF(ISBLANK(Data!F1674), "", DATE(2000 + RIGHT(Data!F1674, 2), _xlfn.SWITCH(MID(Data!F1674, 3, 3), "JAN", 1, "FEB", 2, "MAR", 3, "APR", 4, "MAY", 5, "JUN", 6, "JUL", 7, "AUG", 8, "SEP", 9, "OCT", 10, "NOV", 11, "DEC", 12), LEFT(Data!F1674, 2)))</f>
        <v>45614</v>
      </c>
      <c r="G1674" t="str">
        <f>IF(ISBLANK(Data!G1674), "", Data!G1674)</f>
        <v>MON</v>
      </c>
      <c r="H1674" t="str">
        <f>IF(ISBLANK(Data!H1674), "", Data!H1674)</f>
        <v>WI</v>
      </c>
      <c r="I1674" t="str">
        <f>IF(ISBLANK(Data!I1674), "", Data!I1674)</f>
        <v>B</v>
      </c>
      <c r="J1674" t="str">
        <f>IF(ISBLANK(Data!J1674), "", Data!J1674)</f>
        <v>T1Y</v>
      </c>
      <c r="K1674" s="2" cm="1">
        <f t="array" ref="K1674">IF(ISBLANK(Data!K1674), "", DATE(2000 + RIGHT(Data!K1674, 2), _xlfn.SWITCH(MID(Data!K1674, 3, 3), "JAN", 1, "FEB", 2, "MAR", 3, "APR", 4, "MAY", 5, "JUN", 6, "JUL", 7, "AUG", 8, "SEP", 9, "OCT", 10, "NOV", 11, "DEC", 12), LEFT(Data!K1674, 2)))</f>
        <v>45616</v>
      </c>
      <c r="L1674" t="str">
        <f>IF(ISBLANK(Data!L1674), "", Data!L1674)</f>
        <v>WED</v>
      </c>
      <c r="M1674" t="str">
        <f>IF(ISBLANK(Data!M1674), "", Data!M1674)</f>
        <v>LEXCELLENT,CATHERINE</v>
      </c>
      <c r="N1674" t="str">
        <f>IF(ISBLANK(Data!N1674), "", Data!N1674)</f>
        <v>JQ</v>
      </c>
      <c r="O1674" s="2" cm="1">
        <f t="array" ref="O1674">IF(ISBLANK(Data!O1674), "", DATE(2000 + RIGHT(Data!O1674, 2), _xlfn.SWITCH(MID(Data!O1674, 3, 3), "JAN", 1, "FEB", 2, "MAR", 3, "APR", 4, "MAY", 5, "JUN", 6, "JUL", 7, "AUG", 8, "SEP", 9, "OCT", 10, "NOV", 11, "DEC", 12), LEFT(Data!O1674, 2)))</f>
        <v>70860</v>
      </c>
      <c r="P1674" t="str">
        <f>IF(ISBLANK(Data!P1674), "", Data!P1674)</f>
        <v>1XX1</v>
      </c>
      <c r="Q1674" t="str">
        <f>IF(ISBLANK(Data!Q1674), "", Data!Q1674)</f>
        <v>761579718</v>
      </c>
      <c r="R1674" t="str">
        <f>IF(ISBLANK(Data!R1674), "", Data!R1674)</f>
        <v>BU868102220001TE76157971</v>
      </c>
      <c r="S1674" t="str">
        <f>IF(ISBLANK(Data!S1674), "", Data!S1674)</f>
        <v>CH</v>
      </c>
      <c r="T1674" s="1" t="str">
        <f>IF(ISBLANK(Data!T1674),"",(Data!T1674))</f>
        <v/>
      </c>
      <c r="U1674" t="str">
        <f>IF(ISBLANK(Data!U1674), "", Data!U1674)</f>
        <v/>
      </c>
      <c r="V1674" t="str">
        <f>IF(ISBLANK(Data!V1674), "", Data!V1674)</f>
        <v/>
      </c>
      <c r="W1674" t="str">
        <f>IF(ISBLANK(Data!W1674), "", Data!W1674)</f>
        <v/>
      </c>
      <c r="X1674" t="str">
        <f>IF(ISBLANK(Data!X1674), "", Data!X1674)</f>
        <v/>
      </c>
      <c r="Y1674" t="str">
        <f>IF(ISBLANK(Data!Y1674), "", Data!Y1674)</f>
        <v/>
      </c>
      <c r="Z1674" t="str">
        <f>IF(ISBLANK(Data!Z1674), "", Data!Z1674)</f>
        <v>T/0061003E/P/YS</v>
      </c>
      <c r="AA1674" t="str">
        <f>IF(ISBLANK(Data!AA1674), "", Data!AA1674)</f>
        <v>+33669144012</v>
      </c>
      <c r="AB1674" t="str">
        <f>IF(ISBLANK(Data!AB1674), "", Data!AB1674)</f>
        <v/>
      </c>
      <c r="AC1674" t="str">
        <f>IF(ISBLANK(Data!AC1674), "", Data!AC1674)</f>
        <v>L184400</v>
      </c>
      <c r="AD1674" t="str">
        <f>IF(ISBLANK(Data!AD1674), "", Data!AD1674)</f>
        <v/>
      </c>
      <c r="AE1674" t="str">
        <f>IF(ISBLANK(Data!AE1674), "", Data!AE1674)</f>
        <v/>
      </c>
      <c r="AF1674" s="7">
        <f>IF(ISBLANK(Data!AF1674), 0, _xlfn.NUMBERVALUE(SUBSTITUTE(Data!AF1674, ".", ",")))</f>
        <v>219.36</v>
      </c>
      <c r="AG1674" t="str">
        <f>IF(ISBLANK(Data!AG1674), "", Data!AG1674)</f>
        <v>EUR</v>
      </c>
      <c r="AH1674" s="6">
        <f>IF(ISBLANK(Data!AH1674), 0, _xlfn.NUMBERVALUE(SUBSTITUTE(Data!AH1674, ".", ",")))</f>
        <v>218.32</v>
      </c>
      <c r="AI1674" s="7">
        <f>IF(ISBLANK(Data!AI1674), "", _xlfn.NUMBERVALUE(SUBSTITUTE(Data!AI1674, ".", ",")))</f>
        <v>12000</v>
      </c>
      <c r="AJ1674" s="7">
        <f>IF(ISBLANK(Data!AJ1674), "", _xlfn.NUMBERVALUE(SUBSTITUTE(Data!AJ1674, ".", ",")))</f>
        <v>12000</v>
      </c>
      <c r="AK1674" s="7" t="str">
        <f>IF(ISBLANK(Data!AK1674), "", _xlfn.NUMBERVALUE(SUBSTITUTE(Data!AK1674, ".", ",")))</f>
        <v/>
      </c>
      <c r="AL1674">
        <f>IF(ISBLANK(Data!AL1674), "", Data!AL1674)</f>
        <v>0</v>
      </c>
      <c r="AM1674" s="15">
        <f>Table2[[#This Row],[DATE_IN]]-Table2[[#This Row],[DATE_OUT]]</f>
        <v>2</v>
      </c>
      <c r="AN1674" s="7" t="str">
        <f>IF(MID(RIGHT(Table2[[#This Row],[ADDR3]],3),1,1)=",",RIGHT(Table2[[#This Row],[ADDR3]],2),"")</f>
        <v/>
      </c>
      <c r="AO1674" s="7" t="str">
        <f>MID(Table2[[#This Row],[RES]],11,2)</f>
        <v>FR</v>
      </c>
      <c r="AP1674" s="7">
        <f>_xlfn.XLOOKUP(AG1674,Table3[CURRENCY],Table3[CONVERSION RATE],0)*Table2[[#This Row],[ORIGINAL PRICE]]</f>
        <v>2613.2903999999999</v>
      </c>
      <c r="AQ1674" s="7">
        <f>_xlfn.XLOOKUP(AG1674,Table3[CURRENCY],Table3[CONVERSION RATE],0)*Table2[[#This Row],[ORIGINAL PREPAYMENT]]</f>
        <v>2625.7392000000004</v>
      </c>
      <c r="AR1674" s="7"/>
      <c r="AS1674" s="15"/>
    </row>
    <row r="1675" spans="1:45" x14ac:dyDescent="0.25">
      <c r="A1675" t="str">
        <f>IF(ISBLANK(Data!A1675), "", Data!A1675)</f>
        <v>B</v>
      </c>
      <c r="B1675" s="2" cm="1">
        <f t="array" ref="B1675">IF(ISBLANK(Data!B1675), "", DATE(2000 + RIGHT(Data!B1675, 2), _xlfn.SWITCH(MID(Data!B1675, 3, 3), "JAN", 1, "FEB", 2, "MAR", 3, "APR", 4, "MAY", 5, "JUN", 6, "JUL", 7, "AUG", 8, "SEP", 9, "OCT", 10, "NOV", 11, "DEC", 12), LEFT(Data!B1675, 2)))</f>
        <v>45466</v>
      </c>
      <c r="C1675" t="str">
        <f>IF(ISBLANK(Data!C1675), "", Data!C1675)</f>
        <v>0471-6640-SG-5</v>
      </c>
      <c r="D1675" t="str">
        <f>IF(ISBLANK(Data!D1675), "", Data!D1675)</f>
        <v/>
      </c>
      <c r="E1675" t="str">
        <f>IF(ISBLANK(Data!E1675), "", Data!E1675)</f>
        <v>T1Y</v>
      </c>
      <c r="F1675" s="2" cm="1">
        <f t="array" ref="F1675">IF(ISBLANK(Data!F1675), "", DATE(2000 + RIGHT(Data!F1675, 2), _xlfn.SWITCH(MID(Data!F1675, 3, 3), "JAN", 1, "FEB", 2, "MAR", 3, "APR", 4, "MAY", 5, "JUN", 6, "JUL", 7, "AUG", 8, "SEP", 9, "OCT", 10, "NOV", 11, "DEC", 12), LEFT(Data!F1675, 2)))</f>
        <v>45618</v>
      </c>
      <c r="G1675" t="str">
        <f>IF(ISBLANK(Data!G1675), "", Data!G1675)</f>
        <v>FRI</v>
      </c>
      <c r="H1675" t="str">
        <f>IF(ISBLANK(Data!H1675), "", Data!H1675)</f>
        <v/>
      </c>
      <c r="I1675" t="str">
        <f>IF(ISBLANK(Data!I1675), "", Data!I1675)</f>
        <v>H</v>
      </c>
      <c r="J1675" t="str">
        <f>IF(ISBLANK(Data!J1675), "", Data!J1675)</f>
        <v>TOS</v>
      </c>
      <c r="K1675" s="2" cm="1">
        <f t="array" ref="K1675">IF(ISBLANK(Data!K1675), "", DATE(2000 + RIGHT(Data!K1675, 2), _xlfn.SWITCH(MID(Data!K1675, 3, 3), "JAN", 1, "FEB", 2, "MAR", 3, "APR", 4, "MAY", 5, "JUN", 6, "JUL", 7, "AUG", 8, "SEP", 9, "OCT", 10, "NOV", 11, "DEC", 12), LEFT(Data!K1675, 2)))</f>
        <v>45619</v>
      </c>
      <c r="L1675" t="str">
        <f>IF(ISBLANK(Data!L1675), "", Data!L1675)</f>
        <v>SAT</v>
      </c>
      <c r="M1675" t="str">
        <f>IF(ISBLANK(Data!M1675), "", Data!M1675)</f>
        <v>PRONGSURIYA,JEERAPORN</v>
      </c>
      <c r="N1675" t="str">
        <f>IF(ISBLANK(Data!N1675), "", Data!N1675)</f>
        <v>H6</v>
      </c>
      <c r="O1675" s="2" t="str" cm="1">
        <f t="array" ref="O1675">IF(ISBLANK(Data!O1675), "", DATE(2000 + RIGHT(Data!O1675, 2), _xlfn.SWITCH(MID(Data!O1675, 3, 3), "JAN", 1, "FEB", 2, "MAR", 3, "APR", 4, "MAY", 5, "JUN", 6, "JUL", 7, "AUG", 8, "SEP", 9, "OCT", 10, "NOV", 11, "DEC", 12), LEFT(Data!O1675, 2)))</f>
        <v/>
      </c>
      <c r="P1675" t="str">
        <f>IF(ISBLANK(Data!P1675), "", Data!P1675)</f>
        <v>1001</v>
      </c>
      <c r="Q1675" t="str">
        <f>IF(ISBLANK(Data!Q1675), "", Data!Q1675)</f>
        <v/>
      </c>
      <c r="R1675" t="str">
        <f>IF(ISBLANK(Data!R1675), "", Data!R1675)</f>
        <v>CX411911XXXXXX4691</v>
      </c>
      <c r="S1675" t="str">
        <f>IF(ISBLANK(Data!S1675), "", Data!S1675)</f>
        <v>CV</v>
      </c>
      <c r="T1675" s="1" t="str">
        <f>IF(ISBLANK(Data!T1675),"",(Data!T1675))</f>
        <v>05/30</v>
      </c>
      <c r="U1675" t="str">
        <f>IF(ISBLANK(Data!U1675), "", Data!U1675)</f>
        <v/>
      </c>
      <c r="V1675" t="str">
        <f>IF(ISBLANK(Data!V1675), "", Data!V1675)</f>
        <v>33 LORONG 32 GEYLANG</v>
      </c>
      <c r="W1675" t="str">
        <f>IF(ISBLANK(Data!W1675), "", Data!W1675)</f>
        <v>LOFT 33 CONDOMINIUM, #04-02</v>
      </c>
      <c r="X1675" t="str">
        <f>IF(ISBLANK(Data!X1675), "", Data!X1675)</f>
        <v>SINGAPORE                  ,SG</v>
      </c>
      <c r="Y1675" t="str">
        <f>IF(ISBLANK(Data!Y1675), "", Data!Y1675)</f>
        <v/>
      </c>
      <c r="Z1675" t="str">
        <f>IF(ISBLANK(Data!Z1675), "", Data!Z1675)</f>
        <v>T/0041462E/P/I1</v>
      </c>
      <c r="AA1675" t="str">
        <f>IF(ISBLANK(Data!AA1675), "", Data!AA1675)</f>
        <v>6-6837645598</v>
      </c>
      <c r="AB1675" t="str">
        <f>IF(ISBLANK(Data!AB1675), "", Data!AB1675)</f>
        <v/>
      </c>
      <c r="AC1675" t="str">
        <f>IF(ISBLANK(Data!AC1675), "", Data!AC1675)</f>
        <v>B079506</v>
      </c>
      <c r="AD1675" t="str">
        <f>IF(ISBLANK(Data!AD1675), "", Data!AD1675)</f>
        <v/>
      </c>
      <c r="AE1675" t="str">
        <f>IF(ISBLANK(Data!AE1675), "", Data!AE1675)</f>
        <v/>
      </c>
      <c r="AF1675" s="7">
        <f>IF(ISBLANK(Data!AF1675), 0, _xlfn.NUMBERVALUE(SUBSTITUTE(Data!AF1675, ".", ",")))</f>
        <v>0</v>
      </c>
      <c r="AG1675" t="str">
        <f>IF(ISBLANK(Data!AG1675), "", Data!AG1675)</f>
        <v>NKR</v>
      </c>
      <c r="AH1675" s="6">
        <f>IF(ISBLANK(Data!AH1675), 0, _xlfn.NUMBERVALUE(SUBSTITUTE(Data!AH1675, ".", ",")))</f>
        <v>813</v>
      </c>
      <c r="AI1675" s="7">
        <f>IF(ISBLANK(Data!AI1675), "", _xlfn.NUMBERVALUE(SUBSTITUTE(Data!AI1675, ".", ",")))</f>
        <v>12000</v>
      </c>
      <c r="AJ1675" s="7">
        <f>IF(ISBLANK(Data!AJ1675), "", _xlfn.NUMBERVALUE(SUBSTITUTE(Data!AJ1675, ".", ",")))</f>
        <v>12000</v>
      </c>
      <c r="AK1675" s="7" t="str">
        <f>IF(ISBLANK(Data!AK1675), "", _xlfn.NUMBERVALUE(SUBSTITUTE(Data!AK1675, ".", ",")))</f>
        <v/>
      </c>
      <c r="AL1675">
        <f>IF(ISBLANK(Data!AL1675), "", Data!AL1675)</f>
        <v>0</v>
      </c>
      <c r="AM1675" s="15">
        <f>Table2[[#This Row],[DATE_IN]]-Table2[[#This Row],[DATE_OUT]]</f>
        <v>1</v>
      </c>
      <c r="AN1675" s="7" t="str">
        <f>IF(MID(RIGHT(Table2[[#This Row],[ADDR3]],3),1,1)=",",RIGHT(Table2[[#This Row],[ADDR3]],2),"")</f>
        <v>SG</v>
      </c>
      <c r="AO1675" s="7" t="str">
        <f>MID(Table2[[#This Row],[RES]],11,2)</f>
        <v>SG</v>
      </c>
      <c r="AP1675" s="7">
        <f>_xlfn.XLOOKUP(AG1675,Table3[CURRENCY],Table3[CONVERSION RATE],0)*Table2[[#This Row],[ORIGINAL PRICE]]</f>
        <v>813</v>
      </c>
      <c r="AQ1675" s="7">
        <f>_xlfn.XLOOKUP(AG1675,Table3[CURRENCY],Table3[CONVERSION RATE],0)*Table2[[#This Row],[ORIGINAL PREPAYMENT]]</f>
        <v>0</v>
      </c>
      <c r="AR1675" s="7"/>
      <c r="AS1675" s="15"/>
    </row>
    <row r="1676" spans="1:45" x14ac:dyDescent="0.25">
      <c r="A1676" t="str">
        <f>IF(ISBLANK(Data!A1676), "", Data!A1676)</f>
        <v>B</v>
      </c>
      <c r="B1676" s="2" cm="1">
        <f t="array" ref="B1676">IF(ISBLANK(Data!B1676), "", DATE(2000 + RIGHT(Data!B1676, 2), _xlfn.SWITCH(MID(Data!B1676, 3, 3), "JAN", 1, "FEB", 2, "MAR", 3, "APR", 4, "MAY", 5, "JUN", 6, "JUL", 7, "AUG", 8, "SEP", 9, "OCT", 10, "NOV", 11, "DEC", 12), LEFT(Data!B1676, 2)))</f>
        <v>45479</v>
      </c>
      <c r="C1676" t="str">
        <f>IF(ISBLANK(Data!C1676), "", Data!C1676)</f>
        <v>0543-8075-SG-6</v>
      </c>
      <c r="D1676" t="str">
        <f>IF(ISBLANK(Data!D1676), "", Data!D1676)</f>
        <v>QE495W</v>
      </c>
      <c r="E1676" t="str">
        <f>IF(ISBLANK(Data!E1676), "", Data!E1676)</f>
        <v>T1Y</v>
      </c>
      <c r="F1676" s="2" cm="1">
        <f t="array" ref="F1676">IF(ISBLANK(Data!F1676), "", DATE(2000 + RIGHT(Data!F1676, 2), _xlfn.SWITCH(MID(Data!F1676, 3, 3), "JAN", 1, "FEB", 2, "MAR", 3, "APR", 4, "MAY", 5, "JUN", 6, "JUL", 7, "AUG", 8, "SEP", 9, "OCT", 10, "NOV", 11, "DEC", 12), LEFT(Data!F1676, 2)))</f>
        <v>45619</v>
      </c>
      <c r="G1676" t="str">
        <f>IF(ISBLANK(Data!G1676), "", Data!G1676)</f>
        <v>SAT</v>
      </c>
      <c r="H1676" t="str">
        <f>IF(ISBLANK(Data!H1676), "", Data!H1676)</f>
        <v/>
      </c>
      <c r="I1676" t="str">
        <f>IF(ISBLANK(Data!I1676), "", Data!I1676)</f>
        <v>B</v>
      </c>
      <c r="J1676" t="str">
        <f>IF(ISBLANK(Data!J1676), "", Data!J1676)</f>
        <v>T1Y</v>
      </c>
      <c r="K1676" s="2" cm="1">
        <f t="array" ref="K1676">IF(ISBLANK(Data!K1676), "", DATE(2000 + RIGHT(Data!K1676, 2), _xlfn.SWITCH(MID(Data!K1676, 3, 3), "JAN", 1, "FEB", 2, "MAR", 3, "APR", 4, "MAY", 5, "JUN", 6, "JUL", 7, "AUG", 8, "SEP", 9, "OCT", 10, "NOV", 11, "DEC", 12), LEFT(Data!K1676, 2)))</f>
        <v>45621</v>
      </c>
      <c r="L1676" t="str">
        <f>IF(ISBLANK(Data!L1676), "", Data!L1676)</f>
        <v>MON</v>
      </c>
      <c r="M1676" t="str">
        <f>IF(ISBLANK(Data!M1676), "", Data!M1676)</f>
        <v>THANGAVEL,KUMARAVEL</v>
      </c>
      <c r="N1676" t="str">
        <f>IF(ISBLANK(Data!N1676), "", Data!N1676)</f>
        <v>H6</v>
      </c>
      <c r="O1676" s="2" t="str" cm="1">
        <f t="array" ref="O1676">IF(ISBLANK(Data!O1676), "", DATE(2000 + RIGHT(Data!O1676, 2), _xlfn.SWITCH(MID(Data!O1676, 3, 3), "JAN", 1, "FEB", 2, "MAR", 3, "APR", 4, "MAY", 5, "JUN", 6, "JUL", 7, "AUG", 8, "SEP", 9, "OCT", 10, "NOV", 11, "DEC", 12), LEFT(Data!O1676, 2)))</f>
        <v/>
      </c>
      <c r="P1676" t="str">
        <f>IF(ISBLANK(Data!P1676), "", Data!P1676)</f>
        <v>1XX1</v>
      </c>
      <c r="Q1676" t="str">
        <f>IF(ISBLANK(Data!Q1676), "", Data!Q1676)</f>
        <v>NO154516550</v>
      </c>
      <c r="R1676" t="str">
        <f>IF(ISBLANK(Data!R1676), "", Data!R1676)</f>
        <v>BU873140040007TE15451655</v>
      </c>
      <c r="S1676" t="str">
        <f>IF(ISBLANK(Data!S1676), "", Data!S1676)</f>
        <v>CH</v>
      </c>
      <c r="T1676" s="1" t="str">
        <f>IF(ISBLANK(Data!T1676),"",(Data!T1676))</f>
        <v/>
      </c>
      <c r="U1676" t="str">
        <f>IF(ISBLANK(Data!U1676), "", Data!U1676)</f>
        <v/>
      </c>
      <c r="V1676" t="str">
        <f>IF(ISBLANK(Data!V1676), "", Data!V1676)</f>
        <v/>
      </c>
      <c r="W1676" t="str">
        <f>IF(ISBLANK(Data!W1676), "", Data!W1676)</f>
        <v/>
      </c>
      <c r="X1676" t="str">
        <f>IF(ISBLANK(Data!X1676), "", Data!X1676)</f>
        <v/>
      </c>
      <c r="Y1676" t="str">
        <f>IF(ISBLANK(Data!Y1676), "", Data!Y1676)</f>
        <v/>
      </c>
      <c r="Z1676" t="str">
        <f>IF(ISBLANK(Data!Z1676), "", Data!Z1676)</f>
        <v>T/0017161D/P/KU</v>
      </c>
      <c r="AA1676" t="str">
        <f>IF(ISBLANK(Data!AA1676), "", Data!AA1676)</f>
        <v>442031061826</v>
      </c>
      <c r="AB1676" t="str">
        <f>IF(ISBLANK(Data!AB1676), "", Data!AB1676)</f>
        <v/>
      </c>
      <c r="AC1676" t="str">
        <f>IF(ISBLANK(Data!AC1676), "", Data!AC1676)</f>
        <v>L180700</v>
      </c>
      <c r="AD1676" t="str">
        <f>IF(ISBLANK(Data!AD1676), "", Data!AD1676)</f>
        <v/>
      </c>
      <c r="AE1676" t="str">
        <f>IF(ISBLANK(Data!AE1676), "", Data!AE1676)</f>
        <v/>
      </c>
      <c r="AF1676" s="7">
        <f>IF(ISBLANK(Data!AF1676), 0, _xlfn.NUMBERVALUE(SUBSTITUTE(Data!AF1676, ".", ",")))</f>
        <v>1444</v>
      </c>
      <c r="AG1676" t="str">
        <f>IF(ISBLANK(Data!AG1676), "", Data!AG1676)</f>
        <v>NKR</v>
      </c>
      <c r="AH1676" s="6">
        <f>IF(ISBLANK(Data!AH1676), 0, _xlfn.NUMBERVALUE(SUBSTITUTE(Data!AH1676, ".", ",")))</f>
        <v>1444</v>
      </c>
      <c r="AI1676" s="7">
        <f>IF(ISBLANK(Data!AI1676), "", _xlfn.NUMBERVALUE(SUBSTITUTE(Data!AI1676, ".", ",")))</f>
        <v>12000</v>
      </c>
      <c r="AJ1676" s="7">
        <f>IF(ISBLANK(Data!AJ1676), "", _xlfn.NUMBERVALUE(SUBSTITUTE(Data!AJ1676, ".", ",")))</f>
        <v>12000</v>
      </c>
      <c r="AK1676" s="7" t="str">
        <f>IF(ISBLANK(Data!AK1676), "", _xlfn.NUMBERVALUE(SUBSTITUTE(Data!AK1676, ".", ",")))</f>
        <v/>
      </c>
      <c r="AL1676">
        <f>IF(ISBLANK(Data!AL1676), "", Data!AL1676)</f>
        <v>0</v>
      </c>
      <c r="AM1676" s="15">
        <f>Table2[[#This Row],[DATE_IN]]-Table2[[#This Row],[DATE_OUT]]</f>
        <v>2</v>
      </c>
      <c r="AN1676" s="7" t="str">
        <f>IF(MID(RIGHT(Table2[[#This Row],[ADDR3]],3),1,1)=",",RIGHT(Table2[[#This Row],[ADDR3]],2),"")</f>
        <v/>
      </c>
      <c r="AO1676" s="7" t="str">
        <f>MID(Table2[[#This Row],[RES]],11,2)</f>
        <v>SG</v>
      </c>
      <c r="AP1676" s="7">
        <f>_xlfn.XLOOKUP(AG1676,Table3[CURRENCY],Table3[CONVERSION RATE],0)*Table2[[#This Row],[ORIGINAL PRICE]]</f>
        <v>1444</v>
      </c>
      <c r="AQ1676" s="7">
        <f>_xlfn.XLOOKUP(AG1676,Table3[CURRENCY],Table3[CONVERSION RATE],0)*Table2[[#This Row],[ORIGINAL PREPAYMENT]]</f>
        <v>1444</v>
      </c>
      <c r="AR1676" s="7"/>
      <c r="AS1676" s="15"/>
    </row>
    <row r="1677" spans="1:45" x14ac:dyDescent="0.25">
      <c r="A1677" t="str">
        <f>IF(ISBLANK(Data!A1677), "", Data!A1677)</f>
        <v>B</v>
      </c>
      <c r="B1677" s="2" cm="1">
        <f t="array" ref="B1677">IF(ISBLANK(Data!B1677), "", DATE(2000 + RIGHT(Data!B1677, 2), _xlfn.SWITCH(MID(Data!B1677, 3, 3), "JAN", 1, "FEB", 2, "MAR", 3, "APR", 4, "MAY", 5, "JUN", 6, "JUL", 7, "AUG", 8, "SEP", 9, "OCT", 10, "NOV", 11, "DEC", 12), LEFT(Data!B1677, 2)))</f>
        <v>45445</v>
      </c>
      <c r="C1677" t="str">
        <f>IF(ISBLANK(Data!C1677), "", Data!C1677)</f>
        <v>0345-8862-DE-1</v>
      </c>
      <c r="D1677" t="str">
        <f>IF(ISBLANK(Data!D1677), "", Data!D1677)</f>
        <v/>
      </c>
      <c r="E1677" t="str">
        <f>IF(ISBLANK(Data!E1677), "", Data!E1677)</f>
        <v>T1Y</v>
      </c>
      <c r="F1677" s="2" cm="1">
        <f t="array" ref="F1677">IF(ISBLANK(Data!F1677), "", DATE(2000 + RIGHT(Data!F1677, 2), _xlfn.SWITCH(MID(Data!F1677, 3, 3), "JAN", 1, "FEB", 2, "MAR", 3, "APR", 4, "MAY", 5, "JUN", 6, "JUL", 7, "AUG", 8, "SEP", 9, "OCT", 10, "NOV", 11, "DEC", 12), LEFT(Data!F1677, 2)))</f>
        <v>45623</v>
      </c>
      <c r="G1677" t="str">
        <f>IF(ISBLANK(Data!G1677), "", Data!G1677)</f>
        <v>WED</v>
      </c>
      <c r="H1677" t="str">
        <f>IF(ISBLANK(Data!H1677), "", Data!H1677)</f>
        <v>WI</v>
      </c>
      <c r="I1677" t="str">
        <f>IF(ISBLANK(Data!I1677), "", Data!I1677)</f>
        <v>B</v>
      </c>
      <c r="J1677" t="str">
        <f>IF(ISBLANK(Data!J1677), "", Data!J1677)</f>
        <v>T1Y</v>
      </c>
      <c r="K1677" s="2" cm="1">
        <f t="array" ref="K1677">IF(ISBLANK(Data!K1677), "", DATE(2000 + RIGHT(Data!K1677, 2), _xlfn.SWITCH(MID(Data!K1677, 3, 3), "JAN", 1, "FEB", 2, "MAR", 3, "APR", 4, "MAY", 5, "JUN", 6, "JUL", 7, "AUG", 8, "SEP", 9, "OCT", 10, "NOV", 11, "DEC", 12), LEFT(Data!K1677, 2)))</f>
        <v>45623</v>
      </c>
      <c r="L1677" t="str">
        <f>IF(ISBLANK(Data!L1677), "", Data!L1677)</f>
        <v>WED</v>
      </c>
      <c r="M1677" t="str">
        <f>IF(ISBLANK(Data!M1677), "", Data!M1677)</f>
        <v>GEMKE,MANUEL</v>
      </c>
      <c r="N1677" t="str">
        <f>IF(ISBLANK(Data!N1677), "", Data!N1677)</f>
        <v>JQ</v>
      </c>
      <c r="O1677" s="2" cm="1">
        <f t="array" ref="O1677">IF(ISBLANK(Data!O1677), "", DATE(2000 + RIGHT(Data!O1677, 2), _xlfn.SWITCH(MID(Data!O1677, 3, 3), "JAN", 1, "FEB", 2, "MAR", 3, "APR", 4, "MAY", 5, "JUN", 6, "JUL", 7, "AUG", 8, "SEP", 9, "OCT", 10, "NOV", 11, "DEC", 12), LEFT(Data!O1677, 2)))</f>
        <v>71844</v>
      </c>
      <c r="P1677" t="str">
        <f>IF(ISBLANK(Data!P1677), "", Data!P1677)</f>
        <v>1XX1</v>
      </c>
      <c r="Q1677" t="str">
        <f>IF(ISBLANK(Data!Q1677), "", Data!Q1677)</f>
        <v/>
      </c>
      <c r="R1677" t="str">
        <f>IF(ISBLANK(Data!R1677), "", Data!R1677)</f>
        <v>CX490638XXXXXX6860</v>
      </c>
      <c r="S1677" t="str">
        <f>IF(ISBLANK(Data!S1677), "", Data!S1677)</f>
        <v>CV</v>
      </c>
      <c r="T1677" s="1" t="str">
        <f>IF(ISBLANK(Data!T1677),"",(Data!T1677))</f>
        <v>01/29</v>
      </c>
      <c r="U1677" t="str">
        <f>IF(ISBLANK(Data!U1677), "", Data!U1677)</f>
        <v/>
      </c>
      <c r="V1677" t="str">
        <f>IF(ISBLANK(Data!V1677), "", Data!V1677)</f>
        <v>FILZENGRABEN 21</v>
      </c>
      <c r="W1677" t="str">
        <f>IF(ISBLANK(Data!W1677), "", Data!W1677)</f>
        <v/>
      </c>
      <c r="X1677" t="str">
        <f>IF(ISBLANK(Data!X1677), "", Data!X1677)</f>
        <v>50676 KOELN                ,DE</v>
      </c>
      <c r="Y1677" t="str">
        <f>IF(ISBLANK(Data!Y1677), "", Data!Y1677)</f>
        <v/>
      </c>
      <c r="Z1677" t="str">
        <f>IF(ISBLANK(Data!Z1677), "", Data!Z1677)</f>
        <v>T/0016096D/P/RO</v>
      </c>
      <c r="AA1677" t="str">
        <f>IF(ISBLANK(Data!AA1677), "", Data!AA1677)</f>
        <v>0049 82199949983</v>
      </c>
      <c r="AB1677" t="str">
        <f>IF(ISBLANK(Data!AB1677), "", Data!AB1677)</f>
        <v/>
      </c>
      <c r="AC1677" t="str">
        <f>IF(ISBLANK(Data!AC1677), "", Data!AC1677)</f>
        <v>L206300</v>
      </c>
      <c r="AD1677" t="str">
        <f>IF(ISBLANK(Data!AD1677), "", Data!AD1677)</f>
        <v/>
      </c>
      <c r="AE1677" t="str">
        <f>IF(ISBLANK(Data!AE1677), "", Data!AE1677)</f>
        <v/>
      </c>
      <c r="AF1677" s="7">
        <f>IF(ISBLANK(Data!AF1677), 0, _xlfn.NUMBERVALUE(SUBSTITUTE(Data!AF1677, ".", ",")))</f>
        <v>0</v>
      </c>
      <c r="AG1677" t="str">
        <f>IF(ISBLANK(Data!AG1677), "", Data!AG1677)</f>
        <v>EUR</v>
      </c>
      <c r="AH1677" s="6">
        <f>IF(ISBLANK(Data!AH1677), 0, _xlfn.NUMBERVALUE(SUBSTITUTE(Data!AH1677, ".", ",")))</f>
        <v>83.77</v>
      </c>
      <c r="AI1677" s="7">
        <f>IF(ISBLANK(Data!AI1677), "", _xlfn.NUMBERVALUE(SUBSTITUTE(Data!AI1677, ".", ",")))</f>
        <v>12000</v>
      </c>
      <c r="AJ1677" s="7">
        <f>IF(ISBLANK(Data!AJ1677), "", _xlfn.NUMBERVALUE(SUBSTITUTE(Data!AJ1677, ".", ",")))</f>
        <v>12000</v>
      </c>
      <c r="AK1677" s="7" t="str">
        <f>IF(ISBLANK(Data!AK1677), "", _xlfn.NUMBERVALUE(SUBSTITUTE(Data!AK1677, ".", ",")))</f>
        <v/>
      </c>
      <c r="AL1677">
        <f>IF(ISBLANK(Data!AL1677), "", Data!AL1677)</f>
        <v>0</v>
      </c>
      <c r="AM1677" s="15">
        <f>Table2[[#This Row],[DATE_IN]]-Table2[[#This Row],[DATE_OUT]]</f>
        <v>0</v>
      </c>
      <c r="AN1677" s="7" t="str">
        <f>IF(MID(RIGHT(Table2[[#This Row],[ADDR3]],3),1,1)=",",RIGHT(Table2[[#This Row],[ADDR3]],2),"")</f>
        <v>DE</v>
      </c>
      <c r="AO1677" s="7" t="str">
        <f>MID(Table2[[#This Row],[RES]],11,2)</f>
        <v>DE</v>
      </c>
      <c r="AP1677" s="7">
        <f>_xlfn.XLOOKUP(AG1677,Table3[CURRENCY],Table3[CONVERSION RATE],0)*Table2[[#This Row],[ORIGINAL PRICE]]</f>
        <v>1002.7269</v>
      </c>
      <c r="AQ1677" s="7">
        <f>_xlfn.XLOOKUP(AG1677,Table3[CURRENCY],Table3[CONVERSION RATE],0)*Table2[[#This Row],[ORIGINAL PREPAYMENT]]</f>
        <v>0</v>
      </c>
      <c r="AR1677" s="7"/>
      <c r="AS1677" s="15"/>
    </row>
    <row r="1678" spans="1:45" x14ac:dyDescent="0.25">
      <c r="A1678" t="str">
        <f>IF(ISBLANK(Data!A1678), "", Data!A1678)</f>
        <v>B</v>
      </c>
      <c r="B1678" s="2" cm="1">
        <f t="array" ref="B1678">IF(ISBLANK(Data!B1678), "", DATE(2000 + RIGHT(Data!B1678, 2), _xlfn.SWITCH(MID(Data!B1678, 3, 3), "JAN", 1, "FEB", 2, "MAR", 3, "APR", 4, "MAY", 5, "JUN", 6, "JUL", 7, "AUG", 8, "SEP", 9, "OCT", 10, "NOV", 11, "DEC", 12), LEFT(Data!B1678, 2)))</f>
        <v>45416</v>
      </c>
      <c r="C1678" t="str">
        <f>IF(ISBLANK(Data!C1678), "", Data!C1678)</f>
        <v>0169-1969-SG-6</v>
      </c>
      <c r="D1678" t="str">
        <f>IF(ISBLANK(Data!D1678), "", Data!D1678)</f>
        <v/>
      </c>
      <c r="E1678" t="str">
        <f>IF(ISBLANK(Data!E1678), "", Data!E1678)</f>
        <v>T1Y</v>
      </c>
      <c r="F1678" s="2" cm="1">
        <f t="array" ref="F1678">IF(ISBLANK(Data!F1678), "", DATE(2000 + RIGHT(Data!F1678, 2), _xlfn.SWITCH(MID(Data!F1678, 3, 3), "JAN", 1, "FEB", 2, "MAR", 3, "APR", 4, "MAY", 5, "JUN", 6, "JUL", 7, "AUG", 8, "SEP", 9, "OCT", 10, "NOV", 11, "DEC", 12), LEFT(Data!F1678, 2)))</f>
        <v>45624</v>
      </c>
      <c r="G1678" t="str">
        <f>IF(ISBLANK(Data!G1678), "", Data!G1678)</f>
        <v>THU</v>
      </c>
      <c r="H1678" t="str">
        <f>IF(ISBLANK(Data!H1678), "", Data!H1678)</f>
        <v/>
      </c>
      <c r="I1678" t="str">
        <f>IF(ISBLANK(Data!I1678), "", Data!I1678)</f>
        <v>H</v>
      </c>
      <c r="J1678" t="str">
        <f>IF(ISBLANK(Data!J1678), "", Data!J1678)</f>
        <v>TOS</v>
      </c>
      <c r="K1678" s="2" cm="1">
        <f t="array" ref="K1678">IF(ISBLANK(Data!K1678), "", DATE(2000 + RIGHT(Data!K1678, 2), _xlfn.SWITCH(MID(Data!K1678, 3, 3), "JAN", 1, "FEB", 2, "MAR", 3, "APR", 4, "MAY", 5, "JUN", 6, "JUL", 7, "AUG", 8, "SEP", 9, "OCT", 10, "NOV", 11, "DEC", 12), LEFT(Data!K1678, 2)))</f>
        <v>45628</v>
      </c>
      <c r="L1678" t="str">
        <f>IF(ISBLANK(Data!L1678), "", Data!L1678)</f>
        <v>MON</v>
      </c>
      <c r="M1678" t="str">
        <f>IF(ISBLANK(Data!M1678), "", Data!M1678)</f>
        <v>GOO,WEE KEONG</v>
      </c>
      <c r="N1678" t="str">
        <f>IF(ISBLANK(Data!N1678), "", Data!N1678)</f>
        <v>H6</v>
      </c>
      <c r="O1678" s="2" t="str" cm="1">
        <f t="array" ref="O1678">IF(ISBLANK(Data!O1678), "", DATE(2000 + RIGHT(Data!O1678, 2), _xlfn.SWITCH(MID(Data!O1678, 3, 3), "JAN", 1, "FEB", 2, "MAR", 3, "APR", 4, "MAY", 5, "JUN", 6, "JUL", 7, "AUG", 8, "SEP", 9, "OCT", 10, "NOV", 11, "DEC", 12), LEFT(Data!O1678, 2)))</f>
        <v/>
      </c>
      <c r="P1678" t="str">
        <f>IF(ISBLANK(Data!P1678), "", Data!P1678)</f>
        <v>1XX1</v>
      </c>
      <c r="Q1678" t="str">
        <f>IF(ISBLANK(Data!Q1678), "", Data!Q1678)</f>
        <v>86810188</v>
      </c>
      <c r="R1678" t="str">
        <f>IF(ISBLANK(Data!R1678), "", Data!R1678)</f>
        <v>BU868101880003TE01691969</v>
      </c>
      <c r="S1678" t="str">
        <f>IF(ISBLANK(Data!S1678), "", Data!S1678)</f>
        <v>CH</v>
      </c>
      <c r="T1678" s="1" t="str">
        <f>IF(ISBLANK(Data!T1678),"",(Data!T1678))</f>
        <v/>
      </c>
      <c r="U1678" t="str">
        <f>IF(ISBLANK(Data!U1678), "", Data!U1678)</f>
        <v/>
      </c>
      <c r="V1678" t="str">
        <f>IF(ISBLANK(Data!V1678), "", Data!V1678)</f>
        <v/>
      </c>
      <c r="W1678" t="str">
        <f>IF(ISBLANK(Data!W1678), "", Data!W1678)</f>
        <v/>
      </c>
      <c r="X1678" t="str">
        <f>IF(ISBLANK(Data!X1678), "", Data!X1678)</f>
        <v/>
      </c>
      <c r="Y1678" t="str">
        <f>IF(ISBLANK(Data!Y1678), "", Data!Y1678)</f>
        <v/>
      </c>
      <c r="Z1678" t="str">
        <f>IF(ISBLANK(Data!Z1678), "", Data!Z1678)</f>
        <v>T/0043186E/P/Z5</v>
      </c>
      <c r="AA1678" t="str">
        <f>IF(ISBLANK(Data!AA1678), "", Data!AA1678)</f>
        <v/>
      </c>
      <c r="AB1678" t="str">
        <f>IF(ISBLANK(Data!AB1678), "", Data!AB1678)</f>
        <v/>
      </c>
      <c r="AC1678" t="str">
        <f>IF(ISBLANK(Data!AC1678), "", Data!AC1678)</f>
        <v>P002100</v>
      </c>
      <c r="AD1678" t="str">
        <f>IF(ISBLANK(Data!AD1678), "", Data!AD1678)</f>
        <v/>
      </c>
      <c r="AE1678" t="str">
        <f>IF(ISBLANK(Data!AE1678), "", Data!AE1678)</f>
        <v/>
      </c>
      <c r="AF1678" s="7">
        <f>IF(ISBLANK(Data!AF1678), 0, _xlfn.NUMBERVALUE(SUBSTITUTE(Data!AF1678, ".", ",")))</f>
        <v>3073</v>
      </c>
      <c r="AG1678" t="str">
        <f>IF(ISBLANK(Data!AG1678), "", Data!AG1678)</f>
        <v>NKR</v>
      </c>
      <c r="AH1678" s="6">
        <f>IF(ISBLANK(Data!AH1678), 0, _xlfn.NUMBERVALUE(SUBSTITUTE(Data!AH1678, ".", ",")))</f>
        <v>3073</v>
      </c>
      <c r="AI1678" s="7">
        <f>IF(ISBLANK(Data!AI1678), "", _xlfn.NUMBERVALUE(SUBSTITUTE(Data!AI1678, ".", ",")))</f>
        <v>12000</v>
      </c>
      <c r="AJ1678" s="7">
        <f>IF(ISBLANK(Data!AJ1678), "", _xlfn.NUMBERVALUE(SUBSTITUTE(Data!AJ1678, ".", ",")))</f>
        <v>12000</v>
      </c>
      <c r="AK1678" s="7" t="str">
        <f>IF(ISBLANK(Data!AK1678), "", _xlfn.NUMBERVALUE(SUBSTITUTE(Data!AK1678, ".", ",")))</f>
        <v/>
      </c>
      <c r="AL1678">
        <f>IF(ISBLANK(Data!AL1678), "", Data!AL1678)</f>
        <v>0</v>
      </c>
      <c r="AM1678" s="15">
        <f>Table2[[#This Row],[DATE_IN]]-Table2[[#This Row],[DATE_OUT]]</f>
        <v>4</v>
      </c>
      <c r="AN1678" s="7" t="str">
        <f>IF(MID(RIGHT(Table2[[#This Row],[ADDR3]],3),1,1)=",",RIGHT(Table2[[#This Row],[ADDR3]],2),"")</f>
        <v/>
      </c>
      <c r="AO1678" s="7" t="str">
        <f>MID(Table2[[#This Row],[RES]],11,2)</f>
        <v>SG</v>
      </c>
      <c r="AP1678" s="7">
        <f>_xlfn.XLOOKUP(AG1678,Table3[CURRENCY],Table3[CONVERSION RATE],0)*Table2[[#This Row],[ORIGINAL PRICE]]</f>
        <v>3073</v>
      </c>
      <c r="AQ1678" s="7">
        <f>_xlfn.XLOOKUP(AG1678,Table3[CURRENCY],Table3[CONVERSION RATE],0)*Table2[[#This Row],[ORIGINAL PREPAYMENT]]</f>
        <v>3073</v>
      </c>
      <c r="AR1678" s="7"/>
      <c r="AS1678" s="15"/>
    </row>
    <row r="1679" spans="1:45" x14ac:dyDescent="0.25">
      <c r="A1679" t="str">
        <f>IF(ISBLANK(Data!A1679), "", Data!A1679)</f>
        <v>B</v>
      </c>
      <c r="B1679" s="2" cm="1">
        <f t="array" ref="B1679">IF(ISBLANK(Data!B1679), "", DATE(2000 + RIGHT(Data!B1679, 2), _xlfn.SWITCH(MID(Data!B1679, 3, 3), "JAN", 1, "FEB", 2, "MAR", 3, "APR", 4, "MAY", 5, "JUN", 6, "JUL", 7, "AUG", 8, "SEP", 9, "OCT", 10, "NOV", 11, "DEC", 12), LEFT(Data!B1679, 2)))</f>
        <v>45416</v>
      </c>
      <c r="C1679" t="str">
        <f>IF(ISBLANK(Data!C1679), "", Data!C1679)</f>
        <v>0169-2090-SG-1</v>
      </c>
      <c r="D1679" t="str">
        <f>IF(ISBLANK(Data!D1679), "", Data!D1679)</f>
        <v/>
      </c>
      <c r="E1679" t="str">
        <f>IF(ISBLANK(Data!E1679), "", Data!E1679)</f>
        <v>T1Y</v>
      </c>
      <c r="F1679" s="2" cm="1">
        <f t="array" ref="F1679">IF(ISBLANK(Data!F1679), "", DATE(2000 + RIGHT(Data!F1679, 2), _xlfn.SWITCH(MID(Data!F1679, 3, 3), "JAN", 1, "FEB", 2, "MAR", 3, "APR", 4, "MAY", 5, "JUN", 6, "JUL", 7, "AUG", 8, "SEP", 9, "OCT", 10, "NOV", 11, "DEC", 12), LEFT(Data!F1679, 2)))</f>
        <v>45624</v>
      </c>
      <c r="G1679" t="str">
        <f>IF(ISBLANK(Data!G1679), "", Data!G1679)</f>
        <v>THU</v>
      </c>
      <c r="H1679" t="str">
        <f>IF(ISBLANK(Data!H1679), "", Data!H1679)</f>
        <v/>
      </c>
      <c r="I1679" t="str">
        <f>IF(ISBLANK(Data!I1679), "", Data!I1679)</f>
        <v>H</v>
      </c>
      <c r="J1679" t="str">
        <f>IF(ISBLANK(Data!J1679), "", Data!J1679)</f>
        <v>TOS</v>
      </c>
      <c r="K1679" s="2" cm="1">
        <f t="array" ref="K1679">IF(ISBLANK(Data!K1679), "", DATE(2000 + RIGHT(Data!K1679, 2), _xlfn.SWITCH(MID(Data!K1679, 3, 3), "JAN", 1, "FEB", 2, "MAR", 3, "APR", 4, "MAY", 5, "JUN", 6, "JUL", 7, "AUG", 8, "SEP", 9, "OCT", 10, "NOV", 11, "DEC", 12), LEFT(Data!K1679, 2)))</f>
        <v>45628</v>
      </c>
      <c r="L1679" t="str">
        <f>IF(ISBLANK(Data!L1679), "", Data!L1679)</f>
        <v>MON</v>
      </c>
      <c r="M1679" t="str">
        <f>IF(ISBLANK(Data!M1679), "", Data!M1679)</f>
        <v>LEE,YUEH LUNG RANDY</v>
      </c>
      <c r="N1679" t="str">
        <f>IF(ISBLANK(Data!N1679), "", Data!N1679)</f>
        <v>H6</v>
      </c>
      <c r="O1679" s="2" t="str" cm="1">
        <f t="array" ref="O1679">IF(ISBLANK(Data!O1679), "", DATE(2000 + RIGHT(Data!O1679, 2), _xlfn.SWITCH(MID(Data!O1679, 3, 3), "JAN", 1, "FEB", 2, "MAR", 3, "APR", 4, "MAY", 5, "JUN", 6, "JUL", 7, "AUG", 8, "SEP", 9, "OCT", 10, "NOV", 11, "DEC", 12), LEFT(Data!O1679, 2)))</f>
        <v/>
      </c>
      <c r="P1679" t="str">
        <f>IF(ISBLANK(Data!P1679), "", Data!P1679)</f>
        <v>1XX1</v>
      </c>
      <c r="Q1679" t="str">
        <f>IF(ISBLANK(Data!Q1679), "", Data!Q1679)</f>
        <v>86810188</v>
      </c>
      <c r="R1679" t="str">
        <f>IF(ISBLANK(Data!R1679), "", Data!R1679)</f>
        <v>BU868101880003TE01692090</v>
      </c>
      <c r="S1679" t="str">
        <f>IF(ISBLANK(Data!S1679), "", Data!S1679)</f>
        <v>CH</v>
      </c>
      <c r="T1679" s="1" t="str">
        <f>IF(ISBLANK(Data!T1679),"",(Data!T1679))</f>
        <v/>
      </c>
      <c r="U1679" t="str">
        <f>IF(ISBLANK(Data!U1679), "", Data!U1679)</f>
        <v/>
      </c>
      <c r="V1679" t="str">
        <f>IF(ISBLANK(Data!V1679), "", Data!V1679)</f>
        <v/>
      </c>
      <c r="W1679" t="str">
        <f>IF(ISBLANK(Data!W1679), "", Data!W1679)</f>
        <v/>
      </c>
      <c r="X1679" t="str">
        <f>IF(ISBLANK(Data!X1679), "", Data!X1679)</f>
        <v/>
      </c>
      <c r="Y1679" t="str">
        <f>IF(ISBLANK(Data!Y1679), "", Data!Y1679)</f>
        <v/>
      </c>
      <c r="Z1679" t="str">
        <f>IF(ISBLANK(Data!Z1679), "", Data!Z1679)</f>
        <v>T/0043186E/P/Z5</v>
      </c>
      <c r="AA1679" t="str">
        <f>IF(ISBLANK(Data!AA1679), "", Data!AA1679)</f>
        <v/>
      </c>
      <c r="AB1679" t="str">
        <f>IF(ISBLANK(Data!AB1679), "", Data!AB1679)</f>
        <v/>
      </c>
      <c r="AC1679" t="str">
        <f>IF(ISBLANK(Data!AC1679), "", Data!AC1679)</f>
        <v>P002100</v>
      </c>
      <c r="AD1679" t="str">
        <f>IF(ISBLANK(Data!AD1679), "", Data!AD1679)</f>
        <v/>
      </c>
      <c r="AE1679" t="str">
        <f>IF(ISBLANK(Data!AE1679), "", Data!AE1679)</f>
        <v/>
      </c>
      <c r="AF1679" s="7">
        <f>IF(ISBLANK(Data!AF1679), 0, _xlfn.NUMBERVALUE(SUBSTITUTE(Data!AF1679, ".", ",")))</f>
        <v>3073</v>
      </c>
      <c r="AG1679" t="str">
        <f>IF(ISBLANK(Data!AG1679), "", Data!AG1679)</f>
        <v>NKR</v>
      </c>
      <c r="AH1679" s="6">
        <f>IF(ISBLANK(Data!AH1679), 0, _xlfn.NUMBERVALUE(SUBSTITUTE(Data!AH1679, ".", ",")))</f>
        <v>3073</v>
      </c>
      <c r="AI1679" s="7">
        <f>IF(ISBLANK(Data!AI1679), "", _xlfn.NUMBERVALUE(SUBSTITUTE(Data!AI1679, ".", ",")))</f>
        <v>12000</v>
      </c>
      <c r="AJ1679" s="7">
        <f>IF(ISBLANK(Data!AJ1679), "", _xlfn.NUMBERVALUE(SUBSTITUTE(Data!AJ1679, ".", ",")))</f>
        <v>12000</v>
      </c>
      <c r="AK1679" s="7" t="str">
        <f>IF(ISBLANK(Data!AK1679), "", _xlfn.NUMBERVALUE(SUBSTITUTE(Data!AK1679, ".", ",")))</f>
        <v/>
      </c>
      <c r="AL1679">
        <f>IF(ISBLANK(Data!AL1679), "", Data!AL1679)</f>
        <v>0</v>
      </c>
      <c r="AM1679" s="15">
        <f>Table2[[#This Row],[DATE_IN]]-Table2[[#This Row],[DATE_OUT]]</f>
        <v>4</v>
      </c>
      <c r="AN1679" s="7" t="str">
        <f>IF(MID(RIGHT(Table2[[#This Row],[ADDR3]],3),1,1)=",",RIGHT(Table2[[#This Row],[ADDR3]],2),"")</f>
        <v/>
      </c>
      <c r="AO1679" s="7" t="str">
        <f>MID(Table2[[#This Row],[RES]],11,2)</f>
        <v>SG</v>
      </c>
      <c r="AP1679" s="7">
        <f>_xlfn.XLOOKUP(AG1679,Table3[CURRENCY],Table3[CONVERSION RATE],0)*Table2[[#This Row],[ORIGINAL PRICE]]</f>
        <v>3073</v>
      </c>
      <c r="AQ1679" s="7">
        <f>_xlfn.XLOOKUP(AG1679,Table3[CURRENCY],Table3[CONVERSION RATE],0)*Table2[[#This Row],[ORIGINAL PREPAYMENT]]</f>
        <v>3073</v>
      </c>
      <c r="AR1679" s="7"/>
      <c r="AS1679" s="15"/>
    </row>
    <row r="1680" spans="1:45" x14ac:dyDescent="0.25">
      <c r="A1680" t="str">
        <f>IF(ISBLANK(Data!A1680), "", Data!A1680)</f>
        <v>B</v>
      </c>
      <c r="B1680" s="2" cm="1">
        <f t="array" ref="B1680">IF(ISBLANK(Data!B1680), "", DATE(2000 + RIGHT(Data!B1680, 2), _xlfn.SWITCH(MID(Data!B1680, 3, 3), "JAN", 1, "FEB", 2, "MAR", 3, "APR", 4, "MAY", 5, "JUN", 6, "JUL", 7, "AUG", 8, "SEP", 9, "OCT", 10, "NOV", 11, "DEC", 12), LEFT(Data!B1680, 2)))</f>
        <v>45497</v>
      </c>
      <c r="C1680" t="str">
        <f>IF(ISBLANK(Data!C1680), "", Data!C1680)</f>
        <v>0655-7680-GB-3</v>
      </c>
      <c r="D1680" t="str">
        <f>IF(ISBLANK(Data!D1680), "", Data!D1680)</f>
        <v>QF809V</v>
      </c>
      <c r="E1680" t="str">
        <f>IF(ISBLANK(Data!E1680), "", Data!E1680)</f>
        <v>T1Y</v>
      </c>
      <c r="F1680" s="2" cm="1">
        <f t="array" ref="F1680">IF(ISBLANK(Data!F1680), "", DATE(2000 + RIGHT(Data!F1680, 2), _xlfn.SWITCH(MID(Data!F1680, 3, 3), "JAN", 1, "FEB", 2, "MAR", 3, "APR", 4, "MAY", 5, "JUN", 6, "JUL", 7, "AUG", 8, "SEP", 9, "OCT", 10, "NOV", 11, "DEC", 12), LEFT(Data!F1680, 2)))</f>
        <v>45626</v>
      </c>
      <c r="G1680" t="str">
        <f>IF(ISBLANK(Data!G1680), "", Data!G1680)</f>
        <v>SAT</v>
      </c>
      <c r="H1680" t="str">
        <f>IF(ISBLANK(Data!H1680), "", Data!H1680)</f>
        <v>WI</v>
      </c>
      <c r="I1680" t="str">
        <f>IF(ISBLANK(Data!I1680), "", Data!I1680)</f>
        <v>C</v>
      </c>
      <c r="J1680" t="str">
        <f>IF(ISBLANK(Data!J1680), "", Data!J1680)</f>
        <v>T1Y</v>
      </c>
      <c r="K1680" s="2" cm="1">
        <f t="array" ref="K1680">IF(ISBLANK(Data!K1680), "", DATE(2000 + RIGHT(Data!K1680, 2), _xlfn.SWITCH(MID(Data!K1680, 3, 3), "JAN", 1, "FEB", 2, "MAR", 3, "APR", 4, "MAY", 5, "JUN", 6, "JUL", 7, "AUG", 8, "SEP", 9, "OCT", 10, "NOV", 11, "DEC", 12), LEFT(Data!K1680, 2)))</f>
        <v>45626</v>
      </c>
      <c r="L1680" t="str">
        <f>IF(ISBLANK(Data!L1680), "", Data!L1680)</f>
        <v>SAT</v>
      </c>
      <c r="M1680" t="str">
        <f>IF(ISBLANK(Data!M1680), "", Data!M1680)</f>
        <v>VIKANI,VIVEK</v>
      </c>
      <c r="N1680" t="str">
        <f>IF(ISBLANK(Data!N1680), "", Data!N1680)</f>
        <v>OR</v>
      </c>
      <c r="O1680" s="2" cm="1">
        <f t="array" ref="O1680">IF(ISBLANK(Data!O1680), "", DATE(2000 + RIGHT(Data!O1680, 2), _xlfn.SWITCH(MID(Data!O1680, 3, 3), "JAN", 1, "FEB", 2, "MAR", 3, "APR", 4, "MAY", 5, "JUN", 6, "JUL", 7, "AUG", 8, "SEP", 9, "OCT", 10, "NOV", 11, "DEC", 12), LEFT(Data!O1680, 2)))</f>
        <v>70860</v>
      </c>
      <c r="P1680" t="str">
        <f>IF(ISBLANK(Data!P1680), "", Data!P1680)</f>
        <v>1XX1</v>
      </c>
      <c r="Q1680" t="str">
        <f>IF(ISBLANK(Data!Q1680), "", Data!Q1680)</f>
        <v>772342565</v>
      </c>
      <c r="R1680" t="str">
        <f>IF(ISBLANK(Data!R1680), "", Data!R1680)</f>
        <v>BU868102210002TE77234256</v>
      </c>
      <c r="S1680" t="str">
        <f>IF(ISBLANK(Data!S1680), "", Data!S1680)</f>
        <v>CH</v>
      </c>
      <c r="T1680" s="1" t="str">
        <f>IF(ISBLANK(Data!T1680),"",(Data!T1680))</f>
        <v/>
      </c>
      <c r="U1680" t="str">
        <f>IF(ISBLANK(Data!U1680), "", Data!U1680)</f>
        <v/>
      </c>
      <c r="V1680" t="str">
        <f>IF(ISBLANK(Data!V1680), "", Data!V1680)</f>
        <v/>
      </c>
      <c r="W1680" t="str">
        <f>IF(ISBLANK(Data!W1680), "", Data!W1680)</f>
        <v/>
      </c>
      <c r="X1680" t="str">
        <f>IF(ISBLANK(Data!X1680), "", Data!X1680)</f>
        <v/>
      </c>
      <c r="Y1680" t="str">
        <f>IF(ISBLANK(Data!Y1680), "", Data!Y1680)</f>
        <v/>
      </c>
      <c r="Z1680" t="str">
        <f>IF(ISBLANK(Data!Z1680), "", Data!Z1680)</f>
        <v>T/0060992E/P/YS</v>
      </c>
      <c r="AA1680" t="str">
        <f>IF(ISBLANK(Data!AA1680), "", Data!AA1680)</f>
        <v>+44-7884222692</v>
      </c>
      <c r="AB1680" t="str">
        <f>IF(ISBLANK(Data!AB1680), "", Data!AB1680)</f>
        <v/>
      </c>
      <c r="AC1680" t="str">
        <f>IF(ISBLANK(Data!AC1680), "", Data!AC1680)</f>
        <v>B042900</v>
      </c>
      <c r="AD1680" t="str">
        <f>IF(ISBLANK(Data!AD1680), "", Data!AD1680)</f>
        <v/>
      </c>
      <c r="AE1680" t="str">
        <f>IF(ISBLANK(Data!AE1680), "", Data!AE1680)</f>
        <v/>
      </c>
      <c r="AF1680" s="7">
        <f>IF(ISBLANK(Data!AF1680), 0, _xlfn.NUMBERVALUE(SUBSTITUTE(Data!AF1680, ".", ",")))</f>
        <v>60.21</v>
      </c>
      <c r="AG1680" t="str">
        <f>IF(ISBLANK(Data!AG1680), "", Data!AG1680)</f>
        <v>UKL</v>
      </c>
      <c r="AH1680" s="6">
        <f>IF(ISBLANK(Data!AH1680), 0, _xlfn.NUMBERVALUE(SUBSTITUTE(Data!AH1680, ".", ",")))</f>
        <v>60.21</v>
      </c>
      <c r="AI1680" s="7">
        <f>IF(ISBLANK(Data!AI1680), "", _xlfn.NUMBERVALUE(SUBSTITUTE(Data!AI1680, ".", ",")))</f>
        <v>12000</v>
      </c>
      <c r="AJ1680" s="7">
        <f>IF(ISBLANK(Data!AJ1680), "", _xlfn.NUMBERVALUE(SUBSTITUTE(Data!AJ1680, ".", ",")))</f>
        <v>12000</v>
      </c>
      <c r="AK1680" s="7" t="str">
        <f>IF(ISBLANK(Data!AK1680), "", _xlfn.NUMBERVALUE(SUBSTITUTE(Data!AK1680, ".", ",")))</f>
        <v/>
      </c>
      <c r="AL1680">
        <f>IF(ISBLANK(Data!AL1680), "", Data!AL1680)</f>
        <v>0</v>
      </c>
      <c r="AM1680" s="15">
        <f>Table2[[#This Row],[DATE_IN]]-Table2[[#This Row],[DATE_OUT]]</f>
        <v>0</v>
      </c>
      <c r="AN1680" s="7" t="str">
        <f>IF(MID(RIGHT(Table2[[#This Row],[ADDR3]],3),1,1)=",",RIGHT(Table2[[#This Row],[ADDR3]],2),"")</f>
        <v/>
      </c>
      <c r="AO1680" s="7" t="str">
        <f>MID(Table2[[#This Row],[RES]],11,2)</f>
        <v>GB</v>
      </c>
      <c r="AP1680" s="7">
        <f>_xlfn.XLOOKUP(AG1680,Table3[CURRENCY],Table3[CONVERSION RATE],0)*Table2[[#This Row],[ORIGINAL PRICE]]</f>
        <v>857.99250000000006</v>
      </c>
      <c r="AQ1680" s="7">
        <f>_xlfn.XLOOKUP(AG1680,Table3[CURRENCY],Table3[CONVERSION RATE],0)*Table2[[#This Row],[ORIGINAL PREPAYMENT]]</f>
        <v>857.99250000000006</v>
      </c>
      <c r="AR1680" s="7"/>
      <c r="AS1680" s="15"/>
    </row>
    <row r="1681" spans="1:50" x14ac:dyDescent="0.25">
      <c r="A1681" t="str">
        <f>IF(ISBLANK(Data!A1681), "", Data!A1681)</f>
        <v>B</v>
      </c>
      <c r="B1681" s="2" cm="1">
        <f t="array" ref="B1681">IF(ISBLANK(Data!B1681), "", DATE(2000 + RIGHT(Data!B1681, 2), _xlfn.SWITCH(MID(Data!B1681, 3, 3), "JAN", 1, "FEB", 2, "MAR", 3, "APR", 4, "MAY", 5, "JUN", 6, "JUL", 7, "AUG", 8, "SEP", 9, "OCT", 10, "NOV", 11, "DEC", 12), LEFT(Data!B1681, 2)))</f>
        <v>45341</v>
      </c>
      <c r="C1681" t="str">
        <f>IF(ISBLANK(Data!C1681), "", Data!C1681)</f>
        <v>4713-4396-IT-1</v>
      </c>
      <c r="D1681" t="str">
        <f>IF(ISBLANK(Data!D1681), "", Data!D1681)</f>
        <v>QF810V</v>
      </c>
      <c r="E1681" t="str">
        <f>IF(ISBLANK(Data!E1681), "", Data!E1681)</f>
        <v>T1Y</v>
      </c>
      <c r="F1681" s="2" cm="1">
        <f t="array" ref="F1681">IF(ISBLANK(Data!F1681), "", DATE(2000 + RIGHT(Data!F1681, 2), _xlfn.SWITCH(MID(Data!F1681, 3, 3), "JAN", 1, "FEB", 2, "MAR", 3, "APR", 4, "MAY", 5, "JUN", 6, "JUL", 7, "AUG", 8, "SEP", 9, "OCT", 10, "NOV", 11, "DEC", 12), LEFT(Data!F1681, 2)))</f>
        <v>45633</v>
      </c>
      <c r="G1681" t="str">
        <f>IF(ISBLANK(Data!G1681), "", Data!G1681)</f>
        <v>SAT</v>
      </c>
      <c r="H1681" t="str">
        <f>IF(ISBLANK(Data!H1681), "", Data!H1681)</f>
        <v>WI</v>
      </c>
      <c r="I1681" t="str">
        <f>IF(ISBLANK(Data!I1681), "", Data!I1681)</f>
        <v>H</v>
      </c>
      <c r="J1681" t="str">
        <f>IF(ISBLANK(Data!J1681), "", Data!J1681)</f>
        <v>T1Y</v>
      </c>
      <c r="K1681" s="2" cm="1">
        <f t="array" ref="K1681">IF(ISBLANK(Data!K1681), "", DATE(2000 + RIGHT(Data!K1681, 2), _xlfn.SWITCH(MID(Data!K1681, 3, 3), "JAN", 1, "FEB", 2, "MAR", 3, "APR", 4, "MAY", 5, "JUN", 6, "JUL", 7, "AUG", 8, "SEP", 9, "OCT", 10, "NOV", 11, "DEC", 12), LEFT(Data!K1681, 2)))</f>
        <v>45634</v>
      </c>
      <c r="L1681" t="str">
        <f>IF(ISBLANK(Data!L1681), "", Data!L1681)</f>
        <v>SUN</v>
      </c>
      <c r="M1681" t="str">
        <f>IF(ISBLANK(Data!M1681), "", Data!M1681)</f>
        <v>RANZATO,STEFANO</v>
      </c>
      <c r="N1681" t="str">
        <f>IF(ISBLANK(Data!N1681), "", Data!N1681)</f>
        <v>OH</v>
      </c>
      <c r="O1681" s="2" cm="1">
        <f t="array" ref="O1681">IF(ISBLANK(Data!O1681), "", DATE(2000 + RIGHT(Data!O1681, 2), _xlfn.SWITCH(MID(Data!O1681, 3, 3), "JAN", 1, "FEB", 2, "MAR", 3, "APR", 4, "MAY", 5, "JUN", 6, "JUL", 7, "AUG", 8, "SEP", 9, "OCT", 10, "NOV", 11, "DEC", 12), LEFT(Data!O1681, 2)))</f>
        <v>70860</v>
      </c>
      <c r="P1681" t="str">
        <f>IF(ISBLANK(Data!P1681), "", Data!P1681)</f>
        <v>1XX1</v>
      </c>
      <c r="Q1681" t="str">
        <f>IF(ISBLANK(Data!Q1681), "", Data!Q1681)</f>
        <v>737268402</v>
      </c>
      <c r="R1681" t="str">
        <f>IF(ISBLANK(Data!R1681), "", Data!R1681)</f>
        <v>BU868102220001TE73726840</v>
      </c>
      <c r="S1681" t="str">
        <f>IF(ISBLANK(Data!S1681), "", Data!S1681)</f>
        <v>CH</v>
      </c>
      <c r="T1681" s="1" t="str">
        <f>IF(ISBLANK(Data!T1681),"",(Data!T1681))</f>
        <v/>
      </c>
      <c r="U1681" t="str">
        <f>IF(ISBLANK(Data!U1681), "", Data!U1681)</f>
        <v/>
      </c>
      <c r="V1681" t="str">
        <f>IF(ISBLANK(Data!V1681), "", Data!V1681)</f>
        <v/>
      </c>
      <c r="W1681" t="str">
        <f>IF(ISBLANK(Data!W1681), "", Data!W1681)</f>
        <v/>
      </c>
      <c r="X1681" t="str">
        <f>IF(ISBLANK(Data!X1681), "", Data!X1681)</f>
        <v/>
      </c>
      <c r="Y1681" t="str">
        <f>IF(ISBLANK(Data!Y1681), "", Data!Y1681)</f>
        <v/>
      </c>
      <c r="Z1681" t="str">
        <f>IF(ISBLANK(Data!Z1681), "", Data!Z1681)</f>
        <v>T/0061003E/P/YS</v>
      </c>
      <c r="AA1681" t="str">
        <f>IF(ISBLANK(Data!AA1681), "", Data!AA1681)</f>
        <v>+393473081673</v>
      </c>
      <c r="AB1681" t="str">
        <f>IF(ISBLANK(Data!AB1681), "", Data!AB1681)</f>
        <v/>
      </c>
      <c r="AC1681" t="str">
        <f>IF(ISBLANK(Data!AC1681), "", Data!AC1681)</f>
        <v>L184400</v>
      </c>
      <c r="AD1681" t="str">
        <f>IF(ISBLANK(Data!AD1681), "", Data!AD1681)</f>
        <v/>
      </c>
      <c r="AE1681" t="str">
        <f>IF(ISBLANK(Data!AE1681), "", Data!AE1681)</f>
        <v/>
      </c>
      <c r="AF1681" s="7">
        <f>IF(ISBLANK(Data!AF1681), 0, _xlfn.NUMBERVALUE(SUBSTITUTE(Data!AF1681, ".", ",")))</f>
        <v>151.87</v>
      </c>
      <c r="AG1681" t="str">
        <f>IF(ISBLANK(Data!AG1681), "", Data!AG1681)</f>
        <v>EUR</v>
      </c>
      <c r="AH1681" s="6">
        <f>IF(ISBLANK(Data!AH1681), 0, _xlfn.NUMBERVALUE(SUBSTITUTE(Data!AH1681, ".", ",")))</f>
        <v>163.55000000000001</v>
      </c>
      <c r="AI1681" s="7">
        <f>IF(ISBLANK(Data!AI1681), "", _xlfn.NUMBERVALUE(SUBSTITUTE(Data!AI1681, ".", ",")))</f>
        <v>12000</v>
      </c>
      <c r="AJ1681" s="7">
        <f>IF(ISBLANK(Data!AJ1681), "", _xlfn.NUMBERVALUE(SUBSTITUTE(Data!AJ1681, ".", ",")))</f>
        <v>12000</v>
      </c>
      <c r="AK1681" s="7" t="str">
        <f>IF(ISBLANK(Data!AK1681), "", _xlfn.NUMBERVALUE(SUBSTITUTE(Data!AK1681, ".", ",")))</f>
        <v/>
      </c>
      <c r="AL1681">
        <f>IF(ISBLANK(Data!AL1681), "", Data!AL1681)</f>
        <v>0</v>
      </c>
      <c r="AM1681" s="15">
        <f>Table2[[#This Row],[DATE_IN]]-Table2[[#This Row],[DATE_OUT]]</f>
        <v>1</v>
      </c>
      <c r="AN1681" s="7" t="str">
        <f>IF(MID(RIGHT(Table2[[#This Row],[ADDR3]],3),1,1)=",",RIGHT(Table2[[#This Row],[ADDR3]],2),"")</f>
        <v/>
      </c>
      <c r="AO1681" s="7" t="str">
        <f>MID(Table2[[#This Row],[RES]],11,2)</f>
        <v>IT</v>
      </c>
      <c r="AP1681" s="7">
        <f>_xlfn.XLOOKUP(AG1681,Table3[CURRENCY],Table3[CONVERSION RATE],0)*Table2[[#This Row],[ORIGINAL PRICE]]</f>
        <v>1957.6935000000003</v>
      </c>
      <c r="AQ1681" s="7">
        <f>_xlfn.XLOOKUP(AG1681,Table3[CURRENCY],Table3[CONVERSION RATE],0)*Table2[[#This Row],[ORIGINAL PREPAYMENT]]</f>
        <v>1817.8839</v>
      </c>
      <c r="AR1681" s="7"/>
      <c r="AS1681" s="15"/>
    </row>
    <row r="1682" spans="1:50" x14ac:dyDescent="0.25">
      <c r="A1682" t="str">
        <f>IF(ISBLANK(Data!A1682), "", Data!A1682)</f>
        <v>B</v>
      </c>
      <c r="B1682" s="2" cm="1">
        <f t="array" ref="B1682">IF(ISBLANK(Data!B1682), "", DATE(2000 + RIGHT(Data!B1682, 2), _xlfn.SWITCH(MID(Data!B1682, 3, 3), "JAN", 1, "FEB", 2, "MAR", 3, "APR", 4, "MAY", 5, "JUN", 6, "JUL", 7, "AUG", 8, "SEP", 9, "OCT", 10, "NOV", 11, "DEC", 12), LEFT(Data!B1682, 2)))</f>
        <v>45447</v>
      </c>
      <c r="C1682" t="str">
        <f>IF(ISBLANK(Data!C1682), "", Data!C1682)</f>
        <v>0358-7434-FR-4</v>
      </c>
      <c r="D1682" t="str">
        <f>IF(ISBLANK(Data!D1682), "", Data!D1682)</f>
        <v>QF950V</v>
      </c>
      <c r="E1682" t="str">
        <f>IF(ISBLANK(Data!E1682), "", Data!E1682)</f>
        <v>T1Y</v>
      </c>
      <c r="F1682" s="2" cm="1">
        <f t="array" ref="F1682">IF(ISBLANK(Data!F1682), "", DATE(2000 + RIGHT(Data!F1682, 2), _xlfn.SWITCH(MID(Data!F1682, 3, 3), "JAN", 1, "FEB", 2, "MAR", 3, "APR", 4, "MAY", 5, "JUN", 6, "JUL", 7, "AUG", 8, "SEP", 9, "OCT", 10, "NOV", 11, "DEC", 12), LEFT(Data!F1682, 2)))</f>
        <v>45638</v>
      </c>
      <c r="G1682" t="str">
        <f>IF(ISBLANK(Data!G1682), "", Data!G1682)</f>
        <v>THU</v>
      </c>
      <c r="H1682" t="str">
        <f>IF(ISBLANK(Data!H1682), "", Data!H1682)</f>
        <v/>
      </c>
      <c r="I1682" t="str">
        <f>IF(ISBLANK(Data!I1682), "", Data!I1682)</f>
        <v>C</v>
      </c>
      <c r="J1682" t="str">
        <f>IF(ISBLANK(Data!J1682), "", Data!J1682)</f>
        <v>T1Y</v>
      </c>
      <c r="K1682" s="2" cm="1">
        <f t="array" ref="K1682">IF(ISBLANK(Data!K1682), "", DATE(2000 + RIGHT(Data!K1682, 2), _xlfn.SWITCH(MID(Data!K1682, 3, 3), "JAN", 1, "FEB", 2, "MAR", 3, "APR", 4, "MAY", 5, "JUN", 6, "JUL", 7, "AUG", 8, "SEP", 9, "OCT", 10, "NOV", 11, "DEC", 12), LEFT(Data!K1682, 2)))</f>
        <v>45643</v>
      </c>
      <c r="L1682" t="str">
        <f>IF(ISBLANK(Data!L1682), "", Data!L1682)</f>
        <v>TUE</v>
      </c>
      <c r="M1682" t="str">
        <f>IF(ISBLANK(Data!M1682), "", Data!M1682)</f>
        <v>TERREAU,MAXIME</v>
      </c>
      <c r="N1682" t="str">
        <f>IF(ISBLANK(Data!N1682), "", Data!N1682)</f>
        <v>LI</v>
      </c>
      <c r="O1682" s="2" cm="1">
        <f t="array" ref="O1682">IF(ISBLANK(Data!O1682), "", DATE(2000 + RIGHT(Data!O1682, 2), _xlfn.SWITCH(MID(Data!O1682, 3, 3), "JAN", 1, "FEB", 2, "MAR", 3, "APR", 4, "MAY", 5, "JUN", 6, "JUL", 7, "AUG", 8, "SEP", 9, "OCT", 10, "NOV", 11, "DEC", 12), LEFT(Data!O1682, 2)))</f>
        <v>61049</v>
      </c>
      <c r="P1682" t="str">
        <f>IF(ISBLANK(Data!P1682), "", Data!P1682)</f>
        <v>1XX1</v>
      </c>
      <c r="Q1682" t="str">
        <f>IF(ISBLANK(Data!Q1682), "", Data!Q1682)</f>
        <v>8872830700</v>
      </c>
      <c r="R1682" t="str">
        <f>IF(ISBLANK(Data!R1682), "", Data!R1682)</f>
        <v>BU871094800004TE87283070</v>
      </c>
      <c r="S1682" t="str">
        <f>IF(ISBLANK(Data!S1682), "", Data!S1682)</f>
        <v>CH</v>
      </c>
      <c r="T1682" s="1" t="str">
        <f>IF(ISBLANK(Data!T1682),"",(Data!T1682))</f>
        <v/>
      </c>
      <c r="U1682" t="str">
        <f>IF(ISBLANK(Data!U1682), "", Data!U1682)</f>
        <v/>
      </c>
      <c r="V1682" t="str">
        <f>IF(ISBLANK(Data!V1682), "", Data!V1682)</f>
        <v>PARK RUE</v>
      </c>
      <c r="W1682" t="str">
        <f>IF(ISBLANK(Data!W1682), "", Data!W1682)</f>
        <v/>
      </c>
      <c r="X1682" t="str">
        <f>IF(ISBLANK(Data!X1682), "", Data!X1682)</f>
        <v>90015,PARIS                ,FR</v>
      </c>
      <c r="Y1682" t="str">
        <f>IF(ISBLANK(Data!Y1682), "", Data!Y1682)</f>
        <v/>
      </c>
      <c r="Z1682" t="str">
        <f>IF(ISBLANK(Data!Z1682), "", Data!Z1682)</f>
        <v>T/0062893E/P/RF</v>
      </c>
      <c r="AA1682" t="str">
        <f>IF(ISBLANK(Data!AA1682), "", Data!AA1682)</f>
        <v>+33186269080</v>
      </c>
      <c r="AB1682" t="str">
        <f>IF(ISBLANK(Data!AB1682), "", Data!AB1682)</f>
        <v>V293.36EUR/</v>
      </c>
      <c r="AC1682" t="str">
        <f>IF(ISBLANK(Data!AC1682), "", Data!AC1682)</f>
        <v>L223200</v>
      </c>
      <c r="AD1682" t="str">
        <f>IF(ISBLANK(Data!AD1682), "", Data!AD1682)</f>
        <v/>
      </c>
      <c r="AE1682" t="str">
        <f>IF(ISBLANK(Data!AE1682), "", Data!AE1682)</f>
        <v/>
      </c>
      <c r="AF1682" s="7">
        <f>IF(ISBLANK(Data!AF1682), 0, _xlfn.NUMBERVALUE(SUBSTITUTE(Data!AF1682, ".", ",")))</f>
        <v>293.36</v>
      </c>
      <c r="AG1682" t="str">
        <f>IF(ISBLANK(Data!AG1682), "", Data!AG1682)</f>
        <v>EUR</v>
      </c>
      <c r="AH1682" s="6">
        <f>IF(ISBLANK(Data!AH1682), 0, _xlfn.NUMBERVALUE(SUBSTITUTE(Data!AH1682, ".", ",")))</f>
        <v>291.87</v>
      </c>
      <c r="AI1682" s="7">
        <f>IF(ISBLANK(Data!AI1682), "", _xlfn.NUMBERVALUE(SUBSTITUTE(Data!AI1682, ".", ",")))</f>
        <v>12000</v>
      </c>
      <c r="AJ1682" s="7">
        <f>IF(ISBLANK(Data!AJ1682), "", _xlfn.NUMBERVALUE(SUBSTITUTE(Data!AJ1682, ".", ",")))</f>
        <v>12000</v>
      </c>
      <c r="AK1682" s="7" t="str">
        <f>IF(ISBLANK(Data!AK1682), "", _xlfn.NUMBERVALUE(SUBSTITUTE(Data!AK1682, ".", ",")))</f>
        <v/>
      </c>
      <c r="AL1682">
        <f>IF(ISBLANK(Data!AL1682), "", Data!AL1682)</f>
        <v>0</v>
      </c>
      <c r="AM1682" s="15">
        <f>Table2[[#This Row],[DATE_IN]]-Table2[[#This Row],[DATE_OUT]]</f>
        <v>5</v>
      </c>
      <c r="AN1682" s="7" t="str">
        <f>IF(MID(RIGHT(Table2[[#This Row],[ADDR3]],3),1,1)=",",RIGHT(Table2[[#This Row],[ADDR3]],2),"")</f>
        <v>FR</v>
      </c>
      <c r="AO1682" s="7" t="str">
        <f>MID(Table2[[#This Row],[RES]],11,2)</f>
        <v>FR</v>
      </c>
      <c r="AP1682" s="7">
        <f>_xlfn.XLOOKUP(AG1682,Table3[CURRENCY],Table3[CONVERSION RATE],0)*Table2[[#This Row],[ORIGINAL PRICE]]</f>
        <v>3493.6839000000004</v>
      </c>
      <c r="AQ1682" s="7">
        <f>_xlfn.XLOOKUP(AG1682,Table3[CURRENCY],Table3[CONVERSION RATE],0)*Table2[[#This Row],[ORIGINAL PREPAYMENT]]</f>
        <v>3511.5192000000002</v>
      </c>
      <c r="AR1682" s="7"/>
      <c r="AS1682" s="15"/>
    </row>
    <row r="1683" spans="1:50" x14ac:dyDescent="0.25">
      <c r="A1683" t="str">
        <f>IF(ISBLANK(Data!A1683), "", Data!A1683)</f>
        <v>B</v>
      </c>
      <c r="B1683" s="2" cm="1">
        <f t="array" ref="B1683">IF(ISBLANK(Data!B1683), "", DATE(2000 + RIGHT(Data!B1683, 2), _xlfn.SWITCH(MID(Data!B1683, 3, 3), "JAN", 1, "FEB", 2, "MAR", 3, "APR", 4, "MAY", 5, "JUN", 6, "JUL", 7, "AUG", 8, "SEP", 9, "OCT", 10, "NOV", 11, "DEC", 12), LEFT(Data!B1683, 2)))</f>
        <v>45407</v>
      </c>
      <c r="C1683" t="str">
        <f>IF(ISBLANK(Data!C1683), "", Data!C1683)</f>
        <v>0113-9020-DE-1</v>
      </c>
      <c r="D1683" t="str">
        <f>IF(ISBLANK(Data!D1683), "", Data!D1683)</f>
        <v>QE492W</v>
      </c>
      <c r="E1683" t="str">
        <f>IF(ISBLANK(Data!E1683), "", Data!E1683)</f>
        <v>T1Y</v>
      </c>
      <c r="F1683" s="2" cm="1">
        <f t="array" ref="F1683">IF(ISBLANK(Data!F1683), "", DATE(2000 + RIGHT(Data!F1683, 2), _xlfn.SWITCH(MID(Data!F1683, 3, 3), "JAN", 1, "FEB", 2, "MAR", 3, "APR", 4, "MAY", 5, "JUN", 6, "JUL", 7, "AUG", 8, "SEP", 9, "OCT", 10, "NOV", 11, "DEC", 12), LEFT(Data!F1683, 2)))</f>
        <v>45645</v>
      </c>
      <c r="G1683" t="str">
        <f>IF(ISBLANK(Data!G1683), "", Data!G1683)</f>
        <v>THU</v>
      </c>
      <c r="H1683" t="str">
        <f>IF(ISBLANK(Data!H1683), "", Data!H1683)</f>
        <v/>
      </c>
      <c r="I1683" t="str">
        <f>IF(ISBLANK(Data!I1683), "", Data!I1683)</f>
        <v>C</v>
      </c>
      <c r="J1683" t="str">
        <f>IF(ISBLANK(Data!J1683), "", Data!J1683)</f>
        <v>TOS</v>
      </c>
      <c r="K1683" s="2" cm="1">
        <f t="array" ref="K1683">IF(ISBLANK(Data!K1683), "", DATE(2000 + RIGHT(Data!K1683, 2), _xlfn.SWITCH(MID(Data!K1683, 3, 3), "JAN", 1, "FEB", 2, "MAR", 3, "APR", 4, "MAY", 5, "JUN", 6, "JUL", 7, "AUG", 8, "SEP", 9, "OCT", 10, "NOV", 11, "DEC", 12), LEFT(Data!K1683, 2)))</f>
        <v>45648</v>
      </c>
      <c r="L1683" t="str">
        <f>IF(ISBLANK(Data!L1683), "", Data!L1683)</f>
        <v>SUN</v>
      </c>
      <c r="M1683" t="str">
        <f>IF(ISBLANK(Data!M1683), "", Data!M1683)</f>
        <v>TZSCHEICH,TORSTEN</v>
      </c>
      <c r="N1683" t="str">
        <f>IF(ISBLANK(Data!N1683), "", Data!N1683)</f>
        <v>JQ</v>
      </c>
      <c r="O1683" s="2" t="str" cm="1">
        <f t="array" ref="O1683">IF(ISBLANK(Data!O1683), "", DATE(2000 + RIGHT(Data!O1683, 2), _xlfn.SWITCH(MID(Data!O1683, 3, 3), "JAN", 1, "FEB", 2, "MAR", 3, "APR", 4, "MAY", 5, "JUN", 6, "JUL", 7, "AUG", 8, "SEP", 9, "OCT", 10, "NOV", 11, "DEC", 12), LEFT(Data!O1683, 2)))</f>
        <v/>
      </c>
      <c r="P1683" t="str">
        <f>IF(ISBLANK(Data!P1683), "", Data!P1683)</f>
        <v>1XX1</v>
      </c>
      <c r="Q1683" t="str">
        <f>IF(ISBLANK(Data!Q1683), "", Data!Q1683)</f>
        <v>NO114209510</v>
      </c>
      <c r="R1683" t="str">
        <f>IF(ISBLANK(Data!R1683), "", Data!R1683)</f>
        <v>BU873140020009TE11420951</v>
      </c>
      <c r="S1683" t="str">
        <f>IF(ISBLANK(Data!S1683), "", Data!S1683)</f>
        <v>CH</v>
      </c>
      <c r="T1683" s="1" t="str">
        <f>IF(ISBLANK(Data!T1683),"",(Data!T1683))</f>
        <v/>
      </c>
      <c r="U1683" t="str">
        <f>IF(ISBLANK(Data!U1683), "", Data!U1683)</f>
        <v/>
      </c>
      <c r="V1683" t="str">
        <f>IF(ISBLANK(Data!V1683), "", Data!V1683)</f>
        <v/>
      </c>
      <c r="W1683" t="str">
        <f>IF(ISBLANK(Data!W1683), "", Data!W1683)</f>
        <v/>
      </c>
      <c r="X1683" t="str">
        <f>IF(ISBLANK(Data!X1683), "", Data!X1683)</f>
        <v/>
      </c>
      <c r="Y1683" t="str">
        <f>IF(ISBLANK(Data!Y1683), "", Data!Y1683)</f>
        <v/>
      </c>
      <c r="Z1683" t="str">
        <f>IF(ISBLANK(Data!Z1683), "", Data!Z1683)</f>
        <v>T/0017146D/P/KU</v>
      </c>
      <c r="AA1683" t="str">
        <f>IF(ISBLANK(Data!AA1683), "", Data!AA1683)</f>
        <v>442031061826</v>
      </c>
      <c r="AB1683" t="str">
        <f>IF(ISBLANK(Data!AB1683), "", Data!AB1683)</f>
        <v/>
      </c>
      <c r="AC1683" t="str">
        <f>IF(ISBLANK(Data!AC1683), "", Data!AC1683)</f>
        <v>L180700</v>
      </c>
      <c r="AD1683" t="str">
        <f>IF(ISBLANK(Data!AD1683), "", Data!AD1683)</f>
        <v/>
      </c>
      <c r="AE1683" t="str">
        <f>IF(ISBLANK(Data!AE1683), "", Data!AE1683)</f>
        <v/>
      </c>
      <c r="AF1683" s="7">
        <f>IF(ISBLANK(Data!AF1683), 0, _xlfn.NUMBERVALUE(SUBSTITUTE(Data!AF1683, ".", ",")))</f>
        <v>298.43</v>
      </c>
      <c r="AG1683" t="str">
        <f>IF(ISBLANK(Data!AG1683), "", Data!AG1683)</f>
        <v>EUR</v>
      </c>
      <c r="AH1683" s="6">
        <f>IF(ISBLANK(Data!AH1683), 0, _xlfn.NUMBERVALUE(SUBSTITUTE(Data!AH1683, ".", ",")))</f>
        <v>322.10000000000002</v>
      </c>
      <c r="AI1683" s="7">
        <f>IF(ISBLANK(Data!AI1683), "", _xlfn.NUMBERVALUE(SUBSTITUTE(Data!AI1683, ".", ",")))</f>
        <v>12000</v>
      </c>
      <c r="AJ1683" s="7">
        <f>IF(ISBLANK(Data!AJ1683), "", _xlfn.NUMBERVALUE(SUBSTITUTE(Data!AJ1683, ".", ",")))</f>
        <v>12000</v>
      </c>
      <c r="AK1683" s="7" t="str">
        <f>IF(ISBLANK(Data!AK1683), "", _xlfn.NUMBERVALUE(SUBSTITUTE(Data!AK1683, ".", ",")))</f>
        <v/>
      </c>
      <c r="AL1683">
        <f>IF(ISBLANK(Data!AL1683), "", Data!AL1683)</f>
        <v>0</v>
      </c>
      <c r="AM1683" s="15">
        <f>Table2[[#This Row],[DATE_IN]]-Table2[[#This Row],[DATE_OUT]]</f>
        <v>3</v>
      </c>
      <c r="AN1683" s="7" t="str">
        <f>IF(MID(RIGHT(Table2[[#This Row],[ADDR3]],3),1,1)=",",RIGHT(Table2[[#This Row],[ADDR3]],2),"")</f>
        <v/>
      </c>
      <c r="AO1683" s="7" t="str">
        <f>MID(Table2[[#This Row],[RES]],11,2)</f>
        <v>DE</v>
      </c>
      <c r="AP1683" s="7">
        <f>_xlfn.XLOOKUP(AG1683,Table3[CURRENCY],Table3[CONVERSION RATE],0)*Table2[[#This Row],[ORIGINAL PRICE]]</f>
        <v>3855.5370000000003</v>
      </c>
      <c r="AQ1683" s="7">
        <f>_xlfn.XLOOKUP(AG1683,Table3[CURRENCY],Table3[CONVERSION RATE],0)*Table2[[#This Row],[ORIGINAL PREPAYMENT]]</f>
        <v>3572.2071000000001</v>
      </c>
      <c r="AR1683" s="7"/>
      <c r="AS1683" s="15"/>
    </row>
    <row r="1684" spans="1:50" x14ac:dyDescent="0.25">
      <c r="A1684" t="str">
        <f>IF(ISBLANK(Data!A1684), "", Data!A1684)</f>
        <v>B</v>
      </c>
      <c r="B1684" s="2" cm="1">
        <f t="array" ref="B1684">IF(ISBLANK(Data!B1684), "", DATE(2000 + RIGHT(Data!B1684, 2), _xlfn.SWITCH(MID(Data!B1684, 3, 3), "JAN", 1, "FEB", 2, "MAR", 3, "APR", 4, "MAY", 5, "JUN", 6, "JUL", 7, "AUG", 8, "SEP", 9, "OCT", 10, "NOV", 11, "DEC", 12), LEFT(Data!B1684, 2)))</f>
        <v>45446</v>
      </c>
      <c r="C1684" t="str">
        <f>IF(ISBLANK(Data!C1684), "", Data!C1684)</f>
        <v>0351-3535-FR-4</v>
      </c>
      <c r="D1684" t="str">
        <f>IF(ISBLANK(Data!D1684), "", Data!D1684)</f>
        <v>QF950V</v>
      </c>
      <c r="E1684" t="str">
        <f>IF(ISBLANK(Data!E1684), "", Data!E1684)</f>
        <v>T1Y</v>
      </c>
      <c r="F1684" s="2" cm="1">
        <f t="array" ref="F1684">IF(ISBLANK(Data!F1684), "", DATE(2000 + RIGHT(Data!F1684, 2), _xlfn.SWITCH(MID(Data!F1684, 3, 3), "JAN", 1, "FEB", 2, "MAR", 3, "APR", 4, "MAY", 5, "JUN", 6, "JUL", 7, "AUG", 8, "SEP", 9, "OCT", 10, "NOV", 11, "DEC", 12), LEFT(Data!F1684, 2)))</f>
        <v>45645</v>
      </c>
      <c r="G1684" t="str">
        <f>IF(ISBLANK(Data!G1684), "", Data!G1684)</f>
        <v>THU</v>
      </c>
      <c r="H1684" t="str">
        <f>IF(ISBLANK(Data!H1684), "", Data!H1684)</f>
        <v/>
      </c>
      <c r="I1684" t="str">
        <f>IF(ISBLANK(Data!I1684), "", Data!I1684)</f>
        <v>C</v>
      </c>
      <c r="J1684" t="str">
        <f>IF(ISBLANK(Data!J1684), "", Data!J1684)</f>
        <v>TOS</v>
      </c>
      <c r="K1684" s="2" cm="1">
        <f t="array" ref="K1684">IF(ISBLANK(Data!K1684), "", DATE(2000 + RIGHT(Data!K1684, 2), _xlfn.SWITCH(MID(Data!K1684, 3, 3), "JAN", 1, "FEB", 2, "MAR", 3, "APR", 4, "MAY", 5, "JUN", 6, "JUL", 7, "AUG", 8, "SEP", 9, "OCT", 10, "NOV", 11, "DEC", 12), LEFT(Data!K1684, 2)))</f>
        <v>45647</v>
      </c>
      <c r="L1684" t="str">
        <f>IF(ISBLANK(Data!L1684), "", Data!L1684)</f>
        <v>SAT</v>
      </c>
      <c r="M1684" t="str">
        <f>IF(ISBLANK(Data!M1684), "", Data!M1684)</f>
        <v>BONTEMPS,MARIE</v>
      </c>
      <c r="N1684" t="str">
        <f>IF(ISBLANK(Data!N1684), "", Data!N1684)</f>
        <v>OH</v>
      </c>
      <c r="O1684" s="2" cm="1">
        <f t="array" ref="O1684">IF(ISBLANK(Data!O1684), "", DATE(2000 + RIGHT(Data!O1684, 2), _xlfn.SWITCH(MID(Data!O1684, 3, 3), "JAN", 1, "FEB", 2, "MAR", 3, "APR", 4, "MAY", 5, "JUN", 6, "JUL", 7, "AUG", 8, "SEP", 9, "OCT", 10, "NOV", 11, "DEC", 12), LEFT(Data!O1684, 2)))</f>
        <v>61049</v>
      </c>
      <c r="P1684" t="str">
        <f>IF(ISBLANK(Data!P1684), "", Data!P1684)</f>
        <v>1XX1</v>
      </c>
      <c r="Q1684" t="str">
        <f>IF(ISBLANK(Data!Q1684), "", Data!Q1684)</f>
        <v>8817240708</v>
      </c>
      <c r="R1684" t="str">
        <f>IF(ISBLANK(Data!R1684), "", Data!R1684)</f>
        <v>BU871094800004TE81724070</v>
      </c>
      <c r="S1684" t="str">
        <f>IF(ISBLANK(Data!S1684), "", Data!S1684)</f>
        <v>CH</v>
      </c>
      <c r="T1684" s="1" t="str">
        <f>IF(ISBLANK(Data!T1684),"",(Data!T1684))</f>
        <v/>
      </c>
      <c r="U1684" t="str">
        <f>IF(ISBLANK(Data!U1684), "", Data!U1684)</f>
        <v/>
      </c>
      <c r="V1684" t="str">
        <f>IF(ISBLANK(Data!V1684), "", Data!V1684)</f>
        <v>PARK RUE</v>
      </c>
      <c r="W1684" t="str">
        <f>IF(ISBLANK(Data!W1684), "", Data!W1684)</f>
        <v/>
      </c>
      <c r="X1684" t="str">
        <f>IF(ISBLANK(Data!X1684), "", Data!X1684)</f>
        <v>90015,PARIS                ,FR</v>
      </c>
      <c r="Y1684" t="str">
        <f>IF(ISBLANK(Data!Y1684), "", Data!Y1684)</f>
        <v/>
      </c>
      <c r="Z1684" t="str">
        <f>IF(ISBLANK(Data!Z1684), "", Data!Z1684)</f>
        <v>T/0062893E/P/RF</v>
      </c>
      <c r="AA1684" t="str">
        <f>IF(ISBLANK(Data!AA1684), "", Data!AA1684)</f>
        <v>+33186269080</v>
      </c>
      <c r="AB1684" t="str">
        <f>IF(ISBLANK(Data!AB1684), "", Data!AB1684)</f>
        <v>V367.14EUR/</v>
      </c>
      <c r="AC1684" t="str">
        <f>IF(ISBLANK(Data!AC1684), "", Data!AC1684)</f>
        <v>L223200</v>
      </c>
      <c r="AD1684" t="str">
        <f>IF(ISBLANK(Data!AD1684), "", Data!AD1684)</f>
        <v/>
      </c>
      <c r="AE1684" t="str">
        <f>IF(ISBLANK(Data!AE1684), "", Data!AE1684)</f>
        <v/>
      </c>
      <c r="AF1684" s="7">
        <f>IF(ISBLANK(Data!AF1684), 0, _xlfn.NUMBERVALUE(SUBSTITUTE(Data!AF1684, ".", ",")))</f>
        <v>367.14</v>
      </c>
      <c r="AG1684" t="str">
        <f>IF(ISBLANK(Data!AG1684), "", Data!AG1684)</f>
        <v>EUR</v>
      </c>
      <c r="AH1684" s="6">
        <f>IF(ISBLANK(Data!AH1684), 0, _xlfn.NUMBERVALUE(SUBSTITUTE(Data!AH1684, ".", ",")))</f>
        <v>366.55</v>
      </c>
      <c r="AI1684" s="7">
        <f>IF(ISBLANK(Data!AI1684), "", _xlfn.NUMBERVALUE(SUBSTITUTE(Data!AI1684, ".", ",")))</f>
        <v>12000</v>
      </c>
      <c r="AJ1684" s="7">
        <f>IF(ISBLANK(Data!AJ1684), "", _xlfn.NUMBERVALUE(SUBSTITUTE(Data!AJ1684, ".", ",")))</f>
        <v>12000</v>
      </c>
      <c r="AK1684" s="7" t="str">
        <f>IF(ISBLANK(Data!AK1684), "", _xlfn.NUMBERVALUE(SUBSTITUTE(Data!AK1684, ".", ",")))</f>
        <v/>
      </c>
      <c r="AL1684">
        <f>IF(ISBLANK(Data!AL1684), "", Data!AL1684)</f>
        <v>0</v>
      </c>
      <c r="AM1684" s="15">
        <f>Table2[[#This Row],[DATE_IN]]-Table2[[#This Row],[DATE_OUT]]</f>
        <v>2</v>
      </c>
      <c r="AN1684" s="7" t="str">
        <f>IF(MID(RIGHT(Table2[[#This Row],[ADDR3]],3),1,1)=",",RIGHT(Table2[[#This Row],[ADDR3]],2),"")</f>
        <v>FR</v>
      </c>
      <c r="AO1684" s="7" t="str">
        <f>MID(Table2[[#This Row],[RES]],11,2)</f>
        <v>FR</v>
      </c>
      <c r="AP1684" s="7">
        <f>_xlfn.XLOOKUP(AG1684,Table3[CURRENCY],Table3[CONVERSION RATE],0)*Table2[[#This Row],[ORIGINAL PRICE]]</f>
        <v>4387.6035000000002</v>
      </c>
      <c r="AQ1684" s="7">
        <f>_xlfn.XLOOKUP(AG1684,Table3[CURRENCY],Table3[CONVERSION RATE],0)*Table2[[#This Row],[ORIGINAL PREPAYMENT]]</f>
        <v>4394.6657999999998</v>
      </c>
      <c r="AR1684" s="7"/>
      <c r="AS1684" s="15"/>
    </row>
    <row r="1685" spans="1:50" x14ac:dyDescent="0.25">
      <c r="A1685" t="str">
        <f>IF(ISBLANK(Data!A1685), "", Data!A1685)</f>
        <v>B</v>
      </c>
      <c r="B1685" s="2" cm="1">
        <f t="array" ref="B1685">IF(ISBLANK(Data!B1685), "", DATE(2000 + RIGHT(Data!B1685, 2), _xlfn.SWITCH(MID(Data!B1685, 3, 3), "JAN", 1, "FEB", 2, "MAR", 3, "APR", 4, "MAY", 5, "JUN", 6, "JUL", 7, "AUG", 8, "SEP", 9, "OCT", 10, "NOV", 11, "DEC", 12), LEFT(Data!B1685, 2)))</f>
        <v>45417</v>
      </c>
      <c r="C1685" t="str">
        <f>IF(ISBLANK(Data!C1685), "", Data!C1685)</f>
        <v>0176-5824-DE-4</v>
      </c>
      <c r="D1685" t="str">
        <f>IF(ISBLANK(Data!D1685), "", Data!D1685)</f>
        <v>QF950V</v>
      </c>
      <c r="E1685" t="str">
        <f>IF(ISBLANK(Data!E1685), "", Data!E1685)</f>
        <v>T1Y</v>
      </c>
      <c r="F1685" s="2" cm="1">
        <f t="array" ref="F1685">IF(ISBLANK(Data!F1685), "", DATE(2000 + RIGHT(Data!F1685, 2), _xlfn.SWITCH(MID(Data!F1685, 3, 3), "JAN", 1, "FEB", 2, "MAR", 3, "APR", 4, "MAY", 5, "JUN", 6, "JUL", 7, "AUG", 8, "SEP", 9, "OCT", 10, "NOV", 11, "DEC", 12), LEFT(Data!F1685, 2)))</f>
        <v>45647</v>
      </c>
      <c r="G1685" t="str">
        <f>IF(ISBLANK(Data!G1685), "", Data!G1685)</f>
        <v>SAT</v>
      </c>
      <c r="H1685" t="str">
        <f>IF(ISBLANK(Data!H1685), "", Data!H1685)</f>
        <v/>
      </c>
      <c r="I1685" t="str">
        <f>IF(ISBLANK(Data!I1685), "", Data!I1685)</f>
        <v>B</v>
      </c>
      <c r="J1685" t="str">
        <f>IF(ISBLANK(Data!J1685), "", Data!J1685)</f>
        <v>T1Y</v>
      </c>
      <c r="K1685" s="2" cm="1">
        <f t="array" ref="K1685">IF(ISBLANK(Data!K1685), "", DATE(2000 + RIGHT(Data!K1685, 2), _xlfn.SWITCH(MID(Data!K1685, 3, 3), "JAN", 1, "FEB", 2, "MAR", 3, "APR", 4, "MAY", 5, "JUN", 6, "JUL", 7, "AUG", 8, "SEP", 9, "OCT", 10, "NOV", 11, "DEC", 12), LEFT(Data!K1685, 2)))</f>
        <v>45651</v>
      </c>
      <c r="L1685" t="str">
        <f>IF(ISBLANK(Data!L1685), "", Data!L1685)</f>
        <v>WED</v>
      </c>
      <c r="M1685" t="str">
        <f>IF(ISBLANK(Data!M1685), "", Data!M1685)</f>
        <v>KLOKE,SVEN</v>
      </c>
      <c r="N1685" t="str">
        <f>IF(ISBLANK(Data!N1685), "", Data!N1685)</f>
        <v>LI</v>
      </c>
      <c r="O1685" s="2" cm="1">
        <f t="array" ref="O1685">IF(ISBLANK(Data!O1685), "", DATE(2000 + RIGHT(Data!O1685, 2), _xlfn.SWITCH(MID(Data!O1685, 3, 3), "JAN", 1, "FEB", 2, "MAR", 3, "APR", 4, "MAY", 5, "JUN", 6, "JUL", 7, "AUG", 8, "SEP", 9, "OCT", 10, "NOV", 11, "DEC", 12), LEFT(Data!O1685, 2)))</f>
        <v>61049</v>
      </c>
      <c r="P1685" t="str">
        <f>IF(ISBLANK(Data!P1685), "", Data!P1685)</f>
        <v>1XX1</v>
      </c>
      <c r="Q1685" t="str">
        <f>IF(ISBLANK(Data!Q1685), "", Data!Q1685)</f>
        <v>988720013546</v>
      </c>
      <c r="R1685" t="str">
        <f>IF(ISBLANK(Data!R1685), "", Data!R1685)</f>
        <v>BU871094800004TE72001354</v>
      </c>
      <c r="S1685" t="str">
        <f>IF(ISBLANK(Data!S1685), "", Data!S1685)</f>
        <v>CH</v>
      </c>
      <c r="T1685" s="1" t="str">
        <f>IF(ISBLANK(Data!T1685),"",(Data!T1685))</f>
        <v/>
      </c>
      <c r="U1685" t="str">
        <f>IF(ISBLANK(Data!U1685), "", Data!U1685)</f>
        <v/>
      </c>
      <c r="V1685" t="str">
        <f>IF(ISBLANK(Data!V1685), "", Data!V1685)</f>
        <v>PARK RUE</v>
      </c>
      <c r="W1685" t="str">
        <f>IF(ISBLANK(Data!W1685), "", Data!W1685)</f>
        <v/>
      </c>
      <c r="X1685" t="str">
        <f>IF(ISBLANK(Data!X1685), "", Data!X1685)</f>
        <v>90015,PARIS                ,DE</v>
      </c>
      <c r="Y1685" t="str">
        <f>IF(ISBLANK(Data!Y1685), "", Data!Y1685)</f>
        <v/>
      </c>
      <c r="Z1685" t="str">
        <f>IF(ISBLANK(Data!Z1685), "", Data!Z1685)</f>
        <v>T/0062893E/P/RF</v>
      </c>
      <c r="AA1685" t="str">
        <f>IF(ISBLANK(Data!AA1685), "", Data!AA1685)</f>
        <v>+33186269080</v>
      </c>
      <c r="AB1685" t="str">
        <f>IF(ISBLANK(Data!AB1685), "", Data!AB1685)</f>
        <v>V268.48EUR/</v>
      </c>
      <c r="AC1685" t="str">
        <f>IF(ISBLANK(Data!AC1685), "", Data!AC1685)</f>
        <v>L223200</v>
      </c>
      <c r="AD1685" t="str">
        <f>IF(ISBLANK(Data!AD1685), "", Data!AD1685)</f>
        <v/>
      </c>
      <c r="AE1685" t="str">
        <f>IF(ISBLANK(Data!AE1685), "", Data!AE1685)</f>
        <v/>
      </c>
      <c r="AF1685" s="7">
        <f>IF(ISBLANK(Data!AF1685), 0, _xlfn.NUMBERVALUE(SUBSTITUTE(Data!AF1685, ".", ",")))</f>
        <v>268.48</v>
      </c>
      <c r="AG1685" t="str">
        <f>IF(ISBLANK(Data!AG1685), "", Data!AG1685)</f>
        <v>EUR</v>
      </c>
      <c r="AH1685" s="6">
        <f>IF(ISBLANK(Data!AH1685), 0, _xlfn.NUMBERVALUE(SUBSTITUTE(Data!AH1685, ".", ",")))</f>
        <v>268.87</v>
      </c>
      <c r="AI1685" s="7">
        <f>IF(ISBLANK(Data!AI1685), "", _xlfn.NUMBERVALUE(SUBSTITUTE(Data!AI1685, ".", ",")))</f>
        <v>12000</v>
      </c>
      <c r="AJ1685" s="7">
        <f>IF(ISBLANK(Data!AJ1685), "", _xlfn.NUMBERVALUE(SUBSTITUTE(Data!AJ1685, ".", ",")))</f>
        <v>12000</v>
      </c>
      <c r="AK1685" s="7" t="str">
        <f>IF(ISBLANK(Data!AK1685), "", _xlfn.NUMBERVALUE(SUBSTITUTE(Data!AK1685, ".", ",")))</f>
        <v/>
      </c>
      <c r="AL1685">
        <f>IF(ISBLANK(Data!AL1685), "", Data!AL1685)</f>
        <v>0</v>
      </c>
      <c r="AM1685" s="15">
        <f>Table2[[#This Row],[DATE_IN]]-Table2[[#This Row],[DATE_OUT]]</f>
        <v>4</v>
      </c>
      <c r="AN1685" s="7" t="str">
        <f>IF(MID(RIGHT(Table2[[#This Row],[ADDR3]],3),1,1)=",",RIGHT(Table2[[#This Row],[ADDR3]],2),"")</f>
        <v>DE</v>
      </c>
      <c r="AO1685" s="7" t="str">
        <f>MID(Table2[[#This Row],[RES]],11,2)</f>
        <v>DE</v>
      </c>
      <c r="AP1685" s="7">
        <f>_xlfn.XLOOKUP(AG1685,Table3[CURRENCY],Table3[CONVERSION RATE],0)*Table2[[#This Row],[ORIGINAL PRICE]]</f>
        <v>3218.3739</v>
      </c>
      <c r="AQ1685" s="7">
        <f>_xlfn.XLOOKUP(AG1685,Table3[CURRENCY],Table3[CONVERSION RATE],0)*Table2[[#This Row],[ORIGINAL PREPAYMENT]]</f>
        <v>3213.7056000000002</v>
      </c>
      <c r="AR1685" s="7"/>
      <c r="AS1685" s="15"/>
    </row>
    <row r="1686" spans="1:50" x14ac:dyDescent="0.25">
      <c r="A1686" t="str">
        <f>IF(ISBLANK(Data!A1686), "", Data!A1686)</f>
        <v>B</v>
      </c>
      <c r="B1686" s="2" cm="1">
        <f t="array" ref="B1686">IF(ISBLANK(Data!B1686), "", DATE(2000 + RIGHT(Data!B1686, 2), _xlfn.SWITCH(MID(Data!B1686, 3, 3), "JAN", 1, "FEB", 2, "MAR", 3, "APR", 4, "MAY", 5, "JUN", 6, "JUL", 7, "AUG", 8, "SEP", 9, "OCT", 10, "NOV", 11, "DEC", 12), LEFT(Data!B1686, 2)))</f>
        <v>45330</v>
      </c>
      <c r="C1686" t="str">
        <f>IF(ISBLANK(Data!C1686), "", Data!C1686)</f>
        <v>4649-8701-DE-4</v>
      </c>
      <c r="D1686" t="str">
        <f>IF(ISBLANK(Data!D1686), "", Data!D1686)</f>
        <v/>
      </c>
      <c r="E1686" t="str">
        <f>IF(ISBLANK(Data!E1686), "", Data!E1686)</f>
        <v>T1Y</v>
      </c>
      <c r="F1686" s="2" cm="1">
        <f t="array" ref="F1686">IF(ISBLANK(Data!F1686), "", DATE(2000 + RIGHT(Data!F1686, 2), _xlfn.SWITCH(MID(Data!F1686, 3, 3), "JAN", 1, "FEB", 2, "MAR", 3, "APR", 4, "MAY", 5, "JUN", 6, "JUL", 7, "AUG", 8, "SEP", 9, "OCT", 10, "NOV", 11, "DEC", 12), LEFT(Data!F1686, 2)))</f>
        <v>45647</v>
      </c>
      <c r="G1686" t="str">
        <f>IF(ISBLANK(Data!G1686), "", Data!G1686)</f>
        <v>SAT</v>
      </c>
      <c r="H1686" t="str">
        <f>IF(ISBLANK(Data!H1686), "", Data!H1686)</f>
        <v>WI</v>
      </c>
      <c r="I1686" t="str">
        <f>IF(ISBLANK(Data!I1686), "", Data!I1686)</f>
        <v>C</v>
      </c>
      <c r="J1686" t="str">
        <f>IF(ISBLANK(Data!J1686), "", Data!J1686)</f>
        <v>T1Y</v>
      </c>
      <c r="K1686" s="2" cm="1">
        <f t="array" ref="K1686">IF(ISBLANK(Data!K1686), "", DATE(2000 + RIGHT(Data!K1686, 2), _xlfn.SWITCH(MID(Data!K1686, 3, 3), "JAN", 1, "FEB", 2, "MAR", 3, "APR", 4, "MAY", 5, "JUN", 6, "JUL", 7, "AUG", 8, "SEP", 9, "OCT", 10, "NOV", 11, "DEC", 12), LEFT(Data!K1686, 2)))</f>
        <v>45654</v>
      </c>
      <c r="L1686" t="str">
        <f>IF(ISBLANK(Data!L1686), "", Data!L1686)</f>
        <v>SAT</v>
      </c>
      <c r="M1686" t="str">
        <f>IF(ISBLANK(Data!M1686), "", Data!M1686)</f>
        <v>RICHTER,MAXIM</v>
      </c>
      <c r="N1686" t="str">
        <f>IF(ISBLANK(Data!N1686), "", Data!N1686)</f>
        <v>LI</v>
      </c>
      <c r="O1686" s="2" cm="1">
        <f t="array" ref="O1686">IF(ISBLANK(Data!O1686), "", DATE(2000 + RIGHT(Data!O1686, 2), _xlfn.SWITCH(MID(Data!O1686, 3, 3), "JAN", 1, "FEB", 2, "MAR", 3, "APR", 4, "MAY", 5, "JUN", 6, "JUL", 7, "AUG", 8, "SEP", 9, "OCT", 10, "NOV", 11, "DEC", 12), LEFT(Data!O1686, 2)))</f>
        <v>65755</v>
      </c>
      <c r="P1686" t="str">
        <f>IF(ISBLANK(Data!P1686), "", Data!P1686)</f>
        <v>1XX1</v>
      </c>
      <c r="Q1686" t="str">
        <f>IF(ISBLANK(Data!Q1686), "", Data!Q1686)</f>
        <v>12345678</v>
      </c>
      <c r="R1686" t="str">
        <f>IF(ISBLANK(Data!R1686), "", Data!R1686)</f>
        <v>BU872090740004TE46498701</v>
      </c>
      <c r="S1686" t="str">
        <f>IF(ISBLANK(Data!S1686), "", Data!S1686)</f>
        <v>CH</v>
      </c>
      <c r="T1686" s="1" t="str">
        <f>IF(ISBLANK(Data!T1686),"",(Data!T1686))</f>
        <v/>
      </c>
      <c r="U1686" t="str">
        <f>IF(ISBLANK(Data!U1686), "", Data!U1686)</f>
        <v/>
      </c>
      <c r="V1686" t="str">
        <f>IF(ISBLANK(Data!V1686), "", Data!V1686)</f>
        <v>BEHRINGSTR. 46</v>
      </c>
      <c r="W1686" t="str">
        <f>IF(ISBLANK(Data!W1686), "", Data!W1686)</f>
        <v/>
      </c>
      <c r="X1686" t="str">
        <f>IF(ISBLANK(Data!X1686), "", Data!X1686)</f>
        <v>01159 DRESDEN              ,DE</v>
      </c>
      <c r="Y1686" t="str">
        <f>IF(ISBLANK(Data!Y1686), "", Data!Y1686)</f>
        <v/>
      </c>
      <c r="Z1686" t="str">
        <f>IF(ISBLANK(Data!Z1686), "", Data!Z1686)</f>
        <v>T/0041650E/P/RO</v>
      </c>
      <c r="AA1686" t="str">
        <f>IF(ISBLANK(Data!AA1686), "", Data!AA1686)</f>
        <v>0049 89708091293</v>
      </c>
      <c r="AB1686" t="str">
        <f>IF(ISBLANK(Data!AB1686), "", Data!AB1686)</f>
        <v/>
      </c>
      <c r="AC1686" t="str">
        <f>IF(ISBLANK(Data!AC1686), "", Data!AC1686)</f>
        <v>L206300</v>
      </c>
      <c r="AD1686" t="str">
        <f>IF(ISBLANK(Data!AD1686), "", Data!AD1686)</f>
        <v/>
      </c>
      <c r="AE1686" t="str">
        <f>IF(ISBLANK(Data!AE1686), "", Data!AE1686)</f>
        <v/>
      </c>
      <c r="AF1686" s="7">
        <f>IF(ISBLANK(Data!AF1686), 0, _xlfn.NUMBERVALUE(SUBSTITUTE(Data!AF1686, ".", ",")))</f>
        <v>310.87</v>
      </c>
      <c r="AG1686" t="str">
        <f>IF(ISBLANK(Data!AG1686), "", Data!AG1686)</f>
        <v>EUR</v>
      </c>
      <c r="AH1686" s="6">
        <f>IF(ISBLANK(Data!AH1686), 0, _xlfn.NUMBERVALUE(SUBSTITUTE(Data!AH1686, ".", ",")))</f>
        <v>339.87</v>
      </c>
      <c r="AI1686" s="7">
        <f>IF(ISBLANK(Data!AI1686), "", _xlfn.NUMBERVALUE(SUBSTITUTE(Data!AI1686, ".", ",")))</f>
        <v>12000</v>
      </c>
      <c r="AJ1686" s="7">
        <f>IF(ISBLANK(Data!AJ1686), "", _xlfn.NUMBERVALUE(SUBSTITUTE(Data!AJ1686, ".", ",")))</f>
        <v>12000</v>
      </c>
      <c r="AK1686" s="7" t="str">
        <f>IF(ISBLANK(Data!AK1686), "", _xlfn.NUMBERVALUE(SUBSTITUTE(Data!AK1686, ".", ",")))</f>
        <v/>
      </c>
      <c r="AL1686">
        <f>IF(ISBLANK(Data!AL1686), "", Data!AL1686)</f>
        <v>0</v>
      </c>
      <c r="AM1686" s="15">
        <f>Table2[[#This Row],[DATE_IN]]-Table2[[#This Row],[DATE_OUT]]</f>
        <v>7</v>
      </c>
      <c r="AN1686" s="7" t="str">
        <f>IF(MID(RIGHT(Table2[[#This Row],[ADDR3]],3),1,1)=",",RIGHT(Table2[[#This Row],[ADDR3]],2),"")</f>
        <v>DE</v>
      </c>
      <c r="AO1686" s="7" t="str">
        <f>MID(Table2[[#This Row],[RES]],11,2)</f>
        <v>DE</v>
      </c>
      <c r="AP1686" s="7">
        <f>_xlfn.XLOOKUP(AG1686,Table3[CURRENCY],Table3[CONVERSION RATE],0)*Table2[[#This Row],[ORIGINAL PRICE]]</f>
        <v>4068.2439000000004</v>
      </c>
      <c r="AQ1686" s="7">
        <f>_xlfn.XLOOKUP(AG1686,Table3[CURRENCY],Table3[CONVERSION RATE],0)*Table2[[#This Row],[ORIGINAL PREPAYMENT]]</f>
        <v>3721.1139000000003</v>
      </c>
      <c r="AR1686" s="7"/>
      <c r="AS1686" s="15"/>
    </row>
    <row r="1687" spans="1:50" x14ac:dyDescent="0.25">
      <c r="A1687" t="str">
        <f>IF(ISBLANK(Data!A1687), "", Data!A1687)</f>
        <v>B</v>
      </c>
      <c r="B1687" s="2" cm="1">
        <f t="array" ref="B1687">IF(ISBLANK(Data!B1687), "", DATE(2000 + RIGHT(Data!B1687, 2), _xlfn.SWITCH(MID(Data!B1687, 3, 3), "JAN", 1, "FEB", 2, "MAR", 3, "APR", 4, "MAY", 5, "JUN", 6, "JUL", 7, "AUG", 8, "SEP", 9, "OCT", 10, "NOV", 11, "DEC", 12), LEFT(Data!B1687, 2)))</f>
        <v>45403</v>
      </c>
      <c r="C1687" t="str">
        <f>IF(ISBLANK(Data!C1687), "", Data!C1687)</f>
        <v>0087-1567-DE-4</v>
      </c>
      <c r="D1687" t="str">
        <f>IF(ISBLANK(Data!D1687), "", Data!D1687)</f>
        <v>QF810V</v>
      </c>
      <c r="E1687" t="str">
        <f>IF(ISBLANK(Data!E1687), "", Data!E1687)</f>
        <v>T1Y</v>
      </c>
      <c r="F1687" s="2" cm="1">
        <f t="array" ref="F1687">IF(ISBLANK(Data!F1687), "", DATE(2000 + RIGHT(Data!F1687, 2), _xlfn.SWITCH(MID(Data!F1687, 3, 3), "JAN", 1, "FEB", 2, "MAR", 3, "APR", 4, "MAY", 5, "JUN", 6, "JUL", 7, "AUG", 8, "SEP", 9, "OCT", 10, "NOV", 11, "DEC", 12), LEFT(Data!F1687, 2)))</f>
        <v>45649</v>
      </c>
      <c r="G1687" t="str">
        <f>IF(ISBLANK(Data!G1687), "", Data!G1687)</f>
        <v>MON</v>
      </c>
      <c r="H1687" t="str">
        <f>IF(ISBLANK(Data!H1687), "", Data!H1687)</f>
        <v>WI</v>
      </c>
      <c r="I1687" t="str">
        <f>IF(ISBLANK(Data!I1687), "", Data!I1687)</f>
        <v>C</v>
      </c>
      <c r="J1687" t="str">
        <f>IF(ISBLANK(Data!J1687), "", Data!J1687)</f>
        <v>T1Y</v>
      </c>
      <c r="K1687" s="2" cm="1">
        <f t="array" ref="K1687">IF(ISBLANK(Data!K1687), "", DATE(2000 + RIGHT(Data!K1687, 2), _xlfn.SWITCH(MID(Data!K1687, 3, 3), "JAN", 1, "FEB", 2, "MAR", 3, "APR", 4, "MAY", 5, "JUN", 6, "JUL", 7, "AUG", 8, "SEP", 9, "OCT", 10, "NOV", 11, "DEC", 12), LEFT(Data!K1687, 2)))</f>
        <v>45661</v>
      </c>
      <c r="L1687" t="str">
        <f>IF(ISBLANK(Data!L1687), "", Data!L1687)</f>
        <v>SAT</v>
      </c>
      <c r="M1687" t="str">
        <f>IF(ISBLANK(Data!M1687), "", Data!M1687)</f>
        <v>DORNER,BIRGIT</v>
      </c>
      <c r="N1687" t="str">
        <f>IF(ISBLANK(Data!N1687), "", Data!N1687)</f>
        <v>LI</v>
      </c>
      <c r="O1687" s="2" cm="1">
        <f t="array" ref="O1687">IF(ISBLANK(Data!O1687), "", DATE(2000 + RIGHT(Data!O1687, 2), _xlfn.SWITCH(MID(Data!O1687, 3, 3), "JAN", 1, "FEB", 2, "MAR", 3, "APR", 4, "MAY", 5, "JUN", 6, "JUL", 7, "AUG", 8, "SEP", 9, "OCT", 10, "NOV", 11, "DEC", 12), LEFT(Data!O1687, 2)))</f>
        <v>70860</v>
      </c>
      <c r="P1687" t="str">
        <f>IF(ISBLANK(Data!P1687), "", Data!P1687)</f>
        <v>1XX1</v>
      </c>
      <c r="Q1687" t="str">
        <f>IF(ISBLANK(Data!Q1687), "", Data!Q1687)</f>
        <v>645989611</v>
      </c>
      <c r="R1687" t="str">
        <f>IF(ISBLANK(Data!R1687), "", Data!R1687)</f>
        <v>BU868102220001TE64598961</v>
      </c>
      <c r="S1687" t="str">
        <f>IF(ISBLANK(Data!S1687), "", Data!S1687)</f>
        <v>CH</v>
      </c>
      <c r="T1687" s="1" t="str">
        <f>IF(ISBLANK(Data!T1687),"",(Data!T1687))</f>
        <v/>
      </c>
      <c r="U1687" t="str">
        <f>IF(ISBLANK(Data!U1687), "", Data!U1687)</f>
        <v/>
      </c>
      <c r="V1687" t="str">
        <f>IF(ISBLANK(Data!V1687), "", Data!V1687)</f>
        <v/>
      </c>
      <c r="W1687" t="str">
        <f>IF(ISBLANK(Data!W1687), "", Data!W1687)</f>
        <v/>
      </c>
      <c r="X1687" t="str">
        <f>IF(ISBLANK(Data!X1687), "", Data!X1687)</f>
        <v/>
      </c>
      <c r="Y1687" t="str">
        <f>IF(ISBLANK(Data!Y1687), "", Data!Y1687)</f>
        <v/>
      </c>
      <c r="Z1687" t="str">
        <f>IF(ISBLANK(Data!Z1687), "", Data!Z1687)</f>
        <v>T/0061003E/P/YS</v>
      </c>
      <c r="AA1687" t="str">
        <f>IF(ISBLANK(Data!AA1687), "", Data!AA1687)</f>
        <v>004982199949983</v>
      </c>
      <c r="AB1687" t="str">
        <f>IF(ISBLANK(Data!AB1687), "", Data!AB1687)</f>
        <v>ADR/</v>
      </c>
      <c r="AC1687" t="str">
        <f>IF(ISBLANK(Data!AC1687), "", Data!AC1687)</f>
        <v>L184400</v>
      </c>
      <c r="AD1687" t="str">
        <f>IF(ISBLANK(Data!AD1687), "", Data!AD1687)</f>
        <v/>
      </c>
      <c r="AE1687" t="str">
        <f>IF(ISBLANK(Data!AE1687), "", Data!AE1687)</f>
        <v/>
      </c>
      <c r="AF1687" s="7">
        <f>IF(ISBLANK(Data!AF1687), 0, _xlfn.NUMBERVALUE(SUBSTITUTE(Data!AF1687, ".", ",")))</f>
        <v>486.29</v>
      </c>
      <c r="AG1687" t="str">
        <f>IF(ISBLANK(Data!AG1687), "", Data!AG1687)</f>
        <v>EUR</v>
      </c>
      <c r="AH1687" s="6">
        <f>IF(ISBLANK(Data!AH1687), 0, _xlfn.NUMBERVALUE(SUBSTITUTE(Data!AH1687, ".", ",")))</f>
        <v>515.87</v>
      </c>
      <c r="AI1687" s="7">
        <f>IF(ISBLANK(Data!AI1687), "", _xlfn.NUMBERVALUE(SUBSTITUTE(Data!AI1687, ".", ",")))</f>
        <v>12000</v>
      </c>
      <c r="AJ1687" s="7">
        <f>IF(ISBLANK(Data!AJ1687), "", _xlfn.NUMBERVALUE(SUBSTITUTE(Data!AJ1687, ".", ",")))</f>
        <v>12000</v>
      </c>
      <c r="AK1687" s="7" t="str">
        <f>IF(ISBLANK(Data!AK1687), "", _xlfn.NUMBERVALUE(SUBSTITUTE(Data!AK1687, ".", ",")))</f>
        <v/>
      </c>
      <c r="AL1687">
        <f>IF(ISBLANK(Data!AL1687), "", Data!AL1687)</f>
        <v>0</v>
      </c>
      <c r="AM1687" s="15">
        <f>Table2[[#This Row],[DATE_IN]]-Table2[[#This Row],[DATE_OUT]]</f>
        <v>12</v>
      </c>
      <c r="AN1687" s="7" t="str">
        <f>IF(MID(RIGHT(Table2[[#This Row],[ADDR3]],3),1,1)=",",RIGHT(Table2[[#This Row],[ADDR3]],2),"")</f>
        <v/>
      </c>
      <c r="AO1687" s="7" t="str">
        <f>MID(Table2[[#This Row],[RES]],11,2)</f>
        <v>DE</v>
      </c>
      <c r="AP1687" s="7">
        <f>_xlfn.XLOOKUP(AG1687,Table3[CURRENCY],Table3[CONVERSION RATE],0)*Table2[[#This Row],[ORIGINAL PRICE]]</f>
        <v>6174.9639000000006</v>
      </c>
      <c r="AQ1687" s="7">
        <f>_xlfn.XLOOKUP(AG1687,Table3[CURRENCY],Table3[CONVERSION RATE],0)*Table2[[#This Row],[ORIGINAL PREPAYMENT]]</f>
        <v>5820.8913000000002</v>
      </c>
      <c r="AR1687" s="7"/>
      <c r="AS1687" s="15"/>
      <c r="AX1687" s="16"/>
    </row>
    <row r="1688" spans="1:50" x14ac:dyDescent="0.25">
      <c r="A1688" t="str">
        <f>IF(ISBLANK(Data!A1688), "", Data!A1688)</f>
        <v>B</v>
      </c>
      <c r="B1688" s="2" cm="1">
        <f t="array" ref="B1688">IF(ISBLANK(Data!B1688), "", DATE(2000 + RIGHT(Data!B1688, 2), _xlfn.SWITCH(MID(Data!B1688, 3, 3), "JAN", 1, "FEB", 2, "MAR", 3, "APR", 4, "MAY", 5, "JUN", 6, "JUL", 7, "AUG", 8, "SEP", 9, "OCT", 10, "NOV", 11, "DEC", 12), LEFT(Data!B1688, 2)))</f>
        <v>45432</v>
      </c>
      <c r="C1688" t="str">
        <f>IF(ISBLANK(Data!C1688), "", Data!C1688)</f>
        <v>0269-8851-SW-1</v>
      </c>
      <c r="D1688" t="str">
        <f>IF(ISBLANK(Data!D1688), "", Data!D1688)</f>
        <v>QF812V</v>
      </c>
      <c r="E1688" t="str">
        <f>IF(ISBLANK(Data!E1688), "", Data!E1688)</f>
        <v>T1Y</v>
      </c>
      <c r="F1688" s="2" cm="1">
        <f t="array" ref="F1688">IF(ISBLANK(Data!F1688), "", DATE(2000 + RIGHT(Data!F1688, 2), _xlfn.SWITCH(MID(Data!F1688, 3, 3), "JAN", 1, "FEB", 2, "MAR", 3, "APR", 4, "MAY", 5, "JUN", 6, "JUL", 7, "AUG", 8, "SEP", 9, "OCT", 10, "NOV", 11, "DEC", 12), LEFT(Data!F1688, 2)))</f>
        <v>45649</v>
      </c>
      <c r="G1688" t="str">
        <f>IF(ISBLANK(Data!G1688), "", Data!G1688)</f>
        <v>MON</v>
      </c>
      <c r="H1688" t="str">
        <f>IF(ISBLANK(Data!H1688), "", Data!H1688)</f>
        <v>WI</v>
      </c>
      <c r="I1688" t="str">
        <f>IF(ISBLANK(Data!I1688), "", Data!I1688)</f>
        <v>B</v>
      </c>
      <c r="J1688" t="str">
        <f>IF(ISBLANK(Data!J1688), "", Data!J1688)</f>
        <v>T1Y</v>
      </c>
      <c r="K1688" s="2" cm="1">
        <f t="array" ref="K1688">IF(ISBLANK(Data!K1688), "", DATE(2000 + RIGHT(Data!K1688, 2), _xlfn.SWITCH(MID(Data!K1688, 3, 3), "JAN", 1, "FEB", 2, "MAR", 3, "APR", 4, "MAY", 5, "JUN", 6, "JUL", 7, "AUG", 8, "SEP", 9, "OCT", 10, "NOV", 11, "DEC", 12), LEFT(Data!K1688, 2)))</f>
        <v>45650</v>
      </c>
      <c r="L1688" t="str">
        <f>IF(ISBLANK(Data!L1688), "", Data!L1688)</f>
        <v>TUE</v>
      </c>
      <c r="M1688" t="str">
        <f>IF(ISBLANK(Data!M1688), "", Data!M1688)</f>
        <v>BRAND,JANNEMAN</v>
      </c>
      <c r="N1688" t="str">
        <f>IF(ISBLANK(Data!N1688), "", Data!N1688)</f>
        <v>JS</v>
      </c>
      <c r="O1688" s="2" cm="1">
        <f t="array" ref="O1688">IF(ISBLANK(Data!O1688), "", DATE(2000 + RIGHT(Data!O1688, 2), _xlfn.SWITCH(MID(Data!O1688, 3, 3), "JAN", 1, "FEB", 2, "MAR", 3, "APR", 4, "MAY", 5, "JUN", 6, "JUL", 7, "AUG", 8, "SEP", 9, "OCT", 10, "NOV", 11, "DEC", 12), LEFT(Data!O1688, 2)))</f>
        <v>70860</v>
      </c>
      <c r="P1688" t="str">
        <f>IF(ISBLANK(Data!P1688), "", Data!P1688)</f>
        <v>1XX1</v>
      </c>
      <c r="Q1688" t="str">
        <f>IF(ISBLANK(Data!Q1688), "", Data!Q1688)</f>
        <v>753962795</v>
      </c>
      <c r="R1688" t="str">
        <f>IF(ISBLANK(Data!R1688), "", Data!R1688)</f>
        <v>BU868102240009TE75396279</v>
      </c>
      <c r="S1688" t="str">
        <f>IF(ISBLANK(Data!S1688), "", Data!S1688)</f>
        <v>CH</v>
      </c>
      <c r="T1688" s="1" t="str">
        <f>IF(ISBLANK(Data!T1688),"",(Data!T1688))</f>
        <v/>
      </c>
      <c r="U1688" t="str">
        <f>IF(ISBLANK(Data!U1688), "", Data!U1688)</f>
        <v/>
      </c>
      <c r="V1688" t="str">
        <f>IF(ISBLANK(Data!V1688), "", Data!V1688)</f>
        <v/>
      </c>
      <c r="W1688" t="str">
        <f>IF(ISBLANK(Data!W1688), "", Data!W1688)</f>
        <v/>
      </c>
      <c r="X1688" t="str">
        <f>IF(ISBLANK(Data!X1688), "", Data!X1688)</f>
        <v/>
      </c>
      <c r="Y1688" t="str">
        <f>IF(ISBLANK(Data!Y1688), "", Data!Y1688)</f>
        <v/>
      </c>
      <c r="Z1688" t="str">
        <f>IF(ISBLANK(Data!Z1688), "", Data!Z1688)</f>
        <v>T/0061025E/P/YS</v>
      </c>
      <c r="AA1688" t="str">
        <f>IF(ISBLANK(Data!AA1688), "", Data!AA1688)</f>
        <v>+264811485100</v>
      </c>
      <c r="AB1688" t="str">
        <f>IF(ISBLANK(Data!AB1688), "", Data!AB1688)</f>
        <v/>
      </c>
      <c r="AC1688" t="str">
        <f>IF(ISBLANK(Data!AC1688), "", Data!AC1688)</f>
        <v>L184400</v>
      </c>
      <c r="AD1688" t="str">
        <f>IF(ISBLANK(Data!AD1688), "", Data!AD1688)</f>
        <v/>
      </c>
      <c r="AE1688" t="str">
        <f>IF(ISBLANK(Data!AE1688), "", Data!AE1688)</f>
        <v/>
      </c>
      <c r="AF1688" s="7">
        <f>IF(ISBLANK(Data!AF1688), 0, _xlfn.NUMBERVALUE(SUBSTITUTE(Data!AF1688, ".", ",")))</f>
        <v>1624</v>
      </c>
      <c r="AG1688" t="str">
        <f>IF(ISBLANK(Data!AG1688), "", Data!AG1688)</f>
        <v>NKR</v>
      </c>
      <c r="AH1688" s="6">
        <f>IF(ISBLANK(Data!AH1688), 0, _xlfn.NUMBERVALUE(SUBSTITUTE(Data!AH1688, ".", ",")))</f>
        <v>1624</v>
      </c>
      <c r="AI1688" s="7">
        <f>IF(ISBLANK(Data!AI1688), "", _xlfn.NUMBERVALUE(SUBSTITUTE(Data!AI1688, ".", ",")))</f>
        <v>12000</v>
      </c>
      <c r="AJ1688" s="7">
        <f>IF(ISBLANK(Data!AJ1688), "", _xlfn.NUMBERVALUE(SUBSTITUTE(Data!AJ1688, ".", ",")))</f>
        <v>12000</v>
      </c>
      <c r="AK1688" s="7" t="str">
        <f>IF(ISBLANK(Data!AK1688), "", _xlfn.NUMBERVALUE(SUBSTITUTE(Data!AK1688, ".", ",")))</f>
        <v/>
      </c>
      <c r="AL1688">
        <f>IF(ISBLANK(Data!AL1688), "", Data!AL1688)</f>
        <v>0</v>
      </c>
      <c r="AM1688" s="15">
        <f>Table2[[#This Row],[DATE_IN]]-Table2[[#This Row],[DATE_OUT]]</f>
        <v>1</v>
      </c>
      <c r="AN1688" s="7" t="str">
        <f>IF(MID(RIGHT(Table2[[#This Row],[ADDR3]],3),1,1)=",",RIGHT(Table2[[#This Row],[ADDR3]],2),"")</f>
        <v/>
      </c>
      <c r="AO1688" s="7" t="str">
        <f>MID(Table2[[#This Row],[RES]],11,2)</f>
        <v>SW</v>
      </c>
      <c r="AP1688" s="7">
        <f>_xlfn.XLOOKUP(AG1688,Table3[CURRENCY],Table3[CONVERSION RATE],0)*Table2[[#This Row],[ORIGINAL PRICE]]</f>
        <v>1624</v>
      </c>
      <c r="AQ1688" s="7">
        <f>_xlfn.XLOOKUP(AG1688,Table3[CURRENCY],Table3[CONVERSION RATE],0)*Table2[[#This Row],[ORIGINAL PREPAYMENT]]</f>
        <v>1624</v>
      </c>
      <c r="AR1688" s="7"/>
      <c r="AS1688" s="15"/>
    </row>
    <row r="1689" spans="1:50" x14ac:dyDescent="0.25">
      <c r="A1689" t="str">
        <f>IF(ISBLANK(Data!A1689), "", Data!A1689)</f>
        <v>B</v>
      </c>
      <c r="B1689" s="2" cm="1">
        <f t="array" ref="B1689">IF(ISBLANK(Data!B1689), "", DATE(2000 + RIGHT(Data!B1689, 2), _xlfn.SWITCH(MID(Data!B1689, 3, 3), "JAN", 1, "FEB", 2, "MAR", 3, "APR", 4, "MAY", 5, "JUN", 6, "JUL", 7, "AUG", 8, "SEP", 9, "OCT", 10, "NOV", 11, "DEC", 12), LEFT(Data!B1689, 2)))</f>
        <v>45416</v>
      </c>
      <c r="C1689" t="str">
        <f>IF(ISBLANK(Data!C1689), "", Data!C1689)</f>
        <v>0170-9483-HU-6</v>
      </c>
      <c r="D1689" t="str">
        <f>IF(ISBLANK(Data!D1689), "", Data!D1689)</f>
        <v>QF810V</v>
      </c>
      <c r="E1689" t="str">
        <f>IF(ISBLANK(Data!E1689), "", Data!E1689)</f>
        <v>T1Y</v>
      </c>
      <c r="F1689" s="2" cm="1">
        <f t="array" ref="F1689">IF(ISBLANK(Data!F1689), "", DATE(2000 + RIGHT(Data!F1689, 2), _xlfn.SWITCH(MID(Data!F1689, 3, 3), "JAN", 1, "FEB", 2, "MAR", 3, "APR", 4, "MAY", 5, "JUN", 6, "JUL", 7, "AUG", 8, "SEP", 9, "OCT", 10, "NOV", 11, "DEC", 12), LEFT(Data!F1689, 2)))</f>
        <v>45653</v>
      </c>
      <c r="G1689" t="str">
        <f>IF(ISBLANK(Data!G1689), "", Data!G1689)</f>
        <v>FRI</v>
      </c>
      <c r="H1689" t="str">
        <f>IF(ISBLANK(Data!H1689), "", Data!H1689)</f>
        <v>WI</v>
      </c>
      <c r="I1689" t="str">
        <f>IF(ISBLANK(Data!I1689), "", Data!I1689)</f>
        <v>B</v>
      </c>
      <c r="J1689" t="str">
        <f>IF(ISBLANK(Data!J1689), "", Data!J1689)</f>
        <v>TOS</v>
      </c>
      <c r="K1689" s="2" cm="1">
        <f t="array" ref="K1689">IF(ISBLANK(Data!K1689), "", DATE(2000 + RIGHT(Data!K1689, 2), _xlfn.SWITCH(MID(Data!K1689, 3, 3), "JAN", 1, "FEB", 2, "MAR", 3, "APR", 4, "MAY", 5, "JUN", 6, "JUL", 7, "AUG", 8, "SEP", 9, "OCT", 10, "NOV", 11, "DEC", 12), LEFT(Data!K1689, 2)))</f>
        <v>45658</v>
      </c>
      <c r="L1689" t="str">
        <f>IF(ISBLANK(Data!L1689), "", Data!L1689)</f>
        <v>WED</v>
      </c>
      <c r="M1689" t="str">
        <f>IF(ISBLANK(Data!M1689), "", Data!M1689)</f>
        <v>SOOS,SANDOR</v>
      </c>
      <c r="N1689" t="str">
        <f>IF(ISBLANK(Data!N1689), "", Data!N1689)</f>
        <v>LI</v>
      </c>
      <c r="O1689" s="2" cm="1">
        <f t="array" ref="O1689">IF(ISBLANK(Data!O1689), "", DATE(2000 + RIGHT(Data!O1689, 2), _xlfn.SWITCH(MID(Data!O1689, 3, 3), "JAN", 1, "FEB", 2, "MAR", 3, "APR", 4, "MAY", 5, "JUN", 6, "JUL", 7, "AUG", 8, "SEP", 9, "OCT", 10, "NOV", 11, "DEC", 12), LEFT(Data!O1689, 2)))</f>
        <v>70860</v>
      </c>
      <c r="P1689" t="str">
        <f>IF(ISBLANK(Data!P1689), "", Data!P1689)</f>
        <v>1XX1</v>
      </c>
      <c r="Q1689" t="str">
        <f>IF(ISBLANK(Data!Q1689), "", Data!Q1689)</f>
        <v>753506568</v>
      </c>
      <c r="R1689" t="str">
        <f>IF(ISBLANK(Data!R1689), "", Data!R1689)</f>
        <v>BU868102220001TE75350656</v>
      </c>
      <c r="S1689" t="str">
        <f>IF(ISBLANK(Data!S1689), "", Data!S1689)</f>
        <v>CH</v>
      </c>
      <c r="T1689" s="1" t="str">
        <f>IF(ISBLANK(Data!T1689),"",(Data!T1689))</f>
        <v/>
      </c>
      <c r="U1689" t="str">
        <f>IF(ISBLANK(Data!U1689), "", Data!U1689)</f>
        <v/>
      </c>
      <c r="V1689" t="str">
        <f>IF(ISBLANK(Data!V1689), "", Data!V1689)</f>
        <v/>
      </c>
      <c r="W1689" t="str">
        <f>IF(ISBLANK(Data!W1689), "", Data!W1689)</f>
        <v/>
      </c>
      <c r="X1689" t="str">
        <f>IF(ISBLANK(Data!X1689), "", Data!X1689)</f>
        <v/>
      </c>
      <c r="Y1689" t="str">
        <f>IF(ISBLANK(Data!Y1689), "", Data!Y1689)</f>
        <v/>
      </c>
      <c r="Z1689" t="str">
        <f>IF(ISBLANK(Data!Z1689), "", Data!Z1689)</f>
        <v>T/0061003E/P/YS</v>
      </c>
      <c r="AA1689" t="str">
        <f>IF(ISBLANK(Data!AA1689), "", Data!AA1689)</f>
        <v>+36202897151</v>
      </c>
      <c r="AB1689" t="str">
        <f>IF(ISBLANK(Data!AB1689), "", Data!AB1689)</f>
        <v/>
      </c>
      <c r="AC1689" t="str">
        <f>IF(ISBLANK(Data!AC1689), "", Data!AC1689)</f>
        <v>L184400</v>
      </c>
      <c r="AD1689" t="str">
        <f>IF(ISBLANK(Data!AD1689), "", Data!AD1689)</f>
        <v/>
      </c>
      <c r="AE1689" t="str">
        <f>IF(ISBLANK(Data!AE1689), "", Data!AE1689)</f>
        <v/>
      </c>
      <c r="AF1689" s="7">
        <f>IF(ISBLANK(Data!AF1689), 0, _xlfn.NUMBERVALUE(SUBSTITUTE(Data!AF1689, ".", ",")))</f>
        <v>273.48</v>
      </c>
      <c r="AG1689" t="str">
        <f>IF(ISBLANK(Data!AG1689), "", Data!AG1689)</f>
        <v>EUR</v>
      </c>
      <c r="AH1689" s="6">
        <f>IF(ISBLANK(Data!AH1689), 0, _xlfn.NUMBERVALUE(SUBSTITUTE(Data!AH1689, ".", ",")))</f>
        <v>273.87</v>
      </c>
      <c r="AI1689" s="7">
        <f>IF(ISBLANK(Data!AI1689), "", _xlfn.NUMBERVALUE(SUBSTITUTE(Data!AI1689, ".", ",")))</f>
        <v>12000</v>
      </c>
      <c r="AJ1689" s="7">
        <f>IF(ISBLANK(Data!AJ1689), "", _xlfn.NUMBERVALUE(SUBSTITUTE(Data!AJ1689, ".", ",")))</f>
        <v>12000</v>
      </c>
      <c r="AK1689" s="7" t="str">
        <f>IF(ISBLANK(Data!AK1689), "", _xlfn.NUMBERVALUE(SUBSTITUTE(Data!AK1689, ".", ",")))</f>
        <v/>
      </c>
      <c r="AL1689">
        <f>IF(ISBLANK(Data!AL1689), "", Data!AL1689)</f>
        <v>0</v>
      </c>
      <c r="AM1689" s="15">
        <f>Table2[[#This Row],[DATE_IN]]-Table2[[#This Row],[DATE_OUT]]</f>
        <v>5</v>
      </c>
      <c r="AN1689" s="7" t="str">
        <f>IF(MID(RIGHT(Table2[[#This Row],[ADDR3]],3),1,1)=",",RIGHT(Table2[[#This Row],[ADDR3]],2),"")</f>
        <v/>
      </c>
      <c r="AO1689" s="7" t="str">
        <f>MID(Table2[[#This Row],[RES]],11,2)</f>
        <v>HU</v>
      </c>
      <c r="AP1689" s="7">
        <f>_xlfn.XLOOKUP(AG1689,Table3[CURRENCY],Table3[CONVERSION RATE],0)*Table2[[#This Row],[ORIGINAL PRICE]]</f>
        <v>3278.2239000000004</v>
      </c>
      <c r="AQ1689" s="7">
        <f>_xlfn.XLOOKUP(AG1689,Table3[CURRENCY],Table3[CONVERSION RATE],0)*Table2[[#This Row],[ORIGINAL PREPAYMENT]]</f>
        <v>3273.5556000000006</v>
      </c>
      <c r="AR1689" s="7"/>
      <c r="AS1689" s="15"/>
    </row>
    <row r="1690" spans="1:50" x14ac:dyDescent="0.25">
      <c r="A1690" t="str">
        <f>IF(ISBLANK(Data!A1690), "", Data!A1690)</f>
        <v>B</v>
      </c>
      <c r="B1690" s="2" cm="1">
        <f t="array" ref="B1690">IF(ISBLANK(Data!B1690), "", DATE(2000 + RIGHT(Data!B1690, 2), _xlfn.SWITCH(MID(Data!B1690, 3, 3), "JAN", 1, "FEB", 2, "MAR", 3, "APR", 4, "MAY", 5, "JUN", 6, "JUL", 7, "AUG", 8, "SEP", 9, "OCT", 10, "NOV", 11, "DEC", 12), LEFT(Data!B1690, 2)))</f>
        <v>45425</v>
      </c>
      <c r="C1690" t="str">
        <f>IF(ISBLANK(Data!C1690), "", Data!C1690)</f>
        <v>0227-4738-CH-4</v>
      </c>
      <c r="D1690" t="str">
        <f>IF(ISBLANK(Data!D1690), "", Data!D1690)</f>
        <v>QE492W</v>
      </c>
      <c r="E1690" t="str">
        <f>IF(ISBLANK(Data!E1690), "", Data!E1690)</f>
        <v>T1Y</v>
      </c>
      <c r="F1690" s="2" cm="1">
        <f t="array" ref="F1690">IF(ISBLANK(Data!F1690), "", DATE(2000 + RIGHT(Data!F1690, 2), _xlfn.SWITCH(MID(Data!F1690, 3, 3), "JAN", 1, "FEB", 2, "MAR", 3, "APR", 4, "MAY", 5, "JUN", 6, "JUL", 7, "AUG", 8, "SEP", 9, "OCT", 10, "NOV", 11, "DEC", 12), LEFT(Data!F1690, 2)))</f>
        <v>45654</v>
      </c>
      <c r="G1690" t="str">
        <f>IF(ISBLANK(Data!G1690), "", Data!G1690)</f>
        <v>SAT</v>
      </c>
      <c r="H1690" t="str">
        <f>IF(ISBLANK(Data!H1690), "", Data!H1690)</f>
        <v/>
      </c>
      <c r="I1690" t="str">
        <f>IF(ISBLANK(Data!I1690), "", Data!I1690)</f>
        <v>C</v>
      </c>
      <c r="J1690" t="str">
        <f>IF(ISBLANK(Data!J1690), "", Data!J1690)</f>
        <v>T1Y</v>
      </c>
      <c r="K1690" s="2" cm="1">
        <f t="array" ref="K1690">IF(ISBLANK(Data!K1690), "", DATE(2000 + RIGHT(Data!K1690, 2), _xlfn.SWITCH(MID(Data!K1690, 3, 3), "JAN", 1, "FEB", 2, "MAR", 3, "APR", 4, "MAY", 5, "JUN", 6, "JUL", 7, "AUG", 8, "SEP", 9, "OCT", 10, "NOV", 11, "DEC", 12), LEFT(Data!K1690, 2)))</f>
        <v>45660</v>
      </c>
      <c r="L1690" t="str">
        <f>IF(ISBLANK(Data!L1690), "", Data!L1690)</f>
        <v>FRI</v>
      </c>
      <c r="M1690" t="str">
        <f>IF(ISBLANK(Data!M1690), "", Data!M1690)</f>
        <v>ANGEHRN,LAURENT</v>
      </c>
      <c r="N1690" t="str">
        <f>IF(ISBLANK(Data!N1690), "", Data!N1690)</f>
        <v>LI</v>
      </c>
      <c r="O1690" s="2" t="str" cm="1">
        <f t="array" ref="O1690">IF(ISBLANK(Data!O1690), "", DATE(2000 + RIGHT(Data!O1690, 2), _xlfn.SWITCH(MID(Data!O1690, 3, 3), "JAN", 1, "FEB", 2, "MAR", 3, "APR", 4, "MAY", 5, "JUN", 6, "JUL", 7, "AUG", 8, "SEP", 9, "OCT", 10, "NOV", 11, "DEC", 12), LEFT(Data!O1690, 2)))</f>
        <v/>
      </c>
      <c r="P1690" t="str">
        <f>IF(ISBLANK(Data!P1690), "", Data!P1690)</f>
        <v>1XX1</v>
      </c>
      <c r="Q1690" t="str">
        <f>IF(ISBLANK(Data!Q1690), "", Data!Q1690)</f>
        <v>NO124604070</v>
      </c>
      <c r="R1690" t="str">
        <f>IF(ISBLANK(Data!R1690), "", Data!R1690)</f>
        <v>BU873140020009TE12460407</v>
      </c>
      <c r="S1690" t="str">
        <f>IF(ISBLANK(Data!S1690), "", Data!S1690)</f>
        <v>CH</v>
      </c>
      <c r="T1690" s="1" t="str">
        <f>IF(ISBLANK(Data!T1690),"",(Data!T1690))</f>
        <v/>
      </c>
      <c r="U1690" t="str">
        <f>IF(ISBLANK(Data!U1690), "", Data!U1690)</f>
        <v/>
      </c>
      <c r="V1690" t="str">
        <f>IF(ISBLANK(Data!V1690), "", Data!V1690)</f>
        <v/>
      </c>
      <c r="W1690" t="str">
        <f>IF(ISBLANK(Data!W1690), "", Data!W1690)</f>
        <v/>
      </c>
      <c r="X1690" t="str">
        <f>IF(ISBLANK(Data!X1690), "", Data!X1690)</f>
        <v/>
      </c>
      <c r="Y1690" t="str">
        <f>IF(ISBLANK(Data!Y1690), "", Data!Y1690)</f>
        <v/>
      </c>
      <c r="Z1690" t="str">
        <f>IF(ISBLANK(Data!Z1690), "", Data!Z1690)</f>
        <v>T/0017146D/P/KU</v>
      </c>
      <c r="AA1690" t="str">
        <f>IF(ISBLANK(Data!AA1690), "", Data!AA1690)</f>
        <v>789520953</v>
      </c>
      <c r="AB1690" t="str">
        <f>IF(ISBLANK(Data!AB1690), "", Data!AB1690)</f>
        <v/>
      </c>
      <c r="AC1690" t="str">
        <f>IF(ISBLANK(Data!AC1690), "", Data!AC1690)</f>
        <v>L180700</v>
      </c>
      <c r="AD1690" t="str">
        <f>IF(ISBLANK(Data!AD1690), "", Data!AD1690)</f>
        <v/>
      </c>
      <c r="AE1690" t="str">
        <f>IF(ISBLANK(Data!AE1690), "", Data!AE1690)</f>
        <v/>
      </c>
      <c r="AF1690" s="7">
        <f>IF(ISBLANK(Data!AF1690), 0, _xlfn.NUMBERVALUE(SUBSTITUTE(Data!AF1690, ".", ",")))</f>
        <v>317.01</v>
      </c>
      <c r="AG1690" t="str">
        <f>IF(ISBLANK(Data!AG1690), "", Data!AG1690)</f>
        <v>EUR</v>
      </c>
      <c r="AH1690" s="6">
        <f>IF(ISBLANK(Data!AH1690), 0, _xlfn.NUMBERVALUE(SUBSTITUTE(Data!AH1690, ".", ",")))</f>
        <v>316.87</v>
      </c>
      <c r="AI1690" s="7">
        <f>IF(ISBLANK(Data!AI1690), "", _xlfn.NUMBERVALUE(SUBSTITUTE(Data!AI1690, ".", ",")))</f>
        <v>12000</v>
      </c>
      <c r="AJ1690" s="7">
        <f>IF(ISBLANK(Data!AJ1690), "", _xlfn.NUMBERVALUE(SUBSTITUTE(Data!AJ1690, ".", ",")))</f>
        <v>12000</v>
      </c>
      <c r="AK1690" s="7" t="str">
        <f>IF(ISBLANK(Data!AK1690), "", _xlfn.NUMBERVALUE(SUBSTITUTE(Data!AK1690, ".", ",")))</f>
        <v/>
      </c>
      <c r="AL1690">
        <f>IF(ISBLANK(Data!AL1690), "", Data!AL1690)</f>
        <v>0</v>
      </c>
      <c r="AM1690" s="15">
        <f>Table2[[#This Row],[DATE_IN]]-Table2[[#This Row],[DATE_OUT]]</f>
        <v>6</v>
      </c>
      <c r="AN1690" s="7" t="str">
        <f>IF(MID(RIGHT(Table2[[#This Row],[ADDR3]],3),1,1)=",",RIGHT(Table2[[#This Row],[ADDR3]],2),"")</f>
        <v/>
      </c>
      <c r="AO1690" s="7" t="str">
        <f>MID(Table2[[#This Row],[RES]],11,2)</f>
        <v>CH</v>
      </c>
      <c r="AP1690" s="7">
        <f>_xlfn.XLOOKUP(AG1690,Table3[CURRENCY],Table3[CONVERSION RATE],0)*Table2[[#This Row],[ORIGINAL PRICE]]</f>
        <v>3792.9339000000004</v>
      </c>
      <c r="AQ1690" s="7">
        <f>_xlfn.XLOOKUP(AG1690,Table3[CURRENCY],Table3[CONVERSION RATE],0)*Table2[[#This Row],[ORIGINAL PREPAYMENT]]</f>
        <v>3794.6097</v>
      </c>
      <c r="AR1690" s="7"/>
      <c r="AS1690" s="15"/>
    </row>
    <row r="1691" spans="1:50" x14ac:dyDescent="0.25">
      <c r="A1691" s="18" t="str">
        <f>IF(ISBLANK(Data!A1691), "", Data!A1691)</f>
        <v>B</v>
      </c>
      <c r="B1691" s="2" cm="1">
        <f t="array" ref="B1691">IF(ISBLANK(Data!B1691), "", DATE(2000 + RIGHT(Data!B1691, 2), _xlfn.SWITCH(MID(Data!B1691, 3, 3), "JAN", 1, "FEB", 2, "MAR", 3, "APR", 4, "MAY", 5, "JUN", 6, "JUL", 7, "AUG", 8, "SEP", 9, "OCT", 10, "NOV", 11, "DEC", 12), LEFT(Data!B1691, 2)))</f>
        <v>45347</v>
      </c>
      <c r="C1691" t="str">
        <f>IF(ISBLANK(Data!C1691), "", Data!C1691)</f>
        <v>4748-4297-DE-0</v>
      </c>
      <c r="D1691" t="str">
        <f>IF(ISBLANK(Data!D1691), "", Data!D1691)</f>
        <v>QF810V</v>
      </c>
      <c r="E1691" t="str">
        <f>IF(ISBLANK(Data!E1691), "", Data!E1691)</f>
        <v>T1Y</v>
      </c>
      <c r="F1691" s="2" cm="1">
        <f t="array" ref="F1691">IF(ISBLANK(Data!F1691), "", DATE(2000 + RIGHT(Data!F1691, 2), _xlfn.SWITCH(MID(Data!F1691, 3, 3), "JAN", 1, "FEB", 2, "MAR", 3, "APR", 4, "MAY", 5, "JUN", 6, "JUL", 7, "AUG", 8, "SEP", 9, "OCT", 10, "NOV", 11, "DEC", 12), LEFT(Data!F1691, 2)))</f>
        <v>45656</v>
      </c>
      <c r="G1691" t="str">
        <f>IF(ISBLANK(Data!G1691), "", Data!G1691)</f>
        <v>MON</v>
      </c>
      <c r="H1691" t="str">
        <f>IF(ISBLANK(Data!H1691), "", Data!H1691)</f>
        <v>WI</v>
      </c>
      <c r="I1691" t="str">
        <f>IF(ISBLANK(Data!I1691), "", Data!I1691)</f>
        <v>B</v>
      </c>
      <c r="J1691" t="str">
        <f>IF(ISBLANK(Data!J1691), "", Data!J1691)</f>
        <v>LKN</v>
      </c>
      <c r="K1691" s="2" cm="1">
        <f t="array" ref="K1691">IF(ISBLANK(Data!K1691), "", DATE(2000 + RIGHT(Data!K1691, 2), _xlfn.SWITCH(MID(Data!K1691, 3, 3), "JAN", 1, "FEB", 2, "MAR", 3, "APR", 4, "MAY", 5, "JUN", 6, "JUL", 7, "AUG", 8, "SEP", 9, "OCT", 10, "NOV", 11, "DEC", 12), LEFT(Data!K1691, 2)))</f>
        <v>45662</v>
      </c>
      <c r="L1691" t="str">
        <f>IF(ISBLANK(Data!L1691), "", Data!L1691)</f>
        <v>SUN</v>
      </c>
      <c r="M1691" t="str">
        <f>IF(ISBLANK(Data!M1691), "", Data!M1691)</f>
        <v>WAGNER,ANNKATHRIN</v>
      </c>
      <c r="N1691" t="str">
        <f>IF(ISBLANK(Data!N1691), "", Data!N1691)</f>
        <v>LI</v>
      </c>
      <c r="O1691" s="2" cm="1">
        <f t="array" ref="O1691">IF(ISBLANK(Data!O1691), "", DATE(2000 + RIGHT(Data!O1691, 2), _xlfn.SWITCH(MID(Data!O1691, 3, 3), "JAN", 1, "FEB", 2, "MAR", 3, "APR", 4, "MAY", 5, "JUN", 6, "JUL", 7, "AUG", 8, "SEP", 9, "OCT", 10, "NOV", 11, "DEC", 12), LEFT(Data!O1691, 2)))</f>
        <v>69034</v>
      </c>
      <c r="P1691" t="str">
        <f>IF(ISBLANK(Data!P1691), "", Data!P1691)</f>
        <v>1XX1</v>
      </c>
      <c r="Q1691" t="str">
        <f>IF(ISBLANK(Data!Q1691), "", Data!Q1691)</f>
        <v>724276558</v>
      </c>
      <c r="R1691" t="str">
        <f>IF(ISBLANK(Data!R1691), "", Data!R1691)</f>
        <v>BU868102220001TE72427655</v>
      </c>
      <c r="S1691" t="str">
        <f>IF(ISBLANK(Data!S1691), "", Data!S1691)</f>
        <v>CH</v>
      </c>
      <c r="T1691" s="1" t="str">
        <f>IF(ISBLANK(Data!T1691),"",(Data!T1691))</f>
        <v/>
      </c>
      <c r="U1691" t="str">
        <f>IF(ISBLANK(Data!U1691), "", Data!U1691)</f>
        <v/>
      </c>
      <c r="V1691" t="str">
        <f>IF(ISBLANK(Data!V1691), "", Data!V1691)</f>
        <v/>
      </c>
      <c r="W1691" t="str">
        <f>IF(ISBLANK(Data!W1691), "", Data!W1691)</f>
        <v/>
      </c>
      <c r="X1691" t="str">
        <f>IF(ISBLANK(Data!X1691), "", Data!X1691)</f>
        <v/>
      </c>
      <c r="Y1691" t="str">
        <f>IF(ISBLANK(Data!Y1691), "", Data!Y1691)</f>
        <v/>
      </c>
      <c r="Z1691" t="str">
        <f>IF(ISBLANK(Data!Z1691), "", Data!Z1691)</f>
        <v>T/0061003E/P/YS</v>
      </c>
      <c r="AA1691" t="str">
        <f>IF(ISBLANK(Data!AA1691), "", Data!AA1691)</f>
        <v>+49015253441748</v>
      </c>
      <c r="AB1691" t="str">
        <f>IF(ISBLANK(Data!AB1691), "", Data!AB1691)</f>
        <v/>
      </c>
      <c r="AC1691" t="str">
        <f>IF(ISBLANK(Data!AC1691), "", Data!AC1691)</f>
        <v>L184400</v>
      </c>
      <c r="AD1691" t="str">
        <f>IF(ISBLANK(Data!AD1691), "", Data!AD1691)</f>
        <v/>
      </c>
      <c r="AE1691" t="str">
        <f>IF(ISBLANK(Data!AE1691), "", Data!AE1691)</f>
        <v/>
      </c>
      <c r="AF1691" s="7">
        <f>IF(ISBLANK(Data!AF1691), 0, _xlfn.NUMBERVALUE(SUBSTITUTE(Data!AF1691, ".", ",")))</f>
        <v>727.92</v>
      </c>
      <c r="AG1691" t="str">
        <f>IF(ISBLANK(Data!AG1691), "", Data!AG1691)</f>
        <v>EUR</v>
      </c>
      <c r="AH1691" s="6">
        <f>IF(ISBLANK(Data!AH1691), 0, _xlfn.NUMBERVALUE(SUBSTITUTE(Data!AH1691, ".", ",")))</f>
        <v>738.96</v>
      </c>
      <c r="AI1691" s="7">
        <f>IF(ISBLANK(Data!AI1691), "", _xlfn.NUMBERVALUE(SUBSTITUTE(Data!AI1691, ".", ",")))</f>
        <v>12000</v>
      </c>
      <c r="AJ1691" s="7">
        <f>IF(ISBLANK(Data!AJ1691), "", _xlfn.NUMBERVALUE(SUBSTITUTE(Data!AJ1691, ".", ",")))</f>
        <v>12000</v>
      </c>
      <c r="AK1691" s="7">
        <f>IF(ISBLANK(Data!AK1691), "", _xlfn.NUMBERVALUE(SUBSTITUTE(Data!AK1691, ".", ",")))</f>
        <v>4500</v>
      </c>
      <c r="AL1691">
        <f>IF(ISBLANK(Data!AL1691), "", Data!AL1691)</f>
        <v>0</v>
      </c>
      <c r="AM1691" s="15">
        <f>Table2[[#This Row],[DATE_IN]]-Table2[[#This Row],[DATE_OUT]]</f>
        <v>6</v>
      </c>
      <c r="AN1691" s="7" t="str">
        <f>IF(MID(RIGHT(Table2[[#This Row],[ADDR3]],3),1,1)=",",RIGHT(Table2[[#This Row],[ADDR3]],2),"")</f>
        <v/>
      </c>
      <c r="AO1691" s="7" t="str">
        <f>MID(Table2[[#This Row],[RES]],11,2)</f>
        <v>DE</v>
      </c>
      <c r="AP1691" s="7">
        <f>_xlfn.XLOOKUP(AG1691,Table3[CURRENCY],Table3[CONVERSION RATE],0)*Table2[[#This Row],[ORIGINAL PRICE]]</f>
        <v>8845.351200000001</v>
      </c>
      <c r="AQ1691" s="7">
        <f>_xlfn.XLOOKUP(AG1691,Table3[CURRENCY],Table3[CONVERSION RATE],0)*Table2[[#This Row],[ORIGINAL PREPAYMENT]]</f>
        <v>8713.2024000000001</v>
      </c>
      <c r="AR1691" s="7"/>
      <c r="AS1691" s="15"/>
    </row>
    <row r="1692" spans="1:50" x14ac:dyDescent="0.25">
      <c r="A1692" s="18" t="str">
        <f>IF(ISBLANK(Data!A1692), "", Data!A1692)</f>
        <v>B</v>
      </c>
      <c r="B1692" s="2" cm="1">
        <f t="array" ref="B1692">IF(ISBLANK(Data!B1692), "", DATE(2000 + RIGHT(Data!B1692, 2), _xlfn.SWITCH(MID(Data!B1692, 3, 3), "JAN", 1, "FEB", 2, "MAR", 3, "APR", 4, "MAY", 5, "JUN", 6, "JUL", 7, "AUG", 8, "SEP", 9, "OCT", 10, "NOV", 11, "DEC", 12), LEFT(Data!B1692, 2)))</f>
        <v>45347</v>
      </c>
      <c r="C1692" t="str">
        <f>IF(ISBLANK(Data!C1692), "", Data!C1692)</f>
        <v>4748-2747-DE-4</v>
      </c>
      <c r="D1692" t="str">
        <f>IF(ISBLANK(Data!D1692), "", Data!D1692)</f>
        <v>QE492W</v>
      </c>
      <c r="E1692" t="str">
        <f>IF(ISBLANK(Data!E1692), "", Data!E1692)</f>
        <v>T1Y</v>
      </c>
      <c r="F1692" s="2" cm="1">
        <f t="array" ref="F1692">IF(ISBLANK(Data!F1692), "", DATE(2000 + RIGHT(Data!F1692, 2), _xlfn.SWITCH(MID(Data!F1692, 3, 3), "JAN", 1, "FEB", 2, "MAR", 3, "APR", 4, "MAY", 5, "JUN", 6, "JUL", 7, "AUG", 8, "SEP", 9, "OCT", 10, "NOV", 11, "DEC", 12), LEFT(Data!F1692, 2)))</f>
        <v>45657</v>
      </c>
      <c r="G1692" t="str">
        <f>IF(ISBLANK(Data!G1692), "", Data!G1692)</f>
        <v>TUE</v>
      </c>
      <c r="H1692" t="str">
        <f>IF(ISBLANK(Data!H1692), "", Data!H1692)</f>
        <v/>
      </c>
      <c r="I1692" t="str">
        <f>IF(ISBLANK(Data!I1692), "", Data!I1692)</f>
        <v>E</v>
      </c>
      <c r="J1692" t="str">
        <f>IF(ISBLANK(Data!J1692), "", Data!J1692)</f>
        <v>T1Y</v>
      </c>
      <c r="K1692" s="2" cm="1">
        <f t="array" ref="K1692">IF(ISBLANK(Data!K1692), "", DATE(2000 + RIGHT(Data!K1692, 2), _xlfn.SWITCH(MID(Data!K1692, 3, 3), "JAN", 1, "FEB", 2, "MAR", 3, "APR", 4, "MAY", 5, "JUN", 6, "JUL", 7, "AUG", 8, "SEP", 9, "OCT", 10, "NOV", 11, "DEC", 12), LEFT(Data!K1692, 2)))</f>
        <v>45667</v>
      </c>
      <c r="L1692" t="str">
        <f>IF(ISBLANK(Data!L1692), "", Data!L1692)</f>
        <v>FRI</v>
      </c>
      <c r="M1692" t="str">
        <f>IF(ISBLANK(Data!M1692), "", Data!M1692)</f>
        <v>SENKLER,LUKAS</v>
      </c>
      <c r="N1692" t="str">
        <f>IF(ISBLANK(Data!N1692), "", Data!N1692)</f>
        <v>LI</v>
      </c>
      <c r="O1692" s="2" t="str" cm="1">
        <f t="array" ref="O1692">IF(ISBLANK(Data!O1692), "", DATE(2000 + RIGHT(Data!O1692, 2), _xlfn.SWITCH(MID(Data!O1692, 3, 3), "JAN", 1, "FEB", 2, "MAR", 3, "APR", 4, "MAY", 5, "JUN", 6, "JUL", 7, "AUG", 8, "SEP", 9, "OCT", 10, "NOV", 11, "DEC", 12), LEFT(Data!O1692, 2)))</f>
        <v/>
      </c>
      <c r="P1692" t="str">
        <f>IF(ISBLANK(Data!P1692), "", Data!P1692)</f>
        <v>1XX1</v>
      </c>
      <c r="Q1692" t="str">
        <f>IF(ISBLANK(Data!Q1692), "", Data!Q1692)</f>
        <v>NO323724480</v>
      </c>
      <c r="R1692" t="str">
        <f>IF(ISBLANK(Data!R1692), "", Data!R1692)</f>
        <v>BU873140020009TE32372448</v>
      </c>
      <c r="S1692" t="str">
        <f>IF(ISBLANK(Data!S1692), "", Data!S1692)</f>
        <v>CH</v>
      </c>
      <c r="T1692" s="1" t="str">
        <f>IF(ISBLANK(Data!T1692),"",(Data!T1692))</f>
        <v/>
      </c>
      <c r="U1692" t="str">
        <f>IF(ISBLANK(Data!U1692), "", Data!U1692)</f>
        <v/>
      </c>
      <c r="V1692" t="str">
        <f>IF(ISBLANK(Data!V1692), "", Data!V1692)</f>
        <v/>
      </c>
      <c r="W1692" t="str">
        <f>IF(ISBLANK(Data!W1692), "", Data!W1692)</f>
        <v/>
      </c>
      <c r="X1692" t="str">
        <f>IF(ISBLANK(Data!X1692), "", Data!X1692)</f>
        <v/>
      </c>
      <c r="Y1692" t="str">
        <f>IF(ISBLANK(Data!Y1692), "", Data!Y1692)</f>
        <v/>
      </c>
      <c r="Z1692" t="str">
        <f>IF(ISBLANK(Data!Z1692), "", Data!Z1692)</f>
        <v>T/0017146D/P/KU</v>
      </c>
      <c r="AA1692" t="str">
        <f>IF(ISBLANK(Data!AA1692), "", Data!AA1692)</f>
        <v>004982199949983</v>
      </c>
      <c r="AB1692" t="str">
        <f>IF(ISBLANK(Data!AB1692), "", Data!AB1692)</f>
        <v/>
      </c>
      <c r="AC1692" t="str">
        <f>IF(ISBLANK(Data!AC1692), "", Data!AC1692)</f>
        <v>L180700</v>
      </c>
      <c r="AD1692" t="str">
        <f>IF(ISBLANK(Data!AD1692), "", Data!AD1692)</f>
        <v/>
      </c>
      <c r="AE1692" t="str">
        <f>IF(ISBLANK(Data!AE1692), "", Data!AE1692)</f>
        <v/>
      </c>
      <c r="AF1692" s="7">
        <f>IF(ISBLANK(Data!AF1692), 0, _xlfn.NUMBERVALUE(SUBSTITUTE(Data!AF1692, ".", ",")))</f>
        <v>634.84</v>
      </c>
      <c r="AG1692" t="str">
        <f>IF(ISBLANK(Data!AG1692), "", Data!AG1692)</f>
        <v>EUR</v>
      </c>
      <c r="AH1692" s="6">
        <f>IF(ISBLANK(Data!AH1692), 0, _xlfn.NUMBERVALUE(SUBSTITUTE(Data!AH1692, ".", ",")))</f>
        <v>663.87</v>
      </c>
      <c r="AI1692" s="7">
        <f>IF(ISBLANK(Data!AI1692), "", _xlfn.NUMBERVALUE(SUBSTITUTE(Data!AI1692, ".", ",")))</f>
        <v>12000</v>
      </c>
      <c r="AJ1692" s="7">
        <f>IF(ISBLANK(Data!AJ1692), "", _xlfn.NUMBERVALUE(SUBSTITUTE(Data!AJ1692, ".", ",")))</f>
        <v>12000</v>
      </c>
      <c r="AK1692" s="7" t="str">
        <f>IF(ISBLANK(Data!AK1692), "", _xlfn.NUMBERVALUE(SUBSTITUTE(Data!AK1692, ".", ",")))</f>
        <v/>
      </c>
      <c r="AL1692">
        <f>IF(ISBLANK(Data!AL1692), "", Data!AL1692)</f>
        <v>0</v>
      </c>
      <c r="AM1692" s="15">
        <f>Table2[[#This Row],[DATE_IN]]-Table2[[#This Row],[DATE_OUT]]</f>
        <v>10</v>
      </c>
      <c r="AN1692" s="7" t="str">
        <f>IF(MID(RIGHT(Table2[[#This Row],[ADDR3]],3),1,1)=",",RIGHT(Table2[[#This Row],[ADDR3]],2),"")</f>
        <v/>
      </c>
      <c r="AO1692" s="7" t="str">
        <f>MID(Table2[[#This Row],[RES]],11,2)</f>
        <v>DE</v>
      </c>
      <c r="AP1692" s="7">
        <f>_xlfn.XLOOKUP(AG1692,Table3[CURRENCY],Table3[CONVERSION RATE],0)*Table2[[#This Row],[ORIGINAL PRICE]]</f>
        <v>7946.5239000000001</v>
      </c>
      <c r="AQ1692" s="7">
        <f>_xlfn.XLOOKUP(AG1692,Table3[CURRENCY],Table3[CONVERSION RATE],0)*Table2[[#This Row],[ORIGINAL PREPAYMENT]]</f>
        <v>7599.0348000000004</v>
      </c>
    </row>
    <row r="1693" spans="1:50" x14ac:dyDescent="0.25">
      <c r="B1693"/>
      <c r="F1693"/>
      <c r="K1693"/>
      <c r="O1693"/>
      <c r="T1693"/>
      <c r="AF1693"/>
      <c r="AI1693"/>
      <c r="AJ1693"/>
      <c r="AK1693"/>
      <c r="AM1693"/>
      <c r="AN1693"/>
      <c r="AO1693"/>
    </row>
    <row r="1694" spans="1:50" x14ac:dyDescent="0.25">
      <c r="B1694"/>
      <c r="F1694"/>
      <c r="K1694"/>
      <c r="O1694"/>
      <c r="T1694"/>
      <c r="AF1694"/>
      <c r="AI1694"/>
      <c r="AJ1694"/>
      <c r="AK1694"/>
      <c r="AM1694"/>
      <c r="AN1694"/>
      <c r="AO1694"/>
    </row>
    <row r="1695" spans="1:50" x14ac:dyDescent="0.25">
      <c r="B1695"/>
      <c r="F1695"/>
      <c r="K1695"/>
      <c r="O1695"/>
      <c r="T1695"/>
      <c r="AF1695"/>
      <c r="AI1695"/>
      <c r="AJ1695"/>
      <c r="AK1695"/>
      <c r="AM1695"/>
      <c r="AN1695"/>
      <c r="AO1695"/>
    </row>
    <row r="1696" spans="1:50" x14ac:dyDescent="0.25">
      <c r="B1696"/>
      <c r="F1696"/>
      <c r="K1696"/>
      <c r="O1696"/>
      <c r="T1696"/>
      <c r="AF1696"/>
      <c r="AI1696"/>
      <c r="AJ1696"/>
      <c r="AK1696"/>
      <c r="AM1696"/>
      <c r="AN1696"/>
      <c r="AO1696"/>
    </row>
    <row r="1697" spans="2:41" x14ac:dyDescent="0.25">
      <c r="B1697"/>
      <c r="F1697"/>
      <c r="K1697"/>
      <c r="O1697"/>
      <c r="T1697"/>
      <c r="AF1697"/>
      <c r="AI1697"/>
      <c r="AJ1697"/>
      <c r="AK1697"/>
      <c r="AM1697"/>
      <c r="AN1697"/>
      <c r="AO1697"/>
    </row>
    <row r="1698" spans="2:41" x14ac:dyDescent="0.25">
      <c r="B1698"/>
      <c r="F1698"/>
      <c r="K1698"/>
      <c r="O1698"/>
      <c r="T1698"/>
      <c r="AF1698"/>
      <c r="AI1698"/>
      <c r="AJ1698"/>
      <c r="AK1698"/>
      <c r="AM1698"/>
      <c r="AN1698"/>
      <c r="AO1698"/>
    </row>
    <row r="1699" spans="2:41" x14ac:dyDescent="0.25">
      <c r="B1699"/>
      <c r="F1699"/>
      <c r="K1699"/>
      <c r="O1699"/>
      <c r="T1699"/>
      <c r="AF1699"/>
      <c r="AI1699"/>
      <c r="AJ1699"/>
      <c r="AK1699"/>
      <c r="AM1699"/>
      <c r="AN1699"/>
      <c r="AO1699"/>
    </row>
    <row r="1700" spans="2:41" x14ac:dyDescent="0.25">
      <c r="B1700"/>
      <c r="F1700"/>
      <c r="K1700"/>
      <c r="O1700"/>
      <c r="T1700"/>
      <c r="AF1700"/>
      <c r="AI1700"/>
      <c r="AJ1700"/>
      <c r="AK1700"/>
      <c r="AM1700"/>
      <c r="AN1700"/>
      <c r="AO1700"/>
    </row>
    <row r="1701" spans="2:41" x14ac:dyDescent="0.25">
      <c r="B1701"/>
      <c r="F1701"/>
      <c r="K1701"/>
      <c r="O1701"/>
      <c r="T1701"/>
      <c r="AF1701"/>
      <c r="AI1701"/>
      <c r="AJ1701"/>
      <c r="AK1701"/>
      <c r="AM1701"/>
      <c r="AN1701"/>
      <c r="AO1701"/>
    </row>
    <row r="1702" spans="2:41" x14ac:dyDescent="0.25">
      <c r="B1702"/>
      <c r="F1702"/>
      <c r="K1702"/>
      <c r="O1702"/>
      <c r="T1702"/>
      <c r="AF1702"/>
      <c r="AI1702"/>
      <c r="AJ1702"/>
      <c r="AK1702"/>
      <c r="AM1702"/>
      <c r="AN1702"/>
      <c r="AO1702"/>
    </row>
    <row r="1703" spans="2:41" x14ac:dyDescent="0.25">
      <c r="B1703"/>
      <c r="F1703"/>
      <c r="K1703"/>
      <c r="O1703"/>
      <c r="T1703"/>
      <c r="AF1703"/>
      <c r="AI1703"/>
      <c r="AJ1703"/>
      <c r="AK1703"/>
      <c r="AM1703"/>
      <c r="AN1703"/>
      <c r="AO1703"/>
    </row>
    <row r="1704" spans="2:41" x14ac:dyDescent="0.25">
      <c r="B1704"/>
      <c r="F1704"/>
      <c r="K1704"/>
      <c r="O1704"/>
      <c r="T1704"/>
      <c r="AF1704"/>
      <c r="AI1704"/>
      <c r="AJ1704"/>
      <c r="AK1704"/>
      <c r="AM1704"/>
      <c r="AN1704"/>
      <c r="AO1704"/>
    </row>
    <row r="1705" spans="2:41" x14ac:dyDescent="0.25">
      <c r="B1705"/>
      <c r="F1705"/>
      <c r="K1705"/>
      <c r="O1705"/>
      <c r="AF1705"/>
      <c r="AI1705"/>
      <c r="AJ1705"/>
      <c r="AK1705"/>
    </row>
    <row r="1706" spans="2:41" x14ac:dyDescent="0.25">
      <c r="B1706"/>
      <c r="F1706"/>
      <c r="K1706"/>
      <c r="O1706"/>
      <c r="AF1706"/>
      <c r="AI1706"/>
      <c r="AJ1706"/>
      <c r="AK1706"/>
    </row>
    <row r="1707" spans="2:41" x14ac:dyDescent="0.25">
      <c r="B1707"/>
      <c r="F1707"/>
      <c r="K1707"/>
      <c r="O1707"/>
      <c r="AF1707"/>
      <c r="AI1707"/>
      <c r="AJ1707"/>
      <c r="AK1707"/>
    </row>
    <row r="1708" spans="2:41" x14ac:dyDescent="0.25">
      <c r="B1708"/>
      <c r="F1708"/>
      <c r="K1708"/>
      <c r="O1708"/>
      <c r="AF1708"/>
      <c r="AI1708"/>
      <c r="AJ1708"/>
      <c r="AK1708"/>
    </row>
    <row r="1709" spans="2:41" x14ac:dyDescent="0.25">
      <c r="B1709"/>
      <c r="F1709"/>
      <c r="K1709"/>
      <c r="O1709"/>
      <c r="AF1709"/>
      <c r="AI1709"/>
      <c r="AJ1709"/>
      <c r="AK1709"/>
    </row>
    <row r="1710" spans="2:41" x14ac:dyDescent="0.25">
      <c r="B1710"/>
      <c r="F1710"/>
      <c r="K1710"/>
      <c r="O1710"/>
      <c r="AF1710"/>
      <c r="AI1710"/>
      <c r="AJ1710"/>
      <c r="AK1710"/>
    </row>
    <row r="1711" spans="2:41" x14ac:dyDescent="0.25">
      <c r="B1711"/>
      <c r="F1711"/>
      <c r="K1711"/>
      <c r="O1711"/>
      <c r="AF1711"/>
      <c r="AI1711"/>
      <c r="AJ1711"/>
      <c r="AK1711"/>
    </row>
    <row r="1712" spans="2:41" x14ac:dyDescent="0.25">
      <c r="B1712"/>
      <c r="F1712"/>
      <c r="K1712"/>
      <c r="O1712"/>
      <c r="AF1712"/>
      <c r="AI1712"/>
      <c r="AJ1712"/>
      <c r="AK1712"/>
    </row>
    <row r="1713" spans="2:37" x14ac:dyDescent="0.25">
      <c r="B1713"/>
      <c r="F1713"/>
      <c r="K1713"/>
      <c r="O1713"/>
      <c r="AF1713"/>
      <c r="AI1713"/>
      <c r="AJ1713"/>
      <c r="AK1713"/>
    </row>
    <row r="1714" spans="2:37" x14ac:dyDescent="0.25">
      <c r="B1714"/>
      <c r="F1714"/>
      <c r="K1714"/>
      <c r="O1714"/>
      <c r="AF1714"/>
      <c r="AI1714"/>
      <c r="AJ1714"/>
      <c r="AK1714"/>
    </row>
    <row r="1715" spans="2:37" x14ac:dyDescent="0.25">
      <c r="B1715"/>
      <c r="F1715"/>
      <c r="K1715"/>
      <c r="O1715"/>
      <c r="AF1715"/>
      <c r="AI1715"/>
      <c r="AJ1715"/>
      <c r="AK1715"/>
    </row>
    <row r="1716" spans="2:37" x14ac:dyDescent="0.25">
      <c r="B1716"/>
      <c r="F1716"/>
      <c r="K1716"/>
      <c r="O1716"/>
      <c r="AF1716"/>
      <c r="AI1716"/>
      <c r="AJ1716"/>
      <c r="AK1716"/>
    </row>
    <row r="1717" spans="2:37" x14ac:dyDescent="0.25">
      <c r="B1717"/>
      <c r="F1717"/>
      <c r="K1717"/>
      <c r="O1717"/>
      <c r="AF1717"/>
      <c r="AI1717"/>
      <c r="AJ1717"/>
      <c r="AK1717"/>
    </row>
    <row r="1718" spans="2:37" x14ac:dyDescent="0.25">
      <c r="B1718"/>
      <c r="F1718"/>
      <c r="K1718"/>
      <c r="O1718"/>
      <c r="AF1718"/>
      <c r="AI1718"/>
      <c r="AJ1718"/>
      <c r="AK1718"/>
    </row>
    <row r="1719" spans="2:37" x14ac:dyDescent="0.25">
      <c r="B1719"/>
      <c r="F1719"/>
      <c r="K1719"/>
      <c r="O1719"/>
      <c r="AF1719"/>
      <c r="AI1719"/>
      <c r="AJ1719"/>
      <c r="AK1719"/>
    </row>
    <row r="1720" spans="2:37" x14ac:dyDescent="0.25">
      <c r="B1720"/>
      <c r="F1720"/>
      <c r="K1720"/>
      <c r="O1720"/>
      <c r="AF1720"/>
      <c r="AI1720"/>
      <c r="AJ1720"/>
      <c r="AK1720"/>
    </row>
    <row r="1721" spans="2:37" x14ac:dyDescent="0.25">
      <c r="B1721"/>
      <c r="F1721"/>
      <c r="K1721"/>
      <c r="O1721"/>
      <c r="AF1721"/>
      <c r="AI1721"/>
      <c r="AJ1721"/>
      <c r="AK1721"/>
    </row>
    <row r="1722" spans="2:37" x14ac:dyDescent="0.25">
      <c r="B1722"/>
      <c r="F1722"/>
      <c r="K1722"/>
      <c r="O1722"/>
      <c r="AF1722"/>
      <c r="AI1722"/>
      <c r="AJ1722"/>
      <c r="AK1722"/>
    </row>
    <row r="1723" spans="2:37" x14ac:dyDescent="0.25">
      <c r="B1723"/>
      <c r="F1723"/>
      <c r="K1723"/>
      <c r="O1723"/>
      <c r="AF1723"/>
      <c r="AI1723"/>
      <c r="AJ1723"/>
      <c r="AK1723"/>
    </row>
    <row r="1724" spans="2:37" x14ac:dyDescent="0.25">
      <c r="B1724"/>
      <c r="F1724"/>
      <c r="K1724"/>
      <c r="O1724"/>
      <c r="AF1724"/>
      <c r="AI1724"/>
      <c r="AJ1724"/>
      <c r="AK1724"/>
    </row>
    <row r="1725" spans="2:37" x14ac:dyDescent="0.25">
      <c r="B1725"/>
      <c r="F1725"/>
      <c r="K1725"/>
      <c r="O1725"/>
      <c r="AF1725"/>
      <c r="AI1725"/>
      <c r="AJ1725"/>
      <c r="AK1725"/>
    </row>
    <row r="1726" spans="2:37" x14ac:dyDescent="0.25">
      <c r="B1726"/>
      <c r="F1726"/>
      <c r="K1726"/>
      <c r="O1726"/>
      <c r="AF1726"/>
      <c r="AI1726"/>
      <c r="AJ1726"/>
      <c r="AK1726"/>
    </row>
    <row r="1727" spans="2:37" x14ac:dyDescent="0.25">
      <c r="B1727"/>
      <c r="F1727"/>
      <c r="K1727"/>
      <c r="O1727"/>
      <c r="AF1727"/>
      <c r="AI1727"/>
      <c r="AJ1727"/>
      <c r="AK1727"/>
    </row>
    <row r="1728" spans="2:37" x14ac:dyDescent="0.25">
      <c r="B1728"/>
      <c r="F1728"/>
      <c r="K1728"/>
      <c r="O1728"/>
      <c r="AF1728"/>
      <c r="AI1728"/>
      <c r="AJ1728"/>
      <c r="AK1728"/>
    </row>
    <row r="1729" spans="2:37" x14ac:dyDescent="0.25">
      <c r="B1729"/>
      <c r="F1729"/>
      <c r="K1729"/>
      <c r="O1729"/>
      <c r="AF1729"/>
      <c r="AI1729"/>
      <c r="AJ1729"/>
      <c r="AK1729"/>
    </row>
    <row r="1730" spans="2:37" x14ac:dyDescent="0.25">
      <c r="B1730"/>
      <c r="F1730"/>
      <c r="K1730"/>
      <c r="O1730"/>
      <c r="AF1730"/>
      <c r="AI1730"/>
      <c r="AJ1730"/>
      <c r="AK1730"/>
    </row>
    <row r="1731" spans="2:37" x14ac:dyDescent="0.25">
      <c r="B1731"/>
      <c r="F1731"/>
      <c r="K1731"/>
      <c r="O1731"/>
      <c r="AF1731"/>
      <c r="AI1731"/>
      <c r="AJ1731"/>
      <c r="AK1731"/>
    </row>
    <row r="1732" spans="2:37" x14ac:dyDescent="0.25">
      <c r="B1732"/>
      <c r="F1732"/>
      <c r="K1732"/>
      <c r="O1732"/>
      <c r="AF1732"/>
      <c r="AI1732"/>
      <c r="AJ1732"/>
      <c r="AK1732"/>
    </row>
    <row r="1733" spans="2:37" x14ac:dyDescent="0.25">
      <c r="B1733"/>
      <c r="F1733"/>
      <c r="K1733"/>
      <c r="O1733"/>
      <c r="AF1733"/>
      <c r="AI1733"/>
      <c r="AJ1733"/>
      <c r="AK1733"/>
    </row>
    <row r="1734" spans="2:37" x14ac:dyDescent="0.25">
      <c r="B1734"/>
      <c r="F1734"/>
      <c r="K1734"/>
      <c r="O1734"/>
      <c r="AF1734"/>
      <c r="AI1734"/>
      <c r="AJ1734"/>
      <c r="AK1734"/>
    </row>
    <row r="1735" spans="2:37" x14ac:dyDescent="0.25">
      <c r="B1735"/>
      <c r="F1735"/>
      <c r="K1735"/>
      <c r="O1735"/>
      <c r="AF1735"/>
      <c r="AI1735"/>
      <c r="AJ1735"/>
      <c r="AK1735"/>
    </row>
    <row r="1736" spans="2:37" x14ac:dyDescent="0.25">
      <c r="B1736"/>
      <c r="F1736"/>
      <c r="K1736"/>
      <c r="O1736"/>
      <c r="AF1736"/>
      <c r="AI1736"/>
      <c r="AJ1736"/>
      <c r="AK1736"/>
    </row>
    <row r="1737" spans="2:37" x14ac:dyDescent="0.25">
      <c r="B1737"/>
      <c r="F1737"/>
      <c r="K1737"/>
      <c r="O1737"/>
      <c r="AF1737"/>
      <c r="AI1737"/>
      <c r="AJ1737"/>
      <c r="AK1737"/>
    </row>
    <row r="1738" spans="2:37" x14ac:dyDescent="0.25">
      <c r="B1738"/>
      <c r="F1738"/>
      <c r="K1738"/>
      <c r="O1738"/>
      <c r="AF1738"/>
      <c r="AI1738"/>
      <c r="AJ1738"/>
      <c r="AK1738"/>
    </row>
    <row r="1739" spans="2:37" x14ac:dyDescent="0.25">
      <c r="B1739"/>
      <c r="F1739"/>
      <c r="K1739"/>
      <c r="O1739"/>
      <c r="AF1739"/>
      <c r="AI1739"/>
      <c r="AJ1739"/>
      <c r="AK1739"/>
    </row>
    <row r="1740" spans="2:37" x14ac:dyDescent="0.25">
      <c r="B1740"/>
      <c r="F1740"/>
      <c r="K1740"/>
      <c r="O1740"/>
      <c r="AF1740"/>
      <c r="AI1740"/>
      <c r="AJ1740"/>
      <c r="AK1740"/>
    </row>
    <row r="1741" spans="2:37" x14ac:dyDescent="0.25">
      <c r="B1741"/>
      <c r="F1741"/>
      <c r="K1741"/>
      <c r="O1741"/>
      <c r="AF1741"/>
      <c r="AI1741"/>
      <c r="AJ1741"/>
      <c r="AK1741"/>
    </row>
    <row r="1742" spans="2:37" x14ac:dyDescent="0.25">
      <c r="B1742"/>
      <c r="F1742"/>
      <c r="K1742"/>
      <c r="O1742"/>
      <c r="AF1742"/>
      <c r="AI1742"/>
      <c r="AJ1742"/>
      <c r="AK1742"/>
    </row>
    <row r="1743" spans="2:37" x14ac:dyDescent="0.25">
      <c r="B1743"/>
      <c r="F1743"/>
      <c r="K1743"/>
      <c r="O1743"/>
      <c r="AF1743"/>
      <c r="AI1743"/>
      <c r="AJ1743"/>
      <c r="AK1743"/>
    </row>
    <row r="1744" spans="2:37" x14ac:dyDescent="0.25">
      <c r="B1744"/>
      <c r="F1744"/>
      <c r="K1744"/>
      <c r="O1744"/>
      <c r="AF1744"/>
      <c r="AI1744"/>
      <c r="AJ1744"/>
      <c r="AK1744"/>
    </row>
    <row r="1745" spans="2:37" x14ac:dyDescent="0.25">
      <c r="B1745"/>
      <c r="F1745"/>
      <c r="K1745"/>
      <c r="O1745"/>
      <c r="AF1745"/>
      <c r="AI1745"/>
      <c r="AJ1745"/>
      <c r="AK1745"/>
    </row>
    <row r="1746" spans="2:37" x14ac:dyDescent="0.25">
      <c r="B1746"/>
      <c r="F1746"/>
      <c r="K1746"/>
      <c r="O1746"/>
      <c r="AF1746"/>
      <c r="AI1746"/>
      <c r="AJ1746"/>
      <c r="AK1746"/>
    </row>
    <row r="1747" spans="2:37" x14ac:dyDescent="0.25">
      <c r="B1747"/>
      <c r="F1747"/>
      <c r="K1747"/>
      <c r="O1747"/>
      <c r="AF1747"/>
      <c r="AI1747"/>
      <c r="AJ1747"/>
      <c r="AK1747"/>
    </row>
    <row r="1748" spans="2:37" x14ac:dyDescent="0.25">
      <c r="B1748"/>
      <c r="F1748"/>
      <c r="K1748"/>
      <c r="O1748"/>
      <c r="AF1748"/>
      <c r="AI1748"/>
      <c r="AJ1748"/>
      <c r="AK1748"/>
    </row>
    <row r="1749" spans="2:37" x14ac:dyDescent="0.25">
      <c r="B1749"/>
      <c r="F1749"/>
      <c r="K1749"/>
      <c r="O1749"/>
      <c r="AF1749"/>
      <c r="AI1749"/>
      <c r="AJ1749"/>
      <c r="AK1749"/>
    </row>
    <row r="1750" spans="2:37" x14ac:dyDescent="0.25">
      <c r="B1750"/>
      <c r="F1750"/>
      <c r="K1750"/>
      <c r="O1750"/>
      <c r="AF1750"/>
      <c r="AI1750"/>
      <c r="AJ1750"/>
      <c r="AK1750"/>
    </row>
    <row r="1751" spans="2:37" x14ac:dyDescent="0.25">
      <c r="B1751"/>
      <c r="F1751"/>
      <c r="K1751"/>
      <c r="O1751"/>
      <c r="AF1751"/>
      <c r="AI1751"/>
      <c r="AJ1751"/>
      <c r="AK1751"/>
    </row>
    <row r="1752" spans="2:37" x14ac:dyDescent="0.25">
      <c r="B1752"/>
      <c r="F1752"/>
      <c r="K1752"/>
      <c r="O1752"/>
      <c r="AF1752"/>
      <c r="AI1752"/>
      <c r="AJ1752"/>
      <c r="AK1752"/>
    </row>
    <row r="1753" spans="2:37" x14ac:dyDescent="0.25">
      <c r="B1753"/>
      <c r="F1753"/>
      <c r="K1753"/>
      <c r="O1753"/>
      <c r="AF1753"/>
      <c r="AI1753"/>
      <c r="AJ1753"/>
      <c r="AK1753"/>
    </row>
    <row r="1754" spans="2:37" x14ac:dyDescent="0.25">
      <c r="B1754"/>
      <c r="F1754"/>
      <c r="K1754"/>
      <c r="O1754"/>
      <c r="AF1754"/>
      <c r="AI1754"/>
      <c r="AJ1754"/>
      <c r="AK1754"/>
    </row>
    <row r="1755" spans="2:37" x14ac:dyDescent="0.25">
      <c r="B1755"/>
      <c r="F1755"/>
      <c r="K1755"/>
      <c r="O1755"/>
      <c r="AF1755"/>
      <c r="AI1755"/>
      <c r="AJ1755"/>
      <c r="AK1755"/>
    </row>
    <row r="1756" spans="2:37" x14ac:dyDescent="0.25">
      <c r="B1756"/>
      <c r="F1756"/>
      <c r="K1756"/>
      <c r="O1756"/>
      <c r="AF1756"/>
      <c r="AI1756"/>
      <c r="AJ1756"/>
      <c r="AK1756"/>
    </row>
    <row r="1757" spans="2:37" x14ac:dyDescent="0.25">
      <c r="B1757"/>
      <c r="F1757"/>
      <c r="K1757"/>
      <c r="O1757"/>
      <c r="AF1757"/>
      <c r="AI1757"/>
      <c r="AJ1757"/>
      <c r="AK1757"/>
    </row>
    <row r="1758" spans="2:37" x14ac:dyDescent="0.25">
      <c r="B1758"/>
      <c r="F1758"/>
      <c r="K1758"/>
      <c r="O1758"/>
      <c r="AF1758"/>
      <c r="AI1758"/>
      <c r="AJ1758"/>
      <c r="AK1758"/>
    </row>
    <row r="1759" spans="2:37" x14ac:dyDescent="0.25">
      <c r="B1759"/>
      <c r="F1759"/>
      <c r="K1759"/>
      <c r="O1759"/>
      <c r="AF1759"/>
      <c r="AI1759"/>
      <c r="AJ1759"/>
      <c r="AK1759"/>
    </row>
    <row r="1760" spans="2:37" x14ac:dyDescent="0.25">
      <c r="B1760"/>
      <c r="F1760"/>
      <c r="K1760"/>
      <c r="O1760"/>
      <c r="AF1760"/>
      <c r="AI1760"/>
      <c r="AJ1760"/>
      <c r="AK1760"/>
    </row>
    <row r="1761" spans="2:37" x14ac:dyDescent="0.25">
      <c r="B1761"/>
      <c r="F1761"/>
      <c r="K1761"/>
      <c r="O1761"/>
      <c r="AF1761"/>
      <c r="AI1761"/>
      <c r="AJ1761"/>
      <c r="AK1761"/>
    </row>
    <row r="1762" spans="2:37" x14ac:dyDescent="0.25">
      <c r="B1762"/>
      <c r="F1762"/>
      <c r="K1762"/>
      <c r="O1762"/>
      <c r="AF1762"/>
      <c r="AI1762"/>
      <c r="AJ1762"/>
      <c r="AK1762"/>
    </row>
    <row r="1763" spans="2:37" x14ac:dyDescent="0.25">
      <c r="B1763"/>
      <c r="F1763"/>
      <c r="K1763"/>
      <c r="O1763"/>
      <c r="AF1763"/>
      <c r="AI1763"/>
      <c r="AJ1763"/>
      <c r="AK1763"/>
    </row>
    <row r="1764" spans="2:37" x14ac:dyDescent="0.25">
      <c r="B1764"/>
      <c r="F1764"/>
      <c r="K1764"/>
      <c r="O1764"/>
      <c r="AF1764"/>
      <c r="AI1764"/>
      <c r="AJ1764"/>
      <c r="AK1764"/>
    </row>
    <row r="1765" spans="2:37" x14ac:dyDescent="0.25">
      <c r="B1765"/>
      <c r="F1765"/>
      <c r="K1765"/>
      <c r="O1765"/>
      <c r="AF1765"/>
      <c r="AI1765"/>
      <c r="AJ1765"/>
      <c r="AK1765"/>
    </row>
    <row r="1766" spans="2:37" x14ac:dyDescent="0.25">
      <c r="B1766"/>
      <c r="F1766"/>
      <c r="K1766"/>
      <c r="O1766"/>
      <c r="AF1766"/>
      <c r="AI1766"/>
      <c r="AJ1766"/>
      <c r="AK1766"/>
    </row>
    <row r="1767" spans="2:37" x14ac:dyDescent="0.25">
      <c r="B1767"/>
      <c r="F1767"/>
      <c r="K1767"/>
      <c r="O1767"/>
      <c r="AF1767"/>
      <c r="AI1767"/>
      <c r="AJ1767"/>
      <c r="AK1767"/>
    </row>
    <row r="1768" spans="2:37" x14ac:dyDescent="0.25">
      <c r="B1768"/>
      <c r="F1768"/>
      <c r="K1768"/>
      <c r="O1768"/>
      <c r="AF1768"/>
      <c r="AI1768"/>
      <c r="AJ1768"/>
      <c r="AK1768"/>
    </row>
    <row r="1769" spans="2:37" x14ac:dyDescent="0.25">
      <c r="B1769"/>
      <c r="F1769"/>
      <c r="K1769"/>
      <c r="O1769"/>
      <c r="AF1769"/>
      <c r="AI1769"/>
      <c r="AJ1769"/>
      <c r="AK1769"/>
    </row>
    <row r="1770" spans="2:37" x14ac:dyDescent="0.25">
      <c r="B1770"/>
      <c r="F1770"/>
      <c r="K1770"/>
      <c r="O1770"/>
      <c r="AF1770"/>
      <c r="AI1770"/>
      <c r="AJ1770"/>
      <c r="AK1770"/>
    </row>
    <row r="1771" spans="2:37" x14ac:dyDescent="0.25">
      <c r="B1771"/>
      <c r="F1771"/>
      <c r="K1771"/>
      <c r="O1771"/>
      <c r="AF1771"/>
      <c r="AI1771"/>
      <c r="AJ1771"/>
      <c r="AK1771"/>
    </row>
    <row r="1772" spans="2:37" x14ac:dyDescent="0.25">
      <c r="B1772"/>
      <c r="F1772"/>
      <c r="K1772"/>
      <c r="O1772"/>
      <c r="AF1772"/>
      <c r="AI1772"/>
      <c r="AJ1772"/>
      <c r="AK1772"/>
    </row>
    <row r="1773" spans="2:37" x14ac:dyDescent="0.25">
      <c r="B1773"/>
      <c r="F1773"/>
      <c r="K1773"/>
      <c r="O1773"/>
      <c r="AF1773"/>
      <c r="AI1773"/>
      <c r="AJ1773"/>
      <c r="AK1773"/>
    </row>
    <row r="1774" spans="2:37" x14ac:dyDescent="0.25">
      <c r="B1774"/>
      <c r="F1774"/>
      <c r="K1774"/>
      <c r="O1774"/>
      <c r="AF1774"/>
      <c r="AI1774"/>
      <c r="AJ1774"/>
      <c r="AK1774"/>
    </row>
    <row r="1775" spans="2:37" x14ac:dyDescent="0.25">
      <c r="B1775"/>
      <c r="F1775"/>
      <c r="K1775"/>
      <c r="O1775"/>
      <c r="AF1775"/>
      <c r="AI1775"/>
      <c r="AJ1775"/>
      <c r="AK1775"/>
    </row>
    <row r="1776" spans="2:37" x14ac:dyDescent="0.25">
      <c r="B1776"/>
      <c r="F1776"/>
      <c r="K1776"/>
      <c r="O1776"/>
      <c r="AF1776"/>
      <c r="AI1776"/>
      <c r="AJ1776"/>
      <c r="AK1776"/>
    </row>
    <row r="1777" spans="2:37" x14ac:dyDescent="0.25">
      <c r="B1777"/>
      <c r="F1777"/>
      <c r="K1777"/>
      <c r="O1777"/>
      <c r="AF1777"/>
      <c r="AI1777"/>
      <c r="AJ1777"/>
      <c r="AK1777"/>
    </row>
    <row r="1778" spans="2:37" x14ac:dyDescent="0.25">
      <c r="B1778"/>
      <c r="F1778"/>
      <c r="K1778"/>
      <c r="O1778"/>
      <c r="AF1778"/>
      <c r="AI1778"/>
      <c r="AJ1778"/>
      <c r="AK1778"/>
    </row>
    <row r="1779" spans="2:37" x14ac:dyDescent="0.25">
      <c r="B1779"/>
      <c r="F1779"/>
      <c r="K1779"/>
      <c r="O1779"/>
      <c r="AF1779"/>
      <c r="AI1779"/>
      <c r="AJ1779"/>
      <c r="AK1779"/>
    </row>
    <row r="1780" spans="2:37" x14ac:dyDescent="0.25">
      <c r="B1780"/>
      <c r="F1780"/>
      <c r="K1780"/>
      <c r="O1780"/>
      <c r="AF1780"/>
      <c r="AI1780"/>
      <c r="AJ1780"/>
      <c r="AK1780"/>
    </row>
    <row r="1781" spans="2:37" x14ac:dyDescent="0.25">
      <c r="B1781"/>
      <c r="F1781"/>
      <c r="K1781"/>
      <c r="O1781"/>
      <c r="AF1781"/>
      <c r="AI1781"/>
      <c r="AJ1781"/>
      <c r="AK1781"/>
    </row>
    <row r="1782" spans="2:37" x14ac:dyDescent="0.25">
      <c r="B1782"/>
      <c r="F1782"/>
      <c r="K1782"/>
      <c r="O1782"/>
      <c r="AF1782"/>
      <c r="AI1782"/>
      <c r="AJ1782"/>
      <c r="AK1782"/>
    </row>
    <row r="1783" spans="2:37" x14ac:dyDescent="0.25">
      <c r="B1783"/>
      <c r="F1783"/>
      <c r="K1783"/>
      <c r="O1783"/>
      <c r="AF1783"/>
      <c r="AI1783"/>
      <c r="AJ1783"/>
      <c r="AK1783"/>
    </row>
    <row r="1784" spans="2:37" x14ac:dyDescent="0.25">
      <c r="B1784"/>
      <c r="F1784"/>
      <c r="K1784"/>
      <c r="O1784"/>
      <c r="AF1784"/>
      <c r="AI1784"/>
      <c r="AJ1784"/>
      <c r="AK1784"/>
    </row>
    <row r="1785" spans="2:37" x14ac:dyDescent="0.25">
      <c r="B1785"/>
      <c r="F1785"/>
      <c r="K1785"/>
      <c r="O1785"/>
      <c r="AF1785"/>
      <c r="AI1785"/>
      <c r="AJ1785"/>
      <c r="AK1785"/>
    </row>
    <row r="1786" spans="2:37" x14ac:dyDescent="0.25">
      <c r="B1786"/>
      <c r="F1786"/>
      <c r="K1786"/>
      <c r="O1786"/>
      <c r="AF1786"/>
      <c r="AI1786"/>
      <c r="AJ1786"/>
      <c r="AK1786"/>
    </row>
    <row r="1787" spans="2:37" x14ac:dyDescent="0.25">
      <c r="B1787"/>
      <c r="F1787"/>
      <c r="K1787"/>
      <c r="O1787"/>
      <c r="AF1787"/>
      <c r="AI1787"/>
      <c r="AJ1787"/>
      <c r="AK1787"/>
    </row>
    <row r="1788" spans="2:37" x14ac:dyDescent="0.25">
      <c r="B1788"/>
      <c r="F1788"/>
      <c r="K1788"/>
      <c r="O1788"/>
      <c r="AF1788"/>
      <c r="AI1788"/>
      <c r="AJ1788"/>
      <c r="AK1788"/>
    </row>
    <row r="1789" spans="2:37" x14ac:dyDescent="0.25">
      <c r="B1789"/>
      <c r="F1789"/>
      <c r="K1789"/>
      <c r="O1789"/>
      <c r="AF1789"/>
      <c r="AI1789"/>
      <c r="AJ1789"/>
      <c r="AK1789"/>
    </row>
    <row r="1790" spans="2:37" x14ac:dyDescent="0.25">
      <c r="B1790"/>
      <c r="F1790"/>
      <c r="K1790"/>
      <c r="O1790"/>
      <c r="AF1790"/>
      <c r="AI1790"/>
      <c r="AJ1790"/>
      <c r="AK1790"/>
    </row>
    <row r="1791" spans="2:37" x14ac:dyDescent="0.25">
      <c r="B1791"/>
      <c r="F1791"/>
      <c r="K1791"/>
      <c r="O1791"/>
      <c r="AF1791"/>
      <c r="AI1791"/>
      <c r="AJ1791"/>
      <c r="AK1791"/>
    </row>
    <row r="1792" spans="2:37" x14ac:dyDescent="0.25">
      <c r="B1792"/>
      <c r="F1792"/>
      <c r="K1792"/>
      <c r="O1792"/>
      <c r="AF1792"/>
      <c r="AI1792"/>
      <c r="AJ1792"/>
      <c r="AK1792"/>
    </row>
    <row r="1793" spans="2:37" x14ac:dyDescent="0.25">
      <c r="B1793"/>
      <c r="F1793"/>
      <c r="K1793"/>
      <c r="O1793"/>
      <c r="AF1793"/>
      <c r="AI1793"/>
      <c r="AJ1793"/>
      <c r="AK1793"/>
    </row>
    <row r="1794" spans="2:37" x14ac:dyDescent="0.25">
      <c r="B1794"/>
      <c r="F1794"/>
      <c r="K1794"/>
      <c r="O1794"/>
      <c r="AF1794"/>
      <c r="AI1794"/>
      <c r="AJ1794"/>
      <c r="AK1794"/>
    </row>
    <row r="1795" spans="2:37" x14ac:dyDescent="0.25">
      <c r="B1795"/>
      <c r="F1795"/>
      <c r="K1795"/>
      <c r="O1795"/>
      <c r="AF1795"/>
      <c r="AI1795"/>
      <c r="AJ1795"/>
      <c r="AK1795"/>
    </row>
    <row r="1796" spans="2:37" x14ac:dyDescent="0.25">
      <c r="B1796"/>
      <c r="F1796"/>
      <c r="K1796"/>
      <c r="O1796"/>
      <c r="AF1796"/>
      <c r="AI1796"/>
      <c r="AJ1796"/>
      <c r="AK1796"/>
    </row>
    <row r="1797" spans="2:37" x14ac:dyDescent="0.25">
      <c r="B1797"/>
      <c r="F1797"/>
      <c r="K1797"/>
      <c r="O1797"/>
      <c r="AF1797"/>
      <c r="AI1797"/>
      <c r="AJ1797"/>
      <c r="AK1797"/>
    </row>
    <row r="1798" spans="2:37" x14ac:dyDescent="0.25">
      <c r="B1798"/>
      <c r="F1798"/>
      <c r="K1798"/>
      <c r="O1798"/>
      <c r="AF1798"/>
      <c r="AI1798"/>
      <c r="AJ1798"/>
      <c r="AK1798"/>
    </row>
    <row r="1799" spans="2:37" x14ac:dyDescent="0.25">
      <c r="B1799"/>
      <c r="F1799"/>
      <c r="K1799"/>
      <c r="O1799"/>
      <c r="AF1799"/>
      <c r="AI1799"/>
      <c r="AJ1799"/>
      <c r="AK1799"/>
    </row>
    <row r="1800" spans="2:37" x14ac:dyDescent="0.25">
      <c r="B1800"/>
      <c r="F1800"/>
      <c r="K1800"/>
      <c r="O1800"/>
      <c r="AF1800"/>
      <c r="AI1800"/>
      <c r="AJ1800"/>
      <c r="AK1800"/>
    </row>
    <row r="1801" spans="2:37" x14ac:dyDescent="0.25">
      <c r="B1801"/>
      <c r="F1801"/>
      <c r="K1801"/>
      <c r="O1801"/>
      <c r="AF1801"/>
      <c r="AI1801"/>
      <c r="AJ1801"/>
      <c r="AK1801"/>
    </row>
    <row r="1802" spans="2:37" x14ac:dyDescent="0.25">
      <c r="B1802"/>
      <c r="F1802"/>
      <c r="K1802"/>
      <c r="O1802"/>
      <c r="AF1802"/>
      <c r="AI1802"/>
      <c r="AJ1802"/>
      <c r="AK1802"/>
    </row>
    <row r="1803" spans="2:37" x14ac:dyDescent="0.25">
      <c r="B1803"/>
      <c r="F1803"/>
      <c r="K1803"/>
      <c r="O1803"/>
      <c r="AF1803"/>
      <c r="AI1803"/>
      <c r="AJ1803"/>
      <c r="AK1803"/>
    </row>
    <row r="1804" spans="2:37" x14ac:dyDescent="0.25">
      <c r="B1804"/>
      <c r="F1804"/>
      <c r="K1804"/>
      <c r="O1804"/>
      <c r="AF1804"/>
      <c r="AI1804"/>
      <c r="AJ1804"/>
      <c r="AK1804"/>
    </row>
    <row r="1805" spans="2:37" x14ac:dyDescent="0.25">
      <c r="B1805"/>
      <c r="F1805"/>
      <c r="K1805"/>
      <c r="O1805"/>
      <c r="AF1805"/>
      <c r="AI1805"/>
      <c r="AJ1805"/>
      <c r="AK1805"/>
    </row>
    <row r="1806" spans="2:37" x14ac:dyDescent="0.25">
      <c r="B1806"/>
      <c r="F1806"/>
      <c r="K1806"/>
      <c r="O1806"/>
      <c r="AF1806"/>
      <c r="AI1806"/>
      <c r="AJ1806"/>
      <c r="AK1806"/>
    </row>
    <row r="1807" spans="2:37" x14ac:dyDescent="0.25">
      <c r="B1807"/>
      <c r="F1807"/>
      <c r="K1807"/>
      <c r="O1807"/>
      <c r="AF1807"/>
      <c r="AI1807"/>
      <c r="AJ1807"/>
      <c r="AK1807"/>
    </row>
    <row r="1808" spans="2:37" x14ac:dyDescent="0.25">
      <c r="B1808"/>
      <c r="F1808"/>
      <c r="K1808"/>
      <c r="O1808"/>
      <c r="AF1808"/>
      <c r="AI1808"/>
      <c r="AJ1808"/>
      <c r="AK1808"/>
    </row>
    <row r="1809" spans="2:37" x14ac:dyDescent="0.25">
      <c r="B1809"/>
      <c r="F1809"/>
      <c r="K1809"/>
      <c r="O1809"/>
      <c r="AF1809"/>
      <c r="AI1809"/>
      <c r="AJ1809"/>
      <c r="AK1809"/>
    </row>
    <row r="1810" spans="2:37" x14ac:dyDescent="0.25">
      <c r="B1810"/>
      <c r="F1810"/>
      <c r="K1810"/>
      <c r="O1810"/>
      <c r="AF1810"/>
      <c r="AI1810"/>
      <c r="AJ1810"/>
      <c r="AK1810"/>
    </row>
    <row r="1811" spans="2:37" x14ac:dyDescent="0.25">
      <c r="B1811"/>
      <c r="F1811"/>
      <c r="K1811"/>
      <c r="O1811"/>
      <c r="AF1811"/>
      <c r="AI1811"/>
      <c r="AJ1811"/>
      <c r="AK1811"/>
    </row>
    <row r="1812" spans="2:37" x14ac:dyDescent="0.25">
      <c r="B1812"/>
      <c r="F1812"/>
      <c r="K1812"/>
      <c r="O1812"/>
      <c r="AF1812"/>
      <c r="AI1812"/>
      <c r="AJ1812"/>
      <c r="AK1812"/>
    </row>
    <row r="1813" spans="2:37" x14ac:dyDescent="0.25">
      <c r="B1813"/>
      <c r="F1813"/>
      <c r="K1813"/>
      <c r="O1813"/>
      <c r="AF1813"/>
      <c r="AI1813"/>
      <c r="AJ1813"/>
      <c r="AK1813"/>
    </row>
    <row r="1814" spans="2:37" x14ac:dyDescent="0.25">
      <c r="B1814"/>
      <c r="F1814"/>
      <c r="K1814"/>
      <c r="O1814"/>
      <c r="AF1814"/>
      <c r="AI1814"/>
      <c r="AJ1814"/>
      <c r="AK1814"/>
    </row>
    <row r="1815" spans="2:37" x14ac:dyDescent="0.25">
      <c r="B1815"/>
      <c r="F1815"/>
      <c r="K1815"/>
      <c r="O1815"/>
      <c r="AF1815"/>
      <c r="AI1815"/>
      <c r="AJ1815"/>
      <c r="AK1815"/>
    </row>
    <row r="1816" spans="2:37" x14ac:dyDescent="0.25">
      <c r="B1816"/>
      <c r="F1816"/>
      <c r="K1816"/>
      <c r="O1816"/>
      <c r="AF1816"/>
      <c r="AI1816"/>
      <c r="AJ1816"/>
      <c r="AK1816"/>
    </row>
    <row r="1817" spans="2:37" x14ac:dyDescent="0.25">
      <c r="B1817"/>
      <c r="F1817"/>
      <c r="K1817"/>
      <c r="O1817"/>
      <c r="AF1817"/>
      <c r="AI1817"/>
      <c r="AJ1817"/>
      <c r="AK1817"/>
    </row>
    <row r="1818" spans="2:37" x14ac:dyDescent="0.25">
      <c r="B1818"/>
      <c r="F1818"/>
      <c r="K1818"/>
      <c r="O1818"/>
      <c r="AF1818"/>
      <c r="AI1818"/>
      <c r="AJ1818"/>
      <c r="AK1818"/>
    </row>
    <row r="1819" spans="2:37" x14ac:dyDescent="0.25">
      <c r="B1819"/>
      <c r="F1819"/>
      <c r="K1819"/>
      <c r="O1819"/>
      <c r="AF1819"/>
      <c r="AI1819"/>
      <c r="AJ1819"/>
      <c r="AK1819"/>
    </row>
    <row r="1820" spans="2:37" x14ac:dyDescent="0.25">
      <c r="B1820"/>
      <c r="F1820"/>
      <c r="K1820"/>
      <c r="O1820"/>
      <c r="AF1820"/>
      <c r="AI1820"/>
      <c r="AJ1820"/>
      <c r="AK1820"/>
    </row>
    <row r="1821" spans="2:37" x14ac:dyDescent="0.25">
      <c r="B1821"/>
      <c r="F1821"/>
      <c r="K1821"/>
      <c r="O1821"/>
      <c r="AF1821"/>
      <c r="AI1821"/>
      <c r="AJ1821"/>
      <c r="AK1821"/>
    </row>
    <row r="1822" spans="2:37" x14ac:dyDescent="0.25">
      <c r="B1822"/>
      <c r="F1822"/>
      <c r="K1822"/>
      <c r="O1822"/>
      <c r="AF1822"/>
      <c r="AI1822"/>
      <c r="AJ1822"/>
      <c r="AK1822"/>
    </row>
    <row r="1823" spans="2:37" x14ac:dyDescent="0.25">
      <c r="B1823"/>
      <c r="F1823"/>
      <c r="K1823"/>
      <c r="O1823"/>
      <c r="AF1823"/>
      <c r="AI1823"/>
      <c r="AJ1823"/>
      <c r="AK1823"/>
    </row>
    <row r="1824" spans="2:37" x14ac:dyDescent="0.25">
      <c r="B1824"/>
      <c r="F1824"/>
      <c r="K1824"/>
      <c r="O1824"/>
      <c r="AF1824"/>
      <c r="AI1824"/>
      <c r="AJ1824"/>
      <c r="AK1824"/>
    </row>
    <row r="1825" spans="2:37" x14ac:dyDescent="0.25">
      <c r="B1825"/>
      <c r="F1825"/>
      <c r="K1825"/>
      <c r="O1825"/>
      <c r="AF1825"/>
      <c r="AI1825"/>
      <c r="AJ1825"/>
      <c r="AK1825"/>
    </row>
    <row r="1826" spans="2:37" x14ac:dyDescent="0.25">
      <c r="B1826"/>
      <c r="F1826"/>
      <c r="K1826"/>
      <c r="O1826"/>
      <c r="AF1826"/>
      <c r="AI1826"/>
      <c r="AJ1826"/>
      <c r="AK1826"/>
    </row>
    <row r="1827" spans="2:37" x14ac:dyDescent="0.25">
      <c r="B1827"/>
      <c r="F1827"/>
      <c r="K1827"/>
      <c r="O1827"/>
      <c r="AF1827"/>
      <c r="AI1827"/>
      <c r="AJ1827"/>
      <c r="AK1827"/>
    </row>
    <row r="1828" spans="2:37" x14ac:dyDescent="0.25">
      <c r="B1828"/>
      <c r="F1828"/>
      <c r="K1828"/>
      <c r="O1828"/>
      <c r="AF1828"/>
      <c r="AI1828"/>
      <c r="AJ1828"/>
      <c r="AK1828"/>
    </row>
    <row r="1829" spans="2:37" x14ac:dyDescent="0.25">
      <c r="B1829"/>
      <c r="F1829"/>
      <c r="K1829"/>
      <c r="O1829"/>
      <c r="AF1829"/>
      <c r="AI1829"/>
      <c r="AJ1829"/>
      <c r="AK1829"/>
    </row>
    <row r="1830" spans="2:37" x14ac:dyDescent="0.25">
      <c r="B1830"/>
      <c r="F1830"/>
      <c r="K1830"/>
      <c r="O1830"/>
      <c r="AF1830"/>
      <c r="AI1830"/>
      <c r="AJ1830"/>
      <c r="AK1830"/>
    </row>
    <row r="1831" spans="2:37" x14ac:dyDescent="0.25">
      <c r="B1831"/>
      <c r="F1831"/>
      <c r="K1831"/>
      <c r="O1831"/>
      <c r="AF1831"/>
      <c r="AI1831"/>
      <c r="AJ1831"/>
      <c r="AK1831"/>
    </row>
    <row r="1832" spans="2:37" x14ac:dyDescent="0.25">
      <c r="B1832"/>
      <c r="F1832"/>
      <c r="K1832"/>
      <c r="O1832"/>
      <c r="AF1832"/>
      <c r="AI1832"/>
      <c r="AJ1832"/>
      <c r="AK1832"/>
    </row>
    <row r="1833" spans="2:37" x14ac:dyDescent="0.25">
      <c r="B1833"/>
      <c r="F1833"/>
      <c r="K1833"/>
      <c r="O1833"/>
      <c r="AF1833"/>
      <c r="AI1833"/>
      <c r="AJ1833"/>
      <c r="AK1833"/>
    </row>
    <row r="1834" spans="2:37" x14ac:dyDescent="0.25">
      <c r="B1834"/>
      <c r="F1834"/>
      <c r="K1834"/>
      <c r="O1834"/>
      <c r="AF1834"/>
      <c r="AI1834"/>
      <c r="AJ1834"/>
      <c r="AK1834"/>
    </row>
    <row r="1835" spans="2:37" x14ac:dyDescent="0.25">
      <c r="B1835"/>
      <c r="F1835"/>
      <c r="K1835"/>
      <c r="O1835"/>
      <c r="AF1835"/>
      <c r="AI1835"/>
      <c r="AJ1835"/>
      <c r="AK1835"/>
    </row>
    <row r="1836" spans="2:37" x14ac:dyDescent="0.25">
      <c r="B1836"/>
      <c r="F1836"/>
      <c r="K1836"/>
      <c r="O1836"/>
      <c r="AF1836"/>
      <c r="AI1836"/>
      <c r="AJ1836"/>
      <c r="AK1836"/>
    </row>
    <row r="1837" spans="2:37" x14ac:dyDescent="0.25">
      <c r="B1837"/>
      <c r="F1837"/>
      <c r="K1837"/>
      <c r="O1837"/>
      <c r="AF1837"/>
      <c r="AI1837"/>
      <c r="AJ1837"/>
      <c r="AK1837"/>
    </row>
    <row r="1838" spans="2:37" x14ac:dyDescent="0.25">
      <c r="B1838"/>
      <c r="F1838"/>
      <c r="K1838"/>
      <c r="O1838"/>
      <c r="AF1838"/>
      <c r="AI1838"/>
      <c r="AJ1838"/>
      <c r="AK1838"/>
    </row>
    <row r="1839" spans="2:37" x14ac:dyDescent="0.25">
      <c r="B1839"/>
      <c r="F1839"/>
      <c r="K1839"/>
      <c r="O1839"/>
      <c r="AF1839"/>
      <c r="AI1839"/>
      <c r="AJ1839"/>
      <c r="AK1839"/>
    </row>
    <row r="1840" spans="2:37" x14ac:dyDescent="0.25">
      <c r="B1840"/>
      <c r="F1840"/>
      <c r="K1840"/>
      <c r="O1840"/>
      <c r="AF1840"/>
      <c r="AI1840"/>
      <c r="AJ1840"/>
      <c r="AK1840"/>
    </row>
    <row r="1841" spans="2:37" x14ac:dyDescent="0.25">
      <c r="B1841"/>
      <c r="F1841"/>
      <c r="K1841"/>
      <c r="O1841"/>
      <c r="AF1841"/>
      <c r="AI1841"/>
      <c r="AJ1841"/>
      <c r="AK1841"/>
    </row>
    <row r="1842" spans="2:37" x14ac:dyDescent="0.25">
      <c r="B1842"/>
      <c r="F1842"/>
      <c r="K1842"/>
      <c r="O1842"/>
      <c r="AF1842"/>
      <c r="AI1842"/>
      <c r="AJ1842"/>
      <c r="AK1842"/>
    </row>
    <row r="1843" spans="2:37" x14ac:dyDescent="0.25">
      <c r="B1843"/>
      <c r="F1843"/>
      <c r="K1843"/>
      <c r="O1843"/>
      <c r="AF1843"/>
      <c r="AI1843"/>
      <c r="AJ1843"/>
      <c r="AK1843"/>
    </row>
    <row r="1844" spans="2:37" x14ac:dyDescent="0.25">
      <c r="B1844"/>
      <c r="F1844"/>
      <c r="K1844"/>
      <c r="O1844"/>
      <c r="AF1844"/>
      <c r="AI1844"/>
      <c r="AJ1844"/>
      <c r="AK1844"/>
    </row>
    <row r="1845" spans="2:37" x14ac:dyDescent="0.25">
      <c r="B1845"/>
      <c r="F1845"/>
      <c r="K1845"/>
      <c r="O1845"/>
      <c r="AF1845"/>
      <c r="AI1845"/>
      <c r="AJ1845"/>
      <c r="AK1845"/>
    </row>
    <row r="1846" spans="2:37" x14ac:dyDescent="0.25">
      <c r="B1846"/>
      <c r="F1846"/>
      <c r="K1846"/>
      <c r="O1846"/>
      <c r="AF1846"/>
      <c r="AI1846"/>
      <c r="AJ1846"/>
      <c r="AK1846"/>
    </row>
    <row r="1847" spans="2:37" x14ac:dyDescent="0.25">
      <c r="B1847"/>
      <c r="F1847"/>
      <c r="K1847"/>
      <c r="O1847"/>
      <c r="AF1847"/>
      <c r="AI1847"/>
      <c r="AJ1847"/>
      <c r="AK1847"/>
    </row>
    <row r="1848" spans="2:37" x14ac:dyDescent="0.25">
      <c r="B1848"/>
      <c r="F1848"/>
      <c r="K1848"/>
      <c r="O1848"/>
      <c r="AF1848"/>
      <c r="AI1848"/>
      <c r="AJ1848"/>
      <c r="AK1848"/>
    </row>
    <row r="1849" spans="2:37" x14ac:dyDescent="0.25">
      <c r="B1849"/>
      <c r="F1849"/>
      <c r="K1849"/>
      <c r="O1849"/>
      <c r="AF1849"/>
      <c r="AI1849"/>
      <c r="AJ1849"/>
      <c r="AK1849"/>
    </row>
    <row r="1850" spans="2:37" x14ac:dyDescent="0.25">
      <c r="B1850"/>
      <c r="F1850"/>
      <c r="K1850"/>
      <c r="O1850"/>
      <c r="AF1850"/>
      <c r="AI1850"/>
      <c r="AJ1850"/>
      <c r="AK1850"/>
    </row>
    <row r="1851" spans="2:37" x14ac:dyDescent="0.25">
      <c r="B1851"/>
      <c r="F1851"/>
      <c r="K1851"/>
      <c r="O1851"/>
      <c r="AF1851"/>
      <c r="AI1851"/>
      <c r="AJ1851"/>
      <c r="AK1851"/>
    </row>
    <row r="1852" spans="2:37" x14ac:dyDescent="0.25">
      <c r="B1852"/>
      <c r="F1852"/>
      <c r="K1852"/>
      <c r="O1852"/>
      <c r="AF1852"/>
      <c r="AI1852"/>
      <c r="AJ1852"/>
      <c r="AK1852"/>
    </row>
    <row r="1853" spans="2:37" x14ac:dyDescent="0.25">
      <c r="B1853"/>
      <c r="F1853"/>
      <c r="K1853"/>
      <c r="O1853"/>
      <c r="AF1853"/>
      <c r="AI1853"/>
      <c r="AJ1853"/>
      <c r="AK1853"/>
    </row>
    <row r="1854" spans="2:37" x14ac:dyDescent="0.25">
      <c r="B1854"/>
      <c r="F1854"/>
      <c r="K1854"/>
      <c r="O1854"/>
      <c r="AF1854"/>
      <c r="AI1854"/>
      <c r="AJ1854"/>
      <c r="AK1854"/>
    </row>
    <row r="1855" spans="2:37" x14ac:dyDescent="0.25">
      <c r="B1855"/>
      <c r="F1855"/>
      <c r="K1855"/>
      <c r="O1855"/>
      <c r="AF1855"/>
      <c r="AI1855"/>
      <c r="AJ1855"/>
      <c r="AK1855"/>
    </row>
    <row r="1856" spans="2:37" x14ac:dyDescent="0.25">
      <c r="B1856"/>
      <c r="F1856"/>
      <c r="K1856"/>
      <c r="O1856"/>
      <c r="AF1856"/>
      <c r="AI1856"/>
      <c r="AJ1856"/>
      <c r="AK1856"/>
    </row>
    <row r="1857" spans="2:37" x14ac:dyDescent="0.25">
      <c r="B1857"/>
      <c r="F1857"/>
      <c r="K1857"/>
      <c r="O1857"/>
      <c r="AF1857"/>
      <c r="AI1857"/>
      <c r="AJ1857"/>
      <c r="AK1857"/>
    </row>
    <row r="1858" spans="2:37" x14ac:dyDescent="0.25">
      <c r="B1858"/>
      <c r="F1858"/>
      <c r="K1858"/>
      <c r="O1858"/>
      <c r="AF1858"/>
      <c r="AI1858"/>
      <c r="AJ1858"/>
      <c r="AK1858"/>
    </row>
    <row r="1859" spans="2:37" x14ac:dyDescent="0.25">
      <c r="B1859"/>
      <c r="F1859"/>
      <c r="K1859"/>
      <c r="O1859"/>
      <c r="AF1859"/>
      <c r="AI1859"/>
      <c r="AJ1859"/>
      <c r="AK1859"/>
    </row>
    <row r="1860" spans="2:37" x14ac:dyDescent="0.25">
      <c r="B1860"/>
      <c r="F1860"/>
      <c r="K1860"/>
      <c r="O1860"/>
      <c r="AF1860"/>
      <c r="AI1860"/>
      <c r="AJ1860"/>
      <c r="AK1860"/>
    </row>
    <row r="1861" spans="2:37" x14ac:dyDescent="0.25">
      <c r="B1861"/>
      <c r="F1861"/>
      <c r="K1861"/>
      <c r="O1861"/>
      <c r="AF1861"/>
      <c r="AI1861"/>
      <c r="AJ1861"/>
      <c r="AK1861"/>
    </row>
    <row r="1862" spans="2:37" x14ac:dyDescent="0.25">
      <c r="B1862"/>
      <c r="F1862"/>
      <c r="K1862"/>
      <c r="O1862"/>
      <c r="AF1862"/>
      <c r="AI1862"/>
      <c r="AJ1862"/>
      <c r="AK1862"/>
    </row>
    <row r="1863" spans="2:37" x14ac:dyDescent="0.25">
      <c r="B1863"/>
      <c r="F1863"/>
      <c r="K1863"/>
      <c r="O1863"/>
      <c r="AF1863"/>
      <c r="AI1863"/>
      <c r="AJ1863"/>
      <c r="AK1863"/>
    </row>
    <row r="1864" spans="2:37" x14ac:dyDescent="0.25">
      <c r="B1864"/>
      <c r="F1864"/>
      <c r="K1864"/>
      <c r="O1864"/>
      <c r="AF1864"/>
      <c r="AI1864"/>
      <c r="AJ1864"/>
      <c r="AK1864"/>
    </row>
    <row r="1865" spans="2:37" x14ac:dyDescent="0.25">
      <c r="B1865"/>
      <c r="F1865"/>
      <c r="K1865"/>
      <c r="O1865"/>
      <c r="AF1865"/>
      <c r="AI1865"/>
      <c r="AJ1865"/>
      <c r="AK1865"/>
    </row>
    <row r="1866" spans="2:37" x14ac:dyDescent="0.25">
      <c r="B1866"/>
      <c r="F1866"/>
      <c r="K1866"/>
      <c r="O1866"/>
      <c r="AF1866"/>
      <c r="AI1866"/>
      <c r="AJ1866"/>
      <c r="AK1866"/>
    </row>
    <row r="1867" spans="2:37" x14ac:dyDescent="0.25">
      <c r="B1867"/>
      <c r="F1867"/>
      <c r="K1867"/>
      <c r="O1867"/>
      <c r="AF1867"/>
      <c r="AI1867"/>
      <c r="AJ1867"/>
      <c r="AK1867"/>
    </row>
    <row r="1868" spans="2:37" x14ac:dyDescent="0.25">
      <c r="B1868"/>
      <c r="F1868"/>
      <c r="K1868"/>
      <c r="O1868"/>
      <c r="AF1868"/>
      <c r="AI1868"/>
      <c r="AJ1868"/>
      <c r="AK1868"/>
    </row>
    <row r="1869" spans="2:37" x14ac:dyDescent="0.25">
      <c r="B1869"/>
      <c r="F1869"/>
      <c r="K1869"/>
      <c r="O1869"/>
      <c r="AF1869"/>
      <c r="AI1869"/>
      <c r="AJ1869"/>
      <c r="AK1869"/>
    </row>
    <row r="1870" spans="2:37" x14ac:dyDescent="0.25">
      <c r="B1870"/>
      <c r="F1870"/>
      <c r="K1870"/>
      <c r="O1870"/>
      <c r="AF1870"/>
      <c r="AI1870"/>
      <c r="AJ1870"/>
      <c r="AK1870"/>
    </row>
    <row r="1871" spans="2:37" x14ac:dyDescent="0.25">
      <c r="B1871"/>
      <c r="F1871"/>
      <c r="K1871"/>
      <c r="O1871"/>
      <c r="AF1871"/>
      <c r="AI1871"/>
      <c r="AJ1871"/>
      <c r="AK1871"/>
    </row>
    <row r="1872" spans="2:37" x14ac:dyDescent="0.25">
      <c r="B1872"/>
      <c r="F1872"/>
      <c r="K1872"/>
      <c r="O1872"/>
      <c r="AF1872"/>
      <c r="AI1872"/>
      <c r="AJ1872"/>
      <c r="AK1872"/>
    </row>
    <row r="1873" spans="2:37" x14ac:dyDescent="0.25">
      <c r="B1873"/>
      <c r="F1873"/>
      <c r="K1873"/>
      <c r="O1873"/>
      <c r="AF1873"/>
      <c r="AI1873"/>
      <c r="AJ1873"/>
      <c r="AK1873"/>
    </row>
    <row r="1874" spans="2:37" x14ac:dyDescent="0.25">
      <c r="B1874"/>
      <c r="F1874"/>
      <c r="K1874"/>
      <c r="O1874"/>
      <c r="AF1874"/>
      <c r="AI1874"/>
      <c r="AJ1874"/>
      <c r="AK1874"/>
    </row>
    <row r="1875" spans="2:37" x14ac:dyDescent="0.25">
      <c r="B1875"/>
      <c r="F1875"/>
      <c r="K1875"/>
      <c r="O1875"/>
      <c r="AF1875"/>
      <c r="AI1875"/>
      <c r="AJ1875"/>
      <c r="AK1875"/>
    </row>
    <row r="1876" spans="2:37" x14ac:dyDescent="0.25">
      <c r="B1876"/>
      <c r="F1876"/>
      <c r="K1876"/>
      <c r="O1876"/>
      <c r="AF1876"/>
      <c r="AI1876"/>
      <c r="AJ1876"/>
      <c r="AK1876"/>
    </row>
    <row r="1877" spans="2:37" x14ac:dyDescent="0.25">
      <c r="B1877"/>
      <c r="F1877"/>
      <c r="K1877"/>
      <c r="O1877"/>
      <c r="AF1877"/>
      <c r="AI1877"/>
      <c r="AJ1877"/>
      <c r="AK1877"/>
    </row>
    <row r="1878" spans="2:37" x14ac:dyDescent="0.25">
      <c r="B1878"/>
      <c r="F1878"/>
      <c r="K1878"/>
      <c r="O1878"/>
      <c r="AF1878"/>
      <c r="AI1878"/>
      <c r="AJ1878"/>
      <c r="AK1878"/>
    </row>
    <row r="1879" spans="2:37" x14ac:dyDescent="0.25">
      <c r="B1879"/>
      <c r="F1879"/>
      <c r="K1879"/>
      <c r="O1879"/>
      <c r="AF1879"/>
      <c r="AI1879"/>
      <c r="AJ1879"/>
      <c r="AK1879"/>
    </row>
    <row r="1880" spans="2:37" x14ac:dyDescent="0.25">
      <c r="B1880"/>
      <c r="F1880"/>
      <c r="K1880"/>
      <c r="O1880"/>
      <c r="AF1880"/>
      <c r="AI1880"/>
      <c r="AJ1880"/>
      <c r="AK1880"/>
    </row>
    <row r="1881" spans="2:37" x14ac:dyDescent="0.25">
      <c r="B1881"/>
      <c r="F1881"/>
      <c r="K1881"/>
      <c r="O1881"/>
      <c r="AF1881"/>
      <c r="AI1881"/>
      <c r="AJ1881"/>
      <c r="AK1881"/>
    </row>
    <row r="1882" spans="2:37" x14ac:dyDescent="0.25">
      <c r="B1882"/>
      <c r="F1882"/>
      <c r="K1882"/>
      <c r="O1882"/>
      <c r="AF1882"/>
      <c r="AI1882"/>
      <c r="AJ1882"/>
      <c r="AK1882"/>
    </row>
    <row r="1883" spans="2:37" x14ac:dyDescent="0.25">
      <c r="B1883"/>
      <c r="F1883"/>
      <c r="K1883"/>
      <c r="O1883"/>
      <c r="AF1883"/>
      <c r="AI1883"/>
      <c r="AJ1883"/>
      <c r="AK1883"/>
    </row>
    <row r="1884" spans="2:37" x14ac:dyDescent="0.25">
      <c r="B1884"/>
      <c r="F1884"/>
      <c r="K1884"/>
      <c r="O1884"/>
      <c r="AF1884"/>
      <c r="AI1884"/>
      <c r="AJ1884"/>
      <c r="AK1884"/>
    </row>
    <row r="1885" spans="2:37" x14ac:dyDescent="0.25">
      <c r="B1885"/>
      <c r="F1885"/>
      <c r="K1885"/>
      <c r="O1885"/>
      <c r="AF1885"/>
      <c r="AI1885"/>
      <c r="AJ1885"/>
      <c r="AK1885"/>
    </row>
    <row r="1886" spans="2:37" x14ac:dyDescent="0.25">
      <c r="B1886"/>
      <c r="F1886"/>
      <c r="K1886"/>
      <c r="O1886"/>
      <c r="AF1886"/>
      <c r="AI1886"/>
      <c r="AJ1886"/>
      <c r="AK1886"/>
    </row>
    <row r="1887" spans="2:37" x14ac:dyDescent="0.25">
      <c r="B1887"/>
      <c r="F1887"/>
      <c r="K1887"/>
      <c r="O1887"/>
      <c r="AF1887"/>
      <c r="AI1887"/>
      <c r="AJ1887"/>
      <c r="AK1887"/>
    </row>
    <row r="1888" spans="2:37" x14ac:dyDescent="0.25">
      <c r="B1888"/>
      <c r="F1888"/>
      <c r="K1888"/>
      <c r="O1888"/>
      <c r="AF1888"/>
      <c r="AI1888"/>
      <c r="AJ1888"/>
      <c r="AK1888"/>
    </row>
    <row r="1889" spans="2:37" x14ac:dyDescent="0.25">
      <c r="B1889"/>
      <c r="F1889"/>
      <c r="K1889"/>
      <c r="O1889"/>
      <c r="AF1889"/>
      <c r="AI1889"/>
      <c r="AJ1889"/>
      <c r="AK1889"/>
    </row>
    <row r="1890" spans="2:37" x14ac:dyDescent="0.25">
      <c r="B1890"/>
      <c r="F1890"/>
      <c r="K1890"/>
      <c r="O1890"/>
      <c r="AF1890"/>
      <c r="AI1890"/>
      <c r="AJ1890"/>
      <c r="AK1890"/>
    </row>
    <row r="1891" spans="2:37" x14ac:dyDescent="0.25">
      <c r="B1891"/>
      <c r="F1891"/>
      <c r="K1891"/>
      <c r="O1891"/>
      <c r="AF1891"/>
      <c r="AI1891"/>
      <c r="AJ1891"/>
      <c r="AK1891"/>
    </row>
    <row r="1892" spans="2:37" x14ac:dyDescent="0.25">
      <c r="B1892"/>
      <c r="F1892"/>
      <c r="K1892"/>
      <c r="O1892"/>
      <c r="AF1892"/>
      <c r="AI1892"/>
      <c r="AJ1892"/>
      <c r="AK1892"/>
    </row>
    <row r="1893" spans="2:37" x14ac:dyDescent="0.25">
      <c r="B1893"/>
      <c r="F1893"/>
      <c r="K1893"/>
      <c r="O1893"/>
      <c r="AF1893"/>
      <c r="AI1893"/>
      <c r="AJ1893"/>
      <c r="AK1893"/>
    </row>
    <row r="1894" spans="2:37" x14ac:dyDescent="0.25">
      <c r="B1894"/>
      <c r="F1894"/>
      <c r="K1894"/>
      <c r="O1894"/>
      <c r="AF1894"/>
      <c r="AI1894"/>
      <c r="AJ1894"/>
      <c r="AK1894"/>
    </row>
    <row r="1895" spans="2:37" x14ac:dyDescent="0.25">
      <c r="B1895"/>
      <c r="F1895"/>
      <c r="K1895"/>
      <c r="O1895"/>
      <c r="AF1895"/>
      <c r="AI1895"/>
      <c r="AJ1895"/>
      <c r="AK1895"/>
    </row>
    <row r="1896" spans="2:37" x14ac:dyDescent="0.25">
      <c r="B1896"/>
      <c r="F1896"/>
      <c r="K1896"/>
      <c r="O1896"/>
      <c r="AF1896"/>
      <c r="AI1896"/>
      <c r="AJ1896"/>
      <c r="AK1896"/>
    </row>
    <row r="1897" spans="2:37" x14ac:dyDescent="0.25">
      <c r="B1897"/>
      <c r="F1897"/>
      <c r="K1897"/>
      <c r="O1897"/>
      <c r="AF1897"/>
      <c r="AI1897"/>
      <c r="AJ1897"/>
      <c r="AK1897"/>
    </row>
    <row r="1898" spans="2:37" x14ac:dyDescent="0.25">
      <c r="B1898"/>
      <c r="F1898"/>
      <c r="K1898"/>
      <c r="O1898"/>
      <c r="AF1898"/>
      <c r="AI1898"/>
      <c r="AJ1898"/>
      <c r="AK1898"/>
    </row>
    <row r="1899" spans="2:37" x14ac:dyDescent="0.25">
      <c r="B1899"/>
      <c r="F1899"/>
      <c r="K1899"/>
      <c r="O1899"/>
      <c r="AF1899"/>
      <c r="AI1899"/>
      <c r="AJ1899"/>
      <c r="AK1899"/>
    </row>
    <row r="1900" spans="2:37" x14ac:dyDescent="0.25">
      <c r="B1900"/>
      <c r="F1900"/>
      <c r="K1900"/>
      <c r="O1900"/>
      <c r="AF1900"/>
      <c r="AI1900"/>
      <c r="AJ1900"/>
      <c r="AK1900"/>
    </row>
    <row r="1901" spans="2:37" x14ac:dyDescent="0.25">
      <c r="B1901"/>
      <c r="F1901"/>
      <c r="K1901"/>
      <c r="O1901"/>
      <c r="AF1901"/>
      <c r="AI1901"/>
      <c r="AJ1901"/>
      <c r="AK1901"/>
    </row>
    <row r="1902" spans="2:37" x14ac:dyDescent="0.25">
      <c r="B1902"/>
      <c r="F1902"/>
      <c r="K1902"/>
      <c r="O1902"/>
      <c r="AF1902"/>
      <c r="AI1902"/>
      <c r="AJ1902"/>
      <c r="AK1902"/>
    </row>
    <row r="1903" spans="2:37" x14ac:dyDescent="0.25">
      <c r="B1903"/>
      <c r="F1903"/>
      <c r="K1903"/>
      <c r="O1903"/>
      <c r="AF1903"/>
      <c r="AI1903"/>
      <c r="AJ1903"/>
      <c r="AK1903"/>
    </row>
    <row r="1904" spans="2:37" x14ac:dyDescent="0.25">
      <c r="B1904"/>
      <c r="F1904"/>
      <c r="K1904"/>
      <c r="O1904"/>
      <c r="AF1904"/>
      <c r="AI1904"/>
      <c r="AJ1904"/>
      <c r="AK1904"/>
    </row>
    <row r="1905" spans="2:37" x14ac:dyDescent="0.25">
      <c r="B1905"/>
      <c r="F1905"/>
      <c r="K1905"/>
      <c r="O1905"/>
      <c r="AF1905"/>
      <c r="AI1905"/>
      <c r="AJ1905"/>
      <c r="AK1905"/>
    </row>
    <row r="1906" spans="2:37" x14ac:dyDescent="0.25">
      <c r="B1906"/>
      <c r="F1906"/>
      <c r="K1906"/>
      <c r="O1906"/>
      <c r="AF1906"/>
      <c r="AI1906"/>
      <c r="AJ1906"/>
      <c r="AK1906"/>
    </row>
    <row r="1907" spans="2:37" x14ac:dyDescent="0.25">
      <c r="B1907"/>
      <c r="F1907"/>
      <c r="K1907"/>
      <c r="O1907"/>
      <c r="AF1907"/>
      <c r="AI1907"/>
      <c r="AJ1907"/>
      <c r="AK1907"/>
    </row>
    <row r="1908" spans="2:37" x14ac:dyDescent="0.25">
      <c r="B1908"/>
      <c r="F1908"/>
      <c r="K1908"/>
      <c r="O1908"/>
      <c r="AF1908"/>
      <c r="AI1908"/>
      <c r="AJ1908"/>
      <c r="AK1908"/>
    </row>
    <row r="1909" spans="2:37" x14ac:dyDescent="0.25">
      <c r="B1909"/>
      <c r="F1909"/>
      <c r="K1909"/>
      <c r="O1909"/>
      <c r="AF1909"/>
      <c r="AI1909"/>
      <c r="AJ1909"/>
      <c r="AK1909"/>
    </row>
    <row r="1910" spans="2:37" x14ac:dyDescent="0.25">
      <c r="B1910"/>
      <c r="F1910"/>
      <c r="K1910"/>
      <c r="O1910"/>
      <c r="AF1910"/>
      <c r="AI1910"/>
      <c r="AJ1910"/>
      <c r="AK1910"/>
    </row>
    <row r="1911" spans="2:37" x14ac:dyDescent="0.25">
      <c r="B1911"/>
      <c r="F1911"/>
      <c r="K1911"/>
      <c r="O1911"/>
      <c r="AF1911"/>
      <c r="AI1911"/>
      <c r="AJ1911"/>
      <c r="AK1911"/>
    </row>
    <row r="1912" spans="2:37" x14ac:dyDescent="0.25">
      <c r="B1912"/>
      <c r="F1912"/>
      <c r="K1912"/>
      <c r="O1912"/>
      <c r="AF1912"/>
      <c r="AI1912"/>
      <c r="AJ1912"/>
      <c r="AK1912"/>
    </row>
    <row r="1913" spans="2:37" x14ac:dyDescent="0.25">
      <c r="B1913"/>
      <c r="F1913"/>
      <c r="K1913"/>
      <c r="O1913"/>
      <c r="AF1913"/>
      <c r="AI1913"/>
      <c r="AJ1913"/>
      <c r="AK1913"/>
    </row>
    <row r="1914" spans="2:37" x14ac:dyDescent="0.25">
      <c r="B1914"/>
      <c r="F1914"/>
      <c r="K1914"/>
      <c r="O1914"/>
      <c r="AF1914"/>
      <c r="AI1914"/>
      <c r="AJ1914"/>
      <c r="AK1914"/>
    </row>
    <row r="1915" spans="2:37" x14ac:dyDescent="0.25">
      <c r="B1915"/>
      <c r="F1915"/>
      <c r="K1915"/>
      <c r="O1915"/>
      <c r="AF1915"/>
      <c r="AI1915"/>
      <c r="AJ1915"/>
      <c r="AK1915"/>
    </row>
    <row r="1916" spans="2:37" x14ac:dyDescent="0.25">
      <c r="B1916"/>
      <c r="F1916"/>
      <c r="K1916"/>
      <c r="O1916"/>
      <c r="AF1916"/>
      <c r="AI1916"/>
      <c r="AJ1916"/>
      <c r="AK1916"/>
    </row>
    <row r="1917" spans="2:37" x14ac:dyDescent="0.25">
      <c r="B1917"/>
      <c r="F1917"/>
      <c r="K1917"/>
      <c r="O1917"/>
      <c r="AF1917"/>
      <c r="AI1917"/>
      <c r="AJ1917"/>
      <c r="AK1917"/>
    </row>
    <row r="1918" spans="2:37" x14ac:dyDescent="0.25">
      <c r="B1918"/>
      <c r="F1918"/>
      <c r="K1918"/>
      <c r="O1918"/>
      <c r="AF1918"/>
      <c r="AI1918"/>
      <c r="AJ1918"/>
      <c r="AK1918"/>
    </row>
    <row r="1919" spans="2:37" x14ac:dyDescent="0.25">
      <c r="B1919"/>
      <c r="F1919"/>
      <c r="K1919"/>
      <c r="O1919"/>
      <c r="AF1919"/>
      <c r="AI1919"/>
      <c r="AJ1919"/>
      <c r="AK1919"/>
    </row>
    <row r="1920" spans="2:37" x14ac:dyDescent="0.25">
      <c r="B1920"/>
      <c r="F1920"/>
      <c r="K1920"/>
      <c r="O1920"/>
      <c r="AF1920"/>
      <c r="AI1920"/>
      <c r="AJ1920"/>
      <c r="AK1920"/>
    </row>
    <row r="1921" spans="2:37" x14ac:dyDescent="0.25">
      <c r="B1921"/>
      <c r="F1921"/>
      <c r="K1921"/>
      <c r="O1921"/>
      <c r="AF1921"/>
      <c r="AI1921"/>
      <c r="AJ1921"/>
      <c r="AK1921"/>
    </row>
    <row r="1922" spans="2:37" x14ac:dyDescent="0.25">
      <c r="B1922"/>
      <c r="F1922"/>
      <c r="K1922"/>
      <c r="O1922"/>
      <c r="AF1922"/>
      <c r="AI1922"/>
      <c r="AJ1922"/>
      <c r="AK1922"/>
    </row>
    <row r="1923" spans="2:37" x14ac:dyDescent="0.25">
      <c r="B1923"/>
      <c r="F1923"/>
      <c r="K1923"/>
      <c r="O1923"/>
      <c r="AF1923"/>
      <c r="AI1923"/>
      <c r="AJ1923"/>
      <c r="AK1923"/>
    </row>
    <row r="1924" spans="2:37" x14ac:dyDescent="0.25">
      <c r="B1924"/>
      <c r="F1924"/>
      <c r="K1924"/>
      <c r="O1924"/>
      <c r="AF1924"/>
      <c r="AI1924"/>
      <c r="AJ1924"/>
      <c r="AK1924"/>
    </row>
    <row r="1925" spans="2:37" x14ac:dyDescent="0.25">
      <c r="B1925"/>
      <c r="F1925"/>
      <c r="K1925"/>
      <c r="O1925"/>
      <c r="AF1925"/>
      <c r="AI1925"/>
      <c r="AJ1925"/>
      <c r="AK1925"/>
    </row>
    <row r="1926" spans="2:37" x14ac:dyDescent="0.25">
      <c r="B1926"/>
      <c r="F1926"/>
      <c r="K1926"/>
      <c r="O1926"/>
      <c r="AF1926"/>
      <c r="AI1926"/>
      <c r="AJ1926"/>
      <c r="AK1926"/>
    </row>
    <row r="1927" spans="2:37" x14ac:dyDescent="0.25">
      <c r="B1927"/>
      <c r="F1927"/>
      <c r="K1927"/>
      <c r="O1927"/>
      <c r="AF1927"/>
      <c r="AI1927"/>
      <c r="AJ1927"/>
      <c r="AK1927"/>
    </row>
    <row r="1928" spans="2:37" x14ac:dyDescent="0.25">
      <c r="B1928"/>
      <c r="F1928"/>
      <c r="K1928"/>
      <c r="O1928"/>
      <c r="AF1928"/>
      <c r="AI1928"/>
      <c r="AJ1928"/>
      <c r="AK1928"/>
    </row>
    <row r="1929" spans="2:37" x14ac:dyDescent="0.25">
      <c r="B1929"/>
      <c r="F1929"/>
      <c r="K1929"/>
      <c r="O1929"/>
      <c r="AF1929"/>
      <c r="AI1929"/>
      <c r="AJ1929"/>
      <c r="AK1929"/>
    </row>
    <row r="1930" spans="2:37" x14ac:dyDescent="0.25">
      <c r="B1930"/>
      <c r="F1930"/>
      <c r="K1930"/>
      <c r="O1930"/>
      <c r="AF1930"/>
      <c r="AI1930"/>
      <c r="AJ1930"/>
      <c r="AK1930"/>
    </row>
    <row r="1931" spans="2:37" x14ac:dyDescent="0.25">
      <c r="B1931"/>
      <c r="F1931"/>
      <c r="K1931"/>
      <c r="O1931"/>
      <c r="AF1931"/>
      <c r="AI1931"/>
      <c r="AJ1931"/>
      <c r="AK1931"/>
    </row>
    <row r="1932" spans="2:37" x14ac:dyDescent="0.25">
      <c r="B1932"/>
      <c r="F1932"/>
      <c r="K1932"/>
      <c r="O1932"/>
      <c r="AF1932"/>
      <c r="AI1932"/>
      <c r="AJ1932"/>
      <c r="AK1932"/>
    </row>
    <row r="1933" spans="2:37" x14ac:dyDescent="0.25">
      <c r="B1933"/>
      <c r="F1933"/>
      <c r="K1933"/>
      <c r="O1933"/>
      <c r="AF1933"/>
      <c r="AI1933"/>
      <c r="AJ1933"/>
      <c r="AK1933"/>
    </row>
    <row r="1934" spans="2:37" x14ac:dyDescent="0.25">
      <c r="B1934"/>
      <c r="F1934"/>
      <c r="K1934"/>
      <c r="O1934"/>
      <c r="AF1934"/>
      <c r="AI1934"/>
      <c r="AJ1934"/>
      <c r="AK1934"/>
    </row>
    <row r="1935" spans="2:37" x14ac:dyDescent="0.25">
      <c r="B1935"/>
      <c r="F1935"/>
      <c r="K1935"/>
      <c r="O1935"/>
      <c r="AF1935"/>
      <c r="AI1935"/>
      <c r="AJ1935"/>
      <c r="AK1935"/>
    </row>
    <row r="1936" spans="2:37" x14ac:dyDescent="0.25">
      <c r="B1936"/>
      <c r="F1936"/>
      <c r="K1936"/>
      <c r="O1936"/>
      <c r="AF1936"/>
      <c r="AI1936"/>
      <c r="AJ1936"/>
      <c r="AK1936"/>
    </row>
    <row r="1937" spans="2:37" x14ac:dyDescent="0.25">
      <c r="B1937"/>
      <c r="F1937"/>
      <c r="K1937"/>
      <c r="O1937"/>
      <c r="AF1937"/>
      <c r="AI1937"/>
      <c r="AJ1937"/>
      <c r="AK1937"/>
    </row>
    <row r="1938" spans="2:37" x14ac:dyDescent="0.25">
      <c r="B1938"/>
      <c r="F1938"/>
      <c r="K1938"/>
      <c r="O1938"/>
      <c r="AF1938"/>
      <c r="AI1938"/>
      <c r="AJ1938"/>
      <c r="AK1938"/>
    </row>
    <row r="1939" spans="2:37" x14ac:dyDescent="0.25">
      <c r="B1939"/>
      <c r="F1939"/>
      <c r="K1939"/>
      <c r="O1939"/>
      <c r="AF1939"/>
      <c r="AI1939"/>
      <c r="AJ1939"/>
      <c r="AK1939"/>
    </row>
    <row r="1940" spans="2:37" x14ac:dyDescent="0.25">
      <c r="B1940"/>
      <c r="F1940"/>
      <c r="K1940"/>
      <c r="O1940"/>
      <c r="AF1940"/>
      <c r="AI1940"/>
      <c r="AJ1940"/>
      <c r="AK1940"/>
    </row>
    <row r="1941" spans="2:37" x14ac:dyDescent="0.25">
      <c r="B1941"/>
      <c r="F1941"/>
      <c r="K1941"/>
      <c r="O1941"/>
      <c r="AF1941"/>
      <c r="AI1941"/>
      <c r="AJ1941"/>
      <c r="AK1941"/>
    </row>
    <row r="1942" spans="2:37" x14ac:dyDescent="0.25">
      <c r="B1942"/>
      <c r="F1942"/>
      <c r="K1942"/>
      <c r="O1942"/>
      <c r="AF1942"/>
      <c r="AI1942"/>
      <c r="AJ1942"/>
      <c r="AK1942"/>
    </row>
    <row r="1943" spans="2:37" x14ac:dyDescent="0.25">
      <c r="B1943"/>
      <c r="F1943"/>
      <c r="K1943"/>
      <c r="O1943"/>
      <c r="AF1943"/>
      <c r="AI1943"/>
      <c r="AJ1943"/>
      <c r="AK1943"/>
    </row>
    <row r="1944" spans="2:37" x14ac:dyDescent="0.25">
      <c r="B1944"/>
      <c r="F1944"/>
      <c r="K1944"/>
      <c r="O1944"/>
      <c r="AF1944"/>
      <c r="AI1944"/>
      <c r="AJ1944"/>
      <c r="AK1944"/>
    </row>
    <row r="1945" spans="2:37" x14ac:dyDescent="0.25">
      <c r="B1945"/>
      <c r="F1945"/>
      <c r="K1945"/>
      <c r="O1945"/>
      <c r="AF1945"/>
      <c r="AI1945"/>
      <c r="AJ1945"/>
      <c r="AK1945"/>
    </row>
    <row r="1946" spans="2:37" x14ac:dyDescent="0.25">
      <c r="B1946"/>
      <c r="F1946"/>
      <c r="K1946"/>
      <c r="O1946"/>
      <c r="AF1946"/>
      <c r="AI1946"/>
      <c r="AJ1946"/>
      <c r="AK1946"/>
    </row>
    <row r="1947" spans="2:37" x14ac:dyDescent="0.25">
      <c r="B1947"/>
      <c r="F1947"/>
      <c r="K1947"/>
      <c r="O1947"/>
      <c r="AF1947"/>
      <c r="AI1947"/>
      <c r="AJ1947"/>
      <c r="AK1947"/>
    </row>
    <row r="1948" spans="2:37" x14ac:dyDescent="0.25">
      <c r="B1948"/>
      <c r="F1948"/>
      <c r="K1948"/>
      <c r="O1948"/>
      <c r="AF1948"/>
      <c r="AI1948"/>
      <c r="AJ1948"/>
      <c r="AK1948"/>
    </row>
    <row r="1949" spans="2:37" x14ac:dyDescent="0.25">
      <c r="B1949"/>
      <c r="F1949"/>
      <c r="K1949"/>
      <c r="O1949"/>
      <c r="AF1949"/>
      <c r="AI1949"/>
      <c r="AJ1949"/>
      <c r="AK1949"/>
    </row>
    <row r="1950" spans="2:37" x14ac:dyDescent="0.25">
      <c r="B1950"/>
      <c r="F1950"/>
      <c r="K1950"/>
      <c r="O1950"/>
      <c r="AF1950"/>
      <c r="AI1950"/>
      <c r="AJ1950"/>
      <c r="AK1950"/>
    </row>
    <row r="1951" spans="2:37" x14ac:dyDescent="0.25">
      <c r="B1951"/>
      <c r="F1951"/>
      <c r="K1951"/>
      <c r="O1951"/>
      <c r="AF1951"/>
      <c r="AI1951"/>
      <c r="AJ1951"/>
      <c r="AK1951"/>
    </row>
    <row r="1952" spans="2:37" x14ac:dyDescent="0.25">
      <c r="B1952"/>
      <c r="F1952"/>
      <c r="K1952"/>
      <c r="O1952"/>
      <c r="AF1952"/>
      <c r="AI1952"/>
      <c r="AJ1952"/>
      <c r="AK1952"/>
    </row>
    <row r="1953" spans="2:37" x14ac:dyDescent="0.25">
      <c r="B1953"/>
      <c r="F1953"/>
      <c r="K1953"/>
      <c r="O1953"/>
      <c r="AF1953"/>
      <c r="AI1953"/>
      <c r="AJ1953"/>
      <c r="AK1953"/>
    </row>
    <row r="1954" spans="2:37" x14ac:dyDescent="0.25">
      <c r="B1954"/>
      <c r="F1954"/>
      <c r="K1954"/>
      <c r="O1954"/>
      <c r="AF1954"/>
      <c r="AI1954"/>
      <c r="AJ1954"/>
      <c r="AK1954"/>
    </row>
    <row r="1955" spans="2:37" x14ac:dyDescent="0.25">
      <c r="B1955"/>
      <c r="F1955"/>
      <c r="K1955"/>
      <c r="O1955"/>
      <c r="AF1955"/>
      <c r="AI1955"/>
      <c r="AJ1955"/>
      <c r="AK1955"/>
    </row>
    <row r="1956" spans="2:37" x14ac:dyDescent="0.25">
      <c r="B1956"/>
      <c r="F1956"/>
      <c r="K1956"/>
      <c r="O1956"/>
      <c r="AF1956"/>
      <c r="AI1956"/>
      <c r="AJ1956"/>
      <c r="AK1956"/>
    </row>
    <row r="1957" spans="2:37" x14ac:dyDescent="0.25">
      <c r="B1957"/>
      <c r="F1957"/>
      <c r="K1957"/>
      <c r="O1957"/>
      <c r="AF1957"/>
      <c r="AI1957"/>
      <c r="AJ1957"/>
      <c r="AK1957"/>
    </row>
    <row r="1958" spans="2:37" x14ac:dyDescent="0.25">
      <c r="B1958"/>
      <c r="F1958"/>
      <c r="K1958"/>
      <c r="O1958"/>
      <c r="AF1958"/>
      <c r="AI1958"/>
      <c r="AJ1958"/>
      <c r="AK1958"/>
    </row>
    <row r="1959" spans="2:37" x14ac:dyDescent="0.25">
      <c r="B1959"/>
      <c r="F1959"/>
      <c r="K1959"/>
      <c r="O1959"/>
      <c r="AF1959"/>
      <c r="AI1959"/>
      <c r="AJ1959"/>
      <c r="AK1959"/>
    </row>
    <row r="1960" spans="2:37" x14ac:dyDescent="0.25">
      <c r="B1960"/>
      <c r="F1960"/>
      <c r="K1960"/>
      <c r="O1960"/>
      <c r="AF1960"/>
      <c r="AI1960"/>
      <c r="AJ1960"/>
      <c r="AK1960"/>
    </row>
    <row r="1961" spans="2:37" x14ac:dyDescent="0.25">
      <c r="B1961"/>
      <c r="F1961"/>
      <c r="K1961"/>
      <c r="O1961"/>
      <c r="AF1961"/>
      <c r="AI1961"/>
      <c r="AJ1961"/>
      <c r="AK1961"/>
    </row>
    <row r="1962" spans="2:37" x14ac:dyDescent="0.25">
      <c r="B1962"/>
      <c r="F1962"/>
      <c r="K1962"/>
      <c r="O1962"/>
      <c r="AF1962"/>
      <c r="AI1962"/>
      <c r="AJ1962"/>
      <c r="AK1962"/>
    </row>
    <row r="1963" spans="2:37" x14ac:dyDescent="0.25">
      <c r="B1963"/>
      <c r="F1963"/>
      <c r="K1963"/>
      <c r="O1963"/>
      <c r="AF1963"/>
      <c r="AI1963"/>
      <c r="AJ1963"/>
      <c r="AK1963"/>
    </row>
    <row r="1964" spans="2:37" x14ac:dyDescent="0.25">
      <c r="B1964"/>
      <c r="F1964"/>
      <c r="K1964"/>
      <c r="O1964"/>
      <c r="AF1964"/>
      <c r="AI1964"/>
      <c r="AJ1964"/>
      <c r="AK1964"/>
    </row>
    <row r="1965" spans="2:37" x14ac:dyDescent="0.25">
      <c r="B1965"/>
      <c r="F1965"/>
      <c r="K1965"/>
      <c r="O1965"/>
      <c r="AF1965"/>
      <c r="AI1965"/>
      <c r="AJ1965"/>
      <c r="AK1965"/>
    </row>
    <row r="1966" spans="2:37" x14ac:dyDescent="0.25">
      <c r="B1966"/>
      <c r="F1966"/>
      <c r="K1966"/>
      <c r="O1966"/>
      <c r="AF1966"/>
      <c r="AI1966"/>
      <c r="AJ1966"/>
      <c r="AK1966"/>
    </row>
    <row r="1967" spans="2:37" x14ac:dyDescent="0.25">
      <c r="B1967"/>
      <c r="F1967"/>
      <c r="K1967"/>
      <c r="O1967"/>
      <c r="AF1967"/>
      <c r="AI1967"/>
      <c r="AJ1967"/>
      <c r="AK1967"/>
    </row>
    <row r="1968" spans="2:37" x14ac:dyDescent="0.25">
      <c r="B1968"/>
      <c r="F1968"/>
      <c r="K1968"/>
      <c r="O1968"/>
      <c r="AF1968"/>
      <c r="AI1968"/>
      <c r="AJ1968"/>
      <c r="AK1968"/>
    </row>
    <row r="1969" spans="2:37" x14ac:dyDescent="0.25">
      <c r="B1969"/>
      <c r="F1969"/>
      <c r="K1969"/>
      <c r="O1969"/>
      <c r="AF1969"/>
      <c r="AI1969"/>
      <c r="AJ1969"/>
      <c r="AK1969"/>
    </row>
    <row r="1970" spans="2:37" x14ac:dyDescent="0.25">
      <c r="B1970"/>
      <c r="F1970"/>
      <c r="K1970"/>
      <c r="O1970"/>
      <c r="AF1970"/>
      <c r="AI1970"/>
      <c r="AJ1970"/>
      <c r="AK1970"/>
    </row>
    <row r="1971" spans="2:37" x14ac:dyDescent="0.25">
      <c r="B1971"/>
      <c r="F1971"/>
      <c r="K1971"/>
      <c r="O1971"/>
      <c r="AF1971"/>
      <c r="AI1971"/>
      <c r="AJ1971"/>
      <c r="AK1971"/>
    </row>
    <row r="1972" spans="2:37" x14ac:dyDescent="0.25">
      <c r="B1972"/>
      <c r="F1972"/>
      <c r="K1972"/>
      <c r="O1972"/>
      <c r="AF1972"/>
      <c r="AI1972"/>
      <c r="AJ1972"/>
      <c r="AK1972"/>
    </row>
    <row r="1973" spans="2:37" x14ac:dyDescent="0.25">
      <c r="B1973"/>
      <c r="F1973"/>
      <c r="K1973"/>
      <c r="O1973"/>
      <c r="AF1973"/>
      <c r="AI1973"/>
      <c r="AJ1973"/>
      <c r="AK1973"/>
    </row>
    <row r="1974" spans="2:37" x14ac:dyDescent="0.25">
      <c r="B1974"/>
      <c r="F1974"/>
      <c r="K1974"/>
      <c r="O1974"/>
      <c r="AF1974"/>
      <c r="AI1974"/>
      <c r="AJ1974"/>
      <c r="AK1974"/>
    </row>
    <row r="1975" spans="2:37" x14ac:dyDescent="0.25">
      <c r="B1975"/>
      <c r="F1975"/>
      <c r="K1975"/>
      <c r="O1975"/>
      <c r="AF1975"/>
      <c r="AI1975"/>
      <c r="AJ1975"/>
      <c r="AK1975"/>
    </row>
    <row r="1976" spans="2:37" x14ac:dyDescent="0.25">
      <c r="B1976"/>
      <c r="F1976"/>
      <c r="K1976"/>
      <c r="O1976"/>
      <c r="AF1976"/>
      <c r="AI1976"/>
      <c r="AJ1976"/>
      <c r="AK1976"/>
    </row>
    <row r="1977" spans="2:37" x14ac:dyDescent="0.25">
      <c r="B1977"/>
      <c r="F1977"/>
      <c r="K1977"/>
      <c r="O1977"/>
      <c r="AF1977"/>
      <c r="AI1977"/>
      <c r="AJ1977"/>
      <c r="AK1977"/>
    </row>
    <row r="1978" spans="2:37" x14ac:dyDescent="0.25">
      <c r="B1978"/>
      <c r="F1978"/>
      <c r="K1978"/>
      <c r="O1978"/>
      <c r="AF1978"/>
      <c r="AI1978"/>
      <c r="AJ1978"/>
      <c r="AK1978"/>
    </row>
    <row r="1979" spans="2:37" x14ac:dyDescent="0.25">
      <c r="B1979"/>
      <c r="F1979"/>
      <c r="K1979"/>
      <c r="O1979"/>
      <c r="AF1979"/>
      <c r="AI1979"/>
      <c r="AJ1979"/>
      <c r="AK1979"/>
    </row>
    <row r="1980" spans="2:37" x14ac:dyDescent="0.25">
      <c r="B1980"/>
      <c r="F1980"/>
      <c r="K1980"/>
      <c r="O1980"/>
      <c r="AF1980"/>
      <c r="AI1980"/>
      <c r="AJ1980"/>
      <c r="AK1980"/>
    </row>
    <row r="1981" spans="2:37" x14ac:dyDescent="0.25">
      <c r="B1981"/>
      <c r="F1981"/>
      <c r="K1981"/>
      <c r="O1981"/>
      <c r="AF1981"/>
      <c r="AI1981"/>
      <c r="AJ1981"/>
      <c r="AK1981"/>
    </row>
    <row r="1982" spans="2:37" x14ac:dyDescent="0.25">
      <c r="B1982"/>
      <c r="F1982"/>
      <c r="K1982"/>
      <c r="O1982"/>
      <c r="AF1982"/>
      <c r="AI1982"/>
      <c r="AJ1982"/>
      <c r="AK1982"/>
    </row>
    <row r="1983" spans="2:37" x14ac:dyDescent="0.25">
      <c r="B1983"/>
      <c r="F1983"/>
      <c r="K1983"/>
      <c r="O1983"/>
      <c r="AF1983"/>
      <c r="AI1983"/>
      <c r="AJ1983"/>
      <c r="AK1983"/>
    </row>
    <row r="1984" spans="2:37" x14ac:dyDescent="0.25">
      <c r="B1984"/>
      <c r="F1984"/>
      <c r="K1984"/>
      <c r="O1984"/>
      <c r="AF1984"/>
      <c r="AI1984"/>
      <c r="AJ1984"/>
      <c r="AK1984"/>
    </row>
    <row r="1985" spans="2:37" x14ac:dyDescent="0.25">
      <c r="B1985"/>
      <c r="F1985"/>
      <c r="K1985"/>
      <c r="O1985"/>
      <c r="AF1985"/>
      <c r="AI1985"/>
      <c r="AJ1985"/>
      <c r="AK1985"/>
    </row>
    <row r="1986" spans="2:37" x14ac:dyDescent="0.25">
      <c r="B1986"/>
      <c r="F1986"/>
      <c r="K1986"/>
      <c r="O1986"/>
      <c r="AF1986"/>
      <c r="AI1986"/>
      <c r="AJ1986"/>
      <c r="AK1986"/>
    </row>
    <row r="1987" spans="2:37" x14ac:dyDescent="0.25">
      <c r="B1987"/>
      <c r="F1987"/>
      <c r="K1987"/>
      <c r="O1987"/>
      <c r="AF1987"/>
      <c r="AI1987"/>
      <c r="AJ1987"/>
      <c r="AK1987"/>
    </row>
    <row r="1988" spans="2:37" x14ac:dyDescent="0.25">
      <c r="B1988"/>
      <c r="F1988"/>
      <c r="K1988"/>
      <c r="O1988"/>
      <c r="AF1988"/>
      <c r="AI1988"/>
      <c r="AJ1988"/>
      <c r="AK1988"/>
    </row>
    <row r="1989" spans="2:37" x14ac:dyDescent="0.25">
      <c r="B1989"/>
      <c r="F1989"/>
      <c r="K1989"/>
      <c r="O1989"/>
      <c r="AF1989"/>
      <c r="AI1989"/>
      <c r="AJ1989"/>
      <c r="AK1989"/>
    </row>
    <row r="1990" spans="2:37" x14ac:dyDescent="0.25">
      <c r="B1990"/>
      <c r="F1990"/>
      <c r="K1990"/>
      <c r="O1990"/>
      <c r="AF1990"/>
      <c r="AI1990"/>
      <c r="AJ1990"/>
      <c r="AK1990"/>
    </row>
    <row r="1991" spans="2:37" x14ac:dyDescent="0.25">
      <c r="B1991"/>
      <c r="F1991"/>
      <c r="K1991"/>
      <c r="O1991"/>
      <c r="AF1991"/>
      <c r="AI1991"/>
      <c r="AJ1991"/>
      <c r="AK1991"/>
    </row>
    <row r="1992" spans="2:37" x14ac:dyDescent="0.25">
      <c r="B1992"/>
      <c r="F1992"/>
      <c r="K1992"/>
      <c r="O1992"/>
      <c r="AF1992"/>
      <c r="AI1992"/>
      <c r="AJ1992"/>
      <c r="AK1992"/>
    </row>
    <row r="1993" spans="2:37" x14ac:dyDescent="0.25">
      <c r="B1993"/>
      <c r="F1993"/>
      <c r="K1993"/>
      <c r="O1993"/>
      <c r="AF1993"/>
      <c r="AI1993"/>
      <c r="AJ1993"/>
      <c r="AK1993"/>
    </row>
    <row r="1994" spans="2:37" x14ac:dyDescent="0.25">
      <c r="B1994"/>
      <c r="F1994"/>
      <c r="K1994"/>
      <c r="O1994"/>
      <c r="AF1994"/>
      <c r="AI1994"/>
      <c r="AJ1994"/>
      <c r="AK1994"/>
    </row>
    <row r="1995" spans="2:37" x14ac:dyDescent="0.25">
      <c r="B1995"/>
      <c r="F1995"/>
      <c r="K1995"/>
      <c r="O1995"/>
      <c r="AF1995"/>
      <c r="AI1995"/>
      <c r="AJ1995"/>
      <c r="AK1995"/>
    </row>
    <row r="1996" spans="2:37" x14ac:dyDescent="0.25">
      <c r="B1996"/>
      <c r="F1996"/>
      <c r="K1996"/>
      <c r="O1996"/>
      <c r="AF1996"/>
      <c r="AI1996"/>
      <c r="AJ1996"/>
      <c r="AK1996"/>
    </row>
    <row r="1997" spans="2:37" x14ac:dyDescent="0.25">
      <c r="B1997"/>
      <c r="F1997"/>
      <c r="K1997"/>
      <c r="O1997"/>
      <c r="AF1997"/>
      <c r="AI1997"/>
      <c r="AJ1997"/>
      <c r="AK1997"/>
    </row>
    <row r="1998" spans="2:37" x14ac:dyDescent="0.25">
      <c r="B1998"/>
      <c r="F1998"/>
      <c r="K1998"/>
      <c r="O1998"/>
      <c r="AF1998"/>
      <c r="AI1998"/>
      <c r="AJ1998"/>
      <c r="AK1998"/>
    </row>
    <row r="1999" spans="2:37" x14ac:dyDescent="0.25">
      <c r="B1999"/>
      <c r="F1999"/>
      <c r="K1999"/>
      <c r="O1999"/>
      <c r="AF1999"/>
      <c r="AI1999"/>
      <c r="AJ1999"/>
      <c r="AK1999"/>
    </row>
    <row r="2000" spans="2:37" x14ac:dyDescent="0.25">
      <c r="B2000"/>
      <c r="F2000"/>
      <c r="K2000"/>
      <c r="O2000"/>
      <c r="AF2000"/>
      <c r="AI2000"/>
      <c r="AJ2000"/>
      <c r="AK2000"/>
    </row>
    <row r="2001" spans="2:37" x14ac:dyDescent="0.25">
      <c r="B2001"/>
      <c r="F2001"/>
      <c r="K2001"/>
      <c r="O2001"/>
      <c r="AF2001"/>
      <c r="AI2001"/>
      <c r="AJ2001"/>
      <c r="AK2001"/>
    </row>
    <row r="2002" spans="2:37" x14ac:dyDescent="0.25">
      <c r="B2002"/>
      <c r="F2002"/>
      <c r="K2002"/>
      <c r="O2002"/>
      <c r="AF2002"/>
      <c r="AI2002"/>
      <c r="AJ2002"/>
      <c r="AK2002"/>
    </row>
    <row r="2003" spans="2:37" x14ac:dyDescent="0.25">
      <c r="B2003"/>
      <c r="F2003"/>
      <c r="K2003"/>
      <c r="O2003"/>
      <c r="AF2003"/>
      <c r="AI2003"/>
      <c r="AJ2003"/>
      <c r="AK2003"/>
    </row>
    <row r="2004" spans="2:37" x14ac:dyDescent="0.25">
      <c r="B2004"/>
      <c r="F2004"/>
      <c r="K2004"/>
      <c r="O2004"/>
      <c r="AF2004"/>
      <c r="AI2004"/>
      <c r="AJ2004"/>
      <c r="AK2004"/>
    </row>
    <row r="2005" spans="2:37" x14ac:dyDescent="0.25">
      <c r="B2005"/>
      <c r="F2005"/>
      <c r="K2005"/>
      <c r="O2005"/>
      <c r="AF2005"/>
      <c r="AI2005"/>
      <c r="AJ2005"/>
      <c r="AK2005"/>
    </row>
    <row r="2006" spans="2:37" x14ac:dyDescent="0.25">
      <c r="B2006"/>
      <c r="F2006"/>
      <c r="K2006"/>
      <c r="O2006"/>
      <c r="AF2006"/>
      <c r="AI2006"/>
      <c r="AJ2006"/>
      <c r="AK2006"/>
    </row>
    <row r="2007" spans="2:37" x14ac:dyDescent="0.25">
      <c r="B2007"/>
      <c r="F2007"/>
      <c r="K2007"/>
      <c r="O2007"/>
      <c r="AF2007"/>
      <c r="AI2007"/>
      <c r="AJ2007"/>
      <c r="AK2007"/>
    </row>
    <row r="2008" spans="2:37" x14ac:dyDescent="0.25">
      <c r="B2008"/>
      <c r="F2008"/>
      <c r="K2008"/>
      <c r="O2008"/>
      <c r="AF2008"/>
      <c r="AI2008"/>
      <c r="AJ2008"/>
      <c r="AK2008"/>
    </row>
    <row r="2009" spans="2:37" x14ac:dyDescent="0.25">
      <c r="B2009"/>
      <c r="F2009"/>
      <c r="K2009"/>
      <c r="O2009"/>
      <c r="AF2009"/>
      <c r="AI2009"/>
      <c r="AJ2009"/>
      <c r="AK2009"/>
    </row>
    <row r="2010" spans="2:37" x14ac:dyDescent="0.25">
      <c r="B2010"/>
      <c r="F2010"/>
      <c r="K2010"/>
      <c r="O2010"/>
      <c r="AF2010"/>
      <c r="AI2010"/>
      <c r="AJ2010"/>
      <c r="AK2010"/>
    </row>
    <row r="2011" spans="2:37" x14ac:dyDescent="0.25">
      <c r="B2011"/>
      <c r="F2011"/>
      <c r="K2011"/>
      <c r="O2011"/>
      <c r="AF2011"/>
      <c r="AI2011"/>
      <c r="AJ2011"/>
      <c r="AK2011"/>
    </row>
    <row r="2012" spans="2:37" x14ac:dyDescent="0.25">
      <c r="B2012"/>
      <c r="F2012"/>
      <c r="K2012"/>
      <c r="O2012"/>
      <c r="AF2012"/>
      <c r="AI2012"/>
      <c r="AJ2012"/>
      <c r="AK2012"/>
    </row>
    <row r="2013" spans="2:37" x14ac:dyDescent="0.25">
      <c r="B2013"/>
      <c r="F2013"/>
      <c r="K2013"/>
      <c r="O2013"/>
      <c r="AF2013"/>
      <c r="AI2013"/>
      <c r="AJ2013"/>
      <c r="AK2013"/>
    </row>
    <row r="2014" spans="2:37" x14ac:dyDescent="0.25">
      <c r="B2014"/>
      <c r="F2014"/>
      <c r="K2014"/>
      <c r="O2014"/>
      <c r="AF2014"/>
      <c r="AI2014"/>
      <c r="AJ2014"/>
      <c r="AK2014"/>
    </row>
    <row r="2015" spans="2:37" x14ac:dyDescent="0.25">
      <c r="B2015"/>
      <c r="F2015"/>
      <c r="K2015"/>
      <c r="O2015"/>
      <c r="AF2015"/>
      <c r="AI2015"/>
      <c r="AJ2015"/>
      <c r="AK2015"/>
    </row>
    <row r="2016" spans="2:37" x14ac:dyDescent="0.25">
      <c r="B2016"/>
      <c r="F2016"/>
      <c r="K2016"/>
      <c r="O2016"/>
      <c r="AF2016"/>
      <c r="AI2016"/>
      <c r="AJ2016"/>
      <c r="AK2016"/>
    </row>
    <row r="2017" spans="2:37" x14ac:dyDescent="0.25">
      <c r="B2017"/>
      <c r="F2017"/>
      <c r="K2017"/>
      <c r="O2017"/>
      <c r="AF2017"/>
      <c r="AI2017"/>
      <c r="AJ2017"/>
      <c r="AK2017"/>
    </row>
    <row r="2018" spans="2:37" x14ac:dyDescent="0.25">
      <c r="B2018"/>
      <c r="F2018"/>
      <c r="K2018"/>
      <c r="O2018"/>
      <c r="AF2018"/>
      <c r="AI2018"/>
      <c r="AJ2018"/>
      <c r="AK2018"/>
    </row>
    <row r="2019" spans="2:37" x14ac:dyDescent="0.25">
      <c r="B2019"/>
      <c r="F2019"/>
      <c r="K2019"/>
      <c r="O2019"/>
      <c r="AF2019"/>
      <c r="AI2019"/>
      <c r="AJ2019"/>
      <c r="AK2019"/>
    </row>
    <row r="2020" spans="2:37" x14ac:dyDescent="0.25">
      <c r="B2020"/>
      <c r="F2020"/>
      <c r="K2020"/>
      <c r="O2020"/>
      <c r="AF2020"/>
      <c r="AI2020"/>
      <c r="AJ2020"/>
      <c r="AK2020"/>
    </row>
    <row r="2021" spans="2:37" x14ac:dyDescent="0.25">
      <c r="B2021"/>
      <c r="F2021"/>
      <c r="K2021"/>
      <c r="O2021"/>
      <c r="AF2021"/>
      <c r="AI2021"/>
      <c r="AJ2021"/>
      <c r="AK2021"/>
    </row>
    <row r="2022" spans="2:37" x14ac:dyDescent="0.25">
      <c r="B2022"/>
      <c r="F2022"/>
      <c r="K2022"/>
      <c r="O2022"/>
      <c r="AF2022"/>
      <c r="AI2022"/>
      <c r="AJ2022"/>
      <c r="AK2022"/>
    </row>
    <row r="2023" spans="2:37" x14ac:dyDescent="0.25">
      <c r="B2023"/>
      <c r="F2023"/>
      <c r="K2023"/>
      <c r="O2023"/>
      <c r="AF2023"/>
      <c r="AI2023"/>
      <c r="AJ2023"/>
      <c r="AK2023"/>
    </row>
    <row r="2024" spans="2:37" x14ac:dyDescent="0.25">
      <c r="B2024"/>
      <c r="F2024"/>
      <c r="K2024"/>
      <c r="O2024"/>
      <c r="AF2024"/>
      <c r="AI2024"/>
      <c r="AJ2024"/>
      <c r="AK2024"/>
    </row>
    <row r="2025" spans="2:37" x14ac:dyDescent="0.25">
      <c r="B2025"/>
      <c r="F2025"/>
      <c r="K2025"/>
      <c r="O2025"/>
      <c r="AF2025"/>
      <c r="AI2025"/>
      <c r="AJ2025"/>
      <c r="AK2025"/>
    </row>
    <row r="2026" spans="2:37" x14ac:dyDescent="0.25">
      <c r="B2026"/>
      <c r="F2026"/>
      <c r="K2026"/>
      <c r="O2026"/>
      <c r="AF2026"/>
      <c r="AI2026"/>
      <c r="AJ2026"/>
      <c r="AK2026"/>
    </row>
    <row r="2027" spans="2:37" x14ac:dyDescent="0.25">
      <c r="B2027"/>
      <c r="F2027"/>
      <c r="K2027"/>
      <c r="O2027"/>
      <c r="AF2027"/>
      <c r="AI2027"/>
      <c r="AJ2027"/>
      <c r="AK2027"/>
    </row>
    <row r="2028" spans="2:37" x14ac:dyDescent="0.25">
      <c r="B2028"/>
      <c r="F2028"/>
      <c r="K2028"/>
      <c r="O2028"/>
      <c r="AF2028"/>
      <c r="AI2028"/>
      <c r="AJ2028"/>
      <c r="AK2028"/>
    </row>
    <row r="2029" spans="2:37" x14ac:dyDescent="0.25">
      <c r="B2029"/>
      <c r="F2029"/>
      <c r="K2029"/>
      <c r="O2029"/>
      <c r="AF2029"/>
      <c r="AI2029"/>
      <c r="AJ2029"/>
      <c r="AK2029"/>
    </row>
    <row r="2030" spans="2:37" x14ac:dyDescent="0.25">
      <c r="B2030"/>
      <c r="F2030"/>
      <c r="K2030"/>
      <c r="O2030"/>
      <c r="AF2030"/>
      <c r="AI2030"/>
      <c r="AJ2030"/>
      <c r="AK2030"/>
    </row>
    <row r="2031" spans="2:37" x14ac:dyDescent="0.25">
      <c r="B2031"/>
      <c r="F2031"/>
      <c r="K2031"/>
      <c r="O2031"/>
      <c r="AF2031"/>
      <c r="AI2031"/>
      <c r="AJ2031"/>
      <c r="AK2031"/>
    </row>
    <row r="2032" spans="2:37" x14ac:dyDescent="0.25">
      <c r="B2032"/>
      <c r="F2032"/>
      <c r="K2032"/>
      <c r="O2032"/>
      <c r="AF2032"/>
      <c r="AI2032"/>
      <c r="AJ2032"/>
      <c r="AK2032"/>
    </row>
    <row r="2033" spans="2:37" x14ac:dyDescent="0.25">
      <c r="B2033"/>
      <c r="F2033"/>
      <c r="K2033"/>
      <c r="O2033"/>
      <c r="AF2033"/>
      <c r="AI2033"/>
      <c r="AJ2033"/>
      <c r="AK2033"/>
    </row>
    <row r="2034" spans="2:37" x14ac:dyDescent="0.25">
      <c r="B2034"/>
      <c r="F2034"/>
      <c r="K2034"/>
      <c r="O2034"/>
      <c r="AF2034"/>
      <c r="AI2034"/>
      <c r="AJ2034"/>
      <c r="AK2034"/>
    </row>
    <row r="2035" spans="2:37" x14ac:dyDescent="0.25">
      <c r="B2035"/>
      <c r="F2035"/>
      <c r="K2035"/>
      <c r="O2035"/>
      <c r="AF2035"/>
      <c r="AI2035"/>
      <c r="AJ2035"/>
      <c r="AK2035"/>
    </row>
    <row r="2036" spans="2:37" x14ac:dyDescent="0.25">
      <c r="B2036"/>
      <c r="F2036"/>
      <c r="K2036"/>
      <c r="O2036"/>
      <c r="AF2036"/>
      <c r="AI2036"/>
      <c r="AJ2036"/>
      <c r="AK2036"/>
    </row>
    <row r="2037" spans="2:37" x14ac:dyDescent="0.25">
      <c r="B2037"/>
      <c r="F2037"/>
      <c r="K2037"/>
      <c r="O2037"/>
      <c r="AF2037"/>
      <c r="AI2037"/>
      <c r="AJ2037"/>
      <c r="AK2037"/>
    </row>
    <row r="2038" spans="2:37" x14ac:dyDescent="0.25">
      <c r="B2038"/>
      <c r="F2038"/>
      <c r="K2038"/>
      <c r="O2038"/>
      <c r="AF2038"/>
      <c r="AI2038"/>
      <c r="AJ2038"/>
      <c r="AK2038"/>
    </row>
    <row r="2039" spans="2:37" x14ac:dyDescent="0.25">
      <c r="B2039"/>
      <c r="F2039"/>
      <c r="K2039"/>
      <c r="O2039"/>
      <c r="AF2039"/>
      <c r="AI2039"/>
      <c r="AJ2039"/>
      <c r="AK2039"/>
    </row>
    <row r="2040" spans="2:37" x14ac:dyDescent="0.25">
      <c r="B2040"/>
      <c r="F2040"/>
      <c r="K2040"/>
      <c r="O2040"/>
      <c r="AF2040"/>
      <c r="AI2040"/>
      <c r="AJ2040"/>
      <c r="AK2040"/>
    </row>
    <row r="2041" spans="2:37" x14ac:dyDescent="0.25">
      <c r="B2041"/>
      <c r="F2041"/>
      <c r="K2041"/>
      <c r="O2041"/>
      <c r="AF2041"/>
      <c r="AI2041"/>
      <c r="AJ2041"/>
      <c r="AK2041"/>
    </row>
    <row r="2042" spans="2:37" x14ac:dyDescent="0.25">
      <c r="B2042"/>
      <c r="F2042"/>
      <c r="K2042"/>
      <c r="O2042"/>
      <c r="AF2042"/>
      <c r="AI2042"/>
      <c r="AJ2042"/>
      <c r="AK2042"/>
    </row>
    <row r="2043" spans="2:37" x14ac:dyDescent="0.25">
      <c r="B2043"/>
      <c r="F2043"/>
      <c r="K2043"/>
      <c r="O2043"/>
      <c r="AF2043"/>
      <c r="AI2043"/>
      <c r="AJ2043"/>
      <c r="AK2043"/>
    </row>
    <row r="2044" spans="2:37" x14ac:dyDescent="0.25">
      <c r="B2044"/>
      <c r="F2044"/>
      <c r="K2044"/>
      <c r="O2044"/>
      <c r="AF2044"/>
      <c r="AI2044"/>
      <c r="AJ2044"/>
      <c r="AK2044"/>
    </row>
    <row r="2045" spans="2:37" x14ac:dyDescent="0.25">
      <c r="B2045"/>
      <c r="F2045"/>
      <c r="K2045"/>
      <c r="O2045"/>
      <c r="AF2045"/>
      <c r="AI2045"/>
      <c r="AJ2045"/>
      <c r="AK2045"/>
    </row>
    <row r="2046" spans="2:37" x14ac:dyDescent="0.25">
      <c r="B2046"/>
      <c r="F2046"/>
      <c r="K2046"/>
      <c r="O2046"/>
      <c r="AF2046"/>
      <c r="AI2046"/>
      <c r="AJ2046"/>
      <c r="AK2046"/>
    </row>
    <row r="2047" spans="2:37" x14ac:dyDescent="0.25">
      <c r="B2047"/>
      <c r="F2047"/>
      <c r="K2047"/>
      <c r="O2047"/>
      <c r="AF2047"/>
      <c r="AI2047"/>
      <c r="AJ2047"/>
      <c r="AK2047"/>
    </row>
    <row r="2048" spans="2:37" x14ac:dyDescent="0.25">
      <c r="B2048"/>
      <c r="F2048"/>
      <c r="K2048"/>
      <c r="O2048"/>
      <c r="AF2048"/>
      <c r="AI2048"/>
      <c r="AJ2048"/>
      <c r="AK2048"/>
    </row>
    <row r="2049" spans="2:37" x14ac:dyDescent="0.25">
      <c r="B2049"/>
      <c r="F2049"/>
      <c r="K2049"/>
      <c r="O2049"/>
      <c r="AF2049"/>
      <c r="AI2049"/>
      <c r="AJ2049"/>
      <c r="AK2049"/>
    </row>
    <row r="2050" spans="2:37" x14ac:dyDescent="0.25">
      <c r="B2050"/>
      <c r="F2050"/>
      <c r="K2050"/>
      <c r="O2050"/>
      <c r="AF2050"/>
      <c r="AI2050"/>
      <c r="AJ2050"/>
      <c r="AK2050"/>
    </row>
    <row r="2051" spans="2:37" x14ac:dyDescent="0.25">
      <c r="B2051"/>
      <c r="F2051"/>
      <c r="K2051"/>
      <c r="O2051"/>
      <c r="AF2051"/>
      <c r="AI2051"/>
      <c r="AJ2051"/>
      <c r="AK2051"/>
    </row>
    <row r="2052" spans="2:37" x14ac:dyDescent="0.25">
      <c r="B2052"/>
      <c r="F2052"/>
      <c r="K2052"/>
      <c r="O2052"/>
      <c r="AF2052"/>
      <c r="AI2052"/>
      <c r="AJ2052"/>
      <c r="AK2052"/>
    </row>
    <row r="2053" spans="2:37" x14ac:dyDescent="0.25">
      <c r="B2053"/>
      <c r="F2053"/>
      <c r="K2053"/>
      <c r="O2053"/>
      <c r="AF2053"/>
      <c r="AI2053"/>
      <c r="AJ2053"/>
      <c r="AK2053"/>
    </row>
    <row r="2054" spans="2:37" x14ac:dyDescent="0.25">
      <c r="B2054"/>
      <c r="F2054"/>
      <c r="K2054"/>
      <c r="O2054"/>
      <c r="AF2054"/>
      <c r="AI2054"/>
      <c r="AJ2054"/>
      <c r="AK2054"/>
    </row>
    <row r="2055" spans="2:37" x14ac:dyDescent="0.25">
      <c r="B2055"/>
      <c r="F2055"/>
      <c r="K2055"/>
      <c r="O2055"/>
      <c r="AF2055"/>
      <c r="AI2055"/>
      <c r="AJ2055"/>
      <c r="AK2055"/>
    </row>
    <row r="2056" spans="2:37" x14ac:dyDescent="0.25">
      <c r="B2056"/>
      <c r="F2056"/>
      <c r="K2056"/>
      <c r="O2056"/>
      <c r="AF2056"/>
      <c r="AI2056"/>
      <c r="AJ2056"/>
      <c r="AK2056"/>
    </row>
    <row r="2057" spans="2:37" x14ac:dyDescent="0.25">
      <c r="B2057"/>
      <c r="F2057"/>
      <c r="K2057"/>
      <c r="O2057"/>
      <c r="AF2057"/>
      <c r="AI2057"/>
      <c r="AJ2057"/>
      <c r="AK2057"/>
    </row>
    <row r="2058" spans="2:37" x14ac:dyDescent="0.25">
      <c r="B2058"/>
      <c r="F2058"/>
      <c r="K2058"/>
      <c r="O2058"/>
      <c r="AF2058"/>
      <c r="AI2058"/>
      <c r="AJ2058"/>
      <c r="AK2058"/>
    </row>
    <row r="2059" spans="2:37" x14ac:dyDescent="0.25">
      <c r="B2059"/>
      <c r="F2059"/>
      <c r="K2059"/>
      <c r="O2059"/>
      <c r="AF2059"/>
      <c r="AI2059"/>
      <c r="AJ2059"/>
      <c r="AK2059"/>
    </row>
    <row r="2060" spans="2:37" x14ac:dyDescent="0.25">
      <c r="B2060"/>
      <c r="F2060"/>
      <c r="K2060"/>
      <c r="O2060"/>
      <c r="AF2060"/>
      <c r="AI2060"/>
      <c r="AJ2060"/>
      <c r="AK2060"/>
    </row>
    <row r="2061" spans="2:37" x14ac:dyDescent="0.25">
      <c r="B2061"/>
      <c r="F2061"/>
      <c r="K2061"/>
      <c r="O2061"/>
      <c r="AF2061"/>
      <c r="AI2061"/>
      <c r="AJ2061"/>
      <c r="AK2061"/>
    </row>
    <row r="2062" spans="2:37" x14ac:dyDescent="0.25">
      <c r="B2062"/>
      <c r="F2062"/>
      <c r="K2062"/>
      <c r="O2062"/>
      <c r="AF2062"/>
      <c r="AI2062"/>
      <c r="AJ2062"/>
      <c r="AK2062"/>
    </row>
    <row r="2063" spans="2:37" x14ac:dyDescent="0.25">
      <c r="B2063"/>
      <c r="F2063"/>
      <c r="K2063"/>
      <c r="O2063"/>
      <c r="AF2063"/>
      <c r="AI2063"/>
      <c r="AJ2063"/>
      <c r="AK2063"/>
    </row>
    <row r="2064" spans="2:37" x14ac:dyDescent="0.25">
      <c r="B2064"/>
      <c r="F2064"/>
      <c r="K2064"/>
      <c r="O2064"/>
      <c r="AF2064"/>
      <c r="AI2064"/>
      <c r="AJ2064"/>
      <c r="AK2064"/>
    </row>
    <row r="2065" spans="2:37" x14ac:dyDescent="0.25">
      <c r="B2065"/>
      <c r="F2065"/>
      <c r="K2065"/>
      <c r="O2065"/>
      <c r="AF2065"/>
      <c r="AI2065"/>
      <c r="AJ2065"/>
      <c r="AK2065"/>
    </row>
    <row r="2066" spans="2:37" x14ac:dyDescent="0.25">
      <c r="B2066"/>
      <c r="F2066"/>
      <c r="K2066"/>
      <c r="O2066"/>
      <c r="AF2066"/>
      <c r="AI2066"/>
      <c r="AJ2066"/>
      <c r="AK2066"/>
    </row>
    <row r="2067" spans="2:37" x14ac:dyDescent="0.25">
      <c r="B2067"/>
      <c r="F2067"/>
      <c r="K2067"/>
      <c r="O2067"/>
      <c r="AF2067"/>
      <c r="AI2067"/>
      <c r="AJ2067"/>
      <c r="AK2067"/>
    </row>
    <row r="2068" spans="2:37" x14ac:dyDescent="0.25">
      <c r="B2068"/>
      <c r="F2068"/>
      <c r="K2068"/>
      <c r="O2068"/>
      <c r="AF2068"/>
      <c r="AI2068"/>
      <c r="AJ2068"/>
      <c r="AK2068"/>
    </row>
    <row r="2069" spans="2:37" x14ac:dyDescent="0.25">
      <c r="B2069"/>
      <c r="F2069"/>
      <c r="K2069"/>
      <c r="O2069"/>
      <c r="AF2069"/>
      <c r="AI2069"/>
      <c r="AJ2069"/>
      <c r="AK2069"/>
    </row>
    <row r="2070" spans="2:37" x14ac:dyDescent="0.25">
      <c r="B2070"/>
      <c r="F2070"/>
      <c r="K2070"/>
      <c r="O2070"/>
      <c r="AF2070"/>
      <c r="AI2070"/>
      <c r="AJ2070"/>
      <c r="AK2070"/>
    </row>
    <row r="2071" spans="2:37" x14ac:dyDescent="0.25">
      <c r="B2071"/>
      <c r="F2071"/>
      <c r="K2071"/>
      <c r="O2071"/>
      <c r="AF2071"/>
      <c r="AI2071"/>
      <c r="AJ2071"/>
      <c r="AK2071"/>
    </row>
    <row r="2072" spans="2:37" x14ac:dyDescent="0.25">
      <c r="B2072"/>
      <c r="F2072"/>
      <c r="K2072"/>
      <c r="O2072"/>
      <c r="AF2072"/>
      <c r="AI2072"/>
      <c r="AJ2072"/>
      <c r="AK2072"/>
    </row>
    <row r="2073" spans="2:37" x14ac:dyDescent="0.25">
      <c r="B2073"/>
      <c r="F2073"/>
      <c r="K2073"/>
      <c r="O2073"/>
      <c r="AF2073"/>
      <c r="AI2073"/>
      <c r="AJ2073"/>
      <c r="AK2073"/>
    </row>
    <row r="2074" spans="2:37" x14ac:dyDescent="0.25">
      <c r="B2074"/>
      <c r="F2074"/>
      <c r="K2074"/>
      <c r="O2074"/>
      <c r="AF2074"/>
      <c r="AI2074"/>
      <c r="AJ2074"/>
      <c r="AK2074"/>
    </row>
    <row r="2075" spans="2:37" x14ac:dyDescent="0.25">
      <c r="B2075"/>
      <c r="F2075"/>
      <c r="K2075"/>
      <c r="O2075"/>
      <c r="AF2075"/>
      <c r="AI2075"/>
      <c r="AJ2075"/>
      <c r="AK2075"/>
    </row>
    <row r="2076" spans="2:37" x14ac:dyDescent="0.25">
      <c r="B2076"/>
      <c r="F2076"/>
      <c r="K2076"/>
      <c r="O2076"/>
      <c r="AF2076"/>
      <c r="AI2076"/>
      <c r="AJ2076"/>
      <c r="AK2076"/>
    </row>
    <row r="2077" spans="2:37" x14ac:dyDescent="0.25">
      <c r="B2077"/>
      <c r="F2077"/>
      <c r="K2077"/>
      <c r="O2077"/>
      <c r="AF2077"/>
      <c r="AI2077"/>
      <c r="AJ2077"/>
      <c r="AK2077"/>
    </row>
    <row r="2078" spans="2:37" x14ac:dyDescent="0.25">
      <c r="B2078"/>
      <c r="F2078"/>
      <c r="K2078"/>
      <c r="O2078"/>
      <c r="AF2078"/>
      <c r="AI2078"/>
      <c r="AJ2078"/>
      <c r="AK2078"/>
    </row>
    <row r="2079" spans="2:37" x14ac:dyDescent="0.25">
      <c r="B2079"/>
      <c r="F2079"/>
      <c r="K2079"/>
      <c r="O2079"/>
      <c r="AF2079"/>
      <c r="AI2079"/>
      <c r="AJ2079"/>
      <c r="AK2079"/>
    </row>
    <row r="2080" spans="2:37" x14ac:dyDescent="0.25">
      <c r="B2080"/>
      <c r="F2080"/>
      <c r="K2080"/>
      <c r="O2080"/>
      <c r="AF2080"/>
      <c r="AI2080"/>
      <c r="AJ2080"/>
      <c r="AK2080"/>
    </row>
    <row r="2081" spans="2:37" x14ac:dyDescent="0.25">
      <c r="B2081"/>
      <c r="F2081"/>
      <c r="K2081"/>
      <c r="O2081"/>
      <c r="AF2081"/>
      <c r="AI2081"/>
      <c r="AJ2081"/>
      <c r="AK2081"/>
    </row>
    <row r="2082" spans="2:37" x14ac:dyDescent="0.25">
      <c r="B2082"/>
      <c r="F2082"/>
      <c r="K2082"/>
      <c r="O2082"/>
      <c r="AF2082"/>
      <c r="AI2082"/>
      <c r="AJ2082"/>
      <c r="AK2082"/>
    </row>
    <row r="2083" spans="2:37" x14ac:dyDescent="0.25">
      <c r="B2083"/>
      <c r="F2083"/>
      <c r="K2083"/>
      <c r="O2083"/>
      <c r="AF2083"/>
      <c r="AI2083"/>
      <c r="AJ2083"/>
      <c r="AK2083"/>
    </row>
    <row r="2084" spans="2:37" x14ac:dyDescent="0.25">
      <c r="B2084"/>
      <c r="F2084"/>
      <c r="K2084"/>
      <c r="O2084"/>
      <c r="AF2084"/>
      <c r="AI2084"/>
      <c r="AJ2084"/>
      <c r="AK2084"/>
    </row>
    <row r="2085" spans="2:37" x14ac:dyDescent="0.25">
      <c r="B2085"/>
      <c r="F2085"/>
      <c r="K2085"/>
      <c r="O2085"/>
      <c r="AF2085"/>
      <c r="AI2085"/>
      <c r="AJ2085"/>
      <c r="AK2085"/>
    </row>
    <row r="2086" spans="2:37" x14ac:dyDescent="0.25">
      <c r="B2086"/>
      <c r="F2086"/>
      <c r="K2086"/>
      <c r="O2086"/>
      <c r="AF2086"/>
      <c r="AI2086"/>
      <c r="AJ2086"/>
      <c r="AK2086"/>
    </row>
    <row r="2087" spans="2:37" x14ac:dyDescent="0.25">
      <c r="B2087"/>
      <c r="F2087"/>
      <c r="K2087"/>
      <c r="O2087"/>
      <c r="AF2087"/>
      <c r="AI2087"/>
      <c r="AJ2087"/>
      <c r="AK2087"/>
    </row>
    <row r="2088" spans="2:37" x14ac:dyDescent="0.25">
      <c r="B2088"/>
      <c r="F2088"/>
      <c r="K2088"/>
      <c r="O2088"/>
      <c r="AF2088"/>
      <c r="AI2088"/>
      <c r="AJ2088"/>
      <c r="AK2088"/>
    </row>
    <row r="2089" spans="2:37" x14ac:dyDescent="0.25">
      <c r="B2089"/>
      <c r="F2089"/>
      <c r="K2089"/>
      <c r="O2089"/>
      <c r="AF2089"/>
      <c r="AI2089"/>
      <c r="AJ2089"/>
      <c r="AK2089"/>
    </row>
    <row r="2090" spans="2:37" x14ac:dyDescent="0.25">
      <c r="B2090"/>
      <c r="F2090"/>
      <c r="K2090"/>
      <c r="O2090"/>
      <c r="AF2090"/>
      <c r="AI2090"/>
      <c r="AJ2090"/>
      <c r="AK2090"/>
    </row>
    <row r="2091" spans="2:37" x14ac:dyDescent="0.25">
      <c r="B2091"/>
      <c r="F2091"/>
      <c r="K2091"/>
      <c r="O2091"/>
      <c r="AF2091"/>
      <c r="AI2091"/>
      <c r="AJ2091"/>
      <c r="AK2091"/>
    </row>
    <row r="2092" spans="2:37" x14ac:dyDescent="0.25">
      <c r="B2092"/>
      <c r="F2092"/>
      <c r="K2092"/>
      <c r="O2092"/>
      <c r="AF2092"/>
      <c r="AI2092"/>
      <c r="AJ2092"/>
      <c r="AK2092"/>
    </row>
    <row r="2093" spans="2:37" x14ac:dyDescent="0.25">
      <c r="B2093"/>
      <c r="F2093"/>
      <c r="K2093"/>
      <c r="O2093"/>
      <c r="AF2093"/>
      <c r="AI2093"/>
      <c r="AJ2093"/>
      <c r="AK2093"/>
    </row>
    <row r="2094" spans="2:37" x14ac:dyDescent="0.25">
      <c r="B2094"/>
      <c r="F2094"/>
      <c r="K2094"/>
      <c r="O2094"/>
      <c r="AF2094"/>
      <c r="AI2094"/>
      <c r="AJ2094"/>
      <c r="AK2094"/>
    </row>
    <row r="2095" spans="2:37" x14ac:dyDescent="0.25">
      <c r="B2095"/>
      <c r="F2095"/>
      <c r="K2095"/>
      <c r="O2095"/>
      <c r="AF2095"/>
      <c r="AI2095"/>
      <c r="AJ2095"/>
      <c r="AK2095"/>
    </row>
    <row r="2096" spans="2:37" x14ac:dyDescent="0.25">
      <c r="B2096"/>
      <c r="F2096"/>
      <c r="K2096"/>
      <c r="O2096"/>
      <c r="AF2096"/>
      <c r="AI2096"/>
      <c r="AJ2096"/>
      <c r="AK2096"/>
    </row>
    <row r="2097" spans="2:37" x14ac:dyDescent="0.25">
      <c r="B2097"/>
      <c r="F2097"/>
      <c r="K2097"/>
      <c r="O2097"/>
      <c r="AF2097"/>
      <c r="AI2097"/>
      <c r="AJ2097"/>
      <c r="AK2097"/>
    </row>
    <row r="2098" spans="2:37" x14ac:dyDescent="0.25">
      <c r="B2098"/>
      <c r="F2098"/>
      <c r="K2098"/>
      <c r="O2098"/>
      <c r="AF2098"/>
      <c r="AI2098"/>
      <c r="AJ2098"/>
      <c r="AK2098"/>
    </row>
    <row r="2099" spans="2:37" x14ac:dyDescent="0.25">
      <c r="B2099"/>
      <c r="F2099"/>
      <c r="K2099"/>
      <c r="O2099"/>
      <c r="AF2099"/>
      <c r="AI2099"/>
      <c r="AJ2099"/>
      <c r="AK2099"/>
    </row>
    <row r="2100" spans="2:37" x14ac:dyDescent="0.25">
      <c r="B2100"/>
      <c r="F2100"/>
      <c r="K2100"/>
      <c r="O2100"/>
      <c r="AF2100"/>
      <c r="AI2100"/>
      <c r="AJ2100"/>
      <c r="AK2100"/>
    </row>
    <row r="2101" spans="2:37" x14ac:dyDescent="0.25">
      <c r="B2101"/>
      <c r="F2101"/>
      <c r="K2101"/>
      <c r="O2101"/>
      <c r="AF2101"/>
      <c r="AI2101"/>
      <c r="AJ2101"/>
      <c r="AK2101"/>
    </row>
    <row r="2102" spans="2:37" x14ac:dyDescent="0.25">
      <c r="B2102"/>
      <c r="F2102"/>
      <c r="K2102"/>
      <c r="O2102"/>
      <c r="AF2102"/>
      <c r="AI2102"/>
      <c r="AJ2102"/>
      <c r="AK2102"/>
    </row>
    <row r="2103" spans="2:37" x14ac:dyDescent="0.25">
      <c r="B2103"/>
      <c r="F2103"/>
      <c r="K2103"/>
      <c r="O2103"/>
      <c r="AF2103"/>
      <c r="AI2103"/>
      <c r="AJ2103"/>
      <c r="AK2103"/>
    </row>
    <row r="2104" spans="2:37" x14ac:dyDescent="0.25">
      <c r="B2104"/>
      <c r="F2104"/>
      <c r="K2104"/>
      <c r="O2104"/>
      <c r="AF2104"/>
      <c r="AI2104"/>
      <c r="AJ2104"/>
      <c r="AK2104"/>
    </row>
    <row r="2105" spans="2:37" x14ac:dyDescent="0.25">
      <c r="B2105"/>
      <c r="F2105"/>
      <c r="K2105"/>
      <c r="O2105"/>
      <c r="AF2105"/>
      <c r="AI2105"/>
      <c r="AJ2105"/>
      <c r="AK2105"/>
    </row>
    <row r="2106" spans="2:37" x14ac:dyDescent="0.25">
      <c r="B2106"/>
      <c r="F2106"/>
      <c r="K2106"/>
      <c r="O2106"/>
      <c r="AF2106"/>
      <c r="AI2106"/>
      <c r="AJ2106"/>
      <c r="AK2106"/>
    </row>
    <row r="2107" spans="2:37" x14ac:dyDescent="0.25">
      <c r="B2107"/>
      <c r="F2107"/>
      <c r="K2107"/>
      <c r="O2107"/>
      <c r="AF2107"/>
      <c r="AI2107"/>
      <c r="AJ2107"/>
      <c r="AK2107"/>
    </row>
    <row r="2108" spans="2:37" x14ac:dyDescent="0.25">
      <c r="B2108"/>
      <c r="F2108"/>
      <c r="K2108"/>
      <c r="O2108"/>
      <c r="AF2108"/>
      <c r="AI2108"/>
      <c r="AJ2108"/>
      <c r="AK2108"/>
    </row>
    <row r="2109" spans="2:37" x14ac:dyDescent="0.25">
      <c r="B2109"/>
      <c r="F2109"/>
      <c r="K2109"/>
      <c r="O2109"/>
      <c r="AF2109"/>
      <c r="AI2109"/>
      <c r="AJ2109"/>
      <c r="AK2109"/>
    </row>
    <row r="2110" spans="2:37" x14ac:dyDescent="0.25">
      <c r="B2110"/>
      <c r="F2110"/>
      <c r="K2110"/>
      <c r="O2110"/>
      <c r="AF2110"/>
      <c r="AI2110"/>
      <c r="AJ2110"/>
      <c r="AK2110"/>
    </row>
    <row r="2111" spans="2:37" x14ac:dyDescent="0.25">
      <c r="B2111"/>
      <c r="F2111"/>
      <c r="K2111"/>
      <c r="O2111"/>
      <c r="AF2111"/>
      <c r="AI2111"/>
      <c r="AJ2111"/>
      <c r="AK2111"/>
    </row>
    <row r="2112" spans="2:37" x14ac:dyDescent="0.25">
      <c r="B2112"/>
      <c r="F2112"/>
      <c r="K2112"/>
      <c r="O2112"/>
      <c r="AF2112"/>
      <c r="AI2112"/>
      <c r="AJ2112"/>
      <c r="AK2112"/>
    </row>
    <row r="2113" spans="2:37" x14ac:dyDescent="0.25">
      <c r="B2113"/>
      <c r="F2113"/>
      <c r="K2113"/>
      <c r="O2113"/>
      <c r="AF2113"/>
      <c r="AI2113"/>
      <c r="AJ2113"/>
      <c r="AK2113"/>
    </row>
    <row r="2114" spans="2:37" x14ac:dyDescent="0.25">
      <c r="B2114"/>
      <c r="F2114"/>
      <c r="K2114"/>
      <c r="O2114"/>
      <c r="AF2114"/>
      <c r="AI2114"/>
      <c r="AJ2114"/>
      <c r="AK2114"/>
    </row>
    <row r="2115" spans="2:37" x14ac:dyDescent="0.25">
      <c r="B2115"/>
      <c r="F2115"/>
      <c r="K2115"/>
      <c r="O2115"/>
      <c r="AF2115"/>
      <c r="AI2115"/>
      <c r="AJ2115"/>
      <c r="AK2115"/>
    </row>
    <row r="2116" spans="2:37" x14ac:dyDescent="0.25">
      <c r="B2116"/>
      <c r="F2116"/>
      <c r="K2116"/>
      <c r="O2116"/>
      <c r="AF2116"/>
      <c r="AI2116"/>
      <c r="AJ2116"/>
      <c r="AK2116"/>
    </row>
    <row r="2117" spans="2:37" x14ac:dyDescent="0.25">
      <c r="B2117"/>
      <c r="F2117"/>
      <c r="K2117"/>
      <c r="O2117"/>
      <c r="AF2117"/>
      <c r="AI2117"/>
      <c r="AJ2117"/>
      <c r="AK2117"/>
    </row>
    <row r="2118" spans="2:37" x14ac:dyDescent="0.25">
      <c r="B2118"/>
      <c r="F2118"/>
      <c r="K2118"/>
      <c r="O2118"/>
      <c r="AF2118"/>
      <c r="AI2118"/>
      <c r="AJ2118"/>
      <c r="AK2118"/>
    </row>
    <row r="2119" spans="2:37" x14ac:dyDescent="0.25">
      <c r="B2119"/>
      <c r="F2119"/>
      <c r="K2119"/>
      <c r="O2119"/>
      <c r="AF2119"/>
      <c r="AI2119"/>
      <c r="AJ2119"/>
      <c r="AK2119"/>
    </row>
    <row r="2120" spans="2:37" x14ac:dyDescent="0.25">
      <c r="B2120"/>
      <c r="F2120"/>
      <c r="K2120"/>
      <c r="O2120"/>
      <c r="AF2120"/>
      <c r="AI2120"/>
      <c r="AJ2120"/>
      <c r="AK2120"/>
    </row>
    <row r="2121" spans="2:37" x14ac:dyDescent="0.25">
      <c r="B2121"/>
      <c r="F2121"/>
      <c r="K2121"/>
      <c r="O2121"/>
      <c r="AF2121"/>
      <c r="AI2121"/>
      <c r="AJ2121"/>
      <c r="AK2121"/>
    </row>
    <row r="2122" spans="2:37" x14ac:dyDescent="0.25">
      <c r="B2122"/>
      <c r="F2122"/>
      <c r="K2122"/>
      <c r="O2122"/>
      <c r="AF2122"/>
      <c r="AI2122"/>
      <c r="AJ2122"/>
      <c r="AK2122"/>
    </row>
    <row r="2123" spans="2:37" x14ac:dyDescent="0.25">
      <c r="B2123"/>
      <c r="F2123"/>
      <c r="K2123"/>
      <c r="O2123"/>
      <c r="AF2123"/>
      <c r="AI2123"/>
      <c r="AJ2123"/>
      <c r="AK2123"/>
    </row>
    <row r="2124" spans="2:37" x14ac:dyDescent="0.25">
      <c r="B2124"/>
      <c r="F2124"/>
      <c r="K2124"/>
      <c r="O2124"/>
      <c r="AF2124"/>
      <c r="AI2124"/>
      <c r="AJ2124"/>
      <c r="AK2124"/>
    </row>
    <row r="2125" spans="2:37" x14ac:dyDescent="0.25">
      <c r="B2125"/>
      <c r="F2125"/>
      <c r="K2125"/>
      <c r="O2125"/>
      <c r="AF2125"/>
      <c r="AI2125"/>
      <c r="AJ2125"/>
      <c r="AK2125"/>
    </row>
    <row r="2126" spans="2:37" x14ac:dyDescent="0.25">
      <c r="B2126"/>
      <c r="F2126"/>
      <c r="K2126"/>
      <c r="O2126"/>
      <c r="AF2126"/>
      <c r="AI2126"/>
      <c r="AJ2126"/>
      <c r="AK2126"/>
    </row>
    <row r="2127" spans="2:37" x14ac:dyDescent="0.25">
      <c r="B2127"/>
      <c r="F2127"/>
      <c r="K2127"/>
      <c r="O2127"/>
      <c r="AF2127"/>
      <c r="AI2127"/>
      <c r="AJ2127"/>
      <c r="AK2127"/>
    </row>
    <row r="2128" spans="2:37" x14ac:dyDescent="0.25">
      <c r="B2128"/>
      <c r="F2128"/>
      <c r="K2128"/>
      <c r="O2128"/>
      <c r="AF2128"/>
      <c r="AI2128"/>
      <c r="AJ2128"/>
      <c r="AK2128"/>
    </row>
    <row r="2129" spans="2:37" x14ac:dyDescent="0.25">
      <c r="B2129"/>
      <c r="F2129"/>
      <c r="K2129"/>
      <c r="O2129"/>
      <c r="AF2129"/>
      <c r="AI2129"/>
      <c r="AJ2129"/>
      <c r="AK2129"/>
    </row>
    <row r="2130" spans="2:37" x14ac:dyDescent="0.25">
      <c r="B2130"/>
      <c r="F2130"/>
      <c r="K2130"/>
      <c r="O2130"/>
      <c r="AF2130"/>
      <c r="AI2130"/>
      <c r="AJ2130"/>
      <c r="AK2130"/>
    </row>
    <row r="2131" spans="2:37" x14ac:dyDescent="0.25">
      <c r="B2131"/>
      <c r="F2131"/>
      <c r="K2131"/>
      <c r="O2131"/>
      <c r="AF2131"/>
      <c r="AI2131"/>
      <c r="AJ2131"/>
      <c r="AK2131"/>
    </row>
    <row r="2132" spans="2:37" x14ac:dyDescent="0.25">
      <c r="B2132"/>
      <c r="F2132"/>
      <c r="K2132"/>
      <c r="O2132"/>
      <c r="AF2132"/>
      <c r="AI2132"/>
      <c r="AJ2132"/>
      <c r="AK2132"/>
    </row>
    <row r="2133" spans="2:37" x14ac:dyDescent="0.25">
      <c r="B2133"/>
      <c r="F2133"/>
      <c r="K2133"/>
      <c r="O2133"/>
      <c r="AF2133"/>
      <c r="AI2133"/>
      <c r="AJ2133"/>
      <c r="AK2133"/>
    </row>
    <row r="2134" spans="2:37" x14ac:dyDescent="0.25">
      <c r="B2134"/>
      <c r="F2134"/>
      <c r="K2134"/>
      <c r="O2134"/>
      <c r="AF2134"/>
      <c r="AI2134"/>
      <c r="AJ2134"/>
      <c r="AK2134"/>
    </row>
    <row r="2135" spans="2:37" x14ac:dyDescent="0.25">
      <c r="B2135"/>
      <c r="F2135"/>
      <c r="K2135"/>
      <c r="O2135"/>
      <c r="AF2135"/>
      <c r="AI2135"/>
      <c r="AJ2135"/>
      <c r="AK2135"/>
    </row>
    <row r="2136" spans="2:37" x14ac:dyDescent="0.25">
      <c r="B2136"/>
      <c r="F2136"/>
      <c r="K2136"/>
      <c r="O2136"/>
      <c r="AF2136"/>
      <c r="AI2136"/>
      <c r="AJ2136"/>
      <c r="AK2136"/>
    </row>
    <row r="2137" spans="2:37" x14ac:dyDescent="0.25">
      <c r="B2137"/>
      <c r="F2137"/>
      <c r="K2137"/>
      <c r="O2137"/>
      <c r="AF2137"/>
      <c r="AI2137"/>
      <c r="AJ2137"/>
      <c r="AK2137"/>
    </row>
    <row r="2138" spans="2:37" x14ac:dyDescent="0.25">
      <c r="B2138"/>
      <c r="F2138"/>
      <c r="K2138"/>
      <c r="O2138"/>
      <c r="AF2138"/>
      <c r="AI2138"/>
      <c r="AJ2138"/>
      <c r="AK2138"/>
    </row>
    <row r="2139" spans="2:37" x14ac:dyDescent="0.25">
      <c r="B2139"/>
      <c r="F2139"/>
      <c r="K2139"/>
      <c r="O2139"/>
      <c r="AF2139"/>
      <c r="AI2139"/>
      <c r="AJ2139"/>
      <c r="AK2139"/>
    </row>
    <row r="2140" spans="2:37" x14ac:dyDescent="0.25">
      <c r="B2140"/>
      <c r="F2140"/>
      <c r="K2140"/>
      <c r="O2140"/>
      <c r="AF2140"/>
      <c r="AI2140"/>
      <c r="AJ2140"/>
      <c r="AK2140"/>
    </row>
    <row r="2141" spans="2:37" x14ac:dyDescent="0.25">
      <c r="B2141"/>
      <c r="F2141"/>
      <c r="K2141"/>
      <c r="O2141"/>
      <c r="AF2141"/>
      <c r="AI2141"/>
      <c r="AJ2141"/>
      <c r="AK2141"/>
    </row>
    <row r="2142" spans="2:37" x14ac:dyDescent="0.25">
      <c r="B2142"/>
      <c r="F2142"/>
      <c r="K2142"/>
      <c r="O2142"/>
      <c r="AF2142"/>
      <c r="AI2142"/>
      <c r="AJ2142"/>
      <c r="AK2142"/>
    </row>
    <row r="2143" spans="2:37" x14ac:dyDescent="0.25">
      <c r="B2143"/>
      <c r="F2143"/>
      <c r="K2143"/>
      <c r="O2143"/>
      <c r="AF2143"/>
      <c r="AI2143"/>
      <c r="AJ2143"/>
      <c r="AK2143"/>
    </row>
    <row r="2144" spans="2:37" x14ac:dyDescent="0.25">
      <c r="B2144"/>
      <c r="F2144"/>
      <c r="K2144"/>
      <c r="O2144"/>
      <c r="AF2144"/>
      <c r="AI2144"/>
      <c r="AJ2144"/>
      <c r="AK2144"/>
    </row>
    <row r="2145" spans="2:37" x14ac:dyDescent="0.25">
      <c r="B2145"/>
      <c r="F2145"/>
      <c r="K2145"/>
      <c r="O2145"/>
      <c r="AF2145"/>
      <c r="AI2145"/>
      <c r="AJ2145"/>
      <c r="AK2145"/>
    </row>
    <row r="2146" spans="2:37" x14ac:dyDescent="0.25">
      <c r="B2146"/>
      <c r="F2146"/>
      <c r="K2146"/>
      <c r="O2146"/>
      <c r="AF2146"/>
      <c r="AI2146"/>
      <c r="AJ2146"/>
      <c r="AK2146"/>
    </row>
    <row r="2147" spans="2:37" x14ac:dyDescent="0.25">
      <c r="B2147"/>
      <c r="F2147"/>
      <c r="K2147"/>
      <c r="O2147"/>
      <c r="AF2147"/>
      <c r="AI2147"/>
      <c r="AJ2147"/>
      <c r="AK2147"/>
    </row>
    <row r="2148" spans="2:37" x14ac:dyDescent="0.25">
      <c r="B2148"/>
      <c r="F2148"/>
      <c r="K2148"/>
      <c r="O2148"/>
      <c r="AF2148"/>
      <c r="AI2148"/>
      <c r="AJ2148"/>
      <c r="AK2148"/>
    </row>
    <row r="2149" spans="2:37" x14ac:dyDescent="0.25">
      <c r="B2149"/>
      <c r="F2149"/>
      <c r="K2149"/>
      <c r="O2149"/>
      <c r="AF2149"/>
      <c r="AI2149"/>
      <c r="AJ2149"/>
      <c r="AK2149"/>
    </row>
    <row r="2150" spans="2:37" x14ac:dyDescent="0.25">
      <c r="B2150"/>
      <c r="F2150"/>
      <c r="K2150"/>
      <c r="O2150"/>
      <c r="AF2150"/>
      <c r="AI2150"/>
      <c r="AJ2150"/>
      <c r="AK2150"/>
    </row>
    <row r="2151" spans="2:37" x14ac:dyDescent="0.25">
      <c r="B2151"/>
      <c r="F2151"/>
      <c r="K2151"/>
      <c r="O2151"/>
      <c r="AF2151"/>
      <c r="AI2151"/>
      <c r="AJ2151"/>
      <c r="AK2151"/>
    </row>
    <row r="2152" spans="2:37" x14ac:dyDescent="0.25">
      <c r="B2152"/>
      <c r="F2152"/>
      <c r="K2152"/>
      <c r="O2152"/>
      <c r="AF2152"/>
      <c r="AI2152"/>
      <c r="AJ2152"/>
      <c r="AK2152"/>
    </row>
    <row r="2153" spans="2:37" x14ac:dyDescent="0.25">
      <c r="B2153"/>
      <c r="F2153"/>
      <c r="K2153"/>
      <c r="O2153"/>
      <c r="AF2153"/>
      <c r="AI2153"/>
      <c r="AJ2153"/>
      <c r="AK2153"/>
    </row>
    <row r="2154" spans="2:37" x14ac:dyDescent="0.25">
      <c r="B2154"/>
      <c r="F2154"/>
      <c r="K2154"/>
      <c r="O2154"/>
      <c r="AF2154"/>
      <c r="AI2154"/>
      <c r="AJ2154"/>
      <c r="AK2154"/>
    </row>
    <row r="2155" spans="2:37" x14ac:dyDescent="0.25">
      <c r="B2155"/>
      <c r="F2155"/>
      <c r="K2155"/>
      <c r="O2155"/>
      <c r="AF2155"/>
      <c r="AI2155"/>
      <c r="AJ2155"/>
      <c r="AK2155"/>
    </row>
    <row r="2156" spans="2:37" x14ac:dyDescent="0.25">
      <c r="B2156"/>
      <c r="F2156"/>
      <c r="K2156"/>
      <c r="O2156"/>
      <c r="AF2156"/>
      <c r="AI2156"/>
      <c r="AJ2156"/>
      <c r="AK2156"/>
    </row>
    <row r="2157" spans="2:37" x14ac:dyDescent="0.25">
      <c r="B2157"/>
      <c r="F2157"/>
      <c r="K2157"/>
      <c r="O2157"/>
      <c r="AF2157"/>
      <c r="AI2157"/>
      <c r="AJ2157"/>
      <c r="AK2157"/>
    </row>
    <row r="2158" spans="2:37" x14ac:dyDescent="0.25">
      <c r="B2158"/>
      <c r="F2158"/>
      <c r="K2158"/>
      <c r="O2158"/>
      <c r="AF2158"/>
      <c r="AI2158"/>
      <c r="AJ2158"/>
      <c r="AK2158"/>
    </row>
    <row r="2159" spans="2:37" x14ac:dyDescent="0.25">
      <c r="B2159"/>
      <c r="F2159"/>
      <c r="K2159"/>
      <c r="O2159"/>
      <c r="AF2159"/>
      <c r="AI2159"/>
      <c r="AJ2159"/>
      <c r="AK2159"/>
    </row>
    <row r="2160" spans="2:37" x14ac:dyDescent="0.25">
      <c r="B2160"/>
      <c r="F2160"/>
      <c r="K2160"/>
      <c r="O2160"/>
      <c r="AF2160"/>
      <c r="AI2160"/>
      <c r="AJ2160"/>
      <c r="AK2160"/>
    </row>
    <row r="2161" spans="2:37" x14ac:dyDescent="0.25">
      <c r="B2161"/>
      <c r="F2161"/>
      <c r="K2161"/>
      <c r="O2161"/>
      <c r="AF2161"/>
      <c r="AI2161"/>
      <c r="AJ2161"/>
      <c r="AK2161"/>
    </row>
    <row r="2162" spans="2:37" x14ac:dyDescent="0.25">
      <c r="B2162"/>
      <c r="F2162"/>
      <c r="K2162"/>
      <c r="O2162"/>
      <c r="AF2162"/>
      <c r="AI2162"/>
      <c r="AJ2162"/>
      <c r="AK2162"/>
    </row>
    <row r="2163" spans="2:37" x14ac:dyDescent="0.25">
      <c r="B2163"/>
      <c r="F2163"/>
      <c r="K2163"/>
      <c r="O2163"/>
      <c r="AF2163"/>
      <c r="AI2163"/>
      <c r="AJ2163"/>
      <c r="AK2163"/>
    </row>
    <row r="2164" spans="2:37" x14ac:dyDescent="0.25">
      <c r="B2164"/>
      <c r="F2164"/>
      <c r="K2164"/>
      <c r="O2164"/>
      <c r="AF2164"/>
      <c r="AI2164"/>
      <c r="AJ2164"/>
      <c r="AK2164"/>
    </row>
    <row r="2165" spans="2:37" x14ac:dyDescent="0.25">
      <c r="B2165"/>
      <c r="F2165"/>
      <c r="K2165"/>
      <c r="O2165"/>
      <c r="AF2165"/>
      <c r="AI2165"/>
      <c r="AJ2165"/>
      <c r="AK2165"/>
    </row>
    <row r="2166" spans="2:37" x14ac:dyDescent="0.25">
      <c r="B2166"/>
      <c r="F2166"/>
      <c r="K2166"/>
      <c r="O2166"/>
      <c r="AF2166"/>
      <c r="AI2166"/>
      <c r="AJ2166"/>
      <c r="AK2166"/>
    </row>
    <row r="2167" spans="2:37" x14ac:dyDescent="0.25">
      <c r="B2167"/>
      <c r="F2167"/>
      <c r="K2167"/>
      <c r="O2167"/>
      <c r="AF2167"/>
      <c r="AI2167"/>
      <c r="AJ2167"/>
      <c r="AK2167"/>
    </row>
    <row r="2168" spans="2:37" x14ac:dyDescent="0.25">
      <c r="B2168"/>
      <c r="F2168"/>
      <c r="K2168"/>
      <c r="O2168"/>
      <c r="AF2168"/>
      <c r="AI2168"/>
      <c r="AJ2168"/>
      <c r="AK2168"/>
    </row>
    <row r="2169" spans="2:37" x14ac:dyDescent="0.25">
      <c r="B2169"/>
      <c r="F2169"/>
      <c r="K2169"/>
      <c r="O2169"/>
      <c r="AF2169"/>
      <c r="AI2169"/>
      <c r="AJ2169"/>
      <c r="AK2169"/>
    </row>
    <row r="2170" spans="2:37" x14ac:dyDescent="0.25">
      <c r="B2170"/>
      <c r="F2170"/>
      <c r="K2170"/>
      <c r="O2170"/>
      <c r="AF2170"/>
      <c r="AI2170"/>
      <c r="AJ2170"/>
      <c r="AK2170"/>
    </row>
    <row r="2171" spans="2:37" x14ac:dyDescent="0.25">
      <c r="B2171"/>
      <c r="F2171"/>
      <c r="K2171"/>
      <c r="O2171"/>
      <c r="AF2171"/>
      <c r="AI2171"/>
      <c r="AJ2171"/>
      <c r="AK2171"/>
    </row>
    <row r="2172" spans="2:37" x14ac:dyDescent="0.25">
      <c r="B2172"/>
      <c r="F2172"/>
      <c r="K2172"/>
      <c r="O2172"/>
      <c r="AF2172"/>
      <c r="AI2172"/>
      <c r="AJ2172"/>
      <c r="AK2172"/>
    </row>
    <row r="2173" spans="2:37" x14ac:dyDescent="0.25">
      <c r="B2173"/>
      <c r="F2173"/>
      <c r="K2173"/>
      <c r="O2173"/>
      <c r="AF2173"/>
      <c r="AI2173"/>
      <c r="AJ2173"/>
      <c r="AK2173"/>
    </row>
    <row r="2174" spans="2:37" x14ac:dyDescent="0.25">
      <c r="B2174"/>
      <c r="F2174"/>
      <c r="K2174"/>
      <c r="O2174"/>
      <c r="AF2174"/>
      <c r="AI2174"/>
      <c r="AJ2174"/>
      <c r="AK2174"/>
    </row>
    <row r="2175" spans="2:37" x14ac:dyDescent="0.25">
      <c r="B2175"/>
      <c r="F2175"/>
      <c r="K2175"/>
      <c r="O2175"/>
      <c r="AF2175"/>
      <c r="AI2175"/>
      <c r="AJ2175"/>
      <c r="AK2175"/>
    </row>
    <row r="2176" spans="2:37" x14ac:dyDescent="0.25">
      <c r="B2176"/>
      <c r="F2176"/>
      <c r="K2176"/>
      <c r="O2176"/>
      <c r="AF2176"/>
      <c r="AI2176"/>
      <c r="AJ2176"/>
      <c r="AK2176"/>
    </row>
    <row r="2177" spans="2:37" x14ac:dyDescent="0.25">
      <c r="B2177"/>
      <c r="F2177"/>
      <c r="K2177"/>
      <c r="O2177"/>
      <c r="AF2177"/>
      <c r="AI2177"/>
      <c r="AJ2177"/>
      <c r="AK2177"/>
    </row>
    <row r="2178" spans="2:37" x14ac:dyDescent="0.25">
      <c r="B2178"/>
      <c r="F2178"/>
      <c r="K2178"/>
      <c r="O2178"/>
      <c r="AF2178"/>
      <c r="AI2178"/>
      <c r="AJ2178"/>
      <c r="AK2178"/>
    </row>
    <row r="2179" spans="2:37" x14ac:dyDescent="0.25">
      <c r="B2179"/>
      <c r="F2179"/>
      <c r="K2179"/>
      <c r="O2179"/>
      <c r="AF2179"/>
      <c r="AI2179"/>
      <c r="AJ2179"/>
      <c r="AK2179"/>
    </row>
    <row r="2180" spans="2:37" x14ac:dyDescent="0.25">
      <c r="B2180"/>
      <c r="F2180"/>
      <c r="K2180"/>
      <c r="O2180"/>
      <c r="AF2180"/>
      <c r="AI2180"/>
      <c r="AJ2180"/>
      <c r="AK2180"/>
    </row>
    <row r="2181" spans="2:37" x14ac:dyDescent="0.25">
      <c r="B2181"/>
      <c r="F2181"/>
      <c r="K2181"/>
      <c r="O2181"/>
      <c r="AF2181"/>
      <c r="AI2181"/>
      <c r="AJ2181"/>
      <c r="AK2181"/>
    </row>
    <row r="2182" spans="2:37" x14ac:dyDescent="0.25">
      <c r="B2182"/>
      <c r="F2182"/>
      <c r="K2182"/>
      <c r="O2182"/>
      <c r="AF2182"/>
      <c r="AI2182"/>
      <c r="AJ2182"/>
      <c r="AK2182"/>
    </row>
    <row r="2183" spans="2:37" x14ac:dyDescent="0.25">
      <c r="B2183"/>
      <c r="F2183"/>
      <c r="K2183"/>
      <c r="O2183"/>
      <c r="AF2183"/>
      <c r="AI2183"/>
      <c r="AJ2183"/>
      <c r="AK2183"/>
    </row>
    <row r="2184" spans="2:37" x14ac:dyDescent="0.25">
      <c r="B2184"/>
      <c r="F2184"/>
      <c r="K2184"/>
      <c r="O2184"/>
      <c r="AF2184"/>
      <c r="AI2184"/>
      <c r="AJ2184"/>
      <c r="AK2184"/>
    </row>
    <row r="2185" spans="2:37" x14ac:dyDescent="0.25">
      <c r="B2185"/>
      <c r="F2185"/>
      <c r="K2185"/>
      <c r="O2185"/>
      <c r="AF2185"/>
      <c r="AI2185"/>
      <c r="AJ2185"/>
      <c r="AK2185"/>
    </row>
    <row r="2186" spans="2:37" x14ac:dyDescent="0.25">
      <c r="B2186"/>
      <c r="F2186"/>
      <c r="K2186"/>
      <c r="O2186"/>
      <c r="AF2186"/>
      <c r="AI2186"/>
      <c r="AJ2186"/>
      <c r="AK2186"/>
    </row>
    <row r="2187" spans="2:37" x14ac:dyDescent="0.25">
      <c r="B2187"/>
      <c r="F2187"/>
      <c r="K2187"/>
      <c r="O2187"/>
      <c r="AF2187"/>
      <c r="AI2187"/>
      <c r="AJ2187"/>
      <c r="AK2187"/>
    </row>
    <row r="2188" spans="2:37" x14ac:dyDescent="0.25">
      <c r="B2188"/>
      <c r="F2188"/>
      <c r="K2188"/>
      <c r="O2188"/>
      <c r="AF2188"/>
      <c r="AI2188"/>
      <c r="AJ2188"/>
      <c r="AK2188"/>
    </row>
    <row r="2189" spans="2:37" x14ac:dyDescent="0.25">
      <c r="B2189"/>
      <c r="F2189"/>
      <c r="K2189"/>
      <c r="O2189"/>
      <c r="AF2189"/>
      <c r="AI2189"/>
      <c r="AJ2189"/>
      <c r="AK2189"/>
    </row>
    <row r="2190" spans="2:37" x14ac:dyDescent="0.25">
      <c r="B2190"/>
      <c r="F2190"/>
      <c r="K2190"/>
      <c r="O2190"/>
      <c r="AF2190"/>
      <c r="AI2190"/>
      <c r="AJ2190"/>
      <c r="AK2190"/>
    </row>
    <row r="2191" spans="2:37" x14ac:dyDescent="0.25">
      <c r="B2191"/>
      <c r="F2191"/>
      <c r="K2191"/>
      <c r="O2191"/>
      <c r="AF2191"/>
      <c r="AI2191"/>
      <c r="AJ2191"/>
      <c r="AK2191"/>
    </row>
    <row r="2192" spans="2:37" x14ac:dyDescent="0.25">
      <c r="B2192"/>
      <c r="F2192"/>
      <c r="K2192"/>
      <c r="O2192"/>
      <c r="AF2192"/>
      <c r="AI2192"/>
      <c r="AJ2192"/>
      <c r="AK2192"/>
    </row>
    <row r="2193" spans="2:37" x14ac:dyDescent="0.25">
      <c r="B2193"/>
      <c r="F2193"/>
      <c r="K2193"/>
      <c r="O2193"/>
      <c r="AF2193"/>
      <c r="AI2193"/>
      <c r="AJ2193"/>
      <c r="AK2193"/>
    </row>
    <row r="2194" spans="2:37" x14ac:dyDescent="0.25">
      <c r="B2194"/>
      <c r="F2194"/>
      <c r="K2194"/>
      <c r="O2194"/>
      <c r="AF2194"/>
      <c r="AI2194"/>
      <c r="AJ2194"/>
      <c r="AK2194"/>
    </row>
    <row r="2195" spans="2:37" x14ac:dyDescent="0.25">
      <c r="B2195"/>
      <c r="F2195"/>
      <c r="K2195"/>
      <c r="O2195"/>
      <c r="AF2195"/>
      <c r="AI2195"/>
      <c r="AJ2195"/>
      <c r="AK2195"/>
    </row>
    <row r="2196" spans="2:37" x14ac:dyDescent="0.25">
      <c r="B2196"/>
      <c r="F2196"/>
      <c r="K2196"/>
      <c r="O2196"/>
      <c r="AF2196"/>
      <c r="AI2196"/>
      <c r="AJ2196"/>
      <c r="AK2196"/>
    </row>
    <row r="2197" spans="2:37" x14ac:dyDescent="0.25">
      <c r="B2197"/>
      <c r="F2197"/>
      <c r="K2197"/>
      <c r="O2197"/>
      <c r="AF2197"/>
      <c r="AI2197"/>
      <c r="AJ2197"/>
      <c r="AK2197"/>
    </row>
    <row r="2198" spans="2:37" x14ac:dyDescent="0.25">
      <c r="B2198"/>
      <c r="F2198"/>
      <c r="K2198"/>
      <c r="O2198"/>
      <c r="AF2198"/>
      <c r="AI2198"/>
      <c r="AJ2198"/>
      <c r="AK2198"/>
    </row>
    <row r="2199" spans="2:37" x14ac:dyDescent="0.25">
      <c r="B2199"/>
      <c r="F2199"/>
      <c r="K2199"/>
      <c r="O2199"/>
      <c r="AF2199"/>
      <c r="AI2199"/>
      <c r="AJ2199"/>
      <c r="AK2199"/>
    </row>
    <row r="2200" spans="2:37" x14ac:dyDescent="0.25">
      <c r="B2200"/>
      <c r="F2200"/>
      <c r="K2200"/>
      <c r="O2200"/>
      <c r="AF2200"/>
      <c r="AI2200"/>
      <c r="AJ2200"/>
      <c r="AK2200"/>
    </row>
    <row r="2201" spans="2:37" x14ac:dyDescent="0.25">
      <c r="B2201"/>
      <c r="F2201"/>
      <c r="K2201"/>
      <c r="O2201"/>
      <c r="AF2201"/>
      <c r="AI2201"/>
      <c r="AJ2201"/>
      <c r="AK2201"/>
    </row>
    <row r="2202" spans="2:37" x14ac:dyDescent="0.25">
      <c r="B2202"/>
      <c r="F2202"/>
      <c r="K2202"/>
      <c r="O2202"/>
      <c r="AF2202"/>
      <c r="AI2202"/>
      <c r="AJ2202"/>
      <c r="AK2202"/>
    </row>
    <row r="2203" spans="2:37" x14ac:dyDescent="0.25">
      <c r="B2203"/>
      <c r="F2203"/>
      <c r="K2203"/>
      <c r="O2203"/>
      <c r="AF2203"/>
      <c r="AI2203"/>
      <c r="AJ2203"/>
      <c r="AK2203"/>
    </row>
    <row r="2204" spans="2:37" x14ac:dyDescent="0.25">
      <c r="B2204"/>
      <c r="F2204"/>
      <c r="K2204"/>
      <c r="O2204"/>
      <c r="AF2204"/>
      <c r="AI2204"/>
      <c r="AJ2204"/>
      <c r="AK2204"/>
    </row>
    <row r="2205" spans="2:37" x14ac:dyDescent="0.25">
      <c r="B2205"/>
      <c r="F2205"/>
      <c r="K2205"/>
      <c r="O2205"/>
      <c r="AF2205"/>
      <c r="AI2205"/>
      <c r="AJ2205"/>
      <c r="AK2205"/>
    </row>
    <row r="2206" spans="2:37" x14ac:dyDescent="0.25">
      <c r="B2206"/>
      <c r="F2206"/>
      <c r="K2206"/>
      <c r="O2206"/>
      <c r="AF2206"/>
      <c r="AI2206"/>
      <c r="AJ2206"/>
      <c r="AK2206"/>
    </row>
    <row r="2207" spans="2:37" x14ac:dyDescent="0.25">
      <c r="B2207"/>
      <c r="F2207"/>
      <c r="K2207"/>
      <c r="O2207"/>
      <c r="AF2207"/>
      <c r="AI2207"/>
      <c r="AJ2207"/>
      <c r="AK2207"/>
    </row>
    <row r="2208" spans="2:37" x14ac:dyDescent="0.25">
      <c r="B2208"/>
      <c r="F2208"/>
      <c r="K2208"/>
      <c r="O2208"/>
      <c r="AF2208"/>
      <c r="AI2208"/>
      <c r="AJ2208"/>
      <c r="AK2208"/>
    </row>
    <row r="2209" spans="2:37" x14ac:dyDescent="0.25">
      <c r="B2209"/>
      <c r="F2209"/>
      <c r="K2209"/>
      <c r="O2209"/>
      <c r="AF2209"/>
      <c r="AI2209"/>
      <c r="AJ2209"/>
      <c r="AK2209"/>
    </row>
    <row r="2210" spans="2:37" x14ac:dyDescent="0.25">
      <c r="B2210"/>
      <c r="F2210"/>
      <c r="K2210"/>
      <c r="O2210"/>
      <c r="AF2210"/>
      <c r="AI2210"/>
      <c r="AJ2210"/>
      <c r="AK2210"/>
    </row>
    <row r="2211" spans="2:37" x14ac:dyDescent="0.25">
      <c r="B2211"/>
      <c r="F2211"/>
      <c r="K2211"/>
      <c r="O2211"/>
      <c r="AF2211"/>
      <c r="AI2211"/>
      <c r="AJ2211"/>
      <c r="AK2211"/>
    </row>
    <row r="2212" spans="2:37" x14ac:dyDescent="0.25">
      <c r="B2212"/>
      <c r="F2212"/>
      <c r="K2212"/>
      <c r="O2212"/>
      <c r="AF2212"/>
      <c r="AI2212"/>
      <c r="AJ2212"/>
      <c r="AK2212"/>
    </row>
    <row r="2213" spans="2:37" x14ac:dyDescent="0.25">
      <c r="B2213"/>
      <c r="F2213"/>
      <c r="K2213"/>
      <c r="O2213"/>
      <c r="AF2213"/>
      <c r="AI2213"/>
      <c r="AJ2213"/>
      <c r="AK2213"/>
    </row>
    <row r="2214" spans="2:37" x14ac:dyDescent="0.25">
      <c r="B2214"/>
      <c r="F2214"/>
      <c r="K2214"/>
      <c r="O2214"/>
      <c r="AF2214"/>
      <c r="AI2214"/>
      <c r="AJ2214"/>
      <c r="AK2214"/>
    </row>
    <row r="2215" spans="2:37" x14ac:dyDescent="0.25">
      <c r="B2215"/>
      <c r="F2215"/>
      <c r="K2215"/>
      <c r="O2215"/>
      <c r="AF2215"/>
      <c r="AI2215"/>
      <c r="AJ2215"/>
      <c r="AK2215"/>
    </row>
    <row r="2216" spans="2:37" x14ac:dyDescent="0.25">
      <c r="B2216"/>
      <c r="F2216"/>
      <c r="K2216"/>
      <c r="O2216"/>
      <c r="AF2216"/>
      <c r="AI2216"/>
      <c r="AJ2216"/>
      <c r="AK2216"/>
    </row>
    <row r="2217" spans="2:37" x14ac:dyDescent="0.25">
      <c r="B2217"/>
      <c r="F2217"/>
      <c r="K2217"/>
      <c r="O2217"/>
      <c r="AF2217"/>
      <c r="AI2217"/>
      <c r="AJ2217"/>
      <c r="AK2217"/>
    </row>
    <row r="2218" spans="2:37" x14ac:dyDescent="0.25">
      <c r="B2218"/>
      <c r="F2218"/>
      <c r="K2218"/>
      <c r="O2218"/>
      <c r="AF2218"/>
      <c r="AI2218"/>
      <c r="AJ2218"/>
      <c r="AK2218"/>
    </row>
    <row r="2219" spans="2:37" x14ac:dyDescent="0.25">
      <c r="B2219"/>
      <c r="F2219"/>
      <c r="K2219"/>
      <c r="O2219"/>
      <c r="AF2219"/>
      <c r="AI2219"/>
      <c r="AJ2219"/>
      <c r="AK2219"/>
    </row>
    <row r="2220" spans="2:37" x14ac:dyDescent="0.25">
      <c r="B2220"/>
      <c r="F2220"/>
      <c r="K2220"/>
      <c r="O2220"/>
      <c r="AF2220"/>
      <c r="AI2220"/>
      <c r="AJ2220"/>
      <c r="AK2220"/>
    </row>
    <row r="2221" spans="2:37" x14ac:dyDescent="0.25">
      <c r="B2221"/>
      <c r="F2221"/>
      <c r="K2221"/>
      <c r="O2221"/>
      <c r="AF2221"/>
      <c r="AI2221"/>
      <c r="AJ2221"/>
      <c r="AK2221"/>
    </row>
    <row r="2222" spans="2:37" x14ac:dyDescent="0.25">
      <c r="B2222"/>
      <c r="F2222"/>
      <c r="K2222"/>
      <c r="O2222"/>
      <c r="AF2222"/>
      <c r="AI2222"/>
      <c r="AJ2222"/>
      <c r="AK2222"/>
    </row>
    <row r="2223" spans="2:37" x14ac:dyDescent="0.25">
      <c r="B2223"/>
      <c r="F2223"/>
      <c r="K2223"/>
      <c r="O2223"/>
      <c r="AF2223"/>
      <c r="AI2223"/>
      <c r="AJ2223"/>
      <c r="AK2223"/>
    </row>
    <row r="2224" spans="2:37" x14ac:dyDescent="0.25">
      <c r="B2224"/>
      <c r="F2224"/>
      <c r="K2224"/>
      <c r="O2224"/>
      <c r="AF2224"/>
      <c r="AI2224"/>
      <c r="AJ2224"/>
      <c r="AK2224"/>
    </row>
    <row r="2225" spans="2:37" x14ac:dyDescent="0.25">
      <c r="B2225"/>
      <c r="F2225"/>
      <c r="K2225"/>
      <c r="O2225"/>
      <c r="AF2225"/>
      <c r="AI2225"/>
      <c r="AJ2225"/>
      <c r="AK2225"/>
    </row>
    <row r="2226" spans="2:37" x14ac:dyDescent="0.25">
      <c r="B2226"/>
      <c r="F2226"/>
      <c r="K2226"/>
      <c r="O2226"/>
      <c r="AF2226"/>
      <c r="AI2226"/>
      <c r="AJ2226"/>
      <c r="AK2226"/>
    </row>
    <row r="2227" spans="2:37" x14ac:dyDescent="0.25">
      <c r="B2227"/>
      <c r="F2227"/>
      <c r="K2227"/>
      <c r="O2227"/>
      <c r="AF2227"/>
      <c r="AI2227"/>
      <c r="AJ2227"/>
      <c r="AK2227"/>
    </row>
    <row r="2228" spans="2:37" x14ac:dyDescent="0.25">
      <c r="B2228"/>
      <c r="F2228"/>
      <c r="K2228"/>
      <c r="O2228"/>
      <c r="AF2228"/>
      <c r="AI2228"/>
      <c r="AJ2228"/>
      <c r="AK2228"/>
    </row>
    <row r="2229" spans="2:37" x14ac:dyDescent="0.25">
      <c r="B2229"/>
      <c r="F2229"/>
      <c r="K2229"/>
      <c r="O2229"/>
      <c r="AF2229"/>
      <c r="AI2229"/>
      <c r="AJ2229"/>
      <c r="AK2229"/>
    </row>
    <row r="2230" spans="2:37" x14ac:dyDescent="0.25">
      <c r="B2230"/>
      <c r="F2230"/>
      <c r="K2230"/>
      <c r="O2230"/>
      <c r="AF2230"/>
      <c r="AI2230"/>
      <c r="AJ2230"/>
      <c r="AK2230"/>
    </row>
    <row r="2231" spans="2:37" x14ac:dyDescent="0.25">
      <c r="B2231"/>
      <c r="F2231"/>
      <c r="K2231"/>
      <c r="O2231"/>
      <c r="AF2231"/>
      <c r="AI2231"/>
      <c r="AJ2231"/>
      <c r="AK2231"/>
    </row>
    <row r="2232" spans="2:37" x14ac:dyDescent="0.25">
      <c r="B2232"/>
      <c r="F2232"/>
      <c r="K2232"/>
      <c r="O2232"/>
      <c r="AF2232"/>
      <c r="AI2232"/>
      <c r="AJ2232"/>
      <c r="AK2232"/>
    </row>
    <row r="2233" spans="2:37" x14ac:dyDescent="0.25">
      <c r="B2233"/>
      <c r="F2233"/>
      <c r="K2233"/>
      <c r="O2233"/>
      <c r="AF2233"/>
      <c r="AI2233"/>
      <c r="AJ2233"/>
      <c r="AK2233"/>
    </row>
    <row r="2234" spans="2:37" x14ac:dyDescent="0.25">
      <c r="B2234"/>
      <c r="F2234"/>
      <c r="K2234"/>
      <c r="O2234"/>
      <c r="AF2234"/>
      <c r="AI2234"/>
      <c r="AJ2234"/>
      <c r="AK2234"/>
    </row>
    <row r="2235" spans="2:37" x14ac:dyDescent="0.25">
      <c r="B2235"/>
      <c r="F2235"/>
      <c r="K2235"/>
      <c r="O2235"/>
      <c r="AF2235"/>
      <c r="AI2235"/>
      <c r="AJ2235"/>
      <c r="AK2235"/>
    </row>
    <row r="2236" spans="2:37" x14ac:dyDescent="0.25">
      <c r="B2236"/>
      <c r="F2236"/>
      <c r="K2236"/>
      <c r="O2236"/>
      <c r="AF2236"/>
      <c r="AI2236"/>
      <c r="AJ2236"/>
      <c r="AK2236"/>
    </row>
    <row r="2237" spans="2:37" x14ac:dyDescent="0.25">
      <c r="B2237"/>
      <c r="F2237"/>
      <c r="K2237"/>
      <c r="O2237"/>
      <c r="AF2237"/>
      <c r="AI2237"/>
      <c r="AJ2237"/>
      <c r="AK2237"/>
    </row>
    <row r="2238" spans="2:37" x14ac:dyDescent="0.25">
      <c r="B2238"/>
      <c r="F2238"/>
      <c r="K2238"/>
      <c r="O2238"/>
      <c r="AF2238"/>
      <c r="AI2238"/>
      <c r="AJ2238"/>
      <c r="AK2238"/>
    </row>
    <row r="2239" spans="2:37" x14ac:dyDescent="0.25">
      <c r="B2239"/>
      <c r="F2239"/>
      <c r="K2239"/>
      <c r="O2239"/>
      <c r="AF2239"/>
      <c r="AI2239"/>
      <c r="AJ2239"/>
      <c r="AK2239"/>
    </row>
    <row r="2240" spans="2:37" x14ac:dyDescent="0.25">
      <c r="B2240"/>
      <c r="F2240"/>
      <c r="K2240"/>
      <c r="O2240"/>
      <c r="AF2240"/>
      <c r="AI2240"/>
      <c r="AJ2240"/>
      <c r="AK2240"/>
    </row>
    <row r="2241" spans="2:37" x14ac:dyDescent="0.25">
      <c r="B2241"/>
      <c r="F2241"/>
      <c r="K2241"/>
      <c r="O2241"/>
      <c r="AF2241"/>
      <c r="AI2241"/>
      <c r="AJ2241"/>
      <c r="AK2241"/>
    </row>
    <row r="2242" spans="2:37" x14ac:dyDescent="0.25">
      <c r="B2242"/>
      <c r="F2242"/>
      <c r="K2242"/>
      <c r="O2242"/>
      <c r="AF2242"/>
      <c r="AI2242"/>
      <c r="AJ2242"/>
      <c r="AK2242"/>
    </row>
    <row r="2243" spans="2:37" x14ac:dyDescent="0.25">
      <c r="B2243"/>
      <c r="F2243"/>
      <c r="K2243"/>
      <c r="O2243"/>
      <c r="AF2243"/>
      <c r="AI2243"/>
      <c r="AJ2243"/>
      <c r="AK2243"/>
    </row>
    <row r="2244" spans="2:37" x14ac:dyDescent="0.25">
      <c r="B2244"/>
      <c r="F2244"/>
      <c r="K2244"/>
      <c r="O2244"/>
      <c r="AF2244"/>
      <c r="AI2244"/>
      <c r="AJ2244"/>
      <c r="AK2244"/>
    </row>
    <row r="2245" spans="2:37" x14ac:dyDescent="0.25">
      <c r="B2245"/>
      <c r="F2245"/>
      <c r="K2245"/>
      <c r="O2245"/>
      <c r="AF2245"/>
      <c r="AI2245"/>
      <c r="AJ2245"/>
      <c r="AK2245"/>
    </row>
    <row r="2246" spans="2:37" x14ac:dyDescent="0.25">
      <c r="B2246"/>
      <c r="F2246"/>
      <c r="K2246"/>
      <c r="O2246"/>
      <c r="AF2246"/>
      <c r="AI2246"/>
      <c r="AJ2246"/>
      <c r="AK2246"/>
    </row>
    <row r="2247" spans="2:37" x14ac:dyDescent="0.25">
      <c r="B2247"/>
      <c r="F2247"/>
      <c r="K2247"/>
      <c r="O2247"/>
      <c r="AF2247"/>
      <c r="AI2247"/>
      <c r="AJ2247"/>
      <c r="AK2247"/>
    </row>
    <row r="2248" spans="2:37" x14ac:dyDescent="0.25">
      <c r="B2248"/>
      <c r="F2248"/>
      <c r="K2248"/>
      <c r="O2248"/>
      <c r="AF2248"/>
      <c r="AI2248"/>
      <c r="AJ2248"/>
      <c r="AK2248"/>
    </row>
    <row r="2249" spans="2:37" x14ac:dyDescent="0.25">
      <c r="B2249"/>
      <c r="F2249"/>
      <c r="K2249"/>
      <c r="O2249"/>
      <c r="AF2249"/>
      <c r="AI2249"/>
      <c r="AJ2249"/>
      <c r="AK2249"/>
    </row>
    <row r="2250" spans="2:37" x14ac:dyDescent="0.25">
      <c r="B2250"/>
      <c r="F2250"/>
      <c r="K2250"/>
      <c r="O2250"/>
      <c r="AF2250"/>
      <c r="AI2250"/>
      <c r="AJ2250"/>
      <c r="AK2250"/>
    </row>
    <row r="2251" spans="2:37" x14ac:dyDescent="0.25">
      <c r="B2251"/>
      <c r="F2251"/>
      <c r="K2251"/>
      <c r="O2251"/>
      <c r="AF2251"/>
      <c r="AI2251"/>
      <c r="AJ2251"/>
      <c r="AK2251"/>
    </row>
    <row r="2252" spans="2:37" x14ac:dyDescent="0.25">
      <c r="B2252"/>
      <c r="F2252"/>
      <c r="K2252"/>
      <c r="O2252"/>
      <c r="AF2252"/>
      <c r="AI2252"/>
      <c r="AJ2252"/>
      <c r="AK2252"/>
    </row>
    <row r="2253" spans="2:37" x14ac:dyDescent="0.25">
      <c r="B2253"/>
      <c r="F2253"/>
      <c r="K2253"/>
      <c r="O2253"/>
      <c r="AF2253"/>
      <c r="AI2253"/>
      <c r="AJ2253"/>
      <c r="AK2253"/>
    </row>
    <row r="2254" spans="2:37" x14ac:dyDescent="0.25">
      <c r="B2254"/>
      <c r="F2254"/>
      <c r="K2254"/>
      <c r="O2254"/>
      <c r="AF2254"/>
      <c r="AI2254"/>
      <c r="AJ2254"/>
      <c r="AK2254"/>
    </row>
    <row r="2255" spans="2:37" x14ac:dyDescent="0.25">
      <c r="B2255"/>
      <c r="F2255"/>
      <c r="K2255"/>
      <c r="O2255"/>
      <c r="AF2255"/>
      <c r="AI2255"/>
      <c r="AJ2255"/>
      <c r="AK2255"/>
    </row>
    <row r="2256" spans="2:37" x14ac:dyDescent="0.25">
      <c r="B2256"/>
      <c r="F2256"/>
      <c r="K2256"/>
      <c r="O2256"/>
      <c r="AF2256"/>
      <c r="AI2256"/>
      <c r="AJ2256"/>
      <c r="AK2256"/>
    </row>
    <row r="2257" spans="2:37" x14ac:dyDescent="0.25">
      <c r="B2257"/>
      <c r="F2257"/>
      <c r="K2257"/>
      <c r="O2257"/>
      <c r="AF2257"/>
      <c r="AI2257"/>
      <c r="AJ2257"/>
      <c r="AK2257"/>
    </row>
    <row r="2258" spans="2:37" x14ac:dyDescent="0.25">
      <c r="B2258"/>
      <c r="F2258"/>
      <c r="K2258"/>
      <c r="O2258"/>
      <c r="AF2258"/>
      <c r="AI2258"/>
      <c r="AJ2258"/>
      <c r="AK2258"/>
    </row>
    <row r="2259" spans="2:37" x14ac:dyDescent="0.25">
      <c r="B2259"/>
      <c r="F2259"/>
      <c r="K2259"/>
      <c r="O2259"/>
      <c r="AF2259"/>
      <c r="AI2259"/>
      <c r="AJ2259"/>
      <c r="AK2259"/>
    </row>
    <row r="2260" spans="2:37" x14ac:dyDescent="0.25">
      <c r="B2260"/>
      <c r="F2260"/>
      <c r="K2260"/>
      <c r="O2260"/>
      <c r="AF2260"/>
      <c r="AI2260"/>
      <c r="AJ2260"/>
      <c r="AK2260"/>
    </row>
    <row r="2261" spans="2:37" x14ac:dyDescent="0.25">
      <c r="B2261"/>
      <c r="F2261"/>
      <c r="K2261"/>
      <c r="O2261"/>
      <c r="AF2261"/>
      <c r="AI2261"/>
      <c r="AJ2261"/>
      <c r="AK2261"/>
    </row>
    <row r="2262" spans="2:37" x14ac:dyDescent="0.25">
      <c r="B2262"/>
      <c r="F2262"/>
      <c r="K2262"/>
      <c r="O2262"/>
      <c r="AF2262"/>
      <c r="AI2262"/>
      <c r="AJ2262"/>
      <c r="AK2262"/>
    </row>
    <row r="2263" spans="2:37" x14ac:dyDescent="0.25">
      <c r="B2263"/>
      <c r="F2263"/>
      <c r="K2263"/>
      <c r="O2263"/>
      <c r="AF2263"/>
      <c r="AI2263"/>
      <c r="AJ2263"/>
      <c r="AK2263"/>
    </row>
    <row r="2264" spans="2:37" x14ac:dyDescent="0.25">
      <c r="B2264"/>
      <c r="F2264"/>
      <c r="K2264"/>
      <c r="O2264"/>
      <c r="AF2264"/>
      <c r="AI2264"/>
      <c r="AJ2264"/>
      <c r="AK2264"/>
    </row>
    <row r="2265" spans="2:37" x14ac:dyDescent="0.25">
      <c r="B2265"/>
      <c r="F2265"/>
      <c r="K2265"/>
      <c r="O2265"/>
      <c r="AF2265"/>
      <c r="AI2265"/>
      <c r="AJ2265"/>
      <c r="AK2265"/>
    </row>
    <row r="2266" spans="2:37" x14ac:dyDescent="0.25">
      <c r="B2266"/>
      <c r="F2266"/>
      <c r="K2266"/>
      <c r="O2266"/>
      <c r="AF2266"/>
      <c r="AI2266"/>
      <c r="AJ2266"/>
      <c r="AK2266"/>
    </row>
    <row r="2267" spans="2:37" x14ac:dyDescent="0.25">
      <c r="B2267"/>
      <c r="F2267"/>
      <c r="K2267"/>
      <c r="O2267"/>
      <c r="AF2267"/>
      <c r="AI2267"/>
      <c r="AJ2267"/>
      <c r="AK2267"/>
    </row>
    <row r="2268" spans="2:37" x14ac:dyDescent="0.25">
      <c r="B2268"/>
      <c r="F2268"/>
      <c r="K2268"/>
      <c r="O2268"/>
      <c r="AF2268"/>
      <c r="AI2268"/>
      <c r="AJ2268"/>
      <c r="AK2268"/>
    </row>
    <row r="2269" spans="2:37" x14ac:dyDescent="0.25">
      <c r="B2269"/>
      <c r="F2269"/>
      <c r="K2269"/>
      <c r="O2269"/>
      <c r="AF2269"/>
      <c r="AI2269"/>
      <c r="AJ2269"/>
      <c r="AK2269"/>
    </row>
    <row r="2270" spans="2:37" x14ac:dyDescent="0.25">
      <c r="B2270"/>
      <c r="F2270"/>
      <c r="K2270"/>
      <c r="O2270"/>
      <c r="AF2270"/>
      <c r="AI2270"/>
      <c r="AJ2270"/>
      <c r="AK2270"/>
    </row>
    <row r="2271" spans="2:37" x14ac:dyDescent="0.25">
      <c r="B2271"/>
      <c r="F2271"/>
      <c r="K2271"/>
      <c r="O2271"/>
      <c r="AF2271"/>
      <c r="AI2271"/>
      <c r="AJ2271"/>
      <c r="AK2271"/>
    </row>
    <row r="2272" spans="2:37" x14ac:dyDescent="0.25">
      <c r="B2272"/>
      <c r="F2272"/>
      <c r="K2272"/>
      <c r="O2272"/>
      <c r="AF2272"/>
      <c r="AI2272"/>
      <c r="AJ2272"/>
      <c r="AK2272"/>
    </row>
    <row r="2273" spans="2:37" x14ac:dyDescent="0.25">
      <c r="B2273"/>
      <c r="F2273"/>
      <c r="K2273"/>
      <c r="O2273"/>
      <c r="AF2273"/>
      <c r="AI2273"/>
      <c r="AJ2273"/>
      <c r="AK2273"/>
    </row>
    <row r="2274" spans="2:37" x14ac:dyDescent="0.25">
      <c r="B2274"/>
      <c r="F2274"/>
      <c r="K2274"/>
      <c r="O2274"/>
      <c r="AF2274"/>
      <c r="AI2274"/>
      <c r="AJ2274"/>
      <c r="AK2274"/>
    </row>
    <row r="2275" spans="2:37" x14ac:dyDescent="0.25">
      <c r="B2275"/>
      <c r="F2275"/>
      <c r="K2275"/>
      <c r="O2275"/>
      <c r="AF2275"/>
      <c r="AI2275"/>
      <c r="AJ2275"/>
      <c r="AK2275"/>
    </row>
    <row r="2276" spans="2:37" x14ac:dyDescent="0.25">
      <c r="B2276"/>
      <c r="F2276"/>
      <c r="K2276"/>
      <c r="O2276"/>
      <c r="AF2276"/>
      <c r="AI2276"/>
      <c r="AJ2276"/>
      <c r="AK2276"/>
    </row>
    <row r="2277" spans="2:37" x14ac:dyDescent="0.25">
      <c r="B2277"/>
      <c r="F2277"/>
      <c r="K2277"/>
      <c r="O2277"/>
      <c r="AF2277"/>
      <c r="AI2277"/>
      <c r="AJ2277"/>
      <c r="AK2277"/>
    </row>
    <row r="2278" spans="2:37" x14ac:dyDescent="0.25">
      <c r="B2278"/>
      <c r="F2278"/>
      <c r="K2278"/>
      <c r="O2278"/>
      <c r="AF2278"/>
      <c r="AI2278"/>
      <c r="AJ2278"/>
      <c r="AK2278"/>
    </row>
    <row r="2279" spans="2:37" x14ac:dyDescent="0.25">
      <c r="B2279"/>
      <c r="F2279"/>
      <c r="K2279"/>
      <c r="O2279"/>
      <c r="AF2279"/>
      <c r="AI2279"/>
      <c r="AJ2279"/>
      <c r="AK2279"/>
    </row>
    <row r="2280" spans="2:37" x14ac:dyDescent="0.25">
      <c r="B2280"/>
      <c r="F2280"/>
      <c r="K2280"/>
      <c r="O2280"/>
      <c r="AF2280"/>
      <c r="AI2280"/>
      <c r="AJ2280"/>
      <c r="AK2280"/>
    </row>
    <row r="2281" spans="2:37" x14ac:dyDescent="0.25">
      <c r="B2281"/>
      <c r="F2281"/>
      <c r="K2281"/>
      <c r="O2281"/>
      <c r="AF2281"/>
      <c r="AI2281"/>
      <c r="AJ2281"/>
      <c r="AK2281"/>
    </row>
    <row r="2282" spans="2:37" x14ac:dyDescent="0.25">
      <c r="B2282"/>
      <c r="F2282"/>
      <c r="K2282"/>
      <c r="O2282"/>
      <c r="AF2282"/>
      <c r="AI2282"/>
      <c r="AJ2282"/>
      <c r="AK2282"/>
    </row>
    <row r="2283" spans="2:37" x14ac:dyDescent="0.25">
      <c r="B2283"/>
      <c r="F2283"/>
      <c r="K2283"/>
      <c r="O2283"/>
      <c r="AF2283"/>
      <c r="AI2283"/>
      <c r="AJ2283"/>
      <c r="AK2283"/>
    </row>
    <row r="2284" spans="2:37" x14ac:dyDescent="0.25">
      <c r="B2284"/>
      <c r="F2284"/>
      <c r="K2284"/>
      <c r="O2284"/>
      <c r="AF2284"/>
      <c r="AI2284"/>
      <c r="AJ2284"/>
      <c r="AK2284"/>
    </row>
    <row r="2285" spans="2:37" x14ac:dyDescent="0.25">
      <c r="B2285"/>
      <c r="F2285"/>
      <c r="K2285"/>
      <c r="O2285"/>
      <c r="AF2285"/>
      <c r="AI2285"/>
      <c r="AJ2285"/>
      <c r="AK2285"/>
    </row>
    <row r="2286" spans="2:37" x14ac:dyDescent="0.25">
      <c r="B2286"/>
      <c r="F2286"/>
      <c r="K2286"/>
      <c r="O2286"/>
      <c r="AF2286"/>
      <c r="AI2286"/>
      <c r="AJ2286"/>
      <c r="AK2286"/>
    </row>
    <row r="2287" spans="2:37" x14ac:dyDescent="0.25">
      <c r="B2287"/>
      <c r="F2287"/>
      <c r="K2287"/>
      <c r="O2287"/>
      <c r="AF2287"/>
      <c r="AI2287"/>
      <c r="AJ2287"/>
      <c r="AK2287"/>
    </row>
    <row r="2288" spans="2:37" x14ac:dyDescent="0.25">
      <c r="B2288"/>
      <c r="F2288"/>
      <c r="K2288"/>
      <c r="O2288"/>
      <c r="AF2288"/>
      <c r="AI2288"/>
      <c r="AJ2288"/>
      <c r="AK2288"/>
    </row>
    <row r="2289" spans="2:37" x14ac:dyDescent="0.25">
      <c r="B2289"/>
      <c r="F2289"/>
      <c r="K2289"/>
      <c r="O2289"/>
      <c r="AF2289"/>
      <c r="AI2289"/>
      <c r="AJ2289"/>
      <c r="AK2289"/>
    </row>
    <row r="2290" spans="2:37" x14ac:dyDescent="0.25">
      <c r="B2290"/>
      <c r="F2290"/>
      <c r="K2290"/>
      <c r="O2290"/>
      <c r="AF2290"/>
      <c r="AI2290"/>
      <c r="AJ2290"/>
      <c r="AK2290"/>
    </row>
    <row r="2291" spans="2:37" x14ac:dyDescent="0.25">
      <c r="B2291"/>
      <c r="F2291"/>
      <c r="K2291"/>
      <c r="O2291"/>
      <c r="AF2291"/>
      <c r="AI2291"/>
      <c r="AJ2291"/>
      <c r="AK2291"/>
    </row>
    <row r="2292" spans="2:37" x14ac:dyDescent="0.25">
      <c r="B2292"/>
      <c r="F2292"/>
      <c r="K2292"/>
      <c r="O2292"/>
      <c r="AF2292"/>
      <c r="AI2292"/>
      <c r="AJ2292"/>
      <c r="AK2292"/>
    </row>
    <row r="2293" spans="2:37" x14ac:dyDescent="0.25">
      <c r="B2293"/>
      <c r="F2293"/>
      <c r="K2293"/>
      <c r="O2293"/>
      <c r="AF2293"/>
      <c r="AI2293"/>
      <c r="AJ2293"/>
      <c r="AK2293"/>
    </row>
    <row r="2294" spans="2:37" x14ac:dyDescent="0.25">
      <c r="B2294"/>
      <c r="F2294"/>
      <c r="K2294"/>
      <c r="O2294"/>
      <c r="AF2294"/>
      <c r="AI2294"/>
      <c r="AJ2294"/>
      <c r="AK2294"/>
    </row>
    <row r="2295" spans="2:37" x14ac:dyDescent="0.25">
      <c r="B2295"/>
      <c r="F2295"/>
      <c r="K2295"/>
      <c r="O2295"/>
      <c r="AF2295"/>
      <c r="AI2295"/>
      <c r="AJ2295"/>
      <c r="AK2295"/>
    </row>
    <row r="2296" spans="2:37" x14ac:dyDescent="0.25">
      <c r="B2296"/>
      <c r="F2296"/>
      <c r="K2296"/>
      <c r="O2296"/>
      <c r="AF2296"/>
      <c r="AI2296"/>
      <c r="AJ2296"/>
      <c r="AK2296"/>
    </row>
    <row r="2297" spans="2:37" x14ac:dyDescent="0.25">
      <c r="B2297"/>
      <c r="F2297"/>
      <c r="K2297"/>
      <c r="O2297"/>
      <c r="AF2297"/>
      <c r="AI2297"/>
      <c r="AJ2297"/>
      <c r="AK2297"/>
    </row>
    <row r="2298" spans="2:37" x14ac:dyDescent="0.25">
      <c r="B2298"/>
      <c r="F2298"/>
      <c r="K2298"/>
      <c r="O2298"/>
      <c r="AF2298"/>
      <c r="AI2298"/>
      <c r="AJ2298"/>
      <c r="AK2298"/>
    </row>
    <row r="2299" spans="2:37" x14ac:dyDescent="0.25">
      <c r="B2299"/>
      <c r="F2299"/>
      <c r="K2299"/>
      <c r="O2299"/>
      <c r="AF2299"/>
      <c r="AI2299"/>
      <c r="AJ2299"/>
      <c r="AK2299"/>
    </row>
    <row r="2300" spans="2:37" x14ac:dyDescent="0.25">
      <c r="B2300"/>
      <c r="F2300"/>
      <c r="K2300"/>
      <c r="O2300"/>
      <c r="AF2300"/>
      <c r="AI2300"/>
      <c r="AJ2300"/>
      <c r="AK2300"/>
    </row>
    <row r="2301" spans="2:37" x14ac:dyDescent="0.25">
      <c r="B2301"/>
      <c r="F2301"/>
      <c r="K2301"/>
      <c r="O2301"/>
      <c r="AF2301"/>
      <c r="AI2301"/>
      <c r="AJ2301"/>
      <c r="AK2301"/>
    </row>
    <row r="2302" spans="2:37" x14ac:dyDescent="0.25">
      <c r="B2302"/>
      <c r="F2302"/>
      <c r="K2302"/>
      <c r="O2302"/>
      <c r="AF2302"/>
      <c r="AI2302"/>
      <c r="AJ2302"/>
      <c r="AK2302"/>
    </row>
    <row r="2303" spans="2:37" x14ac:dyDescent="0.25">
      <c r="B2303"/>
      <c r="F2303"/>
      <c r="K2303"/>
      <c r="O2303"/>
      <c r="AF2303"/>
      <c r="AI2303"/>
      <c r="AJ2303"/>
      <c r="AK2303"/>
    </row>
    <row r="2304" spans="2:37" x14ac:dyDescent="0.25">
      <c r="B2304"/>
      <c r="F2304"/>
      <c r="K2304"/>
      <c r="O2304"/>
      <c r="AF2304"/>
      <c r="AI2304"/>
      <c r="AJ2304"/>
      <c r="AK2304"/>
    </row>
    <row r="2305" spans="2:37" x14ac:dyDescent="0.25">
      <c r="B2305"/>
      <c r="F2305"/>
      <c r="K2305"/>
      <c r="O2305"/>
      <c r="AF2305"/>
      <c r="AI2305"/>
      <c r="AJ2305"/>
      <c r="AK2305"/>
    </row>
    <row r="2306" spans="2:37" x14ac:dyDescent="0.25">
      <c r="B2306"/>
      <c r="F2306"/>
      <c r="K2306"/>
      <c r="O2306"/>
      <c r="AF2306"/>
      <c r="AI2306"/>
      <c r="AJ2306"/>
      <c r="AK2306"/>
    </row>
    <row r="2307" spans="2:37" x14ac:dyDescent="0.25">
      <c r="B2307"/>
      <c r="F2307"/>
      <c r="K2307"/>
      <c r="O2307"/>
      <c r="AF2307"/>
      <c r="AI2307"/>
      <c r="AJ2307"/>
      <c r="AK2307"/>
    </row>
    <row r="2308" spans="2:37" x14ac:dyDescent="0.25">
      <c r="B2308"/>
      <c r="F2308"/>
      <c r="K2308"/>
      <c r="O2308"/>
      <c r="AF2308"/>
      <c r="AI2308"/>
      <c r="AJ2308"/>
      <c r="AK2308"/>
    </row>
    <row r="2309" spans="2:37" x14ac:dyDescent="0.25">
      <c r="B2309"/>
      <c r="F2309"/>
      <c r="K2309"/>
      <c r="O2309"/>
      <c r="AF2309"/>
      <c r="AI2309"/>
      <c r="AJ2309"/>
      <c r="AK2309"/>
    </row>
    <row r="2310" spans="2:37" x14ac:dyDescent="0.25">
      <c r="B2310"/>
      <c r="F2310"/>
      <c r="K2310"/>
      <c r="O2310"/>
      <c r="AF2310"/>
      <c r="AI2310"/>
      <c r="AJ2310"/>
      <c r="AK2310"/>
    </row>
    <row r="2311" spans="2:37" x14ac:dyDescent="0.25">
      <c r="B2311"/>
      <c r="F2311"/>
      <c r="K2311"/>
      <c r="O2311"/>
      <c r="AF2311"/>
      <c r="AI2311"/>
      <c r="AJ2311"/>
      <c r="AK2311"/>
    </row>
    <row r="2312" spans="2:37" x14ac:dyDescent="0.25">
      <c r="B2312"/>
      <c r="F2312"/>
      <c r="K2312"/>
      <c r="O2312"/>
      <c r="AF2312"/>
      <c r="AI2312"/>
      <c r="AJ2312"/>
      <c r="AK2312"/>
    </row>
    <row r="2313" spans="2:37" x14ac:dyDescent="0.25">
      <c r="B2313"/>
      <c r="F2313"/>
      <c r="K2313"/>
      <c r="O2313"/>
      <c r="AF2313"/>
      <c r="AI2313"/>
      <c r="AJ2313"/>
      <c r="AK2313"/>
    </row>
    <row r="2314" spans="2:37" x14ac:dyDescent="0.25">
      <c r="B2314"/>
      <c r="F2314"/>
      <c r="K2314"/>
      <c r="O2314"/>
      <c r="AF2314"/>
      <c r="AI2314"/>
      <c r="AJ2314"/>
      <c r="AK2314"/>
    </row>
    <row r="2315" spans="2:37" x14ac:dyDescent="0.25">
      <c r="B2315"/>
      <c r="F2315"/>
      <c r="K2315"/>
      <c r="O2315"/>
      <c r="AF2315"/>
      <c r="AI2315"/>
      <c r="AJ2315"/>
      <c r="AK2315"/>
    </row>
    <row r="2316" spans="2:37" x14ac:dyDescent="0.25">
      <c r="B2316"/>
      <c r="F2316"/>
      <c r="K2316"/>
      <c r="O2316"/>
      <c r="AF2316"/>
      <c r="AI2316"/>
      <c r="AJ2316"/>
      <c r="AK2316"/>
    </row>
    <row r="2317" spans="2:37" x14ac:dyDescent="0.25">
      <c r="B2317"/>
      <c r="F2317"/>
      <c r="K2317"/>
      <c r="O2317"/>
      <c r="AF2317"/>
      <c r="AI2317"/>
      <c r="AJ2317"/>
      <c r="AK2317"/>
    </row>
    <row r="2318" spans="2:37" x14ac:dyDescent="0.25">
      <c r="B2318"/>
      <c r="F2318"/>
      <c r="K2318"/>
      <c r="O2318"/>
      <c r="AF2318"/>
      <c r="AI2318"/>
      <c r="AJ2318"/>
      <c r="AK2318"/>
    </row>
    <row r="2319" spans="2:37" x14ac:dyDescent="0.25">
      <c r="B2319"/>
      <c r="F2319"/>
      <c r="K2319"/>
      <c r="O2319"/>
      <c r="AF2319"/>
      <c r="AI2319"/>
      <c r="AJ2319"/>
      <c r="AK2319"/>
    </row>
    <row r="2320" spans="2:37" x14ac:dyDescent="0.25">
      <c r="B2320"/>
      <c r="F2320"/>
      <c r="K2320"/>
      <c r="O2320"/>
      <c r="AF2320"/>
      <c r="AI2320"/>
      <c r="AJ2320"/>
      <c r="AK2320"/>
    </row>
    <row r="2321" spans="2:37" x14ac:dyDescent="0.25">
      <c r="B2321"/>
      <c r="F2321"/>
      <c r="K2321"/>
      <c r="O2321"/>
      <c r="AF2321"/>
      <c r="AI2321"/>
      <c r="AJ2321"/>
      <c r="AK2321"/>
    </row>
    <row r="2322" spans="2:37" x14ac:dyDescent="0.25">
      <c r="B2322"/>
      <c r="F2322"/>
      <c r="K2322"/>
      <c r="O2322"/>
      <c r="AF2322"/>
      <c r="AI2322"/>
      <c r="AJ2322"/>
      <c r="AK2322"/>
    </row>
    <row r="2323" spans="2:37" x14ac:dyDescent="0.25">
      <c r="B2323"/>
      <c r="F2323"/>
      <c r="K2323"/>
      <c r="O2323"/>
      <c r="AF2323"/>
      <c r="AI2323"/>
      <c r="AJ2323"/>
      <c r="AK2323"/>
    </row>
    <row r="2324" spans="2:37" x14ac:dyDescent="0.25">
      <c r="B2324"/>
      <c r="F2324"/>
      <c r="K2324"/>
      <c r="O2324"/>
      <c r="AF2324"/>
      <c r="AI2324"/>
      <c r="AJ2324"/>
      <c r="AK2324"/>
    </row>
    <row r="2325" spans="2:37" x14ac:dyDescent="0.25">
      <c r="B2325"/>
      <c r="F2325"/>
      <c r="K2325"/>
      <c r="O2325"/>
      <c r="AF2325"/>
      <c r="AI2325"/>
      <c r="AJ2325"/>
      <c r="AK2325"/>
    </row>
    <row r="2326" spans="2:37" x14ac:dyDescent="0.25">
      <c r="B2326"/>
      <c r="F2326"/>
      <c r="K2326"/>
      <c r="O2326"/>
      <c r="AF2326"/>
      <c r="AI2326"/>
      <c r="AJ2326"/>
      <c r="AK2326"/>
    </row>
    <row r="2327" spans="2:37" x14ac:dyDescent="0.25">
      <c r="B2327"/>
      <c r="F2327"/>
      <c r="K2327"/>
      <c r="O2327"/>
      <c r="AF2327"/>
      <c r="AI2327"/>
      <c r="AJ2327"/>
      <c r="AK2327"/>
    </row>
    <row r="2328" spans="2:37" x14ac:dyDescent="0.25">
      <c r="B2328"/>
      <c r="F2328"/>
      <c r="K2328"/>
      <c r="O2328"/>
      <c r="AF2328"/>
      <c r="AI2328"/>
      <c r="AJ2328"/>
      <c r="AK2328"/>
    </row>
    <row r="2329" spans="2:37" x14ac:dyDescent="0.25">
      <c r="B2329"/>
      <c r="F2329"/>
      <c r="K2329"/>
      <c r="O2329"/>
      <c r="AF2329"/>
      <c r="AI2329"/>
      <c r="AJ2329"/>
      <c r="AK2329"/>
    </row>
    <row r="2330" spans="2:37" x14ac:dyDescent="0.25">
      <c r="B2330"/>
      <c r="F2330"/>
      <c r="K2330"/>
      <c r="O2330"/>
      <c r="AF2330"/>
      <c r="AI2330"/>
      <c r="AJ2330"/>
      <c r="AK2330"/>
    </row>
    <row r="2331" spans="2:37" x14ac:dyDescent="0.25">
      <c r="B2331"/>
      <c r="F2331"/>
      <c r="K2331"/>
      <c r="O2331"/>
      <c r="AF2331"/>
      <c r="AI2331"/>
      <c r="AJ2331"/>
      <c r="AK2331"/>
    </row>
    <row r="2332" spans="2:37" x14ac:dyDescent="0.25">
      <c r="B2332"/>
      <c r="F2332"/>
      <c r="K2332"/>
      <c r="O2332"/>
      <c r="AF2332"/>
      <c r="AI2332"/>
      <c r="AJ2332"/>
      <c r="AK2332"/>
    </row>
    <row r="2333" spans="2:37" x14ac:dyDescent="0.25">
      <c r="B2333"/>
      <c r="F2333"/>
      <c r="K2333"/>
      <c r="O2333"/>
      <c r="AF2333"/>
      <c r="AI2333"/>
      <c r="AJ2333"/>
      <c r="AK2333"/>
    </row>
    <row r="2334" spans="2:37" x14ac:dyDescent="0.25">
      <c r="B2334"/>
      <c r="F2334"/>
      <c r="K2334"/>
      <c r="O2334"/>
      <c r="AF2334"/>
      <c r="AI2334"/>
      <c r="AJ2334"/>
      <c r="AK2334"/>
    </row>
    <row r="2335" spans="2:37" x14ac:dyDescent="0.25">
      <c r="B2335"/>
      <c r="F2335"/>
      <c r="K2335"/>
      <c r="O2335"/>
      <c r="AF2335"/>
      <c r="AI2335"/>
      <c r="AJ2335"/>
      <c r="AK2335"/>
    </row>
    <row r="2336" spans="2:37" x14ac:dyDescent="0.25">
      <c r="B2336"/>
      <c r="F2336"/>
      <c r="K2336"/>
      <c r="O2336"/>
      <c r="AF2336"/>
      <c r="AI2336"/>
      <c r="AJ2336"/>
      <c r="AK2336"/>
    </row>
    <row r="2337" spans="2:37" x14ac:dyDescent="0.25">
      <c r="B2337"/>
      <c r="F2337"/>
      <c r="K2337"/>
      <c r="O2337"/>
      <c r="AF2337"/>
      <c r="AI2337"/>
      <c r="AJ2337"/>
      <c r="AK2337"/>
    </row>
    <row r="2338" spans="2:37" x14ac:dyDescent="0.25">
      <c r="B2338"/>
      <c r="F2338"/>
      <c r="K2338"/>
      <c r="O2338"/>
      <c r="AF2338"/>
      <c r="AI2338"/>
      <c r="AJ2338"/>
      <c r="AK2338"/>
    </row>
    <row r="2339" spans="2:37" x14ac:dyDescent="0.25">
      <c r="B2339"/>
      <c r="F2339"/>
      <c r="K2339"/>
      <c r="O2339"/>
      <c r="AF2339"/>
      <c r="AI2339"/>
      <c r="AJ2339"/>
      <c r="AK2339"/>
    </row>
    <row r="2340" spans="2:37" x14ac:dyDescent="0.25">
      <c r="B2340"/>
      <c r="F2340"/>
      <c r="K2340"/>
      <c r="O2340"/>
      <c r="AF2340"/>
      <c r="AI2340"/>
      <c r="AJ2340"/>
      <c r="AK2340"/>
    </row>
    <row r="2341" spans="2:37" x14ac:dyDescent="0.25">
      <c r="B2341"/>
      <c r="F2341"/>
      <c r="K2341"/>
      <c r="O2341"/>
      <c r="AF2341"/>
      <c r="AI2341"/>
      <c r="AJ2341"/>
      <c r="AK2341"/>
    </row>
    <row r="2342" spans="2:37" x14ac:dyDescent="0.25">
      <c r="B2342"/>
      <c r="F2342"/>
      <c r="K2342"/>
      <c r="O2342"/>
      <c r="AF2342"/>
      <c r="AI2342"/>
      <c r="AJ2342"/>
      <c r="AK2342"/>
    </row>
    <row r="2343" spans="2:37" x14ac:dyDescent="0.25">
      <c r="B2343"/>
      <c r="F2343"/>
      <c r="K2343"/>
      <c r="O2343"/>
      <c r="AF2343"/>
      <c r="AI2343"/>
      <c r="AJ2343"/>
      <c r="AK2343"/>
    </row>
    <row r="2344" spans="2:37" x14ac:dyDescent="0.25">
      <c r="B2344"/>
      <c r="F2344"/>
      <c r="K2344"/>
      <c r="O2344"/>
      <c r="AF2344"/>
      <c r="AI2344"/>
      <c r="AJ2344"/>
      <c r="AK2344"/>
    </row>
    <row r="2345" spans="2:37" x14ac:dyDescent="0.25">
      <c r="B2345"/>
      <c r="F2345"/>
      <c r="K2345"/>
      <c r="O2345"/>
      <c r="AF2345"/>
      <c r="AI2345"/>
      <c r="AJ2345"/>
      <c r="AK2345"/>
    </row>
    <row r="2346" spans="2:37" x14ac:dyDescent="0.25">
      <c r="B2346"/>
      <c r="F2346"/>
      <c r="K2346"/>
      <c r="O2346"/>
      <c r="AF2346"/>
      <c r="AI2346"/>
      <c r="AJ2346"/>
      <c r="AK2346"/>
    </row>
    <row r="2347" spans="2:37" x14ac:dyDescent="0.25">
      <c r="B2347"/>
      <c r="F2347"/>
      <c r="K2347"/>
      <c r="O2347"/>
      <c r="AF2347"/>
      <c r="AI2347"/>
      <c r="AJ2347"/>
      <c r="AK2347"/>
    </row>
    <row r="2348" spans="2:37" x14ac:dyDescent="0.25">
      <c r="B2348"/>
      <c r="F2348"/>
      <c r="K2348"/>
      <c r="O2348"/>
      <c r="AF2348"/>
      <c r="AI2348"/>
      <c r="AJ2348"/>
      <c r="AK2348"/>
    </row>
    <row r="2349" spans="2:37" x14ac:dyDescent="0.25">
      <c r="B2349"/>
      <c r="F2349"/>
      <c r="K2349"/>
      <c r="O2349"/>
      <c r="AF2349"/>
      <c r="AI2349"/>
      <c r="AJ2349"/>
      <c r="AK2349"/>
    </row>
    <row r="2350" spans="2:37" x14ac:dyDescent="0.25">
      <c r="B2350"/>
      <c r="F2350"/>
      <c r="K2350"/>
      <c r="O2350"/>
      <c r="AF2350"/>
      <c r="AI2350"/>
      <c r="AJ2350"/>
      <c r="AK2350"/>
    </row>
    <row r="2351" spans="2:37" x14ac:dyDescent="0.25">
      <c r="B2351"/>
      <c r="F2351"/>
      <c r="K2351"/>
      <c r="O2351"/>
      <c r="AF2351"/>
      <c r="AI2351"/>
      <c r="AJ2351"/>
      <c r="AK2351"/>
    </row>
    <row r="2352" spans="2:37" x14ac:dyDescent="0.25">
      <c r="B2352"/>
      <c r="F2352"/>
      <c r="K2352"/>
      <c r="O2352"/>
      <c r="AF2352"/>
      <c r="AI2352"/>
      <c r="AJ2352"/>
      <c r="AK2352"/>
    </row>
    <row r="2353" spans="2:37" x14ac:dyDescent="0.25">
      <c r="B2353"/>
      <c r="F2353"/>
      <c r="K2353"/>
      <c r="O2353"/>
      <c r="AF2353"/>
      <c r="AI2353"/>
      <c r="AJ2353"/>
      <c r="AK2353"/>
    </row>
    <row r="2354" spans="2:37" x14ac:dyDescent="0.25">
      <c r="B2354"/>
      <c r="F2354"/>
      <c r="K2354"/>
      <c r="O2354"/>
      <c r="AF2354"/>
      <c r="AI2354"/>
      <c r="AJ2354"/>
      <c r="AK2354"/>
    </row>
    <row r="2355" spans="2:37" x14ac:dyDescent="0.25">
      <c r="B2355"/>
      <c r="F2355"/>
      <c r="K2355"/>
      <c r="O2355"/>
      <c r="AF2355"/>
      <c r="AI2355"/>
      <c r="AJ2355"/>
      <c r="AK2355"/>
    </row>
    <row r="2356" spans="2:37" x14ac:dyDescent="0.25">
      <c r="B2356"/>
      <c r="F2356"/>
      <c r="K2356"/>
      <c r="O2356"/>
      <c r="AF2356"/>
      <c r="AI2356"/>
      <c r="AJ2356"/>
      <c r="AK2356"/>
    </row>
    <row r="2357" spans="2:37" x14ac:dyDescent="0.25">
      <c r="B2357"/>
      <c r="F2357"/>
      <c r="K2357"/>
      <c r="O2357"/>
      <c r="AF2357"/>
      <c r="AI2357"/>
      <c r="AJ2357"/>
      <c r="AK2357"/>
    </row>
    <row r="2358" spans="2:37" x14ac:dyDescent="0.25">
      <c r="B2358"/>
      <c r="F2358"/>
      <c r="K2358"/>
      <c r="O2358"/>
      <c r="AF2358"/>
      <c r="AI2358"/>
      <c r="AJ2358"/>
      <c r="AK2358"/>
    </row>
    <row r="2359" spans="2:37" x14ac:dyDescent="0.25">
      <c r="B2359"/>
      <c r="F2359"/>
      <c r="K2359"/>
      <c r="O2359"/>
      <c r="AF2359"/>
      <c r="AI2359"/>
      <c r="AJ2359"/>
      <c r="AK2359"/>
    </row>
    <row r="2360" spans="2:37" x14ac:dyDescent="0.25">
      <c r="B2360"/>
      <c r="F2360"/>
      <c r="K2360"/>
      <c r="O2360"/>
      <c r="AF2360"/>
      <c r="AI2360"/>
      <c r="AJ2360"/>
      <c r="AK2360"/>
    </row>
    <row r="2361" spans="2:37" x14ac:dyDescent="0.25">
      <c r="B2361"/>
      <c r="F2361"/>
      <c r="K2361"/>
      <c r="O2361"/>
      <c r="AF2361"/>
      <c r="AI2361"/>
      <c r="AJ2361"/>
      <c r="AK2361"/>
    </row>
    <row r="2362" spans="2:37" x14ac:dyDescent="0.25">
      <c r="B2362"/>
      <c r="F2362"/>
      <c r="K2362"/>
      <c r="O2362"/>
      <c r="AF2362"/>
      <c r="AI2362"/>
      <c r="AJ2362"/>
      <c r="AK2362"/>
    </row>
    <row r="2363" spans="2:37" x14ac:dyDescent="0.25">
      <c r="B2363"/>
      <c r="F2363"/>
      <c r="K2363"/>
      <c r="O2363"/>
      <c r="AF2363"/>
      <c r="AI2363"/>
      <c r="AJ2363"/>
      <c r="AK2363"/>
    </row>
    <row r="2364" spans="2:37" x14ac:dyDescent="0.25">
      <c r="B2364"/>
      <c r="F2364"/>
      <c r="K2364"/>
      <c r="O2364"/>
      <c r="AF2364"/>
      <c r="AI2364"/>
      <c r="AJ2364"/>
      <c r="AK2364"/>
    </row>
    <row r="2365" spans="2:37" x14ac:dyDescent="0.25">
      <c r="B2365"/>
      <c r="F2365"/>
      <c r="K2365"/>
      <c r="O2365"/>
      <c r="AF2365"/>
      <c r="AI2365"/>
      <c r="AJ2365"/>
      <c r="AK2365"/>
    </row>
    <row r="2366" spans="2:37" x14ac:dyDescent="0.25">
      <c r="B2366"/>
      <c r="F2366"/>
      <c r="K2366"/>
      <c r="O2366"/>
      <c r="AF2366"/>
      <c r="AI2366"/>
      <c r="AJ2366"/>
      <c r="AK2366"/>
    </row>
    <row r="2367" spans="2:37" x14ac:dyDescent="0.25">
      <c r="B2367"/>
      <c r="F2367"/>
      <c r="K2367"/>
      <c r="O2367"/>
      <c r="AF2367"/>
      <c r="AI2367"/>
      <c r="AJ2367"/>
      <c r="AK2367"/>
    </row>
    <row r="2368" spans="2:37" x14ac:dyDescent="0.25">
      <c r="B2368"/>
      <c r="F2368"/>
      <c r="K2368"/>
      <c r="O2368"/>
      <c r="AF2368"/>
      <c r="AI2368"/>
      <c r="AJ2368"/>
      <c r="AK2368"/>
    </row>
    <row r="2369" spans="2:37" x14ac:dyDescent="0.25">
      <c r="B2369"/>
      <c r="F2369"/>
      <c r="K2369"/>
      <c r="O2369"/>
      <c r="AF2369"/>
      <c r="AI2369"/>
      <c r="AJ2369"/>
      <c r="AK2369"/>
    </row>
    <row r="2370" spans="2:37" x14ac:dyDescent="0.25">
      <c r="B2370"/>
      <c r="F2370"/>
      <c r="K2370"/>
      <c r="O2370"/>
      <c r="AF2370"/>
      <c r="AI2370"/>
      <c r="AJ2370"/>
      <c r="AK2370"/>
    </row>
    <row r="2371" spans="2:37" x14ac:dyDescent="0.25">
      <c r="B2371"/>
      <c r="F2371"/>
      <c r="K2371"/>
      <c r="O2371"/>
      <c r="AF2371"/>
      <c r="AI2371"/>
      <c r="AJ2371"/>
      <c r="AK2371"/>
    </row>
    <row r="2372" spans="2:37" x14ac:dyDescent="0.25">
      <c r="B2372"/>
      <c r="F2372"/>
      <c r="K2372"/>
      <c r="O2372"/>
      <c r="AF2372"/>
      <c r="AI2372"/>
      <c r="AJ2372"/>
      <c r="AK2372"/>
    </row>
    <row r="2373" spans="2:37" x14ac:dyDescent="0.25">
      <c r="B2373"/>
      <c r="F2373"/>
      <c r="K2373"/>
      <c r="O2373"/>
      <c r="AF2373"/>
      <c r="AI2373"/>
      <c r="AJ2373"/>
      <c r="AK2373"/>
    </row>
    <row r="2374" spans="2:37" x14ac:dyDescent="0.25">
      <c r="B2374"/>
      <c r="F2374"/>
      <c r="K2374"/>
      <c r="O2374"/>
      <c r="AF2374"/>
      <c r="AI2374"/>
      <c r="AJ2374"/>
      <c r="AK2374"/>
    </row>
    <row r="2375" spans="2:37" x14ac:dyDescent="0.25">
      <c r="B2375"/>
      <c r="F2375"/>
      <c r="K2375"/>
      <c r="O2375"/>
      <c r="AF2375"/>
      <c r="AI2375"/>
      <c r="AJ2375"/>
      <c r="AK2375"/>
    </row>
    <row r="2376" spans="2:37" x14ac:dyDescent="0.25">
      <c r="B2376"/>
      <c r="F2376"/>
      <c r="K2376"/>
      <c r="O2376"/>
      <c r="AF2376"/>
      <c r="AI2376"/>
      <c r="AJ2376"/>
      <c r="AK2376"/>
    </row>
    <row r="2377" spans="2:37" x14ac:dyDescent="0.25">
      <c r="B2377"/>
      <c r="F2377"/>
      <c r="K2377"/>
      <c r="O2377"/>
      <c r="AF2377"/>
      <c r="AI2377"/>
      <c r="AJ2377"/>
      <c r="AK2377"/>
    </row>
    <row r="2378" spans="2:37" x14ac:dyDescent="0.25">
      <c r="B2378"/>
      <c r="F2378"/>
      <c r="K2378"/>
      <c r="O2378"/>
      <c r="AF2378"/>
      <c r="AI2378"/>
      <c r="AJ2378"/>
      <c r="AK2378"/>
    </row>
    <row r="2379" spans="2:37" x14ac:dyDescent="0.25">
      <c r="B2379"/>
      <c r="F2379"/>
      <c r="K2379"/>
      <c r="O2379"/>
      <c r="AF2379"/>
      <c r="AI2379"/>
      <c r="AJ2379"/>
      <c r="AK2379"/>
    </row>
    <row r="2380" spans="2:37" x14ac:dyDescent="0.25">
      <c r="B2380"/>
      <c r="F2380"/>
      <c r="K2380"/>
      <c r="O2380"/>
      <c r="AF2380"/>
      <c r="AI2380"/>
      <c r="AJ2380"/>
      <c r="AK2380"/>
    </row>
    <row r="2381" spans="2:37" x14ac:dyDescent="0.25">
      <c r="B2381"/>
      <c r="F2381"/>
      <c r="K2381"/>
      <c r="O2381"/>
      <c r="AF2381"/>
      <c r="AI2381"/>
      <c r="AJ2381"/>
      <c r="AK2381"/>
    </row>
    <row r="2382" spans="2:37" x14ac:dyDescent="0.25">
      <c r="B2382"/>
      <c r="F2382"/>
      <c r="K2382"/>
      <c r="O2382"/>
      <c r="AF2382"/>
      <c r="AI2382"/>
      <c r="AJ2382"/>
      <c r="AK2382"/>
    </row>
    <row r="2383" spans="2:37" x14ac:dyDescent="0.25">
      <c r="B2383"/>
      <c r="F2383"/>
      <c r="K2383"/>
      <c r="O2383"/>
      <c r="AF2383"/>
      <c r="AI2383"/>
      <c r="AJ2383"/>
      <c r="AK2383"/>
    </row>
    <row r="2384" spans="2:37" x14ac:dyDescent="0.25">
      <c r="B2384"/>
      <c r="F2384"/>
      <c r="K2384"/>
      <c r="O2384"/>
      <c r="AF2384"/>
      <c r="AI2384"/>
      <c r="AJ2384"/>
      <c r="AK2384"/>
    </row>
    <row r="2385" spans="2:37" x14ac:dyDescent="0.25">
      <c r="B2385"/>
      <c r="F2385"/>
      <c r="K2385"/>
      <c r="O2385"/>
      <c r="AF2385"/>
      <c r="AI2385"/>
      <c r="AJ2385"/>
      <c r="AK2385"/>
    </row>
    <row r="2386" spans="2:37" x14ac:dyDescent="0.25">
      <c r="B2386"/>
      <c r="F2386"/>
      <c r="K2386"/>
      <c r="O2386"/>
      <c r="AF2386"/>
      <c r="AI2386"/>
      <c r="AJ2386"/>
      <c r="AK2386"/>
    </row>
    <row r="2387" spans="2:37" x14ac:dyDescent="0.25">
      <c r="B2387"/>
      <c r="F2387"/>
      <c r="K2387"/>
      <c r="O2387"/>
      <c r="AF2387"/>
      <c r="AI2387"/>
      <c r="AJ2387"/>
      <c r="AK2387"/>
    </row>
    <row r="2388" spans="2:37" x14ac:dyDescent="0.25">
      <c r="B2388"/>
      <c r="F2388"/>
      <c r="K2388"/>
      <c r="O2388"/>
      <c r="AF2388"/>
      <c r="AI2388"/>
      <c r="AJ2388"/>
      <c r="AK2388"/>
    </row>
    <row r="2389" spans="2:37" x14ac:dyDescent="0.25">
      <c r="B2389"/>
      <c r="F2389"/>
      <c r="K2389"/>
      <c r="O2389"/>
      <c r="AF2389"/>
      <c r="AI2389"/>
      <c r="AJ2389"/>
      <c r="AK2389"/>
    </row>
    <row r="2390" spans="2:37" x14ac:dyDescent="0.25">
      <c r="B2390"/>
      <c r="F2390"/>
      <c r="K2390"/>
      <c r="O2390"/>
      <c r="AF2390"/>
      <c r="AI2390"/>
      <c r="AJ2390"/>
      <c r="AK2390"/>
    </row>
    <row r="2391" spans="2:37" x14ac:dyDescent="0.25">
      <c r="B2391"/>
      <c r="F2391"/>
      <c r="K2391"/>
      <c r="O2391"/>
      <c r="AF2391"/>
      <c r="AI2391"/>
      <c r="AJ2391"/>
      <c r="AK2391"/>
    </row>
    <row r="2392" spans="2:37" x14ac:dyDescent="0.25">
      <c r="B2392"/>
      <c r="F2392"/>
      <c r="K2392"/>
      <c r="O2392"/>
      <c r="AF2392"/>
      <c r="AI2392"/>
      <c r="AJ2392"/>
      <c r="AK2392"/>
    </row>
    <row r="2393" spans="2:37" x14ac:dyDescent="0.25">
      <c r="B2393"/>
      <c r="F2393"/>
      <c r="K2393"/>
      <c r="O2393"/>
      <c r="AF2393"/>
      <c r="AI2393"/>
      <c r="AJ2393"/>
      <c r="AK2393"/>
    </row>
    <row r="2394" spans="2:37" x14ac:dyDescent="0.25">
      <c r="B2394"/>
      <c r="F2394"/>
      <c r="K2394"/>
      <c r="O2394"/>
      <c r="AF2394"/>
      <c r="AI2394"/>
      <c r="AJ2394"/>
      <c r="AK2394"/>
    </row>
    <row r="2395" spans="2:37" x14ac:dyDescent="0.25">
      <c r="B2395"/>
      <c r="F2395"/>
      <c r="K2395"/>
      <c r="O2395"/>
      <c r="AF2395"/>
      <c r="AI2395"/>
      <c r="AJ2395"/>
      <c r="AK2395"/>
    </row>
    <row r="2396" spans="2:37" x14ac:dyDescent="0.25">
      <c r="B2396"/>
      <c r="F2396"/>
      <c r="K2396"/>
      <c r="O2396"/>
      <c r="AF2396"/>
      <c r="AI2396"/>
      <c r="AJ2396"/>
      <c r="AK2396"/>
    </row>
    <row r="2397" spans="2:37" x14ac:dyDescent="0.25">
      <c r="B2397"/>
      <c r="F2397"/>
      <c r="K2397"/>
      <c r="O2397"/>
      <c r="AF2397"/>
      <c r="AI2397"/>
      <c r="AJ2397"/>
      <c r="AK2397"/>
    </row>
    <row r="2398" spans="2:37" x14ac:dyDescent="0.25">
      <c r="B2398"/>
      <c r="F2398"/>
      <c r="K2398"/>
      <c r="O2398"/>
      <c r="AF2398"/>
      <c r="AI2398"/>
      <c r="AJ2398"/>
      <c r="AK2398"/>
    </row>
    <row r="2399" spans="2:37" x14ac:dyDescent="0.25">
      <c r="B2399"/>
      <c r="F2399"/>
      <c r="K2399"/>
      <c r="O2399"/>
      <c r="AF2399"/>
      <c r="AI2399"/>
      <c r="AJ2399"/>
      <c r="AK2399"/>
    </row>
    <row r="2400" spans="2:37" x14ac:dyDescent="0.25">
      <c r="B2400"/>
      <c r="F2400"/>
      <c r="K2400"/>
      <c r="O2400"/>
      <c r="AF2400"/>
      <c r="AI2400"/>
      <c r="AJ2400"/>
      <c r="AK2400"/>
    </row>
    <row r="2401" spans="2:37" x14ac:dyDescent="0.25">
      <c r="B2401"/>
      <c r="F2401"/>
      <c r="K2401"/>
      <c r="O2401"/>
      <c r="AF2401"/>
      <c r="AI2401"/>
      <c r="AJ2401"/>
      <c r="AK2401"/>
    </row>
    <row r="2402" spans="2:37" x14ac:dyDescent="0.25">
      <c r="B2402"/>
      <c r="F2402"/>
      <c r="K2402"/>
      <c r="O2402"/>
      <c r="AF2402"/>
      <c r="AI2402"/>
      <c r="AJ2402"/>
      <c r="AK2402"/>
    </row>
    <row r="2403" spans="2:37" x14ac:dyDescent="0.25">
      <c r="B2403"/>
      <c r="F2403"/>
      <c r="K2403"/>
      <c r="O2403"/>
      <c r="AF2403"/>
      <c r="AI2403"/>
      <c r="AJ2403"/>
      <c r="AK2403"/>
    </row>
    <row r="2404" spans="2:37" x14ac:dyDescent="0.25">
      <c r="B2404"/>
      <c r="F2404"/>
      <c r="K2404"/>
      <c r="O2404"/>
      <c r="AF2404"/>
      <c r="AI2404"/>
      <c r="AJ2404"/>
      <c r="AK2404"/>
    </row>
    <row r="2405" spans="2:37" x14ac:dyDescent="0.25">
      <c r="B2405"/>
      <c r="F2405"/>
      <c r="K2405"/>
      <c r="O2405"/>
      <c r="AF2405"/>
      <c r="AI2405"/>
      <c r="AJ2405"/>
      <c r="AK2405"/>
    </row>
    <row r="2406" spans="2:37" x14ac:dyDescent="0.25">
      <c r="B2406"/>
      <c r="F2406"/>
      <c r="K2406"/>
      <c r="O2406"/>
      <c r="AF2406"/>
      <c r="AI2406"/>
      <c r="AJ2406"/>
      <c r="AK2406"/>
    </row>
    <row r="2407" spans="2:37" x14ac:dyDescent="0.25">
      <c r="B2407"/>
      <c r="F2407"/>
      <c r="K2407"/>
      <c r="O2407"/>
      <c r="AF2407"/>
      <c r="AI2407"/>
      <c r="AJ2407"/>
      <c r="AK2407"/>
    </row>
    <row r="2408" spans="2:37" x14ac:dyDescent="0.25">
      <c r="B2408"/>
      <c r="F2408"/>
      <c r="K2408"/>
      <c r="O2408"/>
      <c r="AF2408"/>
      <c r="AI2408"/>
      <c r="AJ2408"/>
      <c r="AK2408"/>
    </row>
    <row r="2409" spans="2:37" x14ac:dyDescent="0.25">
      <c r="B2409"/>
      <c r="F2409"/>
      <c r="K2409"/>
      <c r="O2409"/>
      <c r="AF2409"/>
      <c r="AI2409"/>
      <c r="AJ2409"/>
      <c r="AK2409"/>
    </row>
    <row r="2410" spans="2:37" x14ac:dyDescent="0.25">
      <c r="B2410"/>
      <c r="F2410"/>
      <c r="K2410"/>
      <c r="O2410"/>
      <c r="AF2410"/>
      <c r="AI2410"/>
      <c r="AJ2410"/>
      <c r="AK2410"/>
    </row>
    <row r="2411" spans="2:37" x14ac:dyDescent="0.25">
      <c r="B2411"/>
      <c r="F2411"/>
      <c r="K2411"/>
      <c r="O2411"/>
      <c r="AF2411"/>
      <c r="AI2411"/>
      <c r="AJ2411"/>
      <c r="AK2411"/>
    </row>
    <row r="2412" spans="2:37" x14ac:dyDescent="0.25">
      <c r="B2412"/>
      <c r="F2412"/>
      <c r="K2412"/>
      <c r="O2412"/>
      <c r="AF2412"/>
      <c r="AI2412"/>
      <c r="AJ2412"/>
      <c r="AK2412"/>
    </row>
    <row r="2413" spans="2:37" x14ac:dyDescent="0.25">
      <c r="B2413"/>
      <c r="F2413"/>
      <c r="K2413"/>
      <c r="O2413"/>
      <c r="AF2413"/>
      <c r="AI2413"/>
      <c r="AJ2413"/>
      <c r="AK2413"/>
    </row>
    <row r="2414" spans="2:37" x14ac:dyDescent="0.25">
      <c r="B2414"/>
      <c r="F2414"/>
      <c r="K2414"/>
      <c r="O2414"/>
      <c r="AF2414"/>
      <c r="AI2414"/>
      <c r="AJ2414"/>
      <c r="AK2414"/>
    </row>
    <row r="2415" spans="2:37" x14ac:dyDescent="0.25">
      <c r="B2415"/>
      <c r="F2415"/>
      <c r="K2415"/>
      <c r="O2415"/>
      <c r="AF2415"/>
      <c r="AI2415"/>
      <c r="AJ2415"/>
      <c r="AK2415"/>
    </row>
    <row r="2416" spans="2:37" x14ac:dyDescent="0.25">
      <c r="B2416"/>
      <c r="F2416"/>
      <c r="K2416"/>
      <c r="O2416"/>
      <c r="AF2416"/>
      <c r="AI2416"/>
      <c r="AJ2416"/>
      <c r="AK2416"/>
    </row>
    <row r="2417" spans="2:37" x14ac:dyDescent="0.25">
      <c r="B2417"/>
      <c r="F2417"/>
      <c r="K2417"/>
      <c r="O2417"/>
      <c r="AF2417"/>
      <c r="AI2417"/>
      <c r="AJ2417"/>
      <c r="AK2417"/>
    </row>
    <row r="2418" spans="2:37" x14ac:dyDescent="0.25">
      <c r="B2418"/>
      <c r="F2418"/>
      <c r="K2418"/>
      <c r="O2418"/>
      <c r="AF2418"/>
      <c r="AI2418"/>
      <c r="AJ2418"/>
      <c r="AK2418"/>
    </row>
    <row r="2419" spans="2:37" x14ac:dyDescent="0.25">
      <c r="B2419"/>
      <c r="F2419"/>
      <c r="K2419"/>
      <c r="O2419"/>
      <c r="AF2419"/>
      <c r="AI2419"/>
      <c r="AJ2419"/>
      <c r="AK2419"/>
    </row>
    <row r="2420" spans="2:37" x14ac:dyDescent="0.25">
      <c r="B2420"/>
      <c r="F2420"/>
      <c r="K2420"/>
      <c r="O2420"/>
      <c r="AF2420"/>
      <c r="AI2420"/>
      <c r="AJ2420"/>
      <c r="AK2420"/>
    </row>
    <row r="2421" spans="2:37" x14ac:dyDescent="0.25">
      <c r="B2421"/>
      <c r="F2421"/>
      <c r="K2421"/>
      <c r="O2421"/>
      <c r="AF2421"/>
      <c r="AI2421"/>
      <c r="AJ2421"/>
      <c r="AK2421"/>
    </row>
    <row r="2422" spans="2:37" x14ac:dyDescent="0.25">
      <c r="B2422"/>
      <c r="F2422"/>
      <c r="K2422"/>
      <c r="O2422"/>
      <c r="AF2422"/>
      <c r="AI2422"/>
      <c r="AJ2422"/>
      <c r="AK2422"/>
    </row>
    <row r="2423" spans="2:37" x14ac:dyDescent="0.25">
      <c r="B2423"/>
      <c r="F2423"/>
      <c r="K2423"/>
      <c r="O2423"/>
      <c r="AF2423"/>
      <c r="AI2423"/>
      <c r="AJ2423"/>
      <c r="AK2423"/>
    </row>
    <row r="2424" spans="2:37" x14ac:dyDescent="0.25">
      <c r="B2424"/>
      <c r="F2424"/>
      <c r="K2424"/>
      <c r="O2424"/>
      <c r="AF2424"/>
      <c r="AI2424"/>
      <c r="AJ2424"/>
      <c r="AK2424"/>
    </row>
    <row r="2425" spans="2:37" x14ac:dyDescent="0.25">
      <c r="B2425"/>
      <c r="F2425"/>
      <c r="K2425"/>
      <c r="O2425"/>
      <c r="AF2425"/>
      <c r="AI2425"/>
      <c r="AJ2425"/>
      <c r="AK2425"/>
    </row>
    <row r="2426" spans="2:37" x14ac:dyDescent="0.25">
      <c r="B2426"/>
      <c r="F2426"/>
      <c r="K2426"/>
      <c r="O2426"/>
      <c r="AF2426"/>
      <c r="AI2426"/>
      <c r="AJ2426"/>
      <c r="AK2426"/>
    </row>
    <row r="2427" spans="2:37" x14ac:dyDescent="0.25">
      <c r="B2427"/>
      <c r="F2427"/>
      <c r="K2427"/>
      <c r="O2427"/>
      <c r="AF2427"/>
      <c r="AI2427"/>
      <c r="AJ2427"/>
      <c r="AK2427"/>
    </row>
    <row r="2428" spans="2:37" x14ac:dyDescent="0.25">
      <c r="B2428"/>
      <c r="F2428"/>
      <c r="K2428"/>
      <c r="O2428"/>
      <c r="AF2428"/>
      <c r="AI2428"/>
      <c r="AJ2428"/>
      <c r="AK2428"/>
    </row>
    <row r="2429" spans="2:37" x14ac:dyDescent="0.25">
      <c r="B2429"/>
      <c r="F2429"/>
      <c r="K2429"/>
      <c r="O2429"/>
      <c r="AF2429"/>
      <c r="AI2429"/>
      <c r="AJ2429"/>
      <c r="AK2429"/>
    </row>
    <row r="2430" spans="2:37" x14ac:dyDescent="0.25">
      <c r="B2430"/>
      <c r="F2430"/>
      <c r="K2430"/>
      <c r="O2430"/>
      <c r="AF2430"/>
      <c r="AI2430"/>
      <c r="AJ2430"/>
      <c r="AK2430"/>
    </row>
    <row r="2431" spans="2:37" x14ac:dyDescent="0.25">
      <c r="B2431"/>
      <c r="F2431"/>
      <c r="K2431"/>
      <c r="O2431"/>
      <c r="AF2431"/>
      <c r="AI2431"/>
      <c r="AJ2431"/>
      <c r="AK2431"/>
    </row>
    <row r="2432" spans="2:37" x14ac:dyDescent="0.25">
      <c r="B2432"/>
      <c r="F2432"/>
      <c r="K2432"/>
      <c r="O2432"/>
      <c r="AF2432"/>
      <c r="AI2432"/>
      <c r="AJ2432"/>
      <c r="AK2432"/>
    </row>
    <row r="2433" spans="2:37" x14ac:dyDescent="0.25">
      <c r="B2433"/>
      <c r="F2433"/>
      <c r="K2433"/>
      <c r="O2433"/>
      <c r="AF2433"/>
      <c r="AI2433"/>
      <c r="AJ2433"/>
      <c r="AK2433"/>
    </row>
    <row r="2434" spans="2:37" x14ac:dyDescent="0.25">
      <c r="B2434"/>
      <c r="F2434"/>
      <c r="K2434"/>
      <c r="O2434"/>
      <c r="AF2434"/>
      <c r="AI2434"/>
      <c r="AJ2434"/>
      <c r="AK2434"/>
    </row>
    <row r="2435" spans="2:37" x14ac:dyDescent="0.25">
      <c r="B2435"/>
      <c r="F2435"/>
      <c r="K2435"/>
      <c r="O2435"/>
      <c r="AF2435"/>
      <c r="AI2435"/>
      <c r="AJ2435"/>
      <c r="AK2435"/>
    </row>
    <row r="2436" spans="2:37" x14ac:dyDescent="0.25">
      <c r="B2436"/>
      <c r="F2436"/>
      <c r="K2436"/>
      <c r="O2436"/>
      <c r="AF2436"/>
      <c r="AI2436"/>
      <c r="AJ2436"/>
      <c r="AK2436"/>
    </row>
    <row r="2437" spans="2:37" x14ac:dyDescent="0.25">
      <c r="B2437"/>
      <c r="F2437"/>
      <c r="K2437"/>
      <c r="O2437"/>
      <c r="AF2437"/>
      <c r="AI2437"/>
      <c r="AJ2437"/>
      <c r="AK2437"/>
    </row>
    <row r="2438" spans="2:37" x14ac:dyDescent="0.25">
      <c r="B2438"/>
      <c r="F2438"/>
      <c r="K2438"/>
      <c r="O2438"/>
      <c r="AF2438"/>
      <c r="AI2438"/>
      <c r="AJ2438"/>
      <c r="AK2438"/>
    </row>
    <row r="2439" spans="2:37" x14ac:dyDescent="0.25">
      <c r="B2439"/>
      <c r="F2439"/>
      <c r="K2439"/>
      <c r="O2439"/>
      <c r="AF2439"/>
      <c r="AI2439"/>
      <c r="AJ2439"/>
      <c r="AK2439"/>
    </row>
    <row r="2440" spans="2:37" x14ac:dyDescent="0.25">
      <c r="B2440"/>
      <c r="F2440"/>
      <c r="K2440"/>
      <c r="O2440"/>
      <c r="AF2440"/>
      <c r="AI2440"/>
      <c r="AJ2440"/>
      <c r="AK2440"/>
    </row>
    <row r="2441" spans="2:37" x14ac:dyDescent="0.25">
      <c r="B2441"/>
      <c r="F2441"/>
      <c r="K2441"/>
      <c r="O2441"/>
      <c r="AF2441"/>
      <c r="AI2441"/>
      <c r="AJ2441"/>
      <c r="AK2441"/>
    </row>
    <row r="2442" spans="2:37" x14ac:dyDescent="0.25">
      <c r="B2442"/>
      <c r="F2442"/>
      <c r="K2442"/>
      <c r="O2442"/>
      <c r="AF2442"/>
      <c r="AI2442"/>
      <c r="AJ2442"/>
      <c r="AK2442"/>
    </row>
    <row r="2443" spans="2:37" x14ac:dyDescent="0.25">
      <c r="B2443"/>
      <c r="F2443"/>
      <c r="K2443"/>
      <c r="O2443"/>
      <c r="AF2443"/>
      <c r="AI2443"/>
      <c r="AJ2443"/>
      <c r="AK2443"/>
    </row>
    <row r="2444" spans="2:37" x14ac:dyDescent="0.25">
      <c r="B2444"/>
      <c r="F2444"/>
      <c r="K2444"/>
      <c r="O2444"/>
      <c r="AF2444"/>
      <c r="AI2444"/>
      <c r="AJ2444"/>
      <c r="AK2444"/>
    </row>
    <row r="2445" spans="2:37" x14ac:dyDescent="0.25">
      <c r="B2445"/>
      <c r="F2445"/>
      <c r="K2445"/>
      <c r="O2445"/>
      <c r="AF2445"/>
      <c r="AI2445"/>
      <c r="AJ2445"/>
      <c r="AK2445"/>
    </row>
    <row r="2446" spans="2:37" x14ac:dyDescent="0.25">
      <c r="B2446"/>
      <c r="F2446"/>
      <c r="K2446"/>
      <c r="O2446"/>
      <c r="AF2446"/>
      <c r="AI2446"/>
      <c r="AJ2446"/>
      <c r="AK2446"/>
    </row>
    <row r="2447" spans="2:37" x14ac:dyDescent="0.25">
      <c r="B2447"/>
      <c r="F2447"/>
      <c r="K2447"/>
      <c r="O2447"/>
      <c r="AF2447"/>
      <c r="AI2447"/>
      <c r="AJ2447"/>
      <c r="AK2447"/>
    </row>
    <row r="2448" spans="2:37" x14ac:dyDescent="0.25">
      <c r="B2448"/>
      <c r="F2448"/>
      <c r="K2448"/>
      <c r="O2448"/>
      <c r="AF2448"/>
      <c r="AI2448"/>
      <c r="AJ2448"/>
      <c r="AK2448"/>
    </row>
    <row r="2449" spans="2:37" x14ac:dyDescent="0.25">
      <c r="B2449"/>
      <c r="F2449"/>
      <c r="K2449"/>
      <c r="O2449"/>
      <c r="AF2449"/>
      <c r="AI2449"/>
      <c r="AJ2449"/>
      <c r="AK2449"/>
    </row>
    <row r="2450" spans="2:37" x14ac:dyDescent="0.25">
      <c r="B2450"/>
      <c r="F2450"/>
      <c r="K2450"/>
      <c r="O2450"/>
      <c r="AF2450"/>
      <c r="AI2450"/>
      <c r="AJ2450"/>
      <c r="AK2450"/>
    </row>
    <row r="2451" spans="2:37" x14ac:dyDescent="0.25">
      <c r="B2451"/>
      <c r="F2451"/>
      <c r="K2451"/>
      <c r="O2451"/>
      <c r="AF2451"/>
      <c r="AI2451"/>
      <c r="AJ2451"/>
      <c r="AK2451"/>
    </row>
    <row r="2452" spans="2:37" x14ac:dyDescent="0.25">
      <c r="B2452"/>
      <c r="F2452"/>
      <c r="K2452"/>
      <c r="O2452"/>
      <c r="AF2452"/>
      <c r="AI2452"/>
      <c r="AJ2452"/>
      <c r="AK2452"/>
    </row>
    <row r="2453" spans="2:37" x14ac:dyDescent="0.25">
      <c r="B2453"/>
      <c r="F2453"/>
      <c r="K2453"/>
      <c r="O2453"/>
      <c r="AF2453"/>
      <c r="AI2453"/>
      <c r="AJ2453"/>
      <c r="AK2453"/>
    </row>
    <row r="2454" spans="2:37" x14ac:dyDescent="0.25">
      <c r="B2454"/>
      <c r="F2454"/>
      <c r="K2454"/>
      <c r="O2454"/>
      <c r="AF2454"/>
      <c r="AI2454"/>
      <c r="AJ2454"/>
      <c r="AK2454"/>
    </row>
    <row r="2455" spans="2:37" x14ac:dyDescent="0.25">
      <c r="B2455"/>
      <c r="F2455"/>
      <c r="K2455"/>
      <c r="O2455"/>
      <c r="AF2455"/>
      <c r="AI2455"/>
      <c r="AJ2455"/>
      <c r="AK2455"/>
    </row>
    <row r="2456" spans="2:37" x14ac:dyDescent="0.25">
      <c r="B2456"/>
      <c r="F2456"/>
      <c r="K2456"/>
      <c r="O2456"/>
      <c r="AF2456"/>
      <c r="AI2456"/>
      <c r="AJ2456"/>
      <c r="AK2456"/>
    </row>
    <row r="2457" spans="2:37" x14ac:dyDescent="0.25">
      <c r="B2457"/>
      <c r="F2457"/>
      <c r="K2457"/>
      <c r="O2457"/>
      <c r="AF2457"/>
      <c r="AI2457"/>
      <c r="AJ2457"/>
      <c r="AK2457"/>
    </row>
    <row r="2458" spans="2:37" x14ac:dyDescent="0.25">
      <c r="B2458"/>
      <c r="F2458"/>
      <c r="K2458"/>
      <c r="O2458"/>
      <c r="AF2458"/>
      <c r="AI2458"/>
      <c r="AJ2458"/>
      <c r="AK2458"/>
    </row>
    <row r="2459" spans="2:37" x14ac:dyDescent="0.25">
      <c r="B2459"/>
      <c r="F2459"/>
      <c r="K2459"/>
      <c r="O2459"/>
      <c r="AF2459"/>
      <c r="AI2459"/>
      <c r="AJ2459"/>
      <c r="AK2459"/>
    </row>
    <row r="2460" spans="2:37" x14ac:dyDescent="0.25">
      <c r="B2460"/>
      <c r="F2460"/>
      <c r="K2460"/>
      <c r="O2460"/>
      <c r="AF2460"/>
      <c r="AI2460"/>
      <c r="AJ2460"/>
      <c r="AK2460"/>
    </row>
    <row r="2461" spans="2:37" x14ac:dyDescent="0.25">
      <c r="B2461"/>
      <c r="F2461"/>
      <c r="K2461"/>
      <c r="O2461"/>
      <c r="AF2461"/>
      <c r="AI2461"/>
      <c r="AJ2461"/>
      <c r="AK2461"/>
    </row>
    <row r="2462" spans="2:37" x14ac:dyDescent="0.25">
      <c r="B2462"/>
      <c r="F2462"/>
      <c r="K2462"/>
      <c r="O2462"/>
      <c r="AF2462"/>
      <c r="AI2462"/>
      <c r="AJ2462"/>
      <c r="AK2462"/>
    </row>
    <row r="2463" spans="2:37" x14ac:dyDescent="0.25">
      <c r="B2463"/>
      <c r="F2463"/>
      <c r="K2463"/>
      <c r="O2463"/>
      <c r="AF2463"/>
      <c r="AI2463"/>
      <c r="AJ2463"/>
      <c r="AK2463"/>
    </row>
    <row r="2464" spans="2:37" x14ac:dyDescent="0.25">
      <c r="B2464"/>
      <c r="F2464"/>
      <c r="K2464"/>
      <c r="O2464"/>
      <c r="AF2464"/>
      <c r="AI2464"/>
      <c r="AJ2464"/>
      <c r="AK2464"/>
    </row>
    <row r="2465" spans="2:37" x14ac:dyDescent="0.25">
      <c r="B2465"/>
      <c r="F2465"/>
      <c r="K2465"/>
      <c r="O2465"/>
      <c r="AF2465"/>
      <c r="AI2465"/>
      <c r="AJ2465"/>
      <c r="AK2465"/>
    </row>
    <row r="2466" spans="2:37" x14ac:dyDescent="0.25">
      <c r="B2466"/>
      <c r="F2466"/>
      <c r="K2466"/>
      <c r="O2466"/>
      <c r="AF2466"/>
      <c r="AI2466"/>
      <c r="AJ2466"/>
      <c r="AK2466"/>
    </row>
    <row r="2467" spans="2:37" x14ac:dyDescent="0.25">
      <c r="B2467"/>
      <c r="F2467"/>
      <c r="K2467"/>
      <c r="O2467"/>
      <c r="AF2467"/>
      <c r="AI2467"/>
      <c r="AJ2467"/>
      <c r="AK2467"/>
    </row>
    <row r="2468" spans="2:37" x14ac:dyDescent="0.25">
      <c r="B2468"/>
      <c r="F2468"/>
      <c r="K2468"/>
      <c r="O2468"/>
      <c r="AF2468"/>
      <c r="AI2468"/>
      <c r="AJ2468"/>
      <c r="AK2468"/>
    </row>
    <row r="2469" spans="2:37" x14ac:dyDescent="0.25">
      <c r="B2469"/>
      <c r="F2469"/>
      <c r="K2469"/>
      <c r="O2469"/>
      <c r="AF2469"/>
      <c r="AI2469"/>
      <c r="AJ2469"/>
      <c r="AK2469"/>
    </row>
    <row r="2470" spans="2:37" x14ac:dyDescent="0.25">
      <c r="B2470"/>
      <c r="F2470"/>
      <c r="K2470"/>
      <c r="O2470"/>
      <c r="AF2470"/>
      <c r="AI2470"/>
      <c r="AJ2470"/>
      <c r="AK2470"/>
    </row>
    <row r="2471" spans="2:37" x14ac:dyDescent="0.25">
      <c r="B2471"/>
      <c r="F2471"/>
      <c r="K2471"/>
      <c r="O2471"/>
      <c r="AF2471"/>
      <c r="AI2471"/>
      <c r="AJ2471"/>
      <c r="AK2471"/>
    </row>
    <row r="2472" spans="2:37" x14ac:dyDescent="0.25">
      <c r="B2472"/>
      <c r="F2472"/>
      <c r="K2472"/>
      <c r="O2472"/>
      <c r="AF2472"/>
      <c r="AI2472"/>
      <c r="AJ2472"/>
      <c r="AK2472"/>
    </row>
    <row r="2473" spans="2:37" x14ac:dyDescent="0.25">
      <c r="B2473"/>
      <c r="F2473"/>
      <c r="K2473"/>
      <c r="O2473"/>
      <c r="AF2473"/>
      <c r="AI2473"/>
      <c r="AJ2473"/>
      <c r="AK2473"/>
    </row>
    <row r="2474" spans="2:37" x14ac:dyDescent="0.25">
      <c r="B2474"/>
      <c r="F2474"/>
      <c r="K2474"/>
      <c r="O2474"/>
      <c r="AF2474"/>
      <c r="AI2474"/>
      <c r="AJ2474"/>
      <c r="AK2474"/>
    </row>
    <row r="2475" spans="2:37" x14ac:dyDescent="0.25">
      <c r="B2475"/>
      <c r="F2475"/>
      <c r="K2475"/>
      <c r="O2475"/>
      <c r="AF2475"/>
      <c r="AI2475"/>
      <c r="AJ2475"/>
      <c r="AK2475"/>
    </row>
    <row r="2476" spans="2:37" x14ac:dyDescent="0.25">
      <c r="B2476"/>
      <c r="F2476"/>
      <c r="K2476"/>
      <c r="O2476"/>
      <c r="AF2476"/>
      <c r="AI2476"/>
      <c r="AJ2476"/>
      <c r="AK2476"/>
    </row>
    <row r="2477" spans="2:37" x14ac:dyDescent="0.25">
      <c r="B2477"/>
      <c r="F2477"/>
      <c r="K2477"/>
      <c r="O2477"/>
      <c r="AF2477"/>
      <c r="AI2477"/>
      <c r="AJ2477"/>
      <c r="AK2477"/>
    </row>
    <row r="2478" spans="2:37" x14ac:dyDescent="0.25">
      <c r="B2478"/>
      <c r="F2478"/>
      <c r="K2478"/>
      <c r="O2478"/>
      <c r="AF2478"/>
      <c r="AI2478"/>
      <c r="AJ2478"/>
      <c r="AK2478"/>
    </row>
    <row r="2479" spans="2:37" x14ac:dyDescent="0.25">
      <c r="B2479"/>
      <c r="F2479"/>
      <c r="K2479"/>
      <c r="O2479"/>
      <c r="AF2479"/>
      <c r="AI2479"/>
      <c r="AJ2479"/>
      <c r="AK2479"/>
    </row>
    <row r="2480" spans="2:37" x14ac:dyDescent="0.25">
      <c r="B2480"/>
      <c r="F2480"/>
      <c r="K2480"/>
      <c r="O2480"/>
      <c r="AF2480"/>
      <c r="AI2480"/>
      <c r="AJ2480"/>
      <c r="AK2480"/>
    </row>
    <row r="2481" spans="2:37" x14ac:dyDescent="0.25">
      <c r="B2481"/>
      <c r="F2481"/>
      <c r="K2481"/>
      <c r="O2481"/>
      <c r="AF2481"/>
      <c r="AI2481"/>
      <c r="AJ2481"/>
      <c r="AK2481"/>
    </row>
    <row r="2482" spans="2:37" x14ac:dyDescent="0.25">
      <c r="B2482"/>
      <c r="F2482"/>
      <c r="K2482"/>
      <c r="O2482"/>
      <c r="AF2482"/>
      <c r="AI2482"/>
      <c r="AJ2482"/>
      <c r="AK2482"/>
    </row>
    <row r="2483" spans="2:37" x14ac:dyDescent="0.25">
      <c r="B2483"/>
      <c r="F2483"/>
      <c r="K2483"/>
      <c r="O2483"/>
      <c r="AF2483"/>
      <c r="AI2483"/>
      <c r="AJ2483"/>
      <c r="AK2483"/>
    </row>
    <row r="2484" spans="2:37" x14ac:dyDescent="0.25">
      <c r="B2484"/>
      <c r="F2484"/>
      <c r="K2484"/>
      <c r="O2484"/>
      <c r="AF2484"/>
      <c r="AI2484"/>
      <c r="AJ2484"/>
      <c r="AK2484"/>
    </row>
    <row r="2485" spans="2:37" x14ac:dyDescent="0.25">
      <c r="B2485"/>
      <c r="F2485"/>
      <c r="K2485"/>
      <c r="O2485"/>
      <c r="AF2485"/>
      <c r="AI2485"/>
      <c r="AJ2485"/>
      <c r="AK2485"/>
    </row>
    <row r="2486" spans="2:37" x14ac:dyDescent="0.25">
      <c r="B2486"/>
      <c r="F2486"/>
      <c r="K2486"/>
      <c r="O2486"/>
      <c r="AF2486"/>
      <c r="AI2486"/>
      <c r="AJ2486"/>
      <c r="AK2486"/>
    </row>
    <row r="2487" spans="2:37" x14ac:dyDescent="0.25">
      <c r="B2487"/>
      <c r="F2487"/>
      <c r="K2487"/>
      <c r="O2487"/>
      <c r="AF2487"/>
      <c r="AI2487"/>
      <c r="AJ2487"/>
      <c r="AK2487"/>
    </row>
    <row r="2488" spans="2:37" x14ac:dyDescent="0.25">
      <c r="B2488"/>
      <c r="F2488"/>
      <c r="K2488"/>
      <c r="O2488"/>
      <c r="AF2488"/>
      <c r="AI2488"/>
      <c r="AJ2488"/>
      <c r="AK2488"/>
    </row>
    <row r="2489" spans="2:37" x14ac:dyDescent="0.25">
      <c r="B2489"/>
      <c r="F2489"/>
      <c r="K2489"/>
      <c r="O2489"/>
      <c r="AF2489"/>
      <c r="AI2489"/>
      <c r="AJ2489"/>
      <c r="AK2489"/>
    </row>
    <row r="2490" spans="2:37" x14ac:dyDescent="0.25">
      <c r="B2490"/>
      <c r="F2490"/>
      <c r="K2490"/>
      <c r="O2490"/>
      <c r="AF2490"/>
      <c r="AI2490"/>
      <c r="AJ2490"/>
      <c r="AK2490"/>
    </row>
    <row r="2491" spans="2:37" x14ac:dyDescent="0.25">
      <c r="B2491"/>
      <c r="F2491"/>
      <c r="K2491"/>
      <c r="O2491"/>
      <c r="AF2491"/>
      <c r="AI2491"/>
      <c r="AJ2491"/>
      <c r="AK2491"/>
    </row>
    <row r="2492" spans="2:37" x14ac:dyDescent="0.25">
      <c r="B2492"/>
      <c r="F2492"/>
      <c r="K2492"/>
      <c r="O2492"/>
      <c r="AF2492"/>
      <c r="AI2492"/>
      <c r="AJ2492"/>
      <c r="AK2492"/>
    </row>
    <row r="2493" spans="2:37" x14ac:dyDescent="0.25">
      <c r="B2493"/>
      <c r="F2493"/>
      <c r="K2493"/>
      <c r="O2493"/>
      <c r="AF2493"/>
      <c r="AI2493"/>
      <c r="AJ2493"/>
      <c r="AK2493"/>
    </row>
    <row r="2494" spans="2:37" x14ac:dyDescent="0.25">
      <c r="B2494"/>
      <c r="F2494"/>
      <c r="K2494"/>
      <c r="O2494"/>
      <c r="AF2494"/>
      <c r="AI2494"/>
      <c r="AJ2494"/>
      <c r="AK2494"/>
    </row>
    <row r="2495" spans="2:37" x14ac:dyDescent="0.25">
      <c r="B2495"/>
      <c r="F2495"/>
      <c r="K2495"/>
      <c r="O2495"/>
      <c r="AF2495"/>
      <c r="AI2495"/>
      <c r="AJ2495"/>
      <c r="AK2495"/>
    </row>
    <row r="2496" spans="2:37" x14ac:dyDescent="0.25">
      <c r="B2496"/>
      <c r="F2496"/>
      <c r="K2496"/>
      <c r="O2496"/>
      <c r="AF2496"/>
      <c r="AI2496"/>
      <c r="AJ2496"/>
      <c r="AK2496"/>
    </row>
    <row r="2497" spans="2:37" x14ac:dyDescent="0.25">
      <c r="B2497"/>
      <c r="F2497"/>
      <c r="K2497"/>
      <c r="O2497"/>
      <c r="AF2497"/>
      <c r="AI2497"/>
      <c r="AJ2497"/>
      <c r="AK2497"/>
    </row>
    <row r="2498" spans="2:37" x14ac:dyDescent="0.25">
      <c r="B2498"/>
      <c r="F2498"/>
      <c r="K2498"/>
      <c r="O2498"/>
      <c r="AF2498"/>
      <c r="AI2498"/>
      <c r="AJ2498"/>
      <c r="AK2498"/>
    </row>
    <row r="2499" spans="2:37" x14ac:dyDescent="0.25">
      <c r="B2499"/>
      <c r="F2499"/>
      <c r="K2499"/>
      <c r="O2499"/>
      <c r="AF2499"/>
      <c r="AI2499"/>
      <c r="AJ2499"/>
      <c r="AK2499"/>
    </row>
    <row r="2500" spans="2:37" x14ac:dyDescent="0.25">
      <c r="B2500"/>
      <c r="F2500"/>
      <c r="K2500"/>
      <c r="O2500"/>
      <c r="AF2500"/>
      <c r="AI2500"/>
      <c r="AJ2500"/>
      <c r="AK2500"/>
    </row>
    <row r="2501" spans="2:37" x14ac:dyDescent="0.25">
      <c r="B2501"/>
      <c r="F2501"/>
      <c r="K2501"/>
      <c r="O2501"/>
      <c r="AF2501"/>
      <c r="AI2501"/>
      <c r="AJ2501"/>
      <c r="AK2501"/>
    </row>
    <row r="2502" spans="2:37" x14ac:dyDescent="0.25">
      <c r="B2502"/>
      <c r="F2502"/>
      <c r="K2502"/>
      <c r="O2502"/>
      <c r="AF2502"/>
      <c r="AI2502"/>
      <c r="AJ2502"/>
      <c r="AK2502"/>
    </row>
    <row r="2503" spans="2:37" x14ac:dyDescent="0.25">
      <c r="B2503"/>
      <c r="F2503"/>
      <c r="K2503"/>
      <c r="O2503"/>
      <c r="AF2503"/>
      <c r="AI2503"/>
      <c r="AJ2503"/>
      <c r="AK2503"/>
    </row>
    <row r="2504" spans="2:37" x14ac:dyDescent="0.25">
      <c r="B2504"/>
      <c r="F2504"/>
      <c r="K2504"/>
      <c r="O2504"/>
      <c r="AF2504"/>
      <c r="AI2504"/>
      <c r="AJ2504"/>
      <c r="AK2504"/>
    </row>
    <row r="2505" spans="2:37" x14ac:dyDescent="0.25">
      <c r="B2505"/>
      <c r="F2505"/>
      <c r="K2505"/>
      <c r="O2505"/>
      <c r="AF2505"/>
      <c r="AI2505"/>
      <c r="AJ2505"/>
      <c r="AK2505"/>
    </row>
    <row r="2506" spans="2:37" x14ac:dyDescent="0.25">
      <c r="B2506"/>
      <c r="F2506"/>
      <c r="K2506"/>
      <c r="O2506"/>
      <c r="AF2506"/>
      <c r="AI2506"/>
      <c r="AJ2506"/>
      <c r="AK2506"/>
    </row>
    <row r="2507" spans="2:37" x14ac:dyDescent="0.25">
      <c r="B2507"/>
      <c r="F2507"/>
      <c r="K2507"/>
      <c r="O2507"/>
      <c r="AF2507"/>
      <c r="AI2507"/>
      <c r="AJ2507"/>
      <c r="AK2507"/>
    </row>
    <row r="2508" spans="2:37" x14ac:dyDescent="0.25">
      <c r="B2508"/>
      <c r="F2508"/>
      <c r="K2508"/>
      <c r="O2508"/>
      <c r="AF2508"/>
      <c r="AI2508"/>
      <c r="AJ2508"/>
      <c r="AK2508"/>
    </row>
    <row r="2509" spans="2:37" x14ac:dyDescent="0.25">
      <c r="B2509"/>
      <c r="F2509"/>
      <c r="K2509"/>
      <c r="O2509"/>
      <c r="AF2509"/>
      <c r="AI2509"/>
      <c r="AJ2509"/>
      <c r="AK2509"/>
    </row>
    <row r="2510" spans="2:37" x14ac:dyDescent="0.25">
      <c r="B2510"/>
      <c r="F2510"/>
      <c r="K2510"/>
      <c r="O2510"/>
      <c r="AF2510"/>
      <c r="AI2510"/>
      <c r="AJ2510"/>
      <c r="AK2510"/>
    </row>
    <row r="2511" spans="2:37" x14ac:dyDescent="0.25">
      <c r="B2511"/>
      <c r="F2511"/>
      <c r="K2511"/>
      <c r="O2511"/>
      <c r="AF2511"/>
      <c r="AI2511"/>
      <c r="AJ2511"/>
      <c r="AK2511"/>
    </row>
    <row r="2512" spans="2:37" x14ac:dyDescent="0.25">
      <c r="B2512"/>
      <c r="F2512"/>
      <c r="K2512"/>
      <c r="O2512"/>
      <c r="AF2512"/>
      <c r="AI2512"/>
      <c r="AJ2512"/>
      <c r="AK2512"/>
    </row>
    <row r="2513" spans="2:37" x14ac:dyDescent="0.25">
      <c r="B2513"/>
      <c r="F2513"/>
      <c r="K2513"/>
      <c r="O2513"/>
      <c r="AF2513"/>
      <c r="AI2513"/>
      <c r="AJ2513"/>
      <c r="AK2513"/>
    </row>
    <row r="2514" spans="2:37" x14ac:dyDescent="0.25">
      <c r="B2514"/>
      <c r="F2514"/>
      <c r="K2514"/>
      <c r="O2514"/>
      <c r="AF2514"/>
      <c r="AI2514"/>
      <c r="AJ2514"/>
      <c r="AK2514"/>
    </row>
    <row r="2515" spans="2:37" x14ac:dyDescent="0.25">
      <c r="B2515"/>
      <c r="F2515"/>
      <c r="K2515"/>
      <c r="O2515"/>
      <c r="AF2515"/>
      <c r="AI2515"/>
      <c r="AJ2515"/>
      <c r="AK2515"/>
    </row>
    <row r="2516" spans="2:37" x14ac:dyDescent="0.25">
      <c r="B2516"/>
      <c r="F2516"/>
      <c r="K2516"/>
      <c r="O2516"/>
      <c r="AF2516"/>
      <c r="AI2516"/>
      <c r="AJ2516"/>
      <c r="AK2516"/>
    </row>
    <row r="2517" spans="2:37" x14ac:dyDescent="0.25">
      <c r="B2517"/>
      <c r="F2517"/>
      <c r="K2517"/>
      <c r="O2517"/>
      <c r="AF2517"/>
      <c r="AI2517"/>
      <c r="AJ2517"/>
      <c r="AK2517"/>
    </row>
    <row r="2518" spans="2:37" x14ac:dyDescent="0.25">
      <c r="B2518"/>
      <c r="F2518"/>
      <c r="K2518"/>
      <c r="O2518"/>
      <c r="AF2518"/>
      <c r="AI2518"/>
      <c r="AJ2518"/>
      <c r="AK2518"/>
    </row>
    <row r="2519" spans="2:37" x14ac:dyDescent="0.25">
      <c r="B2519"/>
      <c r="F2519"/>
      <c r="K2519"/>
      <c r="O2519"/>
      <c r="AF2519"/>
      <c r="AI2519"/>
      <c r="AJ2519"/>
      <c r="AK2519"/>
    </row>
    <row r="2520" spans="2:37" x14ac:dyDescent="0.25">
      <c r="B2520"/>
      <c r="F2520"/>
      <c r="K2520"/>
      <c r="O2520"/>
      <c r="AF2520"/>
      <c r="AI2520"/>
      <c r="AJ2520"/>
      <c r="AK2520"/>
    </row>
    <row r="2521" spans="2:37" x14ac:dyDescent="0.25">
      <c r="B2521"/>
      <c r="F2521"/>
      <c r="K2521"/>
      <c r="O2521"/>
      <c r="AF2521"/>
      <c r="AI2521"/>
      <c r="AJ2521"/>
      <c r="AK2521"/>
    </row>
    <row r="2522" spans="2:37" x14ac:dyDescent="0.25">
      <c r="B2522"/>
      <c r="F2522"/>
      <c r="K2522"/>
      <c r="O2522"/>
      <c r="AF2522"/>
      <c r="AI2522"/>
      <c r="AJ2522"/>
      <c r="AK2522"/>
    </row>
    <row r="2523" spans="2:37" x14ac:dyDescent="0.25">
      <c r="B2523"/>
      <c r="F2523"/>
      <c r="K2523"/>
      <c r="O2523"/>
      <c r="AF2523"/>
      <c r="AI2523"/>
      <c r="AJ2523"/>
      <c r="AK2523"/>
    </row>
    <row r="2524" spans="2:37" x14ac:dyDescent="0.25">
      <c r="B2524"/>
      <c r="F2524"/>
      <c r="K2524"/>
      <c r="O2524"/>
      <c r="AF2524"/>
      <c r="AI2524"/>
      <c r="AJ2524"/>
      <c r="AK2524"/>
    </row>
    <row r="2525" spans="2:37" x14ac:dyDescent="0.25">
      <c r="B2525"/>
      <c r="F2525"/>
      <c r="K2525"/>
      <c r="O2525"/>
      <c r="AF2525"/>
      <c r="AI2525"/>
      <c r="AJ2525"/>
      <c r="AK2525"/>
    </row>
    <row r="2526" spans="2:37" x14ac:dyDescent="0.25">
      <c r="B2526"/>
      <c r="F2526"/>
      <c r="K2526"/>
      <c r="O2526"/>
      <c r="AF2526"/>
      <c r="AI2526"/>
      <c r="AJ2526"/>
      <c r="AK2526"/>
    </row>
    <row r="2527" spans="2:37" x14ac:dyDescent="0.25">
      <c r="B2527"/>
      <c r="F2527"/>
      <c r="K2527"/>
      <c r="O2527"/>
      <c r="AF2527"/>
      <c r="AI2527"/>
      <c r="AJ2527"/>
      <c r="AK2527"/>
    </row>
    <row r="2528" spans="2:37" x14ac:dyDescent="0.25">
      <c r="B2528"/>
      <c r="F2528"/>
      <c r="K2528"/>
      <c r="O2528"/>
      <c r="AF2528"/>
      <c r="AI2528"/>
      <c r="AJ2528"/>
      <c r="AK2528"/>
    </row>
    <row r="2529" spans="2:37" x14ac:dyDescent="0.25">
      <c r="B2529"/>
      <c r="F2529"/>
      <c r="K2529"/>
      <c r="O2529"/>
      <c r="AF2529"/>
      <c r="AI2529"/>
      <c r="AJ2529"/>
      <c r="AK2529"/>
    </row>
    <row r="2530" spans="2:37" x14ac:dyDescent="0.25">
      <c r="B2530"/>
      <c r="F2530"/>
      <c r="K2530"/>
      <c r="O2530"/>
      <c r="AF2530"/>
      <c r="AI2530"/>
      <c r="AJ2530"/>
      <c r="AK2530"/>
    </row>
    <row r="2531" spans="2:37" x14ac:dyDescent="0.25">
      <c r="B2531"/>
      <c r="F2531"/>
      <c r="K2531"/>
      <c r="O2531"/>
      <c r="AF2531"/>
      <c r="AI2531"/>
      <c r="AJ2531"/>
      <c r="AK2531"/>
    </row>
    <row r="2532" spans="2:37" x14ac:dyDescent="0.25">
      <c r="B2532"/>
      <c r="F2532"/>
      <c r="K2532"/>
      <c r="O2532"/>
      <c r="AF2532"/>
      <c r="AI2532"/>
      <c r="AJ2532"/>
      <c r="AK2532"/>
    </row>
    <row r="2533" spans="2:37" x14ac:dyDescent="0.25">
      <c r="B2533"/>
      <c r="F2533"/>
      <c r="K2533"/>
      <c r="O2533"/>
      <c r="AF2533"/>
      <c r="AI2533"/>
      <c r="AJ2533"/>
      <c r="AK2533"/>
    </row>
    <row r="2534" spans="2:37" x14ac:dyDescent="0.25">
      <c r="B2534"/>
      <c r="F2534"/>
      <c r="K2534"/>
      <c r="O2534"/>
      <c r="AF2534"/>
      <c r="AI2534"/>
      <c r="AJ2534"/>
      <c r="AK2534"/>
    </row>
    <row r="2535" spans="2:37" x14ac:dyDescent="0.25">
      <c r="B2535"/>
      <c r="F2535"/>
      <c r="K2535"/>
      <c r="O2535"/>
      <c r="AF2535"/>
      <c r="AI2535"/>
      <c r="AJ2535"/>
      <c r="AK2535"/>
    </row>
    <row r="2536" spans="2:37" x14ac:dyDescent="0.25">
      <c r="B2536"/>
      <c r="F2536"/>
      <c r="K2536"/>
      <c r="O2536"/>
      <c r="AF2536"/>
      <c r="AI2536"/>
      <c r="AJ2536"/>
      <c r="AK2536"/>
    </row>
    <row r="2537" spans="2:37" x14ac:dyDescent="0.25">
      <c r="B2537"/>
      <c r="F2537"/>
      <c r="K2537"/>
      <c r="O2537"/>
      <c r="AF2537"/>
      <c r="AI2537"/>
      <c r="AJ2537"/>
      <c r="AK2537"/>
    </row>
    <row r="2538" spans="2:37" x14ac:dyDescent="0.25">
      <c r="B2538"/>
      <c r="F2538"/>
      <c r="K2538"/>
      <c r="O2538"/>
      <c r="AF2538"/>
      <c r="AI2538"/>
      <c r="AJ2538"/>
      <c r="AK2538"/>
    </row>
    <row r="2539" spans="2:37" x14ac:dyDescent="0.25">
      <c r="B2539"/>
      <c r="F2539"/>
      <c r="K2539"/>
      <c r="O2539"/>
      <c r="AF2539"/>
      <c r="AI2539"/>
      <c r="AJ2539"/>
      <c r="AK2539"/>
    </row>
    <row r="2540" spans="2:37" x14ac:dyDescent="0.25">
      <c r="B2540"/>
      <c r="F2540"/>
      <c r="K2540"/>
      <c r="O2540"/>
      <c r="AF2540"/>
      <c r="AI2540"/>
      <c r="AJ2540"/>
      <c r="AK2540"/>
    </row>
    <row r="2541" spans="2:37" x14ac:dyDescent="0.25">
      <c r="B2541"/>
      <c r="F2541"/>
      <c r="K2541"/>
      <c r="O2541"/>
      <c r="AF2541"/>
      <c r="AI2541"/>
      <c r="AJ2541"/>
      <c r="AK2541"/>
    </row>
    <row r="2542" spans="2:37" x14ac:dyDescent="0.25">
      <c r="B2542"/>
      <c r="F2542"/>
      <c r="K2542"/>
      <c r="O2542"/>
      <c r="AF2542"/>
      <c r="AI2542"/>
      <c r="AJ2542"/>
      <c r="AK2542"/>
    </row>
    <row r="2543" spans="2:37" x14ac:dyDescent="0.25">
      <c r="B2543"/>
      <c r="F2543"/>
      <c r="K2543"/>
      <c r="O2543"/>
      <c r="AF2543"/>
      <c r="AI2543"/>
      <c r="AJ2543"/>
      <c r="AK2543"/>
    </row>
    <row r="2544" spans="2:37" x14ac:dyDescent="0.25">
      <c r="B2544"/>
      <c r="F2544"/>
      <c r="K2544"/>
      <c r="O2544"/>
      <c r="AF2544"/>
      <c r="AI2544"/>
      <c r="AJ2544"/>
      <c r="AK2544"/>
    </row>
    <row r="2545" spans="2:37" x14ac:dyDescent="0.25">
      <c r="B2545"/>
      <c r="F2545"/>
      <c r="K2545"/>
      <c r="O2545"/>
      <c r="AF2545"/>
      <c r="AI2545"/>
      <c r="AJ2545"/>
      <c r="AK2545"/>
    </row>
    <row r="2546" spans="2:37" x14ac:dyDescent="0.25">
      <c r="B2546"/>
      <c r="F2546"/>
      <c r="K2546"/>
      <c r="O2546"/>
      <c r="AF2546"/>
      <c r="AI2546"/>
      <c r="AJ2546"/>
      <c r="AK2546"/>
    </row>
    <row r="2547" spans="2:37" x14ac:dyDescent="0.25">
      <c r="B2547"/>
      <c r="F2547"/>
      <c r="K2547"/>
      <c r="O2547"/>
      <c r="AF2547"/>
      <c r="AI2547"/>
      <c r="AJ2547"/>
      <c r="AK2547"/>
    </row>
    <row r="2548" spans="2:37" x14ac:dyDescent="0.25">
      <c r="B2548"/>
      <c r="F2548"/>
      <c r="K2548"/>
      <c r="O2548"/>
      <c r="AF2548"/>
      <c r="AI2548"/>
      <c r="AJ2548"/>
      <c r="AK2548"/>
    </row>
    <row r="2549" spans="2:37" x14ac:dyDescent="0.25">
      <c r="B2549"/>
      <c r="F2549"/>
      <c r="K2549"/>
      <c r="O2549"/>
      <c r="AF2549"/>
      <c r="AI2549"/>
      <c r="AJ2549"/>
      <c r="AK2549"/>
    </row>
    <row r="2550" spans="2:37" x14ac:dyDescent="0.25">
      <c r="B2550"/>
      <c r="F2550"/>
      <c r="K2550"/>
      <c r="O2550"/>
      <c r="AF2550"/>
      <c r="AI2550"/>
      <c r="AJ2550"/>
      <c r="AK2550"/>
    </row>
    <row r="2551" spans="2:37" x14ac:dyDescent="0.25">
      <c r="B2551"/>
      <c r="F2551"/>
      <c r="K2551"/>
      <c r="O2551"/>
      <c r="AF2551"/>
      <c r="AI2551"/>
      <c r="AJ2551"/>
      <c r="AK2551"/>
    </row>
    <row r="2552" spans="2:37" x14ac:dyDescent="0.25">
      <c r="B2552"/>
      <c r="F2552"/>
      <c r="K2552"/>
      <c r="O2552"/>
      <c r="AF2552"/>
      <c r="AI2552"/>
      <c r="AJ2552"/>
      <c r="AK2552"/>
    </row>
    <row r="2553" spans="2:37" x14ac:dyDescent="0.25">
      <c r="B2553"/>
      <c r="F2553"/>
      <c r="K2553"/>
      <c r="O2553"/>
      <c r="AF2553"/>
      <c r="AI2553"/>
      <c r="AJ2553"/>
      <c r="AK2553"/>
    </row>
    <row r="2554" spans="2:37" x14ac:dyDescent="0.25">
      <c r="B2554"/>
      <c r="F2554"/>
      <c r="K2554"/>
      <c r="O2554"/>
      <c r="AF2554"/>
      <c r="AI2554"/>
      <c r="AJ2554"/>
      <c r="AK2554"/>
    </row>
    <row r="2555" spans="2:37" x14ac:dyDescent="0.25">
      <c r="B2555"/>
      <c r="F2555"/>
      <c r="K2555"/>
      <c r="O2555"/>
      <c r="AF2555"/>
      <c r="AI2555"/>
      <c r="AJ2555"/>
      <c r="AK2555"/>
    </row>
    <row r="2556" spans="2:37" x14ac:dyDescent="0.25">
      <c r="B2556"/>
      <c r="F2556"/>
      <c r="K2556"/>
      <c r="O2556"/>
      <c r="AF2556"/>
      <c r="AI2556"/>
      <c r="AJ2556"/>
      <c r="AK2556"/>
    </row>
    <row r="2557" spans="2:37" x14ac:dyDescent="0.25">
      <c r="B2557"/>
      <c r="F2557"/>
      <c r="K2557"/>
      <c r="O2557"/>
      <c r="AF2557"/>
      <c r="AI2557"/>
      <c r="AJ2557"/>
      <c r="AK2557"/>
    </row>
    <row r="2558" spans="2:37" x14ac:dyDescent="0.25">
      <c r="B2558"/>
      <c r="F2558"/>
      <c r="K2558"/>
      <c r="O2558"/>
      <c r="AF2558"/>
      <c r="AI2558"/>
      <c r="AJ2558"/>
      <c r="AK2558"/>
    </row>
    <row r="2559" spans="2:37" x14ac:dyDescent="0.25">
      <c r="B2559"/>
      <c r="F2559"/>
      <c r="K2559"/>
      <c r="O2559"/>
      <c r="AF2559"/>
      <c r="AI2559"/>
      <c r="AJ2559"/>
      <c r="AK2559"/>
    </row>
    <row r="2560" spans="2:37" x14ac:dyDescent="0.25">
      <c r="B2560"/>
      <c r="F2560"/>
      <c r="K2560"/>
      <c r="O2560"/>
      <c r="AF2560"/>
      <c r="AI2560"/>
      <c r="AJ2560"/>
      <c r="AK2560"/>
    </row>
    <row r="2561" spans="2:37" x14ac:dyDescent="0.25">
      <c r="B2561"/>
      <c r="F2561"/>
      <c r="K2561"/>
      <c r="O2561"/>
      <c r="AF2561"/>
      <c r="AI2561"/>
      <c r="AJ2561"/>
      <c r="AK2561"/>
    </row>
    <row r="2562" spans="2:37" x14ac:dyDescent="0.25">
      <c r="B2562"/>
      <c r="F2562"/>
      <c r="K2562"/>
      <c r="O2562"/>
      <c r="AF2562"/>
      <c r="AI2562"/>
      <c r="AJ2562"/>
      <c r="AK2562"/>
    </row>
    <row r="2563" spans="2:37" x14ac:dyDescent="0.25">
      <c r="B2563"/>
      <c r="F2563"/>
      <c r="K2563"/>
      <c r="O2563"/>
      <c r="AF2563"/>
      <c r="AI2563"/>
      <c r="AJ2563"/>
      <c r="AK2563"/>
    </row>
    <row r="2564" spans="2:37" x14ac:dyDescent="0.25">
      <c r="B2564"/>
      <c r="F2564"/>
      <c r="K2564"/>
      <c r="O2564"/>
      <c r="AF2564"/>
      <c r="AI2564"/>
      <c r="AJ2564"/>
      <c r="AK2564"/>
    </row>
    <row r="2565" spans="2:37" x14ac:dyDescent="0.25">
      <c r="B2565"/>
      <c r="F2565"/>
      <c r="K2565"/>
      <c r="O2565"/>
      <c r="AF2565"/>
      <c r="AI2565"/>
      <c r="AJ2565"/>
      <c r="AK2565"/>
    </row>
    <row r="2566" spans="2:37" x14ac:dyDescent="0.25">
      <c r="B2566"/>
      <c r="F2566"/>
      <c r="K2566"/>
      <c r="O2566"/>
      <c r="AF2566"/>
      <c r="AI2566"/>
      <c r="AJ2566"/>
      <c r="AK2566"/>
    </row>
    <row r="2567" spans="2:37" x14ac:dyDescent="0.25">
      <c r="B2567"/>
      <c r="F2567"/>
      <c r="K2567"/>
      <c r="O2567"/>
      <c r="AF2567"/>
      <c r="AI2567"/>
      <c r="AJ2567"/>
      <c r="AK2567"/>
    </row>
    <row r="2568" spans="2:37" x14ac:dyDescent="0.25">
      <c r="B2568"/>
      <c r="F2568"/>
      <c r="K2568"/>
      <c r="O2568"/>
      <c r="AF2568"/>
      <c r="AI2568"/>
      <c r="AJ2568"/>
      <c r="AK2568"/>
    </row>
    <row r="2569" spans="2:37" x14ac:dyDescent="0.25">
      <c r="B2569"/>
      <c r="F2569"/>
      <c r="K2569"/>
      <c r="O2569"/>
      <c r="AF2569"/>
      <c r="AI2569"/>
      <c r="AJ2569"/>
      <c r="AK2569"/>
    </row>
    <row r="2570" spans="2:37" x14ac:dyDescent="0.25">
      <c r="B2570"/>
      <c r="F2570"/>
      <c r="K2570"/>
      <c r="O2570"/>
      <c r="AF2570"/>
      <c r="AI2570"/>
      <c r="AJ2570"/>
      <c r="AK2570"/>
    </row>
    <row r="2571" spans="2:37" x14ac:dyDescent="0.25">
      <c r="B2571"/>
      <c r="F2571"/>
      <c r="K2571"/>
      <c r="O2571"/>
      <c r="AF2571"/>
      <c r="AI2571"/>
      <c r="AJ2571"/>
      <c r="AK2571"/>
    </row>
    <row r="2572" spans="2:37" x14ac:dyDescent="0.25">
      <c r="B2572"/>
      <c r="F2572"/>
      <c r="K2572"/>
      <c r="O2572"/>
      <c r="AF2572"/>
      <c r="AI2572"/>
      <c r="AJ2572"/>
      <c r="AK2572"/>
    </row>
    <row r="2573" spans="2:37" x14ac:dyDescent="0.25">
      <c r="B2573"/>
      <c r="F2573"/>
      <c r="K2573"/>
      <c r="O2573"/>
      <c r="AF2573"/>
      <c r="AI2573"/>
      <c r="AJ2573"/>
      <c r="AK2573"/>
    </row>
    <row r="2574" spans="2:37" x14ac:dyDescent="0.25">
      <c r="B2574"/>
      <c r="F2574"/>
      <c r="K2574"/>
      <c r="O2574"/>
      <c r="AF2574"/>
      <c r="AI2574"/>
      <c r="AJ2574"/>
      <c r="AK2574"/>
    </row>
    <row r="2575" spans="2:37" x14ac:dyDescent="0.25">
      <c r="B2575"/>
      <c r="F2575"/>
      <c r="K2575"/>
      <c r="O2575"/>
      <c r="AF2575"/>
      <c r="AI2575"/>
      <c r="AJ2575"/>
      <c r="AK2575"/>
    </row>
    <row r="2576" spans="2:37" x14ac:dyDescent="0.25">
      <c r="B2576"/>
      <c r="F2576"/>
      <c r="K2576"/>
      <c r="O2576"/>
      <c r="AF2576"/>
      <c r="AI2576"/>
      <c r="AJ2576"/>
      <c r="AK2576"/>
    </row>
    <row r="2577" spans="2:37" x14ac:dyDescent="0.25">
      <c r="B2577"/>
      <c r="F2577"/>
      <c r="K2577"/>
      <c r="O2577"/>
      <c r="AF2577"/>
      <c r="AI2577"/>
      <c r="AJ2577"/>
      <c r="AK2577"/>
    </row>
    <row r="2578" spans="2:37" x14ac:dyDescent="0.25">
      <c r="B2578"/>
      <c r="F2578"/>
      <c r="K2578"/>
      <c r="O2578"/>
      <c r="AF2578"/>
      <c r="AI2578"/>
      <c r="AJ2578"/>
      <c r="AK2578"/>
    </row>
    <row r="2579" spans="2:37" x14ac:dyDescent="0.25">
      <c r="B2579"/>
      <c r="F2579"/>
      <c r="K2579"/>
      <c r="O2579"/>
      <c r="AF2579"/>
      <c r="AI2579"/>
      <c r="AJ2579"/>
      <c r="AK2579"/>
    </row>
    <row r="2580" spans="2:37" x14ac:dyDescent="0.25">
      <c r="B2580"/>
      <c r="F2580"/>
      <c r="K2580"/>
      <c r="O2580"/>
      <c r="AF2580"/>
      <c r="AI2580"/>
      <c r="AJ2580"/>
      <c r="AK2580"/>
    </row>
    <row r="2581" spans="2:37" x14ac:dyDescent="0.25">
      <c r="B2581"/>
      <c r="F2581"/>
      <c r="K2581"/>
      <c r="O2581"/>
      <c r="AF2581"/>
      <c r="AI2581"/>
      <c r="AJ2581"/>
      <c r="AK2581"/>
    </row>
    <row r="2582" spans="2:37" x14ac:dyDescent="0.25">
      <c r="B2582"/>
      <c r="F2582"/>
      <c r="K2582"/>
      <c r="O2582"/>
      <c r="AF2582"/>
      <c r="AI2582"/>
      <c r="AJ2582"/>
      <c r="AK2582"/>
    </row>
    <row r="2583" spans="2:37" x14ac:dyDescent="0.25">
      <c r="B2583"/>
      <c r="F2583"/>
      <c r="K2583"/>
      <c r="O2583"/>
      <c r="AF2583"/>
      <c r="AI2583"/>
      <c r="AJ2583"/>
      <c r="AK2583"/>
    </row>
    <row r="2584" spans="2:37" x14ac:dyDescent="0.25">
      <c r="B2584"/>
      <c r="F2584"/>
      <c r="K2584"/>
      <c r="O2584"/>
      <c r="AF2584"/>
      <c r="AI2584"/>
      <c r="AJ2584"/>
      <c r="AK2584"/>
    </row>
    <row r="2585" spans="2:37" x14ac:dyDescent="0.25">
      <c r="B2585"/>
      <c r="F2585"/>
      <c r="K2585"/>
      <c r="O2585"/>
      <c r="AF2585"/>
      <c r="AI2585"/>
      <c r="AJ2585"/>
      <c r="AK2585"/>
    </row>
    <row r="2586" spans="2:37" x14ac:dyDescent="0.25">
      <c r="B2586"/>
      <c r="F2586"/>
      <c r="K2586"/>
      <c r="O2586"/>
      <c r="AF2586"/>
      <c r="AI2586"/>
      <c r="AJ2586"/>
      <c r="AK2586"/>
    </row>
    <row r="2587" spans="2:37" x14ac:dyDescent="0.25">
      <c r="B2587"/>
      <c r="F2587"/>
      <c r="K2587"/>
      <c r="O2587"/>
      <c r="AF2587"/>
      <c r="AI2587"/>
      <c r="AJ2587"/>
      <c r="AK2587"/>
    </row>
    <row r="2588" spans="2:37" x14ac:dyDescent="0.25">
      <c r="B2588"/>
      <c r="F2588"/>
      <c r="K2588"/>
      <c r="O2588"/>
      <c r="AF2588"/>
      <c r="AI2588"/>
      <c r="AJ2588"/>
      <c r="AK2588"/>
    </row>
    <row r="2589" spans="2:37" x14ac:dyDescent="0.25">
      <c r="B2589"/>
      <c r="F2589"/>
      <c r="K2589"/>
      <c r="O2589"/>
      <c r="AF2589"/>
      <c r="AI2589"/>
      <c r="AJ2589"/>
      <c r="AK2589"/>
    </row>
    <row r="2590" spans="2:37" x14ac:dyDescent="0.25">
      <c r="B2590"/>
      <c r="F2590"/>
      <c r="K2590"/>
      <c r="O2590"/>
      <c r="AF2590"/>
      <c r="AI2590"/>
      <c r="AJ2590"/>
      <c r="AK2590"/>
    </row>
    <row r="2591" spans="2:37" x14ac:dyDescent="0.25">
      <c r="B2591"/>
      <c r="F2591"/>
      <c r="K2591"/>
      <c r="O2591"/>
      <c r="AF2591"/>
      <c r="AI2591"/>
      <c r="AJ2591"/>
      <c r="AK2591"/>
    </row>
    <row r="2592" spans="2:37" x14ac:dyDescent="0.25">
      <c r="B2592"/>
      <c r="F2592"/>
      <c r="K2592"/>
      <c r="O2592"/>
      <c r="AF2592"/>
      <c r="AI2592"/>
      <c r="AJ2592"/>
      <c r="AK2592"/>
    </row>
    <row r="2593" spans="2:37" x14ac:dyDescent="0.25">
      <c r="B2593"/>
      <c r="F2593"/>
      <c r="K2593"/>
      <c r="O2593"/>
      <c r="AF2593"/>
      <c r="AI2593"/>
      <c r="AJ2593"/>
      <c r="AK2593"/>
    </row>
    <row r="2594" spans="2:37" x14ac:dyDescent="0.25">
      <c r="B2594"/>
      <c r="F2594"/>
      <c r="K2594"/>
      <c r="O2594"/>
      <c r="AF2594"/>
      <c r="AI2594"/>
      <c r="AJ2594"/>
      <c r="AK2594"/>
    </row>
    <row r="2595" spans="2:37" x14ac:dyDescent="0.25">
      <c r="B2595"/>
      <c r="F2595"/>
      <c r="K2595"/>
      <c r="O2595"/>
      <c r="AF2595"/>
      <c r="AI2595"/>
      <c r="AJ2595"/>
      <c r="AK2595"/>
    </row>
    <row r="2596" spans="2:37" x14ac:dyDescent="0.25">
      <c r="B2596"/>
      <c r="F2596"/>
      <c r="K2596"/>
      <c r="O2596"/>
      <c r="AF2596"/>
      <c r="AI2596"/>
      <c r="AJ2596"/>
      <c r="AK2596"/>
    </row>
    <row r="2597" spans="2:37" x14ac:dyDescent="0.25">
      <c r="B2597"/>
      <c r="F2597"/>
      <c r="K2597"/>
      <c r="O2597"/>
      <c r="AF2597"/>
      <c r="AI2597"/>
      <c r="AJ2597"/>
      <c r="AK2597"/>
    </row>
    <row r="2598" spans="2:37" x14ac:dyDescent="0.25">
      <c r="B2598"/>
      <c r="F2598"/>
      <c r="K2598"/>
      <c r="O2598"/>
      <c r="AF2598"/>
      <c r="AI2598"/>
      <c r="AJ2598"/>
      <c r="AK2598"/>
    </row>
    <row r="2599" spans="2:37" x14ac:dyDescent="0.25">
      <c r="B2599"/>
      <c r="F2599"/>
      <c r="K2599"/>
      <c r="O2599"/>
      <c r="AF2599"/>
      <c r="AI2599"/>
      <c r="AJ2599"/>
      <c r="AK2599"/>
    </row>
    <row r="2600" spans="2:37" x14ac:dyDescent="0.25">
      <c r="B2600"/>
      <c r="F2600"/>
      <c r="K2600"/>
      <c r="O2600"/>
      <c r="AF2600"/>
      <c r="AI2600"/>
      <c r="AJ2600"/>
      <c r="AK2600"/>
    </row>
    <row r="2601" spans="2:37" x14ac:dyDescent="0.25">
      <c r="B2601"/>
      <c r="F2601"/>
      <c r="K2601"/>
      <c r="O2601"/>
      <c r="AF2601"/>
      <c r="AI2601"/>
      <c r="AJ2601"/>
      <c r="AK2601"/>
    </row>
    <row r="2602" spans="2:37" x14ac:dyDescent="0.25">
      <c r="B2602"/>
      <c r="F2602"/>
      <c r="K2602"/>
      <c r="O2602"/>
      <c r="AF2602"/>
      <c r="AI2602"/>
      <c r="AJ2602"/>
      <c r="AK2602"/>
    </row>
    <row r="2603" spans="2:37" x14ac:dyDescent="0.25">
      <c r="B2603"/>
      <c r="F2603"/>
      <c r="K2603"/>
      <c r="O2603"/>
      <c r="AF2603"/>
      <c r="AI2603"/>
      <c r="AJ2603"/>
      <c r="AK2603"/>
    </row>
    <row r="2604" spans="2:37" x14ac:dyDescent="0.25">
      <c r="B2604"/>
      <c r="F2604"/>
      <c r="K2604"/>
      <c r="O2604"/>
      <c r="AF2604"/>
      <c r="AI2604"/>
      <c r="AJ2604"/>
      <c r="AK2604"/>
    </row>
    <row r="2605" spans="2:37" x14ac:dyDescent="0.25">
      <c r="B2605"/>
      <c r="F2605"/>
      <c r="K2605"/>
      <c r="O2605"/>
      <c r="AF2605"/>
      <c r="AI2605"/>
      <c r="AJ2605"/>
      <c r="AK2605"/>
    </row>
    <row r="2606" spans="2:37" x14ac:dyDescent="0.25">
      <c r="B2606"/>
      <c r="F2606"/>
      <c r="K2606"/>
      <c r="O2606"/>
      <c r="AF2606"/>
      <c r="AI2606"/>
      <c r="AJ2606"/>
      <c r="AK2606"/>
    </row>
    <row r="2607" spans="2:37" x14ac:dyDescent="0.25">
      <c r="B2607"/>
      <c r="F2607"/>
      <c r="K2607"/>
      <c r="O2607"/>
      <c r="AF2607"/>
      <c r="AI2607"/>
      <c r="AJ2607"/>
      <c r="AK2607"/>
    </row>
    <row r="2608" spans="2:37" x14ac:dyDescent="0.25">
      <c r="B2608"/>
      <c r="F2608"/>
      <c r="K2608"/>
      <c r="O2608"/>
      <c r="AF2608"/>
      <c r="AI2608"/>
      <c r="AJ2608"/>
      <c r="AK2608"/>
    </row>
    <row r="2609" spans="2:37" x14ac:dyDescent="0.25">
      <c r="B2609"/>
      <c r="F2609"/>
      <c r="K2609"/>
      <c r="O2609"/>
      <c r="AF2609"/>
      <c r="AI2609"/>
      <c r="AJ2609"/>
      <c r="AK2609"/>
    </row>
    <row r="2610" spans="2:37" x14ac:dyDescent="0.25">
      <c r="B2610"/>
      <c r="F2610"/>
      <c r="K2610"/>
      <c r="O2610"/>
      <c r="AF2610"/>
      <c r="AI2610"/>
      <c r="AJ2610"/>
      <c r="AK2610"/>
    </row>
    <row r="2611" spans="2:37" x14ac:dyDescent="0.25">
      <c r="B2611"/>
      <c r="F2611"/>
      <c r="K2611"/>
      <c r="O2611"/>
      <c r="AF2611"/>
      <c r="AI2611"/>
      <c r="AJ2611"/>
      <c r="AK2611"/>
    </row>
    <row r="2612" spans="2:37" x14ac:dyDescent="0.25">
      <c r="B2612"/>
      <c r="F2612"/>
      <c r="K2612"/>
      <c r="O2612"/>
      <c r="AF2612"/>
      <c r="AI2612"/>
      <c r="AJ2612"/>
      <c r="AK2612"/>
    </row>
    <row r="2613" spans="2:37" x14ac:dyDescent="0.25">
      <c r="B2613"/>
      <c r="F2613"/>
      <c r="K2613"/>
      <c r="O2613"/>
      <c r="AF2613"/>
      <c r="AI2613"/>
      <c r="AJ2613"/>
      <c r="AK2613"/>
    </row>
    <row r="2614" spans="2:37" x14ac:dyDescent="0.25">
      <c r="B2614"/>
      <c r="F2614"/>
      <c r="K2614"/>
      <c r="O2614"/>
      <c r="AF2614"/>
      <c r="AI2614"/>
      <c r="AJ2614"/>
      <c r="AK2614"/>
    </row>
    <row r="2615" spans="2:37" x14ac:dyDescent="0.25">
      <c r="B2615"/>
      <c r="F2615"/>
      <c r="K2615"/>
      <c r="O2615"/>
      <c r="AF2615"/>
      <c r="AI2615"/>
      <c r="AJ2615"/>
      <c r="AK2615"/>
    </row>
    <row r="2616" spans="2:37" x14ac:dyDescent="0.25">
      <c r="B2616"/>
      <c r="F2616"/>
      <c r="K2616"/>
      <c r="O2616"/>
      <c r="AF2616"/>
      <c r="AI2616"/>
      <c r="AJ2616"/>
      <c r="AK2616"/>
    </row>
    <row r="2617" spans="2:37" x14ac:dyDescent="0.25">
      <c r="B2617"/>
      <c r="F2617"/>
      <c r="K2617"/>
      <c r="O2617"/>
      <c r="AF2617"/>
      <c r="AI2617"/>
      <c r="AJ2617"/>
      <c r="AK2617"/>
    </row>
    <row r="2618" spans="2:37" x14ac:dyDescent="0.25">
      <c r="B2618"/>
      <c r="F2618"/>
      <c r="K2618"/>
      <c r="O2618"/>
      <c r="AF2618"/>
      <c r="AI2618"/>
      <c r="AJ2618"/>
      <c r="AK2618"/>
    </row>
    <row r="2619" spans="2:37" x14ac:dyDescent="0.25">
      <c r="B2619"/>
      <c r="F2619"/>
      <c r="K2619"/>
      <c r="O2619"/>
      <c r="AF2619"/>
      <c r="AI2619"/>
      <c r="AJ2619"/>
      <c r="AK2619"/>
    </row>
    <row r="2620" spans="2:37" x14ac:dyDescent="0.25">
      <c r="B2620"/>
      <c r="F2620"/>
      <c r="K2620"/>
      <c r="O2620"/>
      <c r="AF2620"/>
      <c r="AI2620"/>
      <c r="AJ2620"/>
      <c r="AK2620"/>
    </row>
    <row r="2621" spans="2:37" x14ac:dyDescent="0.25">
      <c r="B2621"/>
      <c r="F2621"/>
      <c r="K2621"/>
      <c r="O2621"/>
      <c r="AF2621"/>
      <c r="AI2621"/>
      <c r="AJ2621"/>
      <c r="AK2621"/>
    </row>
    <row r="2622" spans="2:37" x14ac:dyDescent="0.25">
      <c r="B2622"/>
      <c r="F2622"/>
      <c r="K2622"/>
      <c r="O2622"/>
      <c r="AF2622"/>
      <c r="AI2622"/>
      <c r="AJ2622"/>
      <c r="AK2622"/>
    </row>
    <row r="2623" spans="2:37" x14ac:dyDescent="0.25">
      <c r="B2623"/>
      <c r="F2623"/>
      <c r="K2623"/>
      <c r="O2623"/>
      <c r="AF2623"/>
      <c r="AI2623"/>
      <c r="AJ2623"/>
      <c r="AK2623"/>
    </row>
    <row r="2624" spans="2:37" x14ac:dyDescent="0.25">
      <c r="B2624"/>
      <c r="F2624"/>
      <c r="K2624"/>
      <c r="O2624"/>
      <c r="AF2624"/>
      <c r="AI2624"/>
      <c r="AJ2624"/>
      <c r="AK2624"/>
    </row>
    <row r="2625" spans="2:37" x14ac:dyDescent="0.25">
      <c r="B2625"/>
      <c r="F2625"/>
      <c r="K2625"/>
      <c r="O2625"/>
      <c r="AF2625"/>
      <c r="AI2625"/>
      <c r="AJ2625"/>
      <c r="AK2625"/>
    </row>
    <row r="2626" spans="2:37" x14ac:dyDescent="0.25">
      <c r="B2626"/>
      <c r="F2626"/>
      <c r="K2626"/>
      <c r="O2626"/>
      <c r="AF2626"/>
      <c r="AI2626"/>
      <c r="AJ2626"/>
      <c r="AK2626"/>
    </row>
    <row r="2627" spans="2:37" x14ac:dyDescent="0.25">
      <c r="B2627"/>
      <c r="F2627"/>
      <c r="K2627"/>
      <c r="O2627"/>
      <c r="AF2627"/>
      <c r="AI2627"/>
      <c r="AJ2627"/>
      <c r="AK2627"/>
    </row>
    <row r="2628" spans="2:37" x14ac:dyDescent="0.25">
      <c r="B2628"/>
      <c r="F2628"/>
      <c r="K2628"/>
      <c r="O2628"/>
      <c r="AF2628"/>
      <c r="AI2628"/>
      <c r="AJ2628"/>
      <c r="AK2628"/>
    </row>
    <row r="2629" spans="2:37" x14ac:dyDescent="0.25">
      <c r="B2629"/>
      <c r="F2629"/>
      <c r="K2629"/>
      <c r="O2629"/>
      <c r="AF2629"/>
      <c r="AI2629"/>
      <c r="AJ2629"/>
      <c r="AK2629"/>
    </row>
    <row r="2630" spans="2:37" x14ac:dyDescent="0.25">
      <c r="B2630"/>
      <c r="F2630"/>
      <c r="K2630"/>
      <c r="O2630"/>
      <c r="AF2630"/>
      <c r="AI2630"/>
      <c r="AJ2630"/>
      <c r="AK2630"/>
    </row>
    <row r="2631" spans="2:37" x14ac:dyDescent="0.25">
      <c r="B2631"/>
      <c r="F2631"/>
      <c r="K2631"/>
      <c r="O2631"/>
      <c r="AF2631"/>
      <c r="AI2631"/>
      <c r="AJ2631"/>
      <c r="AK2631"/>
    </row>
    <row r="2632" spans="2:37" x14ac:dyDescent="0.25">
      <c r="B2632"/>
      <c r="F2632"/>
      <c r="K2632"/>
      <c r="O2632"/>
      <c r="AF2632"/>
      <c r="AI2632"/>
      <c r="AJ2632"/>
      <c r="AK2632"/>
    </row>
    <row r="2633" spans="2:37" x14ac:dyDescent="0.25">
      <c r="B2633"/>
      <c r="F2633"/>
      <c r="K2633"/>
      <c r="O2633"/>
      <c r="AF2633"/>
      <c r="AI2633"/>
      <c r="AJ2633"/>
      <c r="AK2633"/>
    </row>
    <row r="2634" spans="2:37" x14ac:dyDescent="0.25">
      <c r="B2634"/>
      <c r="F2634"/>
      <c r="K2634"/>
      <c r="O2634"/>
      <c r="AF2634"/>
      <c r="AI2634"/>
      <c r="AJ2634"/>
      <c r="AK2634"/>
    </row>
    <row r="2635" spans="2:37" x14ac:dyDescent="0.25">
      <c r="B2635"/>
      <c r="F2635"/>
      <c r="K2635"/>
      <c r="O2635"/>
      <c r="AF2635"/>
      <c r="AI2635"/>
      <c r="AJ2635"/>
      <c r="AK2635"/>
    </row>
    <row r="2636" spans="2:37" x14ac:dyDescent="0.25">
      <c r="B2636"/>
      <c r="F2636"/>
      <c r="K2636"/>
      <c r="O2636"/>
      <c r="AF2636"/>
      <c r="AI2636"/>
      <c r="AJ2636"/>
      <c r="AK2636"/>
    </row>
    <row r="2637" spans="2:37" x14ac:dyDescent="0.25">
      <c r="B2637"/>
      <c r="F2637"/>
      <c r="K2637"/>
      <c r="O2637"/>
      <c r="AF2637"/>
      <c r="AI2637"/>
      <c r="AJ2637"/>
      <c r="AK2637"/>
    </row>
    <row r="2638" spans="2:37" x14ac:dyDescent="0.25">
      <c r="B2638"/>
      <c r="F2638"/>
      <c r="K2638"/>
      <c r="O2638"/>
      <c r="AF2638"/>
      <c r="AI2638"/>
      <c r="AJ2638"/>
      <c r="AK2638"/>
    </row>
    <row r="2639" spans="2:37" x14ac:dyDescent="0.25">
      <c r="B2639"/>
      <c r="F2639"/>
      <c r="K2639"/>
      <c r="O2639"/>
      <c r="AF2639"/>
      <c r="AI2639"/>
      <c r="AJ2639"/>
      <c r="AK2639"/>
    </row>
    <row r="2640" spans="2:37" x14ac:dyDescent="0.25">
      <c r="B2640"/>
      <c r="F2640"/>
      <c r="K2640"/>
      <c r="O2640"/>
      <c r="AF2640"/>
      <c r="AI2640"/>
      <c r="AJ2640"/>
      <c r="AK2640"/>
    </row>
    <row r="2641" spans="2:37" x14ac:dyDescent="0.25">
      <c r="B2641"/>
      <c r="F2641"/>
      <c r="K2641"/>
      <c r="O2641"/>
      <c r="AF2641"/>
      <c r="AI2641"/>
      <c r="AJ2641"/>
      <c r="AK2641"/>
    </row>
    <row r="2642" spans="2:37" x14ac:dyDescent="0.25">
      <c r="B2642"/>
      <c r="F2642"/>
      <c r="K2642"/>
      <c r="O2642"/>
      <c r="AF2642"/>
      <c r="AI2642"/>
      <c r="AJ2642"/>
      <c r="AK2642"/>
    </row>
    <row r="2643" spans="2:37" x14ac:dyDescent="0.25">
      <c r="B2643"/>
      <c r="F2643"/>
      <c r="K2643"/>
      <c r="O2643"/>
      <c r="AF2643"/>
      <c r="AI2643"/>
      <c r="AJ2643"/>
      <c r="AK2643"/>
    </row>
    <row r="2644" spans="2:37" x14ac:dyDescent="0.25">
      <c r="B2644"/>
      <c r="F2644"/>
      <c r="K2644"/>
      <c r="O2644"/>
      <c r="AF2644"/>
      <c r="AI2644"/>
      <c r="AJ2644"/>
      <c r="AK2644"/>
    </row>
    <row r="2645" spans="2:37" x14ac:dyDescent="0.25">
      <c r="B2645"/>
      <c r="F2645"/>
      <c r="K2645"/>
      <c r="O2645"/>
      <c r="AF2645"/>
      <c r="AI2645"/>
      <c r="AJ2645"/>
      <c r="AK2645"/>
    </row>
    <row r="2646" spans="2:37" x14ac:dyDescent="0.25">
      <c r="B2646"/>
      <c r="F2646"/>
      <c r="K2646"/>
      <c r="O2646"/>
      <c r="AF2646"/>
      <c r="AI2646"/>
      <c r="AJ2646"/>
      <c r="AK2646"/>
    </row>
    <row r="2647" spans="2:37" x14ac:dyDescent="0.25">
      <c r="B2647"/>
      <c r="F2647"/>
      <c r="K2647"/>
      <c r="O2647"/>
      <c r="AF2647"/>
      <c r="AI2647"/>
      <c r="AJ2647"/>
      <c r="AK2647"/>
    </row>
    <row r="2648" spans="2:37" x14ac:dyDescent="0.25">
      <c r="B2648"/>
      <c r="F2648"/>
      <c r="K2648"/>
      <c r="O2648"/>
      <c r="AF2648"/>
      <c r="AI2648"/>
      <c r="AJ2648"/>
      <c r="AK2648"/>
    </row>
    <row r="2649" spans="2:37" x14ac:dyDescent="0.25">
      <c r="B2649"/>
      <c r="F2649"/>
      <c r="K2649"/>
      <c r="O2649"/>
      <c r="AF2649"/>
      <c r="AI2649"/>
      <c r="AJ2649"/>
      <c r="AK2649"/>
    </row>
    <row r="2650" spans="2:37" x14ac:dyDescent="0.25">
      <c r="B2650"/>
      <c r="F2650"/>
      <c r="K2650"/>
      <c r="O2650"/>
      <c r="AF2650"/>
      <c r="AI2650"/>
      <c r="AJ2650"/>
      <c r="AK2650"/>
    </row>
    <row r="2651" spans="2:37" x14ac:dyDescent="0.25">
      <c r="B2651"/>
      <c r="F2651"/>
      <c r="K2651"/>
      <c r="O2651"/>
      <c r="AF2651"/>
      <c r="AI2651"/>
      <c r="AJ2651"/>
      <c r="AK2651"/>
    </row>
    <row r="2652" spans="2:37" x14ac:dyDescent="0.25">
      <c r="B2652"/>
      <c r="F2652"/>
      <c r="K2652"/>
      <c r="O2652"/>
      <c r="AF2652"/>
      <c r="AI2652"/>
      <c r="AJ2652"/>
      <c r="AK2652"/>
    </row>
    <row r="2653" spans="2:37" x14ac:dyDescent="0.25">
      <c r="B2653"/>
      <c r="F2653"/>
      <c r="K2653"/>
      <c r="O2653"/>
      <c r="AF2653"/>
      <c r="AI2653"/>
      <c r="AJ2653"/>
      <c r="AK2653"/>
    </row>
    <row r="2654" spans="2:37" x14ac:dyDescent="0.25">
      <c r="B2654"/>
      <c r="F2654"/>
      <c r="K2654"/>
      <c r="O2654"/>
      <c r="AF2654"/>
      <c r="AI2654"/>
      <c r="AJ2654"/>
      <c r="AK2654"/>
    </row>
    <row r="2655" spans="2:37" x14ac:dyDescent="0.25">
      <c r="B2655"/>
      <c r="F2655"/>
      <c r="K2655"/>
      <c r="O2655"/>
      <c r="AF2655"/>
      <c r="AI2655"/>
      <c r="AJ2655"/>
      <c r="AK2655"/>
    </row>
    <row r="2656" spans="2:37" x14ac:dyDescent="0.25">
      <c r="B2656"/>
      <c r="F2656"/>
      <c r="K2656"/>
      <c r="O2656"/>
      <c r="AF2656"/>
      <c r="AI2656"/>
      <c r="AJ2656"/>
      <c r="AK2656"/>
    </row>
    <row r="2657" spans="2:37" x14ac:dyDescent="0.25">
      <c r="B2657"/>
      <c r="F2657"/>
      <c r="K2657"/>
      <c r="O2657"/>
      <c r="AF2657"/>
      <c r="AI2657"/>
      <c r="AJ2657"/>
      <c r="AK2657"/>
    </row>
    <row r="2658" spans="2:37" x14ac:dyDescent="0.25">
      <c r="B2658"/>
      <c r="F2658"/>
      <c r="K2658"/>
      <c r="O2658"/>
      <c r="AF2658"/>
      <c r="AI2658"/>
      <c r="AJ2658"/>
      <c r="AK2658"/>
    </row>
    <row r="2659" spans="2:37" x14ac:dyDescent="0.25">
      <c r="B2659"/>
      <c r="F2659"/>
      <c r="K2659"/>
      <c r="O2659"/>
      <c r="AF2659"/>
      <c r="AI2659"/>
      <c r="AJ2659"/>
      <c r="AK2659"/>
    </row>
    <row r="2660" spans="2:37" x14ac:dyDescent="0.25">
      <c r="B2660"/>
      <c r="F2660"/>
      <c r="K2660"/>
      <c r="O2660"/>
      <c r="AF2660"/>
      <c r="AI2660"/>
      <c r="AJ2660"/>
      <c r="AK2660"/>
    </row>
    <row r="2661" spans="2:37" x14ac:dyDescent="0.25">
      <c r="B2661"/>
      <c r="F2661"/>
      <c r="K2661"/>
      <c r="O2661"/>
      <c r="AF2661"/>
      <c r="AI2661"/>
      <c r="AJ2661"/>
      <c r="AK2661"/>
    </row>
    <row r="2662" spans="2:37" x14ac:dyDescent="0.25">
      <c r="B2662"/>
      <c r="F2662"/>
      <c r="K2662"/>
      <c r="O2662"/>
      <c r="AF2662"/>
      <c r="AI2662"/>
      <c r="AJ2662"/>
      <c r="AK2662"/>
    </row>
    <row r="2663" spans="2:37" x14ac:dyDescent="0.25">
      <c r="B2663"/>
      <c r="F2663"/>
      <c r="K2663"/>
      <c r="O2663"/>
      <c r="AF2663"/>
      <c r="AI2663"/>
      <c r="AJ2663"/>
      <c r="AK2663"/>
    </row>
    <row r="2664" spans="2:37" x14ac:dyDescent="0.25">
      <c r="B2664"/>
      <c r="F2664"/>
      <c r="K2664"/>
      <c r="O2664"/>
      <c r="AF2664"/>
      <c r="AI2664"/>
      <c r="AJ2664"/>
      <c r="AK2664"/>
    </row>
    <row r="2665" spans="2:37" x14ac:dyDescent="0.25">
      <c r="B2665"/>
      <c r="F2665"/>
      <c r="K2665"/>
      <c r="O2665"/>
      <c r="AF2665"/>
      <c r="AI2665"/>
      <c r="AJ2665"/>
      <c r="AK2665"/>
    </row>
    <row r="2666" spans="2:37" x14ac:dyDescent="0.25">
      <c r="B2666"/>
      <c r="F2666"/>
      <c r="K2666"/>
      <c r="O2666"/>
      <c r="AF2666"/>
      <c r="AI2666"/>
      <c r="AJ2666"/>
      <c r="AK2666"/>
    </row>
    <row r="2667" spans="2:37" x14ac:dyDescent="0.25">
      <c r="B2667"/>
      <c r="F2667"/>
      <c r="K2667"/>
      <c r="O2667"/>
      <c r="AF2667"/>
      <c r="AI2667"/>
      <c r="AJ2667"/>
      <c r="AK2667"/>
    </row>
    <row r="2668" spans="2:37" x14ac:dyDescent="0.25">
      <c r="B2668"/>
      <c r="F2668"/>
      <c r="K2668"/>
      <c r="O2668"/>
      <c r="AF2668"/>
      <c r="AI2668"/>
      <c r="AJ2668"/>
      <c r="AK2668"/>
    </row>
    <row r="2669" spans="2:37" x14ac:dyDescent="0.25">
      <c r="B2669"/>
      <c r="F2669"/>
      <c r="K2669"/>
      <c r="O2669"/>
      <c r="AF2669"/>
      <c r="AI2669"/>
      <c r="AJ2669"/>
      <c r="AK2669"/>
    </row>
    <row r="2670" spans="2:37" x14ac:dyDescent="0.25">
      <c r="B2670"/>
      <c r="F2670"/>
      <c r="K2670"/>
      <c r="O2670"/>
      <c r="AF2670"/>
      <c r="AI2670"/>
      <c r="AJ2670"/>
      <c r="AK2670"/>
    </row>
    <row r="2671" spans="2:37" x14ac:dyDescent="0.25">
      <c r="B2671"/>
      <c r="F2671"/>
      <c r="K2671"/>
      <c r="O2671"/>
      <c r="AF2671"/>
      <c r="AI2671"/>
      <c r="AJ2671"/>
      <c r="AK2671"/>
    </row>
    <row r="2672" spans="2:37" x14ac:dyDescent="0.25">
      <c r="B2672"/>
      <c r="F2672"/>
      <c r="K2672"/>
      <c r="O2672"/>
      <c r="AF2672"/>
      <c r="AI2672"/>
      <c r="AJ2672"/>
      <c r="AK2672"/>
    </row>
    <row r="2673" spans="2:37" x14ac:dyDescent="0.25">
      <c r="B2673"/>
      <c r="F2673"/>
      <c r="K2673"/>
      <c r="O2673"/>
      <c r="AF2673"/>
      <c r="AI2673"/>
      <c r="AJ2673"/>
      <c r="AK2673"/>
    </row>
    <row r="2674" spans="2:37" x14ac:dyDescent="0.25">
      <c r="B2674"/>
      <c r="F2674"/>
      <c r="K2674"/>
      <c r="O2674"/>
      <c r="AF2674"/>
      <c r="AI2674"/>
      <c r="AJ2674"/>
      <c r="AK2674"/>
    </row>
    <row r="2675" spans="2:37" x14ac:dyDescent="0.25">
      <c r="B2675"/>
      <c r="F2675"/>
      <c r="K2675"/>
      <c r="O2675"/>
      <c r="AF2675"/>
      <c r="AI2675"/>
      <c r="AJ2675"/>
      <c r="AK2675"/>
    </row>
    <row r="2676" spans="2:37" x14ac:dyDescent="0.25">
      <c r="B2676"/>
      <c r="F2676"/>
      <c r="K2676"/>
      <c r="O2676"/>
      <c r="AF2676"/>
      <c r="AI2676"/>
      <c r="AJ2676"/>
      <c r="AK2676"/>
    </row>
    <row r="2677" spans="2:37" x14ac:dyDescent="0.25">
      <c r="B2677"/>
      <c r="F2677"/>
      <c r="K2677"/>
      <c r="O2677"/>
      <c r="AF2677"/>
      <c r="AI2677"/>
      <c r="AJ2677"/>
      <c r="AK2677"/>
    </row>
    <row r="2678" spans="2:37" x14ac:dyDescent="0.25">
      <c r="B2678"/>
      <c r="F2678"/>
      <c r="K2678"/>
      <c r="O2678"/>
      <c r="AF2678"/>
      <c r="AI2678"/>
      <c r="AJ2678"/>
      <c r="AK2678"/>
    </row>
    <row r="2679" spans="2:37" x14ac:dyDescent="0.25">
      <c r="B2679"/>
      <c r="F2679"/>
      <c r="K2679"/>
      <c r="O2679"/>
      <c r="AF2679"/>
      <c r="AI2679"/>
      <c r="AJ2679"/>
      <c r="AK2679"/>
    </row>
    <row r="2680" spans="2:37" x14ac:dyDescent="0.25">
      <c r="B2680"/>
      <c r="F2680"/>
      <c r="K2680"/>
      <c r="O2680"/>
      <c r="AF2680"/>
      <c r="AI2680"/>
      <c r="AJ2680"/>
      <c r="AK2680"/>
    </row>
    <row r="2681" spans="2:37" x14ac:dyDescent="0.25">
      <c r="B2681"/>
      <c r="F2681"/>
      <c r="K2681"/>
      <c r="O2681"/>
      <c r="AF2681"/>
      <c r="AI2681"/>
      <c r="AJ2681"/>
      <c r="AK2681"/>
    </row>
    <row r="2682" spans="2:37" x14ac:dyDescent="0.25">
      <c r="B2682"/>
      <c r="F2682"/>
      <c r="K2682"/>
      <c r="O2682"/>
      <c r="AF2682"/>
      <c r="AI2682"/>
      <c r="AJ2682"/>
      <c r="AK2682"/>
    </row>
    <row r="2683" spans="2:37" x14ac:dyDescent="0.25">
      <c r="B2683"/>
      <c r="F2683"/>
      <c r="K2683"/>
      <c r="O2683"/>
      <c r="AF2683"/>
      <c r="AI2683"/>
      <c r="AJ2683"/>
      <c r="AK2683"/>
    </row>
    <row r="2684" spans="2:37" x14ac:dyDescent="0.25">
      <c r="B2684"/>
      <c r="F2684"/>
      <c r="K2684"/>
      <c r="O2684"/>
      <c r="AF2684"/>
      <c r="AI2684"/>
      <c r="AJ2684"/>
      <c r="AK2684"/>
    </row>
    <row r="2685" spans="2:37" x14ac:dyDescent="0.25">
      <c r="B2685"/>
      <c r="F2685"/>
      <c r="K2685"/>
      <c r="O2685"/>
      <c r="AF2685"/>
      <c r="AI2685"/>
      <c r="AJ2685"/>
      <c r="AK2685"/>
    </row>
    <row r="2686" spans="2:37" x14ac:dyDescent="0.25">
      <c r="B2686"/>
      <c r="F2686"/>
      <c r="K2686"/>
      <c r="O2686"/>
      <c r="AF2686"/>
      <c r="AI2686"/>
      <c r="AJ2686"/>
      <c r="AK2686"/>
    </row>
    <row r="2687" spans="2:37" x14ac:dyDescent="0.25">
      <c r="B2687"/>
      <c r="F2687"/>
      <c r="K2687"/>
      <c r="O2687"/>
      <c r="AF2687"/>
      <c r="AI2687"/>
      <c r="AJ2687"/>
      <c r="AK2687"/>
    </row>
    <row r="2688" spans="2:37" x14ac:dyDescent="0.25">
      <c r="B2688"/>
      <c r="F2688"/>
      <c r="K2688"/>
      <c r="O2688"/>
      <c r="AF2688"/>
      <c r="AI2688"/>
      <c r="AJ2688"/>
      <c r="AK2688"/>
    </row>
    <row r="2689" spans="2:37" x14ac:dyDescent="0.25">
      <c r="B2689"/>
      <c r="F2689"/>
      <c r="K2689"/>
      <c r="O2689"/>
      <c r="AF2689"/>
      <c r="AI2689"/>
      <c r="AJ2689"/>
      <c r="AK2689"/>
    </row>
    <row r="2690" spans="2:37" x14ac:dyDescent="0.25">
      <c r="B2690"/>
      <c r="F2690"/>
      <c r="K2690"/>
      <c r="O2690"/>
      <c r="AF2690"/>
      <c r="AI2690"/>
      <c r="AJ2690"/>
      <c r="AK2690"/>
    </row>
    <row r="2691" spans="2:37" x14ac:dyDescent="0.25">
      <c r="B2691"/>
      <c r="F2691"/>
      <c r="K2691"/>
      <c r="O2691"/>
      <c r="AF2691"/>
      <c r="AI2691"/>
      <c r="AJ2691"/>
      <c r="AK2691"/>
    </row>
    <row r="2692" spans="2:37" x14ac:dyDescent="0.25">
      <c r="B2692"/>
      <c r="F2692"/>
      <c r="K2692"/>
      <c r="O2692"/>
      <c r="AF2692"/>
      <c r="AI2692"/>
      <c r="AJ2692"/>
      <c r="AK2692"/>
    </row>
    <row r="2693" spans="2:37" x14ac:dyDescent="0.25">
      <c r="B2693"/>
      <c r="F2693"/>
      <c r="K2693"/>
      <c r="O2693"/>
      <c r="AF2693"/>
      <c r="AI2693"/>
      <c r="AJ2693"/>
      <c r="AK2693"/>
    </row>
    <row r="2694" spans="2:37" x14ac:dyDescent="0.25">
      <c r="B2694"/>
      <c r="F2694"/>
      <c r="K2694"/>
      <c r="O2694"/>
      <c r="AF2694"/>
      <c r="AI2694"/>
      <c r="AJ2694"/>
      <c r="AK2694"/>
    </row>
    <row r="2695" spans="2:37" x14ac:dyDescent="0.25">
      <c r="B2695"/>
      <c r="F2695"/>
      <c r="K2695"/>
      <c r="O2695"/>
      <c r="AF2695"/>
      <c r="AI2695"/>
      <c r="AJ2695"/>
      <c r="AK2695"/>
    </row>
    <row r="2696" spans="2:37" x14ac:dyDescent="0.25">
      <c r="B2696"/>
      <c r="F2696"/>
      <c r="K2696"/>
      <c r="O2696"/>
      <c r="AF2696"/>
      <c r="AI2696"/>
      <c r="AJ2696"/>
      <c r="AK2696"/>
    </row>
    <row r="2697" spans="2:37" x14ac:dyDescent="0.25">
      <c r="B2697"/>
      <c r="F2697"/>
      <c r="K2697"/>
      <c r="O2697"/>
      <c r="AF2697"/>
      <c r="AI2697"/>
      <c r="AJ2697"/>
      <c r="AK2697"/>
    </row>
    <row r="2698" spans="2:37" x14ac:dyDescent="0.25">
      <c r="B2698"/>
      <c r="F2698"/>
      <c r="K2698"/>
      <c r="O2698"/>
      <c r="AF2698"/>
      <c r="AI2698"/>
      <c r="AJ2698"/>
      <c r="AK2698"/>
    </row>
    <row r="2699" spans="2:37" x14ac:dyDescent="0.25">
      <c r="B2699"/>
      <c r="F2699"/>
      <c r="K2699"/>
      <c r="O2699"/>
      <c r="AF2699"/>
      <c r="AI2699"/>
      <c r="AJ2699"/>
      <c r="AK2699"/>
    </row>
    <row r="2700" spans="2:37" x14ac:dyDescent="0.25">
      <c r="B2700"/>
      <c r="F2700"/>
      <c r="K2700"/>
      <c r="O2700"/>
      <c r="AF2700"/>
      <c r="AI2700"/>
      <c r="AJ2700"/>
      <c r="AK2700"/>
    </row>
    <row r="2701" spans="2:37" x14ac:dyDescent="0.25">
      <c r="B2701"/>
      <c r="F2701"/>
      <c r="K2701"/>
      <c r="O2701"/>
      <c r="AF2701"/>
      <c r="AI2701"/>
      <c r="AJ2701"/>
      <c r="AK2701"/>
    </row>
    <row r="2702" spans="2:37" x14ac:dyDescent="0.25">
      <c r="B2702"/>
      <c r="F2702"/>
      <c r="K2702"/>
      <c r="O2702"/>
      <c r="AF2702"/>
      <c r="AI2702"/>
      <c r="AJ2702"/>
      <c r="AK2702"/>
    </row>
    <row r="2703" spans="2:37" x14ac:dyDescent="0.25">
      <c r="B2703"/>
      <c r="F2703"/>
      <c r="K2703"/>
      <c r="O2703"/>
      <c r="AF2703"/>
      <c r="AI2703"/>
      <c r="AJ2703"/>
      <c r="AK2703"/>
    </row>
    <row r="2704" spans="2:37" x14ac:dyDescent="0.25">
      <c r="B2704"/>
      <c r="F2704"/>
      <c r="K2704"/>
      <c r="O2704"/>
      <c r="AF2704"/>
      <c r="AI2704"/>
      <c r="AJ2704"/>
      <c r="AK2704"/>
    </row>
    <row r="2705" spans="2:37" x14ac:dyDescent="0.25">
      <c r="B2705"/>
      <c r="F2705"/>
      <c r="K2705"/>
      <c r="O2705"/>
      <c r="AF2705"/>
      <c r="AI2705"/>
      <c r="AJ2705"/>
      <c r="AK2705"/>
    </row>
    <row r="2706" spans="2:37" x14ac:dyDescent="0.25">
      <c r="B2706"/>
      <c r="F2706"/>
      <c r="K2706"/>
      <c r="O2706"/>
      <c r="AF2706"/>
      <c r="AI2706"/>
      <c r="AJ2706"/>
      <c r="AK2706"/>
    </row>
    <row r="2707" spans="2:37" x14ac:dyDescent="0.25">
      <c r="B2707"/>
      <c r="F2707"/>
      <c r="K2707"/>
      <c r="O2707"/>
      <c r="AF2707"/>
      <c r="AI2707"/>
      <c r="AJ2707"/>
      <c r="AK2707"/>
    </row>
    <row r="2708" spans="2:37" x14ac:dyDescent="0.25">
      <c r="B2708"/>
      <c r="F2708"/>
      <c r="K2708"/>
      <c r="O2708"/>
      <c r="AF2708"/>
      <c r="AI2708"/>
      <c r="AJ2708"/>
      <c r="AK2708"/>
    </row>
    <row r="2709" spans="2:37" x14ac:dyDescent="0.25">
      <c r="B2709"/>
      <c r="F2709"/>
      <c r="K2709"/>
      <c r="O2709"/>
      <c r="AF2709"/>
      <c r="AI2709"/>
      <c r="AJ2709"/>
      <c r="AK2709"/>
    </row>
    <row r="2710" spans="2:37" x14ac:dyDescent="0.25">
      <c r="B2710"/>
      <c r="F2710"/>
      <c r="K2710"/>
      <c r="O2710"/>
      <c r="AF2710"/>
      <c r="AI2710"/>
      <c r="AJ2710"/>
      <c r="AK2710"/>
    </row>
    <row r="2711" spans="2:37" x14ac:dyDescent="0.25">
      <c r="B2711"/>
      <c r="F2711"/>
      <c r="K2711"/>
      <c r="O2711"/>
      <c r="AF2711"/>
      <c r="AI2711"/>
      <c r="AJ2711"/>
      <c r="AK2711"/>
    </row>
    <row r="2712" spans="2:37" x14ac:dyDescent="0.25">
      <c r="B2712"/>
      <c r="F2712"/>
      <c r="K2712"/>
      <c r="O2712"/>
      <c r="AF2712"/>
      <c r="AI2712"/>
      <c r="AJ2712"/>
      <c r="AK2712"/>
    </row>
    <row r="2713" spans="2:37" x14ac:dyDescent="0.25">
      <c r="B2713"/>
      <c r="F2713"/>
      <c r="K2713"/>
      <c r="O2713"/>
      <c r="AF2713"/>
      <c r="AI2713"/>
      <c r="AJ2713"/>
      <c r="AK2713"/>
    </row>
    <row r="2714" spans="2:37" x14ac:dyDescent="0.25">
      <c r="B2714"/>
      <c r="F2714"/>
      <c r="K2714"/>
      <c r="O2714"/>
      <c r="AF2714"/>
      <c r="AI2714"/>
      <c r="AJ2714"/>
      <c r="AK2714"/>
    </row>
    <row r="2715" spans="2:37" x14ac:dyDescent="0.25">
      <c r="B2715"/>
      <c r="F2715"/>
      <c r="K2715"/>
      <c r="O2715"/>
      <c r="AF2715"/>
      <c r="AI2715"/>
      <c r="AJ2715"/>
      <c r="AK2715"/>
    </row>
    <row r="2716" spans="2:37" x14ac:dyDescent="0.25">
      <c r="B2716"/>
      <c r="F2716"/>
      <c r="K2716"/>
      <c r="O2716"/>
      <c r="AF2716"/>
      <c r="AI2716"/>
      <c r="AJ2716"/>
      <c r="AK2716"/>
    </row>
    <row r="2717" spans="2:37" x14ac:dyDescent="0.25">
      <c r="B2717"/>
      <c r="F2717"/>
      <c r="K2717"/>
      <c r="O2717"/>
      <c r="AF2717"/>
      <c r="AI2717"/>
      <c r="AJ2717"/>
      <c r="AK2717"/>
    </row>
    <row r="2718" spans="2:37" x14ac:dyDescent="0.25">
      <c r="B2718"/>
      <c r="F2718"/>
      <c r="K2718"/>
      <c r="O2718"/>
      <c r="AF2718"/>
      <c r="AI2718"/>
      <c r="AJ2718"/>
      <c r="AK2718"/>
    </row>
    <row r="2719" spans="2:37" x14ac:dyDescent="0.25">
      <c r="B2719"/>
      <c r="F2719"/>
      <c r="K2719"/>
      <c r="O2719"/>
      <c r="AF2719"/>
      <c r="AI2719"/>
      <c r="AJ2719"/>
      <c r="AK2719"/>
    </row>
    <row r="2720" spans="2:37" x14ac:dyDescent="0.25">
      <c r="B2720"/>
      <c r="F2720"/>
      <c r="K2720"/>
      <c r="O2720"/>
      <c r="AF2720"/>
      <c r="AI2720"/>
      <c r="AJ2720"/>
      <c r="AK2720"/>
    </row>
    <row r="2721" spans="2:37" x14ac:dyDescent="0.25">
      <c r="B2721"/>
      <c r="F2721"/>
      <c r="K2721"/>
      <c r="O2721"/>
      <c r="AF2721"/>
      <c r="AI2721"/>
      <c r="AJ2721"/>
      <c r="AK2721"/>
    </row>
    <row r="2722" spans="2:37" x14ac:dyDescent="0.25">
      <c r="B2722"/>
      <c r="F2722"/>
      <c r="K2722"/>
      <c r="O2722"/>
      <c r="AF2722"/>
      <c r="AI2722"/>
      <c r="AJ2722"/>
      <c r="AK2722"/>
    </row>
    <row r="2723" spans="2:37" x14ac:dyDescent="0.25">
      <c r="B2723"/>
      <c r="F2723"/>
      <c r="K2723"/>
      <c r="O2723"/>
      <c r="AF2723"/>
      <c r="AI2723"/>
      <c r="AJ2723"/>
      <c r="AK2723"/>
    </row>
    <row r="2724" spans="2:37" x14ac:dyDescent="0.25">
      <c r="B2724"/>
      <c r="F2724"/>
      <c r="K2724"/>
      <c r="O2724"/>
      <c r="AF2724"/>
      <c r="AI2724"/>
      <c r="AJ2724"/>
      <c r="AK2724"/>
    </row>
    <row r="2725" spans="2:37" x14ac:dyDescent="0.25">
      <c r="B2725"/>
      <c r="F2725"/>
      <c r="K2725"/>
      <c r="O2725"/>
      <c r="AF2725"/>
      <c r="AI2725"/>
      <c r="AJ2725"/>
      <c r="AK2725"/>
    </row>
    <row r="2726" spans="2:37" x14ac:dyDescent="0.25">
      <c r="B2726"/>
      <c r="F2726"/>
      <c r="K2726"/>
      <c r="O2726"/>
      <c r="AF2726"/>
      <c r="AI2726"/>
      <c r="AJ2726"/>
      <c r="AK2726"/>
    </row>
    <row r="2727" spans="2:37" x14ac:dyDescent="0.25">
      <c r="B2727"/>
      <c r="F2727"/>
      <c r="K2727"/>
      <c r="O2727"/>
      <c r="AF2727"/>
      <c r="AI2727"/>
      <c r="AJ2727"/>
      <c r="AK2727"/>
    </row>
    <row r="2728" spans="2:37" x14ac:dyDescent="0.25">
      <c r="B2728"/>
      <c r="F2728"/>
      <c r="K2728"/>
      <c r="O2728"/>
      <c r="AF2728"/>
      <c r="AI2728"/>
      <c r="AJ2728"/>
      <c r="AK2728"/>
    </row>
    <row r="2729" spans="2:37" x14ac:dyDescent="0.25">
      <c r="B2729"/>
      <c r="F2729"/>
      <c r="K2729"/>
      <c r="O2729"/>
      <c r="AF2729"/>
      <c r="AI2729"/>
      <c r="AJ2729"/>
      <c r="AK2729"/>
    </row>
    <row r="2730" spans="2:37" x14ac:dyDescent="0.25">
      <c r="B2730"/>
      <c r="F2730"/>
      <c r="K2730"/>
      <c r="O2730"/>
      <c r="AF2730"/>
      <c r="AI2730"/>
      <c r="AJ2730"/>
      <c r="AK2730"/>
    </row>
    <row r="2731" spans="2:37" x14ac:dyDescent="0.25">
      <c r="B2731"/>
      <c r="F2731"/>
      <c r="K2731"/>
      <c r="O2731"/>
      <c r="AF2731"/>
      <c r="AI2731"/>
      <c r="AJ2731"/>
      <c r="AK2731"/>
    </row>
    <row r="2732" spans="2:37" x14ac:dyDescent="0.25">
      <c r="B2732"/>
      <c r="F2732"/>
      <c r="K2732"/>
      <c r="O2732"/>
      <c r="AF2732"/>
      <c r="AI2732"/>
      <c r="AJ2732"/>
      <c r="AK2732"/>
    </row>
    <row r="2733" spans="2:37" x14ac:dyDescent="0.25">
      <c r="B2733"/>
      <c r="F2733"/>
      <c r="K2733"/>
      <c r="O2733"/>
      <c r="AF2733"/>
      <c r="AI2733"/>
      <c r="AJ2733"/>
      <c r="AK2733"/>
    </row>
    <row r="2734" spans="2:37" x14ac:dyDescent="0.25">
      <c r="B2734"/>
      <c r="F2734"/>
      <c r="K2734"/>
      <c r="O2734"/>
      <c r="AF2734"/>
      <c r="AI2734"/>
      <c r="AJ2734"/>
      <c r="AK2734"/>
    </row>
    <row r="2735" spans="2:37" x14ac:dyDescent="0.25">
      <c r="B2735"/>
      <c r="F2735"/>
      <c r="K2735"/>
      <c r="O2735"/>
      <c r="AF2735"/>
      <c r="AI2735"/>
      <c r="AJ2735"/>
      <c r="AK2735"/>
    </row>
    <row r="2736" spans="2:37" x14ac:dyDescent="0.25">
      <c r="B2736"/>
      <c r="F2736"/>
      <c r="K2736"/>
      <c r="O2736"/>
      <c r="AF2736"/>
      <c r="AI2736"/>
      <c r="AJ2736"/>
      <c r="AK2736"/>
    </row>
    <row r="2737" spans="2:37" x14ac:dyDescent="0.25">
      <c r="B2737"/>
      <c r="F2737"/>
      <c r="K2737"/>
      <c r="O2737"/>
      <c r="AF2737"/>
      <c r="AI2737"/>
      <c r="AJ2737"/>
      <c r="AK2737"/>
    </row>
    <row r="2738" spans="2:37" x14ac:dyDescent="0.25">
      <c r="B2738"/>
      <c r="F2738"/>
      <c r="K2738"/>
      <c r="O2738"/>
      <c r="AF2738"/>
      <c r="AI2738"/>
      <c r="AJ2738"/>
      <c r="AK2738"/>
    </row>
    <row r="2739" spans="2:37" x14ac:dyDescent="0.25">
      <c r="B2739"/>
      <c r="F2739"/>
      <c r="K2739"/>
      <c r="O2739"/>
      <c r="AF2739"/>
      <c r="AI2739"/>
      <c r="AJ2739"/>
      <c r="AK2739"/>
    </row>
    <row r="2740" spans="2:37" x14ac:dyDescent="0.25">
      <c r="B2740"/>
      <c r="F2740"/>
      <c r="K2740"/>
      <c r="O2740"/>
      <c r="AF2740"/>
      <c r="AI2740"/>
      <c r="AJ2740"/>
      <c r="AK2740"/>
    </row>
    <row r="2741" spans="2:37" x14ac:dyDescent="0.25">
      <c r="B2741"/>
      <c r="F2741"/>
      <c r="K2741"/>
      <c r="O2741"/>
      <c r="AF2741"/>
      <c r="AI2741"/>
      <c r="AJ2741"/>
      <c r="AK2741"/>
    </row>
    <row r="2742" spans="2:37" x14ac:dyDescent="0.25">
      <c r="B2742"/>
      <c r="F2742"/>
      <c r="K2742"/>
      <c r="O2742"/>
      <c r="AF2742"/>
      <c r="AI2742"/>
      <c r="AJ2742"/>
      <c r="AK2742"/>
    </row>
    <row r="2743" spans="2:37" x14ac:dyDescent="0.25">
      <c r="B2743"/>
      <c r="F2743"/>
      <c r="K2743"/>
      <c r="O2743"/>
      <c r="AF2743"/>
      <c r="AI2743"/>
      <c r="AJ2743"/>
      <c r="AK2743"/>
    </row>
    <row r="2744" spans="2:37" x14ac:dyDescent="0.25">
      <c r="B2744"/>
      <c r="F2744"/>
      <c r="K2744"/>
      <c r="O2744"/>
      <c r="AF2744"/>
      <c r="AI2744"/>
      <c r="AJ2744"/>
      <c r="AK2744"/>
    </row>
    <row r="2745" spans="2:37" x14ac:dyDescent="0.25">
      <c r="B2745"/>
      <c r="F2745"/>
      <c r="K2745"/>
      <c r="O2745"/>
      <c r="AF2745"/>
      <c r="AI2745"/>
      <c r="AJ2745"/>
      <c r="AK2745"/>
    </row>
    <row r="2746" spans="2:37" x14ac:dyDescent="0.25">
      <c r="B2746"/>
      <c r="F2746"/>
      <c r="K2746"/>
      <c r="O2746"/>
      <c r="AF2746"/>
      <c r="AI2746"/>
      <c r="AJ2746"/>
      <c r="AK2746"/>
    </row>
    <row r="2747" spans="2:37" x14ac:dyDescent="0.25">
      <c r="B2747"/>
      <c r="F2747"/>
      <c r="K2747"/>
      <c r="O2747"/>
      <c r="AF2747"/>
      <c r="AI2747"/>
      <c r="AJ2747"/>
      <c r="AK2747"/>
    </row>
    <row r="2748" spans="2:37" x14ac:dyDescent="0.25">
      <c r="B2748"/>
      <c r="F2748"/>
      <c r="K2748"/>
      <c r="O2748"/>
      <c r="AF2748"/>
      <c r="AI2748"/>
      <c r="AJ2748"/>
      <c r="AK2748"/>
    </row>
    <row r="2749" spans="2:37" x14ac:dyDescent="0.25">
      <c r="B2749"/>
      <c r="F2749"/>
      <c r="K2749"/>
      <c r="O2749"/>
      <c r="AF2749"/>
      <c r="AI2749"/>
      <c r="AJ2749"/>
      <c r="AK2749"/>
    </row>
    <row r="2750" spans="2:37" x14ac:dyDescent="0.25">
      <c r="B2750"/>
      <c r="F2750"/>
      <c r="K2750"/>
      <c r="O2750"/>
      <c r="AF2750"/>
      <c r="AI2750"/>
      <c r="AJ2750"/>
      <c r="AK2750"/>
    </row>
    <row r="2751" spans="2:37" x14ac:dyDescent="0.25">
      <c r="B2751"/>
      <c r="F2751"/>
      <c r="K2751"/>
      <c r="O2751"/>
      <c r="AF2751"/>
      <c r="AI2751"/>
      <c r="AJ2751"/>
      <c r="AK2751"/>
    </row>
    <row r="2752" spans="2:37" x14ac:dyDescent="0.25">
      <c r="B2752"/>
      <c r="F2752"/>
      <c r="K2752"/>
      <c r="O2752"/>
      <c r="AF2752"/>
      <c r="AI2752"/>
      <c r="AJ2752"/>
      <c r="AK2752"/>
    </row>
    <row r="2753" spans="2:37" x14ac:dyDescent="0.25">
      <c r="B2753"/>
      <c r="F2753"/>
      <c r="K2753"/>
      <c r="O2753"/>
      <c r="AF2753"/>
      <c r="AI2753"/>
      <c r="AJ2753"/>
      <c r="AK2753"/>
    </row>
    <row r="2754" spans="2:37" x14ac:dyDescent="0.25">
      <c r="B2754"/>
      <c r="F2754"/>
      <c r="K2754"/>
      <c r="O2754"/>
      <c r="AF2754"/>
      <c r="AI2754"/>
      <c r="AJ2754"/>
      <c r="AK2754"/>
    </row>
    <row r="2755" spans="2:37" x14ac:dyDescent="0.25">
      <c r="B2755"/>
      <c r="F2755"/>
      <c r="K2755"/>
      <c r="O2755"/>
      <c r="AF2755"/>
      <c r="AI2755"/>
      <c r="AJ2755"/>
      <c r="AK2755"/>
    </row>
    <row r="2756" spans="2:37" x14ac:dyDescent="0.25">
      <c r="B2756"/>
      <c r="F2756"/>
      <c r="K2756"/>
      <c r="O2756"/>
      <c r="AF2756"/>
      <c r="AI2756"/>
      <c r="AJ2756"/>
      <c r="AK2756"/>
    </row>
    <row r="2757" spans="2:37" x14ac:dyDescent="0.25">
      <c r="B2757"/>
      <c r="F2757"/>
      <c r="K2757"/>
      <c r="O2757"/>
      <c r="AF2757"/>
      <c r="AI2757"/>
      <c r="AJ2757"/>
      <c r="AK2757"/>
    </row>
    <row r="2758" spans="2:37" x14ac:dyDescent="0.25">
      <c r="B2758"/>
      <c r="F2758"/>
      <c r="K2758"/>
      <c r="O2758"/>
      <c r="AF2758"/>
      <c r="AI2758"/>
      <c r="AJ2758"/>
      <c r="AK2758"/>
    </row>
    <row r="2759" spans="2:37" x14ac:dyDescent="0.25">
      <c r="B2759"/>
      <c r="F2759"/>
      <c r="K2759"/>
      <c r="O2759"/>
      <c r="AF2759"/>
      <c r="AI2759"/>
      <c r="AJ2759"/>
      <c r="AK2759"/>
    </row>
    <row r="2760" spans="2:37" x14ac:dyDescent="0.25">
      <c r="B2760"/>
      <c r="F2760"/>
      <c r="K2760"/>
      <c r="O2760"/>
      <c r="AF2760"/>
      <c r="AI2760"/>
      <c r="AJ2760"/>
      <c r="AK2760"/>
    </row>
    <row r="2761" spans="2:37" x14ac:dyDescent="0.25">
      <c r="B2761"/>
      <c r="F2761"/>
      <c r="K2761"/>
      <c r="O2761"/>
      <c r="AF2761"/>
      <c r="AI2761"/>
      <c r="AJ2761"/>
      <c r="AK2761"/>
    </row>
    <row r="2762" spans="2:37" x14ac:dyDescent="0.25">
      <c r="B2762"/>
      <c r="F2762"/>
      <c r="K2762"/>
      <c r="O2762"/>
      <c r="AF2762"/>
      <c r="AI2762"/>
      <c r="AJ2762"/>
      <c r="AK2762"/>
    </row>
    <row r="2763" spans="2:37" x14ac:dyDescent="0.25">
      <c r="B2763"/>
      <c r="F2763"/>
      <c r="K2763"/>
      <c r="O2763"/>
      <c r="AF2763"/>
      <c r="AI2763"/>
      <c r="AJ2763"/>
      <c r="AK2763"/>
    </row>
    <row r="2764" spans="2:37" x14ac:dyDescent="0.25">
      <c r="B2764"/>
      <c r="F2764"/>
      <c r="K2764"/>
      <c r="O2764"/>
      <c r="AF2764"/>
      <c r="AI2764"/>
      <c r="AJ2764"/>
      <c r="AK2764"/>
    </row>
    <row r="2765" spans="2:37" x14ac:dyDescent="0.25">
      <c r="B2765"/>
      <c r="F2765"/>
      <c r="K2765"/>
      <c r="O2765"/>
      <c r="AF2765"/>
      <c r="AI2765"/>
      <c r="AJ2765"/>
      <c r="AK2765"/>
    </row>
    <row r="2766" spans="2:37" x14ac:dyDescent="0.25">
      <c r="B2766"/>
      <c r="F2766"/>
      <c r="K2766"/>
      <c r="O2766"/>
      <c r="AF2766"/>
      <c r="AI2766"/>
      <c r="AJ2766"/>
      <c r="AK2766"/>
    </row>
    <row r="2767" spans="2:37" x14ac:dyDescent="0.25">
      <c r="B2767"/>
      <c r="F2767"/>
      <c r="K2767"/>
      <c r="O2767"/>
      <c r="AF2767"/>
      <c r="AI2767"/>
      <c r="AJ2767"/>
      <c r="AK2767"/>
    </row>
    <row r="2768" spans="2:37" x14ac:dyDescent="0.25">
      <c r="B2768"/>
      <c r="F2768"/>
      <c r="K2768"/>
      <c r="O2768"/>
      <c r="AF2768"/>
      <c r="AI2768"/>
      <c r="AJ2768"/>
      <c r="AK2768"/>
    </row>
    <row r="2769" spans="2:37" x14ac:dyDescent="0.25">
      <c r="B2769"/>
      <c r="F2769"/>
      <c r="K2769"/>
      <c r="O2769"/>
      <c r="AF2769"/>
      <c r="AI2769"/>
      <c r="AJ2769"/>
      <c r="AK2769"/>
    </row>
    <row r="2770" spans="2:37" x14ac:dyDescent="0.25">
      <c r="B2770"/>
      <c r="F2770"/>
      <c r="K2770"/>
      <c r="O2770"/>
      <c r="AF2770"/>
      <c r="AI2770"/>
      <c r="AJ2770"/>
      <c r="AK2770"/>
    </row>
    <row r="2771" spans="2:37" x14ac:dyDescent="0.25">
      <c r="B2771"/>
      <c r="F2771"/>
      <c r="K2771"/>
      <c r="O2771"/>
      <c r="AF2771"/>
      <c r="AI2771"/>
      <c r="AJ2771"/>
      <c r="AK2771"/>
    </row>
    <row r="2772" spans="2:37" x14ac:dyDescent="0.25">
      <c r="B2772"/>
      <c r="F2772"/>
      <c r="K2772"/>
      <c r="O2772"/>
      <c r="AF2772"/>
      <c r="AI2772"/>
      <c r="AJ2772"/>
      <c r="AK2772"/>
    </row>
    <row r="2773" spans="2:37" x14ac:dyDescent="0.25">
      <c r="B2773"/>
      <c r="F2773"/>
      <c r="K2773"/>
      <c r="O2773"/>
      <c r="AF2773"/>
      <c r="AI2773"/>
      <c r="AJ2773"/>
      <c r="AK2773"/>
    </row>
    <row r="2774" spans="2:37" x14ac:dyDescent="0.25">
      <c r="B2774"/>
      <c r="F2774"/>
      <c r="K2774"/>
      <c r="O2774"/>
      <c r="AF2774"/>
      <c r="AI2774"/>
      <c r="AJ2774"/>
      <c r="AK2774"/>
    </row>
    <row r="2775" spans="2:37" x14ac:dyDescent="0.25">
      <c r="B2775"/>
      <c r="F2775"/>
      <c r="K2775"/>
      <c r="O2775"/>
      <c r="AF2775"/>
      <c r="AI2775"/>
      <c r="AJ2775"/>
      <c r="AK2775"/>
    </row>
    <row r="2776" spans="2:37" x14ac:dyDescent="0.25">
      <c r="B2776"/>
      <c r="F2776"/>
      <c r="K2776"/>
      <c r="O2776"/>
      <c r="AF2776"/>
      <c r="AI2776"/>
      <c r="AJ2776"/>
      <c r="AK2776"/>
    </row>
    <row r="2777" spans="2:37" x14ac:dyDescent="0.25">
      <c r="B2777"/>
      <c r="F2777"/>
      <c r="K2777"/>
      <c r="O2777"/>
      <c r="AF2777"/>
      <c r="AI2777"/>
      <c r="AJ2777"/>
      <c r="AK2777"/>
    </row>
    <row r="2778" spans="2:37" x14ac:dyDescent="0.25">
      <c r="B2778"/>
      <c r="F2778"/>
      <c r="K2778"/>
      <c r="O2778"/>
      <c r="AF2778"/>
      <c r="AI2778"/>
      <c r="AJ2778"/>
      <c r="AK2778"/>
    </row>
    <row r="2779" spans="2:37" x14ac:dyDescent="0.25">
      <c r="B2779"/>
      <c r="F2779"/>
      <c r="K2779"/>
      <c r="O2779"/>
      <c r="AF2779"/>
      <c r="AI2779"/>
      <c r="AJ2779"/>
      <c r="AK2779"/>
    </row>
    <row r="2780" spans="2:37" x14ac:dyDescent="0.25">
      <c r="B2780"/>
      <c r="F2780"/>
      <c r="K2780"/>
      <c r="O2780"/>
      <c r="AF2780"/>
      <c r="AI2780"/>
      <c r="AJ2780"/>
      <c r="AK2780"/>
    </row>
    <row r="2781" spans="2:37" x14ac:dyDescent="0.25">
      <c r="B2781"/>
      <c r="F2781"/>
      <c r="K2781"/>
      <c r="O2781"/>
      <c r="AF2781"/>
      <c r="AI2781"/>
      <c r="AJ2781"/>
      <c r="AK2781"/>
    </row>
    <row r="2782" spans="2:37" x14ac:dyDescent="0.25">
      <c r="B2782"/>
      <c r="F2782"/>
      <c r="K2782"/>
      <c r="O2782"/>
      <c r="AF2782"/>
      <c r="AI2782"/>
      <c r="AJ2782"/>
      <c r="AK2782"/>
    </row>
    <row r="2783" spans="2:37" x14ac:dyDescent="0.25">
      <c r="B2783"/>
      <c r="F2783"/>
      <c r="K2783"/>
      <c r="O2783"/>
      <c r="AF2783"/>
      <c r="AI2783"/>
      <c r="AJ2783"/>
      <c r="AK2783"/>
    </row>
    <row r="2784" spans="2:37" x14ac:dyDescent="0.25">
      <c r="B2784"/>
      <c r="F2784"/>
      <c r="K2784"/>
      <c r="O2784"/>
      <c r="AF2784"/>
      <c r="AI2784"/>
      <c r="AJ2784"/>
      <c r="AK2784"/>
    </row>
    <row r="2785" spans="2:37" x14ac:dyDescent="0.25">
      <c r="B2785"/>
      <c r="F2785"/>
      <c r="K2785"/>
      <c r="O2785"/>
      <c r="AF2785"/>
      <c r="AI2785"/>
      <c r="AJ2785"/>
      <c r="AK2785"/>
    </row>
    <row r="2786" spans="2:37" x14ac:dyDescent="0.25">
      <c r="B2786"/>
      <c r="F2786"/>
      <c r="K2786"/>
      <c r="O2786"/>
      <c r="AF2786"/>
      <c r="AI2786"/>
      <c r="AJ2786"/>
      <c r="AK2786"/>
    </row>
    <row r="2787" spans="2:37" x14ac:dyDescent="0.25">
      <c r="B2787"/>
      <c r="F2787"/>
      <c r="K2787"/>
      <c r="O2787"/>
      <c r="AF2787"/>
      <c r="AI2787"/>
      <c r="AJ2787"/>
      <c r="AK2787"/>
    </row>
    <row r="2788" spans="2:37" x14ac:dyDescent="0.25">
      <c r="B2788"/>
      <c r="F2788"/>
      <c r="K2788"/>
      <c r="O2788"/>
      <c r="AF2788"/>
      <c r="AI2788"/>
      <c r="AJ2788"/>
      <c r="AK2788"/>
    </row>
    <row r="2789" spans="2:37" x14ac:dyDescent="0.25">
      <c r="B2789"/>
      <c r="F2789"/>
      <c r="K2789"/>
      <c r="O2789"/>
      <c r="AF2789"/>
      <c r="AI2789"/>
      <c r="AJ2789"/>
      <c r="AK2789"/>
    </row>
    <row r="2790" spans="2:37" x14ac:dyDescent="0.25">
      <c r="B2790"/>
      <c r="F2790"/>
      <c r="K2790"/>
      <c r="O2790"/>
      <c r="AF2790"/>
      <c r="AI2790"/>
      <c r="AJ2790"/>
      <c r="AK2790"/>
    </row>
    <row r="2791" spans="2:37" x14ac:dyDescent="0.25">
      <c r="B2791"/>
      <c r="F2791"/>
      <c r="K2791"/>
      <c r="O2791"/>
      <c r="AF2791"/>
      <c r="AI2791"/>
      <c r="AJ2791"/>
      <c r="AK2791"/>
    </row>
    <row r="2792" spans="2:37" x14ac:dyDescent="0.25">
      <c r="B2792"/>
      <c r="F2792"/>
      <c r="K2792"/>
      <c r="O2792"/>
      <c r="AF2792"/>
      <c r="AI2792"/>
      <c r="AJ2792"/>
      <c r="AK2792"/>
    </row>
    <row r="2793" spans="2:37" x14ac:dyDescent="0.25">
      <c r="B2793"/>
      <c r="F2793"/>
      <c r="K2793"/>
      <c r="O2793"/>
      <c r="AF2793"/>
      <c r="AI2793"/>
      <c r="AJ2793"/>
      <c r="AK2793"/>
    </row>
    <row r="2794" spans="2:37" x14ac:dyDescent="0.25">
      <c r="B2794"/>
      <c r="F2794"/>
      <c r="K2794"/>
      <c r="O2794"/>
      <c r="AF2794"/>
      <c r="AI2794"/>
      <c r="AJ2794"/>
      <c r="AK2794"/>
    </row>
    <row r="2795" spans="2:37" x14ac:dyDescent="0.25">
      <c r="B2795"/>
      <c r="F2795"/>
      <c r="K2795"/>
      <c r="O2795"/>
      <c r="AF2795"/>
      <c r="AI2795"/>
      <c r="AJ2795"/>
      <c r="AK2795"/>
    </row>
    <row r="2796" spans="2:37" x14ac:dyDescent="0.25">
      <c r="B2796"/>
      <c r="F2796"/>
      <c r="K2796"/>
      <c r="O2796"/>
      <c r="AF2796"/>
      <c r="AI2796"/>
      <c r="AJ2796"/>
      <c r="AK2796"/>
    </row>
    <row r="2797" spans="2:37" x14ac:dyDescent="0.25">
      <c r="B2797"/>
      <c r="F2797"/>
      <c r="K2797"/>
      <c r="O2797"/>
      <c r="AF2797"/>
      <c r="AI2797"/>
      <c r="AJ2797"/>
      <c r="AK2797"/>
    </row>
    <row r="2798" spans="2:37" x14ac:dyDescent="0.25">
      <c r="B2798"/>
      <c r="F2798"/>
      <c r="K2798"/>
      <c r="O2798"/>
      <c r="AF2798"/>
      <c r="AI2798"/>
      <c r="AJ2798"/>
      <c r="AK2798"/>
    </row>
    <row r="2799" spans="2:37" x14ac:dyDescent="0.25">
      <c r="B2799"/>
      <c r="F2799"/>
      <c r="K2799"/>
      <c r="O2799"/>
      <c r="AF2799"/>
      <c r="AI2799"/>
      <c r="AJ2799"/>
      <c r="AK2799"/>
    </row>
    <row r="2800" spans="2:37" x14ac:dyDescent="0.25">
      <c r="B2800"/>
      <c r="F2800"/>
      <c r="K2800"/>
      <c r="O2800"/>
      <c r="AF2800"/>
      <c r="AI2800"/>
      <c r="AJ2800"/>
      <c r="AK2800"/>
    </row>
    <row r="2801" spans="2:37" x14ac:dyDescent="0.25">
      <c r="B2801"/>
      <c r="F2801"/>
      <c r="K2801"/>
      <c r="O2801"/>
      <c r="AF2801"/>
      <c r="AI2801"/>
      <c r="AJ2801"/>
      <c r="AK2801"/>
    </row>
    <row r="2802" spans="2:37" x14ac:dyDescent="0.25">
      <c r="B2802"/>
      <c r="F2802"/>
      <c r="K2802"/>
      <c r="O2802"/>
      <c r="AF2802"/>
      <c r="AI2802"/>
      <c r="AJ2802"/>
      <c r="AK2802"/>
    </row>
    <row r="2803" spans="2:37" x14ac:dyDescent="0.25">
      <c r="B2803"/>
      <c r="F2803"/>
      <c r="K2803"/>
      <c r="O2803"/>
      <c r="AF2803"/>
      <c r="AI2803"/>
      <c r="AJ2803"/>
      <c r="AK2803"/>
    </row>
    <row r="2804" spans="2:37" x14ac:dyDescent="0.25">
      <c r="B2804"/>
      <c r="F2804"/>
      <c r="K2804"/>
      <c r="O2804"/>
      <c r="AF2804"/>
      <c r="AI2804"/>
      <c r="AJ2804"/>
      <c r="AK2804"/>
    </row>
    <row r="2805" spans="2:37" x14ac:dyDescent="0.25">
      <c r="B2805"/>
      <c r="F2805"/>
      <c r="K2805"/>
      <c r="O2805"/>
      <c r="AF2805"/>
      <c r="AI2805"/>
      <c r="AJ2805"/>
      <c r="AK2805"/>
    </row>
    <row r="2806" spans="2:37" x14ac:dyDescent="0.25">
      <c r="B2806"/>
      <c r="F2806"/>
      <c r="K2806"/>
      <c r="O2806"/>
      <c r="AF2806"/>
      <c r="AI2806"/>
      <c r="AJ2806"/>
      <c r="AK2806"/>
    </row>
    <row r="2807" spans="2:37" x14ac:dyDescent="0.25">
      <c r="B2807"/>
      <c r="F2807"/>
      <c r="K2807"/>
      <c r="O2807"/>
      <c r="AF2807"/>
      <c r="AI2807"/>
      <c r="AJ2807"/>
      <c r="AK2807"/>
    </row>
    <row r="2808" spans="2:37" x14ac:dyDescent="0.25">
      <c r="B2808"/>
      <c r="F2808"/>
      <c r="K2808"/>
      <c r="O2808"/>
      <c r="AF2808"/>
      <c r="AI2808"/>
      <c r="AJ2808"/>
      <c r="AK2808"/>
    </row>
    <row r="2809" spans="2:37" x14ac:dyDescent="0.25">
      <c r="B2809"/>
      <c r="F2809"/>
      <c r="K2809"/>
      <c r="O2809"/>
      <c r="AF2809"/>
      <c r="AI2809"/>
      <c r="AJ2809"/>
      <c r="AK2809"/>
    </row>
    <row r="2810" spans="2:37" x14ac:dyDescent="0.25">
      <c r="B2810"/>
      <c r="F2810"/>
      <c r="K2810"/>
      <c r="O2810"/>
      <c r="AF2810"/>
      <c r="AI2810"/>
      <c r="AJ2810"/>
      <c r="AK2810"/>
    </row>
    <row r="2811" spans="2:37" x14ac:dyDescent="0.25">
      <c r="B2811"/>
      <c r="F2811"/>
      <c r="K2811"/>
      <c r="O2811"/>
      <c r="AF2811"/>
      <c r="AI2811"/>
      <c r="AJ2811"/>
      <c r="AK2811"/>
    </row>
    <row r="2812" spans="2:37" x14ac:dyDescent="0.25">
      <c r="B2812"/>
      <c r="F2812"/>
      <c r="K2812"/>
      <c r="O2812"/>
      <c r="AF2812"/>
      <c r="AI2812"/>
      <c r="AJ2812"/>
      <c r="AK2812"/>
    </row>
    <row r="2813" spans="2:37" x14ac:dyDescent="0.25">
      <c r="B2813"/>
      <c r="F2813"/>
      <c r="K2813"/>
      <c r="O2813"/>
      <c r="AF2813"/>
      <c r="AI2813"/>
      <c r="AJ2813"/>
      <c r="AK2813"/>
    </row>
    <row r="2814" spans="2:37" x14ac:dyDescent="0.25">
      <c r="B2814"/>
      <c r="F2814"/>
      <c r="K2814"/>
      <c r="O2814"/>
      <c r="AF2814"/>
      <c r="AI2814"/>
      <c r="AJ2814"/>
      <c r="AK2814"/>
    </row>
    <row r="2815" spans="2:37" x14ac:dyDescent="0.25">
      <c r="B2815"/>
      <c r="F2815"/>
      <c r="K2815"/>
      <c r="O2815"/>
      <c r="AF2815"/>
      <c r="AI2815"/>
      <c r="AJ2815"/>
      <c r="AK2815"/>
    </row>
    <row r="2816" spans="2:37" x14ac:dyDescent="0.25">
      <c r="B2816"/>
      <c r="F2816"/>
      <c r="K2816"/>
      <c r="O2816"/>
      <c r="AF2816"/>
      <c r="AI2816"/>
      <c r="AJ2816"/>
      <c r="AK2816"/>
    </row>
    <row r="2817" spans="2:37" x14ac:dyDescent="0.25">
      <c r="B2817"/>
      <c r="F2817"/>
      <c r="K2817"/>
      <c r="O2817"/>
      <c r="AF2817"/>
      <c r="AI2817"/>
      <c r="AJ2817"/>
      <c r="AK2817"/>
    </row>
    <row r="2818" spans="2:37" x14ac:dyDescent="0.25">
      <c r="B2818"/>
      <c r="F2818"/>
      <c r="K2818"/>
      <c r="O2818"/>
      <c r="AF2818"/>
      <c r="AI2818"/>
      <c r="AJ2818"/>
      <c r="AK2818"/>
    </row>
    <row r="2819" spans="2:37" x14ac:dyDescent="0.25">
      <c r="B2819"/>
      <c r="F2819"/>
      <c r="K2819"/>
      <c r="O2819"/>
      <c r="AF2819"/>
      <c r="AI2819"/>
      <c r="AJ2819"/>
      <c r="AK2819"/>
    </row>
    <row r="2820" spans="2:37" x14ac:dyDescent="0.25">
      <c r="B2820"/>
      <c r="F2820"/>
      <c r="K2820"/>
      <c r="O2820"/>
      <c r="AF2820"/>
      <c r="AI2820"/>
      <c r="AJ2820"/>
      <c r="AK2820"/>
    </row>
    <row r="2821" spans="2:37" x14ac:dyDescent="0.25">
      <c r="B2821"/>
      <c r="F2821"/>
      <c r="K2821"/>
      <c r="O2821"/>
      <c r="AF2821"/>
      <c r="AI2821"/>
      <c r="AJ2821"/>
      <c r="AK2821"/>
    </row>
    <row r="2822" spans="2:37" x14ac:dyDescent="0.25">
      <c r="B2822"/>
      <c r="F2822"/>
      <c r="K2822"/>
      <c r="O2822"/>
      <c r="AF2822"/>
      <c r="AI2822"/>
      <c r="AJ2822"/>
      <c r="AK2822"/>
    </row>
    <row r="2823" spans="2:37" x14ac:dyDescent="0.25">
      <c r="B2823"/>
      <c r="F2823"/>
      <c r="K2823"/>
      <c r="O2823"/>
      <c r="AF2823"/>
      <c r="AI2823"/>
      <c r="AJ2823"/>
      <c r="AK2823"/>
    </row>
    <row r="2824" spans="2:37" x14ac:dyDescent="0.25">
      <c r="B2824"/>
      <c r="F2824"/>
      <c r="K2824"/>
      <c r="O2824"/>
      <c r="AF2824"/>
      <c r="AI2824"/>
      <c r="AJ2824"/>
      <c r="AK2824"/>
    </row>
    <row r="2825" spans="2:37" x14ac:dyDescent="0.25">
      <c r="B2825"/>
      <c r="F2825"/>
      <c r="K2825"/>
      <c r="O2825"/>
      <c r="AF2825"/>
      <c r="AI2825"/>
      <c r="AJ2825"/>
      <c r="AK2825"/>
    </row>
    <row r="2826" spans="2:37" x14ac:dyDescent="0.25">
      <c r="B2826"/>
      <c r="F2826"/>
      <c r="K2826"/>
      <c r="O2826"/>
      <c r="AF2826"/>
      <c r="AI2826"/>
      <c r="AJ2826"/>
      <c r="AK2826"/>
    </row>
    <row r="2827" spans="2:37" x14ac:dyDescent="0.25">
      <c r="B2827"/>
      <c r="F2827"/>
      <c r="K2827"/>
      <c r="O2827"/>
      <c r="AF2827"/>
      <c r="AI2827"/>
      <c r="AJ2827"/>
      <c r="AK2827"/>
    </row>
    <row r="2828" spans="2:37" x14ac:dyDescent="0.25">
      <c r="B2828"/>
      <c r="F2828"/>
      <c r="K2828"/>
      <c r="O2828"/>
      <c r="AF2828"/>
      <c r="AI2828"/>
      <c r="AJ2828"/>
      <c r="AK2828"/>
    </row>
    <row r="2829" spans="2:37" x14ac:dyDescent="0.25">
      <c r="B2829"/>
      <c r="F2829"/>
      <c r="K2829"/>
      <c r="O2829"/>
      <c r="AF2829"/>
      <c r="AI2829"/>
      <c r="AJ2829"/>
      <c r="AK2829"/>
    </row>
    <row r="2830" spans="2:37" x14ac:dyDescent="0.25">
      <c r="B2830"/>
      <c r="F2830"/>
      <c r="K2830"/>
      <c r="O2830"/>
      <c r="AF2830"/>
      <c r="AI2830"/>
      <c r="AJ2830"/>
      <c r="AK2830"/>
    </row>
    <row r="2831" spans="2:37" x14ac:dyDescent="0.25">
      <c r="B2831"/>
      <c r="F2831"/>
      <c r="K2831"/>
      <c r="O2831"/>
      <c r="AF2831"/>
      <c r="AI2831"/>
      <c r="AJ2831"/>
      <c r="AK2831"/>
    </row>
    <row r="2832" spans="2:37" x14ac:dyDescent="0.25">
      <c r="B2832"/>
      <c r="F2832"/>
      <c r="K2832"/>
      <c r="O2832"/>
      <c r="AF2832"/>
      <c r="AI2832"/>
      <c r="AJ2832"/>
      <c r="AK2832"/>
    </row>
    <row r="2833" spans="2:37" x14ac:dyDescent="0.25">
      <c r="B2833"/>
      <c r="F2833"/>
      <c r="K2833"/>
      <c r="O2833"/>
      <c r="AF2833"/>
      <c r="AI2833"/>
      <c r="AJ2833"/>
      <c r="AK2833"/>
    </row>
    <row r="2834" spans="2:37" x14ac:dyDescent="0.25">
      <c r="B2834"/>
      <c r="F2834"/>
      <c r="K2834"/>
      <c r="O2834"/>
      <c r="AF2834"/>
      <c r="AI2834"/>
      <c r="AJ2834"/>
      <c r="AK2834"/>
    </row>
    <row r="2835" spans="2:37" x14ac:dyDescent="0.25">
      <c r="B2835"/>
      <c r="F2835"/>
      <c r="K2835"/>
      <c r="O2835"/>
      <c r="AF2835"/>
      <c r="AI2835"/>
      <c r="AJ2835"/>
      <c r="AK2835"/>
    </row>
    <row r="2836" spans="2:37" x14ac:dyDescent="0.25">
      <c r="B2836"/>
      <c r="F2836"/>
      <c r="K2836"/>
      <c r="O2836"/>
      <c r="AF2836"/>
      <c r="AI2836"/>
      <c r="AJ2836"/>
      <c r="AK2836"/>
    </row>
    <row r="2837" spans="2:37" x14ac:dyDescent="0.25">
      <c r="B2837"/>
      <c r="F2837"/>
      <c r="K2837"/>
      <c r="O2837"/>
      <c r="AF2837"/>
      <c r="AI2837"/>
      <c r="AJ2837"/>
      <c r="AK2837"/>
    </row>
    <row r="2838" spans="2:37" x14ac:dyDescent="0.25">
      <c r="B2838"/>
      <c r="F2838"/>
      <c r="K2838"/>
      <c r="O2838"/>
      <c r="AF2838"/>
      <c r="AI2838"/>
      <c r="AJ2838"/>
      <c r="AK2838"/>
    </row>
    <row r="2839" spans="2:37" x14ac:dyDescent="0.25">
      <c r="B2839"/>
      <c r="F2839"/>
      <c r="K2839"/>
      <c r="O2839"/>
      <c r="AF2839"/>
      <c r="AI2839"/>
      <c r="AJ2839"/>
      <c r="AK2839"/>
    </row>
    <row r="2840" spans="2:37" x14ac:dyDescent="0.25">
      <c r="B2840"/>
      <c r="F2840"/>
      <c r="K2840"/>
      <c r="O2840"/>
      <c r="AF2840"/>
      <c r="AI2840"/>
      <c r="AJ2840"/>
      <c r="AK2840"/>
    </row>
    <row r="2841" spans="2:37" x14ac:dyDescent="0.25">
      <c r="B2841"/>
      <c r="F2841"/>
      <c r="K2841"/>
      <c r="O2841"/>
      <c r="AF2841"/>
      <c r="AI2841"/>
      <c r="AJ2841"/>
      <c r="AK2841"/>
    </row>
    <row r="2842" spans="2:37" x14ac:dyDescent="0.25">
      <c r="B2842"/>
      <c r="F2842"/>
      <c r="K2842"/>
      <c r="O2842"/>
      <c r="AF2842"/>
      <c r="AI2842"/>
      <c r="AJ2842"/>
      <c r="AK2842"/>
    </row>
    <row r="2843" spans="2:37" x14ac:dyDescent="0.25">
      <c r="B2843"/>
      <c r="F2843"/>
      <c r="K2843"/>
      <c r="O2843"/>
      <c r="AF2843"/>
      <c r="AI2843"/>
      <c r="AJ2843"/>
      <c r="AK2843"/>
    </row>
    <row r="2844" spans="2:37" x14ac:dyDescent="0.25">
      <c r="B2844"/>
      <c r="F2844"/>
      <c r="K2844"/>
      <c r="O2844"/>
      <c r="AF2844"/>
      <c r="AI2844"/>
      <c r="AJ2844"/>
      <c r="AK2844"/>
    </row>
    <row r="2845" spans="2:37" x14ac:dyDescent="0.25">
      <c r="B2845"/>
      <c r="F2845"/>
      <c r="K2845"/>
      <c r="O2845"/>
      <c r="AF2845"/>
      <c r="AI2845"/>
      <c r="AJ2845"/>
      <c r="AK2845"/>
    </row>
    <row r="2846" spans="2:37" x14ac:dyDescent="0.25">
      <c r="B2846"/>
      <c r="F2846"/>
      <c r="K2846"/>
      <c r="O2846"/>
      <c r="AF2846"/>
      <c r="AI2846"/>
      <c r="AJ2846"/>
      <c r="AK2846"/>
    </row>
    <row r="2847" spans="2:37" x14ac:dyDescent="0.25">
      <c r="B2847"/>
      <c r="F2847"/>
      <c r="K2847"/>
      <c r="O2847"/>
      <c r="AF2847"/>
      <c r="AI2847"/>
      <c r="AJ2847"/>
      <c r="AK2847"/>
    </row>
    <row r="2848" spans="2:37" x14ac:dyDescent="0.25">
      <c r="B2848"/>
      <c r="F2848"/>
      <c r="K2848"/>
      <c r="O2848"/>
      <c r="AF2848"/>
      <c r="AI2848"/>
      <c r="AJ2848"/>
      <c r="AK2848"/>
    </row>
    <row r="2849" spans="2:37" x14ac:dyDescent="0.25">
      <c r="B2849"/>
      <c r="F2849"/>
      <c r="K2849"/>
      <c r="O2849"/>
      <c r="AF2849"/>
      <c r="AI2849"/>
      <c r="AJ2849"/>
      <c r="AK2849"/>
    </row>
    <row r="2850" spans="2:37" x14ac:dyDescent="0.25">
      <c r="B2850"/>
      <c r="F2850"/>
      <c r="K2850"/>
      <c r="O2850"/>
      <c r="AF2850"/>
      <c r="AI2850"/>
      <c r="AJ2850"/>
      <c r="AK2850"/>
    </row>
    <row r="2851" spans="2:37" x14ac:dyDescent="0.25">
      <c r="B2851"/>
      <c r="F2851"/>
      <c r="K2851"/>
      <c r="O2851"/>
      <c r="AF2851"/>
      <c r="AI2851"/>
      <c r="AJ2851"/>
      <c r="AK2851"/>
    </row>
    <row r="2852" spans="2:37" x14ac:dyDescent="0.25">
      <c r="B2852"/>
      <c r="F2852"/>
      <c r="K2852"/>
      <c r="O2852"/>
      <c r="AF2852"/>
      <c r="AI2852"/>
      <c r="AJ2852"/>
      <c r="AK2852"/>
    </row>
    <row r="2853" spans="2:37" x14ac:dyDescent="0.25">
      <c r="B2853"/>
      <c r="F2853"/>
      <c r="K2853"/>
      <c r="O2853"/>
      <c r="AF2853"/>
      <c r="AI2853"/>
      <c r="AJ2853"/>
      <c r="AK2853"/>
    </row>
    <row r="2854" spans="2:37" x14ac:dyDescent="0.25">
      <c r="B2854"/>
      <c r="F2854"/>
      <c r="K2854"/>
      <c r="O2854"/>
      <c r="AF2854"/>
      <c r="AI2854"/>
      <c r="AJ2854"/>
      <c r="AK2854"/>
    </row>
    <row r="2855" spans="2:37" x14ac:dyDescent="0.25">
      <c r="B2855"/>
      <c r="F2855"/>
      <c r="K2855"/>
      <c r="O2855"/>
      <c r="AF2855"/>
      <c r="AI2855"/>
      <c r="AJ2855"/>
      <c r="AK2855"/>
    </row>
    <row r="2856" spans="2:37" x14ac:dyDescent="0.25">
      <c r="B2856"/>
      <c r="F2856"/>
      <c r="K2856"/>
      <c r="O2856"/>
      <c r="AF2856"/>
      <c r="AI2856"/>
      <c r="AJ2856"/>
      <c r="AK2856"/>
    </row>
    <row r="2857" spans="2:37" x14ac:dyDescent="0.25">
      <c r="B2857"/>
      <c r="F2857"/>
      <c r="K2857"/>
      <c r="O2857"/>
      <c r="AF2857"/>
      <c r="AI2857"/>
      <c r="AJ2857"/>
      <c r="AK2857"/>
    </row>
    <row r="2858" spans="2:37" x14ac:dyDescent="0.25">
      <c r="B2858"/>
      <c r="F2858"/>
      <c r="K2858"/>
      <c r="O2858"/>
      <c r="AF2858"/>
      <c r="AI2858"/>
      <c r="AJ2858"/>
      <c r="AK2858"/>
    </row>
    <row r="2859" spans="2:37" x14ac:dyDescent="0.25">
      <c r="B2859"/>
      <c r="F2859"/>
      <c r="K2859"/>
      <c r="O2859"/>
      <c r="AF2859"/>
      <c r="AI2859"/>
      <c r="AJ2859"/>
      <c r="AK2859"/>
    </row>
    <row r="2860" spans="2:37" x14ac:dyDescent="0.25">
      <c r="B2860"/>
      <c r="F2860"/>
      <c r="K2860"/>
      <c r="O2860"/>
      <c r="AF2860"/>
      <c r="AI2860"/>
      <c r="AJ2860"/>
      <c r="AK2860"/>
    </row>
    <row r="2861" spans="2:37" x14ac:dyDescent="0.25">
      <c r="B2861"/>
      <c r="F2861"/>
      <c r="K2861"/>
      <c r="O2861"/>
      <c r="AF2861"/>
      <c r="AI2861"/>
      <c r="AJ2861"/>
      <c r="AK2861"/>
    </row>
    <row r="2862" spans="2:37" x14ac:dyDescent="0.25">
      <c r="B2862"/>
      <c r="F2862"/>
      <c r="K2862"/>
      <c r="O2862"/>
      <c r="AF2862"/>
      <c r="AI2862"/>
      <c r="AJ2862"/>
      <c r="AK2862"/>
    </row>
    <row r="2863" spans="2:37" x14ac:dyDescent="0.25">
      <c r="B2863"/>
      <c r="F2863"/>
      <c r="K2863"/>
      <c r="O2863"/>
      <c r="AF2863"/>
      <c r="AI2863"/>
      <c r="AJ2863"/>
      <c r="AK2863"/>
    </row>
    <row r="2864" spans="2:37" x14ac:dyDescent="0.25">
      <c r="B2864"/>
      <c r="F2864"/>
      <c r="K2864"/>
      <c r="O2864"/>
      <c r="AF2864"/>
      <c r="AI2864"/>
      <c r="AJ2864"/>
      <c r="AK2864"/>
    </row>
    <row r="2865" spans="2:37" x14ac:dyDescent="0.25">
      <c r="B2865"/>
      <c r="F2865"/>
      <c r="K2865"/>
      <c r="O2865"/>
      <c r="AF2865"/>
      <c r="AI2865"/>
      <c r="AJ2865"/>
      <c r="AK2865"/>
    </row>
    <row r="2866" spans="2:37" x14ac:dyDescent="0.25">
      <c r="B2866"/>
      <c r="F2866"/>
      <c r="K2866"/>
      <c r="O2866"/>
      <c r="AF2866"/>
      <c r="AI2866"/>
      <c r="AJ2866"/>
      <c r="AK2866"/>
    </row>
    <row r="2867" spans="2:37" x14ac:dyDescent="0.25">
      <c r="B2867"/>
      <c r="F2867"/>
      <c r="K2867"/>
      <c r="O2867"/>
      <c r="AF2867"/>
      <c r="AI2867"/>
      <c r="AJ2867"/>
      <c r="AK2867"/>
    </row>
    <row r="2868" spans="2:37" x14ac:dyDescent="0.25">
      <c r="B2868"/>
      <c r="F2868"/>
      <c r="K2868"/>
      <c r="O2868"/>
      <c r="AF2868"/>
      <c r="AI2868"/>
      <c r="AJ2868"/>
      <c r="AK2868"/>
    </row>
    <row r="2869" spans="2:37" x14ac:dyDescent="0.25">
      <c r="B2869"/>
      <c r="F2869"/>
      <c r="K2869"/>
      <c r="O2869"/>
      <c r="AF2869"/>
      <c r="AI2869"/>
      <c r="AJ2869"/>
      <c r="AK2869"/>
    </row>
    <row r="2870" spans="2:37" x14ac:dyDescent="0.25">
      <c r="B2870"/>
      <c r="F2870"/>
      <c r="K2870"/>
      <c r="O2870"/>
      <c r="AF2870"/>
      <c r="AI2870"/>
      <c r="AJ2870"/>
      <c r="AK2870"/>
    </row>
    <row r="2871" spans="2:37" x14ac:dyDescent="0.25">
      <c r="B2871"/>
      <c r="F2871"/>
      <c r="K2871"/>
      <c r="O2871"/>
      <c r="AF2871"/>
      <c r="AI2871"/>
      <c r="AJ2871"/>
      <c r="AK2871"/>
    </row>
    <row r="2872" spans="2:37" x14ac:dyDescent="0.25">
      <c r="B2872"/>
      <c r="F2872"/>
      <c r="K2872"/>
      <c r="O2872"/>
      <c r="AF2872"/>
      <c r="AI2872"/>
      <c r="AJ2872"/>
      <c r="AK2872"/>
    </row>
    <row r="2873" spans="2:37" x14ac:dyDescent="0.25">
      <c r="B2873"/>
      <c r="F2873"/>
      <c r="K2873"/>
      <c r="O2873"/>
      <c r="AF2873"/>
      <c r="AI2873"/>
      <c r="AJ2873"/>
      <c r="AK2873"/>
    </row>
    <row r="2874" spans="2:37" x14ac:dyDescent="0.25">
      <c r="B2874"/>
      <c r="F2874"/>
      <c r="K2874"/>
      <c r="O2874"/>
      <c r="AF2874"/>
      <c r="AI2874"/>
      <c r="AJ2874"/>
      <c r="AK2874"/>
    </row>
    <row r="2875" spans="2:37" x14ac:dyDescent="0.25">
      <c r="B2875"/>
      <c r="F2875"/>
      <c r="K2875"/>
      <c r="O2875"/>
      <c r="AF2875"/>
      <c r="AI2875"/>
      <c r="AJ2875"/>
      <c r="AK2875"/>
    </row>
    <row r="2876" spans="2:37" x14ac:dyDescent="0.25">
      <c r="B2876"/>
      <c r="F2876"/>
      <c r="K2876"/>
      <c r="O2876"/>
      <c r="AF2876"/>
      <c r="AI2876"/>
      <c r="AJ2876"/>
      <c r="AK2876"/>
    </row>
    <row r="2877" spans="2:37" x14ac:dyDescent="0.25">
      <c r="B2877"/>
      <c r="F2877"/>
      <c r="K2877"/>
      <c r="O2877"/>
      <c r="AF2877"/>
      <c r="AI2877"/>
      <c r="AJ2877"/>
      <c r="AK2877"/>
    </row>
    <row r="2878" spans="2:37" x14ac:dyDescent="0.25">
      <c r="B2878"/>
      <c r="F2878"/>
      <c r="K2878"/>
      <c r="O2878"/>
      <c r="AF2878"/>
      <c r="AI2878"/>
      <c r="AJ2878"/>
      <c r="AK2878"/>
    </row>
    <row r="2879" spans="2:37" x14ac:dyDescent="0.25">
      <c r="B2879"/>
      <c r="F2879"/>
      <c r="K2879"/>
      <c r="O2879"/>
      <c r="AF2879"/>
      <c r="AI2879"/>
      <c r="AJ2879"/>
      <c r="AK2879"/>
    </row>
    <row r="2880" spans="2:37" x14ac:dyDescent="0.25">
      <c r="B2880"/>
      <c r="F2880"/>
      <c r="K2880"/>
      <c r="O2880"/>
      <c r="AF2880"/>
      <c r="AI2880"/>
      <c r="AJ2880"/>
      <c r="AK2880"/>
    </row>
    <row r="2881" spans="2:37" x14ac:dyDescent="0.25">
      <c r="B2881"/>
      <c r="F2881"/>
      <c r="K2881"/>
      <c r="O2881"/>
      <c r="AF2881"/>
      <c r="AI2881"/>
      <c r="AJ2881"/>
      <c r="AK2881"/>
    </row>
    <row r="2882" spans="2:37" x14ac:dyDescent="0.25">
      <c r="B2882"/>
      <c r="F2882"/>
      <c r="K2882"/>
      <c r="O2882"/>
      <c r="AF2882"/>
      <c r="AI2882"/>
      <c r="AJ2882"/>
      <c r="AK2882"/>
    </row>
    <row r="2883" spans="2:37" x14ac:dyDescent="0.25">
      <c r="B2883"/>
      <c r="F2883"/>
      <c r="K2883"/>
      <c r="O2883"/>
      <c r="AF2883"/>
      <c r="AI2883"/>
      <c r="AJ2883"/>
      <c r="AK2883"/>
    </row>
    <row r="2884" spans="2:37" x14ac:dyDescent="0.25">
      <c r="B2884"/>
      <c r="F2884"/>
      <c r="K2884"/>
      <c r="O2884"/>
      <c r="AF2884"/>
      <c r="AI2884"/>
      <c r="AJ2884"/>
      <c r="AK2884"/>
    </row>
    <row r="2885" spans="2:37" x14ac:dyDescent="0.25">
      <c r="B2885"/>
      <c r="F2885"/>
      <c r="K2885"/>
      <c r="O2885"/>
      <c r="AF2885"/>
      <c r="AI2885"/>
      <c r="AJ2885"/>
      <c r="AK2885"/>
    </row>
    <row r="2886" spans="2:37" x14ac:dyDescent="0.25">
      <c r="B2886"/>
      <c r="F2886"/>
      <c r="K2886"/>
      <c r="O2886"/>
      <c r="AF2886"/>
      <c r="AI2886"/>
      <c r="AJ2886"/>
      <c r="AK2886"/>
    </row>
    <row r="2887" spans="2:37" x14ac:dyDescent="0.25">
      <c r="B2887"/>
      <c r="F2887"/>
      <c r="K2887"/>
      <c r="O2887"/>
      <c r="AF2887"/>
      <c r="AI2887"/>
      <c r="AJ2887"/>
      <c r="AK2887"/>
    </row>
    <row r="2888" spans="2:37" x14ac:dyDescent="0.25">
      <c r="B2888"/>
      <c r="F2888"/>
      <c r="K2888"/>
      <c r="O2888"/>
      <c r="AF2888"/>
      <c r="AI2888"/>
      <c r="AJ2888"/>
      <c r="AK2888"/>
    </row>
    <row r="2889" spans="2:37" x14ac:dyDescent="0.25">
      <c r="B2889"/>
      <c r="F2889"/>
      <c r="K2889"/>
      <c r="O2889"/>
      <c r="AF2889"/>
      <c r="AI2889"/>
      <c r="AJ2889"/>
      <c r="AK2889"/>
    </row>
    <row r="2890" spans="2:37" x14ac:dyDescent="0.25">
      <c r="B2890"/>
      <c r="F2890"/>
      <c r="K2890"/>
      <c r="O2890"/>
      <c r="AF2890"/>
      <c r="AI2890"/>
      <c r="AJ2890"/>
      <c r="AK2890"/>
    </row>
    <row r="2891" spans="2:37" x14ac:dyDescent="0.25">
      <c r="B2891"/>
      <c r="F2891"/>
      <c r="K2891"/>
      <c r="O2891"/>
      <c r="AF2891"/>
      <c r="AI2891"/>
      <c r="AJ2891"/>
      <c r="AK2891"/>
    </row>
    <row r="2892" spans="2:37" x14ac:dyDescent="0.25">
      <c r="B2892"/>
      <c r="F2892"/>
      <c r="K2892"/>
      <c r="O2892"/>
      <c r="AF2892"/>
      <c r="AI2892"/>
      <c r="AJ2892"/>
      <c r="AK2892"/>
    </row>
    <row r="2893" spans="2:37" x14ac:dyDescent="0.25">
      <c r="B2893"/>
      <c r="F2893"/>
      <c r="K2893"/>
      <c r="O2893"/>
      <c r="AF2893"/>
      <c r="AI2893"/>
      <c r="AJ2893"/>
      <c r="AK2893"/>
    </row>
    <row r="2894" spans="2:37" x14ac:dyDescent="0.25">
      <c r="B2894"/>
      <c r="F2894"/>
      <c r="K2894"/>
      <c r="O2894"/>
      <c r="AF2894"/>
      <c r="AI2894"/>
      <c r="AJ2894"/>
      <c r="AK2894"/>
    </row>
    <row r="2895" spans="2:37" x14ac:dyDescent="0.25">
      <c r="B2895"/>
      <c r="F2895"/>
      <c r="K2895"/>
      <c r="O2895"/>
      <c r="AF2895"/>
      <c r="AI2895"/>
      <c r="AJ2895"/>
      <c r="AK2895"/>
    </row>
    <row r="2896" spans="2:37" x14ac:dyDescent="0.25">
      <c r="B2896"/>
      <c r="F2896"/>
      <c r="K2896"/>
      <c r="O2896"/>
      <c r="AF2896"/>
      <c r="AI2896"/>
      <c r="AJ2896"/>
      <c r="AK2896"/>
    </row>
    <row r="2897" spans="2:37" x14ac:dyDescent="0.25">
      <c r="B2897"/>
      <c r="F2897"/>
      <c r="K2897"/>
      <c r="O2897"/>
      <c r="AF2897"/>
      <c r="AI2897"/>
      <c r="AJ2897"/>
      <c r="AK2897"/>
    </row>
    <row r="2898" spans="2:37" x14ac:dyDescent="0.25">
      <c r="B2898"/>
      <c r="F2898"/>
      <c r="K2898"/>
      <c r="O2898"/>
      <c r="AF2898"/>
      <c r="AI2898"/>
      <c r="AJ2898"/>
      <c r="AK2898"/>
    </row>
    <row r="2899" spans="2:37" x14ac:dyDescent="0.25">
      <c r="B2899"/>
      <c r="F2899"/>
      <c r="K2899"/>
      <c r="O2899"/>
      <c r="AF2899"/>
      <c r="AI2899"/>
      <c r="AJ2899"/>
      <c r="AK2899"/>
    </row>
    <row r="2900" spans="2:37" x14ac:dyDescent="0.25">
      <c r="B2900"/>
      <c r="F2900"/>
      <c r="K2900"/>
      <c r="O2900"/>
      <c r="AF2900"/>
      <c r="AI2900"/>
      <c r="AJ2900"/>
      <c r="AK2900"/>
    </row>
    <row r="2901" spans="2:37" x14ac:dyDescent="0.25">
      <c r="B2901"/>
      <c r="F2901"/>
      <c r="K2901"/>
      <c r="O2901"/>
      <c r="AF2901"/>
      <c r="AI2901"/>
      <c r="AJ2901"/>
      <c r="AK2901"/>
    </row>
    <row r="2902" spans="2:37" x14ac:dyDescent="0.25">
      <c r="B2902"/>
      <c r="F2902"/>
      <c r="K2902"/>
      <c r="O2902"/>
      <c r="AF2902"/>
      <c r="AI2902"/>
      <c r="AJ2902"/>
      <c r="AK2902"/>
    </row>
    <row r="2903" spans="2:37" x14ac:dyDescent="0.25">
      <c r="B2903"/>
      <c r="F2903"/>
      <c r="K2903"/>
      <c r="O2903"/>
      <c r="AF2903"/>
      <c r="AI2903"/>
      <c r="AJ2903"/>
      <c r="AK2903"/>
    </row>
    <row r="2904" spans="2:37" x14ac:dyDescent="0.25">
      <c r="B2904"/>
      <c r="F2904"/>
      <c r="K2904"/>
      <c r="O2904"/>
      <c r="AF2904"/>
      <c r="AI2904"/>
      <c r="AJ2904"/>
      <c r="AK2904"/>
    </row>
    <row r="2905" spans="2:37" x14ac:dyDescent="0.25">
      <c r="B2905"/>
      <c r="F2905"/>
      <c r="K2905"/>
      <c r="O2905"/>
      <c r="AF2905"/>
      <c r="AI2905"/>
      <c r="AJ2905"/>
      <c r="AK2905"/>
    </row>
    <row r="2906" spans="2:37" x14ac:dyDescent="0.25">
      <c r="B2906"/>
      <c r="F2906"/>
      <c r="K2906"/>
      <c r="O2906"/>
      <c r="AF2906"/>
      <c r="AI2906"/>
      <c r="AJ2906"/>
      <c r="AK2906"/>
    </row>
    <row r="2907" spans="2:37" x14ac:dyDescent="0.25">
      <c r="B2907"/>
      <c r="F2907"/>
      <c r="K2907"/>
      <c r="O2907"/>
      <c r="AF2907"/>
      <c r="AI2907"/>
      <c r="AJ2907"/>
      <c r="AK2907"/>
    </row>
    <row r="2908" spans="2:37" x14ac:dyDescent="0.25">
      <c r="B2908"/>
      <c r="F2908"/>
      <c r="K2908"/>
      <c r="O2908"/>
      <c r="AF2908"/>
      <c r="AI2908"/>
      <c r="AJ2908"/>
      <c r="AK2908"/>
    </row>
    <row r="2909" spans="2:37" x14ac:dyDescent="0.25">
      <c r="B2909"/>
      <c r="F2909"/>
      <c r="K2909"/>
      <c r="O2909"/>
      <c r="AF2909"/>
      <c r="AI2909"/>
      <c r="AJ2909"/>
      <c r="AK2909"/>
    </row>
    <row r="2910" spans="2:37" x14ac:dyDescent="0.25">
      <c r="B2910"/>
      <c r="F2910"/>
      <c r="K2910"/>
      <c r="O2910"/>
      <c r="AF2910"/>
      <c r="AI2910"/>
      <c r="AJ2910"/>
      <c r="AK2910"/>
    </row>
    <row r="2911" spans="2:37" x14ac:dyDescent="0.25">
      <c r="B2911"/>
      <c r="F2911"/>
      <c r="K2911"/>
      <c r="O2911"/>
      <c r="AF2911"/>
      <c r="AI2911"/>
      <c r="AJ2911"/>
      <c r="AK2911"/>
    </row>
    <row r="2912" spans="2:37" x14ac:dyDescent="0.25">
      <c r="B2912"/>
      <c r="F2912"/>
      <c r="K2912"/>
      <c r="O2912"/>
      <c r="AF2912"/>
      <c r="AI2912"/>
      <c r="AJ2912"/>
      <c r="AK2912"/>
    </row>
    <row r="2913" spans="2:37" x14ac:dyDescent="0.25">
      <c r="B2913"/>
      <c r="F2913"/>
      <c r="K2913"/>
      <c r="O2913"/>
      <c r="AF2913"/>
      <c r="AI2913"/>
      <c r="AJ2913"/>
      <c r="AK2913"/>
    </row>
    <row r="2914" spans="2:37" x14ac:dyDescent="0.25">
      <c r="B2914"/>
      <c r="F2914"/>
      <c r="K2914"/>
      <c r="O2914"/>
      <c r="AF2914"/>
      <c r="AI2914"/>
      <c r="AJ2914"/>
      <c r="AK2914"/>
    </row>
    <row r="2915" spans="2:37" x14ac:dyDescent="0.25">
      <c r="B2915"/>
      <c r="F2915"/>
      <c r="K2915"/>
      <c r="O2915"/>
      <c r="AF2915"/>
      <c r="AI2915"/>
      <c r="AJ2915"/>
      <c r="AK2915"/>
    </row>
    <row r="2916" spans="2:37" x14ac:dyDescent="0.25">
      <c r="B2916"/>
      <c r="F2916"/>
      <c r="K2916"/>
      <c r="O2916"/>
      <c r="AF2916"/>
      <c r="AI2916"/>
      <c r="AJ2916"/>
      <c r="AK2916"/>
    </row>
    <row r="2917" spans="2:37" x14ac:dyDescent="0.25">
      <c r="B2917"/>
      <c r="F2917"/>
      <c r="K2917"/>
      <c r="O2917"/>
      <c r="AF2917"/>
      <c r="AI2917"/>
      <c r="AJ2917"/>
      <c r="AK2917"/>
    </row>
    <row r="2918" spans="2:37" x14ac:dyDescent="0.25">
      <c r="B2918"/>
      <c r="F2918"/>
      <c r="K2918"/>
      <c r="O2918"/>
      <c r="AF2918"/>
      <c r="AI2918"/>
      <c r="AJ2918"/>
      <c r="AK2918"/>
    </row>
    <row r="2919" spans="2:37" x14ac:dyDescent="0.25">
      <c r="B2919"/>
      <c r="F2919"/>
      <c r="K2919"/>
      <c r="O2919"/>
      <c r="AF2919"/>
      <c r="AI2919"/>
      <c r="AJ2919"/>
      <c r="AK2919"/>
    </row>
    <row r="2920" spans="2:37" x14ac:dyDescent="0.25">
      <c r="B2920"/>
      <c r="F2920"/>
      <c r="K2920"/>
      <c r="O2920"/>
      <c r="AF2920"/>
      <c r="AI2920"/>
      <c r="AJ2920"/>
      <c r="AK2920"/>
    </row>
    <row r="2921" spans="2:37" x14ac:dyDescent="0.25">
      <c r="B2921"/>
      <c r="F2921"/>
      <c r="K2921"/>
      <c r="O2921"/>
      <c r="AF2921"/>
      <c r="AI2921"/>
      <c r="AJ2921"/>
      <c r="AK2921"/>
    </row>
    <row r="2922" spans="2:37" x14ac:dyDescent="0.25">
      <c r="B2922"/>
      <c r="F2922"/>
      <c r="K2922"/>
      <c r="O2922"/>
      <c r="AF2922"/>
      <c r="AI2922"/>
      <c r="AJ2922"/>
      <c r="AK2922"/>
    </row>
    <row r="2923" spans="2:37" x14ac:dyDescent="0.25">
      <c r="B2923"/>
      <c r="F2923"/>
      <c r="K2923"/>
      <c r="O2923"/>
      <c r="AF2923"/>
      <c r="AI2923"/>
      <c r="AJ2923"/>
      <c r="AK2923"/>
    </row>
    <row r="2924" spans="2:37" x14ac:dyDescent="0.25">
      <c r="B2924"/>
      <c r="F2924"/>
      <c r="K2924"/>
      <c r="O2924"/>
      <c r="AF2924"/>
      <c r="AI2924"/>
      <c r="AJ2924"/>
      <c r="AK2924"/>
    </row>
    <row r="2925" spans="2:37" x14ac:dyDescent="0.25">
      <c r="B2925"/>
      <c r="F2925"/>
      <c r="K2925"/>
      <c r="O2925"/>
      <c r="AF2925"/>
      <c r="AI2925"/>
      <c r="AJ2925"/>
      <c r="AK2925"/>
    </row>
    <row r="2926" spans="2:37" x14ac:dyDescent="0.25">
      <c r="B2926"/>
      <c r="F2926"/>
      <c r="K2926"/>
      <c r="O2926"/>
      <c r="AF2926"/>
      <c r="AI2926"/>
      <c r="AJ2926"/>
      <c r="AK2926"/>
    </row>
    <row r="2927" spans="2:37" x14ac:dyDescent="0.25">
      <c r="B2927"/>
      <c r="F2927"/>
      <c r="K2927"/>
      <c r="O2927"/>
      <c r="AF2927"/>
      <c r="AI2927"/>
      <c r="AJ2927"/>
      <c r="AK2927"/>
    </row>
    <row r="2928" spans="2:37" x14ac:dyDescent="0.25">
      <c r="B2928"/>
      <c r="F2928"/>
      <c r="K2928"/>
      <c r="O2928"/>
      <c r="AF2928"/>
      <c r="AI2928"/>
      <c r="AJ2928"/>
      <c r="AK2928"/>
    </row>
    <row r="2929" spans="2:37" x14ac:dyDescent="0.25">
      <c r="B2929"/>
      <c r="F2929"/>
      <c r="K2929"/>
      <c r="O2929"/>
      <c r="AF2929"/>
      <c r="AI2929"/>
      <c r="AJ2929"/>
      <c r="AK2929"/>
    </row>
    <row r="2930" spans="2:37" x14ac:dyDescent="0.25">
      <c r="B2930"/>
      <c r="F2930"/>
      <c r="K2930"/>
      <c r="O2930"/>
      <c r="AF2930"/>
      <c r="AI2930"/>
      <c r="AJ2930"/>
      <c r="AK2930"/>
    </row>
    <row r="2931" spans="2:37" x14ac:dyDescent="0.25">
      <c r="B2931"/>
      <c r="F2931"/>
      <c r="K2931"/>
      <c r="O2931"/>
      <c r="AF2931"/>
      <c r="AI2931"/>
      <c r="AJ2931"/>
      <c r="AK2931"/>
    </row>
    <row r="2932" spans="2:37" x14ac:dyDescent="0.25">
      <c r="B2932"/>
      <c r="F2932"/>
      <c r="K2932"/>
      <c r="O2932"/>
      <c r="AF2932"/>
      <c r="AI2932"/>
      <c r="AJ2932"/>
      <c r="AK2932"/>
    </row>
    <row r="2933" spans="2:37" x14ac:dyDescent="0.25">
      <c r="B2933"/>
      <c r="F2933"/>
      <c r="K2933"/>
      <c r="O2933"/>
      <c r="AF2933"/>
      <c r="AI2933"/>
      <c r="AJ2933"/>
      <c r="AK2933"/>
    </row>
    <row r="2934" spans="2:37" x14ac:dyDescent="0.25">
      <c r="B2934"/>
      <c r="F2934"/>
      <c r="K2934"/>
      <c r="O2934"/>
      <c r="AF2934"/>
      <c r="AI2934"/>
      <c r="AJ2934"/>
      <c r="AK2934"/>
    </row>
    <row r="2935" spans="2:37" x14ac:dyDescent="0.25">
      <c r="B2935"/>
      <c r="F2935"/>
      <c r="K2935"/>
      <c r="O2935"/>
      <c r="AF2935"/>
      <c r="AI2935"/>
      <c r="AJ2935"/>
      <c r="AK2935"/>
    </row>
    <row r="2936" spans="2:37" x14ac:dyDescent="0.25">
      <c r="B2936"/>
      <c r="F2936"/>
      <c r="K2936"/>
      <c r="O2936"/>
      <c r="AF2936"/>
      <c r="AI2936"/>
      <c r="AJ2936"/>
      <c r="AK2936"/>
    </row>
    <row r="2937" spans="2:37" x14ac:dyDescent="0.25">
      <c r="B2937"/>
      <c r="F2937"/>
      <c r="K2937"/>
      <c r="O2937"/>
      <c r="AF2937"/>
      <c r="AI2937"/>
      <c r="AJ2937"/>
      <c r="AK2937"/>
    </row>
    <row r="2938" spans="2:37" x14ac:dyDescent="0.25">
      <c r="B2938"/>
      <c r="F2938"/>
      <c r="K2938"/>
      <c r="O2938"/>
      <c r="AF2938"/>
      <c r="AI2938"/>
      <c r="AJ2938"/>
      <c r="AK2938"/>
    </row>
    <row r="2939" spans="2:37" x14ac:dyDescent="0.25">
      <c r="B2939"/>
      <c r="F2939"/>
      <c r="K2939"/>
      <c r="O2939"/>
      <c r="AF2939"/>
      <c r="AI2939"/>
      <c r="AJ2939"/>
      <c r="AK2939"/>
    </row>
    <row r="2940" spans="2:37" x14ac:dyDescent="0.25">
      <c r="B2940"/>
      <c r="F2940"/>
      <c r="K2940"/>
      <c r="O2940"/>
      <c r="AF2940"/>
      <c r="AI2940"/>
      <c r="AJ2940"/>
      <c r="AK2940"/>
    </row>
    <row r="2941" spans="2:37" x14ac:dyDescent="0.25">
      <c r="B2941"/>
      <c r="F2941"/>
      <c r="K2941"/>
      <c r="O2941"/>
      <c r="AF2941"/>
      <c r="AI2941"/>
      <c r="AJ2941"/>
      <c r="AK2941"/>
    </row>
    <row r="2942" spans="2:37" x14ac:dyDescent="0.25">
      <c r="B2942"/>
      <c r="F2942"/>
      <c r="K2942"/>
      <c r="O2942"/>
      <c r="AF2942"/>
      <c r="AI2942"/>
      <c r="AJ2942"/>
      <c r="AK2942"/>
    </row>
    <row r="2943" spans="2:37" x14ac:dyDescent="0.25">
      <c r="B2943"/>
      <c r="F2943"/>
      <c r="K2943"/>
      <c r="O2943"/>
      <c r="AF2943"/>
      <c r="AI2943"/>
      <c r="AJ2943"/>
      <c r="AK2943"/>
    </row>
    <row r="2944" spans="2:37" x14ac:dyDescent="0.25">
      <c r="B2944"/>
      <c r="F2944"/>
      <c r="K2944"/>
      <c r="O2944"/>
      <c r="AF2944"/>
      <c r="AI2944"/>
      <c r="AJ2944"/>
      <c r="AK2944"/>
    </row>
    <row r="2945" spans="2:37" x14ac:dyDescent="0.25">
      <c r="B2945"/>
      <c r="F2945"/>
      <c r="K2945"/>
      <c r="O2945"/>
      <c r="AF2945"/>
      <c r="AI2945"/>
      <c r="AJ2945"/>
      <c r="AK2945"/>
    </row>
    <row r="2946" spans="2:37" x14ac:dyDescent="0.25">
      <c r="B2946"/>
      <c r="F2946"/>
      <c r="K2946"/>
      <c r="O2946"/>
      <c r="AF2946"/>
      <c r="AI2946"/>
      <c r="AJ2946"/>
      <c r="AK2946"/>
    </row>
    <row r="2947" spans="2:37" x14ac:dyDescent="0.25">
      <c r="B2947"/>
      <c r="F2947"/>
      <c r="K2947"/>
      <c r="O2947"/>
      <c r="AF2947"/>
      <c r="AI2947"/>
      <c r="AJ2947"/>
      <c r="AK2947"/>
    </row>
    <row r="2948" spans="2:37" x14ac:dyDescent="0.25">
      <c r="B2948"/>
      <c r="F2948"/>
      <c r="K2948"/>
      <c r="O2948"/>
      <c r="AF2948"/>
      <c r="AI2948"/>
      <c r="AJ2948"/>
      <c r="AK2948"/>
    </row>
    <row r="2949" spans="2:37" x14ac:dyDescent="0.25">
      <c r="B2949"/>
      <c r="F2949"/>
      <c r="K2949"/>
      <c r="O2949"/>
      <c r="AF2949"/>
      <c r="AI2949"/>
      <c r="AJ2949"/>
      <c r="AK2949"/>
    </row>
    <row r="2950" spans="2:37" x14ac:dyDescent="0.25">
      <c r="B2950"/>
      <c r="F2950"/>
      <c r="K2950"/>
      <c r="O2950"/>
      <c r="AF2950"/>
      <c r="AI2950"/>
      <c r="AJ2950"/>
      <c r="AK2950"/>
    </row>
    <row r="2951" spans="2:37" x14ac:dyDescent="0.25">
      <c r="B2951"/>
      <c r="F2951"/>
      <c r="K2951"/>
      <c r="O2951"/>
      <c r="AF2951"/>
      <c r="AI2951"/>
      <c r="AJ2951"/>
      <c r="AK2951"/>
    </row>
    <row r="2952" spans="2:37" x14ac:dyDescent="0.25">
      <c r="B2952"/>
      <c r="F2952"/>
      <c r="K2952"/>
      <c r="O2952"/>
      <c r="AF2952"/>
      <c r="AI2952"/>
      <c r="AJ2952"/>
      <c r="AK2952"/>
    </row>
    <row r="2953" spans="2:37" x14ac:dyDescent="0.25">
      <c r="B2953"/>
      <c r="F2953"/>
      <c r="K2953"/>
      <c r="O2953"/>
      <c r="AF2953"/>
      <c r="AI2953"/>
      <c r="AJ2953"/>
      <c r="AK2953"/>
    </row>
    <row r="2954" spans="2:37" x14ac:dyDescent="0.25">
      <c r="B2954"/>
      <c r="F2954"/>
      <c r="K2954"/>
      <c r="O2954"/>
      <c r="AF2954"/>
      <c r="AI2954"/>
      <c r="AJ2954"/>
      <c r="AK2954"/>
    </row>
    <row r="2955" spans="2:37" x14ac:dyDescent="0.25">
      <c r="B2955"/>
      <c r="F2955"/>
      <c r="K2955"/>
      <c r="O2955"/>
      <c r="AF2955"/>
      <c r="AI2955"/>
      <c r="AJ2955"/>
      <c r="AK2955"/>
    </row>
    <row r="2956" spans="2:37" x14ac:dyDescent="0.25">
      <c r="B2956"/>
      <c r="F2956"/>
      <c r="K2956"/>
      <c r="O2956"/>
      <c r="AF2956"/>
      <c r="AI2956"/>
      <c r="AJ2956"/>
      <c r="AK2956"/>
    </row>
    <row r="2957" spans="2:37" x14ac:dyDescent="0.25">
      <c r="B2957"/>
      <c r="F2957"/>
      <c r="K2957"/>
      <c r="O2957"/>
      <c r="AF2957"/>
      <c r="AI2957"/>
      <c r="AJ2957"/>
      <c r="AK2957"/>
    </row>
    <row r="2958" spans="2:37" x14ac:dyDescent="0.25">
      <c r="B2958"/>
      <c r="F2958"/>
      <c r="K2958"/>
      <c r="O2958"/>
      <c r="AF2958"/>
      <c r="AI2958"/>
      <c r="AJ2958"/>
      <c r="AK2958"/>
    </row>
    <row r="2959" spans="2:37" x14ac:dyDescent="0.25">
      <c r="B2959"/>
      <c r="F2959"/>
      <c r="K2959"/>
      <c r="O2959"/>
      <c r="AF2959"/>
      <c r="AI2959"/>
      <c r="AJ2959"/>
      <c r="AK2959"/>
    </row>
    <row r="2960" spans="2:37" x14ac:dyDescent="0.25">
      <c r="B2960"/>
      <c r="F2960"/>
      <c r="K2960"/>
      <c r="O2960"/>
      <c r="AF2960"/>
      <c r="AI2960"/>
      <c r="AJ2960"/>
      <c r="AK2960"/>
    </row>
    <row r="2961" spans="2:37" x14ac:dyDescent="0.25">
      <c r="B2961"/>
      <c r="F2961"/>
      <c r="K2961"/>
      <c r="O2961"/>
      <c r="AF2961"/>
      <c r="AI2961"/>
      <c r="AJ2961"/>
      <c r="AK2961"/>
    </row>
    <row r="2962" spans="2:37" x14ac:dyDescent="0.25">
      <c r="B2962"/>
      <c r="F2962"/>
      <c r="K2962"/>
      <c r="O2962"/>
      <c r="AF2962"/>
      <c r="AI2962"/>
      <c r="AJ2962"/>
      <c r="AK2962"/>
    </row>
    <row r="2963" spans="2:37" x14ac:dyDescent="0.25">
      <c r="B2963"/>
      <c r="F2963"/>
      <c r="K2963"/>
      <c r="O2963"/>
      <c r="AF2963"/>
      <c r="AI2963"/>
      <c r="AJ2963"/>
      <c r="AK2963"/>
    </row>
    <row r="2964" spans="2:37" x14ac:dyDescent="0.25">
      <c r="B2964"/>
      <c r="F2964"/>
      <c r="K2964"/>
      <c r="O2964"/>
      <c r="AF2964"/>
      <c r="AI2964"/>
      <c r="AJ2964"/>
      <c r="AK2964"/>
    </row>
    <row r="2965" spans="2:37" x14ac:dyDescent="0.25">
      <c r="B2965"/>
      <c r="F2965"/>
      <c r="K2965"/>
      <c r="O2965"/>
      <c r="AF2965"/>
      <c r="AI2965"/>
      <c r="AJ2965"/>
      <c r="AK2965"/>
    </row>
    <row r="2966" spans="2:37" x14ac:dyDescent="0.25">
      <c r="B2966"/>
      <c r="F2966"/>
      <c r="K2966"/>
      <c r="O2966"/>
      <c r="AF2966"/>
      <c r="AI2966"/>
      <c r="AJ2966"/>
      <c r="AK2966"/>
    </row>
    <row r="2967" spans="2:37" x14ac:dyDescent="0.25">
      <c r="B2967"/>
      <c r="F2967"/>
      <c r="K2967"/>
      <c r="O2967"/>
      <c r="AF2967"/>
      <c r="AI2967"/>
      <c r="AJ2967"/>
      <c r="AK2967"/>
    </row>
    <row r="2968" spans="2:37" x14ac:dyDescent="0.25">
      <c r="B2968"/>
      <c r="F2968"/>
      <c r="K2968"/>
      <c r="O2968"/>
      <c r="AF2968"/>
      <c r="AI2968"/>
      <c r="AJ2968"/>
      <c r="AK2968"/>
    </row>
    <row r="2969" spans="2:37" x14ac:dyDescent="0.25">
      <c r="B2969"/>
      <c r="F2969"/>
      <c r="K2969"/>
      <c r="O2969"/>
      <c r="AF2969"/>
      <c r="AI2969"/>
      <c r="AJ2969"/>
      <c r="AK2969"/>
    </row>
    <row r="2970" spans="2:37" x14ac:dyDescent="0.25">
      <c r="B2970"/>
      <c r="F2970"/>
      <c r="K2970"/>
      <c r="O2970"/>
      <c r="AF2970"/>
      <c r="AI2970"/>
      <c r="AJ2970"/>
      <c r="AK2970"/>
    </row>
    <row r="2971" spans="2:37" x14ac:dyDescent="0.25">
      <c r="B2971"/>
      <c r="F2971"/>
      <c r="K2971"/>
      <c r="O2971"/>
      <c r="AF2971"/>
      <c r="AI2971"/>
      <c r="AJ2971"/>
      <c r="AK2971"/>
    </row>
    <row r="2972" spans="2:37" x14ac:dyDescent="0.25">
      <c r="B2972"/>
      <c r="F2972"/>
      <c r="K2972"/>
      <c r="O2972"/>
      <c r="AF2972"/>
      <c r="AI2972"/>
      <c r="AJ2972"/>
      <c r="AK2972"/>
    </row>
    <row r="2973" spans="2:37" x14ac:dyDescent="0.25">
      <c r="B2973"/>
      <c r="F2973"/>
      <c r="K2973"/>
      <c r="O2973"/>
      <c r="AF2973"/>
      <c r="AI2973"/>
      <c r="AJ2973"/>
      <c r="AK2973"/>
    </row>
    <row r="2974" spans="2:37" x14ac:dyDescent="0.25">
      <c r="B2974"/>
      <c r="F2974"/>
      <c r="K2974"/>
      <c r="O2974"/>
      <c r="AF2974"/>
      <c r="AI2974"/>
      <c r="AJ2974"/>
      <c r="AK2974"/>
    </row>
    <row r="2975" spans="2:37" x14ac:dyDescent="0.25">
      <c r="B2975"/>
      <c r="F2975"/>
      <c r="K2975"/>
      <c r="O2975"/>
      <c r="AF2975"/>
      <c r="AI2975"/>
      <c r="AJ2975"/>
      <c r="AK2975"/>
    </row>
    <row r="2976" spans="2:37" x14ac:dyDescent="0.25">
      <c r="B2976"/>
      <c r="F2976"/>
      <c r="K2976"/>
      <c r="O2976"/>
      <c r="AF2976"/>
      <c r="AI2976"/>
      <c r="AJ2976"/>
      <c r="AK2976"/>
    </row>
    <row r="2977" spans="2:37" x14ac:dyDescent="0.25">
      <c r="B2977"/>
      <c r="F2977"/>
      <c r="K2977"/>
      <c r="O2977"/>
      <c r="AF2977"/>
      <c r="AI2977"/>
      <c r="AJ2977"/>
      <c r="AK2977"/>
    </row>
    <row r="2978" spans="2:37" x14ac:dyDescent="0.25">
      <c r="B2978"/>
      <c r="F2978"/>
      <c r="K2978"/>
      <c r="O2978"/>
      <c r="AF2978"/>
      <c r="AI2978"/>
      <c r="AJ2978"/>
      <c r="AK2978"/>
    </row>
    <row r="2979" spans="2:37" x14ac:dyDescent="0.25">
      <c r="B2979"/>
      <c r="F2979"/>
      <c r="K2979"/>
      <c r="O2979"/>
      <c r="AF2979"/>
      <c r="AI2979"/>
      <c r="AJ2979"/>
      <c r="AK2979"/>
    </row>
    <row r="2980" spans="2:37" x14ac:dyDescent="0.25">
      <c r="B2980"/>
      <c r="F2980"/>
      <c r="K2980"/>
      <c r="O2980"/>
      <c r="AF2980"/>
      <c r="AI2980"/>
      <c r="AJ2980"/>
      <c r="AK2980"/>
    </row>
    <row r="2981" spans="2:37" x14ac:dyDescent="0.25">
      <c r="B2981"/>
      <c r="F2981"/>
      <c r="K2981"/>
      <c r="O2981"/>
      <c r="AF2981"/>
      <c r="AI2981"/>
      <c r="AJ2981"/>
      <c r="AK2981"/>
    </row>
    <row r="2982" spans="2:37" x14ac:dyDescent="0.25">
      <c r="B2982"/>
      <c r="F2982"/>
      <c r="K2982"/>
      <c r="O2982"/>
      <c r="AF2982"/>
      <c r="AI2982"/>
      <c r="AJ2982"/>
      <c r="AK2982"/>
    </row>
    <row r="2983" spans="2:37" x14ac:dyDescent="0.25">
      <c r="B2983"/>
      <c r="F2983"/>
      <c r="K2983"/>
      <c r="O2983"/>
      <c r="AF2983"/>
      <c r="AI2983"/>
      <c r="AJ2983"/>
      <c r="AK2983"/>
    </row>
    <row r="2984" spans="2:37" x14ac:dyDescent="0.25">
      <c r="B2984"/>
      <c r="F2984"/>
      <c r="K2984"/>
      <c r="O2984"/>
      <c r="AF2984"/>
      <c r="AI2984"/>
      <c r="AJ2984"/>
      <c r="AK2984"/>
    </row>
    <row r="2985" spans="2:37" x14ac:dyDescent="0.25">
      <c r="B2985"/>
      <c r="F2985"/>
      <c r="K2985"/>
      <c r="O2985"/>
      <c r="AF2985"/>
      <c r="AI2985"/>
      <c r="AJ2985"/>
      <c r="AK2985"/>
    </row>
    <row r="2986" spans="2:37" x14ac:dyDescent="0.25">
      <c r="B2986"/>
      <c r="F2986"/>
      <c r="K2986"/>
      <c r="O2986"/>
      <c r="AF2986"/>
      <c r="AI2986"/>
      <c r="AJ2986"/>
      <c r="AK2986"/>
    </row>
    <row r="2987" spans="2:37" x14ac:dyDescent="0.25">
      <c r="B2987"/>
      <c r="F2987"/>
      <c r="K2987"/>
      <c r="O2987"/>
      <c r="AF2987"/>
      <c r="AI2987"/>
      <c r="AJ2987"/>
      <c r="AK2987"/>
    </row>
    <row r="2988" spans="2:37" x14ac:dyDescent="0.25">
      <c r="B2988"/>
      <c r="F2988"/>
      <c r="K2988"/>
      <c r="O2988"/>
      <c r="AF2988"/>
      <c r="AI2988"/>
      <c r="AJ2988"/>
      <c r="AK2988"/>
    </row>
    <row r="2989" spans="2:37" x14ac:dyDescent="0.25">
      <c r="B2989"/>
      <c r="F2989"/>
      <c r="K2989"/>
      <c r="O2989"/>
      <c r="AF2989"/>
      <c r="AI2989"/>
      <c r="AJ2989"/>
      <c r="AK2989"/>
    </row>
    <row r="2990" spans="2:37" x14ac:dyDescent="0.25">
      <c r="B2990"/>
      <c r="F2990"/>
      <c r="K2990"/>
      <c r="O2990"/>
      <c r="AF2990"/>
      <c r="AI2990"/>
      <c r="AJ2990"/>
      <c r="AK2990"/>
    </row>
    <row r="2991" spans="2:37" x14ac:dyDescent="0.25">
      <c r="B2991"/>
      <c r="F2991"/>
      <c r="K2991"/>
      <c r="O2991"/>
      <c r="AF2991"/>
      <c r="AI2991"/>
      <c r="AJ2991"/>
      <c r="AK2991"/>
    </row>
    <row r="2992" spans="2:37" x14ac:dyDescent="0.25">
      <c r="B2992"/>
      <c r="F2992"/>
      <c r="K2992"/>
      <c r="O2992"/>
      <c r="AF2992"/>
      <c r="AI2992"/>
      <c r="AJ2992"/>
      <c r="AK2992"/>
    </row>
    <row r="2993" spans="2:37" x14ac:dyDescent="0.25">
      <c r="B2993"/>
      <c r="F2993"/>
      <c r="K2993"/>
      <c r="O2993"/>
      <c r="AF2993"/>
      <c r="AI2993"/>
      <c r="AJ2993"/>
      <c r="AK2993"/>
    </row>
    <row r="2994" spans="2:37" x14ac:dyDescent="0.25">
      <c r="B2994"/>
      <c r="F2994"/>
      <c r="K2994"/>
      <c r="O2994"/>
      <c r="AF2994"/>
      <c r="AI2994"/>
      <c r="AJ2994"/>
      <c r="AK2994"/>
    </row>
    <row r="2995" spans="2:37" x14ac:dyDescent="0.25">
      <c r="B2995"/>
      <c r="F2995"/>
      <c r="K2995"/>
      <c r="O2995"/>
      <c r="AF2995"/>
      <c r="AI2995"/>
      <c r="AJ2995"/>
      <c r="AK2995"/>
    </row>
    <row r="2996" spans="2:37" x14ac:dyDescent="0.25">
      <c r="B2996"/>
      <c r="F2996"/>
      <c r="K2996"/>
      <c r="O2996"/>
      <c r="AF2996"/>
      <c r="AI2996"/>
      <c r="AJ2996"/>
      <c r="AK2996"/>
    </row>
    <row r="2997" spans="2:37" x14ac:dyDescent="0.25">
      <c r="B2997"/>
      <c r="F2997"/>
      <c r="K2997"/>
      <c r="O2997"/>
      <c r="AF2997"/>
      <c r="AI2997"/>
      <c r="AJ2997"/>
      <c r="AK2997"/>
    </row>
    <row r="2998" spans="2:37" x14ac:dyDescent="0.25">
      <c r="B2998"/>
      <c r="F2998"/>
      <c r="K2998"/>
      <c r="O2998"/>
      <c r="AF2998"/>
      <c r="AI2998"/>
      <c r="AJ2998"/>
      <c r="AK2998"/>
    </row>
    <row r="2999" spans="2:37" x14ac:dyDescent="0.25">
      <c r="B2999"/>
      <c r="F2999"/>
      <c r="K2999"/>
      <c r="O2999"/>
      <c r="AF2999"/>
      <c r="AI2999"/>
      <c r="AJ2999"/>
      <c r="AK2999"/>
    </row>
    <row r="3000" spans="2:37" x14ac:dyDescent="0.25">
      <c r="B3000"/>
      <c r="F3000"/>
      <c r="K3000"/>
      <c r="O3000"/>
      <c r="AF3000"/>
      <c r="AI3000"/>
      <c r="AJ3000"/>
      <c r="AK3000"/>
    </row>
    <row r="3001" spans="2:37" x14ac:dyDescent="0.25">
      <c r="B3001"/>
      <c r="F3001"/>
      <c r="K3001"/>
      <c r="O3001"/>
      <c r="AF3001"/>
      <c r="AI3001"/>
      <c r="AJ3001"/>
      <c r="AK3001"/>
    </row>
    <row r="3002" spans="2:37" x14ac:dyDescent="0.25">
      <c r="B3002"/>
      <c r="F3002"/>
      <c r="K3002"/>
      <c r="O3002"/>
      <c r="AF3002"/>
      <c r="AI3002"/>
      <c r="AJ3002"/>
      <c r="AK3002"/>
    </row>
    <row r="3003" spans="2:37" x14ac:dyDescent="0.25">
      <c r="B3003"/>
      <c r="F3003"/>
      <c r="K3003"/>
      <c r="O3003"/>
      <c r="AF3003"/>
      <c r="AI3003"/>
      <c r="AJ3003"/>
      <c r="AK3003"/>
    </row>
    <row r="3004" spans="2:37" x14ac:dyDescent="0.25">
      <c r="B3004"/>
      <c r="F3004"/>
      <c r="K3004"/>
      <c r="O3004"/>
      <c r="AF3004"/>
      <c r="AI3004"/>
      <c r="AJ3004"/>
      <c r="AK3004"/>
    </row>
    <row r="3005" spans="2:37" x14ac:dyDescent="0.25">
      <c r="B3005"/>
      <c r="F3005"/>
      <c r="K3005"/>
      <c r="O3005"/>
      <c r="AF3005"/>
      <c r="AI3005"/>
      <c r="AJ3005"/>
      <c r="AK3005"/>
    </row>
    <row r="3006" spans="2:37" x14ac:dyDescent="0.25">
      <c r="B3006"/>
      <c r="F3006"/>
      <c r="K3006"/>
      <c r="O3006"/>
      <c r="AF3006"/>
      <c r="AI3006"/>
      <c r="AJ3006"/>
      <c r="AK3006"/>
    </row>
    <row r="3007" spans="2:37" x14ac:dyDescent="0.25">
      <c r="B3007"/>
      <c r="F3007"/>
      <c r="K3007"/>
      <c r="O3007"/>
      <c r="AF3007"/>
      <c r="AI3007"/>
      <c r="AJ3007"/>
      <c r="AK3007"/>
    </row>
    <row r="3008" spans="2:37" x14ac:dyDescent="0.25">
      <c r="B3008"/>
      <c r="F3008"/>
      <c r="K3008"/>
      <c r="O3008"/>
      <c r="AF3008"/>
      <c r="AI3008"/>
      <c r="AJ3008"/>
      <c r="AK3008"/>
    </row>
    <row r="3009" spans="2:37" x14ac:dyDescent="0.25">
      <c r="B3009"/>
      <c r="F3009"/>
      <c r="K3009"/>
      <c r="O3009"/>
      <c r="AF3009"/>
      <c r="AI3009"/>
      <c r="AJ3009"/>
      <c r="AK3009"/>
    </row>
    <row r="3010" spans="2:37" x14ac:dyDescent="0.25">
      <c r="B3010"/>
      <c r="F3010"/>
      <c r="K3010"/>
      <c r="O3010"/>
      <c r="AF3010"/>
      <c r="AI3010"/>
      <c r="AJ3010"/>
      <c r="AK3010"/>
    </row>
    <row r="3011" spans="2:37" x14ac:dyDescent="0.25">
      <c r="B3011"/>
      <c r="F3011"/>
      <c r="K3011"/>
      <c r="O3011"/>
      <c r="AF3011"/>
      <c r="AI3011"/>
      <c r="AJ3011"/>
      <c r="AK3011"/>
    </row>
    <row r="3012" spans="2:37" x14ac:dyDescent="0.25">
      <c r="B3012"/>
      <c r="F3012"/>
      <c r="K3012"/>
      <c r="O3012"/>
      <c r="AF3012"/>
      <c r="AI3012"/>
      <c r="AJ3012"/>
      <c r="AK3012"/>
    </row>
    <row r="3013" spans="2:37" x14ac:dyDescent="0.25">
      <c r="B3013"/>
      <c r="F3013"/>
      <c r="K3013"/>
      <c r="O3013"/>
      <c r="AF3013"/>
      <c r="AI3013"/>
      <c r="AJ3013"/>
      <c r="AK3013"/>
    </row>
    <row r="3014" spans="2:37" x14ac:dyDescent="0.25">
      <c r="B3014"/>
      <c r="F3014"/>
      <c r="K3014"/>
      <c r="O3014"/>
      <c r="AF3014"/>
      <c r="AI3014"/>
      <c r="AJ3014"/>
      <c r="AK3014"/>
    </row>
    <row r="3015" spans="2:37" x14ac:dyDescent="0.25">
      <c r="B3015"/>
      <c r="F3015"/>
      <c r="K3015"/>
      <c r="O3015"/>
      <c r="AF3015"/>
      <c r="AI3015"/>
      <c r="AJ3015"/>
      <c r="AK3015"/>
    </row>
    <row r="3016" spans="2:37" x14ac:dyDescent="0.25">
      <c r="B3016"/>
      <c r="F3016"/>
      <c r="K3016"/>
      <c r="O3016"/>
      <c r="AF3016"/>
      <c r="AI3016"/>
      <c r="AJ3016"/>
      <c r="AK3016"/>
    </row>
    <row r="3017" spans="2:37" x14ac:dyDescent="0.25">
      <c r="B3017"/>
      <c r="F3017"/>
      <c r="K3017"/>
      <c r="O3017"/>
      <c r="AF3017"/>
      <c r="AI3017"/>
      <c r="AJ3017"/>
      <c r="AK3017"/>
    </row>
    <row r="3018" spans="2:37" x14ac:dyDescent="0.25">
      <c r="B3018"/>
      <c r="F3018"/>
      <c r="K3018"/>
      <c r="O3018"/>
      <c r="AF3018"/>
      <c r="AI3018"/>
      <c r="AJ3018"/>
      <c r="AK3018"/>
    </row>
    <row r="3019" spans="2:37" x14ac:dyDescent="0.25">
      <c r="B3019"/>
      <c r="F3019"/>
      <c r="K3019"/>
      <c r="O3019"/>
      <c r="AF3019"/>
      <c r="AI3019"/>
      <c r="AJ3019"/>
      <c r="AK3019"/>
    </row>
    <row r="3020" spans="2:37" x14ac:dyDescent="0.25">
      <c r="B3020"/>
      <c r="F3020"/>
      <c r="K3020"/>
      <c r="O3020"/>
      <c r="AF3020"/>
      <c r="AI3020"/>
      <c r="AJ3020"/>
      <c r="AK3020"/>
    </row>
    <row r="3021" spans="2:37" x14ac:dyDescent="0.25">
      <c r="B3021"/>
      <c r="F3021"/>
      <c r="K3021"/>
      <c r="O3021"/>
      <c r="AF3021"/>
      <c r="AI3021"/>
      <c r="AJ3021"/>
      <c r="AK3021"/>
    </row>
    <row r="3022" spans="2:37" x14ac:dyDescent="0.25">
      <c r="B3022"/>
      <c r="F3022"/>
      <c r="K3022"/>
      <c r="O3022"/>
      <c r="AF3022"/>
      <c r="AI3022"/>
      <c r="AJ3022"/>
      <c r="AK3022"/>
    </row>
    <row r="3023" spans="2:37" x14ac:dyDescent="0.25">
      <c r="B3023"/>
      <c r="F3023"/>
      <c r="K3023"/>
      <c r="O3023"/>
      <c r="AF3023"/>
      <c r="AI3023"/>
      <c r="AJ3023"/>
      <c r="AK3023"/>
    </row>
    <row r="3024" spans="2:37" x14ac:dyDescent="0.25">
      <c r="B3024"/>
      <c r="F3024"/>
      <c r="K3024"/>
      <c r="O3024"/>
      <c r="AF3024"/>
      <c r="AI3024"/>
      <c r="AJ3024"/>
      <c r="AK3024"/>
    </row>
    <row r="3025" spans="2:37" x14ac:dyDescent="0.25">
      <c r="B3025"/>
      <c r="F3025"/>
      <c r="K3025"/>
      <c r="O3025"/>
      <c r="AF3025"/>
      <c r="AI3025"/>
      <c r="AJ3025"/>
      <c r="AK3025"/>
    </row>
    <row r="3026" spans="2:37" x14ac:dyDescent="0.25">
      <c r="B3026"/>
      <c r="F3026"/>
      <c r="K3026"/>
      <c r="O3026"/>
      <c r="AF3026"/>
      <c r="AI3026"/>
      <c r="AJ3026"/>
      <c r="AK3026"/>
    </row>
    <row r="3027" spans="2:37" x14ac:dyDescent="0.25">
      <c r="B3027"/>
      <c r="F3027"/>
      <c r="K3027"/>
      <c r="O3027"/>
      <c r="AF3027"/>
      <c r="AI3027"/>
      <c r="AJ3027"/>
      <c r="AK3027"/>
    </row>
    <row r="3028" spans="2:37" x14ac:dyDescent="0.25">
      <c r="B3028"/>
      <c r="F3028"/>
      <c r="K3028"/>
      <c r="O3028"/>
      <c r="AF3028"/>
      <c r="AI3028"/>
      <c r="AJ3028"/>
      <c r="AK3028"/>
    </row>
    <row r="3029" spans="2:37" x14ac:dyDescent="0.25">
      <c r="B3029"/>
      <c r="F3029"/>
      <c r="K3029"/>
      <c r="O3029"/>
      <c r="AF3029"/>
      <c r="AI3029"/>
      <c r="AJ3029"/>
      <c r="AK3029"/>
    </row>
    <row r="3030" spans="2:37" x14ac:dyDescent="0.25">
      <c r="B3030"/>
      <c r="F3030"/>
      <c r="K3030"/>
      <c r="O3030"/>
      <c r="AF3030"/>
      <c r="AI3030"/>
      <c r="AJ3030"/>
      <c r="AK3030"/>
    </row>
    <row r="3031" spans="2:37" x14ac:dyDescent="0.25">
      <c r="B3031"/>
      <c r="F3031"/>
      <c r="K3031"/>
      <c r="O3031"/>
      <c r="AF3031"/>
      <c r="AI3031"/>
      <c r="AJ3031"/>
      <c r="AK3031"/>
    </row>
    <row r="3032" spans="2:37" x14ac:dyDescent="0.25">
      <c r="B3032"/>
      <c r="F3032"/>
      <c r="K3032"/>
      <c r="O3032"/>
      <c r="AF3032"/>
      <c r="AI3032"/>
      <c r="AJ3032"/>
      <c r="AK3032"/>
    </row>
    <row r="3033" spans="2:37" x14ac:dyDescent="0.25">
      <c r="B3033"/>
      <c r="F3033"/>
      <c r="K3033"/>
      <c r="O3033"/>
      <c r="AF3033"/>
      <c r="AI3033"/>
      <c r="AJ3033"/>
      <c r="AK3033"/>
    </row>
    <row r="3034" spans="2:37" x14ac:dyDescent="0.25">
      <c r="B3034"/>
      <c r="F3034"/>
      <c r="K3034"/>
      <c r="O3034"/>
      <c r="AF3034"/>
      <c r="AI3034"/>
      <c r="AJ3034"/>
      <c r="AK3034"/>
    </row>
    <row r="3035" spans="2:37" x14ac:dyDescent="0.25">
      <c r="B3035"/>
      <c r="F3035"/>
      <c r="K3035"/>
      <c r="O3035"/>
      <c r="AF3035"/>
      <c r="AI3035"/>
      <c r="AJ3035"/>
      <c r="AK3035"/>
    </row>
    <row r="3036" spans="2:37" x14ac:dyDescent="0.25">
      <c r="B3036"/>
      <c r="F3036"/>
      <c r="K3036"/>
      <c r="O3036"/>
      <c r="AF3036"/>
      <c r="AI3036"/>
      <c r="AJ3036"/>
      <c r="AK3036"/>
    </row>
    <row r="3037" spans="2:37" x14ac:dyDescent="0.25">
      <c r="B3037"/>
      <c r="F3037"/>
      <c r="K3037"/>
      <c r="O3037"/>
      <c r="AF3037"/>
      <c r="AI3037"/>
      <c r="AJ3037"/>
      <c r="AK3037"/>
    </row>
    <row r="3038" spans="2:37" x14ac:dyDescent="0.25">
      <c r="B3038"/>
      <c r="F3038"/>
      <c r="K3038"/>
      <c r="O3038"/>
      <c r="AF3038"/>
      <c r="AI3038"/>
      <c r="AJ3038"/>
      <c r="AK3038"/>
    </row>
    <row r="3039" spans="2:37" x14ac:dyDescent="0.25">
      <c r="B3039"/>
      <c r="F3039"/>
      <c r="K3039"/>
      <c r="O3039"/>
      <c r="AF3039"/>
      <c r="AI3039"/>
      <c r="AJ3039"/>
      <c r="AK3039"/>
    </row>
    <row r="3040" spans="2:37" x14ac:dyDescent="0.25">
      <c r="B3040"/>
      <c r="F3040"/>
      <c r="K3040"/>
      <c r="O3040"/>
      <c r="AF3040"/>
      <c r="AI3040"/>
      <c r="AJ3040"/>
      <c r="AK3040"/>
    </row>
    <row r="3041" spans="2:37" x14ac:dyDescent="0.25">
      <c r="B3041"/>
      <c r="F3041"/>
      <c r="K3041"/>
      <c r="O3041"/>
      <c r="AF3041"/>
      <c r="AI3041"/>
      <c r="AJ3041"/>
      <c r="AK3041"/>
    </row>
    <row r="3042" spans="2:37" x14ac:dyDescent="0.25">
      <c r="B3042"/>
      <c r="F3042"/>
      <c r="K3042"/>
      <c r="O3042"/>
      <c r="AF3042"/>
      <c r="AI3042"/>
      <c r="AJ3042"/>
      <c r="AK3042"/>
    </row>
    <row r="3043" spans="2:37" x14ac:dyDescent="0.25">
      <c r="B3043"/>
      <c r="F3043"/>
      <c r="K3043"/>
      <c r="O3043"/>
      <c r="AF3043"/>
      <c r="AI3043"/>
      <c r="AJ3043"/>
      <c r="AK3043"/>
    </row>
    <row r="3044" spans="2:37" x14ac:dyDescent="0.25">
      <c r="B3044"/>
      <c r="F3044"/>
      <c r="K3044"/>
      <c r="O3044"/>
      <c r="AF3044"/>
      <c r="AI3044"/>
      <c r="AJ3044"/>
      <c r="AK3044"/>
    </row>
    <row r="3045" spans="2:37" x14ac:dyDescent="0.25">
      <c r="B3045"/>
      <c r="F3045"/>
      <c r="K3045"/>
      <c r="O3045"/>
      <c r="AF3045"/>
      <c r="AI3045"/>
      <c r="AJ3045"/>
      <c r="AK3045"/>
    </row>
    <row r="3046" spans="2:37" x14ac:dyDescent="0.25">
      <c r="B3046"/>
      <c r="F3046"/>
      <c r="K3046"/>
      <c r="O3046"/>
      <c r="AF3046"/>
      <c r="AI3046"/>
      <c r="AJ3046"/>
      <c r="AK3046"/>
    </row>
    <row r="3047" spans="2:37" x14ac:dyDescent="0.25">
      <c r="B3047"/>
      <c r="F3047"/>
      <c r="K3047"/>
      <c r="O3047"/>
      <c r="AF3047"/>
      <c r="AI3047"/>
      <c r="AJ3047"/>
      <c r="AK3047"/>
    </row>
    <row r="3048" spans="2:37" x14ac:dyDescent="0.25">
      <c r="B3048"/>
      <c r="F3048"/>
      <c r="K3048"/>
      <c r="O3048"/>
      <c r="AF3048"/>
      <c r="AI3048"/>
      <c r="AJ3048"/>
      <c r="AK3048"/>
    </row>
    <row r="3049" spans="2:37" x14ac:dyDescent="0.25">
      <c r="B3049"/>
      <c r="F3049"/>
      <c r="K3049"/>
      <c r="O3049"/>
      <c r="AF3049"/>
      <c r="AI3049"/>
      <c r="AJ3049"/>
      <c r="AK3049"/>
    </row>
    <row r="3050" spans="2:37" x14ac:dyDescent="0.25">
      <c r="B3050"/>
      <c r="F3050"/>
      <c r="K3050"/>
      <c r="O3050"/>
      <c r="AF3050"/>
      <c r="AI3050"/>
      <c r="AJ3050"/>
      <c r="AK3050"/>
    </row>
    <row r="3051" spans="2:37" x14ac:dyDescent="0.25">
      <c r="B3051"/>
      <c r="F3051"/>
      <c r="K3051"/>
      <c r="O3051"/>
      <c r="AF3051"/>
      <c r="AI3051"/>
      <c r="AJ3051"/>
      <c r="AK3051"/>
    </row>
    <row r="3052" spans="2:37" x14ac:dyDescent="0.25">
      <c r="B3052"/>
      <c r="F3052"/>
      <c r="K3052"/>
      <c r="O3052"/>
      <c r="AF3052"/>
      <c r="AI3052"/>
      <c r="AJ3052"/>
      <c r="AK3052"/>
    </row>
    <row r="3053" spans="2:37" x14ac:dyDescent="0.25">
      <c r="B3053"/>
      <c r="F3053"/>
      <c r="K3053"/>
      <c r="O3053"/>
      <c r="AF3053"/>
      <c r="AI3053"/>
      <c r="AJ3053"/>
      <c r="AK3053"/>
    </row>
    <row r="3054" spans="2:37" x14ac:dyDescent="0.25">
      <c r="B3054"/>
      <c r="F3054"/>
      <c r="K3054"/>
      <c r="O3054"/>
      <c r="AF3054"/>
      <c r="AI3054"/>
      <c r="AJ3054"/>
      <c r="AK3054"/>
    </row>
    <row r="3055" spans="2:37" x14ac:dyDescent="0.25">
      <c r="B3055"/>
      <c r="F3055"/>
      <c r="K3055"/>
      <c r="O3055"/>
      <c r="AF3055"/>
      <c r="AI3055"/>
      <c r="AJ3055"/>
      <c r="AK3055"/>
    </row>
    <row r="3056" spans="2:37" x14ac:dyDescent="0.25">
      <c r="B3056"/>
      <c r="F3056"/>
      <c r="K3056"/>
      <c r="O3056"/>
      <c r="AF3056"/>
      <c r="AI3056"/>
      <c r="AJ3056"/>
      <c r="AK3056"/>
    </row>
    <row r="3057" spans="2:37" x14ac:dyDescent="0.25">
      <c r="B3057"/>
      <c r="F3057"/>
      <c r="K3057"/>
      <c r="O3057"/>
      <c r="AF3057"/>
      <c r="AI3057"/>
      <c r="AJ3057"/>
      <c r="AK3057"/>
    </row>
    <row r="3058" spans="2:37" x14ac:dyDescent="0.25">
      <c r="B3058"/>
      <c r="F3058"/>
      <c r="K3058"/>
      <c r="O3058"/>
      <c r="AF3058"/>
      <c r="AI3058"/>
      <c r="AJ3058"/>
      <c r="AK3058"/>
    </row>
    <row r="3059" spans="2:37" x14ac:dyDescent="0.25">
      <c r="B3059"/>
      <c r="F3059"/>
      <c r="K3059"/>
      <c r="O3059"/>
      <c r="AF3059"/>
      <c r="AI3059"/>
      <c r="AJ3059"/>
      <c r="AK3059"/>
    </row>
    <row r="3060" spans="2:37" x14ac:dyDescent="0.25">
      <c r="B3060"/>
      <c r="F3060"/>
      <c r="K3060"/>
      <c r="O3060"/>
      <c r="AF3060"/>
      <c r="AI3060"/>
      <c r="AJ3060"/>
      <c r="AK3060"/>
    </row>
    <row r="3061" spans="2:37" x14ac:dyDescent="0.25">
      <c r="B3061"/>
      <c r="F3061"/>
      <c r="K3061"/>
      <c r="O3061"/>
      <c r="AF3061"/>
      <c r="AI3061"/>
      <c r="AJ3061"/>
      <c r="AK3061"/>
    </row>
    <row r="3062" spans="2:37" x14ac:dyDescent="0.25">
      <c r="B3062"/>
      <c r="F3062"/>
      <c r="K3062"/>
      <c r="O3062"/>
      <c r="AF3062"/>
      <c r="AI3062"/>
      <c r="AJ3062"/>
      <c r="AK3062"/>
    </row>
    <row r="3063" spans="2:37" x14ac:dyDescent="0.25">
      <c r="B3063"/>
      <c r="F3063"/>
      <c r="K3063"/>
      <c r="O3063"/>
      <c r="AF3063"/>
      <c r="AI3063"/>
      <c r="AJ3063"/>
      <c r="AK3063"/>
    </row>
    <row r="3064" spans="2:37" x14ac:dyDescent="0.25">
      <c r="B3064"/>
      <c r="F3064"/>
      <c r="K3064"/>
      <c r="O3064"/>
      <c r="AF3064"/>
      <c r="AI3064"/>
      <c r="AJ3064"/>
      <c r="AK3064"/>
    </row>
    <row r="3065" spans="2:37" x14ac:dyDescent="0.25">
      <c r="B3065"/>
      <c r="F3065"/>
      <c r="K3065"/>
      <c r="O3065"/>
      <c r="AF3065"/>
      <c r="AI3065"/>
      <c r="AJ3065"/>
      <c r="AK3065"/>
    </row>
    <row r="3066" spans="2:37" x14ac:dyDescent="0.25">
      <c r="B3066"/>
      <c r="F3066"/>
      <c r="K3066"/>
      <c r="O3066"/>
      <c r="AF3066"/>
      <c r="AI3066"/>
      <c r="AJ3066"/>
      <c r="AK3066"/>
    </row>
    <row r="3067" spans="2:37" x14ac:dyDescent="0.25">
      <c r="B3067"/>
      <c r="F3067"/>
      <c r="K3067"/>
      <c r="O3067"/>
      <c r="AF3067"/>
      <c r="AI3067"/>
      <c r="AJ3067"/>
      <c r="AK3067"/>
    </row>
    <row r="3068" spans="2:37" x14ac:dyDescent="0.25">
      <c r="B3068"/>
      <c r="F3068"/>
      <c r="K3068"/>
      <c r="O3068"/>
      <c r="AF3068"/>
      <c r="AI3068"/>
      <c r="AJ3068"/>
      <c r="AK3068"/>
    </row>
    <row r="3069" spans="2:37" x14ac:dyDescent="0.25">
      <c r="B3069"/>
      <c r="F3069"/>
      <c r="K3069"/>
      <c r="O3069"/>
      <c r="AF3069"/>
      <c r="AI3069"/>
      <c r="AJ3069"/>
      <c r="AK3069"/>
    </row>
    <row r="3070" spans="2:37" x14ac:dyDescent="0.25">
      <c r="B3070"/>
      <c r="F3070"/>
      <c r="K3070"/>
      <c r="O3070"/>
      <c r="AF3070"/>
      <c r="AI3070"/>
      <c r="AJ3070"/>
      <c r="AK3070"/>
    </row>
    <row r="3071" spans="2:37" x14ac:dyDescent="0.25">
      <c r="B3071"/>
      <c r="F3071"/>
      <c r="K3071"/>
      <c r="O3071"/>
      <c r="AF3071"/>
      <c r="AI3071"/>
      <c r="AJ3071"/>
      <c r="AK3071"/>
    </row>
    <row r="3072" spans="2:37" x14ac:dyDescent="0.25">
      <c r="B3072"/>
      <c r="F3072"/>
      <c r="K3072"/>
      <c r="O3072"/>
      <c r="AF3072"/>
      <c r="AI3072"/>
      <c r="AJ3072"/>
      <c r="AK3072"/>
    </row>
    <row r="3073" spans="2:37" x14ac:dyDescent="0.25">
      <c r="B3073"/>
      <c r="F3073"/>
      <c r="K3073"/>
      <c r="O3073"/>
      <c r="AF3073"/>
      <c r="AI3073"/>
      <c r="AJ3073"/>
      <c r="AK3073"/>
    </row>
    <row r="3074" spans="2:37" x14ac:dyDescent="0.25">
      <c r="B3074"/>
      <c r="F3074"/>
      <c r="K3074"/>
      <c r="O3074"/>
      <c r="AF3074"/>
      <c r="AI3074"/>
      <c r="AJ3074"/>
      <c r="AK3074"/>
    </row>
    <row r="3075" spans="2:37" x14ac:dyDescent="0.25">
      <c r="B3075"/>
      <c r="F3075"/>
      <c r="K3075"/>
      <c r="O3075"/>
      <c r="AF3075"/>
      <c r="AI3075"/>
      <c r="AJ3075"/>
      <c r="AK3075"/>
    </row>
    <row r="3076" spans="2:37" x14ac:dyDescent="0.25">
      <c r="B3076"/>
      <c r="F3076"/>
      <c r="K3076"/>
      <c r="O3076"/>
      <c r="AF3076"/>
      <c r="AI3076"/>
      <c r="AJ3076"/>
      <c r="AK3076"/>
    </row>
    <row r="3077" spans="2:37" x14ac:dyDescent="0.25">
      <c r="B3077"/>
      <c r="F3077"/>
      <c r="K3077"/>
      <c r="O3077"/>
      <c r="AF3077"/>
      <c r="AI3077"/>
      <c r="AJ3077"/>
      <c r="AK3077"/>
    </row>
    <row r="3078" spans="2:37" x14ac:dyDescent="0.25">
      <c r="B3078"/>
      <c r="F3078"/>
      <c r="K3078"/>
      <c r="O3078"/>
      <c r="AF3078"/>
      <c r="AI3078"/>
      <c r="AJ3078"/>
      <c r="AK3078"/>
    </row>
    <row r="3079" spans="2:37" x14ac:dyDescent="0.25">
      <c r="B3079"/>
      <c r="F3079"/>
      <c r="K3079"/>
      <c r="O3079"/>
      <c r="AF3079"/>
      <c r="AI3079"/>
      <c r="AJ3079"/>
      <c r="AK3079"/>
    </row>
    <row r="3080" spans="2:37" x14ac:dyDescent="0.25">
      <c r="B3080"/>
      <c r="F3080"/>
      <c r="K3080"/>
      <c r="O3080"/>
      <c r="AF3080"/>
      <c r="AI3080"/>
      <c r="AJ3080"/>
      <c r="AK3080"/>
    </row>
    <row r="3081" spans="2:37" x14ac:dyDescent="0.25">
      <c r="B3081"/>
      <c r="F3081"/>
      <c r="K3081"/>
      <c r="O3081"/>
      <c r="AF3081"/>
      <c r="AI3081"/>
      <c r="AJ3081"/>
      <c r="AK3081"/>
    </row>
    <row r="3082" spans="2:37" x14ac:dyDescent="0.25">
      <c r="B3082"/>
      <c r="F3082"/>
      <c r="K3082"/>
      <c r="O3082"/>
      <c r="AF3082"/>
      <c r="AI3082"/>
      <c r="AJ3082"/>
      <c r="AK3082"/>
    </row>
    <row r="3083" spans="2:37" x14ac:dyDescent="0.25">
      <c r="B3083"/>
      <c r="F3083"/>
      <c r="K3083"/>
      <c r="O3083"/>
      <c r="AF3083"/>
      <c r="AI3083"/>
      <c r="AJ3083"/>
      <c r="AK3083"/>
    </row>
    <row r="3084" spans="2:37" x14ac:dyDescent="0.25">
      <c r="B3084"/>
      <c r="F3084"/>
      <c r="K3084"/>
      <c r="O3084"/>
      <c r="AF3084"/>
      <c r="AI3084"/>
      <c r="AJ3084"/>
      <c r="AK3084"/>
    </row>
    <row r="3085" spans="2:37" x14ac:dyDescent="0.25">
      <c r="B3085"/>
      <c r="F3085"/>
      <c r="K3085"/>
      <c r="O3085"/>
      <c r="AF3085"/>
      <c r="AI3085"/>
      <c r="AJ3085"/>
      <c r="AK3085"/>
    </row>
    <row r="3086" spans="2:37" x14ac:dyDescent="0.25">
      <c r="B3086"/>
      <c r="F3086"/>
      <c r="K3086"/>
      <c r="O3086"/>
      <c r="AF3086"/>
      <c r="AI3086"/>
      <c r="AJ3086"/>
      <c r="AK3086"/>
    </row>
    <row r="3087" spans="2:37" x14ac:dyDescent="0.25">
      <c r="B3087"/>
      <c r="F3087"/>
      <c r="K3087"/>
      <c r="O3087"/>
      <c r="AF3087"/>
      <c r="AI3087"/>
      <c r="AJ3087"/>
      <c r="AK3087"/>
    </row>
    <row r="3088" spans="2:37" x14ac:dyDescent="0.25">
      <c r="B3088"/>
      <c r="F3088"/>
      <c r="K3088"/>
      <c r="O3088"/>
      <c r="AF3088"/>
      <c r="AI3088"/>
      <c r="AJ3088"/>
      <c r="AK3088"/>
    </row>
    <row r="3089" spans="2:37" x14ac:dyDescent="0.25">
      <c r="B3089"/>
      <c r="F3089"/>
      <c r="K3089"/>
      <c r="O3089"/>
      <c r="AF3089"/>
      <c r="AI3089"/>
      <c r="AJ3089"/>
      <c r="AK3089"/>
    </row>
    <row r="3090" spans="2:37" x14ac:dyDescent="0.25">
      <c r="B3090"/>
      <c r="F3090"/>
      <c r="K3090"/>
      <c r="O3090"/>
      <c r="AF3090"/>
      <c r="AI3090"/>
      <c r="AJ3090"/>
      <c r="AK3090"/>
    </row>
    <row r="3091" spans="2:37" x14ac:dyDescent="0.25">
      <c r="B3091"/>
      <c r="F3091"/>
      <c r="K3091"/>
      <c r="O3091"/>
      <c r="AF3091"/>
      <c r="AI3091"/>
      <c r="AJ3091"/>
      <c r="AK3091"/>
    </row>
    <row r="3092" spans="2:37" x14ac:dyDescent="0.25">
      <c r="B3092"/>
      <c r="F3092"/>
      <c r="K3092"/>
      <c r="O3092"/>
      <c r="AF3092"/>
      <c r="AI3092"/>
      <c r="AJ3092"/>
      <c r="AK3092"/>
    </row>
    <row r="3093" spans="2:37" x14ac:dyDescent="0.25">
      <c r="B3093"/>
      <c r="F3093"/>
      <c r="K3093"/>
      <c r="O3093"/>
      <c r="AF3093"/>
      <c r="AI3093"/>
      <c r="AJ3093"/>
      <c r="AK3093"/>
    </row>
    <row r="3094" spans="2:37" x14ac:dyDescent="0.25">
      <c r="B3094"/>
      <c r="F3094"/>
      <c r="K3094"/>
      <c r="O3094"/>
      <c r="AF3094"/>
      <c r="AI3094"/>
      <c r="AJ3094"/>
      <c r="AK3094"/>
    </row>
    <row r="3095" spans="2:37" x14ac:dyDescent="0.25">
      <c r="B3095"/>
      <c r="F3095"/>
      <c r="K3095"/>
      <c r="O3095"/>
      <c r="AF3095"/>
      <c r="AI3095"/>
      <c r="AJ3095"/>
      <c r="AK3095"/>
    </row>
    <row r="3096" spans="2:37" x14ac:dyDescent="0.25">
      <c r="B3096"/>
      <c r="F3096"/>
      <c r="K3096"/>
      <c r="O3096"/>
      <c r="AF3096"/>
      <c r="AI3096"/>
      <c r="AJ3096"/>
      <c r="AK3096"/>
    </row>
    <row r="3097" spans="2:37" x14ac:dyDescent="0.25">
      <c r="B3097"/>
      <c r="F3097"/>
      <c r="K3097"/>
      <c r="O3097"/>
      <c r="AF3097"/>
      <c r="AI3097"/>
      <c r="AJ3097"/>
      <c r="AK3097"/>
    </row>
    <row r="3098" spans="2:37" x14ac:dyDescent="0.25">
      <c r="B3098"/>
      <c r="F3098"/>
      <c r="K3098"/>
      <c r="O3098"/>
      <c r="AF3098"/>
      <c r="AI3098"/>
      <c r="AJ3098"/>
      <c r="AK3098"/>
    </row>
    <row r="3099" spans="2:37" x14ac:dyDescent="0.25">
      <c r="B3099"/>
      <c r="F3099"/>
      <c r="K3099"/>
      <c r="O3099"/>
      <c r="AF3099"/>
      <c r="AI3099"/>
      <c r="AJ3099"/>
      <c r="AK3099"/>
    </row>
    <row r="3100" spans="2:37" x14ac:dyDescent="0.25">
      <c r="B3100"/>
      <c r="F3100"/>
      <c r="K3100"/>
      <c r="O3100"/>
      <c r="AF3100"/>
      <c r="AI3100"/>
      <c r="AJ3100"/>
      <c r="AK3100"/>
    </row>
    <row r="3101" spans="2:37" x14ac:dyDescent="0.25">
      <c r="B3101"/>
      <c r="F3101"/>
      <c r="K3101"/>
      <c r="O3101"/>
      <c r="AF3101"/>
      <c r="AI3101"/>
      <c r="AJ3101"/>
      <c r="AK3101"/>
    </row>
    <row r="3102" spans="2:37" x14ac:dyDescent="0.25">
      <c r="B3102"/>
      <c r="F3102"/>
      <c r="K3102"/>
      <c r="O3102"/>
      <c r="AF3102"/>
      <c r="AI3102"/>
      <c r="AJ3102"/>
      <c r="AK3102"/>
    </row>
    <row r="3103" spans="2:37" x14ac:dyDescent="0.25">
      <c r="B3103"/>
      <c r="F3103"/>
      <c r="K3103"/>
      <c r="O3103"/>
      <c r="AF3103"/>
      <c r="AI3103"/>
      <c r="AJ3103"/>
      <c r="AK3103"/>
    </row>
    <row r="3104" spans="2:37" x14ac:dyDescent="0.25">
      <c r="B3104"/>
      <c r="F3104"/>
      <c r="K3104"/>
      <c r="O3104"/>
      <c r="AF3104"/>
      <c r="AI3104"/>
      <c r="AJ3104"/>
      <c r="AK3104"/>
    </row>
    <row r="3105" spans="2:37" x14ac:dyDescent="0.25">
      <c r="B3105"/>
      <c r="F3105"/>
      <c r="K3105"/>
      <c r="O3105"/>
      <c r="AF3105"/>
      <c r="AI3105"/>
      <c r="AJ3105"/>
      <c r="AK3105"/>
    </row>
    <row r="3106" spans="2:37" x14ac:dyDescent="0.25">
      <c r="B3106"/>
      <c r="F3106"/>
      <c r="K3106"/>
      <c r="O3106"/>
      <c r="AF3106"/>
      <c r="AI3106"/>
      <c r="AJ3106"/>
      <c r="AK3106"/>
    </row>
    <row r="3107" spans="2:37" x14ac:dyDescent="0.25">
      <c r="B3107"/>
      <c r="F3107"/>
      <c r="K3107"/>
      <c r="O3107"/>
      <c r="AF3107"/>
      <c r="AI3107"/>
      <c r="AJ3107"/>
      <c r="AK3107"/>
    </row>
    <row r="3108" spans="2:37" x14ac:dyDescent="0.25">
      <c r="B3108"/>
      <c r="F3108"/>
      <c r="K3108"/>
      <c r="O3108"/>
      <c r="AF3108"/>
      <c r="AI3108"/>
      <c r="AJ3108"/>
      <c r="AK3108"/>
    </row>
    <row r="3109" spans="2:37" x14ac:dyDescent="0.25">
      <c r="B3109"/>
      <c r="F3109"/>
      <c r="K3109"/>
      <c r="O3109"/>
      <c r="AF3109"/>
      <c r="AI3109"/>
      <c r="AJ3109"/>
      <c r="AK3109"/>
    </row>
    <row r="3110" spans="2:37" x14ac:dyDescent="0.25">
      <c r="B3110"/>
      <c r="F3110"/>
      <c r="K3110"/>
      <c r="O3110"/>
      <c r="AF3110"/>
      <c r="AI3110"/>
      <c r="AJ3110"/>
      <c r="AK3110"/>
    </row>
    <row r="3111" spans="2:37" x14ac:dyDescent="0.25">
      <c r="B3111"/>
      <c r="F3111"/>
      <c r="K3111"/>
      <c r="O3111"/>
      <c r="AF3111"/>
      <c r="AI3111"/>
      <c r="AJ3111"/>
      <c r="AK3111"/>
    </row>
    <row r="3112" spans="2:37" x14ac:dyDescent="0.25">
      <c r="B3112"/>
      <c r="F3112"/>
      <c r="K3112"/>
      <c r="O3112"/>
      <c r="AF3112"/>
      <c r="AI3112"/>
      <c r="AJ3112"/>
      <c r="AK3112"/>
    </row>
    <row r="3113" spans="2:37" x14ac:dyDescent="0.25">
      <c r="B3113"/>
      <c r="F3113"/>
      <c r="K3113"/>
      <c r="O3113"/>
      <c r="AF3113"/>
      <c r="AI3113"/>
      <c r="AJ3113"/>
      <c r="AK3113"/>
    </row>
    <row r="3114" spans="2:37" x14ac:dyDescent="0.25">
      <c r="B3114"/>
      <c r="F3114"/>
      <c r="K3114"/>
      <c r="O3114"/>
      <c r="AF3114"/>
      <c r="AI3114"/>
      <c r="AJ3114"/>
      <c r="AK3114"/>
    </row>
    <row r="3115" spans="2:37" x14ac:dyDescent="0.25">
      <c r="B3115"/>
      <c r="F3115"/>
      <c r="K3115"/>
      <c r="O3115"/>
      <c r="AF3115"/>
      <c r="AI3115"/>
      <c r="AJ3115"/>
      <c r="AK3115"/>
    </row>
    <row r="3116" spans="2:37" x14ac:dyDescent="0.25">
      <c r="B3116"/>
      <c r="F3116"/>
      <c r="K3116"/>
      <c r="O3116"/>
      <c r="AF3116"/>
      <c r="AI3116"/>
      <c r="AJ3116"/>
      <c r="AK3116"/>
    </row>
    <row r="3117" spans="2:37" x14ac:dyDescent="0.25">
      <c r="B3117"/>
      <c r="F3117"/>
      <c r="K3117"/>
      <c r="O3117"/>
      <c r="AF3117"/>
      <c r="AI3117"/>
      <c r="AJ3117"/>
      <c r="AK3117"/>
    </row>
    <row r="3118" spans="2:37" x14ac:dyDescent="0.25">
      <c r="B3118"/>
      <c r="F3118"/>
      <c r="K3118"/>
      <c r="O3118"/>
      <c r="AF3118"/>
      <c r="AI3118"/>
      <c r="AJ3118"/>
      <c r="AK3118"/>
    </row>
    <row r="3119" spans="2:37" x14ac:dyDescent="0.25">
      <c r="B3119"/>
      <c r="F3119"/>
      <c r="K3119"/>
      <c r="O3119"/>
      <c r="AF3119"/>
      <c r="AI3119"/>
      <c r="AJ3119"/>
      <c r="AK3119"/>
    </row>
    <row r="3120" spans="2:37" x14ac:dyDescent="0.25">
      <c r="B3120"/>
      <c r="F3120"/>
      <c r="K3120"/>
      <c r="O3120"/>
      <c r="AF3120"/>
      <c r="AI3120"/>
      <c r="AJ3120"/>
      <c r="AK3120"/>
    </row>
    <row r="3121" spans="2:37" x14ac:dyDescent="0.25">
      <c r="B3121"/>
      <c r="F3121"/>
      <c r="K3121"/>
      <c r="O3121"/>
      <c r="AF3121"/>
      <c r="AI3121"/>
      <c r="AJ3121"/>
      <c r="AK3121"/>
    </row>
    <row r="3122" spans="2:37" x14ac:dyDescent="0.25">
      <c r="B3122"/>
      <c r="F3122"/>
      <c r="K3122"/>
      <c r="O3122"/>
      <c r="AF3122"/>
      <c r="AI3122"/>
      <c r="AJ3122"/>
      <c r="AK3122"/>
    </row>
    <row r="3123" spans="2:37" x14ac:dyDescent="0.25">
      <c r="B3123"/>
      <c r="F3123"/>
      <c r="K3123"/>
      <c r="O3123"/>
      <c r="AF3123"/>
      <c r="AI3123"/>
      <c r="AJ3123"/>
      <c r="AK3123"/>
    </row>
    <row r="3124" spans="2:37" x14ac:dyDescent="0.25">
      <c r="B3124"/>
      <c r="F3124"/>
      <c r="K3124"/>
      <c r="O3124"/>
      <c r="AF3124"/>
      <c r="AI3124"/>
      <c r="AJ3124"/>
      <c r="AK3124"/>
    </row>
    <row r="3125" spans="2:37" x14ac:dyDescent="0.25">
      <c r="B3125"/>
      <c r="F3125"/>
      <c r="K3125"/>
      <c r="O3125"/>
      <c r="AF3125"/>
      <c r="AI3125"/>
      <c r="AJ3125"/>
      <c r="AK3125"/>
    </row>
    <row r="3126" spans="2:37" x14ac:dyDescent="0.25">
      <c r="B3126"/>
      <c r="F3126"/>
      <c r="K3126"/>
      <c r="O3126"/>
      <c r="AF3126"/>
      <c r="AI3126"/>
      <c r="AJ3126"/>
      <c r="AK3126"/>
    </row>
    <row r="3127" spans="2:37" x14ac:dyDescent="0.25">
      <c r="B3127"/>
      <c r="F3127"/>
      <c r="K3127"/>
      <c r="O3127"/>
      <c r="AF3127"/>
      <c r="AI3127"/>
      <c r="AJ3127"/>
      <c r="AK3127"/>
    </row>
    <row r="3128" spans="2:37" x14ac:dyDescent="0.25">
      <c r="B3128"/>
      <c r="F3128"/>
      <c r="K3128"/>
      <c r="O3128"/>
      <c r="AF3128"/>
      <c r="AI3128"/>
      <c r="AJ3128"/>
      <c r="AK3128"/>
    </row>
    <row r="3129" spans="2:37" x14ac:dyDescent="0.25">
      <c r="B3129"/>
      <c r="F3129"/>
      <c r="K3129"/>
      <c r="O3129"/>
      <c r="AF3129"/>
      <c r="AI3129"/>
      <c r="AJ3129"/>
      <c r="AK3129"/>
    </row>
    <row r="3130" spans="2:37" x14ac:dyDescent="0.25">
      <c r="B3130"/>
      <c r="F3130"/>
      <c r="K3130"/>
      <c r="O3130"/>
      <c r="AF3130"/>
      <c r="AI3130"/>
      <c r="AJ3130"/>
      <c r="AK3130"/>
    </row>
    <row r="3131" spans="2:37" x14ac:dyDescent="0.25">
      <c r="B3131"/>
      <c r="F3131"/>
      <c r="K3131"/>
      <c r="O3131"/>
      <c r="AF3131"/>
      <c r="AI3131"/>
      <c r="AJ3131"/>
      <c r="AK3131"/>
    </row>
    <row r="3132" spans="2:37" x14ac:dyDescent="0.25">
      <c r="B3132"/>
      <c r="F3132"/>
      <c r="K3132"/>
      <c r="O3132"/>
      <c r="AF3132"/>
      <c r="AI3132"/>
      <c r="AJ3132"/>
      <c r="AK3132"/>
    </row>
    <row r="3133" spans="2:37" x14ac:dyDescent="0.25">
      <c r="B3133"/>
      <c r="F3133"/>
      <c r="K3133"/>
      <c r="O3133"/>
      <c r="AF3133"/>
      <c r="AI3133"/>
      <c r="AJ3133"/>
      <c r="AK3133"/>
    </row>
    <row r="3134" spans="2:37" x14ac:dyDescent="0.25">
      <c r="B3134"/>
      <c r="F3134"/>
      <c r="K3134"/>
      <c r="O3134"/>
      <c r="AF3134"/>
      <c r="AI3134"/>
      <c r="AJ3134"/>
      <c r="AK3134"/>
    </row>
    <row r="3135" spans="2:37" x14ac:dyDescent="0.25">
      <c r="B3135"/>
      <c r="F3135"/>
      <c r="K3135"/>
      <c r="O3135"/>
      <c r="AF3135"/>
      <c r="AI3135"/>
      <c r="AJ3135"/>
      <c r="AK3135"/>
    </row>
    <row r="3136" spans="2:37" x14ac:dyDescent="0.25">
      <c r="B3136"/>
      <c r="F3136"/>
      <c r="K3136"/>
      <c r="O3136"/>
      <c r="AF3136"/>
      <c r="AI3136"/>
      <c r="AJ3136"/>
      <c r="AK3136"/>
    </row>
    <row r="3137" spans="2:37" x14ac:dyDescent="0.25">
      <c r="B3137"/>
      <c r="F3137"/>
      <c r="K3137"/>
      <c r="O3137"/>
      <c r="AF3137"/>
      <c r="AI3137"/>
      <c r="AJ3137"/>
      <c r="AK3137"/>
    </row>
    <row r="3138" spans="2:37" x14ac:dyDescent="0.25">
      <c r="B3138"/>
      <c r="F3138"/>
      <c r="K3138"/>
      <c r="O3138"/>
      <c r="AF3138"/>
      <c r="AI3138"/>
      <c r="AJ3138"/>
      <c r="AK3138"/>
    </row>
    <row r="3139" spans="2:37" x14ac:dyDescent="0.25">
      <c r="B3139"/>
      <c r="F3139"/>
      <c r="K3139"/>
      <c r="O3139"/>
      <c r="AF3139"/>
      <c r="AI3139"/>
      <c r="AJ3139"/>
      <c r="AK3139"/>
    </row>
    <row r="3140" spans="2:37" x14ac:dyDescent="0.25">
      <c r="B3140"/>
      <c r="F3140"/>
      <c r="K3140"/>
      <c r="O3140"/>
      <c r="AF3140"/>
      <c r="AI3140"/>
      <c r="AJ3140"/>
      <c r="AK3140"/>
    </row>
    <row r="3141" spans="2:37" x14ac:dyDescent="0.25">
      <c r="B3141"/>
      <c r="F3141"/>
      <c r="K3141"/>
      <c r="O3141"/>
      <c r="AF3141"/>
      <c r="AI3141"/>
      <c r="AJ3141"/>
      <c r="AK3141"/>
    </row>
    <row r="3142" spans="2:37" x14ac:dyDescent="0.25">
      <c r="B3142"/>
      <c r="F3142"/>
      <c r="K3142"/>
      <c r="O3142"/>
      <c r="AF3142"/>
      <c r="AI3142"/>
      <c r="AJ3142"/>
      <c r="AK3142"/>
    </row>
    <row r="3143" spans="2:37" x14ac:dyDescent="0.25">
      <c r="B3143"/>
      <c r="F3143"/>
      <c r="K3143"/>
      <c r="O3143"/>
      <c r="AF3143"/>
      <c r="AI3143"/>
      <c r="AJ3143"/>
      <c r="AK3143"/>
    </row>
    <row r="3144" spans="2:37" x14ac:dyDescent="0.25">
      <c r="B3144"/>
      <c r="F3144"/>
      <c r="K3144"/>
      <c r="O3144"/>
      <c r="AF3144"/>
      <c r="AI3144"/>
      <c r="AJ3144"/>
      <c r="AK3144"/>
    </row>
    <row r="3145" spans="2:37" x14ac:dyDescent="0.25">
      <c r="B3145"/>
      <c r="F3145"/>
      <c r="K3145"/>
      <c r="O3145"/>
      <c r="AF3145"/>
      <c r="AI3145"/>
      <c r="AJ3145"/>
      <c r="AK3145"/>
    </row>
    <row r="3146" spans="2:37" x14ac:dyDescent="0.25">
      <c r="B3146"/>
      <c r="F3146"/>
      <c r="K3146"/>
      <c r="O3146"/>
      <c r="AF3146"/>
      <c r="AI3146"/>
      <c r="AJ3146"/>
      <c r="AK3146"/>
    </row>
    <row r="3147" spans="2:37" x14ac:dyDescent="0.25">
      <c r="B3147"/>
      <c r="F3147"/>
      <c r="K3147"/>
      <c r="O3147"/>
      <c r="AF3147"/>
      <c r="AI3147"/>
      <c r="AJ3147"/>
      <c r="AK3147"/>
    </row>
    <row r="3148" spans="2:37" x14ac:dyDescent="0.25">
      <c r="B3148"/>
      <c r="F3148"/>
      <c r="K3148"/>
      <c r="O3148"/>
      <c r="AF3148"/>
      <c r="AI3148"/>
      <c r="AJ3148"/>
      <c r="AK3148"/>
    </row>
    <row r="3149" spans="2:37" x14ac:dyDescent="0.25">
      <c r="B3149"/>
      <c r="F3149"/>
      <c r="K3149"/>
      <c r="O3149"/>
      <c r="AF3149"/>
      <c r="AI3149"/>
      <c r="AJ3149"/>
      <c r="AK3149"/>
    </row>
    <row r="3150" spans="2:37" x14ac:dyDescent="0.25">
      <c r="B3150"/>
      <c r="F3150"/>
      <c r="K3150"/>
      <c r="O3150"/>
      <c r="AF3150"/>
      <c r="AI3150"/>
      <c r="AJ3150"/>
      <c r="AK3150"/>
    </row>
    <row r="3151" spans="2:37" x14ac:dyDescent="0.25">
      <c r="B3151"/>
      <c r="F3151"/>
      <c r="K3151"/>
      <c r="O3151"/>
      <c r="AF3151"/>
      <c r="AI3151"/>
      <c r="AJ3151"/>
      <c r="AK3151"/>
    </row>
    <row r="3152" spans="2:37" x14ac:dyDescent="0.25">
      <c r="B3152"/>
      <c r="F3152"/>
      <c r="K3152"/>
      <c r="O3152"/>
      <c r="AF3152"/>
      <c r="AI3152"/>
      <c r="AJ3152"/>
      <c r="AK3152"/>
    </row>
    <row r="3153" spans="2:37" x14ac:dyDescent="0.25">
      <c r="B3153"/>
      <c r="F3153"/>
      <c r="K3153"/>
      <c r="O3153"/>
      <c r="AF3153"/>
      <c r="AI3153"/>
      <c r="AJ3153"/>
      <c r="AK3153"/>
    </row>
    <row r="3154" spans="2:37" x14ac:dyDescent="0.25">
      <c r="B3154"/>
      <c r="F3154"/>
      <c r="K3154"/>
      <c r="O3154"/>
      <c r="AF3154"/>
      <c r="AI3154"/>
      <c r="AJ3154"/>
      <c r="AK3154"/>
    </row>
    <row r="3155" spans="2:37" x14ac:dyDescent="0.25">
      <c r="B3155"/>
      <c r="F3155"/>
      <c r="K3155"/>
      <c r="O3155"/>
      <c r="AF3155"/>
      <c r="AI3155"/>
      <c r="AJ3155"/>
      <c r="AK3155"/>
    </row>
    <row r="3156" spans="2:37" x14ac:dyDescent="0.25">
      <c r="B3156"/>
      <c r="F3156"/>
      <c r="K3156"/>
      <c r="O3156"/>
      <c r="AF3156"/>
      <c r="AI3156"/>
      <c r="AJ3156"/>
      <c r="AK3156"/>
    </row>
    <row r="3157" spans="2:37" x14ac:dyDescent="0.25">
      <c r="B3157"/>
      <c r="F3157"/>
      <c r="K3157"/>
      <c r="O3157"/>
      <c r="AF3157"/>
      <c r="AI3157"/>
      <c r="AJ3157"/>
      <c r="AK3157"/>
    </row>
    <row r="3158" spans="2:37" x14ac:dyDescent="0.25">
      <c r="B3158"/>
      <c r="F3158"/>
      <c r="K3158"/>
      <c r="O3158"/>
      <c r="AF3158"/>
      <c r="AI3158"/>
      <c r="AJ3158"/>
      <c r="AK3158"/>
    </row>
    <row r="3159" spans="2:37" x14ac:dyDescent="0.25">
      <c r="B3159"/>
      <c r="F3159"/>
      <c r="K3159"/>
      <c r="O3159"/>
      <c r="AF3159"/>
      <c r="AI3159"/>
      <c r="AJ3159"/>
      <c r="AK3159"/>
    </row>
    <row r="3160" spans="2:37" x14ac:dyDescent="0.25">
      <c r="B3160"/>
      <c r="F3160"/>
      <c r="K3160"/>
      <c r="O3160"/>
      <c r="AF3160"/>
      <c r="AI3160"/>
      <c r="AJ3160"/>
      <c r="AK3160"/>
    </row>
    <row r="3161" spans="2:37" x14ac:dyDescent="0.25">
      <c r="B3161"/>
      <c r="F3161"/>
      <c r="K3161"/>
      <c r="O3161"/>
      <c r="AF3161"/>
      <c r="AI3161"/>
      <c r="AJ3161"/>
      <c r="AK3161"/>
    </row>
    <row r="3162" spans="2:37" x14ac:dyDescent="0.25">
      <c r="B3162"/>
      <c r="F3162"/>
      <c r="K3162"/>
      <c r="O3162"/>
      <c r="AF3162"/>
      <c r="AI3162"/>
      <c r="AJ3162"/>
      <c r="AK3162"/>
    </row>
    <row r="3163" spans="2:37" x14ac:dyDescent="0.25">
      <c r="B3163"/>
      <c r="F3163"/>
      <c r="K3163"/>
      <c r="O3163"/>
      <c r="AF3163"/>
      <c r="AI3163"/>
      <c r="AJ3163"/>
      <c r="AK3163"/>
    </row>
    <row r="3164" spans="2:37" x14ac:dyDescent="0.25">
      <c r="B3164"/>
      <c r="F3164"/>
      <c r="K3164"/>
      <c r="O3164"/>
      <c r="AF3164"/>
      <c r="AI3164"/>
      <c r="AJ3164"/>
      <c r="AK3164"/>
    </row>
    <row r="3165" spans="2:37" x14ac:dyDescent="0.25">
      <c r="B3165"/>
      <c r="F3165"/>
      <c r="K3165"/>
      <c r="O3165"/>
      <c r="AF3165"/>
      <c r="AI3165"/>
      <c r="AJ3165"/>
      <c r="AK3165"/>
    </row>
    <row r="3166" spans="2:37" x14ac:dyDescent="0.25">
      <c r="B3166"/>
      <c r="F3166"/>
      <c r="K3166"/>
      <c r="O3166"/>
      <c r="AF3166"/>
      <c r="AI3166"/>
      <c r="AJ3166"/>
      <c r="AK3166"/>
    </row>
    <row r="3167" spans="2:37" x14ac:dyDescent="0.25">
      <c r="B3167"/>
      <c r="F3167"/>
      <c r="K3167"/>
      <c r="O3167"/>
      <c r="AF3167"/>
      <c r="AI3167"/>
      <c r="AJ3167"/>
      <c r="AK3167"/>
    </row>
    <row r="3168" spans="2:37" x14ac:dyDescent="0.25">
      <c r="B3168"/>
      <c r="F3168"/>
      <c r="K3168"/>
      <c r="O3168"/>
      <c r="AF3168"/>
      <c r="AI3168"/>
      <c r="AJ3168"/>
      <c r="AK3168"/>
    </row>
    <row r="3169" spans="2:37" x14ac:dyDescent="0.25">
      <c r="B3169"/>
      <c r="F3169"/>
      <c r="K3169"/>
      <c r="O3169"/>
      <c r="AF3169"/>
      <c r="AI3169"/>
      <c r="AJ3169"/>
      <c r="AK3169"/>
    </row>
    <row r="3170" spans="2:37" x14ac:dyDescent="0.25">
      <c r="B3170"/>
      <c r="F3170"/>
      <c r="K3170"/>
      <c r="O3170"/>
      <c r="AF3170"/>
      <c r="AI3170"/>
      <c r="AJ3170"/>
      <c r="AK3170"/>
    </row>
    <row r="3171" spans="2:37" x14ac:dyDescent="0.25">
      <c r="B3171"/>
      <c r="F3171"/>
      <c r="K3171"/>
      <c r="O3171"/>
      <c r="AF3171"/>
      <c r="AI3171"/>
      <c r="AJ3171"/>
      <c r="AK3171"/>
    </row>
    <row r="3172" spans="2:37" x14ac:dyDescent="0.25">
      <c r="B3172"/>
      <c r="F3172"/>
      <c r="K3172"/>
      <c r="O3172"/>
      <c r="AF3172"/>
      <c r="AI3172"/>
      <c r="AJ3172"/>
      <c r="AK3172"/>
    </row>
    <row r="3173" spans="2:37" x14ac:dyDescent="0.25">
      <c r="B3173"/>
      <c r="F3173"/>
      <c r="K3173"/>
      <c r="O3173"/>
      <c r="AF3173"/>
      <c r="AI3173"/>
      <c r="AJ3173"/>
      <c r="AK3173"/>
    </row>
    <row r="3174" spans="2:37" x14ac:dyDescent="0.25">
      <c r="B3174"/>
      <c r="F3174"/>
      <c r="K3174"/>
      <c r="O3174"/>
      <c r="AF3174"/>
      <c r="AI3174"/>
      <c r="AJ3174"/>
      <c r="AK3174"/>
    </row>
    <row r="3175" spans="2:37" x14ac:dyDescent="0.25">
      <c r="B3175"/>
      <c r="F3175"/>
      <c r="K3175"/>
      <c r="O3175"/>
      <c r="AF3175"/>
      <c r="AI3175"/>
      <c r="AJ3175"/>
      <c r="AK3175"/>
    </row>
    <row r="3176" spans="2:37" x14ac:dyDescent="0.25">
      <c r="B3176"/>
      <c r="F3176"/>
      <c r="K3176"/>
      <c r="O3176"/>
      <c r="AF3176"/>
      <c r="AI3176"/>
      <c r="AJ3176"/>
      <c r="AK3176"/>
    </row>
    <row r="3177" spans="2:37" x14ac:dyDescent="0.25">
      <c r="B3177"/>
      <c r="F3177"/>
      <c r="K3177"/>
      <c r="O3177"/>
      <c r="AF3177"/>
      <c r="AI3177"/>
      <c r="AJ3177"/>
      <c r="AK3177"/>
    </row>
    <row r="3178" spans="2:37" x14ac:dyDescent="0.25">
      <c r="B3178"/>
      <c r="F3178"/>
      <c r="K3178"/>
      <c r="O3178"/>
      <c r="AF3178"/>
      <c r="AI3178"/>
      <c r="AJ3178"/>
      <c r="AK3178"/>
    </row>
    <row r="3179" spans="2:37" x14ac:dyDescent="0.25">
      <c r="B3179"/>
      <c r="F3179"/>
      <c r="K3179"/>
      <c r="O3179"/>
      <c r="AF3179"/>
      <c r="AI3179"/>
      <c r="AJ3179"/>
      <c r="AK3179"/>
    </row>
    <row r="3180" spans="2:37" x14ac:dyDescent="0.25">
      <c r="B3180"/>
      <c r="F3180"/>
      <c r="K3180"/>
      <c r="O3180"/>
      <c r="AF3180"/>
      <c r="AI3180"/>
      <c r="AJ3180"/>
      <c r="AK3180"/>
    </row>
    <row r="3181" spans="2:37" x14ac:dyDescent="0.25">
      <c r="B3181"/>
      <c r="F3181"/>
      <c r="K3181"/>
      <c r="O3181"/>
      <c r="AF3181"/>
      <c r="AI3181"/>
      <c r="AJ3181"/>
      <c r="AK3181"/>
    </row>
    <row r="3182" spans="2:37" x14ac:dyDescent="0.25">
      <c r="B3182"/>
      <c r="F3182"/>
      <c r="K3182"/>
      <c r="O3182"/>
      <c r="AF3182"/>
      <c r="AI3182"/>
      <c r="AJ3182"/>
      <c r="AK3182"/>
    </row>
    <row r="3183" spans="2:37" x14ac:dyDescent="0.25">
      <c r="B3183"/>
      <c r="F3183"/>
      <c r="K3183"/>
      <c r="O3183"/>
      <c r="AF3183"/>
      <c r="AI3183"/>
      <c r="AJ3183"/>
      <c r="AK3183"/>
    </row>
    <row r="3184" spans="2:37" x14ac:dyDescent="0.25">
      <c r="B3184"/>
      <c r="F3184"/>
      <c r="K3184"/>
      <c r="O3184"/>
      <c r="AF3184"/>
      <c r="AI3184"/>
      <c r="AJ3184"/>
      <c r="AK3184"/>
    </row>
    <row r="3185" spans="2:37" x14ac:dyDescent="0.25">
      <c r="B3185"/>
      <c r="F3185"/>
      <c r="K3185"/>
      <c r="O3185"/>
      <c r="AF3185"/>
      <c r="AI3185"/>
      <c r="AJ3185"/>
      <c r="AK3185"/>
    </row>
    <row r="3186" spans="2:37" x14ac:dyDescent="0.25">
      <c r="B3186"/>
      <c r="F3186"/>
      <c r="K3186"/>
      <c r="O3186"/>
      <c r="AF3186"/>
      <c r="AI3186"/>
      <c r="AJ3186"/>
      <c r="AK3186"/>
    </row>
    <row r="3187" spans="2:37" x14ac:dyDescent="0.25">
      <c r="B3187"/>
      <c r="F3187"/>
      <c r="K3187"/>
      <c r="O3187"/>
      <c r="AF3187"/>
      <c r="AI3187"/>
      <c r="AJ3187"/>
      <c r="AK3187"/>
    </row>
    <row r="3188" spans="2:37" x14ac:dyDescent="0.25">
      <c r="B3188"/>
      <c r="F3188"/>
      <c r="K3188"/>
      <c r="O3188"/>
      <c r="AF3188"/>
      <c r="AI3188"/>
      <c r="AJ3188"/>
      <c r="AK3188"/>
    </row>
    <row r="3189" spans="2:37" x14ac:dyDescent="0.25">
      <c r="B3189"/>
      <c r="F3189"/>
      <c r="K3189"/>
      <c r="O3189"/>
      <c r="AF3189"/>
      <c r="AI3189"/>
      <c r="AJ3189"/>
      <c r="AK3189"/>
    </row>
    <row r="3190" spans="2:37" x14ac:dyDescent="0.25">
      <c r="B3190"/>
      <c r="F3190"/>
      <c r="K3190"/>
      <c r="O3190"/>
      <c r="AF3190"/>
      <c r="AI3190"/>
      <c r="AJ3190"/>
      <c r="AK3190"/>
    </row>
    <row r="3191" spans="2:37" x14ac:dyDescent="0.25">
      <c r="B3191"/>
      <c r="F3191"/>
      <c r="K3191"/>
      <c r="O3191"/>
      <c r="AF3191"/>
      <c r="AI3191"/>
      <c r="AJ3191"/>
      <c r="AK3191"/>
    </row>
    <row r="3192" spans="2:37" x14ac:dyDescent="0.25">
      <c r="B3192"/>
      <c r="F3192"/>
      <c r="K3192"/>
      <c r="O3192"/>
      <c r="AF3192"/>
      <c r="AI3192"/>
      <c r="AJ3192"/>
      <c r="AK3192"/>
    </row>
    <row r="3193" spans="2:37" x14ac:dyDescent="0.25">
      <c r="B3193"/>
      <c r="F3193"/>
      <c r="K3193"/>
      <c r="O3193"/>
      <c r="AF3193"/>
      <c r="AI3193"/>
      <c r="AJ3193"/>
      <c r="AK3193"/>
    </row>
    <row r="3194" spans="2:37" x14ac:dyDescent="0.25">
      <c r="B3194"/>
      <c r="F3194"/>
      <c r="K3194"/>
      <c r="O3194"/>
      <c r="AF3194"/>
      <c r="AI3194"/>
      <c r="AJ3194"/>
      <c r="AK3194"/>
    </row>
    <row r="3195" spans="2:37" x14ac:dyDescent="0.25">
      <c r="B3195"/>
      <c r="F3195"/>
      <c r="K3195"/>
      <c r="O3195"/>
      <c r="AF3195"/>
      <c r="AI3195"/>
      <c r="AJ3195"/>
      <c r="AK3195"/>
    </row>
    <row r="3196" spans="2:37" x14ac:dyDescent="0.25">
      <c r="B3196"/>
      <c r="F3196"/>
      <c r="K3196"/>
      <c r="O3196"/>
      <c r="AF3196"/>
      <c r="AI3196"/>
      <c r="AJ3196"/>
      <c r="AK3196"/>
    </row>
    <row r="3197" spans="2:37" x14ac:dyDescent="0.25">
      <c r="B3197"/>
      <c r="F3197"/>
      <c r="K3197"/>
      <c r="O3197"/>
      <c r="AF3197"/>
      <c r="AI3197"/>
      <c r="AJ3197"/>
      <c r="AK3197"/>
    </row>
    <row r="3198" spans="2:37" x14ac:dyDescent="0.25">
      <c r="B3198"/>
      <c r="F3198"/>
      <c r="K3198"/>
      <c r="O3198"/>
      <c r="AF3198"/>
      <c r="AI3198"/>
      <c r="AJ3198"/>
      <c r="AK3198"/>
    </row>
    <row r="3199" spans="2:37" x14ac:dyDescent="0.25">
      <c r="B3199"/>
      <c r="F3199"/>
      <c r="K3199"/>
      <c r="O3199"/>
      <c r="AF3199"/>
      <c r="AI3199"/>
      <c r="AJ3199"/>
      <c r="AK3199"/>
    </row>
    <row r="3200" spans="2:37" x14ac:dyDescent="0.25">
      <c r="B3200"/>
      <c r="F3200"/>
      <c r="K3200"/>
      <c r="O3200"/>
      <c r="AF3200"/>
      <c r="AI3200"/>
      <c r="AJ3200"/>
      <c r="AK3200"/>
    </row>
    <row r="3201" spans="2:37" x14ac:dyDescent="0.25">
      <c r="B3201"/>
      <c r="F3201"/>
      <c r="K3201"/>
      <c r="O3201"/>
      <c r="AF3201"/>
      <c r="AI3201"/>
      <c r="AJ3201"/>
      <c r="AK3201"/>
    </row>
    <row r="3202" spans="2:37" x14ac:dyDescent="0.25">
      <c r="B3202"/>
      <c r="F3202"/>
      <c r="K3202"/>
      <c r="O3202"/>
      <c r="AF3202"/>
      <c r="AI3202"/>
      <c r="AJ3202"/>
      <c r="AK3202"/>
    </row>
    <row r="3203" spans="2:37" x14ac:dyDescent="0.25">
      <c r="B3203"/>
      <c r="F3203"/>
      <c r="K3203"/>
      <c r="O3203"/>
      <c r="AF3203"/>
      <c r="AI3203"/>
      <c r="AJ3203"/>
      <c r="AK3203"/>
    </row>
    <row r="3204" spans="2:37" x14ac:dyDescent="0.25">
      <c r="B3204"/>
      <c r="F3204"/>
      <c r="K3204"/>
      <c r="O3204"/>
      <c r="AF3204"/>
      <c r="AI3204"/>
      <c r="AJ3204"/>
      <c r="AK3204"/>
    </row>
    <row r="3205" spans="2:37" x14ac:dyDescent="0.25">
      <c r="B3205"/>
      <c r="F3205"/>
      <c r="K3205"/>
      <c r="O3205"/>
      <c r="AF3205"/>
      <c r="AI3205"/>
      <c r="AJ3205"/>
      <c r="AK3205"/>
    </row>
    <row r="3206" spans="2:37" x14ac:dyDescent="0.25">
      <c r="B3206"/>
      <c r="F3206"/>
      <c r="K3206"/>
      <c r="O3206"/>
      <c r="AF3206"/>
      <c r="AI3206"/>
      <c r="AJ3206"/>
      <c r="AK3206"/>
    </row>
    <row r="3207" spans="2:37" x14ac:dyDescent="0.25">
      <c r="B3207"/>
      <c r="F3207"/>
      <c r="K3207"/>
      <c r="O3207"/>
      <c r="AF3207"/>
      <c r="AI3207"/>
      <c r="AJ3207"/>
      <c r="AK3207"/>
    </row>
    <row r="3208" spans="2:37" x14ac:dyDescent="0.25">
      <c r="B3208"/>
      <c r="F3208"/>
      <c r="K3208"/>
      <c r="O3208"/>
      <c r="AF3208"/>
      <c r="AI3208"/>
      <c r="AJ3208"/>
      <c r="AK3208"/>
    </row>
    <row r="3209" spans="2:37" x14ac:dyDescent="0.25">
      <c r="B3209"/>
      <c r="F3209"/>
      <c r="K3209"/>
      <c r="O3209"/>
      <c r="AF3209"/>
      <c r="AI3209"/>
      <c r="AJ3209"/>
      <c r="AK3209"/>
    </row>
    <row r="3210" spans="2:37" x14ac:dyDescent="0.25">
      <c r="B3210"/>
      <c r="F3210"/>
      <c r="K3210"/>
      <c r="O3210"/>
      <c r="AF3210"/>
      <c r="AI3210"/>
      <c r="AJ3210"/>
      <c r="AK3210"/>
    </row>
    <row r="3211" spans="2:37" x14ac:dyDescent="0.25">
      <c r="B3211"/>
      <c r="F3211"/>
      <c r="K3211"/>
      <c r="O3211"/>
      <c r="AF3211"/>
      <c r="AI3211"/>
      <c r="AJ3211"/>
      <c r="AK3211"/>
    </row>
    <row r="3212" spans="2:37" x14ac:dyDescent="0.25">
      <c r="B3212"/>
      <c r="F3212"/>
      <c r="K3212"/>
      <c r="O3212"/>
      <c r="AF3212"/>
      <c r="AI3212"/>
      <c r="AJ3212"/>
      <c r="AK3212"/>
    </row>
    <row r="3213" spans="2:37" x14ac:dyDescent="0.25">
      <c r="B3213"/>
      <c r="F3213"/>
      <c r="K3213"/>
      <c r="O3213"/>
      <c r="AF3213"/>
      <c r="AI3213"/>
      <c r="AJ3213"/>
      <c r="AK3213"/>
    </row>
    <row r="3214" spans="2:37" x14ac:dyDescent="0.25">
      <c r="B3214"/>
      <c r="F3214"/>
      <c r="K3214"/>
      <c r="O3214"/>
      <c r="AF3214"/>
      <c r="AI3214"/>
      <c r="AJ3214"/>
      <c r="AK3214"/>
    </row>
    <row r="3215" spans="2:37" x14ac:dyDescent="0.25">
      <c r="B3215"/>
      <c r="F3215"/>
      <c r="K3215"/>
      <c r="O3215"/>
      <c r="AF3215"/>
      <c r="AI3215"/>
      <c r="AJ3215"/>
      <c r="AK3215"/>
    </row>
    <row r="3216" spans="2:37" x14ac:dyDescent="0.25">
      <c r="B3216"/>
      <c r="F3216"/>
      <c r="K3216"/>
      <c r="O3216"/>
      <c r="AF3216"/>
      <c r="AI3216"/>
      <c r="AJ3216"/>
      <c r="AK3216"/>
    </row>
    <row r="3217" spans="2:37" x14ac:dyDescent="0.25">
      <c r="B3217"/>
      <c r="F3217"/>
      <c r="K3217"/>
      <c r="O3217"/>
      <c r="AF3217"/>
      <c r="AI3217"/>
      <c r="AJ3217"/>
      <c r="AK3217"/>
    </row>
    <row r="3218" spans="2:37" x14ac:dyDescent="0.25">
      <c r="B3218"/>
      <c r="F3218"/>
      <c r="K3218"/>
      <c r="O3218"/>
      <c r="AF3218"/>
      <c r="AI3218"/>
      <c r="AJ3218"/>
      <c r="AK3218"/>
    </row>
    <row r="3219" spans="2:37" x14ac:dyDescent="0.25">
      <c r="B3219"/>
      <c r="F3219"/>
      <c r="K3219"/>
      <c r="O3219"/>
      <c r="AF3219"/>
      <c r="AI3219"/>
      <c r="AJ3219"/>
      <c r="AK3219"/>
    </row>
    <row r="3220" spans="2:37" x14ac:dyDescent="0.25">
      <c r="B3220"/>
      <c r="F3220"/>
      <c r="K3220"/>
      <c r="O3220"/>
      <c r="AF3220"/>
      <c r="AI3220"/>
      <c r="AJ3220"/>
      <c r="AK3220"/>
    </row>
    <row r="3221" spans="2:37" x14ac:dyDescent="0.25">
      <c r="B3221"/>
      <c r="F3221"/>
      <c r="K3221"/>
      <c r="O3221"/>
      <c r="AF3221"/>
      <c r="AI3221"/>
      <c r="AJ3221"/>
      <c r="AK3221"/>
    </row>
    <row r="3222" spans="2:37" x14ac:dyDescent="0.25">
      <c r="B3222"/>
      <c r="F3222"/>
      <c r="K3222"/>
      <c r="O3222"/>
      <c r="AF3222"/>
      <c r="AI3222"/>
      <c r="AJ3222"/>
      <c r="AK3222"/>
    </row>
    <row r="3223" spans="2:37" x14ac:dyDescent="0.25">
      <c r="B3223"/>
      <c r="F3223"/>
      <c r="K3223"/>
      <c r="O3223"/>
      <c r="AF3223"/>
      <c r="AI3223"/>
      <c r="AJ3223"/>
      <c r="AK3223"/>
    </row>
    <row r="3224" spans="2:37" x14ac:dyDescent="0.25">
      <c r="B3224"/>
      <c r="F3224"/>
      <c r="K3224"/>
      <c r="O3224"/>
      <c r="AF3224"/>
      <c r="AI3224"/>
      <c r="AJ3224"/>
      <c r="AK3224"/>
    </row>
    <row r="3225" spans="2:37" x14ac:dyDescent="0.25">
      <c r="B3225"/>
      <c r="F3225"/>
      <c r="K3225"/>
      <c r="O3225"/>
      <c r="AF3225"/>
      <c r="AI3225"/>
      <c r="AJ3225"/>
      <c r="AK3225"/>
    </row>
    <row r="3226" spans="2:37" x14ac:dyDescent="0.25">
      <c r="B3226"/>
      <c r="F3226"/>
      <c r="K3226"/>
      <c r="O3226"/>
      <c r="AF3226"/>
      <c r="AI3226"/>
      <c r="AJ3226"/>
      <c r="AK3226"/>
    </row>
    <row r="3227" spans="2:37" x14ac:dyDescent="0.25">
      <c r="B3227"/>
      <c r="F3227"/>
      <c r="K3227"/>
      <c r="O3227"/>
      <c r="AF3227"/>
      <c r="AI3227"/>
      <c r="AJ3227"/>
      <c r="AK3227"/>
    </row>
    <row r="3228" spans="2:37" x14ac:dyDescent="0.25">
      <c r="B3228"/>
      <c r="F3228"/>
      <c r="K3228"/>
      <c r="O3228"/>
      <c r="AF3228"/>
      <c r="AI3228"/>
      <c r="AJ3228"/>
      <c r="AK3228"/>
    </row>
    <row r="3229" spans="2:37" x14ac:dyDescent="0.25">
      <c r="B3229"/>
      <c r="F3229"/>
      <c r="K3229"/>
      <c r="O3229"/>
      <c r="AF3229"/>
      <c r="AI3229"/>
      <c r="AJ3229"/>
      <c r="AK3229"/>
    </row>
    <row r="3230" spans="2:37" x14ac:dyDescent="0.25">
      <c r="B3230"/>
      <c r="F3230"/>
      <c r="K3230"/>
      <c r="O3230"/>
      <c r="AF3230"/>
      <c r="AI3230"/>
      <c r="AJ3230"/>
      <c r="AK3230"/>
    </row>
    <row r="3231" spans="2:37" x14ac:dyDescent="0.25">
      <c r="B3231"/>
      <c r="F3231"/>
      <c r="K3231"/>
      <c r="O3231"/>
      <c r="AF3231"/>
      <c r="AI3231"/>
      <c r="AJ3231"/>
      <c r="AK3231"/>
    </row>
    <row r="3232" spans="2:37" x14ac:dyDescent="0.25">
      <c r="B3232"/>
      <c r="F3232"/>
      <c r="K3232"/>
      <c r="O3232"/>
      <c r="AF3232"/>
      <c r="AI3232"/>
      <c r="AJ3232"/>
      <c r="AK3232"/>
    </row>
    <row r="3233" spans="2:37" x14ac:dyDescent="0.25">
      <c r="B3233"/>
      <c r="F3233"/>
      <c r="K3233"/>
      <c r="O3233"/>
      <c r="AF3233"/>
      <c r="AI3233"/>
      <c r="AJ3233"/>
      <c r="AK3233"/>
    </row>
    <row r="3234" spans="2:37" x14ac:dyDescent="0.25">
      <c r="B3234"/>
      <c r="F3234"/>
      <c r="K3234"/>
      <c r="O3234"/>
      <c r="AF3234"/>
      <c r="AI3234"/>
      <c r="AJ3234"/>
      <c r="AK3234"/>
    </row>
    <row r="3235" spans="2:37" x14ac:dyDescent="0.25">
      <c r="B3235"/>
      <c r="F3235"/>
      <c r="K3235"/>
      <c r="O3235"/>
      <c r="AF3235"/>
      <c r="AI3235"/>
      <c r="AJ3235"/>
      <c r="AK3235"/>
    </row>
    <row r="3236" spans="2:37" x14ac:dyDescent="0.25">
      <c r="B3236"/>
      <c r="F3236"/>
      <c r="K3236"/>
      <c r="O3236"/>
      <c r="AF3236"/>
      <c r="AI3236"/>
      <c r="AJ3236"/>
      <c r="AK3236"/>
    </row>
    <row r="3237" spans="2:37" x14ac:dyDescent="0.25">
      <c r="B3237"/>
      <c r="F3237"/>
      <c r="K3237"/>
      <c r="O3237"/>
      <c r="AF3237"/>
      <c r="AI3237"/>
      <c r="AJ3237"/>
      <c r="AK3237"/>
    </row>
    <row r="3238" spans="2:37" x14ac:dyDescent="0.25">
      <c r="B3238"/>
      <c r="F3238"/>
      <c r="K3238"/>
      <c r="O3238"/>
      <c r="AF3238"/>
      <c r="AI3238"/>
      <c r="AJ3238"/>
      <c r="AK3238"/>
    </row>
    <row r="3239" spans="2:37" x14ac:dyDescent="0.25">
      <c r="B3239"/>
      <c r="F3239"/>
      <c r="K3239"/>
      <c r="O3239"/>
      <c r="AF3239"/>
      <c r="AI3239"/>
      <c r="AJ3239"/>
      <c r="AK3239"/>
    </row>
    <row r="3240" spans="2:37" x14ac:dyDescent="0.25">
      <c r="B3240"/>
      <c r="F3240"/>
      <c r="K3240"/>
      <c r="O3240"/>
      <c r="AF3240"/>
      <c r="AI3240"/>
      <c r="AJ3240"/>
      <c r="AK3240"/>
    </row>
    <row r="3241" spans="2:37" x14ac:dyDescent="0.25">
      <c r="B3241"/>
      <c r="F3241"/>
      <c r="K3241"/>
      <c r="O3241"/>
      <c r="AF3241"/>
      <c r="AI3241"/>
      <c r="AJ3241"/>
      <c r="AK3241"/>
    </row>
    <row r="3242" spans="2:37" x14ac:dyDescent="0.25">
      <c r="B3242"/>
      <c r="F3242"/>
      <c r="K3242"/>
      <c r="O3242"/>
      <c r="AF3242"/>
      <c r="AI3242"/>
      <c r="AJ3242"/>
      <c r="AK3242"/>
    </row>
    <row r="3243" spans="2:37" x14ac:dyDescent="0.25">
      <c r="B3243"/>
      <c r="F3243"/>
      <c r="K3243"/>
      <c r="O3243"/>
      <c r="AF3243"/>
      <c r="AI3243"/>
      <c r="AJ3243"/>
      <c r="AK3243"/>
    </row>
    <row r="3244" spans="2:37" x14ac:dyDescent="0.25">
      <c r="B3244"/>
      <c r="F3244"/>
      <c r="K3244"/>
      <c r="O3244"/>
      <c r="AF3244"/>
      <c r="AI3244"/>
      <c r="AJ3244"/>
      <c r="AK3244"/>
    </row>
    <row r="3245" spans="2:37" x14ac:dyDescent="0.25">
      <c r="B3245"/>
      <c r="F3245"/>
      <c r="K3245"/>
      <c r="O3245"/>
      <c r="AF3245"/>
      <c r="AI3245"/>
      <c r="AJ3245"/>
      <c r="AK3245"/>
    </row>
    <row r="3246" spans="2:37" x14ac:dyDescent="0.25">
      <c r="B3246"/>
      <c r="F3246"/>
      <c r="K3246"/>
      <c r="O3246"/>
      <c r="AF3246"/>
      <c r="AI3246"/>
      <c r="AJ3246"/>
      <c r="AK3246"/>
    </row>
    <row r="3247" spans="2:37" x14ac:dyDescent="0.25">
      <c r="B3247"/>
      <c r="F3247"/>
      <c r="K3247"/>
      <c r="O3247"/>
      <c r="AF3247"/>
      <c r="AI3247"/>
      <c r="AJ3247"/>
      <c r="AK3247"/>
    </row>
    <row r="3248" spans="2:37" x14ac:dyDescent="0.25">
      <c r="B3248"/>
      <c r="F3248"/>
      <c r="K3248"/>
      <c r="O3248"/>
      <c r="AF3248"/>
      <c r="AI3248"/>
      <c r="AJ3248"/>
      <c r="AK3248"/>
    </row>
    <row r="3249" spans="2:37" x14ac:dyDescent="0.25">
      <c r="B3249"/>
      <c r="F3249"/>
      <c r="K3249"/>
      <c r="O3249"/>
      <c r="AF3249"/>
      <c r="AI3249"/>
      <c r="AJ3249"/>
      <c r="AK3249"/>
    </row>
    <row r="3250" spans="2:37" x14ac:dyDescent="0.25">
      <c r="B3250"/>
      <c r="F3250"/>
      <c r="K3250"/>
      <c r="O3250"/>
      <c r="AF3250"/>
      <c r="AI3250"/>
      <c r="AJ3250"/>
      <c r="AK3250"/>
    </row>
    <row r="3251" spans="2:37" x14ac:dyDescent="0.25">
      <c r="B3251"/>
      <c r="F3251"/>
      <c r="K3251"/>
      <c r="O3251"/>
      <c r="AF3251"/>
      <c r="AI3251"/>
      <c r="AJ3251"/>
      <c r="AK3251"/>
    </row>
    <row r="3252" spans="2:37" x14ac:dyDescent="0.25">
      <c r="B3252"/>
      <c r="F3252"/>
      <c r="K3252"/>
      <c r="O3252"/>
      <c r="AF3252"/>
      <c r="AI3252"/>
      <c r="AJ3252"/>
      <c r="AK3252"/>
    </row>
    <row r="3253" spans="2:37" x14ac:dyDescent="0.25">
      <c r="B3253"/>
      <c r="F3253"/>
      <c r="K3253"/>
      <c r="O3253"/>
      <c r="AF3253"/>
      <c r="AI3253"/>
      <c r="AJ3253"/>
      <c r="AK3253"/>
    </row>
    <row r="3254" spans="2:37" x14ac:dyDescent="0.25">
      <c r="B3254"/>
      <c r="F3254"/>
      <c r="K3254"/>
      <c r="O3254"/>
      <c r="AF3254"/>
      <c r="AI3254"/>
      <c r="AJ3254"/>
      <c r="AK3254"/>
    </row>
    <row r="3255" spans="2:37" x14ac:dyDescent="0.25">
      <c r="B3255"/>
      <c r="F3255"/>
      <c r="K3255"/>
      <c r="O3255"/>
      <c r="AF3255"/>
      <c r="AI3255"/>
      <c r="AJ3255"/>
      <c r="AK3255"/>
    </row>
    <row r="3256" spans="2:37" x14ac:dyDescent="0.25">
      <c r="B3256"/>
      <c r="F3256"/>
      <c r="K3256"/>
      <c r="O3256"/>
      <c r="AF3256"/>
      <c r="AI3256"/>
      <c r="AJ3256"/>
      <c r="AK3256"/>
    </row>
    <row r="3257" spans="2:37" x14ac:dyDescent="0.25">
      <c r="B3257"/>
      <c r="F3257"/>
      <c r="K3257"/>
      <c r="O3257"/>
      <c r="AF3257"/>
      <c r="AI3257"/>
      <c r="AJ3257"/>
      <c r="AK3257"/>
    </row>
    <row r="3258" spans="2:37" x14ac:dyDescent="0.25">
      <c r="B3258"/>
      <c r="F3258"/>
      <c r="K3258"/>
      <c r="O3258"/>
      <c r="AF3258"/>
      <c r="AI3258"/>
      <c r="AJ3258"/>
      <c r="AK3258"/>
    </row>
    <row r="3259" spans="2:37" x14ac:dyDescent="0.25">
      <c r="B3259"/>
      <c r="F3259"/>
      <c r="K3259"/>
      <c r="O3259"/>
      <c r="AF3259"/>
      <c r="AI3259"/>
      <c r="AJ3259"/>
      <c r="AK3259"/>
    </row>
    <row r="3260" spans="2:37" x14ac:dyDescent="0.25">
      <c r="B3260"/>
      <c r="F3260"/>
      <c r="K3260"/>
      <c r="O3260"/>
      <c r="AF3260"/>
      <c r="AI3260"/>
      <c r="AJ3260"/>
      <c r="AK3260"/>
    </row>
    <row r="3261" spans="2:37" x14ac:dyDescent="0.25">
      <c r="B3261"/>
      <c r="F3261"/>
      <c r="K3261"/>
      <c r="O3261"/>
      <c r="AF3261"/>
      <c r="AI3261"/>
      <c r="AJ3261"/>
      <c r="AK3261"/>
    </row>
    <row r="3262" spans="2:37" x14ac:dyDescent="0.25">
      <c r="B3262"/>
      <c r="F3262"/>
      <c r="K3262"/>
      <c r="O3262"/>
      <c r="AF3262"/>
      <c r="AI3262"/>
      <c r="AJ3262"/>
      <c r="AK3262"/>
    </row>
    <row r="3263" spans="2:37" x14ac:dyDescent="0.25">
      <c r="B3263"/>
      <c r="F3263"/>
      <c r="K3263"/>
      <c r="O3263"/>
      <c r="AF3263"/>
      <c r="AI3263"/>
      <c r="AJ3263"/>
      <c r="AK3263"/>
    </row>
    <row r="3264" spans="2:37" x14ac:dyDescent="0.25">
      <c r="B3264"/>
      <c r="F3264"/>
      <c r="K3264"/>
      <c r="O3264"/>
      <c r="AF3264"/>
      <c r="AI3264"/>
      <c r="AJ3264"/>
      <c r="AK3264"/>
    </row>
    <row r="3265" spans="2:37" x14ac:dyDescent="0.25">
      <c r="B3265"/>
      <c r="F3265"/>
      <c r="K3265"/>
      <c r="O3265"/>
      <c r="AF3265"/>
      <c r="AI3265"/>
      <c r="AJ3265"/>
      <c r="AK3265"/>
    </row>
    <row r="3266" spans="2:37" x14ac:dyDescent="0.25">
      <c r="B3266"/>
      <c r="F3266"/>
      <c r="K3266"/>
      <c r="O3266"/>
      <c r="AF3266"/>
      <c r="AI3266"/>
      <c r="AJ3266"/>
      <c r="AK3266"/>
    </row>
    <row r="3267" spans="2:37" x14ac:dyDescent="0.25">
      <c r="B3267"/>
      <c r="F3267"/>
      <c r="K3267"/>
      <c r="O3267"/>
      <c r="AF3267"/>
      <c r="AI3267"/>
      <c r="AJ3267"/>
      <c r="AK3267"/>
    </row>
    <row r="3268" spans="2:37" x14ac:dyDescent="0.25">
      <c r="B3268"/>
      <c r="F3268"/>
      <c r="K3268"/>
      <c r="O3268"/>
      <c r="AF3268"/>
      <c r="AI3268"/>
      <c r="AJ3268"/>
      <c r="AK3268"/>
    </row>
    <row r="3269" spans="2:37" x14ac:dyDescent="0.25">
      <c r="B3269"/>
      <c r="F3269"/>
      <c r="K3269"/>
      <c r="O3269"/>
      <c r="AF3269"/>
      <c r="AI3269"/>
      <c r="AJ3269"/>
      <c r="AK3269"/>
    </row>
    <row r="3270" spans="2:37" x14ac:dyDescent="0.25">
      <c r="B3270"/>
      <c r="F3270"/>
      <c r="K3270"/>
      <c r="O3270"/>
      <c r="AF3270"/>
      <c r="AI3270"/>
      <c r="AJ3270"/>
      <c r="AK3270"/>
    </row>
    <row r="3271" spans="2:37" x14ac:dyDescent="0.25">
      <c r="B3271"/>
      <c r="F3271"/>
      <c r="K3271"/>
      <c r="O3271"/>
      <c r="AF3271"/>
      <c r="AI3271"/>
      <c r="AJ3271"/>
      <c r="AK3271"/>
    </row>
    <row r="3272" spans="2:37" x14ac:dyDescent="0.25">
      <c r="B3272"/>
      <c r="F3272"/>
      <c r="K3272"/>
      <c r="O3272"/>
      <c r="AF3272"/>
      <c r="AI3272"/>
      <c r="AJ3272"/>
      <c r="AK3272"/>
    </row>
    <row r="3273" spans="2:37" x14ac:dyDescent="0.25">
      <c r="B3273"/>
      <c r="F3273"/>
      <c r="K3273"/>
      <c r="O3273"/>
      <c r="AF3273"/>
      <c r="AI3273"/>
      <c r="AJ3273"/>
      <c r="AK3273"/>
    </row>
    <row r="3274" spans="2:37" x14ac:dyDescent="0.25">
      <c r="B3274"/>
      <c r="F3274"/>
      <c r="K3274"/>
      <c r="O3274"/>
      <c r="AF3274"/>
      <c r="AI3274"/>
      <c r="AJ3274"/>
      <c r="AK3274"/>
    </row>
    <row r="3275" spans="2:37" x14ac:dyDescent="0.25">
      <c r="B3275"/>
      <c r="F3275"/>
      <c r="K3275"/>
      <c r="O3275"/>
      <c r="AF3275"/>
      <c r="AI3275"/>
      <c r="AJ3275"/>
      <c r="AK3275"/>
    </row>
    <row r="3276" spans="2:37" x14ac:dyDescent="0.25">
      <c r="B3276"/>
      <c r="F3276"/>
      <c r="K3276"/>
      <c r="O3276"/>
      <c r="AF3276"/>
      <c r="AI3276"/>
      <c r="AJ3276"/>
      <c r="AK3276"/>
    </row>
    <row r="3277" spans="2:37" x14ac:dyDescent="0.25">
      <c r="B3277"/>
      <c r="F3277"/>
      <c r="K3277"/>
      <c r="O3277"/>
      <c r="AF3277"/>
      <c r="AI3277"/>
      <c r="AJ3277"/>
      <c r="AK3277"/>
    </row>
    <row r="3278" spans="2:37" x14ac:dyDescent="0.25">
      <c r="B3278"/>
      <c r="F3278"/>
      <c r="K3278"/>
      <c r="O3278"/>
      <c r="AF3278"/>
      <c r="AI3278"/>
      <c r="AJ3278"/>
      <c r="AK3278"/>
    </row>
    <row r="3279" spans="2:37" x14ac:dyDescent="0.25">
      <c r="B3279"/>
      <c r="F3279"/>
      <c r="K3279"/>
      <c r="O3279"/>
      <c r="AF3279"/>
      <c r="AI3279"/>
      <c r="AJ3279"/>
      <c r="AK3279"/>
    </row>
    <row r="3280" spans="2:37" x14ac:dyDescent="0.25">
      <c r="B3280"/>
      <c r="F3280"/>
      <c r="K3280"/>
      <c r="O3280"/>
      <c r="AF3280"/>
      <c r="AI3280"/>
      <c r="AJ3280"/>
      <c r="AK3280"/>
    </row>
    <row r="3281" spans="2:37" x14ac:dyDescent="0.25">
      <c r="B3281"/>
      <c r="F3281"/>
      <c r="K3281"/>
      <c r="O3281"/>
      <c r="AF3281"/>
      <c r="AI3281"/>
      <c r="AJ3281"/>
      <c r="AK3281"/>
    </row>
    <row r="3282" spans="2:37" x14ac:dyDescent="0.25">
      <c r="B3282"/>
      <c r="F3282"/>
      <c r="K3282"/>
      <c r="O3282"/>
      <c r="AF3282"/>
      <c r="AI3282"/>
      <c r="AJ3282"/>
      <c r="AK3282"/>
    </row>
    <row r="3283" spans="2:37" x14ac:dyDescent="0.25">
      <c r="B3283"/>
      <c r="F3283"/>
      <c r="K3283"/>
      <c r="O3283"/>
      <c r="AF3283"/>
      <c r="AI3283"/>
      <c r="AJ3283"/>
      <c r="AK3283"/>
    </row>
    <row r="3284" spans="2:37" x14ac:dyDescent="0.25">
      <c r="B3284"/>
      <c r="F3284"/>
      <c r="K3284"/>
      <c r="O3284"/>
      <c r="AF3284"/>
      <c r="AI3284"/>
      <c r="AJ3284"/>
      <c r="AK3284"/>
    </row>
    <row r="3285" spans="2:37" x14ac:dyDescent="0.25">
      <c r="B3285"/>
      <c r="F3285"/>
      <c r="K3285"/>
      <c r="O3285"/>
      <c r="AF3285"/>
      <c r="AI3285"/>
      <c r="AJ3285"/>
      <c r="AK3285"/>
    </row>
    <row r="3286" spans="2:37" x14ac:dyDescent="0.25">
      <c r="B3286"/>
      <c r="F3286"/>
      <c r="K3286"/>
      <c r="O3286"/>
      <c r="AF3286"/>
      <c r="AI3286"/>
      <c r="AJ3286"/>
      <c r="AK3286"/>
    </row>
    <row r="3287" spans="2:37" x14ac:dyDescent="0.25">
      <c r="B3287"/>
      <c r="F3287"/>
      <c r="K3287"/>
      <c r="O3287"/>
      <c r="AF3287"/>
      <c r="AI3287"/>
      <c r="AJ3287"/>
      <c r="AK3287"/>
    </row>
    <row r="3288" spans="2:37" x14ac:dyDescent="0.25">
      <c r="B3288"/>
      <c r="F3288"/>
      <c r="K3288"/>
      <c r="O3288"/>
      <c r="AF3288"/>
      <c r="AI3288"/>
      <c r="AJ3288"/>
      <c r="AK3288"/>
    </row>
    <row r="3289" spans="2:37" x14ac:dyDescent="0.25">
      <c r="B3289"/>
      <c r="F3289"/>
      <c r="K3289"/>
      <c r="O3289"/>
      <c r="AF3289"/>
      <c r="AI3289"/>
      <c r="AJ3289"/>
      <c r="AK3289"/>
    </row>
    <row r="3290" spans="2:37" x14ac:dyDescent="0.25">
      <c r="B3290"/>
      <c r="F3290"/>
      <c r="K3290"/>
      <c r="O3290"/>
      <c r="AF3290"/>
      <c r="AI3290"/>
      <c r="AJ3290"/>
      <c r="AK3290"/>
    </row>
    <row r="3291" spans="2:37" x14ac:dyDescent="0.25">
      <c r="B3291"/>
      <c r="F3291"/>
      <c r="K3291"/>
      <c r="O3291"/>
      <c r="AF3291"/>
      <c r="AI3291"/>
      <c r="AJ3291"/>
      <c r="AK3291"/>
    </row>
    <row r="3292" spans="2:37" x14ac:dyDescent="0.25">
      <c r="B3292"/>
      <c r="F3292"/>
      <c r="K3292"/>
      <c r="O3292"/>
      <c r="AF3292"/>
      <c r="AI3292"/>
      <c r="AJ3292"/>
      <c r="AK3292"/>
    </row>
    <row r="3293" spans="2:37" x14ac:dyDescent="0.25">
      <c r="B3293"/>
      <c r="F3293"/>
      <c r="K3293"/>
      <c r="O3293"/>
      <c r="AF3293"/>
      <c r="AI3293"/>
      <c r="AJ3293"/>
      <c r="AK3293"/>
    </row>
    <row r="3294" spans="2:37" x14ac:dyDescent="0.25">
      <c r="B3294"/>
      <c r="F3294"/>
      <c r="K3294"/>
      <c r="O3294"/>
      <c r="AF3294"/>
      <c r="AI3294"/>
      <c r="AJ3294"/>
      <c r="AK3294"/>
    </row>
    <row r="3295" spans="2:37" x14ac:dyDescent="0.25">
      <c r="B3295"/>
      <c r="F3295"/>
      <c r="K3295"/>
      <c r="O3295"/>
      <c r="AF3295"/>
      <c r="AI3295"/>
      <c r="AJ3295"/>
      <c r="AK3295"/>
    </row>
    <row r="3296" spans="2:37" x14ac:dyDescent="0.25">
      <c r="B3296"/>
      <c r="F3296"/>
      <c r="K3296"/>
      <c r="O3296"/>
      <c r="AF3296"/>
      <c r="AI3296"/>
      <c r="AJ3296"/>
      <c r="AK3296"/>
    </row>
    <row r="3297" spans="2:37" x14ac:dyDescent="0.25">
      <c r="B3297"/>
      <c r="F3297"/>
      <c r="K3297"/>
      <c r="O3297"/>
      <c r="AF3297"/>
      <c r="AI3297"/>
      <c r="AJ3297"/>
      <c r="AK3297"/>
    </row>
    <row r="3298" spans="2:37" x14ac:dyDescent="0.25">
      <c r="B3298"/>
      <c r="F3298"/>
      <c r="K3298"/>
      <c r="O3298"/>
      <c r="AF3298"/>
      <c r="AI3298"/>
      <c r="AJ3298"/>
      <c r="AK3298"/>
    </row>
    <row r="3299" spans="2:37" x14ac:dyDescent="0.25">
      <c r="B3299"/>
      <c r="F3299"/>
      <c r="K3299"/>
      <c r="O3299"/>
      <c r="AF3299"/>
      <c r="AI3299"/>
      <c r="AJ3299"/>
      <c r="AK3299"/>
    </row>
    <row r="3300" spans="2:37" x14ac:dyDescent="0.25">
      <c r="B3300"/>
      <c r="F3300"/>
      <c r="K3300"/>
      <c r="O3300"/>
      <c r="AF3300"/>
      <c r="AI3300"/>
      <c r="AJ3300"/>
      <c r="AK3300"/>
    </row>
    <row r="3301" spans="2:37" x14ac:dyDescent="0.25">
      <c r="B3301"/>
      <c r="F3301"/>
      <c r="K3301"/>
      <c r="O3301"/>
      <c r="AF3301"/>
      <c r="AI3301"/>
      <c r="AJ3301"/>
      <c r="AK3301"/>
    </row>
    <row r="3302" spans="2:37" x14ac:dyDescent="0.25">
      <c r="B3302"/>
      <c r="F3302"/>
      <c r="K3302"/>
      <c r="O3302"/>
      <c r="AF3302"/>
      <c r="AI3302"/>
      <c r="AJ3302"/>
      <c r="AK3302"/>
    </row>
    <row r="3303" spans="2:37" x14ac:dyDescent="0.25">
      <c r="B3303"/>
      <c r="F3303"/>
      <c r="K3303"/>
      <c r="O3303"/>
      <c r="AF3303"/>
      <c r="AI3303"/>
      <c r="AJ3303"/>
      <c r="AK3303"/>
    </row>
    <row r="3304" spans="2:37" x14ac:dyDescent="0.25">
      <c r="B3304"/>
      <c r="F3304"/>
      <c r="K3304"/>
      <c r="O3304"/>
      <c r="AF3304"/>
      <c r="AI3304"/>
      <c r="AJ3304"/>
      <c r="AK3304"/>
    </row>
    <row r="3305" spans="2:37" x14ac:dyDescent="0.25">
      <c r="B3305"/>
      <c r="F3305"/>
      <c r="K3305"/>
      <c r="O3305"/>
      <c r="AF3305"/>
      <c r="AI3305"/>
      <c r="AJ3305"/>
      <c r="AK3305"/>
    </row>
    <row r="3306" spans="2:37" x14ac:dyDescent="0.25">
      <c r="B3306"/>
      <c r="F3306"/>
      <c r="K3306"/>
      <c r="O3306"/>
      <c r="AF3306"/>
      <c r="AI3306"/>
      <c r="AJ3306"/>
      <c r="AK3306"/>
    </row>
    <row r="3307" spans="2:37" x14ac:dyDescent="0.25">
      <c r="B3307"/>
      <c r="F3307"/>
      <c r="K3307"/>
      <c r="O3307"/>
      <c r="AF3307"/>
      <c r="AI3307"/>
      <c r="AJ3307"/>
      <c r="AK3307"/>
    </row>
    <row r="3308" spans="2:37" x14ac:dyDescent="0.25">
      <c r="B3308"/>
      <c r="F3308"/>
      <c r="K3308"/>
      <c r="O3308"/>
      <c r="AF3308"/>
      <c r="AI3308"/>
      <c r="AJ3308"/>
      <c r="AK3308"/>
    </row>
    <row r="3309" spans="2:37" x14ac:dyDescent="0.25">
      <c r="B3309"/>
      <c r="F3309"/>
      <c r="K3309"/>
      <c r="O3309"/>
      <c r="AF3309"/>
      <c r="AI3309"/>
      <c r="AJ3309"/>
      <c r="AK3309"/>
    </row>
    <row r="3310" spans="2:37" x14ac:dyDescent="0.25">
      <c r="B3310"/>
      <c r="F3310"/>
      <c r="K3310"/>
      <c r="O3310"/>
      <c r="AF3310"/>
      <c r="AI3310"/>
      <c r="AJ3310"/>
      <c r="AK3310"/>
    </row>
    <row r="3311" spans="2:37" x14ac:dyDescent="0.25">
      <c r="B3311"/>
      <c r="F3311"/>
      <c r="K3311"/>
      <c r="O3311"/>
      <c r="AF3311"/>
      <c r="AI3311"/>
      <c r="AJ3311"/>
      <c r="AK3311"/>
    </row>
    <row r="3312" spans="2:37" x14ac:dyDescent="0.25">
      <c r="B3312"/>
      <c r="F3312"/>
      <c r="K3312"/>
      <c r="O3312"/>
      <c r="AF3312"/>
      <c r="AI3312"/>
      <c r="AJ3312"/>
      <c r="AK3312"/>
    </row>
    <row r="3313" spans="2:37" x14ac:dyDescent="0.25">
      <c r="B3313"/>
      <c r="F3313"/>
      <c r="K3313"/>
      <c r="O3313"/>
      <c r="AF3313"/>
      <c r="AI3313"/>
      <c r="AJ3313"/>
      <c r="AK3313"/>
    </row>
    <row r="3314" spans="2:37" x14ac:dyDescent="0.25">
      <c r="B3314"/>
      <c r="F3314"/>
      <c r="K3314"/>
      <c r="O3314"/>
      <c r="AF3314"/>
      <c r="AI3314"/>
      <c r="AJ3314"/>
      <c r="AK3314"/>
    </row>
    <row r="3315" spans="2:37" x14ac:dyDescent="0.25">
      <c r="B3315"/>
      <c r="F3315"/>
      <c r="K3315"/>
      <c r="O3315"/>
      <c r="AF3315"/>
      <c r="AI3315"/>
      <c r="AJ3315"/>
      <c r="AK3315"/>
    </row>
    <row r="3316" spans="2:37" x14ac:dyDescent="0.25">
      <c r="B3316"/>
      <c r="F3316"/>
      <c r="K3316"/>
      <c r="O3316"/>
      <c r="AF3316"/>
      <c r="AI3316"/>
      <c r="AJ3316"/>
      <c r="AK3316"/>
    </row>
    <row r="3317" spans="2:37" x14ac:dyDescent="0.25">
      <c r="B3317"/>
      <c r="F3317"/>
      <c r="K3317"/>
      <c r="O3317"/>
      <c r="AF3317"/>
      <c r="AI3317"/>
      <c r="AJ3317"/>
      <c r="AK3317"/>
    </row>
    <row r="3318" spans="2:37" x14ac:dyDescent="0.25">
      <c r="B3318"/>
      <c r="F3318"/>
      <c r="K3318"/>
      <c r="O3318"/>
      <c r="AF3318"/>
      <c r="AI3318"/>
      <c r="AJ3318"/>
      <c r="AK3318"/>
    </row>
    <row r="3319" spans="2:37" x14ac:dyDescent="0.25">
      <c r="B3319"/>
      <c r="F3319"/>
      <c r="K3319"/>
      <c r="O3319"/>
      <c r="AF3319"/>
      <c r="AI3319"/>
      <c r="AJ3319"/>
      <c r="AK3319"/>
    </row>
    <row r="3320" spans="2:37" x14ac:dyDescent="0.25">
      <c r="B3320"/>
      <c r="F3320"/>
      <c r="K3320"/>
      <c r="O3320"/>
      <c r="AF3320"/>
      <c r="AI3320"/>
      <c r="AJ3320"/>
      <c r="AK3320"/>
    </row>
    <row r="3321" spans="2:37" x14ac:dyDescent="0.25">
      <c r="B3321"/>
      <c r="F3321"/>
      <c r="K3321"/>
      <c r="O3321"/>
      <c r="AF3321"/>
      <c r="AI3321"/>
      <c r="AJ3321"/>
      <c r="AK3321"/>
    </row>
    <row r="3322" spans="2:37" x14ac:dyDescent="0.25">
      <c r="B3322"/>
      <c r="F3322"/>
      <c r="K3322"/>
      <c r="O3322"/>
      <c r="AF3322"/>
      <c r="AI3322"/>
      <c r="AJ3322"/>
      <c r="AK3322"/>
    </row>
    <row r="3323" spans="2:37" x14ac:dyDescent="0.25">
      <c r="B3323"/>
      <c r="F3323"/>
      <c r="K3323"/>
      <c r="O3323"/>
      <c r="AF3323"/>
      <c r="AI3323"/>
      <c r="AJ3323"/>
      <c r="AK3323"/>
    </row>
    <row r="3324" spans="2:37" x14ac:dyDescent="0.25">
      <c r="B3324"/>
      <c r="F3324"/>
      <c r="K3324"/>
      <c r="O3324"/>
      <c r="AF3324"/>
      <c r="AI3324"/>
      <c r="AJ3324"/>
      <c r="AK3324"/>
    </row>
    <row r="3325" spans="2:37" x14ac:dyDescent="0.25">
      <c r="B3325"/>
      <c r="F3325"/>
      <c r="K3325"/>
      <c r="O3325"/>
      <c r="AF3325"/>
      <c r="AI3325"/>
      <c r="AJ3325"/>
      <c r="AK3325"/>
    </row>
    <row r="3326" spans="2:37" x14ac:dyDescent="0.25">
      <c r="B3326"/>
      <c r="F3326"/>
      <c r="K3326"/>
      <c r="O3326"/>
      <c r="AF3326"/>
      <c r="AI3326"/>
      <c r="AJ3326"/>
      <c r="AK3326"/>
    </row>
    <row r="3327" spans="2:37" x14ac:dyDescent="0.25">
      <c r="B3327"/>
      <c r="F3327"/>
      <c r="K3327"/>
      <c r="O3327"/>
      <c r="AF3327"/>
      <c r="AI3327"/>
      <c r="AJ3327"/>
      <c r="AK3327"/>
    </row>
    <row r="3328" spans="2:37" x14ac:dyDescent="0.25">
      <c r="B3328"/>
      <c r="F3328"/>
      <c r="K3328"/>
      <c r="O3328"/>
      <c r="AF3328"/>
      <c r="AI3328"/>
      <c r="AJ3328"/>
      <c r="AK3328"/>
    </row>
    <row r="3329" spans="2:37" x14ac:dyDescent="0.25">
      <c r="B3329"/>
      <c r="F3329"/>
      <c r="K3329"/>
      <c r="O3329"/>
      <c r="AF3329"/>
      <c r="AI3329"/>
      <c r="AJ3329"/>
      <c r="AK3329"/>
    </row>
    <row r="3330" spans="2:37" x14ac:dyDescent="0.25">
      <c r="B3330"/>
      <c r="F3330"/>
      <c r="K3330"/>
      <c r="O3330"/>
      <c r="AF3330"/>
      <c r="AI3330"/>
      <c r="AJ3330"/>
      <c r="AK3330"/>
    </row>
    <row r="3331" spans="2:37" x14ac:dyDescent="0.25">
      <c r="B3331"/>
      <c r="F3331"/>
      <c r="K3331"/>
      <c r="O3331"/>
      <c r="AF3331"/>
      <c r="AI3331"/>
      <c r="AJ3331"/>
      <c r="AK3331"/>
    </row>
    <row r="3332" spans="2:37" x14ac:dyDescent="0.25">
      <c r="B3332"/>
      <c r="F3332"/>
      <c r="K3332"/>
      <c r="O3332"/>
      <c r="AF3332"/>
      <c r="AI3332"/>
      <c r="AJ3332"/>
      <c r="AK3332"/>
    </row>
    <row r="3333" spans="2:37" x14ac:dyDescent="0.25">
      <c r="B3333"/>
      <c r="F3333"/>
      <c r="K3333"/>
      <c r="O3333"/>
      <c r="AF3333"/>
      <c r="AI3333"/>
      <c r="AJ3333"/>
      <c r="AK3333"/>
    </row>
    <row r="3334" spans="2:37" x14ac:dyDescent="0.25">
      <c r="B3334"/>
      <c r="F3334"/>
      <c r="K3334"/>
      <c r="O3334"/>
      <c r="AF3334"/>
      <c r="AI3334"/>
      <c r="AJ3334"/>
      <c r="AK3334"/>
    </row>
    <row r="3335" spans="2:37" x14ac:dyDescent="0.25">
      <c r="B3335"/>
      <c r="F3335"/>
      <c r="K3335"/>
      <c r="O3335"/>
      <c r="AF3335"/>
      <c r="AI3335"/>
      <c r="AJ3335"/>
      <c r="AK3335"/>
    </row>
    <row r="3336" spans="2:37" x14ac:dyDescent="0.25">
      <c r="B3336"/>
      <c r="F3336"/>
      <c r="K3336"/>
      <c r="O3336"/>
      <c r="AF3336"/>
      <c r="AI3336"/>
      <c r="AJ3336"/>
      <c r="AK3336"/>
    </row>
    <row r="3337" spans="2:37" x14ac:dyDescent="0.25">
      <c r="B3337"/>
      <c r="F3337"/>
      <c r="K3337"/>
      <c r="O3337"/>
      <c r="AF3337"/>
      <c r="AI3337"/>
      <c r="AJ3337"/>
      <c r="AK3337"/>
    </row>
    <row r="3338" spans="2:37" x14ac:dyDescent="0.25">
      <c r="B3338"/>
      <c r="F3338"/>
      <c r="K3338"/>
      <c r="O3338"/>
      <c r="AF3338"/>
      <c r="AI3338"/>
      <c r="AJ3338"/>
      <c r="AK3338"/>
    </row>
    <row r="3339" spans="2:37" x14ac:dyDescent="0.25">
      <c r="B3339"/>
      <c r="F3339"/>
      <c r="K3339"/>
      <c r="O3339"/>
      <c r="AF3339"/>
      <c r="AI3339"/>
      <c r="AJ3339"/>
      <c r="AK3339"/>
    </row>
    <row r="3340" spans="2:37" x14ac:dyDescent="0.25">
      <c r="B3340"/>
      <c r="F3340"/>
      <c r="K3340"/>
      <c r="O3340"/>
      <c r="AF3340"/>
      <c r="AI3340"/>
      <c r="AJ3340"/>
      <c r="AK3340"/>
    </row>
    <row r="3341" spans="2:37" x14ac:dyDescent="0.25">
      <c r="B3341"/>
      <c r="F3341"/>
      <c r="K3341"/>
      <c r="O3341"/>
      <c r="AF3341"/>
      <c r="AI3341"/>
      <c r="AJ3341"/>
      <c r="AK3341"/>
    </row>
    <row r="3342" spans="2:37" x14ac:dyDescent="0.25">
      <c r="B3342"/>
      <c r="F3342"/>
      <c r="K3342"/>
      <c r="O3342"/>
      <c r="AF3342"/>
      <c r="AI3342"/>
      <c r="AJ3342"/>
      <c r="AK3342"/>
    </row>
    <row r="3343" spans="2:37" x14ac:dyDescent="0.25">
      <c r="B3343"/>
      <c r="F3343"/>
      <c r="K3343"/>
      <c r="O3343"/>
      <c r="AF3343"/>
      <c r="AI3343"/>
      <c r="AJ3343"/>
      <c r="AK3343"/>
    </row>
    <row r="3344" spans="2:37" x14ac:dyDescent="0.25">
      <c r="B3344"/>
      <c r="F3344"/>
      <c r="K3344"/>
      <c r="O3344"/>
      <c r="AF3344"/>
      <c r="AI3344"/>
      <c r="AJ3344"/>
      <c r="AK3344"/>
    </row>
    <row r="3345" spans="2:37" x14ac:dyDescent="0.25">
      <c r="B3345"/>
      <c r="F3345"/>
      <c r="K3345"/>
      <c r="O3345"/>
      <c r="AF3345"/>
      <c r="AI3345"/>
      <c r="AJ3345"/>
      <c r="AK3345"/>
    </row>
    <row r="3346" spans="2:37" x14ac:dyDescent="0.25">
      <c r="B3346"/>
      <c r="F3346"/>
      <c r="K3346"/>
      <c r="O3346"/>
      <c r="AF3346"/>
      <c r="AI3346"/>
      <c r="AJ3346"/>
      <c r="AK3346"/>
    </row>
    <row r="3347" spans="2:37" x14ac:dyDescent="0.25">
      <c r="B3347"/>
      <c r="F3347"/>
      <c r="K3347"/>
      <c r="O3347"/>
      <c r="AF3347"/>
      <c r="AI3347"/>
      <c r="AJ3347"/>
      <c r="AK3347"/>
    </row>
    <row r="3348" spans="2:37" x14ac:dyDescent="0.25">
      <c r="B3348"/>
      <c r="F3348"/>
      <c r="K3348"/>
      <c r="O3348"/>
      <c r="AF3348"/>
      <c r="AI3348"/>
      <c r="AJ3348"/>
      <c r="AK3348"/>
    </row>
    <row r="3349" spans="2:37" x14ac:dyDescent="0.25">
      <c r="B3349"/>
      <c r="F3349"/>
      <c r="K3349"/>
      <c r="O3349"/>
      <c r="AF3349"/>
      <c r="AI3349"/>
      <c r="AJ3349"/>
      <c r="AK3349"/>
    </row>
    <row r="3350" spans="2:37" x14ac:dyDescent="0.25">
      <c r="B3350"/>
      <c r="F3350"/>
      <c r="K3350"/>
      <c r="O3350"/>
      <c r="AF3350"/>
      <c r="AI3350"/>
      <c r="AJ3350"/>
      <c r="AK3350"/>
    </row>
    <row r="3351" spans="2:37" x14ac:dyDescent="0.25">
      <c r="B3351"/>
      <c r="F3351"/>
      <c r="K3351"/>
      <c r="O3351"/>
      <c r="AF3351"/>
      <c r="AI3351"/>
      <c r="AJ3351"/>
      <c r="AK3351"/>
    </row>
    <row r="3352" spans="2:37" x14ac:dyDescent="0.25">
      <c r="B3352"/>
      <c r="F3352"/>
      <c r="K3352"/>
      <c r="O3352"/>
      <c r="AF3352"/>
      <c r="AI3352"/>
      <c r="AJ3352"/>
      <c r="AK3352"/>
    </row>
    <row r="3353" spans="2:37" x14ac:dyDescent="0.25">
      <c r="B3353"/>
      <c r="F3353"/>
      <c r="K3353"/>
      <c r="O3353"/>
      <c r="AF3353"/>
      <c r="AI3353"/>
      <c r="AJ3353"/>
      <c r="AK3353"/>
    </row>
    <row r="3354" spans="2:37" x14ac:dyDescent="0.25">
      <c r="B3354"/>
      <c r="F3354"/>
      <c r="K3354"/>
      <c r="O3354"/>
      <c r="AF3354"/>
      <c r="AI3354"/>
      <c r="AJ3354"/>
      <c r="AK3354"/>
    </row>
    <row r="3355" spans="2:37" x14ac:dyDescent="0.25">
      <c r="B3355"/>
      <c r="F3355"/>
      <c r="K3355"/>
      <c r="O3355"/>
      <c r="AF3355"/>
      <c r="AI3355"/>
      <c r="AJ3355"/>
      <c r="AK3355"/>
    </row>
    <row r="3356" spans="2:37" x14ac:dyDescent="0.25">
      <c r="B3356"/>
      <c r="F3356"/>
      <c r="K3356"/>
      <c r="O3356"/>
      <c r="AF3356"/>
      <c r="AI3356"/>
      <c r="AJ3356"/>
      <c r="AK3356"/>
    </row>
    <row r="3357" spans="2:37" x14ac:dyDescent="0.25">
      <c r="B3357"/>
      <c r="F3357"/>
      <c r="K3357"/>
      <c r="O3357"/>
      <c r="AF3357"/>
      <c r="AI3357"/>
      <c r="AJ3357"/>
      <c r="AK3357"/>
    </row>
    <row r="3358" spans="2:37" x14ac:dyDescent="0.25">
      <c r="B3358"/>
      <c r="F3358"/>
      <c r="K3358"/>
      <c r="O3358"/>
      <c r="AF3358"/>
      <c r="AI3358"/>
      <c r="AJ3358"/>
      <c r="AK3358"/>
    </row>
    <row r="3359" spans="2:37" x14ac:dyDescent="0.25">
      <c r="B3359"/>
      <c r="F3359"/>
      <c r="K3359"/>
      <c r="O3359"/>
      <c r="AF3359"/>
      <c r="AI3359"/>
      <c r="AJ3359"/>
      <c r="AK3359"/>
    </row>
    <row r="3360" spans="2:37" x14ac:dyDescent="0.25">
      <c r="B3360"/>
      <c r="F3360"/>
      <c r="K3360"/>
      <c r="O3360"/>
      <c r="AF3360"/>
      <c r="AI3360"/>
      <c r="AJ3360"/>
      <c r="AK3360"/>
    </row>
    <row r="3361" spans="2:37" x14ac:dyDescent="0.25">
      <c r="B3361"/>
      <c r="F3361"/>
      <c r="K3361"/>
      <c r="O3361"/>
      <c r="AF3361"/>
      <c r="AI3361"/>
      <c r="AJ3361"/>
      <c r="AK3361"/>
    </row>
    <row r="3362" spans="2:37" x14ac:dyDescent="0.25">
      <c r="B3362"/>
      <c r="F3362"/>
      <c r="K3362"/>
      <c r="O3362"/>
      <c r="AF3362"/>
      <c r="AI3362"/>
      <c r="AJ3362"/>
      <c r="AK3362"/>
    </row>
    <row r="3363" spans="2:37" x14ac:dyDescent="0.25">
      <c r="B3363"/>
      <c r="F3363"/>
      <c r="K3363"/>
      <c r="O3363"/>
      <c r="AF3363"/>
      <c r="AI3363"/>
      <c r="AJ3363"/>
      <c r="AK3363"/>
    </row>
    <row r="3364" spans="2:37" x14ac:dyDescent="0.25">
      <c r="B3364"/>
      <c r="F3364"/>
      <c r="K3364"/>
      <c r="O3364"/>
      <c r="AF3364"/>
      <c r="AI3364"/>
      <c r="AJ3364"/>
      <c r="AK3364"/>
    </row>
    <row r="3365" spans="2:37" x14ac:dyDescent="0.25">
      <c r="B3365"/>
      <c r="F3365"/>
      <c r="K3365"/>
      <c r="O3365"/>
      <c r="AF3365"/>
      <c r="AI3365"/>
      <c r="AJ3365"/>
      <c r="AK3365"/>
    </row>
    <row r="3366" spans="2:37" x14ac:dyDescent="0.25">
      <c r="B3366"/>
      <c r="F3366"/>
      <c r="K3366"/>
      <c r="O3366"/>
      <c r="AF3366"/>
      <c r="AI3366"/>
      <c r="AJ3366"/>
      <c r="AK3366"/>
    </row>
    <row r="3367" spans="2:37" x14ac:dyDescent="0.25">
      <c r="B3367"/>
      <c r="F3367"/>
      <c r="K3367"/>
      <c r="O3367"/>
      <c r="AF3367"/>
      <c r="AI3367"/>
      <c r="AJ3367"/>
      <c r="AK3367"/>
    </row>
    <row r="3368" spans="2:37" x14ac:dyDescent="0.25">
      <c r="B3368"/>
      <c r="F3368"/>
      <c r="K3368"/>
      <c r="O3368"/>
      <c r="AF3368"/>
      <c r="AI3368"/>
      <c r="AJ3368"/>
      <c r="AK3368"/>
    </row>
    <row r="3369" spans="2:37" x14ac:dyDescent="0.25">
      <c r="B3369"/>
      <c r="F3369"/>
      <c r="K3369"/>
      <c r="O3369"/>
      <c r="AF3369"/>
      <c r="AI3369"/>
      <c r="AJ3369"/>
      <c r="AK3369"/>
    </row>
    <row r="3370" spans="2:37" x14ac:dyDescent="0.25">
      <c r="B3370"/>
      <c r="F3370"/>
      <c r="K3370"/>
      <c r="O3370"/>
      <c r="AF3370"/>
      <c r="AI3370"/>
      <c r="AJ3370"/>
      <c r="AK3370"/>
    </row>
    <row r="3371" spans="2:37" x14ac:dyDescent="0.25">
      <c r="B3371"/>
      <c r="F3371"/>
      <c r="K3371"/>
      <c r="O3371"/>
      <c r="AF3371"/>
      <c r="AI3371"/>
      <c r="AJ3371"/>
      <c r="AK3371"/>
    </row>
    <row r="3372" spans="2:37" x14ac:dyDescent="0.25">
      <c r="B3372"/>
      <c r="F3372"/>
      <c r="K3372"/>
      <c r="O3372"/>
      <c r="AF3372"/>
      <c r="AI3372"/>
      <c r="AJ3372"/>
      <c r="AK3372"/>
    </row>
    <row r="3373" spans="2:37" x14ac:dyDescent="0.25">
      <c r="B3373"/>
      <c r="F3373"/>
      <c r="K3373"/>
      <c r="O3373"/>
      <c r="AF3373"/>
      <c r="AI3373"/>
      <c r="AJ3373"/>
      <c r="AK3373"/>
    </row>
    <row r="3374" spans="2:37" x14ac:dyDescent="0.25">
      <c r="B3374"/>
      <c r="F3374"/>
      <c r="K3374"/>
      <c r="O3374"/>
      <c r="AF3374"/>
      <c r="AI3374"/>
      <c r="AJ3374"/>
      <c r="AK3374"/>
    </row>
    <row r="3375" spans="2:37" x14ac:dyDescent="0.25">
      <c r="B3375"/>
      <c r="F3375"/>
      <c r="K3375"/>
      <c r="O3375"/>
      <c r="AF3375"/>
      <c r="AI3375"/>
      <c r="AJ3375"/>
      <c r="AK3375"/>
    </row>
    <row r="3376" spans="2:37" x14ac:dyDescent="0.25">
      <c r="B3376"/>
      <c r="F3376"/>
      <c r="K3376"/>
      <c r="O3376"/>
      <c r="AF3376"/>
      <c r="AI3376"/>
      <c r="AJ3376"/>
      <c r="AK3376"/>
    </row>
    <row r="3377" spans="2:37" x14ac:dyDescent="0.25">
      <c r="B3377"/>
      <c r="F3377"/>
      <c r="K3377"/>
      <c r="O3377"/>
      <c r="AF3377"/>
      <c r="AI3377"/>
      <c r="AJ3377"/>
      <c r="AK3377"/>
    </row>
    <row r="3378" spans="2:37" x14ac:dyDescent="0.25">
      <c r="B3378"/>
      <c r="F3378"/>
      <c r="K3378"/>
      <c r="O3378"/>
      <c r="AF3378"/>
      <c r="AI3378"/>
      <c r="AJ3378"/>
      <c r="AK3378"/>
    </row>
    <row r="3379" spans="2:37" x14ac:dyDescent="0.25">
      <c r="B3379"/>
      <c r="F3379"/>
      <c r="K3379"/>
      <c r="O3379"/>
      <c r="AF3379"/>
      <c r="AI3379"/>
      <c r="AJ3379"/>
      <c r="AK3379"/>
    </row>
    <row r="3380" spans="2:37" x14ac:dyDescent="0.25">
      <c r="B3380"/>
      <c r="F3380"/>
      <c r="K3380"/>
      <c r="O3380"/>
      <c r="AF3380"/>
      <c r="AI3380"/>
      <c r="AJ3380"/>
      <c r="AK3380"/>
    </row>
    <row r="3381" spans="2:37" x14ac:dyDescent="0.25">
      <c r="B3381"/>
      <c r="F3381"/>
      <c r="K3381"/>
      <c r="O3381"/>
      <c r="AF3381"/>
      <c r="AI3381"/>
      <c r="AJ3381"/>
      <c r="AK3381"/>
    </row>
    <row r="3382" spans="2:37" x14ac:dyDescent="0.25">
      <c r="B3382"/>
      <c r="F3382"/>
      <c r="K3382"/>
      <c r="O3382"/>
      <c r="AF3382"/>
      <c r="AI3382"/>
      <c r="AJ3382"/>
      <c r="AK3382"/>
    </row>
    <row r="3383" spans="2:37" x14ac:dyDescent="0.25">
      <c r="B3383"/>
      <c r="F3383"/>
      <c r="K3383"/>
      <c r="O3383"/>
      <c r="AF3383"/>
      <c r="AI3383"/>
      <c r="AJ3383"/>
      <c r="AK3383"/>
    </row>
    <row r="3384" spans="2:37" x14ac:dyDescent="0.25">
      <c r="B3384"/>
      <c r="F3384"/>
      <c r="K3384"/>
      <c r="O3384"/>
      <c r="AF3384"/>
      <c r="AI3384"/>
      <c r="AJ3384"/>
      <c r="AK3384"/>
    </row>
    <row r="3385" spans="2:37" x14ac:dyDescent="0.25">
      <c r="B3385"/>
      <c r="F3385"/>
      <c r="K3385"/>
      <c r="O3385"/>
      <c r="AF3385"/>
      <c r="AI3385"/>
      <c r="AJ3385"/>
      <c r="AK3385"/>
    </row>
    <row r="3386" spans="2:37" x14ac:dyDescent="0.25">
      <c r="B3386"/>
      <c r="F3386"/>
      <c r="K3386"/>
      <c r="O3386"/>
      <c r="AF3386"/>
      <c r="AI3386"/>
      <c r="AJ3386"/>
      <c r="AK3386"/>
    </row>
    <row r="3387" spans="2:37" x14ac:dyDescent="0.25">
      <c r="B3387"/>
      <c r="F3387"/>
      <c r="K3387"/>
      <c r="O3387"/>
      <c r="AF3387"/>
      <c r="AI3387"/>
      <c r="AJ3387"/>
      <c r="AK3387"/>
    </row>
    <row r="3388" spans="2:37" x14ac:dyDescent="0.25">
      <c r="B3388"/>
      <c r="F3388"/>
      <c r="K3388"/>
      <c r="O3388"/>
      <c r="AF3388"/>
      <c r="AI3388"/>
      <c r="AJ3388"/>
      <c r="AK3388"/>
    </row>
    <row r="3389" spans="2:37" x14ac:dyDescent="0.25">
      <c r="B3389"/>
      <c r="F3389"/>
      <c r="K3389"/>
      <c r="O3389"/>
      <c r="AF3389"/>
      <c r="AI3389"/>
      <c r="AJ3389"/>
      <c r="AK3389"/>
    </row>
    <row r="3390" spans="2:37" x14ac:dyDescent="0.25">
      <c r="B3390"/>
      <c r="F3390"/>
      <c r="K3390"/>
      <c r="O3390"/>
      <c r="AF3390"/>
      <c r="AI3390"/>
      <c r="AJ3390"/>
      <c r="AK3390"/>
    </row>
    <row r="3391" spans="2:37" x14ac:dyDescent="0.25">
      <c r="B3391"/>
      <c r="F3391"/>
      <c r="K3391"/>
      <c r="O3391"/>
      <c r="AF3391"/>
      <c r="AI3391"/>
      <c r="AJ3391"/>
      <c r="AK3391"/>
    </row>
    <row r="3392" spans="2:37" x14ac:dyDescent="0.25">
      <c r="B3392"/>
      <c r="F3392"/>
      <c r="K3392"/>
      <c r="O3392"/>
      <c r="AF3392"/>
      <c r="AI3392"/>
      <c r="AJ3392"/>
      <c r="AK3392"/>
    </row>
    <row r="3393" spans="2:37" x14ac:dyDescent="0.25">
      <c r="B3393"/>
      <c r="F3393"/>
      <c r="K3393"/>
      <c r="O3393"/>
      <c r="AF3393"/>
      <c r="AI3393"/>
      <c r="AJ3393"/>
      <c r="AK3393"/>
    </row>
    <row r="3394" spans="2:37" x14ac:dyDescent="0.25">
      <c r="B3394"/>
      <c r="F3394"/>
      <c r="K3394"/>
      <c r="O3394"/>
      <c r="AF3394"/>
      <c r="AI3394"/>
      <c r="AJ3394"/>
      <c r="AK3394"/>
    </row>
    <row r="3395" spans="2:37" x14ac:dyDescent="0.25">
      <c r="B3395"/>
      <c r="F3395"/>
      <c r="K3395"/>
      <c r="O3395"/>
      <c r="AF3395"/>
      <c r="AI3395"/>
      <c r="AJ3395"/>
      <c r="AK3395"/>
    </row>
    <row r="3396" spans="2:37" x14ac:dyDescent="0.25">
      <c r="B3396"/>
      <c r="F3396"/>
      <c r="K3396"/>
      <c r="O3396"/>
      <c r="AF3396"/>
      <c r="AI3396"/>
      <c r="AJ3396"/>
      <c r="AK3396"/>
    </row>
    <row r="3397" spans="2:37" x14ac:dyDescent="0.25">
      <c r="B3397"/>
      <c r="F3397"/>
      <c r="K3397"/>
      <c r="O3397"/>
      <c r="AF3397"/>
      <c r="AI3397"/>
      <c r="AJ3397"/>
      <c r="AK3397"/>
    </row>
    <row r="3398" spans="2:37" x14ac:dyDescent="0.25">
      <c r="B3398"/>
      <c r="F3398"/>
      <c r="K3398"/>
      <c r="O3398"/>
      <c r="AF3398"/>
      <c r="AI3398"/>
      <c r="AJ3398"/>
      <c r="AK3398"/>
    </row>
    <row r="3399" spans="2:37" x14ac:dyDescent="0.25">
      <c r="B3399"/>
      <c r="F3399"/>
      <c r="K3399"/>
      <c r="O3399"/>
      <c r="AF3399"/>
      <c r="AI3399"/>
      <c r="AJ3399"/>
      <c r="AK3399"/>
    </row>
    <row r="3400" spans="2:37" x14ac:dyDescent="0.25">
      <c r="B3400"/>
      <c r="F3400"/>
      <c r="K3400"/>
      <c r="O3400"/>
      <c r="AF3400"/>
      <c r="AI3400"/>
      <c r="AJ3400"/>
      <c r="AK3400"/>
    </row>
    <row r="3401" spans="2:37" x14ac:dyDescent="0.25">
      <c r="B3401"/>
      <c r="F3401"/>
      <c r="K3401"/>
      <c r="O3401"/>
      <c r="AF3401"/>
      <c r="AI3401"/>
      <c r="AJ3401"/>
      <c r="AK3401"/>
    </row>
    <row r="3402" spans="2:37" x14ac:dyDescent="0.25">
      <c r="B3402"/>
      <c r="F3402"/>
      <c r="K3402"/>
      <c r="O3402"/>
      <c r="AF3402"/>
      <c r="AI3402"/>
      <c r="AJ3402"/>
      <c r="AK3402"/>
    </row>
    <row r="3403" spans="2:37" x14ac:dyDescent="0.25">
      <c r="B3403"/>
      <c r="F3403"/>
      <c r="K3403"/>
      <c r="O3403"/>
      <c r="AF3403"/>
      <c r="AI3403"/>
      <c r="AJ3403"/>
      <c r="AK3403"/>
    </row>
    <row r="3404" spans="2:37" x14ac:dyDescent="0.25">
      <c r="B3404"/>
      <c r="F3404"/>
      <c r="K3404"/>
      <c r="O3404"/>
      <c r="AF3404"/>
      <c r="AI3404"/>
      <c r="AJ3404"/>
      <c r="AK3404"/>
    </row>
    <row r="3405" spans="2:37" x14ac:dyDescent="0.25">
      <c r="B3405"/>
      <c r="F3405"/>
      <c r="K3405"/>
      <c r="O3405"/>
      <c r="AF3405"/>
      <c r="AI3405"/>
      <c r="AJ3405"/>
      <c r="AK3405"/>
    </row>
    <row r="3406" spans="2:37" x14ac:dyDescent="0.25">
      <c r="B3406"/>
      <c r="F3406"/>
      <c r="K3406"/>
      <c r="O3406"/>
      <c r="AF3406"/>
      <c r="AI3406"/>
      <c r="AJ3406"/>
      <c r="AK3406"/>
    </row>
    <row r="3407" spans="2:37" x14ac:dyDescent="0.25">
      <c r="B3407"/>
      <c r="F3407"/>
      <c r="K3407"/>
      <c r="O3407"/>
      <c r="AF3407"/>
      <c r="AI3407"/>
      <c r="AJ3407"/>
      <c r="AK3407"/>
    </row>
    <row r="3408" spans="2:37" x14ac:dyDescent="0.25">
      <c r="B3408"/>
      <c r="F3408"/>
      <c r="K3408"/>
      <c r="O3408"/>
      <c r="AF3408"/>
      <c r="AI3408"/>
      <c r="AJ3408"/>
      <c r="AK3408"/>
    </row>
    <row r="3409" spans="2:37" x14ac:dyDescent="0.25">
      <c r="B3409"/>
      <c r="F3409"/>
      <c r="K3409"/>
      <c r="O3409"/>
      <c r="AF3409"/>
      <c r="AI3409"/>
      <c r="AJ3409"/>
      <c r="AK3409"/>
    </row>
    <row r="3410" spans="2:37" x14ac:dyDescent="0.25">
      <c r="B3410"/>
      <c r="F3410"/>
      <c r="K3410"/>
      <c r="O3410"/>
      <c r="AF3410"/>
      <c r="AI3410"/>
      <c r="AJ3410"/>
      <c r="AK3410"/>
    </row>
    <row r="3411" spans="2:37" x14ac:dyDescent="0.25">
      <c r="B3411"/>
      <c r="F3411"/>
      <c r="K3411"/>
      <c r="O3411"/>
      <c r="AF3411"/>
      <c r="AI3411"/>
      <c r="AJ3411"/>
      <c r="AK3411"/>
    </row>
    <row r="3412" spans="2:37" x14ac:dyDescent="0.25">
      <c r="B3412"/>
      <c r="F3412"/>
      <c r="K3412"/>
      <c r="O3412"/>
      <c r="AF3412"/>
      <c r="AI3412"/>
      <c r="AJ3412"/>
      <c r="AK3412"/>
    </row>
    <row r="3413" spans="2:37" x14ac:dyDescent="0.25">
      <c r="B3413"/>
      <c r="F3413"/>
      <c r="K3413"/>
      <c r="O3413"/>
      <c r="AF3413"/>
      <c r="AI3413"/>
      <c r="AJ3413"/>
      <c r="AK3413"/>
    </row>
    <row r="3414" spans="2:37" x14ac:dyDescent="0.25">
      <c r="B3414"/>
      <c r="F3414"/>
      <c r="K3414"/>
      <c r="O3414"/>
      <c r="AF3414"/>
      <c r="AI3414"/>
      <c r="AJ3414"/>
      <c r="AK3414"/>
    </row>
    <row r="3415" spans="2:37" x14ac:dyDescent="0.25">
      <c r="B3415"/>
      <c r="F3415"/>
      <c r="K3415"/>
      <c r="O3415"/>
      <c r="AF3415"/>
      <c r="AI3415"/>
      <c r="AJ3415"/>
      <c r="AK3415"/>
    </row>
    <row r="3416" spans="2:37" x14ac:dyDescent="0.25">
      <c r="B3416"/>
      <c r="F3416"/>
      <c r="K3416"/>
      <c r="O3416"/>
      <c r="AF3416"/>
      <c r="AI3416"/>
      <c r="AJ3416"/>
      <c r="AK3416"/>
    </row>
    <row r="3417" spans="2:37" x14ac:dyDescent="0.25">
      <c r="B3417"/>
      <c r="F3417"/>
      <c r="K3417"/>
      <c r="O3417"/>
      <c r="AF3417"/>
      <c r="AI3417"/>
      <c r="AJ3417"/>
      <c r="AK3417"/>
    </row>
    <row r="3418" spans="2:37" x14ac:dyDescent="0.25">
      <c r="B3418"/>
      <c r="F3418"/>
      <c r="K3418"/>
      <c r="O3418"/>
      <c r="AF3418"/>
      <c r="AI3418"/>
      <c r="AJ3418"/>
      <c r="AK3418"/>
    </row>
    <row r="3419" spans="2:37" x14ac:dyDescent="0.25">
      <c r="B3419"/>
      <c r="F3419"/>
      <c r="K3419"/>
      <c r="O3419"/>
      <c r="AF3419"/>
      <c r="AI3419"/>
      <c r="AJ3419"/>
      <c r="AK3419"/>
    </row>
    <row r="3420" spans="2:37" x14ac:dyDescent="0.25">
      <c r="B3420"/>
      <c r="F3420"/>
      <c r="K3420"/>
      <c r="O3420"/>
      <c r="AF3420"/>
      <c r="AI3420"/>
      <c r="AJ3420"/>
      <c r="AK3420"/>
    </row>
    <row r="3421" spans="2:37" x14ac:dyDescent="0.25">
      <c r="B3421"/>
      <c r="F3421"/>
      <c r="K3421"/>
      <c r="O3421"/>
      <c r="AF3421"/>
      <c r="AI3421"/>
      <c r="AJ3421"/>
      <c r="AK3421"/>
    </row>
    <row r="3422" spans="2:37" x14ac:dyDescent="0.25">
      <c r="B3422"/>
      <c r="F3422"/>
      <c r="K3422"/>
      <c r="O3422"/>
      <c r="AF3422"/>
      <c r="AI3422"/>
      <c r="AJ3422"/>
      <c r="AK3422"/>
    </row>
    <row r="3423" spans="2:37" x14ac:dyDescent="0.25">
      <c r="B3423"/>
      <c r="F3423"/>
      <c r="K3423"/>
      <c r="O3423"/>
      <c r="AF3423"/>
      <c r="AI3423"/>
      <c r="AJ3423"/>
      <c r="AK3423"/>
    </row>
    <row r="3424" spans="2:37" x14ac:dyDescent="0.25">
      <c r="B3424"/>
      <c r="F3424"/>
      <c r="K3424"/>
      <c r="O3424"/>
      <c r="AF3424"/>
      <c r="AI3424"/>
      <c r="AJ3424"/>
      <c r="AK3424"/>
    </row>
    <row r="3425" spans="2:37" x14ac:dyDescent="0.25">
      <c r="B3425"/>
      <c r="F3425"/>
      <c r="K3425"/>
      <c r="O3425"/>
      <c r="AF3425"/>
      <c r="AI3425"/>
      <c r="AJ3425"/>
      <c r="AK3425"/>
    </row>
    <row r="3426" spans="2:37" x14ac:dyDescent="0.25">
      <c r="B3426"/>
      <c r="F3426"/>
      <c r="K3426"/>
      <c r="O3426"/>
      <c r="AF3426"/>
      <c r="AI3426"/>
      <c r="AJ3426"/>
      <c r="AK3426"/>
    </row>
    <row r="3427" spans="2:37" x14ac:dyDescent="0.25">
      <c r="B3427"/>
      <c r="F3427"/>
      <c r="K3427"/>
      <c r="O3427"/>
      <c r="AF3427"/>
      <c r="AI3427"/>
      <c r="AJ3427"/>
      <c r="AK3427"/>
    </row>
    <row r="3428" spans="2:37" x14ac:dyDescent="0.25">
      <c r="B3428"/>
      <c r="F3428"/>
      <c r="K3428"/>
      <c r="O3428"/>
      <c r="AF3428"/>
      <c r="AI3428"/>
      <c r="AJ3428"/>
      <c r="AK3428"/>
    </row>
    <row r="3429" spans="2:37" x14ac:dyDescent="0.25">
      <c r="B3429"/>
      <c r="F3429"/>
      <c r="K3429"/>
      <c r="O3429"/>
      <c r="AF3429"/>
      <c r="AI3429"/>
      <c r="AJ3429"/>
      <c r="AK3429"/>
    </row>
    <row r="3430" spans="2:37" x14ac:dyDescent="0.25">
      <c r="B3430"/>
      <c r="F3430"/>
      <c r="K3430"/>
      <c r="O3430"/>
      <c r="AF3430"/>
      <c r="AI3430"/>
      <c r="AJ3430"/>
      <c r="AK3430"/>
    </row>
    <row r="3431" spans="2:37" x14ac:dyDescent="0.25">
      <c r="B3431"/>
      <c r="F3431"/>
      <c r="K3431"/>
      <c r="O3431"/>
      <c r="AF3431"/>
      <c r="AI3431"/>
      <c r="AJ3431"/>
      <c r="AK3431"/>
    </row>
    <row r="3432" spans="2:37" x14ac:dyDescent="0.25">
      <c r="B3432"/>
      <c r="F3432"/>
      <c r="K3432"/>
      <c r="O3432"/>
      <c r="AF3432"/>
      <c r="AI3432"/>
      <c r="AJ3432"/>
      <c r="AK3432"/>
    </row>
    <row r="3433" spans="2:37" x14ac:dyDescent="0.25">
      <c r="B3433"/>
      <c r="F3433"/>
      <c r="K3433"/>
      <c r="O3433"/>
      <c r="AF3433"/>
      <c r="AI3433"/>
      <c r="AJ3433"/>
      <c r="AK3433"/>
    </row>
    <row r="3434" spans="2:37" x14ac:dyDescent="0.25">
      <c r="B3434"/>
      <c r="F3434"/>
      <c r="K3434"/>
      <c r="O3434"/>
      <c r="AF3434"/>
      <c r="AI3434"/>
      <c r="AJ3434"/>
      <c r="AK3434"/>
    </row>
    <row r="3435" spans="2:37" x14ac:dyDescent="0.25">
      <c r="B3435"/>
      <c r="F3435"/>
      <c r="K3435"/>
      <c r="O3435"/>
      <c r="AF3435"/>
      <c r="AI3435"/>
      <c r="AJ3435"/>
      <c r="AK3435"/>
    </row>
    <row r="3436" spans="2:37" x14ac:dyDescent="0.25">
      <c r="B3436"/>
      <c r="F3436"/>
      <c r="K3436"/>
      <c r="O3436"/>
      <c r="AF3436"/>
      <c r="AI3436"/>
      <c r="AJ3436"/>
      <c r="AK3436"/>
    </row>
    <row r="3437" spans="2:37" x14ac:dyDescent="0.25">
      <c r="B3437"/>
      <c r="F3437"/>
      <c r="K3437"/>
      <c r="O3437"/>
      <c r="AF3437"/>
      <c r="AI3437"/>
      <c r="AJ3437"/>
      <c r="AK3437"/>
    </row>
    <row r="3438" spans="2:37" x14ac:dyDescent="0.25">
      <c r="B3438"/>
      <c r="F3438"/>
      <c r="K3438"/>
      <c r="O3438"/>
      <c r="AF3438"/>
      <c r="AI3438"/>
      <c r="AJ3438"/>
      <c r="AK3438"/>
    </row>
    <row r="3439" spans="2:37" x14ac:dyDescent="0.25">
      <c r="B3439"/>
      <c r="F3439"/>
      <c r="K3439"/>
      <c r="O3439"/>
      <c r="AF3439"/>
      <c r="AI3439"/>
      <c r="AJ3439"/>
      <c r="AK3439"/>
    </row>
    <row r="3440" spans="2:37" x14ac:dyDescent="0.25">
      <c r="B3440"/>
      <c r="F3440"/>
      <c r="K3440"/>
      <c r="O3440"/>
      <c r="AF3440"/>
      <c r="AI3440"/>
      <c r="AJ3440"/>
      <c r="AK3440"/>
    </row>
    <row r="3441" spans="2:37" x14ac:dyDescent="0.25">
      <c r="B3441"/>
      <c r="F3441"/>
      <c r="K3441"/>
      <c r="O3441"/>
      <c r="AF3441"/>
      <c r="AI3441"/>
      <c r="AJ3441"/>
      <c r="AK3441"/>
    </row>
    <row r="3442" spans="2:37" x14ac:dyDescent="0.25">
      <c r="B3442"/>
      <c r="F3442"/>
      <c r="K3442"/>
      <c r="O3442"/>
      <c r="AF3442"/>
      <c r="AI3442"/>
      <c r="AJ3442"/>
      <c r="AK3442"/>
    </row>
    <row r="3443" spans="2:37" x14ac:dyDescent="0.25">
      <c r="B3443"/>
      <c r="F3443"/>
      <c r="K3443"/>
      <c r="O3443"/>
      <c r="AF3443"/>
      <c r="AI3443"/>
      <c r="AJ3443"/>
      <c r="AK3443"/>
    </row>
    <row r="3444" spans="2:37" x14ac:dyDescent="0.25">
      <c r="B3444"/>
      <c r="F3444"/>
      <c r="K3444"/>
      <c r="O3444"/>
      <c r="AF3444"/>
      <c r="AI3444"/>
      <c r="AJ3444"/>
      <c r="AK3444"/>
    </row>
    <row r="3445" spans="2:37" x14ac:dyDescent="0.25">
      <c r="B3445"/>
      <c r="F3445"/>
      <c r="K3445"/>
      <c r="O3445"/>
      <c r="AF3445"/>
      <c r="AI3445"/>
      <c r="AJ3445"/>
      <c r="AK3445"/>
    </row>
    <row r="3446" spans="2:37" x14ac:dyDescent="0.25">
      <c r="B3446"/>
      <c r="F3446"/>
      <c r="K3446"/>
      <c r="O3446"/>
      <c r="AF3446"/>
      <c r="AI3446"/>
      <c r="AJ3446"/>
      <c r="AK3446"/>
    </row>
    <row r="3447" spans="2:37" x14ac:dyDescent="0.25">
      <c r="B3447"/>
      <c r="F3447"/>
      <c r="K3447"/>
      <c r="O3447"/>
      <c r="AF3447"/>
      <c r="AI3447"/>
      <c r="AJ3447"/>
      <c r="AK3447"/>
    </row>
    <row r="3448" spans="2:37" x14ac:dyDescent="0.25">
      <c r="B3448"/>
      <c r="F3448"/>
      <c r="K3448"/>
      <c r="O3448"/>
      <c r="AF3448"/>
      <c r="AI3448"/>
      <c r="AJ3448"/>
      <c r="AK3448"/>
    </row>
    <row r="3449" spans="2:37" x14ac:dyDescent="0.25">
      <c r="B3449"/>
      <c r="F3449"/>
      <c r="K3449"/>
      <c r="O3449"/>
      <c r="AF3449"/>
      <c r="AI3449"/>
      <c r="AJ3449"/>
      <c r="AK3449"/>
    </row>
    <row r="3450" spans="2:37" x14ac:dyDescent="0.25">
      <c r="B3450"/>
      <c r="F3450"/>
      <c r="K3450"/>
      <c r="O3450"/>
      <c r="AF3450"/>
      <c r="AI3450"/>
      <c r="AJ3450"/>
      <c r="AK3450"/>
    </row>
    <row r="3451" spans="2:37" x14ac:dyDescent="0.25">
      <c r="B3451"/>
      <c r="F3451"/>
      <c r="K3451"/>
      <c r="O3451"/>
      <c r="AF3451"/>
      <c r="AI3451"/>
      <c r="AJ3451"/>
      <c r="AK3451"/>
    </row>
    <row r="3452" spans="2:37" x14ac:dyDescent="0.25">
      <c r="B3452"/>
      <c r="F3452"/>
      <c r="K3452"/>
      <c r="O3452"/>
      <c r="AF3452"/>
      <c r="AI3452"/>
      <c r="AJ3452"/>
      <c r="AK3452"/>
    </row>
    <row r="3453" spans="2:37" x14ac:dyDescent="0.25">
      <c r="B3453"/>
      <c r="F3453"/>
      <c r="K3453"/>
      <c r="O3453"/>
      <c r="AF3453"/>
      <c r="AI3453"/>
      <c r="AJ3453"/>
      <c r="AK3453"/>
    </row>
    <row r="3454" spans="2:37" x14ac:dyDescent="0.25">
      <c r="B3454"/>
      <c r="F3454"/>
      <c r="K3454"/>
      <c r="O3454"/>
      <c r="AF3454"/>
      <c r="AI3454"/>
      <c r="AJ3454"/>
      <c r="AK3454"/>
    </row>
    <row r="3455" spans="2:37" x14ac:dyDescent="0.25">
      <c r="B3455"/>
      <c r="F3455"/>
      <c r="K3455"/>
      <c r="O3455"/>
      <c r="AF3455"/>
      <c r="AI3455"/>
      <c r="AJ3455"/>
      <c r="AK3455"/>
    </row>
    <row r="3456" spans="2:37" x14ac:dyDescent="0.25">
      <c r="B3456"/>
      <c r="F3456"/>
      <c r="K3456"/>
      <c r="O3456"/>
      <c r="AF3456"/>
      <c r="AI3456"/>
      <c r="AJ3456"/>
      <c r="AK3456"/>
    </row>
    <row r="3457" spans="2:37" x14ac:dyDescent="0.25">
      <c r="B3457"/>
      <c r="F3457"/>
      <c r="K3457"/>
      <c r="O3457"/>
      <c r="AF3457"/>
      <c r="AI3457"/>
      <c r="AJ3457"/>
      <c r="AK3457"/>
    </row>
    <row r="3458" spans="2:37" x14ac:dyDescent="0.25">
      <c r="B3458"/>
      <c r="F3458"/>
      <c r="K3458"/>
      <c r="O3458"/>
      <c r="AF3458"/>
      <c r="AI3458"/>
      <c r="AJ3458"/>
      <c r="AK3458"/>
    </row>
    <row r="3459" spans="2:37" x14ac:dyDescent="0.25">
      <c r="B3459"/>
      <c r="F3459"/>
      <c r="K3459"/>
      <c r="O3459"/>
      <c r="AF3459"/>
      <c r="AI3459"/>
      <c r="AJ3459"/>
      <c r="AK3459"/>
    </row>
    <row r="3460" spans="2:37" x14ac:dyDescent="0.25">
      <c r="B3460"/>
      <c r="F3460"/>
      <c r="K3460"/>
      <c r="O3460"/>
      <c r="AF3460"/>
      <c r="AI3460"/>
      <c r="AJ3460"/>
      <c r="AK3460"/>
    </row>
    <row r="3461" spans="2:37" x14ac:dyDescent="0.25">
      <c r="B3461"/>
      <c r="F3461"/>
      <c r="K3461"/>
      <c r="O3461"/>
      <c r="AF3461"/>
      <c r="AI3461"/>
      <c r="AJ3461"/>
      <c r="AK3461"/>
    </row>
    <row r="3462" spans="2:37" x14ac:dyDescent="0.25">
      <c r="B3462"/>
      <c r="F3462"/>
      <c r="K3462"/>
      <c r="O3462"/>
      <c r="AF3462"/>
      <c r="AI3462"/>
      <c r="AJ3462"/>
      <c r="AK3462"/>
    </row>
    <row r="3463" spans="2:37" x14ac:dyDescent="0.25">
      <c r="B3463"/>
      <c r="F3463"/>
      <c r="K3463"/>
      <c r="O3463"/>
      <c r="AF3463"/>
      <c r="AI3463"/>
      <c r="AJ3463"/>
      <c r="AK3463"/>
    </row>
    <row r="3464" spans="2:37" x14ac:dyDescent="0.25">
      <c r="B3464"/>
      <c r="F3464"/>
      <c r="K3464"/>
      <c r="O3464"/>
      <c r="AF3464"/>
      <c r="AI3464"/>
      <c r="AJ3464"/>
      <c r="AK3464"/>
    </row>
    <row r="3465" spans="2:37" x14ac:dyDescent="0.25">
      <c r="B3465"/>
      <c r="F3465"/>
      <c r="K3465"/>
      <c r="O3465"/>
      <c r="AF3465"/>
      <c r="AI3465"/>
      <c r="AJ3465"/>
      <c r="AK3465"/>
    </row>
    <row r="3466" spans="2:37" x14ac:dyDescent="0.25">
      <c r="B3466"/>
      <c r="F3466"/>
      <c r="K3466"/>
      <c r="O3466"/>
      <c r="AF3466"/>
      <c r="AI3466"/>
      <c r="AJ3466"/>
      <c r="AK3466"/>
    </row>
    <row r="3467" spans="2:37" x14ac:dyDescent="0.25">
      <c r="B3467"/>
      <c r="F3467"/>
      <c r="K3467"/>
      <c r="O3467"/>
      <c r="AF3467"/>
      <c r="AI3467"/>
      <c r="AJ3467"/>
      <c r="AK3467"/>
    </row>
    <row r="3468" spans="2:37" x14ac:dyDescent="0.25">
      <c r="B3468"/>
      <c r="F3468"/>
      <c r="K3468"/>
      <c r="O3468"/>
      <c r="AF3468"/>
      <c r="AI3468"/>
      <c r="AJ3468"/>
      <c r="AK3468"/>
    </row>
    <row r="3469" spans="2:37" x14ac:dyDescent="0.25">
      <c r="B3469"/>
      <c r="F3469"/>
      <c r="K3469"/>
      <c r="O3469"/>
      <c r="AF3469"/>
      <c r="AI3469"/>
      <c r="AJ3469"/>
      <c r="AK3469"/>
    </row>
    <row r="3470" spans="2:37" x14ac:dyDescent="0.25">
      <c r="B3470"/>
      <c r="F3470"/>
      <c r="K3470"/>
      <c r="O3470"/>
      <c r="AF3470"/>
      <c r="AI3470"/>
      <c r="AJ3470"/>
      <c r="AK3470"/>
    </row>
    <row r="3471" spans="2:37" x14ac:dyDescent="0.25">
      <c r="B3471"/>
      <c r="F3471"/>
      <c r="K3471"/>
      <c r="O3471"/>
      <c r="AF3471"/>
      <c r="AI3471"/>
      <c r="AJ3471"/>
      <c r="AK3471"/>
    </row>
    <row r="3472" spans="2:37" x14ac:dyDescent="0.25">
      <c r="B3472"/>
      <c r="F3472"/>
      <c r="K3472"/>
      <c r="O3472"/>
      <c r="AF3472"/>
      <c r="AI3472"/>
      <c r="AJ3472"/>
      <c r="AK3472"/>
    </row>
    <row r="3473" spans="2:37" x14ac:dyDescent="0.25">
      <c r="B3473"/>
      <c r="F3473"/>
      <c r="K3473"/>
      <c r="O3473"/>
      <c r="AF3473"/>
      <c r="AI3473"/>
      <c r="AJ3473"/>
      <c r="AK3473"/>
    </row>
    <row r="3474" spans="2:37" x14ac:dyDescent="0.25">
      <c r="B3474"/>
      <c r="F3474"/>
      <c r="K3474"/>
      <c r="O3474"/>
      <c r="AF3474"/>
      <c r="AI3474"/>
      <c r="AJ3474"/>
      <c r="AK3474"/>
    </row>
    <row r="3475" spans="2:37" x14ac:dyDescent="0.25">
      <c r="B3475"/>
      <c r="F3475"/>
      <c r="K3475"/>
      <c r="O3475"/>
      <c r="AF3475"/>
      <c r="AI3475"/>
      <c r="AJ3475"/>
      <c r="AK3475"/>
    </row>
    <row r="3476" spans="2:37" x14ac:dyDescent="0.25">
      <c r="B3476"/>
      <c r="F3476"/>
      <c r="K3476"/>
      <c r="O3476"/>
      <c r="AF3476"/>
      <c r="AI3476"/>
      <c r="AJ3476"/>
      <c r="AK3476"/>
    </row>
    <row r="3477" spans="2:37" x14ac:dyDescent="0.25">
      <c r="B3477"/>
      <c r="F3477"/>
      <c r="K3477"/>
      <c r="O3477"/>
      <c r="AF3477"/>
      <c r="AI3477"/>
      <c r="AJ3477"/>
      <c r="AK3477"/>
    </row>
    <row r="3478" spans="2:37" x14ac:dyDescent="0.25">
      <c r="B3478"/>
      <c r="F3478"/>
      <c r="K3478"/>
      <c r="O3478"/>
      <c r="AF3478"/>
      <c r="AI3478"/>
      <c r="AJ3478"/>
      <c r="AK3478"/>
    </row>
    <row r="3479" spans="2:37" x14ac:dyDescent="0.25">
      <c r="B3479"/>
      <c r="F3479"/>
      <c r="K3479"/>
      <c r="O3479"/>
      <c r="AF3479"/>
      <c r="AI3479"/>
      <c r="AJ3479"/>
      <c r="AK3479"/>
    </row>
    <row r="3480" spans="2:37" x14ac:dyDescent="0.25">
      <c r="B3480"/>
      <c r="F3480"/>
      <c r="K3480"/>
      <c r="O3480"/>
      <c r="AF3480"/>
      <c r="AI3480"/>
      <c r="AJ3480"/>
      <c r="AK3480"/>
    </row>
    <row r="3481" spans="2:37" x14ac:dyDescent="0.25">
      <c r="B3481"/>
      <c r="F3481"/>
      <c r="K3481"/>
      <c r="O3481"/>
      <c r="AF3481"/>
      <c r="AI3481"/>
      <c r="AJ3481"/>
      <c r="AK3481"/>
    </row>
    <row r="3482" spans="2:37" x14ac:dyDescent="0.25">
      <c r="B3482"/>
      <c r="F3482"/>
      <c r="K3482"/>
      <c r="O3482"/>
      <c r="AF3482"/>
      <c r="AI3482"/>
      <c r="AJ3482"/>
      <c r="AK3482"/>
    </row>
    <row r="3483" spans="2:37" x14ac:dyDescent="0.25">
      <c r="B3483"/>
      <c r="F3483"/>
      <c r="K3483"/>
      <c r="O3483"/>
      <c r="AF3483"/>
      <c r="AI3483"/>
      <c r="AJ3483"/>
      <c r="AK3483"/>
    </row>
    <row r="3484" spans="2:37" x14ac:dyDescent="0.25">
      <c r="B3484"/>
      <c r="F3484"/>
      <c r="K3484"/>
      <c r="O3484"/>
      <c r="AF3484"/>
      <c r="AI3484"/>
      <c r="AJ3484"/>
      <c r="AK3484"/>
    </row>
    <row r="3485" spans="2:37" x14ac:dyDescent="0.25">
      <c r="B3485"/>
      <c r="F3485"/>
      <c r="K3485"/>
      <c r="O3485"/>
      <c r="AF3485"/>
      <c r="AI3485"/>
      <c r="AJ3485"/>
      <c r="AK3485"/>
    </row>
    <row r="3486" spans="2:37" x14ac:dyDescent="0.25">
      <c r="B3486"/>
      <c r="F3486"/>
      <c r="K3486"/>
      <c r="O3486"/>
      <c r="AF3486"/>
      <c r="AI3486"/>
      <c r="AJ3486"/>
      <c r="AK3486"/>
    </row>
    <row r="3487" spans="2:37" x14ac:dyDescent="0.25">
      <c r="B3487"/>
      <c r="F3487"/>
      <c r="K3487"/>
      <c r="O3487"/>
      <c r="AF3487"/>
      <c r="AI3487"/>
      <c r="AJ3487"/>
      <c r="AK3487"/>
    </row>
    <row r="3488" spans="2:37" x14ac:dyDescent="0.25">
      <c r="B3488"/>
      <c r="F3488"/>
      <c r="K3488"/>
      <c r="O3488"/>
      <c r="AF3488"/>
      <c r="AI3488"/>
      <c r="AJ3488"/>
      <c r="AK3488"/>
    </row>
    <row r="3489" spans="2:37" x14ac:dyDescent="0.25">
      <c r="B3489"/>
      <c r="F3489"/>
      <c r="K3489"/>
      <c r="O3489"/>
      <c r="AF3489"/>
      <c r="AI3489"/>
      <c r="AJ3489"/>
      <c r="AK3489"/>
    </row>
    <row r="3490" spans="2:37" x14ac:dyDescent="0.25">
      <c r="B3490"/>
      <c r="F3490"/>
      <c r="K3490"/>
      <c r="O3490"/>
      <c r="AF3490"/>
      <c r="AI3490"/>
      <c r="AJ3490"/>
      <c r="AK3490"/>
    </row>
    <row r="3491" spans="2:37" x14ac:dyDescent="0.25">
      <c r="B3491"/>
      <c r="F3491"/>
      <c r="K3491"/>
      <c r="O3491"/>
      <c r="AF3491"/>
      <c r="AI3491"/>
      <c r="AJ3491"/>
      <c r="AK3491"/>
    </row>
    <row r="3492" spans="2:37" x14ac:dyDescent="0.25">
      <c r="B3492"/>
      <c r="F3492"/>
      <c r="K3492"/>
      <c r="O3492"/>
      <c r="AF3492"/>
      <c r="AI3492"/>
      <c r="AJ3492"/>
      <c r="AK3492"/>
    </row>
    <row r="3493" spans="2:37" x14ac:dyDescent="0.25">
      <c r="B3493"/>
      <c r="F3493"/>
      <c r="K3493"/>
      <c r="O3493"/>
      <c r="AF3493"/>
      <c r="AI3493"/>
      <c r="AJ3493"/>
      <c r="AK3493"/>
    </row>
    <row r="3494" spans="2:37" x14ac:dyDescent="0.25">
      <c r="B3494"/>
      <c r="F3494"/>
      <c r="K3494"/>
      <c r="O3494"/>
      <c r="AF3494"/>
      <c r="AI3494"/>
      <c r="AJ3494"/>
      <c r="AK3494"/>
    </row>
    <row r="3495" spans="2:37" x14ac:dyDescent="0.25">
      <c r="B3495"/>
      <c r="F3495"/>
      <c r="K3495"/>
      <c r="O3495"/>
      <c r="AF3495"/>
      <c r="AI3495"/>
      <c r="AJ3495"/>
      <c r="AK3495"/>
    </row>
    <row r="3496" spans="2:37" x14ac:dyDescent="0.25">
      <c r="B3496"/>
      <c r="F3496"/>
      <c r="K3496"/>
      <c r="O3496"/>
      <c r="AF3496"/>
      <c r="AI3496"/>
      <c r="AJ3496"/>
      <c r="AK3496"/>
    </row>
    <row r="3497" spans="2:37" x14ac:dyDescent="0.25">
      <c r="B3497"/>
      <c r="F3497"/>
      <c r="K3497"/>
      <c r="O3497"/>
      <c r="AF3497"/>
      <c r="AI3497"/>
      <c r="AJ3497"/>
      <c r="AK3497"/>
    </row>
    <row r="3498" spans="2:37" x14ac:dyDescent="0.25">
      <c r="B3498"/>
      <c r="F3498"/>
      <c r="K3498"/>
      <c r="O3498"/>
      <c r="AF3498"/>
      <c r="AI3498"/>
      <c r="AJ3498"/>
      <c r="AK3498"/>
    </row>
    <row r="3499" spans="2:37" x14ac:dyDescent="0.25">
      <c r="B3499"/>
      <c r="F3499"/>
      <c r="K3499"/>
      <c r="O3499"/>
      <c r="AF3499"/>
      <c r="AI3499"/>
      <c r="AJ3499"/>
      <c r="AK3499"/>
    </row>
    <row r="3500" spans="2:37" x14ac:dyDescent="0.25">
      <c r="B3500"/>
      <c r="F3500"/>
      <c r="K3500"/>
      <c r="O3500"/>
      <c r="AF3500"/>
      <c r="AI3500"/>
      <c r="AJ3500"/>
      <c r="AK3500"/>
    </row>
    <row r="3501" spans="2:37" x14ac:dyDescent="0.25">
      <c r="B3501"/>
      <c r="F3501"/>
      <c r="K3501"/>
      <c r="O3501"/>
      <c r="AF3501"/>
      <c r="AI3501"/>
      <c r="AJ3501"/>
      <c r="AK3501"/>
    </row>
    <row r="3502" spans="2:37" x14ac:dyDescent="0.25">
      <c r="B3502"/>
      <c r="F3502"/>
      <c r="K3502"/>
      <c r="O3502"/>
      <c r="AF3502"/>
      <c r="AI3502"/>
      <c r="AJ3502"/>
      <c r="AK3502"/>
    </row>
    <row r="3503" spans="2:37" x14ac:dyDescent="0.25">
      <c r="B3503"/>
      <c r="F3503"/>
      <c r="K3503"/>
      <c r="O3503"/>
      <c r="AF3503"/>
      <c r="AI3503"/>
      <c r="AJ3503"/>
      <c r="AK3503"/>
    </row>
    <row r="3504" spans="2:37" x14ac:dyDescent="0.25">
      <c r="B3504"/>
      <c r="F3504"/>
      <c r="K3504"/>
      <c r="O3504"/>
      <c r="AF3504"/>
      <c r="AI3504"/>
      <c r="AJ3504"/>
      <c r="AK3504"/>
    </row>
    <row r="3505" spans="2:37" x14ac:dyDescent="0.25">
      <c r="B3505"/>
      <c r="F3505"/>
      <c r="K3505"/>
      <c r="O3505"/>
      <c r="AF3505"/>
      <c r="AI3505"/>
      <c r="AJ3505"/>
      <c r="AK3505"/>
    </row>
    <row r="3506" spans="2:37" x14ac:dyDescent="0.25">
      <c r="B3506"/>
      <c r="F3506"/>
      <c r="K3506"/>
      <c r="O3506"/>
      <c r="AF3506"/>
      <c r="AI3506"/>
      <c r="AJ3506"/>
      <c r="AK3506"/>
    </row>
    <row r="3507" spans="2:37" x14ac:dyDescent="0.25">
      <c r="B3507"/>
      <c r="F3507"/>
      <c r="K3507"/>
      <c r="O3507"/>
      <c r="AF3507"/>
      <c r="AI3507"/>
      <c r="AJ3507"/>
      <c r="AK3507"/>
    </row>
    <row r="3508" spans="2:37" x14ac:dyDescent="0.25">
      <c r="B3508"/>
      <c r="F3508"/>
      <c r="K3508"/>
      <c r="O3508"/>
      <c r="AF3508"/>
      <c r="AI3508"/>
      <c r="AJ3508"/>
      <c r="AK3508"/>
    </row>
    <row r="3509" spans="2:37" x14ac:dyDescent="0.25">
      <c r="B3509"/>
      <c r="F3509"/>
      <c r="K3509"/>
      <c r="O3509"/>
      <c r="AF3509"/>
      <c r="AI3509"/>
      <c r="AJ3509"/>
      <c r="AK3509"/>
    </row>
    <row r="3510" spans="2:37" x14ac:dyDescent="0.25">
      <c r="B3510"/>
      <c r="F3510"/>
      <c r="K3510"/>
      <c r="O3510"/>
      <c r="AF3510"/>
      <c r="AI3510"/>
      <c r="AJ3510"/>
      <c r="AK3510"/>
    </row>
    <row r="3511" spans="2:37" x14ac:dyDescent="0.25">
      <c r="B3511"/>
      <c r="F3511"/>
      <c r="K3511"/>
      <c r="O3511"/>
      <c r="AF3511"/>
      <c r="AI3511"/>
      <c r="AJ3511"/>
      <c r="AK3511"/>
    </row>
    <row r="3512" spans="2:37" x14ac:dyDescent="0.25">
      <c r="B3512"/>
      <c r="F3512"/>
      <c r="K3512"/>
      <c r="O3512"/>
      <c r="AF3512"/>
      <c r="AI3512"/>
      <c r="AJ3512"/>
      <c r="AK3512"/>
    </row>
    <row r="3513" spans="2:37" x14ac:dyDescent="0.25">
      <c r="B3513"/>
      <c r="F3513"/>
      <c r="K3513"/>
      <c r="O3513"/>
      <c r="AF3513"/>
      <c r="AI3513"/>
      <c r="AJ3513"/>
      <c r="AK3513"/>
    </row>
    <row r="3514" spans="2:37" x14ac:dyDescent="0.25">
      <c r="B3514"/>
      <c r="F3514"/>
      <c r="K3514"/>
      <c r="O3514"/>
      <c r="AF3514"/>
      <c r="AI3514"/>
      <c r="AJ3514"/>
      <c r="AK3514"/>
    </row>
    <row r="3515" spans="2:37" x14ac:dyDescent="0.25">
      <c r="B3515"/>
      <c r="F3515"/>
      <c r="K3515"/>
      <c r="O3515"/>
      <c r="AF3515"/>
      <c r="AI3515"/>
      <c r="AJ3515"/>
      <c r="AK3515"/>
    </row>
    <row r="3516" spans="2:37" x14ac:dyDescent="0.25">
      <c r="B3516"/>
      <c r="F3516"/>
      <c r="K3516"/>
      <c r="O3516"/>
      <c r="AF3516"/>
      <c r="AI3516"/>
      <c r="AJ3516"/>
      <c r="AK3516"/>
    </row>
    <row r="3517" spans="2:37" x14ac:dyDescent="0.25">
      <c r="B3517"/>
      <c r="F3517"/>
      <c r="K3517"/>
      <c r="O3517"/>
      <c r="AF3517"/>
      <c r="AI3517"/>
      <c r="AJ3517"/>
      <c r="AK3517"/>
    </row>
    <row r="3518" spans="2:37" x14ac:dyDescent="0.25">
      <c r="B3518"/>
      <c r="F3518"/>
      <c r="K3518"/>
      <c r="O3518"/>
      <c r="AF3518"/>
      <c r="AI3518"/>
      <c r="AJ3518"/>
      <c r="AK3518"/>
    </row>
    <row r="3519" spans="2:37" x14ac:dyDescent="0.25">
      <c r="B3519"/>
      <c r="F3519"/>
      <c r="K3519"/>
      <c r="O3519"/>
      <c r="AF3519"/>
      <c r="AI3519"/>
      <c r="AJ3519"/>
      <c r="AK3519"/>
    </row>
    <row r="3520" spans="2:37" x14ac:dyDescent="0.25">
      <c r="B3520"/>
      <c r="F3520"/>
      <c r="K3520"/>
      <c r="O3520"/>
      <c r="AF3520"/>
      <c r="AI3520"/>
      <c r="AJ3520"/>
      <c r="AK3520"/>
    </row>
    <row r="3521" spans="2:37" x14ac:dyDescent="0.25">
      <c r="B3521"/>
      <c r="F3521"/>
      <c r="K3521"/>
      <c r="O3521"/>
      <c r="AF3521"/>
      <c r="AI3521"/>
      <c r="AJ3521"/>
      <c r="AK3521"/>
    </row>
    <row r="3522" spans="2:37" x14ac:dyDescent="0.25">
      <c r="B3522"/>
      <c r="F3522"/>
      <c r="K3522"/>
      <c r="O3522"/>
      <c r="AF3522"/>
      <c r="AI3522"/>
      <c r="AJ3522"/>
      <c r="AK3522"/>
    </row>
    <row r="3523" spans="2:37" x14ac:dyDescent="0.25">
      <c r="B3523"/>
      <c r="F3523"/>
      <c r="K3523"/>
      <c r="O3523"/>
      <c r="AF3523"/>
      <c r="AI3523"/>
      <c r="AJ3523"/>
      <c r="AK3523"/>
    </row>
    <row r="3524" spans="2:37" x14ac:dyDescent="0.25">
      <c r="B3524"/>
      <c r="F3524"/>
      <c r="K3524"/>
      <c r="O3524"/>
      <c r="AF3524"/>
      <c r="AI3524"/>
      <c r="AJ3524"/>
      <c r="AK3524"/>
    </row>
    <row r="3525" spans="2:37" x14ac:dyDescent="0.25">
      <c r="B3525"/>
      <c r="F3525"/>
      <c r="K3525"/>
      <c r="O3525"/>
      <c r="AF3525"/>
      <c r="AI3525"/>
      <c r="AJ3525"/>
      <c r="AK3525"/>
    </row>
    <row r="3526" spans="2:37" x14ac:dyDescent="0.25">
      <c r="B3526"/>
      <c r="F3526"/>
      <c r="K3526"/>
      <c r="O3526"/>
      <c r="AF3526"/>
      <c r="AI3526"/>
      <c r="AJ3526"/>
      <c r="AK3526"/>
    </row>
    <row r="3527" spans="2:37" x14ac:dyDescent="0.25">
      <c r="B3527"/>
      <c r="F3527"/>
      <c r="K3527"/>
      <c r="O3527"/>
      <c r="AF3527"/>
      <c r="AI3527"/>
      <c r="AJ3527"/>
      <c r="AK3527"/>
    </row>
    <row r="3528" spans="2:37" x14ac:dyDescent="0.25">
      <c r="B3528"/>
      <c r="F3528"/>
      <c r="K3528"/>
      <c r="O3528"/>
      <c r="AF3528"/>
      <c r="AI3528"/>
      <c r="AJ3528"/>
      <c r="AK3528"/>
    </row>
    <row r="3529" spans="2:37" x14ac:dyDescent="0.25">
      <c r="B3529"/>
      <c r="F3529"/>
      <c r="K3529"/>
      <c r="O3529"/>
      <c r="AF3529"/>
      <c r="AI3529"/>
      <c r="AJ3529"/>
      <c r="AK3529"/>
    </row>
    <row r="3530" spans="2:37" x14ac:dyDescent="0.25">
      <c r="B3530"/>
      <c r="F3530"/>
      <c r="K3530"/>
      <c r="O3530"/>
      <c r="AF3530"/>
      <c r="AI3530"/>
      <c r="AJ3530"/>
      <c r="AK3530"/>
    </row>
    <row r="3531" spans="2:37" x14ac:dyDescent="0.25">
      <c r="B3531"/>
      <c r="F3531"/>
      <c r="K3531"/>
      <c r="O3531"/>
      <c r="AF3531"/>
      <c r="AI3531"/>
      <c r="AJ3531"/>
      <c r="AK3531"/>
    </row>
    <row r="3532" spans="2:37" x14ac:dyDescent="0.25">
      <c r="B3532"/>
      <c r="F3532"/>
      <c r="K3532"/>
      <c r="O3532"/>
      <c r="AF3532"/>
      <c r="AI3532"/>
      <c r="AJ3532"/>
      <c r="AK3532"/>
    </row>
    <row r="3533" spans="2:37" x14ac:dyDescent="0.25">
      <c r="B3533"/>
      <c r="F3533"/>
      <c r="K3533"/>
      <c r="O3533"/>
      <c r="AF3533"/>
      <c r="AI3533"/>
      <c r="AJ3533"/>
      <c r="AK3533"/>
    </row>
    <row r="3534" spans="2:37" x14ac:dyDescent="0.25">
      <c r="B3534"/>
      <c r="F3534"/>
      <c r="K3534"/>
      <c r="O3534"/>
      <c r="AF3534"/>
      <c r="AI3534"/>
      <c r="AJ3534"/>
      <c r="AK3534"/>
    </row>
    <row r="3535" spans="2:37" x14ac:dyDescent="0.25">
      <c r="B3535"/>
      <c r="F3535"/>
      <c r="K3535"/>
      <c r="O3535"/>
      <c r="AF3535"/>
      <c r="AI3535"/>
      <c r="AJ3535"/>
      <c r="AK3535"/>
    </row>
    <row r="3536" spans="2:37" x14ac:dyDescent="0.25">
      <c r="B3536"/>
      <c r="F3536"/>
      <c r="K3536"/>
      <c r="O3536"/>
      <c r="AF3536"/>
      <c r="AI3536"/>
      <c r="AJ3536"/>
      <c r="AK3536"/>
    </row>
    <row r="3537" spans="2:37" x14ac:dyDescent="0.25">
      <c r="B3537"/>
      <c r="F3537"/>
      <c r="K3537"/>
      <c r="O3537"/>
      <c r="AF3537"/>
      <c r="AI3537"/>
      <c r="AJ3537"/>
      <c r="AK3537"/>
    </row>
    <row r="3538" spans="2:37" x14ac:dyDescent="0.25">
      <c r="B3538"/>
      <c r="F3538"/>
      <c r="K3538"/>
      <c r="O3538"/>
      <c r="AF3538"/>
      <c r="AI3538"/>
      <c r="AJ3538"/>
      <c r="AK3538"/>
    </row>
    <row r="3539" spans="2:37" x14ac:dyDescent="0.25">
      <c r="B3539"/>
      <c r="F3539"/>
      <c r="K3539"/>
      <c r="O3539"/>
      <c r="AF3539"/>
      <c r="AI3539"/>
      <c r="AJ3539"/>
      <c r="AK3539"/>
    </row>
    <row r="3540" spans="2:37" x14ac:dyDescent="0.25">
      <c r="B3540"/>
      <c r="F3540"/>
      <c r="K3540"/>
      <c r="O3540"/>
      <c r="AF3540"/>
      <c r="AI3540"/>
      <c r="AJ3540"/>
      <c r="AK3540"/>
    </row>
    <row r="3541" spans="2:37" x14ac:dyDescent="0.25">
      <c r="B3541"/>
      <c r="F3541"/>
      <c r="K3541"/>
      <c r="O3541"/>
      <c r="AF3541"/>
      <c r="AI3541"/>
      <c r="AJ3541"/>
      <c r="AK3541"/>
    </row>
    <row r="3542" spans="2:37" x14ac:dyDescent="0.25">
      <c r="B3542"/>
      <c r="F3542"/>
      <c r="K3542"/>
      <c r="O3542"/>
      <c r="AF3542"/>
      <c r="AI3542"/>
      <c r="AJ3542"/>
      <c r="AK3542"/>
    </row>
    <row r="3543" spans="2:37" x14ac:dyDescent="0.25">
      <c r="B3543"/>
      <c r="F3543"/>
      <c r="K3543"/>
      <c r="O3543"/>
      <c r="AF3543"/>
      <c r="AI3543"/>
      <c r="AJ3543"/>
      <c r="AK3543"/>
    </row>
    <row r="3544" spans="2:37" x14ac:dyDescent="0.25">
      <c r="B3544"/>
      <c r="F3544"/>
      <c r="K3544"/>
      <c r="O3544"/>
      <c r="AF3544"/>
      <c r="AI3544"/>
      <c r="AJ3544"/>
      <c r="AK3544"/>
    </row>
    <row r="3545" spans="2:37" x14ac:dyDescent="0.25">
      <c r="B3545"/>
      <c r="F3545"/>
      <c r="K3545"/>
      <c r="O3545"/>
      <c r="AF3545"/>
      <c r="AI3545"/>
      <c r="AJ3545"/>
      <c r="AK3545"/>
    </row>
    <row r="3546" spans="2:37" x14ac:dyDescent="0.25">
      <c r="B3546"/>
      <c r="F3546"/>
      <c r="K3546"/>
      <c r="O3546"/>
      <c r="AF3546"/>
      <c r="AI3546"/>
      <c r="AJ3546"/>
      <c r="AK3546"/>
    </row>
    <row r="3547" spans="2:37" x14ac:dyDescent="0.25">
      <c r="B3547"/>
      <c r="F3547"/>
      <c r="K3547"/>
      <c r="O3547"/>
      <c r="AF3547"/>
      <c r="AI3547"/>
      <c r="AJ3547"/>
      <c r="AK3547"/>
    </row>
    <row r="3548" spans="2:37" x14ac:dyDescent="0.25">
      <c r="B3548"/>
      <c r="F3548"/>
      <c r="K3548"/>
      <c r="O3548"/>
      <c r="AF3548"/>
      <c r="AI3548"/>
      <c r="AJ3548"/>
      <c r="AK3548"/>
    </row>
    <row r="3549" spans="2:37" x14ac:dyDescent="0.25">
      <c r="B3549"/>
      <c r="F3549"/>
      <c r="K3549"/>
      <c r="O3549"/>
      <c r="AF3549"/>
      <c r="AI3549"/>
      <c r="AJ3549"/>
      <c r="AK3549"/>
    </row>
    <row r="3550" spans="2:37" x14ac:dyDescent="0.25">
      <c r="B3550"/>
      <c r="F3550"/>
      <c r="K3550"/>
      <c r="O3550"/>
      <c r="AF3550"/>
      <c r="AI3550"/>
      <c r="AJ3550"/>
      <c r="AK3550"/>
    </row>
    <row r="3551" spans="2:37" x14ac:dyDescent="0.25">
      <c r="B3551"/>
      <c r="F3551"/>
      <c r="K3551"/>
      <c r="O3551"/>
      <c r="AF3551"/>
      <c r="AI3551"/>
      <c r="AJ3551"/>
      <c r="AK3551"/>
    </row>
    <row r="3552" spans="2:37" x14ac:dyDescent="0.25">
      <c r="B3552"/>
      <c r="F3552"/>
      <c r="K3552"/>
      <c r="O3552"/>
      <c r="AF3552"/>
      <c r="AI3552"/>
      <c r="AJ3552"/>
      <c r="AK3552"/>
    </row>
    <row r="3553" spans="2:37" x14ac:dyDescent="0.25">
      <c r="B3553"/>
      <c r="F3553"/>
      <c r="K3553"/>
      <c r="O3553"/>
      <c r="AF3553"/>
      <c r="AI3553"/>
      <c r="AJ3553"/>
      <c r="AK3553"/>
    </row>
    <row r="3554" spans="2:37" x14ac:dyDescent="0.25">
      <c r="B3554"/>
      <c r="F3554"/>
      <c r="K3554"/>
      <c r="O3554"/>
      <c r="AF3554"/>
      <c r="AI3554"/>
      <c r="AJ3554"/>
      <c r="AK3554"/>
    </row>
    <row r="3555" spans="2:37" x14ac:dyDescent="0.25">
      <c r="B3555"/>
      <c r="F3555"/>
      <c r="K3555"/>
      <c r="O3555"/>
      <c r="AF3555"/>
      <c r="AI3555"/>
      <c r="AJ3555"/>
      <c r="AK3555"/>
    </row>
    <row r="3556" spans="2:37" x14ac:dyDescent="0.25">
      <c r="B3556"/>
      <c r="F3556"/>
      <c r="K3556"/>
      <c r="O3556"/>
      <c r="AF3556"/>
      <c r="AI3556"/>
      <c r="AJ3556"/>
      <c r="AK3556"/>
    </row>
    <row r="3557" spans="2:37" x14ac:dyDescent="0.25">
      <c r="B3557"/>
      <c r="F3557"/>
      <c r="K3557"/>
      <c r="O3557"/>
      <c r="AF3557"/>
      <c r="AI3557"/>
      <c r="AJ3557"/>
      <c r="AK3557"/>
    </row>
    <row r="3558" spans="2:37" x14ac:dyDescent="0.25">
      <c r="B3558"/>
      <c r="F3558"/>
      <c r="K3558"/>
      <c r="O3558"/>
      <c r="AF3558"/>
      <c r="AI3558"/>
      <c r="AJ3558"/>
      <c r="AK3558"/>
    </row>
    <row r="3559" spans="2:37" x14ac:dyDescent="0.25">
      <c r="B3559"/>
      <c r="F3559"/>
      <c r="K3559"/>
      <c r="O3559"/>
      <c r="AF3559"/>
      <c r="AI3559"/>
      <c r="AJ3559"/>
      <c r="AK3559"/>
    </row>
    <row r="3560" spans="2:37" x14ac:dyDescent="0.25">
      <c r="B3560"/>
      <c r="F3560"/>
      <c r="K3560"/>
      <c r="O3560"/>
      <c r="AF3560"/>
      <c r="AI3560"/>
      <c r="AJ3560"/>
      <c r="AK3560"/>
    </row>
    <row r="3561" spans="2:37" x14ac:dyDescent="0.25">
      <c r="B3561"/>
      <c r="F3561"/>
      <c r="K3561"/>
      <c r="O3561"/>
      <c r="AF3561"/>
      <c r="AI3561"/>
      <c r="AJ3561"/>
      <c r="AK3561"/>
    </row>
    <row r="3562" spans="2:37" x14ac:dyDescent="0.25">
      <c r="B3562"/>
      <c r="F3562"/>
      <c r="K3562"/>
      <c r="O3562"/>
      <c r="AF3562"/>
      <c r="AI3562"/>
      <c r="AJ3562"/>
      <c r="AK3562"/>
    </row>
    <row r="3563" spans="2:37" x14ac:dyDescent="0.25">
      <c r="B3563"/>
      <c r="F3563"/>
      <c r="K3563"/>
      <c r="O3563"/>
      <c r="AF3563"/>
      <c r="AI3563"/>
      <c r="AJ3563"/>
      <c r="AK3563"/>
    </row>
    <row r="3564" spans="2:37" x14ac:dyDescent="0.25">
      <c r="B3564"/>
      <c r="F3564"/>
      <c r="K3564"/>
      <c r="O3564"/>
      <c r="AF3564"/>
      <c r="AI3564"/>
      <c r="AJ3564"/>
      <c r="AK3564"/>
    </row>
    <row r="3565" spans="2:37" x14ac:dyDescent="0.25">
      <c r="B3565"/>
      <c r="F3565"/>
      <c r="K3565"/>
      <c r="O3565"/>
      <c r="AF3565"/>
      <c r="AI3565"/>
      <c r="AJ3565"/>
      <c r="AK3565"/>
    </row>
    <row r="3566" spans="2:37" x14ac:dyDescent="0.25">
      <c r="B3566"/>
      <c r="F3566"/>
      <c r="K3566"/>
      <c r="O3566"/>
      <c r="AF3566"/>
      <c r="AI3566"/>
      <c r="AJ3566"/>
      <c r="AK3566"/>
    </row>
    <row r="3567" spans="2:37" x14ac:dyDescent="0.25">
      <c r="B3567"/>
      <c r="F3567"/>
      <c r="K3567"/>
      <c r="O3567"/>
      <c r="AF3567"/>
      <c r="AI3567"/>
      <c r="AJ3567"/>
      <c r="AK3567"/>
    </row>
    <row r="3568" spans="2:37" x14ac:dyDescent="0.25">
      <c r="B3568"/>
      <c r="F3568"/>
      <c r="K3568"/>
      <c r="O3568"/>
      <c r="AF3568"/>
      <c r="AI3568"/>
      <c r="AJ3568"/>
      <c r="AK3568"/>
    </row>
    <row r="3569" spans="2:37" x14ac:dyDescent="0.25">
      <c r="B3569"/>
      <c r="F3569"/>
      <c r="K3569"/>
      <c r="O3569"/>
      <c r="AF3569"/>
      <c r="AI3569"/>
      <c r="AJ3569"/>
      <c r="AK3569"/>
    </row>
    <row r="3570" spans="2:37" x14ac:dyDescent="0.25">
      <c r="B3570"/>
      <c r="F3570"/>
      <c r="K3570"/>
      <c r="O3570"/>
      <c r="AF3570"/>
      <c r="AI3570"/>
      <c r="AJ3570"/>
      <c r="AK3570"/>
    </row>
    <row r="3571" spans="2:37" x14ac:dyDescent="0.25">
      <c r="B3571"/>
      <c r="F3571"/>
      <c r="K3571"/>
      <c r="O3571"/>
      <c r="AF3571"/>
      <c r="AI3571"/>
      <c r="AJ3571"/>
      <c r="AK3571"/>
    </row>
    <row r="3572" spans="2:37" x14ac:dyDescent="0.25">
      <c r="B3572"/>
      <c r="F3572"/>
      <c r="K3572"/>
      <c r="O3572"/>
      <c r="AF3572"/>
      <c r="AI3572"/>
      <c r="AJ3572"/>
      <c r="AK3572"/>
    </row>
    <row r="3573" spans="2:37" x14ac:dyDescent="0.25">
      <c r="B3573"/>
      <c r="F3573"/>
      <c r="K3573"/>
      <c r="O3573"/>
      <c r="AF3573"/>
      <c r="AI3573"/>
      <c r="AJ3573"/>
      <c r="AK3573"/>
    </row>
    <row r="3574" spans="2:37" x14ac:dyDescent="0.25">
      <c r="B3574"/>
      <c r="F3574"/>
      <c r="K3574"/>
      <c r="O3574"/>
      <c r="AF3574"/>
      <c r="AI3574"/>
      <c r="AJ3574"/>
      <c r="AK3574"/>
    </row>
    <row r="3575" spans="2:37" x14ac:dyDescent="0.25">
      <c r="B3575"/>
      <c r="F3575"/>
      <c r="K3575"/>
      <c r="O3575"/>
      <c r="AF3575"/>
      <c r="AI3575"/>
      <c r="AJ3575"/>
      <c r="AK3575"/>
    </row>
    <row r="3576" spans="2:37" x14ac:dyDescent="0.25">
      <c r="B3576"/>
      <c r="F3576"/>
      <c r="K3576"/>
      <c r="O3576"/>
      <c r="AF3576"/>
      <c r="AI3576"/>
      <c r="AJ3576"/>
      <c r="AK3576"/>
    </row>
    <row r="3577" spans="2:37" x14ac:dyDescent="0.25">
      <c r="B3577"/>
      <c r="F3577"/>
      <c r="K3577"/>
      <c r="O3577"/>
      <c r="AF3577"/>
      <c r="AI3577"/>
      <c r="AJ3577"/>
      <c r="AK3577"/>
    </row>
    <row r="3578" spans="2:37" x14ac:dyDescent="0.25">
      <c r="B3578"/>
      <c r="F3578"/>
      <c r="K3578"/>
      <c r="O3578"/>
      <c r="AF3578"/>
      <c r="AI3578"/>
      <c r="AJ3578"/>
      <c r="AK3578"/>
    </row>
    <row r="3579" spans="2:37" x14ac:dyDescent="0.25">
      <c r="B3579"/>
      <c r="F3579"/>
      <c r="K3579"/>
      <c r="O3579"/>
      <c r="AF3579"/>
      <c r="AI3579"/>
      <c r="AJ3579"/>
      <c r="AK3579"/>
    </row>
    <row r="3580" spans="2:37" x14ac:dyDescent="0.25">
      <c r="B3580"/>
      <c r="F3580"/>
      <c r="K3580"/>
      <c r="O3580"/>
      <c r="AF3580"/>
      <c r="AI3580"/>
      <c r="AJ3580"/>
      <c r="AK3580"/>
    </row>
    <row r="3581" spans="2:37" x14ac:dyDescent="0.25">
      <c r="B3581"/>
      <c r="F3581"/>
      <c r="K3581"/>
      <c r="O3581"/>
      <c r="AF3581"/>
      <c r="AI3581"/>
      <c r="AJ3581"/>
      <c r="AK3581"/>
    </row>
    <row r="3582" spans="2:37" x14ac:dyDescent="0.25">
      <c r="B3582"/>
      <c r="F3582"/>
      <c r="K3582"/>
      <c r="O3582"/>
      <c r="AF3582"/>
      <c r="AI3582"/>
      <c r="AJ3582"/>
      <c r="AK3582"/>
    </row>
    <row r="3583" spans="2:37" x14ac:dyDescent="0.25">
      <c r="B3583"/>
      <c r="F3583"/>
      <c r="K3583"/>
      <c r="O3583"/>
      <c r="AF3583"/>
      <c r="AI3583"/>
      <c r="AJ3583"/>
      <c r="AK3583"/>
    </row>
    <row r="3584" spans="2:37" x14ac:dyDescent="0.25">
      <c r="B3584"/>
      <c r="F3584"/>
      <c r="K3584"/>
      <c r="O3584"/>
      <c r="AF3584"/>
      <c r="AI3584"/>
      <c r="AJ3584"/>
      <c r="AK3584"/>
    </row>
    <row r="3585" spans="2:37" x14ac:dyDescent="0.25">
      <c r="B3585"/>
      <c r="F3585"/>
      <c r="K3585"/>
      <c r="O3585"/>
      <c r="AF3585"/>
      <c r="AI3585"/>
      <c r="AJ3585"/>
      <c r="AK3585"/>
    </row>
    <row r="3586" spans="2:37" x14ac:dyDescent="0.25">
      <c r="B3586"/>
      <c r="F3586"/>
      <c r="K3586"/>
      <c r="O3586"/>
      <c r="AF3586"/>
      <c r="AI3586"/>
      <c r="AJ3586"/>
      <c r="AK3586"/>
    </row>
    <row r="3587" spans="2:37" x14ac:dyDescent="0.25">
      <c r="B3587"/>
      <c r="F3587"/>
      <c r="K3587"/>
      <c r="O3587"/>
      <c r="AF3587"/>
      <c r="AI3587"/>
      <c r="AJ3587"/>
      <c r="AK3587"/>
    </row>
    <row r="3588" spans="2:37" x14ac:dyDescent="0.25">
      <c r="B3588"/>
      <c r="F3588"/>
      <c r="K3588"/>
      <c r="O3588"/>
      <c r="AF3588"/>
      <c r="AI3588"/>
      <c r="AJ3588"/>
      <c r="AK3588"/>
    </row>
    <row r="3589" spans="2:37" x14ac:dyDescent="0.25">
      <c r="B3589"/>
      <c r="F3589"/>
      <c r="K3589"/>
      <c r="O3589"/>
      <c r="AF3589"/>
      <c r="AI3589"/>
      <c r="AJ3589"/>
      <c r="AK3589"/>
    </row>
    <row r="3590" spans="2:37" x14ac:dyDescent="0.25">
      <c r="B3590"/>
      <c r="F3590"/>
      <c r="K3590"/>
      <c r="O3590"/>
      <c r="AF3590"/>
      <c r="AI3590"/>
      <c r="AJ3590"/>
      <c r="AK3590"/>
    </row>
    <row r="3591" spans="2:37" x14ac:dyDescent="0.25">
      <c r="B3591"/>
      <c r="F3591"/>
      <c r="K3591"/>
      <c r="O3591"/>
      <c r="AF3591"/>
      <c r="AI3591"/>
      <c r="AJ3591"/>
      <c r="AK3591"/>
    </row>
    <row r="3592" spans="2:37" x14ac:dyDescent="0.25">
      <c r="B3592"/>
      <c r="F3592"/>
      <c r="K3592"/>
      <c r="O3592"/>
      <c r="AF3592"/>
      <c r="AI3592"/>
      <c r="AJ3592"/>
      <c r="AK3592"/>
    </row>
    <row r="3593" spans="2:37" x14ac:dyDescent="0.25">
      <c r="B3593"/>
      <c r="F3593"/>
      <c r="K3593"/>
      <c r="O3593"/>
      <c r="AF3593"/>
      <c r="AI3593"/>
      <c r="AJ3593"/>
      <c r="AK3593"/>
    </row>
    <row r="3594" spans="2:37" x14ac:dyDescent="0.25">
      <c r="B3594"/>
      <c r="F3594"/>
      <c r="K3594"/>
      <c r="O3594"/>
      <c r="AF3594"/>
      <c r="AI3594"/>
      <c r="AJ3594"/>
      <c r="AK3594"/>
    </row>
    <row r="3595" spans="2:37" x14ac:dyDescent="0.25">
      <c r="B3595"/>
      <c r="F3595"/>
      <c r="K3595"/>
      <c r="O3595"/>
      <c r="AF3595"/>
      <c r="AI3595"/>
      <c r="AJ3595"/>
      <c r="AK3595"/>
    </row>
    <row r="3596" spans="2:37" x14ac:dyDescent="0.25">
      <c r="B3596"/>
      <c r="F3596"/>
      <c r="K3596"/>
      <c r="O3596"/>
      <c r="AF3596"/>
      <c r="AI3596"/>
      <c r="AJ3596"/>
      <c r="AK3596"/>
    </row>
    <row r="3597" spans="2:37" x14ac:dyDescent="0.25">
      <c r="B3597"/>
      <c r="F3597"/>
      <c r="K3597"/>
      <c r="O3597"/>
      <c r="AF3597"/>
      <c r="AI3597"/>
      <c r="AJ3597"/>
      <c r="AK3597"/>
    </row>
    <row r="3598" spans="2:37" x14ac:dyDescent="0.25">
      <c r="B3598"/>
      <c r="F3598"/>
      <c r="K3598"/>
      <c r="O3598"/>
      <c r="AF3598"/>
      <c r="AI3598"/>
      <c r="AJ3598"/>
      <c r="AK3598"/>
    </row>
    <row r="3599" spans="2:37" x14ac:dyDescent="0.25">
      <c r="B3599"/>
      <c r="F3599"/>
      <c r="K3599"/>
      <c r="O3599"/>
      <c r="AF3599"/>
      <c r="AI3599"/>
      <c r="AJ3599"/>
      <c r="AK3599"/>
    </row>
    <row r="3600" spans="2:37" x14ac:dyDescent="0.25">
      <c r="B3600"/>
      <c r="F3600"/>
      <c r="K3600"/>
      <c r="O3600"/>
      <c r="AF3600"/>
      <c r="AI3600"/>
      <c r="AJ3600"/>
      <c r="AK3600"/>
    </row>
    <row r="3601" spans="2:37" x14ac:dyDescent="0.25">
      <c r="B3601"/>
      <c r="F3601"/>
      <c r="K3601"/>
      <c r="O3601"/>
      <c r="AF3601"/>
      <c r="AI3601"/>
      <c r="AJ3601"/>
      <c r="AK3601"/>
    </row>
    <row r="3602" spans="2:37" x14ac:dyDescent="0.25">
      <c r="B3602"/>
      <c r="F3602"/>
      <c r="K3602"/>
      <c r="O3602"/>
      <c r="AF3602"/>
      <c r="AI3602"/>
      <c r="AJ3602"/>
      <c r="AK3602"/>
    </row>
    <row r="3603" spans="2:37" x14ac:dyDescent="0.25">
      <c r="B3603"/>
      <c r="F3603"/>
      <c r="K3603"/>
      <c r="O3603"/>
      <c r="AF3603"/>
      <c r="AI3603"/>
      <c r="AJ3603"/>
      <c r="AK3603"/>
    </row>
    <row r="3604" spans="2:37" x14ac:dyDescent="0.25">
      <c r="B3604"/>
      <c r="F3604"/>
      <c r="K3604"/>
      <c r="O3604"/>
      <c r="AF3604"/>
      <c r="AI3604"/>
      <c r="AJ3604"/>
      <c r="AK3604"/>
    </row>
    <row r="3605" spans="2:37" x14ac:dyDescent="0.25">
      <c r="B3605"/>
      <c r="F3605"/>
      <c r="K3605"/>
      <c r="O3605"/>
      <c r="AF3605"/>
      <c r="AI3605"/>
      <c r="AJ3605"/>
      <c r="AK3605"/>
    </row>
    <row r="3606" spans="2:37" x14ac:dyDescent="0.25">
      <c r="B3606"/>
      <c r="F3606"/>
      <c r="K3606"/>
      <c r="O3606"/>
      <c r="AF3606"/>
      <c r="AI3606"/>
      <c r="AJ3606"/>
      <c r="AK3606"/>
    </row>
    <row r="3607" spans="2:37" x14ac:dyDescent="0.25">
      <c r="B3607"/>
      <c r="F3607"/>
      <c r="K3607"/>
      <c r="O3607"/>
      <c r="AF3607"/>
      <c r="AI3607"/>
      <c r="AJ3607"/>
      <c r="AK3607"/>
    </row>
    <row r="3608" spans="2:37" x14ac:dyDescent="0.25">
      <c r="B3608"/>
      <c r="F3608"/>
      <c r="K3608"/>
      <c r="O3608"/>
      <c r="AF3608"/>
      <c r="AI3608"/>
      <c r="AJ3608"/>
      <c r="AK3608"/>
    </row>
    <row r="3609" spans="2:37" x14ac:dyDescent="0.25">
      <c r="B3609"/>
      <c r="F3609"/>
      <c r="K3609"/>
      <c r="O3609"/>
      <c r="AF3609"/>
      <c r="AI3609"/>
      <c r="AJ3609"/>
      <c r="AK3609"/>
    </row>
    <row r="3610" spans="2:37" x14ac:dyDescent="0.25">
      <c r="B3610"/>
      <c r="F3610"/>
      <c r="K3610"/>
      <c r="O3610"/>
      <c r="AF3610"/>
      <c r="AI3610"/>
      <c r="AJ3610"/>
      <c r="AK3610"/>
    </row>
    <row r="3611" spans="2:37" x14ac:dyDescent="0.25">
      <c r="B3611"/>
      <c r="F3611"/>
      <c r="K3611"/>
      <c r="O3611"/>
      <c r="AF3611"/>
      <c r="AI3611"/>
      <c r="AJ3611"/>
      <c r="AK3611"/>
    </row>
    <row r="3612" spans="2:37" x14ac:dyDescent="0.25">
      <c r="B3612"/>
      <c r="F3612"/>
      <c r="K3612"/>
      <c r="O3612"/>
      <c r="AF3612"/>
      <c r="AI3612"/>
      <c r="AJ3612"/>
      <c r="AK3612"/>
    </row>
    <row r="3613" spans="2:37" x14ac:dyDescent="0.25">
      <c r="B3613"/>
      <c r="F3613"/>
      <c r="K3613"/>
      <c r="O3613"/>
      <c r="AF3613"/>
      <c r="AI3613"/>
      <c r="AJ3613"/>
      <c r="AK3613"/>
    </row>
    <row r="3614" spans="2:37" x14ac:dyDescent="0.25">
      <c r="B3614"/>
      <c r="F3614"/>
      <c r="K3614"/>
      <c r="O3614"/>
      <c r="AF3614"/>
      <c r="AI3614"/>
      <c r="AJ3614"/>
      <c r="AK3614"/>
    </row>
    <row r="3615" spans="2:37" x14ac:dyDescent="0.25">
      <c r="B3615"/>
      <c r="F3615"/>
      <c r="K3615"/>
      <c r="O3615"/>
      <c r="AF3615"/>
      <c r="AI3615"/>
      <c r="AJ3615"/>
      <c r="AK3615"/>
    </row>
    <row r="3616" spans="2:37" x14ac:dyDescent="0.25">
      <c r="B3616"/>
      <c r="F3616"/>
      <c r="K3616"/>
      <c r="O3616"/>
      <c r="AF3616"/>
      <c r="AI3616"/>
      <c r="AJ3616"/>
      <c r="AK3616"/>
    </row>
    <row r="3617" spans="2:37" x14ac:dyDescent="0.25">
      <c r="B3617"/>
      <c r="F3617"/>
      <c r="K3617"/>
      <c r="O3617"/>
      <c r="AF3617"/>
      <c r="AI3617"/>
      <c r="AJ3617"/>
      <c r="AK3617"/>
    </row>
    <row r="3618" spans="2:37" x14ac:dyDescent="0.25">
      <c r="B3618"/>
      <c r="F3618"/>
      <c r="K3618"/>
      <c r="O3618"/>
      <c r="AF3618"/>
      <c r="AI3618"/>
      <c r="AJ3618"/>
      <c r="AK3618"/>
    </row>
    <row r="3619" spans="2:37" x14ac:dyDescent="0.25">
      <c r="B3619"/>
      <c r="F3619"/>
      <c r="K3619"/>
      <c r="O3619"/>
      <c r="AF3619"/>
      <c r="AI3619"/>
      <c r="AJ3619"/>
      <c r="AK3619"/>
    </row>
    <row r="3620" spans="2:37" x14ac:dyDescent="0.25">
      <c r="B3620"/>
      <c r="F3620"/>
      <c r="K3620"/>
      <c r="O3620"/>
      <c r="AF3620"/>
      <c r="AI3620"/>
      <c r="AJ3620"/>
      <c r="AK3620"/>
    </row>
    <row r="3621" spans="2:37" x14ac:dyDescent="0.25">
      <c r="B3621"/>
      <c r="F3621"/>
      <c r="K3621"/>
      <c r="O3621"/>
      <c r="AF3621"/>
      <c r="AI3621"/>
      <c r="AJ3621"/>
      <c r="AK3621"/>
    </row>
    <row r="3622" spans="2:37" x14ac:dyDescent="0.25">
      <c r="B3622"/>
      <c r="F3622"/>
      <c r="K3622"/>
      <c r="O3622"/>
      <c r="AF3622"/>
      <c r="AI3622"/>
      <c r="AJ3622"/>
      <c r="AK3622"/>
    </row>
    <row r="3623" spans="2:37" x14ac:dyDescent="0.25">
      <c r="B3623"/>
      <c r="F3623"/>
      <c r="K3623"/>
      <c r="O3623"/>
      <c r="AF3623"/>
      <c r="AI3623"/>
      <c r="AJ3623"/>
      <c r="AK3623"/>
    </row>
    <row r="3624" spans="2:37" x14ac:dyDescent="0.25">
      <c r="B3624"/>
      <c r="F3624"/>
      <c r="K3624"/>
      <c r="O3624"/>
      <c r="AF3624"/>
      <c r="AI3624"/>
      <c r="AJ3624"/>
      <c r="AK3624"/>
    </row>
    <row r="3625" spans="2:37" x14ac:dyDescent="0.25">
      <c r="B3625"/>
      <c r="F3625"/>
      <c r="K3625"/>
      <c r="O3625"/>
      <c r="AF3625"/>
      <c r="AI3625"/>
      <c r="AJ3625"/>
      <c r="AK3625"/>
    </row>
    <row r="3626" spans="2:37" x14ac:dyDescent="0.25">
      <c r="B3626"/>
      <c r="F3626"/>
      <c r="K3626"/>
      <c r="O3626"/>
      <c r="AF3626"/>
      <c r="AI3626"/>
      <c r="AJ3626"/>
      <c r="AK3626"/>
    </row>
    <row r="3627" spans="2:37" x14ac:dyDescent="0.25">
      <c r="B3627"/>
      <c r="F3627"/>
      <c r="K3627"/>
      <c r="O3627"/>
      <c r="AF3627"/>
      <c r="AI3627"/>
      <c r="AJ3627"/>
      <c r="AK3627"/>
    </row>
    <row r="3628" spans="2:37" x14ac:dyDescent="0.25">
      <c r="B3628"/>
      <c r="F3628"/>
      <c r="K3628"/>
      <c r="O3628"/>
      <c r="AF3628"/>
      <c r="AI3628"/>
      <c r="AJ3628"/>
      <c r="AK3628"/>
    </row>
    <row r="3629" spans="2:37" x14ac:dyDescent="0.25">
      <c r="B3629"/>
      <c r="F3629"/>
      <c r="K3629"/>
      <c r="O3629"/>
      <c r="AF3629"/>
      <c r="AI3629"/>
      <c r="AJ3629"/>
      <c r="AK3629"/>
    </row>
    <row r="3630" spans="2:37" x14ac:dyDescent="0.25">
      <c r="B3630"/>
      <c r="F3630"/>
      <c r="K3630"/>
      <c r="O3630"/>
      <c r="AF3630"/>
      <c r="AI3630"/>
      <c r="AJ3630"/>
      <c r="AK3630"/>
    </row>
    <row r="3631" spans="2:37" x14ac:dyDescent="0.25">
      <c r="B3631"/>
      <c r="F3631"/>
      <c r="K3631"/>
      <c r="O3631"/>
      <c r="AF3631"/>
      <c r="AI3631"/>
      <c r="AJ3631"/>
      <c r="AK3631"/>
    </row>
    <row r="3632" spans="2:37" x14ac:dyDescent="0.25">
      <c r="B3632"/>
      <c r="F3632"/>
      <c r="K3632"/>
      <c r="O3632"/>
      <c r="AF3632"/>
      <c r="AI3632"/>
      <c r="AJ3632"/>
      <c r="AK3632"/>
    </row>
    <row r="3633" spans="2:37" x14ac:dyDescent="0.25">
      <c r="B3633"/>
      <c r="F3633"/>
      <c r="K3633"/>
      <c r="O3633"/>
      <c r="AF3633"/>
      <c r="AI3633"/>
      <c r="AJ3633"/>
      <c r="AK3633"/>
    </row>
    <row r="3634" spans="2:37" x14ac:dyDescent="0.25">
      <c r="B3634"/>
      <c r="F3634"/>
      <c r="K3634"/>
      <c r="O3634"/>
      <c r="AF3634"/>
      <c r="AI3634"/>
      <c r="AJ3634"/>
      <c r="AK3634"/>
    </row>
    <row r="3635" spans="2:37" x14ac:dyDescent="0.25">
      <c r="B3635"/>
      <c r="F3635"/>
      <c r="K3635"/>
      <c r="O3635"/>
      <c r="AF3635"/>
      <c r="AI3635"/>
      <c r="AJ3635"/>
      <c r="AK3635"/>
    </row>
    <row r="3636" spans="2:37" x14ac:dyDescent="0.25">
      <c r="B3636"/>
      <c r="F3636"/>
      <c r="K3636"/>
      <c r="O3636"/>
      <c r="AF3636"/>
      <c r="AI3636"/>
      <c r="AJ3636"/>
      <c r="AK3636"/>
    </row>
    <row r="3637" spans="2:37" x14ac:dyDescent="0.25">
      <c r="B3637"/>
      <c r="F3637"/>
      <c r="K3637"/>
      <c r="O3637"/>
      <c r="AF3637"/>
      <c r="AI3637"/>
      <c r="AJ3637"/>
      <c r="AK3637"/>
    </row>
    <row r="3638" spans="2:37" x14ac:dyDescent="0.25">
      <c r="B3638"/>
      <c r="F3638"/>
      <c r="K3638"/>
      <c r="O3638"/>
      <c r="AF3638"/>
      <c r="AI3638"/>
      <c r="AJ3638"/>
      <c r="AK3638"/>
    </row>
    <row r="3639" spans="2:37" x14ac:dyDescent="0.25">
      <c r="B3639"/>
      <c r="F3639"/>
      <c r="K3639"/>
      <c r="O3639"/>
      <c r="AF3639"/>
      <c r="AI3639"/>
      <c r="AJ3639"/>
      <c r="AK3639"/>
    </row>
    <row r="3640" spans="2:37" x14ac:dyDescent="0.25">
      <c r="B3640"/>
      <c r="F3640"/>
      <c r="K3640"/>
      <c r="O3640"/>
      <c r="AF3640"/>
      <c r="AI3640"/>
      <c r="AJ3640"/>
      <c r="AK3640"/>
    </row>
    <row r="3641" spans="2:37" x14ac:dyDescent="0.25">
      <c r="B3641"/>
      <c r="F3641"/>
      <c r="K3641"/>
      <c r="O3641"/>
      <c r="AF3641"/>
      <c r="AI3641"/>
      <c r="AJ3641"/>
      <c r="AK3641"/>
    </row>
    <row r="3642" spans="2:37" x14ac:dyDescent="0.25">
      <c r="B3642"/>
      <c r="F3642"/>
      <c r="K3642"/>
      <c r="O3642"/>
      <c r="AF3642"/>
      <c r="AI3642"/>
      <c r="AJ3642"/>
      <c r="AK3642"/>
    </row>
    <row r="3643" spans="2:37" x14ac:dyDescent="0.25">
      <c r="B3643"/>
      <c r="F3643"/>
      <c r="K3643"/>
      <c r="O3643"/>
      <c r="AF3643"/>
      <c r="AI3643"/>
      <c r="AJ3643"/>
      <c r="AK3643"/>
    </row>
    <row r="3644" spans="2:37" x14ac:dyDescent="0.25">
      <c r="B3644"/>
      <c r="F3644"/>
      <c r="K3644"/>
      <c r="O3644"/>
      <c r="AF3644"/>
      <c r="AI3644"/>
      <c r="AJ3644"/>
      <c r="AK3644"/>
    </row>
    <row r="3645" spans="2:37" x14ac:dyDescent="0.25">
      <c r="B3645"/>
      <c r="F3645"/>
      <c r="K3645"/>
      <c r="O3645"/>
      <c r="AF3645"/>
      <c r="AI3645"/>
      <c r="AJ3645"/>
      <c r="AK3645"/>
    </row>
    <row r="3646" spans="2:37" x14ac:dyDescent="0.25">
      <c r="B3646"/>
      <c r="F3646"/>
      <c r="K3646"/>
      <c r="O3646"/>
      <c r="AF3646"/>
      <c r="AI3646"/>
      <c r="AJ3646"/>
      <c r="AK3646"/>
    </row>
    <row r="3647" spans="2:37" x14ac:dyDescent="0.25">
      <c r="B3647"/>
      <c r="F3647"/>
      <c r="K3647"/>
      <c r="O3647"/>
      <c r="AF3647"/>
      <c r="AI3647"/>
      <c r="AJ3647"/>
      <c r="AK3647"/>
    </row>
    <row r="3648" spans="2:37" x14ac:dyDescent="0.25">
      <c r="B3648"/>
      <c r="F3648"/>
      <c r="K3648"/>
      <c r="O3648"/>
      <c r="AF3648"/>
      <c r="AI3648"/>
      <c r="AJ3648"/>
      <c r="AK3648"/>
    </row>
    <row r="3649" spans="2:37" x14ac:dyDescent="0.25">
      <c r="B3649"/>
      <c r="F3649"/>
      <c r="K3649"/>
      <c r="O3649"/>
      <c r="AF3649"/>
      <c r="AI3649"/>
      <c r="AJ3649"/>
      <c r="AK3649"/>
    </row>
    <row r="3650" spans="2:37" x14ac:dyDescent="0.25">
      <c r="B3650"/>
      <c r="F3650"/>
      <c r="K3650"/>
      <c r="O3650"/>
      <c r="AF3650"/>
      <c r="AI3650"/>
      <c r="AJ3650"/>
      <c r="AK3650"/>
    </row>
    <row r="3651" spans="2:37" x14ac:dyDescent="0.25">
      <c r="B3651"/>
      <c r="F3651"/>
      <c r="K3651"/>
      <c r="O3651"/>
      <c r="AF3651"/>
      <c r="AI3651"/>
      <c r="AJ3651"/>
      <c r="AK3651"/>
    </row>
    <row r="3652" spans="2:37" x14ac:dyDescent="0.25">
      <c r="B3652"/>
      <c r="F3652"/>
      <c r="K3652"/>
      <c r="O3652"/>
      <c r="AF3652"/>
      <c r="AI3652"/>
      <c r="AJ3652"/>
      <c r="AK3652"/>
    </row>
    <row r="3653" spans="2:37" x14ac:dyDescent="0.25">
      <c r="B3653"/>
      <c r="F3653"/>
      <c r="K3653"/>
      <c r="O3653"/>
      <c r="AF3653"/>
      <c r="AI3653"/>
      <c r="AJ3653"/>
      <c r="AK3653"/>
    </row>
    <row r="3654" spans="2:37" x14ac:dyDescent="0.25">
      <c r="B3654"/>
      <c r="F3654"/>
      <c r="K3654"/>
      <c r="O3654"/>
      <c r="AF3654"/>
      <c r="AI3654"/>
      <c r="AJ3654"/>
      <c r="AK3654"/>
    </row>
    <row r="3655" spans="2:37" x14ac:dyDescent="0.25">
      <c r="B3655"/>
      <c r="F3655"/>
      <c r="K3655"/>
      <c r="O3655"/>
      <c r="AF3655"/>
      <c r="AI3655"/>
      <c r="AJ3655"/>
      <c r="AK3655"/>
    </row>
    <row r="3656" spans="2:37" x14ac:dyDescent="0.25">
      <c r="B3656"/>
      <c r="F3656"/>
      <c r="K3656"/>
      <c r="O3656"/>
      <c r="AF3656"/>
      <c r="AI3656"/>
      <c r="AJ3656"/>
      <c r="AK3656"/>
    </row>
    <row r="3657" spans="2:37" x14ac:dyDescent="0.25">
      <c r="B3657"/>
      <c r="F3657"/>
      <c r="K3657"/>
      <c r="O3657"/>
      <c r="AF3657"/>
      <c r="AI3657"/>
      <c r="AJ3657"/>
      <c r="AK3657"/>
    </row>
    <row r="3658" spans="2:37" x14ac:dyDescent="0.25">
      <c r="B3658"/>
      <c r="F3658"/>
      <c r="K3658"/>
      <c r="O3658"/>
      <c r="AF3658"/>
      <c r="AI3658"/>
      <c r="AJ3658"/>
      <c r="AK3658"/>
    </row>
    <row r="3659" spans="2:37" x14ac:dyDescent="0.25">
      <c r="B3659"/>
      <c r="F3659"/>
      <c r="K3659"/>
      <c r="O3659"/>
      <c r="AF3659"/>
      <c r="AI3659"/>
      <c r="AJ3659"/>
      <c r="AK3659"/>
    </row>
    <row r="3660" spans="2:37" x14ac:dyDescent="0.25">
      <c r="B3660"/>
      <c r="F3660"/>
      <c r="K3660"/>
      <c r="O3660"/>
      <c r="AF3660"/>
      <c r="AI3660"/>
      <c r="AJ3660"/>
      <c r="AK3660"/>
    </row>
    <row r="3661" spans="2:37" x14ac:dyDescent="0.25">
      <c r="B3661"/>
      <c r="F3661"/>
      <c r="K3661"/>
      <c r="O3661"/>
      <c r="AF3661"/>
      <c r="AI3661"/>
      <c r="AJ3661"/>
      <c r="AK3661"/>
    </row>
    <row r="3662" spans="2:37" x14ac:dyDescent="0.25">
      <c r="B3662"/>
      <c r="F3662"/>
      <c r="K3662"/>
      <c r="O3662"/>
      <c r="AF3662"/>
      <c r="AI3662"/>
      <c r="AJ3662"/>
      <c r="AK3662"/>
    </row>
    <row r="3663" spans="2:37" x14ac:dyDescent="0.25">
      <c r="B3663"/>
      <c r="F3663"/>
      <c r="K3663"/>
      <c r="O3663"/>
      <c r="AF3663"/>
      <c r="AI3663"/>
      <c r="AJ3663"/>
      <c r="AK3663"/>
    </row>
    <row r="3664" spans="2:37" x14ac:dyDescent="0.25">
      <c r="B3664"/>
      <c r="F3664"/>
      <c r="K3664"/>
      <c r="O3664"/>
      <c r="AF3664"/>
      <c r="AI3664"/>
      <c r="AJ3664"/>
      <c r="AK3664"/>
    </row>
    <row r="3665" spans="2:37" x14ac:dyDescent="0.25">
      <c r="B3665"/>
      <c r="F3665"/>
      <c r="K3665"/>
      <c r="O3665"/>
      <c r="AF3665"/>
      <c r="AI3665"/>
      <c r="AJ3665"/>
      <c r="AK3665"/>
    </row>
    <row r="3666" spans="2:37" x14ac:dyDescent="0.25">
      <c r="B3666"/>
      <c r="F3666"/>
      <c r="K3666"/>
      <c r="O3666"/>
      <c r="AF3666"/>
      <c r="AI3666"/>
      <c r="AJ3666"/>
      <c r="AK3666"/>
    </row>
    <row r="3667" spans="2:37" x14ac:dyDescent="0.25">
      <c r="B3667"/>
      <c r="F3667"/>
      <c r="K3667"/>
      <c r="O3667"/>
      <c r="AF3667"/>
      <c r="AI3667"/>
      <c r="AJ3667"/>
      <c r="AK3667"/>
    </row>
    <row r="3668" spans="2:37" x14ac:dyDescent="0.25">
      <c r="B3668"/>
      <c r="F3668"/>
      <c r="K3668"/>
      <c r="O3668"/>
      <c r="AF3668"/>
      <c r="AI3668"/>
      <c r="AJ3668"/>
      <c r="AK3668"/>
    </row>
    <row r="3669" spans="2:37" x14ac:dyDescent="0.25">
      <c r="B3669"/>
      <c r="F3669"/>
      <c r="K3669"/>
      <c r="O3669"/>
      <c r="AF3669"/>
      <c r="AI3669"/>
      <c r="AJ3669"/>
      <c r="AK3669"/>
    </row>
    <row r="3670" spans="2:37" x14ac:dyDescent="0.25">
      <c r="B3670"/>
      <c r="F3670"/>
      <c r="K3670"/>
      <c r="O3670"/>
      <c r="AF3670"/>
      <c r="AI3670"/>
      <c r="AJ3670"/>
      <c r="AK3670"/>
    </row>
    <row r="3671" spans="2:37" x14ac:dyDescent="0.25">
      <c r="B3671"/>
      <c r="F3671"/>
      <c r="K3671"/>
      <c r="O3671"/>
      <c r="AF3671"/>
      <c r="AI3671"/>
      <c r="AJ3671"/>
      <c r="AK3671"/>
    </row>
    <row r="3672" spans="2:37" x14ac:dyDescent="0.25">
      <c r="B3672"/>
      <c r="F3672"/>
      <c r="K3672"/>
      <c r="O3672"/>
      <c r="AF3672"/>
      <c r="AI3672"/>
      <c r="AJ3672"/>
      <c r="AK3672"/>
    </row>
    <row r="3673" spans="2:37" x14ac:dyDescent="0.25">
      <c r="B3673"/>
      <c r="F3673"/>
      <c r="K3673"/>
      <c r="O3673"/>
      <c r="AF3673"/>
      <c r="AI3673"/>
      <c r="AJ3673"/>
      <c r="AK3673"/>
    </row>
    <row r="3674" spans="2:37" x14ac:dyDescent="0.25">
      <c r="B3674"/>
      <c r="F3674"/>
      <c r="K3674"/>
      <c r="O3674"/>
      <c r="AF3674"/>
      <c r="AI3674"/>
      <c r="AJ3674"/>
      <c r="AK3674"/>
    </row>
    <row r="3675" spans="2:37" x14ac:dyDescent="0.25">
      <c r="B3675"/>
      <c r="F3675"/>
      <c r="K3675"/>
      <c r="O3675"/>
      <c r="AF3675"/>
      <c r="AI3675"/>
      <c r="AJ3675"/>
      <c r="AK3675"/>
    </row>
    <row r="3676" spans="2:37" x14ac:dyDescent="0.25">
      <c r="B3676"/>
      <c r="F3676"/>
      <c r="K3676"/>
      <c r="O3676"/>
      <c r="AF3676"/>
      <c r="AI3676"/>
      <c r="AJ3676"/>
      <c r="AK3676"/>
    </row>
    <row r="3677" spans="2:37" x14ac:dyDescent="0.25">
      <c r="B3677"/>
      <c r="F3677"/>
      <c r="K3677"/>
      <c r="O3677"/>
      <c r="AF3677"/>
      <c r="AI3677"/>
      <c r="AJ3677"/>
      <c r="AK3677"/>
    </row>
    <row r="3678" spans="2:37" x14ac:dyDescent="0.25">
      <c r="B3678"/>
      <c r="F3678"/>
      <c r="K3678"/>
      <c r="O3678"/>
      <c r="AF3678"/>
      <c r="AI3678"/>
      <c r="AJ3678"/>
      <c r="AK3678"/>
    </row>
    <row r="3679" spans="2:37" x14ac:dyDescent="0.25">
      <c r="B3679"/>
      <c r="F3679"/>
      <c r="K3679"/>
      <c r="O3679"/>
      <c r="AF3679"/>
      <c r="AI3679"/>
      <c r="AJ3679"/>
      <c r="AK3679"/>
    </row>
    <row r="3680" spans="2:37" x14ac:dyDescent="0.25">
      <c r="B3680"/>
      <c r="F3680"/>
      <c r="K3680"/>
      <c r="O3680"/>
      <c r="AF3680"/>
      <c r="AI3680"/>
      <c r="AJ3680"/>
      <c r="AK3680"/>
    </row>
    <row r="3681" spans="2:37" x14ac:dyDescent="0.25">
      <c r="B3681"/>
      <c r="F3681"/>
      <c r="K3681"/>
      <c r="O3681"/>
      <c r="AF3681"/>
      <c r="AI3681"/>
      <c r="AJ3681"/>
      <c r="AK3681"/>
    </row>
    <row r="3682" spans="2:37" x14ac:dyDescent="0.25">
      <c r="B3682"/>
      <c r="F3682"/>
      <c r="K3682"/>
      <c r="O3682"/>
      <c r="AF3682"/>
      <c r="AI3682"/>
      <c r="AJ3682"/>
      <c r="AK3682"/>
    </row>
    <row r="3683" spans="2:37" x14ac:dyDescent="0.25">
      <c r="B3683"/>
      <c r="F3683"/>
      <c r="K3683"/>
      <c r="O3683"/>
      <c r="AF3683"/>
      <c r="AI3683"/>
      <c r="AJ3683"/>
      <c r="AK3683"/>
    </row>
    <row r="3684" spans="2:37" x14ac:dyDescent="0.25">
      <c r="B3684"/>
      <c r="F3684"/>
      <c r="K3684"/>
      <c r="O3684"/>
      <c r="AF3684"/>
      <c r="AI3684"/>
      <c r="AJ3684"/>
      <c r="AK3684"/>
    </row>
    <row r="3685" spans="2:37" x14ac:dyDescent="0.25">
      <c r="B3685"/>
      <c r="F3685"/>
      <c r="K3685"/>
      <c r="O3685"/>
      <c r="AF3685"/>
      <c r="AI3685"/>
      <c r="AJ3685"/>
      <c r="AK3685"/>
    </row>
    <row r="3686" spans="2:37" x14ac:dyDescent="0.25">
      <c r="B3686"/>
      <c r="F3686"/>
      <c r="K3686"/>
      <c r="O3686"/>
      <c r="AF3686"/>
      <c r="AI3686"/>
      <c r="AJ3686"/>
      <c r="AK3686"/>
    </row>
    <row r="3687" spans="2:37" x14ac:dyDescent="0.25">
      <c r="B3687"/>
      <c r="F3687"/>
      <c r="K3687"/>
      <c r="O3687"/>
      <c r="AF3687"/>
      <c r="AI3687"/>
      <c r="AJ3687"/>
      <c r="AK3687"/>
    </row>
    <row r="3688" spans="2:37" x14ac:dyDescent="0.25">
      <c r="B3688"/>
      <c r="F3688"/>
      <c r="K3688"/>
      <c r="O3688"/>
      <c r="AF3688"/>
      <c r="AI3688"/>
      <c r="AJ3688"/>
      <c r="AK3688"/>
    </row>
    <row r="3689" spans="2:37" x14ac:dyDescent="0.25">
      <c r="B3689"/>
      <c r="F3689"/>
      <c r="K3689"/>
      <c r="O3689"/>
      <c r="AF3689"/>
      <c r="AI3689"/>
      <c r="AJ3689"/>
      <c r="AK3689"/>
    </row>
    <row r="3690" spans="2:37" x14ac:dyDescent="0.25">
      <c r="B3690"/>
      <c r="F3690"/>
      <c r="K3690"/>
      <c r="O3690"/>
      <c r="AF3690"/>
      <c r="AI3690"/>
      <c r="AJ3690"/>
      <c r="AK3690"/>
    </row>
    <row r="3691" spans="2:37" x14ac:dyDescent="0.25">
      <c r="B3691"/>
      <c r="F3691"/>
      <c r="K3691"/>
      <c r="O3691"/>
      <c r="AF3691"/>
      <c r="AI3691"/>
      <c r="AJ3691"/>
      <c r="AK3691"/>
    </row>
    <row r="3692" spans="2:37" x14ac:dyDescent="0.25">
      <c r="B3692"/>
      <c r="F3692"/>
      <c r="K3692"/>
      <c r="O3692"/>
      <c r="AF3692"/>
      <c r="AI3692"/>
      <c r="AJ3692"/>
      <c r="AK3692"/>
    </row>
    <row r="3693" spans="2:37" x14ac:dyDescent="0.25">
      <c r="B3693"/>
      <c r="F3693"/>
      <c r="K3693"/>
      <c r="O3693"/>
      <c r="AF3693"/>
      <c r="AI3693"/>
      <c r="AJ3693"/>
      <c r="AK3693"/>
    </row>
    <row r="3694" spans="2:37" x14ac:dyDescent="0.25">
      <c r="B3694"/>
      <c r="F3694"/>
      <c r="K3694"/>
      <c r="O3694"/>
      <c r="AF3694"/>
      <c r="AI3694"/>
      <c r="AJ3694"/>
      <c r="AK3694"/>
    </row>
    <row r="3695" spans="2:37" x14ac:dyDescent="0.25">
      <c r="B3695"/>
      <c r="F3695"/>
      <c r="K3695"/>
      <c r="O3695"/>
      <c r="AF3695"/>
      <c r="AI3695"/>
      <c r="AJ3695"/>
      <c r="AK3695"/>
    </row>
    <row r="3696" spans="2:37" x14ac:dyDescent="0.25">
      <c r="B3696"/>
      <c r="F3696"/>
      <c r="K3696"/>
      <c r="O3696"/>
      <c r="AF3696"/>
      <c r="AI3696"/>
      <c r="AJ3696"/>
      <c r="AK3696"/>
    </row>
    <row r="3697" spans="2:37" x14ac:dyDescent="0.25">
      <c r="B3697"/>
      <c r="F3697"/>
      <c r="K3697"/>
      <c r="O3697"/>
      <c r="AF3697"/>
      <c r="AI3697"/>
      <c r="AJ3697"/>
      <c r="AK3697"/>
    </row>
    <row r="3698" spans="2:37" x14ac:dyDescent="0.25">
      <c r="B3698"/>
      <c r="F3698"/>
      <c r="K3698"/>
      <c r="O3698"/>
      <c r="AF3698"/>
      <c r="AI3698"/>
      <c r="AJ3698"/>
      <c r="AK3698"/>
    </row>
    <row r="3699" spans="2:37" x14ac:dyDescent="0.25">
      <c r="B3699"/>
      <c r="F3699"/>
      <c r="K3699"/>
      <c r="O3699"/>
      <c r="AF3699"/>
      <c r="AI3699"/>
      <c r="AJ3699"/>
      <c r="AK3699"/>
    </row>
    <row r="3700" spans="2:37" x14ac:dyDescent="0.25">
      <c r="B3700"/>
      <c r="F3700"/>
      <c r="K3700"/>
      <c r="O3700"/>
      <c r="AF3700"/>
      <c r="AI3700"/>
      <c r="AJ3700"/>
      <c r="AK3700"/>
    </row>
    <row r="3701" spans="2:37" x14ac:dyDescent="0.25">
      <c r="B3701"/>
      <c r="F3701"/>
      <c r="K3701"/>
      <c r="O3701"/>
      <c r="AF3701"/>
      <c r="AI3701"/>
      <c r="AJ3701"/>
      <c r="AK3701"/>
    </row>
    <row r="3702" spans="2:37" x14ac:dyDescent="0.25">
      <c r="B3702"/>
      <c r="F3702"/>
      <c r="K3702"/>
      <c r="O3702"/>
      <c r="AF3702"/>
      <c r="AI3702"/>
      <c r="AJ3702"/>
      <c r="AK3702"/>
    </row>
    <row r="3703" spans="2:37" x14ac:dyDescent="0.25">
      <c r="B3703"/>
      <c r="F3703"/>
      <c r="K3703"/>
      <c r="O3703"/>
      <c r="AF3703"/>
      <c r="AI3703"/>
      <c r="AJ3703"/>
      <c r="AK3703"/>
    </row>
    <row r="3704" spans="2:37" x14ac:dyDescent="0.25">
      <c r="B3704"/>
      <c r="F3704"/>
      <c r="K3704"/>
      <c r="O3704"/>
      <c r="AF3704"/>
      <c r="AI3704"/>
      <c r="AJ3704"/>
      <c r="AK3704"/>
    </row>
    <row r="3705" spans="2:37" x14ac:dyDescent="0.25">
      <c r="B3705"/>
      <c r="F3705"/>
      <c r="K3705"/>
      <c r="O3705"/>
      <c r="AF3705"/>
      <c r="AI3705"/>
      <c r="AJ3705"/>
      <c r="AK3705"/>
    </row>
    <row r="3706" spans="2:37" x14ac:dyDescent="0.25">
      <c r="B3706"/>
      <c r="F3706"/>
      <c r="K3706"/>
      <c r="O3706"/>
      <c r="AF3706"/>
      <c r="AI3706"/>
      <c r="AJ3706"/>
      <c r="AK3706"/>
    </row>
    <row r="3707" spans="2:37" x14ac:dyDescent="0.25">
      <c r="B3707"/>
      <c r="F3707"/>
      <c r="K3707"/>
      <c r="O3707"/>
      <c r="AF3707"/>
      <c r="AI3707"/>
      <c r="AJ3707"/>
      <c r="AK3707"/>
    </row>
    <row r="3708" spans="2:37" x14ac:dyDescent="0.25">
      <c r="B3708"/>
      <c r="F3708"/>
      <c r="K3708"/>
      <c r="O3708"/>
      <c r="AF3708"/>
      <c r="AI3708"/>
      <c r="AJ3708"/>
      <c r="AK3708"/>
    </row>
    <row r="3709" spans="2:37" x14ac:dyDescent="0.25">
      <c r="B3709"/>
      <c r="F3709"/>
      <c r="K3709"/>
      <c r="O3709"/>
      <c r="AF3709"/>
      <c r="AI3709"/>
      <c r="AJ3709"/>
      <c r="AK3709"/>
    </row>
    <row r="3710" spans="2:37" x14ac:dyDescent="0.25">
      <c r="B3710"/>
      <c r="F3710"/>
      <c r="K3710"/>
      <c r="O3710"/>
      <c r="AF3710"/>
      <c r="AI3710"/>
      <c r="AJ3710"/>
      <c r="AK3710"/>
    </row>
    <row r="3711" spans="2:37" x14ac:dyDescent="0.25">
      <c r="B3711"/>
      <c r="F3711"/>
      <c r="K3711"/>
      <c r="O3711"/>
      <c r="AF3711"/>
      <c r="AI3711"/>
      <c r="AJ3711"/>
      <c r="AK3711"/>
    </row>
    <row r="3712" spans="2:37" x14ac:dyDescent="0.25">
      <c r="B3712"/>
      <c r="F3712"/>
      <c r="K3712"/>
      <c r="O3712"/>
      <c r="AF3712"/>
      <c r="AI3712"/>
      <c r="AJ3712"/>
      <c r="AK3712"/>
    </row>
    <row r="3713" spans="2:37" x14ac:dyDescent="0.25">
      <c r="B3713"/>
      <c r="F3713"/>
      <c r="K3713"/>
      <c r="O3713"/>
      <c r="AF3713"/>
      <c r="AI3713"/>
      <c r="AJ3713"/>
      <c r="AK3713"/>
    </row>
    <row r="3714" spans="2:37" x14ac:dyDescent="0.25">
      <c r="B3714"/>
      <c r="F3714"/>
      <c r="K3714"/>
      <c r="O3714"/>
      <c r="AF3714"/>
      <c r="AI3714"/>
      <c r="AJ3714"/>
      <c r="AK3714"/>
    </row>
    <row r="3715" spans="2:37" x14ac:dyDescent="0.25">
      <c r="B3715"/>
      <c r="F3715"/>
      <c r="K3715"/>
      <c r="O3715"/>
      <c r="AF3715"/>
      <c r="AI3715"/>
      <c r="AJ3715"/>
      <c r="AK3715"/>
    </row>
    <row r="3716" spans="2:37" x14ac:dyDescent="0.25">
      <c r="B3716"/>
      <c r="F3716"/>
      <c r="K3716"/>
      <c r="O3716"/>
      <c r="AF3716"/>
      <c r="AI3716"/>
      <c r="AJ3716"/>
      <c r="AK3716"/>
    </row>
    <row r="3717" spans="2:37" x14ac:dyDescent="0.25">
      <c r="B3717"/>
      <c r="F3717"/>
      <c r="K3717"/>
      <c r="O3717"/>
      <c r="AF3717"/>
      <c r="AI3717"/>
      <c r="AJ3717"/>
      <c r="AK3717"/>
    </row>
    <row r="3718" spans="2:37" x14ac:dyDescent="0.25">
      <c r="B3718"/>
      <c r="F3718"/>
      <c r="K3718"/>
      <c r="O3718"/>
      <c r="AF3718"/>
      <c r="AI3718"/>
      <c r="AJ3718"/>
      <c r="AK3718"/>
    </row>
    <row r="3719" spans="2:37" x14ac:dyDescent="0.25">
      <c r="B3719"/>
      <c r="F3719"/>
      <c r="K3719"/>
      <c r="O3719"/>
      <c r="AF3719"/>
      <c r="AI3719"/>
      <c r="AJ3719"/>
      <c r="AK3719"/>
    </row>
    <row r="3720" spans="2:37" x14ac:dyDescent="0.25">
      <c r="B3720"/>
      <c r="F3720"/>
      <c r="K3720"/>
      <c r="O3720"/>
      <c r="AF3720"/>
      <c r="AI3720"/>
      <c r="AJ3720"/>
      <c r="AK3720"/>
    </row>
    <row r="3721" spans="2:37" x14ac:dyDescent="0.25">
      <c r="B3721"/>
      <c r="F3721"/>
      <c r="K3721"/>
      <c r="O3721"/>
      <c r="AF3721"/>
      <c r="AI3721"/>
      <c r="AJ3721"/>
      <c r="AK3721"/>
    </row>
    <row r="3722" spans="2:37" x14ac:dyDescent="0.25">
      <c r="B3722"/>
      <c r="F3722"/>
      <c r="K3722"/>
      <c r="O3722"/>
      <c r="AF3722"/>
      <c r="AI3722"/>
      <c r="AJ3722"/>
      <c r="AK3722"/>
    </row>
    <row r="3723" spans="2:37" x14ac:dyDescent="0.25">
      <c r="B3723"/>
      <c r="F3723"/>
      <c r="K3723"/>
      <c r="O3723"/>
      <c r="AF3723"/>
      <c r="AI3723"/>
      <c r="AJ3723"/>
      <c r="AK3723"/>
    </row>
    <row r="3724" spans="2:37" x14ac:dyDescent="0.25">
      <c r="B3724"/>
      <c r="F3724"/>
      <c r="K3724"/>
      <c r="O3724"/>
      <c r="AF3724"/>
      <c r="AI3724"/>
      <c r="AJ3724"/>
      <c r="AK3724"/>
    </row>
    <row r="3725" spans="2:37" x14ac:dyDescent="0.25">
      <c r="B3725"/>
      <c r="F3725"/>
      <c r="K3725"/>
      <c r="O3725"/>
      <c r="AF3725"/>
      <c r="AI3725"/>
      <c r="AJ3725"/>
      <c r="AK3725"/>
    </row>
    <row r="3726" spans="2:37" x14ac:dyDescent="0.25">
      <c r="B3726"/>
      <c r="F3726"/>
      <c r="K3726"/>
      <c r="O3726"/>
      <c r="AF3726"/>
      <c r="AI3726"/>
      <c r="AJ3726"/>
      <c r="AK3726"/>
    </row>
    <row r="3727" spans="2:37" x14ac:dyDescent="0.25">
      <c r="B3727"/>
      <c r="F3727"/>
      <c r="K3727"/>
      <c r="O3727"/>
      <c r="AF3727"/>
      <c r="AI3727"/>
      <c r="AJ3727"/>
      <c r="AK3727"/>
    </row>
    <row r="3728" spans="2:37" x14ac:dyDescent="0.25">
      <c r="B3728"/>
      <c r="F3728"/>
      <c r="K3728"/>
      <c r="O3728"/>
      <c r="AF3728"/>
      <c r="AI3728"/>
      <c r="AJ3728"/>
      <c r="AK3728"/>
    </row>
    <row r="3729" spans="2:37" x14ac:dyDescent="0.25">
      <c r="B3729"/>
      <c r="F3729"/>
      <c r="K3729"/>
      <c r="O3729"/>
      <c r="AF3729"/>
      <c r="AI3729"/>
      <c r="AJ3729"/>
      <c r="AK3729"/>
    </row>
    <row r="3730" spans="2:37" x14ac:dyDescent="0.25">
      <c r="B3730"/>
      <c r="F3730"/>
      <c r="K3730"/>
      <c r="O3730"/>
      <c r="AF3730"/>
      <c r="AI3730"/>
      <c r="AJ3730"/>
      <c r="AK3730"/>
    </row>
    <row r="3731" spans="2:37" x14ac:dyDescent="0.25">
      <c r="B3731"/>
      <c r="F3731"/>
      <c r="K3731"/>
      <c r="O3731"/>
      <c r="AF3731"/>
      <c r="AI3731"/>
      <c r="AJ3731"/>
      <c r="AK3731"/>
    </row>
    <row r="3732" spans="2:37" x14ac:dyDescent="0.25">
      <c r="B3732"/>
      <c r="F3732"/>
      <c r="K3732"/>
      <c r="O3732"/>
      <c r="AF3732"/>
      <c r="AI3732"/>
      <c r="AJ3732"/>
      <c r="AK3732"/>
    </row>
    <row r="3733" spans="2:37" x14ac:dyDescent="0.25">
      <c r="B3733"/>
      <c r="F3733"/>
      <c r="K3733"/>
      <c r="O3733"/>
      <c r="AF3733"/>
      <c r="AI3733"/>
      <c r="AJ3733"/>
      <c r="AK3733"/>
    </row>
    <row r="3734" spans="2:37" x14ac:dyDescent="0.25">
      <c r="B3734"/>
      <c r="F3734"/>
      <c r="K3734"/>
      <c r="O3734"/>
      <c r="AF3734"/>
      <c r="AI3734"/>
      <c r="AJ3734"/>
      <c r="AK3734"/>
    </row>
    <row r="3735" spans="2:37" x14ac:dyDescent="0.25">
      <c r="B3735"/>
      <c r="F3735"/>
      <c r="K3735"/>
      <c r="O3735"/>
      <c r="AF3735"/>
      <c r="AI3735"/>
      <c r="AJ3735"/>
      <c r="AK3735"/>
    </row>
    <row r="3736" spans="2:37" x14ac:dyDescent="0.25">
      <c r="B3736"/>
      <c r="F3736"/>
      <c r="K3736"/>
      <c r="O3736"/>
      <c r="AF3736"/>
      <c r="AI3736"/>
      <c r="AJ3736"/>
      <c r="AK3736"/>
    </row>
    <row r="3737" spans="2:37" x14ac:dyDescent="0.25">
      <c r="B3737"/>
      <c r="F3737"/>
      <c r="K3737"/>
      <c r="O3737"/>
      <c r="AF3737"/>
      <c r="AI3737"/>
      <c r="AJ3737"/>
      <c r="AK3737"/>
    </row>
    <row r="3738" spans="2:37" x14ac:dyDescent="0.25">
      <c r="B3738"/>
      <c r="F3738"/>
      <c r="K3738"/>
      <c r="O3738"/>
      <c r="AF3738"/>
      <c r="AI3738"/>
      <c r="AJ3738"/>
      <c r="AK3738"/>
    </row>
    <row r="3739" spans="2:37" x14ac:dyDescent="0.25">
      <c r="B3739"/>
      <c r="F3739"/>
      <c r="K3739"/>
      <c r="O3739"/>
      <c r="AF3739"/>
      <c r="AI3739"/>
      <c r="AJ3739"/>
      <c r="AK3739"/>
    </row>
    <row r="3740" spans="2:37" x14ac:dyDescent="0.25">
      <c r="B3740"/>
      <c r="F3740"/>
      <c r="K3740"/>
      <c r="O3740"/>
      <c r="AF3740"/>
      <c r="AI3740"/>
      <c r="AJ3740"/>
      <c r="AK3740"/>
    </row>
    <row r="3741" spans="2:37" x14ac:dyDescent="0.25">
      <c r="B3741"/>
      <c r="F3741"/>
      <c r="K3741"/>
      <c r="O3741"/>
      <c r="AF3741"/>
      <c r="AI3741"/>
      <c r="AJ3741"/>
      <c r="AK3741"/>
    </row>
    <row r="3742" spans="2:37" x14ac:dyDescent="0.25">
      <c r="B3742"/>
      <c r="F3742"/>
      <c r="K3742"/>
      <c r="O3742"/>
      <c r="AF3742"/>
      <c r="AI3742"/>
      <c r="AJ3742"/>
      <c r="AK3742"/>
    </row>
    <row r="3743" spans="2:37" x14ac:dyDescent="0.25">
      <c r="B3743"/>
      <c r="F3743"/>
      <c r="K3743"/>
      <c r="O3743"/>
      <c r="AF3743"/>
      <c r="AI3743"/>
      <c r="AJ3743"/>
      <c r="AK3743"/>
    </row>
    <row r="3744" spans="2:37" x14ac:dyDescent="0.25">
      <c r="B3744"/>
      <c r="F3744"/>
      <c r="K3744"/>
      <c r="O3744"/>
      <c r="AF3744"/>
      <c r="AI3744"/>
      <c r="AJ3744"/>
      <c r="AK3744"/>
    </row>
    <row r="3745" spans="2:37" x14ac:dyDescent="0.25">
      <c r="B3745"/>
      <c r="F3745"/>
      <c r="K3745"/>
      <c r="O3745"/>
      <c r="AF3745"/>
      <c r="AI3745"/>
      <c r="AJ3745"/>
      <c r="AK3745"/>
    </row>
    <row r="3746" spans="2:37" x14ac:dyDescent="0.25">
      <c r="B3746"/>
      <c r="F3746"/>
      <c r="K3746"/>
      <c r="O3746"/>
      <c r="AF3746"/>
      <c r="AI3746"/>
      <c r="AJ3746"/>
      <c r="AK3746"/>
    </row>
    <row r="3747" spans="2:37" x14ac:dyDescent="0.25">
      <c r="B3747"/>
      <c r="F3747"/>
      <c r="K3747"/>
      <c r="O3747"/>
      <c r="AF3747"/>
      <c r="AI3747"/>
      <c r="AJ3747"/>
      <c r="AK3747"/>
    </row>
    <row r="3748" spans="2:37" x14ac:dyDescent="0.25">
      <c r="B3748"/>
      <c r="F3748"/>
      <c r="K3748"/>
      <c r="O3748"/>
      <c r="AF3748"/>
      <c r="AI3748"/>
      <c r="AJ3748"/>
      <c r="AK3748"/>
    </row>
    <row r="3749" spans="2:37" x14ac:dyDescent="0.25">
      <c r="B3749"/>
      <c r="F3749"/>
      <c r="K3749"/>
      <c r="O3749"/>
      <c r="AF3749"/>
      <c r="AI3749"/>
      <c r="AJ3749"/>
      <c r="AK3749"/>
    </row>
    <row r="3750" spans="2:37" x14ac:dyDescent="0.25">
      <c r="B3750"/>
      <c r="F3750"/>
      <c r="K3750"/>
      <c r="O3750"/>
      <c r="AF3750"/>
      <c r="AI3750"/>
      <c r="AJ3750"/>
      <c r="AK3750"/>
    </row>
    <row r="3751" spans="2:37" x14ac:dyDescent="0.25">
      <c r="B3751"/>
      <c r="F3751"/>
      <c r="K3751"/>
      <c r="O3751"/>
      <c r="AF3751"/>
      <c r="AI3751"/>
      <c r="AJ3751"/>
      <c r="AK3751"/>
    </row>
    <row r="3752" spans="2:37" x14ac:dyDescent="0.25">
      <c r="B3752"/>
      <c r="F3752"/>
      <c r="K3752"/>
      <c r="O3752"/>
      <c r="AF3752"/>
      <c r="AI3752"/>
      <c r="AJ3752"/>
      <c r="AK3752"/>
    </row>
    <row r="3753" spans="2:37" x14ac:dyDescent="0.25">
      <c r="B3753"/>
      <c r="F3753"/>
      <c r="K3753"/>
      <c r="O3753"/>
      <c r="AF3753"/>
      <c r="AI3753"/>
      <c r="AJ3753"/>
      <c r="AK3753"/>
    </row>
    <row r="3754" spans="2:37" x14ac:dyDescent="0.25">
      <c r="B3754"/>
      <c r="F3754"/>
      <c r="K3754"/>
      <c r="O3754"/>
      <c r="AF3754"/>
      <c r="AI3754"/>
      <c r="AJ3754"/>
      <c r="AK3754"/>
    </row>
    <row r="3755" spans="2:37" x14ac:dyDescent="0.25">
      <c r="B3755"/>
      <c r="F3755"/>
      <c r="K3755"/>
      <c r="O3755"/>
      <c r="AF3755"/>
      <c r="AI3755"/>
      <c r="AJ3755"/>
      <c r="AK3755"/>
    </row>
    <row r="3756" spans="2:37" x14ac:dyDescent="0.25">
      <c r="B3756"/>
      <c r="F3756"/>
      <c r="K3756"/>
      <c r="O3756"/>
      <c r="AF3756"/>
      <c r="AI3756"/>
      <c r="AJ3756"/>
      <c r="AK3756"/>
    </row>
    <row r="3757" spans="2:37" x14ac:dyDescent="0.25">
      <c r="B3757"/>
      <c r="F3757"/>
      <c r="K3757"/>
      <c r="O3757"/>
      <c r="AF3757"/>
      <c r="AI3757"/>
      <c r="AJ3757"/>
      <c r="AK3757"/>
    </row>
    <row r="3758" spans="2:37" x14ac:dyDescent="0.25">
      <c r="B3758"/>
      <c r="F3758"/>
      <c r="K3758"/>
      <c r="O3758"/>
      <c r="AF3758"/>
      <c r="AI3758"/>
      <c r="AJ3758"/>
      <c r="AK3758"/>
    </row>
    <row r="3759" spans="2:37" x14ac:dyDescent="0.25">
      <c r="B3759"/>
      <c r="F3759"/>
      <c r="K3759"/>
      <c r="O3759"/>
      <c r="AF3759"/>
      <c r="AI3759"/>
      <c r="AJ3759"/>
      <c r="AK3759"/>
    </row>
    <row r="3760" spans="2:37" x14ac:dyDescent="0.25">
      <c r="B3760"/>
      <c r="F3760"/>
      <c r="K3760"/>
      <c r="O3760"/>
      <c r="AF3760"/>
      <c r="AI3760"/>
      <c r="AJ3760"/>
      <c r="AK3760"/>
    </row>
    <row r="3761" spans="2:37" x14ac:dyDescent="0.25">
      <c r="B3761"/>
      <c r="F3761"/>
      <c r="K3761"/>
      <c r="O3761"/>
      <c r="AF3761"/>
      <c r="AI3761"/>
      <c r="AJ3761"/>
      <c r="AK3761"/>
    </row>
    <row r="3762" spans="2:37" x14ac:dyDescent="0.25">
      <c r="B3762"/>
      <c r="F3762"/>
      <c r="K3762"/>
      <c r="O3762"/>
      <c r="AF3762"/>
      <c r="AI3762"/>
      <c r="AJ3762"/>
      <c r="AK3762"/>
    </row>
    <row r="3763" spans="2:37" x14ac:dyDescent="0.25">
      <c r="B3763"/>
      <c r="F3763"/>
      <c r="K3763"/>
      <c r="O3763"/>
      <c r="AF3763"/>
      <c r="AI3763"/>
      <c r="AJ3763"/>
      <c r="AK3763"/>
    </row>
    <row r="3764" spans="2:37" x14ac:dyDescent="0.25">
      <c r="B3764"/>
      <c r="F3764"/>
      <c r="K3764"/>
      <c r="O3764"/>
      <c r="AF3764"/>
      <c r="AI3764"/>
      <c r="AJ3764"/>
      <c r="AK3764"/>
    </row>
    <row r="3765" spans="2:37" x14ac:dyDescent="0.25">
      <c r="B3765"/>
      <c r="F3765"/>
      <c r="K3765"/>
      <c r="O3765"/>
      <c r="AF3765"/>
      <c r="AI3765"/>
      <c r="AJ3765"/>
      <c r="AK3765"/>
    </row>
    <row r="3766" spans="2:37" x14ac:dyDescent="0.25">
      <c r="B3766"/>
      <c r="F3766"/>
      <c r="K3766"/>
      <c r="O3766"/>
      <c r="AF3766"/>
      <c r="AI3766"/>
      <c r="AJ3766"/>
      <c r="AK3766"/>
    </row>
    <row r="3767" spans="2:37" x14ac:dyDescent="0.25">
      <c r="B3767"/>
      <c r="F3767"/>
      <c r="K3767"/>
      <c r="O3767"/>
      <c r="AF3767"/>
      <c r="AI3767"/>
      <c r="AJ3767"/>
      <c r="AK3767"/>
    </row>
    <row r="3768" spans="2:37" x14ac:dyDescent="0.25">
      <c r="B3768"/>
      <c r="F3768"/>
      <c r="K3768"/>
      <c r="O3768"/>
      <c r="AF3768"/>
      <c r="AI3768"/>
      <c r="AJ3768"/>
      <c r="AK3768"/>
    </row>
    <row r="3769" spans="2:37" x14ac:dyDescent="0.25">
      <c r="B3769"/>
      <c r="F3769"/>
      <c r="K3769"/>
      <c r="O3769"/>
      <c r="AF3769"/>
      <c r="AI3769"/>
      <c r="AJ3769"/>
      <c r="AK3769"/>
    </row>
    <row r="3770" spans="2:37" x14ac:dyDescent="0.25">
      <c r="B3770"/>
      <c r="F3770"/>
      <c r="K3770"/>
      <c r="O3770"/>
      <c r="AF3770"/>
      <c r="AI3770"/>
      <c r="AJ3770"/>
      <c r="AK3770"/>
    </row>
    <row r="3771" spans="2:37" x14ac:dyDescent="0.25">
      <c r="B3771"/>
      <c r="F3771"/>
      <c r="K3771"/>
      <c r="O3771"/>
      <c r="AF3771"/>
      <c r="AI3771"/>
      <c r="AJ3771"/>
      <c r="AK3771"/>
    </row>
    <row r="3772" spans="2:37" x14ac:dyDescent="0.25">
      <c r="B3772"/>
      <c r="F3772"/>
      <c r="K3772"/>
      <c r="O3772"/>
      <c r="AF3772"/>
      <c r="AI3772"/>
      <c r="AJ3772"/>
      <c r="AK3772"/>
    </row>
    <row r="3773" spans="2:37" x14ac:dyDescent="0.25">
      <c r="B3773"/>
      <c r="F3773"/>
      <c r="K3773"/>
      <c r="O3773"/>
      <c r="AF3773"/>
      <c r="AI3773"/>
      <c r="AJ3773"/>
      <c r="AK3773"/>
    </row>
    <row r="3774" spans="2:37" x14ac:dyDescent="0.25">
      <c r="B3774"/>
      <c r="F3774"/>
      <c r="K3774"/>
      <c r="O3774"/>
      <c r="AF3774"/>
      <c r="AI3774"/>
      <c r="AJ3774"/>
      <c r="AK3774"/>
    </row>
    <row r="3775" spans="2:37" x14ac:dyDescent="0.25">
      <c r="B3775"/>
      <c r="F3775"/>
      <c r="K3775"/>
      <c r="O3775"/>
      <c r="AF3775"/>
      <c r="AI3775"/>
      <c r="AJ3775"/>
      <c r="AK3775"/>
    </row>
    <row r="3776" spans="2:37" x14ac:dyDescent="0.25">
      <c r="B3776"/>
      <c r="F3776"/>
      <c r="K3776"/>
      <c r="O3776"/>
      <c r="AF3776"/>
      <c r="AI3776"/>
      <c r="AJ3776"/>
      <c r="AK3776"/>
    </row>
    <row r="3777" spans="2:37" x14ac:dyDescent="0.25">
      <c r="B3777"/>
      <c r="F3777"/>
      <c r="K3777"/>
      <c r="O3777"/>
      <c r="AF3777"/>
      <c r="AI3777"/>
      <c r="AJ3777"/>
      <c r="AK3777"/>
    </row>
    <row r="3778" spans="2:37" x14ac:dyDescent="0.25">
      <c r="B3778"/>
      <c r="F3778"/>
      <c r="K3778"/>
      <c r="O3778"/>
      <c r="AF3778"/>
      <c r="AI3778"/>
      <c r="AJ3778"/>
      <c r="AK3778"/>
    </row>
    <row r="3779" spans="2:37" x14ac:dyDescent="0.25">
      <c r="B3779"/>
      <c r="F3779"/>
      <c r="K3779"/>
      <c r="O3779"/>
      <c r="AF3779"/>
      <c r="AI3779"/>
      <c r="AJ3779"/>
      <c r="AK3779"/>
    </row>
    <row r="3780" spans="2:37" x14ac:dyDescent="0.25">
      <c r="B3780"/>
      <c r="F3780"/>
      <c r="K3780"/>
      <c r="O3780"/>
      <c r="AF3780"/>
      <c r="AI3780"/>
      <c r="AJ3780"/>
      <c r="AK3780"/>
    </row>
    <row r="3781" spans="2:37" x14ac:dyDescent="0.25">
      <c r="B3781"/>
      <c r="F3781"/>
      <c r="K3781"/>
      <c r="O3781"/>
      <c r="AF3781"/>
      <c r="AI3781"/>
      <c r="AJ3781"/>
      <c r="AK3781"/>
    </row>
    <row r="3782" spans="2:37" x14ac:dyDescent="0.25">
      <c r="B3782"/>
      <c r="F3782"/>
      <c r="K3782"/>
      <c r="O3782"/>
      <c r="AF3782"/>
      <c r="AI3782"/>
      <c r="AJ3782"/>
      <c r="AK3782"/>
    </row>
    <row r="3783" spans="2:37" x14ac:dyDescent="0.25">
      <c r="B3783"/>
      <c r="F3783"/>
      <c r="K3783"/>
      <c r="O3783"/>
      <c r="AF3783"/>
      <c r="AI3783"/>
      <c r="AJ3783"/>
      <c r="AK3783"/>
    </row>
    <row r="3784" spans="2:37" x14ac:dyDescent="0.25">
      <c r="B3784"/>
      <c r="F3784"/>
      <c r="K3784"/>
      <c r="O3784"/>
      <c r="AF3784"/>
      <c r="AI3784"/>
      <c r="AJ3784"/>
      <c r="AK3784"/>
    </row>
    <row r="3785" spans="2:37" x14ac:dyDescent="0.25">
      <c r="B3785"/>
      <c r="F3785"/>
      <c r="K3785"/>
      <c r="O3785"/>
      <c r="AF3785"/>
      <c r="AI3785"/>
      <c r="AJ3785"/>
      <c r="AK3785"/>
    </row>
    <row r="3786" spans="2:37" x14ac:dyDescent="0.25">
      <c r="B3786"/>
      <c r="F3786"/>
      <c r="K3786"/>
      <c r="O3786"/>
      <c r="AF3786"/>
      <c r="AI3786"/>
      <c r="AJ3786"/>
      <c r="AK3786"/>
    </row>
    <row r="3787" spans="2:37" x14ac:dyDescent="0.25">
      <c r="B3787"/>
      <c r="F3787"/>
      <c r="K3787"/>
      <c r="O3787"/>
      <c r="AF3787"/>
      <c r="AI3787"/>
      <c r="AJ3787"/>
      <c r="AK3787"/>
    </row>
    <row r="3788" spans="2:37" x14ac:dyDescent="0.25">
      <c r="B3788"/>
      <c r="F3788"/>
      <c r="K3788"/>
      <c r="O3788"/>
      <c r="AF3788"/>
      <c r="AI3788"/>
      <c r="AJ3788"/>
      <c r="AK3788"/>
    </row>
    <row r="3789" spans="2:37" x14ac:dyDescent="0.25">
      <c r="B3789"/>
      <c r="F3789"/>
      <c r="K3789"/>
      <c r="O3789"/>
      <c r="AF3789"/>
      <c r="AI3789"/>
      <c r="AJ3789"/>
      <c r="AK3789"/>
    </row>
    <row r="3790" spans="2:37" x14ac:dyDescent="0.25">
      <c r="B3790"/>
      <c r="F3790"/>
      <c r="K3790"/>
      <c r="O3790"/>
      <c r="AF3790"/>
      <c r="AI3790"/>
      <c r="AJ3790"/>
      <c r="AK3790"/>
    </row>
    <row r="3791" spans="2:37" x14ac:dyDescent="0.25">
      <c r="B3791"/>
      <c r="F3791"/>
      <c r="K3791"/>
      <c r="O3791"/>
      <c r="AF3791"/>
      <c r="AI3791"/>
      <c r="AJ3791"/>
      <c r="AK3791"/>
    </row>
    <row r="3792" spans="2:37" x14ac:dyDescent="0.25">
      <c r="B3792"/>
      <c r="F3792"/>
      <c r="K3792"/>
      <c r="O3792"/>
      <c r="AF3792"/>
      <c r="AI3792"/>
      <c r="AJ3792"/>
      <c r="AK3792"/>
    </row>
    <row r="3793" spans="2:37" x14ac:dyDescent="0.25">
      <c r="B3793"/>
      <c r="F3793"/>
      <c r="K3793"/>
      <c r="O3793"/>
      <c r="AF3793"/>
      <c r="AI3793"/>
      <c r="AJ3793"/>
      <c r="AK3793"/>
    </row>
    <row r="3794" spans="2:37" x14ac:dyDescent="0.25">
      <c r="B3794"/>
      <c r="F3794"/>
      <c r="K3794"/>
      <c r="O3794"/>
      <c r="AF3794"/>
      <c r="AI3794"/>
      <c r="AJ3794"/>
      <c r="AK3794"/>
    </row>
    <row r="3795" spans="2:37" x14ac:dyDescent="0.25">
      <c r="B3795"/>
      <c r="F3795"/>
      <c r="K3795"/>
      <c r="O3795"/>
      <c r="AF3795"/>
      <c r="AI3795"/>
      <c r="AJ3795"/>
      <c r="AK3795"/>
    </row>
    <row r="3796" spans="2:37" x14ac:dyDescent="0.25">
      <c r="B3796"/>
      <c r="F3796"/>
      <c r="K3796"/>
      <c r="O3796"/>
      <c r="AF3796"/>
      <c r="AI3796"/>
      <c r="AJ3796"/>
      <c r="AK3796"/>
    </row>
    <row r="3797" spans="2:37" x14ac:dyDescent="0.25">
      <c r="B3797"/>
      <c r="F3797"/>
      <c r="K3797"/>
      <c r="O3797"/>
      <c r="AF3797"/>
      <c r="AI3797"/>
      <c r="AJ3797"/>
      <c r="AK3797"/>
    </row>
    <row r="3798" spans="2:37" x14ac:dyDescent="0.25">
      <c r="B3798"/>
      <c r="F3798"/>
      <c r="K3798"/>
      <c r="O3798"/>
      <c r="AF3798"/>
      <c r="AI3798"/>
      <c r="AJ3798"/>
      <c r="AK3798"/>
    </row>
    <row r="3799" spans="2:37" x14ac:dyDescent="0.25">
      <c r="B3799"/>
      <c r="F3799"/>
      <c r="K3799"/>
      <c r="O3799"/>
      <c r="AF3799"/>
      <c r="AI3799"/>
      <c r="AJ3799"/>
      <c r="AK3799"/>
    </row>
    <row r="3800" spans="2:37" x14ac:dyDescent="0.25">
      <c r="B3800"/>
      <c r="F3800"/>
      <c r="K3800"/>
      <c r="O3800"/>
      <c r="AF3800"/>
      <c r="AI3800"/>
      <c r="AJ3800"/>
      <c r="AK3800"/>
    </row>
    <row r="3801" spans="2:37" x14ac:dyDescent="0.25">
      <c r="B3801"/>
      <c r="F3801"/>
      <c r="K3801"/>
      <c r="O3801"/>
      <c r="AF3801"/>
      <c r="AI3801"/>
      <c r="AJ3801"/>
      <c r="AK3801"/>
    </row>
    <row r="3802" spans="2:37" x14ac:dyDescent="0.25">
      <c r="B3802"/>
      <c r="F3802"/>
      <c r="K3802"/>
      <c r="O3802"/>
      <c r="AF3802"/>
      <c r="AI3802"/>
      <c r="AJ3802"/>
      <c r="AK3802"/>
    </row>
    <row r="3803" spans="2:37" x14ac:dyDescent="0.25">
      <c r="B3803"/>
      <c r="F3803"/>
      <c r="K3803"/>
      <c r="O3803"/>
      <c r="AF3803"/>
      <c r="AI3803"/>
      <c r="AJ3803"/>
      <c r="AK3803"/>
    </row>
    <row r="3804" spans="2:37" x14ac:dyDescent="0.25">
      <c r="B3804"/>
      <c r="F3804"/>
      <c r="K3804"/>
      <c r="O3804"/>
      <c r="AF3804"/>
      <c r="AI3804"/>
      <c r="AJ3804"/>
      <c r="AK3804"/>
    </row>
    <row r="3805" spans="2:37" x14ac:dyDescent="0.25">
      <c r="B3805"/>
      <c r="F3805"/>
      <c r="K3805"/>
      <c r="O3805"/>
      <c r="AF3805"/>
      <c r="AI3805"/>
      <c r="AJ3805"/>
      <c r="AK3805"/>
    </row>
    <row r="3806" spans="2:37" x14ac:dyDescent="0.25">
      <c r="B3806"/>
      <c r="F3806"/>
      <c r="K3806"/>
      <c r="O3806"/>
      <c r="AF3806"/>
      <c r="AI3806"/>
      <c r="AJ3806"/>
      <c r="AK3806"/>
    </row>
    <row r="3807" spans="2:37" x14ac:dyDescent="0.25">
      <c r="B3807"/>
      <c r="F3807"/>
      <c r="K3807"/>
      <c r="O3807"/>
      <c r="AF3807"/>
      <c r="AI3807"/>
      <c r="AJ3807"/>
      <c r="AK3807"/>
    </row>
    <row r="3808" spans="2:37" x14ac:dyDescent="0.25">
      <c r="B3808"/>
      <c r="F3808"/>
      <c r="K3808"/>
      <c r="O3808"/>
      <c r="AF3808"/>
      <c r="AI3808"/>
      <c r="AJ3808"/>
      <c r="AK3808"/>
    </row>
    <row r="3809" spans="2:37" x14ac:dyDescent="0.25">
      <c r="B3809"/>
      <c r="F3809"/>
      <c r="K3809"/>
      <c r="O3809"/>
      <c r="AF3809"/>
      <c r="AI3809"/>
      <c r="AJ3809"/>
      <c r="AK3809"/>
    </row>
    <row r="3810" spans="2:37" x14ac:dyDescent="0.25">
      <c r="B3810"/>
      <c r="F3810"/>
      <c r="K3810"/>
      <c r="O3810"/>
      <c r="AF3810"/>
      <c r="AI3810"/>
      <c r="AJ3810"/>
      <c r="AK3810"/>
    </row>
    <row r="3811" spans="2:37" x14ac:dyDescent="0.25">
      <c r="B3811"/>
      <c r="F3811"/>
      <c r="K3811"/>
      <c r="O3811"/>
      <c r="AF3811"/>
      <c r="AI3811"/>
      <c r="AJ3811"/>
      <c r="AK3811"/>
    </row>
    <row r="3812" spans="2:37" x14ac:dyDescent="0.25">
      <c r="B3812"/>
      <c r="F3812"/>
      <c r="K3812"/>
      <c r="O3812"/>
      <c r="AF3812"/>
      <c r="AI3812"/>
      <c r="AJ3812"/>
      <c r="AK3812"/>
    </row>
    <row r="3813" spans="2:37" x14ac:dyDescent="0.25">
      <c r="B3813"/>
      <c r="F3813"/>
      <c r="K3813"/>
      <c r="O3813"/>
      <c r="AF3813"/>
      <c r="AI3813"/>
      <c r="AJ3813"/>
      <c r="AK3813"/>
    </row>
    <row r="3814" spans="2:37" x14ac:dyDescent="0.25">
      <c r="B3814"/>
      <c r="F3814"/>
      <c r="K3814"/>
      <c r="O3814"/>
      <c r="AF3814"/>
      <c r="AI3814"/>
      <c r="AJ3814"/>
      <c r="AK3814"/>
    </row>
    <row r="3815" spans="2:37" x14ac:dyDescent="0.25">
      <c r="B3815"/>
      <c r="F3815"/>
      <c r="K3815"/>
      <c r="O3815"/>
      <c r="AF3815"/>
      <c r="AI3815"/>
      <c r="AJ3815"/>
      <c r="AK3815"/>
    </row>
    <row r="3816" spans="2:37" x14ac:dyDescent="0.25">
      <c r="B3816"/>
      <c r="F3816"/>
      <c r="K3816"/>
      <c r="O3816"/>
      <c r="AF3816"/>
      <c r="AI3816"/>
      <c r="AJ3816"/>
      <c r="AK3816"/>
    </row>
    <row r="3817" spans="2:37" x14ac:dyDescent="0.25">
      <c r="B3817"/>
      <c r="F3817"/>
      <c r="K3817"/>
      <c r="O3817"/>
      <c r="AF3817"/>
      <c r="AI3817"/>
      <c r="AJ3817"/>
      <c r="AK3817"/>
    </row>
    <row r="3818" spans="2:37" x14ac:dyDescent="0.25">
      <c r="B3818"/>
      <c r="F3818"/>
      <c r="K3818"/>
      <c r="O3818"/>
      <c r="AF3818"/>
      <c r="AI3818"/>
      <c r="AJ3818"/>
      <c r="AK3818"/>
    </row>
    <row r="3819" spans="2:37" x14ac:dyDescent="0.25">
      <c r="B3819"/>
      <c r="F3819"/>
      <c r="K3819"/>
      <c r="O3819"/>
      <c r="AF3819"/>
      <c r="AI3819"/>
      <c r="AJ3819"/>
      <c r="AK3819"/>
    </row>
    <row r="3820" spans="2:37" x14ac:dyDescent="0.25">
      <c r="B3820"/>
      <c r="F3820"/>
      <c r="K3820"/>
      <c r="O3820"/>
      <c r="AF3820"/>
      <c r="AI3820"/>
      <c r="AJ3820"/>
      <c r="AK3820"/>
    </row>
    <row r="3821" spans="2:37" x14ac:dyDescent="0.25">
      <c r="B3821"/>
      <c r="F3821"/>
      <c r="K3821"/>
      <c r="O3821"/>
      <c r="AF3821"/>
      <c r="AI3821"/>
      <c r="AJ3821"/>
      <c r="AK3821"/>
    </row>
    <row r="3822" spans="2:37" x14ac:dyDescent="0.25">
      <c r="B3822"/>
      <c r="F3822"/>
      <c r="K3822"/>
      <c r="O3822"/>
      <c r="AF3822"/>
      <c r="AI3822"/>
      <c r="AJ3822"/>
      <c r="AK3822"/>
    </row>
    <row r="3823" spans="2:37" x14ac:dyDescent="0.25">
      <c r="B3823"/>
      <c r="F3823"/>
      <c r="K3823"/>
      <c r="O3823"/>
      <c r="AF3823"/>
      <c r="AI3823"/>
      <c r="AJ3823"/>
      <c r="AK3823"/>
    </row>
    <row r="3824" spans="2:37" x14ac:dyDescent="0.25">
      <c r="B3824"/>
      <c r="F3824"/>
      <c r="K3824"/>
      <c r="O3824"/>
      <c r="AF3824"/>
      <c r="AI3824"/>
      <c r="AJ3824"/>
      <c r="AK3824"/>
    </row>
    <row r="3825" spans="2:37" x14ac:dyDescent="0.25">
      <c r="B3825"/>
      <c r="F3825"/>
      <c r="K3825"/>
      <c r="O3825"/>
      <c r="AF3825"/>
      <c r="AI3825"/>
      <c r="AJ3825"/>
      <c r="AK3825"/>
    </row>
    <row r="3826" spans="2:37" x14ac:dyDescent="0.25">
      <c r="B3826"/>
      <c r="F3826"/>
      <c r="K3826"/>
      <c r="O3826"/>
      <c r="AF3826"/>
      <c r="AI3826"/>
      <c r="AJ3826"/>
      <c r="AK3826"/>
    </row>
    <row r="3827" spans="2:37" x14ac:dyDescent="0.25">
      <c r="B3827"/>
      <c r="F3827"/>
      <c r="K3827"/>
      <c r="O3827"/>
      <c r="AF3827"/>
      <c r="AI3827"/>
      <c r="AJ3827"/>
      <c r="AK3827"/>
    </row>
    <row r="3828" spans="2:37" x14ac:dyDescent="0.25">
      <c r="B3828"/>
      <c r="F3828"/>
      <c r="K3828"/>
      <c r="O3828"/>
      <c r="AF3828"/>
      <c r="AI3828"/>
      <c r="AJ3828"/>
      <c r="AK3828"/>
    </row>
    <row r="3829" spans="2:37" x14ac:dyDescent="0.25">
      <c r="B3829"/>
      <c r="F3829"/>
      <c r="K3829"/>
      <c r="O3829"/>
      <c r="AF3829"/>
      <c r="AI3829"/>
      <c r="AJ3829"/>
      <c r="AK3829"/>
    </row>
    <row r="3830" spans="2:37" x14ac:dyDescent="0.25">
      <c r="B3830"/>
      <c r="F3830"/>
      <c r="K3830"/>
      <c r="O3830"/>
      <c r="AF3830"/>
      <c r="AI3830"/>
      <c r="AJ3830"/>
      <c r="AK3830"/>
    </row>
    <row r="3831" spans="2:37" x14ac:dyDescent="0.25">
      <c r="B3831"/>
      <c r="F3831"/>
      <c r="K3831"/>
      <c r="O3831"/>
      <c r="AF3831"/>
      <c r="AI3831"/>
      <c r="AJ3831"/>
      <c r="AK3831"/>
    </row>
    <row r="3832" spans="2:37" x14ac:dyDescent="0.25">
      <c r="B3832"/>
      <c r="F3832"/>
      <c r="K3832"/>
      <c r="O3832"/>
      <c r="AF3832"/>
      <c r="AI3832"/>
      <c r="AJ3832"/>
      <c r="AK3832"/>
    </row>
    <row r="3833" spans="2:37" x14ac:dyDescent="0.25">
      <c r="B3833"/>
      <c r="F3833"/>
      <c r="K3833"/>
      <c r="O3833"/>
      <c r="AF3833"/>
      <c r="AI3833"/>
      <c r="AJ3833"/>
      <c r="AK3833"/>
    </row>
    <row r="3834" spans="2:37" x14ac:dyDescent="0.25">
      <c r="B3834"/>
      <c r="F3834"/>
      <c r="K3834"/>
      <c r="O3834"/>
      <c r="AF3834"/>
      <c r="AI3834"/>
      <c r="AJ3834"/>
      <c r="AK3834"/>
    </row>
    <row r="3835" spans="2:37" x14ac:dyDescent="0.25">
      <c r="B3835"/>
      <c r="F3835"/>
      <c r="K3835"/>
      <c r="O3835"/>
      <c r="AF3835"/>
      <c r="AI3835"/>
      <c r="AJ3835"/>
      <c r="AK3835"/>
    </row>
    <row r="3836" spans="2:37" x14ac:dyDescent="0.25">
      <c r="B3836"/>
      <c r="F3836"/>
      <c r="K3836"/>
      <c r="O3836"/>
      <c r="AF3836"/>
      <c r="AI3836"/>
      <c r="AJ3836"/>
      <c r="AK3836"/>
    </row>
    <row r="3837" spans="2:37" x14ac:dyDescent="0.25">
      <c r="B3837"/>
      <c r="F3837"/>
      <c r="K3837"/>
      <c r="O3837"/>
      <c r="AF3837"/>
      <c r="AI3837"/>
      <c r="AJ3837"/>
      <c r="AK3837"/>
    </row>
    <row r="3838" spans="2:37" x14ac:dyDescent="0.25">
      <c r="B3838"/>
      <c r="F3838"/>
      <c r="K3838"/>
      <c r="O3838"/>
      <c r="AF3838"/>
      <c r="AI3838"/>
      <c r="AJ3838"/>
      <c r="AK3838"/>
    </row>
    <row r="3839" spans="2:37" x14ac:dyDescent="0.25">
      <c r="B3839"/>
      <c r="F3839"/>
      <c r="K3839"/>
      <c r="O3839"/>
      <c r="AF3839"/>
      <c r="AI3839"/>
      <c r="AJ3839"/>
      <c r="AK3839"/>
    </row>
    <row r="3840" spans="2:37" x14ac:dyDescent="0.25">
      <c r="B3840"/>
      <c r="F3840"/>
      <c r="K3840"/>
      <c r="O3840"/>
      <c r="AF3840"/>
      <c r="AI3840"/>
      <c r="AJ3840"/>
      <c r="AK3840"/>
    </row>
    <row r="3841" spans="2:37" x14ac:dyDescent="0.25">
      <c r="B3841"/>
      <c r="F3841"/>
      <c r="K3841"/>
      <c r="O3841"/>
      <c r="AF3841"/>
      <c r="AI3841"/>
      <c r="AJ3841"/>
      <c r="AK3841"/>
    </row>
    <row r="3842" spans="2:37" x14ac:dyDescent="0.25">
      <c r="B3842"/>
      <c r="F3842"/>
      <c r="K3842"/>
      <c r="O3842"/>
      <c r="AF3842"/>
      <c r="AI3842"/>
      <c r="AJ3842"/>
      <c r="AK3842"/>
    </row>
    <row r="3843" spans="2:37" x14ac:dyDescent="0.25">
      <c r="B3843"/>
      <c r="F3843"/>
      <c r="K3843"/>
      <c r="O3843"/>
      <c r="AF3843"/>
      <c r="AI3843"/>
      <c r="AJ3843"/>
      <c r="AK3843"/>
    </row>
    <row r="3844" spans="2:37" x14ac:dyDescent="0.25">
      <c r="B3844"/>
      <c r="F3844"/>
      <c r="K3844"/>
      <c r="O3844"/>
      <c r="AF3844"/>
      <c r="AI3844"/>
      <c r="AJ3844"/>
      <c r="AK3844"/>
    </row>
    <row r="3845" spans="2:37" x14ac:dyDescent="0.25">
      <c r="B3845"/>
      <c r="F3845"/>
      <c r="K3845"/>
      <c r="O3845"/>
      <c r="AF3845"/>
      <c r="AI3845"/>
      <c r="AJ3845"/>
      <c r="AK3845"/>
    </row>
    <row r="3846" spans="2:37" x14ac:dyDescent="0.25">
      <c r="B3846"/>
      <c r="F3846"/>
      <c r="K3846"/>
      <c r="O3846"/>
      <c r="AF3846"/>
      <c r="AI3846"/>
      <c r="AJ3846"/>
      <c r="AK3846"/>
    </row>
    <row r="3847" spans="2:37" x14ac:dyDescent="0.25">
      <c r="B3847"/>
      <c r="F3847"/>
      <c r="K3847"/>
      <c r="O3847"/>
      <c r="AF3847"/>
      <c r="AI3847"/>
      <c r="AJ3847"/>
      <c r="AK3847"/>
    </row>
    <row r="3848" spans="2:37" x14ac:dyDescent="0.25">
      <c r="B3848"/>
      <c r="F3848"/>
      <c r="K3848"/>
      <c r="O3848"/>
      <c r="AF3848"/>
      <c r="AI3848"/>
      <c r="AJ3848"/>
      <c r="AK3848"/>
    </row>
    <row r="3849" spans="2:37" x14ac:dyDescent="0.25">
      <c r="B3849"/>
      <c r="F3849"/>
      <c r="K3849"/>
      <c r="O3849"/>
      <c r="AF3849"/>
      <c r="AI3849"/>
      <c r="AJ3849"/>
      <c r="AK3849"/>
    </row>
    <row r="3850" spans="2:37" x14ac:dyDescent="0.25">
      <c r="B3850"/>
      <c r="F3850"/>
      <c r="K3850"/>
      <c r="O3850"/>
      <c r="AF3850"/>
      <c r="AI3850"/>
      <c r="AJ3850"/>
      <c r="AK3850"/>
    </row>
    <row r="3851" spans="2:37" x14ac:dyDescent="0.25">
      <c r="B3851"/>
      <c r="F3851"/>
      <c r="K3851"/>
      <c r="O3851"/>
      <c r="AF3851"/>
      <c r="AI3851"/>
      <c r="AJ3851"/>
      <c r="AK3851"/>
    </row>
    <row r="3852" spans="2:37" x14ac:dyDescent="0.25">
      <c r="B3852"/>
      <c r="F3852"/>
      <c r="K3852"/>
      <c r="O3852"/>
      <c r="AF3852"/>
      <c r="AI3852"/>
      <c r="AJ3852"/>
      <c r="AK3852"/>
    </row>
    <row r="3853" spans="2:37" x14ac:dyDescent="0.25">
      <c r="B3853"/>
      <c r="F3853"/>
      <c r="K3853"/>
      <c r="O3853"/>
      <c r="AF3853"/>
      <c r="AI3853"/>
      <c r="AJ3853"/>
      <c r="AK3853"/>
    </row>
    <row r="3854" spans="2:37" x14ac:dyDescent="0.25">
      <c r="B3854"/>
      <c r="F3854"/>
      <c r="K3854"/>
      <c r="O3854"/>
      <c r="AF3854"/>
      <c r="AI3854"/>
      <c r="AJ3854"/>
      <c r="AK3854"/>
    </row>
    <row r="3855" spans="2:37" x14ac:dyDescent="0.25">
      <c r="B3855"/>
      <c r="F3855"/>
      <c r="K3855"/>
      <c r="O3855"/>
      <c r="AF3855"/>
      <c r="AI3855"/>
      <c r="AJ3855"/>
      <c r="AK3855"/>
    </row>
    <row r="3856" spans="2:37" x14ac:dyDescent="0.25">
      <c r="B3856"/>
      <c r="F3856"/>
      <c r="K3856"/>
      <c r="O3856"/>
      <c r="AF3856"/>
      <c r="AI3856"/>
      <c r="AJ3856"/>
      <c r="AK3856"/>
    </row>
    <row r="3857" spans="2:37" x14ac:dyDescent="0.25">
      <c r="B3857"/>
      <c r="F3857"/>
      <c r="K3857"/>
      <c r="O3857"/>
      <c r="AF3857"/>
      <c r="AI3857"/>
      <c r="AJ3857"/>
      <c r="AK3857"/>
    </row>
    <row r="3858" spans="2:37" x14ac:dyDescent="0.25">
      <c r="B3858"/>
      <c r="F3858"/>
      <c r="K3858"/>
      <c r="O3858"/>
      <c r="AF3858"/>
      <c r="AI3858"/>
      <c r="AJ3858"/>
      <c r="AK3858"/>
    </row>
    <row r="3859" spans="2:37" x14ac:dyDescent="0.25">
      <c r="B3859"/>
      <c r="F3859"/>
      <c r="K3859"/>
      <c r="O3859"/>
      <c r="AF3859"/>
      <c r="AI3859"/>
      <c r="AJ3859"/>
      <c r="AK3859"/>
    </row>
    <row r="3860" spans="2:37" x14ac:dyDescent="0.25">
      <c r="B3860"/>
      <c r="F3860"/>
      <c r="K3860"/>
      <c r="O3860"/>
      <c r="AF3860"/>
      <c r="AI3860"/>
      <c r="AJ3860"/>
      <c r="AK3860"/>
    </row>
    <row r="3861" spans="2:37" x14ac:dyDescent="0.25">
      <c r="B3861"/>
      <c r="F3861"/>
      <c r="K3861"/>
      <c r="O3861"/>
      <c r="AF3861"/>
      <c r="AI3861"/>
      <c r="AJ3861"/>
      <c r="AK3861"/>
    </row>
    <row r="3862" spans="2:37" x14ac:dyDescent="0.25">
      <c r="B3862"/>
      <c r="F3862"/>
      <c r="K3862"/>
      <c r="O3862"/>
      <c r="AF3862"/>
      <c r="AI3862"/>
      <c r="AJ3862"/>
      <c r="AK3862"/>
    </row>
    <row r="3863" spans="2:37" x14ac:dyDescent="0.25">
      <c r="B3863"/>
      <c r="F3863"/>
      <c r="K3863"/>
      <c r="O3863"/>
      <c r="AF3863"/>
      <c r="AI3863"/>
      <c r="AJ3863"/>
      <c r="AK3863"/>
    </row>
    <row r="3864" spans="2:37" x14ac:dyDescent="0.25">
      <c r="B3864"/>
      <c r="F3864"/>
      <c r="K3864"/>
      <c r="O3864"/>
      <c r="AF3864"/>
      <c r="AI3864"/>
      <c r="AJ3864"/>
      <c r="AK3864"/>
    </row>
    <row r="3865" spans="2:37" x14ac:dyDescent="0.25">
      <c r="B3865"/>
      <c r="F3865"/>
      <c r="K3865"/>
      <c r="O3865"/>
      <c r="AF3865"/>
      <c r="AI3865"/>
      <c r="AJ3865"/>
      <c r="AK3865"/>
    </row>
    <row r="3866" spans="2:37" x14ac:dyDescent="0.25">
      <c r="B3866"/>
      <c r="F3866"/>
      <c r="K3866"/>
      <c r="O3866"/>
      <c r="AF3866"/>
      <c r="AI3866"/>
      <c r="AJ3866"/>
      <c r="AK3866"/>
    </row>
    <row r="3867" spans="2:37" x14ac:dyDescent="0.25">
      <c r="B3867"/>
      <c r="F3867"/>
      <c r="K3867"/>
      <c r="O3867"/>
      <c r="AF3867"/>
      <c r="AI3867"/>
      <c r="AJ3867"/>
      <c r="AK3867"/>
    </row>
    <row r="3868" spans="2:37" x14ac:dyDescent="0.25">
      <c r="B3868"/>
      <c r="F3868"/>
      <c r="K3868"/>
      <c r="O3868"/>
      <c r="AF3868"/>
      <c r="AI3868"/>
      <c r="AJ3868"/>
      <c r="AK3868"/>
    </row>
    <row r="3869" spans="2:37" x14ac:dyDescent="0.25">
      <c r="B3869"/>
      <c r="F3869"/>
      <c r="K3869"/>
      <c r="O3869"/>
      <c r="AF3869"/>
      <c r="AI3869"/>
      <c r="AJ3869"/>
      <c r="AK3869"/>
    </row>
    <row r="3870" spans="2:37" x14ac:dyDescent="0.25">
      <c r="B3870"/>
      <c r="F3870"/>
      <c r="K3870"/>
      <c r="O3870"/>
      <c r="AF3870"/>
      <c r="AI3870"/>
      <c r="AJ3870"/>
      <c r="AK3870"/>
    </row>
    <row r="3871" spans="2:37" x14ac:dyDescent="0.25">
      <c r="B3871"/>
      <c r="F3871"/>
      <c r="K3871"/>
      <c r="O3871"/>
      <c r="AF3871"/>
      <c r="AI3871"/>
      <c r="AJ3871"/>
      <c r="AK3871"/>
    </row>
    <row r="3872" spans="2:37" x14ac:dyDescent="0.25">
      <c r="B3872"/>
      <c r="F3872"/>
      <c r="K3872"/>
      <c r="O3872"/>
      <c r="AF3872"/>
      <c r="AI3872"/>
      <c r="AJ3872"/>
      <c r="AK3872"/>
    </row>
    <row r="3873" spans="2:37" x14ac:dyDescent="0.25">
      <c r="B3873"/>
      <c r="F3873"/>
      <c r="K3873"/>
      <c r="O3873"/>
      <c r="AF3873"/>
      <c r="AI3873"/>
      <c r="AJ3873"/>
      <c r="AK3873"/>
    </row>
    <row r="3874" spans="2:37" x14ac:dyDescent="0.25">
      <c r="B3874"/>
      <c r="F3874"/>
      <c r="K3874"/>
      <c r="O3874"/>
      <c r="AF3874"/>
      <c r="AI3874"/>
      <c r="AJ3874"/>
      <c r="AK3874"/>
    </row>
    <row r="3875" spans="2:37" x14ac:dyDescent="0.25">
      <c r="B3875"/>
      <c r="F3875"/>
      <c r="K3875"/>
      <c r="O3875"/>
      <c r="AF3875"/>
      <c r="AI3875"/>
      <c r="AJ3875"/>
      <c r="AK3875"/>
    </row>
    <row r="3876" spans="2:37" x14ac:dyDescent="0.25">
      <c r="B3876"/>
      <c r="F3876"/>
      <c r="K3876"/>
      <c r="O3876"/>
      <c r="AF3876"/>
      <c r="AI3876"/>
      <c r="AJ3876"/>
      <c r="AK3876"/>
    </row>
    <row r="3877" spans="2:37" x14ac:dyDescent="0.25">
      <c r="B3877"/>
      <c r="F3877"/>
      <c r="K3877"/>
      <c r="O3877"/>
      <c r="AF3877"/>
      <c r="AI3877"/>
      <c r="AJ3877"/>
      <c r="AK3877"/>
    </row>
    <row r="3878" spans="2:37" x14ac:dyDescent="0.25">
      <c r="B3878"/>
      <c r="F3878"/>
      <c r="K3878"/>
      <c r="O3878"/>
      <c r="AF3878"/>
      <c r="AI3878"/>
      <c r="AJ3878"/>
      <c r="AK3878"/>
    </row>
    <row r="3879" spans="2:37" x14ac:dyDescent="0.25">
      <c r="B3879"/>
      <c r="F3879"/>
      <c r="K3879"/>
      <c r="O3879"/>
      <c r="AF3879"/>
      <c r="AI3879"/>
      <c r="AJ3879"/>
      <c r="AK3879"/>
    </row>
    <row r="3880" spans="2:37" x14ac:dyDescent="0.25">
      <c r="B3880"/>
      <c r="F3880"/>
      <c r="K3880"/>
      <c r="O3880"/>
      <c r="AF3880"/>
      <c r="AI3880"/>
      <c r="AJ3880"/>
      <c r="AK3880"/>
    </row>
    <row r="3881" spans="2:37" x14ac:dyDescent="0.25">
      <c r="B3881"/>
      <c r="F3881"/>
      <c r="K3881"/>
      <c r="O3881"/>
      <c r="AF3881"/>
      <c r="AI3881"/>
      <c r="AJ3881"/>
      <c r="AK3881"/>
    </row>
    <row r="3882" spans="2:37" x14ac:dyDescent="0.25">
      <c r="B3882"/>
      <c r="F3882"/>
      <c r="K3882"/>
      <c r="O3882"/>
      <c r="AF3882"/>
      <c r="AI3882"/>
      <c r="AJ3882"/>
      <c r="AK3882"/>
    </row>
    <row r="3883" spans="2:37" x14ac:dyDescent="0.25">
      <c r="B3883"/>
      <c r="F3883"/>
      <c r="K3883"/>
      <c r="O3883"/>
      <c r="AF3883"/>
      <c r="AI3883"/>
      <c r="AJ3883"/>
      <c r="AK3883"/>
    </row>
    <row r="3884" spans="2:37" x14ac:dyDescent="0.25">
      <c r="B3884"/>
      <c r="F3884"/>
      <c r="K3884"/>
      <c r="O3884"/>
      <c r="AF3884"/>
      <c r="AI3884"/>
      <c r="AJ3884"/>
      <c r="AK3884"/>
    </row>
    <row r="3885" spans="2:37" x14ac:dyDescent="0.25">
      <c r="B3885"/>
      <c r="F3885"/>
      <c r="K3885"/>
      <c r="O3885"/>
      <c r="AF3885"/>
      <c r="AI3885"/>
      <c r="AJ3885"/>
      <c r="AK3885"/>
    </row>
    <row r="3886" spans="2:37" x14ac:dyDescent="0.25">
      <c r="B3886"/>
      <c r="F3886"/>
      <c r="K3886"/>
      <c r="O3886"/>
      <c r="AF3886"/>
      <c r="AI3886"/>
      <c r="AJ3886"/>
      <c r="AK3886"/>
    </row>
    <row r="3887" spans="2:37" x14ac:dyDescent="0.25">
      <c r="B3887"/>
      <c r="F3887"/>
      <c r="K3887"/>
      <c r="O3887"/>
      <c r="AF3887"/>
      <c r="AI3887"/>
      <c r="AJ3887"/>
      <c r="AK3887"/>
    </row>
    <row r="3888" spans="2:37" x14ac:dyDescent="0.25">
      <c r="B3888"/>
      <c r="F3888"/>
      <c r="K3888"/>
      <c r="O3888"/>
      <c r="AF3888"/>
      <c r="AI3888"/>
      <c r="AJ3888"/>
      <c r="AK3888"/>
    </row>
    <row r="3889" spans="2:37" x14ac:dyDescent="0.25">
      <c r="B3889"/>
      <c r="F3889"/>
      <c r="K3889"/>
      <c r="O3889"/>
      <c r="AF3889"/>
      <c r="AI3889"/>
      <c r="AJ3889"/>
      <c r="AK3889"/>
    </row>
    <row r="3890" spans="2:37" x14ac:dyDescent="0.25">
      <c r="B3890"/>
      <c r="F3890"/>
      <c r="K3890"/>
      <c r="O3890"/>
      <c r="AF3890"/>
      <c r="AI3890"/>
      <c r="AJ3890"/>
      <c r="AK3890"/>
    </row>
    <row r="3891" spans="2:37" x14ac:dyDescent="0.25">
      <c r="B3891"/>
      <c r="F3891"/>
      <c r="K3891"/>
      <c r="O3891"/>
      <c r="AF3891"/>
      <c r="AI3891"/>
      <c r="AJ3891"/>
      <c r="AK3891"/>
    </row>
    <row r="3892" spans="2:37" x14ac:dyDescent="0.25">
      <c r="B3892"/>
      <c r="F3892"/>
      <c r="K3892"/>
      <c r="O3892"/>
      <c r="AF3892"/>
      <c r="AI3892"/>
      <c r="AJ3892"/>
      <c r="AK3892"/>
    </row>
    <row r="3893" spans="2:37" x14ac:dyDescent="0.25">
      <c r="B3893"/>
      <c r="F3893"/>
      <c r="K3893"/>
      <c r="O3893"/>
      <c r="AF3893"/>
      <c r="AI3893"/>
      <c r="AJ3893"/>
      <c r="AK3893"/>
    </row>
    <row r="3894" spans="2:37" x14ac:dyDescent="0.25">
      <c r="B3894"/>
      <c r="F3894"/>
      <c r="K3894"/>
      <c r="O3894"/>
      <c r="AF3894"/>
      <c r="AI3894"/>
      <c r="AJ3894"/>
      <c r="AK3894"/>
    </row>
    <row r="3895" spans="2:37" x14ac:dyDescent="0.25">
      <c r="B3895"/>
      <c r="F3895"/>
      <c r="K3895"/>
      <c r="O3895"/>
      <c r="AF3895"/>
      <c r="AI3895"/>
      <c r="AJ3895"/>
      <c r="AK3895"/>
    </row>
    <row r="3896" spans="2:37" x14ac:dyDescent="0.25">
      <c r="B3896"/>
      <c r="F3896"/>
      <c r="K3896"/>
      <c r="O3896"/>
      <c r="AF3896"/>
      <c r="AI3896"/>
      <c r="AJ3896"/>
      <c r="AK3896"/>
    </row>
    <row r="3897" spans="2:37" x14ac:dyDescent="0.25">
      <c r="B3897"/>
      <c r="F3897"/>
      <c r="K3897"/>
      <c r="O3897"/>
      <c r="AF3897"/>
      <c r="AI3897"/>
      <c r="AJ3897"/>
      <c r="AK3897"/>
    </row>
    <row r="3898" spans="2:37" x14ac:dyDescent="0.25">
      <c r="B3898"/>
      <c r="F3898"/>
      <c r="K3898"/>
      <c r="O3898"/>
      <c r="AF3898"/>
      <c r="AI3898"/>
      <c r="AJ3898"/>
      <c r="AK3898"/>
    </row>
    <row r="3899" spans="2:37" x14ac:dyDescent="0.25">
      <c r="B3899"/>
      <c r="F3899"/>
      <c r="K3899"/>
      <c r="O3899"/>
      <c r="AF3899"/>
      <c r="AI3899"/>
      <c r="AJ3899"/>
      <c r="AK3899"/>
    </row>
    <row r="3900" spans="2:37" x14ac:dyDescent="0.25">
      <c r="B3900"/>
      <c r="F3900"/>
      <c r="K3900"/>
      <c r="O3900"/>
      <c r="AF3900"/>
      <c r="AI3900"/>
      <c r="AJ3900"/>
      <c r="AK3900"/>
    </row>
    <row r="3901" spans="2:37" x14ac:dyDescent="0.25">
      <c r="B3901"/>
      <c r="F3901"/>
      <c r="K3901"/>
      <c r="O3901"/>
      <c r="AF3901"/>
      <c r="AI3901"/>
      <c r="AJ3901"/>
      <c r="AK3901"/>
    </row>
    <row r="3902" spans="2:37" x14ac:dyDescent="0.25">
      <c r="B3902"/>
      <c r="F3902"/>
      <c r="K3902"/>
      <c r="O3902"/>
      <c r="AF3902"/>
      <c r="AI3902"/>
      <c r="AJ3902"/>
      <c r="AK3902"/>
    </row>
    <row r="3903" spans="2:37" x14ac:dyDescent="0.25">
      <c r="B3903"/>
      <c r="F3903"/>
      <c r="K3903"/>
      <c r="O3903"/>
      <c r="AF3903"/>
      <c r="AI3903"/>
      <c r="AJ3903"/>
      <c r="AK3903"/>
    </row>
    <row r="3904" spans="2:37" x14ac:dyDescent="0.25">
      <c r="B3904"/>
      <c r="F3904"/>
      <c r="K3904"/>
      <c r="O3904"/>
      <c r="AF3904"/>
      <c r="AI3904"/>
      <c r="AJ3904"/>
      <c r="AK3904"/>
    </row>
    <row r="3905" spans="2:37" x14ac:dyDescent="0.25">
      <c r="B3905"/>
      <c r="F3905"/>
      <c r="K3905"/>
      <c r="O3905"/>
      <c r="AF3905"/>
      <c r="AI3905"/>
      <c r="AJ3905"/>
      <c r="AK3905"/>
    </row>
    <row r="3906" spans="2:37" x14ac:dyDescent="0.25">
      <c r="B3906"/>
      <c r="F3906"/>
      <c r="K3906"/>
      <c r="O3906"/>
      <c r="AF3906"/>
      <c r="AI3906"/>
      <c r="AJ3906"/>
      <c r="AK3906"/>
    </row>
    <row r="3907" spans="2:37" x14ac:dyDescent="0.25">
      <c r="B3907"/>
      <c r="F3907"/>
      <c r="K3907"/>
      <c r="O3907"/>
      <c r="AF3907"/>
      <c r="AI3907"/>
      <c r="AJ3907"/>
      <c r="AK3907"/>
    </row>
    <row r="3908" spans="2:37" x14ac:dyDescent="0.25">
      <c r="B3908"/>
      <c r="F3908"/>
      <c r="K3908"/>
      <c r="O3908"/>
      <c r="AF3908"/>
      <c r="AI3908"/>
      <c r="AJ3908"/>
      <c r="AK3908"/>
    </row>
    <row r="3909" spans="2:37" x14ac:dyDescent="0.25">
      <c r="B3909"/>
      <c r="F3909"/>
      <c r="K3909"/>
      <c r="O3909"/>
      <c r="AF3909"/>
      <c r="AI3909"/>
      <c r="AJ3909"/>
      <c r="AK3909"/>
    </row>
    <row r="3910" spans="2:37" x14ac:dyDescent="0.25">
      <c r="B3910"/>
      <c r="F3910"/>
      <c r="K3910"/>
      <c r="O3910"/>
      <c r="AF3910"/>
      <c r="AI3910"/>
      <c r="AJ3910"/>
      <c r="AK3910"/>
    </row>
    <row r="3911" spans="2:37" x14ac:dyDescent="0.25">
      <c r="B3911"/>
      <c r="F3911"/>
      <c r="K3911"/>
      <c r="O3911"/>
      <c r="AF3911"/>
      <c r="AI3911"/>
      <c r="AJ3911"/>
      <c r="AK3911"/>
    </row>
    <row r="3912" spans="2:37" x14ac:dyDescent="0.25">
      <c r="B3912"/>
      <c r="F3912"/>
      <c r="K3912"/>
      <c r="O3912"/>
      <c r="AF3912"/>
      <c r="AI3912"/>
      <c r="AJ3912"/>
      <c r="AK3912"/>
    </row>
    <row r="3913" spans="2:37" x14ac:dyDescent="0.25">
      <c r="B3913"/>
      <c r="F3913"/>
      <c r="K3913"/>
      <c r="O3913"/>
      <c r="AF3913"/>
      <c r="AI3913"/>
      <c r="AJ3913"/>
      <c r="AK3913"/>
    </row>
    <row r="3914" spans="2:37" x14ac:dyDescent="0.25">
      <c r="B3914"/>
      <c r="F3914"/>
      <c r="K3914"/>
      <c r="O3914"/>
      <c r="AF3914"/>
      <c r="AI3914"/>
      <c r="AJ3914"/>
      <c r="AK3914"/>
    </row>
    <row r="3915" spans="2:37" x14ac:dyDescent="0.25">
      <c r="B3915"/>
      <c r="F3915"/>
      <c r="K3915"/>
      <c r="O3915"/>
      <c r="AF3915"/>
      <c r="AI3915"/>
      <c r="AJ3915"/>
      <c r="AK3915"/>
    </row>
    <row r="3916" spans="2:37" x14ac:dyDescent="0.25">
      <c r="B3916"/>
      <c r="F3916"/>
      <c r="K3916"/>
      <c r="O3916"/>
      <c r="AF3916"/>
      <c r="AI3916"/>
      <c r="AJ3916"/>
      <c r="AK3916"/>
    </row>
    <row r="3917" spans="2:37" x14ac:dyDescent="0.25">
      <c r="B3917"/>
      <c r="F3917"/>
      <c r="K3917"/>
      <c r="O3917"/>
      <c r="AF3917"/>
      <c r="AI3917"/>
      <c r="AJ3917"/>
      <c r="AK3917"/>
    </row>
    <row r="3918" spans="2:37" x14ac:dyDescent="0.25">
      <c r="B3918"/>
      <c r="F3918"/>
      <c r="K3918"/>
      <c r="O3918"/>
      <c r="AF3918"/>
      <c r="AI3918"/>
      <c r="AJ3918"/>
      <c r="AK3918"/>
    </row>
    <row r="3919" spans="2:37" x14ac:dyDescent="0.25">
      <c r="B3919"/>
      <c r="F3919"/>
      <c r="K3919"/>
      <c r="O3919"/>
      <c r="AF3919"/>
      <c r="AI3919"/>
      <c r="AJ3919"/>
      <c r="AK3919"/>
    </row>
    <row r="3920" spans="2:37" x14ac:dyDescent="0.25">
      <c r="B3920"/>
      <c r="F3920"/>
      <c r="K3920"/>
      <c r="O3920"/>
      <c r="AF3920"/>
      <c r="AI3920"/>
      <c r="AJ3920"/>
      <c r="AK3920"/>
    </row>
    <row r="3921" spans="2:37" x14ac:dyDescent="0.25">
      <c r="B3921"/>
      <c r="F3921"/>
      <c r="K3921"/>
      <c r="O3921"/>
      <c r="AF3921"/>
      <c r="AI3921"/>
      <c r="AJ3921"/>
      <c r="AK3921"/>
    </row>
    <row r="3922" spans="2:37" x14ac:dyDescent="0.25">
      <c r="B3922"/>
      <c r="F3922"/>
      <c r="K3922"/>
      <c r="O3922"/>
      <c r="AF3922"/>
      <c r="AI3922"/>
      <c r="AJ3922"/>
      <c r="AK3922"/>
    </row>
    <row r="3923" spans="2:37" x14ac:dyDescent="0.25">
      <c r="B3923"/>
      <c r="F3923"/>
      <c r="K3923"/>
      <c r="O3923"/>
      <c r="AF3923"/>
      <c r="AI3923"/>
      <c r="AJ3923"/>
      <c r="AK3923"/>
    </row>
    <row r="3924" spans="2:37" x14ac:dyDescent="0.25">
      <c r="B3924"/>
      <c r="F3924"/>
      <c r="K3924"/>
      <c r="O3924"/>
      <c r="AF3924"/>
      <c r="AI3924"/>
      <c r="AJ3924"/>
      <c r="AK3924"/>
    </row>
    <row r="3925" spans="2:37" x14ac:dyDescent="0.25">
      <c r="B3925"/>
      <c r="F3925"/>
      <c r="K3925"/>
      <c r="O3925"/>
      <c r="AF3925"/>
      <c r="AI3925"/>
      <c r="AJ3925"/>
      <c r="AK3925"/>
    </row>
    <row r="3926" spans="2:37" x14ac:dyDescent="0.25">
      <c r="B3926"/>
      <c r="F3926"/>
      <c r="K3926"/>
      <c r="O3926"/>
      <c r="AF3926"/>
      <c r="AI3926"/>
      <c r="AJ3926"/>
      <c r="AK3926"/>
    </row>
    <row r="3927" spans="2:37" x14ac:dyDescent="0.25">
      <c r="B3927"/>
      <c r="F3927"/>
      <c r="K3927"/>
      <c r="O3927"/>
      <c r="AF3927"/>
      <c r="AI3927"/>
      <c r="AJ3927"/>
      <c r="AK3927"/>
    </row>
    <row r="3928" spans="2:37" x14ac:dyDescent="0.25">
      <c r="B3928"/>
      <c r="F3928"/>
      <c r="K3928"/>
      <c r="O3928"/>
      <c r="AF3928"/>
      <c r="AI3928"/>
      <c r="AJ3928"/>
      <c r="AK3928"/>
    </row>
    <row r="3929" spans="2:37" x14ac:dyDescent="0.25">
      <c r="B3929"/>
      <c r="F3929"/>
      <c r="K3929"/>
      <c r="O3929"/>
      <c r="AF3929"/>
      <c r="AI3929"/>
      <c r="AJ3929"/>
      <c r="AK3929"/>
    </row>
    <row r="3930" spans="2:37" x14ac:dyDescent="0.25">
      <c r="B3930"/>
      <c r="F3930"/>
      <c r="K3930"/>
      <c r="O3930"/>
      <c r="AF3930"/>
      <c r="AI3930"/>
      <c r="AJ3930"/>
      <c r="AK3930"/>
    </row>
    <row r="3931" spans="2:37" x14ac:dyDescent="0.25">
      <c r="B3931"/>
      <c r="F3931"/>
      <c r="K3931"/>
      <c r="O3931"/>
      <c r="AF3931"/>
      <c r="AI3931"/>
      <c r="AJ3931"/>
      <c r="AK3931"/>
    </row>
    <row r="3932" spans="2:37" x14ac:dyDescent="0.25">
      <c r="B3932"/>
      <c r="F3932"/>
      <c r="K3932"/>
      <c r="O3932"/>
      <c r="AF3932"/>
      <c r="AI3932"/>
      <c r="AJ3932"/>
      <c r="AK3932"/>
    </row>
    <row r="3933" spans="2:37" x14ac:dyDescent="0.25">
      <c r="B3933"/>
      <c r="F3933"/>
      <c r="K3933"/>
      <c r="O3933"/>
      <c r="AF3933"/>
      <c r="AI3933"/>
      <c r="AJ3933"/>
      <c r="AK3933"/>
    </row>
    <row r="3934" spans="2:37" x14ac:dyDescent="0.25">
      <c r="B3934"/>
      <c r="F3934"/>
      <c r="K3934"/>
      <c r="O3934"/>
      <c r="AF3934"/>
      <c r="AI3934"/>
      <c r="AJ3934"/>
      <c r="AK3934"/>
    </row>
    <row r="3935" spans="2:37" x14ac:dyDescent="0.25">
      <c r="B3935"/>
      <c r="F3935"/>
      <c r="K3935"/>
      <c r="O3935"/>
      <c r="AF3935"/>
      <c r="AI3935"/>
      <c r="AJ3935"/>
      <c r="AK3935"/>
    </row>
    <row r="3936" spans="2:37" x14ac:dyDescent="0.25">
      <c r="B3936"/>
      <c r="F3936"/>
      <c r="K3936"/>
      <c r="O3936"/>
      <c r="AF3936"/>
      <c r="AI3936"/>
      <c r="AJ3936"/>
      <c r="AK3936"/>
    </row>
    <row r="3937" spans="2:37" x14ac:dyDescent="0.25">
      <c r="B3937"/>
      <c r="F3937"/>
      <c r="K3937"/>
      <c r="O3937"/>
      <c r="AF3937"/>
      <c r="AI3937"/>
      <c r="AJ3937"/>
      <c r="AK3937"/>
    </row>
    <row r="3938" spans="2:37" x14ac:dyDescent="0.25">
      <c r="B3938"/>
      <c r="F3938"/>
      <c r="K3938"/>
      <c r="O3938"/>
      <c r="AF3938"/>
      <c r="AI3938"/>
      <c r="AJ3938"/>
      <c r="AK3938"/>
    </row>
    <row r="3939" spans="2:37" x14ac:dyDescent="0.25">
      <c r="B3939"/>
      <c r="F3939"/>
      <c r="K3939"/>
      <c r="O3939"/>
      <c r="AF3939"/>
      <c r="AI3939"/>
      <c r="AJ3939"/>
      <c r="AK3939"/>
    </row>
    <row r="3940" spans="2:37" x14ac:dyDescent="0.25">
      <c r="B3940"/>
      <c r="F3940"/>
      <c r="K3940"/>
      <c r="O3940"/>
      <c r="AF3940"/>
      <c r="AI3940"/>
      <c r="AJ3940"/>
      <c r="AK3940"/>
    </row>
    <row r="3941" spans="2:37" x14ac:dyDescent="0.25">
      <c r="B3941"/>
      <c r="F3941"/>
      <c r="K3941"/>
      <c r="O3941"/>
      <c r="AF3941"/>
      <c r="AI3941"/>
      <c r="AJ3941"/>
      <c r="AK3941"/>
    </row>
    <row r="3942" spans="2:37" x14ac:dyDescent="0.25">
      <c r="B3942"/>
      <c r="F3942"/>
      <c r="K3942"/>
      <c r="O3942"/>
      <c r="AF3942"/>
      <c r="AI3942"/>
      <c r="AJ3942"/>
      <c r="AK3942"/>
    </row>
    <row r="3943" spans="2:37" x14ac:dyDescent="0.25">
      <c r="B3943"/>
      <c r="F3943"/>
      <c r="K3943"/>
      <c r="O3943"/>
      <c r="AF3943"/>
      <c r="AI3943"/>
      <c r="AJ3943"/>
      <c r="AK3943"/>
    </row>
    <row r="3944" spans="2:37" x14ac:dyDescent="0.25">
      <c r="B3944"/>
      <c r="F3944"/>
      <c r="K3944"/>
      <c r="O3944"/>
      <c r="AF3944"/>
      <c r="AI3944"/>
      <c r="AJ3944"/>
      <c r="AK3944"/>
    </row>
    <row r="3945" spans="2:37" x14ac:dyDescent="0.25">
      <c r="B3945"/>
      <c r="F3945"/>
      <c r="K3945"/>
      <c r="O3945"/>
      <c r="AF3945"/>
      <c r="AI3945"/>
      <c r="AJ3945"/>
      <c r="AK3945"/>
    </row>
    <row r="3946" spans="2:37" x14ac:dyDescent="0.25">
      <c r="B3946"/>
      <c r="F3946"/>
      <c r="K3946"/>
      <c r="O3946"/>
      <c r="AF3946"/>
      <c r="AI3946"/>
      <c r="AJ3946"/>
      <c r="AK3946"/>
    </row>
    <row r="3947" spans="2:37" x14ac:dyDescent="0.25">
      <c r="B3947"/>
      <c r="F3947"/>
      <c r="K3947"/>
      <c r="O3947"/>
      <c r="AF3947"/>
      <c r="AI3947"/>
      <c r="AJ3947"/>
      <c r="AK3947"/>
    </row>
    <row r="3948" spans="2:37" x14ac:dyDescent="0.25">
      <c r="B3948"/>
      <c r="F3948"/>
      <c r="K3948"/>
      <c r="O3948"/>
      <c r="AF3948"/>
      <c r="AI3948"/>
      <c r="AJ3948"/>
      <c r="AK3948"/>
    </row>
    <row r="3949" spans="2:37" x14ac:dyDescent="0.25">
      <c r="B3949"/>
      <c r="F3949"/>
      <c r="K3949"/>
      <c r="O3949"/>
      <c r="AF3949"/>
      <c r="AI3949"/>
      <c r="AJ3949"/>
      <c r="AK3949"/>
    </row>
    <row r="3950" spans="2:37" x14ac:dyDescent="0.25">
      <c r="B3950"/>
      <c r="F3950"/>
      <c r="K3950"/>
      <c r="O3950"/>
      <c r="AF3950"/>
      <c r="AI3950"/>
      <c r="AJ3950"/>
      <c r="AK3950"/>
    </row>
    <row r="3951" spans="2:37" x14ac:dyDescent="0.25">
      <c r="B3951"/>
      <c r="F3951"/>
      <c r="K3951"/>
      <c r="O3951"/>
      <c r="AF3951"/>
      <c r="AI3951"/>
      <c r="AJ3951"/>
      <c r="AK3951"/>
    </row>
    <row r="3952" spans="2:37" x14ac:dyDescent="0.25">
      <c r="B3952"/>
      <c r="F3952"/>
      <c r="K3952"/>
      <c r="O3952"/>
      <c r="AF3952"/>
      <c r="AI3952"/>
      <c r="AJ3952"/>
      <c r="AK3952"/>
    </row>
    <row r="3953" spans="2:37" x14ac:dyDescent="0.25">
      <c r="B3953"/>
      <c r="F3953"/>
      <c r="K3953"/>
      <c r="O3953"/>
      <c r="AF3953"/>
      <c r="AI3953"/>
      <c r="AJ3953"/>
      <c r="AK3953"/>
    </row>
    <row r="3954" spans="2:37" x14ac:dyDescent="0.25">
      <c r="B3954"/>
      <c r="F3954"/>
      <c r="K3954"/>
      <c r="O3954"/>
      <c r="AF3954"/>
      <c r="AI3954"/>
      <c r="AJ3954"/>
      <c r="AK3954"/>
    </row>
    <row r="3955" spans="2:37" x14ac:dyDescent="0.25">
      <c r="B3955"/>
      <c r="F3955"/>
      <c r="K3955"/>
      <c r="O3955"/>
      <c r="AF3955"/>
      <c r="AI3955"/>
      <c r="AJ3955"/>
      <c r="AK3955"/>
    </row>
    <row r="3956" spans="2:37" x14ac:dyDescent="0.25">
      <c r="B3956"/>
      <c r="F3956"/>
      <c r="K3956"/>
      <c r="O3956"/>
      <c r="AF3956"/>
      <c r="AI3956"/>
      <c r="AJ3956"/>
      <c r="AK3956"/>
    </row>
    <row r="3957" spans="2:37" x14ac:dyDescent="0.25">
      <c r="B3957"/>
      <c r="F3957"/>
      <c r="K3957"/>
      <c r="O3957"/>
      <c r="AF3957"/>
      <c r="AI3957"/>
      <c r="AJ3957"/>
      <c r="AK3957"/>
    </row>
    <row r="3958" spans="2:37" x14ac:dyDescent="0.25">
      <c r="B3958"/>
      <c r="F3958"/>
      <c r="K3958"/>
      <c r="O3958"/>
      <c r="AF3958"/>
      <c r="AI3958"/>
      <c r="AJ3958"/>
      <c r="AK3958"/>
    </row>
    <row r="3959" spans="2:37" x14ac:dyDescent="0.25">
      <c r="B3959"/>
      <c r="F3959"/>
      <c r="K3959"/>
      <c r="O3959"/>
      <c r="AF3959"/>
      <c r="AI3959"/>
      <c r="AJ3959"/>
      <c r="AK3959"/>
    </row>
    <row r="3960" spans="2:37" x14ac:dyDescent="0.25">
      <c r="B3960"/>
      <c r="F3960"/>
      <c r="K3960"/>
      <c r="O3960"/>
      <c r="AF3960"/>
      <c r="AI3960"/>
      <c r="AJ3960"/>
      <c r="AK3960"/>
    </row>
    <row r="3961" spans="2:37" x14ac:dyDescent="0.25">
      <c r="B3961"/>
      <c r="F3961"/>
      <c r="K3961"/>
      <c r="O3961"/>
      <c r="AF3961"/>
      <c r="AI3961"/>
      <c r="AJ3961"/>
      <c r="AK3961"/>
    </row>
    <row r="3962" spans="2:37" x14ac:dyDescent="0.25">
      <c r="B3962"/>
      <c r="F3962"/>
      <c r="K3962"/>
      <c r="O3962"/>
      <c r="AF3962"/>
      <c r="AI3962"/>
      <c r="AJ3962"/>
      <c r="AK3962"/>
    </row>
    <row r="3963" spans="2:37" x14ac:dyDescent="0.25">
      <c r="B3963"/>
      <c r="F3963"/>
      <c r="K3963"/>
      <c r="O3963"/>
      <c r="AF3963"/>
      <c r="AI3963"/>
      <c r="AJ3963"/>
      <c r="AK3963"/>
    </row>
    <row r="3964" spans="2:37" x14ac:dyDescent="0.25">
      <c r="B3964"/>
      <c r="F3964"/>
      <c r="K3964"/>
      <c r="O3964"/>
      <c r="AF3964"/>
      <c r="AI3964"/>
      <c r="AJ3964"/>
      <c r="AK3964"/>
    </row>
    <row r="3965" spans="2:37" x14ac:dyDescent="0.25">
      <c r="B3965"/>
      <c r="F3965"/>
      <c r="K3965"/>
      <c r="O3965"/>
      <c r="AF3965"/>
      <c r="AI3965"/>
      <c r="AJ3965"/>
      <c r="AK3965"/>
    </row>
    <row r="3966" spans="2:37" x14ac:dyDescent="0.25">
      <c r="B3966"/>
      <c r="F3966"/>
      <c r="K3966"/>
      <c r="O3966"/>
      <c r="AF3966"/>
      <c r="AI3966"/>
      <c r="AJ3966"/>
      <c r="AK3966"/>
    </row>
    <row r="3967" spans="2:37" x14ac:dyDescent="0.25">
      <c r="B3967"/>
      <c r="F3967"/>
      <c r="K3967"/>
      <c r="O3967"/>
      <c r="AF3967"/>
      <c r="AI3967"/>
      <c r="AJ3967"/>
      <c r="AK3967"/>
    </row>
    <row r="3968" spans="2:37" x14ac:dyDescent="0.25">
      <c r="B3968"/>
      <c r="F3968"/>
      <c r="K3968"/>
      <c r="O3968"/>
      <c r="AF3968"/>
      <c r="AI3968"/>
      <c r="AJ3968"/>
      <c r="AK3968"/>
    </row>
    <row r="3969" spans="2:37" x14ac:dyDescent="0.25">
      <c r="B3969"/>
      <c r="F3969"/>
      <c r="K3969"/>
      <c r="O3969"/>
      <c r="AF3969"/>
      <c r="AI3969"/>
      <c r="AJ3969"/>
      <c r="AK3969"/>
    </row>
    <row r="3970" spans="2:37" x14ac:dyDescent="0.25">
      <c r="B3970"/>
      <c r="F3970"/>
      <c r="K3970"/>
      <c r="O3970"/>
      <c r="AF3970"/>
      <c r="AI3970"/>
      <c r="AJ3970"/>
      <c r="AK3970"/>
    </row>
    <row r="3971" spans="2:37" x14ac:dyDescent="0.25">
      <c r="B3971"/>
      <c r="F3971"/>
      <c r="K3971"/>
      <c r="O3971"/>
      <c r="AF3971"/>
      <c r="AI3971"/>
      <c r="AJ3971"/>
      <c r="AK3971"/>
    </row>
    <row r="3972" spans="2:37" x14ac:dyDescent="0.25">
      <c r="B3972"/>
      <c r="F3972"/>
      <c r="K3972"/>
      <c r="O3972"/>
      <c r="AF3972"/>
      <c r="AI3972"/>
      <c r="AJ3972"/>
      <c r="AK3972"/>
    </row>
    <row r="3973" spans="2:37" x14ac:dyDescent="0.25">
      <c r="B3973"/>
      <c r="F3973"/>
      <c r="K3973"/>
      <c r="O3973"/>
      <c r="AF3973"/>
      <c r="AI3973"/>
      <c r="AJ3973"/>
      <c r="AK3973"/>
    </row>
    <row r="3974" spans="2:37" x14ac:dyDescent="0.25">
      <c r="B3974"/>
      <c r="F3974"/>
      <c r="K3974"/>
      <c r="O3974"/>
      <c r="AF3974"/>
      <c r="AI3974"/>
      <c r="AJ3974"/>
      <c r="AK3974"/>
    </row>
    <row r="3975" spans="2:37" x14ac:dyDescent="0.25">
      <c r="B3975"/>
      <c r="F3975"/>
      <c r="K3975"/>
      <c r="O3975"/>
      <c r="AF3975"/>
      <c r="AI3975"/>
      <c r="AJ3975"/>
      <c r="AK3975"/>
    </row>
    <row r="3976" spans="2:37" x14ac:dyDescent="0.25">
      <c r="B3976"/>
      <c r="F3976"/>
      <c r="K3976"/>
      <c r="O3976"/>
      <c r="AF3976"/>
      <c r="AI3976"/>
      <c r="AJ3976"/>
      <c r="AK3976"/>
    </row>
    <row r="3977" spans="2:37" x14ac:dyDescent="0.25">
      <c r="B3977"/>
      <c r="F3977"/>
      <c r="K3977"/>
      <c r="O3977"/>
      <c r="AF3977"/>
      <c r="AI3977"/>
      <c r="AJ3977"/>
      <c r="AK3977"/>
    </row>
    <row r="3978" spans="2:37" x14ac:dyDescent="0.25">
      <c r="B3978"/>
      <c r="F3978"/>
      <c r="K3978"/>
      <c r="O3978"/>
      <c r="AF3978"/>
      <c r="AI3978"/>
      <c r="AJ3978"/>
      <c r="AK3978"/>
    </row>
    <row r="3979" spans="2:37" x14ac:dyDescent="0.25">
      <c r="B3979"/>
      <c r="F3979"/>
      <c r="K3979"/>
      <c r="O3979"/>
      <c r="AF3979"/>
      <c r="AI3979"/>
      <c r="AJ3979"/>
      <c r="AK3979"/>
    </row>
    <row r="3980" spans="2:37" x14ac:dyDescent="0.25">
      <c r="B3980"/>
      <c r="F3980"/>
      <c r="K3980"/>
      <c r="O3980"/>
      <c r="AF3980"/>
      <c r="AI3980"/>
      <c r="AJ3980"/>
      <c r="AK3980"/>
    </row>
    <row r="3981" spans="2:37" x14ac:dyDescent="0.25">
      <c r="B3981"/>
      <c r="F3981"/>
      <c r="K3981"/>
      <c r="O3981"/>
      <c r="AF3981"/>
      <c r="AI3981"/>
      <c r="AJ3981"/>
      <c r="AK3981"/>
    </row>
    <row r="3982" spans="2:37" x14ac:dyDescent="0.25">
      <c r="B3982"/>
      <c r="F3982"/>
      <c r="K3982"/>
      <c r="O3982"/>
      <c r="AF3982"/>
      <c r="AI3982"/>
      <c r="AJ3982"/>
      <c r="AK3982"/>
    </row>
    <row r="3983" spans="2:37" x14ac:dyDescent="0.25">
      <c r="B3983"/>
      <c r="F3983"/>
      <c r="K3983"/>
      <c r="O3983"/>
      <c r="AF3983"/>
      <c r="AI3983"/>
      <c r="AJ3983"/>
      <c r="AK3983"/>
    </row>
    <row r="3984" spans="2:37" x14ac:dyDescent="0.25">
      <c r="B3984"/>
      <c r="F3984"/>
      <c r="K3984"/>
      <c r="O3984"/>
      <c r="AF3984"/>
      <c r="AI3984"/>
      <c r="AJ3984"/>
      <c r="AK3984"/>
    </row>
    <row r="3985" spans="2:37" x14ac:dyDescent="0.25">
      <c r="B3985"/>
      <c r="F3985"/>
      <c r="K3985"/>
      <c r="O3985"/>
      <c r="AF3985"/>
      <c r="AI3985"/>
      <c r="AJ3985"/>
      <c r="AK3985"/>
    </row>
    <row r="3986" spans="2:37" x14ac:dyDescent="0.25">
      <c r="B3986"/>
      <c r="F3986"/>
      <c r="K3986"/>
      <c r="O3986"/>
      <c r="AF3986"/>
      <c r="AI3986"/>
      <c r="AJ3986"/>
      <c r="AK3986"/>
    </row>
    <row r="3987" spans="2:37" x14ac:dyDescent="0.25">
      <c r="B3987"/>
      <c r="F3987"/>
      <c r="K3987"/>
      <c r="O3987"/>
      <c r="AF3987"/>
      <c r="AI3987"/>
      <c r="AJ3987"/>
      <c r="AK3987"/>
    </row>
    <row r="3988" spans="2:37" x14ac:dyDescent="0.25">
      <c r="B3988"/>
      <c r="F3988"/>
      <c r="K3988"/>
      <c r="O3988"/>
      <c r="AF3988"/>
      <c r="AI3988"/>
      <c r="AJ3988"/>
      <c r="AK3988"/>
    </row>
    <row r="3989" spans="2:37" x14ac:dyDescent="0.25">
      <c r="B3989"/>
      <c r="F3989"/>
      <c r="K3989"/>
      <c r="O3989"/>
      <c r="AF3989"/>
      <c r="AI3989"/>
      <c r="AJ3989"/>
      <c r="AK3989"/>
    </row>
    <row r="3990" spans="2:37" x14ac:dyDescent="0.25">
      <c r="B3990"/>
      <c r="F3990"/>
      <c r="K3990"/>
      <c r="O3990"/>
      <c r="AF3990"/>
      <c r="AI3990"/>
      <c r="AJ3990"/>
      <c r="AK3990"/>
    </row>
    <row r="3991" spans="2:37" x14ac:dyDescent="0.25">
      <c r="B3991"/>
      <c r="F3991"/>
      <c r="K3991"/>
      <c r="O3991"/>
      <c r="AF3991"/>
      <c r="AI3991"/>
      <c r="AJ3991"/>
      <c r="AK3991"/>
    </row>
    <row r="3992" spans="2:37" x14ac:dyDescent="0.25">
      <c r="B3992"/>
      <c r="F3992"/>
      <c r="K3992"/>
      <c r="O3992"/>
      <c r="AF3992"/>
      <c r="AI3992"/>
      <c r="AJ3992"/>
      <c r="AK3992"/>
    </row>
    <row r="3993" spans="2:37" x14ac:dyDescent="0.25">
      <c r="B3993"/>
      <c r="F3993"/>
      <c r="K3993"/>
      <c r="O3993"/>
      <c r="AF3993"/>
      <c r="AI3993"/>
      <c r="AJ3993"/>
      <c r="AK3993"/>
    </row>
    <row r="3994" spans="2:37" x14ac:dyDescent="0.25">
      <c r="B3994"/>
      <c r="F3994"/>
      <c r="K3994"/>
      <c r="O3994"/>
      <c r="AF3994"/>
      <c r="AI3994"/>
      <c r="AJ3994"/>
      <c r="AK3994"/>
    </row>
    <row r="3995" spans="2:37" x14ac:dyDescent="0.25">
      <c r="B3995"/>
      <c r="F3995"/>
      <c r="K3995"/>
      <c r="O3995"/>
      <c r="AF3995"/>
      <c r="AI3995"/>
      <c r="AJ3995"/>
      <c r="AK3995"/>
    </row>
    <row r="3996" spans="2:37" x14ac:dyDescent="0.25">
      <c r="B3996"/>
      <c r="F3996"/>
      <c r="K3996"/>
      <c r="O3996"/>
      <c r="AF3996"/>
      <c r="AI3996"/>
      <c r="AJ3996"/>
      <c r="AK3996"/>
    </row>
    <row r="3997" spans="2:37" x14ac:dyDescent="0.25">
      <c r="B3997"/>
      <c r="F3997"/>
      <c r="K3997"/>
      <c r="O3997"/>
      <c r="AF3997"/>
      <c r="AI3997"/>
      <c r="AJ3997"/>
      <c r="AK3997"/>
    </row>
    <row r="3998" spans="2:37" x14ac:dyDescent="0.25">
      <c r="B3998"/>
      <c r="F3998"/>
      <c r="K3998"/>
      <c r="O3998"/>
      <c r="AF3998"/>
      <c r="AI3998"/>
      <c r="AJ3998"/>
      <c r="AK3998"/>
    </row>
    <row r="3999" spans="2:37" x14ac:dyDescent="0.25">
      <c r="B3999"/>
      <c r="F3999"/>
      <c r="K3999"/>
      <c r="O3999"/>
      <c r="AF3999"/>
      <c r="AI3999"/>
      <c r="AJ3999"/>
      <c r="AK3999"/>
    </row>
    <row r="4000" spans="2:37" x14ac:dyDescent="0.25">
      <c r="B4000"/>
      <c r="F4000"/>
      <c r="K4000"/>
      <c r="O4000"/>
      <c r="AF4000"/>
      <c r="AI4000"/>
      <c r="AJ4000"/>
      <c r="AK4000"/>
    </row>
    <row r="4001" spans="2:37" x14ac:dyDescent="0.25">
      <c r="B4001"/>
      <c r="F4001"/>
      <c r="K4001"/>
      <c r="O4001"/>
      <c r="AF4001"/>
      <c r="AI4001"/>
      <c r="AJ4001"/>
      <c r="AK4001"/>
    </row>
    <row r="4002" spans="2:37" x14ac:dyDescent="0.25">
      <c r="B4002"/>
      <c r="F4002"/>
      <c r="K4002"/>
      <c r="O4002"/>
      <c r="AF4002"/>
      <c r="AI4002"/>
      <c r="AJ4002"/>
      <c r="AK4002"/>
    </row>
    <row r="4003" spans="2:37" x14ac:dyDescent="0.25">
      <c r="B4003"/>
      <c r="F4003"/>
      <c r="K4003"/>
      <c r="O4003"/>
      <c r="AF4003"/>
      <c r="AI4003"/>
      <c r="AJ4003"/>
      <c r="AK4003"/>
    </row>
    <row r="4004" spans="2:37" x14ac:dyDescent="0.25">
      <c r="B4004"/>
      <c r="F4004"/>
      <c r="K4004"/>
      <c r="O4004"/>
      <c r="AF4004"/>
      <c r="AI4004"/>
      <c r="AJ4004"/>
      <c r="AK4004"/>
    </row>
    <row r="4005" spans="2:37" x14ac:dyDescent="0.25">
      <c r="B4005"/>
      <c r="F4005"/>
      <c r="K4005"/>
      <c r="O4005"/>
      <c r="AF4005"/>
      <c r="AI4005"/>
      <c r="AJ4005"/>
      <c r="AK4005"/>
    </row>
    <row r="4006" spans="2:37" x14ac:dyDescent="0.25">
      <c r="B4006"/>
      <c r="F4006"/>
      <c r="K4006"/>
      <c r="O4006"/>
      <c r="AF4006"/>
      <c r="AI4006"/>
      <c r="AJ4006"/>
      <c r="AK4006"/>
    </row>
    <row r="4007" spans="2:37" x14ac:dyDescent="0.25">
      <c r="B4007"/>
      <c r="F4007"/>
      <c r="K4007"/>
      <c r="O4007"/>
      <c r="AF4007"/>
      <c r="AI4007"/>
      <c r="AJ4007"/>
      <c r="AK4007"/>
    </row>
    <row r="4008" spans="2:37" x14ac:dyDescent="0.25">
      <c r="B4008"/>
      <c r="F4008"/>
      <c r="K4008"/>
      <c r="O4008"/>
      <c r="AF4008"/>
      <c r="AI4008"/>
      <c r="AJ4008"/>
      <c r="AK4008"/>
    </row>
    <row r="4009" spans="2:37" x14ac:dyDescent="0.25">
      <c r="B4009"/>
      <c r="F4009"/>
      <c r="K4009"/>
      <c r="O4009"/>
      <c r="AF4009"/>
      <c r="AI4009"/>
      <c r="AJ4009"/>
      <c r="AK4009"/>
    </row>
    <row r="4010" spans="2:37" x14ac:dyDescent="0.25">
      <c r="B4010"/>
      <c r="F4010"/>
      <c r="K4010"/>
      <c r="O4010"/>
      <c r="AF4010"/>
      <c r="AI4010"/>
      <c r="AJ4010"/>
      <c r="AK4010"/>
    </row>
    <row r="4011" spans="2:37" x14ac:dyDescent="0.25">
      <c r="B4011"/>
      <c r="F4011"/>
      <c r="K4011"/>
      <c r="O4011"/>
      <c r="AF4011"/>
      <c r="AI4011"/>
      <c r="AJ4011"/>
      <c r="AK4011"/>
    </row>
    <row r="4012" spans="2:37" x14ac:dyDescent="0.25">
      <c r="B4012"/>
      <c r="F4012"/>
      <c r="K4012"/>
      <c r="O4012"/>
      <c r="AF4012"/>
      <c r="AI4012"/>
      <c r="AJ4012"/>
      <c r="AK4012"/>
    </row>
    <row r="4013" spans="2:37" x14ac:dyDescent="0.25">
      <c r="B4013"/>
      <c r="F4013"/>
      <c r="K4013"/>
      <c r="O4013"/>
      <c r="AF4013"/>
      <c r="AI4013"/>
      <c r="AJ4013"/>
      <c r="AK4013"/>
    </row>
    <row r="4014" spans="2:37" x14ac:dyDescent="0.25">
      <c r="B4014"/>
      <c r="F4014"/>
      <c r="K4014"/>
      <c r="O4014"/>
      <c r="AF4014"/>
      <c r="AI4014"/>
      <c r="AJ4014"/>
      <c r="AK4014"/>
    </row>
    <row r="4015" spans="2:37" x14ac:dyDescent="0.25">
      <c r="B4015"/>
      <c r="F4015"/>
      <c r="K4015"/>
      <c r="O4015"/>
      <c r="AF4015"/>
      <c r="AI4015"/>
      <c r="AJ4015"/>
      <c r="AK4015"/>
    </row>
    <row r="4016" spans="2:37" x14ac:dyDescent="0.25">
      <c r="B4016"/>
      <c r="F4016"/>
      <c r="K4016"/>
      <c r="O4016"/>
      <c r="AF4016"/>
      <c r="AI4016"/>
      <c r="AJ4016"/>
      <c r="AK4016"/>
    </row>
    <row r="4017" spans="2:37" x14ac:dyDescent="0.25">
      <c r="B4017"/>
      <c r="F4017"/>
      <c r="K4017"/>
      <c r="O4017"/>
      <c r="AF4017"/>
      <c r="AI4017"/>
      <c r="AJ4017"/>
      <c r="AK4017"/>
    </row>
    <row r="4018" spans="2:37" x14ac:dyDescent="0.25">
      <c r="B4018"/>
      <c r="F4018"/>
      <c r="K4018"/>
      <c r="O4018"/>
      <c r="AF4018"/>
      <c r="AI4018"/>
      <c r="AJ4018"/>
      <c r="AK4018"/>
    </row>
    <row r="4019" spans="2:37" x14ac:dyDescent="0.25">
      <c r="B4019"/>
      <c r="F4019"/>
      <c r="K4019"/>
      <c r="O4019"/>
      <c r="AF4019"/>
      <c r="AI4019"/>
      <c r="AJ4019"/>
      <c r="AK4019"/>
    </row>
    <row r="4020" spans="2:37" x14ac:dyDescent="0.25">
      <c r="B4020"/>
      <c r="F4020"/>
      <c r="K4020"/>
      <c r="O4020"/>
      <c r="AF4020"/>
      <c r="AI4020"/>
      <c r="AJ4020"/>
      <c r="AK4020"/>
    </row>
    <row r="4021" spans="2:37" x14ac:dyDescent="0.25">
      <c r="B4021"/>
      <c r="F4021"/>
      <c r="K4021"/>
      <c r="O4021"/>
      <c r="AF4021"/>
      <c r="AI4021"/>
      <c r="AJ4021"/>
      <c r="AK4021"/>
    </row>
    <row r="4022" spans="2:37" x14ac:dyDescent="0.25">
      <c r="B4022"/>
      <c r="F4022"/>
      <c r="K4022"/>
      <c r="O4022"/>
      <c r="AF4022"/>
      <c r="AI4022"/>
      <c r="AJ4022"/>
      <c r="AK4022"/>
    </row>
    <row r="4023" spans="2:37" x14ac:dyDescent="0.25">
      <c r="B4023"/>
      <c r="F4023"/>
      <c r="K4023"/>
      <c r="O4023"/>
      <c r="AF4023"/>
      <c r="AI4023"/>
      <c r="AJ4023"/>
      <c r="AK4023"/>
    </row>
    <row r="4024" spans="2:37" x14ac:dyDescent="0.25">
      <c r="B4024"/>
      <c r="F4024"/>
      <c r="K4024"/>
      <c r="O4024"/>
      <c r="AF4024"/>
      <c r="AI4024"/>
      <c r="AJ4024"/>
      <c r="AK4024"/>
    </row>
    <row r="4025" spans="2:37" x14ac:dyDescent="0.25">
      <c r="B4025"/>
      <c r="F4025"/>
      <c r="K4025"/>
      <c r="O4025"/>
      <c r="AF4025"/>
      <c r="AI4025"/>
      <c r="AJ4025"/>
      <c r="AK4025"/>
    </row>
    <row r="4026" spans="2:37" x14ac:dyDescent="0.25">
      <c r="B4026"/>
      <c r="F4026"/>
      <c r="K4026"/>
      <c r="O4026"/>
      <c r="AF4026"/>
      <c r="AI4026"/>
      <c r="AJ4026"/>
      <c r="AK4026"/>
    </row>
    <row r="4027" spans="2:37" x14ac:dyDescent="0.25">
      <c r="B4027"/>
      <c r="F4027"/>
      <c r="K4027"/>
      <c r="O4027"/>
      <c r="AF4027"/>
      <c r="AI4027"/>
      <c r="AJ4027"/>
      <c r="AK4027"/>
    </row>
    <row r="4028" spans="2:37" x14ac:dyDescent="0.25">
      <c r="B4028"/>
      <c r="F4028"/>
      <c r="K4028"/>
      <c r="O4028"/>
      <c r="AF4028"/>
      <c r="AI4028"/>
      <c r="AJ4028"/>
      <c r="AK4028"/>
    </row>
    <row r="4029" spans="2:37" x14ac:dyDescent="0.25">
      <c r="B4029"/>
      <c r="F4029"/>
      <c r="K4029"/>
      <c r="O4029"/>
      <c r="AF4029"/>
      <c r="AI4029"/>
      <c r="AJ4029"/>
      <c r="AK4029"/>
    </row>
    <row r="4030" spans="2:37" x14ac:dyDescent="0.25">
      <c r="B4030"/>
      <c r="F4030"/>
      <c r="K4030"/>
      <c r="O4030"/>
      <c r="AF4030"/>
      <c r="AI4030"/>
      <c r="AJ4030"/>
      <c r="AK4030"/>
    </row>
    <row r="4031" spans="2:37" x14ac:dyDescent="0.25">
      <c r="B4031"/>
      <c r="F4031"/>
      <c r="K4031"/>
      <c r="O4031"/>
      <c r="AF4031"/>
      <c r="AI4031"/>
      <c r="AJ4031"/>
      <c r="AK4031"/>
    </row>
    <row r="4032" spans="2:37" x14ac:dyDescent="0.25">
      <c r="B4032"/>
      <c r="F4032"/>
      <c r="K4032"/>
      <c r="O4032"/>
      <c r="AF4032"/>
      <c r="AI4032"/>
      <c r="AJ4032"/>
      <c r="AK4032"/>
    </row>
    <row r="4033" spans="2:37" x14ac:dyDescent="0.25">
      <c r="B4033"/>
      <c r="F4033"/>
      <c r="K4033"/>
      <c r="O4033"/>
      <c r="AF4033"/>
      <c r="AI4033"/>
      <c r="AJ4033"/>
      <c r="AK4033"/>
    </row>
    <row r="4034" spans="2:37" x14ac:dyDescent="0.25">
      <c r="B4034"/>
      <c r="F4034"/>
      <c r="K4034"/>
      <c r="O4034"/>
      <c r="AF4034"/>
      <c r="AI4034"/>
      <c r="AJ4034"/>
      <c r="AK4034"/>
    </row>
    <row r="4035" spans="2:37" x14ac:dyDescent="0.25">
      <c r="B4035"/>
      <c r="F4035"/>
      <c r="K4035"/>
      <c r="O4035"/>
      <c r="AF4035"/>
      <c r="AI4035"/>
      <c r="AJ4035"/>
      <c r="AK4035"/>
    </row>
    <row r="4036" spans="2:37" x14ac:dyDescent="0.25">
      <c r="B4036"/>
      <c r="F4036"/>
      <c r="K4036"/>
      <c r="O4036"/>
      <c r="AF4036"/>
      <c r="AI4036"/>
      <c r="AJ4036"/>
      <c r="AK4036"/>
    </row>
    <row r="4037" spans="2:37" x14ac:dyDescent="0.25">
      <c r="B4037"/>
      <c r="F4037"/>
      <c r="K4037"/>
      <c r="O4037"/>
      <c r="AF4037"/>
      <c r="AI4037"/>
      <c r="AJ4037"/>
      <c r="AK4037"/>
    </row>
    <row r="4038" spans="2:37" x14ac:dyDescent="0.25">
      <c r="B4038"/>
      <c r="F4038"/>
      <c r="K4038"/>
      <c r="O4038"/>
      <c r="AF4038"/>
      <c r="AI4038"/>
      <c r="AJ4038"/>
      <c r="AK4038"/>
    </row>
    <row r="4039" spans="2:37" x14ac:dyDescent="0.25">
      <c r="B4039"/>
      <c r="F4039"/>
      <c r="K4039"/>
      <c r="O4039"/>
      <c r="AF4039"/>
      <c r="AI4039"/>
      <c r="AJ4039"/>
      <c r="AK4039"/>
    </row>
    <row r="4040" spans="2:37" x14ac:dyDescent="0.25">
      <c r="B4040"/>
      <c r="F4040"/>
      <c r="K4040"/>
      <c r="O4040"/>
      <c r="AF4040"/>
      <c r="AI4040"/>
      <c r="AJ4040"/>
      <c r="AK4040"/>
    </row>
    <row r="4041" spans="2:37" x14ac:dyDescent="0.25">
      <c r="B4041"/>
      <c r="F4041"/>
      <c r="K4041"/>
      <c r="O4041"/>
      <c r="AF4041"/>
      <c r="AI4041"/>
      <c r="AJ4041"/>
      <c r="AK4041"/>
    </row>
    <row r="4042" spans="2:37" x14ac:dyDescent="0.25">
      <c r="B4042"/>
      <c r="F4042"/>
      <c r="K4042"/>
      <c r="O4042"/>
      <c r="AF4042"/>
      <c r="AI4042"/>
      <c r="AJ4042"/>
      <c r="AK4042"/>
    </row>
    <row r="4043" spans="2:37" x14ac:dyDescent="0.25">
      <c r="B4043"/>
      <c r="F4043"/>
      <c r="K4043"/>
      <c r="O4043"/>
      <c r="AF4043"/>
      <c r="AI4043"/>
      <c r="AJ4043"/>
      <c r="AK4043"/>
    </row>
    <row r="4044" spans="2:37" x14ac:dyDescent="0.25">
      <c r="B4044"/>
      <c r="F4044"/>
      <c r="K4044"/>
      <c r="O4044"/>
      <c r="AF4044"/>
      <c r="AI4044"/>
      <c r="AJ4044"/>
      <c r="AK4044"/>
    </row>
    <row r="4045" spans="2:37" x14ac:dyDescent="0.25">
      <c r="B4045"/>
      <c r="F4045"/>
      <c r="K4045"/>
      <c r="O4045"/>
      <c r="AF4045"/>
      <c r="AI4045"/>
      <c r="AJ4045"/>
      <c r="AK4045"/>
    </row>
    <row r="4046" spans="2:37" x14ac:dyDescent="0.25">
      <c r="B4046"/>
      <c r="F4046"/>
      <c r="K4046"/>
      <c r="O4046"/>
      <c r="AF4046"/>
      <c r="AI4046"/>
      <c r="AJ4046"/>
      <c r="AK4046"/>
    </row>
    <row r="4047" spans="2:37" x14ac:dyDescent="0.25">
      <c r="B4047"/>
      <c r="F4047"/>
      <c r="K4047"/>
      <c r="O4047"/>
      <c r="AF4047"/>
      <c r="AI4047"/>
      <c r="AJ4047"/>
      <c r="AK4047"/>
    </row>
    <row r="4048" spans="2:37" x14ac:dyDescent="0.25">
      <c r="B4048"/>
      <c r="F4048"/>
      <c r="K4048"/>
      <c r="O4048"/>
      <c r="AF4048"/>
      <c r="AI4048"/>
      <c r="AJ4048"/>
      <c r="AK4048"/>
    </row>
    <row r="4049" spans="2:37" x14ac:dyDescent="0.25">
      <c r="B4049"/>
      <c r="F4049"/>
      <c r="K4049"/>
      <c r="O4049"/>
      <c r="AF4049"/>
      <c r="AI4049"/>
      <c r="AJ4049"/>
      <c r="AK4049"/>
    </row>
    <row r="4050" spans="2:37" x14ac:dyDescent="0.25">
      <c r="B4050"/>
      <c r="F4050"/>
      <c r="K4050"/>
      <c r="O4050"/>
      <c r="AF4050"/>
      <c r="AI4050"/>
      <c r="AJ4050"/>
      <c r="AK4050"/>
    </row>
    <row r="4051" spans="2:37" x14ac:dyDescent="0.25">
      <c r="B4051"/>
      <c r="F4051"/>
      <c r="K4051"/>
      <c r="O4051"/>
      <c r="AF4051"/>
      <c r="AI4051"/>
      <c r="AJ4051"/>
      <c r="AK4051"/>
    </row>
    <row r="4052" spans="2:37" x14ac:dyDescent="0.25">
      <c r="B4052"/>
      <c r="F4052"/>
      <c r="K4052"/>
      <c r="O4052"/>
      <c r="AF4052"/>
      <c r="AI4052"/>
      <c r="AJ4052"/>
      <c r="AK4052"/>
    </row>
    <row r="4053" spans="2:37" x14ac:dyDescent="0.25">
      <c r="B4053"/>
      <c r="F4053"/>
      <c r="K4053"/>
      <c r="O4053"/>
      <c r="AF4053"/>
      <c r="AI4053"/>
      <c r="AJ4053"/>
      <c r="AK4053"/>
    </row>
    <row r="4054" spans="2:37" x14ac:dyDescent="0.25">
      <c r="B4054"/>
      <c r="F4054"/>
      <c r="K4054"/>
      <c r="O4054"/>
      <c r="AF4054"/>
      <c r="AI4054"/>
      <c r="AJ4054"/>
      <c r="AK4054"/>
    </row>
    <row r="4055" spans="2:37" x14ac:dyDescent="0.25">
      <c r="B4055"/>
      <c r="F4055"/>
      <c r="K4055"/>
      <c r="O4055"/>
      <c r="AF4055"/>
      <c r="AI4055"/>
      <c r="AJ4055"/>
      <c r="AK4055"/>
    </row>
    <row r="4056" spans="2:37" x14ac:dyDescent="0.25">
      <c r="B4056"/>
      <c r="F4056"/>
      <c r="K4056"/>
      <c r="O4056"/>
      <c r="AF4056"/>
      <c r="AI4056"/>
      <c r="AJ4056"/>
      <c r="AK4056"/>
    </row>
    <row r="4057" spans="2:37" x14ac:dyDescent="0.25">
      <c r="B4057"/>
      <c r="F4057"/>
      <c r="K4057"/>
      <c r="O4057"/>
      <c r="AF4057"/>
      <c r="AI4057"/>
      <c r="AJ4057"/>
      <c r="AK4057"/>
    </row>
    <row r="4058" spans="2:37" x14ac:dyDescent="0.25">
      <c r="B4058"/>
      <c r="F4058"/>
      <c r="K4058"/>
      <c r="O4058"/>
      <c r="AF4058"/>
      <c r="AI4058"/>
      <c r="AJ4058"/>
      <c r="AK4058"/>
    </row>
    <row r="4059" spans="2:37" x14ac:dyDescent="0.25">
      <c r="B4059"/>
      <c r="F4059"/>
      <c r="K4059"/>
      <c r="O4059"/>
      <c r="AF4059"/>
      <c r="AI4059"/>
      <c r="AJ4059"/>
      <c r="AK4059"/>
    </row>
    <row r="4060" spans="2:37" x14ac:dyDescent="0.25">
      <c r="B4060"/>
      <c r="F4060"/>
      <c r="K4060"/>
      <c r="O4060"/>
      <c r="AF4060"/>
      <c r="AI4060"/>
      <c r="AJ4060"/>
      <c r="AK4060"/>
    </row>
    <row r="4061" spans="2:37" x14ac:dyDescent="0.25">
      <c r="B4061"/>
      <c r="F4061"/>
      <c r="K4061"/>
      <c r="O4061"/>
      <c r="AF4061"/>
      <c r="AI4061"/>
      <c r="AJ4061"/>
      <c r="AK4061"/>
    </row>
    <row r="4062" spans="2:37" x14ac:dyDescent="0.25">
      <c r="B4062"/>
      <c r="F4062"/>
      <c r="K4062"/>
      <c r="O4062"/>
      <c r="AF4062"/>
      <c r="AI4062"/>
      <c r="AJ4062"/>
      <c r="AK4062"/>
    </row>
    <row r="4063" spans="2:37" x14ac:dyDescent="0.25">
      <c r="B4063"/>
      <c r="F4063"/>
      <c r="K4063"/>
      <c r="O4063"/>
      <c r="AF4063"/>
      <c r="AI4063"/>
      <c r="AJ4063"/>
      <c r="AK4063"/>
    </row>
    <row r="4064" spans="2:37" x14ac:dyDescent="0.25">
      <c r="B4064"/>
      <c r="F4064"/>
      <c r="K4064"/>
      <c r="O4064"/>
      <c r="AF4064"/>
      <c r="AI4064"/>
      <c r="AJ4064"/>
      <c r="AK4064"/>
    </row>
    <row r="4065" spans="2:37" x14ac:dyDescent="0.25">
      <c r="B4065"/>
      <c r="F4065"/>
      <c r="K4065"/>
      <c r="O4065"/>
      <c r="AF4065"/>
      <c r="AI4065"/>
      <c r="AJ4065"/>
      <c r="AK4065"/>
    </row>
    <row r="4066" spans="2:37" x14ac:dyDescent="0.25">
      <c r="B4066"/>
      <c r="F4066"/>
      <c r="K4066"/>
      <c r="O4066"/>
      <c r="AF4066"/>
      <c r="AI4066"/>
      <c r="AJ4066"/>
      <c r="AK4066"/>
    </row>
    <row r="4067" spans="2:37" x14ac:dyDescent="0.25">
      <c r="B4067"/>
      <c r="F4067"/>
      <c r="K4067"/>
      <c r="O4067"/>
      <c r="AF4067"/>
      <c r="AI4067"/>
      <c r="AJ4067"/>
      <c r="AK4067"/>
    </row>
    <row r="4068" spans="2:37" x14ac:dyDescent="0.25">
      <c r="B4068"/>
      <c r="F4068"/>
      <c r="K4068"/>
      <c r="O4068"/>
      <c r="AF4068"/>
      <c r="AI4068"/>
      <c r="AJ4068"/>
      <c r="AK4068"/>
    </row>
    <row r="4069" spans="2:37" x14ac:dyDescent="0.25">
      <c r="B4069"/>
      <c r="F4069"/>
      <c r="K4069"/>
      <c r="O4069"/>
      <c r="AF4069"/>
      <c r="AI4069"/>
      <c r="AJ4069"/>
      <c r="AK4069"/>
    </row>
    <row r="4070" spans="2:37" x14ac:dyDescent="0.25">
      <c r="B4070"/>
      <c r="F4070"/>
      <c r="K4070"/>
      <c r="O4070"/>
      <c r="AF4070"/>
      <c r="AI4070"/>
      <c r="AJ4070"/>
      <c r="AK4070"/>
    </row>
    <row r="4071" spans="2:37" x14ac:dyDescent="0.25">
      <c r="B4071"/>
      <c r="F4071"/>
      <c r="K4071"/>
      <c r="O4071"/>
      <c r="AF4071"/>
      <c r="AI4071"/>
      <c r="AJ4071"/>
      <c r="AK4071"/>
    </row>
    <row r="4072" spans="2:37" x14ac:dyDescent="0.25">
      <c r="B4072"/>
      <c r="F4072"/>
      <c r="K4072"/>
      <c r="O4072"/>
      <c r="AF4072"/>
      <c r="AI4072"/>
      <c r="AJ4072"/>
      <c r="AK4072"/>
    </row>
    <row r="4073" spans="2:37" x14ac:dyDescent="0.25">
      <c r="B4073"/>
      <c r="F4073"/>
      <c r="K4073"/>
      <c r="O4073"/>
      <c r="AF4073"/>
      <c r="AI4073"/>
      <c r="AJ4073"/>
      <c r="AK4073"/>
    </row>
    <row r="4074" spans="2:37" x14ac:dyDescent="0.25">
      <c r="B4074"/>
      <c r="F4074"/>
      <c r="K4074"/>
      <c r="O4074"/>
      <c r="AF4074"/>
      <c r="AI4074"/>
      <c r="AJ4074"/>
      <c r="AK4074"/>
    </row>
    <row r="4075" spans="2:37" x14ac:dyDescent="0.25">
      <c r="B4075"/>
      <c r="F4075"/>
      <c r="K4075"/>
      <c r="O4075"/>
      <c r="AF4075"/>
      <c r="AI4075"/>
      <c r="AJ4075"/>
      <c r="AK4075"/>
    </row>
    <row r="4076" spans="2:37" x14ac:dyDescent="0.25">
      <c r="B4076"/>
      <c r="F4076"/>
      <c r="K4076"/>
      <c r="O4076"/>
      <c r="AF4076"/>
      <c r="AI4076"/>
      <c r="AJ4076"/>
      <c r="AK4076"/>
    </row>
    <row r="4077" spans="2:37" x14ac:dyDescent="0.25">
      <c r="B4077"/>
      <c r="F4077"/>
      <c r="K4077"/>
      <c r="O4077"/>
      <c r="AF4077"/>
      <c r="AI4077"/>
      <c r="AJ4077"/>
      <c r="AK4077"/>
    </row>
    <row r="4078" spans="2:37" x14ac:dyDescent="0.25">
      <c r="B4078"/>
      <c r="F4078"/>
      <c r="K4078"/>
      <c r="O4078"/>
      <c r="AF4078"/>
      <c r="AI4078"/>
      <c r="AJ4078"/>
      <c r="AK4078"/>
    </row>
    <row r="4079" spans="2:37" x14ac:dyDescent="0.25">
      <c r="B4079"/>
      <c r="F4079"/>
      <c r="K4079"/>
      <c r="O4079"/>
      <c r="AF4079"/>
      <c r="AI4079"/>
      <c r="AJ4079"/>
      <c r="AK4079"/>
    </row>
    <row r="4080" spans="2:37" x14ac:dyDescent="0.25">
      <c r="B4080"/>
      <c r="F4080"/>
      <c r="K4080"/>
      <c r="O4080"/>
      <c r="AF4080"/>
      <c r="AI4080"/>
      <c r="AJ4080"/>
      <c r="AK4080"/>
    </row>
    <row r="4081" spans="2:37" x14ac:dyDescent="0.25">
      <c r="B4081"/>
      <c r="F4081"/>
      <c r="K4081"/>
      <c r="O4081"/>
      <c r="AF4081"/>
      <c r="AI4081"/>
      <c r="AJ4081"/>
      <c r="AK4081"/>
    </row>
    <row r="4082" spans="2:37" x14ac:dyDescent="0.25">
      <c r="B4082"/>
      <c r="F4082"/>
      <c r="K4082"/>
      <c r="O4082"/>
      <c r="AF4082"/>
      <c r="AI4082"/>
      <c r="AJ4082"/>
      <c r="AK4082"/>
    </row>
    <row r="4083" spans="2:37" x14ac:dyDescent="0.25">
      <c r="B4083"/>
      <c r="F4083"/>
      <c r="K4083"/>
      <c r="O4083"/>
      <c r="AF4083"/>
      <c r="AI4083"/>
      <c r="AJ4083"/>
      <c r="AK4083"/>
    </row>
    <row r="4084" spans="2:37" x14ac:dyDescent="0.25">
      <c r="B4084"/>
      <c r="F4084"/>
      <c r="K4084"/>
      <c r="O4084"/>
      <c r="AF4084"/>
      <c r="AI4084"/>
      <c r="AJ4084"/>
      <c r="AK4084"/>
    </row>
    <row r="4085" spans="2:37" x14ac:dyDescent="0.25">
      <c r="B4085"/>
      <c r="F4085"/>
      <c r="K4085"/>
      <c r="O4085"/>
      <c r="AF4085"/>
      <c r="AI4085"/>
      <c r="AJ4085"/>
      <c r="AK4085"/>
    </row>
    <row r="4086" spans="2:37" x14ac:dyDescent="0.25">
      <c r="B4086"/>
      <c r="F4086"/>
      <c r="K4086"/>
      <c r="O4086"/>
      <c r="AF4086"/>
      <c r="AI4086"/>
      <c r="AJ4086"/>
      <c r="AK4086"/>
    </row>
    <row r="4087" spans="2:37" x14ac:dyDescent="0.25">
      <c r="B4087"/>
      <c r="F4087"/>
      <c r="K4087"/>
      <c r="O4087"/>
      <c r="AF4087"/>
      <c r="AI4087"/>
      <c r="AJ4087"/>
      <c r="AK4087"/>
    </row>
    <row r="4088" spans="2:37" x14ac:dyDescent="0.25">
      <c r="B4088"/>
      <c r="F4088"/>
      <c r="K4088"/>
      <c r="O4088"/>
      <c r="AF4088"/>
      <c r="AI4088"/>
      <c r="AJ4088"/>
      <c r="AK4088"/>
    </row>
    <row r="4089" spans="2:37" x14ac:dyDescent="0.25">
      <c r="B4089"/>
      <c r="F4089"/>
      <c r="K4089"/>
      <c r="O4089"/>
      <c r="AF4089"/>
      <c r="AI4089"/>
      <c r="AJ4089"/>
      <c r="AK4089"/>
    </row>
    <row r="4090" spans="2:37" x14ac:dyDescent="0.25">
      <c r="B4090"/>
      <c r="F4090"/>
      <c r="K4090"/>
      <c r="O4090"/>
      <c r="AF4090"/>
      <c r="AI4090"/>
      <c r="AJ4090"/>
      <c r="AK4090"/>
    </row>
    <row r="4091" spans="2:37" x14ac:dyDescent="0.25">
      <c r="B4091"/>
      <c r="F4091"/>
      <c r="K4091"/>
      <c r="O4091"/>
      <c r="AF4091"/>
      <c r="AI4091"/>
      <c r="AJ4091"/>
      <c r="AK4091"/>
    </row>
    <row r="4092" spans="2:37" x14ac:dyDescent="0.25">
      <c r="B4092"/>
      <c r="F4092"/>
      <c r="K4092"/>
      <c r="O4092"/>
      <c r="AF4092"/>
      <c r="AI4092"/>
      <c r="AJ4092"/>
      <c r="AK4092"/>
    </row>
    <row r="4093" spans="2:37" x14ac:dyDescent="0.25">
      <c r="B4093"/>
      <c r="F4093"/>
      <c r="K4093"/>
      <c r="O4093"/>
      <c r="AF4093"/>
      <c r="AI4093"/>
      <c r="AJ4093"/>
      <c r="AK4093"/>
    </row>
    <row r="4094" spans="2:37" x14ac:dyDescent="0.25">
      <c r="B4094"/>
      <c r="F4094"/>
      <c r="K4094"/>
      <c r="O4094"/>
      <c r="AF4094"/>
      <c r="AI4094"/>
      <c r="AJ4094"/>
      <c r="AK4094"/>
    </row>
    <row r="4095" spans="2:37" x14ac:dyDescent="0.25">
      <c r="B4095"/>
      <c r="F4095"/>
      <c r="K4095"/>
      <c r="O4095"/>
      <c r="AF4095"/>
      <c r="AI4095"/>
      <c r="AJ4095"/>
      <c r="AK4095"/>
    </row>
    <row r="4096" spans="2:37" x14ac:dyDescent="0.25">
      <c r="B4096"/>
      <c r="F4096"/>
      <c r="K4096"/>
      <c r="O4096"/>
      <c r="AF4096"/>
      <c r="AI4096"/>
      <c r="AJ4096"/>
      <c r="AK4096"/>
    </row>
    <row r="4097" spans="2:37" x14ac:dyDescent="0.25">
      <c r="B4097"/>
      <c r="F4097"/>
      <c r="K4097"/>
      <c r="O4097"/>
      <c r="AF4097"/>
      <c r="AI4097"/>
      <c r="AJ4097"/>
      <c r="AK4097"/>
    </row>
    <row r="4098" spans="2:37" x14ac:dyDescent="0.25">
      <c r="B4098"/>
      <c r="F4098"/>
      <c r="K4098"/>
      <c r="O4098"/>
      <c r="AF4098"/>
      <c r="AI4098"/>
      <c r="AJ4098"/>
      <c r="AK4098"/>
    </row>
    <row r="4099" spans="2:37" x14ac:dyDescent="0.25">
      <c r="B4099"/>
      <c r="F4099"/>
      <c r="K4099"/>
      <c r="O4099"/>
      <c r="AF4099"/>
      <c r="AI4099"/>
      <c r="AJ4099"/>
      <c r="AK4099"/>
    </row>
    <row r="4100" spans="2:37" x14ac:dyDescent="0.25">
      <c r="B4100"/>
      <c r="F4100"/>
      <c r="K4100"/>
      <c r="O4100"/>
      <c r="AF4100"/>
      <c r="AI4100"/>
      <c r="AJ4100"/>
      <c r="AK4100"/>
    </row>
    <row r="4101" spans="2:37" x14ac:dyDescent="0.25">
      <c r="B4101"/>
      <c r="F4101"/>
      <c r="K4101"/>
      <c r="O4101"/>
      <c r="AF4101"/>
      <c r="AI4101"/>
      <c r="AJ4101"/>
      <c r="AK4101"/>
    </row>
    <row r="4102" spans="2:37" x14ac:dyDescent="0.25">
      <c r="B4102"/>
      <c r="F4102"/>
      <c r="K4102"/>
      <c r="O4102"/>
      <c r="AF4102"/>
      <c r="AI4102"/>
      <c r="AJ4102"/>
      <c r="AK4102"/>
    </row>
    <row r="4103" spans="2:37" x14ac:dyDescent="0.25">
      <c r="B4103"/>
      <c r="F4103"/>
      <c r="K4103"/>
      <c r="O4103"/>
      <c r="AF4103"/>
      <c r="AI4103"/>
      <c r="AJ4103"/>
      <c r="AK4103"/>
    </row>
    <row r="4104" spans="2:37" x14ac:dyDescent="0.25">
      <c r="B4104"/>
      <c r="F4104"/>
      <c r="K4104"/>
      <c r="O4104"/>
      <c r="AF4104"/>
      <c r="AI4104"/>
      <c r="AJ4104"/>
      <c r="AK4104"/>
    </row>
    <row r="4105" spans="2:37" x14ac:dyDescent="0.25">
      <c r="B4105"/>
      <c r="F4105"/>
      <c r="K4105"/>
      <c r="O4105"/>
      <c r="AF4105"/>
      <c r="AI4105"/>
      <c r="AJ4105"/>
      <c r="AK4105"/>
    </row>
    <row r="4106" spans="2:37" x14ac:dyDescent="0.25">
      <c r="B4106"/>
      <c r="F4106"/>
      <c r="K4106"/>
      <c r="O4106"/>
      <c r="AF4106"/>
      <c r="AI4106"/>
      <c r="AJ4106"/>
      <c r="AK4106"/>
    </row>
    <row r="4107" spans="2:37" x14ac:dyDescent="0.25">
      <c r="B4107"/>
      <c r="F4107"/>
      <c r="K4107"/>
      <c r="O4107"/>
      <c r="AF4107"/>
      <c r="AI4107"/>
      <c r="AJ4107"/>
      <c r="AK4107"/>
    </row>
    <row r="4108" spans="2:37" x14ac:dyDescent="0.25">
      <c r="B4108"/>
      <c r="F4108"/>
      <c r="K4108"/>
      <c r="O4108"/>
      <c r="AF4108"/>
      <c r="AI4108"/>
      <c r="AJ4108"/>
      <c r="AK4108"/>
    </row>
    <row r="4109" spans="2:37" x14ac:dyDescent="0.25">
      <c r="B4109"/>
      <c r="F4109"/>
      <c r="K4109"/>
      <c r="O4109"/>
      <c r="AF4109"/>
      <c r="AI4109"/>
      <c r="AJ4109"/>
      <c r="AK4109"/>
    </row>
    <row r="4110" spans="2:37" x14ac:dyDescent="0.25">
      <c r="B4110"/>
      <c r="F4110"/>
      <c r="K4110"/>
      <c r="O4110"/>
      <c r="AF4110"/>
      <c r="AI4110"/>
      <c r="AJ4110"/>
      <c r="AK4110"/>
    </row>
    <row r="4111" spans="2:37" x14ac:dyDescent="0.25">
      <c r="B4111"/>
      <c r="F4111"/>
      <c r="K4111"/>
      <c r="O4111"/>
      <c r="AF4111"/>
      <c r="AI4111"/>
      <c r="AJ4111"/>
      <c r="AK4111"/>
    </row>
    <row r="4112" spans="2:37" x14ac:dyDescent="0.25">
      <c r="B4112"/>
      <c r="F4112"/>
      <c r="K4112"/>
      <c r="O4112"/>
      <c r="AF4112"/>
      <c r="AI4112"/>
      <c r="AJ4112"/>
      <c r="AK4112"/>
    </row>
    <row r="4113" spans="2:37" x14ac:dyDescent="0.25">
      <c r="B4113"/>
      <c r="F4113"/>
      <c r="K4113"/>
      <c r="O4113"/>
      <c r="AF4113"/>
      <c r="AI4113"/>
      <c r="AJ4113"/>
      <c r="AK4113"/>
    </row>
    <row r="4114" spans="2:37" x14ac:dyDescent="0.25">
      <c r="B4114"/>
      <c r="F4114"/>
      <c r="K4114"/>
      <c r="O4114"/>
      <c r="AF4114"/>
      <c r="AI4114"/>
      <c r="AJ4114"/>
      <c r="AK4114"/>
    </row>
    <row r="4115" spans="2:37" x14ac:dyDescent="0.25">
      <c r="B4115"/>
      <c r="F4115"/>
      <c r="K4115"/>
      <c r="O4115"/>
      <c r="AF4115"/>
      <c r="AI4115"/>
      <c r="AJ4115"/>
      <c r="AK4115"/>
    </row>
    <row r="4116" spans="2:37" x14ac:dyDescent="0.25">
      <c r="B4116"/>
      <c r="F4116"/>
      <c r="K4116"/>
      <c r="O4116"/>
      <c r="AF4116"/>
      <c r="AI4116"/>
      <c r="AJ4116"/>
      <c r="AK4116"/>
    </row>
    <row r="4117" spans="2:37" x14ac:dyDescent="0.25">
      <c r="B4117"/>
      <c r="F4117"/>
      <c r="K4117"/>
      <c r="O4117"/>
      <c r="AF4117"/>
      <c r="AI4117"/>
      <c r="AJ4117"/>
      <c r="AK4117"/>
    </row>
    <row r="4118" spans="2:37" x14ac:dyDescent="0.25">
      <c r="B4118"/>
      <c r="F4118"/>
      <c r="K4118"/>
      <c r="O4118"/>
      <c r="AF4118"/>
      <c r="AI4118"/>
      <c r="AJ4118"/>
      <c r="AK4118"/>
    </row>
    <row r="4119" spans="2:37" x14ac:dyDescent="0.25">
      <c r="B4119"/>
      <c r="F4119"/>
      <c r="K4119"/>
      <c r="O4119"/>
      <c r="AF4119"/>
      <c r="AI4119"/>
      <c r="AJ4119"/>
      <c r="AK4119"/>
    </row>
    <row r="4120" spans="2:37" x14ac:dyDescent="0.25">
      <c r="B4120"/>
      <c r="F4120"/>
      <c r="K4120"/>
      <c r="O4120"/>
      <c r="AF4120"/>
      <c r="AI4120"/>
      <c r="AJ4120"/>
      <c r="AK4120"/>
    </row>
    <row r="4121" spans="2:37" x14ac:dyDescent="0.25">
      <c r="B4121"/>
      <c r="F4121"/>
      <c r="K4121"/>
      <c r="O4121"/>
      <c r="AF4121"/>
      <c r="AI4121"/>
      <c r="AJ4121"/>
      <c r="AK4121"/>
    </row>
    <row r="4122" spans="2:37" x14ac:dyDescent="0.25">
      <c r="B4122"/>
      <c r="F4122"/>
      <c r="K4122"/>
      <c r="O4122"/>
      <c r="AF4122"/>
      <c r="AI4122"/>
      <c r="AJ4122"/>
      <c r="AK4122"/>
    </row>
    <row r="4123" spans="2:37" x14ac:dyDescent="0.25">
      <c r="B4123"/>
      <c r="F4123"/>
      <c r="K4123"/>
      <c r="O4123"/>
      <c r="AF4123"/>
      <c r="AI4123"/>
      <c r="AJ4123"/>
      <c r="AK4123"/>
    </row>
    <row r="4124" spans="2:37" x14ac:dyDescent="0.25">
      <c r="B4124"/>
      <c r="F4124"/>
      <c r="K4124"/>
      <c r="O4124"/>
      <c r="AF4124"/>
      <c r="AI4124"/>
      <c r="AJ4124"/>
      <c r="AK4124"/>
    </row>
    <row r="4125" spans="2:37" x14ac:dyDescent="0.25">
      <c r="B4125"/>
      <c r="F4125"/>
      <c r="K4125"/>
      <c r="O4125"/>
      <c r="AF4125"/>
      <c r="AI4125"/>
      <c r="AJ4125"/>
      <c r="AK4125"/>
    </row>
    <row r="4126" spans="2:37" x14ac:dyDescent="0.25">
      <c r="B4126"/>
      <c r="F4126"/>
      <c r="K4126"/>
      <c r="O4126"/>
      <c r="AF4126"/>
      <c r="AI4126"/>
      <c r="AJ4126"/>
      <c r="AK4126"/>
    </row>
    <row r="4127" spans="2:37" x14ac:dyDescent="0.25">
      <c r="B4127"/>
      <c r="F4127"/>
      <c r="K4127"/>
      <c r="O4127"/>
      <c r="AF4127"/>
      <c r="AI4127"/>
      <c r="AJ4127"/>
      <c r="AK4127"/>
    </row>
    <row r="4128" spans="2:37" x14ac:dyDescent="0.25">
      <c r="B4128"/>
      <c r="F4128"/>
      <c r="K4128"/>
      <c r="O4128"/>
      <c r="AF4128"/>
      <c r="AI4128"/>
      <c r="AJ4128"/>
      <c r="AK4128"/>
    </row>
    <row r="4129" spans="2:37" x14ac:dyDescent="0.25">
      <c r="B4129"/>
      <c r="F4129"/>
      <c r="K4129"/>
      <c r="O4129"/>
      <c r="AF4129"/>
      <c r="AI4129"/>
      <c r="AJ4129"/>
      <c r="AK4129"/>
    </row>
    <row r="4130" spans="2:37" x14ac:dyDescent="0.25">
      <c r="B4130"/>
      <c r="F4130"/>
      <c r="K4130"/>
      <c r="O4130"/>
      <c r="AF4130"/>
      <c r="AI4130"/>
      <c r="AJ4130"/>
      <c r="AK4130"/>
    </row>
    <row r="4131" spans="2:37" x14ac:dyDescent="0.25">
      <c r="B4131"/>
      <c r="F4131"/>
      <c r="K4131"/>
      <c r="O4131"/>
      <c r="AF4131"/>
      <c r="AI4131"/>
      <c r="AJ4131"/>
      <c r="AK4131"/>
    </row>
    <row r="4132" spans="2:37" x14ac:dyDescent="0.25">
      <c r="B4132"/>
      <c r="F4132"/>
      <c r="K4132"/>
      <c r="O4132"/>
      <c r="AF4132"/>
      <c r="AI4132"/>
      <c r="AJ4132"/>
      <c r="AK4132"/>
    </row>
    <row r="4133" spans="2:37" x14ac:dyDescent="0.25">
      <c r="B4133"/>
      <c r="F4133"/>
      <c r="K4133"/>
      <c r="O4133"/>
      <c r="AF4133"/>
      <c r="AI4133"/>
      <c r="AJ4133"/>
      <c r="AK4133"/>
    </row>
    <row r="4134" spans="2:37" x14ac:dyDescent="0.25">
      <c r="B4134"/>
      <c r="F4134"/>
      <c r="K4134"/>
      <c r="O4134"/>
      <c r="AF4134"/>
      <c r="AI4134"/>
      <c r="AJ4134"/>
      <c r="AK4134"/>
    </row>
    <row r="4135" spans="2:37" x14ac:dyDescent="0.25">
      <c r="B4135"/>
      <c r="F4135"/>
      <c r="K4135"/>
      <c r="O4135"/>
      <c r="AF4135"/>
      <c r="AI4135"/>
      <c r="AJ4135"/>
      <c r="AK4135"/>
    </row>
    <row r="4136" spans="2:37" x14ac:dyDescent="0.25">
      <c r="B4136"/>
      <c r="F4136"/>
      <c r="K4136"/>
      <c r="O4136"/>
      <c r="AF4136"/>
      <c r="AI4136"/>
      <c r="AJ4136"/>
      <c r="AK4136"/>
    </row>
    <row r="4137" spans="2:37" x14ac:dyDescent="0.25">
      <c r="B4137"/>
      <c r="F4137"/>
      <c r="K4137"/>
      <c r="O4137"/>
      <c r="AF4137"/>
      <c r="AI4137"/>
      <c r="AJ4137"/>
      <c r="AK4137"/>
    </row>
    <row r="4138" spans="2:37" x14ac:dyDescent="0.25">
      <c r="B4138"/>
      <c r="F4138"/>
      <c r="K4138"/>
      <c r="O4138"/>
      <c r="AF4138"/>
      <c r="AI4138"/>
      <c r="AJ4138"/>
      <c r="AK4138"/>
    </row>
    <row r="4139" spans="2:37" x14ac:dyDescent="0.25">
      <c r="B4139"/>
      <c r="F4139"/>
      <c r="K4139"/>
      <c r="O4139"/>
      <c r="AF4139"/>
      <c r="AI4139"/>
      <c r="AJ4139"/>
      <c r="AK4139"/>
    </row>
    <row r="4140" spans="2:37" x14ac:dyDescent="0.25">
      <c r="B4140"/>
      <c r="F4140"/>
      <c r="K4140"/>
      <c r="O4140"/>
      <c r="AF4140"/>
      <c r="AI4140"/>
      <c r="AJ4140"/>
      <c r="AK4140"/>
    </row>
    <row r="4141" spans="2:37" x14ac:dyDescent="0.25">
      <c r="B4141"/>
      <c r="F4141"/>
      <c r="K4141"/>
      <c r="O4141"/>
      <c r="AF4141"/>
      <c r="AI4141"/>
      <c r="AJ4141"/>
      <c r="AK4141"/>
    </row>
    <row r="4142" spans="2:37" x14ac:dyDescent="0.25">
      <c r="B4142"/>
      <c r="F4142"/>
      <c r="K4142"/>
      <c r="O4142"/>
      <c r="AF4142"/>
      <c r="AI4142"/>
      <c r="AJ4142"/>
      <c r="AK4142"/>
    </row>
    <row r="4143" spans="2:37" x14ac:dyDescent="0.25">
      <c r="B4143"/>
      <c r="F4143"/>
      <c r="K4143"/>
      <c r="O4143"/>
      <c r="AF4143"/>
      <c r="AI4143"/>
      <c r="AJ4143"/>
      <c r="AK4143"/>
    </row>
    <row r="4144" spans="2:37" x14ac:dyDescent="0.25">
      <c r="B4144"/>
      <c r="F4144"/>
      <c r="K4144"/>
      <c r="O4144"/>
      <c r="AF4144"/>
      <c r="AI4144"/>
      <c r="AJ4144"/>
      <c r="AK4144"/>
    </row>
    <row r="4145" spans="2:37" x14ac:dyDescent="0.25">
      <c r="B4145"/>
      <c r="F4145"/>
      <c r="K4145"/>
      <c r="O4145"/>
      <c r="AF4145"/>
      <c r="AI4145"/>
      <c r="AJ4145"/>
      <c r="AK4145"/>
    </row>
    <row r="4146" spans="2:37" x14ac:dyDescent="0.25">
      <c r="B4146"/>
      <c r="F4146"/>
      <c r="K4146"/>
      <c r="O4146"/>
      <c r="AF4146"/>
      <c r="AI4146"/>
      <c r="AJ4146"/>
      <c r="AK4146"/>
    </row>
    <row r="4147" spans="2:37" x14ac:dyDescent="0.25">
      <c r="B4147"/>
      <c r="F4147"/>
      <c r="K4147"/>
      <c r="O4147"/>
      <c r="AF4147"/>
      <c r="AI4147"/>
      <c r="AJ4147"/>
      <c r="AK4147"/>
    </row>
    <row r="4148" spans="2:37" x14ac:dyDescent="0.25">
      <c r="B4148"/>
      <c r="F4148"/>
      <c r="K4148"/>
      <c r="O4148"/>
      <c r="AF4148"/>
      <c r="AI4148"/>
      <c r="AJ4148"/>
      <c r="AK4148"/>
    </row>
    <row r="4149" spans="2:37" x14ac:dyDescent="0.25">
      <c r="B4149"/>
      <c r="F4149"/>
      <c r="K4149"/>
      <c r="O4149"/>
      <c r="AF4149"/>
      <c r="AI4149"/>
      <c r="AJ4149"/>
      <c r="AK4149"/>
    </row>
    <row r="4150" spans="2:37" x14ac:dyDescent="0.25">
      <c r="B4150"/>
      <c r="F4150"/>
      <c r="K4150"/>
      <c r="O4150"/>
      <c r="AF4150"/>
      <c r="AI4150"/>
      <c r="AJ4150"/>
      <c r="AK4150"/>
    </row>
    <row r="4151" spans="2:37" x14ac:dyDescent="0.25">
      <c r="B4151"/>
      <c r="F4151"/>
      <c r="K4151"/>
      <c r="O4151"/>
      <c r="AF4151"/>
      <c r="AI4151"/>
      <c r="AJ4151"/>
      <c r="AK4151"/>
    </row>
    <row r="4152" spans="2:37" x14ac:dyDescent="0.25">
      <c r="B4152"/>
      <c r="F4152"/>
      <c r="K4152"/>
      <c r="O4152"/>
      <c r="AF4152"/>
      <c r="AI4152"/>
      <c r="AJ4152"/>
      <c r="AK4152"/>
    </row>
    <row r="4153" spans="2:37" x14ac:dyDescent="0.25">
      <c r="B4153"/>
      <c r="F4153"/>
      <c r="K4153"/>
      <c r="O4153"/>
      <c r="AF4153"/>
      <c r="AI4153"/>
      <c r="AJ4153"/>
      <c r="AK4153"/>
    </row>
    <row r="4154" spans="2:37" x14ac:dyDescent="0.25">
      <c r="B4154"/>
      <c r="F4154"/>
      <c r="K4154"/>
      <c r="O4154"/>
      <c r="AF4154"/>
      <c r="AI4154"/>
      <c r="AJ4154"/>
      <c r="AK4154"/>
    </row>
    <row r="4155" spans="2:37" x14ac:dyDescent="0.25">
      <c r="B4155"/>
      <c r="F4155"/>
      <c r="K4155"/>
      <c r="O4155"/>
      <c r="AF4155"/>
      <c r="AI4155"/>
      <c r="AJ4155"/>
      <c r="AK4155"/>
    </row>
    <row r="4156" spans="2:37" x14ac:dyDescent="0.25">
      <c r="B4156"/>
      <c r="F4156"/>
      <c r="K4156"/>
      <c r="O4156"/>
      <c r="AF4156"/>
      <c r="AI4156"/>
      <c r="AJ4156"/>
      <c r="AK4156"/>
    </row>
    <row r="4157" spans="2:37" x14ac:dyDescent="0.25">
      <c r="B4157"/>
      <c r="F4157"/>
      <c r="K4157"/>
      <c r="O4157"/>
      <c r="AF4157"/>
      <c r="AI4157"/>
      <c r="AJ4157"/>
      <c r="AK4157"/>
    </row>
    <row r="4158" spans="2:37" x14ac:dyDescent="0.25">
      <c r="B4158"/>
      <c r="F4158"/>
      <c r="K4158"/>
      <c r="O4158"/>
      <c r="AF4158"/>
      <c r="AI4158"/>
      <c r="AJ4158"/>
      <c r="AK4158"/>
    </row>
    <row r="4159" spans="2:37" x14ac:dyDescent="0.25">
      <c r="B4159"/>
      <c r="F4159"/>
      <c r="K4159"/>
      <c r="O4159"/>
      <c r="AF4159"/>
      <c r="AI4159"/>
      <c r="AJ4159"/>
      <c r="AK4159"/>
    </row>
    <row r="4160" spans="2:37" x14ac:dyDescent="0.25">
      <c r="B4160"/>
      <c r="F4160"/>
      <c r="K4160"/>
      <c r="O4160"/>
      <c r="AF4160"/>
      <c r="AI4160"/>
      <c r="AJ4160"/>
      <c r="AK4160"/>
    </row>
    <row r="4161" spans="2:37" x14ac:dyDescent="0.25">
      <c r="B4161"/>
      <c r="F4161"/>
      <c r="K4161"/>
      <c r="O4161"/>
      <c r="AF4161"/>
      <c r="AI4161"/>
      <c r="AJ4161"/>
      <c r="AK4161"/>
    </row>
    <row r="4162" spans="2:37" x14ac:dyDescent="0.25">
      <c r="B4162"/>
      <c r="F4162"/>
      <c r="K4162"/>
      <c r="O4162"/>
      <c r="AF4162"/>
      <c r="AI4162"/>
      <c r="AJ4162"/>
      <c r="AK4162"/>
    </row>
    <row r="4163" spans="2:37" x14ac:dyDescent="0.25">
      <c r="B4163"/>
      <c r="F4163"/>
      <c r="K4163"/>
      <c r="O4163"/>
      <c r="AF4163"/>
      <c r="AI4163"/>
      <c r="AJ4163"/>
      <c r="AK4163"/>
    </row>
    <row r="4164" spans="2:37" x14ac:dyDescent="0.25">
      <c r="B4164"/>
      <c r="F4164"/>
      <c r="K4164"/>
      <c r="O4164"/>
      <c r="AF4164"/>
      <c r="AI4164"/>
      <c r="AJ4164"/>
      <c r="AK4164"/>
    </row>
    <row r="4165" spans="2:37" x14ac:dyDescent="0.25">
      <c r="B4165"/>
      <c r="F4165"/>
      <c r="K4165"/>
      <c r="O4165"/>
      <c r="AF4165"/>
      <c r="AI4165"/>
      <c r="AJ4165"/>
      <c r="AK4165"/>
    </row>
    <row r="4166" spans="2:37" x14ac:dyDescent="0.25">
      <c r="B4166"/>
      <c r="F4166"/>
      <c r="K4166"/>
      <c r="O4166"/>
      <c r="AF4166"/>
      <c r="AI4166"/>
      <c r="AJ4166"/>
      <c r="AK4166"/>
    </row>
    <row r="4167" spans="2:37" x14ac:dyDescent="0.25">
      <c r="B4167"/>
      <c r="F4167"/>
      <c r="K4167"/>
      <c r="O4167"/>
      <c r="AF4167"/>
      <c r="AI4167"/>
      <c r="AJ4167"/>
      <c r="AK4167"/>
    </row>
    <row r="4168" spans="2:37" x14ac:dyDescent="0.25">
      <c r="B4168"/>
      <c r="F4168"/>
      <c r="K4168"/>
      <c r="O4168"/>
      <c r="AF4168"/>
      <c r="AI4168"/>
      <c r="AJ4168"/>
      <c r="AK4168"/>
    </row>
    <row r="4169" spans="2:37" x14ac:dyDescent="0.25">
      <c r="B4169"/>
      <c r="F4169"/>
      <c r="K4169"/>
      <c r="O4169"/>
      <c r="AF4169"/>
      <c r="AI4169"/>
      <c r="AJ4169"/>
      <c r="AK4169"/>
    </row>
    <row r="4170" spans="2:37" x14ac:dyDescent="0.25">
      <c r="B4170"/>
      <c r="F4170"/>
      <c r="K4170"/>
      <c r="O4170"/>
      <c r="AF4170"/>
      <c r="AI4170"/>
      <c r="AJ4170"/>
      <c r="AK4170"/>
    </row>
    <row r="4171" spans="2:37" x14ac:dyDescent="0.25">
      <c r="B4171"/>
      <c r="F4171"/>
      <c r="K4171"/>
      <c r="O4171"/>
      <c r="AF4171"/>
      <c r="AI4171"/>
      <c r="AJ4171"/>
      <c r="AK4171"/>
    </row>
    <row r="4172" spans="2:37" x14ac:dyDescent="0.25">
      <c r="B4172"/>
      <c r="F4172"/>
      <c r="K4172"/>
      <c r="O4172"/>
      <c r="AF4172"/>
      <c r="AI4172"/>
      <c r="AJ4172"/>
      <c r="AK4172"/>
    </row>
    <row r="4173" spans="2:37" x14ac:dyDescent="0.25">
      <c r="B4173"/>
      <c r="F4173"/>
      <c r="K4173"/>
      <c r="O4173"/>
      <c r="AF4173"/>
      <c r="AI4173"/>
      <c r="AJ4173"/>
      <c r="AK4173"/>
    </row>
    <row r="4174" spans="2:37" x14ac:dyDescent="0.25">
      <c r="B4174"/>
      <c r="F4174"/>
      <c r="K4174"/>
      <c r="O4174"/>
      <c r="AF4174"/>
      <c r="AI4174"/>
      <c r="AJ4174"/>
      <c r="AK4174"/>
    </row>
    <row r="4175" spans="2:37" x14ac:dyDescent="0.25">
      <c r="B4175"/>
      <c r="F4175"/>
      <c r="K4175"/>
      <c r="O4175"/>
      <c r="AF4175"/>
      <c r="AI4175"/>
      <c r="AJ4175"/>
      <c r="AK4175"/>
    </row>
    <row r="4176" spans="2:37" x14ac:dyDescent="0.25">
      <c r="B4176"/>
      <c r="F4176"/>
      <c r="K4176"/>
      <c r="O4176"/>
      <c r="AF4176"/>
      <c r="AI4176"/>
      <c r="AJ4176"/>
      <c r="AK4176"/>
    </row>
    <row r="4177" spans="2:37" x14ac:dyDescent="0.25">
      <c r="B4177"/>
      <c r="F4177"/>
      <c r="K4177"/>
      <c r="O4177"/>
      <c r="AF4177"/>
      <c r="AI4177"/>
      <c r="AJ4177"/>
      <c r="AK4177"/>
    </row>
    <row r="4178" spans="2:37" x14ac:dyDescent="0.25">
      <c r="B4178"/>
      <c r="F4178"/>
      <c r="K4178"/>
      <c r="O4178"/>
      <c r="AF4178"/>
      <c r="AI4178"/>
      <c r="AJ4178"/>
      <c r="AK4178"/>
    </row>
    <row r="4179" spans="2:37" x14ac:dyDescent="0.25">
      <c r="B4179"/>
      <c r="F4179"/>
      <c r="K4179"/>
      <c r="O4179"/>
      <c r="AF4179"/>
      <c r="AI4179"/>
      <c r="AJ4179"/>
      <c r="AK4179"/>
    </row>
    <row r="4180" spans="2:37" x14ac:dyDescent="0.25">
      <c r="B4180"/>
      <c r="F4180"/>
      <c r="K4180"/>
      <c r="O4180"/>
      <c r="AF4180"/>
      <c r="AI4180"/>
      <c r="AJ4180"/>
      <c r="AK4180"/>
    </row>
    <row r="4181" spans="2:37" x14ac:dyDescent="0.25">
      <c r="B4181"/>
      <c r="F4181"/>
      <c r="K4181"/>
      <c r="O4181"/>
      <c r="AF4181"/>
      <c r="AI4181"/>
      <c r="AJ4181"/>
      <c r="AK4181"/>
    </row>
    <row r="4182" spans="2:37" x14ac:dyDescent="0.25">
      <c r="B4182"/>
      <c r="F4182"/>
      <c r="K4182"/>
      <c r="O4182"/>
      <c r="AF4182"/>
      <c r="AI4182"/>
      <c r="AJ4182"/>
      <c r="AK4182"/>
    </row>
    <row r="4183" spans="2:37" x14ac:dyDescent="0.25">
      <c r="B4183"/>
      <c r="F4183"/>
      <c r="K4183"/>
      <c r="O4183"/>
      <c r="AF4183"/>
      <c r="AI4183"/>
      <c r="AJ4183"/>
      <c r="AK4183"/>
    </row>
    <row r="4184" spans="2:37" x14ac:dyDescent="0.25">
      <c r="B4184"/>
      <c r="F4184"/>
      <c r="K4184"/>
      <c r="O4184"/>
      <c r="AF4184"/>
      <c r="AI4184"/>
      <c r="AJ4184"/>
      <c r="AK4184"/>
    </row>
    <row r="4185" spans="2:37" x14ac:dyDescent="0.25">
      <c r="B4185"/>
      <c r="F4185"/>
      <c r="K4185"/>
      <c r="O4185"/>
      <c r="AF4185"/>
      <c r="AI4185"/>
      <c r="AJ4185"/>
      <c r="AK4185"/>
    </row>
    <row r="4186" spans="2:37" x14ac:dyDescent="0.25">
      <c r="B4186"/>
      <c r="F4186"/>
      <c r="K4186"/>
      <c r="O4186"/>
      <c r="AF4186"/>
      <c r="AI4186"/>
      <c r="AJ4186"/>
      <c r="AK4186"/>
    </row>
    <row r="4187" spans="2:37" x14ac:dyDescent="0.25">
      <c r="B4187"/>
      <c r="F4187"/>
      <c r="K4187"/>
      <c r="O4187"/>
      <c r="AF4187"/>
      <c r="AI4187"/>
      <c r="AJ4187"/>
      <c r="AK4187"/>
    </row>
    <row r="4188" spans="2:37" x14ac:dyDescent="0.25">
      <c r="B4188"/>
      <c r="F4188"/>
      <c r="K4188"/>
      <c r="O4188"/>
      <c r="AF4188"/>
      <c r="AI4188"/>
      <c r="AJ4188"/>
      <c r="AK4188"/>
    </row>
    <row r="4189" spans="2:37" x14ac:dyDescent="0.25">
      <c r="B4189"/>
      <c r="F4189"/>
      <c r="K4189"/>
      <c r="O4189"/>
      <c r="AF4189"/>
      <c r="AI4189"/>
      <c r="AJ4189"/>
      <c r="AK4189"/>
    </row>
    <row r="4190" spans="2:37" x14ac:dyDescent="0.25">
      <c r="B4190"/>
      <c r="F4190"/>
      <c r="K4190"/>
      <c r="O4190"/>
      <c r="AF4190"/>
      <c r="AI4190"/>
      <c r="AJ4190"/>
      <c r="AK4190"/>
    </row>
    <row r="4191" spans="2:37" x14ac:dyDescent="0.25">
      <c r="B4191"/>
      <c r="F4191"/>
      <c r="K4191"/>
      <c r="O4191"/>
      <c r="AF4191"/>
      <c r="AI4191"/>
      <c r="AJ4191"/>
      <c r="AK4191"/>
    </row>
    <row r="4192" spans="2:37" x14ac:dyDescent="0.25">
      <c r="B4192"/>
      <c r="F4192"/>
      <c r="K4192"/>
      <c r="O4192"/>
      <c r="AF4192"/>
      <c r="AI4192"/>
      <c r="AJ4192"/>
      <c r="AK4192"/>
    </row>
    <row r="4193" spans="2:37" x14ac:dyDescent="0.25">
      <c r="B4193"/>
      <c r="F4193"/>
      <c r="K4193"/>
      <c r="O4193"/>
      <c r="AF4193"/>
      <c r="AI4193"/>
      <c r="AJ4193"/>
      <c r="AK4193"/>
    </row>
    <row r="4194" spans="2:37" x14ac:dyDescent="0.25">
      <c r="B4194"/>
      <c r="F4194"/>
      <c r="K4194"/>
      <c r="O4194"/>
      <c r="AF4194"/>
      <c r="AI4194"/>
      <c r="AJ4194"/>
      <c r="AK4194"/>
    </row>
    <row r="4195" spans="2:37" x14ac:dyDescent="0.25">
      <c r="B4195"/>
      <c r="F4195"/>
      <c r="K4195"/>
      <c r="O4195"/>
      <c r="AF4195"/>
      <c r="AI4195"/>
      <c r="AJ4195"/>
      <c r="AK4195"/>
    </row>
    <row r="4196" spans="2:37" x14ac:dyDescent="0.25">
      <c r="B4196"/>
      <c r="F4196"/>
      <c r="K4196"/>
      <c r="O4196"/>
      <c r="AF4196"/>
      <c r="AI4196"/>
      <c r="AJ4196"/>
      <c r="AK4196"/>
    </row>
    <row r="4197" spans="2:37" x14ac:dyDescent="0.25">
      <c r="B4197"/>
      <c r="F4197"/>
      <c r="K4197"/>
      <c r="O4197"/>
      <c r="AF4197"/>
      <c r="AI4197"/>
      <c r="AJ4197"/>
      <c r="AK4197"/>
    </row>
    <row r="4198" spans="2:37" x14ac:dyDescent="0.25">
      <c r="B4198"/>
      <c r="F4198"/>
      <c r="K4198"/>
      <c r="O4198"/>
      <c r="AF4198"/>
      <c r="AI4198"/>
      <c r="AJ4198"/>
      <c r="AK4198"/>
    </row>
    <row r="4199" spans="2:37" x14ac:dyDescent="0.25">
      <c r="B4199"/>
      <c r="F4199"/>
      <c r="K4199"/>
      <c r="O4199"/>
      <c r="AF4199"/>
      <c r="AI4199"/>
      <c r="AJ4199"/>
      <c r="AK4199"/>
    </row>
    <row r="4200" spans="2:37" x14ac:dyDescent="0.25">
      <c r="B4200"/>
      <c r="F4200"/>
      <c r="K4200"/>
      <c r="O4200"/>
      <c r="AF4200"/>
      <c r="AI4200"/>
      <c r="AJ4200"/>
      <c r="AK4200"/>
    </row>
    <row r="4201" spans="2:37" x14ac:dyDescent="0.25">
      <c r="B4201"/>
      <c r="F4201"/>
      <c r="K4201"/>
      <c r="O4201"/>
      <c r="AF4201"/>
      <c r="AI4201"/>
      <c r="AJ4201"/>
      <c r="AK4201"/>
    </row>
    <row r="4202" spans="2:37" x14ac:dyDescent="0.25">
      <c r="B4202"/>
      <c r="F4202"/>
      <c r="K4202"/>
      <c r="O4202"/>
      <c r="AF4202"/>
      <c r="AI4202"/>
      <c r="AJ4202"/>
      <c r="AK4202"/>
    </row>
    <row r="4203" spans="2:37" x14ac:dyDescent="0.25">
      <c r="B4203"/>
      <c r="F4203"/>
      <c r="K4203"/>
      <c r="O4203"/>
      <c r="AF4203"/>
      <c r="AI4203"/>
      <c r="AJ4203"/>
      <c r="AK4203"/>
    </row>
    <row r="4204" spans="2:37" x14ac:dyDescent="0.25">
      <c r="B4204"/>
      <c r="F4204"/>
      <c r="K4204"/>
      <c r="O4204"/>
      <c r="AF4204"/>
      <c r="AI4204"/>
      <c r="AJ4204"/>
      <c r="AK4204"/>
    </row>
    <row r="4205" spans="2:37" x14ac:dyDescent="0.25">
      <c r="B4205"/>
      <c r="F4205"/>
      <c r="K4205"/>
      <c r="O4205"/>
      <c r="AF4205"/>
      <c r="AI4205"/>
      <c r="AJ4205"/>
      <c r="AK4205"/>
    </row>
    <row r="4206" spans="2:37" x14ac:dyDescent="0.25">
      <c r="B4206"/>
      <c r="F4206"/>
      <c r="K4206"/>
      <c r="O4206"/>
      <c r="AF4206"/>
      <c r="AI4206"/>
      <c r="AJ4206"/>
      <c r="AK4206"/>
    </row>
    <row r="4207" spans="2:37" x14ac:dyDescent="0.25">
      <c r="B4207"/>
      <c r="F4207"/>
      <c r="K4207"/>
      <c r="O4207"/>
      <c r="AF4207"/>
      <c r="AI4207"/>
      <c r="AJ4207"/>
      <c r="AK4207"/>
    </row>
    <row r="4208" spans="2:37" x14ac:dyDescent="0.25">
      <c r="B4208"/>
      <c r="F4208"/>
      <c r="K4208"/>
      <c r="O4208"/>
      <c r="AF4208"/>
      <c r="AI4208"/>
      <c r="AJ4208"/>
      <c r="AK4208"/>
    </row>
    <row r="4209" spans="2:37" x14ac:dyDescent="0.25">
      <c r="B4209"/>
      <c r="F4209"/>
      <c r="K4209"/>
      <c r="O4209"/>
      <c r="AF4209"/>
      <c r="AI4209"/>
      <c r="AJ4209"/>
      <c r="AK4209"/>
    </row>
    <row r="4210" spans="2:37" x14ac:dyDescent="0.25">
      <c r="B4210"/>
      <c r="F4210"/>
      <c r="K4210"/>
      <c r="O4210"/>
      <c r="AF4210"/>
      <c r="AI4210"/>
      <c r="AJ4210"/>
      <c r="AK4210"/>
    </row>
    <row r="4211" spans="2:37" x14ac:dyDescent="0.25">
      <c r="B4211"/>
      <c r="F4211"/>
      <c r="K4211"/>
      <c r="O4211"/>
      <c r="AF4211"/>
      <c r="AI4211"/>
      <c r="AJ4211"/>
      <c r="AK4211"/>
    </row>
    <row r="4212" spans="2:37" x14ac:dyDescent="0.25">
      <c r="B4212"/>
      <c r="F4212"/>
      <c r="K4212"/>
      <c r="O4212"/>
      <c r="AF4212"/>
      <c r="AI4212"/>
      <c r="AJ4212"/>
      <c r="AK4212"/>
    </row>
    <row r="4213" spans="2:37" x14ac:dyDescent="0.25">
      <c r="B4213"/>
      <c r="F4213"/>
      <c r="K4213"/>
      <c r="O4213"/>
      <c r="AF4213"/>
      <c r="AI4213"/>
      <c r="AJ4213"/>
      <c r="AK4213"/>
    </row>
    <row r="4214" spans="2:37" x14ac:dyDescent="0.25">
      <c r="B4214"/>
      <c r="F4214"/>
      <c r="K4214"/>
      <c r="O4214"/>
      <c r="AF4214"/>
      <c r="AI4214"/>
      <c r="AJ4214"/>
      <c r="AK4214"/>
    </row>
    <row r="4215" spans="2:37" x14ac:dyDescent="0.25">
      <c r="B4215"/>
      <c r="F4215"/>
      <c r="K4215"/>
      <c r="O4215"/>
      <c r="AF4215"/>
      <c r="AI4215"/>
      <c r="AJ4215"/>
      <c r="AK4215"/>
    </row>
    <row r="4216" spans="2:37" x14ac:dyDescent="0.25">
      <c r="B4216"/>
      <c r="F4216"/>
      <c r="K4216"/>
      <c r="O4216"/>
      <c r="AF4216"/>
      <c r="AI4216"/>
      <c r="AJ4216"/>
      <c r="AK4216"/>
    </row>
    <row r="4217" spans="2:37" x14ac:dyDescent="0.25">
      <c r="B4217"/>
      <c r="F4217"/>
      <c r="K4217"/>
      <c r="O4217"/>
      <c r="AF4217"/>
      <c r="AI4217"/>
      <c r="AJ4217"/>
      <c r="AK4217"/>
    </row>
    <row r="4218" spans="2:37" x14ac:dyDescent="0.25">
      <c r="B4218"/>
      <c r="F4218"/>
      <c r="K4218"/>
      <c r="O4218"/>
      <c r="AF4218"/>
      <c r="AI4218"/>
      <c r="AJ4218"/>
      <c r="AK4218"/>
    </row>
    <row r="4219" spans="2:37" x14ac:dyDescent="0.25">
      <c r="B4219"/>
      <c r="F4219"/>
      <c r="K4219"/>
      <c r="O4219"/>
      <c r="AF4219"/>
      <c r="AI4219"/>
      <c r="AJ4219"/>
      <c r="AK4219"/>
    </row>
    <row r="4220" spans="2:37" x14ac:dyDescent="0.25">
      <c r="B4220"/>
      <c r="F4220"/>
      <c r="K4220"/>
      <c r="O4220"/>
      <c r="AF4220"/>
      <c r="AI4220"/>
      <c r="AJ4220"/>
      <c r="AK4220"/>
    </row>
    <row r="4221" spans="2:37" x14ac:dyDescent="0.25">
      <c r="B4221"/>
      <c r="F4221"/>
      <c r="K4221"/>
      <c r="O4221"/>
      <c r="AF4221"/>
      <c r="AI4221"/>
      <c r="AJ4221"/>
      <c r="AK4221"/>
    </row>
    <row r="4222" spans="2:37" x14ac:dyDescent="0.25">
      <c r="B4222"/>
      <c r="F4222"/>
      <c r="K4222"/>
      <c r="O4222"/>
      <c r="AF4222"/>
      <c r="AI4222"/>
      <c r="AJ4222"/>
      <c r="AK4222"/>
    </row>
    <row r="4223" spans="2:37" x14ac:dyDescent="0.25">
      <c r="B4223"/>
      <c r="F4223"/>
      <c r="K4223"/>
      <c r="O4223"/>
      <c r="AF4223"/>
      <c r="AI4223"/>
      <c r="AJ4223"/>
      <c r="AK4223"/>
    </row>
    <row r="4224" spans="2:37" x14ac:dyDescent="0.25">
      <c r="B4224"/>
      <c r="F4224"/>
      <c r="K4224"/>
      <c r="O4224"/>
      <c r="AF4224"/>
      <c r="AI4224"/>
      <c r="AJ4224"/>
      <c r="AK4224"/>
    </row>
    <row r="4225" spans="2:37" x14ac:dyDescent="0.25">
      <c r="B4225"/>
      <c r="F4225"/>
      <c r="K4225"/>
      <c r="O4225"/>
      <c r="AF4225"/>
      <c r="AI4225"/>
      <c r="AJ4225"/>
      <c r="AK4225"/>
    </row>
    <row r="4226" spans="2:37" x14ac:dyDescent="0.25">
      <c r="B4226"/>
      <c r="F4226"/>
      <c r="K4226"/>
      <c r="O4226"/>
      <c r="AF4226"/>
      <c r="AI4226"/>
      <c r="AJ4226"/>
      <c r="AK4226"/>
    </row>
    <row r="4227" spans="2:37" x14ac:dyDescent="0.25">
      <c r="B4227"/>
      <c r="F4227"/>
      <c r="K4227"/>
      <c r="O4227"/>
      <c r="AF4227"/>
      <c r="AI4227"/>
      <c r="AJ4227"/>
      <c r="AK4227"/>
    </row>
    <row r="4228" spans="2:37" x14ac:dyDescent="0.25">
      <c r="B4228"/>
      <c r="F4228"/>
      <c r="K4228"/>
      <c r="O4228"/>
      <c r="AF4228"/>
      <c r="AI4228"/>
      <c r="AJ4228"/>
      <c r="AK4228"/>
    </row>
    <row r="4229" spans="2:37" x14ac:dyDescent="0.25">
      <c r="B4229"/>
      <c r="F4229"/>
      <c r="K4229"/>
      <c r="O4229"/>
      <c r="AF4229"/>
      <c r="AI4229"/>
      <c r="AJ4229"/>
      <c r="AK4229"/>
    </row>
    <row r="4230" spans="2:37" x14ac:dyDescent="0.25">
      <c r="B4230"/>
      <c r="F4230"/>
      <c r="K4230"/>
      <c r="O4230"/>
      <c r="AF4230"/>
      <c r="AI4230"/>
      <c r="AJ4230"/>
      <c r="AK4230"/>
    </row>
    <row r="4231" spans="2:37" x14ac:dyDescent="0.25">
      <c r="B4231"/>
      <c r="F4231"/>
      <c r="K4231"/>
      <c r="O4231"/>
      <c r="AF4231"/>
      <c r="AI4231"/>
      <c r="AJ4231"/>
      <c r="AK4231"/>
    </row>
    <row r="4232" spans="2:37" x14ac:dyDescent="0.25">
      <c r="B4232"/>
      <c r="F4232"/>
      <c r="K4232"/>
      <c r="O4232"/>
      <c r="AF4232"/>
      <c r="AI4232"/>
      <c r="AJ4232"/>
      <c r="AK4232"/>
    </row>
    <row r="4233" spans="2:37" x14ac:dyDescent="0.25">
      <c r="B4233"/>
      <c r="F4233"/>
      <c r="K4233"/>
      <c r="O4233"/>
      <c r="AF4233"/>
      <c r="AI4233"/>
      <c r="AJ4233"/>
      <c r="AK4233"/>
    </row>
    <row r="4234" spans="2:37" x14ac:dyDescent="0.25">
      <c r="B4234"/>
      <c r="F4234"/>
      <c r="K4234"/>
      <c r="O4234"/>
      <c r="AF4234"/>
      <c r="AI4234"/>
      <c r="AJ4234"/>
      <c r="AK4234"/>
    </row>
    <row r="4235" spans="2:37" x14ac:dyDescent="0.25">
      <c r="B4235"/>
      <c r="F4235"/>
      <c r="K4235"/>
      <c r="O4235"/>
      <c r="AF4235"/>
      <c r="AI4235"/>
      <c r="AJ4235"/>
      <c r="AK4235"/>
    </row>
    <row r="4236" spans="2:37" x14ac:dyDescent="0.25">
      <c r="B4236"/>
      <c r="F4236"/>
      <c r="K4236"/>
      <c r="O4236"/>
      <c r="AF4236"/>
      <c r="AI4236"/>
      <c r="AJ4236"/>
      <c r="AK4236"/>
    </row>
    <row r="4237" spans="2:37" x14ac:dyDescent="0.25">
      <c r="B4237"/>
      <c r="F4237"/>
      <c r="K4237"/>
      <c r="O4237"/>
      <c r="AF4237"/>
      <c r="AI4237"/>
      <c r="AJ4237"/>
      <c r="AK4237"/>
    </row>
    <row r="4238" spans="2:37" x14ac:dyDescent="0.25">
      <c r="B4238"/>
      <c r="F4238"/>
      <c r="K4238"/>
      <c r="O4238"/>
      <c r="AF4238"/>
      <c r="AI4238"/>
      <c r="AJ4238"/>
      <c r="AK4238"/>
    </row>
    <row r="4239" spans="2:37" x14ac:dyDescent="0.25">
      <c r="B4239"/>
      <c r="F4239"/>
      <c r="K4239"/>
      <c r="O4239"/>
      <c r="AF4239"/>
      <c r="AI4239"/>
      <c r="AJ4239"/>
      <c r="AK4239"/>
    </row>
    <row r="4240" spans="2:37" x14ac:dyDescent="0.25">
      <c r="B4240"/>
      <c r="F4240"/>
      <c r="K4240"/>
      <c r="O4240"/>
      <c r="AF4240"/>
      <c r="AI4240"/>
      <c r="AJ4240"/>
      <c r="AK4240"/>
    </row>
    <row r="4241" spans="2:37" x14ac:dyDescent="0.25">
      <c r="B4241"/>
      <c r="F4241"/>
      <c r="K4241"/>
      <c r="O4241"/>
      <c r="AF4241"/>
      <c r="AI4241"/>
      <c r="AJ4241"/>
      <c r="AK4241"/>
    </row>
    <row r="4242" spans="2:37" x14ac:dyDescent="0.25">
      <c r="B4242"/>
      <c r="F4242"/>
      <c r="K4242"/>
      <c r="O4242"/>
      <c r="AF4242"/>
      <c r="AI4242"/>
      <c r="AJ4242"/>
      <c r="AK4242"/>
    </row>
    <row r="4243" spans="2:37" x14ac:dyDescent="0.25">
      <c r="B4243"/>
      <c r="F4243"/>
      <c r="K4243"/>
      <c r="O4243"/>
      <c r="AF4243"/>
      <c r="AI4243"/>
      <c r="AJ4243"/>
      <c r="AK4243"/>
    </row>
    <row r="4244" spans="2:37" x14ac:dyDescent="0.25">
      <c r="B4244"/>
      <c r="F4244"/>
      <c r="K4244"/>
      <c r="O4244"/>
      <c r="AF4244"/>
      <c r="AI4244"/>
      <c r="AJ4244"/>
      <c r="AK4244"/>
    </row>
    <row r="4245" spans="2:37" x14ac:dyDescent="0.25">
      <c r="B4245"/>
      <c r="F4245"/>
      <c r="K4245"/>
      <c r="O4245"/>
      <c r="AF4245"/>
      <c r="AI4245"/>
      <c r="AJ4245"/>
      <c r="AK4245"/>
    </row>
    <row r="4246" spans="2:37" x14ac:dyDescent="0.25">
      <c r="B4246"/>
      <c r="F4246"/>
      <c r="K4246"/>
      <c r="O4246"/>
      <c r="AF4246"/>
      <c r="AI4246"/>
      <c r="AJ4246"/>
      <c r="AK4246"/>
    </row>
    <row r="4247" spans="2:37" x14ac:dyDescent="0.25">
      <c r="B4247"/>
      <c r="F4247"/>
      <c r="K4247"/>
      <c r="O4247"/>
      <c r="AF4247"/>
      <c r="AI4247"/>
      <c r="AJ4247"/>
      <c r="AK4247"/>
    </row>
    <row r="4248" spans="2:37" x14ac:dyDescent="0.25">
      <c r="B4248"/>
      <c r="F4248"/>
      <c r="K4248"/>
      <c r="O4248"/>
      <c r="AF4248"/>
      <c r="AI4248"/>
      <c r="AJ4248"/>
      <c r="AK4248"/>
    </row>
    <row r="4249" spans="2:37" x14ac:dyDescent="0.25">
      <c r="B4249"/>
      <c r="F4249"/>
      <c r="K4249"/>
      <c r="O4249"/>
      <c r="AF4249"/>
      <c r="AI4249"/>
      <c r="AJ4249"/>
      <c r="AK4249"/>
    </row>
    <row r="4250" spans="2:37" x14ac:dyDescent="0.25">
      <c r="B4250"/>
      <c r="F4250"/>
      <c r="K4250"/>
      <c r="O4250"/>
      <c r="AF4250"/>
      <c r="AI4250"/>
      <c r="AJ4250"/>
      <c r="AK4250"/>
    </row>
    <row r="4251" spans="2:37" x14ac:dyDescent="0.25">
      <c r="B4251"/>
      <c r="F4251"/>
      <c r="K4251"/>
      <c r="O4251"/>
      <c r="AF4251"/>
      <c r="AI4251"/>
      <c r="AJ4251"/>
      <c r="AK4251"/>
    </row>
    <row r="4252" spans="2:37" x14ac:dyDescent="0.25">
      <c r="B4252"/>
      <c r="F4252"/>
      <c r="K4252"/>
      <c r="O4252"/>
      <c r="AF4252"/>
      <c r="AI4252"/>
      <c r="AJ4252"/>
      <c r="AK4252"/>
    </row>
    <row r="4253" spans="2:37" x14ac:dyDescent="0.25">
      <c r="B4253"/>
      <c r="F4253"/>
      <c r="K4253"/>
      <c r="O4253"/>
      <c r="AF4253"/>
      <c r="AI4253"/>
      <c r="AJ4253"/>
      <c r="AK4253"/>
    </row>
    <row r="4254" spans="2:37" x14ac:dyDescent="0.25">
      <c r="B4254"/>
      <c r="F4254"/>
      <c r="K4254"/>
      <c r="O4254"/>
      <c r="AF4254"/>
      <c r="AI4254"/>
      <c r="AJ4254"/>
      <c r="AK4254"/>
    </row>
    <row r="4255" spans="2:37" x14ac:dyDescent="0.25">
      <c r="B4255"/>
      <c r="F4255"/>
      <c r="K4255"/>
      <c r="O4255"/>
      <c r="AF4255"/>
      <c r="AI4255"/>
      <c r="AJ4255"/>
      <c r="AK4255"/>
    </row>
    <row r="4256" spans="2:37" x14ac:dyDescent="0.25">
      <c r="B4256"/>
      <c r="F4256"/>
      <c r="K4256"/>
      <c r="O4256"/>
      <c r="AF4256"/>
      <c r="AI4256"/>
      <c r="AJ4256"/>
      <c r="AK4256"/>
    </row>
    <row r="4257" spans="2:37" x14ac:dyDescent="0.25">
      <c r="B4257"/>
      <c r="F4257"/>
      <c r="K4257"/>
      <c r="O4257"/>
      <c r="AF4257"/>
      <c r="AI4257"/>
      <c r="AJ4257"/>
      <c r="AK4257"/>
    </row>
    <row r="4258" spans="2:37" x14ac:dyDescent="0.25">
      <c r="B4258"/>
      <c r="F4258"/>
      <c r="K4258"/>
      <c r="O4258"/>
      <c r="AF4258"/>
      <c r="AI4258"/>
      <c r="AJ4258"/>
      <c r="AK4258"/>
    </row>
    <row r="4259" spans="2:37" x14ac:dyDescent="0.25">
      <c r="B4259"/>
      <c r="F4259"/>
      <c r="K4259"/>
      <c r="O4259"/>
      <c r="AF4259"/>
      <c r="AI4259"/>
      <c r="AJ4259"/>
      <c r="AK4259"/>
    </row>
    <row r="4260" spans="2:37" x14ac:dyDescent="0.25">
      <c r="B4260"/>
      <c r="F4260"/>
      <c r="K4260"/>
      <c r="O4260"/>
      <c r="AF4260"/>
      <c r="AI4260"/>
      <c r="AJ4260"/>
      <c r="AK4260"/>
    </row>
    <row r="4261" spans="2:37" x14ac:dyDescent="0.25">
      <c r="B4261"/>
      <c r="F4261"/>
      <c r="K4261"/>
      <c r="O4261"/>
      <c r="AF4261"/>
      <c r="AI4261"/>
      <c r="AJ4261"/>
      <c r="AK4261"/>
    </row>
    <row r="4262" spans="2:37" x14ac:dyDescent="0.25">
      <c r="B4262"/>
      <c r="F4262"/>
      <c r="K4262"/>
      <c r="O4262"/>
      <c r="AF4262"/>
      <c r="AI4262"/>
      <c r="AJ4262"/>
      <c r="AK4262"/>
    </row>
    <row r="4263" spans="2:37" x14ac:dyDescent="0.25">
      <c r="B4263"/>
      <c r="F4263"/>
      <c r="K4263"/>
      <c r="O4263"/>
      <c r="AF4263"/>
      <c r="AI4263"/>
      <c r="AJ4263"/>
      <c r="AK4263"/>
    </row>
    <row r="4264" spans="2:37" x14ac:dyDescent="0.25">
      <c r="B4264"/>
      <c r="F4264"/>
      <c r="K4264"/>
      <c r="O4264"/>
      <c r="AF4264"/>
      <c r="AI4264"/>
      <c r="AJ4264"/>
      <c r="AK4264"/>
    </row>
    <row r="4265" spans="2:37" x14ac:dyDescent="0.25">
      <c r="B4265"/>
      <c r="F4265"/>
      <c r="K4265"/>
      <c r="O4265"/>
      <c r="AF4265"/>
      <c r="AI4265"/>
      <c r="AJ4265"/>
      <c r="AK4265"/>
    </row>
    <row r="4266" spans="2:37" x14ac:dyDescent="0.25">
      <c r="B4266"/>
      <c r="F4266"/>
      <c r="K4266"/>
      <c r="O4266"/>
      <c r="AF4266"/>
      <c r="AI4266"/>
      <c r="AJ4266"/>
      <c r="AK4266"/>
    </row>
    <row r="4267" spans="2:37" x14ac:dyDescent="0.25">
      <c r="B4267"/>
      <c r="F4267"/>
      <c r="K4267"/>
      <c r="O4267"/>
      <c r="AF4267"/>
      <c r="AI4267"/>
      <c r="AJ4267"/>
      <c r="AK4267"/>
    </row>
    <row r="4268" spans="2:37" x14ac:dyDescent="0.25">
      <c r="B4268"/>
      <c r="F4268"/>
      <c r="K4268"/>
      <c r="O4268"/>
      <c r="AF4268"/>
      <c r="AI4268"/>
      <c r="AJ4268"/>
      <c r="AK4268"/>
    </row>
    <row r="4269" spans="2:37" x14ac:dyDescent="0.25">
      <c r="B4269"/>
      <c r="F4269"/>
      <c r="K4269"/>
      <c r="O4269"/>
      <c r="AF4269"/>
      <c r="AI4269"/>
      <c r="AJ4269"/>
      <c r="AK4269"/>
    </row>
    <row r="4270" spans="2:37" x14ac:dyDescent="0.25">
      <c r="B4270"/>
      <c r="F4270"/>
      <c r="K4270"/>
      <c r="O4270"/>
      <c r="AF4270"/>
      <c r="AI4270"/>
      <c r="AJ4270"/>
      <c r="AK4270"/>
    </row>
    <row r="4271" spans="2:37" x14ac:dyDescent="0.25">
      <c r="B4271"/>
      <c r="F4271"/>
      <c r="K4271"/>
      <c r="O4271"/>
      <c r="AF4271"/>
      <c r="AI4271"/>
      <c r="AJ4271"/>
      <c r="AK4271"/>
    </row>
    <row r="4272" spans="2:37" x14ac:dyDescent="0.25">
      <c r="B4272"/>
      <c r="F4272"/>
      <c r="K4272"/>
      <c r="O4272"/>
      <c r="AF4272"/>
      <c r="AI4272"/>
      <c r="AJ4272"/>
      <c r="AK4272"/>
    </row>
    <row r="4273" spans="2:37" x14ac:dyDescent="0.25">
      <c r="B4273"/>
      <c r="F4273"/>
      <c r="K4273"/>
      <c r="O4273"/>
      <c r="AF4273"/>
      <c r="AI4273"/>
      <c r="AJ4273"/>
      <c r="AK4273"/>
    </row>
    <row r="4274" spans="2:37" x14ac:dyDescent="0.25">
      <c r="B4274"/>
      <c r="F4274"/>
      <c r="K4274"/>
      <c r="O4274"/>
      <c r="AF4274"/>
      <c r="AI4274"/>
      <c r="AJ4274"/>
      <c r="AK4274"/>
    </row>
    <row r="4275" spans="2:37" x14ac:dyDescent="0.25">
      <c r="B4275"/>
      <c r="F4275"/>
      <c r="K4275"/>
      <c r="O4275"/>
      <c r="AF4275"/>
      <c r="AI4275"/>
      <c r="AJ4275"/>
      <c r="AK4275"/>
    </row>
    <row r="4276" spans="2:37" x14ac:dyDescent="0.25">
      <c r="B4276"/>
      <c r="F4276"/>
      <c r="K4276"/>
      <c r="O4276"/>
      <c r="AF4276"/>
      <c r="AI4276"/>
      <c r="AJ4276"/>
      <c r="AK4276"/>
    </row>
    <row r="4277" spans="2:37" x14ac:dyDescent="0.25">
      <c r="B4277"/>
      <c r="F4277"/>
      <c r="K4277"/>
      <c r="O4277"/>
      <c r="AF4277"/>
      <c r="AI4277"/>
      <c r="AJ4277"/>
      <c r="AK4277"/>
    </row>
    <row r="4278" spans="2:37" x14ac:dyDescent="0.25">
      <c r="B4278"/>
      <c r="F4278"/>
      <c r="K4278"/>
      <c r="O4278"/>
      <c r="AF4278"/>
      <c r="AI4278"/>
      <c r="AJ4278"/>
      <c r="AK4278"/>
    </row>
    <row r="4279" spans="2:37" x14ac:dyDescent="0.25">
      <c r="B4279"/>
      <c r="F4279"/>
      <c r="K4279"/>
      <c r="O4279"/>
      <c r="AF4279"/>
      <c r="AI4279"/>
      <c r="AJ4279"/>
      <c r="AK4279"/>
    </row>
    <row r="4280" spans="2:37" x14ac:dyDescent="0.25">
      <c r="B4280"/>
      <c r="F4280"/>
      <c r="K4280"/>
      <c r="O4280"/>
      <c r="AF4280"/>
      <c r="AI4280"/>
      <c r="AJ4280"/>
      <c r="AK4280"/>
    </row>
    <row r="4281" spans="2:37" x14ac:dyDescent="0.25">
      <c r="B4281"/>
      <c r="F4281"/>
      <c r="K4281"/>
      <c r="O4281"/>
      <c r="AF4281"/>
      <c r="AI4281"/>
      <c r="AJ4281"/>
      <c r="AK4281"/>
    </row>
    <row r="4282" spans="2:37" x14ac:dyDescent="0.25">
      <c r="B4282"/>
      <c r="F4282"/>
      <c r="K4282"/>
      <c r="O4282"/>
      <c r="AF4282"/>
      <c r="AI4282"/>
      <c r="AJ4282"/>
      <c r="AK4282"/>
    </row>
    <row r="4283" spans="2:37" x14ac:dyDescent="0.25">
      <c r="B4283"/>
      <c r="F4283"/>
      <c r="K4283"/>
      <c r="O4283"/>
      <c r="AF4283"/>
      <c r="AI4283"/>
      <c r="AJ4283"/>
      <c r="AK4283"/>
    </row>
    <row r="4284" spans="2:37" x14ac:dyDescent="0.25">
      <c r="B4284"/>
      <c r="F4284"/>
      <c r="K4284"/>
      <c r="O4284"/>
      <c r="AF4284"/>
      <c r="AI4284"/>
      <c r="AJ4284"/>
      <c r="AK4284"/>
    </row>
    <row r="4285" spans="2:37" x14ac:dyDescent="0.25">
      <c r="B4285"/>
      <c r="F4285"/>
      <c r="K4285"/>
      <c r="O4285"/>
      <c r="AF4285"/>
      <c r="AI4285"/>
      <c r="AJ4285"/>
      <c r="AK4285"/>
    </row>
    <row r="4286" spans="2:37" x14ac:dyDescent="0.25">
      <c r="B4286"/>
      <c r="F4286"/>
      <c r="K4286"/>
      <c r="O4286"/>
      <c r="AF4286"/>
      <c r="AI4286"/>
      <c r="AJ4286"/>
      <c r="AK4286"/>
    </row>
    <row r="4287" spans="2:37" x14ac:dyDescent="0.25">
      <c r="B4287"/>
      <c r="F4287"/>
      <c r="K4287"/>
      <c r="O4287"/>
      <c r="AF4287"/>
      <c r="AI4287"/>
      <c r="AJ4287"/>
      <c r="AK4287"/>
    </row>
    <row r="4288" spans="2:37" x14ac:dyDescent="0.25">
      <c r="B4288"/>
      <c r="F4288"/>
      <c r="K4288"/>
      <c r="O4288"/>
      <c r="AF4288"/>
      <c r="AI4288"/>
      <c r="AJ4288"/>
      <c r="AK4288"/>
    </row>
    <row r="4289" spans="2:37" x14ac:dyDescent="0.25">
      <c r="B4289"/>
      <c r="F4289"/>
      <c r="K4289"/>
      <c r="O4289"/>
      <c r="AF4289"/>
      <c r="AI4289"/>
      <c r="AJ4289"/>
      <c r="AK4289"/>
    </row>
    <row r="4290" spans="2:37" x14ac:dyDescent="0.25">
      <c r="B4290"/>
      <c r="F4290"/>
      <c r="K4290"/>
      <c r="O4290"/>
      <c r="AF4290"/>
      <c r="AI4290"/>
      <c r="AJ4290"/>
      <c r="AK4290"/>
    </row>
    <row r="4291" spans="2:37" x14ac:dyDescent="0.25">
      <c r="B4291"/>
      <c r="F4291"/>
      <c r="K4291"/>
      <c r="O4291"/>
      <c r="AF4291"/>
      <c r="AI4291"/>
      <c r="AJ4291"/>
      <c r="AK4291"/>
    </row>
    <row r="4292" spans="2:37" x14ac:dyDescent="0.25">
      <c r="B4292"/>
      <c r="F4292"/>
      <c r="K4292"/>
      <c r="O4292"/>
      <c r="AF4292"/>
      <c r="AI4292"/>
      <c r="AJ4292"/>
      <c r="AK4292"/>
    </row>
    <row r="4293" spans="2:37" x14ac:dyDescent="0.25">
      <c r="B4293"/>
      <c r="F4293"/>
      <c r="K4293"/>
      <c r="O4293"/>
      <c r="AF4293"/>
      <c r="AI4293"/>
      <c r="AJ4293"/>
      <c r="AK4293"/>
    </row>
    <row r="4294" spans="2:37" x14ac:dyDescent="0.25">
      <c r="B4294"/>
      <c r="F4294"/>
      <c r="K4294"/>
      <c r="O4294"/>
      <c r="AF4294"/>
      <c r="AI4294"/>
      <c r="AJ4294"/>
      <c r="AK4294"/>
    </row>
    <row r="4295" spans="2:37" x14ac:dyDescent="0.25">
      <c r="B4295"/>
      <c r="F4295"/>
      <c r="K4295"/>
      <c r="O4295"/>
      <c r="AF4295"/>
      <c r="AI4295"/>
      <c r="AJ4295"/>
      <c r="AK4295"/>
    </row>
    <row r="4296" spans="2:37" x14ac:dyDescent="0.25">
      <c r="B4296"/>
      <c r="F4296"/>
      <c r="K4296"/>
      <c r="O4296"/>
      <c r="AF4296"/>
      <c r="AI4296"/>
      <c r="AJ4296"/>
      <c r="AK4296"/>
    </row>
    <row r="4297" spans="2:37" x14ac:dyDescent="0.25">
      <c r="B4297"/>
      <c r="F4297"/>
      <c r="K4297"/>
      <c r="O4297"/>
      <c r="AF4297"/>
      <c r="AI4297"/>
      <c r="AJ4297"/>
      <c r="AK4297"/>
    </row>
    <row r="4298" spans="2:37" x14ac:dyDescent="0.25">
      <c r="B4298"/>
      <c r="F4298"/>
      <c r="K4298"/>
      <c r="O4298"/>
      <c r="AF4298"/>
      <c r="AI4298"/>
      <c r="AJ4298"/>
      <c r="AK4298"/>
    </row>
    <row r="4299" spans="2:37" x14ac:dyDescent="0.25">
      <c r="B4299"/>
      <c r="F4299"/>
      <c r="K4299"/>
      <c r="O4299"/>
      <c r="AF4299"/>
      <c r="AI4299"/>
      <c r="AJ4299"/>
      <c r="AK4299"/>
    </row>
    <row r="4300" spans="2:37" x14ac:dyDescent="0.25">
      <c r="B4300"/>
      <c r="F4300"/>
      <c r="K4300"/>
      <c r="O4300"/>
      <c r="AF4300"/>
      <c r="AI4300"/>
      <c r="AJ4300"/>
      <c r="AK4300"/>
    </row>
    <row r="4301" spans="2:37" x14ac:dyDescent="0.25">
      <c r="B4301"/>
      <c r="F4301"/>
      <c r="K4301"/>
      <c r="O4301"/>
      <c r="AF4301"/>
      <c r="AI4301"/>
      <c r="AJ4301"/>
      <c r="AK4301"/>
    </row>
    <row r="4302" spans="2:37" x14ac:dyDescent="0.25">
      <c r="B4302"/>
      <c r="F4302"/>
      <c r="K4302"/>
      <c r="O4302"/>
      <c r="AF4302"/>
      <c r="AI4302"/>
      <c r="AJ4302"/>
      <c r="AK4302"/>
    </row>
    <row r="4303" spans="2:37" x14ac:dyDescent="0.25">
      <c r="B4303"/>
      <c r="F4303"/>
      <c r="K4303"/>
      <c r="O4303"/>
      <c r="AF4303"/>
      <c r="AI4303"/>
      <c r="AJ4303"/>
      <c r="AK4303"/>
    </row>
    <row r="4304" spans="2:37" x14ac:dyDescent="0.25">
      <c r="B4304"/>
      <c r="F4304"/>
      <c r="K4304"/>
      <c r="O4304"/>
      <c r="AF4304"/>
      <c r="AI4304"/>
      <c r="AJ4304"/>
      <c r="AK4304"/>
    </row>
    <row r="4305" spans="2:37" x14ac:dyDescent="0.25">
      <c r="B4305"/>
      <c r="F4305"/>
      <c r="K4305"/>
      <c r="O4305"/>
      <c r="AF4305"/>
      <c r="AI4305"/>
      <c r="AJ4305"/>
      <c r="AK4305"/>
    </row>
    <row r="4306" spans="2:37" x14ac:dyDescent="0.25">
      <c r="B4306"/>
      <c r="F4306"/>
      <c r="K4306"/>
      <c r="O4306"/>
      <c r="AF4306"/>
      <c r="AI4306"/>
      <c r="AJ4306"/>
      <c r="AK4306"/>
    </row>
    <row r="4307" spans="2:37" x14ac:dyDescent="0.25">
      <c r="B4307"/>
      <c r="F4307"/>
      <c r="K4307"/>
      <c r="O4307"/>
      <c r="AF4307"/>
      <c r="AI4307"/>
      <c r="AJ4307"/>
      <c r="AK4307"/>
    </row>
    <row r="4308" spans="2:37" x14ac:dyDescent="0.25">
      <c r="B4308"/>
      <c r="F4308"/>
      <c r="K4308"/>
      <c r="O4308"/>
      <c r="AF4308"/>
      <c r="AI4308"/>
      <c r="AJ4308"/>
      <c r="AK4308"/>
    </row>
    <row r="4309" spans="2:37" x14ac:dyDescent="0.25">
      <c r="B4309"/>
      <c r="F4309"/>
      <c r="K4309"/>
      <c r="O4309"/>
      <c r="AF4309"/>
      <c r="AI4309"/>
      <c r="AJ4309"/>
      <c r="AK4309"/>
    </row>
    <row r="4310" spans="2:37" x14ac:dyDescent="0.25">
      <c r="B4310"/>
      <c r="F4310"/>
      <c r="K4310"/>
      <c r="O4310"/>
      <c r="AF4310"/>
      <c r="AI4310"/>
      <c r="AJ4310"/>
      <c r="AK4310"/>
    </row>
    <row r="4311" spans="2:37" x14ac:dyDescent="0.25">
      <c r="B4311"/>
      <c r="F4311"/>
      <c r="K4311"/>
      <c r="O4311"/>
      <c r="AF4311"/>
      <c r="AI4311"/>
      <c r="AJ4311"/>
      <c r="AK4311"/>
    </row>
    <row r="4312" spans="2:37" x14ac:dyDescent="0.25">
      <c r="B4312"/>
      <c r="F4312"/>
      <c r="K4312"/>
      <c r="O4312"/>
      <c r="AF4312"/>
      <c r="AI4312"/>
      <c r="AJ4312"/>
      <c r="AK4312"/>
    </row>
    <row r="4313" spans="2:37" x14ac:dyDescent="0.25">
      <c r="B4313"/>
      <c r="F4313"/>
      <c r="K4313"/>
      <c r="O4313"/>
      <c r="AF4313"/>
      <c r="AI4313"/>
      <c r="AJ4313"/>
      <c r="AK4313"/>
    </row>
    <row r="4314" spans="2:37" x14ac:dyDescent="0.25">
      <c r="B4314"/>
      <c r="F4314"/>
      <c r="K4314"/>
      <c r="O4314"/>
      <c r="AF4314"/>
      <c r="AI4314"/>
      <c r="AJ4314"/>
      <c r="AK4314"/>
    </row>
    <row r="4315" spans="2:37" x14ac:dyDescent="0.25">
      <c r="B4315"/>
      <c r="F4315"/>
      <c r="K4315"/>
      <c r="O4315"/>
      <c r="AF4315"/>
      <c r="AI4315"/>
      <c r="AJ4315"/>
      <c r="AK4315"/>
    </row>
    <row r="4316" spans="2:37" x14ac:dyDescent="0.25">
      <c r="B4316"/>
      <c r="F4316"/>
      <c r="K4316"/>
      <c r="O4316"/>
      <c r="AF4316"/>
      <c r="AI4316"/>
      <c r="AJ4316"/>
      <c r="AK4316"/>
    </row>
    <row r="4317" spans="2:37" x14ac:dyDescent="0.25">
      <c r="B4317"/>
      <c r="F4317"/>
      <c r="K4317"/>
      <c r="O4317"/>
      <c r="AF4317"/>
      <c r="AI4317"/>
      <c r="AJ4317"/>
      <c r="AK4317"/>
    </row>
    <row r="4318" spans="2:37" x14ac:dyDescent="0.25">
      <c r="B4318"/>
      <c r="F4318"/>
      <c r="K4318"/>
      <c r="O4318"/>
      <c r="AF4318"/>
      <c r="AI4318"/>
      <c r="AJ4318"/>
      <c r="AK4318"/>
    </row>
    <row r="4319" spans="2:37" x14ac:dyDescent="0.25">
      <c r="B4319"/>
      <c r="F4319"/>
      <c r="K4319"/>
      <c r="O4319"/>
      <c r="AF4319"/>
      <c r="AI4319"/>
      <c r="AJ4319"/>
      <c r="AK4319"/>
    </row>
    <row r="4320" spans="2:37" x14ac:dyDescent="0.25">
      <c r="B4320"/>
      <c r="F4320"/>
      <c r="K4320"/>
      <c r="O4320"/>
      <c r="AF4320"/>
      <c r="AI4320"/>
      <c r="AJ4320"/>
      <c r="AK4320"/>
    </row>
    <row r="4321" spans="2:37" x14ac:dyDescent="0.25">
      <c r="B4321"/>
      <c r="F4321"/>
      <c r="K4321"/>
      <c r="O4321"/>
      <c r="AF4321"/>
      <c r="AI4321"/>
      <c r="AJ4321"/>
      <c r="AK4321"/>
    </row>
    <row r="4322" spans="2:37" x14ac:dyDescent="0.25">
      <c r="B4322"/>
      <c r="F4322"/>
      <c r="K4322"/>
      <c r="O4322"/>
      <c r="AF4322"/>
      <c r="AI4322"/>
      <c r="AJ4322"/>
      <c r="AK4322"/>
    </row>
    <row r="4323" spans="2:37" x14ac:dyDescent="0.25">
      <c r="B4323"/>
      <c r="F4323"/>
      <c r="K4323"/>
      <c r="O4323"/>
      <c r="AF4323"/>
      <c r="AI4323"/>
      <c r="AJ4323"/>
      <c r="AK4323"/>
    </row>
    <row r="4324" spans="2:37" x14ac:dyDescent="0.25">
      <c r="B4324"/>
      <c r="F4324"/>
      <c r="K4324"/>
      <c r="O4324"/>
      <c r="AF4324"/>
      <c r="AI4324"/>
      <c r="AJ4324"/>
      <c r="AK4324"/>
    </row>
    <row r="4325" spans="2:37" x14ac:dyDescent="0.25">
      <c r="B4325"/>
      <c r="F4325"/>
      <c r="K4325"/>
      <c r="O4325"/>
      <c r="AF4325"/>
      <c r="AI4325"/>
      <c r="AJ4325"/>
      <c r="AK4325"/>
    </row>
    <row r="4326" spans="2:37" x14ac:dyDescent="0.25">
      <c r="B4326"/>
      <c r="F4326"/>
      <c r="K4326"/>
      <c r="O4326"/>
      <c r="AF4326"/>
      <c r="AI4326"/>
      <c r="AJ4326"/>
      <c r="AK4326"/>
    </row>
    <row r="4327" spans="2:37" x14ac:dyDescent="0.25">
      <c r="B4327"/>
      <c r="F4327"/>
      <c r="K4327"/>
      <c r="O4327"/>
      <c r="AF4327"/>
      <c r="AI4327"/>
      <c r="AJ4327"/>
      <c r="AK4327"/>
    </row>
    <row r="4328" spans="2:37" x14ac:dyDescent="0.25">
      <c r="B4328"/>
      <c r="F4328"/>
      <c r="K4328"/>
      <c r="O4328"/>
      <c r="AF4328"/>
      <c r="AI4328"/>
      <c r="AJ4328"/>
      <c r="AK4328"/>
    </row>
    <row r="4329" spans="2:37" x14ac:dyDescent="0.25">
      <c r="B4329"/>
      <c r="F4329"/>
      <c r="K4329"/>
      <c r="O4329"/>
      <c r="AF4329"/>
      <c r="AI4329"/>
      <c r="AJ4329"/>
      <c r="AK4329"/>
    </row>
    <row r="4330" spans="2:37" x14ac:dyDescent="0.25">
      <c r="B4330"/>
      <c r="F4330"/>
      <c r="K4330"/>
      <c r="O4330"/>
      <c r="AF4330"/>
      <c r="AI4330"/>
      <c r="AJ4330"/>
      <c r="AK4330"/>
    </row>
    <row r="4331" spans="2:37" x14ac:dyDescent="0.25">
      <c r="B4331"/>
      <c r="F4331"/>
      <c r="K4331"/>
      <c r="O4331"/>
      <c r="AF4331"/>
      <c r="AI4331"/>
      <c r="AJ4331"/>
      <c r="AK4331"/>
    </row>
    <row r="4332" spans="2:37" x14ac:dyDescent="0.25">
      <c r="B4332"/>
      <c r="F4332"/>
      <c r="K4332"/>
      <c r="O4332"/>
      <c r="AF4332"/>
      <c r="AI4332"/>
      <c r="AJ4332"/>
      <c r="AK4332"/>
    </row>
    <row r="4333" spans="2:37" x14ac:dyDescent="0.25">
      <c r="B4333"/>
      <c r="F4333"/>
      <c r="K4333"/>
      <c r="O4333"/>
      <c r="AF4333"/>
      <c r="AI4333"/>
      <c r="AJ4333"/>
      <c r="AK4333"/>
    </row>
    <row r="4334" spans="2:37" x14ac:dyDescent="0.25">
      <c r="B4334"/>
      <c r="F4334"/>
      <c r="K4334"/>
      <c r="O4334"/>
      <c r="AF4334"/>
      <c r="AI4334"/>
      <c r="AJ4334"/>
      <c r="AK4334"/>
    </row>
    <row r="4335" spans="2:37" x14ac:dyDescent="0.25">
      <c r="B4335"/>
      <c r="F4335"/>
      <c r="K4335"/>
      <c r="O4335"/>
      <c r="AF4335"/>
      <c r="AI4335"/>
      <c r="AJ4335"/>
      <c r="AK4335"/>
    </row>
    <row r="4336" spans="2:37" x14ac:dyDescent="0.25">
      <c r="B4336"/>
      <c r="F4336"/>
      <c r="K4336"/>
      <c r="O4336"/>
      <c r="AF4336"/>
      <c r="AI4336"/>
      <c r="AJ4336"/>
      <c r="AK4336"/>
    </row>
    <row r="4337" spans="2:37" x14ac:dyDescent="0.25">
      <c r="B4337"/>
      <c r="F4337"/>
      <c r="K4337"/>
      <c r="O4337"/>
      <c r="AF4337"/>
      <c r="AI4337"/>
      <c r="AJ4337"/>
      <c r="AK4337"/>
    </row>
    <row r="4338" spans="2:37" x14ac:dyDescent="0.25">
      <c r="B4338"/>
      <c r="F4338"/>
      <c r="K4338"/>
      <c r="O4338"/>
      <c r="AF4338"/>
      <c r="AI4338"/>
      <c r="AJ4338"/>
      <c r="AK4338"/>
    </row>
    <row r="4339" spans="2:37" x14ac:dyDescent="0.25">
      <c r="B4339"/>
      <c r="F4339"/>
      <c r="K4339"/>
      <c r="O4339"/>
      <c r="AF4339"/>
      <c r="AI4339"/>
      <c r="AJ4339"/>
      <c r="AK4339"/>
    </row>
    <row r="4340" spans="2:37" x14ac:dyDescent="0.25">
      <c r="B4340"/>
      <c r="F4340"/>
      <c r="K4340"/>
      <c r="O4340"/>
      <c r="AF4340"/>
      <c r="AI4340"/>
      <c r="AJ4340"/>
      <c r="AK4340"/>
    </row>
    <row r="4341" spans="2:37" x14ac:dyDescent="0.25">
      <c r="B4341"/>
      <c r="F4341"/>
      <c r="K4341"/>
      <c r="O4341"/>
      <c r="AF4341"/>
      <c r="AI4341"/>
      <c r="AJ4341"/>
      <c r="AK4341"/>
    </row>
    <row r="4342" spans="2:37" x14ac:dyDescent="0.25">
      <c r="B4342"/>
      <c r="F4342"/>
      <c r="K4342"/>
      <c r="O4342"/>
      <c r="AF4342"/>
      <c r="AI4342"/>
      <c r="AJ4342"/>
      <c r="AK4342"/>
    </row>
    <row r="4343" spans="2:37" x14ac:dyDescent="0.25">
      <c r="B4343"/>
      <c r="F4343"/>
      <c r="K4343"/>
      <c r="O4343"/>
      <c r="AF4343"/>
      <c r="AI4343"/>
      <c r="AJ4343"/>
      <c r="AK4343"/>
    </row>
    <row r="4344" spans="2:37" x14ac:dyDescent="0.25">
      <c r="B4344"/>
      <c r="F4344"/>
      <c r="K4344"/>
      <c r="O4344"/>
      <c r="AF4344"/>
      <c r="AI4344"/>
      <c r="AJ4344"/>
      <c r="AK4344"/>
    </row>
    <row r="4345" spans="2:37" x14ac:dyDescent="0.25">
      <c r="B4345"/>
      <c r="F4345"/>
      <c r="K4345"/>
      <c r="O4345"/>
      <c r="AF4345"/>
      <c r="AI4345"/>
      <c r="AJ4345"/>
      <c r="AK4345"/>
    </row>
    <row r="4346" spans="2:37" x14ac:dyDescent="0.25">
      <c r="B4346"/>
      <c r="F4346"/>
      <c r="K4346"/>
      <c r="O4346"/>
      <c r="AF4346"/>
      <c r="AI4346"/>
      <c r="AJ4346"/>
      <c r="AK4346"/>
    </row>
    <row r="4347" spans="2:37" x14ac:dyDescent="0.25">
      <c r="B4347"/>
      <c r="F4347"/>
      <c r="K4347"/>
      <c r="O4347"/>
      <c r="AF4347"/>
      <c r="AI4347"/>
      <c r="AJ4347"/>
      <c r="AK4347"/>
    </row>
    <row r="4348" spans="2:37" x14ac:dyDescent="0.25">
      <c r="B4348"/>
      <c r="F4348"/>
      <c r="K4348"/>
      <c r="O4348"/>
      <c r="AF4348"/>
      <c r="AI4348"/>
      <c r="AJ4348"/>
      <c r="AK4348"/>
    </row>
    <row r="4349" spans="2:37" x14ac:dyDescent="0.25">
      <c r="B4349"/>
      <c r="F4349"/>
      <c r="K4349"/>
      <c r="O4349"/>
      <c r="AF4349"/>
      <c r="AI4349"/>
      <c r="AJ4349"/>
      <c r="AK4349"/>
    </row>
    <row r="4350" spans="2:37" x14ac:dyDescent="0.25">
      <c r="B4350"/>
      <c r="F4350"/>
      <c r="K4350"/>
      <c r="O4350"/>
      <c r="AF4350"/>
      <c r="AI4350"/>
      <c r="AJ4350"/>
      <c r="AK4350"/>
    </row>
    <row r="4351" spans="2:37" x14ac:dyDescent="0.25">
      <c r="B4351"/>
      <c r="F4351"/>
      <c r="K4351"/>
      <c r="O4351"/>
      <c r="AF4351"/>
      <c r="AI4351"/>
      <c r="AJ4351"/>
      <c r="AK4351"/>
    </row>
    <row r="4352" spans="2:37" x14ac:dyDescent="0.25">
      <c r="B4352"/>
      <c r="F4352"/>
      <c r="K4352"/>
      <c r="O4352"/>
      <c r="AF4352"/>
      <c r="AI4352"/>
      <c r="AJ4352"/>
      <c r="AK4352"/>
    </row>
    <row r="4353" spans="2:37" x14ac:dyDescent="0.25">
      <c r="B4353"/>
      <c r="F4353"/>
      <c r="K4353"/>
      <c r="O4353"/>
      <c r="AF4353"/>
      <c r="AI4353"/>
      <c r="AJ4353"/>
      <c r="AK4353"/>
    </row>
    <row r="4354" spans="2:37" x14ac:dyDescent="0.25">
      <c r="B4354"/>
      <c r="F4354"/>
      <c r="K4354"/>
      <c r="O4354"/>
      <c r="AF4354"/>
      <c r="AI4354"/>
      <c r="AJ4354"/>
      <c r="AK4354"/>
    </row>
    <row r="4355" spans="2:37" x14ac:dyDescent="0.25">
      <c r="B4355"/>
      <c r="F4355"/>
      <c r="K4355"/>
      <c r="O4355"/>
      <c r="AF4355"/>
      <c r="AI4355"/>
      <c r="AJ4355"/>
      <c r="AK4355"/>
    </row>
    <row r="4356" spans="2:37" x14ac:dyDescent="0.25">
      <c r="B4356"/>
      <c r="F4356"/>
      <c r="K4356"/>
      <c r="O4356"/>
      <c r="AF4356"/>
      <c r="AI4356"/>
      <c r="AJ4356"/>
      <c r="AK4356"/>
    </row>
    <row r="4357" spans="2:37" x14ac:dyDescent="0.25">
      <c r="B4357"/>
      <c r="F4357"/>
      <c r="K4357"/>
      <c r="O4357"/>
      <c r="AF4357"/>
      <c r="AI4357"/>
      <c r="AJ4357"/>
      <c r="AK4357"/>
    </row>
    <row r="4358" spans="2:37" x14ac:dyDescent="0.25">
      <c r="B4358"/>
      <c r="F4358"/>
      <c r="K4358"/>
      <c r="O4358"/>
      <c r="AF4358"/>
      <c r="AI4358"/>
      <c r="AJ4358"/>
      <c r="AK4358"/>
    </row>
    <row r="4359" spans="2:37" x14ac:dyDescent="0.25">
      <c r="B4359"/>
      <c r="F4359"/>
      <c r="K4359"/>
      <c r="O4359"/>
      <c r="AF4359"/>
      <c r="AI4359"/>
      <c r="AJ4359"/>
      <c r="AK4359"/>
    </row>
    <row r="4360" spans="2:37" x14ac:dyDescent="0.25">
      <c r="B4360"/>
      <c r="F4360"/>
      <c r="K4360"/>
      <c r="O4360"/>
      <c r="AF4360"/>
      <c r="AI4360"/>
      <c r="AJ4360"/>
      <c r="AK4360"/>
    </row>
    <row r="4361" spans="2:37" x14ac:dyDescent="0.25">
      <c r="B4361"/>
      <c r="F4361"/>
      <c r="K4361"/>
      <c r="O4361"/>
      <c r="AF4361"/>
      <c r="AI4361"/>
      <c r="AJ4361"/>
      <c r="AK4361"/>
    </row>
    <row r="4362" spans="2:37" x14ac:dyDescent="0.25">
      <c r="B4362"/>
      <c r="F4362"/>
      <c r="K4362"/>
      <c r="O4362"/>
      <c r="AF4362"/>
      <c r="AI4362"/>
      <c r="AJ4362"/>
      <c r="AK4362"/>
    </row>
    <row r="4363" spans="2:37" x14ac:dyDescent="0.25">
      <c r="B4363"/>
      <c r="F4363"/>
      <c r="K4363"/>
      <c r="O4363"/>
      <c r="AF4363"/>
      <c r="AI4363"/>
      <c r="AJ4363"/>
      <c r="AK4363"/>
    </row>
    <row r="4364" spans="2:37" x14ac:dyDescent="0.25">
      <c r="B4364"/>
      <c r="F4364"/>
      <c r="K4364"/>
      <c r="O4364"/>
      <c r="AF4364"/>
      <c r="AI4364"/>
      <c r="AJ4364"/>
      <c r="AK4364"/>
    </row>
    <row r="4365" spans="2:37" x14ac:dyDescent="0.25">
      <c r="B4365"/>
      <c r="F4365"/>
      <c r="K4365"/>
      <c r="O4365"/>
      <c r="AF4365"/>
      <c r="AI4365"/>
      <c r="AJ4365"/>
      <c r="AK4365"/>
    </row>
    <row r="4366" spans="2:37" x14ac:dyDescent="0.25">
      <c r="B4366"/>
      <c r="F4366"/>
      <c r="K4366"/>
      <c r="O4366"/>
      <c r="AF4366"/>
      <c r="AI4366"/>
      <c r="AJ4366"/>
      <c r="AK4366"/>
    </row>
    <row r="4367" spans="2:37" x14ac:dyDescent="0.25">
      <c r="B4367"/>
      <c r="F4367"/>
      <c r="K4367"/>
      <c r="O4367"/>
      <c r="AF4367"/>
      <c r="AI4367"/>
      <c r="AJ4367"/>
      <c r="AK4367"/>
    </row>
    <row r="4368" spans="2:37" x14ac:dyDescent="0.25">
      <c r="B4368"/>
      <c r="F4368"/>
      <c r="K4368"/>
      <c r="O4368"/>
      <c r="AF4368"/>
      <c r="AI4368"/>
      <c r="AJ4368"/>
      <c r="AK4368"/>
    </row>
    <row r="4369" spans="2:37" x14ac:dyDescent="0.25">
      <c r="B4369"/>
      <c r="F4369"/>
      <c r="K4369"/>
      <c r="O4369"/>
      <c r="AF4369"/>
      <c r="AI4369"/>
      <c r="AJ4369"/>
      <c r="AK4369"/>
    </row>
    <row r="4370" spans="2:37" x14ac:dyDescent="0.25">
      <c r="B4370"/>
      <c r="F4370"/>
      <c r="K4370"/>
      <c r="O4370"/>
      <c r="AF4370"/>
      <c r="AI4370"/>
      <c r="AJ4370"/>
      <c r="AK4370"/>
    </row>
    <row r="4371" spans="2:37" x14ac:dyDescent="0.25">
      <c r="B4371"/>
      <c r="F4371"/>
      <c r="K4371"/>
      <c r="O4371"/>
      <c r="AF4371"/>
      <c r="AI4371"/>
      <c r="AJ4371"/>
      <c r="AK4371"/>
    </row>
    <row r="4372" spans="2:37" x14ac:dyDescent="0.25">
      <c r="B4372"/>
      <c r="F4372"/>
      <c r="K4372"/>
      <c r="O4372"/>
      <c r="AF4372"/>
      <c r="AI4372"/>
      <c r="AJ4372"/>
      <c r="AK4372"/>
    </row>
    <row r="4373" spans="2:37" x14ac:dyDescent="0.25">
      <c r="B4373"/>
      <c r="F4373"/>
      <c r="K4373"/>
      <c r="O4373"/>
      <c r="AF4373"/>
      <c r="AI4373"/>
      <c r="AJ4373"/>
      <c r="AK4373"/>
    </row>
    <row r="4374" spans="2:37" x14ac:dyDescent="0.25">
      <c r="B4374"/>
      <c r="F4374"/>
      <c r="K4374"/>
      <c r="O4374"/>
      <c r="AF4374"/>
      <c r="AI4374"/>
      <c r="AJ4374"/>
      <c r="AK4374"/>
    </row>
    <row r="4375" spans="2:37" x14ac:dyDescent="0.25">
      <c r="B4375"/>
      <c r="F4375"/>
      <c r="K4375"/>
      <c r="O4375"/>
      <c r="AF4375"/>
      <c r="AI4375"/>
      <c r="AJ4375"/>
      <c r="AK4375"/>
    </row>
    <row r="4376" spans="2:37" x14ac:dyDescent="0.25">
      <c r="B4376"/>
      <c r="F4376"/>
      <c r="K4376"/>
      <c r="O4376"/>
      <c r="AF4376"/>
      <c r="AI4376"/>
      <c r="AJ4376"/>
      <c r="AK4376"/>
    </row>
    <row r="4377" spans="2:37" x14ac:dyDescent="0.25">
      <c r="B4377"/>
      <c r="F4377"/>
      <c r="K4377"/>
      <c r="O4377"/>
      <c r="AF4377"/>
      <c r="AI4377"/>
      <c r="AJ4377"/>
      <c r="AK4377"/>
    </row>
    <row r="4378" spans="2:37" x14ac:dyDescent="0.25">
      <c r="B4378"/>
      <c r="F4378"/>
      <c r="K4378"/>
      <c r="O4378"/>
      <c r="AF4378"/>
      <c r="AI4378"/>
      <c r="AJ4378"/>
      <c r="AK4378"/>
    </row>
    <row r="4379" spans="2:37" x14ac:dyDescent="0.25">
      <c r="B4379"/>
      <c r="F4379"/>
      <c r="K4379"/>
      <c r="O4379"/>
      <c r="AF4379"/>
      <c r="AI4379"/>
      <c r="AJ4379"/>
      <c r="AK4379"/>
    </row>
    <row r="4380" spans="2:37" x14ac:dyDescent="0.25">
      <c r="B4380"/>
      <c r="F4380"/>
      <c r="K4380"/>
      <c r="O4380"/>
      <c r="AF4380"/>
      <c r="AI4380"/>
      <c r="AJ4380"/>
      <c r="AK4380"/>
    </row>
    <row r="4381" spans="2:37" x14ac:dyDescent="0.25">
      <c r="B4381"/>
      <c r="F4381"/>
      <c r="K4381"/>
      <c r="O4381"/>
      <c r="AF4381"/>
      <c r="AI4381"/>
      <c r="AJ4381"/>
      <c r="AK4381"/>
    </row>
    <row r="4382" spans="2:37" x14ac:dyDescent="0.25">
      <c r="B4382"/>
      <c r="F4382"/>
      <c r="K4382"/>
      <c r="O4382"/>
      <c r="AF4382"/>
      <c r="AI4382"/>
      <c r="AJ4382"/>
      <c r="AK4382"/>
    </row>
    <row r="4383" spans="2:37" x14ac:dyDescent="0.25">
      <c r="B4383"/>
      <c r="F4383"/>
      <c r="K4383"/>
      <c r="O4383"/>
      <c r="AF4383"/>
      <c r="AI4383"/>
      <c r="AJ4383"/>
      <c r="AK4383"/>
    </row>
    <row r="4384" spans="2:37" x14ac:dyDescent="0.25">
      <c r="B4384"/>
      <c r="F4384"/>
      <c r="K4384"/>
      <c r="O4384"/>
      <c r="AF4384"/>
      <c r="AI4384"/>
      <c r="AJ4384"/>
      <c r="AK4384"/>
    </row>
    <row r="4385" spans="2:37" x14ac:dyDescent="0.25">
      <c r="B4385"/>
      <c r="F4385"/>
      <c r="K4385"/>
      <c r="O4385"/>
      <c r="AF4385"/>
      <c r="AI4385"/>
      <c r="AJ4385"/>
      <c r="AK4385"/>
    </row>
    <row r="4386" spans="2:37" x14ac:dyDescent="0.25">
      <c r="B4386"/>
      <c r="F4386"/>
      <c r="K4386"/>
      <c r="O4386"/>
      <c r="AF4386"/>
      <c r="AI4386"/>
      <c r="AJ4386"/>
      <c r="AK4386"/>
    </row>
    <row r="4387" spans="2:37" x14ac:dyDescent="0.25">
      <c r="B4387"/>
      <c r="F4387"/>
      <c r="K4387"/>
      <c r="O4387"/>
      <c r="AF4387"/>
      <c r="AI4387"/>
      <c r="AJ4387"/>
      <c r="AK4387"/>
    </row>
    <row r="4388" spans="2:37" x14ac:dyDescent="0.25">
      <c r="B4388"/>
      <c r="F4388"/>
      <c r="K4388"/>
      <c r="O4388"/>
      <c r="AF4388"/>
      <c r="AI4388"/>
      <c r="AJ4388"/>
      <c r="AK4388"/>
    </row>
    <row r="4389" spans="2:37" x14ac:dyDescent="0.25">
      <c r="B4389"/>
      <c r="F4389"/>
      <c r="K4389"/>
      <c r="O4389"/>
      <c r="AF4389"/>
      <c r="AI4389"/>
      <c r="AJ4389"/>
      <c r="AK4389"/>
    </row>
    <row r="4390" spans="2:37" x14ac:dyDescent="0.25">
      <c r="B4390"/>
      <c r="F4390"/>
      <c r="K4390"/>
      <c r="O4390"/>
      <c r="AF4390"/>
      <c r="AI4390"/>
      <c r="AJ4390"/>
      <c r="AK4390"/>
    </row>
    <row r="4391" spans="2:37" x14ac:dyDescent="0.25">
      <c r="B4391"/>
      <c r="F4391"/>
      <c r="K4391"/>
      <c r="O4391"/>
      <c r="AF4391"/>
      <c r="AI4391"/>
      <c r="AJ4391"/>
      <c r="AK4391"/>
    </row>
    <row r="4392" spans="2:37" x14ac:dyDescent="0.25">
      <c r="B4392"/>
      <c r="F4392"/>
      <c r="K4392"/>
      <c r="O4392"/>
      <c r="AF4392"/>
      <c r="AI4392"/>
      <c r="AJ4392"/>
      <c r="AK4392"/>
    </row>
    <row r="4393" spans="2:37" x14ac:dyDescent="0.25">
      <c r="B4393"/>
      <c r="F4393"/>
      <c r="K4393"/>
      <c r="O4393"/>
      <c r="AF4393"/>
      <c r="AI4393"/>
      <c r="AJ4393"/>
      <c r="AK4393"/>
    </row>
    <row r="4394" spans="2:37" x14ac:dyDescent="0.25">
      <c r="B4394"/>
      <c r="F4394"/>
      <c r="K4394"/>
      <c r="O4394"/>
      <c r="AF4394"/>
      <c r="AI4394"/>
      <c r="AJ4394"/>
      <c r="AK4394"/>
    </row>
    <row r="4395" spans="2:37" x14ac:dyDescent="0.25">
      <c r="B4395"/>
      <c r="F4395"/>
      <c r="K4395"/>
      <c r="O4395"/>
      <c r="AF4395"/>
      <c r="AI4395"/>
      <c r="AJ4395"/>
      <c r="AK4395"/>
    </row>
    <row r="4396" spans="2:37" x14ac:dyDescent="0.25">
      <c r="B4396"/>
      <c r="F4396"/>
      <c r="K4396"/>
      <c r="O4396"/>
      <c r="AF4396"/>
      <c r="AI4396"/>
      <c r="AJ4396"/>
      <c r="AK4396"/>
    </row>
    <row r="4397" spans="2:37" x14ac:dyDescent="0.25">
      <c r="B4397"/>
      <c r="F4397"/>
      <c r="K4397"/>
      <c r="O4397"/>
      <c r="AF4397"/>
      <c r="AI4397"/>
      <c r="AJ4397"/>
      <c r="AK4397"/>
    </row>
    <row r="4398" spans="2:37" x14ac:dyDescent="0.25">
      <c r="B4398"/>
      <c r="F4398"/>
      <c r="K4398"/>
      <c r="O4398"/>
      <c r="AF4398"/>
      <c r="AI4398"/>
      <c r="AJ4398"/>
      <c r="AK4398"/>
    </row>
    <row r="4399" spans="2:37" x14ac:dyDescent="0.25">
      <c r="B4399"/>
      <c r="F4399"/>
      <c r="K4399"/>
      <c r="O4399"/>
      <c r="AF4399"/>
      <c r="AI4399"/>
      <c r="AJ4399"/>
      <c r="AK4399"/>
    </row>
    <row r="4400" spans="2:37" x14ac:dyDescent="0.25">
      <c r="B4400"/>
      <c r="F4400"/>
      <c r="K4400"/>
      <c r="O4400"/>
      <c r="AF4400"/>
      <c r="AI4400"/>
      <c r="AJ4400"/>
      <c r="AK4400"/>
    </row>
    <row r="4401" spans="2:37" x14ac:dyDescent="0.25">
      <c r="B4401"/>
      <c r="F4401"/>
      <c r="K4401"/>
      <c r="O4401"/>
      <c r="AF4401"/>
      <c r="AI4401"/>
      <c r="AJ4401"/>
      <c r="AK4401"/>
    </row>
    <row r="4402" spans="2:37" x14ac:dyDescent="0.25">
      <c r="B4402"/>
      <c r="F4402"/>
      <c r="K4402"/>
      <c r="O4402"/>
      <c r="AF4402"/>
      <c r="AI4402"/>
      <c r="AJ4402"/>
      <c r="AK4402"/>
    </row>
    <row r="4403" spans="2:37" x14ac:dyDescent="0.25">
      <c r="B4403"/>
      <c r="F4403"/>
      <c r="K4403"/>
      <c r="O4403"/>
      <c r="AF4403"/>
      <c r="AI4403"/>
      <c r="AJ4403"/>
      <c r="AK4403"/>
    </row>
    <row r="4404" spans="2:37" x14ac:dyDescent="0.25">
      <c r="B4404"/>
      <c r="F4404"/>
      <c r="K4404"/>
      <c r="O4404"/>
      <c r="AF4404"/>
      <c r="AI4404"/>
      <c r="AJ4404"/>
      <c r="AK4404"/>
    </row>
    <row r="4405" spans="2:37" x14ac:dyDescent="0.25">
      <c r="B4405"/>
      <c r="F4405"/>
      <c r="K4405"/>
      <c r="O4405"/>
      <c r="AF4405"/>
      <c r="AI4405"/>
      <c r="AJ4405"/>
      <c r="AK4405"/>
    </row>
    <row r="4406" spans="2:37" x14ac:dyDescent="0.25">
      <c r="B4406"/>
      <c r="F4406"/>
      <c r="K4406"/>
      <c r="O4406"/>
      <c r="AF4406"/>
      <c r="AI4406"/>
      <c r="AJ4406"/>
      <c r="AK4406"/>
    </row>
    <row r="4407" spans="2:37" x14ac:dyDescent="0.25">
      <c r="B4407"/>
      <c r="F4407"/>
      <c r="K4407"/>
      <c r="O4407"/>
      <c r="AF4407"/>
      <c r="AI4407"/>
      <c r="AJ4407"/>
      <c r="AK4407"/>
    </row>
    <row r="4408" spans="2:37" x14ac:dyDescent="0.25">
      <c r="B4408"/>
      <c r="F4408"/>
      <c r="K4408"/>
      <c r="O4408"/>
      <c r="AF4408"/>
      <c r="AI4408"/>
      <c r="AJ4408"/>
      <c r="AK4408"/>
    </row>
    <row r="4409" spans="2:37" x14ac:dyDescent="0.25">
      <c r="B4409"/>
      <c r="F4409"/>
      <c r="K4409"/>
      <c r="O4409"/>
      <c r="AF4409"/>
      <c r="AI4409"/>
      <c r="AJ4409"/>
      <c r="AK4409"/>
    </row>
    <row r="4410" spans="2:37" x14ac:dyDescent="0.25">
      <c r="B4410"/>
      <c r="F4410"/>
      <c r="K4410"/>
      <c r="O4410"/>
      <c r="AF4410"/>
      <c r="AI4410"/>
      <c r="AJ4410"/>
      <c r="AK4410"/>
    </row>
    <row r="4411" spans="2:37" x14ac:dyDescent="0.25">
      <c r="B4411"/>
      <c r="F4411"/>
      <c r="K4411"/>
      <c r="O4411"/>
      <c r="AF4411"/>
      <c r="AI4411"/>
      <c r="AJ4411"/>
      <c r="AK4411"/>
    </row>
    <row r="4412" spans="2:37" x14ac:dyDescent="0.25">
      <c r="B4412"/>
      <c r="F4412"/>
      <c r="K4412"/>
      <c r="O4412"/>
      <c r="AF4412"/>
      <c r="AI4412"/>
      <c r="AJ4412"/>
      <c r="AK4412"/>
    </row>
    <row r="4413" spans="2:37" x14ac:dyDescent="0.25">
      <c r="B4413"/>
      <c r="F4413"/>
      <c r="K4413"/>
      <c r="O4413"/>
      <c r="AF4413"/>
      <c r="AI4413"/>
      <c r="AJ4413"/>
      <c r="AK4413"/>
    </row>
    <row r="4414" spans="2:37" x14ac:dyDescent="0.25">
      <c r="B4414"/>
      <c r="F4414"/>
      <c r="K4414"/>
      <c r="O4414"/>
      <c r="AF4414"/>
      <c r="AI4414"/>
      <c r="AJ4414"/>
      <c r="AK4414"/>
    </row>
    <row r="4415" spans="2:37" x14ac:dyDescent="0.25">
      <c r="B4415"/>
      <c r="F4415"/>
      <c r="K4415"/>
      <c r="O4415"/>
      <c r="AF4415"/>
      <c r="AI4415"/>
      <c r="AJ4415"/>
      <c r="AK4415"/>
    </row>
    <row r="4416" spans="2:37" x14ac:dyDescent="0.25">
      <c r="B4416"/>
      <c r="F4416"/>
      <c r="K4416"/>
      <c r="O4416"/>
      <c r="AF4416"/>
      <c r="AI4416"/>
      <c r="AJ4416"/>
      <c r="AK4416"/>
    </row>
    <row r="4417" spans="2:37" x14ac:dyDescent="0.25">
      <c r="B4417"/>
      <c r="F4417"/>
      <c r="K4417"/>
      <c r="O4417"/>
      <c r="AF4417"/>
      <c r="AI4417"/>
      <c r="AJ4417"/>
      <c r="AK4417"/>
    </row>
    <row r="4418" spans="2:37" x14ac:dyDescent="0.25">
      <c r="B4418"/>
      <c r="F4418"/>
      <c r="K4418"/>
      <c r="O4418"/>
      <c r="AF4418"/>
      <c r="AI4418"/>
      <c r="AJ4418"/>
      <c r="AK4418"/>
    </row>
    <row r="4419" spans="2:37" x14ac:dyDescent="0.25">
      <c r="B4419"/>
      <c r="F4419"/>
      <c r="K4419"/>
      <c r="O4419"/>
      <c r="AF4419"/>
      <c r="AI4419"/>
      <c r="AJ4419"/>
      <c r="AK4419"/>
    </row>
    <row r="4420" spans="2:37" x14ac:dyDescent="0.25">
      <c r="B4420"/>
      <c r="F4420"/>
      <c r="K4420"/>
      <c r="O4420"/>
      <c r="AF4420"/>
      <c r="AI4420"/>
      <c r="AJ4420"/>
      <c r="AK4420"/>
    </row>
    <row r="4421" spans="2:37" x14ac:dyDescent="0.25">
      <c r="B4421"/>
      <c r="F4421"/>
      <c r="K4421"/>
      <c r="O4421"/>
      <c r="AF4421"/>
      <c r="AI4421"/>
      <c r="AJ4421"/>
      <c r="AK4421"/>
    </row>
    <row r="4422" spans="2:37" x14ac:dyDescent="0.25">
      <c r="B4422"/>
      <c r="F4422"/>
      <c r="K4422"/>
      <c r="O4422"/>
      <c r="AF4422"/>
      <c r="AI4422"/>
      <c r="AJ4422"/>
      <c r="AK4422"/>
    </row>
    <row r="4423" spans="2:37" x14ac:dyDescent="0.25">
      <c r="B4423"/>
      <c r="F4423"/>
      <c r="K4423"/>
      <c r="O4423"/>
      <c r="AF4423"/>
      <c r="AI4423"/>
      <c r="AJ4423"/>
      <c r="AK4423"/>
    </row>
    <row r="4424" spans="2:37" x14ac:dyDescent="0.25">
      <c r="B4424"/>
      <c r="F4424"/>
      <c r="K4424"/>
      <c r="O4424"/>
      <c r="AF4424"/>
      <c r="AI4424"/>
      <c r="AJ4424"/>
      <c r="AK4424"/>
    </row>
    <row r="4425" spans="2:37" x14ac:dyDescent="0.25">
      <c r="B4425"/>
      <c r="F4425"/>
      <c r="K4425"/>
      <c r="O4425"/>
      <c r="AF4425"/>
      <c r="AI4425"/>
      <c r="AJ4425"/>
      <c r="AK4425"/>
    </row>
    <row r="4426" spans="2:37" x14ac:dyDescent="0.25">
      <c r="B4426"/>
      <c r="F4426"/>
      <c r="K4426"/>
      <c r="O4426"/>
      <c r="AF4426"/>
      <c r="AI4426"/>
      <c r="AJ4426"/>
      <c r="AK4426"/>
    </row>
    <row r="4427" spans="2:37" x14ac:dyDescent="0.25">
      <c r="B4427"/>
      <c r="F4427"/>
      <c r="K4427"/>
      <c r="O4427"/>
      <c r="AF4427"/>
      <c r="AI4427"/>
      <c r="AJ4427"/>
      <c r="AK4427"/>
    </row>
    <row r="4428" spans="2:37" x14ac:dyDescent="0.25">
      <c r="B4428"/>
      <c r="F4428"/>
      <c r="K4428"/>
      <c r="O4428"/>
      <c r="AF4428"/>
      <c r="AI4428"/>
      <c r="AJ4428"/>
      <c r="AK4428"/>
    </row>
    <row r="4429" spans="2:37" x14ac:dyDescent="0.25">
      <c r="B4429"/>
      <c r="F4429"/>
      <c r="K4429"/>
      <c r="O4429"/>
      <c r="AF4429"/>
      <c r="AI4429"/>
      <c r="AJ4429"/>
      <c r="AK4429"/>
    </row>
    <row r="4430" spans="2:37" x14ac:dyDescent="0.25">
      <c r="B4430"/>
      <c r="F4430"/>
      <c r="K4430"/>
      <c r="O4430"/>
      <c r="AF4430"/>
      <c r="AI4430"/>
      <c r="AJ4430"/>
      <c r="AK4430"/>
    </row>
    <row r="4431" spans="2:37" x14ac:dyDescent="0.25">
      <c r="B4431"/>
      <c r="F4431"/>
      <c r="K4431"/>
      <c r="O4431"/>
      <c r="AF4431"/>
      <c r="AI4431"/>
      <c r="AJ4431"/>
      <c r="AK4431"/>
    </row>
    <row r="4432" spans="2:37" x14ac:dyDescent="0.25">
      <c r="B4432"/>
      <c r="F4432"/>
      <c r="K4432"/>
      <c r="O4432"/>
      <c r="AF4432"/>
      <c r="AI4432"/>
      <c r="AJ4432"/>
      <c r="AK4432"/>
    </row>
    <row r="4433" spans="2:37" x14ac:dyDescent="0.25">
      <c r="B4433"/>
      <c r="F4433"/>
      <c r="K4433"/>
      <c r="O4433"/>
      <c r="AF4433"/>
      <c r="AI4433"/>
      <c r="AJ4433"/>
      <c r="AK4433"/>
    </row>
    <row r="4434" spans="2:37" x14ac:dyDescent="0.25">
      <c r="B4434"/>
      <c r="F4434"/>
      <c r="K4434"/>
      <c r="O4434"/>
      <c r="AF4434"/>
      <c r="AI4434"/>
      <c r="AJ4434"/>
      <c r="AK4434"/>
    </row>
    <row r="4435" spans="2:37" x14ac:dyDescent="0.25">
      <c r="B4435"/>
      <c r="F4435"/>
      <c r="K4435"/>
      <c r="O4435"/>
      <c r="AF4435"/>
      <c r="AI4435"/>
      <c r="AJ4435"/>
      <c r="AK4435"/>
    </row>
    <row r="4436" spans="2:37" x14ac:dyDescent="0.25">
      <c r="B4436"/>
      <c r="F4436"/>
      <c r="K4436"/>
      <c r="O4436"/>
      <c r="AF4436"/>
      <c r="AI4436"/>
      <c r="AJ4436"/>
      <c r="AK4436"/>
    </row>
    <row r="4437" spans="2:37" x14ac:dyDescent="0.25">
      <c r="B4437"/>
      <c r="F4437"/>
      <c r="K4437"/>
      <c r="O4437"/>
      <c r="AF4437"/>
      <c r="AI4437"/>
      <c r="AJ4437"/>
      <c r="AK4437"/>
    </row>
    <row r="4438" spans="2:37" x14ac:dyDescent="0.25">
      <c r="B4438"/>
      <c r="F4438"/>
      <c r="K4438"/>
      <c r="O4438"/>
      <c r="AF4438"/>
      <c r="AI4438"/>
      <c r="AJ4438"/>
      <c r="AK4438"/>
    </row>
    <row r="4439" spans="2:37" x14ac:dyDescent="0.25">
      <c r="B4439"/>
      <c r="F4439"/>
      <c r="K4439"/>
      <c r="O4439"/>
      <c r="AF4439"/>
      <c r="AI4439"/>
      <c r="AJ4439"/>
      <c r="AK4439"/>
    </row>
    <row r="4440" spans="2:37" x14ac:dyDescent="0.25">
      <c r="B4440"/>
      <c r="F4440"/>
      <c r="K4440"/>
      <c r="O4440"/>
      <c r="AF4440"/>
      <c r="AI4440"/>
      <c r="AJ4440"/>
      <c r="AK4440"/>
    </row>
    <row r="4441" spans="2:37" x14ac:dyDescent="0.25">
      <c r="B4441"/>
      <c r="F4441"/>
      <c r="K4441"/>
      <c r="O4441"/>
      <c r="AF4441"/>
      <c r="AI4441"/>
      <c r="AJ4441"/>
      <c r="AK4441"/>
    </row>
    <row r="4442" spans="2:37" x14ac:dyDescent="0.25">
      <c r="B4442"/>
      <c r="F4442"/>
      <c r="K4442"/>
      <c r="O4442"/>
      <c r="AF4442"/>
      <c r="AI4442"/>
      <c r="AJ4442"/>
      <c r="AK4442"/>
    </row>
    <row r="4443" spans="2:37" x14ac:dyDescent="0.25">
      <c r="B4443"/>
      <c r="F4443"/>
      <c r="K4443"/>
      <c r="O4443"/>
      <c r="AF4443"/>
      <c r="AI4443"/>
      <c r="AJ4443"/>
      <c r="AK4443"/>
    </row>
    <row r="4444" spans="2:37" x14ac:dyDescent="0.25">
      <c r="B4444"/>
      <c r="F4444"/>
      <c r="K4444"/>
      <c r="O4444"/>
      <c r="AF4444"/>
      <c r="AI4444"/>
      <c r="AJ4444"/>
      <c r="AK4444"/>
    </row>
    <row r="4445" spans="2:37" x14ac:dyDescent="0.25">
      <c r="B4445"/>
      <c r="F4445"/>
      <c r="K4445"/>
      <c r="O4445"/>
      <c r="AF4445"/>
      <c r="AI4445"/>
      <c r="AJ4445"/>
      <c r="AK4445"/>
    </row>
    <row r="4446" spans="2:37" x14ac:dyDescent="0.25">
      <c r="B4446"/>
      <c r="F4446"/>
      <c r="K4446"/>
      <c r="O4446"/>
      <c r="AF4446"/>
      <c r="AI4446"/>
      <c r="AJ4446"/>
      <c r="AK4446"/>
    </row>
    <row r="4447" spans="2:37" x14ac:dyDescent="0.25">
      <c r="B4447"/>
      <c r="F4447"/>
      <c r="K4447"/>
      <c r="O4447"/>
      <c r="AF4447"/>
      <c r="AI4447"/>
      <c r="AJ4447"/>
      <c r="AK4447"/>
    </row>
    <row r="4448" spans="2:37" x14ac:dyDescent="0.25">
      <c r="B4448"/>
      <c r="F4448"/>
      <c r="K4448"/>
      <c r="O4448"/>
      <c r="AF4448"/>
      <c r="AI4448"/>
      <c r="AJ4448"/>
      <c r="AK4448"/>
    </row>
    <row r="4449" spans="2:37" x14ac:dyDescent="0.25">
      <c r="B4449"/>
      <c r="F4449"/>
      <c r="K4449"/>
      <c r="O4449"/>
      <c r="AF4449"/>
      <c r="AI4449"/>
      <c r="AJ4449"/>
      <c r="AK4449"/>
    </row>
    <row r="4450" spans="2:37" x14ac:dyDescent="0.25">
      <c r="B4450"/>
      <c r="F4450"/>
      <c r="K4450"/>
      <c r="O4450"/>
      <c r="AF4450"/>
      <c r="AI4450"/>
      <c r="AJ4450"/>
      <c r="AK4450"/>
    </row>
    <row r="4451" spans="2:37" x14ac:dyDescent="0.25">
      <c r="B4451"/>
      <c r="F4451"/>
      <c r="K4451"/>
      <c r="O4451"/>
      <c r="AF4451"/>
      <c r="AI4451"/>
      <c r="AJ4451"/>
      <c r="AK4451"/>
    </row>
    <row r="4452" spans="2:37" x14ac:dyDescent="0.25">
      <c r="B4452"/>
      <c r="F4452"/>
      <c r="K4452"/>
      <c r="O4452"/>
      <c r="AF4452"/>
      <c r="AI4452"/>
      <c r="AJ4452"/>
      <c r="AK4452"/>
    </row>
    <row r="4453" spans="2:37" x14ac:dyDescent="0.25">
      <c r="B4453"/>
      <c r="F4453"/>
      <c r="K4453"/>
      <c r="O4453"/>
      <c r="AF4453"/>
      <c r="AI4453"/>
      <c r="AJ4453"/>
      <c r="AK4453"/>
    </row>
    <row r="4454" spans="2:37" x14ac:dyDescent="0.25">
      <c r="B4454"/>
      <c r="F4454"/>
      <c r="K4454"/>
      <c r="O4454"/>
      <c r="AF4454"/>
      <c r="AI4454"/>
      <c r="AJ4454"/>
      <c r="AK4454"/>
    </row>
    <row r="4455" spans="2:37" x14ac:dyDescent="0.25">
      <c r="B4455"/>
      <c r="F4455"/>
      <c r="K4455"/>
      <c r="O4455"/>
      <c r="AF4455"/>
      <c r="AI4455"/>
      <c r="AJ4455"/>
      <c r="AK4455"/>
    </row>
    <row r="4456" spans="2:37" x14ac:dyDescent="0.25">
      <c r="B4456"/>
      <c r="F4456"/>
      <c r="K4456"/>
      <c r="O4456"/>
      <c r="AF4456"/>
      <c r="AI4456"/>
      <c r="AJ4456"/>
      <c r="AK4456"/>
    </row>
    <row r="4457" spans="2:37" x14ac:dyDescent="0.25">
      <c r="B4457"/>
      <c r="F4457"/>
      <c r="K4457"/>
      <c r="O4457"/>
      <c r="AF4457"/>
      <c r="AI4457"/>
      <c r="AJ4457"/>
      <c r="AK4457"/>
    </row>
    <row r="4458" spans="2:37" x14ac:dyDescent="0.25">
      <c r="B4458"/>
      <c r="F4458"/>
      <c r="K4458"/>
      <c r="O4458"/>
      <c r="AF4458"/>
      <c r="AI4458"/>
      <c r="AJ4458"/>
      <c r="AK4458"/>
    </row>
    <row r="4459" spans="2:37" x14ac:dyDescent="0.25">
      <c r="B4459"/>
      <c r="F4459"/>
      <c r="K4459"/>
      <c r="O4459"/>
      <c r="AF4459"/>
      <c r="AI4459"/>
      <c r="AJ4459"/>
      <c r="AK4459"/>
    </row>
    <row r="4460" spans="2:37" x14ac:dyDescent="0.25">
      <c r="B4460"/>
      <c r="F4460"/>
      <c r="K4460"/>
      <c r="O4460"/>
      <c r="AF4460"/>
      <c r="AI4460"/>
      <c r="AJ4460"/>
      <c r="AK4460"/>
    </row>
    <row r="4461" spans="2:37" x14ac:dyDescent="0.25">
      <c r="B4461"/>
      <c r="F4461"/>
      <c r="K4461"/>
      <c r="O4461"/>
      <c r="AF4461"/>
      <c r="AI4461"/>
      <c r="AJ4461"/>
      <c r="AK4461"/>
    </row>
    <row r="4462" spans="2:37" x14ac:dyDescent="0.25">
      <c r="B4462"/>
      <c r="F4462"/>
      <c r="K4462"/>
      <c r="O4462"/>
      <c r="AF4462"/>
      <c r="AI4462"/>
      <c r="AJ4462"/>
      <c r="AK4462"/>
    </row>
    <row r="4463" spans="2:37" x14ac:dyDescent="0.25">
      <c r="B4463"/>
      <c r="F4463"/>
      <c r="K4463"/>
      <c r="O4463"/>
      <c r="AF4463"/>
      <c r="AI4463"/>
      <c r="AJ4463"/>
      <c r="AK4463"/>
    </row>
    <row r="4464" spans="2:37" x14ac:dyDescent="0.25">
      <c r="B4464"/>
      <c r="F4464"/>
      <c r="K4464"/>
      <c r="O4464"/>
      <c r="AF4464"/>
      <c r="AI4464"/>
      <c r="AJ4464"/>
      <c r="AK4464"/>
    </row>
    <row r="4465" spans="2:37" x14ac:dyDescent="0.25">
      <c r="B4465"/>
      <c r="F4465"/>
      <c r="K4465"/>
      <c r="O4465"/>
      <c r="AF4465"/>
      <c r="AI4465"/>
      <c r="AJ4465"/>
      <c r="AK4465"/>
    </row>
    <row r="4466" spans="2:37" x14ac:dyDescent="0.25">
      <c r="B4466"/>
      <c r="F4466"/>
      <c r="K4466"/>
      <c r="O4466"/>
      <c r="AF4466"/>
      <c r="AI4466"/>
      <c r="AJ4466"/>
      <c r="AK4466"/>
    </row>
    <row r="4467" spans="2:37" x14ac:dyDescent="0.25">
      <c r="B4467"/>
      <c r="F4467"/>
      <c r="K4467"/>
      <c r="O4467"/>
      <c r="AF4467"/>
      <c r="AI4467"/>
      <c r="AJ4467"/>
      <c r="AK4467"/>
    </row>
    <row r="4468" spans="2:37" x14ac:dyDescent="0.25">
      <c r="B4468"/>
      <c r="F4468"/>
      <c r="K4468"/>
      <c r="O4468"/>
      <c r="AF4468"/>
      <c r="AI4468"/>
      <c r="AJ4468"/>
      <c r="AK4468"/>
    </row>
    <row r="4469" spans="2:37" x14ac:dyDescent="0.25">
      <c r="B4469"/>
      <c r="F4469"/>
      <c r="K4469"/>
      <c r="O4469"/>
      <c r="AF4469"/>
      <c r="AI4469"/>
      <c r="AJ4469"/>
      <c r="AK4469"/>
    </row>
    <row r="4470" spans="2:37" x14ac:dyDescent="0.25">
      <c r="B4470"/>
      <c r="F4470"/>
      <c r="K4470"/>
      <c r="O4470"/>
      <c r="AF4470"/>
      <c r="AI4470"/>
      <c r="AJ4470"/>
      <c r="AK4470"/>
    </row>
    <row r="4471" spans="2:37" x14ac:dyDescent="0.25">
      <c r="B4471"/>
      <c r="F4471"/>
      <c r="K4471"/>
      <c r="O4471"/>
      <c r="AF4471"/>
      <c r="AI4471"/>
      <c r="AJ4471"/>
      <c r="AK4471"/>
    </row>
    <row r="4472" spans="2:37" x14ac:dyDescent="0.25">
      <c r="B4472"/>
      <c r="F4472"/>
      <c r="K4472"/>
      <c r="O4472"/>
      <c r="AF4472"/>
      <c r="AI4472"/>
      <c r="AJ4472"/>
      <c r="AK4472"/>
    </row>
    <row r="4473" spans="2:37" x14ac:dyDescent="0.25">
      <c r="B4473"/>
      <c r="F4473"/>
      <c r="K4473"/>
      <c r="O4473"/>
      <c r="AF4473"/>
      <c r="AI4473"/>
      <c r="AJ4473"/>
      <c r="AK4473"/>
    </row>
    <row r="4474" spans="2:37" x14ac:dyDescent="0.25">
      <c r="B4474"/>
      <c r="F4474"/>
      <c r="K4474"/>
      <c r="O4474"/>
      <c r="AF4474"/>
      <c r="AI4474"/>
      <c r="AJ4474"/>
      <c r="AK4474"/>
    </row>
    <row r="4475" spans="2:37" x14ac:dyDescent="0.25">
      <c r="B4475"/>
      <c r="F4475"/>
      <c r="K4475"/>
      <c r="O4475"/>
      <c r="AF4475"/>
      <c r="AI4475"/>
      <c r="AJ4475"/>
      <c r="AK4475"/>
    </row>
    <row r="4476" spans="2:37" x14ac:dyDescent="0.25">
      <c r="B4476"/>
      <c r="F4476"/>
      <c r="K4476"/>
      <c r="O4476"/>
      <c r="AF4476"/>
      <c r="AI4476"/>
      <c r="AJ4476"/>
      <c r="AK4476"/>
    </row>
    <row r="4477" spans="2:37" x14ac:dyDescent="0.25">
      <c r="B4477"/>
      <c r="F4477"/>
      <c r="K4477"/>
      <c r="O4477"/>
      <c r="AF4477"/>
      <c r="AI4477"/>
      <c r="AJ4477"/>
      <c r="AK4477"/>
    </row>
    <row r="4478" spans="2:37" x14ac:dyDescent="0.25">
      <c r="B4478"/>
      <c r="F4478"/>
      <c r="K4478"/>
      <c r="O4478"/>
      <c r="AF4478"/>
      <c r="AI4478"/>
      <c r="AJ4478"/>
      <c r="AK4478"/>
    </row>
    <row r="4479" spans="2:37" x14ac:dyDescent="0.25">
      <c r="B4479"/>
      <c r="F4479"/>
      <c r="K4479"/>
      <c r="O4479"/>
      <c r="AF4479"/>
      <c r="AI4479"/>
      <c r="AJ4479"/>
      <c r="AK4479"/>
    </row>
    <row r="4480" spans="2:37" x14ac:dyDescent="0.25">
      <c r="B4480"/>
      <c r="F4480"/>
      <c r="K4480"/>
      <c r="O4480"/>
      <c r="AF4480"/>
      <c r="AI4480"/>
      <c r="AJ4480"/>
      <c r="AK4480"/>
    </row>
    <row r="4481" spans="2:37" x14ac:dyDescent="0.25">
      <c r="B4481"/>
      <c r="F4481"/>
      <c r="K4481"/>
      <c r="O4481"/>
      <c r="AF4481"/>
      <c r="AI4481"/>
      <c r="AJ4481"/>
      <c r="AK4481"/>
    </row>
    <row r="4482" spans="2:37" x14ac:dyDescent="0.25">
      <c r="B4482"/>
      <c r="F4482"/>
      <c r="K4482"/>
      <c r="O4482"/>
      <c r="AF4482"/>
      <c r="AI4482"/>
      <c r="AJ4482"/>
      <c r="AK4482"/>
    </row>
    <row r="4483" spans="2:37" x14ac:dyDescent="0.25">
      <c r="B4483"/>
      <c r="F4483"/>
      <c r="K4483"/>
      <c r="O4483"/>
      <c r="AF4483"/>
      <c r="AI4483"/>
      <c r="AJ4483"/>
      <c r="AK4483"/>
    </row>
    <row r="4484" spans="2:37" x14ac:dyDescent="0.25">
      <c r="B4484"/>
      <c r="F4484"/>
      <c r="K4484"/>
      <c r="O4484"/>
      <c r="AF4484"/>
      <c r="AI4484"/>
      <c r="AJ4484"/>
      <c r="AK4484"/>
    </row>
    <row r="4485" spans="2:37" x14ac:dyDescent="0.25">
      <c r="B4485"/>
      <c r="F4485"/>
      <c r="K4485"/>
      <c r="O4485"/>
      <c r="AF4485"/>
      <c r="AI4485"/>
      <c r="AJ4485"/>
      <c r="AK4485"/>
    </row>
    <row r="4486" spans="2:37" x14ac:dyDescent="0.25">
      <c r="B4486"/>
      <c r="F4486"/>
      <c r="K4486"/>
      <c r="O4486"/>
      <c r="AF4486"/>
      <c r="AI4486"/>
      <c r="AJ4486"/>
      <c r="AK4486"/>
    </row>
    <row r="4487" spans="2:37" x14ac:dyDescent="0.25">
      <c r="B4487"/>
      <c r="F4487"/>
      <c r="K4487"/>
      <c r="O4487"/>
      <c r="AF4487"/>
      <c r="AI4487"/>
      <c r="AJ4487"/>
      <c r="AK4487"/>
    </row>
    <row r="4488" spans="2:37" x14ac:dyDescent="0.25">
      <c r="B4488"/>
      <c r="F4488"/>
      <c r="K4488"/>
      <c r="O4488"/>
      <c r="AF4488"/>
      <c r="AI4488"/>
      <c r="AJ4488"/>
      <c r="AK4488"/>
    </row>
    <row r="4489" spans="2:37" x14ac:dyDescent="0.25">
      <c r="B4489"/>
      <c r="F4489"/>
      <c r="K4489"/>
      <c r="O4489"/>
      <c r="AF4489"/>
      <c r="AI4489"/>
      <c r="AJ4489"/>
      <c r="AK4489"/>
    </row>
    <row r="4490" spans="2:37" x14ac:dyDescent="0.25">
      <c r="B4490"/>
      <c r="F4490"/>
      <c r="K4490"/>
      <c r="O4490"/>
      <c r="AF4490"/>
      <c r="AI4490"/>
      <c r="AJ4490"/>
      <c r="AK4490"/>
    </row>
    <row r="4491" spans="2:37" x14ac:dyDescent="0.25">
      <c r="B4491"/>
      <c r="F4491"/>
      <c r="K4491"/>
      <c r="O4491"/>
      <c r="AF4491"/>
      <c r="AI4491"/>
      <c r="AJ4491"/>
      <c r="AK4491"/>
    </row>
    <row r="4492" spans="2:37" x14ac:dyDescent="0.25">
      <c r="B4492"/>
      <c r="F4492"/>
      <c r="K4492"/>
      <c r="O4492"/>
      <c r="AF4492"/>
      <c r="AI4492"/>
      <c r="AJ4492"/>
      <c r="AK4492"/>
    </row>
    <row r="4493" spans="2:37" x14ac:dyDescent="0.25">
      <c r="B4493"/>
      <c r="F4493"/>
      <c r="K4493"/>
      <c r="O4493"/>
      <c r="AF4493"/>
      <c r="AI4493"/>
      <c r="AJ4493"/>
      <c r="AK4493"/>
    </row>
    <row r="4494" spans="2:37" x14ac:dyDescent="0.25">
      <c r="B4494"/>
      <c r="F4494"/>
      <c r="K4494"/>
      <c r="O4494"/>
      <c r="AF4494"/>
      <c r="AI4494"/>
      <c r="AJ4494"/>
      <c r="AK4494"/>
    </row>
    <row r="4495" spans="2:37" x14ac:dyDescent="0.25">
      <c r="B4495"/>
      <c r="F4495"/>
      <c r="K4495"/>
      <c r="O4495"/>
      <c r="AF4495"/>
      <c r="AI4495"/>
      <c r="AJ4495"/>
      <c r="AK4495"/>
    </row>
    <row r="4496" spans="2:37" x14ac:dyDescent="0.25">
      <c r="B4496"/>
      <c r="F4496"/>
      <c r="K4496"/>
      <c r="O4496"/>
      <c r="AF4496"/>
      <c r="AI4496"/>
      <c r="AJ4496"/>
      <c r="AK4496"/>
    </row>
    <row r="4497" spans="2:37" x14ac:dyDescent="0.25">
      <c r="B4497"/>
      <c r="F4497"/>
      <c r="K4497"/>
      <c r="O4497"/>
      <c r="AF4497"/>
      <c r="AI4497"/>
      <c r="AJ4497"/>
      <c r="AK4497"/>
    </row>
    <row r="4498" spans="2:37" x14ac:dyDescent="0.25">
      <c r="B4498"/>
      <c r="F4498"/>
      <c r="K4498"/>
      <c r="O4498"/>
      <c r="AF4498"/>
      <c r="AI4498"/>
      <c r="AJ4498"/>
      <c r="AK4498"/>
    </row>
    <row r="4499" spans="2:37" x14ac:dyDescent="0.25">
      <c r="B4499"/>
      <c r="F4499"/>
      <c r="K4499"/>
      <c r="O4499"/>
      <c r="AF4499"/>
      <c r="AI4499"/>
      <c r="AJ4499"/>
      <c r="AK4499"/>
    </row>
    <row r="4500" spans="2:37" x14ac:dyDescent="0.25">
      <c r="B4500"/>
      <c r="F4500"/>
      <c r="K4500"/>
      <c r="O4500"/>
      <c r="AF4500"/>
      <c r="AI4500"/>
      <c r="AJ4500"/>
      <c r="AK4500"/>
    </row>
    <row r="4501" spans="2:37" x14ac:dyDescent="0.25">
      <c r="B4501"/>
      <c r="F4501"/>
      <c r="K4501"/>
      <c r="O4501"/>
      <c r="AF4501"/>
      <c r="AI4501"/>
      <c r="AJ4501"/>
      <c r="AK4501"/>
    </row>
    <row r="4502" spans="2:37" x14ac:dyDescent="0.25">
      <c r="B4502"/>
      <c r="F4502"/>
      <c r="K4502"/>
      <c r="O4502"/>
      <c r="AF4502"/>
      <c r="AI4502"/>
      <c r="AJ4502"/>
      <c r="AK4502"/>
    </row>
    <row r="4503" spans="2:37" x14ac:dyDescent="0.25">
      <c r="B4503"/>
      <c r="F4503"/>
      <c r="K4503"/>
      <c r="O4503"/>
      <c r="AF4503"/>
      <c r="AI4503"/>
      <c r="AJ4503"/>
      <c r="AK4503"/>
    </row>
    <row r="4504" spans="2:37" x14ac:dyDescent="0.25">
      <c r="B4504"/>
      <c r="F4504"/>
      <c r="K4504"/>
      <c r="O4504"/>
      <c r="AF4504"/>
      <c r="AI4504"/>
      <c r="AJ4504"/>
      <c r="AK4504"/>
    </row>
    <row r="4505" spans="2:37" x14ac:dyDescent="0.25">
      <c r="B4505"/>
      <c r="F4505"/>
      <c r="K4505"/>
      <c r="O4505"/>
      <c r="AF4505"/>
      <c r="AI4505"/>
      <c r="AJ4505"/>
      <c r="AK4505"/>
    </row>
    <row r="4506" spans="2:37" x14ac:dyDescent="0.25">
      <c r="B4506"/>
      <c r="F4506"/>
      <c r="K4506"/>
      <c r="O4506"/>
      <c r="AF4506"/>
      <c r="AI4506"/>
      <c r="AJ4506"/>
      <c r="AK4506"/>
    </row>
    <row r="4507" spans="2:37" x14ac:dyDescent="0.25">
      <c r="B4507"/>
      <c r="F4507"/>
      <c r="K4507"/>
      <c r="O4507"/>
      <c r="AF4507"/>
      <c r="AI4507"/>
      <c r="AJ4507"/>
      <c r="AK4507"/>
    </row>
    <row r="4508" spans="2:37" x14ac:dyDescent="0.25">
      <c r="B4508"/>
      <c r="F4508"/>
      <c r="K4508"/>
      <c r="O4508"/>
      <c r="AF4508"/>
      <c r="AI4508"/>
      <c r="AJ4508"/>
      <c r="AK4508"/>
    </row>
    <row r="4509" spans="2:37" x14ac:dyDescent="0.25">
      <c r="B4509"/>
      <c r="F4509"/>
      <c r="K4509"/>
      <c r="O4509"/>
      <c r="AF4509"/>
      <c r="AI4509"/>
      <c r="AJ4509"/>
      <c r="AK4509"/>
    </row>
    <row r="4510" spans="2:37" x14ac:dyDescent="0.25">
      <c r="B4510"/>
      <c r="F4510"/>
      <c r="K4510"/>
      <c r="O4510"/>
      <c r="AF4510"/>
      <c r="AI4510"/>
      <c r="AJ4510"/>
      <c r="AK4510"/>
    </row>
    <row r="4511" spans="2:37" x14ac:dyDescent="0.25">
      <c r="B4511"/>
      <c r="F4511"/>
      <c r="K4511"/>
      <c r="O4511"/>
      <c r="AF4511"/>
      <c r="AI4511"/>
      <c r="AJ4511"/>
      <c r="AK4511"/>
    </row>
    <row r="4512" spans="2:37" x14ac:dyDescent="0.25">
      <c r="B4512"/>
      <c r="F4512"/>
      <c r="K4512"/>
      <c r="O4512"/>
      <c r="AF4512"/>
      <c r="AI4512"/>
      <c r="AJ4512"/>
      <c r="AK4512"/>
    </row>
    <row r="4513" spans="2:37" x14ac:dyDescent="0.25">
      <c r="B4513"/>
      <c r="F4513"/>
      <c r="K4513"/>
      <c r="O4513"/>
      <c r="AF4513"/>
      <c r="AI4513"/>
      <c r="AJ4513"/>
      <c r="AK4513"/>
    </row>
    <row r="4514" spans="2:37" x14ac:dyDescent="0.25">
      <c r="B4514"/>
      <c r="F4514"/>
      <c r="K4514"/>
      <c r="O4514"/>
      <c r="AF4514"/>
      <c r="AI4514"/>
      <c r="AJ4514"/>
      <c r="AK4514"/>
    </row>
    <row r="4515" spans="2:37" x14ac:dyDescent="0.25">
      <c r="B4515"/>
      <c r="F4515"/>
      <c r="K4515"/>
      <c r="O4515"/>
      <c r="AF4515"/>
      <c r="AI4515"/>
      <c r="AJ4515"/>
      <c r="AK4515"/>
    </row>
    <row r="4516" spans="2:37" x14ac:dyDescent="0.25">
      <c r="B4516"/>
      <c r="F4516"/>
      <c r="K4516"/>
      <c r="O4516"/>
      <c r="AF4516"/>
      <c r="AI4516"/>
      <c r="AJ4516"/>
      <c r="AK4516"/>
    </row>
    <row r="4517" spans="2:37" x14ac:dyDescent="0.25">
      <c r="B4517"/>
      <c r="F4517"/>
      <c r="K4517"/>
      <c r="O4517"/>
      <c r="AF4517"/>
      <c r="AI4517"/>
      <c r="AJ4517"/>
      <c r="AK4517"/>
    </row>
    <row r="4518" spans="2:37" x14ac:dyDescent="0.25">
      <c r="B4518"/>
      <c r="F4518"/>
      <c r="K4518"/>
      <c r="O4518"/>
      <c r="AF4518"/>
      <c r="AI4518"/>
      <c r="AJ4518"/>
      <c r="AK4518"/>
    </row>
    <row r="4519" spans="2:37" x14ac:dyDescent="0.25">
      <c r="B4519"/>
      <c r="F4519"/>
      <c r="K4519"/>
      <c r="O4519"/>
      <c r="AF4519"/>
      <c r="AI4519"/>
      <c r="AJ4519"/>
      <c r="AK4519"/>
    </row>
    <row r="4520" spans="2:37" x14ac:dyDescent="0.25">
      <c r="B4520"/>
      <c r="F4520"/>
      <c r="K4520"/>
      <c r="O4520"/>
      <c r="AF4520"/>
      <c r="AI4520"/>
      <c r="AJ4520"/>
      <c r="AK4520"/>
    </row>
    <row r="4521" spans="2:37" x14ac:dyDescent="0.25">
      <c r="B4521"/>
      <c r="F4521"/>
      <c r="K4521"/>
      <c r="O4521"/>
      <c r="AF4521"/>
      <c r="AI4521"/>
      <c r="AJ4521"/>
      <c r="AK4521"/>
    </row>
    <row r="4522" spans="2:37" x14ac:dyDescent="0.25">
      <c r="B4522"/>
      <c r="F4522"/>
      <c r="K4522"/>
      <c r="O4522"/>
      <c r="AF4522"/>
      <c r="AI4522"/>
      <c r="AJ4522"/>
      <c r="AK4522"/>
    </row>
    <row r="4523" spans="2:37" x14ac:dyDescent="0.25">
      <c r="B4523"/>
      <c r="F4523"/>
      <c r="K4523"/>
      <c r="O4523"/>
      <c r="AF4523"/>
      <c r="AI4523"/>
      <c r="AJ4523"/>
      <c r="AK4523"/>
    </row>
    <row r="4524" spans="2:37" x14ac:dyDescent="0.25">
      <c r="B4524"/>
      <c r="F4524"/>
      <c r="K4524"/>
      <c r="O4524"/>
      <c r="AF4524"/>
      <c r="AI4524"/>
      <c r="AJ4524"/>
      <c r="AK4524"/>
    </row>
    <row r="4525" spans="2:37" x14ac:dyDescent="0.25">
      <c r="B4525"/>
      <c r="F4525"/>
      <c r="K4525"/>
      <c r="O4525"/>
      <c r="AF4525"/>
      <c r="AI4525"/>
      <c r="AJ4525"/>
      <c r="AK4525"/>
    </row>
    <row r="4526" spans="2:37" x14ac:dyDescent="0.25">
      <c r="B4526"/>
      <c r="F4526"/>
      <c r="K4526"/>
      <c r="O4526"/>
      <c r="AF4526"/>
      <c r="AI4526"/>
      <c r="AJ4526"/>
      <c r="AK4526"/>
    </row>
    <row r="4527" spans="2:37" x14ac:dyDescent="0.25">
      <c r="B4527"/>
      <c r="F4527"/>
      <c r="K4527"/>
      <c r="O4527"/>
      <c r="AF4527"/>
      <c r="AI4527"/>
      <c r="AJ4527"/>
      <c r="AK4527"/>
    </row>
    <row r="4528" spans="2:37" x14ac:dyDescent="0.25">
      <c r="B4528"/>
      <c r="F4528"/>
      <c r="K4528"/>
      <c r="O4528"/>
      <c r="AF4528"/>
      <c r="AI4528"/>
      <c r="AJ4528"/>
      <c r="AK4528"/>
    </row>
    <row r="4529" spans="2:37" x14ac:dyDescent="0.25">
      <c r="B4529"/>
      <c r="F4529"/>
      <c r="K4529"/>
      <c r="O4529"/>
      <c r="AF4529"/>
      <c r="AI4529"/>
      <c r="AJ4529"/>
      <c r="AK4529"/>
    </row>
    <row r="4530" spans="2:37" x14ac:dyDescent="0.25">
      <c r="B4530"/>
      <c r="F4530"/>
      <c r="K4530"/>
      <c r="O4530"/>
      <c r="AF4530"/>
      <c r="AI4530"/>
      <c r="AJ4530"/>
      <c r="AK4530"/>
    </row>
    <row r="4531" spans="2:37" x14ac:dyDescent="0.25">
      <c r="B4531"/>
      <c r="F4531"/>
      <c r="K4531"/>
      <c r="O4531"/>
      <c r="AF4531"/>
      <c r="AI4531"/>
      <c r="AJ4531"/>
      <c r="AK4531"/>
    </row>
    <row r="4532" spans="2:37" x14ac:dyDescent="0.25">
      <c r="B4532"/>
      <c r="F4532"/>
      <c r="K4532"/>
      <c r="O4532"/>
      <c r="AF4532"/>
      <c r="AI4532"/>
      <c r="AJ4532"/>
      <c r="AK4532"/>
    </row>
    <row r="4533" spans="2:37" x14ac:dyDescent="0.25">
      <c r="B4533"/>
      <c r="F4533"/>
      <c r="K4533"/>
      <c r="O4533"/>
      <c r="AF4533"/>
      <c r="AI4533"/>
      <c r="AJ4533"/>
      <c r="AK4533"/>
    </row>
    <row r="4534" spans="2:37" x14ac:dyDescent="0.25">
      <c r="B4534"/>
      <c r="F4534"/>
      <c r="K4534"/>
      <c r="O4534"/>
      <c r="AF4534"/>
      <c r="AI4534"/>
      <c r="AJ4534"/>
      <c r="AK4534"/>
    </row>
    <row r="4535" spans="2:37" x14ac:dyDescent="0.25">
      <c r="B4535"/>
      <c r="F4535"/>
      <c r="K4535"/>
      <c r="O4535"/>
      <c r="AF4535"/>
      <c r="AI4535"/>
      <c r="AJ4535"/>
      <c r="AK4535"/>
    </row>
    <row r="4536" spans="2:37" x14ac:dyDescent="0.25">
      <c r="B4536"/>
      <c r="F4536"/>
      <c r="K4536"/>
      <c r="O4536"/>
      <c r="AF4536"/>
      <c r="AI4536"/>
      <c r="AJ4536"/>
      <c r="AK4536"/>
    </row>
    <row r="4537" spans="2:37" x14ac:dyDescent="0.25">
      <c r="B4537"/>
      <c r="F4537"/>
      <c r="K4537"/>
      <c r="O4537"/>
      <c r="AF4537"/>
      <c r="AI4537"/>
      <c r="AJ4537"/>
      <c r="AK4537"/>
    </row>
    <row r="4538" spans="2:37" x14ac:dyDescent="0.25">
      <c r="B4538"/>
      <c r="F4538"/>
      <c r="K4538"/>
      <c r="O4538"/>
      <c r="AF4538"/>
      <c r="AI4538"/>
      <c r="AJ4538"/>
      <c r="AK4538"/>
    </row>
    <row r="4539" spans="2:37" x14ac:dyDescent="0.25">
      <c r="B4539"/>
      <c r="F4539"/>
      <c r="K4539"/>
      <c r="O4539"/>
      <c r="AF4539"/>
      <c r="AI4539"/>
      <c r="AJ4539"/>
      <c r="AK4539"/>
    </row>
    <row r="4540" spans="2:37" x14ac:dyDescent="0.25">
      <c r="B4540"/>
      <c r="F4540"/>
      <c r="K4540"/>
      <c r="O4540"/>
      <c r="AF4540"/>
      <c r="AI4540"/>
      <c r="AJ4540"/>
      <c r="AK4540"/>
    </row>
    <row r="4541" spans="2:37" x14ac:dyDescent="0.25">
      <c r="B4541"/>
      <c r="F4541"/>
      <c r="K4541"/>
      <c r="O4541"/>
      <c r="AF4541"/>
      <c r="AI4541"/>
      <c r="AJ4541"/>
      <c r="AK4541"/>
    </row>
    <row r="4542" spans="2:37" x14ac:dyDescent="0.25">
      <c r="B4542"/>
      <c r="F4542"/>
      <c r="K4542"/>
      <c r="O4542"/>
      <c r="AF4542"/>
      <c r="AI4542"/>
      <c r="AJ4542"/>
      <c r="AK4542"/>
    </row>
    <row r="4543" spans="2:37" x14ac:dyDescent="0.25">
      <c r="B4543"/>
      <c r="F4543"/>
      <c r="K4543"/>
      <c r="O4543"/>
      <c r="AF4543"/>
      <c r="AI4543"/>
      <c r="AJ4543"/>
      <c r="AK4543"/>
    </row>
    <row r="4544" spans="2:37" x14ac:dyDescent="0.25">
      <c r="B4544"/>
      <c r="F4544"/>
      <c r="K4544"/>
      <c r="O4544"/>
      <c r="AF4544"/>
      <c r="AI4544"/>
      <c r="AJ4544"/>
      <c r="AK4544"/>
    </row>
    <row r="4545" spans="2:37" x14ac:dyDescent="0.25">
      <c r="B4545"/>
      <c r="F4545"/>
      <c r="K4545"/>
      <c r="O4545"/>
      <c r="AF4545"/>
      <c r="AI4545"/>
      <c r="AJ4545"/>
      <c r="AK4545"/>
    </row>
    <row r="4546" spans="2:37" x14ac:dyDescent="0.25">
      <c r="B4546"/>
      <c r="F4546"/>
      <c r="K4546"/>
      <c r="O4546"/>
      <c r="AF4546"/>
      <c r="AI4546"/>
      <c r="AJ4546"/>
      <c r="AK4546"/>
    </row>
    <row r="4547" spans="2:37" x14ac:dyDescent="0.25">
      <c r="B4547"/>
      <c r="F4547"/>
      <c r="K4547"/>
      <c r="O4547"/>
      <c r="AF4547"/>
      <c r="AI4547"/>
      <c r="AJ4547"/>
      <c r="AK4547"/>
    </row>
    <row r="4548" spans="2:37" x14ac:dyDescent="0.25">
      <c r="B4548"/>
      <c r="F4548"/>
      <c r="K4548"/>
      <c r="O4548"/>
      <c r="AF4548"/>
      <c r="AI4548"/>
      <c r="AJ4548"/>
      <c r="AK4548"/>
    </row>
    <row r="4549" spans="2:37" x14ac:dyDescent="0.25">
      <c r="B4549"/>
      <c r="F4549"/>
      <c r="K4549"/>
      <c r="O4549"/>
      <c r="AF4549"/>
      <c r="AI4549"/>
      <c r="AJ4549"/>
      <c r="AK4549"/>
    </row>
    <row r="4550" spans="2:37" x14ac:dyDescent="0.25">
      <c r="B4550"/>
      <c r="F4550"/>
      <c r="K4550"/>
      <c r="O4550"/>
      <c r="AF4550"/>
      <c r="AI4550"/>
      <c r="AJ4550"/>
      <c r="AK4550"/>
    </row>
    <row r="4551" spans="2:37" x14ac:dyDescent="0.25">
      <c r="B4551"/>
      <c r="F4551"/>
      <c r="K4551"/>
      <c r="O4551"/>
      <c r="AF4551"/>
      <c r="AI4551"/>
      <c r="AJ4551"/>
      <c r="AK4551"/>
    </row>
    <row r="4552" spans="2:37" x14ac:dyDescent="0.25">
      <c r="B4552"/>
      <c r="F4552"/>
      <c r="K4552"/>
      <c r="O4552"/>
      <c r="AF4552"/>
      <c r="AI4552"/>
      <c r="AJ4552"/>
      <c r="AK4552"/>
    </row>
    <row r="4553" spans="2:37" x14ac:dyDescent="0.25">
      <c r="B4553"/>
      <c r="F4553"/>
      <c r="K4553"/>
      <c r="O4553"/>
      <c r="AF4553"/>
      <c r="AI4553"/>
      <c r="AJ4553"/>
      <c r="AK4553"/>
    </row>
    <row r="4554" spans="2:37" x14ac:dyDescent="0.25">
      <c r="B4554"/>
      <c r="F4554"/>
      <c r="K4554"/>
      <c r="O4554"/>
      <c r="AF4554"/>
      <c r="AI4554"/>
      <c r="AJ4554"/>
      <c r="AK4554"/>
    </row>
    <row r="4555" spans="2:37" x14ac:dyDescent="0.25">
      <c r="B4555"/>
      <c r="F4555"/>
      <c r="K4555"/>
      <c r="O4555"/>
      <c r="AF4555"/>
      <c r="AI4555"/>
      <c r="AJ4555"/>
      <c r="AK4555"/>
    </row>
    <row r="4556" spans="2:37" x14ac:dyDescent="0.25">
      <c r="B4556"/>
      <c r="F4556"/>
      <c r="K4556"/>
      <c r="O4556"/>
      <c r="AF4556"/>
      <c r="AI4556"/>
      <c r="AJ4556"/>
      <c r="AK4556"/>
    </row>
    <row r="4557" spans="2:37" x14ac:dyDescent="0.25">
      <c r="B4557"/>
      <c r="F4557"/>
      <c r="K4557"/>
      <c r="O4557"/>
      <c r="AF4557"/>
      <c r="AI4557"/>
      <c r="AJ4557"/>
      <c r="AK4557"/>
    </row>
    <row r="4558" spans="2:37" x14ac:dyDescent="0.25">
      <c r="B4558"/>
      <c r="F4558"/>
      <c r="K4558"/>
      <c r="O4558"/>
      <c r="AF4558"/>
      <c r="AI4558"/>
      <c r="AJ4558"/>
      <c r="AK4558"/>
    </row>
    <row r="4559" spans="2:37" x14ac:dyDescent="0.25">
      <c r="B4559"/>
      <c r="F4559"/>
      <c r="K4559"/>
      <c r="O4559"/>
      <c r="AF4559"/>
      <c r="AI4559"/>
      <c r="AJ4559"/>
      <c r="AK4559"/>
    </row>
    <row r="4560" spans="2:37" x14ac:dyDescent="0.25">
      <c r="B4560"/>
      <c r="F4560"/>
      <c r="K4560"/>
      <c r="O4560"/>
      <c r="AF4560"/>
      <c r="AI4560"/>
      <c r="AJ4560"/>
      <c r="AK4560"/>
    </row>
    <row r="4561" spans="2:37" x14ac:dyDescent="0.25">
      <c r="B4561"/>
      <c r="F4561"/>
      <c r="K4561"/>
      <c r="O4561"/>
      <c r="AF4561"/>
      <c r="AI4561"/>
      <c r="AJ4561"/>
      <c r="AK4561"/>
    </row>
    <row r="4562" spans="2:37" x14ac:dyDescent="0.25">
      <c r="B4562"/>
      <c r="F4562"/>
      <c r="K4562"/>
      <c r="O4562"/>
      <c r="AF4562"/>
      <c r="AI4562"/>
      <c r="AJ4562"/>
      <c r="AK4562"/>
    </row>
    <row r="4563" spans="2:37" x14ac:dyDescent="0.25">
      <c r="B4563"/>
      <c r="F4563"/>
      <c r="K4563"/>
      <c r="O4563"/>
      <c r="AF4563"/>
      <c r="AI4563"/>
      <c r="AJ4563"/>
      <c r="AK4563"/>
    </row>
    <row r="4564" spans="2:37" x14ac:dyDescent="0.25">
      <c r="B4564"/>
      <c r="F4564"/>
      <c r="K4564"/>
      <c r="O4564"/>
      <c r="AF4564"/>
      <c r="AI4564"/>
      <c r="AJ4564"/>
      <c r="AK4564"/>
    </row>
    <row r="4565" spans="2:37" x14ac:dyDescent="0.25">
      <c r="B4565"/>
      <c r="F4565"/>
      <c r="K4565"/>
      <c r="O4565"/>
      <c r="AF4565"/>
      <c r="AI4565"/>
      <c r="AJ4565"/>
      <c r="AK4565"/>
    </row>
    <row r="4566" spans="2:37" x14ac:dyDescent="0.25">
      <c r="B4566"/>
      <c r="F4566"/>
      <c r="K4566"/>
      <c r="O4566"/>
      <c r="AF4566"/>
      <c r="AI4566"/>
      <c r="AJ4566"/>
      <c r="AK4566"/>
    </row>
    <row r="4567" spans="2:37" x14ac:dyDescent="0.25">
      <c r="B4567"/>
      <c r="F4567"/>
      <c r="K4567"/>
      <c r="O4567"/>
      <c r="AF4567"/>
      <c r="AI4567"/>
      <c r="AJ4567"/>
      <c r="AK4567"/>
    </row>
    <row r="4568" spans="2:37" x14ac:dyDescent="0.25">
      <c r="B4568"/>
      <c r="F4568"/>
      <c r="K4568"/>
      <c r="O4568"/>
      <c r="AF4568"/>
      <c r="AI4568"/>
      <c r="AJ4568"/>
      <c r="AK4568"/>
    </row>
    <row r="4569" spans="2:37" x14ac:dyDescent="0.25">
      <c r="B4569"/>
      <c r="F4569"/>
      <c r="K4569"/>
      <c r="O4569"/>
      <c r="AF4569"/>
      <c r="AI4569"/>
      <c r="AJ4569"/>
      <c r="AK4569"/>
    </row>
    <row r="4570" spans="2:37" x14ac:dyDescent="0.25">
      <c r="B4570"/>
      <c r="F4570"/>
      <c r="K4570"/>
      <c r="O4570"/>
      <c r="AF4570"/>
      <c r="AI4570"/>
      <c r="AJ4570"/>
      <c r="AK4570"/>
    </row>
    <row r="4571" spans="2:37" x14ac:dyDescent="0.25">
      <c r="B4571"/>
      <c r="F4571"/>
      <c r="K4571"/>
      <c r="O4571"/>
      <c r="AF4571"/>
      <c r="AI4571"/>
      <c r="AJ4571"/>
      <c r="AK4571"/>
    </row>
    <row r="4572" spans="2:37" x14ac:dyDescent="0.25">
      <c r="B4572"/>
      <c r="F4572"/>
      <c r="K4572"/>
      <c r="O4572"/>
      <c r="AF4572"/>
      <c r="AI4572"/>
      <c r="AJ4572"/>
      <c r="AK4572"/>
    </row>
    <row r="4573" spans="2:37" x14ac:dyDescent="0.25">
      <c r="B4573"/>
      <c r="F4573"/>
      <c r="K4573"/>
      <c r="O4573"/>
      <c r="AF4573"/>
      <c r="AI4573"/>
      <c r="AJ4573"/>
      <c r="AK4573"/>
    </row>
    <row r="4574" spans="2:37" x14ac:dyDescent="0.25">
      <c r="B4574"/>
      <c r="F4574"/>
      <c r="K4574"/>
      <c r="O4574"/>
      <c r="AF4574"/>
      <c r="AI4574"/>
      <c r="AJ4574"/>
      <c r="AK4574"/>
    </row>
    <row r="4575" spans="2:37" x14ac:dyDescent="0.25">
      <c r="B4575"/>
      <c r="F4575"/>
      <c r="K4575"/>
      <c r="O4575"/>
      <c r="AF4575"/>
      <c r="AI4575"/>
      <c r="AJ4575"/>
      <c r="AK4575"/>
    </row>
    <row r="4576" spans="2:37" x14ac:dyDescent="0.25">
      <c r="B4576"/>
      <c r="F4576"/>
      <c r="K4576"/>
      <c r="O4576"/>
      <c r="AF4576"/>
      <c r="AI4576"/>
      <c r="AJ4576"/>
      <c r="AK4576"/>
    </row>
    <row r="4577" spans="2:37" x14ac:dyDescent="0.25">
      <c r="B4577"/>
      <c r="F4577"/>
      <c r="K4577"/>
      <c r="O4577"/>
      <c r="AF4577"/>
      <c r="AI4577"/>
      <c r="AJ4577"/>
      <c r="AK4577"/>
    </row>
    <row r="4578" spans="2:37" x14ac:dyDescent="0.25">
      <c r="B4578"/>
      <c r="F4578"/>
      <c r="K4578"/>
      <c r="O4578"/>
      <c r="AF4578"/>
      <c r="AI4578"/>
      <c r="AJ4578"/>
      <c r="AK4578"/>
    </row>
    <row r="4579" spans="2:37" x14ac:dyDescent="0.25">
      <c r="B4579"/>
      <c r="F4579"/>
      <c r="K4579"/>
      <c r="O4579"/>
      <c r="AF4579"/>
      <c r="AI4579"/>
      <c r="AJ4579"/>
      <c r="AK4579"/>
    </row>
    <row r="4580" spans="2:37" x14ac:dyDescent="0.25">
      <c r="B4580"/>
      <c r="F4580"/>
      <c r="K4580"/>
      <c r="O4580"/>
      <c r="AF4580"/>
      <c r="AI4580"/>
      <c r="AJ4580"/>
      <c r="AK4580"/>
    </row>
    <row r="4581" spans="2:37" x14ac:dyDescent="0.25">
      <c r="B4581"/>
      <c r="F4581"/>
      <c r="K4581"/>
      <c r="O4581"/>
      <c r="AF4581"/>
      <c r="AI4581"/>
      <c r="AJ4581"/>
      <c r="AK4581"/>
    </row>
    <row r="4582" spans="2:37" x14ac:dyDescent="0.25">
      <c r="B4582"/>
      <c r="F4582"/>
      <c r="K4582"/>
      <c r="O4582"/>
      <c r="AF4582"/>
      <c r="AI4582"/>
      <c r="AJ4582"/>
      <c r="AK4582"/>
    </row>
    <row r="4583" spans="2:37" x14ac:dyDescent="0.25">
      <c r="B4583"/>
      <c r="F4583"/>
      <c r="K4583"/>
      <c r="O4583"/>
      <c r="AF4583"/>
      <c r="AI4583"/>
      <c r="AJ4583"/>
      <c r="AK4583"/>
    </row>
    <row r="4584" spans="2:37" x14ac:dyDescent="0.25">
      <c r="B4584"/>
      <c r="F4584"/>
      <c r="K4584"/>
      <c r="O4584"/>
      <c r="AF4584"/>
      <c r="AI4584"/>
      <c r="AJ4584"/>
      <c r="AK4584"/>
    </row>
    <row r="4585" spans="2:37" x14ac:dyDescent="0.25">
      <c r="B4585"/>
      <c r="F4585"/>
      <c r="K4585"/>
      <c r="O4585"/>
      <c r="AF4585"/>
      <c r="AI4585"/>
      <c r="AJ4585"/>
      <c r="AK4585"/>
    </row>
    <row r="4586" spans="2:37" x14ac:dyDescent="0.25">
      <c r="B4586"/>
      <c r="F4586"/>
      <c r="K4586"/>
      <c r="O4586"/>
      <c r="AF4586"/>
      <c r="AI4586"/>
      <c r="AJ4586"/>
      <c r="AK4586"/>
    </row>
    <row r="4587" spans="2:37" x14ac:dyDescent="0.25">
      <c r="B4587"/>
      <c r="F4587"/>
      <c r="K4587"/>
      <c r="O4587"/>
      <c r="AF4587"/>
      <c r="AI4587"/>
      <c r="AJ4587"/>
      <c r="AK4587"/>
    </row>
    <row r="4588" spans="2:37" x14ac:dyDescent="0.25">
      <c r="B4588"/>
      <c r="F4588"/>
      <c r="K4588"/>
      <c r="O4588"/>
      <c r="AF4588"/>
      <c r="AI4588"/>
      <c r="AJ4588"/>
      <c r="AK4588"/>
    </row>
    <row r="4589" spans="2:37" x14ac:dyDescent="0.25">
      <c r="B4589"/>
      <c r="F4589"/>
      <c r="K4589"/>
      <c r="O4589"/>
      <c r="AF4589"/>
      <c r="AI4589"/>
      <c r="AJ4589"/>
      <c r="AK4589"/>
    </row>
    <row r="4590" spans="2:37" x14ac:dyDescent="0.25">
      <c r="B4590"/>
      <c r="F4590"/>
      <c r="K4590"/>
      <c r="O4590"/>
      <c r="AF4590"/>
      <c r="AI4590"/>
      <c r="AJ4590"/>
      <c r="AK4590"/>
    </row>
    <row r="4591" spans="2:37" x14ac:dyDescent="0.25">
      <c r="B4591"/>
      <c r="F4591"/>
      <c r="K4591"/>
      <c r="O4591"/>
      <c r="AF4591"/>
      <c r="AI4591"/>
      <c r="AJ4591"/>
      <c r="AK4591"/>
    </row>
    <row r="4592" spans="2:37" x14ac:dyDescent="0.25">
      <c r="B4592"/>
      <c r="F4592"/>
      <c r="K4592"/>
      <c r="O4592"/>
      <c r="AF4592"/>
      <c r="AI4592"/>
      <c r="AJ4592"/>
      <c r="AK4592"/>
    </row>
    <row r="4593" spans="2:37" x14ac:dyDescent="0.25">
      <c r="B4593"/>
      <c r="F4593"/>
      <c r="K4593"/>
      <c r="O4593"/>
      <c r="AF4593"/>
      <c r="AI4593"/>
      <c r="AJ4593"/>
      <c r="AK4593"/>
    </row>
    <row r="4594" spans="2:37" x14ac:dyDescent="0.25">
      <c r="B4594"/>
      <c r="F4594"/>
      <c r="K4594"/>
      <c r="O4594"/>
      <c r="AF4594"/>
      <c r="AI4594"/>
      <c r="AJ4594"/>
      <c r="AK4594"/>
    </row>
    <row r="4595" spans="2:37" x14ac:dyDescent="0.25">
      <c r="B4595"/>
      <c r="F4595"/>
      <c r="K4595"/>
      <c r="O4595"/>
      <c r="AF4595"/>
      <c r="AI4595"/>
      <c r="AJ4595"/>
      <c r="AK4595"/>
    </row>
    <row r="4596" spans="2:37" x14ac:dyDescent="0.25">
      <c r="B4596"/>
      <c r="F4596"/>
      <c r="K4596"/>
      <c r="O4596"/>
      <c r="AF4596"/>
      <c r="AI4596"/>
      <c r="AJ4596"/>
      <c r="AK4596"/>
    </row>
    <row r="4597" spans="2:37" x14ac:dyDescent="0.25">
      <c r="B4597"/>
      <c r="F4597"/>
      <c r="K4597"/>
      <c r="O4597"/>
      <c r="AF4597"/>
      <c r="AI4597"/>
      <c r="AJ4597"/>
      <c r="AK4597"/>
    </row>
    <row r="4598" spans="2:37" x14ac:dyDescent="0.25">
      <c r="B4598"/>
      <c r="F4598"/>
      <c r="K4598"/>
      <c r="O4598"/>
      <c r="AF4598"/>
      <c r="AI4598"/>
      <c r="AJ4598"/>
      <c r="AK4598"/>
    </row>
    <row r="4599" spans="2:37" x14ac:dyDescent="0.25">
      <c r="B4599"/>
      <c r="F4599"/>
      <c r="K4599"/>
      <c r="O4599"/>
      <c r="AF4599"/>
      <c r="AI4599"/>
      <c r="AJ4599"/>
      <c r="AK4599"/>
    </row>
    <row r="4600" spans="2:37" x14ac:dyDescent="0.25">
      <c r="B4600"/>
      <c r="F4600"/>
      <c r="K4600"/>
      <c r="O4600"/>
      <c r="AF4600"/>
      <c r="AI4600"/>
      <c r="AJ4600"/>
      <c r="AK4600"/>
    </row>
    <row r="4601" spans="2:37" x14ac:dyDescent="0.25">
      <c r="B4601"/>
      <c r="F4601"/>
      <c r="K4601"/>
      <c r="O4601"/>
      <c r="AF4601"/>
      <c r="AI4601"/>
      <c r="AJ4601"/>
      <c r="AK4601"/>
    </row>
    <row r="4602" spans="2:37" x14ac:dyDescent="0.25">
      <c r="B4602"/>
      <c r="F4602"/>
      <c r="K4602"/>
      <c r="O4602"/>
      <c r="AF4602"/>
      <c r="AI4602"/>
      <c r="AJ4602"/>
      <c r="AK4602"/>
    </row>
    <row r="4603" spans="2:37" x14ac:dyDescent="0.25">
      <c r="B4603"/>
      <c r="F4603"/>
      <c r="K4603"/>
      <c r="O4603"/>
      <c r="AF4603"/>
      <c r="AI4603"/>
      <c r="AJ4603"/>
      <c r="AK4603"/>
    </row>
    <row r="4604" spans="2:37" x14ac:dyDescent="0.25">
      <c r="B4604"/>
      <c r="F4604"/>
      <c r="K4604"/>
      <c r="O4604"/>
      <c r="AF4604"/>
      <c r="AI4604"/>
      <c r="AJ4604"/>
      <c r="AK4604"/>
    </row>
    <row r="4605" spans="2:37" x14ac:dyDescent="0.25">
      <c r="B4605"/>
      <c r="F4605"/>
      <c r="K4605"/>
      <c r="O4605"/>
      <c r="AF4605"/>
      <c r="AI4605"/>
      <c r="AJ4605"/>
      <c r="AK4605"/>
    </row>
    <row r="4606" spans="2:37" x14ac:dyDescent="0.25">
      <c r="B4606"/>
      <c r="F4606"/>
      <c r="K4606"/>
      <c r="O4606"/>
      <c r="AF4606"/>
      <c r="AI4606"/>
      <c r="AJ4606"/>
      <c r="AK4606"/>
    </row>
    <row r="4607" spans="2:37" x14ac:dyDescent="0.25">
      <c r="B4607"/>
      <c r="F4607"/>
      <c r="K4607"/>
      <c r="O4607"/>
      <c r="AF4607"/>
      <c r="AI4607"/>
      <c r="AJ4607"/>
      <c r="AK4607"/>
    </row>
    <row r="4608" spans="2:37" x14ac:dyDescent="0.25">
      <c r="B4608"/>
      <c r="F4608"/>
      <c r="K4608"/>
      <c r="O4608"/>
      <c r="AF4608"/>
      <c r="AI4608"/>
      <c r="AJ4608"/>
      <c r="AK4608"/>
    </row>
    <row r="4609" spans="2:37" x14ac:dyDescent="0.25">
      <c r="B4609"/>
      <c r="F4609"/>
      <c r="K4609"/>
      <c r="O4609"/>
      <c r="AF4609"/>
      <c r="AI4609"/>
      <c r="AJ4609"/>
      <c r="AK4609"/>
    </row>
    <row r="4610" spans="2:37" x14ac:dyDescent="0.25">
      <c r="B4610"/>
      <c r="F4610"/>
      <c r="K4610"/>
      <c r="O4610"/>
      <c r="AF4610"/>
      <c r="AI4610"/>
      <c r="AJ4610"/>
      <c r="AK4610"/>
    </row>
    <row r="4611" spans="2:37" x14ac:dyDescent="0.25">
      <c r="B4611"/>
      <c r="F4611"/>
      <c r="K4611"/>
      <c r="O4611"/>
      <c r="AF4611"/>
      <c r="AI4611"/>
      <c r="AJ4611"/>
      <c r="AK4611"/>
    </row>
    <row r="4612" spans="2:37" x14ac:dyDescent="0.25">
      <c r="B4612"/>
      <c r="F4612"/>
      <c r="K4612"/>
      <c r="O4612"/>
      <c r="AF4612"/>
      <c r="AI4612"/>
      <c r="AJ4612"/>
      <c r="AK4612"/>
    </row>
    <row r="4613" spans="2:37" x14ac:dyDescent="0.25">
      <c r="B4613"/>
      <c r="F4613"/>
      <c r="K4613"/>
      <c r="O4613"/>
      <c r="AF4613"/>
      <c r="AI4613"/>
      <c r="AJ4613"/>
      <c r="AK4613"/>
    </row>
    <row r="4614" spans="2:37" x14ac:dyDescent="0.25">
      <c r="B4614"/>
      <c r="F4614"/>
      <c r="K4614"/>
      <c r="O4614"/>
      <c r="AF4614"/>
      <c r="AI4614"/>
      <c r="AJ4614"/>
      <c r="AK4614"/>
    </row>
    <row r="4615" spans="2:37" x14ac:dyDescent="0.25">
      <c r="B4615"/>
      <c r="F4615"/>
      <c r="K4615"/>
      <c r="O4615"/>
      <c r="AF4615"/>
      <c r="AI4615"/>
      <c r="AJ4615"/>
      <c r="AK4615"/>
    </row>
    <row r="4616" spans="2:37" x14ac:dyDescent="0.25">
      <c r="B4616"/>
      <c r="F4616"/>
      <c r="K4616"/>
      <c r="O4616"/>
      <c r="AF4616"/>
      <c r="AI4616"/>
      <c r="AJ4616"/>
      <c r="AK4616"/>
    </row>
    <row r="4617" spans="2:37" x14ac:dyDescent="0.25">
      <c r="B4617"/>
      <c r="F4617"/>
      <c r="K4617"/>
      <c r="O4617"/>
      <c r="AF4617"/>
      <c r="AI4617"/>
      <c r="AJ4617"/>
      <c r="AK4617"/>
    </row>
    <row r="4618" spans="2:37" x14ac:dyDescent="0.25">
      <c r="B4618"/>
      <c r="F4618"/>
      <c r="K4618"/>
      <c r="O4618"/>
      <c r="AF4618"/>
      <c r="AI4618"/>
      <c r="AJ4618"/>
      <c r="AK4618"/>
    </row>
    <row r="4619" spans="2:37" x14ac:dyDescent="0.25">
      <c r="B4619"/>
      <c r="F4619"/>
      <c r="K4619"/>
      <c r="O4619"/>
      <c r="AF4619"/>
      <c r="AI4619"/>
      <c r="AJ4619"/>
      <c r="AK4619"/>
    </row>
    <row r="4620" spans="2:37" x14ac:dyDescent="0.25">
      <c r="B4620"/>
      <c r="F4620"/>
      <c r="K4620"/>
      <c r="O4620"/>
      <c r="AF4620"/>
      <c r="AI4620"/>
      <c r="AJ4620"/>
      <c r="AK4620"/>
    </row>
    <row r="4621" spans="2:37" x14ac:dyDescent="0.25">
      <c r="B4621"/>
      <c r="F4621"/>
      <c r="K4621"/>
      <c r="O4621"/>
      <c r="AF4621"/>
      <c r="AI4621"/>
      <c r="AJ4621"/>
      <c r="AK4621"/>
    </row>
    <row r="4622" spans="2:37" x14ac:dyDescent="0.25">
      <c r="B4622"/>
      <c r="F4622"/>
      <c r="K4622"/>
      <c r="O4622"/>
      <c r="AF4622"/>
      <c r="AI4622"/>
      <c r="AJ4622"/>
      <c r="AK4622"/>
    </row>
    <row r="4623" spans="2:37" x14ac:dyDescent="0.25">
      <c r="B4623"/>
      <c r="F4623"/>
      <c r="K4623"/>
      <c r="O4623"/>
      <c r="AF4623"/>
      <c r="AI4623"/>
      <c r="AJ4623"/>
      <c r="AK4623"/>
    </row>
    <row r="4624" spans="2:37" x14ac:dyDescent="0.25">
      <c r="B4624"/>
      <c r="F4624"/>
      <c r="K4624"/>
      <c r="O4624"/>
      <c r="AF4624"/>
      <c r="AI4624"/>
      <c r="AJ4624"/>
      <c r="AK4624"/>
    </row>
    <row r="4625" spans="2:37" x14ac:dyDescent="0.25">
      <c r="B4625"/>
      <c r="F4625"/>
      <c r="K4625"/>
      <c r="O4625"/>
      <c r="AF4625"/>
      <c r="AI4625"/>
      <c r="AJ4625"/>
      <c r="AK4625"/>
    </row>
    <row r="4626" spans="2:37" x14ac:dyDescent="0.25">
      <c r="B4626"/>
      <c r="F4626"/>
      <c r="K4626"/>
      <c r="O4626"/>
      <c r="AF4626"/>
      <c r="AI4626"/>
      <c r="AJ4626"/>
      <c r="AK4626"/>
    </row>
    <row r="4627" spans="2:37" x14ac:dyDescent="0.25">
      <c r="B4627"/>
      <c r="F4627"/>
      <c r="K4627"/>
      <c r="O4627"/>
      <c r="AF4627"/>
      <c r="AI4627"/>
      <c r="AJ4627"/>
      <c r="AK4627"/>
    </row>
    <row r="4628" spans="2:37" x14ac:dyDescent="0.25">
      <c r="B4628"/>
      <c r="F4628"/>
      <c r="K4628"/>
      <c r="O4628"/>
      <c r="AF4628"/>
      <c r="AI4628"/>
      <c r="AJ4628"/>
      <c r="AK4628"/>
    </row>
    <row r="4629" spans="2:37" x14ac:dyDescent="0.25">
      <c r="B4629"/>
      <c r="F4629"/>
      <c r="K4629"/>
      <c r="O4629"/>
      <c r="AF4629"/>
      <c r="AI4629"/>
      <c r="AJ4629"/>
      <c r="AK4629"/>
    </row>
    <row r="4630" spans="2:37" x14ac:dyDescent="0.25">
      <c r="B4630"/>
      <c r="F4630"/>
      <c r="K4630"/>
      <c r="O4630"/>
      <c r="AF4630"/>
      <c r="AI4630"/>
      <c r="AJ4630"/>
      <c r="AK4630"/>
    </row>
    <row r="4631" spans="2:37" x14ac:dyDescent="0.25">
      <c r="B4631"/>
      <c r="F4631"/>
      <c r="K4631"/>
      <c r="O4631"/>
      <c r="AF4631"/>
      <c r="AI4631"/>
      <c r="AJ4631"/>
      <c r="AK4631"/>
    </row>
    <row r="4632" spans="2:37" x14ac:dyDescent="0.25">
      <c r="B4632"/>
      <c r="F4632"/>
      <c r="K4632"/>
      <c r="O4632"/>
      <c r="AF4632"/>
      <c r="AI4632"/>
      <c r="AJ4632"/>
      <c r="AK4632"/>
    </row>
    <row r="4633" spans="2:37" x14ac:dyDescent="0.25">
      <c r="B4633"/>
      <c r="F4633"/>
      <c r="K4633"/>
      <c r="O4633"/>
      <c r="AF4633"/>
      <c r="AI4633"/>
      <c r="AJ4633"/>
      <c r="AK4633"/>
    </row>
    <row r="4634" spans="2:37" x14ac:dyDescent="0.25">
      <c r="B4634"/>
      <c r="F4634"/>
      <c r="K4634"/>
      <c r="O4634"/>
      <c r="AF4634"/>
      <c r="AI4634"/>
      <c r="AJ4634"/>
      <c r="AK4634"/>
    </row>
    <row r="4635" spans="2:37" x14ac:dyDescent="0.25">
      <c r="B4635"/>
      <c r="F4635"/>
      <c r="K4635"/>
      <c r="O4635"/>
      <c r="AF4635"/>
      <c r="AI4635"/>
      <c r="AJ4635"/>
      <c r="AK4635"/>
    </row>
    <row r="4636" spans="2:37" x14ac:dyDescent="0.25">
      <c r="B4636"/>
      <c r="F4636"/>
      <c r="K4636"/>
      <c r="O4636"/>
      <c r="AF4636"/>
      <c r="AI4636"/>
      <c r="AJ4636"/>
      <c r="AK4636"/>
    </row>
    <row r="4637" spans="2:37" x14ac:dyDescent="0.25">
      <c r="B4637"/>
      <c r="F4637"/>
      <c r="K4637"/>
      <c r="O4637"/>
      <c r="AF4637"/>
      <c r="AI4637"/>
      <c r="AJ4637"/>
      <c r="AK4637"/>
    </row>
    <row r="4638" spans="2:37" x14ac:dyDescent="0.25">
      <c r="B4638"/>
      <c r="F4638"/>
      <c r="K4638"/>
      <c r="O4638"/>
      <c r="AF4638"/>
      <c r="AI4638"/>
      <c r="AJ4638"/>
      <c r="AK4638"/>
    </row>
    <row r="4639" spans="2:37" x14ac:dyDescent="0.25">
      <c r="B4639"/>
      <c r="F4639"/>
      <c r="K4639"/>
      <c r="O4639"/>
      <c r="AF4639"/>
      <c r="AI4639"/>
      <c r="AJ4639"/>
      <c r="AK4639"/>
    </row>
    <row r="4640" spans="2:37" x14ac:dyDescent="0.25">
      <c r="B4640"/>
      <c r="F4640"/>
      <c r="K4640"/>
      <c r="O4640"/>
      <c r="AF4640"/>
      <c r="AI4640"/>
      <c r="AJ4640"/>
      <c r="AK4640"/>
    </row>
    <row r="4641" spans="2:37" x14ac:dyDescent="0.25">
      <c r="B4641"/>
      <c r="F4641"/>
      <c r="K4641"/>
      <c r="O4641"/>
      <c r="AF4641"/>
      <c r="AI4641"/>
      <c r="AJ4641"/>
      <c r="AK4641"/>
    </row>
    <row r="4642" spans="2:37" x14ac:dyDescent="0.25">
      <c r="B4642"/>
      <c r="F4642"/>
      <c r="K4642"/>
      <c r="O4642"/>
      <c r="AF4642"/>
      <c r="AI4642"/>
      <c r="AJ4642"/>
      <c r="AK4642"/>
    </row>
    <row r="4643" spans="2:37" x14ac:dyDescent="0.25">
      <c r="B4643"/>
      <c r="F4643"/>
      <c r="K4643"/>
      <c r="O4643"/>
      <c r="AF4643"/>
      <c r="AI4643"/>
      <c r="AJ4643"/>
      <c r="AK4643"/>
    </row>
    <row r="4644" spans="2:37" x14ac:dyDescent="0.25">
      <c r="B4644"/>
      <c r="F4644"/>
      <c r="K4644"/>
      <c r="O4644"/>
      <c r="AF4644"/>
      <c r="AI4644"/>
      <c r="AJ4644"/>
      <c r="AK4644"/>
    </row>
    <row r="4645" spans="2:37" x14ac:dyDescent="0.25">
      <c r="B4645"/>
      <c r="F4645"/>
      <c r="K4645"/>
      <c r="O4645"/>
      <c r="AF4645"/>
      <c r="AI4645"/>
      <c r="AJ4645"/>
      <c r="AK4645"/>
    </row>
    <row r="4646" spans="2:37" x14ac:dyDescent="0.25">
      <c r="B4646"/>
      <c r="F4646"/>
      <c r="K4646"/>
      <c r="O4646"/>
      <c r="AF4646"/>
      <c r="AI4646"/>
      <c r="AJ4646"/>
      <c r="AK4646"/>
    </row>
    <row r="4647" spans="2:37" x14ac:dyDescent="0.25">
      <c r="B4647"/>
      <c r="F4647"/>
      <c r="K4647"/>
      <c r="O4647"/>
      <c r="AF4647"/>
      <c r="AI4647"/>
      <c r="AJ4647"/>
      <c r="AK4647"/>
    </row>
    <row r="4648" spans="2:37" x14ac:dyDescent="0.25">
      <c r="B4648"/>
      <c r="F4648"/>
      <c r="K4648"/>
      <c r="O4648"/>
      <c r="AF4648"/>
      <c r="AI4648"/>
      <c r="AJ4648"/>
      <c r="AK4648"/>
    </row>
    <row r="4649" spans="2:37" x14ac:dyDescent="0.25">
      <c r="B4649"/>
      <c r="F4649"/>
      <c r="K4649"/>
      <c r="O4649"/>
      <c r="AF4649"/>
      <c r="AI4649"/>
      <c r="AJ4649"/>
      <c r="AK4649"/>
    </row>
    <row r="4650" spans="2:37" x14ac:dyDescent="0.25">
      <c r="B4650"/>
      <c r="F4650"/>
      <c r="K4650"/>
      <c r="O4650"/>
      <c r="AF4650"/>
      <c r="AI4650"/>
      <c r="AJ4650"/>
      <c r="AK4650"/>
    </row>
    <row r="4651" spans="2:37" x14ac:dyDescent="0.25">
      <c r="B4651"/>
      <c r="F4651"/>
      <c r="K4651"/>
      <c r="O4651"/>
      <c r="AF4651"/>
      <c r="AI4651"/>
      <c r="AJ4651"/>
      <c r="AK4651"/>
    </row>
    <row r="4652" spans="2:37" x14ac:dyDescent="0.25">
      <c r="B4652"/>
      <c r="F4652"/>
      <c r="K4652"/>
      <c r="O4652"/>
      <c r="AF4652"/>
      <c r="AI4652"/>
      <c r="AJ4652"/>
      <c r="AK4652"/>
    </row>
    <row r="4653" spans="2:37" x14ac:dyDescent="0.25">
      <c r="B4653"/>
      <c r="F4653"/>
      <c r="K4653"/>
      <c r="O4653"/>
      <c r="AF4653"/>
      <c r="AI4653"/>
      <c r="AJ4653"/>
      <c r="AK4653"/>
    </row>
    <row r="4654" spans="2:37" x14ac:dyDescent="0.25">
      <c r="B4654"/>
      <c r="F4654"/>
      <c r="K4654"/>
      <c r="O4654"/>
      <c r="AF4654"/>
      <c r="AI4654"/>
      <c r="AJ4654"/>
      <c r="AK4654"/>
    </row>
    <row r="4655" spans="2:37" x14ac:dyDescent="0.25">
      <c r="B4655"/>
      <c r="F4655"/>
      <c r="K4655"/>
      <c r="O4655"/>
      <c r="AF4655"/>
      <c r="AI4655"/>
      <c r="AJ4655"/>
      <c r="AK4655"/>
    </row>
    <row r="4656" spans="2:37" x14ac:dyDescent="0.25">
      <c r="B4656"/>
      <c r="F4656"/>
      <c r="K4656"/>
      <c r="O4656"/>
      <c r="AF4656"/>
      <c r="AI4656"/>
      <c r="AJ4656"/>
      <c r="AK4656"/>
    </row>
    <row r="4657" spans="2:37" x14ac:dyDescent="0.25">
      <c r="B4657"/>
      <c r="F4657"/>
      <c r="K4657"/>
      <c r="O4657"/>
      <c r="AF4657"/>
      <c r="AI4657"/>
      <c r="AJ4657"/>
      <c r="AK4657"/>
    </row>
    <row r="4658" spans="2:37" x14ac:dyDescent="0.25">
      <c r="B4658"/>
      <c r="F4658"/>
      <c r="K4658"/>
      <c r="O4658"/>
      <c r="AF4658"/>
      <c r="AI4658"/>
      <c r="AJ4658"/>
      <c r="AK4658"/>
    </row>
    <row r="4659" spans="2:37" x14ac:dyDescent="0.25">
      <c r="B4659"/>
      <c r="F4659"/>
      <c r="K4659"/>
      <c r="O4659"/>
      <c r="AF4659"/>
      <c r="AI4659"/>
      <c r="AJ4659"/>
      <c r="AK4659"/>
    </row>
    <row r="4660" spans="2:37" x14ac:dyDescent="0.25">
      <c r="B4660"/>
      <c r="F4660"/>
      <c r="K4660"/>
      <c r="O4660"/>
      <c r="AF4660"/>
      <c r="AI4660"/>
      <c r="AJ4660"/>
      <c r="AK4660"/>
    </row>
    <row r="4661" spans="2:37" x14ac:dyDescent="0.25">
      <c r="B4661"/>
      <c r="F4661"/>
      <c r="K4661"/>
      <c r="O4661"/>
      <c r="AF4661"/>
      <c r="AI4661"/>
      <c r="AJ4661"/>
      <c r="AK4661"/>
    </row>
    <row r="4662" spans="2:37" x14ac:dyDescent="0.25">
      <c r="B4662"/>
      <c r="F4662"/>
      <c r="K4662"/>
      <c r="O4662"/>
      <c r="AF4662"/>
      <c r="AI4662"/>
      <c r="AJ4662"/>
      <c r="AK4662"/>
    </row>
    <row r="4663" spans="2:37" x14ac:dyDescent="0.25">
      <c r="B4663"/>
      <c r="F4663"/>
      <c r="K4663"/>
      <c r="O4663"/>
      <c r="AF4663"/>
      <c r="AI4663"/>
      <c r="AJ4663"/>
      <c r="AK4663"/>
    </row>
    <row r="4664" spans="2:37" x14ac:dyDescent="0.25">
      <c r="B4664"/>
      <c r="F4664"/>
      <c r="K4664"/>
      <c r="O4664"/>
      <c r="AF4664"/>
      <c r="AI4664"/>
      <c r="AJ4664"/>
      <c r="AK4664"/>
    </row>
    <row r="4665" spans="2:37" x14ac:dyDescent="0.25">
      <c r="B4665"/>
      <c r="F4665"/>
      <c r="K4665"/>
      <c r="O4665"/>
      <c r="AF4665"/>
      <c r="AI4665"/>
      <c r="AJ4665"/>
      <c r="AK4665"/>
    </row>
    <row r="4666" spans="2:37" x14ac:dyDescent="0.25">
      <c r="B4666"/>
      <c r="F4666"/>
      <c r="K4666"/>
      <c r="O4666"/>
      <c r="AF4666"/>
      <c r="AI4666"/>
      <c r="AJ4666"/>
      <c r="AK4666"/>
    </row>
    <row r="4667" spans="2:37" x14ac:dyDescent="0.25">
      <c r="B4667"/>
      <c r="F4667"/>
      <c r="K4667"/>
      <c r="O4667"/>
      <c r="AF4667"/>
      <c r="AI4667"/>
      <c r="AJ4667"/>
      <c r="AK4667"/>
    </row>
    <row r="4668" spans="2:37" x14ac:dyDescent="0.25">
      <c r="B4668"/>
      <c r="F4668"/>
      <c r="K4668"/>
      <c r="O4668"/>
      <c r="AF4668"/>
      <c r="AI4668"/>
      <c r="AJ4668"/>
      <c r="AK4668"/>
    </row>
    <row r="4669" spans="2:37" x14ac:dyDescent="0.25">
      <c r="B4669"/>
      <c r="F4669"/>
      <c r="K4669"/>
      <c r="O4669"/>
      <c r="AF4669"/>
      <c r="AI4669"/>
      <c r="AJ4669"/>
      <c r="AK4669"/>
    </row>
    <row r="4670" spans="2:37" x14ac:dyDescent="0.25">
      <c r="B4670"/>
      <c r="F4670"/>
      <c r="K4670"/>
      <c r="O4670"/>
      <c r="AF4670"/>
      <c r="AI4670"/>
      <c r="AJ4670"/>
      <c r="AK4670"/>
    </row>
    <row r="4671" spans="2:37" x14ac:dyDescent="0.25">
      <c r="B4671"/>
      <c r="F4671"/>
      <c r="K4671"/>
      <c r="O4671"/>
      <c r="AF4671"/>
      <c r="AI4671"/>
      <c r="AJ4671"/>
      <c r="AK4671"/>
    </row>
    <row r="4672" spans="2:37" x14ac:dyDescent="0.25">
      <c r="B4672"/>
      <c r="F4672"/>
      <c r="K4672"/>
      <c r="O4672"/>
      <c r="AF4672"/>
      <c r="AI4672"/>
      <c r="AJ4672"/>
      <c r="AK4672"/>
    </row>
    <row r="4673" spans="2:37" x14ac:dyDescent="0.25">
      <c r="B4673"/>
      <c r="F4673"/>
      <c r="K4673"/>
      <c r="O4673"/>
      <c r="AF4673"/>
      <c r="AI4673"/>
      <c r="AJ4673"/>
      <c r="AK4673"/>
    </row>
    <row r="4674" spans="2:37" x14ac:dyDescent="0.25">
      <c r="B4674"/>
      <c r="F4674"/>
      <c r="K4674"/>
      <c r="O4674"/>
      <c r="AF4674"/>
      <c r="AI4674"/>
      <c r="AJ4674"/>
      <c r="AK4674"/>
    </row>
    <row r="4675" spans="2:37" x14ac:dyDescent="0.25">
      <c r="B4675"/>
      <c r="F4675"/>
      <c r="K4675"/>
      <c r="O4675"/>
      <c r="AF4675"/>
      <c r="AI4675"/>
      <c r="AJ4675"/>
      <c r="AK4675"/>
    </row>
    <row r="4676" spans="2:37" x14ac:dyDescent="0.25">
      <c r="B4676"/>
      <c r="F4676"/>
      <c r="K4676"/>
      <c r="O4676"/>
      <c r="AF4676"/>
      <c r="AI4676"/>
      <c r="AJ4676"/>
      <c r="AK4676"/>
    </row>
    <row r="4677" spans="2:37" x14ac:dyDescent="0.25">
      <c r="B4677"/>
      <c r="F4677"/>
      <c r="K4677"/>
      <c r="O4677"/>
      <c r="AF4677"/>
      <c r="AI4677"/>
      <c r="AJ4677"/>
      <c r="AK4677"/>
    </row>
    <row r="4678" spans="2:37" x14ac:dyDescent="0.25">
      <c r="B4678"/>
      <c r="F4678"/>
      <c r="K4678"/>
      <c r="O4678"/>
      <c r="AF4678"/>
      <c r="AI4678"/>
      <c r="AJ4678"/>
      <c r="AK4678"/>
    </row>
    <row r="4679" spans="2:37" x14ac:dyDescent="0.25">
      <c r="B4679"/>
      <c r="F4679"/>
      <c r="K4679"/>
      <c r="O4679"/>
      <c r="AF4679"/>
      <c r="AI4679"/>
      <c r="AJ4679"/>
      <c r="AK4679"/>
    </row>
    <row r="4680" spans="2:37" x14ac:dyDescent="0.25">
      <c r="B4680"/>
      <c r="F4680"/>
      <c r="K4680"/>
      <c r="O4680"/>
      <c r="AF4680"/>
      <c r="AI4680"/>
      <c r="AJ4680"/>
      <c r="AK4680"/>
    </row>
    <row r="4681" spans="2:37" x14ac:dyDescent="0.25">
      <c r="B4681"/>
      <c r="F4681"/>
      <c r="K4681"/>
      <c r="O4681"/>
      <c r="AF4681"/>
      <c r="AI4681"/>
      <c r="AJ4681"/>
      <c r="AK4681"/>
    </row>
    <row r="4682" spans="2:37" x14ac:dyDescent="0.25">
      <c r="B4682"/>
      <c r="F4682"/>
      <c r="K4682"/>
      <c r="O4682"/>
      <c r="AF4682"/>
      <c r="AI4682"/>
      <c r="AJ4682"/>
      <c r="AK4682"/>
    </row>
    <row r="4683" spans="2:37" x14ac:dyDescent="0.25">
      <c r="B4683"/>
      <c r="F4683"/>
      <c r="K4683"/>
      <c r="O4683"/>
      <c r="AF4683"/>
      <c r="AI4683"/>
      <c r="AJ4683"/>
      <c r="AK4683"/>
    </row>
    <row r="4684" spans="2:37" x14ac:dyDescent="0.25">
      <c r="B4684"/>
      <c r="F4684"/>
      <c r="K4684"/>
      <c r="O4684"/>
      <c r="AF4684"/>
      <c r="AI4684"/>
      <c r="AJ4684"/>
      <c r="AK4684"/>
    </row>
    <row r="4685" spans="2:37" x14ac:dyDescent="0.25">
      <c r="B4685"/>
      <c r="F4685"/>
      <c r="K4685"/>
      <c r="O4685"/>
      <c r="AF4685"/>
      <c r="AI4685"/>
      <c r="AJ4685"/>
      <c r="AK4685"/>
    </row>
    <row r="4686" spans="2:37" x14ac:dyDescent="0.25">
      <c r="B4686"/>
      <c r="F4686"/>
      <c r="K4686"/>
      <c r="O4686"/>
      <c r="AF4686"/>
      <c r="AI4686"/>
      <c r="AJ4686"/>
      <c r="AK4686"/>
    </row>
    <row r="4687" spans="2:37" x14ac:dyDescent="0.25">
      <c r="B4687"/>
      <c r="F4687"/>
      <c r="K4687"/>
      <c r="O4687"/>
      <c r="AF4687"/>
      <c r="AI4687"/>
      <c r="AJ4687"/>
      <c r="AK4687"/>
    </row>
    <row r="4688" spans="2:37" x14ac:dyDescent="0.25">
      <c r="B4688"/>
      <c r="F4688"/>
      <c r="K4688"/>
      <c r="O4688"/>
      <c r="AF4688"/>
      <c r="AI4688"/>
      <c r="AJ4688"/>
      <c r="AK4688"/>
    </row>
    <row r="4689" spans="2:37" x14ac:dyDescent="0.25">
      <c r="B4689"/>
      <c r="F4689"/>
      <c r="K4689"/>
      <c r="O4689"/>
      <c r="AF4689"/>
      <c r="AI4689"/>
      <c r="AJ4689"/>
      <c r="AK4689"/>
    </row>
    <row r="4690" spans="2:37" x14ac:dyDescent="0.25">
      <c r="B4690"/>
      <c r="F4690"/>
      <c r="K4690"/>
      <c r="O4690"/>
      <c r="AF4690"/>
      <c r="AI4690"/>
      <c r="AJ4690"/>
      <c r="AK4690"/>
    </row>
    <row r="4691" spans="2:37" x14ac:dyDescent="0.25">
      <c r="B4691"/>
      <c r="F4691"/>
      <c r="K4691"/>
      <c r="O4691"/>
      <c r="AF4691"/>
      <c r="AI4691"/>
      <c r="AJ4691"/>
      <c r="AK4691"/>
    </row>
    <row r="4692" spans="2:37" x14ac:dyDescent="0.25">
      <c r="B4692"/>
      <c r="F4692"/>
      <c r="K4692"/>
      <c r="O4692"/>
      <c r="AF4692"/>
      <c r="AI4692"/>
      <c r="AJ4692"/>
      <c r="AK4692"/>
    </row>
    <row r="4693" spans="2:37" x14ac:dyDescent="0.25">
      <c r="B4693"/>
      <c r="F4693"/>
      <c r="K4693"/>
      <c r="O4693"/>
      <c r="AF4693"/>
      <c r="AI4693"/>
      <c r="AJ4693"/>
      <c r="AK4693"/>
    </row>
    <row r="4694" spans="2:37" x14ac:dyDescent="0.25">
      <c r="B4694"/>
      <c r="F4694"/>
      <c r="K4694"/>
      <c r="O4694"/>
      <c r="AF4694"/>
      <c r="AI4694"/>
      <c r="AJ4694"/>
      <c r="AK4694"/>
    </row>
    <row r="4695" spans="2:37" x14ac:dyDescent="0.25">
      <c r="B4695"/>
      <c r="F4695"/>
      <c r="K4695"/>
      <c r="O4695"/>
      <c r="AF4695"/>
      <c r="AI4695"/>
      <c r="AJ4695"/>
      <c r="AK4695"/>
    </row>
    <row r="4696" spans="2:37" x14ac:dyDescent="0.25">
      <c r="B4696"/>
      <c r="F4696"/>
      <c r="K4696"/>
      <c r="O4696"/>
      <c r="AF4696"/>
      <c r="AI4696"/>
      <c r="AJ4696"/>
      <c r="AK4696"/>
    </row>
    <row r="4697" spans="2:37" x14ac:dyDescent="0.25">
      <c r="B4697"/>
      <c r="F4697"/>
      <c r="K4697"/>
      <c r="O4697"/>
      <c r="AF4697"/>
      <c r="AI4697"/>
      <c r="AJ4697"/>
      <c r="AK4697"/>
    </row>
    <row r="4698" spans="2:37" x14ac:dyDescent="0.25">
      <c r="B4698"/>
      <c r="F4698"/>
      <c r="K4698"/>
      <c r="O4698"/>
      <c r="AF4698"/>
      <c r="AI4698"/>
      <c r="AJ4698"/>
      <c r="AK4698"/>
    </row>
    <row r="4699" spans="2:37" x14ac:dyDescent="0.25">
      <c r="B4699"/>
      <c r="F4699"/>
      <c r="K4699"/>
      <c r="O4699"/>
      <c r="AF4699"/>
      <c r="AI4699"/>
      <c r="AJ4699"/>
      <c r="AK4699"/>
    </row>
    <row r="4700" spans="2:37" x14ac:dyDescent="0.25">
      <c r="B4700"/>
      <c r="F4700"/>
      <c r="K4700"/>
      <c r="O4700"/>
      <c r="AF4700"/>
      <c r="AI4700"/>
      <c r="AJ4700"/>
      <c r="AK4700"/>
    </row>
    <row r="4701" spans="2:37" x14ac:dyDescent="0.25">
      <c r="B4701"/>
      <c r="F4701"/>
      <c r="K4701"/>
      <c r="O4701"/>
      <c r="AF4701"/>
      <c r="AI4701"/>
      <c r="AJ4701"/>
      <c r="AK4701"/>
    </row>
    <row r="4702" spans="2:37" x14ac:dyDescent="0.25">
      <c r="B4702"/>
      <c r="F4702"/>
      <c r="K4702"/>
      <c r="O4702"/>
      <c r="AF4702"/>
      <c r="AI4702"/>
      <c r="AJ4702"/>
      <c r="AK4702"/>
    </row>
    <row r="4703" spans="2:37" x14ac:dyDescent="0.25">
      <c r="B4703"/>
      <c r="F4703"/>
      <c r="K4703"/>
      <c r="O4703"/>
      <c r="AF4703"/>
      <c r="AI4703"/>
      <c r="AJ4703"/>
      <c r="AK4703"/>
    </row>
    <row r="4704" spans="2:37" x14ac:dyDescent="0.25">
      <c r="B4704"/>
      <c r="F4704"/>
      <c r="K4704"/>
      <c r="O4704"/>
      <c r="AF4704"/>
      <c r="AI4704"/>
      <c r="AJ4704"/>
      <c r="AK4704"/>
    </row>
    <row r="4705" spans="2:37" x14ac:dyDescent="0.25">
      <c r="B4705"/>
      <c r="F4705"/>
      <c r="K4705"/>
      <c r="O4705"/>
      <c r="AF4705"/>
      <c r="AI4705"/>
      <c r="AJ4705"/>
      <c r="AK4705"/>
    </row>
    <row r="4706" spans="2:37" x14ac:dyDescent="0.25">
      <c r="B4706"/>
      <c r="F4706"/>
      <c r="K4706"/>
      <c r="O4706"/>
      <c r="AF4706"/>
      <c r="AI4706"/>
      <c r="AJ4706"/>
      <c r="AK4706"/>
    </row>
    <row r="4707" spans="2:37" x14ac:dyDescent="0.25">
      <c r="B4707"/>
      <c r="F4707"/>
      <c r="K4707"/>
      <c r="O4707"/>
      <c r="AF4707"/>
      <c r="AI4707"/>
      <c r="AJ4707"/>
      <c r="AK4707"/>
    </row>
    <row r="4708" spans="2:37" x14ac:dyDescent="0.25">
      <c r="B4708"/>
      <c r="F4708"/>
      <c r="K4708"/>
      <c r="O4708"/>
      <c r="AF4708"/>
      <c r="AI4708"/>
      <c r="AJ4708"/>
      <c r="AK4708"/>
    </row>
    <row r="4709" spans="2:37" x14ac:dyDescent="0.25">
      <c r="B4709"/>
      <c r="F4709"/>
      <c r="K4709"/>
      <c r="O4709"/>
      <c r="AF4709"/>
      <c r="AI4709"/>
      <c r="AJ4709"/>
      <c r="AK4709"/>
    </row>
    <row r="4710" spans="2:37" x14ac:dyDescent="0.25">
      <c r="B4710"/>
      <c r="F4710"/>
      <c r="K4710"/>
      <c r="O4710"/>
      <c r="AF4710"/>
      <c r="AI4710"/>
      <c r="AJ4710"/>
      <c r="AK4710"/>
    </row>
    <row r="4711" spans="2:37" x14ac:dyDescent="0.25">
      <c r="B4711"/>
      <c r="F4711"/>
      <c r="K4711"/>
      <c r="O4711"/>
      <c r="AF4711"/>
      <c r="AI4711"/>
      <c r="AJ4711"/>
      <c r="AK4711"/>
    </row>
    <row r="4712" spans="2:37" x14ac:dyDescent="0.25">
      <c r="B4712"/>
      <c r="F4712"/>
      <c r="K4712"/>
      <c r="O4712"/>
      <c r="AF4712"/>
      <c r="AI4712"/>
      <c r="AJ4712"/>
      <c r="AK4712"/>
    </row>
    <row r="4713" spans="2:37" x14ac:dyDescent="0.25">
      <c r="B4713"/>
      <c r="F4713"/>
      <c r="K4713"/>
      <c r="O4713"/>
      <c r="AF4713"/>
      <c r="AI4713"/>
      <c r="AJ4713"/>
      <c r="AK4713"/>
    </row>
    <row r="4714" spans="2:37" x14ac:dyDescent="0.25">
      <c r="B4714"/>
      <c r="F4714"/>
      <c r="K4714"/>
      <c r="O4714"/>
      <c r="AF4714"/>
      <c r="AI4714"/>
      <c r="AJ4714"/>
      <c r="AK4714"/>
    </row>
    <row r="4715" spans="2:37" x14ac:dyDescent="0.25">
      <c r="B4715"/>
      <c r="F4715"/>
      <c r="K4715"/>
      <c r="O4715"/>
      <c r="AF4715"/>
      <c r="AI4715"/>
      <c r="AJ4715"/>
      <c r="AK4715"/>
    </row>
    <row r="4716" spans="2:37" x14ac:dyDescent="0.25">
      <c r="B4716"/>
      <c r="F4716"/>
      <c r="K4716"/>
      <c r="O4716"/>
      <c r="AF4716"/>
      <c r="AI4716"/>
      <c r="AJ4716"/>
      <c r="AK4716"/>
    </row>
    <row r="4717" spans="2:37" x14ac:dyDescent="0.25">
      <c r="B4717"/>
      <c r="F4717"/>
      <c r="K4717"/>
      <c r="O4717"/>
      <c r="AF4717"/>
      <c r="AI4717"/>
      <c r="AJ4717"/>
      <c r="AK4717"/>
    </row>
    <row r="4718" spans="2:37" x14ac:dyDescent="0.25">
      <c r="B4718"/>
      <c r="F4718"/>
      <c r="K4718"/>
      <c r="O4718"/>
      <c r="AF4718"/>
      <c r="AI4718"/>
      <c r="AJ4718"/>
      <c r="AK4718"/>
    </row>
    <row r="4719" spans="2:37" x14ac:dyDescent="0.25">
      <c r="B4719"/>
      <c r="F4719"/>
      <c r="K4719"/>
      <c r="O4719"/>
      <c r="AF4719"/>
      <c r="AI4719"/>
      <c r="AJ4719"/>
      <c r="AK4719"/>
    </row>
    <row r="4720" spans="2:37" x14ac:dyDescent="0.25">
      <c r="B4720"/>
      <c r="F4720"/>
      <c r="K4720"/>
      <c r="O4720"/>
      <c r="AF4720"/>
      <c r="AI4720"/>
      <c r="AJ4720"/>
      <c r="AK4720"/>
    </row>
    <row r="4721" spans="2:37" x14ac:dyDescent="0.25">
      <c r="B4721"/>
      <c r="F4721"/>
      <c r="K4721"/>
      <c r="O4721"/>
      <c r="AF4721"/>
      <c r="AI4721"/>
      <c r="AJ4721"/>
      <c r="AK4721"/>
    </row>
    <row r="4722" spans="2:37" x14ac:dyDescent="0.25">
      <c r="B4722"/>
      <c r="F4722"/>
      <c r="K4722"/>
      <c r="O4722"/>
      <c r="AF4722"/>
      <c r="AI4722"/>
      <c r="AJ4722"/>
      <c r="AK4722"/>
    </row>
    <row r="4723" spans="2:37" x14ac:dyDescent="0.25">
      <c r="B4723"/>
      <c r="F4723"/>
      <c r="K4723"/>
      <c r="O4723"/>
      <c r="AF4723"/>
      <c r="AI4723"/>
      <c r="AJ4723"/>
      <c r="AK4723"/>
    </row>
    <row r="4724" spans="2:37" x14ac:dyDescent="0.25">
      <c r="B4724"/>
      <c r="F4724"/>
      <c r="K4724"/>
      <c r="O4724"/>
      <c r="AF4724"/>
      <c r="AI4724"/>
      <c r="AJ4724"/>
      <c r="AK4724"/>
    </row>
    <row r="4725" spans="2:37" x14ac:dyDescent="0.25">
      <c r="B4725"/>
      <c r="F4725"/>
      <c r="K4725"/>
      <c r="O4725"/>
      <c r="AF4725"/>
      <c r="AI4725"/>
      <c r="AJ4725"/>
      <c r="AK4725"/>
    </row>
    <row r="4726" spans="2:37" x14ac:dyDescent="0.25">
      <c r="B4726"/>
      <c r="F4726"/>
      <c r="K4726"/>
      <c r="O4726"/>
      <c r="AF4726"/>
      <c r="AI4726"/>
      <c r="AJ4726"/>
      <c r="AK4726"/>
    </row>
    <row r="4727" spans="2:37" x14ac:dyDescent="0.25">
      <c r="B4727"/>
      <c r="F4727"/>
      <c r="K4727"/>
      <c r="O4727"/>
      <c r="AF4727"/>
      <c r="AI4727"/>
      <c r="AJ4727"/>
      <c r="AK4727"/>
    </row>
    <row r="4728" spans="2:37" x14ac:dyDescent="0.25">
      <c r="B4728"/>
      <c r="F4728"/>
      <c r="K4728"/>
      <c r="O4728"/>
      <c r="AF4728"/>
      <c r="AI4728"/>
      <c r="AJ4728"/>
      <c r="AK4728"/>
    </row>
    <row r="4729" spans="2:37" x14ac:dyDescent="0.25">
      <c r="B4729"/>
      <c r="F4729"/>
      <c r="K4729"/>
      <c r="O4729"/>
      <c r="AF4729"/>
      <c r="AI4729"/>
      <c r="AJ4729"/>
      <c r="AK4729"/>
    </row>
    <row r="4730" spans="2:37" x14ac:dyDescent="0.25">
      <c r="B4730"/>
      <c r="F4730"/>
      <c r="K4730"/>
      <c r="O4730"/>
      <c r="AF4730"/>
      <c r="AI4730"/>
      <c r="AJ4730"/>
      <c r="AK4730"/>
    </row>
    <row r="4731" spans="2:37" x14ac:dyDescent="0.25">
      <c r="B4731"/>
      <c r="F4731"/>
      <c r="K4731"/>
      <c r="O4731"/>
      <c r="AF4731"/>
      <c r="AI4731"/>
      <c r="AJ4731"/>
      <c r="AK4731"/>
    </row>
    <row r="4732" spans="2:37" x14ac:dyDescent="0.25">
      <c r="B4732"/>
      <c r="F4732"/>
      <c r="K4732"/>
      <c r="O4732"/>
      <c r="AF4732"/>
      <c r="AI4732"/>
      <c r="AJ4732"/>
      <c r="AK4732"/>
    </row>
    <row r="4733" spans="2:37" x14ac:dyDescent="0.25">
      <c r="B4733"/>
      <c r="F4733"/>
      <c r="K4733"/>
      <c r="O4733"/>
      <c r="AF4733"/>
      <c r="AI4733"/>
      <c r="AJ4733"/>
      <c r="AK4733"/>
    </row>
    <row r="4734" spans="2:37" x14ac:dyDescent="0.25">
      <c r="B4734"/>
      <c r="F4734"/>
      <c r="K4734"/>
      <c r="O4734"/>
      <c r="AF4734"/>
      <c r="AI4734"/>
      <c r="AJ4734"/>
      <c r="AK4734"/>
    </row>
    <row r="4735" spans="2:37" x14ac:dyDescent="0.25">
      <c r="B4735"/>
      <c r="F4735"/>
      <c r="K4735"/>
      <c r="O4735"/>
      <c r="AF4735"/>
      <c r="AI4735"/>
      <c r="AJ4735"/>
      <c r="AK4735"/>
    </row>
    <row r="4736" spans="2:37" x14ac:dyDescent="0.25">
      <c r="B4736"/>
      <c r="F4736"/>
      <c r="K4736"/>
      <c r="O4736"/>
      <c r="AF4736"/>
      <c r="AI4736"/>
      <c r="AJ4736"/>
      <c r="AK4736"/>
    </row>
    <row r="4737" spans="2:37" x14ac:dyDescent="0.25">
      <c r="B4737"/>
      <c r="F4737"/>
      <c r="K4737"/>
      <c r="O4737"/>
      <c r="AF4737"/>
      <c r="AI4737"/>
      <c r="AJ4737"/>
      <c r="AK4737"/>
    </row>
    <row r="4738" spans="2:37" x14ac:dyDescent="0.25">
      <c r="B4738"/>
      <c r="F4738"/>
      <c r="K4738"/>
      <c r="O4738"/>
      <c r="AF4738"/>
      <c r="AI4738"/>
      <c r="AJ4738"/>
      <c r="AK4738"/>
    </row>
    <row r="4739" spans="2:37" x14ac:dyDescent="0.25">
      <c r="B4739"/>
      <c r="F4739"/>
      <c r="K4739"/>
      <c r="O4739"/>
      <c r="AF4739"/>
      <c r="AI4739"/>
      <c r="AJ4739"/>
      <c r="AK4739"/>
    </row>
    <row r="4740" spans="2:37" x14ac:dyDescent="0.25">
      <c r="B4740"/>
      <c r="F4740"/>
      <c r="K4740"/>
      <c r="O4740"/>
      <c r="AF4740"/>
      <c r="AI4740"/>
      <c r="AJ4740"/>
      <c r="AK4740"/>
    </row>
    <row r="4741" spans="2:37" x14ac:dyDescent="0.25">
      <c r="B4741"/>
      <c r="F4741"/>
      <c r="K4741"/>
      <c r="O4741"/>
      <c r="AF4741"/>
      <c r="AI4741"/>
      <c r="AJ4741"/>
      <c r="AK4741"/>
    </row>
    <row r="4742" spans="2:37" x14ac:dyDescent="0.25">
      <c r="B4742"/>
      <c r="F4742"/>
      <c r="K4742"/>
      <c r="O4742"/>
      <c r="AF4742"/>
      <c r="AI4742"/>
      <c r="AJ4742"/>
      <c r="AK4742"/>
    </row>
    <row r="4743" spans="2:37" x14ac:dyDescent="0.25">
      <c r="B4743"/>
      <c r="F4743"/>
      <c r="K4743"/>
      <c r="O4743"/>
      <c r="AF4743"/>
      <c r="AI4743"/>
      <c r="AJ4743"/>
      <c r="AK4743"/>
    </row>
    <row r="4744" spans="2:37" x14ac:dyDescent="0.25">
      <c r="B4744"/>
      <c r="F4744"/>
      <c r="K4744"/>
      <c r="O4744"/>
      <c r="AF4744"/>
      <c r="AI4744"/>
      <c r="AJ4744"/>
      <c r="AK4744"/>
    </row>
    <row r="4745" spans="2:37" x14ac:dyDescent="0.25">
      <c r="B4745"/>
      <c r="F4745"/>
      <c r="K4745"/>
      <c r="O4745"/>
      <c r="AF4745"/>
      <c r="AI4745"/>
      <c r="AJ4745"/>
      <c r="AK4745"/>
    </row>
    <row r="4746" spans="2:37" x14ac:dyDescent="0.25">
      <c r="B4746"/>
      <c r="F4746"/>
      <c r="K4746"/>
      <c r="O4746"/>
      <c r="AF4746"/>
      <c r="AI4746"/>
      <c r="AJ4746"/>
      <c r="AK4746"/>
    </row>
    <row r="4747" spans="2:37" x14ac:dyDescent="0.25">
      <c r="B4747"/>
      <c r="F4747"/>
      <c r="K4747"/>
      <c r="O4747"/>
      <c r="AF4747"/>
      <c r="AI4747"/>
      <c r="AJ4747"/>
      <c r="AK4747"/>
    </row>
    <row r="4748" spans="2:37" x14ac:dyDescent="0.25">
      <c r="B4748"/>
      <c r="F4748"/>
      <c r="K4748"/>
      <c r="O4748"/>
      <c r="AF4748"/>
      <c r="AI4748"/>
      <c r="AJ4748"/>
      <c r="AK4748"/>
    </row>
    <row r="4749" spans="2:37" x14ac:dyDescent="0.25">
      <c r="B4749"/>
      <c r="F4749"/>
      <c r="K4749"/>
      <c r="O4749"/>
      <c r="AF4749"/>
      <c r="AI4749"/>
      <c r="AJ4749"/>
      <c r="AK4749"/>
    </row>
    <row r="4750" spans="2:37" x14ac:dyDescent="0.25">
      <c r="B4750"/>
      <c r="F4750"/>
      <c r="K4750"/>
      <c r="O4750"/>
      <c r="AF4750"/>
      <c r="AI4750"/>
      <c r="AJ4750"/>
      <c r="AK4750"/>
    </row>
    <row r="4751" spans="2:37" x14ac:dyDescent="0.25">
      <c r="B4751"/>
      <c r="F4751"/>
      <c r="K4751"/>
      <c r="O4751"/>
      <c r="AF4751"/>
      <c r="AI4751"/>
      <c r="AJ4751"/>
      <c r="AK4751"/>
    </row>
    <row r="4752" spans="2:37" x14ac:dyDescent="0.25">
      <c r="B4752"/>
      <c r="F4752"/>
      <c r="K4752"/>
      <c r="O4752"/>
      <c r="AF4752"/>
      <c r="AI4752"/>
      <c r="AJ4752"/>
      <c r="AK4752"/>
    </row>
    <row r="4753" spans="2:37" x14ac:dyDescent="0.25">
      <c r="B4753"/>
      <c r="F4753"/>
      <c r="K4753"/>
      <c r="O4753"/>
      <c r="AF4753"/>
      <c r="AI4753"/>
      <c r="AJ4753"/>
      <c r="AK4753"/>
    </row>
    <row r="4754" spans="2:37" x14ac:dyDescent="0.25">
      <c r="B4754"/>
      <c r="F4754"/>
      <c r="K4754"/>
      <c r="O4754"/>
      <c r="AF4754"/>
      <c r="AI4754"/>
      <c r="AJ4754"/>
      <c r="AK4754"/>
    </row>
    <row r="4755" spans="2:37" x14ac:dyDescent="0.25">
      <c r="B4755"/>
      <c r="F4755"/>
      <c r="K4755"/>
      <c r="O4755"/>
      <c r="AF4755"/>
      <c r="AI4755"/>
      <c r="AJ4755"/>
      <c r="AK4755"/>
    </row>
    <row r="4756" spans="2:37" x14ac:dyDescent="0.25">
      <c r="B4756"/>
      <c r="F4756"/>
      <c r="K4756"/>
      <c r="O4756"/>
      <c r="AF4756"/>
      <c r="AI4756"/>
      <c r="AJ4756"/>
      <c r="AK4756"/>
    </row>
    <row r="4757" spans="2:37" x14ac:dyDescent="0.25">
      <c r="B4757"/>
      <c r="F4757"/>
      <c r="K4757"/>
      <c r="O4757"/>
      <c r="AF4757"/>
      <c r="AI4757"/>
      <c r="AJ4757"/>
      <c r="AK4757"/>
    </row>
    <row r="4758" spans="2:37" x14ac:dyDescent="0.25">
      <c r="B4758"/>
      <c r="F4758"/>
      <c r="K4758"/>
      <c r="O4758"/>
      <c r="AF4758"/>
      <c r="AI4758"/>
      <c r="AJ4758"/>
      <c r="AK4758"/>
    </row>
    <row r="4759" spans="2:37" x14ac:dyDescent="0.25">
      <c r="B4759"/>
      <c r="F4759"/>
      <c r="K4759"/>
      <c r="O4759"/>
      <c r="AF4759"/>
      <c r="AI4759"/>
      <c r="AJ4759"/>
      <c r="AK4759"/>
    </row>
    <row r="4760" spans="2:37" x14ac:dyDescent="0.25">
      <c r="B4760"/>
      <c r="F4760"/>
      <c r="K4760"/>
      <c r="O4760"/>
      <c r="AF4760"/>
      <c r="AI4760"/>
      <c r="AJ4760"/>
      <c r="AK4760"/>
    </row>
    <row r="4761" spans="2:37" x14ac:dyDescent="0.25">
      <c r="B4761"/>
      <c r="F4761"/>
      <c r="K4761"/>
      <c r="O4761"/>
      <c r="AF4761"/>
      <c r="AI4761"/>
      <c r="AJ4761"/>
      <c r="AK4761"/>
    </row>
    <row r="4762" spans="2:37" x14ac:dyDescent="0.25">
      <c r="B4762"/>
      <c r="F4762"/>
      <c r="K4762"/>
      <c r="O4762"/>
      <c r="AF4762"/>
      <c r="AI4762"/>
      <c r="AJ4762"/>
      <c r="AK4762"/>
    </row>
    <row r="4763" spans="2:37" x14ac:dyDescent="0.25">
      <c r="B4763"/>
      <c r="F4763"/>
      <c r="K4763"/>
      <c r="O4763"/>
      <c r="AF4763"/>
      <c r="AI4763"/>
      <c r="AJ4763"/>
      <c r="AK4763"/>
    </row>
    <row r="4764" spans="2:37" x14ac:dyDescent="0.25">
      <c r="B4764"/>
      <c r="F4764"/>
      <c r="K4764"/>
      <c r="O4764"/>
      <c r="AF4764"/>
      <c r="AI4764"/>
      <c r="AJ4764"/>
      <c r="AK4764"/>
    </row>
    <row r="4765" spans="2:37" x14ac:dyDescent="0.25">
      <c r="B4765"/>
      <c r="F4765"/>
      <c r="K4765"/>
      <c r="O4765"/>
      <c r="AF4765"/>
      <c r="AI4765"/>
      <c r="AJ4765"/>
      <c r="AK4765"/>
    </row>
    <row r="4766" spans="2:37" x14ac:dyDescent="0.25">
      <c r="B4766"/>
      <c r="F4766"/>
      <c r="K4766"/>
      <c r="O4766"/>
      <c r="AF4766"/>
      <c r="AI4766"/>
      <c r="AJ4766"/>
      <c r="AK4766"/>
    </row>
    <row r="4767" spans="2:37" x14ac:dyDescent="0.25">
      <c r="B4767"/>
      <c r="F4767"/>
      <c r="K4767"/>
      <c r="O4767"/>
      <c r="AF4767"/>
      <c r="AI4767"/>
      <c r="AJ4767"/>
      <c r="AK4767"/>
    </row>
    <row r="4768" spans="2:37" x14ac:dyDescent="0.25">
      <c r="B4768"/>
      <c r="F4768"/>
      <c r="K4768"/>
      <c r="O4768"/>
      <c r="AF4768"/>
      <c r="AI4768"/>
      <c r="AJ4768"/>
      <c r="AK4768"/>
    </row>
    <row r="4769" spans="2:37" x14ac:dyDescent="0.25">
      <c r="B4769"/>
      <c r="F4769"/>
      <c r="K4769"/>
      <c r="O4769"/>
      <c r="AF4769"/>
      <c r="AI4769"/>
      <c r="AJ4769"/>
      <c r="AK4769"/>
    </row>
    <row r="4770" spans="2:37" x14ac:dyDescent="0.25">
      <c r="B4770"/>
      <c r="F4770"/>
      <c r="K4770"/>
      <c r="O4770"/>
      <c r="AF4770"/>
      <c r="AI4770"/>
      <c r="AJ4770"/>
      <c r="AK4770"/>
    </row>
    <row r="4771" spans="2:37" x14ac:dyDescent="0.25">
      <c r="B4771"/>
      <c r="F4771"/>
      <c r="K4771"/>
      <c r="O4771"/>
      <c r="AF4771"/>
      <c r="AI4771"/>
      <c r="AJ4771"/>
      <c r="AK4771"/>
    </row>
    <row r="4772" spans="2:37" x14ac:dyDescent="0.25">
      <c r="B4772"/>
      <c r="F4772"/>
      <c r="K4772"/>
      <c r="O4772"/>
      <c r="AF4772"/>
      <c r="AI4772"/>
      <c r="AJ4772"/>
      <c r="AK4772"/>
    </row>
    <row r="4773" spans="2:37" x14ac:dyDescent="0.25">
      <c r="B4773"/>
      <c r="F4773"/>
      <c r="K4773"/>
      <c r="O4773"/>
      <c r="AF4773"/>
      <c r="AI4773"/>
      <c r="AJ4773"/>
      <c r="AK4773"/>
    </row>
    <row r="4774" spans="2:37" x14ac:dyDescent="0.25">
      <c r="B4774"/>
      <c r="F4774"/>
      <c r="K4774"/>
      <c r="O4774"/>
      <c r="AF4774"/>
      <c r="AI4774"/>
      <c r="AJ4774"/>
      <c r="AK4774"/>
    </row>
    <row r="4775" spans="2:37" x14ac:dyDescent="0.25">
      <c r="B4775"/>
      <c r="F4775"/>
      <c r="K4775"/>
      <c r="O4775"/>
      <c r="AF4775"/>
      <c r="AI4775"/>
      <c r="AJ4775"/>
      <c r="AK4775"/>
    </row>
    <row r="4776" spans="2:37" x14ac:dyDescent="0.25">
      <c r="B4776"/>
      <c r="F4776"/>
      <c r="K4776"/>
      <c r="O4776"/>
      <c r="AF4776"/>
      <c r="AI4776"/>
      <c r="AJ4776"/>
      <c r="AK4776"/>
    </row>
    <row r="4777" spans="2:37" x14ac:dyDescent="0.25">
      <c r="B4777"/>
      <c r="F4777"/>
      <c r="K4777"/>
      <c r="O4777"/>
      <c r="AF4777"/>
      <c r="AI4777"/>
      <c r="AJ4777"/>
      <c r="AK4777"/>
    </row>
    <row r="4778" spans="2:37" x14ac:dyDescent="0.25">
      <c r="B4778"/>
      <c r="F4778"/>
      <c r="K4778"/>
      <c r="O4778"/>
      <c r="AF4778"/>
      <c r="AI4778"/>
      <c r="AJ4778"/>
      <c r="AK4778"/>
    </row>
    <row r="4779" spans="2:37" x14ac:dyDescent="0.25">
      <c r="B4779"/>
      <c r="F4779"/>
      <c r="K4779"/>
      <c r="O4779"/>
      <c r="AF4779"/>
      <c r="AI4779"/>
      <c r="AJ4779"/>
      <c r="AK4779"/>
    </row>
    <row r="4780" spans="2:37" x14ac:dyDescent="0.25">
      <c r="B4780"/>
      <c r="F4780"/>
      <c r="K4780"/>
      <c r="O4780"/>
      <c r="AF4780"/>
      <c r="AI4780"/>
      <c r="AJ4780"/>
      <c r="AK4780"/>
    </row>
    <row r="4781" spans="2:37" x14ac:dyDescent="0.25">
      <c r="B4781"/>
      <c r="F4781"/>
      <c r="K4781"/>
      <c r="O4781"/>
      <c r="AF4781"/>
      <c r="AI4781"/>
      <c r="AJ4781"/>
      <c r="AK4781"/>
    </row>
    <row r="4782" spans="2:37" x14ac:dyDescent="0.25">
      <c r="B4782"/>
      <c r="F4782"/>
      <c r="K4782"/>
      <c r="O4782"/>
      <c r="AF4782"/>
      <c r="AI4782"/>
      <c r="AJ4782"/>
      <c r="AK4782"/>
    </row>
    <row r="4783" spans="2:37" x14ac:dyDescent="0.25">
      <c r="B4783"/>
      <c r="F4783"/>
      <c r="K4783"/>
      <c r="O4783"/>
      <c r="AF4783"/>
      <c r="AI4783"/>
      <c r="AJ4783"/>
      <c r="AK4783"/>
    </row>
    <row r="4784" spans="2:37" x14ac:dyDescent="0.25">
      <c r="B4784"/>
      <c r="F4784"/>
      <c r="K4784"/>
      <c r="O4784"/>
      <c r="AF4784"/>
      <c r="AI4784"/>
      <c r="AJ4784"/>
      <c r="AK4784"/>
    </row>
    <row r="4785" spans="2:37" x14ac:dyDescent="0.25">
      <c r="B4785"/>
      <c r="F4785"/>
      <c r="K4785"/>
      <c r="O4785"/>
      <c r="AF4785"/>
      <c r="AI4785"/>
      <c r="AJ4785"/>
      <c r="AK4785"/>
    </row>
    <row r="4786" spans="2:37" x14ac:dyDescent="0.25">
      <c r="B4786"/>
      <c r="F4786"/>
      <c r="K4786"/>
      <c r="O4786"/>
      <c r="AF4786"/>
      <c r="AI4786"/>
      <c r="AJ4786"/>
      <c r="AK4786"/>
    </row>
    <row r="4787" spans="2:37" x14ac:dyDescent="0.25">
      <c r="B4787"/>
      <c r="F4787"/>
      <c r="K4787"/>
      <c r="O4787"/>
      <c r="AF4787"/>
      <c r="AI4787"/>
      <c r="AJ4787"/>
      <c r="AK4787"/>
    </row>
    <row r="4788" spans="2:37" x14ac:dyDescent="0.25">
      <c r="B4788"/>
      <c r="F4788"/>
      <c r="K4788"/>
      <c r="O4788"/>
      <c r="AF4788"/>
      <c r="AI4788"/>
      <c r="AJ4788"/>
      <c r="AK4788"/>
    </row>
    <row r="4789" spans="2:37" x14ac:dyDescent="0.25">
      <c r="B4789"/>
      <c r="F4789"/>
      <c r="K4789"/>
      <c r="O4789"/>
      <c r="AF4789"/>
      <c r="AI4789"/>
      <c r="AJ4789"/>
      <c r="AK4789"/>
    </row>
    <row r="4790" spans="2:37" x14ac:dyDescent="0.25">
      <c r="B4790"/>
      <c r="F4790"/>
      <c r="K4790"/>
      <c r="O4790"/>
      <c r="AF4790"/>
      <c r="AI4790"/>
      <c r="AJ4790"/>
      <c r="AK4790"/>
    </row>
    <row r="4791" spans="2:37" x14ac:dyDescent="0.25">
      <c r="B4791"/>
      <c r="F4791"/>
      <c r="K4791"/>
      <c r="O4791"/>
      <c r="AF4791"/>
      <c r="AI4791"/>
      <c r="AJ4791"/>
      <c r="AK4791"/>
    </row>
    <row r="4792" spans="2:37" x14ac:dyDescent="0.25">
      <c r="B4792"/>
      <c r="F4792"/>
      <c r="K4792"/>
      <c r="O4792"/>
      <c r="AF4792"/>
      <c r="AI4792"/>
      <c r="AJ4792"/>
      <c r="AK4792"/>
    </row>
    <row r="4793" spans="2:37" x14ac:dyDescent="0.25">
      <c r="B4793"/>
      <c r="F4793"/>
      <c r="K4793"/>
      <c r="O4793"/>
      <c r="AF4793"/>
      <c r="AI4793"/>
      <c r="AJ4793"/>
      <c r="AK4793"/>
    </row>
    <row r="4794" spans="2:37" x14ac:dyDescent="0.25">
      <c r="B4794"/>
      <c r="F4794"/>
      <c r="K4794"/>
      <c r="O4794"/>
      <c r="AF4794"/>
      <c r="AI4794"/>
      <c r="AJ4794"/>
      <c r="AK4794"/>
    </row>
    <row r="4795" spans="2:37" x14ac:dyDescent="0.25">
      <c r="B4795"/>
      <c r="F4795"/>
      <c r="K4795"/>
      <c r="O4795"/>
      <c r="AF4795"/>
      <c r="AI4795"/>
      <c r="AJ4795"/>
      <c r="AK4795"/>
    </row>
    <row r="4796" spans="2:37" x14ac:dyDescent="0.25">
      <c r="B4796"/>
      <c r="F4796"/>
      <c r="K4796"/>
      <c r="O4796"/>
      <c r="AF4796"/>
      <c r="AI4796"/>
      <c r="AJ4796"/>
      <c r="AK4796"/>
    </row>
    <row r="4797" spans="2:37" x14ac:dyDescent="0.25">
      <c r="B4797"/>
      <c r="F4797"/>
      <c r="K4797"/>
      <c r="O4797"/>
      <c r="AF4797"/>
      <c r="AI4797"/>
      <c r="AJ4797"/>
      <c r="AK4797"/>
    </row>
    <row r="4798" spans="2:37" x14ac:dyDescent="0.25">
      <c r="B4798"/>
      <c r="F4798"/>
      <c r="K4798"/>
      <c r="O4798"/>
      <c r="AF4798"/>
      <c r="AI4798"/>
      <c r="AJ4798"/>
      <c r="AK4798"/>
    </row>
    <row r="4799" spans="2:37" x14ac:dyDescent="0.25">
      <c r="B4799"/>
      <c r="F4799"/>
      <c r="K4799"/>
      <c r="O4799"/>
      <c r="AF4799"/>
      <c r="AI4799"/>
      <c r="AJ4799"/>
      <c r="AK4799"/>
    </row>
    <row r="4800" spans="2:37" x14ac:dyDescent="0.25">
      <c r="B4800"/>
      <c r="F4800"/>
      <c r="K4800"/>
      <c r="O4800"/>
      <c r="AF4800"/>
      <c r="AI4800"/>
      <c r="AJ4800"/>
      <c r="AK4800"/>
    </row>
    <row r="4801" spans="2:37" x14ac:dyDescent="0.25">
      <c r="B4801"/>
      <c r="F4801"/>
      <c r="K4801"/>
      <c r="O4801"/>
      <c r="AF4801"/>
      <c r="AI4801"/>
      <c r="AJ4801"/>
      <c r="AK4801"/>
    </row>
    <row r="4802" spans="2:37" x14ac:dyDescent="0.25">
      <c r="B4802"/>
      <c r="F4802"/>
      <c r="K4802"/>
      <c r="O4802"/>
      <c r="AF4802"/>
      <c r="AI4802"/>
      <c r="AJ4802"/>
      <c r="AK4802"/>
    </row>
    <row r="4803" spans="2:37" x14ac:dyDescent="0.25">
      <c r="B4803"/>
      <c r="F4803"/>
      <c r="K4803"/>
      <c r="O4803"/>
      <c r="AF4803"/>
      <c r="AI4803"/>
      <c r="AJ4803"/>
      <c r="AK4803"/>
    </row>
    <row r="4804" spans="2:37" x14ac:dyDescent="0.25">
      <c r="B4804"/>
      <c r="F4804"/>
      <c r="K4804"/>
      <c r="O4804"/>
      <c r="AF4804"/>
      <c r="AI4804"/>
      <c r="AJ4804"/>
      <c r="AK4804"/>
    </row>
    <row r="4805" spans="2:37" x14ac:dyDescent="0.25">
      <c r="B4805"/>
      <c r="F4805"/>
      <c r="K4805"/>
      <c r="O4805"/>
      <c r="AF4805"/>
      <c r="AI4805"/>
      <c r="AJ4805"/>
      <c r="AK4805"/>
    </row>
    <row r="4806" spans="2:37" x14ac:dyDescent="0.25">
      <c r="B4806"/>
      <c r="F4806"/>
      <c r="K4806"/>
      <c r="O4806"/>
      <c r="AF4806"/>
      <c r="AI4806"/>
      <c r="AJ4806"/>
      <c r="AK4806"/>
    </row>
    <row r="4807" spans="2:37" x14ac:dyDescent="0.25">
      <c r="B4807"/>
      <c r="F4807"/>
      <c r="K4807"/>
      <c r="O4807"/>
      <c r="AF4807"/>
      <c r="AI4807"/>
      <c r="AJ4807"/>
      <c r="AK4807"/>
    </row>
    <row r="4808" spans="2:37" x14ac:dyDescent="0.25">
      <c r="B4808"/>
      <c r="F4808"/>
      <c r="K4808"/>
      <c r="O4808"/>
      <c r="AF4808"/>
      <c r="AI4808"/>
      <c r="AJ4808"/>
      <c r="AK4808"/>
    </row>
    <row r="4809" spans="2:37" x14ac:dyDescent="0.25">
      <c r="B4809"/>
      <c r="F4809"/>
      <c r="K4809"/>
      <c r="O4809"/>
      <c r="AF4809"/>
      <c r="AI4809"/>
      <c r="AJ4809"/>
      <c r="AK4809"/>
    </row>
    <row r="4810" spans="2:37" x14ac:dyDescent="0.25">
      <c r="B4810"/>
      <c r="F4810"/>
      <c r="K4810"/>
      <c r="O4810"/>
      <c r="AF4810"/>
      <c r="AI4810"/>
      <c r="AJ4810"/>
      <c r="AK4810"/>
    </row>
    <row r="4811" spans="2:37" x14ac:dyDescent="0.25">
      <c r="B4811"/>
      <c r="F4811"/>
      <c r="K4811"/>
      <c r="O4811"/>
      <c r="AF4811"/>
      <c r="AI4811"/>
      <c r="AJ4811"/>
      <c r="AK4811"/>
    </row>
    <row r="4812" spans="2:37" x14ac:dyDescent="0.25">
      <c r="B4812"/>
      <c r="F4812"/>
      <c r="K4812"/>
      <c r="O4812"/>
      <c r="AF4812"/>
      <c r="AI4812"/>
      <c r="AJ4812"/>
      <c r="AK4812"/>
    </row>
    <row r="4813" spans="2:37" x14ac:dyDescent="0.25">
      <c r="B4813"/>
      <c r="F4813"/>
      <c r="K4813"/>
      <c r="O4813"/>
      <c r="AF4813"/>
      <c r="AI4813"/>
      <c r="AJ4813"/>
      <c r="AK4813"/>
    </row>
    <row r="4814" spans="2:37" x14ac:dyDescent="0.25">
      <c r="B4814"/>
      <c r="F4814"/>
      <c r="K4814"/>
      <c r="O4814"/>
      <c r="AF4814"/>
      <c r="AI4814"/>
      <c r="AJ4814"/>
      <c r="AK4814"/>
    </row>
    <row r="4815" spans="2:37" x14ac:dyDescent="0.25">
      <c r="B4815"/>
      <c r="F4815"/>
      <c r="K4815"/>
      <c r="O4815"/>
      <c r="AF4815"/>
      <c r="AI4815"/>
      <c r="AJ4815"/>
      <c r="AK4815"/>
    </row>
    <row r="4816" spans="2:37" x14ac:dyDescent="0.25">
      <c r="B4816"/>
      <c r="F4816"/>
      <c r="K4816"/>
      <c r="O4816"/>
      <c r="AF4816"/>
      <c r="AI4816"/>
      <c r="AJ4816"/>
      <c r="AK4816"/>
    </row>
    <row r="4817" spans="2:37" x14ac:dyDescent="0.25">
      <c r="B4817"/>
      <c r="F4817"/>
      <c r="K4817"/>
      <c r="O4817"/>
      <c r="AF4817"/>
      <c r="AI4817"/>
      <c r="AJ4817"/>
      <c r="AK4817"/>
    </row>
    <row r="4818" spans="2:37" x14ac:dyDescent="0.25">
      <c r="B4818"/>
      <c r="F4818"/>
      <c r="K4818"/>
      <c r="O4818"/>
      <c r="AF4818"/>
      <c r="AI4818"/>
      <c r="AJ4818"/>
      <c r="AK4818"/>
    </row>
    <row r="4819" spans="2:37" x14ac:dyDescent="0.25">
      <c r="B4819"/>
      <c r="F4819"/>
      <c r="K4819"/>
      <c r="O4819"/>
      <c r="AF4819"/>
      <c r="AI4819"/>
      <c r="AJ4819"/>
      <c r="AK4819"/>
    </row>
    <row r="4820" spans="2:37" x14ac:dyDescent="0.25">
      <c r="B4820"/>
      <c r="F4820"/>
      <c r="K4820"/>
      <c r="O4820"/>
      <c r="AF4820"/>
      <c r="AI4820"/>
      <c r="AJ4820"/>
      <c r="AK4820"/>
    </row>
    <row r="4821" spans="2:37" x14ac:dyDescent="0.25">
      <c r="B4821"/>
      <c r="F4821"/>
      <c r="K4821"/>
      <c r="O4821"/>
      <c r="AF4821"/>
      <c r="AI4821"/>
      <c r="AJ4821"/>
      <c r="AK4821"/>
    </row>
    <row r="4822" spans="2:37" x14ac:dyDescent="0.25">
      <c r="B4822"/>
      <c r="F4822"/>
      <c r="K4822"/>
      <c r="O4822"/>
      <c r="AF4822"/>
      <c r="AI4822"/>
      <c r="AJ4822"/>
      <c r="AK4822"/>
    </row>
    <row r="4823" spans="2:37" x14ac:dyDescent="0.25">
      <c r="B4823"/>
      <c r="F4823"/>
      <c r="K4823"/>
      <c r="O4823"/>
      <c r="AF4823"/>
      <c r="AI4823"/>
      <c r="AJ4823"/>
      <c r="AK4823"/>
    </row>
    <row r="4824" spans="2:37" x14ac:dyDescent="0.25">
      <c r="B4824"/>
      <c r="F4824"/>
      <c r="K4824"/>
      <c r="O4824"/>
      <c r="AF4824"/>
      <c r="AI4824"/>
      <c r="AJ4824"/>
      <c r="AK4824"/>
    </row>
    <row r="4825" spans="2:37" x14ac:dyDescent="0.25">
      <c r="B4825"/>
      <c r="F4825"/>
      <c r="K4825"/>
      <c r="O4825"/>
      <c r="AF4825"/>
      <c r="AI4825"/>
      <c r="AJ4825"/>
      <c r="AK4825"/>
    </row>
    <row r="4826" spans="2:37" x14ac:dyDescent="0.25">
      <c r="B4826"/>
      <c r="F4826"/>
      <c r="K4826"/>
      <c r="O4826"/>
      <c r="AF4826"/>
      <c r="AI4826"/>
      <c r="AJ4826"/>
      <c r="AK4826"/>
    </row>
    <row r="4827" spans="2:37" x14ac:dyDescent="0.25">
      <c r="B4827"/>
      <c r="F4827"/>
      <c r="K4827"/>
      <c r="O4827"/>
      <c r="AF4827"/>
      <c r="AI4827"/>
      <c r="AJ4827"/>
      <c r="AK4827"/>
    </row>
    <row r="4828" spans="2:37" x14ac:dyDescent="0.25">
      <c r="B4828"/>
      <c r="F4828"/>
      <c r="K4828"/>
      <c r="O4828"/>
      <c r="AF4828"/>
      <c r="AI4828"/>
      <c r="AJ4828"/>
      <c r="AK4828"/>
    </row>
    <row r="4829" spans="2:37" x14ac:dyDescent="0.25">
      <c r="B4829"/>
      <c r="F4829"/>
      <c r="K4829"/>
      <c r="O4829"/>
      <c r="AF4829"/>
      <c r="AI4829"/>
      <c r="AJ4829"/>
      <c r="AK4829"/>
    </row>
    <row r="4830" spans="2:37" x14ac:dyDescent="0.25">
      <c r="B4830"/>
      <c r="F4830"/>
      <c r="K4830"/>
      <c r="O4830"/>
      <c r="AF4830"/>
      <c r="AI4830"/>
      <c r="AJ4830"/>
      <c r="AK4830"/>
    </row>
    <row r="4831" spans="2:37" x14ac:dyDescent="0.25">
      <c r="B4831"/>
      <c r="F4831"/>
      <c r="K4831"/>
      <c r="O4831"/>
      <c r="AF4831"/>
      <c r="AI4831"/>
      <c r="AJ4831"/>
      <c r="AK4831"/>
    </row>
    <row r="4832" spans="2:37" x14ac:dyDescent="0.25">
      <c r="B4832"/>
      <c r="F4832"/>
      <c r="K4832"/>
      <c r="O4832"/>
      <c r="AF4832"/>
      <c r="AI4832"/>
      <c r="AJ4832"/>
      <c r="AK4832"/>
    </row>
    <row r="4833" spans="2:37" x14ac:dyDescent="0.25">
      <c r="B4833"/>
      <c r="F4833"/>
      <c r="K4833"/>
      <c r="O4833"/>
      <c r="AF4833"/>
      <c r="AI4833"/>
      <c r="AJ4833"/>
      <c r="AK4833"/>
    </row>
    <row r="4834" spans="2:37" x14ac:dyDescent="0.25">
      <c r="B4834"/>
      <c r="F4834"/>
      <c r="K4834"/>
      <c r="O4834"/>
      <c r="AF4834"/>
      <c r="AI4834"/>
      <c r="AJ4834"/>
      <c r="AK4834"/>
    </row>
    <row r="4835" spans="2:37" x14ac:dyDescent="0.25">
      <c r="B4835"/>
      <c r="F4835"/>
      <c r="K4835"/>
      <c r="O4835"/>
      <c r="AF4835"/>
      <c r="AI4835"/>
      <c r="AJ4835"/>
      <c r="AK4835"/>
    </row>
    <row r="4836" spans="2:37" x14ac:dyDescent="0.25">
      <c r="B4836"/>
      <c r="F4836"/>
      <c r="K4836"/>
      <c r="O4836"/>
      <c r="AF4836"/>
      <c r="AI4836"/>
      <c r="AJ4836"/>
      <c r="AK4836"/>
    </row>
    <row r="4837" spans="2:37" x14ac:dyDescent="0.25">
      <c r="B4837"/>
      <c r="F4837"/>
      <c r="K4837"/>
      <c r="O4837"/>
      <c r="AF4837"/>
      <c r="AI4837"/>
      <c r="AJ4837"/>
      <c r="AK4837"/>
    </row>
    <row r="4838" spans="2:37" x14ac:dyDescent="0.25">
      <c r="B4838"/>
      <c r="F4838"/>
      <c r="K4838"/>
      <c r="O4838"/>
      <c r="AF4838"/>
      <c r="AI4838"/>
      <c r="AJ4838"/>
      <c r="AK4838"/>
    </row>
    <row r="4839" spans="2:37" x14ac:dyDescent="0.25">
      <c r="B4839"/>
      <c r="F4839"/>
      <c r="K4839"/>
      <c r="O4839"/>
      <c r="AF4839"/>
      <c r="AI4839"/>
      <c r="AJ4839"/>
      <c r="AK4839"/>
    </row>
    <row r="4840" spans="2:37" x14ac:dyDescent="0.25">
      <c r="B4840"/>
      <c r="F4840"/>
      <c r="K4840"/>
      <c r="O4840"/>
      <c r="AF4840"/>
      <c r="AI4840"/>
      <c r="AJ4840"/>
      <c r="AK4840"/>
    </row>
    <row r="4841" spans="2:37" x14ac:dyDescent="0.25">
      <c r="B4841"/>
      <c r="F4841"/>
      <c r="K4841"/>
      <c r="O4841"/>
      <c r="AF4841"/>
      <c r="AI4841"/>
      <c r="AJ4841"/>
      <c r="AK4841"/>
    </row>
    <row r="4842" spans="2:37" x14ac:dyDescent="0.25">
      <c r="B4842"/>
      <c r="F4842"/>
      <c r="K4842"/>
      <c r="O4842"/>
      <c r="AF4842"/>
      <c r="AI4842"/>
      <c r="AJ4842"/>
      <c r="AK4842"/>
    </row>
    <row r="4843" spans="2:37" x14ac:dyDescent="0.25">
      <c r="B4843"/>
      <c r="F4843"/>
      <c r="K4843"/>
      <c r="O4843"/>
      <c r="AF4843"/>
      <c r="AI4843"/>
      <c r="AJ4843"/>
      <c r="AK4843"/>
    </row>
    <row r="4844" spans="2:37" x14ac:dyDescent="0.25">
      <c r="B4844"/>
      <c r="F4844"/>
      <c r="K4844"/>
      <c r="O4844"/>
      <c r="AF4844"/>
      <c r="AI4844"/>
      <c r="AJ4844"/>
      <c r="AK4844"/>
    </row>
    <row r="4845" spans="2:37" x14ac:dyDescent="0.25">
      <c r="B4845"/>
      <c r="F4845"/>
      <c r="K4845"/>
      <c r="O4845"/>
      <c r="AF4845"/>
      <c r="AI4845"/>
      <c r="AJ4845"/>
      <c r="AK4845"/>
    </row>
    <row r="4846" spans="2:37" x14ac:dyDescent="0.25">
      <c r="B4846"/>
      <c r="F4846"/>
      <c r="K4846"/>
      <c r="O4846"/>
      <c r="AF4846"/>
      <c r="AI4846"/>
      <c r="AJ4846"/>
      <c r="AK4846"/>
    </row>
    <row r="4847" spans="2:37" x14ac:dyDescent="0.25">
      <c r="B4847"/>
      <c r="F4847"/>
      <c r="K4847"/>
      <c r="O4847"/>
      <c r="AF4847"/>
      <c r="AI4847"/>
      <c r="AJ4847"/>
      <c r="AK4847"/>
    </row>
    <row r="4848" spans="2:37" x14ac:dyDescent="0.25">
      <c r="B4848"/>
      <c r="F4848"/>
      <c r="K4848"/>
      <c r="O4848"/>
      <c r="AF4848"/>
      <c r="AI4848"/>
      <c r="AJ4848"/>
      <c r="AK4848"/>
    </row>
    <row r="4849" spans="2:37" x14ac:dyDescent="0.25">
      <c r="B4849"/>
      <c r="F4849"/>
      <c r="K4849"/>
      <c r="O4849"/>
      <c r="AF4849"/>
      <c r="AI4849"/>
      <c r="AJ4849"/>
      <c r="AK4849"/>
    </row>
    <row r="4850" spans="2:37" x14ac:dyDescent="0.25">
      <c r="B4850"/>
      <c r="F4850"/>
      <c r="K4850"/>
      <c r="O4850"/>
      <c r="AF4850"/>
      <c r="AI4850"/>
      <c r="AJ4850"/>
      <c r="AK4850"/>
    </row>
    <row r="4851" spans="2:37" x14ac:dyDescent="0.25">
      <c r="B4851"/>
      <c r="F4851"/>
      <c r="K4851"/>
      <c r="O4851"/>
      <c r="AF4851"/>
      <c r="AI4851"/>
      <c r="AJ4851"/>
      <c r="AK4851"/>
    </row>
    <row r="4852" spans="2:37" x14ac:dyDescent="0.25">
      <c r="B4852"/>
      <c r="F4852"/>
      <c r="K4852"/>
      <c r="O4852"/>
      <c r="AF4852"/>
      <c r="AI4852"/>
      <c r="AJ4852"/>
      <c r="AK4852"/>
    </row>
    <row r="4853" spans="2:37" x14ac:dyDescent="0.25">
      <c r="B4853"/>
      <c r="F4853"/>
      <c r="K4853"/>
      <c r="O4853"/>
      <c r="AF4853"/>
      <c r="AI4853"/>
      <c r="AJ4853"/>
      <c r="AK4853"/>
    </row>
    <row r="4854" spans="2:37" x14ac:dyDescent="0.25">
      <c r="B4854"/>
      <c r="F4854"/>
      <c r="K4854"/>
      <c r="O4854"/>
      <c r="AF4854"/>
      <c r="AI4854"/>
      <c r="AJ4854"/>
      <c r="AK4854"/>
    </row>
    <row r="4855" spans="2:37" x14ac:dyDescent="0.25">
      <c r="B4855"/>
      <c r="F4855"/>
      <c r="K4855"/>
      <c r="O4855"/>
      <c r="AF4855"/>
      <c r="AI4855"/>
      <c r="AJ4855"/>
      <c r="AK4855"/>
    </row>
    <row r="4856" spans="2:37" x14ac:dyDescent="0.25">
      <c r="B4856"/>
      <c r="F4856"/>
      <c r="K4856"/>
      <c r="O4856"/>
      <c r="AF4856"/>
      <c r="AI4856"/>
      <c r="AJ4856"/>
      <c r="AK4856"/>
    </row>
    <row r="4857" spans="2:37" x14ac:dyDescent="0.25">
      <c r="B4857"/>
      <c r="F4857"/>
      <c r="K4857"/>
      <c r="O4857"/>
      <c r="AF4857"/>
      <c r="AI4857"/>
      <c r="AJ4857"/>
      <c r="AK4857"/>
    </row>
    <row r="4858" spans="2:37" x14ac:dyDescent="0.25">
      <c r="B4858"/>
      <c r="F4858"/>
      <c r="K4858"/>
      <c r="O4858"/>
      <c r="AF4858"/>
      <c r="AI4858"/>
      <c r="AJ4858"/>
      <c r="AK4858"/>
    </row>
    <row r="4859" spans="2:37" x14ac:dyDescent="0.25">
      <c r="B4859"/>
      <c r="F4859"/>
      <c r="K4859"/>
      <c r="O4859"/>
      <c r="AF4859"/>
      <c r="AI4859"/>
      <c r="AJ4859"/>
      <c r="AK4859"/>
    </row>
    <row r="4860" spans="2:37" x14ac:dyDescent="0.25">
      <c r="B4860"/>
      <c r="F4860"/>
      <c r="K4860"/>
      <c r="O4860"/>
      <c r="AF4860"/>
      <c r="AI4860"/>
      <c r="AJ4860"/>
      <c r="AK4860"/>
    </row>
    <row r="4861" spans="2:37" x14ac:dyDescent="0.25">
      <c r="B4861"/>
      <c r="F4861"/>
      <c r="K4861"/>
      <c r="O4861"/>
      <c r="AF4861"/>
      <c r="AI4861"/>
      <c r="AJ4861"/>
      <c r="AK4861"/>
    </row>
    <row r="4862" spans="2:37" x14ac:dyDescent="0.25">
      <c r="B4862"/>
      <c r="F4862"/>
      <c r="K4862"/>
      <c r="O4862"/>
      <c r="AF4862"/>
      <c r="AI4862"/>
      <c r="AJ4862"/>
      <c r="AK4862"/>
    </row>
    <row r="4863" spans="2:37" x14ac:dyDescent="0.25">
      <c r="B4863"/>
      <c r="F4863"/>
      <c r="K4863"/>
      <c r="O4863"/>
      <c r="AF4863"/>
      <c r="AI4863"/>
      <c r="AJ4863"/>
      <c r="AK4863"/>
    </row>
    <row r="4864" spans="2:37" x14ac:dyDescent="0.25">
      <c r="B4864"/>
      <c r="F4864"/>
      <c r="K4864"/>
      <c r="O4864"/>
      <c r="AF4864"/>
      <c r="AI4864"/>
      <c r="AJ4864"/>
      <c r="AK4864"/>
    </row>
    <row r="4865" spans="2:37" x14ac:dyDescent="0.25">
      <c r="B4865"/>
      <c r="F4865"/>
      <c r="K4865"/>
      <c r="O4865"/>
      <c r="AF4865"/>
      <c r="AI4865"/>
      <c r="AJ4865"/>
      <c r="AK4865"/>
    </row>
    <row r="4866" spans="2:37" x14ac:dyDescent="0.25">
      <c r="B4866"/>
      <c r="F4866"/>
      <c r="K4866"/>
      <c r="O4866"/>
      <c r="AF4866"/>
      <c r="AI4866"/>
      <c r="AJ4866"/>
      <c r="AK4866"/>
    </row>
    <row r="4867" spans="2:37" x14ac:dyDescent="0.25">
      <c r="B4867"/>
      <c r="F4867"/>
      <c r="K4867"/>
      <c r="O4867"/>
      <c r="AF4867"/>
      <c r="AI4867"/>
      <c r="AJ4867"/>
      <c r="AK4867"/>
    </row>
    <row r="4868" spans="2:37" x14ac:dyDescent="0.25">
      <c r="B4868"/>
      <c r="F4868"/>
      <c r="K4868"/>
      <c r="O4868"/>
      <c r="AF4868"/>
      <c r="AI4868"/>
      <c r="AJ4868"/>
      <c r="AK4868"/>
    </row>
    <row r="4869" spans="2:37" x14ac:dyDescent="0.25">
      <c r="B4869"/>
      <c r="F4869"/>
      <c r="K4869"/>
      <c r="O4869"/>
      <c r="AF4869"/>
      <c r="AI4869"/>
      <c r="AJ4869"/>
      <c r="AK4869"/>
    </row>
    <row r="4870" spans="2:37" x14ac:dyDescent="0.25">
      <c r="B4870"/>
      <c r="F4870"/>
      <c r="K4870"/>
      <c r="O4870"/>
      <c r="AF4870"/>
      <c r="AI4870"/>
      <c r="AJ4870"/>
      <c r="AK4870"/>
    </row>
    <row r="4871" spans="2:37" x14ac:dyDescent="0.25">
      <c r="B4871"/>
      <c r="F4871"/>
      <c r="K4871"/>
      <c r="O4871"/>
      <c r="AF4871"/>
      <c r="AI4871"/>
      <c r="AJ4871"/>
      <c r="AK4871"/>
    </row>
    <row r="4872" spans="2:37" x14ac:dyDescent="0.25">
      <c r="B4872"/>
      <c r="F4872"/>
      <c r="K4872"/>
      <c r="O4872"/>
      <c r="AF4872"/>
      <c r="AI4872"/>
      <c r="AJ4872"/>
      <c r="AK4872"/>
    </row>
    <row r="4873" spans="2:37" x14ac:dyDescent="0.25">
      <c r="B4873"/>
      <c r="F4873"/>
      <c r="K4873"/>
      <c r="O4873"/>
      <c r="AF4873"/>
      <c r="AI4873"/>
      <c r="AJ4873"/>
      <c r="AK4873"/>
    </row>
    <row r="4874" spans="2:37" x14ac:dyDescent="0.25">
      <c r="B4874"/>
      <c r="F4874"/>
      <c r="K4874"/>
      <c r="O4874"/>
      <c r="AF4874"/>
      <c r="AI4874"/>
      <c r="AJ4874"/>
      <c r="AK4874"/>
    </row>
    <row r="4875" spans="2:37" x14ac:dyDescent="0.25">
      <c r="B4875"/>
      <c r="F4875"/>
      <c r="K4875"/>
      <c r="O4875"/>
      <c r="AF4875"/>
      <c r="AI4875"/>
      <c r="AJ4875"/>
      <c r="AK4875"/>
    </row>
    <row r="4876" spans="2:37" x14ac:dyDescent="0.25">
      <c r="B4876"/>
      <c r="F4876"/>
      <c r="K4876"/>
      <c r="O4876"/>
      <c r="AF4876"/>
      <c r="AI4876"/>
      <c r="AJ4876"/>
      <c r="AK4876"/>
    </row>
    <row r="4877" spans="2:37" x14ac:dyDescent="0.25">
      <c r="B4877"/>
      <c r="F4877"/>
      <c r="K4877"/>
      <c r="O4877"/>
      <c r="AF4877"/>
      <c r="AI4877"/>
      <c r="AJ4877"/>
      <c r="AK4877"/>
    </row>
    <row r="4878" spans="2:37" x14ac:dyDescent="0.25">
      <c r="B4878"/>
      <c r="F4878"/>
      <c r="K4878"/>
      <c r="O4878"/>
      <c r="AF4878"/>
      <c r="AI4878"/>
      <c r="AJ4878"/>
      <c r="AK4878"/>
    </row>
    <row r="4879" spans="2:37" x14ac:dyDescent="0.25">
      <c r="B4879"/>
      <c r="F4879"/>
      <c r="K4879"/>
      <c r="O4879"/>
      <c r="AF4879"/>
      <c r="AI4879"/>
      <c r="AJ4879"/>
      <c r="AK4879"/>
    </row>
    <row r="4880" spans="2:37" x14ac:dyDescent="0.25">
      <c r="B4880"/>
      <c r="F4880"/>
      <c r="K4880"/>
      <c r="O4880"/>
      <c r="AF4880"/>
      <c r="AI4880"/>
      <c r="AJ4880"/>
      <c r="AK4880"/>
    </row>
    <row r="4881" spans="2:37" x14ac:dyDescent="0.25">
      <c r="B4881"/>
      <c r="F4881"/>
      <c r="K4881"/>
      <c r="O4881"/>
      <c r="AF4881"/>
      <c r="AI4881"/>
      <c r="AJ4881"/>
      <c r="AK4881"/>
    </row>
    <row r="4882" spans="2:37" x14ac:dyDescent="0.25">
      <c r="B4882"/>
      <c r="F4882"/>
      <c r="K4882"/>
      <c r="O4882"/>
      <c r="AF4882"/>
      <c r="AI4882"/>
      <c r="AJ4882"/>
      <c r="AK4882"/>
    </row>
    <row r="4883" spans="2:37" x14ac:dyDescent="0.25">
      <c r="B4883"/>
      <c r="F4883"/>
      <c r="K4883"/>
      <c r="O4883"/>
      <c r="AF4883"/>
      <c r="AI4883"/>
      <c r="AJ4883"/>
      <c r="AK4883"/>
    </row>
    <row r="4884" spans="2:37" x14ac:dyDescent="0.25">
      <c r="B4884"/>
      <c r="F4884"/>
      <c r="K4884"/>
      <c r="O4884"/>
      <c r="AF4884"/>
      <c r="AI4884"/>
      <c r="AJ4884"/>
      <c r="AK4884"/>
    </row>
    <row r="4885" spans="2:37" x14ac:dyDescent="0.25">
      <c r="B4885"/>
      <c r="F4885"/>
      <c r="K4885"/>
      <c r="O4885"/>
      <c r="AF4885"/>
      <c r="AI4885"/>
      <c r="AJ4885"/>
      <c r="AK4885"/>
    </row>
    <row r="4886" spans="2:37" x14ac:dyDescent="0.25">
      <c r="B4886"/>
      <c r="F4886"/>
      <c r="K4886"/>
      <c r="O4886"/>
      <c r="AF4886"/>
      <c r="AI4886"/>
      <c r="AJ4886"/>
      <c r="AK4886"/>
    </row>
    <row r="4887" spans="2:37" x14ac:dyDescent="0.25">
      <c r="B4887"/>
      <c r="F4887"/>
      <c r="K4887"/>
      <c r="O4887"/>
      <c r="AF4887"/>
      <c r="AI4887"/>
      <c r="AJ4887"/>
      <c r="AK4887"/>
    </row>
    <row r="4888" spans="2:37" x14ac:dyDescent="0.25">
      <c r="B4888"/>
      <c r="F4888"/>
      <c r="K4888"/>
      <c r="O4888"/>
      <c r="AF4888"/>
      <c r="AI4888"/>
      <c r="AJ4888"/>
      <c r="AK4888"/>
    </row>
    <row r="4889" spans="2:37" x14ac:dyDescent="0.25">
      <c r="B4889"/>
      <c r="F4889"/>
      <c r="K4889"/>
      <c r="O4889"/>
      <c r="AF4889"/>
      <c r="AI4889"/>
      <c r="AJ4889"/>
      <c r="AK4889"/>
    </row>
    <row r="4890" spans="2:37" x14ac:dyDescent="0.25">
      <c r="B4890"/>
      <c r="F4890"/>
      <c r="K4890"/>
      <c r="O4890"/>
      <c r="AF4890"/>
      <c r="AI4890"/>
      <c r="AJ4890"/>
      <c r="AK4890"/>
    </row>
    <row r="4891" spans="2:37" x14ac:dyDescent="0.25">
      <c r="B4891"/>
      <c r="F4891"/>
      <c r="K4891"/>
      <c r="O4891"/>
      <c r="AF4891"/>
      <c r="AI4891"/>
      <c r="AJ4891"/>
      <c r="AK4891"/>
    </row>
    <row r="4892" spans="2:37" x14ac:dyDescent="0.25">
      <c r="B4892"/>
      <c r="F4892"/>
      <c r="K4892"/>
      <c r="O4892"/>
      <c r="AF4892"/>
      <c r="AI4892"/>
      <c r="AJ4892"/>
      <c r="AK4892"/>
    </row>
    <row r="4893" spans="2:37" x14ac:dyDescent="0.25">
      <c r="B4893"/>
      <c r="F4893"/>
      <c r="K4893"/>
      <c r="O4893"/>
      <c r="AF4893"/>
      <c r="AI4893"/>
      <c r="AJ4893"/>
      <c r="AK4893"/>
    </row>
    <row r="4894" spans="2:37" x14ac:dyDescent="0.25">
      <c r="B4894"/>
      <c r="F4894"/>
      <c r="K4894"/>
      <c r="O4894"/>
      <c r="AF4894"/>
      <c r="AI4894"/>
      <c r="AJ4894"/>
      <c r="AK4894"/>
    </row>
    <row r="4895" spans="2:37" x14ac:dyDescent="0.25">
      <c r="B4895"/>
      <c r="F4895"/>
      <c r="K4895"/>
      <c r="O4895"/>
      <c r="AF4895"/>
      <c r="AI4895"/>
      <c r="AJ4895"/>
      <c r="AK4895"/>
    </row>
    <row r="4896" spans="2:37" x14ac:dyDescent="0.25">
      <c r="B4896"/>
      <c r="F4896"/>
      <c r="K4896"/>
      <c r="O4896"/>
      <c r="AF4896"/>
      <c r="AI4896"/>
      <c r="AJ4896"/>
      <c r="AK4896"/>
    </row>
    <row r="4897" spans="2:37" x14ac:dyDescent="0.25">
      <c r="B4897"/>
      <c r="F4897"/>
      <c r="K4897"/>
      <c r="O4897"/>
      <c r="AF4897"/>
      <c r="AI4897"/>
      <c r="AJ4897"/>
      <c r="AK4897"/>
    </row>
    <row r="4898" spans="2:37" x14ac:dyDescent="0.25">
      <c r="B4898"/>
      <c r="F4898"/>
      <c r="K4898"/>
      <c r="O4898"/>
      <c r="AF4898"/>
      <c r="AI4898"/>
      <c r="AJ4898"/>
      <c r="AK4898"/>
    </row>
    <row r="4899" spans="2:37" x14ac:dyDescent="0.25">
      <c r="B4899"/>
      <c r="F4899"/>
      <c r="K4899"/>
      <c r="O4899"/>
      <c r="AF4899"/>
      <c r="AI4899"/>
      <c r="AJ4899"/>
      <c r="AK4899"/>
    </row>
    <row r="4900" spans="2:37" x14ac:dyDescent="0.25">
      <c r="B4900"/>
      <c r="F4900"/>
      <c r="K4900"/>
      <c r="O4900"/>
      <c r="AF4900"/>
      <c r="AI4900"/>
      <c r="AJ4900"/>
      <c r="AK4900"/>
    </row>
    <row r="4901" spans="2:37" x14ac:dyDescent="0.25">
      <c r="B4901"/>
      <c r="F4901"/>
      <c r="K4901"/>
      <c r="O4901"/>
      <c r="AF4901"/>
      <c r="AI4901"/>
      <c r="AJ4901"/>
      <c r="AK4901"/>
    </row>
    <row r="4902" spans="2:37" x14ac:dyDescent="0.25">
      <c r="B4902"/>
      <c r="F4902"/>
      <c r="K4902"/>
      <c r="O4902"/>
      <c r="AF4902"/>
      <c r="AI4902"/>
      <c r="AJ4902"/>
      <c r="AK4902"/>
    </row>
    <row r="4903" spans="2:37" x14ac:dyDescent="0.25">
      <c r="B4903"/>
      <c r="F4903"/>
      <c r="K4903"/>
      <c r="O4903"/>
      <c r="AF4903"/>
      <c r="AI4903"/>
      <c r="AJ4903"/>
      <c r="AK4903"/>
    </row>
    <row r="4904" spans="2:37" x14ac:dyDescent="0.25">
      <c r="B4904"/>
      <c r="F4904"/>
      <c r="K4904"/>
      <c r="O4904"/>
      <c r="AF4904"/>
      <c r="AI4904"/>
      <c r="AJ4904"/>
      <c r="AK4904"/>
    </row>
    <row r="4905" spans="2:37" x14ac:dyDescent="0.25">
      <c r="B4905"/>
      <c r="F4905"/>
      <c r="K4905"/>
      <c r="O4905"/>
      <c r="AF4905"/>
      <c r="AI4905"/>
      <c r="AJ4905"/>
      <c r="AK4905"/>
    </row>
    <row r="4906" spans="2:37" x14ac:dyDescent="0.25">
      <c r="B4906"/>
      <c r="F4906"/>
      <c r="K4906"/>
      <c r="O4906"/>
      <c r="AF4906"/>
      <c r="AI4906"/>
      <c r="AJ4906"/>
      <c r="AK4906"/>
    </row>
    <row r="4907" spans="2:37" x14ac:dyDescent="0.25">
      <c r="B4907"/>
      <c r="F4907"/>
      <c r="K4907"/>
      <c r="O4907"/>
      <c r="AF4907"/>
      <c r="AI4907"/>
      <c r="AJ4907"/>
      <c r="AK4907"/>
    </row>
    <row r="4908" spans="2:37" x14ac:dyDescent="0.25">
      <c r="B4908"/>
      <c r="F4908"/>
      <c r="K4908"/>
      <c r="O4908"/>
      <c r="AF4908"/>
      <c r="AI4908"/>
      <c r="AJ4908"/>
      <c r="AK4908"/>
    </row>
    <row r="4909" spans="2:37" x14ac:dyDescent="0.25">
      <c r="B4909"/>
      <c r="F4909"/>
      <c r="K4909"/>
      <c r="O4909"/>
      <c r="AF4909"/>
      <c r="AI4909"/>
      <c r="AJ4909"/>
      <c r="AK4909"/>
    </row>
    <row r="4910" spans="2:37" x14ac:dyDescent="0.25">
      <c r="B4910"/>
      <c r="F4910"/>
      <c r="K4910"/>
      <c r="O4910"/>
      <c r="AF4910"/>
      <c r="AI4910"/>
      <c r="AJ4910"/>
      <c r="AK4910"/>
    </row>
    <row r="4911" spans="2:37" x14ac:dyDescent="0.25">
      <c r="B4911"/>
      <c r="F4911"/>
      <c r="K4911"/>
      <c r="O4911"/>
      <c r="AF4911"/>
      <c r="AI4911"/>
      <c r="AJ4911"/>
      <c r="AK4911"/>
    </row>
    <row r="4912" spans="2:37" x14ac:dyDescent="0.25">
      <c r="B4912"/>
      <c r="F4912"/>
      <c r="K4912"/>
      <c r="O4912"/>
      <c r="AF4912"/>
      <c r="AI4912"/>
      <c r="AJ4912"/>
      <c r="AK4912"/>
    </row>
    <row r="4913" spans="2:37" x14ac:dyDescent="0.25">
      <c r="B4913"/>
      <c r="F4913"/>
      <c r="K4913"/>
      <c r="O4913"/>
      <c r="AF4913"/>
      <c r="AI4913"/>
      <c r="AJ4913"/>
      <c r="AK4913"/>
    </row>
    <row r="4914" spans="2:37" x14ac:dyDescent="0.25">
      <c r="B4914"/>
      <c r="F4914"/>
      <c r="K4914"/>
      <c r="O4914"/>
      <c r="AF4914"/>
      <c r="AI4914"/>
      <c r="AJ4914"/>
      <c r="AK4914"/>
    </row>
    <row r="4915" spans="2:37" x14ac:dyDescent="0.25">
      <c r="B4915"/>
      <c r="F4915"/>
      <c r="K4915"/>
      <c r="O4915"/>
      <c r="AF4915"/>
      <c r="AI4915"/>
      <c r="AJ4915"/>
      <c r="AK4915"/>
    </row>
    <row r="4916" spans="2:37" x14ac:dyDescent="0.25">
      <c r="B4916"/>
      <c r="F4916"/>
      <c r="K4916"/>
      <c r="O4916"/>
      <c r="AF4916"/>
      <c r="AI4916"/>
      <c r="AJ4916"/>
      <c r="AK4916"/>
    </row>
    <row r="4917" spans="2:37" x14ac:dyDescent="0.25">
      <c r="B4917"/>
      <c r="F4917"/>
      <c r="K4917"/>
      <c r="O4917"/>
      <c r="AF4917"/>
      <c r="AI4917"/>
      <c r="AJ4917"/>
      <c r="AK4917"/>
    </row>
    <row r="4918" spans="2:37" x14ac:dyDescent="0.25">
      <c r="B4918"/>
      <c r="F4918"/>
      <c r="K4918"/>
      <c r="O4918"/>
      <c r="AF4918"/>
      <c r="AI4918"/>
      <c r="AJ4918"/>
      <c r="AK4918"/>
    </row>
    <row r="4919" spans="2:37" x14ac:dyDescent="0.25">
      <c r="B4919"/>
      <c r="F4919"/>
      <c r="K4919"/>
      <c r="O4919"/>
      <c r="AF4919"/>
      <c r="AI4919"/>
      <c r="AJ4919"/>
      <c r="AK4919"/>
    </row>
    <row r="4920" spans="2:37" x14ac:dyDescent="0.25">
      <c r="B4920"/>
      <c r="F4920"/>
      <c r="K4920"/>
      <c r="O4920"/>
      <c r="AF4920"/>
      <c r="AI4920"/>
      <c r="AJ4920"/>
      <c r="AK4920"/>
    </row>
    <row r="4921" spans="2:37" x14ac:dyDescent="0.25">
      <c r="B4921"/>
      <c r="F4921"/>
      <c r="K4921"/>
      <c r="O4921"/>
      <c r="AF4921"/>
      <c r="AI4921"/>
      <c r="AJ4921"/>
      <c r="AK4921"/>
    </row>
    <row r="4922" spans="2:37" x14ac:dyDescent="0.25">
      <c r="B4922"/>
      <c r="F4922"/>
      <c r="K4922"/>
      <c r="O4922"/>
      <c r="AF4922"/>
      <c r="AI4922"/>
      <c r="AJ4922"/>
      <c r="AK4922"/>
    </row>
    <row r="4923" spans="2:37" x14ac:dyDescent="0.25">
      <c r="B4923"/>
      <c r="F4923"/>
      <c r="K4923"/>
      <c r="O4923"/>
      <c r="AF4923"/>
      <c r="AI4923"/>
      <c r="AJ4923"/>
      <c r="AK4923"/>
    </row>
    <row r="4924" spans="2:37" x14ac:dyDescent="0.25">
      <c r="B4924"/>
      <c r="F4924"/>
      <c r="K4924"/>
      <c r="O4924"/>
      <c r="AF4924"/>
      <c r="AI4924"/>
      <c r="AJ4924"/>
      <c r="AK4924"/>
    </row>
    <row r="4925" spans="2:37" x14ac:dyDescent="0.25">
      <c r="B4925"/>
      <c r="F4925"/>
      <c r="K4925"/>
      <c r="O4925"/>
      <c r="AF4925"/>
      <c r="AI4925"/>
      <c r="AJ4925"/>
      <c r="AK4925"/>
    </row>
    <row r="4926" spans="2:37" x14ac:dyDescent="0.25">
      <c r="B4926"/>
      <c r="F4926"/>
      <c r="K4926"/>
      <c r="O4926"/>
      <c r="AF4926"/>
      <c r="AI4926"/>
      <c r="AJ4926"/>
      <c r="AK4926"/>
    </row>
    <row r="4927" spans="2:37" x14ac:dyDescent="0.25">
      <c r="B4927"/>
      <c r="F4927"/>
      <c r="K4927"/>
      <c r="O4927"/>
      <c r="AF4927"/>
      <c r="AI4927"/>
      <c r="AJ4927"/>
      <c r="AK4927"/>
    </row>
    <row r="4928" spans="2:37" x14ac:dyDescent="0.25">
      <c r="B4928"/>
      <c r="F4928"/>
      <c r="K4928"/>
      <c r="O4928"/>
      <c r="AF4928"/>
      <c r="AI4928"/>
      <c r="AJ4928"/>
      <c r="AK4928"/>
    </row>
    <row r="4929" spans="2:37" x14ac:dyDescent="0.25">
      <c r="B4929"/>
      <c r="F4929"/>
      <c r="K4929"/>
      <c r="O4929"/>
      <c r="AF4929"/>
      <c r="AI4929"/>
      <c r="AJ4929"/>
      <c r="AK4929"/>
    </row>
    <row r="4930" spans="2:37" x14ac:dyDescent="0.25">
      <c r="B4930"/>
      <c r="F4930"/>
      <c r="K4930"/>
      <c r="O4930"/>
      <c r="AF4930"/>
      <c r="AI4930"/>
      <c r="AJ4930"/>
      <c r="AK4930"/>
    </row>
    <row r="4931" spans="2:37" x14ac:dyDescent="0.25">
      <c r="B4931"/>
      <c r="F4931"/>
      <c r="K4931"/>
      <c r="O4931"/>
      <c r="AF4931"/>
      <c r="AI4931"/>
      <c r="AJ4931"/>
      <c r="AK4931"/>
    </row>
    <row r="4932" spans="2:37" x14ac:dyDescent="0.25">
      <c r="B4932"/>
      <c r="F4932"/>
      <c r="K4932"/>
      <c r="O4932"/>
      <c r="AF4932"/>
      <c r="AI4932"/>
      <c r="AJ4932"/>
      <c r="AK4932"/>
    </row>
    <row r="4933" spans="2:37" x14ac:dyDescent="0.25">
      <c r="B4933"/>
      <c r="F4933"/>
      <c r="K4933"/>
      <c r="O4933"/>
      <c r="AF4933"/>
      <c r="AI4933"/>
      <c r="AJ4933"/>
      <c r="AK4933"/>
    </row>
    <row r="4934" spans="2:37" x14ac:dyDescent="0.25">
      <c r="B4934"/>
      <c r="F4934"/>
      <c r="K4934"/>
      <c r="O4934"/>
      <c r="AF4934"/>
      <c r="AI4934"/>
      <c r="AJ4934"/>
      <c r="AK4934"/>
    </row>
    <row r="4935" spans="2:37" x14ac:dyDescent="0.25">
      <c r="B4935"/>
      <c r="F4935"/>
      <c r="K4935"/>
      <c r="O4935"/>
      <c r="AF4935"/>
      <c r="AI4935"/>
      <c r="AJ4935"/>
      <c r="AK4935"/>
    </row>
    <row r="4936" spans="2:37" x14ac:dyDescent="0.25">
      <c r="B4936"/>
      <c r="F4936"/>
      <c r="K4936"/>
      <c r="O4936"/>
      <c r="AF4936"/>
      <c r="AI4936"/>
      <c r="AJ4936"/>
      <c r="AK4936"/>
    </row>
    <row r="4937" spans="2:37" x14ac:dyDescent="0.25">
      <c r="B4937"/>
      <c r="F4937"/>
      <c r="K4937"/>
      <c r="O4937"/>
      <c r="AF4937"/>
      <c r="AI4937"/>
      <c r="AJ4937"/>
      <c r="AK4937"/>
    </row>
    <row r="4938" spans="2:37" x14ac:dyDescent="0.25">
      <c r="B4938"/>
      <c r="F4938"/>
      <c r="K4938"/>
      <c r="O4938"/>
      <c r="AF4938"/>
      <c r="AI4938"/>
      <c r="AJ4938"/>
      <c r="AK4938"/>
    </row>
    <row r="4939" spans="2:37" x14ac:dyDescent="0.25">
      <c r="B4939"/>
      <c r="F4939"/>
      <c r="K4939"/>
      <c r="O4939"/>
      <c r="AF4939"/>
      <c r="AI4939"/>
      <c r="AJ4939"/>
      <c r="AK4939"/>
    </row>
    <row r="4940" spans="2:37" x14ac:dyDescent="0.25">
      <c r="B4940"/>
      <c r="F4940"/>
      <c r="K4940"/>
      <c r="O4940"/>
      <c r="AF4940"/>
      <c r="AI4940"/>
      <c r="AJ4940"/>
      <c r="AK4940"/>
    </row>
    <row r="4941" spans="2:37" x14ac:dyDescent="0.25">
      <c r="B4941"/>
      <c r="F4941"/>
      <c r="K4941"/>
      <c r="O4941"/>
      <c r="AF4941"/>
      <c r="AI4941"/>
      <c r="AJ4941"/>
      <c r="AK4941"/>
    </row>
    <row r="4942" spans="2:37" x14ac:dyDescent="0.25">
      <c r="B4942"/>
      <c r="F4942"/>
      <c r="K4942"/>
      <c r="O4942"/>
      <c r="AF4942"/>
      <c r="AI4942"/>
      <c r="AJ4942"/>
      <c r="AK4942"/>
    </row>
    <row r="4943" spans="2:37" x14ac:dyDescent="0.25">
      <c r="B4943"/>
      <c r="F4943"/>
      <c r="K4943"/>
      <c r="O4943"/>
      <c r="AF4943"/>
      <c r="AI4943"/>
      <c r="AJ4943"/>
      <c r="AK4943"/>
    </row>
    <row r="4944" spans="2:37" x14ac:dyDescent="0.25">
      <c r="B4944"/>
      <c r="F4944"/>
      <c r="K4944"/>
      <c r="O4944"/>
      <c r="AF4944"/>
      <c r="AI4944"/>
      <c r="AJ4944"/>
      <c r="AK4944"/>
    </row>
    <row r="4945" spans="2:37" x14ac:dyDescent="0.25">
      <c r="B4945"/>
      <c r="F4945"/>
      <c r="K4945"/>
      <c r="O4945"/>
      <c r="AF4945"/>
      <c r="AI4945"/>
      <c r="AJ4945"/>
      <c r="AK4945"/>
    </row>
    <row r="4946" spans="2:37" x14ac:dyDescent="0.25">
      <c r="B4946"/>
      <c r="F4946"/>
      <c r="K4946"/>
      <c r="O4946"/>
      <c r="AF4946"/>
      <c r="AI4946"/>
      <c r="AJ4946"/>
      <c r="AK4946"/>
    </row>
    <row r="4947" spans="2:37" x14ac:dyDescent="0.25">
      <c r="B4947"/>
      <c r="F4947"/>
      <c r="K4947"/>
      <c r="O4947"/>
      <c r="AF4947"/>
      <c r="AI4947"/>
      <c r="AJ4947"/>
      <c r="AK4947"/>
    </row>
    <row r="4948" spans="2:37" x14ac:dyDescent="0.25">
      <c r="B4948"/>
      <c r="F4948"/>
      <c r="K4948"/>
      <c r="O4948"/>
      <c r="AF4948"/>
      <c r="AI4948"/>
      <c r="AJ4948"/>
      <c r="AK4948"/>
    </row>
    <row r="4949" spans="2:37" x14ac:dyDescent="0.25">
      <c r="B4949"/>
      <c r="F4949"/>
      <c r="K4949"/>
      <c r="O4949"/>
      <c r="AF4949"/>
      <c r="AI4949"/>
      <c r="AJ4949"/>
      <c r="AK4949"/>
    </row>
    <row r="4950" spans="2:37" x14ac:dyDescent="0.25">
      <c r="B4950"/>
      <c r="F4950"/>
      <c r="K4950"/>
      <c r="O4950"/>
      <c r="AF4950"/>
      <c r="AI4950"/>
      <c r="AJ4950"/>
      <c r="AK4950"/>
    </row>
    <row r="4951" spans="2:37" x14ac:dyDescent="0.25">
      <c r="B4951"/>
      <c r="F4951"/>
      <c r="K4951"/>
      <c r="O4951"/>
      <c r="AF4951"/>
      <c r="AI4951"/>
      <c r="AJ4951"/>
      <c r="AK4951"/>
    </row>
    <row r="4952" spans="2:37" x14ac:dyDescent="0.25">
      <c r="B4952"/>
      <c r="F4952"/>
      <c r="K4952"/>
      <c r="O4952"/>
      <c r="AF4952"/>
      <c r="AI4952"/>
      <c r="AJ4952"/>
      <c r="AK4952"/>
    </row>
    <row r="4953" spans="2:37" x14ac:dyDescent="0.25">
      <c r="B4953"/>
      <c r="F4953"/>
      <c r="K4953"/>
      <c r="O4953"/>
      <c r="AF4953"/>
      <c r="AI4953"/>
      <c r="AJ4953"/>
      <c r="AK4953"/>
    </row>
    <row r="4954" spans="2:37" x14ac:dyDescent="0.25">
      <c r="B4954"/>
      <c r="F4954"/>
      <c r="K4954"/>
      <c r="O4954"/>
      <c r="AF4954"/>
      <c r="AI4954"/>
      <c r="AJ4954"/>
      <c r="AK4954"/>
    </row>
    <row r="4955" spans="2:37" x14ac:dyDescent="0.25">
      <c r="B4955"/>
      <c r="F4955"/>
      <c r="K4955"/>
      <c r="O4955"/>
      <c r="AF4955"/>
      <c r="AI4955"/>
      <c r="AJ4955"/>
      <c r="AK4955"/>
    </row>
    <row r="4956" spans="2:37" x14ac:dyDescent="0.25">
      <c r="B4956"/>
      <c r="F4956"/>
      <c r="K4956"/>
      <c r="O4956"/>
      <c r="AF4956"/>
      <c r="AI4956"/>
      <c r="AJ4956"/>
      <c r="AK4956"/>
    </row>
    <row r="4957" spans="2:37" x14ac:dyDescent="0.25">
      <c r="B4957"/>
      <c r="F4957"/>
      <c r="K4957"/>
      <c r="O4957"/>
      <c r="AF4957"/>
      <c r="AI4957"/>
      <c r="AJ4957"/>
      <c r="AK4957"/>
    </row>
    <row r="4958" spans="2:37" x14ac:dyDescent="0.25">
      <c r="B4958"/>
      <c r="F4958"/>
      <c r="K4958"/>
      <c r="O4958"/>
      <c r="AF4958"/>
      <c r="AI4958"/>
      <c r="AJ4958"/>
      <c r="AK4958"/>
    </row>
    <row r="4959" spans="2:37" x14ac:dyDescent="0.25">
      <c r="B4959"/>
      <c r="F4959"/>
      <c r="K4959"/>
      <c r="O4959"/>
      <c r="AF4959"/>
      <c r="AI4959"/>
      <c r="AJ4959"/>
      <c r="AK4959"/>
    </row>
    <row r="4960" spans="2:37" x14ac:dyDescent="0.25">
      <c r="B4960"/>
      <c r="F4960"/>
      <c r="K4960"/>
      <c r="O4960"/>
      <c r="AF4960"/>
      <c r="AI4960"/>
      <c r="AJ4960"/>
      <c r="AK4960"/>
    </row>
    <row r="4961" spans="2:37" x14ac:dyDescent="0.25">
      <c r="B4961"/>
      <c r="F4961"/>
      <c r="K4961"/>
      <c r="O4961"/>
      <c r="AF4961"/>
      <c r="AI4961"/>
      <c r="AJ4961"/>
      <c r="AK4961"/>
    </row>
    <row r="4962" spans="2:37" x14ac:dyDescent="0.25">
      <c r="B4962"/>
      <c r="F4962"/>
      <c r="K4962"/>
      <c r="O4962"/>
      <c r="AF4962"/>
      <c r="AI4962"/>
      <c r="AJ4962"/>
      <c r="AK4962"/>
    </row>
    <row r="4963" spans="2:37" x14ac:dyDescent="0.25">
      <c r="B4963"/>
      <c r="F4963"/>
      <c r="K4963"/>
      <c r="O4963"/>
      <c r="AF4963"/>
      <c r="AI4963"/>
      <c r="AJ4963"/>
      <c r="AK4963"/>
    </row>
    <row r="4964" spans="2:37" x14ac:dyDescent="0.25">
      <c r="B4964"/>
      <c r="F4964"/>
      <c r="K4964"/>
      <c r="O4964"/>
      <c r="AF4964"/>
      <c r="AI4964"/>
      <c r="AJ4964"/>
      <c r="AK4964"/>
    </row>
    <row r="4965" spans="2:37" x14ac:dyDescent="0.25">
      <c r="B4965"/>
      <c r="F4965"/>
      <c r="K4965"/>
      <c r="O4965"/>
      <c r="AF4965"/>
      <c r="AI4965"/>
      <c r="AJ4965"/>
      <c r="AK4965"/>
    </row>
    <row r="4966" spans="2:37" x14ac:dyDescent="0.25">
      <c r="B4966"/>
      <c r="F4966"/>
      <c r="K4966"/>
      <c r="O4966"/>
      <c r="AF4966"/>
      <c r="AI4966"/>
      <c r="AJ4966"/>
      <c r="AK4966"/>
    </row>
    <row r="4967" spans="2:37" x14ac:dyDescent="0.25">
      <c r="B4967"/>
      <c r="F4967"/>
      <c r="K4967"/>
      <c r="O4967"/>
      <c r="AF4967"/>
      <c r="AI4967"/>
      <c r="AJ4967"/>
      <c r="AK4967"/>
    </row>
    <row r="4968" spans="2:37" x14ac:dyDescent="0.25">
      <c r="B4968"/>
      <c r="F4968"/>
      <c r="K4968"/>
      <c r="O4968"/>
      <c r="AF4968"/>
      <c r="AI4968"/>
      <c r="AJ4968"/>
      <c r="AK4968"/>
    </row>
    <row r="4969" spans="2:37" x14ac:dyDescent="0.25">
      <c r="B4969"/>
      <c r="F4969"/>
      <c r="K4969"/>
      <c r="O4969"/>
      <c r="AF4969"/>
      <c r="AI4969"/>
      <c r="AJ4969"/>
      <c r="AK4969"/>
    </row>
    <row r="4970" spans="2:37" x14ac:dyDescent="0.25">
      <c r="B4970"/>
      <c r="F4970"/>
      <c r="K4970"/>
      <c r="O4970"/>
      <c r="AF4970"/>
      <c r="AI4970"/>
      <c r="AJ4970"/>
      <c r="AK4970"/>
    </row>
    <row r="4971" spans="2:37" x14ac:dyDescent="0.25">
      <c r="B4971"/>
      <c r="F4971"/>
      <c r="K4971"/>
      <c r="O4971"/>
      <c r="AF4971"/>
      <c r="AI4971"/>
      <c r="AJ4971"/>
      <c r="AK4971"/>
    </row>
    <row r="4972" spans="2:37" x14ac:dyDescent="0.25">
      <c r="B4972"/>
      <c r="F4972"/>
      <c r="K4972"/>
      <c r="O4972"/>
      <c r="AF4972"/>
      <c r="AI4972"/>
      <c r="AJ4972"/>
      <c r="AK4972"/>
    </row>
    <row r="4973" spans="2:37" x14ac:dyDescent="0.25">
      <c r="B4973"/>
      <c r="F4973"/>
      <c r="K4973"/>
      <c r="O4973"/>
      <c r="AF4973"/>
      <c r="AI4973"/>
      <c r="AJ4973"/>
      <c r="AK4973"/>
    </row>
    <row r="4974" spans="2:37" x14ac:dyDescent="0.25">
      <c r="B4974"/>
      <c r="F4974"/>
      <c r="K4974"/>
      <c r="O4974"/>
      <c r="AF4974"/>
      <c r="AI4974"/>
      <c r="AJ4974"/>
      <c r="AK4974"/>
    </row>
    <row r="4975" spans="2:37" x14ac:dyDescent="0.25">
      <c r="B4975"/>
      <c r="F4975"/>
      <c r="K4975"/>
      <c r="O4975"/>
      <c r="AF4975"/>
      <c r="AI4975"/>
      <c r="AJ4975"/>
      <c r="AK4975"/>
    </row>
    <row r="4976" spans="2:37" x14ac:dyDescent="0.25">
      <c r="B4976"/>
      <c r="F4976"/>
      <c r="K4976"/>
      <c r="O4976"/>
      <c r="AF4976"/>
      <c r="AI4976"/>
      <c r="AJ4976"/>
      <c r="AK4976"/>
    </row>
    <row r="4977" spans="2:37" x14ac:dyDescent="0.25">
      <c r="B4977"/>
      <c r="F4977"/>
      <c r="K4977"/>
      <c r="O4977"/>
      <c r="AF4977"/>
      <c r="AI4977"/>
      <c r="AJ4977"/>
      <c r="AK4977"/>
    </row>
    <row r="4978" spans="2:37" x14ac:dyDescent="0.25">
      <c r="B4978"/>
      <c r="F4978"/>
      <c r="K4978"/>
      <c r="O4978"/>
      <c r="AF4978"/>
      <c r="AI4978"/>
      <c r="AJ4978"/>
      <c r="AK4978"/>
    </row>
    <row r="4979" spans="2:37" x14ac:dyDescent="0.25">
      <c r="B4979"/>
      <c r="F4979"/>
      <c r="K4979"/>
      <c r="O4979"/>
      <c r="AF4979"/>
      <c r="AI4979"/>
      <c r="AJ4979"/>
      <c r="AK4979"/>
    </row>
    <row r="4980" spans="2:37" x14ac:dyDescent="0.25">
      <c r="B4980"/>
      <c r="F4980"/>
      <c r="K4980"/>
      <c r="O4980"/>
      <c r="AF4980"/>
      <c r="AI4980"/>
      <c r="AJ4980"/>
      <c r="AK4980"/>
    </row>
    <row r="4981" spans="2:37" x14ac:dyDescent="0.25">
      <c r="B4981"/>
      <c r="F4981"/>
      <c r="K4981"/>
      <c r="O4981"/>
      <c r="AF4981"/>
      <c r="AI4981"/>
      <c r="AJ4981"/>
      <c r="AK4981"/>
    </row>
    <row r="4982" spans="2:37" x14ac:dyDescent="0.25">
      <c r="B4982"/>
      <c r="F4982"/>
      <c r="K4982"/>
      <c r="O4982"/>
      <c r="AF4982"/>
      <c r="AI4982"/>
      <c r="AJ4982"/>
      <c r="AK4982"/>
    </row>
    <row r="4983" spans="2:37" x14ac:dyDescent="0.25">
      <c r="B4983"/>
      <c r="F4983"/>
      <c r="K4983"/>
      <c r="O4983"/>
      <c r="AF4983"/>
      <c r="AI4983"/>
      <c r="AJ4983"/>
      <c r="AK4983"/>
    </row>
    <row r="4984" spans="2:37" x14ac:dyDescent="0.25">
      <c r="B4984"/>
      <c r="F4984"/>
      <c r="K4984"/>
      <c r="O4984"/>
      <c r="AF4984"/>
      <c r="AI4984"/>
      <c r="AJ4984"/>
      <c r="AK4984"/>
    </row>
    <row r="4985" spans="2:37" x14ac:dyDescent="0.25">
      <c r="B4985"/>
      <c r="F4985"/>
      <c r="K4985"/>
      <c r="O4985"/>
      <c r="AF4985"/>
      <c r="AI4985"/>
      <c r="AJ4985"/>
      <c r="AK4985"/>
    </row>
    <row r="4986" spans="2:37" x14ac:dyDescent="0.25">
      <c r="B4986"/>
      <c r="F4986"/>
      <c r="K4986"/>
      <c r="O4986"/>
      <c r="AF4986"/>
      <c r="AI4986"/>
      <c r="AJ4986"/>
      <c r="AK4986"/>
    </row>
    <row r="4987" spans="2:37" x14ac:dyDescent="0.25">
      <c r="B4987"/>
      <c r="F4987"/>
      <c r="K4987"/>
      <c r="O4987"/>
      <c r="AF4987"/>
      <c r="AI4987"/>
      <c r="AJ4987"/>
      <c r="AK4987"/>
    </row>
    <row r="4988" spans="2:37" x14ac:dyDescent="0.25">
      <c r="B4988"/>
      <c r="F4988"/>
      <c r="K4988"/>
      <c r="O4988"/>
      <c r="AF4988"/>
      <c r="AI4988"/>
      <c r="AJ4988"/>
      <c r="AK4988"/>
    </row>
    <row r="4989" spans="2:37" x14ac:dyDescent="0.25">
      <c r="B4989"/>
      <c r="F4989"/>
      <c r="K4989"/>
      <c r="O4989"/>
      <c r="AF4989"/>
      <c r="AI4989"/>
      <c r="AJ4989"/>
      <c r="AK4989"/>
    </row>
    <row r="4990" spans="2:37" x14ac:dyDescent="0.25">
      <c r="B4990"/>
      <c r="F4990"/>
      <c r="K4990"/>
      <c r="O4990"/>
      <c r="AF4990"/>
      <c r="AI4990"/>
      <c r="AJ4990"/>
      <c r="AK4990"/>
    </row>
    <row r="4991" spans="2:37" x14ac:dyDescent="0.25">
      <c r="B4991"/>
      <c r="F4991"/>
      <c r="K4991"/>
      <c r="O4991"/>
      <c r="AF4991"/>
      <c r="AI4991"/>
      <c r="AJ4991"/>
      <c r="AK4991"/>
    </row>
    <row r="4992" spans="2:37" x14ac:dyDescent="0.25">
      <c r="B4992"/>
      <c r="F4992"/>
      <c r="K4992"/>
      <c r="O4992"/>
      <c r="AF4992"/>
      <c r="AI4992"/>
      <c r="AJ4992"/>
      <c r="AK4992"/>
    </row>
    <row r="4993" spans="2:37" x14ac:dyDescent="0.25">
      <c r="B4993"/>
      <c r="F4993"/>
      <c r="K4993"/>
      <c r="O4993"/>
      <c r="AF4993"/>
      <c r="AI4993"/>
      <c r="AJ4993"/>
      <c r="AK4993"/>
    </row>
    <row r="4994" spans="2:37" x14ac:dyDescent="0.25">
      <c r="B4994"/>
      <c r="F4994"/>
      <c r="K4994"/>
      <c r="O4994"/>
      <c r="AF4994"/>
      <c r="AI4994"/>
      <c r="AJ4994"/>
      <c r="AK4994"/>
    </row>
    <row r="4995" spans="2:37" x14ac:dyDescent="0.25">
      <c r="B4995"/>
      <c r="F4995"/>
      <c r="K4995"/>
      <c r="O4995"/>
      <c r="AF4995"/>
      <c r="AI4995"/>
      <c r="AJ4995"/>
      <c r="AK4995"/>
    </row>
    <row r="4996" spans="2:37" x14ac:dyDescent="0.25">
      <c r="B4996"/>
      <c r="F4996"/>
      <c r="K4996"/>
      <c r="O4996"/>
      <c r="AF4996"/>
      <c r="AI4996"/>
      <c r="AJ4996"/>
      <c r="AK4996"/>
    </row>
    <row r="4997" spans="2:37" x14ac:dyDescent="0.25">
      <c r="B4997"/>
      <c r="F4997"/>
      <c r="K4997"/>
      <c r="O4997"/>
      <c r="AF4997"/>
      <c r="AI4997"/>
      <c r="AJ4997"/>
      <c r="AK4997"/>
    </row>
    <row r="4998" spans="2:37" x14ac:dyDescent="0.25">
      <c r="B4998"/>
      <c r="F4998"/>
      <c r="K4998"/>
      <c r="O4998"/>
      <c r="AF4998"/>
      <c r="AI4998"/>
      <c r="AJ4998"/>
      <c r="AK4998"/>
    </row>
    <row r="4999" spans="2:37" x14ac:dyDescent="0.25">
      <c r="B4999"/>
      <c r="F4999"/>
      <c r="K4999"/>
      <c r="O4999"/>
      <c r="AF4999"/>
      <c r="AI4999"/>
      <c r="AJ4999"/>
      <c r="AK4999"/>
    </row>
    <row r="5000" spans="2:37" x14ac:dyDescent="0.25">
      <c r="B5000"/>
      <c r="F5000"/>
      <c r="K5000"/>
      <c r="O5000"/>
      <c r="AF5000"/>
      <c r="AI5000"/>
      <c r="AJ5000"/>
      <c r="AK5000"/>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6ECFA9-589D-4DBC-AFAA-2A497A6776B0}">
  <dimension ref="B3:AH17"/>
  <sheetViews>
    <sheetView workbookViewId="0">
      <selection activeCell="H31" sqref="H31"/>
    </sheetView>
  </sheetViews>
  <sheetFormatPr defaultRowHeight="15" x14ac:dyDescent="0.25"/>
  <cols>
    <col min="1" max="1" width="13.140625" bestFit="1" customWidth="1"/>
    <col min="2" max="2" width="16.28515625" bestFit="1" customWidth="1"/>
    <col min="3" max="3" width="13.140625" bestFit="1" customWidth="1"/>
    <col min="4" max="4" width="16.28515625" bestFit="1" customWidth="1"/>
    <col min="5" max="34" width="6.7109375" bestFit="1" customWidth="1"/>
    <col min="35" max="35" width="11.28515625" bestFit="1" customWidth="1"/>
    <col min="36" max="71" width="6.7109375" bestFit="1" customWidth="1"/>
    <col min="72" max="102" width="6.42578125" bestFit="1" customWidth="1"/>
    <col min="103" max="132" width="6.85546875" bestFit="1" customWidth="1"/>
    <col min="133" max="161" width="6.7109375" bestFit="1" customWidth="1"/>
    <col min="162" max="162" width="11.28515625" bestFit="1" customWidth="1"/>
  </cols>
  <sheetData>
    <row r="3" spans="2:34" x14ac:dyDescent="0.25">
      <c r="B3" s="4" t="s">
        <v>10371</v>
      </c>
      <c r="C3" s="4" t="s">
        <v>10370</v>
      </c>
    </row>
    <row r="4" spans="2:34" x14ac:dyDescent="0.25">
      <c r="C4" t="s">
        <v>10366</v>
      </c>
      <c r="AH4" t="s">
        <v>10364</v>
      </c>
    </row>
    <row r="5" spans="2:34" x14ac:dyDescent="0.25">
      <c r="B5" s="4" t="s">
        <v>10363</v>
      </c>
      <c r="C5" t="s">
        <v>12948</v>
      </c>
      <c r="D5" t="s">
        <v>10664</v>
      </c>
      <c r="E5" t="s">
        <v>12949</v>
      </c>
      <c r="F5" t="s">
        <v>12950</v>
      </c>
      <c r="G5" t="s">
        <v>12951</v>
      </c>
      <c r="H5" t="s">
        <v>12952</v>
      </c>
      <c r="I5" t="s">
        <v>10665</v>
      </c>
      <c r="J5" t="s">
        <v>12953</v>
      </c>
      <c r="K5" t="s">
        <v>10666</v>
      </c>
      <c r="L5" t="s">
        <v>10667</v>
      </c>
      <c r="M5" t="s">
        <v>12954</v>
      </c>
      <c r="N5" t="s">
        <v>10668</v>
      </c>
      <c r="O5" t="s">
        <v>10669</v>
      </c>
      <c r="P5" t="s">
        <v>10670</v>
      </c>
      <c r="Q5" t="s">
        <v>10671</v>
      </c>
      <c r="R5" t="s">
        <v>12937</v>
      </c>
      <c r="S5" t="s">
        <v>12941</v>
      </c>
      <c r="T5" t="s">
        <v>12955</v>
      </c>
      <c r="U5" t="s">
        <v>10672</v>
      </c>
      <c r="V5" t="s">
        <v>10673</v>
      </c>
      <c r="W5" t="s">
        <v>10674</v>
      </c>
      <c r="X5" t="s">
        <v>10675</v>
      </c>
      <c r="Y5" t="s">
        <v>10676</v>
      </c>
      <c r="Z5" t="s">
        <v>12936</v>
      </c>
      <c r="AA5" t="s">
        <v>12956</v>
      </c>
      <c r="AB5" t="s">
        <v>10677</v>
      </c>
      <c r="AC5" t="s">
        <v>10678</v>
      </c>
      <c r="AD5" t="s">
        <v>10679</v>
      </c>
      <c r="AE5" t="s">
        <v>10680</v>
      </c>
      <c r="AF5" t="s">
        <v>10681</v>
      </c>
      <c r="AG5" t="s">
        <v>12957</v>
      </c>
    </row>
    <row r="6" spans="2:34" x14ac:dyDescent="0.25">
      <c r="B6" s="5" t="s">
        <v>78</v>
      </c>
      <c r="C6" s="18">
        <v>2</v>
      </c>
      <c r="D6" s="18">
        <v>5</v>
      </c>
      <c r="E6" s="18">
        <v>3</v>
      </c>
      <c r="F6" s="18">
        <v>1</v>
      </c>
      <c r="G6" s="18">
        <v>4</v>
      </c>
      <c r="H6" s="18">
        <v>1</v>
      </c>
      <c r="I6" s="18">
        <v>3</v>
      </c>
      <c r="J6" s="18">
        <v>1</v>
      </c>
      <c r="K6" s="18">
        <v>1</v>
      </c>
      <c r="L6" s="18">
        <v>1</v>
      </c>
      <c r="M6" s="18">
        <v>1</v>
      </c>
      <c r="N6" s="18">
        <v>1</v>
      </c>
      <c r="O6" s="18">
        <v>4</v>
      </c>
      <c r="P6" s="18">
        <v>4</v>
      </c>
      <c r="Q6" s="18">
        <v>2</v>
      </c>
      <c r="R6" s="18">
        <v>1</v>
      </c>
      <c r="S6" s="18">
        <v>1</v>
      </c>
      <c r="T6" s="18"/>
      <c r="U6" s="18">
        <v>1</v>
      </c>
      <c r="V6" s="18">
        <v>2</v>
      </c>
      <c r="W6" s="18"/>
      <c r="X6" s="18">
        <v>4</v>
      </c>
      <c r="Y6" s="18">
        <v>2</v>
      </c>
      <c r="Z6" s="18">
        <v>2</v>
      </c>
      <c r="AA6" s="18">
        <v>2</v>
      </c>
      <c r="AB6" s="18">
        <v>1</v>
      </c>
      <c r="AC6" s="18">
        <v>1</v>
      </c>
      <c r="AD6" s="18">
        <v>2</v>
      </c>
      <c r="AE6" s="18">
        <v>2</v>
      </c>
      <c r="AF6" s="18">
        <v>2</v>
      </c>
      <c r="AG6" s="18"/>
      <c r="AH6" s="18">
        <v>57</v>
      </c>
    </row>
    <row r="7" spans="2:34" x14ac:dyDescent="0.25">
      <c r="B7" s="5" t="s">
        <v>52</v>
      </c>
      <c r="C7" s="18">
        <v>3</v>
      </c>
      <c r="D7" s="18">
        <v>9</v>
      </c>
      <c r="E7" s="18">
        <v>4</v>
      </c>
      <c r="F7" s="18">
        <v>4</v>
      </c>
      <c r="G7" s="18">
        <v>3</v>
      </c>
      <c r="H7" s="18">
        <v>10</v>
      </c>
      <c r="I7" s="18">
        <v>11</v>
      </c>
      <c r="J7" s="18">
        <v>6</v>
      </c>
      <c r="K7" s="18">
        <v>5</v>
      </c>
      <c r="L7" s="18">
        <v>2</v>
      </c>
      <c r="M7" s="18">
        <v>3</v>
      </c>
      <c r="N7" s="18">
        <v>20</v>
      </c>
      <c r="O7" s="18">
        <v>12</v>
      </c>
      <c r="P7" s="18">
        <v>5</v>
      </c>
      <c r="Q7" s="18">
        <v>12</v>
      </c>
      <c r="R7" s="18">
        <v>5</v>
      </c>
      <c r="S7" s="18">
        <v>3</v>
      </c>
      <c r="T7" s="18">
        <v>5</v>
      </c>
      <c r="U7" s="18">
        <v>8</v>
      </c>
      <c r="V7" s="18">
        <v>7</v>
      </c>
      <c r="W7" s="18">
        <v>7</v>
      </c>
      <c r="X7" s="18">
        <v>3</v>
      </c>
      <c r="Y7" s="18">
        <v>5</v>
      </c>
      <c r="Z7" s="18">
        <v>9</v>
      </c>
      <c r="AA7" s="18">
        <v>2</v>
      </c>
      <c r="AB7" s="18">
        <v>7</v>
      </c>
      <c r="AC7" s="18">
        <v>2</v>
      </c>
      <c r="AD7" s="18">
        <v>2</v>
      </c>
      <c r="AE7" s="18"/>
      <c r="AF7" s="18">
        <v>10</v>
      </c>
      <c r="AG7" s="18">
        <v>4</v>
      </c>
      <c r="AH7" s="18">
        <v>188</v>
      </c>
    </row>
    <row r="8" spans="2:34" x14ac:dyDescent="0.25">
      <c r="B8" s="5" t="s">
        <v>189</v>
      </c>
      <c r="C8" s="18"/>
      <c r="D8" s="18">
        <v>2</v>
      </c>
      <c r="E8" s="18">
        <v>1</v>
      </c>
      <c r="F8" s="18"/>
      <c r="G8" s="18"/>
      <c r="H8" s="18">
        <v>1</v>
      </c>
      <c r="I8" s="18">
        <v>2</v>
      </c>
      <c r="J8" s="18"/>
      <c r="K8" s="18"/>
      <c r="L8" s="18">
        <v>1</v>
      </c>
      <c r="M8" s="18">
        <v>1</v>
      </c>
      <c r="N8" s="18">
        <v>1</v>
      </c>
      <c r="O8" s="18">
        <v>1</v>
      </c>
      <c r="P8" s="18"/>
      <c r="Q8" s="18"/>
      <c r="R8" s="18"/>
      <c r="S8" s="18"/>
      <c r="T8" s="18"/>
      <c r="U8" s="18"/>
      <c r="V8" s="18"/>
      <c r="W8" s="18"/>
      <c r="X8" s="18"/>
      <c r="Y8" s="18"/>
      <c r="Z8" s="18"/>
      <c r="AA8" s="18"/>
      <c r="AB8" s="18"/>
      <c r="AC8" s="18"/>
      <c r="AD8" s="18"/>
      <c r="AE8" s="18"/>
      <c r="AF8" s="18"/>
      <c r="AG8" s="18"/>
      <c r="AH8" s="18">
        <v>10</v>
      </c>
    </row>
    <row r="9" spans="2:34" x14ac:dyDescent="0.25">
      <c r="B9" s="5" t="s">
        <v>103</v>
      </c>
      <c r="C9" s="18">
        <v>4</v>
      </c>
      <c r="D9" s="18">
        <v>5</v>
      </c>
      <c r="E9" s="18">
        <v>8</v>
      </c>
      <c r="F9" s="18">
        <v>2</v>
      </c>
      <c r="G9" s="18">
        <v>5</v>
      </c>
      <c r="H9" s="18">
        <v>7</v>
      </c>
      <c r="I9" s="18">
        <v>10</v>
      </c>
      <c r="J9" s="18">
        <v>2</v>
      </c>
      <c r="K9" s="18">
        <v>2</v>
      </c>
      <c r="L9" s="18">
        <v>1</v>
      </c>
      <c r="M9" s="18">
        <v>3</v>
      </c>
      <c r="N9" s="18">
        <v>3</v>
      </c>
      <c r="O9" s="18">
        <v>3</v>
      </c>
      <c r="P9" s="18">
        <v>3</v>
      </c>
      <c r="Q9" s="18">
        <v>3</v>
      </c>
      <c r="R9" s="18">
        <v>1</v>
      </c>
      <c r="S9" s="18">
        <v>4</v>
      </c>
      <c r="T9" s="18">
        <v>4</v>
      </c>
      <c r="U9" s="18">
        <v>3</v>
      </c>
      <c r="V9" s="18">
        <v>3</v>
      </c>
      <c r="W9" s="18">
        <v>3</v>
      </c>
      <c r="X9" s="18">
        <v>4</v>
      </c>
      <c r="Y9" s="18">
        <v>3</v>
      </c>
      <c r="Z9" s="18"/>
      <c r="AA9" s="18">
        <v>1</v>
      </c>
      <c r="AB9" s="18">
        <v>5</v>
      </c>
      <c r="AC9" s="18">
        <v>1</v>
      </c>
      <c r="AD9" s="18">
        <v>5</v>
      </c>
      <c r="AE9" s="18">
        <v>3</v>
      </c>
      <c r="AF9" s="18">
        <v>1</v>
      </c>
      <c r="AG9" s="18">
        <v>3</v>
      </c>
      <c r="AH9" s="18">
        <v>105</v>
      </c>
    </row>
    <row r="10" spans="2:34" x14ac:dyDescent="0.25">
      <c r="B10" s="5" t="s">
        <v>139</v>
      </c>
      <c r="C10" s="18"/>
      <c r="D10" s="18"/>
      <c r="E10" s="18"/>
      <c r="F10" s="18"/>
      <c r="G10" s="18"/>
      <c r="H10" s="18"/>
      <c r="I10" s="18">
        <v>1</v>
      </c>
      <c r="J10" s="18"/>
      <c r="K10" s="18">
        <v>1</v>
      </c>
      <c r="L10" s="18"/>
      <c r="M10" s="18"/>
      <c r="N10" s="18"/>
      <c r="O10" s="18"/>
      <c r="P10" s="18">
        <v>1</v>
      </c>
      <c r="Q10" s="18"/>
      <c r="R10" s="18"/>
      <c r="S10" s="18"/>
      <c r="T10" s="18"/>
      <c r="U10" s="18"/>
      <c r="V10" s="18"/>
      <c r="W10" s="18"/>
      <c r="X10" s="18"/>
      <c r="Y10" s="18"/>
      <c r="Z10" s="18"/>
      <c r="AA10" s="18"/>
      <c r="AB10" s="18"/>
      <c r="AC10" s="18">
        <v>2</v>
      </c>
      <c r="AD10" s="18"/>
      <c r="AE10" s="18"/>
      <c r="AF10" s="18"/>
      <c r="AG10" s="18"/>
      <c r="AH10" s="18">
        <v>5</v>
      </c>
    </row>
    <row r="11" spans="2:34" x14ac:dyDescent="0.25">
      <c r="B11" s="5" t="s">
        <v>180</v>
      </c>
      <c r="C11" s="18">
        <v>1</v>
      </c>
      <c r="D11" s="18">
        <v>2</v>
      </c>
      <c r="E11" s="18">
        <v>1</v>
      </c>
      <c r="F11" s="18"/>
      <c r="G11" s="18">
        <v>2</v>
      </c>
      <c r="H11" s="18">
        <v>1</v>
      </c>
      <c r="I11" s="18">
        <v>2</v>
      </c>
      <c r="J11" s="18"/>
      <c r="K11" s="18"/>
      <c r="L11" s="18">
        <v>1</v>
      </c>
      <c r="M11" s="18">
        <v>2</v>
      </c>
      <c r="N11" s="18">
        <v>6</v>
      </c>
      <c r="O11" s="18">
        <v>2</v>
      </c>
      <c r="P11" s="18">
        <v>4</v>
      </c>
      <c r="Q11" s="18">
        <v>2</v>
      </c>
      <c r="R11" s="18">
        <v>5</v>
      </c>
      <c r="S11" s="18">
        <v>5</v>
      </c>
      <c r="T11" s="18">
        <v>1</v>
      </c>
      <c r="U11" s="18">
        <v>1</v>
      </c>
      <c r="V11" s="18">
        <v>3</v>
      </c>
      <c r="W11" s="18">
        <v>1</v>
      </c>
      <c r="X11" s="18">
        <v>1</v>
      </c>
      <c r="Y11" s="18">
        <v>1</v>
      </c>
      <c r="Z11" s="18"/>
      <c r="AA11" s="18"/>
      <c r="AB11" s="18">
        <v>1</v>
      </c>
      <c r="AC11" s="18">
        <v>1</v>
      </c>
      <c r="AD11" s="18"/>
      <c r="AE11" s="18">
        <v>4</v>
      </c>
      <c r="AF11" s="18"/>
      <c r="AG11" s="18"/>
      <c r="AH11" s="18">
        <v>50</v>
      </c>
    </row>
    <row r="12" spans="2:34" x14ac:dyDescent="0.25">
      <c r="B12" s="5" t="s">
        <v>41</v>
      </c>
      <c r="C12" s="18">
        <v>1</v>
      </c>
      <c r="D12" s="18"/>
      <c r="E12" s="18"/>
      <c r="F12" s="18">
        <v>1</v>
      </c>
      <c r="G12" s="18"/>
      <c r="H12" s="18"/>
      <c r="I12" s="18">
        <v>2</v>
      </c>
      <c r="J12" s="18">
        <v>1</v>
      </c>
      <c r="K12" s="18">
        <v>1</v>
      </c>
      <c r="L12" s="18"/>
      <c r="M12" s="18"/>
      <c r="N12" s="18">
        <v>1</v>
      </c>
      <c r="O12" s="18">
        <v>2</v>
      </c>
      <c r="P12" s="18"/>
      <c r="Q12" s="18">
        <v>1</v>
      </c>
      <c r="R12" s="18"/>
      <c r="S12" s="18">
        <v>1</v>
      </c>
      <c r="T12" s="18"/>
      <c r="U12" s="18">
        <v>2</v>
      </c>
      <c r="V12" s="18">
        <v>1</v>
      </c>
      <c r="W12" s="18">
        <v>1</v>
      </c>
      <c r="X12" s="18">
        <v>2</v>
      </c>
      <c r="Y12" s="18">
        <v>1</v>
      </c>
      <c r="Z12" s="18"/>
      <c r="AA12" s="18"/>
      <c r="AB12" s="18">
        <v>2</v>
      </c>
      <c r="AC12" s="18">
        <v>2</v>
      </c>
      <c r="AD12" s="18">
        <v>1</v>
      </c>
      <c r="AE12" s="18"/>
      <c r="AF12" s="18"/>
      <c r="AG12" s="18"/>
      <c r="AH12" s="18">
        <v>23</v>
      </c>
    </row>
    <row r="13" spans="2:34" x14ac:dyDescent="0.25">
      <c r="B13" s="5" t="s">
        <v>365</v>
      </c>
      <c r="C13" s="18"/>
      <c r="D13" s="18"/>
      <c r="E13" s="18"/>
      <c r="F13" s="18"/>
      <c r="G13" s="18"/>
      <c r="H13" s="18"/>
      <c r="I13" s="18">
        <v>1</v>
      </c>
      <c r="J13" s="18"/>
      <c r="K13" s="18"/>
      <c r="L13" s="18"/>
      <c r="M13" s="18"/>
      <c r="N13" s="18">
        <v>1</v>
      </c>
      <c r="O13" s="18"/>
      <c r="P13" s="18"/>
      <c r="Q13" s="18"/>
      <c r="R13" s="18"/>
      <c r="S13" s="18"/>
      <c r="T13" s="18"/>
      <c r="U13" s="18"/>
      <c r="V13" s="18"/>
      <c r="W13" s="18"/>
      <c r="X13" s="18"/>
      <c r="Y13" s="18"/>
      <c r="Z13" s="18"/>
      <c r="AA13" s="18"/>
      <c r="AB13" s="18"/>
      <c r="AC13" s="18"/>
      <c r="AD13" s="18"/>
      <c r="AE13" s="18"/>
      <c r="AF13" s="18"/>
      <c r="AG13" s="18"/>
      <c r="AH13" s="18">
        <v>2</v>
      </c>
    </row>
    <row r="14" spans="2:34" x14ac:dyDescent="0.25">
      <c r="B14" s="5" t="s">
        <v>178</v>
      </c>
      <c r="C14" s="18"/>
      <c r="D14" s="18"/>
      <c r="E14" s="18">
        <v>1</v>
      </c>
      <c r="F14" s="18"/>
      <c r="G14" s="18">
        <v>2</v>
      </c>
      <c r="H14" s="18">
        <v>2</v>
      </c>
      <c r="I14" s="18"/>
      <c r="J14" s="18"/>
      <c r="K14" s="18">
        <v>1</v>
      </c>
      <c r="L14" s="18">
        <v>1</v>
      </c>
      <c r="M14" s="18"/>
      <c r="N14" s="18">
        <v>1</v>
      </c>
      <c r="O14" s="18">
        <v>1</v>
      </c>
      <c r="P14" s="18"/>
      <c r="Q14" s="18">
        <v>3</v>
      </c>
      <c r="R14" s="18">
        <v>4</v>
      </c>
      <c r="S14" s="18"/>
      <c r="T14" s="18"/>
      <c r="U14" s="18"/>
      <c r="V14" s="18"/>
      <c r="W14" s="18"/>
      <c r="X14" s="18">
        <v>1</v>
      </c>
      <c r="Y14" s="18"/>
      <c r="Z14" s="18"/>
      <c r="AA14" s="18"/>
      <c r="AB14" s="18"/>
      <c r="AC14" s="18"/>
      <c r="AD14" s="18"/>
      <c r="AE14" s="18"/>
      <c r="AF14" s="18"/>
      <c r="AG14" s="18"/>
      <c r="AH14" s="18">
        <v>17</v>
      </c>
    </row>
    <row r="15" spans="2:34" x14ac:dyDescent="0.25">
      <c r="B15" s="5" t="s">
        <v>2999</v>
      </c>
      <c r="C15" s="18">
        <v>1</v>
      </c>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v>1</v>
      </c>
    </row>
    <row r="16" spans="2:34" x14ac:dyDescent="0.25">
      <c r="B16" s="5" t="s">
        <v>231</v>
      </c>
      <c r="C16" s="18"/>
      <c r="D16" s="18">
        <v>1</v>
      </c>
      <c r="E16" s="18"/>
      <c r="F16" s="18"/>
      <c r="G16" s="18"/>
      <c r="H16" s="18"/>
      <c r="I16" s="18"/>
      <c r="J16" s="18"/>
      <c r="K16" s="18"/>
      <c r="L16" s="18"/>
      <c r="M16" s="18"/>
      <c r="N16" s="18">
        <v>1</v>
      </c>
      <c r="O16" s="18"/>
      <c r="P16" s="18"/>
      <c r="Q16" s="18"/>
      <c r="R16" s="18"/>
      <c r="S16" s="18"/>
      <c r="T16" s="18"/>
      <c r="U16" s="18">
        <v>1</v>
      </c>
      <c r="V16" s="18"/>
      <c r="W16" s="18"/>
      <c r="X16" s="18"/>
      <c r="Y16" s="18"/>
      <c r="Z16" s="18"/>
      <c r="AA16" s="18"/>
      <c r="AB16" s="18"/>
      <c r="AC16" s="18"/>
      <c r="AD16" s="18"/>
      <c r="AE16" s="18"/>
      <c r="AF16" s="18"/>
      <c r="AG16" s="18"/>
      <c r="AH16" s="18">
        <v>3</v>
      </c>
    </row>
    <row r="17" spans="2:34" x14ac:dyDescent="0.25">
      <c r="B17" s="5" t="s">
        <v>10364</v>
      </c>
      <c r="C17" s="18">
        <v>12</v>
      </c>
      <c r="D17" s="18">
        <v>24</v>
      </c>
      <c r="E17" s="18">
        <v>18</v>
      </c>
      <c r="F17" s="18">
        <v>8</v>
      </c>
      <c r="G17" s="18">
        <v>16</v>
      </c>
      <c r="H17" s="18">
        <v>22</v>
      </c>
      <c r="I17" s="18">
        <v>32</v>
      </c>
      <c r="J17" s="18">
        <v>10</v>
      </c>
      <c r="K17" s="18">
        <v>11</v>
      </c>
      <c r="L17" s="18">
        <v>7</v>
      </c>
      <c r="M17" s="18">
        <v>10</v>
      </c>
      <c r="N17" s="18">
        <v>35</v>
      </c>
      <c r="O17" s="18">
        <v>25</v>
      </c>
      <c r="P17" s="18">
        <v>17</v>
      </c>
      <c r="Q17" s="18">
        <v>23</v>
      </c>
      <c r="R17" s="18">
        <v>16</v>
      </c>
      <c r="S17" s="18">
        <v>14</v>
      </c>
      <c r="T17" s="18">
        <v>10</v>
      </c>
      <c r="U17" s="18">
        <v>16</v>
      </c>
      <c r="V17" s="18">
        <v>16</v>
      </c>
      <c r="W17" s="18">
        <v>12</v>
      </c>
      <c r="X17" s="18">
        <v>15</v>
      </c>
      <c r="Y17" s="18">
        <v>12</v>
      </c>
      <c r="Z17" s="18">
        <v>11</v>
      </c>
      <c r="AA17" s="18">
        <v>5</v>
      </c>
      <c r="AB17" s="18">
        <v>16</v>
      </c>
      <c r="AC17" s="18">
        <v>9</v>
      </c>
      <c r="AD17" s="18">
        <v>10</v>
      </c>
      <c r="AE17" s="18">
        <v>9</v>
      </c>
      <c r="AF17" s="18">
        <v>13</v>
      </c>
      <c r="AG17" s="18">
        <v>7</v>
      </c>
      <c r="AH17" s="18">
        <v>461</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BC745-119C-46A8-9F3D-CDC3D3112EEA}">
  <dimension ref="B4:E170"/>
  <sheetViews>
    <sheetView workbookViewId="0">
      <selection activeCell="F4" sqref="F4"/>
    </sheetView>
  </sheetViews>
  <sheetFormatPr defaultRowHeight="15" x14ac:dyDescent="0.25"/>
  <cols>
    <col min="1" max="1" width="13.140625" bestFit="1" customWidth="1"/>
    <col min="2" max="2" width="13.140625" style="6" bestFit="1" customWidth="1"/>
    <col min="3" max="3" width="13.28515625" style="21" bestFit="1" customWidth="1"/>
    <col min="4" max="4" width="23.5703125" style="6" bestFit="1" customWidth="1"/>
    <col min="5" max="5" width="13.5703125" style="6" bestFit="1" customWidth="1"/>
  </cols>
  <sheetData>
    <row r="4" spans="2:5" x14ac:dyDescent="0.25">
      <c r="B4" s="22" t="s">
        <v>10363</v>
      </c>
      <c r="C4" t="s">
        <v>13292</v>
      </c>
      <c r="D4" s="6" t="s">
        <v>13293</v>
      </c>
      <c r="E4"/>
    </row>
    <row r="5" spans="2:5" x14ac:dyDescent="0.25">
      <c r="B5" s="23" t="s">
        <v>10365</v>
      </c>
      <c r="C5" s="21">
        <v>8661.5052586666679</v>
      </c>
      <c r="D5" s="6">
        <v>7.14</v>
      </c>
      <c r="E5"/>
    </row>
    <row r="6" spans="2:5" x14ac:dyDescent="0.25">
      <c r="B6" s="23" t="s">
        <v>10366</v>
      </c>
      <c r="C6" s="21">
        <v>10265.544933839477</v>
      </c>
      <c r="D6" s="6">
        <v>8.4598698481561829</v>
      </c>
      <c r="E6"/>
    </row>
    <row r="7" spans="2:5" x14ac:dyDescent="0.25">
      <c r="B7" s="23" t="s">
        <v>10367</v>
      </c>
      <c r="C7" s="21">
        <v>6208.0325447205023</v>
      </c>
      <c r="D7" s="6">
        <v>8.2173913043478262</v>
      </c>
      <c r="E7"/>
    </row>
    <row r="8" spans="2:5" x14ac:dyDescent="0.25">
      <c r="B8" s="23" t="s">
        <v>10368</v>
      </c>
      <c r="C8" s="21">
        <v>5527.1991503184736</v>
      </c>
      <c r="D8" s="6">
        <v>6.7547770700636942</v>
      </c>
      <c r="E8"/>
    </row>
    <row r="9" spans="2:5" x14ac:dyDescent="0.25">
      <c r="B9" s="23" t="s">
        <v>10369</v>
      </c>
      <c r="C9" s="21">
        <v>5344.7933236363642</v>
      </c>
      <c r="D9" s="6">
        <v>6.2363636363636363</v>
      </c>
      <c r="E9"/>
    </row>
    <row r="10" spans="2:5" x14ac:dyDescent="0.25">
      <c r="B10" s="23" t="s">
        <v>10376</v>
      </c>
      <c r="C10" s="21">
        <v>6435.7066121387306</v>
      </c>
      <c r="D10" s="6">
        <v>6.7456647398843934</v>
      </c>
      <c r="E10"/>
    </row>
    <row r="11" spans="2:5" x14ac:dyDescent="0.25">
      <c r="B11" s="23" t="s">
        <v>10364</v>
      </c>
      <c r="C11" s="21">
        <v>7372.5409610289662</v>
      </c>
      <c r="D11" s="6">
        <v>7.636901241868717</v>
      </c>
      <c r="E11"/>
    </row>
    <row r="12" spans="2:5" x14ac:dyDescent="0.25">
      <c r="B12"/>
      <c r="C12"/>
    </row>
    <row r="13" spans="2:5" x14ac:dyDescent="0.25">
      <c r="B13"/>
      <c r="C13"/>
    </row>
    <row r="14" spans="2:5" x14ac:dyDescent="0.25">
      <c r="B14"/>
      <c r="C14"/>
    </row>
    <row r="15" spans="2:5" x14ac:dyDescent="0.25">
      <c r="B15"/>
      <c r="C15"/>
    </row>
    <row r="16" spans="2:5" x14ac:dyDescent="0.25">
      <c r="B16"/>
      <c r="C16"/>
    </row>
    <row r="17" spans="2:3" x14ac:dyDescent="0.25">
      <c r="B17"/>
      <c r="C17"/>
    </row>
    <row r="18" spans="2:3" x14ac:dyDescent="0.25">
      <c r="B18"/>
      <c r="C18"/>
    </row>
    <row r="19" spans="2:3" x14ac:dyDescent="0.25">
      <c r="B19"/>
      <c r="C19"/>
    </row>
    <row r="20" spans="2:3" x14ac:dyDescent="0.25">
      <c r="B20"/>
      <c r="C20"/>
    </row>
    <row r="21" spans="2:3" x14ac:dyDescent="0.25">
      <c r="B21"/>
      <c r="C21"/>
    </row>
    <row r="22" spans="2:3" x14ac:dyDescent="0.25">
      <c r="B22"/>
      <c r="C22"/>
    </row>
    <row r="23" spans="2:3" x14ac:dyDescent="0.25">
      <c r="B23"/>
      <c r="C23"/>
    </row>
    <row r="24" spans="2:3" x14ac:dyDescent="0.25">
      <c r="B24"/>
      <c r="C24"/>
    </row>
    <row r="25" spans="2:3" x14ac:dyDescent="0.25">
      <c r="B25"/>
      <c r="C25"/>
    </row>
    <row r="26" spans="2:3" x14ac:dyDescent="0.25">
      <c r="B26"/>
      <c r="C26"/>
    </row>
    <row r="27" spans="2:3" x14ac:dyDescent="0.25">
      <c r="B27"/>
      <c r="C27"/>
    </row>
    <row r="28" spans="2:3" x14ac:dyDescent="0.25">
      <c r="B28"/>
      <c r="C28"/>
    </row>
    <row r="29" spans="2:3" x14ac:dyDescent="0.25">
      <c r="B29"/>
      <c r="C29"/>
    </row>
    <row r="30" spans="2:3" x14ac:dyDescent="0.25">
      <c r="B30"/>
      <c r="C30"/>
    </row>
    <row r="31" spans="2:3" x14ac:dyDescent="0.25">
      <c r="B31"/>
      <c r="C31"/>
    </row>
    <row r="32" spans="2:3" x14ac:dyDescent="0.25">
      <c r="B32"/>
      <c r="C32"/>
    </row>
    <row r="33" spans="2:3" x14ac:dyDescent="0.25">
      <c r="B33"/>
      <c r="C33"/>
    </row>
    <row r="34" spans="2:3" x14ac:dyDescent="0.25">
      <c r="B34"/>
      <c r="C34"/>
    </row>
    <row r="35" spans="2:3" x14ac:dyDescent="0.25">
      <c r="B35"/>
      <c r="C35"/>
    </row>
    <row r="36" spans="2:3" x14ac:dyDescent="0.25">
      <c r="B36"/>
      <c r="C36"/>
    </row>
    <row r="37" spans="2:3" x14ac:dyDescent="0.25">
      <c r="B37"/>
      <c r="C37"/>
    </row>
    <row r="38" spans="2:3" x14ac:dyDescent="0.25">
      <c r="B38"/>
      <c r="C38"/>
    </row>
    <row r="39" spans="2:3" x14ac:dyDescent="0.25">
      <c r="B39"/>
      <c r="C39"/>
    </row>
    <row r="40" spans="2:3" x14ac:dyDescent="0.25">
      <c r="B40"/>
      <c r="C40"/>
    </row>
    <row r="41" spans="2:3" x14ac:dyDescent="0.25">
      <c r="B41"/>
      <c r="C41"/>
    </row>
    <row r="42" spans="2:3" x14ac:dyDescent="0.25">
      <c r="B42"/>
      <c r="C42"/>
    </row>
    <row r="43" spans="2:3" x14ac:dyDescent="0.25">
      <c r="B43"/>
      <c r="C43"/>
    </row>
    <row r="44" spans="2:3" x14ac:dyDescent="0.25">
      <c r="B44"/>
      <c r="C44"/>
    </row>
    <row r="45" spans="2:3" x14ac:dyDescent="0.25">
      <c r="B45"/>
      <c r="C45"/>
    </row>
    <row r="46" spans="2:3" x14ac:dyDescent="0.25">
      <c r="B46"/>
      <c r="C46"/>
    </row>
    <row r="47" spans="2:3" x14ac:dyDescent="0.25">
      <c r="B47"/>
      <c r="C47"/>
    </row>
    <row r="48" spans="2:3" x14ac:dyDescent="0.25">
      <c r="B48"/>
      <c r="C48"/>
    </row>
    <row r="49" spans="2:3" x14ac:dyDescent="0.25">
      <c r="B49"/>
      <c r="C49"/>
    </row>
    <row r="50" spans="2:3" x14ac:dyDescent="0.25">
      <c r="B50"/>
      <c r="C50"/>
    </row>
    <row r="51" spans="2:3" x14ac:dyDescent="0.25">
      <c r="B51"/>
      <c r="C51"/>
    </row>
    <row r="52" spans="2:3" x14ac:dyDescent="0.25">
      <c r="B52"/>
      <c r="C52"/>
    </row>
    <row r="53" spans="2:3" x14ac:dyDescent="0.25">
      <c r="B53"/>
      <c r="C53"/>
    </row>
    <row r="54" spans="2:3" x14ac:dyDescent="0.25">
      <c r="B54"/>
      <c r="C54"/>
    </row>
    <row r="55" spans="2:3" x14ac:dyDescent="0.25">
      <c r="B55"/>
      <c r="C55"/>
    </row>
    <row r="56" spans="2:3" x14ac:dyDescent="0.25">
      <c r="B56"/>
      <c r="C56"/>
    </row>
    <row r="57" spans="2:3" x14ac:dyDescent="0.25">
      <c r="B57"/>
      <c r="C57"/>
    </row>
    <row r="58" spans="2:3" x14ac:dyDescent="0.25">
      <c r="B58"/>
      <c r="C58"/>
    </row>
    <row r="59" spans="2:3" x14ac:dyDescent="0.25">
      <c r="B59"/>
      <c r="C59"/>
    </row>
    <row r="60" spans="2:3" x14ac:dyDescent="0.25">
      <c r="B60"/>
      <c r="C60"/>
    </row>
    <row r="61" spans="2:3" x14ac:dyDescent="0.25">
      <c r="B61"/>
      <c r="C61"/>
    </row>
    <row r="62" spans="2:3" x14ac:dyDescent="0.25">
      <c r="B62"/>
      <c r="C62"/>
    </row>
    <row r="63" spans="2:3" x14ac:dyDescent="0.25">
      <c r="B63"/>
      <c r="C63"/>
    </row>
    <row r="64" spans="2:3" x14ac:dyDescent="0.25">
      <c r="B64"/>
      <c r="C64"/>
    </row>
    <row r="65" spans="2:3" x14ac:dyDescent="0.25">
      <c r="B65"/>
      <c r="C65"/>
    </row>
    <row r="66" spans="2:3" x14ac:dyDescent="0.25">
      <c r="B66"/>
      <c r="C66"/>
    </row>
    <row r="67" spans="2:3" x14ac:dyDescent="0.25">
      <c r="B67"/>
      <c r="C67"/>
    </row>
    <row r="68" spans="2:3" x14ac:dyDescent="0.25">
      <c r="B68"/>
      <c r="C68"/>
    </row>
    <row r="69" spans="2:3" x14ac:dyDescent="0.25">
      <c r="B69"/>
      <c r="C69"/>
    </row>
    <row r="70" spans="2:3" x14ac:dyDescent="0.25">
      <c r="B70"/>
      <c r="C70"/>
    </row>
    <row r="71" spans="2:3" x14ac:dyDescent="0.25">
      <c r="B71"/>
      <c r="C71"/>
    </row>
    <row r="72" spans="2:3" x14ac:dyDescent="0.25">
      <c r="B72"/>
      <c r="C72"/>
    </row>
    <row r="73" spans="2:3" x14ac:dyDescent="0.25">
      <c r="B73"/>
      <c r="C73"/>
    </row>
    <row r="74" spans="2:3" x14ac:dyDescent="0.25">
      <c r="B74"/>
      <c r="C74"/>
    </row>
    <row r="75" spans="2:3" x14ac:dyDescent="0.25">
      <c r="B75"/>
      <c r="C75"/>
    </row>
    <row r="76" spans="2:3" x14ac:dyDescent="0.25">
      <c r="B76"/>
      <c r="C76"/>
    </row>
    <row r="77" spans="2:3" x14ac:dyDescent="0.25">
      <c r="B77"/>
      <c r="C77"/>
    </row>
    <row r="78" spans="2:3" x14ac:dyDescent="0.25">
      <c r="B78"/>
      <c r="C78"/>
    </row>
    <row r="79" spans="2:3" x14ac:dyDescent="0.25">
      <c r="B79"/>
      <c r="C79"/>
    </row>
    <row r="80" spans="2:3" x14ac:dyDescent="0.25">
      <c r="B80"/>
      <c r="C80"/>
    </row>
    <row r="81" spans="2:3" x14ac:dyDescent="0.25">
      <c r="B81"/>
      <c r="C81"/>
    </row>
    <row r="82" spans="2:3" x14ac:dyDescent="0.25">
      <c r="B82"/>
      <c r="C82"/>
    </row>
    <row r="83" spans="2:3" x14ac:dyDescent="0.25">
      <c r="B83"/>
      <c r="C83"/>
    </row>
    <row r="84" spans="2:3" x14ac:dyDescent="0.25">
      <c r="B84"/>
      <c r="C84"/>
    </row>
    <row r="85" spans="2:3" x14ac:dyDescent="0.25">
      <c r="B85"/>
      <c r="C85"/>
    </row>
    <row r="86" spans="2:3" x14ac:dyDescent="0.25">
      <c r="B86"/>
      <c r="C86"/>
    </row>
    <row r="87" spans="2:3" x14ac:dyDescent="0.25">
      <c r="B87"/>
      <c r="C87"/>
    </row>
    <row r="88" spans="2:3" x14ac:dyDescent="0.25">
      <c r="B88"/>
      <c r="C88"/>
    </row>
    <row r="89" spans="2:3" x14ac:dyDescent="0.25">
      <c r="B89"/>
      <c r="C89"/>
    </row>
    <row r="90" spans="2:3" x14ac:dyDescent="0.25">
      <c r="B90"/>
      <c r="C90"/>
    </row>
    <row r="91" spans="2:3" x14ac:dyDescent="0.25">
      <c r="B91"/>
      <c r="C91"/>
    </row>
    <row r="92" spans="2:3" x14ac:dyDescent="0.25">
      <c r="B92"/>
      <c r="C92"/>
    </row>
    <row r="93" spans="2:3" x14ac:dyDescent="0.25">
      <c r="B93"/>
      <c r="C93"/>
    </row>
    <row r="94" spans="2:3" x14ac:dyDescent="0.25">
      <c r="B94"/>
      <c r="C94"/>
    </row>
    <row r="95" spans="2:3" x14ac:dyDescent="0.25">
      <c r="B95"/>
      <c r="C95"/>
    </row>
    <row r="96" spans="2:3" x14ac:dyDescent="0.25">
      <c r="B96"/>
      <c r="C96"/>
    </row>
    <row r="97" spans="2:3" x14ac:dyDescent="0.25">
      <c r="B97"/>
      <c r="C97"/>
    </row>
    <row r="98" spans="2:3" x14ac:dyDescent="0.25">
      <c r="B98"/>
      <c r="C98"/>
    </row>
    <row r="99" spans="2:3" x14ac:dyDescent="0.25">
      <c r="B99"/>
      <c r="C99"/>
    </row>
    <row r="100" spans="2:3" x14ac:dyDescent="0.25">
      <c r="B100"/>
      <c r="C100"/>
    </row>
    <row r="101" spans="2:3" x14ac:dyDescent="0.25">
      <c r="B101"/>
      <c r="C101"/>
    </row>
    <row r="102" spans="2:3" x14ac:dyDescent="0.25">
      <c r="B102"/>
      <c r="C102"/>
    </row>
    <row r="103" spans="2:3" x14ac:dyDescent="0.25">
      <c r="B103"/>
      <c r="C103"/>
    </row>
    <row r="104" spans="2:3" x14ac:dyDescent="0.25">
      <c r="B104"/>
      <c r="C104"/>
    </row>
    <row r="105" spans="2:3" x14ac:dyDescent="0.25">
      <c r="B105"/>
      <c r="C105"/>
    </row>
    <row r="106" spans="2:3" x14ac:dyDescent="0.25">
      <c r="B106"/>
      <c r="C106"/>
    </row>
    <row r="107" spans="2:3" x14ac:dyDescent="0.25">
      <c r="B107"/>
      <c r="C107"/>
    </row>
    <row r="108" spans="2:3" x14ac:dyDescent="0.25">
      <c r="B108"/>
      <c r="C108"/>
    </row>
    <row r="109" spans="2:3" x14ac:dyDescent="0.25">
      <c r="B109"/>
      <c r="C109"/>
    </row>
    <row r="110" spans="2:3" x14ac:dyDescent="0.25">
      <c r="B110"/>
      <c r="C110"/>
    </row>
    <row r="111" spans="2:3" x14ac:dyDescent="0.25">
      <c r="B111"/>
      <c r="C111"/>
    </row>
    <row r="112" spans="2:3" x14ac:dyDescent="0.25">
      <c r="B112"/>
      <c r="C112"/>
    </row>
    <row r="113" spans="2:3" x14ac:dyDescent="0.25">
      <c r="B113"/>
      <c r="C113"/>
    </row>
    <row r="114" spans="2:3" x14ac:dyDescent="0.25">
      <c r="B114"/>
      <c r="C114"/>
    </row>
    <row r="115" spans="2:3" x14ac:dyDescent="0.25">
      <c r="B115"/>
      <c r="C115"/>
    </row>
    <row r="116" spans="2:3" x14ac:dyDescent="0.25">
      <c r="B116"/>
      <c r="C116"/>
    </row>
    <row r="117" spans="2:3" x14ac:dyDescent="0.25">
      <c r="B117"/>
      <c r="C117"/>
    </row>
    <row r="118" spans="2:3" x14ac:dyDescent="0.25">
      <c r="B118"/>
      <c r="C118"/>
    </row>
    <row r="119" spans="2:3" x14ac:dyDescent="0.25">
      <c r="B119"/>
      <c r="C119"/>
    </row>
    <row r="120" spans="2:3" x14ac:dyDescent="0.25">
      <c r="B120"/>
      <c r="C120"/>
    </row>
    <row r="121" spans="2:3" x14ac:dyDescent="0.25">
      <c r="B121"/>
      <c r="C121"/>
    </row>
    <row r="122" spans="2:3" x14ac:dyDescent="0.25">
      <c r="B122"/>
      <c r="C122"/>
    </row>
    <row r="123" spans="2:3" x14ac:dyDescent="0.25">
      <c r="B123"/>
      <c r="C123"/>
    </row>
    <row r="124" spans="2:3" x14ac:dyDescent="0.25">
      <c r="B124"/>
      <c r="C124"/>
    </row>
    <row r="125" spans="2:3" x14ac:dyDescent="0.25">
      <c r="B125"/>
      <c r="C125"/>
    </row>
    <row r="126" spans="2:3" x14ac:dyDescent="0.25">
      <c r="B126"/>
      <c r="C126"/>
    </row>
    <row r="127" spans="2:3" x14ac:dyDescent="0.25">
      <c r="B127"/>
      <c r="C127"/>
    </row>
    <row r="128" spans="2:3" x14ac:dyDescent="0.25">
      <c r="B128"/>
      <c r="C128"/>
    </row>
    <row r="129" spans="2:3" x14ac:dyDescent="0.25">
      <c r="B129"/>
      <c r="C129"/>
    </row>
    <row r="130" spans="2:3" x14ac:dyDescent="0.25">
      <c r="B130"/>
      <c r="C130"/>
    </row>
    <row r="131" spans="2:3" x14ac:dyDescent="0.25">
      <c r="B131"/>
      <c r="C131"/>
    </row>
    <row r="132" spans="2:3" x14ac:dyDescent="0.25">
      <c r="B132"/>
      <c r="C132"/>
    </row>
    <row r="133" spans="2:3" x14ac:dyDescent="0.25">
      <c r="B133"/>
      <c r="C133"/>
    </row>
    <row r="134" spans="2:3" x14ac:dyDescent="0.25">
      <c r="B134"/>
      <c r="C134"/>
    </row>
    <row r="135" spans="2:3" x14ac:dyDescent="0.25">
      <c r="B135"/>
      <c r="C135"/>
    </row>
    <row r="136" spans="2:3" x14ac:dyDescent="0.25">
      <c r="B136"/>
      <c r="C136"/>
    </row>
    <row r="137" spans="2:3" x14ac:dyDescent="0.25">
      <c r="B137"/>
      <c r="C137"/>
    </row>
    <row r="138" spans="2:3" x14ac:dyDescent="0.25">
      <c r="B138"/>
      <c r="C138"/>
    </row>
    <row r="139" spans="2:3" x14ac:dyDescent="0.25">
      <c r="B139"/>
      <c r="C139"/>
    </row>
    <row r="140" spans="2:3" x14ac:dyDescent="0.25">
      <c r="B140"/>
      <c r="C140"/>
    </row>
    <row r="141" spans="2:3" x14ac:dyDescent="0.25">
      <c r="B141"/>
      <c r="C141"/>
    </row>
    <row r="142" spans="2:3" x14ac:dyDescent="0.25">
      <c r="B142"/>
      <c r="C142"/>
    </row>
    <row r="143" spans="2:3" x14ac:dyDescent="0.25">
      <c r="B143"/>
      <c r="C143"/>
    </row>
    <row r="144" spans="2:3" x14ac:dyDescent="0.25">
      <c r="B144"/>
      <c r="C144"/>
    </row>
    <row r="145" spans="2:3" x14ac:dyDescent="0.25">
      <c r="B145"/>
      <c r="C145"/>
    </row>
    <row r="146" spans="2:3" x14ac:dyDescent="0.25">
      <c r="B146"/>
      <c r="C146"/>
    </row>
    <row r="147" spans="2:3" x14ac:dyDescent="0.25">
      <c r="B147"/>
      <c r="C147"/>
    </row>
    <row r="148" spans="2:3" x14ac:dyDescent="0.25">
      <c r="B148"/>
      <c r="C148"/>
    </row>
    <row r="149" spans="2:3" x14ac:dyDescent="0.25">
      <c r="B149"/>
      <c r="C149"/>
    </row>
    <row r="150" spans="2:3" x14ac:dyDescent="0.25">
      <c r="B150"/>
      <c r="C150"/>
    </row>
    <row r="151" spans="2:3" x14ac:dyDescent="0.25">
      <c r="B151"/>
      <c r="C151"/>
    </row>
    <row r="152" spans="2:3" x14ac:dyDescent="0.25">
      <c r="B152"/>
      <c r="C152"/>
    </row>
    <row r="153" spans="2:3" x14ac:dyDescent="0.25">
      <c r="B153"/>
      <c r="C153"/>
    </row>
    <row r="154" spans="2:3" x14ac:dyDescent="0.25">
      <c r="B154"/>
      <c r="C154"/>
    </row>
    <row r="155" spans="2:3" x14ac:dyDescent="0.25">
      <c r="B155"/>
      <c r="C155"/>
    </row>
    <row r="156" spans="2:3" x14ac:dyDescent="0.25">
      <c r="B156"/>
      <c r="C156"/>
    </row>
    <row r="157" spans="2:3" x14ac:dyDescent="0.25">
      <c r="B157"/>
      <c r="C157"/>
    </row>
    <row r="158" spans="2:3" x14ac:dyDescent="0.25">
      <c r="B158"/>
      <c r="C158"/>
    </row>
    <row r="159" spans="2:3" x14ac:dyDescent="0.25">
      <c r="B159"/>
      <c r="C159"/>
    </row>
    <row r="160" spans="2:3" x14ac:dyDescent="0.25">
      <c r="B160"/>
      <c r="C160"/>
    </row>
    <row r="161" spans="2:3" x14ac:dyDescent="0.25">
      <c r="B161"/>
      <c r="C161"/>
    </row>
    <row r="162" spans="2:3" x14ac:dyDescent="0.25">
      <c r="B162"/>
      <c r="C162"/>
    </row>
    <row r="163" spans="2:3" x14ac:dyDescent="0.25">
      <c r="B163"/>
      <c r="C163"/>
    </row>
    <row r="164" spans="2:3" x14ac:dyDescent="0.25">
      <c r="B164"/>
      <c r="C164"/>
    </row>
    <row r="165" spans="2:3" x14ac:dyDescent="0.25">
      <c r="B165"/>
      <c r="C165"/>
    </row>
    <row r="166" spans="2:3" x14ac:dyDescent="0.25">
      <c r="B166"/>
      <c r="C166"/>
    </row>
    <row r="167" spans="2:3" x14ac:dyDescent="0.25">
      <c r="B167"/>
      <c r="C167"/>
    </row>
    <row r="168" spans="2:3" x14ac:dyDescent="0.25">
      <c r="B168"/>
      <c r="C168"/>
    </row>
    <row r="169" spans="2:3" x14ac:dyDescent="0.25">
      <c r="B169"/>
      <c r="C169"/>
    </row>
    <row r="170" spans="2:3" x14ac:dyDescent="0.25">
      <c r="B170"/>
      <c r="C170"/>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747DF7-8BCF-47CC-A402-57912571DEB5}">
  <dimension ref="B5:E171"/>
  <sheetViews>
    <sheetView workbookViewId="0">
      <selection activeCell="B7" sqref="B7"/>
    </sheetView>
  </sheetViews>
  <sheetFormatPr defaultRowHeight="15" x14ac:dyDescent="0.25"/>
  <cols>
    <col min="1" max="1" width="13.140625" bestFit="1" customWidth="1"/>
    <col min="2" max="2" width="11.28515625" bestFit="1" customWidth="1"/>
    <col min="3" max="3" width="16.140625" style="21" bestFit="1" customWidth="1"/>
    <col min="4" max="4" width="15.7109375" style="21" bestFit="1" customWidth="1"/>
    <col min="5" max="5" width="15.140625" style="21" bestFit="1" customWidth="1"/>
  </cols>
  <sheetData>
    <row r="5" spans="2:5" x14ac:dyDescent="0.25">
      <c r="B5" s="4" t="s">
        <v>13291</v>
      </c>
      <c r="C5" s="21" t="s">
        <v>31</v>
      </c>
      <c r="D5" s="21" t="s">
        <v>13289</v>
      </c>
      <c r="E5" t="s">
        <v>13290</v>
      </c>
    </row>
    <row r="6" spans="2:5" x14ac:dyDescent="0.25">
      <c r="B6" s="5" t="s">
        <v>10365</v>
      </c>
      <c r="C6" s="21">
        <v>1299225.7888000002</v>
      </c>
      <c r="D6" s="21">
        <v>822265.25590000022</v>
      </c>
      <c r="E6" s="21">
        <v>476960.53289999999</v>
      </c>
    </row>
    <row r="7" spans="2:5" x14ac:dyDescent="0.25">
      <c r="B7" s="5" t="s">
        <v>10366</v>
      </c>
      <c r="C7" s="21">
        <v>4732416.2144999988</v>
      </c>
      <c r="D7" s="21">
        <v>3337219.7181999967</v>
      </c>
      <c r="E7" s="21">
        <v>1395196.4963000021</v>
      </c>
    </row>
    <row r="8" spans="2:5" x14ac:dyDescent="0.25">
      <c r="B8" s="5" t="s">
        <v>10367</v>
      </c>
      <c r="C8" s="21">
        <v>2998479.7191000027</v>
      </c>
      <c r="D8" s="21">
        <v>2119530.4085000008</v>
      </c>
      <c r="E8" s="21">
        <v>878949.31060000183</v>
      </c>
    </row>
    <row r="9" spans="2:5" x14ac:dyDescent="0.25">
      <c r="B9" s="5" t="s">
        <v>10368</v>
      </c>
      <c r="C9" s="21">
        <v>1735540.5332000006</v>
      </c>
      <c r="D9" s="21">
        <v>1059048.1222999999</v>
      </c>
      <c r="E9" s="21">
        <v>676492.41090000072</v>
      </c>
    </row>
    <row r="10" spans="2:5" x14ac:dyDescent="0.25">
      <c r="B10" s="5" t="s">
        <v>10369</v>
      </c>
      <c r="C10" s="21">
        <v>587927.26560000004</v>
      </c>
      <c r="D10" s="21">
        <v>361597.97250000009</v>
      </c>
      <c r="E10" s="21">
        <v>226329.29309999995</v>
      </c>
    </row>
    <row r="11" spans="2:5" x14ac:dyDescent="0.25">
      <c r="B11" s="5" t="s">
        <v>10376</v>
      </c>
      <c r="C11" s="21">
        <v>1113377.2439000004</v>
      </c>
      <c r="D11" s="21">
        <v>625526.40579999995</v>
      </c>
      <c r="E11" s="21">
        <v>487850.8381000004</v>
      </c>
    </row>
    <row r="12" spans="2:5" x14ac:dyDescent="0.25">
      <c r="B12" s="5" t="s">
        <v>10364</v>
      </c>
      <c r="C12" s="21">
        <v>12466966.765100004</v>
      </c>
      <c r="D12" s="21">
        <v>8325187.8831999982</v>
      </c>
      <c r="E12" s="21">
        <v>4141778.8818999883</v>
      </c>
    </row>
    <row r="13" spans="2:5" x14ac:dyDescent="0.25">
      <c r="C13"/>
      <c r="D13"/>
      <c r="E13"/>
    </row>
    <row r="14" spans="2:5" x14ac:dyDescent="0.25">
      <c r="C14"/>
      <c r="D14"/>
      <c r="E14"/>
    </row>
    <row r="15" spans="2:5" x14ac:dyDescent="0.25">
      <c r="C15"/>
      <c r="D15"/>
      <c r="E15"/>
    </row>
    <row r="16" spans="2:5" x14ac:dyDescent="0.25">
      <c r="C16"/>
      <c r="D16"/>
      <c r="E16"/>
    </row>
    <row r="17" spans="3:5" x14ac:dyDescent="0.25">
      <c r="C17"/>
      <c r="D17"/>
      <c r="E17"/>
    </row>
    <row r="18" spans="3:5" x14ac:dyDescent="0.25">
      <c r="C18"/>
      <c r="D18"/>
      <c r="E18"/>
    </row>
    <row r="19" spans="3:5" x14ac:dyDescent="0.25">
      <c r="C19"/>
      <c r="D19"/>
      <c r="E19"/>
    </row>
    <row r="20" spans="3:5" x14ac:dyDescent="0.25">
      <c r="C20"/>
      <c r="D20"/>
      <c r="E20"/>
    </row>
    <row r="21" spans="3:5" x14ac:dyDescent="0.25">
      <c r="C21"/>
      <c r="D21"/>
      <c r="E21"/>
    </row>
    <row r="22" spans="3:5" x14ac:dyDescent="0.25">
      <c r="C22"/>
      <c r="D22"/>
      <c r="E22"/>
    </row>
    <row r="23" spans="3:5" x14ac:dyDescent="0.25">
      <c r="C23"/>
      <c r="D23"/>
      <c r="E23"/>
    </row>
    <row r="24" spans="3:5" x14ac:dyDescent="0.25">
      <c r="C24"/>
      <c r="D24"/>
      <c r="E24"/>
    </row>
    <row r="25" spans="3:5" x14ac:dyDescent="0.25">
      <c r="C25"/>
      <c r="D25"/>
      <c r="E25"/>
    </row>
    <row r="26" spans="3:5" x14ac:dyDescent="0.25">
      <c r="C26"/>
      <c r="D26"/>
      <c r="E26"/>
    </row>
    <row r="27" spans="3:5" x14ac:dyDescent="0.25">
      <c r="C27"/>
      <c r="D27"/>
      <c r="E27"/>
    </row>
    <row r="28" spans="3:5" x14ac:dyDescent="0.25">
      <c r="C28"/>
      <c r="D28"/>
      <c r="E28"/>
    </row>
    <row r="29" spans="3:5" x14ac:dyDescent="0.25">
      <c r="C29"/>
      <c r="D29"/>
      <c r="E29"/>
    </row>
    <row r="30" spans="3:5" x14ac:dyDescent="0.25">
      <c r="C30"/>
      <c r="D30"/>
      <c r="E30"/>
    </row>
    <row r="31" spans="3:5" x14ac:dyDescent="0.25">
      <c r="C31"/>
      <c r="D31"/>
      <c r="E31"/>
    </row>
    <row r="32" spans="3:5" x14ac:dyDescent="0.25">
      <c r="C32"/>
      <c r="D32"/>
      <c r="E32"/>
    </row>
    <row r="33" spans="3:5" x14ac:dyDescent="0.25">
      <c r="C33"/>
      <c r="D33"/>
      <c r="E33"/>
    </row>
    <row r="34" spans="3:5" x14ac:dyDescent="0.25">
      <c r="C34"/>
      <c r="D34"/>
      <c r="E34"/>
    </row>
    <row r="35" spans="3:5" x14ac:dyDescent="0.25">
      <c r="C35"/>
      <c r="D35"/>
      <c r="E35"/>
    </row>
    <row r="36" spans="3:5" x14ac:dyDescent="0.25">
      <c r="C36"/>
      <c r="D36"/>
      <c r="E36"/>
    </row>
    <row r="37" spans="3:5" x14ac:dyDescent="0.25">
      <c r="C37"/>
      <c r="D37"/>
      <c r="E37"/>
    </row>
    <row r="38" spans="3:5" x14ac:dyDescent="0.25">
      <c r="C38"/>
      <c r="D38"/>
      <c r="E38"/>
    </row>
    <row r="39" spans="3:5" x14ac:dyDescent="0.25">
      <c r="C39"/>
      <c r="D39"/>
      <c r="E39"/>
    </row>
    <row r="40" spans="3:5" x14ac:dyDescent="0.25">
      <c r="C40"/>
      <c r="D40"/>
      <c r="E40"/>
    </row>
    <row r="41" spans="3:5" x14ac:dyDescent="0.25">
      <c r="C41"/>
      <c r="D41"/>
      <c r="E41"/>
    </row>
    <row r="42" spans="3:5" x14ac:dyDescent="0.25">
      <c r="C42"/>
      <c r="D42"/>
      <c r="E42"/>
    </row>
    <row r="43" spans="3:5" x14ac:dyDescent="0.25">
      <c r="C43"/>
      <c r="D43"/>
      <c r="E43"/>
    </row>
    <row r="44" spans="3:5" x14ac:dyDescent="0.25">
      <c r="C44"/>
      <c r="D44"/>
      <c r="E44"/>
    </row>
    <row r="45" spans="3:5" x14ac:dyDescent="0.25">
      <c r="C45"/>
      <c r="D45"/>
      <c r="E45"/>
    </row>
    <row r="46" spans="3:5" x14ac:dyDescent="0.25">
      <c r="C46"/>
      <c r="D46"/>
      <c r="E46"/>
    </row>
    <row r="47" spans="3:5" x14ac:dyDescent="0.25">
      <c r="C47"/>
      <c r="D47"/>
      <c r="E47"/>
    </row>
    <row r="48" spans="3:5" x14ac:dyDescent="0.25">
      <c r="C48"/>
      <c r="D48"/>
      <c r="E48"/>
    </row>
    <row r="49" customFormat="1" x14ac:dyDescent="0.25"/>
    <row r="50" customFormat="1" x14ac:dyDescent="0.25"/>
    <row r="51" customFormat="1" x14ac:dyDescent="0.25"/>
    <row r="52" customFormat="1" x14ac:dyDescent="0.25"/>
    <row r="53" customFormat="1" x14ac:dyDescent="0.25"/>
    <row r="54" customFormat="1" x14ac:dyDescent="0.25"/>
    <row r="55" customFormat="1" x14ac:dyDescent="0.25"/>
    <row r="56" customFormat="1" x14ac:dyDescent="0.25"/>
    <row r="57" customFormat="1" x14ac:dyDescent="0.25"/>
    <row r="58" customFormat="1" x14ac:dyDescent="0.25"/>
    <row r="59" customFormat="1" x14ac:dyDescent="0.25"/>
    <row r="60" customFormat="1" x14ac:dyDescent="0.25"/>
    <row r="61" customFormat="1" x14ac:dyDescent="0.25"/>
    <row r="62" customFormat="1" x14ac:dyDescent="0.25"/>
    <row r="63" customFormat="1" x14ac:dyDescent="0.25"/>
    <row r="64" customFormat="1" x14ac:dyDescent="0.25"/>
    <row r="65" customFormat="1" x14ac:dyDescent="0.25"/>
    <row r="66" customFormat="1" x14ac:dyDescent="0.25"/>
    <row r="67" customFormat="1" x14ac:dyDescent="0.25"/>
    <row r="68" customFormat="1" x14ac:dyDescent="0.25"/>
    <row r="69" customFormat="1" x14ac:dyDescent="0.25"/>
    <row r="70" customFormat="1" x14ac:dyDescent="0.25"/>
    <row r="71" customFormat="1" x14ac:dyDescent="0.25"/>
    <row r="72" customFormat="1" x14ac:dyDescent="0.25"/>
    <row r="73" customFormat="1" x14ac:dyDescent="0.25"/>
    <row r="74" customFormat="1" x14ac:dyDescent="0.25"/>
    <row r="75" customFormat="1" x14ac:dyDescent="0.25"/>
    <row r="76" customFormat="1" x14ac:dyDescent="0.25"/>
    <row r="77" customFormat="1" x14ac:dyDescent="0.25"/>
    <row r="78" customFormat="1" x14ac:dyDescent="0.25"/>
    <row r="79" customFormat="1" x14ac:dyDescent="0.25"/>
    <row r="80" customFormat="1" x14ac:dyDescent="0.25"/>
    <row r="81" customFormat="1" x14ac:dyDescent="0.25"/>
    <row r="82" customFormat="1" x14ac:dyDescent="0.25"/>
    <row r="83" customFormat="1" x14ac:dyDescent="0.25"/>
    <row r="84" customFormat="1" x14ac:dyDescent="0.25"/>
    <row r="85" customFormat="1" x14ac:dyDescent="0.25"/>
    <row r="86" customFormat="1" x14ac:dyDescent="0.25"/>
    <row r="87" customFormat="1" x14ac:dyDescent="0.25"/>
    <row r="88" customFormat="1" x14ac:dyDescent="0.25"/>
    <row r="89" customFormat="1" x14ac:dyDescent="0.25"/>
    <row r="90" customFormat="1" x14ac:dyDescent="0.25"/>
    <row r="91" customFormat="1" x14ac:dyDescent="0.25"/>
    <row r="92" customFormat="1" x14ac:dyDescent="0.25"/>
    <row r="93" customFormat="1" x14ac:dyDescent="0.25"/>
    <row r="94" customFormat="1" x14ac:dyDescent="0.25"/>
    <row r="95" customFormat="1" x14ac:dyDescent="0.25"/>
    <row r="96" customFormat="1" x14ac:dyDescent="0.25"/>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sheetData>
  <conditionalFormatting pivot="1" sqref="E6:E12">
    <cfRule type="colorScale" priority="1">
      <colorScale>
        <cfvo type="min"/>
        <cfvo type="percentile" val="50"/>
        <cfvo type="max"/>
        <color rgb="FF63BE7B"/>
        <color rgb="FFFFEB84"/>
        <color rgb="FFF8696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87501-CF08-4D89-BACF-DBDF458C8AD9}">
  <dimension ref="B14:D21"/>
  <sheetViews>
    <sheetView workbookViewId="0">
      <selection activeCell="I20" sqref="I20"/>
    </sheetView>
  </sheetViews>
  <sheetFormatPr defaultRowHeight="15" x14ac:dyDescent="0.25"/>
  <cols>
    <col min="1" max="2" width="13.140625" bestFit="1" customWidth="1"/>
    <col min="3" max="3" width="16.28515625" bestFit="1" customWidth="1"/>
    <col min="4" max="5" width="11.28515625" bestFit="1" customWidth="1"/>
    <col min="6" max="6" width="10.140625" bestFit="1" customWidth="1"/>
    <col min="7" max="7" width="11.28515625" bestFit="1" customWidth="1"/>
    <col min="8" max="8" width="10.140625" bestFit="1" customWidth="1"/>
    <col min="9" max="10" width="11.28515625" bestFit="1" customWidth="1"/>
    <col min="11" max="272" width="10.140625" bestFit="1" customWidth="1"/>
    <col min="273" max="274" width="11.28515625" bestFit="1" customWidth="1"/>
  </cols>
  <sheetData>
    <row r="14" spans="2:4" x14ac:dyDescent="0.25">
      <c r="B14" s="4" t="s">
        <v>10371</v>
      </c>
      <c r="C14" s="4" t="s">
        <v>10370</v>
      </c>
    </row>
    <row r="15" spans="2:4" x14ac:dyDescent="0.25">
      <c r="B15" s="4" t="s">
        <v>10363</v>
      </c>
      <c r="C15" s="1">
        <v>45497</v>
      </c>
      <c r="D15" t="s">
        <v>10364</v>
      </c>
    </row>
    <row r="16" spans="2:4" x14ac:dyDescent="0.25">
      <c r="B16" s="5" t="s">
        <v>10365</v>
      </c>
      <c r="C16" s="18">
        <v>10</v>
      </c>
      <c r="D16" s="18">
        <v>10</v>
      </c>
    </row>
    <row r="17" spans="2:4" x14ac:dyDescent="0.25">
      <c r="B17" s="5" t="s">
        <v>10366</v>
      </c>
      <c r="C17" s="18">
        <v>1</v>
      </c>
      <c r="D17" s="18">
        <v>1</v>
      </c>
    </row>
    <row r="18" spans="2:4" x14ac:dyDescent="0.25">
      <c r="B18" s="5" t="s">
        <v>10367</v>
      </c>
      <c r="C18" s="18">
        <v>2</v>
      </c>
      <c r="D18" s="18">
        <v>2</v>
      </c>
    </row>
    <row r="19" spans="2:4" x14ac:dyDescent="0.25">
      <c r="B19" s="5" t="s">
        <v>10368</v>
      </c>
      <c r="C19" s="18">
        <v>8</v>
      </c>
      <c r="D19" s="18">
        <v>8</v>
      </c>
    </row>
    <row r="20" spans="2:4" x14ac:dyDescent="0.25">
      <c r="B20" s="5" t="s">
        <v>10369</v>
      </c>
      <c r="C20" s="18">
        <v>1</v>
      </c>
      <c r="D20" s="18">
        <v>1</v>
      </c>
    </row>
    <row r="21" spans="2:4" x14ac:dyDescent="0.25">
      <c r="B21" s="5" t="s">
        <v>10364</v>
      </c>
      <c r="C21" s="18">
        <v>22</v>
      </c>
      <c r="D21" s="18">
        <v>22</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969955-D823-4939-96EE-871453D71F7C}">
  <dimension ref="B1:D36"/>
  <sheetViews>
    <sheetView workbookViewId="0">
      <selection activeCell="D7" sqref="D7"/>
    </sheetView>
  </sheetViews>
  <sheetFormatPr defaultRowHeight="15" x14ac:dyDescent="0.25"/>
  <cols>
    <col min="1" max="1" width="10.7109375" customWidth="1"/>
    <col min="2" max="2" width="18.85546875" bestFit="1" customWidth="1"/>
    <col min="3" max="3" width="17.85546875" bestFit="1" customWidth="1"/>
    <col min="4" max="4" width="4.140625" bestFit="1" customWidth="1"/>
    <col min="5" max="5" width="7.140625" bestFit="1" customWidth="1"/>
  </cols>
  <sheetData>
    <row r="1" spans="2:4" x14ac:dyDescent="0.25">
      <c r="B1" s="4" t="s">
        <v>11</v>
      </c>
      <c r="C1" t="s">
        <v>12932</v>
      </c>
    </row>
    <row r="3" spans="2:4" x14ac:dyDescent="0.25">
      <c r="B3" s="4" t="s">
        <v>12935</v>
      </c>
      <c r="C3" s="4" t="s">
        <v>12934</v>
      </c>
    </row>
    <row r="4" spans="2:4" x14ac:dyDescent="0.25">
      <c r="B4" s="4" t="s">
        <v>10363</v>
      </c>
      <c r="C4" t="s">
        <v>37</v>
      </c>
      <c r="D4" t="s">
        <v>356</v>
      </c>
    </row>
    <row r="5" spans="2:4" x14ac:dyDescent="0.25">
      <c r="B5" s="5" t="s">
        <v>10365</v>
      </c>
      <c r="C5" s="18"/>
      <c r="D5" s="18">
        <v>11</v>
      </c>
    </row>
    <row r="6" spans="2:4" x14ac:dyDescent="0.25">
      <c r="B6" s="9" t="s">
        <v>5196</v>
      </c>
      <c r="C6" s="18"/>
      <c r="D6" s="18">
        <v>2</v>
      </c>
    </row>
    <row r="7" spans="2:4" x14ac:dyDescent="0.25">
      <c r="B7" s="9" t="s">
        <v>5262</v>
      </c>
      <c r="C7" s="18"/>
      <c r="D7" s="18">
        <v>9</v>
      </c>
    </row>
    <row r="8" spans="2:4" x14ac:dyDescent="0.25">
      <c r="B8" s="5" t="s">
        <v>10366</v>
      </c>
      <c r="C8" s="18">
        <v>4</v>
      </c>
      <c r="D8" s="18">
        <v>97</v>
      </c>
    </row>
    <row r="9" spans="2:4" x14ac:dyDescent="0.25">
      <c r="B9" s="9" t="s">
        <v>5457</v>
      </c>
      <c r="C9" s="18"/>
      <c r="D9" s="18">
        <v>5</v>
      </c>
    </row>
    <row r="10" spans="2:4" x14ac:dyDescent="0.25">
      <c r="B10" s="9" t="s">
        <v>5520</v>
      </c>
      <c r="C10" s="18"/>
      <c r="D10" s="18">
        <v>7</v>
      </c>
    </row>
    <row r="11" spans="2:4" x14ac:dyDescent="0.25">
      <c r="B11" s="9" t="s">
        <v>5627</v>
      </c>
      <c r="C11" s="18"/>
      <c r="D11" s="18">
        <v>6</v>
      </c>
    </row>
    <row r="12" spans="2:4" x14ac:dyDescent="0.25">
      <c r="B12" s="9" t="s">
        <v>5641</v>
      </c>
      <c r="C12" s="18"/>
      <c r="D12" s="18">
        <v>8</v>
      </c>
    </row>
    <row r="13" spans="2:4" x14ac:dyDescent="0.25">
      <c r="B13" s="9" t="s">
        <v>1881</v>
      </c>
      <c r="C13" s="18">
        <v>2</v>
      </c>
      <c r="D13" s="18"/>
    </row>
    <row r="14" spans="2:4" x14ac:dyDescent="0.25">
      <c r="B14" s="9" t="s">
        <v>5466</v>
      </c>
      <c r="C14" s="18"/>
      <c r="D14" s="18">
        <v>6</v>
      </c>
    </row>
    <row r="15" spans="2:4" x14ac:dyDescent="0.25">
      <c r="B15" s="9" t="s">
        <v>5953</v>
      </c>
      <c r="C15" s="18"/>
      <c r="D15" s="18">
        <v>13</v>
      </c>
    </row>
    <row r="16" spans="2:4" x14ac:dyDescent="0.25">
      <c r="B16" s="9" t="s">
        <v>6066</v>
      </c>
      <c r="C16" s="18"/>
      <c r="D16" s="18">
        <v>2</v>
      </c>
    </row>
    <row r="17" spans="2:4" x14ac:dyDescent="0.25">
      <c r="B17" s="9" t="s">
        <v>5554</v>
      </c>
      <c r="C17" s="18"/>
      <c r="D17" s="18">
        <v>4</v>
      </c>
    </row>
    <row r="18" spans="2:4" x14ac:dyDescent="0.25">
      <c r="B18" s="9" t="s">
        <v>6145</v>
      </c>
      <c r="C18" s="18"/>
      <c r="D18" s="18">
        <v>9</v>
      </c>
    </row>
    <row r="19" spans="2:4" x14ac:dyDescent="0.25">
      <c r="B19" s="9" t="s">
        <v>6110</v>
      </c>
      <c r="C19" s="18"/>
      <c r="D19" s="18">
        <v>3</v>
      </c>
    </row>
    <row r="20" spans="2:4" x14ac:dyDescent="0.25">
      <c r="B20" s="9" t="s">
        <v>6074</v>
      </c>
      <c r="C20" s="18"/>
      <c r="D20" s="18">
        <v>3</v>
      </c>
    </row>
    <row r="21" spans="2:4" x14ac:dyDescent="0.25">
      <c r="B21" s="9" t="s">
        <v>782</v>
      </c>
      <c r="C21" s="18">
        <v>2</v>
      </c>
      <c r="D21" s="18"/>
    </row>
    <row r="22" spans="2:4" x14ac:dyDescent="0.25">
      <c r="B22" s="9" t="s">
        <v>6119</v>
      </c>
      <c r="C22" s="18"/>
      <c r="D22" s="18">
        <v>3</v>
      </c>
    </row>
    <row r="23" spans="2:4" x14ac:dyDescent="0.25">
      <c r="B23" s="9" t="s">
        <v>5569</v>
      </c>
      <c r="C23" s="18"/>
      <c r="D23" s="18">
        <v>3</v>
      </c>
    </row>
    <row r="24" spans="2:4" x14ac:dyDescent="0.25">
      <c r="B24" s="9" t="s">
        <v>10540</v>
      </c>
      <c r="C24" s="18"/>
      <c r="D24" s="18">
        <v>15</v>
      </c>
    </row>
    <row r="25" spans="2:4" x14ac:dyDescent="0.25">
      <c r="B25" s="9" t="s">
        <v>5941</v>
      </c>
      <c r="C25" s="18"/>
      <c r="D25" s="18">
        <v>6</v>
      </c>
    </row>
    <row r="26" spans="2:4" x14ac:dyDescent="0.25">
      <c r="B26" s="9" t="s">
        <v>6100</v>
      </c>
      <c r="C26" s="18"/>
      <c r="D26" s="18">
        <v>4</v>
      </c>
    </row>
    <row r="27" spans="2:4" x14ac:dyDescent="0.25">
      <c r="B27" s="5" t="s">
        <v>10367</v>
      </c>
      <c r="C27" s="18"/>
      <c r="D27" s="18">
        <v>25</v>
      </c>
    </row>
    <row r="28" spans="2:4" x14ac:dyDescent="0.25">
      <c r="B28" s="9" t="s">
        <v>6230</v>
      </c>
      <c r="C28" s="18"/>
      <c r="D28" s="18">
        <v>3</v>
      </c>
    </row>
    <row r="29" spans="2:4" x14ac:dyDescent="0.25">
      <c r="B29" s="9" t="s">
        <v>6489</v>
      </c>
      <c r="C29" s="18"/>
      <c r="D29" s="18">
        <v>2</v>
      </c>
    </row>
    <row r="30" spans="2:4" x14ac:dyDescent="0.25">
      <c r="B30" s="9" t="s">
        <v>6418</v>
      </c>
      <c r="C30" s="18"/>
      <c r="D30" s="18">
        <v>2</v>
      </c>
    </row>
    <row r="31" spans="2:4" x14ac:dyDescent="0.25">
      <c r="B31" s="9" t="s">
        <v>6269</v>
      </c>
      <c r="C31" s="18"/>
      <c r="D31" s="18">
        <v>3</v>
      </c>
    </row>
    <row r="32" spans="2:4" x14ac:dyDescent="0.25">
      <c r="B32" s="9" t="s">
        <v>6278</v>
      </c>
      <c r="C32" s="18"/>
      <c r="D32" s="18">
        <v>7</v>
      </c>
    </row>
    <row r="33" spans="2:4" x14ac:dyDescent="0.25">
      <c r="B33" s="9" t="s">
        <v>11922</v>
      </c>
      <c r="C33" s="18"/>
      <c r="D33" s="18">
        <v>8</v>
      </c>
    </row>
    <row r="34" spans="2:4" x14ac:dyDescent="0.25">
      <c r="B34" s="5" t="s">
        <v>10368</v>
      </c>
      <c r="C34" s="18"/>
      <c r="D34" s="18">
        <v>7</v>
      </c>
    </row>
    <row r="35" spans="2:4" x14ac:dyDescent="0.25">
      <c r="B35" s="9" t="s">
        <v>11968</v>
      </c>
      <c r="C35" s="18"/>
      <c r="D35" s="18">
        <v>7</v>
      </c>
    </row>
    <row r="36" spans="2:4" x14ac:dyDescent="0.25">
      <c r="B36" s="5" t="s">
        <v>10364</v>
      </c>
      <c r="C36" s="18">
        <v>4</v>
      </c>
      <c r="D36" s="18">
        <v>140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0C544-E2C5-4C7A-99C9-62FEF1E72EB2}">
  <dimension ref="B3:G11"/>
  <sheetViews>
    <sheetView workbookViewId="0">
      <selection activeCell="N14" sqref="N14"/>
    </sheetView>
  </sheetViews>
  <sheetFormatPr defaultRowHeight="15" x14ac:dyDescent="0.25"/>
  <cols>
    <col min="1" max="1" width="10.7109375" customWidth="1"/>
    <col min="2" max="2" width="12.140625" bestFit="1" customWidth="1"/>
    <col min="3" max="3" width="4" bestFit="1" customWidth="1"/>
    <col min="4" max="4" width="5" bestFit="1" customWidth="1"/>
    <col min="5" max="5" width="4" bestFit="1" customWidth="1"/>
    <col min="6" max="6" width="3.7109375" bestFit="1" customWidth="1"/>
    <col min="7" max="7" width="11.28515625" bestFit="1" customWidth="1"/>
    <col min="8" max="8" width="3.42578125" bestFit="1" customWidth="1"/>
    <col min="9" max="9" width="7.42578125" bestFit="1" customWidth="1"/>
    <col min="10" max="10" width="5.42578125" bestFit="1" customWidth="1"/>
    <col min="11" max="11" width="6.42578125" bestFit="1" customWidth="1"/>
    <col min="12" max="12" width="5.42578125" bestFit="1" customWidth="1"/>
    <col min="13" max="16" width="6.42578125" bestFit="1" customWidth="1"/>
    <col min="17" max="17" width="7.28515625" bestFit="1" customWidth="1"/>
    <col min="18" max="18" width="3.140625" bestFit="1" customWidth="1"/>
    <col min="19" max="19" width="6.7109375" bestFit="1" customWidth="1"/>
    <col min="20" max="20" width="7.28515625" bestFit="1" customWidth="1"/>
    <col min="21" max="21" width="3.42578125" bestFit="1" customWidth="1"/>
    <col min="22" max="31" width="7.42578125" bestFit="1" customWidth="1"/>
    <col min="32" max="43" width="6.42578125" bestFit="1" customWidth="1"/>
    <col min="44" max="46" width="8" bestFit="1" customWidth="1"/>
    <col min="47" max="47" width="7" bestFit="1" customWidth="1"/>
    <col min="48" max="48" width="7.5703125" bestFit="1" customWidth="1"/>
    <col min="49" max="49" width="5.7109375" bestFit="1" customWidth="1"/>
    <col min="50" max="52" width="7" bestFit="1" customWidth="1"/>
    <col min="53" max="55" width="7.140625" bestFit="1" customWidth="1"/>
    <col min="56" max="56" width="6.140625" bestFit="1" customWidth="1"/>
    <col min="57" max="61" width="7.140625" bestFit="1" customWidth="1"/>
    <col min="62" max="64" width="6.140625" bestFit="1" customWidth="1"/>
    <col min="65" max="65" width="7.28515625" bestFit="1" customWidth="1"/>
    <col min="66" max="68" width="7" bestFit="1" customWidth="1"/>
    <col min="69" max="69" width="8.28515625" bestFit="1" customWidth="1"/>
    <col min="70" max="70" width="7.85546875" bestFit="1" customWidth="1"/>
    <col min="71" max="72" width="6.42578125" bestFit="1" customWidth="1"/>
    <col min="73" max="73" width="7.28515625" bestFit="1" customWidth="1"/>
    <col min="74" max="74" width="3.140625" bestFit="1" customWidth="1"/>
    <col min="75" max="106" width="7.140625" bestFit="1" customWidth="1"/>
    <col min="107" max="111" width="6.140625" bestFit="1" customWidth="1"/>
    <col min="112" max="112" width="7.42578125" bestFit="1" customWidth="1"/>
    <col min="113" max="113" width="3.42578125" bestFit="1" customWidth="1"/>
    <col min="114" max="114" width="6.42578125" bestFit="1" customWidth="1"/>
    <col min="115" max="116" width="7" bestFit="1" customWidth="1"/>
    <col min="117" max="124" width="8" bestFit="1" customWidth="1"/>
    <col min="125" max="125" width="7" bestFit="1" customWidth="1"/>
    <col min="126" max="126" width="6" bestFit="1" customWidth="1"/>
    <col min="127" max="139" width="7" bestFit="1" customWidth="1"/>
    <col min="140" max="140" width="3.5703125" bestFit="1" customWidth="1"/>
    <col min="141" max="141" width="7.140625" bestFit="1" customWidth="1"/>
    <col min="142" max="142" width="3.28515625" bestFit="1" customWidth="1"/>
    <col min="143" max="143" width="7" bestFit="1" customWidth="1"/>
    <col min="144" max="144" width="4" bestFit="1" customWidth="1"/>
    <col min="145" max="145" width="11.28515625" bestFit="1" customWidth="1"/>
  </cols>
  <sheetData>
    <row r="3" spans="2:7" x14ac:dyDescent="0.25">
      <c r="B3" s="4" t="s">
        <v>10371</v>
      </c>
    </row>
    <row r="4" spans="2:7" x14ac:dyDescent="0.25">
      <c r="D4" t="s">
        <v>72</v>
      </c>
      <c r="E4" t="s">
        <v>46</v>
      </c>
      <c r="F4" t="s">
        <v>115</v>
      </c>
      <c r="G4" t="s">
        <v>10364</v>
      </c>
    </row>
    <row r="5" spans="2:7" x14ac:dyDescent="0.25">
      <c r="B5" s="5" t="s">
        <v>10365</v>
      </c>
      <c r="C5" s="18">
        <v>14</v>
      </c>
      <c r="D5" s="18">
        <v>82</v>
      </c>
      <c r="E5" s="18">
        <v>41</v>
      </c>
      <c r="F5" s="18">
        <v>13</v>
      </c>
      <c r="G5" s="18">
        <v>150</v>
      </c>
    </row>
    <row r="6" spans="2:7" x14ac:dyDescent="0.25">
      <c r="B6" s="5" t="s">
        <v>10366</v>
      </c>
      <c r="C6" s="18">
        <v>38</v>
      </c>
      <c r="D6" s="18">
        <v>292</v>
      </c>
      <c r="E6" s="18">
        <v>95</v>
      </c>
      <c r="F6" s="18">
        <v>36</v>
      </c>
      <c r="G6" s="18">
        <v>461</v>
      </c>
    </row>
    <row r="7" spans="2:7" x14ac:dyDescent="0.25">
      <c r="B7" s="5" t="s">
        <v>10367</v>
      </c>
      <c r="C7" s="18">
        <v>65</v>
      </c>
      <c r="D7" s="18">
        <v>344</v>
      </c>
      <c r="E7" s="18">
        <v>61</v>
      </c>
      <c r="F7" s="18">
        <v>13</v>
      </c>
      <c r="G7" s="18">
        <v>483</v>
      </c>
    </row>
    <row r="8" spans="2:7" x14ac:dyDescent="0.25">
      <c r="B8" s="5" t="s">
        <v>10368</v>
      </c>
      <c r="C8" s="18">
        <v>47</v>
      </c>
      <c r="D8" s="18">
        <v>216</v>
      </c>
      <c r="E8" s="18">
        <v>47</v>
      </c>
      <c r="F8" s="18">
        <v>4</v>
      </c>
      <c r="G8" s="18">
        <v>314</v>
      </c>
    </row>
    <row r="9" spans="2:7" x14ac:dyDescent="0.25">
      <c r="B9" s="5" t="s">
        <v>10369</v>
      </c>
      <c r="C9" s="18">
        <v>11</v>
      </c>
      <c r="D9" s="18">
        <v>74</v>
      </c>
      <c r="E9" s="18">
        <v>25</v>
      </c>
      <c r="F9" s="18"/>
      <c r="G9" s="18">
        <v>110</v>
      </c>
    </row>
    <row r="10" spans="2:7" x14ac:dyDescent="0.25">
      <c r="B10" s="5" t="s">
        <v>10376</v>
      </c>
      <c r="C10" s="18">
        <v>19</v>
      </c>
      <c r="D10" s="18">
        <v>117</v>
      </c>
      <c r="E10" s="18">
        <v>34</v>
      </c>
      <c r="F10" s="18">
        <v>3</v>
      </c>
      <c r="G10" s="18">
        <v>173</v>
      </c>
    </row>
    <row r="11" spans="2:7" x14ac:dyDescent="0.25">
      <c r="B11" s="5" t="s">
        <v>10364</v>
      </c>
      <c r="C11" s="18">
        <v>194</v>
      </c>
      <c r="D11" s="18">
        <v>1125</v>
      </c>
      <c r="E11" s="18">
        <v>303</v>
      </c>
      <c r="F11" s="18">
        <v>69</v>
      </c>
      <c r="G11" s="18">
        <v>1691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FD6045-B10A-4B68-A46B-C54C54741302}">
  <dimension ref="B4:C41"/>
  <sheetViews>
    <sheetView workbookViewId="0">
      <selection activeCell="B9" sqref="B9"/>
    </sheetView>
  </sheetViews>
  <sheetFormatPr defaultRowHeight="15" x14ac:dyDescent="0.25"/>
  <cols>
    <col min="1" max="1" width="10.7109375" customWidth="1"/>
    <col min="2" max="2" width="31.85546875" bestFit="1" customWidth="1"/>
    <col min="3" max="3" width="26.140625" bestFit="1" customWidth="1"/>
    <col min="4" max="8" width="5" bestFit="1" customWidth="1"/>
    <col min="9" max="10" width="6" bestFit="1" customWidth="1"/>
    <col min="12" max="12" width="7.28515625" bestFit="1" customWidth="1"/>
    <col min="13" max="13" width="11.28515625" bestFit="1" customWidth="1"/>
  </cols>
  <sheetData>
    <row r="4" spans="2:3" x14ac:dyDescent="0.25">
      <c r="B4" s="4" t="s">
        <v>10363</v>
      </c>
      <c r="C4" t="s">
        <v>12933</v>
      </c>
    </row>
    <row r="5" spans="2:3" x14ac:dyDescent="0.25">
      <c r="B5" s="5" t="s">
        <v>10365</v>
      </c>
      <c r="C5" s="18">
        <v>2</v>
      </c>
    </row>
    <row r="6" spans="2:3" x14ac:dyDescent="0.25">
      <c r="B6" s="9" t="s">
        <v>5128</v>
      </c>
      <c r="C6" s="18">
        <v>2</v>
      </c>
    </row>
    <row r="7" spans="2:3" x14ac:dyDescent="0.25">
      <c r="B7" s="12" t="s">
        <v>5126</v>
      </c>
      <c r="C7" s="18">
        <v>1</v>
      </c>
    </row>
    <row r="8" spans="2:3" x14ac:dyDescent="0.25">
      <c r="B8" s="12" t="s">
        <v>5137</v>
      </c>
      <c r="C8" s="18">
        <v>1</v>
      </c>
    </row>
    <row r="9" spans="2:3" x14ac:dyDescent="0.25">
      <c r="B9" s="5" t="s">
        <v>10366</v>
      </c>
      <c r="C9" s="18">
        <v>18</v>
      </c>
    </row>
    <row r="10" spans="2:3" x14ac:dyDescent="0.25">
      <c r="B10" s="9" t="s">
        <v>9746</v>
      </c>
      <c r="C10" s="18">
        <v>2</v>
      </c>
    </row>
    <row r="11" spans="2:3" x14ac:dyDescent="0.25">
      <c r="B11" s="12" t="s">
        <v>9745</v>
      </c>
      <c r="C11" s="18">
        <v>1</v>
      </c>
    </row>
    <row r="12" spans="2:3" x14ac:dyDescent="0.25">
      <c r="B12" s="12" t="s">
        <v>9751</v>
      </c>
      <c r="C12" s="18">
        <v>1</v>
      </c>
    </row>
    <row r="13" spans="2:3" x14ac:dyDescent="0.25">
      <c r="B13" s="9" t="s">
        <v>5655</v>
      </c>
      <c r="C13" s="18">
        <v>2</v>
      </c>
    </row>
    <row r="14" spans="2:3" x14ac:dyDescent="0.25">
      <c r="B14" s="12" t="s">
        <v>6109</v>
      </c>
      <c r="C14" s="18">
        <v>1</v>
      </c>
    </row>
    <row r="15" spans="2:3" x14ac:dyDescent="0.25">
      <c r="B15" s="12" t="s">
        <v>5654</v>
      </c>
      <c r="C15" s="18">
        <v>1</v>
      </c>
    </row>
    <row r="16" spans="2:3" x14ac:dyDescent="0.25">
      <c r="B16" s="9" t="s">
        <v>1754</v>
      </c>
      <c r="C16" s="18">
        <v>2</v>
      </c>
    </row>
    <row r="17" spans="2:3" x14ac:dyDescent="0.25">
      <c r="B17" s="12" t="s">
        <v>1752</v>
      </c>
      <c r="C17" s="18">
        <v>1</v>
      </c>
    </row>
    <row r="18" spans="2:3" x14ac:dyDescent="0.25">
      <c r="B18" s="12" t="s">
        <v>5803</v>
      </c>
      <c r="C18" s="18">
        <v>1</v>
      </c>
    </row>
    <row r="19" spans="2:3" x14ac:dyDescent="0.25">
      <c r="B19" s="9" t="s">
        <v>5915</v>
      </c>
      <c r="C19" s="18">
        <v>2</v>
      </c>
    </row>
    <row r="20" spans="2:3" x14ac:dyDescent="0.25">
      <c r="B20" s="12" t="s">
        <v>5914</v>
      </c>
      <c r="C20" s="18">
        <v>1</v>
      </c>
    </row>
    <row r="21" spans="2:3" x14ac:dyDescent="0.25">
      <c r="B21" s="12" t="s">
        <v>10548</v>
      </c>
      <c r="C21" s="18">
        <v>1</v>
      </c>
    </row>
    <row r="22" spans="2:3" x14ac:dyDescent="0.25">
      <c r="B22" s="9" t="s">
        <v>1201</v>
      </c>
      <c r="C22" s="18">
        <v>2</v>
      </c>
    </row>
    <row r="23" spans="2:3" x14ac:dyDescent="0.25">
      <c r="B23" s="12" t="s">
        <v>1200</v>
      </c>
      <c r="C23" s="18">
        <v>1</v>
      </c>
    </row>
    <row r="24" spans="2:3" x14ac:dyDescent="0.25">
      <c r="B24" s="12" t="s">
        <v>1205</v>
      </c>
      <c r="C24" s="18">
        <v>1</v>
      </c>
    </row>
    <row r="25" spans="2:3" x14ac:dyDescent="0.25">
      <c r="B25" s="9" t="s">
        <v>912</v>
      </c>
      <c r="C25" s="18">
        <v>2</v>
      </c>
    </row>
    <row r="26" spans="2:3" x14ac:dyDescent="0.25">
      <c r="B26" s="12" t="s">
        <v>911</v>
      </c>
      <c r="C26" s="18">
        <v>1</v>
      </c>
    </row>
    <row r="27" spans="2:3" x14ac:dyDescent="0.25">
      <c r="B27" s="12" t="s">
        <v>918</v>
      </c>
      <c r="C27" s="18">
        <v>1</v>
      </c>
    </row>
    <row r="28" spans="2:3" x14ac:dyDescent="0.25">
      <c r="B28" s="9" t="s">
        <v>5280</v>
      </c>
      <c r="C28" s="18">
        <v>2</v>
      </c>
    </row>
    <row r="29" spans="2:3" x14ac:dyDescent="0.25">
      <c r="B29" s="12" t="s">
        <v>5279</v>
      </c>
      <c r="C29" s="18">
        <v>1</v>
      </c>
    </row>
    <row r="30" spans="2:3" x14ac:dyDescent="0.25">
      <c r="B30" s="12" t="s">
        <v>5290</v>
      </c>
      <c r="C30" s="18">
        <v>1</v>
      </c>
    </row>
    <row r="31" spans="2:3" x14ac:dyDescent="0.25">
      <c r="B31" s="9" t="s">
        <v>1495</v>
      </c>
      <c r="C31" s="18">
        <v>2</v>
      </c>
    </row>
    <row r="32" spans="2:3" x14ac:dyDescent="0.25">
      <c r="B32" s="12" t="s">
        <v>1493</v>
      </c>
      <c r="C32" s="18">
        <v>1</v>
      </c>
    </row>
    <row r="33" spans="2:3" x14ac:dyDescent="0.25">
      <c r="B33" s="12" t="s">
        <v>1502</v>
      </c>
      <c r="C33" s="18">
        <v>1</v>
      </c>
    </row>
    <row r="34" spans="2:3" x14ac:dyDescent="0.25">
      <c r="B34" s="9" t="s">
        <v>2251</v>
      </c>
      <c r="C34" s="18">
        <v>2</v>
      </c>
    </row>
    <row r="35" spans="2:3" x14ac:dyDescent="0.25">
      <c r="B35" s="12" t="s">
        <v>2250</v>
      </c>
      <c r="C35" s="18">
        <v>1</v>
      </c>
    </row>
    <row r="36" spans="2:3" x14ac:dyDescent="0.25">
      <c r="B36" s="12" t="s">
        <v>2255</v>
      </c>
      <c r="C36" s="18">
        <v>1</v>
      </c>
    </row>
    <row r="37" spans="2:3" x14ac:dyDescent="0.25">
      <c r="B37" s="5" t="s">
        <v>10367</v>
      </c>
      <c r="C37" s="18">
        <v>27</v>
      </c>
    </row>
    <row r="38" spans="2:3" x14ac:dyDescent="0.25">
      <c r="B38" s="5" t="s">
        <v>10368</v>
      </c>
      <c r="C38" s="18">
        <v>19</v>
      </c>
    </row>
    <row r="39" spans="2:3" x14ac:dyDescent="0.25">
      <c r="B39" s="5" t="s">
        <v>10369</v>
      </c>
      <c r="C39" s="18">
        <v>4</v>
      </c>
    </row>
    <row r="40" spans="2:3" x14ac:dyDescent="0.25">
      <c r="B40" s="5" t="s">
        <v>10376</v>
      </c>
      <c r="C40" s="18">
        <v>14</v>
      </c>
    </row>
    <row r="41" spans="2:3" x14ac:dyDescent="0.25">
      <c r="B41" s="5" t="s">
        <v>10364</v>
      </c>
      <c r="C41" s="18">
        <v>84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180FC-3E57-4FF6-8903-443EBA5F58AC}">
  <dimension ref="B5:P1400"/>
  <sheetViews>
    <sheetView tabSelected="1" workbookViewId="0">
      <selection activeCell="X21" sqref="X21"/>
    </sheetView>
  </sheetViews>
  <sheetFormatPr defaultColWidth="10.7109375" defaultRowHeight="15" x14ac:dyDescent="0.25"/>
  <cols>
    <col min="1" max="1" width="10.7109375" customWidth="1"/>
    <col min="2" max="2" width="20.85546875" bestFit="1" customWidth="1"/>
    <col min="3" max="3" width="16.28515625" bestFit="1" customWidth="1"/>
    <col min="4" max="5" width="5" bestFit="1" customWidth="1"/>
    <col min="6" max="6" width="4" bestFit="1" customWidth="1"/>
    <col min="7" max="7" width="5" bestFit="1" customWidth="1"/>
    <col min="8" max="9" width="4" bestFit="1" customWidth="1"/>
    <col min="10" max="10" width="3" bestFit="1" customWidth="1"/>
    <col min="11" max="11" width="2" bestFit="1" customWidth="1"/>
    <col min="12" max="12" width="4" bestFit="1" customWidth="1"/>
    <col min="13" max="13" width="3" bestFit="1" customWidth="1"/>
    <col min="14" max="14" width="4" bestFit="1" customWidth="1"/>
    <col min="15" max="15" width="9.28515625" bestFit="1" customWidth="1"/>
    <col min="16" max="16" width="11.28515625" bestFit="1" customWidth="1"/>
    <col min="17" max="29" width="10.7109375" customWidth="1"/>
  </cols>
  <sheetData>
    <row r="5" spans="2:16" x14ac:dyDescent="0.25">
      <c r="B5" s="4" t="s">
        <v>12931</v>
      </c>
      <c r="C5" s="4" t="s">
        <v>10370</v>
      </c>
    </row>
    <row r="6" spans="2:16" x14ac:dyDescent="0.25">
      <c r="C6" t="s">
        <v>37</v>
      </c>
      <c r="O6" t="s">
        <v>13360</v>
      </c>
      <c r="P6" t="s">
        <v>10364</v>
      </c>
    </row>
    <row r="7" spans="2:16" x14ac:dyDescent="0.25">
      <c r="B7" s="4" t="s">
        <v>10363</v>
      </c>
      <c r="C7" t="s">
        <v>35</v>
      </c>
      <c r="D7" t="s">
        <v>78</v>
      </c>
      <c r="E7" t="s">
        <v>52</v>
      </c>
      <c r="F7" t="s">
        <v>189</v>
      </c>
      <c r="G7" t="s">
        <v>103</v>
      </c>
      <c r="H7" t="s">
        <v>139</v>
      </c>
      <c r="I7" t="s">
        <v>180</v>
      </c>
      <c r="J7" t="s">
        <v>41</v>
      </c>
      <c r="K7" t="s">
        <v>365</v>
      </c>
      <c r="L7" t="s">
        <v>178</v>
      </c>
      <c r="M7" t="s">
        <v>2999</v>
      </c>
      <c r="N7" t="s">
        <v>231</v>
      </c>
    </row>
    <row r="8" spans="2:16" x14ac:dyDescent="0.25">
      <c r="B8" s="5" t="s">
        <v>10365</v>
      </c>
      <c r="C8" s="18">
        <v>2</v>
      </c>
      <c r="D8" s="18">
        <v>79</v>
      </c>
      <c r="E8" s="18">
        <v>189</v>
      </c>
      <c r="F8" s="18">
        <v>48</v>
      </c>
      <c r="G8" s="18">
        <v>195</v>
      </c>
      <c r="H8" s="18">
        <v>47</v>
      </c>
      <c r="I8" s="18">
        <v>22</v>
      </c>
      <c r="J8" s="18">
        <v>35</v>
      </c>
      <c r="K8" s="18">
        <v>3</v>
      </c>
      <c r="L8" s="18">
        <v>27</v>
      </c>
      <c r="M8" s="18"/>
      <c r="N8" s="18">
        <v>7</v>
      </c>
      <c r="O8" s="18">
        <v>654</v>
      </c>
      <c r="P8" s="18">
        <v>654</v>
      </c>
    </row>
    <row r="9" spans="2:16" x14ac:dyDescent="0.25">
      <c r="B9" s="9" t="s">
        <v>10372</v>
      </c>
      <c r="C9" s="18"/>
      <c r="D9" s="18">
        <v>10</v>
      </c>
      <c r="E9" s="18">
        <v>35</v>
      </c>
      <c r="F9" s="18">
        <v>16</v>
      </c>
      <c r="G9" s="18">
        <v>51</v>
      </c>
      <c r="H9" s="18">
        <v>3</v>
      </c>
      <c r="I9" s="18"/>
      <c r="J9" s="18">
        <v>4</v>
      </c>
      <c r="K9" s="18"/>
      <c r="L9" s="18">
        <v>12</v>
      </c>
      <c r="M9" s="18"/>
      <c r="N9" s="18"/>
      <c r="O9" s="18">
        <v>131</v>
      </c>
      <c r="P9" s="18">
        <v>131</v>
      </c>
    </row>
    <row r="10" spans="2:16" x14ac:dyDescent="0.25">
      <c r="B10" s="12" t="s">
        <v>290</v>
      </c>
      <c r="C10" s="18"/>
      <c r="D10" s="18"/>
      <c r="E10" s="18"/>
      <c r="F10" s="18"/>
      <c r="G10" s="18">
        <v>16</v>
      </c>
      <c r="H10" s="18"/>
      <c r="I10" s="18"/>
      <c r="J10" s="18"/>
      <c r="K10" s="18"/>
      <c r="L10" s="18"/>
      <c r="M10" s="18"/>
      <c r="N10" s="18"/>
      <c r="O10" s="18">
        <v>16</v>
      </c>
      <c r="P10" s="18">
        <v>16</v>
      </c>
    </row>
    <row r="11" spans="2:16" x14ac:dyDescent="0.25">
      <c r="B11" s="12" t="s">
        <v>302</v>
      </c>
      <c r="C11" s="18"/>
      <c r="D11" s="18"/>
      <c r="E11" s="18"/>
      <c r="F11" s="18">
        <v>10</v>
      </c>
      <c r="G11" s="18"/>
      <c r="H11" s="18"/>
      <c r="I11" s="18"/>
      <c r="J11" s="18"/>
      <c r="K11" s="18"/>
      <c r="L11" s="18"/>
      <c r="M11" s="18"/>
      <c r="N11" s="18"/>
      <c r="O11" s="18">
        <v>10</v>
      </c>
      <c r="P11" s="18">
        <v>10</v>
      </c>
    </row>
    <row r="12" spans="2:16" x14ac:dyDescent="0.25">
      <c r="B12" s="12" t="s">
        <v>306</v>
      </c>
      <c r="C12" s="18"/>
      <c r="D12" s="18"/>
      <c r="E12" s="18"/>
      <c r="F12" s="18">
        <v>6</v>
      </c>
      <c r="G12" s="18"/>
      <c r="H12" s="18"/>
      <c r="I12" s="18"/>
      <c r="J12" s="18"/>
      <c r="K12" s="18"/>
      <c r="L12" s="18"/>
      <c r="M12" s="18"/>
      <c r="N12" s="18"/>
      <c r="O12" s="18">
        <v>6</v>
      </c>
      <c r="P12" s="18">
        <v>6</v>
      </c>
    </row>
    <row r="13" spans="2:16" x14ac:dyDescent="0.25">
      <c r="B13" s="12" t="s">
        <v>312</v>
      </c>
      <c r="C13" s="18"/>
      <c r="D13" s="18"/>
      <c r="E13" s="18"/>
      <c r="F13" s="18"/>
      <c r="G13" s="18"/>
      <c r="H13" s="18">
        <v>3</v>
      </c>
      <c r="I13" s="18"/>
      <c r="J13" s="18"/>
      <c r="K13" s="18"/>
      <c r="L13" s="18"/>
      <c r="M13" s="18"/>
      <c r="N13" s="18"/>
      <c r="O13" s="18">
        <v>3</v>
      </c>
      <c r="P13" s="18">
        <v>3</v>
      </c>
    </row>
    <row r="14" spans="2:16" x14ac:dyDescent="0.25">
      <c r="B14" s="12" t="s">
        <v>10378</v>
      </c>
      <c r="C14" s="18"/>
      <c r="D14" s="18"/>
      <c r="E14" s="18"/>
      <c r="F14" s="18"/>
      <c r="G14" s="18"/>
      <c r="H14" s="18"/>
      <c r="I14" s="18"/>
      <c r="J14" s="18">
        <v>3</v>
      </c>
      <c r="K14" s="18"/>
      <c r="L14" s="18"/>
      <c r="M14" s="18"/>
      <c r="N14" s="18"/>
      <c r="O14" s="18">
        <v>3</v>
      </c>
      <c r="P14" s="18">
        <v>3</v>
      </c>
    </row>
    <row r="15" spans="2:16" x14ac:dyDescent="0.25">
      <c r="B15" s="12" t="s">
        <v>10381</v>
      </c>
      <c r="C15" s="18"/>
      <c r="D15" s="18"/>
      <c r="E15" s="18"/>
      <c r="F15" s="18"/>
      <c r="G15" s="18">
        <v>5</v>
      </c>
      <c r="H15" s="18"/>
      <c r="I15" s="18"/>
      <c r="J15" s="18"/>
      <c r="K15" s="18"/>
      <c r="L15" s="18"/>
      <c r="M15" s="18"/>
      <c r="N15" s="18"/>
      <c r="O15" s="18">
        <v>5</v>
      </c>
      <c r="P15" s="18">
        <v>5</v>
      </c>
    </row>
    <row r="16" spans="2:16" x14ac:dyDescent="0.25">
      <c r="B16" s="12" t="s">
        <v>10705</v>
      </c>
      <c r="C16" s="18"/>
      <c r="D16" s="18"/>
      <c r="E16" s="18"/>
      <c r="F16" s="18"/>
      <c r="G16" s="18"/>
      <c r="H16" s="18"/>
      <c r="I16" s="18"/>
      <c r="J16" s="18">
        <v>1</v>
      </c>
      <c r="K16" s="18"/>
      <c r="L16" s="18"/>
      <c r="M16" s="18"/>
      <c r="N16" s="18"/>
      <c r="O16" s="18">
        <v>1</v>
      </c>
      <c r="P16" s="18">
        <v>1</v>
      </c>
    </row>
    <row r="17" spans="2:16" x14ac:dyDescent="0.25">
      <c r="B17" s="12" t="s">
        <v>319</v>
      </c>
      <c r="C17" s="18"/>
      <c r="D17" s="18">
        <v>10</v>
      </c>
      <c r="E17" s="18"/>
      <c r="F17" s="18"/>
      <c r="G17" s="18"/>
      <c r="H17" s="18"/>
      <c r="I17" s="18"/>
      <c r="J17" s="18"/>
      <c r="K17" s="18"/>
      <c r="L17" s="18"/>
      <c r="M17" s="18"/>
      <c r="N17" s="18"/>
      <c r="O17" s="18">
        <v>10</v>
      </c>
      <c r="P17" s="18">
        <v>10</v>
      </c>
    </row>
    <row r="18" spans="2:16" x14ac:dyDescent="0.25">
      <c r="B18" s="12" t="s">
        <v>325</v>
      </c>
      <c r="C18" s="18"/>
      <c r="D18" s="18"/>
      <c r="E18" s="18"/>
      <c r="F18" s="18"/>
      <c r="G18" s="18">
        <v>12</v>
      </c>
      <c r="H18" s="18"/>
      <c r="I18" s="18"/>
      <c r="J18" s="18"/>
      <c r="K18" s="18"/>
      <c r="L18" s="18"/>
      <c r="M18" s="18"/>
      <c r="N18" s="18"/>
      <c r="O18" s="18">
        <v>12</v>
      </c>
      <c r="P18" s="18">
        <v>12</v>
      </c>
    </row>
    <row r="19" spans="2:16" x14ac:dyDescent="0.25">
      <c r="B19" s="12" t="s">
        <v>329</v>
      </c>
      <c r="C19" s="18"/>
      <c r="D19" s="18"/>
      <c r="E19" s="18">
        <v>10</v>
      </c>
      <c r="F19" s="18"/>
      <c r="G19" s="18"/>
      <c r="H19" s="18"/>
      <c r="I19" s="18"/>
      <c r="J19" s="18"/>
      <c r="K19" s="18"/>
      <c r="L19" s="18"/>
      <c r="M19" s="18"/>
      <c r="N19" s="18"/>
      <c r="O19" s="18">
        <v>10</v>
      </c>
      <c r="P19" s="18">
        <v>10</v>
      </c>
    </row>
    <row r="20" spans="2:16" x14ac:dyDescent="0.25">
      <c r="B20" s="12" t="s">
        <v>336</v>
      </c>
      <c r="C20" s="18"/>
      <c r="D20" s="18"/>
      <c r="E20" s="18">
        <v>13</v>
      </c>
      <c r="F20" s="18"/>
      <c r="G20" s="18"/>
      <c r="H20" s="18"/>
      <c r="I20" s="18"/>
      <c r="J20" s="18"/>
      <c r="K20" s="18"/>
      <c r="L20" s="18"/>
      <c r="M20" s="18"/>
      <c r="N20" s="18"/>
      <c r="O20" s="18">
        <v>13</v>
      </c>
      <c r="P20" s="18">
        <v>13</v>
      </c>
    </row>
    <row r="21" spans="2:16" x14ac:dyDescent="0.25">
      <c r="B21" s="12" t="s">
        <v>341</v>
      </c>
      <c r="C21" s="18"/>
      <c r="D21" s="18"/>
      <c r="E21" s="18"/>
      <c r="F21" s="18"/>
      <c r="G21" s="18">
        <v>6</v>
      </c>
      <c r="H21" s="18"/>
      <c r="I21" s="18"/>
      <c r="J21" s="18"/>
      <c r="K21" s="18"/>
      <c r="L21" s="18"/>
      <c r="M21" s="18"/>
      <c r="N21" s="18"/>
      <c r="O21" s="18">
        <v>6</v>
      </c>
      <c r="P21" s="18">
        <v>6</v>
      </c>
    </row>
    <row r="22" spans="2:16" x14ac:dyDescent="0.25">
      <c r="B22" s="12" t="s">
        <v>344</v>
      </c>
      <c r="C22" s="18"/>
      <c r="D22" s="18"/>
      <c r="E22" s="18"/>
      <c r="F22" s="18"/>
      <c r="G22" s="18"/>
      <c r="H22" s="18"/>
      <c r="I22" s="18"/>
      <c r="J22" s="18"/>
      <c r="K22" s="18"/>
      <c r="L22" s="18">
        <v>12</v>
      </c>
      <c r="M22" s="18"/>
      <c r="N22" s="18"/>
      <c r="O22" s="18">
        <v>12</v>
      </c>
      <c r="P22" s="18">
        <v>12</v>
      </c>
    </row>
    <row r="23" spans="2:16" x14ac:dyDescent="0.25">
      <c r="B23" s="12" t="s">
        <v>6983</v>
      </c>
      <c r="C23" s="18"/>
      <c r="D23" s="18"/>
      <c r="E23" s="18">
        <v>12</v>
      </c>
      <c r="F23" s="18"/>
      <c r="G23" s="18"/>
      <c r="H23" s="18"/>
      <c r="I23" s="18"/>
      <c r="J23" s="18"/>
      <c r="K23" s="18"/>
      <c r="L23" s="18"/>
      <c r="M23" s="18"/>
      <c r="N23" s="18"/>
      <c r="O23" s="18">
        <v>12</v>
      </c>
      <c r="P23" s="18">
        <v>12</v>
      </c>
    </row>
    <row r="24" spans="2:16" x14ac:dyDescent="0.25">
      <c r="B24" s="12" t="s">
        <v>6987</v>
      </c>
      <c r="C24" s="18"/>
      <c r="D24" s="18"/>
      <c r="E24" s="18"/>
      <c r="F24" s="18"/>
      <c r="G24" s="18">
        <v>8</v>
      </c>
      <c r="H24" s="18"/>
      <c r="I24" s="18"/>
      <c r="J24" s="18"/>
      <c r="K24" s="18"/>
      <c r="L24" s="18"/>
      <c r="M24" s="18"/>
      <c r="N24" s="18"/>
      <c r="O24" s="18">
        <v>8</v>
      </c>
      <c r="P24" s="18">
        <v>8</v>
      </c>
    </row>
    <row r="25" spans="2:16" x14ac:dyDescent="0.25">
      <c r="B25" s="12" t="s">
        <v>13069</v>
      </c>
      <c r="C25" s="18"/>
      <c r="D25" s="18"/>
      <c r="E25" s="18"/>
      <c r="F25" s="18"/>
      <c r="G25" s="18">
        <v>1</v>
      </c>
      <c r="H25" s="18"/>
      <c r="I25" s="18"/>
      <c r="J25" s="18"/>
      <c r="K25" s="18"/>
      <c r="L25" s="18"/>
      <c r="M25" s="18"/>
      <c r="N25" s="18"/>
      <c r="O25" s="18">
        <v>1</v>
      </c>
      <c r="P25" s="18">
        <v>1</v>
      </c>
    </row>
    <row r="26" spans="2:16" x14ac:dyDescent="0.25">
      <c r="B26" s="12" t="s">
        <v>13294</v>
      </c>
      <c r="C26" s="18"/>
      <c r="D26" s="18"/>
      <c r="E26" s="18"/>
      <c r="F26" s="18"/>
      <c r="G26" s="18">
        <v>3</v>
      </c>
      <c r="H26" s="18"/>
      <c r="I26" s="18"/>
      <c r="J26" s="18"/>
      <c r="K26" s="18"/>
      <c r="L26" s="18"/>
      <c r="M26" s="18"/>
      <c r="N26" s="18"/>
      <c r="O26" s="18">
        <v>3</v>
      </c>
      <c r="P26" s="18">
        <v>3</v>
      </c>
    </row>
    <row r="27" spans="2:16" x14ac:dyDescent="0.25">
      <c r="B27" s="9" t="s">
        <v>10373</v>
      </c>
      <c r="C27" s="18"/>
      <c r="D27" s="18">
        <v>23</v>
      </c>
      <c r="E27" s="18">
        <v>43</v>
      </c>
      <c r="F27" s="18">
        <v>3</v>
      </c>
      <c r="G27" s="18">
        <v>7</v>
      </c>
      <c r="H27" s="18">
        <v>11</v>
      </c>
      <c r="I27" s="18">
        <v>2</v>
      </c>
      <c r="J27" s="18">
        <v>3</v>
      </c>
      <c r="K27" s="18">
        <v>0</v>
      </c>
      <c r="L27" s="18">
        <v>6</v>
      </c>
      <c r="M27" s="18"/>
      <c r="N27" s="18"/>
      <c r="O27" s="18">
        <v>98</v>
      </c>
      <c r="P27" s="18">
        <v>98</v>
      </c>
    </row>
    <row r="28" spans="2:16" x14ac:dyDescent="0.25">
      <c r="B28" s="12" t="s">
        <v>363</v>
      </c>
      <c r="C28" s="18"/>
      <c r="D28" s="18"/>
      <c r="E28" s="18"/>
      <c r="F28" s="18"/>
      <c r="G28" s="18"/>
      <c r="H28" s="18"/>
      <c r="I28" s="18"/>
      <c r="J28" s="18"/>
      <c r="K28" s="18">
        <v>0</v>
      </c>
      <c r="L28" s="18"/>
      <c r="M28" s="18"/>
      <c r="N28" s="18"/>
      <c r="O28" s="18">
        <v>0</v>
      </c>
      <c r="P28" s="18">
        <v>0</v>
      </c>
    </row>
    <row r="29" spans="2:16" x14ac:dyDescent="0.25">
      <c r="B29" s="12" t="s">
        <v>374</v>
      </c>
      <c r="C29" s="18"/>
      <c r="D29" s="18"/>
      <c r="E29" s="18"/>
      <c r="F29" s="18">
        <v>3</v>
      </c>
      <c r="G29" s="18"/>
      <c r="H29" s="18"/>
      <c r="I29" s="18"/>
      <c r="J29" s="18"/>
      <c r="K29" s="18"/>
      <c r="L29" s="18"/>
      <c r="M29" s="18"/>
      <c r="N29" s="18"/>
      <c r="O29" s="18">
        <v>3</v>
      </c>
      <c r="P29" s="18">
        <v>3</v>
      </c>
    </row>
    <row r="30" spans="2:16" x14ac:dyDescent="0.25">
      <c r="B30" s="12" t="s">
        <v>382</v>
      </c>
      <c r="C30" s="18"/>
      <c r="D30" s="18"/>
      <c r="E30" s="18"/>
      <c r="F30" s="18"/>
      <c r="G30" s="18"/>
      <c r="H30" s="18"/>
      <c r="I30" s="18">
        <v>2</v>
      </c>
      <c r="J30" s="18"/>
      <c r="K30" s="18"/>
      <c r="L30" s="18"/>
      <c r="M30" s="18"/>
      <c r="N30" s="18"/>
      <c r="O30" s="18">
        <v>2</v>
      </c>
      <c r="P30" s="18">
        <v>2</v>
      </c>
    </row>
    <row r="31" spans="2:16" x14ac:dyDescent="0.25">
      <c r="B31" s="12" t="s">
        <v>391</v>
      </c>
      <c r="C31" s="18"/>
      <c r="D31" s="18"/>
      <c r="E31" s="18"/>
      <c r="F31" s="18"/>
      <c r="G31" s="18"/>
      <c r="H31" s="18">
        <v>2</v>
      </c>
      <c r="I31" s="18"/>
      <c r="J31" s="18"/>
      <c r="K31" s="18"/>
      <c r="L31" s="18"/>
      <c r="M31" s="18"/>
      <c r="N31" s="18"/>
      <c r="O31" s="18">
        <v>2</v>
      </c>
      <c r="P31" s="18">
        <v>2</v>
      </c>
    </row>
    <row r="32" spans="2:16" x14ac:dyDescent="0.25">
      <c r="B32" s="12" t="s">
        <v>10396</v>
      </c>
      <c r="C32" s="18"/>
      <c r="D32" s="18"/>
      <c r="E32" s="18"/>
      <c r="F32" s="18"/>
      <c r="G32" s="18"/>
      <c r="H32" s="18">
        <v>9</v>
      </c>
      <c r="I32" s="18"/>
      <c r="J32" s="18"/>
      <c r="K32" s="18"/>
      <c r="L32" s="18"/>
      <c r="M32" s="18"/>
      <c r="N32" s="18"/>
      <c r="O32" s="18">
        <v>9</v>
      </c>
      <c r="P32" s="18">
        <v>9</v>
      </c>
    </row>
    <row r="33" spans="2:16" x14ac:dyDescent="0.25">
      <c r="B33" s="12" t="s">
        <v>10401</v>
      </c>
      <c r="C33" s="18"/>
      <c r="D33" s="18"/>
      <c r="E33" s="18"/>
      <c r="F33" s="18"/>
      <c r="G33" s="18"/>
      <c r="H33" s="18"/>
      <c r="I33" s="18"/>
      <c r="J33" s="18">
        <v>3</v>
      </c>
      <c r="K33" s="18"/>
      <c r="L33" s="18"/>
      <c r="M33" s="18"/>
      <c r="N33" s="18"/>
      <c r="O33" s="18">
        <v>3</v>
      </c>
      <c r="P33" s="18">
        <v>3</v>
      </c>
    </row>
    <row r="34" spans="2:16" x14ac:dyDescent="0.25">
      <c r="B34" s="12" t="s">
        <v>397</v>
      </c>
      <c r="C34" s="18"/>
      <c r="D34" s="18"/>
      <c r="E34" s="18">
        <v>27</v>
      </c>
      <c r="F34" s="18"/>
      <c r="G34" s="18"/>
      <c r="H34" s="18"/>
      <c r="I34" s="18"/>
      <c r="J34" s="18"/>
      <c r="K34" s="18"/>
      <c r="L34" s="18"/>
      <c r="M34" s="18"/>
      <c r="N34" s="18"/>
      <c r="O34" s="18">
        <v>27</v>
      </c>
      <c r="P34" s="18">
        <v>27</v>
      </c>
    </row>
    <row r="35" spans="2:16" x14ac:dyDescent="0.25">
      <c r="B35" s="12" t="s">
        <v>401</v>
      </c>
      <c r="C35" s="18"/>
      <c r="D35" s="18">
        <v>23</v>
      </c>
      <c r="E35" s="18"/>
      <c r="F35" s="18"/>
      <c r="G35" s="18"/>
      <c r="H35" s="18"/>
      <c r="I35" s="18"/>
      <c r="J35" s="18"/>
      <c r="K35" s="18"/>
      <c r="L35" s="18"/>
      <c r="M35" s="18"/>
      <c r="N35" s="18"/>
      <c r="O35" s="18">
        <v>23</v>
      </c>
      <c r="P35" s="18">
        <v>23</v>
      </c>
    </row>
    <row r="36" spans="2:16" x14ac:dyDescent="0.25">
      <c r="B36" s="12" t="s">
        <v>409</v>
      </c>
      <c r="C36" s="18"/>
      <c r="D36" s="18"/>
      <c r="E36" s="18">
        <v>16</v>
      </c>
      <c r="F36" s="18"/>
      <c r="G36" s="18"/>
      <c r="H36" s="18"/>
      <c r="I36" s="18"/>
      <c r="J36" s="18"/>
      <c r="K36" s="18"/>
      <c r="L36" s="18"/>
      <c r="M36" s="18"/>
      <c r="N36" s="18"/>
      <c r="O36" s="18">
        <v>16</v>
      </c>
      <c r="P36" s="18">
        <v>16</v>
      </c>
    </row>
    <row r="37" spans="2:16" x14ac:dyDescent="0.25">
      <c r="B37" s="12" t="s">
        <v>416</v>
      </c>
      <c r="C37" s="18"/>
      <c r="D37" s="18"/>
      <c r="E37" s="18"/>
      <c r="F37" s="18"/>
      <c r="G37" s="18"/>
      <c r="H37" s="18"/>
      <c r="I37" s="18"/>
      <c r="J37" s="18"/>
      <c r="K37" s="18"/>
      <c r="L37" s="18">
        <v>6</v>
      </c>
      <c r="M37" s="18"/>
      <c r="N37" s="18"/>
      <c r="O37" s="18">
        <v>6</v>
      </c>
      <c r="P37" s="18">
        <v>6</v>
      </c>
    </row>
    <row r="38" spans="2:16" x14ac:dyDescent="0.25">
      <c r="B38" s="12" t="s">
        <v>422</v>
      </c>
      <c r="C38" s="18"/>
      <c r="D38" s="18"/>
      <c r="E38" s="18"/>
      <c r="F38" s="18"/>
      <c r="G38" s="18">
        <v>7</v>
      </c>
      <c r="H38" s="18"/>
      <c r="I38" s="18"/>
      <c r="J38" s="18"/>
      <c r="K38" s="18"/>
      <c r="L38" s="18"/>
      <c r="M38" s="18"/>
      <c r="N38" s="18"/>
      <c r="O38" s="18">
        <v>7</v>
      </c>
      <c r="P38" s="18">
        <v>7</v>
      </c>
    </row>
    <row r="39" spans="2:16" x14ac:dyDescent="0.25">
      <c r="B39" s="9" t="s">
        <v>12946</v>
      </c>
      <c r="C39" s="18"/>
      <c r="D39" s="18"/>
      <c r="E39" s="18">
        <v>5</v>
      </c>
      <c r="F39" s="18"/>
      <c r="G39" s="18">
        <v>14</v>
      </c>
      <c r="H39" s="18">
        <v>4</v>
      </c>
      <c r="I39" s="18">
        <v>7</v>
      </c>
      <c r="J39" s="18">
        <v>3</v>
      </c>
      <c r="K39" s="18"/>
      <c r="L39" s="18"/>
      <c r="M39" s="18"/>
      <c r="N39" s="18"/>
      <c r="O39" s="18">
        <v>33</v>
      </c>
      <c r="P39" s="18">
        <v>33</v>
      </c>
    </row>
    <row r="40" spans="2:16" x14ac:dyDescent="0.25">
      <c r="B40" s="12" t="s">
        <v>430</v>
      </c>
      <c r="C40" s="18"/>
      <c r="D40" s="18"/>
      <c r="E40" s="18"/>
      <c r="F40" s="18"/>
      <c r="G40" s="18">
        <v>6</v>
      </c>
      <c r="H40" s="18"/>
      <c r="I40" s="18"/>
      <c r="J40" s="18"/>
      <c r="K40" s="18"/>
      <c r="L40" s="18"/>
      <c r="M40" s="18"/>
      <c r="N40" s="18"/>
      <c r="O40" s="18">
        <v>6</v>
      </c>
      <c r="P40" s="18">
        <v>6</v>
      </c>
    </row>
    <row r="41" spans="2:16" x14ac:dyDescent="0.25">
      <c r="B41" s="12" t="s">
        <v>10418</v>
      </c>
      <c r="C41" s="18"/>
      <c r="D41" s="18"/>
      <c r="E41" s="18"/>
      <c r="F41" s="18"/>
      <c r="G41" s="18"/>
      <c r="H41" s="18"/>
      <c r="I41" s="18"/>
      <c r="J41" s="18">
        <v>3</v>
      </c>
      <c r="K41" s="18"/>
      <c r="L41" s="18"/>
      <c r="M41" s="18"/>
      <c r="N41" s="18"/>
      <c r="O41" s="18">
        <v>3</v>
      </c>
      <c r="P41" s="18">
        <v>3</v>
      </c>
    </row>
    <row r="42" spans="2:16" x14ac:dyDescent="0.25">
      <c r="B42" s="12" t="s">
        <v>10759</v>
      </c>
      <c r="C42" s="18"/>
      <c r="D42" s="18"/>
      <c r="E42" s="18"/>
      <c r="F42" s="18"/>
      <c r="G42" s="18"/>
      <c r="H42" s="18"/>
      <c r="I42" s="18">
        <v>7</v>
      </c>
      <c r="J42" s="18"/>
      <c r="K42" s="18"/>
      <c r="L42" s="18"/>
      <c r="M42" s="18"/>
      <c r="N42" s="18"/>
      <c r="O42" s="18">
        <v>7</v>
      </c>
      <c r="P42" s="18">
        <v>7</v>
      </c>
    </row>
    <row r="43" spans="2:16" x14ac:dyDescent="0.25">
      <c r="B43" s="12" t="s">
        <v>435</v>
      </c>
      <c r="C43" s="18"/>
      <c r="D43" s="18"/>
      <c r="E43" s="18">
        <v>5</v>
      </c>
      <c r="F43" s="18"/>
      <c r="G43" s="18"/>
      <c r="H43" s="18"/>
      <c r="I43" s="18"/>
      <c r="J43" s="18"/>
      <c r="K43" s="18"/>
      <c r="L43" s="18"/>
      <c r="M43" s="18"/>
      <c r="N43" s="18"/>
      <c r="O43" s="18">
        <v>5</v>
      </c>
      <c r="P43" s="18">
        <v>5</v>
      </c>
    </row>
    <row r="44" spans="2:16" x14ac:dyDescent="0.25">
      <c r="B44" s="12" t="s">
        <v>6991</v>
      </c>
      <c r="C44" s="18"/>
      <c r="D44" s="18"/>
      <c r="E44" s="18"/>
      <c r="F44" s="18"/>
      <c r="G44" s="18">
        <v>8</v>
      </c>
      <c r="H44" s="18"/>
      <c r="I44" s="18"/>
      <c r="J44" s="18"/>
      <c r="K44" s="18"/>
      <c r="L44" s="18"/>
      <c r="M44" s="18"/>
      <c r="N44" s="18"/>
      <c r="O44" s="18">
        <v>8</v>
      </c>
      <c r="P44" s="18">
        <v>8</v>
      </c>
    </row>
    <row r="45" spans="2:16" x14ac:dyDescent="0.25">
      <c r="B45" s="12" t="s">
        <v>13084</v>
      </c>
      <c r="C45" s="18"/>
      <c r="D45" s="18"/>
      <c r="E45" s="18"/>
      <c r="F45" s="18"/>
      <c r="G45" s="18"/>
      <c r="H45" s="18">
        <v>4</v>
      </c>
      <c r="I45" s="18"/>
      <c r="J45" s="18"/>
      <c r="K45" s="18"/>
      <c r="L45" s="18"/>
      <c r="M45" s="18"/>
      <c r="N45" s="18"/>
      <c r="O45" s="18">
        <v>4</v>
      </c>
      <c r="P45" s="18">
        <v>4</v>
      </c>
    </row>
    <row r="46" spans="2:16" x14ac:dyDescent="0.25">
      <c r="B46" s="9" t="s">
        <v>12940</v>
      </c>
      <c r="C46" s="18"/>
      <c r="D46" s="18"/>
      <c r="E46" s="18">
        <v>54</v>
      </c>
      <c r="F46" s="18">
        <v>8</v>
      </c>
      <c r="G46" s="18">
        <v>73</v>
      </c>
      <c r="H46" s="18">
        <v>7</v>
      </c>
      <c r="I46" s="18"/>
      <c r="J46" s="18">
        <v>11</v>
      </c>
      <c r="K46" s="18"/>
      <c r="L46" s="18">
        <v>9</v>
      </c>
      <c r="M46" s="18"/>
      <c r="N46" s="18">
        <v>7</v>
      </c>
      <c r="O46" s="18">
        <v>169</v>
      </c>
      <c r="P46" s="18">
        <v>169</v>
      </c>
    </row>
    <row r="47" spans="2:16" x14ac:dyDescent="0.25">
      <c r="B47" s="12" t="s">
        <v>440</v>
      </c>
      <c r="C47" s="18"/>
      <c r="D47" s="18"/>
      <c r="E47" s="18"/>
      <c r="F47" s="18"/>
      <c r="G47" s="18"/>
      <c r="H47" s="18"/>
      <c r="I47" s="18"/>
      <c r="J47" s="18"/>
      <c r="K47" s="18"/>
      <c r="L47" s="18">
        <v>3</v>
      </c>
      <c r="M47" s="18"/>
      <c r="N47" s="18"/>
      <c r="O47" s="18">
        <v>3</v>
      </c>
      <c r="P47" s="18">
        <v>3</v>
      </c>
    </row>
    <row r="48" spans="2:16" x14ac:dyDescent="0.25">
      <c r="B48" s="12" t="s">
        <v>456</v>
      </c>
      <c r="C48" s="18"/>
      <c r="D48" s="18"/>
      <c r="E48" s="18"/>
      <c r="F48" s="18"/>
      <c r="G48" s="18"/>
      <c r="H48" s="18"/>
      <c r="I48" s="18"/>
      <c r="J48" s="18">
        <v>7</v>
      </c>
      <c r="K48" s="18"/>
      <c r="L48" s="18"/>
      <c r="M48" s="18"/>
      <c r="N48" s="18"/>
      <c r="O48" s="18">
        <v>7</v>
      </c>
      <c r="P48" s="18">
        <v>7</v>
      </c>
    </row>
    <row r="49" spans="2:16" x14ac:dyDescent="0.25">
      <c r="B49" s="12" t="s">
        <v>468</v>
      </c>
      <c r="C49" s="18"/>
      <c r="D49" s="18"/>
      <c r="E49" s="18"/>
      <c r="F49" s="18"/>
      <c r="G49" s="18"/>
      <c r="H49" s="18"/>
      <c r="I49" s="18"/>
      <c r="J49" s="18">
        <v>4</v>
      </c>
      <c r="K49" s="18"/>
      <c r="L49" s="18"/>
      <c r="M49" s="18"/>
      <c r="N49" s="18"/>
      <c r="O49" s="18">
        <v>4</v>
      </c>
      <c r="P49" s="18">
        <v>4</v>
      </c>
    </row>
    <row r="50" spans="2:16" x14ac:dyDescent="0.25">
      <c r="B50" s="12" t="s">
        <v>10775</v>
      </c>
      <c r="C50" s="18"/>
      <c r="D50" s="18"/>
      <c r="E50" s="18"/>
      <c r="F50" s="18"/>
      <c r="G50" s="18">
        <v>4</v>
      </c>
      <c r="H50" s="18"/>
      <c r="I50" s="18"/>
      <c r="J50" s="18"/>
      <c r="K50" s="18"/>
      <c r="L50" s="18"/>
      <c r="M50" s="18"/>
      <c r="N50" s="18"/>
      <c r="O50" s="18">
        <v>4</v>
      </c>
      <c r="P50" s="18">
        <v>4</v>
      </c>
    </row>
    <row r="51" spans="2:16" x14ac:dyDescent="0.25">
      <c r="B51" s="12" t="s">
        <v>10568</v>
      </c>
      <c r="C51" s="18"/>
      <c r="D51" s="18"/>
      <c r="E51" s="18"/>
      <c r="F51" s="18">
        <v>8</v>
      </c>
      <c r="G51" s="18"/>
      <c r="H51" s="18"/>
      <c r="I51" s="18"/>
      <c r="J51" s="18"/>
      <c r="K51" s="18"/>
      <c r="L51" s="18"/>
      <c r="M51" s="18"/>
      <c r="N51" s="18"/>
      <c r="O51" s="18">
        <v>8</v>
      </c>
      <c r="P51" s="18">
        <v>8</v>
      </c>
    </row>
    <row r="52" spans="2:16" x14ac:dyDescent="0.25">
      <c r="B52" s="12" t="s">
        <v>10571</v>
      </c>
      <c r="C52" s="18"/>
      <c r="D52" s="18"/>
      <c r="E52" s="18"/>
      <c r="F52" s="18"/>
      <c r="G52" s="18">
        <v>7</v>
      </c>
      <c r="H52" s="18"/>
      <c r="I52" s="18"/>
      <c r="J52" s="18"/>
      <c r="K52" s="18"/>
      <c r="L52" s="18"/>
      <c r="M52" s="18"/>
      <c r="N52" s="18"/>
      <c r="O52" s="18">
        <v>7</v>
      </c>
      <c r="P52" s="18">
        <v>7</v>
      </c>
    </row>
    <row r="53" spans="2:16" x14ac:dyDescent="0.25">
      <c r="B53" s="12" t="s">
        <v>10575</v>
      </c>
      <c r="C53" s="18"/>
      <c r="D53" s="18"/>
      <c r="E53" s="18">
        <v>6</v>
      </c>
      <c r="F53" s="18"/>
      <c r="G53" s="18"/>
      <c r="H53" s="18"/>
      <c r="I53" s="18"/>
      <c r="J53" s="18"/>
      <c r="K53" s="18"/>
      <c r="L53" s="18"/>
      <c r="M53" s="18"/>
      <c r="N53" s="18"/>
      <c r="O53" s="18">
        <v>6</v>
      </c>
      <c r="P53" s="18">
        <v>6</v>
      </c>
    </row>
    <row r="54" spans="2:16" x14ac:dyDescent="0.25">
      <c r="B54" s="12" t="s">
        <v>473</v>
      </c>
      <c r="C54" s="18"/>
      <c r="D54" s="18"/>
      <c r="E54" s="18"/>
      <c r="F54" s="18"/>
      <c r="G54" s="18"/>
      <c r="H54" s="18"/>
      <c r="I54" s="18"/>
      <c r="J54" s="18"/>
      <c r="K54" s="18"/>
      <c r="L54" s="18"/>
      <c r="M54" s="18"/>
      <c r="N54" s="18">
        <v>7</v>
      </c>
      <c r="O54" s="18">
        <v>7</v>
      </c>
      <c r="P54" s="18">
        <v>7</v>
      </c>
    </row>
    <row r="55" spans="2:16" x14ac:dyDescent="0.25">
      <c r="B55" s="12" t="s">
        <v>480</v>
      </c>
      <c r="C55" s="18"/>
      <c r="D55" s="18"/>
      <c r="E55" s="18"/>
      <c r="F55" s="18"/>
      <c r="G55" s="18">
        <v>6</v>
      </c>
      <c r="H55" s="18"/>
      <c r="I55" s="18"/>
      <c r="J55" s="18"/>
      <c r="K55" s="18"/>
      <c r="L55" s="18"/>
      <c r="M55" s="18"/>
      <c r="N55" s="18"/>
      <c r="O55" s="18">
        <v>6</v>
      </c>
      <c r="P55" s="18">
        <v>6</v>
      </c>
    </row>
    <row r="56" spans="2:16" x14ac:dyDescent="0.25">
      <c r="B56" s="12" t="s">
        <v>485</v>
      </c>
      <c r="C56" s="18"/>
      <c r="D56" s="18"/>
      <c r="E56" s="18">
        <v>16</v>
      </c>
      <c r="F56" s="18"/>
      <c r="G56" s="18"/>
      <c r="H56" s="18"/>
      <c r="I56" s="18"/>
      <c r="J56" s="18"/>
      <c r="K56" s="18"/>
      <c r="L56" s="18"/>
      <c r="M56" s="18"/>
      <c r="N56" s="18"/>
      <c r="O56" s="18">
        <v>16</v>
      </c>
      <c r="P56" s="18">
        <v>16</v>
      </c>
    </row>
    <row r="57" spans="2:16" x14ac:dyDescent="0.25">
      <c r="B57" s="12" t="s">
        <v>495</v>
      </c>
      <c r="C57" s="18"/>
      <c r="D57" s="18"/>
      <c r="E57" s="18">
        <v>8</v>
      </c>
      <c r="F57" s="18"/>
      <c r="G57" s="18"/>
      <c r="H57" s="18"/>
      <c r="I57" s="18"/>
      <c r="J57" s="18"/>
      <c r="K57" s="18"/>
      <c r="L57" s="18"/>
      <c r="M57" s="18"/>
      <c r="N57" s="18"/>
      <c r="O57" s="18">
        <v>8</v>
      </c>
      <c r="P57" s="18">
        <v>8</v>
      </c>
    </row>
    <row r="58" spans="2:16" x14ac:dyDescent="0.25">
      <c r="B58" s="12" t="s">
        <v>508</v>
      </c>
      <c r="C58" s="18"/>
      <c r="D58" s="18"/>
      <c r="E58" s="18">
        <v>10</v>
      </c>
      <c r="F58" s="18"/>
      <c r="G58" s="18"/>
      <c r="H58" s="18"/>
      <c r="I58" s="18"/>
      <c r="J58" s="18"/>
      <c r="K58" s="18"/>
      <c r="L58" s="18"/>
      <c r="M58" s="18"/>
      <c r="N58" s="18"/>
      <c r="O58" s="18">
        <v>10</v>
      </c>
      <c r="P58" s="18">
        <v>10</v>
      </c>
    </row>
    <row r="59" spans="2:16" x14ac:dyDescent="0.25">
      <c r="B59" s="12" t="s">
        <v>6997</v>
      </c>
      <c r="C59" s="18"/>
      <c r="D59" s="18"/>
      <c r="E59" s="18"/>
      <c r="F59" s="18"/>
      <c r="G59" s="18">
        <v>20</v>
      </c>
      <c r="H59" s="18"/>
      <c r="I59" s="18"/>
      <c r="J59" s="18"/>
      <c r="K59" s="18"/>
      <c r="L59" s="18"/>
      <c r="M59" s="18"/>
      <c r="N59" s="18"/>
      <c r="O59" s="18">
        <v>20</v>
      </c>
      <c r="P59" s="18">
        <v>20</v>
      </c>
    </row>
    <row r="60" spans="2:16" x14ac:dyDescent="0.25">
      <c r="B60" s="12" t="s">
        <v>514</v>
      </c>
      <c r="C60" s="18"/>
      <c r="D60" s="18"/>
      <c r="E60" s="18"/>
      <c r="F60" s="18"/>
      <c r="G60" s="18">
        <v>8</v>
      </c>
      <c r="H60" s="18"/>
      <c r="I60" s="18"/>
      <c r="J60" s="18"/>
      <c r="K60" s="18"/>
      <c r="L60" s="18"/>
      <c r="M60" s="18"/>
      <c r="N60" s="18"/>
      <c r="O60" s="18">
        <v>8</v>
      </c>
      <c r="P60" s="18">
        <v>8</v>
      </c>
    </row>
    <row r="61" spans="2:16" x14ac:dyDescent="0.25">
      <c r="B61" s="12" t="s">
        <v>520</v>
      </c>
      <c r="C61" s="18"/>
      <c r="D61" s="18"/>
      <c r="E61" s="18"/>
      <c r="F61" s="18"/>
      <c r="G61" s="18"/>
      <c r="H61" s="18"/>
      <c r="I61" s="18"/>
      <c r="J61" s="18"/>
      <c r="K61" s="18"/>
      <c r="L61" s="18">
        <v>6</v>
      </c>
      <c r="M61" s="18"/>
      <c r="N61" s="18"/>
      <c r="O61" s="18">
        <v>6</v>
      </c>
      <c r="P61" s="18">
        <v>6</v>
      </c>
    </row>
    <row r="62" spans="2:16" x14ac:dyDescent="0.25">
      <c r="B62" s="12" t="s">
        <v>7002</v>
      </c>
      <c r="C62" s="18"/>
      <c r="D62" s="18"/>
      <c r="E62" s="18">
        <v>8</v>
      </c>
      <c r="F62" s="18"/>
      <c r="G62" s="18"/>
      <c r="H62" s="18"/>
      <c r="I62" s="18"/>
      <c r="J62" s="18"/>
      <c r="K62" s="18"/>
      <c r="L62" s="18"/>
      <c r="M62" s="18"/>
      <c r="N62" s="18"/>
      <c r="O62" s="18">
        <v>8</v>
      </c>
      <c r="P62" s="18">
        <v>8</v>
      </c>
    </row>
    <row r="63" spans="2:16" x14ac:dyDescent="0.25">
      <c r="B63" s="12" t="s">
        <v>533</v>
      </c>
      <c r="C63" s="18"/>
      <c r="D63" s="18"/>
      <c r="E63" s="18"/>
      <c r="F63" s="18"/>
      <c r="G63" s="18">
        <v>7</v>
      </c>
      <c r="H63" s="18"/>
      <c r="I63" s="18"/>
      <c r="J63" s="18"/>
      <c r="K63" s="18"/>
      <c r="L63" s="18"/>
      <c r="M63" s="18"/>
      <c r="N63" s="18"/>
      <c r="O63" s="18">
        <v>7</v>
      </c>
      <c r="P63" s="18">
        <v>7</v>
      </c>
    </row>
    <row r="64" spans="2:16" x14ac:dyDescent="0.25">
      <c r="B64" s="12" t="s">
        <v>7014</v>
      </c>
      <c r="C64" s="18"/>
      <c r="D64" s="18"/>
      <c r="E64" s="18">
        <v>6</v>
      </c>
      <c r="F64" s="18"/>
      <c r="G64" s="18"/>
      <c r="H64" s="18"/>
      <c r="I64" s="18"/>
      <c r="J64" s="18"/>
      <c r="K64" s="18"/>
      <c r="L64" s="18"/>
      <c r="M64" s="18"/>
      <c r="N64" s="18"/>
      <c r="O64" s="18">
        <v>6</v>
      </c>
      <c r="P64" s="18">
        <v>6</v>
      </c>
    </row>
    <row r="65" spans="2:16" x14ac:dyDescent="0.25">
      <c r="B65" s="12" t="s">
        <v>545</v>
      </c>
      <c r="C65" s="18"/>
      <c r="D65" s="18"/>
      <c r="E65" s="18"/>
      <c r="F65" s="18"/>
      <c r="G65" s="18">
        <v>21</v>
      </c>
      <c r="H65" s="18"/>
      <c r="I65" s="18"/>
      <c r="J65" s="18"/>
      <c r="K65" s="18"/>
      <c r="L65" s="18"/>
      <c r="M65" s="18"/>
      <c r="N65" s="18"/>
      <c r="O65" s="18">
        <v>21</v>
      </c>
      <c r="P65" s="18">
        <v>21</v>
      </c>
    </row>
    <row r="66" spans="2:16" x14ac:dyDescent="0.25">
      <c r="B66" s="12" t="s">
        <v>13305</v>
      </c>
      <c r="C66" s="18"/>
      <c r="D66" s="18"/>
      <c r="E66" s="18"/>
      <c r="F66" s="18"/>
      <c r="G66" s="18"/>
      <c r="H66" s="18">
        <v>7</v>
      </c>
      <c r="I66" s="18"/>
      <c r="J66" s="18"/>
      <c r="K66" s="18"/>
      <c r="L66" s="18"/>
      <c r="M66" s="18"/>
      <c r="N66" s="18"/>
      <c r="O66" s="18">
        <v>7</v>
      </c>
      <c r="P66" s="18">
        <v>7</v>
      </c>
    </row>
    <row r="67" spans="2:16" x14ac:dyDescent="0.25">
      <c r="B67" s="9" t="s">
        <v>12947</v>
      </c>
      <c r="C67" s="18">
        <v>2</v>
      </c>
      <c r="D67" s="18">
        <v>6</v>
      </c>
      <c r="E67" s="18">
        <v>7</v>
      </c>
      <c r="F67" s="18"/>
      <c r="G67" s="18">
        <v>28</v>
      </c>
      <c r="H67" s="18"/>
      <c r="I67" s="18"/>
      <c r="J67" s="18">
        <v>6</v>
      </c>
      <c r="K67" s="18"/>
      <c r="L67" s="18"/>
      <c r="M67" s="18"/>
      <c r="N67" s="18"/>
      <c r="O67" s="18">
        <v>49</v>
      </c>
      <c r="P67" s="18">
        <v>49</v>
      </c>
    </row>
    <row r="68" spans="2:16" x14ac:dyDescent="0.25">
      <c r="B68" s="12" t="s">
        <v>7018</v>
      </c>
      <c r="C68" s="18"/>
      <c r="D68" s="18"/>
      <c r="E68" s="18"/>
      <c r="F68" s="18"/>
      <c r="G68" s="18">
        <v>10</v>
      </c>
      <c r="H68" s="18"/>
      <c r="I68" s="18"/>
      <c r="J68" s="18"/>
      <c r="K68" s="18"/>
      <c r="L68" s="18"/>
      <c r="M68" s="18"/>
      <c r="N68" s="18"/>
      <c r="O68" s="18">
        <v>10</v>
      </c>
      <c r="P68" s="18">
        <v>10</v>
      </c>
    </row>
    <row r="69" spans="2:16" x14ac:dyDescent="0.25">
      <c r="B69" s="12" t="s">
        <v>556</v>
      </c>
      <c r="C69" s="18"/>
      <c r="D69" s="18"/>
      <c r="E69" s="18"/>
      <c r="F69" s="18"/>
      <c r="G69" s="18"/>
      <c r="H69" s="18"/>
      <c r="I69" s="18"/>
      <c r="J69" s="18">
        <v>2</v>
      </c>
      <c r="K69" s="18"/>
      <c r="L69" s="18"/>
      <c r="M69" s="18"/>
      <c r="N69" s="18"/>
      <c r="O69" s="18">
        <v>2</v>
      </c>
      <c r="P69" s="18">
        <v>2</v>
      </c>
    </row>
    <row r="70" spans="2:16" x14ac:dyDescent="0.25">
      <c r="B70" s="12" t="s">
        <v>559</v>
      </c>
      <c r="C70" s="18"/>
      <c r="D70" s="18"/>
      <c r="E70" s="18"/>
      <c r="F70" s="18"/>
      <c r="G70" s="18">
        <v>4</v>
      </c>
      <c r="H70" s="18"/>
      <c r="I70" s="18"/>
      <c r="J70" s="18"/>
      <c r="K70" s="18"/>
      <c r="L70" s="18"/>
      <c r="M70" s="18"/>
      <c r="N70" s="18"/>
      <c r="O70" s="18">
        <v>4</v>
      </c>
      <c r="P70" s="18">
        <v>4</v>
      </c>
    </row>
    <row r="71" spans="2:16" x14ac:dyDescent="0.25">
      <c r="B71" s="12" t="s">
        <v>10428</v>
      </c>
      <c r="C71" s="18"/>
      <c r="D71" s="18"/>
      <c r="E71" s="18"/>
      <c r="F71" s="18"/>
      <c r="G71" s="18"/>
      <c r="H71" s="18"/>
      <c r="I71" s="18"/>
      <c r="J71" s="18">
        <v>4</v>
      </c>
      <c r="K71" s="18"/>
      <c r="L71" s="18"/>
      <c r="M71" s="18"/>
      <c r="N71" s="18"/>
      <c r="O71" s="18">
        <v>4</v>
      </c>
      <c r="P71" s="18">
        <v>4</v>
      </c>
    </row>
    <row r="72" spans="2:16" x14ac:dyDescent="0.25">
      <c r="B72" s="12" t="s">
        <v>571</v>
      </c>
      <c r="C72" s="18">
        <v>2</v>
      </c>
      <c r="D72" s="18"/>
      <c r="E72" s="18"/>
      <c r="F72" s="18"/>
      <c r="G72" s="18"/>
      <c r="H72" s="18"/>
      <c r="I72" s="18"/>
      <c r="J72" s="18"/>
      <c r="K72" s="18"/>
      <c r="L72" s="18"/>
      <c r="M72" s="18"/>
      <c r="N72" s="18"/>
      <c r="O72" s="18">
        <v>2</v>
      </c>
      <c r="P72" s="18">
        <v>2</v>
      </c>
    </row>
    <row r="73" spans="2:16" x14ac:dyDescent="0.25">
      <c r="B73" s="12" t="s">
        <v>584</v>
      </c>
      <c r="C73" s="18"/>
      <c r="D73" s="18"/>
      <c r="E73" s="18">
        <v>7</v>
      </c>
      <c r="F73" s="18"/>
      <c r="G73" s="18"/>
      <c r="H73" s="18"/>
      <c r="I73" s="18"/>
      <c r="J73" s="18"/>
      <c r="K73" s="18"/>
      <c r="L73" s="18"/>
      <c r="M73" s="18"/>
      <c r="N73" s="18"/>
      <c r="O73" s="18">
        <v>7</v>
      </c>
      <c r="P73" s="18">
        <v>7</v>
      </c>
    </row>
    <row r="74" spans="2:16" x14ac:dyDescent="0.25">
      <c r="B74" s="12" t="s">
        <v>591</v>
      </c>
      <c r="C74" s="18"/>
      <c r="D74" s="18"/>
      <c r="E74" s="18"/>
      <c r="F74" s="18"/>
      <c r="G74" s="18">
        <v>10</v>
      </c>
      <c r="H74" s="18"/>
      <c r="I74" s="18"/>
      <c r="J74" s="18"/>
      <c r="K74" s="18"/>
      <c r="L74" s="18"/>
      <c r="M74" s="18"/>
      <c r="N74" s="18"/>
      <c r="O74" s="18">
        <v>10</v>
      </c>
      <c r="P74" s="18">
        <v>10</v>
      </c>
    </row>
    <row r="75" spans="2:16" x14ac:dyDescent="0.25">
      <c r="B75" s="12" t="s">
        <v>597</v>
      </c>
      <c r="C75" s="18"/>
      <c r="D75" s="18"/>
      <c r="E75" s="18"/>
      <c r="F75" s="18"/>
      <c r="G75" s="18">
        <v>4</v>
      </c>
      <c r="H75" s="18"/>
      <c r="I75" s="18"/>
      <c r="J75" s="18"/>
      <c r="K75" s="18"/>
      <c r="L75" s="18"/>
      <c r="M75" s="18"/>
      <c r="N75" s="18"/>
      <c r="O75" s="18">
        <v>4</v>
      </c>
      <c r="P75" s="18">
        <v>4</v>
      </c>
    </row>
    <row r="76" spans="2:16" x14ac:dyDescent="0.25">
      <c r="B76" s="12" t="s">
        <v>7023</v>
      </c>
      <c r="C76" s="18"/>
      <c r="D76" s="18">
        <v>6</v>
      </c>
      <c r="E76" s="18"/>
      <c r="F76" s="18"/>
      <c r="G76" s="18"/>
      <c r="H76" s="18"/>
      <c r="I76" s="18"/>
      <c r="J76" s="18"/>
      <c r="K76" s="18"/>
      <c r="L76" s="18"/>
      <c r="M76" s="18"/>
      <c r="N76" s="18"/>
      <c r="O76" s="18">
        <v>6</v>
      </c>
      <c r="P76" s="18">
        <v>6</v>
      </c>
    </row>
    <row r="77" spans="2:16" x14ac:dyDescent="0.25">
      <c r="B77" s="9" t="s">
        <v>10374</v>
      </c>
      <c r="C77" s="18"/>
      <c r="D77" s="18">
        <v>16</v>
      </c>
      <c r="E77" s="18">
        <v>27</v>
      </c>
      <c r="F77" s="18">
        <v>7</v>
      </c>
      <c r="G77" s="18">
        <v>10</v>
      </c>
      <c r="H77" s="18">
        <v>5</v>
      </c>
      <c r="I77" s="18">
        <v>13</v>
      </c>
      <c r="J77" s="18">
        <v>5</v>
      </c>
      <c r="K77" s="18">
        <v>3</v>
      </c>
      <c r="L77" s="18"/>
      <c r="M77" s="18"/>
      <c r="N77" s="18"/>
      <c r="O77" s="18">
        <v>86</v>
      </c>
      <c r="P77" s="18">
        <v>86</v>
      </c>
    </row>
    <row r="78" spans="2:16" x14ac:dyDescent="0.25">
      <c r="B78" s="12" t="s">
        <v>605</v>
      </c>
      <c r="C78" s="18"/>
      <c r="D78" s="18"/>
      <c r="E78" s="18"/>
      <c r="F78" s="18"/>
      <c r="G78" s="18"/>
      <c r="H78" s="18"/>
      <c r="I78" s="18">
        <v>3</v>
      </c>
      <c r="J78" s="18"/>
      <c r="K78" s="18"/>
      <c r="L78" s="18"/>
      <c r="M78" s="18"/>
      <c r="N78" s="18"/>
      <c r="O78" s="18">
        <v>3</v>
      </c>
      <c r="P78" s="18">
        <v>3</v>
      </c>
    </row>
    <row r="79" spans="2:16" x14ac:dyDescent="0.25">
      <c r="B79" s="12" t="s">
        <v>610</v>
      </c>
      <c r="C79" s="18"/>
      <c r="D79" s="18"/>
      <c r="E79" s="18"/>
      <c r="F79" s="18"/>
      <c r="G79" s="18"/>
      <c r="H79" s="18"/>
      <c r="I79" s="18"/>
      <c r="J79" s="18">
        <v>5</v>
      </c>
      <c r="K79" s="18"/>
      <c r="L79" s="18"/>
      <c r="M79" s="18"/>
      <c r="N79" s="18"/>
      <c r="O79" s="18">
        <v>5</v>
      </c>
      <c r="P79" s="18">
        <v>5</v>
      </c>
    </row>
    <row r="80" spans="2:16" x14ac:dyDescent="0.25">
      <c r="B80" s="12" t="s">
        <v>623</v>
      </c>
      <c r="C80" s="18"/>
      <c r="D80" s="18"/>
      <c r="E80" s="18"/>
      <c r="F80" s="18">
        <v>7</v>
      </c>
      <c r="G80" s="18"/>
      <c r="H80" s="18"/>
      <c r="I80" s="18"/>
      <c r="J80" s="18"/>
      <c r="K80" s="18"/>
      <c r="L80" s="18"/>
      <c r="M80" s="18"/>
      <c r="N80" s="18"/>
      <c r="O80" s="18">
        <v>7</v>
      </c>
      <c r="P80" s="18">
        <v>7</v>
      </c>
    </row>
    <row r="81" spans="2:16" x14ac:dyDescent="0.25">
      <c r="B81" s="12" t="s">
        <v>10435</v>
      </c>
      <c r="C81" s="18"/>
      <c r="D81" s="18"/>
      <c r="E81" s="18"/>
      <c r="F81" s="18"/>
      <c r="G81" s="18"/>
      <c r="H81" s="18"/>
      <c r="I81" s="18">
        <v>1</v>
      </c>
      <c r="J81" s="18"/>
      <c r="K81" s="18"/>
      <c r="L81" s="18"/>
      <c r="M81" s="18"/>
      <c r="N81" s="18"/>
      <c r="O81" s="18">
        <v>1</v>
      </c>
      <c r="P81" s="18">
        <v>1</v>
      </c>
    </row>
    <row r="82" spans="2:16" x14ac:dyDescent="0.25">
      <c r="B82" s="12" t="s">
        <v>10812</v>
      </c>
      <c r="C82" s="18"/>
      <c r="D82" s="18"/>
      <c r="E82" s="18"/>
      <c r="F82" s="18"/>
      <c r="G82" s="18"/>
      <c r="H82" s="18"/>
      <c r="I82" s="18">
        <v>0</v>
      </c>
      <c r="J82" s="18"/>
      <c r="K82" s="18"/>
      <c r="L82" s="18"/>
      <c r="M82" s="18"/>
      <c r="N82" s="18"/>
      <c r="O82" s="18">
        <v>0</v>
      </c>
      <c r="P82" s="18">
        <v>0</v>
      </c>
    </row>
    <row r="83" spans="2:16" x14ac:dyDescent="0.25">
      <c r="B83" s="12" t="s">
        <v>7029</v>
      </c>
      <c r="C83" s="18"/>
      <c r="D83" s="18"/>
      <c r="E83" s="18"/>
      <c r="F83" s="18"/>
      <c r="G83" s="18"/>
      <c r="H83" s="18">
        <v>5</v>
      </c>
      <c r="I83" s="18"/>
      <c r="J83" s="18"/>
      <c r="K83" s="18"/>
      <c r="L83" s="18"/>
      <c r="M83" s="18"/>
      <c r="N83" s="18"/>
      <c r="O83" s="18">
        <v>5</v>
      </c>
      <c r="P83" s="18">
        <v>5</v>
      </c>
    </row>
    <row r="84" spans="2:16" x14ac:dyDescent="0.25">
      <c r="B84" s="12" t="s">
        <v>635</v>
      </c>
      <c r="C84" s="18"/>
      <c r="D84" s="18"/>
      <c r="E84" s="18">
        <v>7</v>
      </c>
      <c r="F84" s="18"/>
      <c r="G84" s="18"/>
      <c r="H84" s="18"/>
      <c r="I84" s="18"/>
      <c r="J84" s="18"/>
      <c r="K84" s="18"/>
      <c r="L84" s="18"/>
      <c r="M84" s="18"/>
      <c r="N84" s="18"/>
      <c r="O84" s="18">
        <v>7</v>
      </c>
      <c r="P84" s="18">
        <v>7</v>
      </c>
    </row>
    <row r="85" spans="2:16" x14ac:dyDescent="0.25">
      <c r="B85" s="12" t="s">
        <v>643</v>
      </c>
      <c r="C85" s="18"/>
      <c r="D85" s="18">
        <v>9</v>
      </c>
      <c r="E85" s="18"/>
      <c r="F85" s="18"/>
      <c r="G85" s="18"/>
      <c r="H85" s="18"/>
      <c r="I85" s="18"/>
      <c r="J85" s="18"/>
      <c r="K85" s="18"/>
      <c r="L85" s="18"/>
      <c r="M85" s="18"/>
      <c r="N85" s="18"/>
      <c r="O85" s="18">
        <v>9</v>
      </c>
      <c r="P85" s="18">
        <v>9</v>
      </c>
    </row>
    <row r="86" spans="2:16" x14ac:dyDescent="0.25">
      <c r="B86" s="12" t="s">
        <v>657</v>
      </c>
      <c r="C86" s="18"/>
      <c r="D86" s="18"/>
      <c r="E86" s="18">
        <v>16</v>
      </c>
      <c r="F86" s="18"/>
      <c r="G86" s="18"/>
      <c r="H86" s="18"/>
      <c r="I86" s="18"/>
      <c r="J86" s="18"/>
      <c r="K86" s="18"/>
      <c r="L86" s="18"/>
      <c r="M86" s="18"/>
      <c r="N86" s="18"/>
      <c r="O86" s="18">
        <v>16</v>
      </c>
      <c r="P86" s="18">
        <v>16</v>
      </c>
    </row>
    <row r="87" spans="2:16" x14ac:dyDescent="0.25">
      <c r="B87" s="12" t="s">
        <v>665</v>
      </c>
      <c r="C87" s="18"/>
      <c r="D87" s="18">
        <v>7</v>
      </c>
      <c r="E87" s="18"/>
      <c r="F87" s="18"/>
      <c r="G87" s="18"/>
      <c r="H87" s="18"/>
      <c r="I87" s="18"/>
      <c r="J87" s="18"/>
      <c r="K87" s="18"/>
      <c r="L87" s="18"/>
      <c r="M87" s="18"/>
      <c r="N87" s="18"/>
      <c r="O87" s="18">
        <v>7</v>
      </c>
      <c r="P87" s="18">
        <v>7</v>
      </c>
    </row>
    <row r="88" spans="2:16" x14ac:dyDescent="0.25">
      <c r="B88" s="12" t="s">
        <v>670</v>
      </c>
      <c r="C88" s="18"/>
      <c r="D88" s="18"/>
      <c r="E88" s="18"/>
      <c r="F88" s="18"/>
      <c r="G88" s="18">
        <v>10</v>
      </c>
      <c r="H88" s="18"/>
      <c r="I88" s="18"/>
      <c r="J88" s="18"/>
      <c r="K88" s="18"/>
      <c r="L88" s="18"/>
      <c r="M88" s="18"/>
      <c r="N88" s="18"/>
      <c r="O88" s="18">
        <v>10</v>
      </c>
      <c r="P88" s="18">
        <v>10</v>
      </c>
    </row>
    <row r="89" spans="2:16" x14ac:dyDescent="0.25">
      <c r="B89" s="12" t="s">
        <v>675</v>
      </c>
      <c r="C89" s="18"/>
      <c r="D89" s="18"/>
      <c r="E89" s="18"/>
      <c r="F89" s="18"/>
      <c r="G89" s="18"/>
      <c r="H89" s="18"/>
      <c r="I89" s="18">
        <v>9</v>
      </c>
      <c r="J89" s="18"/>
      <c r="K89" s="18"/>
      <c r="L89" s="18"/>
      <c r="M89" s="18"/>
      <c r="N89" s="18"/>
      <c r="O89" s="18">
        <v>9</v>
      </c>
      <c r="P89" s="18">
        <v>9</v>
      </c>
    </row>
    <row r="90" spans="2:16" x14ac:dyDescent="0.25">
      <c r="B90" s="12" t="s">
        <v>13091</v>
      </c>
      <c r="C90" s="18"/>
      <c r="D90" s="18"/>
      <c r="E90" s="18">
        <v>4</v>
      </c>
      <c r="F90" s="18"/>
      <c r="G90" s="18"/>
      <c r="H90" s="18"/>
      <c r="I90" s="18"/>
      <c r="J90" s="18"/>
      <c r="K90" s="18"/>
      <c r="L90" s="18"/>
      <c r="M90" s="18"/>
      <c r="N90" s="18"/>
      <c r="O90" s="18">
        <v>4</v>
      </c>
      <c r="P90" s="18">
        <v>4</v>
      </c>
    </row>
    <row r="91" spans="2:16" x14ac:dyDescent="0.25">
      <c r="B91" s="12" t="s">
        <v>13098</v>
      </c>
      <c r="C91" s="18"/>
      <c r="D91" s="18"/>
      <c r="E91" s="18"/>
      <c r="F91" s="18"/>
      <c r="G91" s="18"/>
      <c r="H91" s="18"/>
      <c r="I91" s="18"/>
      <c r="J91" s="18"/>
      <c r="K91" s="18">
        <v>3</v>
      </c>
      <c r="L91" s="18"/>
      <c r="M91" s="18"/>
      <c r="N91" s="18"/>
      <c r="O91" s="18">
        <v>3</v>
      </c>
      <c r="P91" s="18">
        <v>3</v>
      </c>
    </row>
    <row r="92" spans="2:16" x14ac:dyDescent="0.25">
      <c r="B92" s="9" t="s">
        <v>10375</v>
      </c>
      <c r="C92" s="18"/>
      <c r="D92" s="18">
        <v>24</v>
      </c>
      <c r="E92" s="18">
        <v>18</v>
      </c>
      <c r="F92" s="18">
        <v>14</v>
      </c>
      <c r="G92" s="18">
        <v>12</v>
      </c>
      <c r="H92" s="18">
        <v>17</v>
      </c>
      <c r="I92" s="18"/>
      <c r="J92" s="18">
        <v>3</v>
      </c>
      <c r="K92" s="18"/>
      <c r="L92" s="18"/>
      <c r="M92" s="18"/>
      <c r="N92" s="18"/>
      <c r="O92" s="18">
        <v>88</v>
      </c>
      <c r="P92" s="18">
        <v>88</v>
      </c>
    </row>
    <row r="93" spans="2:16" x14ac:dyDescent="0.25">
      <c r="B93" s="12" t="s">
        <v>681</v>
      </c>
      <c r="C93" s="18"/>
      <c r="D93" s="18"/>
      <c r="E93" s="18"/>
      <c r="F93" s="18">
        <v>5</v>
      </c>
      <c r="G93" s="18"/>
      <c r="H93" s="18"/>
      <c r="I93" s="18"/>
      <c r="J93" s="18"/>
      <c r="K93" s="18"/>
      <c r="L93" s="18"/>
      <c r="M93" s="18"/>
      <c r="N93" s="18"/>
      <c r="O93" s="18">
        <v>5</v>
      </c>
      <c r="P93" s="18">
        <v>5</v>
      </c>
    </row>
    <row r="94" spans="2:16" x14ac:dyDescent="0.25">
      <c r="B94" s="12" t="s">
        <v>686</v>
      </c>
      <c r="C94" s="18"/>
      <c r="D94" s="18"/>
      <c r="E94" s="18"/>
      <c r="F94" s="18">
        <v>9</v>
      </c>
      <c r="G94" s="18"/>
      <c r="H94" s="18"/>
      <c r="I94" s="18"/>
      <c r="J94" s="18"/>
      <c r="K94" s="18"/>
      <c r="L94" s="18"/>
      <c r="M94" s="18"/>
      <c r="N94" s="18"/>
      <c r="O94" s="18">
        <v>9</v>
      </c>
      <c r="P94" s="18">
        <v>9</v>
      </c>
    </row>
    <row r="95" spans="2:16" x14ac:dyDescent="0.25">
      <c r="B95" s="12" t="s">
        <v>10578</v>
      </c>
      <c r="C95" s="18"/>
      <c r="D95" s="18"/>
      <c r="E95" s="18"/>
      <c r="F95" s="18"/>
      <c r="G95" s="18">
        <v>6</v>
      </c>
      <c r="H95" s="18"/>
      <c r="I95" s="18"/>
      <c r="J95" s="18"/>
      <c r="K95" s="18"/>
      <c r="L95" s="18"/>
      <c r="M95" s="18"/>
      <c r="N95" s="18"/>
      <c r="O95" s="18">
        <v>6</v>
      </c>
      <c r="P95" s="18">
        <v>6</v>
      </c>
    </row>
    <row r="96" spans="2:16" x14ac:dyDescent="0.25">
      <c r="B96" s="12" t="s">
        <v>7035</v>
      </c>
      <c r="C96" s="18"/>
      <c r="D96" s="18"/>
      <c r="E96" s="18"/>
      <c r="F96" s="18"/>
      <c r="G96" s="18"/>
      <c r="H96" s="18">
        <v>17</v>
      </c>
      <c r="I96" s="18"/>
      <c r="J96" s="18"/>
      <c r="K96" s="18"/>
      <c r="L96" s="18"/>
      <c r="M96" s="18"/>
      <c r="N96" s="18"/>
      <c r="O96" s="18">
        <v>17</v>
      </c>
      <c r="P96" s="18">
        <v>17</v>
      </c>
    </row>
    <row r="97" spans="2:16" x14ac:dyDescent="0.25">
      <c r="B97" s="12" t="s">
        <v>692</v>
      </c>
      <c r="C97" s="18"/>
      <c r="D97" s="18">
        <v>13</v>
      </c>
      <c r="E97" s="18"/>
      <c r="F97" s="18"/>
      <c r="G97" s="18"/>
      <c r="H97" s="18"/>
      <c r="I97" s="18"/>
      <c r="J97" s="18"/>
      <c r="K97" s="18"/>
      <c r="L97" s="18"/>
      <c r="M97" s="18"/>
      <c r="N97" s="18"/>
      <c r="O97" s="18">
        <v>13</v>
      </c>
      <c r="P97" s="18">
        <v>13</v>
      </c>
    </row>
    <row r="98" spans="2:16" x14ac:dyDescent="0.25">
      <c r="B98" s="12" t="s">
        <v>698</v>
      </c>
      <c r="C98" s="18"/>
      <c r="D98" s="18"/>
      <c r="E98" s="18"/>
      <c r="F98" s="18"/>
      <c r="G98" s="18">
        <v>6</v>
      </c>
      <c r="H98" s="18"/>
      <c r="I98" s="18"/>
      <c r="J98" s="18"/>
      <c r="K98" s="18"/>
      <c r="L98" s="18"/>
      <c r="M98" s="18"/>
      <c r="N98" s="18"/>
      <c r="O98" s="18">
        <v>6</v>
      </c>
      <c r="P98" s="18">
        <v>6</v>
      </c>
    </row>
    <row r="99" spans="2:16" x14ac:dyDescent="0.25">
      <c r="B99" s="12" t="s">
        <v>7039</v>
      </c>
      <c r="C99" s="18"/>
      <c r="D99" s="18"/>
      <c r="E99" s="18">
        <v>6</v>
      </c>
      <c r="F99" s="18"/>
      <c r="G99" s="18"/>
      <c r="H99" s="18"/>
      <c r="I99" s="18"/>
      <c r="J99" s="18"/>
      <c r="K99" s="18"/>
      <c r="L99" s="18"/>
      <c r="M99" s="18"/>
      <c r="N99" s="18"/>
      <c r="O99" s="18">
        <v>6</v>
      </c>
      <c r="P99" s="18">
        <v>6</v>
      </c>
    </row>
    <row r="100" spans="2:16" x14ac:dyDescent="0.25">
      <c r="B100" s="12" t="s">
        <v>7044</v>
      </c>
      <c r="C100" s="18"/>
      <c r="D100" s="18">
        <v>4</v>
      </c>
      <c r="E100" s="18"/>
      <c r="F100" s="18"/>
      <c r="G100" s="18"/>
      <c r="H100" s="18"/>
      <c r="I100" s="18"/>
      <c r="J100" s="18"/>
      <c r="K100" s="18"/>
      <c r="L100" s="18"/>
      <c r="M100" s="18"/>
      <c r="N100" s="18"/>
      <c r="O100" s="18">
        <v>4</v>
      </c>
      <c r="P100" s="18">
        <v>4</v>
      </c>
    </row>
    <row r="101" spans="2:16" x14ac:dyDescent="0.25">
      <c r="B101" s="12" t="s">
        <v>7049</v>
      </c>
      <c r="C101" s="18"/>
      <c r="D101" s="18"/>
      <c r="E101" s="18">
        <v>6</v>
      </c>
      <c r="F101" s="18"/>
      <c r="G101" s="18"/>
      <c r="H101" s="18"/>
      <c r="I101" s="18"/>
      <c r="J101" s="18"/>
      <c r="K101" s="18"/>
      <c r="L101" s="18"/>
      <c r="M101" s="18"/>
      <c r="N101" s="18"/>
      <c r="O101" s="18">
        <v>6</v>
      </c>
      <c r="P101" s="18">
        <v>6</v>
      </c>
    </row>
    <row r="102" spans="2:16" x14ac:dyDescent="0.25">
      <c r="B102" s="12" t="s">
        <v>7054</v>
      </c>
      <c r="C102" s="18"/>
      <c r="D102" s="18"/>
      <c r="E102" s="18">
        <v>6</v>
      </c>
      <c r="F102" s="18"/>
      <c r="G102" s="18"/>
      <c r="H102" s="18"/>
      <c r="I102" s="18"/>
      <c r="J102" s="18"/>
      <c r="K102" s="18"/>
      <c r="L102" s="18"/>
      <c r="M102" s="18"/>
      <c r="N102" s="18"/>
      <c r="O102" s="18">
        <v>6</v>
      </c>
      <c r="P102" s="18">
        <v>6</v>
      </c>
    </row>
    <row r="103" spans="2:16" x14ac:dyDescent="0.25">
      <c r="B103" s="12" t="s">
        <v>13108</v>
      </c>
      <c r="C103" s="18"/>
      <c r="D103" s="18"/>
      <c r="E103" s="18"/>
      <c r="F103" s="18"/>
      <c r="G103" s="18"/>
      <c r="H103" s="18"/>
      <c r="I103" s="18"/>
      <c r="J103" s="18">
        <v>3</v>
      </c>
      <c r="K103" s="18"/>
      <c r="L103" s="18"/>
      <c r="M103" s="18"/>
      <c r="N103" s="18"/>
      <c r="O103" s="18">
        <v>3</v>
      </c>
      <c r="P103" s="18">
        <v>3</v>
      </c>
    </row>
    <row r="104" spans="2:16" x14ac:dyDescent="0.25">
      <c r="B104" s="12" t="s">
        <v>13318</v>
      </c>
      <c r="C104" s="18"/>
      <c r="D104" s="18">
        <v>7</v>
      </c>
      <c r="E104" s="18"/>
      <c r="F104" s="18"/>
      <c r="G104" s="18"/>
      <c r="H104" s="18"/>
      <c r="I104" s="18"/>
      <c r="J104" s="18"/>
      <c r="K104" s="18"/>
      <c r="L104" s="18"/>
      <c r="M104" s="18"/>
      <c r="N104" s="18"/>
      <c r="O104" s="18">
        <v>7</v>
      </c>
      <c r="P104" s="18">
        <v>7</v>
      </c>
    </row>
    <row r="105" spans="2:16" x14ac:dyDescent="0.25">
      <c r="B105" s="5" t="s">
        <v>10366</v>
      </c>
      <c r="C105" s="18"/>
      <c r="D105" s="18">
        <v>421</v>
      </c>
      <c r="E105" s="18">
        <v>1093</v>
      </c>
      <c r="F105" s="18">
        <v>16</v>
      </c>
      <c r="G105" s="18">
        <v>661</v>
      </c>
      <c r="H105" s="18">
        <v>44</v>
      </c>
      <c r="I105" s="18">
        <v>373</v>
      </c>
      <c r="J105" s="18">
        <v>16</v>
      </c>
      <c r="K105" s="18">
        <v>4</v>
      </c>
      <c r="L105" s="18">
        <v>87</v>
      </c>
      <c r="M105" s="18"/>
      <c r="N105" s="18">
        <v>9</v>
      </c>
      <c r="O105" s="18">
        <v>2724</v>
      </c>
      <c r="P105" s="18">
        <v>2724</v>
      </c>
    </row>
    <row r="106" spans="2:16" x14ac:dyDescent="0.25">
      <c r="B106" s="9" t="s">
        <v>12948</v>
      </c>
      <c r="C106" s="18"/>
      <c r="D106" s="18">
        <v>20</v>
      </c>
      <c r="E106" s="18">
        <v>21</v>
      </c>
      <c r="F106" s="18"/>
      <c r="G106" s="18">
        <v>45</v>
      </c>
      <c r="H106" s="18"/>
      <c r="I106" s="18">
        <v>3</v>
      </c>
      <c r="J106" s="18"/>
      <c r="K106" s="18"/>
      <c r="L106" s="18"/>
      <c r="M106" s="18"/>
      <c r="N106" s="18"/>
      <c r="O106" s="18">
        <v>89</v>
      </c>
      <c r="P106" s="18">
        <v>89</v>
      </c>
    </row>
    <row r="107" spans="2:16" x14ac:dyDescent="0.25">
      <c r="B107" s="12" t="s">
        <v>703</v>
      </c>
      <c r="C107" s="18"/>
      <c r="D107" s="18">
        <v>14</v>
      </c>
      <c r="E107" s="18"/>
      <c r="F107" s="18"/>
      <c r="G107" s="18"/>
      <c r="H107" s="18"/>
      <c r="I107" s="18"/>
      <c r="J107" s="18"/>
      <c r="K107" s="18"/>
      <c r="L107" s="18"/>
      <c r="M107" s="18"/>
      <c r="N107" s="18"/>
      <c r="O107" s="18">
        <v>14</v>
      </c>
      <c r="P107" s="18">
        <v>14</v>
      </c>
    </row>
    <row r="108" spans="2:16" x14ac:dyDescent="0.25">
      <c r="B108" s="12" t="s">
        <v>710</v>
      </c>
      <c r="C108" s="18"/>
      <c r="D108" s="18"/>
      <c r="E108" s="18">
        <v>8</v>
      </c>
      <c r="F108" s="18"/>
      <c r="G108" s="18"/>
      <c r="H108" s="18"/>
      <c r="I108" s="18"/>
      <c r="J108" s="18"/>
      <c r="K108" s="18"/>
      <c r="L108" s="18"/>
      <c r="M108" s="18"/>
      <c r="N108" s="18"/>
      <c r="O108" s="18">
        <v>8</v>
      </c>
      <c r="P108" s="18">
        <v>8</v>
      </c>
    </row>
    <row r="109" spans="2:16" x14ac:dyDescent="0.25">
      <c r="B109" s="12" t="s">
        <v>714</v>
      </c>
      <c r="C109" s="18"/>
      <c r="D109" s="18"/>
      <c r="E109" s="18"/>
      <c r="F109" s="18"/>
      <c r="G109" s="18">
        <v>8</v>
      </c>
      <c r="H109" s="18"/>
      <c r="I109" s="18"/>
      <c r="J109" s="18"/>
      <c r="K109" s="18"/>
      <c r="L109" s="18"/>
      <c r="M109" s="18"/>
      <c r="N109" s="18"/>
      <c r="O109" s="18">
        <v>8</v>
      </c>
      <c r="P109" s="18">
        <v>8</v>
      </c>
    </row>
    <row r="110" spans="2:16" x14ac:dyDescent="0.25">
      <c r="B110" s="12" t="s">
        <v>718</v>
      </c>
      <c r="C110" s="18"/>
      <c r="D110" s="18"/>
      <c r="E110" s="18">
        <v>7</v>
      </c>
      <c r="F110" s="18"/>
      <c r="G110" s="18"/>
      <c r="H110" s="18"/>
      <c r="I110" s="18"/>
      <c r="J110" s="18"/>
      <c r="K110" s="18"/>
      <c r="L110" s="18"/>
      <c r="M110" s="18"/>
      <c r="N110" s="18"/>
      <c r="O110" s="18">
        <v>7</v>
      </c>
      <c r="P110" s="18">
        <v>7</v>
      </c>
    </row>
    <row r="111" spans="2:16" x14ac:dyDescent="0.25">
      <c r="B111" s="12" t="s">
        <v>730</v>
      </c>
      <c r="C111" s="18"/>
      <c r="D111" s="18"/>
      <c r="E111" s="18"/>
      <c r="F111" s="18"/>
      <c r="G111" s="18">
        <v>14</v>
      </c>
      <c r="H111" s="18"/>
      <c r="I111" s="18"/>
      <c r="J111" s="18"/>
      <c r="K111" s="18"/>
      <c r="L111" s="18"/>
      <c r="M111" s="18"/>
      <c r="N111" s="18"/>
      <c r="O111" s="18">
        <v>14</v>
      </c>
      <c r="P111" s="18">
        <v>14</v>
      </c>
    </row>
    <row r="112" spans="2:16" x14ac:dyDescent="0.25">
      <c r="B112" s="12" t="s">
        <v>737</v>
      </c>
      <c r="C112" s="18"/>
      <c r="D112" s="18"/>
      <c r="E112" s="18">
        <v>6</v>
      </c>
      <c r="F112" s="18"/>
      <c r="G112" s="18"/>
      <c r="H112" s="18"/>
      <c r="I112" s="18"/>
      <c r="J112" s="18"/>
      <c r="K112" s="18"/>
      <c r="L112" s="18"/>
      <c r="M112" s="18"/>
      <c r="N112" s="18"/>
      <c r="O112" s="18">
        <v>6</v>
      </c>
      <c r="P112" s="18">
        <v>6</v>
      </c>
    </row>
    <row r="113" spans="2:16" x14ac:dyDescent="0.25">
      <c r="B113" s="12" t="s">
        <v>750</v>
      </c>
      <c r="C113" s="18"/>
      <c r="D113" s="18"/>
      <c r="E113" s="18"/>
      <c r="F113" s="18"/>
      <c r="G113" s="18">
        <v>13</v>
      </c>
      <c r="H113" s="18"/>
      <c r="I113" s="18"/>
      <c r="J113" s="18"/>
      <c r="K113" s="18"/>
      <c r="L113" s="18"/>
      <c r="M113" s="18"/>
      <c r="N113" s="18"/>
      <c r="O113" s="18">
        <v>13</v>
      </c>
      <c r="P113" s="18">
        <v>13</v>
      </c>
    </row>
    <row r="114" spans="2:16" x14ac:dyDescent="0.25">
      <c r="B114" s="12" t="s">
        <v>756</v>
      </c>
      <c r="C114" s="18"/>
      <c r="D114" s="18"/>
      <c r="E114" s="18"/>
      <c r="F114" s="18"/>
      <c r="G114" s="18"/>
      <c r="H114" s="18"/>
      <c r="I114" s="18">
        <v>3</v>
      </c>
      <c r="J114" s="18"/>
      <c r="K114" s="18"/>
      <c r="L114" s="18"/>
      <c r="M114" s="18"/>
      <c r="N114" s="18"/>
      <c r="O114" s="18">
        <v>3</v>
      </c>
      <c r="P114" s="18">
        <v>3</v>
      </c>
    </row>
    <row r="115" spans="2:16" x14ac:dyDescent="0.25">
      <c r="B115" s="12" t="s">
        <v>7061</v>
      </c>
      <c r="C115" s="18"/>
      <c r="D115" s="18">
        <v>6</v>
      </c>
      <c r="E115" s="18"/>
      <c r="F115" s="18"/>
      <c r="G115" s="18"/>
      <c r="H115" s="18"/>
      <c r="I115" s="18"/>
      <c r="J115" s="18"/>
      <c r="K115" s="18"/>
      <c r="L115" s="18"/>
      <c r="M115" s="18"/>
      <c r="N115" s="18"/>
      <c r="O115" s="18">
        <v>6</v>
      </c>
      <c r="P115" s="18">
        <v>6</v>
      </c>
    </row>
    <row r="116" spans="2:16" x14ac:dyDescent="0.25">
      <c r="B116" s="12" t="s">
        <v>772</v>
      </c>
      <c r="C116" s="18"/>
      <c r="D116" s="18"/>
      <c r="E116" s="18"/>
      <c r="F116" s="18"/>
      <c r="G116" s="18">
        <v>10</v>
      </c>
      <c r="H116" s="18"/>
      <c r="I116" s="18"/>
      <c r="J116" s="18"/>
      <c r="K116" s="18"/>
      <c r="L116" s="18"/>
      <c r="M116" s="18"/>
      <c r="N116" s="18"/>
      <c r="O116" s="18">
        <v>10</v>
      </c>
      <c r="P116" s="18">
        <v>10</v>
      </c>
    </row>
    <row r="117" spans="2:16" x14ac:dyDescent="0.25">
      <c r="B117" s="9" t="s">
        <v>10664</v>
      </c>
      <c r="C117" s="18"/>
      <c r="D117" s="18">
        <v>36</v>
      </c>
      <c r="E117" s="18">
        <v>28</v>
      </c>
      <c r="F117" s="18">
        <v>2</v>
      </c>
      <c r="G117" s="18">
        <v>44</v>
      </c>
      <c r="H117" s="18"/>
      <c r="I117" s="18">
        <v>10</v>
      </c>
      <c r="J117" s="18"/>
      <c r="K117" s="18"/>
      <c r="L117" s="18"/>
      <c r="M117" s="18"/>
      <c r="N117" s="18"/>
      <c r="O117" s="18">
        <v>120</v>
      </c>
      <c r="P117" s="18">
        <v>120</v>
      </c>
    </row>
    <row r="118" spans="2:16" x14ac:dyDescent="0.25">
      <c r="B118" s="12" t="s">
        <v>782</v>
      </c>
      <c r="C118" s="18"/>
      <c r="D118" s="18"/>
      <c r="E118" s="18"/>
      <c r="F118" s="18">
        <v>2</v>
      </c>
      <c r="G118" s="18"/>
      <c r="H118" s="18"/>
      <c r="I118" s="18"/>
      <c r="J118" s="18"/>
      <c r="K118" s="18"/>
      <c r="L118" s="18"/>
      <c r="M118" s="18"/>
      <c r="N118" s="18"/>
      <c r="O118" s="18">
        <v>2</v>
      </c>
      <c r="P118" s="18">
        <v>2</v>
      </c>
    </row>
    <row r="119" spans="2:16" x14ac:dyDescent="0.25">
      <c r="B119" s="12" t="s">
        <v>795</v>
      </c>
      <c r="C119" s="18"/>
      <c r="D119" s="18"/>
      <c r="E119" s="18">
        <v>11</v>
      </c>
      <c r="F119" s="18"/>
      <c r="G119" s="18"/>
      <c r="H119" s="18"/>
      <c r="I119" s="18"/>
      <c r="J119" s="18"/>
      <c r="K119" s="18"/>
      <c r="L119" s="18"/>
      <c r="M119" s="18"/>
      <c r="N119" s="18"/>
      <c r="O119" s="18">
        <v>11</v>
      </c>
      <c r="P119" s="18">
        <v>11</v>
      </c>
    </row>
    <row r="120" spans="2:16" x14ac:dyDescent="0.25">
      <c r="B120" s="12" t="s">
        <v>800</v>
      </c>
      <c r="C120" s="18"/>
      <c r="D120" s="18">
        <v>11</v>
      </c>
      <c r="E120" s="18"/>
      <c r="F120" s="18"/>
      <c r="G120" s="18"/>
      <c r="H120" s="18"/>
      <c r="I120" s="18"/>
      <c r="J120" s="18"/>
      <c r="K120" s="18"/>
      <c r="L120" s="18"/>
      <c r="M120" s="18"/>
      <c r="N120" s="18"/>
      <c r="O120" s="18">
        <v>11</v>
      </c>
      <c r="P120" s="18">
        <v>11</v>
      </c>
    </row>
    <row r="121" spans="2:16" x14ac:dyDescent="0.25">
      <c r="B121" s="12" t="s">
        <v>810</v>
      </c>
      <c r="C121" s="18"/>
      <c r="D121" s="18">
        <v>16</v>
      </c>
      <c r="E121" s="18"/>
      <c r="F121" s="18"/>
      <c r="G121" s="18"/>
      <c r="H121" s="18"/>
      <c r="I121" s="18"/>
      <c r="J121" s="18"/>
      <c r="K121" s="18"/>
      <c r="L121" s="18"/>
      <c r="M121" s="18"/>
      <c r="N121" s="18"/>
      <c r="O121" s="18">
        <v>16</v>
      </c>
      <c r="P121" s="18">
        <v>16</v>
      </c>
    </row>
    <row r="122" spans="2:16" x14ac:dyDescent="0.25">
      <c r="B122" s="12" t="s">
        <v>817</v>
      </c>
      <c r="C122" s="18"/>
      <c r="D122" s="18"/>
      <c r="E122" s="18">
        <v>7</v>
      </c>
      <c r="F122" s="18"/>
      <c r="G122" s="18"/>
      <c r="H122" s="18"/>
      <c r="I122" s="18"/>
      <c r="J122" s="18"/>
      <c r="K122" s="18"/>
      <c r="L122" s="18"/>
      <c r="M122" s="18"/>
      <c r="N122" s="18"/>
      <c r="O122" s="18">
        <v>7</v>
      </c>
      <c r="P122" s="18">
        <v>7</v>
      </c>
    </row>
    <row r="123" spans="2:16" x14ac:dyDescent="0.25">
      <c r="B123" s="12" t="s">
        <v>822</v>
      </c>
      <c r="C123" s="18"/>
      <c r="D123" s="18"/>
      <c r="E123" s="18">
        <v>7</v>
      </c>
      <c r="F123" s="18"/>
      <c r="G123" s="18"/>
      <c r="H123" s="18"/>
      <c r="I123" s="18"/>
      <c r="J123" s="18"/>
      <c r="K123" s="18"/>
      <c r="L123" s="18"/>
      <c r="M123" s="18"/>
      <c r="N123" s="18"/>
      <c r="O123" s="18">
        <v>7</v>
      </c>
      <c r="P123" s="18">
        <v>7</v>
      </c>
    </row>
    <row r="124" spans="2:16" x14ac:dyDescent="0.25">
      <c r="B124" s="12" t="s">
        <v>828</v>
      </c>
      <c r="C124" s="18"/>
      <c r="D124" s="18"/>
      <c r="E124" s="18"/>
      <c r="F124" s="18"/>
      <c r="G124" s="18">
        <v>16</v>
      </c>
      <c r="H124" s="18"/>
      <c r="I124" s="18"/>
      <c r="J124" s="18"/>
      <c r="K124" s="18"/>
      <c r="L124" s="18"/>
      <c r="M124" s="18"/>
      <c r="N124" s="18"/>
      <c r="O124" s="18">
        <v>16</v>
      </c>
      <c r="P124" s="18">
        <v>16</v>
      </c>
    </row>
    <row r="125" spans="2:16" x14ac:dyDescent="0.25">
      <c r="B125" s="12" t="s">
        <v>834</v>
      </c>
      <c r="C125" s="18"/>
      <c r="D125" s="18"/>
      <c r="E125" s="18"/>
      <c r="F125" s="18"/>
      <c r="G125" s="18">
        <v>8</v>
      </c>
      <c r="H125" s="18"/>
      <c r="I125" s="18"/>
      <c r="J125" s="18"/>
      <c r="K125" s="18"/>
      <c r="L125" s="18"/>
      <c r="M125" s="18"/>
      <c r="N125" s="18"/>
      <c r="O125" s="18">
        <v>8</v>
      </c>
      <c r="P125" s="18">
        <v>8</v>
      </c>
    </row>
    <row r="126" spans="2:16" x14ac:dyDescent="0.25">
      <c r="B126" s="12" t="s">
        <v>846</v>
      </c>
      <c r="C126" s="18"/>
      <c r="D126" s="18"/>
      <c r="E126" s="18"/>
      <c r="F126" s="18"/>
      <c r="G126" s="18"/>
      <c r="H126" s="18"/>
      <c r="I126" s="18">
        <v>10</v>
      </c>
      <c r="J126" s="18"/>
      <c r="K126" s="18"/>
      <c r="L126" s="18"/>
      <c r="M126" s="18"/>
      <c r="N126" s="18"/>
      <c r="O126" s="18">
        <v>10</v>
      </c>
      <c r="P126" s="18">
        <v>10</v>
      </c>
    </row>
    <row r="127" spans="2:16" x14ac:dyDescent="0.25">
      <c r="B127" s="12" t="s">
        <v>7066</v>
      </c>
      <c r="C127" s="18"/>
      <c r="D127" s="18">
        <v>9</v>
      </c>
      <c r="E127" s="18"/>
      <c r="F127" s="18"/>
      <c r="G127" s="18"/>
      <c r="H127" s="18"/>
      <c r="I127" s="18"/>
      <c r="J127" s="18"/>
      <c r="K127" s="18"/>
      <c r="L127" s="18"/>
      <c r="M127" s="18"/>
      <c r="N127" s="18"/>
      <c r="O127" s="18">
        <v>9</v>
      </c>
      <c r="P127" s="18">
        <v>9</v>
      </c>
    </row>
    <row r="128" spans="2:16" x14ac:dyDescent="0.25">
      <c r="B128" s="12" t="s">
        <v>7076</v>
      </c>
      <c r="C128" s="18"/>
      <c r="D128" s="18"/>
      <c r="E128" s="18"/>
      <c r="F128" s="18"/>
      <c r="G128" s="18">
        <v>20</v>
      </c>
      <c r="H128" s="18"/>
      <c r="I128" s="18"/>
      <c r="J128" s="18"/>
      <c r="K128" s="18"/>
      <c r="L128" s="18"/>
      <c r="M128" s="18"/>
      <c r="N128" s="18"/>
      <c r="O128" s="18">
        <v>20</v>
      </c>
      <c r="P128" s="18">
        <v>20</v>
      </c>
    </row>
    <row r="129" spans="2:16" x14ac:dyDescent="0.25">
      <c r="B129" s="12" t="s">
        <v>13114</v>
      </c>
      <c r="C129" s="18"/>
      <c r="D129" s="18"/>
      <c r="E129" s="18">
        <v>3</v>
      </c>
      <c r="F129" s="18"/>
      <c r="G129" s="18"/>
      <c r="H129" s="18"/>
      <c r="I129" s="18"/>
      <c r="J129" s="18"/>
      <c r="K129" s="18"/>
      <c r="L129" s="18"/>
      <c r="M129" s="18"/>
      <c r="N129" s="18"/>
      <c r="O129" s="18">
        <v>3</v>
      </c>
      <c r="P129" s="18">
        <v>3</v>
      </c>
    </row>
    <row r="130" spans="2:16" x14ac:dyDescent="0.25">
      <c r="B130" s="9" t="s">
        <v>12949</v>
      </c>
      <c r="C130" s="18"/>
      <c r="D130" s="18">
        <v>33</v>
      </c>
      <c r="E130" s="18"/>
      <c r="F130" s="18"/>
      <c r="G130" s="18">
        <v>56</v>
      </c>
      <c r="H130" s="18"/>
      <c r="I130" s="18"/>
      <c r="J130" s="18"/>
      <c r="K130" s="18"/>
      <c r="L130" s="18"/>
      <c r="M130" s="18"/>
      <c r="N130" s="18"/>
      <c r="O130" s="18">
        <v>89</v>
      </c>
      <c r="P130" s="18">
        <v>89</v>
      </c>
    </row>
    <row r="131" spans="2:16" x14ac:dyDescent="0.25">
      <c r="B131" s="12" t="s">
        <v>851</v>
      </c>
      <c r="C131" s="18"/>
      <c r="D131" s="18">
        <v>20</v>
      </c>
      <c r="E131" s="18"/>
      <c r="F131" s="18"/>
      <c r="G131" s="18"/>
      <c r="H131" s="18"/>
      <c r="I131" s="18"/>
      <c r="J131" s="18"/>
      <c r="K131" s="18"/>
      <c r="L131" s="18"/>
      <c r="M131" s="18"/>
      <c r="N131" s="18"/>
      <c r="O131" s="18">
        <v>20</v>
      </c>
      <c r="P131" s="18">
        <v>20</v>
      </c>
    </row>
    <row r="132" spans="2:16" x14ac:dyDescent="0.25">
      <c r="B132" s="12" t="s">
        <v>861</v>
      </c>
      <c r="C132" s="18"/>
      <c r="D132" s="18">
        <v>13</v>
      </c>
      <c r="E132" s="18"/>
      <c r="F132" s="18"/>
      <c r="G132" s="18"/>
      <c r="H132" s="18"/>
      <c r="I132" s="18"/>
      <c r="J132" s="18"/>
      <c r="K132" s="18"/>
      <c r="L132" s="18"/>
      <c r="M132" s="18"/>
      <c r="N132" s="18"/>
      <c r="O132" s="18">
        <v>13</v>
      </c>
      <c r="P132" s="18">
        <v>13</v>
      </c>
    </row>
    <row r="133" spans="2:16" x14ac:dyDescent="0.25">
      <c r="B133" s="12" t="s">
        <v>872</v>
      </c>
      <c r="C133" s="18"/>
      <c r="D133" s="18"/>
      <c r="E133" s="18"/>
      <c r="F133" s="18"/>
      <c r="G133" s="18">
        <v>7</v>
      </c>
      <c r="H133" s="18"/>
      <c r="I133" s="18"/>
      <c r="J133" s="18"/>
      <c r="K133" s="18"/>
      <c r="L133" s="18"/>
      <c r="M133" s="18"/>
      <c r="N133" s="18"/>
      <c r="O133" s="18">
        <v>7</v>
      </c>
      <c r="P133" s="18">
        <v>7</v>
      </c>
    </row>
    <row r="134" spans="2:16" x14ac:dyDescent="0.25">
      <c r="B134" s="12" t="s">
        <v>878</v>
      </c>
      <c r="C134" s="18"/>
      <c r="D134" s="18"/>
      <c r="E134" s="18"/>
      <c r="F134" s="18"/>
      <c r="G134" s="18">
        <v>12</v>
      </c>
      <c r="H134" s="18"/>
      <c r="I134" s="18"/>
      <c r="J134" s="18"/>
      <c r="K134" s="18"/>
      <c r="L134" s="18"/>
      <c r="M134" s="18"/>
      <c r="N134" s="18"/>
      <c r="O134" s="18">
        <v>12</v>
      </c>
      <c r="P134" s="18">
        <v>12</v>
      </c>
    </row>
    <row r="135" spans="2:16" x14ac:dyDescent="0.25">
      <c r="B135" s="12" t="s">
        <v>884</v>
      </c>
      <c r="C135" s="18"/>
      <c r="D135" s="18"/>
      <c r="E135" s="18"/>
      <c r="F135" s="18"/>
      <c r="G135" s="18">
        <v>7</v>
      </c>
      <c r="H135" s="18"/>
      <c r="I135" s="18"/>
      <c r="J135" s="18"/>
      <c r="K135" s="18"/>
      <c r="L135" s="18"/>
      <c r="M135" s="18"/>
      <c r="N135" s="18"/>
      <c r="O135" s="18">
        <v>7</v>
      </c>
      <c r="P135" s="18">
        <v>7</v>
      </c>
    </row>
    <row r="136" spans="2:16" x14ac:dyDescent="0.25">
      <c r="B136" s="12" t="s">
        <v>7081</v>
      </c>
      <c r="C136" s="18"/>
      <c r="D136" s="18"/>
      <c r="E136" s="18"/>
      <c r="F136" s="18"/>
      <c r="G136" s="18">
        <v>6</v>
      </c>
      <c r="H136" s="18"/>
      <c r="I136" s="18"/>
      <c r="J136" s="18"/>
      <c r="K136" s="18"/>
      <c r="L136" s="18"/>
      <c r="M136" s="18"/>
      <c r="N136" s="18"/>
      <c r="O136" s="18">
        <v>6</v>
      </c>
      <c r="P136" s="18">
        <v>6</v>
      </c>
    </row>
    <row r="137" spans="2:16" x14ac:dyDescent="0.25">
      <c r="B137" s="12" t="s">
        <v>7085</v>
      </c>
      <c r="C137" s="18"/>
      <c r="D137" s="18"/>
      <c r="E137" s="18"/>
      <c r="F137" s="18"/>
      <c r="G137" s="18">
        <v>12</v>
      </c>
      <c r="H137" s="18"/>
      <c r="I137" s="18"/>
      <c r="J137" s="18"/>
      <c r="K137" s="18"/>
      <c r="L137" s="18"/>
      <c r="M137" s="18"/>
      <c r="N137" s="18"/>
      <c r="O137" s="18">
        <v>12</v>
      </c>
      <c r="P137" s="18">
        <v>12</v>
      </c>
    </row>
    <row r="138" spans="2:16" x14ac:dyDescent="0.25">
      <c r="B138" s="12" t="s">
        <v>7094</v>
      </c>
      <c r="C138" s="18"/>
      <c r="D138" s="18"/>
      <c r="E138" s="18"/>
      <c r="F138" s="18"/>
      <c r="G138" s="18">
        <v>8</v>
      </c>
      <c r="H138" s="18"/>
      <c r="I138" s="18"/>
      <c r="J138" s="18"/>
      <c r="K138" s="18"/>
      <c r="L138" s="18"/>
      <c r="M138" s="18"/>
      <c r="N138" s="18"/>
      <c r="O138" s="18">
        <v>8</v>
      </c>
      <c r="P138" s="18">
        <v>8</v>
      </c>
    </row>
    <row r="139" spans="2:16" x14ac:dyDescent="0.25">
      <c r="B139" s="12" t="s">
        <v>7099</v>
      </c>
      <c r="C139" s="18"/>
      <c r="D139" s="18"/>
      <c r="E139" s="18"/>
      <c r="F139" s="18"/>
      <c r="G139" s="18">
        <v>4</v>
      </c>
      <c r="H139" s="18"/>
      <c r="I139" s="18"/>
      <c r="J139" s="18"/>
      <c r="K139" s="18"/>
      <c r="L139" s="18"/>
      <c r="M139" s="18"/>
      <c r="N139" s="18"/>
      <c r="O139" s="18">
        <v>4</v>
      </c>
      <c r="P139" s="18">
        <v>4</v>
      </c>
    </row>
    <row r="140" spans="2:16" x14ac:dyDescent="0.25">
      <c r="B140" s="9" t="s">
        <v>12950</v>
      </c>
      <c r="C140" s="18"/>
      <c r="D140" s="18">
        <v>16</v>
      </c>
      <c r="E140" s="18">
        <v>50</v>
      </c>
      <c r="F140" s="18"/>
      <c r="G140" s="18">
        <v>12</v>
      </c>
      <c r="H140" s="18"/>
      <c r="I140" s="18"/>
      <c r="J140" s="18">
        <v>7</v>
      </c>
      <c r="K140" s="18"/>
      <c r="L140" s="18"/>
      <c r="M140" s="18"/>
      <c r="N140" s="18"/>
      <c r="O140" s="18">
        <v>85</v>
      </c>
      <c r="P140" s="18">
        <v>85</v>
      </c>
    </row>
    <row r="141" spans="2:16" x14ac:dyDescent="0.25">
      <c r="B141" s="12" t="s">
        <v>899</v>
      </c>
      <c r="C141" s="18"/>
      <c r="D141" s="18"/>
      <c r="E141" s="18">
        <v>18</v>
      </c>
      <c r="F141" s="18"/>
      <c r="G141" s="18"/>
      <c r="H141" s="18"/>
      <c r="I141" s="18"/>
      <c r="J141" s="18"/>
      <c r="K141" s="18"/>
      <c r="L141" s="18"/>
      <c r="M141" s="18"/>
      <c r="N141" s="18"/>
      <c r="O141" s="18">
        <v>18</v>
      </c>
      <c r="P141" s="18">
        <v>18</v>
      </c>
    </row>
    <row r="142" spans="2:16" x14ac:dyDescent="0.25">
      <c r="B142" s="12" t="s">
        <v>911</v>
      </c>
      <c r="C142" s="18"/>
      <c r="D142" s="18"/>
      <c r="E142" s="18"/>
      <c r="F142" s="18"/>
      <c r="G142" s="18"/>
      <c r="H142" s="18"/>
      <c r="I142" s="18"/>
      <c r="J142" s="18">
        <v>7</v>
      </c>
      <c r="K142" s="18"/>
      <c r="L142" s="18"/>
      <c r="M142" s="18"/>
      <c r="N142" s="18"/>
      <c r="O142" s="18">
        <v>7</v>
      </c>
      <c r="P142" s="18">
        <v>7</v>
      </c>
    </row>
    <row r="143" spans="2:16" x14ac:dyDescent="0.25">
      <c r="B143" s="12" t="s">
        <v>918</v>
      </c>
      <c r="C143" s="18"/>
      <c r="D143" s="18"/>
      <c r="E143" s="18"/>
      <c r="F143" s="18"/>
      <c r="G143" s="18">
        <v>7</v>
      </c>
      <c r="H143" s="18"/>
      <c r="I143" s="18"/>
      <c r="J143" s="18"/>
      <c r="K143" s="18"/>
      <c r="L143" s="18"/>
      <c r="M143" s="18"/>
      <c r="N143" s="18"/>
      <c r="O143" s="18">
        <v>7</v>
      </c>
      <c r="P143" s="18">
        <v>7</v>
      </c>
    </row>
    <row r="144" spans="2:16" x14ac:dyDescent="0.25">
      <c r="B144" s="12" t="s">
        <v>922</v>
      </c>
      <c r="C144" s="18"/>
      <c r="D144" s="18"/>
      <c r="E144" s="18"/>
      <c r="F144" s="18"/>
      <c r="G144" s="18">
        <v>5</v>
      </c>
      <c r="H144" s="18"/>
      <c r="I144" s="18"/>
      <c r="J144" s="18"/>
      <c r="K144" s="18"/>
      <c r="L144" s="18"/>
      <c r="M144" s="18"/>
      <c r="N144" s="18"/>
      <c r="O144" s="18">
        <v>5</v>
      </c>
      <c r="P144" s="18">
        <v>5</v>
      </c>
    </row>
    <row r="145" spans="2:16" x14ac:dyDescent="0.25">
      <c r="B145" s="12" t="s">
        <v>928</v>
      </c>
      <c r="C145" s="18"/>
      <c r="D145" s="18"/>
      <c r="E145" s="18">
        <v>11</v>
      </c>
      <c r="F145" s="18"/>
      <c r="G145" s="18"/>
      <c r="H145" s="18"/>
      <c r="I145" s="18"/>
      <c r="J145" s="18"/>
      <c r="K145" s="18"/>
      <c r="L145" s="18"/>
      <c r="M145" s="18"/>
      <c r="N145" s="18"/>
      <c r="O145" s="18">
        <v>11</v>
      </c>
      <c r="P145" s="18">
        <v>11</v>
      </c>
    </row>
    <row r="146" spans="2:16" x14ac:dyDescent="0.25">
      <c r="B146" s="12" t="s">
        <v>934</v>
      </c>
      <c r="C146" s="18"/>
      <c r="D146" s="18"/>
      <c r="E146" s="18">
        <v>14</v>
      </c>
      <c r="F146" s="18"/>
      <c r="G146" s="18"/>
      <c r="H146" s="18"/>
      <c r="I146" s="18"/>
      <c r="J146" s="18"/>
      <c r="K146" s="18"/>
      <c r="L146" s="18"/>
      <c r="M146" s="18"/>
      <c r="N146" s="18"/>
      <c r="O146" s="18">
        <v>14</v>
      </c>
      <c r="P146" s="18">
        <v>14</v>
      </c>
    </row>
    <row r="147" spans="2:16" x14ac:dyDescent="0.25">
      <c r="B147" s="12" t="s">
        <v>7105</v>
      </c>
      <c r="C147" s="18"/>
      <c r="D147" s="18"/>
      <c r="E147" s="18">
        <v>7</v>
      </c>
      <c r="F147" s="18"/>
      <c r="G147" s="18"/>
      <c r="H147" s="18"/>
      <c r="I147" s="18"/>
      <c r="J147" s="18"/>
      <c r="K147" s="18"/>
      <c r="L147" s="18"/>
      <c r="M147" s="18"/>
      <c r="N147" s="18"/>
      <c r="O147" s="18">
        <v>7</v>
      </c>
      <c r="P147" s="18">
        <v>7</v>
      </c>
    </row>
    <row r="148" spans="2:16" x14ac:dyDescent="0.25">
      <c r="B148" s="12" t="s">
        <v>7112</v>
      </c>
      <c r="C148" s="18"/>
      <c r="D148" s="18">
        <v>16</v>
      </c>
      <c r="E148" s="18"/>
      <c r="F148" s="18"/>
      <c r="G148" s="18"/>
      <c r="H148" s="18"/>
      <c r="I148" s="18"/>
      <c r="J148" s="18"/>
      <c r="K148" s="18"/>
      <c r="L148" s="18"/>
      <c r="M148" s="18"/>
      <c r="N148" s="18"/>
      <c r="O148" s="18">
        <v>16</v>
      </c>
      <c r="P148" s="18">
        <v>16</v>
      </c>
    </row>
    <row r="149" spans="2:16" x14ac:dyDescent="0.25">
      <c r="B149" s="9" t="s">
        <v>12951</v>
      </c>
      <c r="C149" s="18"/>
      <c r="D149" s="18">
        <v>31</v>
      </c>
      <c r="E149" s="18">
        <v>7</v>
      </c>
      <c r="F149" s="18"/>
      <c r="G149" s="18">
        <v>28</v>
      </c>
      <c r="H149" s="18"/>
      <c r="I149" s="18">
        <v>25</v>
      </c>
      <c r="J149" s="18"/>
      <c r="K149" s="18"/>
      <c r="L149" s="18">
        <v>20</v>
      </c>
      <c r="M149" s="18"/>
      <c r="N149" s="18"/>
      <c r="O149" s="18">
        <v>111</v>
      </c>
      <c r="P149" s="18">
        <v>111</v>
      </c>
    </row>
    <row r="150" spans="2:16" x14ac:dyDescent="0.25">
      <c r="B150" s="12" t="s">
        <v>942</v>
      </c>
      <c r="C150" s="18"/>
      <c r="D150" s="18"/>
      <c r="E150" s="18">
        <v>7</v>
      </c>
      <c r="F150" s="18"/>
      <c r="G150" s="18"/>
      <c r="H150" s="18"/>
      <c r="I150" s="18"/>
      <c r="J150" s="18"/>
      <c r="K150" s="18"/>
      <c r="L150" s="18"/>
      <c r="M150" s="18"/>
      <c r="N150" s="18"/>
      <c r="O150" s="18">
        <v>7</v>
      </c>
      <c r="P150" s="18">
        <v>7</v>
      </c>
    </row>
    <row r="151" spans="2:16" x14ac:dyDescent="0.25">
      <c r="B151" s="12" t="s">
        <v>954</v>
      </c>
      <c r="C151" s="18"/>
      <c r="D151" s="18"/>
      <c r="E151" s="18"/>
      <c r="F151" s="18"/>
      <c r="G151" s="18"/>
      <c r="H151" s="18"/>
      <c r="I151" s="18"/>
      <c r="J151" s="18"/>
      <c r="K151" s="18"/>
      <c r="L151" s="18">
        <v>8</v>
      </c>
      <c r="M151" s="18"/>
      <c r="N151" s="18"/>
      <c r="O151" s="18">
        <v>8</v>
      </c>
      <c r="P151" s="18">
        <v>8</v>
      </c>
    </row>
    <row r="152" spans="2:16" x14ac:dyDescent="0.25">
      <c r="B152" s="12" t="s">
        <v>10882</v>
      </c>
      <c r="C152" s="18"/>
      <c r="D152" s="18"/>
      <c r="E152" s="18"/>
      <c r="F152" s="18"/>
      <c r="G152" s="18"/>
      <c r="H152" s="18"/>
      <c r="I152" s="18">
        <v>14</v>
      </c>
      <c r="J152" s="18"/>
      <c r="K152" s="18"/>
      <c r="L152" s="18"/>
      <c r="M152" s="18"/>
      <c r="N152" s="18"/>
      <c r="O152" s="18">
        <v>14</v>
      </c>
      <c r="P152" s="18">
        <v>14</v>
      </c>
    </row>
    <row r="153" spans="2:16" x14ac:dyDescent="0.25">
      <c r="B153" s="12" t="s">
        <v>967</v>
      </c>
      <c r="C153" s="18"/>
      <c r="D153" s="18">
        <v>12</v>
      </c>
      <c r="E153" s="18"/>
      <c r="F153" s="18"/>
      <c r="G153" s="18"/>
      <c r="H153" s="18"/>
      <c r="I153" s="18"/>
      <c r="J153" s="18"/>
      <c r="K153" s="18"/>
      <c r="L153" s="18"/>
      <c r="M153" s="18"/>
      <c r="N153" s="18"/>
      <c r="O153" s="18">
        <v>12</v>
      </c>
      <c r="P153" s="18">
        <v>12</v>
      </c>
    </row>
    <row r="154" spans="2:16" x14ac:dyDescent="0.25">
      <c r="B154" s="12" t="s">
        <v>973</v>
      </c>
      <c r="C154" s="18"/>
      <c r="D154" s="18"/>
      <c r="E154" s="18"/>
      <c r="F154" s="18"/>
      <c r="G154" s="18">
        <v>5</v>
      </c>
      <c r="H154" s="18"/>
      <c r="I154" s="18"/>
      <c r="J154" s="18"/>
      <c r="K154" s="18"/>
      <c r="L154" s="18"/>
      <c r="M154" s="18"/>
      <c r="N154" s="18"/>
      <c r="O154" s="18">
        <v>5</v>
      </c>
      <c r="P154" s="18">
        <v>5</v>
      </c>
    </row>
    <row r="155" spans="2:16" x14ac:dyDescent="0.25">
      <c r="B155" s="12" t="s">
        <v>978</v>
      </c>
      <c r="C155" s="18"/>
      <c r="D155" s="18">
        <v>6</v>
      </c>
      <c r="E155" s="18"/>
      <c r="F155" s="18"/>
      <c r="G155" s="18"/>
      <c r="H155" s="18"/>
      <c r="I155" s="18"/>
      <c r="J155" s="18"/>
      <c r="K155" s="18"/>
      <c r="L155" s="18"/>
      <c r="M155" s="18"/>
      <c r="N155" s="18"/>
      <c r="O155" s="18">
        <v>6</v>
      </c>
      <c r="P155" s="18">
        <v>6</v>
      </c>
    </row>
    <row r="156" spans="2:16" x14ac:dyDescent="0.25">
      <c r="B156" s="12" t="s">
        <v>990</v>
      </c>
      <c r="C156" s="18"/>
      <c r="D156" s="18"/>
      <c r="E156" s="18"/>
      <c r="F156" s="18"/>
      <c r="G156" s="18">
        <v>6</v>
      </c>
      <c r="H156" s="18"/>
      <c r="I156" s="18"/>
      <c r="J156" s="18"/>
      <c r="K156" s="18"/>
      <c r="L156" s="18"/>
      <c r="M156" s="18"/>
      <c r="N156" s="18"/>
      <c r="O156" s="18">
        <v>6</v>
      </c>
      <c r="P156" s="18">
        <v>6</v>
      </c>
    </row>
    <row r="157" spans="2:16" x14ac:dyDescent="0.25">
      <c r="B157" s="12" t="s">
        <v>7118</v>
      </c>
      <c r="C157" s="18"/>
      <c r="D157" s="18"/>
      <c r="E157" s="18"/>
      <c r="F157" s="18"/>
      <c r="G157" s="18"/>
      <c r="H157" s="18"/>
      <c r="I157" s="18">
        <v>11</v>
      </c>
      <c r="J157" s="18"/>
      <c r="K157" s="18"/>
      <c r="L157" s="18"/>
      <c r="M157" s="18"/>
      <c r="N157" s="18"/>
      <c r="O157" s="18">
        <v>11</v>
      </c>
      <c r="P157" s="18">
        <v>11</v>
      </c>
    </row>
    <row r="158" spans="2:16" x14ac:dyDescent="0.25">
      <c r="B158" s="12" t="s">
        <v>998</v>
      </c>
      <c r="C158" s="18"/>
      <c r="D158" s="18">
        <v>7</v>
      </c>
      <c r="E158" s="18"/>
      <c r="F158" s="18"/>
      <c r="G158" s="18"/>
      <c r="H158" s="18"/>
      <c r="I158" s="18"/>
      <c r="J158" s="18"/>
      <c r="K158" s="18"/>
      <c r="L158" s="18"/>
      <c r="M158" s="18"/>
      <c r="N158" s="18"/>
      <c r="O158" s="18">
        <v>7</v>
      </c>
      <c r="P158" s="18">
        <v>7</v>
      </c>
    </row>
    <row r="159" spans="2:16" x14ac:dyDescent="0.25">
      <c r="B159" s="12" t="s">
        <v>7122</v>
      </c>
      <c r="C159" s="18"/>
      <c r="D159" s="18">
        <v>6</v>
      </c>
      <c r="E159" s="18"/>
      <c r="F159" s="18"/>
      <c r="G159" s="18"/>
      <c r="H159" s="18"/>
      <c r="I159" s="18"/>
      <c r="J159" s="18"/>
      <c r="K159" s="18"/>
      <c r="L159" s="18"/>
      <c r="M159" s="18"/>
      <c r="N159" s="18"/>
      <c r="O159" s="18">
        <v>6</v>
      </c>
      <c r="P159" s="18">
        <v>6</v>
      </c>
    </row>
    <row r="160" spans="2:16" x14ac:dyDescent="0.25">
      <c r="B160" s="12" t="s">
        <v>1004</v>
      </c>
      <c r="C160" s="18"/>
      <c r="D160" s="18"/>
      <c r="E160" s="18"/>
      <c r="F160" s="18"/>
      <c r="G160" s="18">
        <v>6</v>
      </c>
      <c r="H160" s="18"/>
      <c r="I160" s="18"/>
      <c r="J160" s="18"/>
      <c r="K160" s="18"/>
      <c r="L160" s="18"/>
      <c r="M160" s="18"/>
      <c r="N160" s="18"/>
      <c r="O160" s="18">
        <v>6</v>
      </c>
      <c r="P160" s="18">
        <v>6</v>
      </c>
    </row>
    <row r="161" spans="2:16" x14ac:dyDescent="0.25">
      <c r="B161" s="12" t="s">
        <v>7127</v>
      </c>
      <c r="C161" s="18"/>
      <c r="D161" s="18"/>
      <c r="E161" s="18"/>
      <c r="F161" s="18"/>
      <c r="G161" s="18">
        <v>11</v>
      </c>
      <c r="H161" s="18"/>
      <c r="I161" s="18"/>
      <c r="J161" s="18"/>
      <c r="K161" s="18"/>
      <c r="L161" s="18"/>
      <c r="M161" s="18"/>
      <c r="N161" s="18"/>
      <c r="O161" s="18">
        <v>11</v>
      </c>
      <c r="P161" s="18">
        <v>11</v>
      </c>
    </row>
    <row r="162" spans="2:16" x14ac:dyDescent="0.25">
      <c r="B162" s="12" t="s">
        <v>7132</v>
      </c>
      <c r="C162" s="18"/>
      <c r="D162" s="18"/>
      <c r="E162" s="18"/>
      <c r="F162" s="18"/>
      <c r="G162" s="18"/>
      <c r="H162" s="18"/>
      <c r="I162" s="18"/>
      <c r="J162" s="18"/>
      <c r="K162" s="18"/>
      <c r="L162" s="18">
        <v>12</v>
      </c>
      <c r="M162" s="18"/>
      <c r="N162" s="18"/>
      <c r="O162" s="18">
        <v>12</v>
      </c>
      <c r="P162" s="18">
        <v>12</v>
      </c>
    </row>
    <row r="163" spans="2:16" x14ac:dyDescent="0.25">
      <c r="B163" s="9" t="s">
        <v>12952</v>
      </c>
      <c r="C163" s="18"/>
      <c r="D163" s="18"/>
      <c r="E163" s="18">
        <v>56</v>
      </c>
      <c r="F163" s="18">
        <v>8</v>
      </c>
      <c r="G163" s="18">
        <v>26</v>
      </c>
      <c r="H163" s="18"/>
      <c r="I163" s="18">
        <v>12</v>
      </c>
      <c r="J163" s="18"/>
      <c r="K163" s="18"/>
      <c r="L163" s="18">
        <v>11</v>
      </c>
      <c r="M163" s="18"/>
      <c r="N163" s="18"/>
      <c r="O163" s="18">
        <v>113</v>
      </c>
      <c r="P163" s="18">
        <v>113</v>
      </c>
    </row>
    <row r="164" spans="2:16" x14ac:dyDescent="0.25">
      <c r="B164" s="12" t="s">
        <v>10444</v>
      </c>
      <c r="C164" s="18"/>
      <c r="D164" s="18"/>
      <c r="E164" s="18"/>
      <c r="F164" s="18">
        <v>8</v>
      </c>
      <c r="G164" s="18"/>
      <c r="H164" s="18"/>
      <c r="I164" s="18"/>
      <c r="J164" s="18"/>
      <c r="K164" s="18"/>
      <c r="L164" s="18"/>
      <c r="M164" s="18"/>
      <c r="N164" s="18"/>
      <c r="O164" s="18">
        <v>8</v>
      </c>
      <c r="P164" s="18">
        <v>8</v>
      </c>
    </row>
    <row r="165" spans="2:16" x14ac:dyDescent="0.25">
      <c r="B165" s="12" t="s">
        <v>1012</v>
      </c>
      <c r="C165" s="18"/>
      <c r="D165" s="18"/>
      <c r="E165" s="18">
        <v>14</v>
      </c>
      <c r="F165" s="18"/>
      <c r="G165" s="18"/>
      <c r="H165" s="18"/>
      <c r="I165" s="18"/>
      <c r="J165" s="18"/>
      <c r="K165" s="18"/>
      <c r="L165" s="18"/>
      <c r="M165" s="18"/>
      <c r="N165" s="18"/>
      <c r="O165" s="18">
        <v>14</v>
      </c>
      <c r="P165" s="18">
        <v>14</v>
      </c>
    </row>
    <row r="166" spans="2:16" x14ac:dyDescent="0.25">
      <c r="B166" s="12" t="s">
        <v>1018</v>
      </c>
      <c r="C166" s="18"/>
      <c r="D166" s="18"/>
      <c r="E166" s="18">
        <v>9</v>
      </c>
      <c r="F166" s="18"/>
      <c r="G166" s="18"/>
      <c r="H166" s="18"/>
      <c r="I166" s="18"/>
      <c r="J166" s="18"/>
      <c r="K166" s="18"/>
      <c r="L166" s="18"/>
      <c r="M166" s="18"/>
      <c r="N166" s="18"/>
      <c r="O166" s="18">
        <v>9</v>
      </c>
      <c r="P166" s="18">
        <v>9</v>
      </c>
    </row>
    <row r="167" spans="2:16" x14ac:dyDescent="0.25">
      <c r="B167" s="12" t="s">
        <v>1030</v>
      </c>
      <c r="C167" s="18"/>
      <c r="D167" s="18"/>
      <c r="E167" s="18"/>
      <c r="F167" s="18"/>
      <c r="G167" s="18">
        <v>9</v>
      </c>
      <c r="H167" s="18"/>
      <c r="I167" s="18"/>
      <c r="J167" s="18"/>
      <c r="K167" s="18"/>
      <c r="L167" s="18"/>
      <c r="M167" s="18"/>
      <c r="N167" s="18"/>
      <c r="O167" s="18">
        <v>9</v>
      </c>
      <c r="P167" s="18">
        <v>9</v>
      </c>
    </row>
    <row r="168" spans="2:16" x14ac:dyDescent="0.25">
      <c r="B168" s="12" t="s">
        <v>1037</v>
      </c>
      <c r="C168" s="18"/>
      <c r="D168" s="18"/>
      <c r="E168" s="18">
        <v>8</v>
      </c>
      <c r="F168" s="18"/>
      <c r="G168" s="18"/>
      <c r="H168" s="18"/>
      <c r="I168" s="18"/>
      <c r="J168" s="18"/>
      <c r="K168" s="18"/>
      <c r="L168" s="18"/>
      <c r="M168" s="18"/>
      <c r="N168" s="18"/>
      <c r="O168" s="18">
        <v>8</v>
      </c>
      <c r="P168" s="18">
        <v>8</v>
      </c>
    </row>
    <row r="169" spans="2:16" x14ac:dyDescent="0.25">
      <c r="B169" s="12" t="s">
        <v>1046</v>
      </c>
      <c r="C169" s="18"/>
      <c r="D169" s="18"/>
      <c r="E169" s="18">
        <v>11</v>
      </c>
      <c r="F169" s="18"/>
      <c r="G169" s="18"/>
      <c r="H169" s="18"/>
      <c r="I169" s="18"/>
      <c r="J169" s="18"/>
      <c r="K169" s="18"/>
      <c r="L169" s="18"/>
      <c r="M169" s="18"/>
      <c r="N169" s="18"/>
      <c r="O169" s="18">
        <v>11</v>
      </c>
      <c r="P169" s="18">
        <v>11</v>
      </c>
    </row>
    <row r="170" spans="2:16" x14ac:dyDescent="0.25">
      <c r="B170" s="12" t="s">
        <v>1051</v>
      </c>
      <c r="C170" s="18"/>
      <c r="D170" s="18"/>
      <c r="E170" s="18"/>
      <c r="F170" s="18"/>
      <c r="G170" s="18">
        <v>17</v>
      </c>
      <c r="H170" s="18"/>
      <c r="I170" s="18"/>
      <c r="J170" s="18"/>
      <c r="K170" s="18"/>
      <c r="L170" s="18"/>
      <c r="M170" s="18"/>
      <c r="N170" s="18"/>
      <c r="O170" s="18">
        <v>17</v>
      </c>
      <c r="P170" s="18">
        <v>17</v>
      </c>
    </row>
    <row r="171" spans="2:16" x14ac:dyDescent="0.25">
      <c r="B171" s="12" t="s">
        <v>1056</v>
      </c>
      <c r="C171" s="18"/>
      <c r="D171" s="18"/>
      <c r="E171" s="18"/>
      <c r="F171" s="18"/>
      <c r="G171" s="18"/>
      <c r="H171" s="18"/>
      <c r="I171" s="18"/>
      <c r="J171" s="18"/>
      <c r="K171" s="18"/>
      <c r="L171" s="18">
        <v>4</v>
      </c>
      <c r="M171" s="18"/>
      <c r="N171" s="18"/>
      <c r="O171" s="18">
        <v>4</v>
      </c>
      <c r="P171" s="18">
        <v>4</v>
      </c>
    </row>
    <row r="172" spans="2:16" x14ac:dyDescent="0.25">
      <c r="B172" s="12" t="s">
        <v>1061</v>
      </c>
      <c r="C172" s="18"/>
      <c r="D172" s="18"/>
      <c r="E172" s="18">
        <v>7</v>
      </c>
      <c r="F172" s="18"/>
      <c r="G172" s="18"/>
      <c r="H172" s="18"/>
      <c r="I172" s="18"/>
      <c r="J172" s="18"/>
      <c r="K172" s="18"/>
      <c r="L172" s="18"/>
      <c r="M172" s="18"/>
      <c r="N172" s="18"/>
      <c r="O172" s="18">
        <v>7</v>
      </c>
      <c r="P172" s="18">
        <v>7</v>
      </c>
    </row>
    <row r="173" spans="2:16" x14ac:dyDescent="0.25">
      <c r="B173" s="12" t="s">
        <v>7140</v>
      </c>
      <c r="C173" s="18"/>
      <c r="D173" s="18"/>
      <c r="E173" s="18">
        <v>7</v>
      </c>
      <c r="F173" s="18"/>
      <c r="G173" s="18"/>
      <c r="H173" s="18"/>
      <c r="I173" s="18"/>
      <c r="J173" s="18"/>
      <c r="K173" s="18"/>
      <c r="L173" s="18"/>
      <c r="M173" s="18"/>
      <c r="N173" s="18"/>
      <c r="O173" s="18">
        <v>7</v>
      </c>
      <c r="P173" s="18">
        <v>7</v>
      </c>
    </row>
    <row r="174" spans="2:16" x14ac:dyDescent="0.25">
      <c r="B174" s="12" t="s">
        <v>1068</v>
      </c>
      <c r="C174" s="18"/>
      <c r="D174" s="18"/>
      <c r="E174" s="18"/>
      <c r="F174" s="18"/>
      <c r="G174" s="18"/>
      <c r="H174" s="18"/>
      <c r="I174" s="18"/>
      <c r="J174" s="18"/>
      <c r="K174" s="18"/>
      <c r="L174" s="18">
        <v>7</v>
      </c>
      <c r="M174" s="18"/>
      <c r="N174" s="18"/>
      <c r="O174" s="18">
        <v>7</v>
      </c>
      <c r="P174" s="18">
        <v>7</v>
      </c>
    </row>
    <row r="175" spans="2:16" x14ac:dyDescent="0.25">
      <c r="B175" s="12" t="s">
        <v>1074</v>
      </c>
      <c r="C175" s="18"/>
      <c r="D175" s="18"/>
      <c r="E175" s="18"/>
      <c r="F175" s="18"/>
      <c r="G175" s="18"/>
      <c r="H175" s="18"/>
      <c r="I175" s="18">
        <v>12</v>
      </c>
      <c r="J175" s="18"/>
      <c r="K175" s="18"/>
      <c r="L175" s="18"/>
      <c r="M175" s="18"/>
      <c r="N175" s="18"/>
      <c r="O175" s="18">
        <v>12</v>
      </c>
      <c r="P175" s="18">
        <v>12</v>
      </c>
    </row>
    <row r="176" spans="2:16" x14ac:dyDescent="0.25">
      <c r="B176" s="9" t="s">
        <v>10665</v>
      </c>
      <c r="C176" s="18"/>
      <c r="D176" s="18">
        <v>8</v>
      </c>
      <c r="E176" s="18">
        <v>93</v>
      </c>
      <c r="F176" s="18">
        <v>1</v>
      </c>
      <c r="G176" s="18">
        <v>60</v>
      </c>
      <c r="H176" s="18">
        <v>7</v>
      </c>
      <c r="I176" s="18">
        <v>10</v>
      </c>
      <c r="J176" s="18"/>
      <c r="K176" s="18">
        <v>1</v>
      </c>
      <c r="L176" s="18"/>
      <c r="M176" s="18"/>
      <c r="N176" s="18"/>
      <c r="O176" s="18">
        <v>180</v>
      </c>
      <c r="P176" s="18">
        <v>180</v>
      </c>
    </row>
    <row r="177" spans="2:16" x14ac:dyDescent="0.25">
      <c r="B177" s="12" t="s">
        <v>1080</v>
      </c>
      <c r="C177" s="18"/>
      <c r="D177" s="18"/>
      <c r="E177" s="18"/>
      <c r="F177" s="18"/>
      <c r="G177" s="18"/>
      <c r="H177" s="18"/>
      <c r="I177" s="18"/>
      <c r="J177" s="18"/>
      <c r="K177" s="18">
        <v>1</v>
      </c>
      <c r="L177" s="18"/>
      <c r="M177" s="18"/>
      <c r="N177" s="18"/>
      <c r="O177" s="18">
        <v>1</v>
      </c>
      <c r="P177" s="18">
        <v>1</v>
      </c>
    </row>
    <row r="178" spans="2:16" x14ac:dyDescent="0.25">
      <c r="B178" s="12" t="s">
        <v>1090</v>
      </c>
      <c r="C178" s="18"/>
      <c r="D178" s="18"/>
      <c r="E178" s="18">
        <v>14</v>
      </c>
      <c r="F178" s="18"/>
      <c r="G178" s="18"/>
      <c r="H178" s="18"/>
      <c r="I178" s="18"/>
      <c r="J178" s="18"/>
      <c r="K178" s="18"/>
      <c r="L178" s="18"/>
      <c r="M178" s="18"/>
      <c r="N178" s="18"/>
      <c r="O178" s="18">
        <v>14</v>
      </c>
      <c r="P178" s="18">
        <v>14</v>
      </c>
    </row>
    <row r="179" spans="2:16" x14ac:dyDescent="0.25">
      <c r="B179" s="12" t="s">
        <v>1097</v>
      </c>
      <c r="C179" s="18"/>
      <c r="D179" s="18"/>
      <c r="E179" s="18">
        <v>7</v>
      </c>
      <c r="F179" s="18"/>
      <c r="G179" s="18"/>
      <c r="H179" s="18"/>
      <c r="I179" s="18"/>
      <c r="J179" s="18"/>
      <c r="K179" s="18"/>
      <c r="L179" s="18"/>
      <c r="M179" s="18"/>
      <c r="N179" s="18"/>
      <c r="O179" s="18">
        <v>7</v>
      </c>
      <c r="P179" s="18">
        <v>7</v>
      </c>
    </row>
    <row r="180" spans="2:16" x14ac:dyDescent="0.25">
      <c r="B180" s="12" t="s">
        <v>1106</v>
      </c>
      <c r="C180" s="18"/>
      <c r="D180" s="18"/>
      <c r="E180" s="18"/>
      <c r="F180" s="18">
        <v>1</v>
      </c>
      <c r="G180" s="18"/>
      <c r="H180" s="18"/>
      <c r="I180" s="18"/>
      <c r="J180" s="18"/>
      <c r="K180" s="18"/>
      <c r="L180" s="18"/>
      <c r="M180" s="18"/>
      <c r="N180" s="18"/>
      <c r="O180" s="18">
        <v>1</v>
      </c>
      <c r="P180" s="18">
        <v>1</v>
      </c>
    </row>
    <row r="181" spans="2:16" x14ac:dyDescent="0.25">
      <c r="B181" s="12" t="s">
        <v>1114</v>
      </c>
      <c r="C181" s="18"/>
      <c r="D181" s="18"/>
      <c r="E181" s="18">
        <v>1</v>
      </c>
      <c r="F181" s="18"/>
      <c r="G181" s="18"/>
      <c r="H181" s="18"/>
      <c r="I181" s="18"/>
      <c r="J181" s="18"/>
      <c r="K181" s="18"/>
      <c r="L181" s="18"/>
      <c r="M181" s="18"/>
      <c r="N181" s="18"/>
      <c r="O181" s="18">
        <v>1</v>
      </c>
      <c r="P181" s="18">
        <v>1</v>
      </c>
    </row>
    <row r="182" spans="2:16" x14ac:dyDescent="0.25">
      <c r="B182" s="12" t="s">
        <v>1123</v>
      </c>
      <c r="C182" s="18"/>
      <c r="D182" s="18"/>
      <c r="E182" s="18"/>
      <c r="F182" s="18"/>
      <c r="G182" s="18"/>
      <c r="H182" s="18">
        <v>7</v>
      </c>
      <c r="I182" s="18"/>
      <c r="J182" s="18"/>
      <c r="K182" s="18"/>
      <c r="L182" s="18"/>
      <c r="M182" s="18"/>
      <c r="N182" s="18"/>
      <c r="O182" s="18">
        <v>7</v>
      </c>
      <c r="P182" s="18">
        <v>7</v>
      </c>
    </row>
    <row r="183" spans="2:16" x14ac:dyDescent="0.25">
      <c r="B183" s="12" t="s">
        <v>1129</v>
      </c>
      <c r="C183" s="18"/>
      <c r="D183" s="18"/>
      <c r="E183" s="18">
        <v>13</v>
      </c>
      <c r="F183" s="18"/>
      <c r="G183" s="18"/>
      <c r="H183" s="18"/>
      <c r="I183" s="18"/>
      <c r="J183" s="18"/>
      <c r="K183" s="18"/>
      <c r="L183" s="18"/>
      <c r="M183" s="18"/>
      <c r="N183" s="18"/>
      <c r="O183" s="18">
        <v>13</v>
      </c>
      <c r="P183" s="18">
        <v>13</v>
      </c>
    </row>
    <row r="184" spans="2:16" x14ac:dyDescent="0.25">
      <c r="B184" s="12" t="s">
        <v>1137</v>
      </c>
      <c r="C184" s="18"/>
      <c r="D184" s="18">
        <v>8</v>
      </c>
      <c r="E184" s="18"/>
      <c r="F184" s="18"/>
      <c r="G184" s="18"/>
      <c r="H184" s="18"/>
      <c r="I184" s="18"/>
      <c r="J184" s="18"/>
      <c r="K184" s="18"/>
      <c r="L184" s="18"/>
      <c r="M184" s="18"/>
      <c r="N184" s="18"/>
      <c r="O184" s="18">
        <v>8</v>
      </c>
      <c r="P184" s="18">
        <v>8</v>
      </c>
    </row>
    <row r="185" spans="2:16" x14ac:dyDescent="0.25">
      <c r="B185" s="12" t="s">
        <v>1143</v>
      </c>
      <c r="C185" s="18"/>
      <c r="D185" s="18"/>
      <c r="E185" s="18"/>
      <c r="F185" s="18"/>
      <c r="G185" s="18">
        <v>15</v>
      </c>
      <c r="H185" s="18"/>
      <c r="I185" s="18"/>
      <c r="J185" s="18"/>
      <c r="K185" s="18"/>
      <c r="L185" s="18"/>
      <c r="M185" s="18"/>
      <c r="N185" s="18"/>
      <c r="O185" s="18">
        <v>15</v>
      </c>
      <c r="P185" s="18">
        <v>15</v>
      </c>
    </row>
    <row r="186" spans="2:16" x14ac:dyDescent="0.25">
      <c r="B186" s="12" t="s">
        <v>1148</v>
      </c>
      <c r="C186" s="18"/>
      <c r="D186" s="18"/>
      <c r="E186" s="18">
        <v>11</v>
      </c>
      <c r="F186" s="18"/>
      <c r="G186" s="18"/>
      <c r="H186" s="18"/>
      <c r="I186" s="18"/>
      <c r="J186" s="18"/>
      <c r="K186" s="18"/>
      <c r="L186" s="18"/>
      <c r="M186" s="18"/>
      <c r="N186" s="18"/>
      <c r="O186" s="18">
        <v>11</v>
      </c>
      <c r="P186" s="18">
        <v>11</v>
      </c>
    </row>
    <row r="187" spans="2:16" x14ac:dyDescent="0.25">
      <c r="B187" s="12" t="s">
        <v>1154</v>
      </c>
      <c r="C187" s="18"/>
      <c r="D187" s="18"/>
      <c r="E187" s="18">
        <v>4</v>
      </c>
      <c r="F187" s="18"/>
      <c r="G187" s="18"/>
      <c r="H187" s="18"/>
      <c r="I187" s="18"/>
      <c r="J187" s="18"/>
      <c r="K187" s="18"/>
      <c r="L187" s="18"/>
      <c r="M187" s="18"/>
      <c r="N187" s="18"/>
      <c r="O187" s="18">
        <v>4</v>
      </c>
      <c r="P187" s="18">
        <v>4</v>
      </c>
    </row>
    <row r="188" spans="2:16" x14ac:dyDescent="0.25">
      <c r="B188" s="12" t="s">
        <v>1160</v>
      </c>
      <c r="C188" s="18"/>
      <c r="D188" s="18"/>
      <c r="E188" s="18">
        <v>9</v>
      </c>
      <c r="F188" s="18"/>
      <c r="G188" s="18"/>
      <c r="H188" s="18"/>
      <c r="I188" s="18"/>
      <c r="J188" s="18"/>
      <c r="K188" s="18"/>
      <c r="L188" s="18"/>
      <c r="M188" s="18"/>
      <c r="N188" s="18"/>
      <c r="O188" s="18">
        <v>9</v>
      </c>
      <c r="P188" s="18">
        <v>9</v>
      </c>
    </row>
    <row r="189" spans="2:16" x14ac:dyDescent="0.25">
      <c r="B189" s="12" t="s">
        <v>1167</v>
      </c>
      <c r="C189" s="18"/>
      <c r="D189" s="18"/>
      <c r="E189" s="18"/>
      <c r="F189" s="18"/>
      <c r="G189" s="18">
        <v>10</v>
      </c>
      <c r="H189" s="18"/>
      <c r="I189" s="18"/>
      <c r="J189" s="18"/>
      <c r="K189" s="18"/>
      <c r="L189" s="18"/>
      <c r="M189" s="18"/>
      <c r="N189" s="18"/>
      <c r="O189" s="18">
        <v>10</v>
      </c>
      <c r="P189" s="18">
        <v>10</v>
      </c>
    </row>
    <row r="190" spans="2:16" x14ac:dyDescent="0.25">
      <c r="B190" s="12" t="s">
        <v>1174</v>
      </c>
      <c r="C190" s="18"/>
      <c r="D190" s="18"/>
      <c r="E190" s="18">
        <v>13</v>
      </c>
      <c r="F190" s="18"/>
      <c r="G190" s="18"/>
      <c r="H190" s="18"/>
      <c r="I190" s="18"/>
      <c r="J190" s="18"/>
      <c r="K190" s="18"/>
      <c r="L190" s="18"/>
      <c r="M190" s="18"/>
      <c r="N190" s="18"/>
      <c r="O190" s="18">
        <v>13</v>
      </c>
      <c r="P190" s="18">
        <v>13</v>
      </c>
    </row>
    <row r="191" spans="2:16" x14ac:dyDescent="0.25">
      <c r="B191" s="12" t="s">
        <v>1180</v>
      </c>
      <c r="C191" s="18"/>
      <c r="D191" s="18"/>
      <c r="E191" s="18"/>
      <c r="F191" s="18"/>
      <c r="G191" s="18"/>
      <c r="H191" s="18"/>
      <c r="I191" s="18">
        <v>7</v>
      </c>
      <c r="J191" s="18"/>
      <c r="K191" s="18"/>
      <c r="L191" s="18"/>
      <c r="M191" s="18"/>
      <c r="N191" s="18"/>
      <c r="O191" s="18">
        <v>7</v>
      </c>
      <c r="P191" s="18">
        <v>7</v>
      </c>
    </row>
    <row r="192" spans="2:16" x14ac:dyDescent="0.25">
      <c r="B192" s="12" t="s">
        <v>7147</v>
      </c>
      <c r="C192" s="18"/>
      <c r="D192" s="18"/>
      <c r="E192" s="18"/>
      <c r="F192" s="18"/>
      <c r="G192" s="18">
        <v>7</v>
      </c>
      <c r="H192" s="18"/>
      <c r="I192" s="18"/>
      <c r="J192" s="18"/>
      <c r="K192" s="18"/>
      <c r="L192" s="18"/>
      <c r="M192" s="18"/>
      <c r="N192" s="18"/>
      <c r="O192" s="18">
        <v>7</v>
      </c>
      <c r="P192" s="18">
        <v>7</v>
      </c>
    </row>
    <row r="193" spans="2:16" x14ac:dyDescent="0.25">
      <c r="B193" s="12" t="s">
        <v>7153</v>
      </c>
      <c r="C193" s="18"/>
      <c r="D193" s="18"/>
      <c r="E193" s="18">
        <v>7</v>
      </c>
      <c r="F193" s="18"/>
      <c r="G193" s="18"/>
      <c r="H193" s="18"/>
      <c r="I193" s="18"/>
      <c r="J193" s="18"/>
      <c r="K193" s="18"/>
      <c r="L193" s="18"/>
      <c r="M193" s="18"/>
      <c r="N193" s="18"/>
      <c r="O193" s="18">
        <v>7</v>
      </c>
      <c r="P193" s="18">
        <v>7</v>
      </c>
    </row>
    <row r="194" spans="2:16" x14ac:dyDescent="0.25">
      <c r="B194" s="12" t="s">
        <v>1190</v>
      </c>
      <c r="C194" s="18"/>
      <c r="D194" s="18"/>
      <c r="E194" s="18"/>
      <c r="F194" s="18"/>
      <c r="G194" s="18">
        <v>8</v>
      </c>
      <c r="H194" s="18"/>
      <c r="I194" s="18"/>
      <c r="J194" s="18"/>
      <c r="K194" s="18"/>
      <c r="L194" s="18"/>
      <c r="M194" s="18"/>
      <c r="N194" s="18"/>
      <c r="O194" s="18">
        <v>8</v>
      </c>
      <c r="P194" s="18">
        <v>8</v>
      </c>
    </row>
    <row r="195" spans="2:16" x14ac:dyDescent="0.25">
      <c r="B195" s="12" t="s">
        <v>7159</v>
      </c>
      <c r="C195" s="18"/>
      <c r="D195" s="18"/>
      <c r="E195" s="18"/>
      <c r="F195" s="18"/>
      <c r="G195" s="18">
        <v>7</v>
      </c>
      <c r="H195" s="18"/>
      <c r="I195" s="18"/>
      <c r="J195" s="18"/>
      <c r="K195" s="18"/>
      <c r="L195" s="18"/>
      <c r="M195" s="18"/>
      <c r="N195" s="18"/>
      <c r="O195" s="18">
        <v>7</v>
      </c>
      <c r="P195" s="18">
        <v>7</v>
      </c>
    </row>
    <row r="196" spans="2:16" x14ac:dyDescent="0.25">
      <c r="B196" s="12" t="s">
        <v>7163</v>
      </c>
      <c r="C196" s="18"/>
      <c r="D196" s="18"/>
      <c r="E196" s="18">
        <v>14</v>
      </c>
      <c r="F196" s="18"/>
      <c r="G196" s="18"/>
      <c r="H196" s="18"/>
      <c r="I196" s="18"/>
      <c r="J196" s="18"/>
      <c r="K196" s="18"/>
      <c r="L196" s="18"/>
      <c r="M196" s="18"/>
      <c r="N196" s="18"/>
      <c r="O196" s="18">
        <v>14</v>
      </c>
      <c r="P196" s="18">
        <v>14</v>
      </c>
    </row>
    <row r="197" spans="2:16" x14ac:dyDescent="0.25">
      <c r="B197" s="12" t="s">
        <v>7168</v>
      </c>
      <c r="C197" s="18"/>
      <c r="D197" s="18"/>
      <c r="E197" s="18"/>
      <c r="F197" s="18"/>
      <c r="G197" s="18">
        <v>10</v>
      </c>
      <c r="H197" s="18"/>
      <c r="I197" s="18"/>
      <c r="J197" s="18"/>
      <c r="K197" s="18"/>
      <c r="L197" s="18"/>
      <c r="M197" s="18"/>
      <c r="N197" s="18"/>
      <c r="O197" s="18">
        <v>10</v>
      </c>
      <c r="P197" s="18">
        <v>10</v>
      </c>
    </row>
    <row r="198" spans="2:16" x14ac:dyDescent="0.25">
      <c r="B198" s="12" t="s">
        <v>1200</v>
      </c>
      <c r="C198" s="18"/>
      <c r="D198" s="18"/>
      <c r="E198" s="18"/>
      <c r="F198" s="18"/>
      <c r="G198" s="18"/>
      <c r="H198" s="18"/>
      <c r="I198" s="18">
        <v>3</v>
      </c>
      <c r="J198" s="18"/>
      <c r="K198" s="18"/>
      <c r="L198" s="18"/>
      <c r="M198" s="18"/>
      <c r="N198" s="18"/>
      <c r="O198" s="18">
        <v>3</v>
      </c>
      <c r="P198" s="18">
        <v>3</v>
      </c>
    </row>
    <row r="199" spans="2:16" x14ac:dyDescent="0.25">
      <c r="B199" s="12" t="s">
        <v>1205</v>
      </c>
      <c r="C199" s="18"/>
      <c r="D199" s="18"/>
      <c r="E199" s="18"/>
      <c r="F199" s="18"/>
      <c r="G199" s="18">
        <v>3</v>
      </c>
      <c r="H199" s="18"/>
      <c r="I199" s="18"/>
      <c r="J199" s="18"/>
      <c r="K199" s="18"/>
      <c r="L199" s="18"/>
      <c r="M199" s="18"/>
      <c r="N199" s="18"/>
      <c r="O199" s="18">
        <v>3</v>
      </c>
      <c r="P199" s="18">
        <v>3</v>
      </c>
    </row>
    <row r="200" spans="2:16" x14ac:dyDescent="0.25">
      <c r="B200" s="9" t="s">
        <v>12953</v>
      </c>
      <c r="C200" s="18"/>
      <c r="D200" s="18">
        <v>13</v>
      </c>
      <c r="E200" s="18">
        <v>36</v>
      </c>
      <c r="F200" s="18"/>
      <c r="G200" s="18">
        <v>15</v>
      </c>
      <c r="H200" s="18"/>
      <c r="I200" s="18"/>
      <c r="J200" s="18">
        <v>7</v>
      </c>
      <c r="K200" s="18"/>
      <c r="L200" s="18"/>
      <c r="M200" s="18"/>
      <c r="N200" s="18"/>
      <c r="O200" s="18">
        <v>71</v>
      </c>
      <c r="P200" s="18">
        <v>71</v>
      </c>
    </row>
    <row r="201" spans="2:16" x14ac:dyDescent="0.25">
      <c r="B201" s="12" t="s">
        <v>1208</v>
      </c>
      <c r="C201" s="18"/>
      <c r="D201" s="18"/>
      <c r="E201" s="18"/>
      <c r="F201" s="18"/>
      <c r="G201" s="18"/>
      <c r="H201" s="18"/>
      <c r="I201" s="18"/>
      <c r="J201" s="18">
        <v>7</v>
      </c>
      <c r="K201" s="18"/>
      <c r="L201" s="18"/>
      <c r="M201" s="18"/>
      <c r="N201" s="18"/>
      <c r="O201" s="18">
        <v>7</v>
      </c>
      <c r="P201" s="18">
        <v>7</v>
      </c>
    </row>
    <row r="202" spans="2:16" x14ac:dyDescent="0.25">
      <c r="B202" s="12" t="s">
        <v>1222</v>
      </c>
      <c r="C202" s="18"/>
      <c r="D202" s="18">
        <v>13</v>
      </c>
      <c r="E202" s="18"/>
      <c r="F202" s="18"/>
      <c r="G202" s="18"/>
      <c r="H202" s="18"/>
      <c r="I202" s="18"/>
      <c r="J202" s="18"/>
      <c r="K202" s="18"/>
      <c r="L202" s="18"/>
      <c r="M202" s="18"/>
      <c r="N202" s="18"/>
      <c r="O202" s="18">
        <v>13</v>
      </c>
      <c r="P202" s="18">
        <v>13</v>
      </c>
    </row>
    <row r="203" spans="2:16" x14ac:dyDescent="0.25">
      <c r="B203" s="12" t="s">
        <v>1235</v>
      </c>
      <c r="C203" s="18"/>
      <c r="D203" s="18"/>
      <c r="E203" s="18"/>
      <c r="F203" s="18"/>
      <c r="G203" s="18">
        <v>3</v>
      </c>
      <c r="H203" s="18"/>
      <c r="I203" s="18"/>
      <c r="J203" s="18"/>
      <c r="K203" s="18"/>
      <c r="L203" s="18"/>
      <c r="M203" s="18"/>
      <c r="N203" s="18"/>
      <c r="O203" s="18">
        <v>3</v>
      </c>
      <c r="P203" s="18">
        <v>3</v>
      </c>
    </row>
    <row r="204" spans="2:16" x14ac:dyDescent="0.25">
      <c r="B204" s="12" t="s">
        <v>1246</v>
      </c>
      <c r="C204" s="18"/>
      <c r="D204" s="18"/>
      <c r="E204" s="18">
        <v>14</v>
      </c>
      <c r="F204" s="18"/>
      <c r="G204" s="18"/>
      <c r="H204" s="18"/>
      <c r="I204" s="18"/>
      <c r="J204" s="18"/>
      <c r="K204" s="18"/>
      <c r="L204" s="18"/>
      <c r="M204" s="18"/>
      <c r="N204" s="18"/>
      <c r="O204" s="18">
        <v>14</v>
      </c>
      <c r="P204" s="18">
        <v>14</v>
      </c>
    </row>
    <row r="205" spans="2:16" x14ac:dyDescent="0.25">
      <c r="B205" s="12" t="s">
        <v>1250</v>
      </c>
      <c r="C205" s="18"/>
      <c r="D205" s="18"/>
      <c r="E205" s="18">
        <v>3</v>
      </c>
      <c r="F205" s="18"/>
      <c r="G205" s="18"/>
      <c r="H205" s="18"/>
      <c r="I205" s="18"/>
      <c r="J205" s="18"/>
      <c r="K205" s="18"/>
      <c r="L205" s="18"/>
      <c r="M205" s="18"/>
      <c r="N205" s="18"/>
      <c r="O205" s="18">
        <v>3</v>
      </c>
      <c r="P205" s="18">
        <v>3</v>
      </c>
    </row>
    <row r="206" spans="2:16" x14ac:dyDescent="0.25">
      <c r="B206" s="12" t="s">
        <v>1255</v>
      </c>
      <c r="C206" s="18"/>
      <c r="D206" s="18"/>
      <c r="E206" s="18">
        <v>5</v>
      </c>
      <c r="F206" s="18"/>
      <c r="G206" s="18"/>
      <c r="H206" s="18"/>
      <c r="I206" s="18"/>
      <c r="J206" s="18"/>
      <c r="K206" s="18"/>
      <c r="L206" s="18"/>
      <c r="M206" s="18"/>
      <c r="N206" s="18"/>
      <c r="O206" s="18">
        <v>5</v>
      </c>
      <c r="P206" s="18">
        <v>5</v>
      </c>
    </row>
    <row r="207" spans="2:16" x14ac:dyDescent="0.25">
      <c r="B207" s="12" t="s">
        <v>1261</v>
      </c>
      <c r="C207" s="18"/>
      <c r="D207" s="18"/>
      <c r="E207" s="18"/>
      <c r="F207" s="18"/>
      <c r="G207" s="18">
        <v>12</v>
      </c>
      <c r="H207" s="18"/>
      <c r="I207" s="18"/>
      <c r="J207" s="18"/>
      <c r="K207" s="18"/>
      <c r="L207" s="18"/>
      <c r="M207" s="18"/>
      <c r="N207" s="18"/>
      <c r="O207" s="18">
        <v>12</v>
      </c>
      <c r="P207" s="18">
        <v>12</v>
      </c>
    </row>
    <row r="208" spans="2:16" x14ac:dyDescent="0.25">
      <c r="B208" s="12" t="s">
        <v>7173</v>
      </c>
      <c r="C208" s="18"/>
      <c r="D208" s="18"/>
      <c r="E208" s="18">
        <v>14</v>
      </c>
      <c r="F208" s="18"/>
      <c r="G208" s="18"/>
      <c r="H208" s="18"/>
      <c r="I208" s="18"/>
      <c r="J208" s="18"/>
      <c r="K208" s="18"/>
      <c r="L208" s="18"/>
      <c r="M208" s="18"/>
      <c r="N208" s="18"/>
      <c r="O208" s="18">
        <v>14</v>
      </c>
      <c r="P208" s="18">
        <v>14</v>
      </c>
    </row>
    <row r="209" spans="2:16" x14ac:dyDescent="0.25">
      <c r="B209" s="9" t="s">
        <v>10666</v>
      </c>
      <c r="C209" s="18"/>
      <c r="D209" s="18">
        <v>16</v>
      </c>
      <c r="E209" s="18">
        <v>10</v>
      </c>
      <c r="F209" s="18"/>
      <c r="G209" s="18">
        <v>20</v>
      </c>
      <c r="H209" s="18">
        <v>12</v>
      </c>
      <c r="I209" s="18"/>
      <c r="J209" s="18"/>
      <c r="K209" s="18"/>
      <c r="L209" s="18"/>
      <c r="M209" s="18"/>
      <c r="N209" s="18"/>
      <c r="O209" s="18">
        <v>58</v>
      </c>
      <c r="P209" s="18">
        <v>58</v>
      </c>
    </row>
    <row r="210" spans="2:16" x14ac:dyDescent="0.25">
      <c r="B210" s="12" t="s">
        <v>1266</v>
      </c>
      <c r="C210" s="18"/>
      <c r="D210" s="18"/>
      <c r="E210" s="18">
        <v>1</v>
      </c>
      <c r="F210" s="18"/>
      <c r="G210" s="18"/>
      <c r="H210" s="18"/>
      <c r="I210" s="18"/>
      <c r="J210" s="18"/>
      <c r="K210" s="18"/>
      <c r="L210" s="18"/>
      <c r="M210" s="18"/>
      <c r="N210" s="18"/>
      <c r="O210" s="18">
        <v>1</v>
      </c>
      <c r="P210" s="18">
        <v>1</v>
      </c>
    </row>
    <row r="211" spans="2:16" x14ac:dyDescent="0.25">
      <c r="B211" s="12" t="s">
        <v>10449</v>
      </c>
      <c r="C211" s="18"/>
      <c r="D211" s="18"/>
      <c r="E211" s="18">
        <v>9</v>
      </c>
      <c r="F211" s="18"/>
      <c r="G211" s="18"/>
      <c r="H211" s="18"/>
      <c r="I211" s="18"/>
      <c r="J211" s="18"/>
      <c r="K211" s="18"/>
      <c r="L211" s="18"/>
      <c r="M211" s="18"/>
      <c r="N211" s="18"/>
      <c r="O211" s="18">
        <v>9</v>
      </c>
      <c r="P211" s="18">
        <v>9</v>
      </c>
    </row>
    <row r="212" spans="2:16" x14ac:dyDescent="0.25">
      <c r="B212" s="12" t="s">
        <v>1279</v>
      </c>
      <c r="C212" s="18"/>
      <c r="D212" s="18">
        <v>16</v>
      </c>
      <c r="E212" s="18"/>
      <c r="F212" s="18"/>
      <c r="G212" s="18"/>
      <c r="H212" s="18"/>
      <c r="I212" s="18"/>
      <c r="J212" s="18"/>
      <c r="K212" s="18"/>
      <c r="L212" s="18"/>
      <c r="M212" s="18"/>
      <c r="N212" s="18"/>
      <c r="O212" s="18">
        <v>16</v>
      </c>
      <c r="P212" s="18">
        <v>16</v>
      </c>
    </row>
    <row r="213" spans="2:16" x14ac:dyDescent="0.25">
      <c r="B213" s="12" t="s">
        <v>7180</v>
      </c>
      <c r="C213" s="18"/>
      <c r="D213" s="18"/>
      <c r="E213" s="18"/>
      <c r="F213" s="18"/>
      <c r="G213" s="18"/>
      <c r="H213" s="18">
        <v>12</v>
      </c>
      <c r="I213" s="18"/>
      <c r="J213" s="18"/>
      <c r="K213" s="18"/>
      <c r="L213" s="18"/>
      <c r="M213" s="18"/>
      <c r="N213" s="18"/>
      <c r="O213" s="18">
        <v>12</v>
      </c>
      <c r="P213" s="18">
        <v>12</v>
      </c>
    </row>
    <row r="214" spans="2:16" x14ac:dyDescent="0.25">
      <c r="B214" s="12" t="s">
        <v>7185</v>
      </c>
      <c r="C214" s="18"/>
      <c r="D214" s="18"/>
      <c r="E214" s="18"/>
      <c r="F214" s="18"/>
      <c r="G214" s="18">
        <v>9</v>
      </c>
      <c r="H214" s="18"/>
      <c r="I214" s="18"/>
      <c r="J214" s="18"/>
      <c r="K214" s="18"/>
      <c r="L214" s="18"/>
      <c r="M214" s="18"/>
      <c r="N214" s="18"/>
      <c r="O214" s="18">
        <v>9</v>
      </c>
      <c r="P214" s="18">
        <v>9</v>
      </c>
    </row>
    <row r="215" spans="2:16" x14ac:dyDescent="0.25">
      <c r="B215" s="12" t="s">
        <v>13118</v>
      </c>
      <c r="C215" s="18"/>
      <c r="D215" s="18"/>
      <c r="E215" s="18"/>
      <c r="F215" s="18"/>
      <c r="G215" s="18">
        <v>11</v>
      </c>
      <c r="H215" s="18"/>
      <c r="I215" s="18"/>
      <c r="J215" s="18"/>
      <c r="K215" s="18"/>
      <c r="L215" s="18"/>
      <c r="M215" s="18"/>
      <c r="N215" s="18"/>
      <c r="O215" s="18">
        <v>11</v>
      </c>
      <c r="P215" s="18">
        <v>11</v>
      </c>
    </row>
    <row r="216" spans="2:16" x14ac:dyDescent="0.25">
      <c r="B216" s="9" t="s">
        <v>10667</v>
      </c>
      <c r="C216" s="18"/>
      <c r="D216" s="18">
        <v>12</v>
      </c>
      <c r="E216" s="18">
        <v>16</v>
      </c>
      <c r="F216" s="18"/>
      <c r="G216" s="18">
        <v>14</v>
      </c>
      <c r="H216" s="18"/>
      <c r="I216" s="18">
        <v>14</v>
      </c>
      <c r="J216" s="18"/>
      <c r="K216" s="18"/>
      <c r="L216" s="18"/>
      <c r="M216" s="18"/>
      <c r="N216" s="18"/>
      <c r="O216" s="18">
        <v>56</v>
      </c>
      <c r="P216" s="18">
        <v>56</v>
      </c>
    </row>
    <row r="217" spans="2:16" x14ac:dyDescent="0.25">
      <c r="B217" s="12" t="s">
        <v>1285</v>
      </c>
      <c r="C217" s="18"/>
      <c r="D217" s="18"/>
      <c r="E217" s="18"/>
      <c r="F217" s="18"/>
      <c r="G217" s="18">
        <v>14</v>
      </c>
      <c r="H217" s="18"/>
      <c r="I217" s="18"/>
      <c r="J217" s="18"/>
      <c r="K217" s="18"/>
      <c r="L217" s="18"/>
      <c r="M217" s="18"/>
      <c r="N217" s="18"/>
      <c r="O217" s="18">
        <v>14</v>
      </c>
      <c r="P217" s="18">
        <v>14</v>
      </c>
    </row>
    <row r="218" spans="2:16" x14ac:dyDescent="0.25">
      <c r="B218" s="12" t="s">
        <v>1291</v>
      </c>
      <c r="C218" s="18"/>
      <c r="D218" s="18"/>
      <c r="E218" s="18">
        <v>9</v>
      </c>
      <c r="F218" s="18"/>
      <c r="G218" s="18"/>
      <c r="H218" s="18"/>
      <c r="I218" s="18"/>
      <c r="J218" s="18"/>
      <c r="K218" s="18"/>
      <c r="L218" s="18"/>
      <c r="M218" s="18"/>
      <c r="N218" s="18"/>
      <c r="O218" s="18">
        <v>9</v>
      </c>
      <c r="P218" s="18">
        <v>9</v>
      </c>
    </row>
    <row r="219" spans="2:16" x14ac:dyDescent="0.25">
      <c r="B219" s="12" t="s">
        <v>1299</v>
      </c>
      <c r="C219" s="18"/>
      <c r="D219" s="18"/>
      <c r="E219" s="18"/>
      <c r="F219" s="18"/>
      <c r="G219" s="18"/>
      <c r="H219" s="18"/>
      <c r="I219" s="18">
        <v>14</v>
      </c>
      <c r="J219" s="18"/>
      <c r="K219" s="18"/>
      <c r="L219" s="18"/>
      <c r="M219" s="18"/>
      <c r="N219" s="18"/>
      <c r="O219" s="18">
        <v>14</v>
      </c>
      <c r="P219" s="18">
        <v>14</v>
      </c>
    </row>
    <row r="220" spans="2:16" x14ac:dyDescent="0.25">
      <c r="B220" s="12" t="s">
        <v>7190</v>
      </c>
      <c r="C220" s="18"/>
      <c r="D220" s="18"/>
      <c r="E220" s="18">
        <v>7</v>
      </c>
      <c r="F220" s="18"/>
      <c r="G220" s="18"/>
      <c r="H220" s="18"/>
      <c r="I220" s="18"/>
      <c r="J220" s="18"/>
      <c r="K220" s="18"/>
      <c r="L220" s="18"/>
      <c r="M220" s="18"/>
      <c r="N220" s="18"/>
      <c r="O220" s="18">
        <v>7</v>
      </c>
      <c r="P220" s="18">
        <v>7</v>
      </c>
    </row>
    <row r="221" spans="2:16" x14ac:dyDescent="0.25">
      <c r="B221" s="12" t="s">
        <v>7195</v>
      </c>
      <c r="C221" s="18"/>
      <c r="D221" s="18">
        <v>12</v>
      </c>
      <c r="E221" s="18"/>
      <c r="F221" s="18"/>
      <c r="G221" s="18"/>
      <c r="H221" s="18"/>
      <c r="I221" s="18"/>
      <c r="J221" s="18"/>
      <c r="K221" s="18"/>
      <c r="L221" s="18"/>
      <c r="M221" s="18"/>
      <c r="N221" s="18"/>
      <c r="O221" s="18">
        <v>12</v>
      </c>
      <c r="P221" s="18">
        <v>12</v>
      </c>
    </row>
    <row r="222" spans="2:16" x14ac:dyDescent="0.25">
      <c r="B222" s="9" t="s">
        <v>12954</v>
      </c>
      <c r="C222" s="18"/>
      <c r="D222" s="18">
        <v>7</v>
      </c>
      <c r="E222" s="18">
        <v>23</v>
      </c>
      <c r="F222" s="18">
        <v>5</v>
      </c>
      <c r="G222" s="18">
        <v>17</v>
      </c>
      <c r="H222" s="18"/>
      <c r="I222" s="18">
        <v>26</v>
      </c>
      <c r="J222" s="18"/>
      <c r="K222" s="18"/>
      <c r="L222" s="18"/>
      <c r="M222" s="18"/>
      <c r="N222" s="18"/>
      <c r="O222" s="18">
        <v>78</v>
      </c>
      <c r="P222" s="18">
        <v>78</v>
      </c>
    </row>
    <row r="223" spans="2:16" x14ac:dyDescent="0.25">
      <c r="B223" s="12" t="s">
        <v>1309</v>
      </c>
      <c r="C223" s="18"/>
      <c r="D223" s="18"/>
      <c r="E223" s="18"/>
      <c r="F223" s="18">
        <v>5</v>
      </c>
      <c r="G223" s="18"/>
      <c r="H223" s="18"/>
      <c r="I223" s="18"/>
      <c r="J223" s="18"/>
      <c r="K223" s="18"/>
      <c r="L223" s="18"/>
      <c r="M223" s="18"/>
      <c r="N223" s="18"/>
      <c r="O223" s="18">
        <v>5</v>
      </c>
      <c r="P223" s="18">
        <v>5</v>
      </c>
    </row>
    <row r="224" spans="2:16" x14ac:dyDescent="0.25">
      <c r="B224" s="12" t="s">
        <v>1320</v>
      </c>
      <c r="C224" s="18"/>
      <c r="D224" s="18"/>
      <c r="E224" s="18">
        <v>3</v>
      </c>
      <c r="F224" s="18"/>
      <c r="G224" s="18"/>
      <c r="H224" s="18"/>
      <c r="I224" s="18"/>
      <c r="J224" s="18"/>
      <c r="K224" s="18"/>
      <c r="L224" s="18"/>
      <c r="M224" s="18"/>
      <c r="N224" s="18"/>
      <c r="O224" s="18">
        <v>3</v>
      </c>
      <c r="P224" s="18">
        <v>3</v>
      </c>
    </row>
    <row r="225" spans="2:16" x14ac:dyDescent="0.25">
      <c r="B225" s="12" t="s">
        <v>1330</v>
      </c>
      <c r="C225" s="18"/>
      <c r="D225" s="18"/>
      <c r="E225" s="18"/>
      <c r="F225" s="18"/>
      <c r="G225" s="18"/>
      <c r="H225" s="18"/>
      <c r="I225" s="18">
        <v>9</v>
      </c>
      <c r="J225" s="18"/>
      <c r="K225" s="18"/>
      <c r="L225" s="18"/>
      <c r="M225" s="18"/>
      <c r="N225" s="18"/>
      <c r="O225" s="18">
        <v>9</v>
      </c>
      <c r="P225" s="18">
        <v>9</v>
      </c>
    </row>
    <row r="226" spans="2:16" x14ac:dyDescent="0.25">
      <c r="B226" s="12" t="s">
        <v>1337</v>
      </c>
      <c r="C226" s="18"/>
      <c r="D226" s="18"/>
      <c r="E226" s="18"/>
      <c r="F226" s="18"/>
      <c r="G226" s="18"/>
      <c r="H226" s="18"/>
      <c r="I226" s="18">
        <v>17</v>
      </c>
      <c r="J226" s="18"/>
      <c r="K226" s="18"/>
      <c r="L226" s="18"/>
      <c r="M226" s="18"/>
      <c r="N226" s="18"/>
      <c r="O226" s="18">
        <v>17</v>
      </c>
      <c r="P226" s="18">
        <v>17</v>
      </c>
    </row>
    <row r="227" spans="2:16" x14ac:dyDescent="0.25">
      <c r="B227" s="12" t="s">
        <v>1344</v>
      </c>
      <c r="C227" s="18"/>
      <c r="D227" s="18"/>
      <c r="E227" s="18">
        <v>7</v>
      </c>
      <c r="F227" s="18"/>
      <c r="G227" s="18"/>
      <c r="H227" s="18"/>
      <c r="I227" s="18"/>
      <c r="J227" s="18"/>
      <c r="K227" s="18"/>
      <c r="L227" s="18"/>
      <c r="M227" s="18"/>
      <c r="N227" s="18"/>
      <c r="O227" s="18">
        <v>7</v>
      </c>
      <c r="P227" s="18">
        <v>7</v>
      </c>
    </row>
    <row r="228" spans="2:16" x14ac:dyDescent="0.25">
      <c r="B228" s="12" t="s">
        <v>1353</v>
      </c>
      <c r="C228" s="18"/>
      <c r="D228" s="18"/>
      <c r="E228" s="18"/>
      <c r="F228" s="18"/>
      <c r="G228" s="18">
        <v>7</v>
      </c>
      <c r="H228" s="18"/>
      <c r="I228" s="18"/>
      <c r="J228" s="18"/>
      <c r="K228" s="18"/>
      <c r="L228" s="18"/>
      <c r="M228" s="18"/>
      <c r="N228" s="18"/>
      <c r="O228" s="18">
        <v>7</v>
      </c>
      <c r="P228" s="18">
        <v>7</v>
      </c>
    </row>
    <row r="229" spans="2:16" x14ac:dyDescent="0.25">
      <c r="B229" s="12" t="s">
        <v>1359</v>
      </c>
      <c r="C229" s="18"/>
      <c r="D229" s="18"/>
      <c r="E229" s="18"/>
      <c r="F229" s="18"/>
      <c r="G229" s="18">
        <v>5</v>
      </c>
      <c r="H229" s="18"/>
      <c r="I229" s="18"/>
      <c r="J229" s="18"/>
      <c r="K229" s="18"/>
      <c r="L229" s="18"/>
      <c r="M229" s="18"/>
      <c r="N229" s="18"/>
      <c r="O229" s="18">
        <v>5</v>
      </c>
      <c r="P229" s="18">
        <v>5</v>
      </c>
    </row>
    <row r="230" spans="2:16" x14ac:dyDescent="0.25">
      <c r="B230" s="12" t="s">
        <v>1364</v>
      </c>
      <c r="C230" s="18"/>
      <c r="D230" s="18"/>
      <c r="E230" s="18">
        <v>13</v>
      </c>
      <c r="F230" s="18"/>
      <c r="G230" s="18"/>
      <c r="H230" s="18"/>
      <c r="I230" s="18"/>
      <c r="J230" s="18"/>
      <c r="K230" s="18"/>
      <c r="L230" s="18"/>
      <c r="M230" s="18"/>
      <c r="N230" s="18"/>
      <c r="O230" s="18">
        <v>13</v>
      </c>
      <c r="P230" s="18">
        <v>13</v>
      </c>
    </row>
    <row r="231" spans="2:16" x14ac:dyDescent="0.25">
      <c r="B231" s="12" t="s">
        <v>7202</v>
      </c>
      <c r="C231" s="18"/>
      <c r="D231" s="18">
        <v>7</v>
      </c>
      <c r="E231" s="18"/>
      <c r="F231" s="18"/>
      <c r="G231" s="18"/>
      <c r="H231" s="18"/>
      <c r="I231" s="18"/>
      <c r="J231" s="18"/>
      <c r="K231" s="18"/>
      <c r="L231" s="18"/>
      <c r="M231" s="18"/>
      <c r="N231" s="18"/>
      <c r="O231" s="18">
        <v>7</v>
      </c>
      <c r="P231" s="18">
        <v>7</v>
      </c>
    </row>
    <row r="232" spans="2:16" x14ac:dyDescent="0.25">
      <c r="B232" s="12" t="s">
        <v>7207</v>
      </c>
      <c r="C232" s="18"/>
      <c r="D232" s="18"/>
      <c r="E232" s="18"/>
      <c r="F232" s="18"/>
      <c r="G232" s="18">
        <v>5</v>
      </c>
      <c r="H232" s="18"/>
      <c r="I232" s="18"/>
      <c r="J232" s="18"/>
      <c r="K232" s="18"/>
      <c r="L232" s="18"/>
      <c r="M232" s="18"/>
      <c r="N232" s="18"/>
      <c r="O232" s="18">
        <v>5</v>
      </c>
      <c r="P232" s="18">
        <v>5</v>
      </c>
    </row>
    <row r="233" spans="2:16" x14ac:dyDescent="0.25">
      <c r="B233" s="9" t="s">
        <v>10668</v>
      </c>
      <c r="C233" s="18"/>
      <c r="D233" s="18"/>
      <c r="E233" s="18">
        <v>133</v>
      </c>
      <c r="F233" s="18"/>
      <c r="G233" s="18">
        <v>13</v>
      </c>
      <c r="H233" s="18"/>
      <c r="I233" s="18">
        <v>16</v>
      </c>
      <c r="J233" s="18"/>
      <c r="K233" s="18">
        <v>3</v>
      </c>
      <c r="L233" s="18">
        <v>11</v>
      </c>
      <c r="M233" s="18"/>
      <c r="N233" s="18">
        <v>9</v>
      </c>
      <c r="O233" s="18">
        <v>185</v>
      </c>
      <c r="P233" s="18">
        <v>185</v>
      </c>
    </row>
    <row r="234" spans="2:16" x14ac:dyDescent="0.25">
      <c r="B234" s="12" t="s">
        <v>1370</v>
      </c>
      <c r="C234" s="18"/>
      <c r="D234" s="18"/>
      <c r="E234" s="18">
        <v>1</v>
      </c>
      <c r="F234" s="18"/>
      <c r="G234" s="18"/>
      <c r="H234" s="18"/>
      <c r="I234" s="18"/>
      <c r="J234" s="18"/>
      <c r="K234" s="18"/>
      <c r="L234" s="18"/>
      <c r="M234" s="18"/>
      <c r="N234" s="18"/>
      <c r="O234" s="18">
        <v>1</v>
      </c>
      <c r="P234" s="18">
        <v>1</v>
      </c>
    </row>
    <row r="235" spans="2:16" x14ac:dyDescent="0.25">
      <c r="B235" s="12" t="s">
        <v>1383</v>
      </c>
      <c r="C235" s="18"/>
      <c r="D235" s="18"/>
      <c r="E235" s="18"/>
      <c r="F235" s="18"/>
      <c r="G235" s="18"/>
      <c r="H235" s="18"/>
      <c r="I235" s="18"/>
      <c r="J235" s="18"/>
      <c r="K235" s="18">
        <v>3</v>
      </c>
      <c r="L235" s="18"/>
      <c r="M235" s="18"/>
      <c r="N235" s="18"/>
      <c r="O235" s="18">
        <v>3</v>
      </c>
      <c r="P235" s="18">
        <v>3</v>
      </c>
    </row>
    <row r="236" spans="2:16" x14ac:dyDescent="0.25">
      <c r="B236" s="12" t="s">
        <v>7212</v>
      </c>
      <c r="C236" s="18"/>
      <c r="D236" s="18"/>
      <c r="E236" s="18"/>
      <c r="F236" s="18"/>
      <c r="G236" s="18">
        <v>5</v>
      </c>
      <c r="H236" s="18"/>
      <c r="I236" s="18"/>
      <c r="J236" s="18"/>
      <c r="K236" s="18"/>
      <c r="L236" s="18"/>
      <c r="M236" s="18"/>
      <c r="N236" s="18"/>
      <c r="O236" s="18">
        <v>5</v>
      </c>
      <c r="P236" s="18">
        <v>5</v>
      </c>
    </row>
    <row r="237" spans="2:16" x14ac:dyDescent="0.25">
      <c r="B237" s="12" t="s">
        <v>1395</v>
      </c>
      <c r="C237" s="18"/>
      <c r="D237" s="18"/>
      <c r="E237" s="18">
        <v>11</v>
      </c>
      <c r="F237" s="18"/>
      <c r="G237" s="18"/>
      <c r="H237" s="18"/>
      <c r="I237" s="18"/>
      <c r="J237" s="18"/>
      <c r="K237" s="18"/>
      <c r="L237" s="18"/>
      <c r="M237" s="18"/>
      <c r="N237" s="18"/>
      <c r="O237" s="18">
        <v>11</v>
      </c>
      <c r="P237" s="18">
        <v>11</v>
      </c>
    </row>
    <row r="238" spans="2:16" x14ac:dyDescent="0.25">
      <c r="B238" s="12" t="s">
        <v>1400</v>
      </c>
      <c r="C238" s="18"/>
      <c r="D238" s="18"/>
      <c r="E238" s="18"/>
      <c r="F238" s="18"/>
      <c r="G238" s="18"/>
      <c r="H238" s="18"/>
      <c r="I238" s="18">
        <v>12</v>
      </c>
      <c r="J238" s="18"/>
      <c r="K238" s="18"/>
      <c r="L238" s="18"/>
      <c r="M238" s="18"/>
      <c r="N238" s="18"/>
      <c r="O238" s="18">
        <v>12</v>
      </c>
      <c r="P238" s="18">
        <v>12</v>
      </c>
    </row>
    <row r="239" spans="2:16" x14ac:dyDescent="0.25">
      <c r="B239" s="12" t="s">
        <v>1411</v>
      </c>
      <c r="C239" s="18"/>
      <c r="D239" s="18"/>
      <c r="E239" s="18">
        <v>18</v>
      </c>
      <c r="F239" s="18"/>
      <c r="G239" s="18"/>
      <c r="H239" s="18"/>
      <c r="I239" s="18"/>
      <c r="J239" s="18"/>
      <c r="K239" s="18"/>
      <c r="L239" s="18"/>
      <c r="M239" s="18"/>
      <c r="N239" s="18"/>
      <c r="O239" s="18">
        <v>18</v>
      </c>
      <c r="P239" s="18">
        <v>18</v>
      </c>
    </row>
    <row r="240" spans="2:16" x14ac:dyDescent="0.25">
      <c r="B240" s="12" t="s">
        <v>1418</v>
      </c>
      <c r="C240" s="18"/>
      <c r="D240" s="18"/>
      <c r="E240" s="18"/>
      <c r="F240" s="18"/>
      <c r="G240" s="18"/>
      <c r="H240" s="18"/>
      <c r="I240" s="18"/>
      <c r="J240" s="18"/>
      <c r="K240" s="18"/>
      <c r="L240" s="18">
        <v>11</v>
      </c>
      <c r="M240" s="18"/>
      <c r="N240" s="18"/>
      <c r="O240" s="18">
        <v>11</v>
      </c>
      <c r="P240" s="18">
        <v>11</v>
      </c>
    </row>
    <row r="241" spans="2:16" x14ac:dyDescent="0.25">
      <c r="B241" s="12" t="s">
        <v>1424</v>
      </c>
      <c r="C241" s="18"/>
      <c r="D241" s="18"/>
      <c r="E241" s="18">
        <v>9</v>
      </c>
      <c r="F241" s="18"/>
      <c r="G241" s="18"/>
      <c r="H241" s="18"/>
      <c r="I241" s="18"/>
      <c r="J241" s="18"/>
      <c r="K241" s="18"/>
      <c r="L241" s="18"/>
      <c r="M241" s="18"/>
      <c r="N241" s="18"/>
      <c r="O241" s="18">
        <v>9</v>
      </c>
      <c r="P241" s="18">
        <v>9</v>
      </c>
    </row>
    <row r="242" spans="2:16" x14ac:dyDescent="0.25">
      <c r="B242" s="12" t="s">
        <v>7217</v>
      </c>
      <c r="C242" s="18"/>
      <c r="D242" s="18"/>
      <c r="E242" s="18">
        <v>14</v>
      </c>
      <c r="F242" s="18"/>
      <c r="G242" s="18"/>
      <c r="H242" s="18"/>
      <c r="I242" s="18"/>
      <c r="J242" s="18"/>
      <c r="K242" s="18"/>
      <c r="L242" s="18"/>
      <c r="M242" s="18"/>
      <c r="N242" s="18"/>
      <c r="O242" s="18">
        <v>14</v>
      </c>
      <c r="P242" s="18">
        <v>14</v>
      </c>
    </row>
    <row r="243" spans="2:16" x14ac:dyDescent="0.25">
      <c r="B243" s="12" t="s">
        <v>1429</v>
      </c>
      <c r="C243" s="18"/>
      <c r="D243" s="18"/>
      <c r="E243" s="18">
        <v>10</v>
      </c>
      <c r="F243" s="18"/>
      <c r="G243" s="18"/>
      <c r="H243" s="18"/>
      <c r="I243" s="18"/>
      <c r="J243" s="18"/>
      <c r="K243" s="18"/>
      <c r="L243" s="18"/>
      <c r="M243" s="18"/>
      <c r="N243" s="18"/>
      <c r="O243" s="18">
        <v>10</v>
      </c>
      <c r="P243" s="18">
        <v>10</v>
      </c>
    </row>
    <row r="244" spans="2:16" x14ac:dyDescent="0.25">
      <c r="B244" s="12" t="s">
        <v>1434</v>
      </c>
      <c r="C244" s="18"/>
      <c r="D244" s="18"/>
      <c r="E244" s="18">
        <v>8</v>
      </c>
      <c r="F244" s="18"/>
      <c r="G244" s="18"/>
      <c r="H244" s="18"/>
      <c r="I244" s="18"/>
      <c r="J244" s="18"/>
      <c r="K244" s="18"/>
      <c r="L244" s="18"/>
      <c r="M244" s="18"/>
      <c r="N244" s="18"/>
      <c r="O244" s="18">
        <v>8</v>
      </c>
      <c r="P244" s="18">
        <v>8</v>
      </c>
    </row>
    <row r="245" spans="2:16" x14ac:dyDescent="0.25">
      <c r="B245" s="12" t="s">
        <v>7222</v>
      </c>
      <c r="C245" s="18"/>
      <c r="D245" s="18"/>
      <c r="E245" s="18"/>
      <c r="F245" s="18"/>
      <c r="G245" s="18">
        <v>8</v>
      </c>
      <c r="H245" s="18"/>
      <c r="I245" s="18"/>
      <c r="J245" s="18"/>
      <c r="K245" s="18"/>
      <c r="L245" s="18"/>
      <c r="M245" s="18"/>
      <c r="N245" s="18"/>
      <c r="O245" s="18">
        <v>8</v>
      </c>
      <c r="P245" s="18">
        <v>8</v>
      </c>
    </row>
    <row r="246" spans="2:16" x14ac:dyDescent="0.25">
      <c r="B246" s="12" t="s">
        <v>1441</v>
      </c>
      <c r="C246" s="18"/>
      <c r="D246" s="18"/>
      <c r="E246" s="18">
        <v>9</v>
      </c>
      <c r="F246" s="18"/>
      <c r="G246" s="18"/>
      <c r="H246" s="18"/>
      <c r="I246" s="18"/>
      <c r="J246" s="18"/>
      <c r="K246" s="18"/>
      <c r="L246" s="18"/>
      <c r="M246" s="18"/>
      <c r="N246" s="18"/>
      <c r="O246" s="18">
        <v>9</v>
      </c>
      <c r="P246" s="18">
        <v>9</v>
      </c>
    </row>
    <row r="247" spans="2:16" x14ac:dyDescent="0.25">
      <c r="B247" s="12" t="s">
        <v>1446</v>
      </c>
      <c r="C247" s="18"/>
      <c r="D247" s="18"/>
      <c r="E247" s="18">
        <v>15</v>
      </c>
      <c r="F247" s="18"/>
      <c r="G247" s="18"/>
      <c r="H247" s="18"/>
      <c r="I247" s="18"/>
      <c r="J247" s="18"/>
      <c r="K247" s="18"/>
      <c r="L247" s="18"/>
      <c r="M247" s="18"/>
      <c r="N247" s="18"/>
      <c r="O247" s="18">
        <v>15</v>
      </c>
      <c r="P247" s="18">
        <v>15</v>
      </c>
    </row>
    <row r="248" spans="2:16" x14ac:dyDescent="0.25">
      <c r="B248" s="12" t="s">
        <v>1453</v>
      </c>
      <c r="C248" s="18"/>
      <c r="D248" s="18"/>
      <c r="E248" s="18">
        <v>10</v>
      </c>
      <c r="F248" s="18"/>
      <c r="G248" s="18"/>
      <c r="H248" s="18"/>
      <c r="I248" s="18"/>
      <c r="J248" s="18"/>
      <c r="K248" s="18"/>
      <c r="L248" s="18"/>
      <c r="M248" s="18"/>
      <c r="N248" s="18"/>
      <c r="O248" s="18">
        <v>10</v>
      </c>
      <c r="P248" s="18">
        <v>10</v>
      </c>
    </row>
    <row r="249" spans="2:16" x14ac:dyDescent="0.25">
      <c r="B249" s="12" t="s">
        <v>1459</v>
      </c>
      <c r="C249" s="18"/>
      <c r="D249" s="18"/>
      <c r="E249" s="18">
        <v>9</v>
      </c>
      <c r="F249" s="18"/>
      <c r="G249" s="18"/>
      <c r="H249" s="18"/>
      <c r="I249" s="18"/>
      <c r="J249" s="18"/>
      <c r="K249" s="18"/>
      <c r="L249" s="18"/>
      <c r="M249" s="18"/>
      <c r="N249" s="18"/>
      <c r="O249" s="18">
        <v>9</v>
      </c>
      <c r="P249" s="18">
        <v>9</v>
      </c>
    </row>
    <row r="250" spans="2:16" x14ac:dyDescent="0.25">
      <c r="B250" s="12" t="s">
        <v>1464</v>
      </c>
      <c r="C250" s="18"/>
      <c r="D250" s="18"/>
      <c r="E250" s="18">
        <v>4</v>
      </c>
      <c r="F250" s="18"/>
      <c r="G250" s="18"/>
      <c r="H250" s="18"/>
      <c r="I250" s="18"/>
      <c r="J250" s="18"/>
      <c r="K250" s="18"/>
      <c r="L250" s="18"/>
      <c r="M250" s="18"/>
      <c r="N250" s="18"/>
      <c r="O250" s="18">
        <v>4</v>
      </c>
      <c r="P250" s="18">
        <v>4</v>
      </c>
    </row>
    <row r="251" spans="2:16" x14ac:dyDescent="0.25">
      <c r="B251" s="12" t="s">
        <v>1472</v>
      </c>
      <c r="C251" s="18"/>
      <c r="D251" s="18"/>
      <c r="E251" s="18">
        <v>1</v>
      </c>
      <c r="F251" s="18"/>
      <c r="G251" s="18"/>
      <c r="H251" s="18"/>
      <c r="I251" s="18"/>
      <c r="J251" s="18"/>
      <c r="K251" s="18"/>
      <c r="L251" s="18"/>
      <c r="M251" s="18"/>
      <c r="N251" s="18"/>
      <c r="O251" s="18">
        <v>1</v>
      </c>
      <c r="P251" s="18">
        <v>1</v>
      </c>
    </row>
    <row r="252" spans="2:16" x14ac:dyDescent="0.25">
      <c r="B252" s="12" t="s">
        <v>7229</v>
      </c>
      <c r="C252" s="18"/>
      <c r="D252" s="18"/>
      <c r="E252" s="18">
        <v>8</v>
      </c>
      <c r="F252" s="18"/>
      <c r="G252" s="18"/>
      <c r="H252" s="18"/>
      <c r="I252" s="18"/>
      <c r="J252" s="18"/>
      <c r="K252" s="18"/>
      <c r="L252" s="18"/>
      <c r="M252" s="18"/>
      <c r="N252" s="18"/>
      <c r="O252" s="18">
        <v>8</v>
      </c>
      <c r="P252" s="18">
        <v>8</v>
      </c>
    </row>
    <row r="253" spans="2:16" x14ac:dyDescent="0.25">
      <c r="B253" s="12" t="s">
        <v>1479</v>
      </c>
      <c r="C253" s="18"/>
      <c r="D253" s="18"/>
      <c r="E253" s="18">
        <v>4</v>
      </c>
      <c r="F253" s="18"/>
      <c r="G253" s="18"/>
      <c r="H253" s="18"/>
      <c r="I253" s="18"/>
      <c r="J253" s="18"/>
      <c r="K253" s="18"/>
      <c r="L253" s="18"/>
      <c r="M253" s="18"/>
      <c r="N253" s="18"/>
      <c r="O253" s="18">
        <v>4</v>
      </c>
      <c r="P253" s="18">
        <v>4</v>
      </c>
    </row>
    <row r="254" spans="2:16" x14ac:dyDescent="0.25">
      <c r="B254" s="12" t="s">
        <v>7234</v>
      </c>
      <c r="C254" s="18"/>
      <c r="D254" s="18"/>
      <c r="E254" s="18">
        <v>2</v>
      </c>
      <c r="F254" s="18"/>
      <c r="G254" s="18"/>
      <c r="H254" s="18"/>
      <c r="I254" s="18"/>
      <c r="J254" s="18"/>
      <c r="K254" s="18"/>
      <c r="L254" s="18"/>
      <c r="M254" s="18"/>
      <c r="N254" s="18"/>
      <c r="O254" s="18">
        <v>2</v>
      </c>
      <c r="P254" s="18">
        <v>2</v>
      </c>
    </row>
    <row r="255" spans="2:16" x14ac:dyDescent="0.25">
      <c r="B255" s="12" t="s">
        <v>1487</v>
      </c>
      <c r="C255" s="18"/>
      <c r="D255" s="18"/>
      <c r="E255" s="18"/>
      <c r="F255" s="18"/>
      <c r="G255" s="18"/>
      <c r="H255" s="18"/>
      <c r="I255" s="18"/>
      <c r="J255" s="18"/>
      <c r="K255" s="18"/>
      <c r="L255" s="18"/>
      <c r="M255" s="18"/>
      <c r="N255" s="18">
        <v>9</v>
      </c>
      <c r="O255" s="18">
        <v>9</v>
      </c>
      <c r="P255" s="18">
        <v>9</v>
      </c>
    </row>
    <row r="256" spans="2:16" x14ac:dyDescent="0.25">
      <c r="B256" s="12" t="s">
        <v>1493</v>
      </c>
      <c r="C256" s="18"/>
      <c r="D256" s="18"/>
      <c r="E256" s="18"/>
      <c r="F256" s="18"/>
      <c r="G256" s="18"/>
      <c r="H256" s="18"/>
      <c r="I256" s="18">
        <v>2</v>
      </c>
      <c r="J256" s="18"/>
      <c r="K256" s="18"/>
      <c r="L256" s="18"/>
      <c r="M256" s="18"/>
      <c r="N256" s="18"/>
      <c r="O256" s="18">
        <v>2</v>
      </c>
      <c r="P256" s="18">
        <v>2</v>
      </c>
    </row>
    <row r="257" spans="2:16" x14ac:dyDescent="0.25">
      <c r="B257" s="12" t="s">
        <v>1502</v>
      </c>
      <c r="C257" s="18"/>
      <c r="D257" s="18"/>
      <c r="E257" s="18"/>
      <c r="F257" s="18"/>
      <c r="G257" s="18"/>
      <c r="H257" s="18"/>
      <c r="I257" s="18">
        <v>2</v>
      </c>
      <c r="J257" s="18"/>
      <c r="K257" s="18"/>
      <c r="L257" s="18"/>
      <c r="M257" s="18"/>
      <c r="N257" s="18"/>
      <c r="O257" s="18">
        <v>2</v>
      </c>
      <c r="P257" s="18">
        <v>2</v>
      </c>
    </row>
    <row r="258" spans="2:16" x14ac:dyDescent="0.25">
      <c r="B258" s="9" t="s">
        <v>10669</v>
      </c>
      <c r="C258" s="18"/>
      <c r="D258" s="18">
        <v>35</v>
      </c>
      <c r="E258" s="18">
        <v>93</v>
      </c>
      <c r="F258" s="18"/>
      <c r="G258" s="18">
        <v>18</v>
      </c>
      <c r="H258" s="18"/>
      <c r="I258" s="18">
        <v>14</v>
      </c>
      <c r="J258" s="18"/>
      <c r="K258" s="18"/>
      <c r="L258" s="18">
        <v>8</v>
      </c>
      <c r="M258" s="18"/>
      <c r="N258" s="18"/>
      <c r="O258" s="18">
        <v>168</v>
      </c>
      <c r="P258" s="18">
        <v>168</v>
      </c>
    </row>
    <row r="259" spans="2:16" x14ac:dyDescent="0.25">
      <c r="B259" s="12" t="s">
        <v>1503</v>
      </c>
      <c r="C259" s="18"/>
      <c r="D259" s="18"/>
      <c r="E259" s="18"/>
      <c r="F259" s="18"/>
      <c r="G259" s="18">
        <v>2</v>
      </c>
      <c r="H259" s="18"/>
      <c r="I259" s="18"/>
      <c r="J259" s="18"/>
      <c r="K259" s="18"/>
      <c r="L259" s="18"/>
      <c r="M259" s="18"/>
      <c r="N259" s="18"/>
      <c r="O259" s="18">
        <v>2</v>
      </c>
      <c r="P259" s="18">
        <v>2</v>
      </c>
    </row>
    <row r="260" spans="2:16" x14ac:dyDescent="0.25">
      <c r="B260" s="12" t="s">
        <v>1515</v>
      </c>
      <c r="C260" s="18"/>
      <c r="D260" s="18"/>
      <c r="E260" s="18"/>
      <c r="F260" s="18"/>
      <c r="G260" s="18">
        <v>2</v>
      </c>
      <c r="H260" s="18"/>
      <c r="I260" s="18"/>
      <c r="J260" s="18"/>
      <c r="K260" s="18"/>
      <c r="L260" s="18"/>
      <c r="M260" s="18"/>
      <c r="N260" s="18"/>
      <c r="O260" s="18">
        <v>2</v>
      </c>
      <c r="P260" s="18">
        <v>2</v>
      </c>
    </row>
    <row r="261" spans="2:16" x14ac:dyDescent="0.25">
      <c r="B261" s="12" t="s">
        <v>1521</v>
      </c>
      <c r="C261" s="18"/>
      <c r="D261" s="18">
        <v>21</v>
      </c>
      <c r="E261" s="18"/>
      <c r="F261" s="18"/>
      <c r="G261" s="18"/>
      <c r="H261" s="18"/>
      <c r="I261" s="18"/>
      <c r="J261" s="18"/>
      <c r="K261" s="18"/>
      <c r="L261" s="18"/>
      <c r="M261" s="18"/>
      <c r="N261" s="18"/>
      <c r="O261" s="18">
        <v>21</v>
      </c>
      <c r="P261" s="18">
        <v>21</v>
      </c>
    </row>
    <row r="262" spans="2:16" x14ac:dyDescent="0.25">
      <c r="B262" s="12" t="s">
        <v>1528</v>
      </c>
      <c r="C262" s="18"/>
      <c r="D262" s="18"/>
      <c r="E262" s="18">
        <v>11</v>
      </c>
      <c r="F262" s="18"/>
      <c r="G262" s="18"/>
      <c r="H262" s="18"/>
      <c r="I262" s="18"/>
      <c r="J262" s="18"/>
      <c r="K262" s="18"/>
      <c r="L262" s="18"/>
      <c r="M262" s="18"/>
      <c r="N262" s="18"/>
      <c r="O262" s="18">
        <v>11</v>
      </c>
      <c r="P262" s="18">
        <v>11</v>
      </c>
    </row>
    <row r="263" spans="2:16" x14ac:dyDescent="0.25">
      <c r="B263" s="12" t="s">
        <v>1534</v>
      </c>
      <c r="C263" s="18"/>
      <c r="D263" s="18"/>
      <c r="E263" s="18">
        <v>21</v>
      </c>
      <c r="F263" s="18"/>
      <c r="G263" s="18"/>
      <c r="H263" s="18"/>
      <c r="I263" s="18"/>
      <c r="J263" s="18"/>
      <c r="K263" s="18"/>
      <c r="L263" s="18"/>
      <c r="M263" s="18"/>
      <c r="N263" s="18"/>
      <c r="O263" s="18">
        <v>21</v>
      </c>
      <c r="P263" s="18">
        <v>21</v>
      </c>
    </row>
    <row r="264" spans="2:16" x14ac:dyDescent="0.25">
      <c r="B264" s="12" t="s">
        <v>1538</v>
      </c>
      <c r="C264" s="18"/>
      <c r="D264" s="18"/>
      <c r="E264" s="18">
        <v>16</v>
      </c>
      <c r="F264" s="18"/>
      <c r="G264" s="18"/>
      <c r="H264" s="18"/>
      <c r="I264" s="18"/>
      <c r="J264" s="18"/>
      <c r="K264" s="18"/>
      <c r="L264" s="18"/>
      <c r="M264" s="18"/>
      <c r="N264" s="18"/>
      <c r="O264" s="18">
        <v>16</v>
      </c>
      <c r="P264" s="18">
        <v>16</v>
      </c>
    </row>
    <row r="265" spans="2:16" x14ac:dyDescent="0.25">
      <c r="B265" s="12" t="s">
        <v>1545</v>
      </c>
      <c r="C265" s="18"/>
      <c r="D265" s="18"/>
      <c r="E265" s="18"/>
      <c r="F265" s="18"/>
      <c r="G265" s="18">
        <v>14</v>
      </c>
      <c r="H265" s="18"/>
      <c r="I265" s="18"/>
      <c r="J265" s="18"/>
      <c r="K265" s="18"/>
      <c r="L265" s="18"/>
      <c r="M265" s="18"/>
      <c r="N265" s="18"/>
      <c r="O265" s="18">
        <v>14</v>
      </c>
      <c r="P265" s="18">
        <v>14</v>
      </c>
    </row>
    <row r="266" spans="2:16" x14ac:dyDescent="0.25">
      <c r="B266" s="12" t="s">
        <v>1550</v>
      </c>
      <c r="C266" s="18"/>
      <c r="D266" s="18">
        <v>14</v>
      </c>
      <c r="E266" s="18"/>
      <c r="F266" s="18"/>
      <c r="G266" s="18"/>
      <c r="H266" s="18"/>
      <c r="I266" s="18"/>
      <c r="J266" s="18"/>
      <c r="K266" s="18"/>
      <c r="L266" s="18"/>
      <c r="M266" s="18"/>
      <c r="N266" s="18"/>
      <c r="O266" s="18">
        <v>14</v>
      </c>
      <c r="P266" s="18">
        <v>14</v>
      </c>
    </row>
    <row r="267" spans="2:16" x14ac:dyDescent="0.25">
      <c r="B267" s="12" t="s">
        <v>1555</v>
      </c>
      <c r="C267" s="18"/>
      <c r="D267" s="18"/>
      <c r="E267" s="18">
        <v>14</v>
      </c>
      <c r="F267" s="18"/>
      <c r="G267" s="18"/>
      <c r="H267" s="18"/>
      <c r="I267" s="18"/>
      <c r="J267" s="18"/>
      <c r="K267" s="18"/>
      <c r="L267" s="18"/>
      <c r="M267" s="18"/>
      <c r="N267" s="18"/>
      <c r="O267" s="18">
        <v>14</v>
      </c>
      <c r="P267" s="18">
        <v>14</v>
      </c>
    </row>
    <row r="268" spans="2:16" x14ac:dyDescent="0.25">
      <c r="B268" s="12" t="s">
        <v>1559</v>
      </c>
      <c r="C268" s="18"/>
      <c r="D268" s="18"/>
      <c r="E268" s="18">
        <v>13</v>
      </c>
      <c r="F268" s="18"/>
      <c r="G268" s="18"/>
      <c r="H268" s="18"/>
      <c r="I268" s="18"/>
      <c r="J268" s="18"/>
      <c r="K268" s="18"/>
      <c r="L268" s="18"/>
      <c r="M268" s="18"/>
      <c r="N268" s="18"/>
      <c r="O268" s="18">
        <v>13</v>
      </c>
      <c r="P268" s="18">
        <v>13</v>
      </c>
    </row>
    <row r="269" spans="2:16" x14ac:dyDescent="0.25">
      <c r="B269" s="12" t="s">
        <v>1565</v>
      </c>
      <c r="C269" s="18"/>
      <c r="D269" s="18"/>
      <c r="E269" s="18">
        <v>7</v>
      </c>
      <c r="F269" s="18"/>
      <c r="G269" s="18"/>
      <c r="H269" s="18"/>
      <c r="I269" s="18"/>
      <c r="J269" s="18"/>
      <c r="K269" s="18"/>
      <c r="L269" s="18"/>
      <c r="M269" s="18"/>
      <c r="N269" s="18"/>
      <c r="O269" s="18">
        <v>7</v>
      </c>
      <c r="P269" s="18">
        <v>7</v>
      </c>
    </row>
    <row r="270" spans="2:16" x14ac:dyDescent="0.25">
      <c r="B270" s="12" t="s">
        <v>1571</v>
      </c>
      <c r="C270" s="18"/>
      <c r="D270" s="18"/>
      <c r="E270" s="18">
        <v>6</v>
      </c>
      <c r="F270" s="18"/>
      <c r="G270" s="18"/>
      <c r="H270" s="18"/>
      <c r="I270" s="18"/>
      <c r="J270" s="18"/>
      <c r="K270" s="18"/>
      <c r="L270" s="18"/>
      <c r="M270" s="18"/>
      <c r="N270" s="18"/>
      <c r="O270" s="18">
        <v>6</v>
      </c>
      <c r="P270" s="18">
        <v>6</v>
      </c>
    </row>
    <row r="271" spans="2:16" x14ac:dyDescent="0.25">
      <c r="B271" s="12" t="s">
        <v>1575</v>
      </c>
      <c r="C271" s="18"/>
      <c r="D271" s="18"/>
      <c r="E271" s="18"/>
      <c r="F271" s="18"/>
      <c r="G271" s="18"/>
      <c r="H271" s="18"/>
      <c r="I271" s="18"/>
      <c r="J271" s="18"/>
      <c r="K271" s="18"/>
      <c r="L271" s="18">
        <v>8</v>
      </c>
      <c r="M271" s="18"/>
      <c r="N271" s="18"/>
      <c r="O271" s="18">
        <v>8</v>
      </c>
      <c r="P271" s="18">
        <v>8</v>
      </c>
    </row>
    <row r="272" spans="2:16" x14ac:dyDescent="0.25">
      <c r="B272" s="12" t="s">
        <v>1582</v>
      </c>
      <c r="C272" s="18"/>
      <c r="D272" s="18"/>
      <c r="E272" s="18">
        <v>5</v>
      </c>
      <c r="F272" s="18"/>
      <c r="G272" s="18"/>
      <c r="H272" s="18"/>
      <c r="I272" s="18"/>
      <c r="J272" s="18"/>
      <c r="K272" s="18"/>
      <c r="L272" s="18"/>
      <c r="M272" s="18"/>
      <c r="N272" s="18"/>
      <c r="O272" s="18">
        <v>5</v>
      </c>
      <c r="P272" s="18">
        <v>5</v>
      </c>
    </row>
    <row r="273" spans="2:16" x14ac:dyDescent="0.25">
      <c r="B273" s="12" t="s">
        <v>1595</v>
      </c>
      <c r="C273" s="18"/>
      <c r="D273" s="18"/>
      <c r="E273" s="18"/>
      <c r="F273" s="18"/>
      <c r="G273" s="18"/>
      <c r="H273" s="18"/>
      <c r="I273" s="18">
        <v>14</v>
      </c>
      <c r="J273" s="18"/>
      <c r="K273" s="18"/>
      <c r="L273" s="18"/>
      <c r="M273" s="18"/>
      <c r="N273" s="18"/>
      <c r="O273" s="18">
        <v>14</v>
      </c>
      <c r="P273" s="18">
        <v>14</v>
      </c>
    </row>
    <row r="274" spans="2:16" x14ac:dyDescent="0.25">
      <c r="B274" s="9" t="s">
        <v>10670</v>
      </c>
      <c r="C274" s="18"/>
      <c r="D274" s="18">
        <v>24</v>
      </c>
      <c r="E274" s="18">
        <v>28</v>
      </c>
      <c r="F274" s="18"/>
      <c r="G274" s="18">
        <v>9</v>
      </c>
      <c r="H274" s="18">
        <v>11</v>
      </c>
      <c r="I274" s="18">
        <v>32</v>
      </c>
      <c r="J274" s="18"/>
      <c r="K274" s="18"/>
      <c r="L274" s="18"/>
      <c r="M274" s="18"/>
      <c r="N274" s="18"/>
      <c r="O274" s="18">
        <v>104</v>
      </c>
      <c r="P274" s="18">
        <v>104</v>
      </c>
    </row>
    <row r="275" spans="2:16" x14ac:dyDescent="0.25">
      <c r="B275" s="12" t="s">
        <v>1600</v>
      </c>
      <c r="C275" s="18"/>
      <c r="D275" s="18">
        <v>11</v>
      </c>
      <c r="E275" s="18"/>
      <c r="F275" s="18"/>
      <c r="G275" s="18"/>
      <c r="H275" s="18"/>
      <c r="I275" s="18"/>
      <c r="J275" s="18"/>
      <c r="K275" s="18"/>
      <c r="L275" s="18"/>
      <c r="M275" s="18"/>
      <c r="N275" s="18"/>
      <c r="O275" s="18">
        <v>11</v>
      </c>
      <c r="P275" s="18">
        <v>11</v>
      </c>
    </row>
    <row r="276" spans="2:16" x14ac:dyDescent="0.25">
      <c r="B276" s="12" t="s">
        <v>1605</v>
      </c>
      <c r="C276" s="18"/>
      <c r="D276" s="18"/>
      <c r="E276" s="18"/>
      <c r="F276" s="18"/>
      <c r="G276" s="18"/>
      <c r="H276" s="18"/>
      <c r="I276" s="18">
        <v>17</v>
      </c>
      <c r="J276" s="18"/>
      <c r="K276" s="18"/>
      <c r="L276" s="18"/>
      <c r="M276" s="18"/>
      <c r="N276" s="18"/>
      <c r="O276" s="18">
        <v>17</v>
      </c>
      <c r="P276" s="18">
        <v>17</v>
      </c>
    </row>
    <row r="277" spans="2:16" x14ac:dyDescent="0.25">
      <c r="B277" s="12" t="s">
        <v>7240</v>
      </c>
      <c r="C277" s="18"/>
      <c r="D277" s="18"/>
      <c r="E277" s="18"/>
      <c r="F277" s="18"/>
      <c r="G277" s="18"/>
      <c r="H277" s="18">
        <v>11</v>
      </c>
      <c r="I277" s="18"/>
      <c r="J277" s="18"/>
      <c r="K277" s="18"/>
      <c r="L277" s="18"/>
      <c r="M277" s="18"/>
      <c r="N277" s="18"/>
      <c r="O277" s="18">
        <v>11</v>
      </c>
      <c r="P277" s="18">
        <v>11</v>
      </c>
    </row>
    <row r="278" spans="2:16" x14ac:dyDescent="0.25">
      <c r="B278" s="12" t="s">
        <v>1614</v>
      </c>
      <c r="C278" s="18"/>
      <c r="D278" s="18"/>
      <c r="E278" s="18">
        <v>7</v>
      </c>
      <c r="F278" s="18"/>
      <c r="G278" s="18"/>
      <c r="H278" s="18"/>
      <c r="I278" s="18"/>
      <c r="J278" s="18"/>
      <c r="K278" s="18"/>
      <c r="L278" s="18"/>
      <c r="M278" s="18"/>
      <c r="N278" s="18"/>
      <c r="O278" s="18">
        <v>7</v>
      </c>
      <c r="P278" s="18">
        <v>7</v>
      </c>
    </row>
    <row r="279" spans="2:16" x14ac:dyDescent="0.25">
      <c r="B279" s="12" t="s">
        <v>1619</v>
      </c>
      <c r="C279" s="18"/>
      <c r="D279" s="18"/>
      <c r="E279" s="18"/>
      <c r="F279" s="18"/>
      <c r="G279" s="18"/>
      <c r="H279" s="18"/>
      <c r="I279" s="18">
        <v>15</v>
      </c>
      <c r="J279" s="18"/>
      <c r="K279" s="18"/>
      <c r="L279" s="18"/>
      <c r="M279" s="18"/>
      <c r="N279" s="18"/>
      <c r="O279" s="18">
        <v>15</v>
      </c>
      <c r="P279" s="18">
        <v>15</v>
      </c>
    </row>
    <row r="280" spans="2:16" x14ac:dyDescent="0.25">
      <c r="B280" s="12" t="s">
        <v>1625</v>
      </c>
      <c r="C280" s="18"/>
      <c r="D280" s="18"/>
      <c r="E280" s="18">
        <v>5</v>
      </c>
      <c r="F280" s="18"/>
      <c r="G280" s="18"/>
      <c r="H280" s="18"/>
      <c r="I280" s="18"/>
      <c r="J280" s="18"/>
      <c r="K280" s="18"/>
      <c r="L280" s="18"/>
      <c r="M280" s="18"/>
      <c r="N280" s="18"/>
      <c r="O280" s="18">
        <v>5</v>
      </c>
      <c r="P280" s="18">
        <v>5</v>
      </c>
    </row>
    <row r="281" spans="2:16" x14ac:dyDescent="0.25">
      <c r="B281" s="12" t="s">
        <v>1630</v>
      </c>
      <c r="C281" s="18"/>
      <c r="D281" s="18"/>
      <c r="E281" s="18">
        <v>7</v>
      </c>
      <c r="F281" s="18"/>
      <c r="G281" s="18"/>
      <c r="H281" s="18"/>
      <c r="I281" s="18"/>
      <c r="J281" s="18"/>
      <c r="K281" s="18"/>
      <c r="L281" s="18"/>
      <c r="M281" s="18"/>
      <c r="N281" s="18"/>
      <c r="O281" s="18">
        <v>7</v>
      </c>
      <c r="P281" s="18">
        <v>7</v>
      </c>
    </row>
    <row r="282" spans="2:16" x14ac:dyDescent="0.25">
      <c r="B282" s="12" t="s">
        <v>7251</v>
      </c>
      <c r="C282" s="18"/>
      <c r="D282" s="18">
        <v>13</v>
      </c>
      <c r="E282" s="18"/>
      <c r="F282" s="18"/>
      <c r="G282" s="18"/>
      <c r="H282" s="18"/>
      <c r="I282" s="18"/>
      <c r="J282" s="18"/>
      <c r="K282" s="18"/>
      <c r="L282" s="18"/>
      <c r="M282" s="18"/>
      <c r="N282" s="18"/>
      <c r="O282" s="18">
        <v>13</v>
      </c>
      <c r="P282" s="18">
        <v>13</v>
      </c>
    </row>
    <row r="283" spans="2:16" x14ac:dyDescent="0.25">
      <c r="B283" s="12" t="s">
        <v>7256</v>
      </c>
      <c r="C283" s="18"/>
      <c r="D283" s="18"/>
      <c r="E283" s="18"/>
      <c r="F283" s="18"/>
      <c r="G283" s="18">
        <v>9</v>
      </c>
      <c r="H283" s="18"/>
      <c r="I283" s="18"/>
      <c r="J283" s="18"/>
      <c r="K283" s="18"/>
      <c r="L283" s="18"/>
      <c r="M283" s="18"/>
      <c r="N283" s="18"/>
      <c r="O283" s="18">
        <v>9</v>
      </c>
      <c r="P283" s="18">
        <v>9</v>
      </c>
    </row>
    <row r="284" spans="2:16" x14ac:dyDescent="0.25">
      <c r="B284" s="12" t="s">
        <v>7261</v>
      </c>
      <c r="C284" s="18"/>
      <c r="D284" s="18"/>
      <c r="E284" s="18">
        <v>9</v>
      </c>
      <c r="F284" s="18"/>
      <c r="G284" s="18"/>
      <c r="H284" s="18"/>
      <c r="I284" s="18"/>
      <c r="J284" s="18"/>
      <c r="K284" s="18"/>
      <c r="L284" s="18"/>
      <c r="M284" s="18"/>
      <c r="N284" s="18"/>
      <c r="O284" s="18">
        <v>9</v>
      </c>
      <c r="P284" s="18">
        <v>9</v>
      </c>
    </row>
    <row r="285" spans="2:16" x14ac:dyDescent="0.25">
      <c r="B285" s="9" t="s">
        <v>10671</v>
      </c>
      <c r="C285" s="18"/>
      <c r="D285" s="18">
        <v>18</v>
      </c>
      <c r="E285" s="18">
        <v>76</v>
      </c>
      <c r="F285" s="18"/>
      <c r="G285" s="18">
        <v>29</v>
      </c>
      <c r="H285" s="18"/>
      <c r="I285" s="18">
        <v>9</v>
      </c>
      <c r="J285" s="18"/>
      <c r="K285" s="18"/>
      <c r="L285" s="18">
        <v>23</v>
      </c>
      <c r="M285" s="18"/>
      <c r="N285" s="18"/>
      <c r="O285" s="18">
        <v>155</v>
      </c>
      <c r="P285" s="18">
        <v>155</v>
      </c>
    </row>
    <row r="286" spans="2:16" x14ac:dyDescent="0.25">
      <c r="B286" s="12" t="s">
        <v>7271</v>
      </c>
      <c r="C286" s="18"/>
      <c r="D286" s="18"/>
      <c r="E286" s="18"/>
      <c r="F286" s="18"/>
      <c r="G286" s="18"/>
      <c r="H286" s="18"/>
      <c r="I286" s="18"/>
      <c r="J286" s="18"/>
      <c r="K286" s="18"/>
      <c r="L286" s="18">
        <v>11</v>
      </c>
      <c r="M286" s="18"/>
      <c r="N286" s="18"/>
      <c r="O286" s="18">
        <v>11</v>
      </c>
      <c r="P286" s="18">
        <v>11</v>
      </c>
    </row>
    <row r="287" spans="2:16" x14ac:dyDescent="0.25">
      <c r="B287" s="12" t="s">
        <v>1637</v>
      </c>
      <c r="C287" s="18"/>
      <c r="D287" s="18">
        <v>11</v>
      </c>
      <c r="E287" s="18"/>
      <c r="F287" s="18"/>
      <c r="G287" s="18"/>
      <c r="H287" s="18"/>
      <c r="I287" s="18"/>
      <c r="J287" s="18"/>
      <c r="K287" s="18"/>
      <c r="L287" s="18"/>
      <c r="M287" s="18"/>
      <c r="N287" s="18"/>
      <c r="O287" s="18">
        <v>11</v>
      </c>
      <c r="P287" s="18">
        <v>11</v>
      </c>
    </row>
    <row r="288" spans="2:16" x14ac:dyDescent="0.25">
      <c r="B288" s="12" t="s">
        <v>1642</v>
      </c>
      <c r="C288" s="18"/>
      <c r="D288" s="18"/>
      <c r="E288" s="18"/>
      <c r="F288" s="18"/>
      <c r="G288" s="18"/>
      <c r="H288" s="18"/>
      <c r="I288" s="18"/>
      <c r="J288" s="18"/>
      <c r="K288" s="18"/>
      <c r="L288" s="18">
        <v>12</v>
      </c>
      <c r="M288" s="18"/>
      <c r="N288" s="18"/>
      <c r="O288" s="18">
        <v>12</v>
      </c>
      <c r="P288" s="18">
        <v>12</v>
      </c>
    </row>
    <row r="289" spans="2:16" x14ac:dyDescent="0.25">
      <c r="B289" s="12" t="s">
        <v>1647</v>
      </c>
      <c r="C289" s="18"/>
      <c r="D289" s="18"/>
      <c r="E289" s="18">
        <v>16</v>
      </c>
      <c r="F289" s="18"/>
      <c r="G289" s="18"/>
      <c r="H289" s="18"/>
      <c r="I289" s="18"/>
      <c r="J289" s="18"/>
      <c r="K289" s="18"/>
      <c r="L289" s="18"/>
      <c r="M289" s="18"/>
      <c r="N289" s="18"/>
      <c r="O289" s="18">
        <v>16</v>
      </c>
      <c r="P289" s="18">
        <v>16</v>
      </c>
    </row>
    <row r="290" spans="2:16" x14ac:dyDescent="0.25">
      <c r="B290" s="12" t="s">
        <v>1655</v>
      </c>
      <c r="C290" s="18"/>
      <c r="D290" s="18"/>
      <c r="E290" s="18"/>
      <c r="F290" s="18"/>
      <c r="G290" s="18"/>
      <c r="H290" s="18"/>
      <c r="I290" s="18">
        <v>9</v>
      </c>
      <c r="J290" s="18"/>
      <c r="K290" s="18"/>
      <c r="L290" s="18"/>
      <c r="M290" s="18"/>
      <c r="N290" s="18"/>
      <c r="O290" s="18">
        <v>9</v>
      </c>
      <c r="P290" s="18">
        <v>9</v>
      </c>
    </row>
    <row r="291" spans="2:16" x14ac:dyDescent="0.25">
      <c r="B291" s="12" t="s">
        <v>1659</v>
      </c>
      <c r="C291" s="18"/>
      <c r="D291" s="18"/>
      <c r="E291" s="18">
        <v>8</v>
      </c>
      <c r="F291" s="18"/>
      <c r="G291" s="18"/>
      <c r="H291" s="18"/>
      <c r="I291" s="18"/>
      <c r="J291" s="18"/>
      <c r="K291" s="18"/>
      <c r="L291" s="18"/>
      <c r="M291" s="18"/>
      <c r="N291" s="18"/>
      <c r="O291" s="18">
        <v>8</v>
      </c>
      <c r="P291" s="18">
        <v>8</v>
      </c>
    </row>
    <row r="292" spans="2:16" x14ac:dyDescent="0.25">
      <c r="B292" s="12" t="s">
        <v>1664</v>
      </c>
      <c r="C292" s="18"/>
      <c r="D292" s="18"/>
      <c r="E292" s="18">
        <v>9</v>
      </c>
      <c r="F292" s="18"/>
      <c r="G292" s="18"/>
      <c r="H292" s="18"/>
      <c r="I292" s="18"/>
      <c r="J292" s="18"/>
      <c r="K292" s="18"/>
      <c r="L292" s="18"/>
      <c r="M292" s="18"/>
      <c r="N292" s="18"/>
      <c r="O292" s="18">
        <v>9</v>
      </c>
      <c r="P292" s="18">
        <v>9</v>
      </c>
    </row>
    <row r="293" spans="2:16" x14ac:dyDescent="0.25">
      <c r="B293" s="12" t="s">
        <v>1669</v>
      </c>
      <c r="C293" s="18"/>
      <c r="D293" s="18"/>
      <c r="E293" s="18">
        <v>9</v>
      </c>
      <c r="F293" s="18"/>
      <c r="G293" s="18"/>
      <c r="H293" s="18"/>
      <c r="I293" s="18"/>
      <c r="J293" s="18"/>
      <c r="K293" s="18"/>
      <c r="L293" s="18"/>
      <c r="M293" s="18"/>
      <c r="N293" s="18"/>
      <c r="O293" s="18">
        <v>9</v>
      </c>
      <c r="P293" s="18">
        <v>9</v>
      </c>
    </row>
    <row r="294" spans="2:16" x14ac:dyDescent="0.25">
      <c r="B294" s="12" t="s">
        <v>1674</v>
      </c>
      <c r="C294" s="18"/>
      <c r="D294" s="18"/>
      <c r="E294" s="18">
        <v>13</v>
      </c>
      <c r="F294" s="18"/>
      <c r="G294" s="18"/>
      <c r="H294" s="18"/>
      <c r="I294" s="18"/>
      <c r="J294" s="18"/>
      <c r="K294" s="18"/>
      <c r="L294" s="18"/>
      <c r="M294" s="18"/>
      <c r="N294" s="18"/>
      <c r="O294" s="18">
        <v>13</v>
      </c>
      <c r="P294" s="18">
        <v>13</v>
      </c>
    </row>
    <row r="295" spans="2:16" x14ac:dyDescent="0.25">
      <c r="B295" s="12" t="s">
        <v>1679</v>
      </c>
      <c r="C295" s="18"/>
      <c r="D295" s="18"/>
      <c r="E295" s="18"/>
      <c r="F295" s="18"/>
      <c r="G295" s="18">
        <v>10</v>
      </c>
      <c r="H295" s="18"/>
      <c r="I295" s="18"/>
      <c r="J295" s="18"/>
      <c r="K295" s="18"/>
      <c r="L295" s="18"/>
      <c r="M295" s="18"/>
      <c r="N295" s="18"/>
      <c r="O295" s="18">
        <v>10</v>
      </c>
      <c r="P295" s="18">
        <v>10</v>
      </c>
    </row>
    <row r="296" spans="2:16" x14ac:dyDescent="0.25">
      <c r="B296" s="12" t="s">
        <v>1686</v>
      </c>
      <c r="C296" s="18"/>
      <c r="D296" s="18"/>
      <c r="E296" s="18">
        <v>5</v>
      </c>
      <c r="F296" s="18"/>
      <c r="G296" s="18"/>
      <c r="H296" s="18"/>
      <c r="I296" s="18"/>
      <c r="J296" s="18"/>
      <c r="K296" s="18"/>
      <c r="L296" s="18"/>
      <c r="M296" s="18"/>
      <c r="N296" s="18"/>
      <c r="O296" s="18">
        <v>5</v>
      </c>
      <c r="P296" s="18">
        <v>5</v>
      </c>
    </row>
    <row r="297" spans="2:16" x14ac:dyDescent="0.25">
      <c r="B297" s="12" t="s">
        <v>1690</v>
      </c>
      <c r="C297" s="18"/>
      <c r="D297" s="18"/>
      <c r="E297" s="18">
        <v>7</v>
      </c>
      <c r="F297" s="18"/>
      <c r="G297" s="18"/>
      <c r="H297" s="18"/>
      <c r="I297" s="18"/>
      <c r="J297" s="18"/>
      <c r="K297" s="18"/>
      <c r="L297" s="18"/>
      <c r="M297" s="18"/>
      <c r="N297" s="18"/>
      <c r="O297" s="18">
        <v>7</v>
      </c>
      <c r="P297" s="18">
        <v>7</v>
      </c>
    </row>
    <row r="298" spans="2:16" x14ac:dyDescent="0.25">
      <c r="B298" s="12" t="s">
        <v>7277</v>
      </c>
      <c r="C298" s="18"/>
      <c r="D298" s="18"/>
      <c r="E298" s="18"/>
      <c r="F298" s="18"/>
      <c r="G298" s="18">
        <v>13</v>
      </c>
      <c r="H298" s="18"/>
      <c r="I298" s="18"/>
      <c r="J298" s="18"/>
      <c r="K298" s="18"/>
      <c r="L298" s="18"/>
      <c r="M298" s="18"/>
      <c r="N298" s="18"/>
      <c r="O298" s="18">
        <v>13</v>
      </c>
      <c r="P298" s="18">
        <v>13</v>
      </c>
    </row>
    <row r="299" spans="2:16" x14ac:dyDescent="0.25">
      <c r="B299" s="12" t="s">
        <v>7282</v>
      </c>
      <c r="C299" s="18"/>
      <c r="D299" s="18">
        <v>7</v>
      </c>
      <c r="E299" s="18"/>
      <c r="F299" s="18"/>
      <c r="G299" s="18"/>
      <c r="H299" s="18"/>
      <c r="I299" s="18"/>
      <c r="J299" s="18"/>
      <c r="K299" s="18"/>
      <c r="L299" s="18"/>
      <c r="M299" s="18"/>
      <c r="N299" s="18"/>
      <c r="O299" s="18">
        <v>7</v>
      </c>
      <c r="P299" s="18">
        <v>7</v>
      </c>
    </row>
    <row r="300" spans="2:16" x14ac:dyDescent="0.25">
      <c r="B300" s="12" t="s">
        <v>7287</v>
      </c>
      <c r="C300" s="18"/>
      <c r="D300" s="18"/>
      <c r="E300" s="18">
        <v>9</v>
      </c>
      <c r="F300" s="18"/>
      <c r="G300" s="18"/>
      <c r="H300" s="18"/>
      <c r="I300" s="18"/>
      <c r="J300" s="18"/>
      <c r="K300" s="18"/>
      <c r="L300" s="18"/>
      <c r="M300" s="18"/>
      <c r="N300" s="18"/>
      <c r="O300" s="18">
        <v>9</v>
      </c>
      <c r="P300" s="18">
        <v>9</v>
      </c>
    </row>
    <row r="301" spans="2:16" x14ac:dyDescent="0.25">
      <c r="B301" s="12" t="s">
        <v>13122</v>
      </c>
      <c r="C301" s="18"/>
      <c r="D301" s="18"/>
      <c r="E301" s="18"/>
      <c r="F301" s="18"/>
      <c r="G301" s="18">
        <v>6</v>
      </c>
      <c r="H301" s="18"/>
      <c r="I301" s="18"/>
      <c r="J301" s="18"/>
      <c r="K301" s="18"/>
      <c r="L301" s="18"/>
      <c r="M301" s="18"/>
      <c r="N301" s="18"/>
      <c r="O301" s="18">
        <v>6</v>
      </c>
      <c r="P301" s="18">
        <v>6</v>
      </c>
    </row>
    <row r="302" spans="2:16" x14ac:dyDescent="0.25">
      <c r="B302" s="9" t="s">
        <v>12937</v>
      </c>
      <c r="C302" s="18"/>
      <c r="D302" s="18">
        <v>7</v>
      </c>
      <c r="E302" s="18">
        <v>12</v>
      </c>
      <c r="F302" s="18"/>
      <c r="G302" s="18">
        <v>10</v>
      </c>
      <c r="H302" s="18"/>
      <c r="I302" s="18">
        <v>46</v>
      </c>
      <c r="J302" s="18"/>
      <c r="K302" s="18"/>
      <c r="L302" s="18">
        <v>14</v>
      </c>
      <c r="M302" s="18"/>
      <c r="N302" s="18"/>
      <c r="O302" s="18">
        <v>89</v>
      </c>
      <c r="P302" s="18">
        <v>89</v>
      </c>
    </row>
    <row r="303" spans="2:16" x14ac:dyDescent="0.25">
      <c r="B303" s="12" t="s">
        <v>7293</v>
      </c>
      <c r="C303" s="18"/>
      <c r="D303" s="18"/>
      <c r="E303" s="18"/>
      <c r="F303" s="18"/>
      <c r="G303" s="18"/>
      <c r="H303" s="18"/>
      <c r="I303" s="18"/>
      <c r="J303" s="18"/>
      <c r="K303" s="18"/>
      <c r="L303" s="18">
        <v>6</v>
      </c>
      <c r="M303" s="18"/>
      <c r="N303" s="18"/>
      <c r="O303" s="18">
        <v>6</v>
      </c>
      <c r="P303" s="18">
        <v>6</v>
      </c>
    </row>
    <row r="304" spans="2:16" x14ac:dyDescent="0.25">
      <c r="B304" s="12" t="s">
        <v>1695</v>
      </c>
      <c r="C304" s="18"/>
      <c r="D304" s="18"/>
      <c r="E304" s="18"/>
      <c r="F304" s="18"/>
      <c r="G304" s="18"/>
      <c r="H304" s="18"/>
      <c r="I304" s="18">
        <v>2</v>
      </c>
      <c r="J304" s="18"/>
      <c r="K304" s="18"/>
      <c r="L304" s="18"/>
      <c r="M304" s="18"/>
      <c r="N304" s="18"/>
      <c r="O304" s="18">
        <v>2</v>
      </c>
      <c r="P304" s="18">
        <v>2</v>
      </c>
    </row>
    <row r="305" spans="2:16" x14ac:dyDescent="0.25">
      <c r="B305" s="12" t="s">
        <v>1706</v>
      </c>
      <c r="C305" s="18"/>
      <c r="D305" s="18"/>
      <c r="E305" s="18"/>
      <c r="F305" s="18"/>
      <c r="G305" s="18"/>
      <c r="H305" s="18"/>
      <c r="I305" s="18">
        <v>22</v>
      </c>
      <c r="J305" s="18"/>
      <c r="K305" s="18"/>
      <c r="L305" s="18"/>
      <c r="M305" s="18"/>
      <c r="N305" s="18"/>
      <c r="O305" s="18">
        <v>22</v>
      </c>
      <c r="P305" s="18">
        <v>22</v>
      </c>
    </row>
    <row r="306" spans="2:16" x14ac:dyDescent="0.25">
      <c r="B306" s="12" t="s">
        <v>1713</v>
      </c>
      <c r="C306" s="18"/>
      <c r="D306" s="18"/>
      <c r="E306" s="18"/>
      <c r="F306" s="18"/>
      <c r="G306" s="18"/>
      <c r="H306" s="18"/>
      <c r="I306" s="18">
        <v>15</v>
      </c>
      <c r="J306" s="18"/>
      <c r="K306" s="18"/>
      <c r="L306" s="18"/>
      <c r="M306" s="18"/>
      <c r="N306" s="18"/>
      <c r="O306" s="18">
        <v>15</v>
      </c>
      <c r="P306" s="18">
        <v>15</v>
      </c>
    </row>
    <row r="307" spans="2:16" x14ac:dyDescent="0.25">
      <c r="B307" s="12" t="s">
        <v>1717</v>
      </c>
      <c r="C307" s="18"/>
      <c r="D307" s="18">
        <v>7</v>
      </c>
      <c r="E307" s="18"/>
      <c r="F307" s="18"/>
      <c r="G307" s="18"/>
      <c r="H307" s="18"/>
      <c r="I307" s="18"/>
      <c r="J307" s="18"/>
      <c r="K307" s="18"/>
      <c r="L307" s="18"/>
      <c r="M307" s="18"/>
      <c r="N307" s="18"/>
      <c r="O307" s="18">
        <v>7</v>
      </c>
      <c r="P307" s="18">
        <v>7</v>
      </c>
    </row>
    <row r="308" spans="2:16" x14ac:dyDescent="0.25">
      <c r="B308" s="12" t="s">
        <v>1727</v>
      </c>
      <c r="C308" s="18"/>
      <c r="D308" s="18"/>
      <c r="E308" s="18"/>
      <c r="F308" s="18"/>
      <c r="G308" s="18"/>
      <c r="H308" s="18"/>
      <c r="I308" s="18">
        <v>7</v>
      </c>
      <c r="J308" s="18"/>
      <c r="K308" s="18"/>
      <c r="L308" s="18"/>
      <c r="M308" s="18"/>
      <c r="N308" s="18"/>
      <c r="O308" s="18">
        <v>7</v>
      </c>
      <c r="P308" s="18">
        <v>7</v>
      </c>
    </row>
    <row r="309" spans="2:16" x14ac:dyDescent="0.25">
      <c r="B309" s="12" t="s">
        <v>1738</v>
      </c>
      <c r="C309" s="18"/>
      <c r="D309" s="18"/>
      <c r="E309" s="18"/>
      <c r="F309" s="18"/>
      <c r="G309" s="18">
        <v>10</v>
      </c>
      <c r="H309" s="18"/>
      <c r="I309" s="18"/>
      <c r="J309" s="18"/>
      <c r="K309" s="18"/>
      <c r="L309" s="18"/>
      <c r="M309" s="18"/>
      <c r="N309" s="18"/>
      <c r="O309" s="18">
        <v>10</v>
      </c>
      <c r="P309" s="18">
        <v>10</v>
      </c>
    </row>
    <row r="310" spans="2:16" x14ac:dyDescent="0.25">
      <c r="B310" s="12" t="s">
        <v>1746</v>
      </c>
      <c r="C310" s="18"/>
      <c r="D310" s="18"/>
      <c r="E310" s="18">
        <v>9</v>
      </c>
      <c r="F310" s="18"/>
      <c r="G310" s="18"/>
      <c r="H310" s="18"/>
      <c r="I310" s="18"/>
      <c r="J310" s="18"/>
      <c r="K310" s="18"/>
      <c r="L310" s="18"/>
      <c r="M310" s="18"/>
      <c r="N310" s="18"/>
      <c r="O310" s="18">
        <v>9</v>
      </c>
      <c r="P310" s="18">
        <v>9</v>
      </c>
    </row>
    <row r="311" spans="2:16" x14ac:dyDescent="0.25">
      <c r="B311" s="12" t="s">
        <v>1752</v>
      </c>
      <c r="C311" s="18"/>
      <c r="D311" s="18"/>
      <c r="E311" s="18"/>
      <c r="F311" s="18"/>
      <c r="G311" s="18"/>
      <c r="H311" s="18"/>
      <c r="I311" s="18"/>
      <c r="J311" s="18"/>
      <c r="K311" s="18"/>
      <c r="L311" s="18">
        <v>8</v>
      </c>
      <c r="M311" s="18"/>
      <c r="N311" s="18"/>
      <c r="O311" s="18">
        <v>8</v>
      </c>
      <c r="P311" s="18">
        <v>8</v>
      </c>
    </row>
    <row r="312" spans="2:16" x14ac:dyDescent="0.25">
      <c r="B312" s="12" t="s">
        <v>1764</v>
      </c>
      <c r="C312" s="18"/>
      <c r="D312" s="18"/>
      <c r="E312" s="18">
        <v>3</v>
      </c>
      <c r="F312" s="18"/>
      <c r="G312" s="18"/>
      <c r="H312" s="18"/>
      <c r="I312" s="18"/>
      <c r="J312" s="18"/>
      <c r="K312" s="18"/>
      <c r="L312" s="18"/>
      <c r="M312" s="18"/>
      <c r="N312" s="18"/>
      <c r="O312" s="18">
        <v>3</v>
      </c>
      <c r="P312" s="18">
        <v>3</v>
      </c>
    </row>
    <row r="313" spans="2:16" x14ac:dyDescent="0.25">
      <c r="B313" s="9" t="s">
        <v>12941</v>
      </c>
      <c r="C313" s="18"/>
      <c r="D313" s="18">
        <v>12</v>
      </c>
      <c r="E313" s="18">
        <v>20</v>
      </c>
      <c r="F313" s="18"/>
      <c r="G313" s="18">
        <v>57</v>
      </c>
      <c r="H313" s="18"/>
      <c r="I313" s="18">
        <v>49</v>
      </c>
      <c r="J313" s="18"/>
      <c r="K313" s="18"/>
      <c r="L313" s="18"/>
      <c r="M313" s="18"/>
      <c r="N313" s="18"/>
      <c r="O313" s="18">
        <v>138</v>
      </c>
      <c r="P313" s="18">
        <v>138</v>
      </c>
    </row>
    <row r="314" spans="2:16" x14ac:dyDescent="0.25">
      <c r="B314" s="12" t="s">
        <v>1769</v>
      </c>
      <c r="C314" s="18"/>
      <c r="D314" s="18"/>
      <c r="E314" s="18">
        <v>11</v>
      </c>
      <c r="F314" s="18"/>
      <c r="G314" s="18"/>
      <c r="H314" s="18"/>
      <c r="I314" s="18"/>
      <c r="J314" s="18"/>
      <c r="K314" s="18"/>
      <c r="L314" s="18"/>
      <c r="M314" s="18"/>
      <c r="N314" s="18"/>
      <c r="O314" s="18">
        <v>11</v>
      </c>
      <c r="P314" s="18">
        <v>11</v>
      </c>
    </row>
    <row r="315" spans="2:16" x14ac:dyDescent="0.25">
      <c r="B315" s="12" t="s">
        <v>1781</v>
      </c>
      <c r="C315" s="18"/>
      <c r="D315" s="18"/>
      <c r="E315" s="18"/>
      <c r="F315" s="18"/>
      <c r="G315" s="18"/>
      <c r="H315" s="18"/>
      <c r="I315" s="18">
        <v>7</v>
      </c>
      <c r="J315" s="18"/>
      <c r="K315" s="18"/>
      <c r="L315" s="18"/>
      <c r="M315" s="18"/>
      <c r="N315" s="18"/>
      <c r="O315" s="18">
        <v>7</v>
      </c>
      <c r="P315" s="18">
        <v>7</v>
      </c>
    </row>
    <row r="316" spans="2:16" x14ac:dyDescent="0.25">
      <c r="B316" s="12" t="s">
        <v>1787</v>
      </c>
      <c r="C316" s="18"/>
      <c r="D316" s="18">
        <v>12</v>
      </c>
      <c r="E316" s="18"/>
      <c r="F316" s="18"/>
      <c r="G316" s="18"/>
      <c r="H316" s="18"/>
      <c r="I316" s="18"/>
      <c r="J316" s="18"/>
      <c r="K316" s="18"/>
      <c r="L316" s="18"/>
      <c r="M316" s="18"/>
      <c r="N316" s="18"/>
      <c r="O316" s="18">
        <v>12</v>
      </c>
      <c r="P316" s="18">
        <v>12</v>
      </c>
    </row>
    <row r="317" spans="2:16" x14ac:dyDescent="0.25">
      <c r="B317" s="12" t="s">
        <v>1792</v>
      </c>
      <c r="C317" s="18"/>
      <c r="D317" s="18"/>
      <c r="E317" s="18"/>
      <c r="F317" s="18"/>
      <c r="G317" s="18">
        <v>21</v>
      </c>
      <c r="H317" s="18"/>
      <c r="I317" s="18"/>
      <c r="J317" s="18"/>
      <c r="K317" s="18"/>
      <c r="L317" s="18"/>
      <c r="M317" s="18"/>
      <c r="N317" s="18"/>
      <c r="O317" s="18">
        <v>21</v>
      </c>
      <c r="P317" s="18">
        <v>21</v>
      </c>
    </row>
    <row r="318" spans="2:16" x14ac:dyDescent="0.25">
      <c r="B318" s="12" t="s">
        <v>1798</v>
      </c>
      <c r="C318" s="18"/>
      <c r="D318" s="18"/>
      <c r="E318" s="18"/>
      <c r="F318" s="18"/>
      <c r="G318" s="18"/>
      <c r="H318" s="18"/>
      <c r="I318" s="18">
        <v>11</v>
      </c>
      <c r="J318" s="18"/>
      <c r="K318" s="18"/>
      <c r="L318" s="18"/>
      <c r="M318" s="18"/>
      <c r="N318" s="18"/>
      <c r="O318" s="18">
        <v>11</v>
      </c>
      <c r="P318" s="18">
        <v>11</v>
      </c>
    </row>
    <row r="319" spans="2:16" x14ac:dyDescent="0.25">
      <c r="B319" s="12" t="s">
        <v>1803</v>
      </c>
      <c r="C319" s="18"/>
      <c r="D319" s="18"/>
      <c r="E319" s="18">
        <v>9</v>
      </c>
      <c r="F319" s="18"/>
      <c r="G319" s="18"/>
      <c r="H319" s="18"/>
      <c r="I319" s="18"/>
      <c r="J319" s="18"/>
      <c r="K319" s="18"/>
      <c r="L319" s="18"/>
      <c r="M319" s="18"/>
      <c r="N319" s="18"/>
      <c r="O319" s="18">
        <v>9</v>
      </c>
      <c r="P319" s="18">
        <v>9</v>
      </c>
    </row>
    <row r="320" spans="2:16" x14ac:dyDescent="0.25">
      <c r="B320" s="12" t="s">
        <v>7299</v>
      </c>
      <c r="C320" s="18"/>
      <c r="D320" s="18"/>
      <c r="E320" s="18"/>
      <c r="F320" s="18"/>
      <c r="G320" s="18"/>
      <c r="H320" s="18"/>
      <c r="I320" s="18">
        <v>11</v>
      </c>
      <c r="J320" s="18"/>
      <c r="K320" s="18"/>
      <c r="L320" s="18"/>
      <c r="M320" s="18"/>
      <c r="N320" s="18"/>
      <c r="O320" s="18">
        <v>11</v>
      </c>
      <c r="P320" s="18">
        <v>11</v>
      </c>
    </row>
    <row r="321" spans="2:16" x14ac:dyDescent="0.25">
      <c r="B321" s="12" t="s">
        <v>1811</v>
      </c>
      <c r="C321" s="18"/>
      <c r="D321" s="18"/>
      <c r="E321" s="18"/>
      <c r="F321" s="18"/>
      <c r="G321" s="18"/>
      <c r="H321" s="18"/>
      <c r="I321" s="18">
        <v>6</v>
      </c>
      <c r="J321" s="18"/>
      <c r="K321" s="18"/>
      <c r="L321" s="18"/>
      <c r="M321" s="18"/>
      <c r="N321" s="18"/>
      <c r="O321" s="18">
        <v>6</v>
      </c>
      <c r="P321" s="18">
        <v>6</v>
      </c>
    </row>
    <row r="322" spans="2:16" x14ac:dyDescent="0.25">
      <c r="B322" s="12" t="s">
        <v>1817</v>
      </c>
      <c r="C322" s="18"/>
      <c r="D322" s="18"/>
      <c r="E322" s="18"/>
      <c r="F322" s="18"/>
      <c r="G322" s="18"/>
      <c r="H322" s="18"/>
      <c r="I322" s="18">
        <v>14</v>
      </c>
      <c r="J322" s="18"/>
      <c r="K322" s="18"/>
      <c r="L322" s="18"/>
      <c r="M322" s="18"/>
      <c r="N322" s="18"/>
      <c r="O322" s="18">
        <v>14</v>
      </c>
      <c r="P322" s="18">
        <v>14</v>
      </c>
    </row>
    <row r="323" spans="2:16" x14ac:dyDescent="0.25">
      <c r="B323" s="12" t="s">
        <v>1823</v>
      </c>
      <c r="C323" s="18"/>
      <c r="D323" s="18"/>
      <c r="E323" s="18"/>
      <c r="F323" s="18"/>
      <c r="G323" s="18">
        <v>12</v>
      </c>
      <c r="H323" s="18"/>
      <c r="I323" s="18"/>
      <c r="J323" s="18"/>
      <c r="K323" s="18"/>
      <c r="L323" s="18"/>
      <c r="M323" s="18"/>
      <c r="N323" s="18"/>
      <c r="O323" s="18">
        <v>12</v>
      </c>
      <c r="P323" s="18">
        <v>12</v>
      </c>
    </row>
    <row r="324" spans="2:16" x14ac:dyDescent="0.25">
      <c r="B324" s="12" t="s">
        <v>7304</v>
      </c>
      <c r="C324" s="18"/>
      <c r="D324" s="18"/>
      <c r="E324" s="18"/>
      <c r="F324" s="18"/>
      <c r="G324" s="18">
        <v>10</v>
      </c>
      <c r="H324" s="18"/>
      <c r="I324" s="18"/>
      <c r="J324" s="18"/>
      <c r="K324" s="18"/>
      <c r="L324" s="18"/>
      <c r="M324" s="18"/>
      <c r="N324" s="18"/>
      <c r="O324" s="18">
        <v>10</v>
      </c>
      <c r="P324" s="18">
        <v>10</v>
      </c>
    </row>
    <row r="325" spans="2:16" x14ac:dyDescent="0.25">
      <c r="B325" s="12" t="s">
        <v>1832</v>
      </c>
      <c r="C325" s="18"/>
      <c r="D325" s="18"/>
      <c r="E325" s="18"/>
      <c r="F325" s="18"/>
      <c r="G325" s="18">
        <v>14</v>
      </c>
      <c r="H325" s="18"/>
      <c r="I325" s="18"/>
      <c r="J325" s="18"/>
      <c r="K325" s="18"/>
      <c r="L325" s="18"/>
      <c r="M325" s="18"/>
      <c r="N325" s="18"/>
      <c r="O325" s="18">
        <v>14</v>
      </c>
      <c r="P325" s="18">
        <v>14</v>
      </c>
    </row>
    <row r="326" spans="2:16" x14ac:dyDescent="0.25">
      <c r="B326" s="9" t="s">
        <v>12955</v>
      </c>
      <c r="C326" s="18"/>
      <c r="D326" s="18"/>
      <c r="E326" s="18">
        <v>38</v>
      </c>
      <c r="F326" s="18"/>
      <c r="G326" s="18">
        <v>44</v>
      </c>
      <c r="H326" s="18"/>
      <c r="I326" s="18">
        <v>20</v>
      </c>
      <c r="J326" s="18"/>
      <c r="K326" s="18"/>
      <c r="L326" s="18"/>
      <c r="M326" s="18"/>
      <c r="N326" s="18"/>
      <c r="O326" s="18">
        <v>102</v>
      </c>
      <c r="P326" s="18">
        <v>102</v>
      </c>
    </row>
    <row r="327" spans="2:16" x14ac:dyDescent="0.25">
      <c r="B327" s="12" t="s">
        <v>1836</v>
      </c>
      <c r="C327" s="18"/>
      <c r="D327" s="18"/>
      <c r="E327" s="18"/>
      <c r="F327" s="18"/>
      <c r="G327" s="18">
        <v>20</v>
      </c>
      <c r="H327" s="18"/>
      <c r="I327" s="18"/>
      <c r="J327" s="18"/>
      <c r="K327" s="18"/>
      <c r="L327" s="18"/>
      <c r="M327" s="18"/>
      <c r="N327" s="18"/>
      <c r="O327" s="18">
        <v>20</v>
      </c>
      <c r="P327" s="18">
        <v>20</v>
      </c>
    </row>
    <row r="328" spans="2:16" x14ac:dyDescent="0.25">
      <c r="B328" s="12" t="s">
        <v>1840</v>
      </c>
      <c r="C328" s="18"/>
      <c r="D328" s="18"/>
      <c r="E328" s="18"/>
      <c r="F328" s="18"/>
      <c r="G328" s="18">
        <v>4</v>
      </c>
      <c r="H328" s="18"/>
      <c r="I328" s="18"/>
      <c r="J328" s="18"/>
      <c r="K328" s="18"/>
      <c r="L328" s="18"/>
      <c r="M328" s="18"/>
      <c r="N328" s="18"/>
      <c r="O328" s="18">
        <v>4</v>
      </c>
      <c r="P328" s="18">
        <v>4</v>
      </c>
    </row>
    <row r="329" spans="2:16" x14ac:dyDescent="0.25">
      <c r="B329" s="12" t="s">
        <v>1846</v>
      </c>
      <c r="C329" s="18"/>
      <c r="D329" s="18"/>
      <c r="E329" s="18">
        <v>12</v>
      </c>
      <c r="F329" s="18"/>
      <c r="G329" s="18"/>
      <c r="H329" s="18"/>
      <c r="I329" s="18"/>
      <c r="J329" s="18"/>
      <c r="K329" s="18"/>
      <c r="L329" s="18"/>
      <c r="M329" s="18"/>
      <c r="N329" s="18"/>
      <c r="O329" s="18">
        <v>12</v>
      </c>
      <c r="P329" s="18">
        <v>12</v>
      </c>
    </row>
    <row r="330" spans="2:16" x14ac:dyDescent="0.25">
      <c r="B330" s="12" t="s">
        <v>1859</v>
      </c>
      <c r="C330" s="18"/>
      <c r="D330" s="18"/>
      <c r="E330" s="18"/>
      <c r="F330" s="18"/>
      <c r="G330" s="18"/>
      <c r="H330" s="18"/>
      <c r="I330" s="18">
        <v>20</v>
      </c>
      <c r="J330" s="18"/>
      <c r="K330" s="18"/>
      <c r="L330" s="18"/>
      <c r="M330" s="18"/>
      <c r="N330" s="18"/>
      <c r="O330" s="18">
        <v>20</v>
      </c>
      <c r="P330" s="18">
        <v>20</v>
      </c>
    </row>
    <row r="331" spans="2:16" x14ac:dyDescent="0.25">
      <c r="B331" s="12" t="s">
        <v>1864</v>
      </c>
      <c r="C331" s="18"/>
      <c r="D331" s="18"/>
      <c r="E331" s="18">
        <v>5</v>
      </c>
      <c r="F331" s="18"/>
      <c r="G331" s="18"/>
      <c r="H331" s="18"/>
      <c r="I331" s="18"/>
      <c r="J331" s="18"/>
      <c r="K331" s="18"/>
      <c r="L331" s="18"/>
      <c r="M331" s="18"/>
      <c r="N331" s="18"/>
      <c r="O331" s="18">
        <v>5</v>
      </c>
      <c r="P331" s="18">
        <v>5</v>
      </c>
    </row>
    <row r="332" spans="2:16" x14ac:dyDescent="0.25">
      <c r="B332" s="12" t="s">
        <v>1869</v>
      </c>
      <c r="C332" s="18"/>
      <c r="D332" s="18"/>
      <c r="E332" s="18">
        <v>7</v>
      </c>
      <c r="F332" s="18"/>
      <c r="G332" s="18"/>
      <c r="H332" s="18"/>
      <c r="I332" s="18"/>
      <c r="J332" s="18"/>
      <c r="K332" s="18"/>
      <c r="L332" s="18"/>
      <c r="M332" s="18"/>
      <c r="N332" s="18"/>
      <c r="O332" s="18">
        <v>7</v>
      </c>
      <c r="P332" s="18">
        <v>7</v>
      </c>
    </row>
    <row r="333" spans="2:16" x14ac:dyDescent="0.25">
      <c r="B333" s="12" t="s">
        <v>1875</v>
      </c>
      <c r="C333" s="18"/>
      <c r="D333" s="18"/>
      <c r="E333" s="18">
        <v>9</v>
      </c>
      <c r="F333" s="18"/>
      <c r="G333" s="18"/>
      <c r="H333" s="18"/>
      <c r="I333" s="18"/>
      <c r="J333" s="18"/>
      <c r="K333" s="18"/>
      <c r="L333" s="18"/>
      <c r="M333" s="18"/>
      <c r="N333" s="18"/>
      <c r="O333" s="18">
        <v>9</v>
      </c>
      <c r="P333" s="18">
        <v>9</v>
      </c>
    </row>
    <row r="334" spans="2:16" x14ac:dyDescent="0.25">
      <c r="B334" s="12" t="s">
        <v>7309</v>
      </c>
      <c r="C334" s="18"/>
      <c r="D334" s="18"/>
      <c r="E334" s="18"/>
      <c r="F334" s="18"/>
      <c r="G334" s="18">
        <v>12</v>
      </c>
      <c r="H334" s="18"/>
      <c r="I334" s="18"/>
      <c r="J334" s="18"/>
      <c r="K334" s="18"/>
      <c r="L334" s="18"/>
      <c r="M334" s="18"/>
      <c r="N334" s="18"/>
      <c r="O334" s="18">
        <v>12</v>
      </c>
      <c r="P334" s="18">
        <v>12</v>
      </c>
    </row>
    <row r="335" spans="2:16" x14ac:dyDescent="0.25">
      <c r="B335" s="12" t="s">
        <v>7314</v>
      </c>
      <c r="C335" s="18"/>
      <c r="D335" s="18"/>
      <c r="E335" s="18"/>
      <c r="F335" s="18"/>
      <c r="G335" s="18">
        <v>8</v>
      </c>
      <c r="H335" s="18"/>
      <c r="I335" s="18"/>
      <c r="J335" s="18"/>
      <c r="K335" s="18"/>
      <c r="L335" s="18"/>
      <c r="M335" s="18"/>
      <c r="N335" s="18"/>
      <c r="O335" s="18">
        <v>8</v>
      </c>
      <c r="P335" s="18">
        <v>8</v>
      </c>
    </row>
    <row r="336" spans="2:16" x14ac:dyDescent="0.25">
      <c r="B336" s="12" t="s">
        <v>7319</v>
      </c>
      <c r="C336" s="18"/>
      <c r="D336" s="18"/>
      <c r="E336" s="18">
        <v>5</v>
      </c>
      <c r="F336" s="18"/>
      <c r="G336" s="18"/>
      <c r="H336" s="18"/>
      <c r="I336" s="18"/>
      <c r="J336" s="18"/>
      <c r="K336" s="18"/>
      <c r="L336" s="18"/>
      <c r="M336" s="18"/>
      <c r="N336" s="18"/>
      <c r="O336" s="18">
        <v>5</v>
      </c>
      <c r="P336" s="18">
        <v>5</v>
      </c>
    </row>
    <row r="337" spans="2:16" x14ac:dyDescent="0.25">
      <c r="B337" s="9" t="s">
        <v>10672</v>
      </c>
      <c r="C337" s="18"/>
      <c r="D337" s="18">
        <v>6</v>
      </c>
      <c r="E337" s="18">
        <v>58</v>
      </c>
      <c r="F337" s="18"/>
      <c r="G337" s="18">
        <v>8</v>
      </c>
      <c r="H337" s="18"/>
      <c r="I337" s="18">
        <v>14</v>
      </c>
      <c r="J337" s="18">
        <v>2</v>
      </c>
      <c r="K337" s="18"/>
      <c r="L337" s="18"/>
      <c r="M337" s="18"/>
      <c r="N337" s="18"/>
      <c r="O337" s="18">
        <v>88</v>
      </c>
      <c r="P337" s="18">
        <v>88</v>
      </c>
    </row>
    <row r="338" spans="2:16" x14ac:dyDescent="0.25">
      <c r="B338" s="12" t="s">
        <v>1881</v>
      </c>
      <c r="C338" s="18"/>
      <c r="D338" s="18"/>
      <c r="E338" s="18"/>
      <c r="F338" s="18"/>
      <c r="G338" s="18"/>
      <c r="H338" s="18"/>
      <c r="I338" s="18"/>
      <c r="J338" s="18">
        <v>2</v>
      </c>
      <c r="K338" s="18"/>
      <c r="L338" s="18"/>
      <c r="M338" s="18"/>
      <c r="N338" s="18"/>
      <c r="O338" s="18">
        <v>2</v>
      </c>
      <c r="P338" s="18">
        <v>2</v>
      </c>
    </row>
    <row r="339" spans="2:16" x14ac:dyDescent="0.25">
      <c r="B339" s="12" t="s">
        <v>1896</v>
      </c>
      <c r="C339" s="18"/>
      <c r="D339" s="18"/>
      <c r="E339" s="18">
        <v>9</v>
      </c>
      <c r="F339" s="18"/>
      <c r="G339" s="18"/>
      <c r="H339" s="18"/>
      <c r="I339" s="18"/>
      <c r="J339" s="18"/>
      <c r="K339" s="18"/>
      <c r="L339" s="18"/>
      <c r="M339" s="18"/>
      <c r="N339" s="18"/>
      <c r="O339" s="18">
        <v>9</v>
      </c>
      <c r="P339" s="18">
        <v>9</v>
      </c>
    </row>
    <row r="340" spans="2:16" x14ac:dyDescent="0.25">
      <c r="B340" s="12" t="s">
        <v>1904</v>
      </c>
      <c r="C340" s="18"/>
      <c r="D340" s="18"/>
      <c r="E340" s="18"/>
      <c r="F340" s="18"/>
      <c r="G340" s="18"/>
      <c r="H340" s="18"/>
      <c r="I340" s="18">
        <v>14</v>
      </c>
      <c r="J340" s="18"/>
      <c r="K340" s="18"/>
      <c r="L340" s="18"/>
      <c r="M340" s="18"/>
      <c r="N340" s="18"/>
      <c r="O340" s="18">
        <v>14</v>
      </c>
      <c r="P340" s="18">
        <v>14</v>
      </c>
    </row>
    <row r="341" spans="2:16" x14ac:dyDescent="0.25">
      <c r="B341" s="12" t="s">
        <v>1910</v>
      </c>
      <c r="C341" s="18"/>
      <c r="D341" s="18"/>
      <c r="E341" s="18">
        <v>7</v>
      </c>
      <c r="F341" s="18"/>
      <c r="G341" s="18"/>
      <c r="H341" s="18"/>
      <c r="I341" s="18"/>
      <c r="J341" s="18"/>
      <c r="K341" s="18"/>
      <c r="L341" s="18"/>
      <c r="M341" s="18"/>
      <c r="N341" s="18"/>
      <c r="O341" s="18">
        <v>7</v>
      </c>
      <c r="P341" s="18">
        <v>7</v>
      </c>
    </row>
    <row r="342" spans="2:16" x14ac:dyDescent="0.25">
      <c r="B342" s="12" t="s">
        <v>1916</v>
      </c>
      <c r="C342" s="18"/>
      <c r="D342" s="18"/>
      <c r="E342" s="18">
        <v>14</v>
      </c>
      <c r="F342" s="18"/>
      <c r="G342" s="18"/>
      <c r="H342" s="18"/>
      <c r="I342" s="18"/>
      <c r="J342" s="18"/>
      <c r="K342" s="18"/>
      <c r="L342" s="18"/>
      <c r="M342" s="18"/>
      <c r="N342" s="18"/>
      <c r="O342" s="18">
        <v>14</v>
      </c>
      <c r="P342" s="18">
        <v>14</v>
      </c>
    </row>
    <row r="343" spans="2:16" x14ac:dyDescent="0.25">
      <c r="B343" s="12" t="s">
        <v>1926</v>
      </c>
      <c r="C343" s="18"/>
      <c r="D343" s="18"/>
      <c r="E343" s="18">
        <v>8</v>
      </c>
      <c r="F343" s="18"/>
      <c r="G343" s="18"/>
      <c r="H343" s="18"/>
      <c r="I343" s="18"/>
      <c r="J343" s="18"/>
      <c r="K343" s="18"/>
      <c r="L343" s="18"/>
      <c r="M343" s="18"/>
      <c r="N343" s="18"/>
      <c r="O343" s="18">
        <v>8</v>
      </c>
      <c r="P343" s="18">
        <v>8</v>
      </c>
    </row>
    <row r="344" spans="2:16" x14ac:dyDescent="0.25">
      <c r="B344" s="12" t="s">
        <v>7324</v>
      </c>
      <c r="C344" s="18"/>
      <c r="D344" s="18">
        <v>6</v>
      </c>
      <c r="E344" s="18"/>
      <c r="F344" s="18"/>
      <c r="G344" s="18"/>
      <c r="H344" s="18"/>
      <c r="I344" s="18"/>
      <c r="J344" s="18"/>
      <c r="K344" s="18"/>
      <c r="L344" s="18"/>
      <c r="M344" s="18"/>
      <c r="N344" s="18"/>
      <c r="O344" s="18">
        <v>6</v>
      </c>
      <c r="P344" s="18">
        <v>6</v>
      </c>
    </row>
    <row r="345" spans="2:16" x14ac:dyDescent="0.25">
      <c r="B345" s="12" t="s">
        <v>1938</v>
      </c>
      <c r="C345" s="18"/>
      <c r="D345" s="18"/>
      <c r="E345" s="18">
        <v>6</v>
      </c>
      <c r="F345" s="18"/>
      <c r="G345" s="18"/>
      <c r="H345" s="18"/>
      <c r="I345" s="18"/>
      <c r="J345" s="18"/>
      <c r="K345" s="18"/>
      <c r="L345" s="18"/>
      <c r="M345" s="18"/>
      <c r="N345" s="18"/>
      <c r="O345" s="18">
        <v>6</v>
      </c>
      <c r="P345" s="18">
        <v>6</v>
      </c>
    </row>
    <row r="346" spans="2:16" x14ac:dyDescent="0.25">
      <c r="B346" s="12" t="s">
        <v>1951</v>
      </c>
      <c r="C346" s="18"/>
      <c r="D346" s="18"/>
      <c r="E346" s="18">
        <v>9</v>
      </c>
      <c r="F346" s="18"/>
      <c r="G346" s="18"/>
      <c r="H346" s="18"/>
      <c r="I346" s="18"/>
      <c r="J346" s="18"/>
      <c r="K346" s="18"/>
      <c r="L346" s="18"/>
      <c r="M346" s="18"/>
      <c r="N346" s="18"/>
      <c r="O346" s="18">
        <v>9</v>
      </c>
      <c r="P346" s="18">
        <v>9</v>
      </c>
    </row>
    <row r="347" spans="2:16" x14ac:dyDescent="0.25">
      <c r="B347" s="12" t="s">
        <v>1961</v>
      </c>
      <c r="C347" s="18"/>
      <c r="D347" s="18"/>
      <c r="E347" s="18">
        <v>5</v>
      </c>
      <c r="F347" s="18"/>
      <c r="G347" s="18"/>
      <c r="H347" s="18"/>
      <c r="I347" s="18"/>
      <c r="J347" s="18"/>
      <c r="K347" s="18"/>
      <c r="L347" s="18"/>
      <c r="M347" s="18"/>
      <c r="N347" s="18"/>
      <c r="O347" s="18">
        <v>5</v>
      </c>
      <c r="P347" s="18">
        <v>5</v>
      </c>
    </row>
    <row r="348" spans="2:16" x14ac:dyDescent="0.25">
      <c r="B348" s="12" t="s">
        <v>1973</v>
      </c>
      <c r="C348" s="18"/>
      <c r="D348" s="18"/>
      <c r="E348" s="18"/>
      <c r="F348" s="18"/>
      <c r="G348" s="18">
        <v>8</v>
      </c>
      <c r="H348" s="18"/>
      <c r="I348" s="18"/>
      <c r="J348" s="18"/>
      <c r="K348" s="18"/>
      <c r="L348" s="18"/>
      <c r="M348" s="18"/>
      <c r="N348" s="18"/>
      <c r="O348" s="18">
        <v>8</v>
      </c>
      <c r="P348" s="18">
        <v>8</v>
      </c>
    </row>
    <row r="349" spans="2:16" x14ac:dyDescent="0.25">
      <c r="B349" s="9" t="s">
        <v>10673</v>
      </c>
      <c r="C349" s="18"/>
      <c r="D349" s="18">
        <v>28</v>
      </c>
      <c r="E349" s="18">
        <v>20</v>
      </c>
      <c r="F349" s="18"/>
      <c r="G349" s="18">
        <v>7</v>
      </c>
      <c r="H349" s="18"/>
      <c r="I349" s="18">
        <v>29</v>
      </c>
      <c r="J349" s="18"/>
      <c r="K349" s="18"/>
      <c r="L349" s="18"/>
      <c r="M349" s="18"/>
      <c r="N349" s="18"/>
      <c r="O349" s="18">
        <v>84</v>
      </c>
      <c r="P349" s="18">
        <v>84</v>
      </c>
    </row>
    <row r="350" spans="2:16" x14ac:dyDescent="0.25">
      <c r="B350" s="12" t="s">
        <v>1979</v>
      </c>
      <c r="C350" s="18"/>
      <c r="D350" s="18"/>
      <c r="E350" s="18"/>
      <c r="F350" s="18"/>
      <c r="G350" s="18"/>
      <c r="H350" s="18"/>
      <c r="I350" s="18">
        <v>8</v>
      </c>
      <c r="J350" s="18"/>
      <c r="K350" s="18"/>
      <c r="L350" s="18"/>
      <c r="M350" s="18"/>
      <c r="N350" s="18"/>
      <c r="O350" s="18">
        <v>8</v>
      </c>
      <c r="P350" s="18">
        <v>8</v>
      </c>
    </row>
    <row r="351" spans="2:16" x14ac:dyDescent="0.25">
      <c r="B351" s="12" t="s">
        <v>1988</v>
      </c>
      <c r="C351" s="18"/>
      <c r="D351" s="18"/>
      <c r="E351" s="18">
        <v>8</v>
      </c>
      <c r="F351" s="18"/>
      <c r="G351" s="18"/>
      <c r="H351" s="18"/>
      <c r="I351" s="18"/>
      <c r="J351" s="18"/>
      <c r="K351" s="18"/>
      <c r="L351" s="18"/>
      <c r="M351" s="18"/>
      <c r="N351" s="18"/>
      <c r="O351" s="18">
        <v>8</v>
      </c>
      <c r="P351" s="18">
        <v>8</v>
      </c>
    </row>
    <row r="352" spans="2:16" x14ac:dyDescent="0.25">
      <c r="B352" s="12" t="s">
        <v>1991</v>
      </c>
      <c r="C352" s="18"/>
      <c r="D352" s="18"/>
      <c r="E352" s="18"/>
      <c r="F352" s="18"/>
      <c r="G352" s="18"/>
      <c r="H352" s="18"/>
      <c r="I352" s="18">
        <v>14</v>
      </c>
      <c r="J352" s="18"/>
      <c r="K352" s="18"/>
      <c r="L352" s="18"/>
      <c r="M352" s="18"/>
      <c r="N352" s="18"/>
      <c r="O352" s="18">
        <v>14</v>
      </c>
      <c r="P352" s="18">
        <v>14</v>
      </c>
    </row>
    <row r="353" spans="2:16" x14ac:dyDescent="0.25">
      <c r="B353" s="12" t="s">
        <v>1996</v>
      </c>
      <c r="C353" s="18"/>
      <c r="D353" s="18"/>
      <c r="E353" s="18"/>
      <c r="F353" s="18"/>
      <c r="G353" s="18"/>
      <c r="H353" s="18"/>
      <c r="I353" s="18">
        <v>7</v>
      </c>
      <c r="J353" s="18"/>
      <c r="K353" s="18"/>
      <c r="L353" s="18"/>
      <c r="M353" s="18"/>
      <c r="N353" s="18"/>
      <c r="O353" s="18">
        <v>7</v>
      </c>
      <c r="P353" s="18">
        <v>7</v>
      </c>
    </row>
    <row r="354" spans="2:16" x14ac:dyDescent="0.25">
      <c r="B354" s="12" t="s">
        <v>2002</v>
      </c>
      <c r="C354" s="18"/>
      <c r="D354" s="18">
        <v>10</v>
      </c>
      <c r="E354" s="18"/>
      <c r="F354" s="18"/>
      <c r="G354" s="18"/>
      <c r="H354" s="18"/>
      <c r="I354" s="18"/>
      <c r="J354" s="18"/>
      <c r="K354" s="18"/>
      <c r="L354" s="18"/>
      <c r="M354" s="18"/>
      <c r="N354" s="18"/>
      <c r="O354" s="18">
        <v>10</v>
      </c>
      <c r="P354" s="18">
        <v>10</v>
      </c>
    </row>
    <row r="355" spans="2:16" x14ac:dyDescent="0.25">
      <c r="B355" s="12" t="s">
        <v>2010</v>
      </c>
      <c r="C355" s="18"/>
      <c r="D355" s="18">
        <v>18</v>
      </c>
      <c r="E355" s="18"/>
      <c r="F355" s="18"/>
      <c r="G355" s="18"/>
      <c r="H355" s="18"/>
      <c r="I355" s="18"/>
      <c r="J355" s="18"/>
      <c r="K355" s="18"/>
      <c r="L355" s="18"/>
      <c r="M355" s="18"/>
      <c r="N355" s="18"/>
      <c r="O355" s="18">
        <v>18</v>
      </c>
      <c r="P355" s="18">
        <v>18</v>
      </c>
    </row>
    <row r="356" spans="2:16" x14ac:dyDescent="0.25">
      <c r="B356" s="12" t="s">
        <v>7333</v>
      </c>
      <c r="C356" s="18"/>
      <c r="D356" s="18"/>
      <c r="E356" s="18"/>
      <c r="F356" s="18"/>
      <c r="G356" s="18">
        <v>7</v>
      </c>
      <c r="H356" s="18"/>
      <c r="I356" s="18"/>
      <c r="J356" s="18"/>
      <c r="K356" s="18"/>
      <c r="L356" s="18"/>
      <c r="M356" s="18"/>
      <c r="N356" s="18"/>
      <c r="O356" s="18">
        <v>7</v>
      </c>
      <c r="P356" s="18">
        <v>7</v>
      </c>
    </row>
    <row r="357" spans="2:16" x14ac:dyDescent="0.25">
      <c r="B357" s="12" t="s">
        <v>2020</v>
      </c>
      <c r="C357" s="18"/>
      <c r="D357" s="18"/>
      <c r="E357" s="18">
        <v>6</v>
      </c>
      <c r="F357" s="18"/>
      <c r="G357" s="18"/>
      <c r="H357" s="18"/>
      <c r="I357" s="18"/>
      <c r="J357" s="18"/>
      <c r="K357" s="18"/>
      <c r="L357" s="18"/>
      <c r="M357" s="18"/>
      <c r="N357" s="18"/>
      <c r="O357" s="18">
        <v>6</v>
      </c>
      <c r="P357" s="18">
        <v>6</v>
      </c>
    </row>
    <row r="358" spans="2:16" x14ac:dyDescent="0.25">
      <c r="B358" s="12" t="s">
        <v>2026</v>
      </c>
      <c r="C358" s="18"/>
      <c r="D358" s="18"/>
      <c r="E358" s="18">
        <v>6</v>
      </c>
      <c r="F358" s="18"/>
      <c r="G358" s="18"/>
      <c r="H358" s="18"/>
      <c r="I358" s="18"/>
      <c r="J358" s="18"/>
      <c r="K358" s="18"/>
      <c r="L358" s="18"/>
      <c r="M358" s="18"/>
      <c r="N358" s="18"/>
      <c r="O358" s="18">
        <v>6</v>
      </c>
      <c r="P358" s="18">
        <v>6</v>
      </c>
    </row>
    <row r="359" spans="2:16" x14ac:dyDescent="0.25">
      <c r="B359" s="9" t="s">
        <v>10674</v>
      </c>
      <c r="C359" s="18"/>
      <c r="D359" s="18"/>
      <c r="E359" s="18">
        <v>24</v>
      </c>
      <c r="F359" s="18"/>
      <c r="G359" s="18">
        <v>2</v>
      </c>
      <c r="H359" s="18"/>
      <c r="I359" s="18">
        <v>11</v>
      </c>
      <c r="J359" s="18"/>
      <c r="K359" s="18"/>
      <c r="L359" s="18"/>
      <c r="M359" s="18"/>
      <c r="N359" s="18"/>
      <c r="O359" s="18">
        <v>37</v>
      </c>
      <c r="P359" s="18">
        <v>37</v>
      </c>
    </row>
    <row r="360" spans="2:16" x14ac:dyDescent="0.25">
      <c r="B360" s="12" t="s">
        <v>2035</v>
      </c>
      <c r="C360" s="18"/>
      <c r="D360" s="18"/>
      <c r="E360" s="18"/>
      <c r="F360" s="18"/>
      <c r="G360" s="18">
        <v>2</v>
      </c>
      <c r="H360" s="18"/>
      <c r="I360" s="18"/>
      <c r="J360" s="18"/>
      <c r="K360" s="18"/>
      <c r="L360" s="18"/>
      <c r="M360" s="18"/>
      <c r="N360" s="18"/>
      <c r="O360" s="18">
        <v>2</v>
      </c>
      <c r="P360" s="18">
        <v>2</v>
      </c>
    </row>
    <row r="361" spans="2:16" x14ac:dyDescent="0.25">
      <c r="B361" s="12" t="s">
        <v>2046</v>
      </c>
      <c r="C361" s="18"/>
      <c r="D361" s="18"/>
      <c r="E361" s="18"/>
      <c r="F361" s="18"/>
      <c r="G361" s="18"/>
      <c r="H361" s="18"/>
      <c r="I361" s="18">
        <v>11</v>
      </c>
      <c r="J361" s="18"/>
      <c r="K361" s="18"/>
      <c r="L361" s="18"/>
      <c r="M361" s="18"/>
      <c r="N361" s="18"/>
      <c r="O361" s="18">
        <v>11</v>
      </c>
      <c r="P361" s="18">
        <v>11</v>
      </c>
    </row>
    <row r="362" spans="2:16" x14ac:dyDescent="0.25">
      <c r="B362" s="12" t="s">
        <v>2061</v>
      </c>
      <c r="C362" s="18"/>
      <c r="D362" s="18"/>
      <c r="E362" s="18">
        <v>7</v>
      </c>
      <c r="F362" s="18"/>
      <c r="G362" s="18"/>
      <c r="H362" s="18"/>
      <c r="I362" s="18"/>
      <c r="J362" s="18"/>
      <c r="K362" s="18"/>
      <c r="L362" s="18"/>
      <c r="M362" s="18"/>
      <c r="N362" s="18"/>
      <c r="O362" s="18">
        <v>7</v>
      </c>
      <c r="P362" s="18">
        <v>7</v>
      </c>
    </row>
    <row r="363" spans="2:16" x14ac:dyDescent="0.25">
      <c r="B363" s="12" t="s">
        <v>2065</v>
      </c>
      <c r="C363" s="18"/>
      <c r="D363" s="18"/>
      <c r="E363" s="18">
        <v>8</v>
      </c>
      <c r="F363" s="18"/>
      <c r="G363" s="18"/>
      <c r="H363" s="18"/>
      <c r="I363" s="18"/>
      <c r="J363" s="18"/>
      <c r="K363" s="18"/>
      <c r="L363" s="18"/>
      <c r="M363" s="18"/>
      <c r="N363" s="18"/>
      <c r="O363" s="18">
        <v>8</v>
      </c>
      <c r="P363" s="18">
        <v>8</v>
      </c>
    </row>
    <row r="364" spans="2:16" x14ac:dyDescent="0.25">
      <c r="B364" s="12" t="s">
        <v>7338</v>
      </c>
      <c r="C364" s="18"/>
      <c r="D364" s="18"/>
      <c r="E364" s="18">
        <v>9</v>
      </c>
      <c r="F364" s="18"/>
      <c r="G364" s="18"/>
      <c r="H364" s="18"/>
      <c r="I364" s="18"/>
      <c r="J364" s="18"/>
      <c r="K364" s="18"/>
      <c r="L364" s="18"/>
      <c r="M364" s="18"/>
      <c r="N364" s="18"/>
      <c r="O364" s="18">
        <v>9</v>
      </c>
      <c r="P364" s="18">
        <v>9</v>
      </c>
    </row>
    <row r="365" spans="2:16" x14ac:dyDescent="0.25">
      <c r="B365" s="9" t="s">
        <v>10675</v>
      </c>
      <c r="C365" s="18"/>
      <c r="D365" s="18"/>
      <c r="E365" s="18">
        <v>10</v>
      </c>
      <c r="F365" s="18"/>
      <c r="G365" s="18">
        <v>33</v>
      </c>
      <c r="H365" s="18"/>
      <c r="I365" s="18">
        <v>10</v>
      </c>
      <c r="J365" s="18"/>
      <c r="K365" s="18"/>
      <c r="L365" s="18"/>
      <c r="M365" s="18"/>
      <c r="N365" s="18"/>
      <c r="O365" s="18">
        <v>53</v>
      </c>
      <c r="P365" s="18">
        <v>53</v>
      </c>
    </row>
    <row r="366" spans="2:16" x14ac:dyDescent="0.25">
      <c r="B366" s="12" t="s">
        <v>2070</v>
      </c>
      <c r="C366" s="18"/>
      <c r="D366" s="18"/>
      <c r="E366" s="18"/>
      <c r="F366" s="18"/>
      <c r="G366" s="18">
        <v>8</v>
      </c>
      <c r="H366" s="18"/>
      <c r="I366" s="18"/>
      <c r="J366" s="18"/>
      <c r="K366" s="18"/>
      <c r="L366" s="18"/>
      <c r="M366" s="18"/>
      <c r="N366" s="18"/>
      <c r="O366" s="18">
        <v>8</v>
      </c>
      <c r="P366" s="18">
        <v>8</v>
      </c>
    </row>
    <row r="367" spans="2:16" x14ac:dyDescent="0.25">
      <c r="B367" s="12" t="s">
        <v>2075</v>
      </c>
      <c r="C367" s="18"/>
      <c r="D367" s="18"/>
      <c r="E367" s="18"/>
      <c r="F367" s="18"/>
      <c r="G367" s="18">
        <v>11</v>
      </c>
      <c r="H367" s="18"/>
      <c r="I367" s="18"/>
      <c r="J367" s="18"/>
      <c r="K367" s="18"/>
      <c r="L367" s="18"/>
      <c r="M367" s="18"/>
      <c r="N367" s="18"/>
      <c r="O367" s="18">
        <v>11</v>
      </c>
      <c r="P367" s="18">
        <v>11</v>
      </c>
    </row>
    <row r="368" spans="2:16" x14ac:dyDescent="0.25">
      <c r="B368" s="12" t="s">
        <v>2081</v>
      </c>
      <c r="C368" s="18"/>
      <c r="D368" s="18"/>
      <c r="E368" s="18"/>
      <c r="F368" s="18"/>
      <c r="G368" s="18">
        <v>14</v>
      </c>
      <c r="H368" s="18"/>
      <c r="I368" s="18"/>
      <c r="J368" s="18"/>
      <c r="K368" s="18"/>
      <c r="L368" s="18"/>
      <c r="M368" s="18"/>
      <c r="N368" s="18"/>
      <c r="O368" s="18">
        <v>14</v>
      </c>
      <c r="P368" s="18">
        <v>14</v>
      </c>
    </row>
    <row r="369" spans="2:16" x14ac:dyDescent="0.25">
      <c r="B369" s="12" t="s">
        <v>2087</v>
      </c>
      <c r="C369" s="18"/>
      <c r="D369" s="18"/>
      <c r="E369" s="18">
        <v>10</v>
      </c>
      <c r="F369" s="18"/>
      <c r="G369" s="18"/>
      <c r="H369" s="18"/>
      <c r="I369" s="18"/>
      <c r="J369" s="18"/>
      <c r="K369" s="18"/>
      <c r="L369" s="18"/>
      <c r="M369" s="18"/>
      <c r="N369" s="18"/>
      <c r="O369" s="18">
        <v>10</v>
      </c>
      <c r="P369" s="18">
        <v>10</v>
      </c>
    </row>
    <row r="370" spans="2:16" x14ac:dyDescent="0.25">
      <c r="B370" s="12" t="s">
        <v>2099</v>
      </c>
      <c r="C370" s="18"/>
      <c r="D370" s="18"/>
      <c r="E370" s="18"/>
      <c r="F370" s="18"/>
      <c r="G370" s="18"/>
      <c r="H370" s="18"/>
      <c r="I370" s="18">
        <v>10</v>
      </c>
      <c r="J370" s="18"/>
      <c r="K370" s="18"/>
      <c r="L370" s="18"/>
      <c r="M370" s="18"/>
      <c r="N370" s="18"/>
      <c r="O370" s="18">
        <v>10</v>
      </c>
      <c r="P370" s="18">
        <v>10</v>
      </c>
    </row>
    <row r="371" spans="2:16" x14ac:dyDescent="0.25">
      <c r="B371" s="9" t="s">
        <v>10676</v>
      </c>
      <c r="C371" s="18"/>
      <c r="D371" s="18">
        <v>7</v>
      </c>
      <c r="E371" s="18">
        <v>17</v>
      </c>
      <c r="F371" s="18"/>
      <c r="G371" s="18">
        <v>12</v>
      </c>
      <c r="H371" s="18"/>
      <c r="I371" s="18">
        <v>7</v>
      </c>
      <c r="J371" s="18"/>
      <c r="K371" s="18"/>
      <c r="L371" s="18"/>
      <c r="M371" s="18"/>
      <c r="N371" s="18"/>
      <c r="O371" s="18">
        <v>43</v>
      </c>
      <c r="P371" s="18">
        <v>43</v>
      </c>
    </row>
    <row r="372" spans="2:16" x14ac:dyDescent="0.25">
      <c r="B372" s="12" t="s">
        <v>2106</v>
      </c>
      <c r="C372" s="18"/>
      <c r="D372" s="18"/>
      <c r="E372" s="18"/>
      <c r="F372" s="18"/>
      <c r="G372" s="18">
        <v>6</v>
      </c>
      <c r="H372" s="18"/>
      <c r="I372" s="18"/>
      <c r="J372" s="18"/>
      <c r="K372" s="18"/>
      <c r="L372" s="18"/>
      <c r="M372" s="18"/>
      <c r="N372" s="18"/>
      <c r="O372" s="18">
        <v>6</v>
      </c>
      <c r="P372" s="18">
        <v>6</v>
      </c>
    </row>
    <row r="373" spans="2:16" x14ac:dyDescent="0.25">
      <c r="B373" s="12" t="s">
        <v>10456</v>
      </c>
      <c r="C373" s="18"/>
      <c r="D373" s="18"/>
      <c r="E373" s="18"/>
      <c r="F373" s="18"/>
      <c r="G373" s="18">
        <v>6</v>
      </c>
      <c r="H373" s="18"/>
      <c r="I373" s="18"/>
      <c r="J373" s="18"/>
      <c r="K373" s="18"/>
      <c r="L373" s="18"/>
      <c r="M373" s="18"/>
      <c r="N373" s="18"/>
      <c r="O373" s="18">
        <v>6</v>
      </c>
      <c r="P373" s="18">
        <v>6</v>
      </c>
    </row>
    <row r="374" spans="2:16" x14ac:dyDescent="0.25">
      <c r="B374" s="12" t="s">
        <v>2117</v>
      </c>
      <c r="C374" s="18"/>
      <c r="D374" s="18">
        <v>7</v>
      </c>
      <c r="E374" s="18"/>
      <c r="F374" s="18"/>
      <c r="G374" s="18"/>
      <c r="H374" s="18"/>
      <c r="I374" s="18"/>
      <c r="J374" s="18"/>
      <c r="K374" s="18"/>
      <c r="L374" s="18"/>
      <c r="M374" s="18"/>
      <c r="N374" s="18"/>
      <c r="O374" s="18">
        <v>7</v>
      </c>
      <c r="P374" s="18">
        <v>7</v>
      </c>
    </row>
    <row r="375" spans="2:16" x14ac:dyDescent="0.25">
      <c r="B375" s="12" t="s">
        <v>2122</v>
      </c>
      <c r="C375" s="18"/>
      <c r="D375" s="18"/>
      <c r="E375" s="18">
        <v>8</v>
      </c>
      <c r="F375" s="18"/>
      <c r="G375" s="18"/>
      <c r="H375" s="18"/>
      <c r="I375" s="18"/>
      <c r="J375" s="18"/>
      <c r="K375" s="18"/>
      <c r="L375" s="18"/>
      <c r="M375" s="18"/>
      <c r="N375" s="18"/>
      <c r="O375" s="18">
        <v>8</v>
      </c>
      <c r="P375" s="18">
        <v>8</v>
      </c>
    </row>
    <row r="376" spans="2:16" x14ac:dyDescent="0.25">
      <c r="B376" s="12" t="s">
        <v>7344</v>
      </c>
      <c r="C376" s="18"/>
      <c r="D376" s="18"/>
      <c r="E376" s="18"/>
      <c r="F376" s="18"/>
      <c r="G376" s="18"/>
      <c r="H376" s="18"/>
      <c r="I376" s="18">
        <v>7</v>
      </c>
      <c r="J376" s="18"/>
      <c r="K376" s="18"/>
      <c r="L376" s="18"/>
      <c r="M376" s="18"/>
      <c r="N376" s="18"/>
      <c r="O376" s="18">
        <v>7</v>
      </c>
      <c r="P376" s="18">
        <v>7</v>
      </c>
    </row>
    <row r="377" spans="2:16" x14ac:dyDescent="0.25">
      <c r="B377" s="12" t="s">
        <v>2131</v>
      </c>
      <c r="C377" s="18"/>
      <c r="D377" s="18"/>
      <c r="E377" s="18">
        <v>6</v>
      </c>
      <c r="F377" s="18"/>
      <c r="G377" s="18"/>
      <c r="H377" s="18"/>
      <c r="I377" s="18"/>
      <c r="J377" s="18"/>
      <c r="K377" s="18"/>
      <c r="L377" s="18"/>
      <c r="M377" s="18"/>
      <c r="N377" s="18"/>
      <c r="O377" s="18">
        <v>6</v>
      </c>
      <c r="P377" s="18">
        <v>6</v>
      </c>
    </row>
    <row r="378" spans="2:16" x14ac:dyDescent="0.25">
      <c r="B378" s="12" t="s">
        <v>2137</v>
      </c>
      <c r="C378" s="18"/>
      <c r="D378" s="18"/>
      <c r="E378" s="18">
        <v>3</v>
      </c>
      <c r="F378" s="18"/>
      <c r="G378" s="18"/>
      <c r="H378" s="18"/>
      <c r="I378" s="18"/>
      <c r="J378" s="18"/>
      <c r="K378" s="18"/>
      <c r="L378" s="18"/>
      <c r="M378" s="18"/>
      <c r="N378" s="18"/>
      <c r="O378" s="18">
        <v>3</v>
      </c>
      <c r="P378" s="18">
        <v>3</v>
      </c>
    </row>
    <row r="379" spans="2:16" x14ac:dyDescent="0.25">
      <c r="B379" s="9" t="s">
        <v>12936</v>
      </c>
      <c r="C379" s="18"/>
      <c r="D379" s="18">
        <v>8</v>
      </c>
      <c r="E379" s="18">
        <v>73</v>
      </c>
      <c r="F379" s="18"/>
      <c r="G379" s="18"/>
      <c r="H379" s="18"/>
      <c r="I379" s="18"/>
      <c r="J379" s="18"/>
      <c r="K379" s="18"/>
      <c r="L379" s="18"/>
      <c r="M379" s="18"/>
      <c r="N379" s="18"/>
      <c r="O379" s="18">
        <v>81</v>
      </c>
      <c r="P379" s="18">
        <v>81</v>
      </c>
    </row>
    <row r="380" spans="2:16" x14ac:dyDescent="0.25">
      <c r="B380" s="12" t="s">
        <v>2143</v>
      </c>
      <c r="C380" s="18"/>
      <c r="D380" s="18"/>
      <c r="E380" s="18">
        <v>7</v>
      </c>
      <c r="F380" s="18"/>
      <c r="G380" s="18"/>
      <c r="H380" s="18"/>
      <c r="I380" s="18"/>
      <c r="J380" s="18"/>
      <c r="K380" s="18"/>
      <c r="L380" s="18"/>
      <c r="M380" s="18"/>
      <c r="N380" s="18"/>
      <c r="O380" s="18">
        <v>7</v>
      </c>
      <c r="P380" s="18">
        <v>7</v>
      </c>
    </row>
    <row r="381" spans="2:16" x14ac:dyDescent="0.25">
      <c r="B381" s="12" t="s">
        <v>2150</v>
      </c>
      <c r="C381" s="18"/>
      <c r="D381" s="18"/>
      <c r="E381" s="18">
        <v>14</v>
      </c>
      <c r="F381" s="18"/>
      <c r="G381" s="18"/>
      <c r="H381" s="18"/>
      <c r="I381" s="18"/>
      <c r="J381" s="18"/>
      <c r="K381" s="18"/>
      <c r="L381" s="18"/>
      <c r="M381" s="18"/>
      <c r="N381" s="18"/>
      <c r="O381" s="18">
        <v>14</v>
      </c>
      <c r="P381" s="18">
        <v>14</v>
      </c>
    </row>
    <row r="382" spans="2:16" x14ac:dyDescent="0.25">
      <c r="B382" s="12" t="s">
        <v>2155</v>
      </c>
      <c r="C382" s="18"/>
      <c r="D382" s="18"/>
      <c r="E382" s="18">
        <v>21</v>
      </c>
      <c r="F382" s="18"/>
      <c r="G382" s="18"/>
      <c r="H382" s="18"/>
      <c r="I382" s="18"/>
      <c r="J382" s="18"/>
      <c r="K382" s="18"/>
      <c r="L382" s="18"/>
      <c r="M382" s="18"/>
      <c r="N382" s="18"/>
      <c r="O382" s="18">
        <v>21</v>
      </c>
      <c r="P382" s="18">
        <v>21</v>
      </c>
    </row>
    <row r="383" spans="2:16" x14ac:dyDescent="0.25">
      <c r="B383" s="12" t="s">
        <v>2161</v>
      </c>
      <c r="C383" s="18"/>
      <c r="D383" s="18"/>
      <c r="E383" s="18">
        <v>14</v>
      </c>
      <c r="F383" s="18"/>
      <c r="G383" s="18"/>
      <c r="H383" s="18"/>
      <c r="I383" s="18"/>
      <c r="J383" s="18"/>
      <c r="K383" s="18"/>
      <c r="L383" s="18"/>
      <c r="M383" s="18"/>
      <c r="N383" s="18"/>
      <c r="O383" s="18">
        <v>14</v>
      </c>
      <c r="P383" s="18">
        <v>14</v>
      </c>
    </row>
    <row r="384" spans="2:16" x14ac:dyDescent="0.25">
      <c r="B384" s="12" t="s">
        <v>2166</v>
      </c>
      <c r="C384" s="18"/>
      <c r="D384" s="18">
        <v>8</v>
      </c>
      <c r="E384" s="18"/>
      <c r="F384" s="18"/>
      <c r="G384" s="18"/>
      <c r="H384" s="18"/>
      <c r="I384" s="18"/>
      <c r="J384" s="18"/>
      <c r="K384" s="18"/>
      <c r="L384" s="18"/>
      <c r="M384" s="18"/>
      <c r="N384" s="18"/>
      <c r="O384" s="18">
        <v>8</v>
      </c>
      <c r="P384" s="18">
        <v>8</v>
      </c>
    </row>
    <row r="385" spans="2:16" x14ac:dyDescent="0.25">
      <c r="B385" s="12" t="s">
        <v>2171</v>
      </c>
      <c r="C385" s="18"/>
      <c r="D385" s="18"/>
      <c r="E385" s="18">
        <v>8</v>
      </c>
      <c r="F385" s="18"/>
      <c r="G385" s="18"/>
      <c r="H385" s="18"/>
      <c r="I385" s="18"/>
      <c r="J385" s="18"/>
      <c r="K385" s="18"/>
      <c r="L385" s="18"/>
      <c r="M385" s="18"/>
      <c r="N385" s="18"/>
      <c r="O385" s="18">
        <v>8</v>
      </c>
      <c r="P385" s="18">
        <v>8</v>
      </c>
    </row>
    <row r="386" spans="2:16" x14ac:dyDescent="0.25">
      <c r="B386" s="12" t="s">
        <v>2178</v>
      </c>
      <c r="C386" s="18"/>
      <c r="D386" s="18"/>
      <c r="E386" s="18">
        <v>3</v>
      </c>
      <c r="F386" s="18"/>
      <c r="G386" s="18"/>
      <c r="H386" s="18"/>
      <c r="I386" s="18"/>
      <c r="J386" s="18"/>
      <c r="K386" s="18"/>
      <c r="L386" s="18"/>
      <c r="M386" s="18"/>
      <c r="N386" s="18"/>
      <c r="O386" s="18">
        <v>3</v>
      </c>
      <c r="P386" s="18">
        <v>3</v>
      </c>
    </row>
    <row r="387" spans="2:16" x14ac:dyDescent="0.25">
      <c r="B387" s="12" t="s">
        <v>7350</v>
      </c>
      <c r="C387" s="18"/>
      <c r="D387" s="18"/>
      <c r="E387" s="18">
        <v>6</v>
      </c>
      <c r="F387" s="18"/>
      <c r="G387" s="18"/>
      <c r="H387" s="18"/>
      <c r="I387" s="18"/>
      <c r="J387" s="18"/>
      <c r="K387" s="18"/>
      <c r="L387" s="18"/>
      <c r="M387" s="18"/>
      <c r="N387" s="18"/>
      <c r="O387" s="18">
        <v>6</v>
      </c>
      <c r="P387" s="18">
        <v>6</v>
      </c>
    </row>
    <row r="388" spans="2:16" x14ac:dyDescent="0.25">
      <c r="B388" s="9" t="s">
        <v>12956</v>
      </c>
      <c r="C388" s="18"/>
      <c r="D388" s="18">
        <v>21</v>
      </c>
      <c r="E388" s="18">
        <v>19</v>
      </c>
      <c r="F388" s="18"/>
      <c r="G388" s="18">
        <v>11</v>
      </c>
      <c r="H388" s="18"/>
      <c r="I388" s="18"/>
      <c r="J388" s="18"/>
      <c r="K388" s="18"/>
      <c r="L388" s="18"/>
      <c r="M388" s="18"/>
      <c r="N388" s="18"/>
      <c r="O388" s="18">
        <v>51</v>
      </c>
      <c r="P388" s="18">
        <v>51</v>
      </c>
    </row>
    <row r="389" spans="2:16" x14ac:dyDescent="0.25">
      <c r="B389" s="12" t="s">
        <v>2183</v>
      </c>
      <c r="C389" s="18"/>
      <c r="D389" s="18">
        <v>7</v>
      </c>
      <c r="E389" s="18"/>
      <c r="F389" s="18"/>
      <c r="G389" s="18"/>
      <c r="H389" s="18"/>
      <c r="I389" s="18"/>
      <c r="J389" s="18"/>
      <c r="K389" s="18"/>
      <c r="L389" s="18"/>
      <c r="M389" s="18"/>
      <c r="N389" s="18"/>
      <c r="O389" s="18">
        <v>7</v>
      </c>
      <c r="P389" s="18">
        <v>7</v>
      </c>
    </row>
    <row r="390" spans="2:16" x14ac:dyDescent="0.25">
      <c r="B390" s="12" t="s">
        <v>2189</v>
      </c>
      <c r="C390" s="18"/>
      <c r="D390" s="18"/>
      <c r="E390" s="18"/>
      <c r="F390" s="18"/>
      <c r="G390" s="18">
        <v>11</v>
      </c>
      <c r="H390" s="18"/>
      <c r="I390" s="18"/>
      <c r="J390" s="18"/>
      <c r="K390" s="18"/>
      <c r="L390" s="18"/>
      <c r="M390" s="18"/>
      <c r="N390" s="18"/>
      <c r="O390" s="18">
        <v>11</v>
      </c>
      <c r="P390" s="18">
        <v>11</v>
      </c>
    </row>
    <row r="391" spans="2:16" x14ac:dyDescent="0.25">
      <c r="B391" s="12" t="s">
        <v>2194</v>
      </c>
      <c r="C391" s="18"/>
      <c r="D391" s="18"/>
      <c r="E391" s="18">
        <v>12</v>
      </c>
      <c r="F391" s="18"/>
      <c r="G391" s="18"/>
      <c r="H391" s="18"/>
      <c r="I391" s="18"/>
      <c r="J391" s="18"/>
      <c r="K391" s="18"/>
      <c r="L391" s="18"/>
      <c r="M391" s="18"/>
      <c r="N391" s="18"/>
      <c r="O391" s="18">
        <v>12</v>
      </c>
      <c r="P391" s="18">
        <v>12</v>
      </c>
    </row>
    <row r="392" spans="2:16" x14ac:dyDescent="0.25">
      <c r="B392" s="12" t="s">
        <v>7355</v>
      </c>
      <c r="C392" s="18"/>
      <c r="D392" s="18">
        <v>14</v>
      </c>
      <c r="E392" s="18"/>
      <c r="F392" s="18"/>
      <c r="G392" s="18"/>
      <c r="H392" s="18"/>
      <c r="I392" s="18"/>
      <c r="J392" s="18"/>
      <c r="K392" s="18"/>
      <c r="L392" s="18"/>
      <c r="M392" s="18"/>
      <c r="N392" s="18"/>
      <c r="O392" s="18">
        <v>14</v>
      </c>
      <c r="P392" s="18">
        <v>14</v>
      </c>
    </row>
    <row r="393" spans="2:16" x14ac:dyDescent="0.25">
      <c r="B393" s="12" t="s">
        <v>2205</v>
      </c>
      <c r="C393" s="18"/>
      <c r="D393" s="18"/>
      <c r="E393" s="18">
        <v>7</v>
      </c>
      <c r="F393" s="18"/>
      <c r="G393" s="18"/>
      <c r="H393" s="18"/>
      <c r="I393" s="18"/>
      <c r="J393" s="18"/>
      <c r="K393" s="18"/>
      <c r="L393" s="18"/>
      <c r="M393" s="18"/>
      <c r="N393" s="18"/>
      <c r="O393" s="18">
        <v>7</v>
      </c>
      <c r="P393" s="18">
        <v>7</v>
      </c>
    </row>
    <row r="394" spans="2:16" x14ac:dyDescent="0.25">
      <c r="B394" s="9" t="s">
        <v>10677</v>
      </c>
      <c r="C394" s="18"/>
      <c r="D394" s="18">
        <v>17</v>
      </c>
      <c r="E394" s="18">
        <v>48</v>
      </c>
      <c r="F394" s="18"/>
      <c r="G394" s="18">
        <v>17</v>
      </c>
      <c r="H394" s="18"/>
      <c r="I394" s="18"/>
      <c r="J394" s="18"/>
      <c r="K394" s="18"/>
      <c r="L394" s="18"/>
      <c r="M394" s="18"/>
      <c r="N394" s="18"/>
      <c r="O394" s="18">
        <v>82</v>
      </c>
      <c r="P394" s="18">
        <v>82</v>
      </c>
    </row>
    <row r="395" spans="2:16" x14ac:dyDescent="0.25">
      <c r="B395" s="12" t="s">
        <v>2215</v>
      </c>
      <c r="C395" s="18"/>
      <c r="D395" s="18"/>
      <c r="E395" s="18">
        <v>8</v>
      </c>
      <c r="F395" s="18"/>
      <c r="G395" s="18"/>
      <c r="H395" s="18"/>
      <c r="I395" s="18"/>
      <c r="J395" s="18"/>
      <c r="K395" s="18"/>
      <c r="L395" s="18"/>
      <c r="M395" s="18"/>
      <c r="N395" s="18"/>
      <c r="O395" s="18">
        <v>8</v>
      </c>
      <c r="P395" s="18">
        <v>8</v>
      </c>
    </row>
    <row r="396" spans="2:16" x14ac:dyDescent="0.25">
      <c r="B396" s="12" t="s">
        <v>2220</v>
      </c>
      <c r="C396" s="18"/>
      <c r="D396" s="18"/>
      <c r="E396" s="18">
        <v>12</v>
      </c>
      <c r="F396" s="18"/>
      <c r="G396" s="18"/>
      <c r="H396" s="18"/>
      <c r="I396" s="18"/>
      <c r="J396" s="18"/>
      <c r="K396" s="18"/>
      <c r="L396" s="18"/>
      <c r="M396" s="18"/>
      <c r="N396" s="18"/>
      <c r="O396" s="18">
        <v>12</v>
      </c>
      <c r="P396" s="18">
        <v>12</v>
      </c>
    </row>
    <row r="397" spans="2:16" x14ac:dyDescent="0.25">
      <c r="B397" s="12" t="s">
        <v>2225</v>
      </c>
      <c r="C397" s="18"/>
      <c r="D397" s="18">
        <v>17</v>
      </c>
      <c r="E397" s="18"/>
      <c r="F397" s="18"/>
      <c r="G397" s="18"/>
      <c r="H397" s="18"/>
      <c r="I397" s="18"/>
      <c r="J397" s="18"/>
      <c r="K397" s="18"/>
      <c r="L397" s="18"/>
      <c r="M397" s="18"/>
      <c r="N397" s="18"/>
      <c r="O397" s="18">
        <v>17</v>
      </c>
      <c r="P397" s="18">
        <v>17</v>
      </c>
    </row>
    <row r="398" spans="2:16" x14ac:dyDescent="0.25">
      <c r="B398" s="12" t="s">
        <v>2233</v>
      </c>
      <c r="C398" s="18"/>
      <c r="D398" s="18"/>
      <c r="E398" s="18">
        <v>16</v>
      </c>
      <c r="F398" s="18"/>
      <c r="G398" s="18"/>
      <c r="H398" s="18"/>
      <c r="I398" s="18"/>
      <c r="J398" s="18"/>
      <c r="K398" s="18"/>
      <c r="L398" s="18"/>
      <c r="M398" s="18"/>
      <c r="N398" s="18"/>
      <c r="O398" s="18">
        <v>16</v>
      </c>
      <c r="P398" s="18">
        <v>16</v>
      </c>
    </row>
    <row r="399" spans="2:16" x14ac:dyDescent="0.25">
      <c r="B399" s="12" t="s">
        <v>2239</v>
      </c>
      <c r="C399" s="18"/>
      <c r="D399" s="18"/>
      <c r="E399" s="18"/>
      <c r="F399" s="18"/>
      <c r="G399" s="18">
        <v>7</v>
      </c>
      <c r="H399" s="18"/>
      <c r="I399" s="18"/>
      <c r="J399" s="18"/>
      <c r="K399" s="18"/>
      <c r="L399" s="18"/>
      <c r="M399" s="18"/>
      <c r="N399" s="18"/>
      <c r="O399" s="18">
        <v>7</v>
      </c>
      <c r="P399" s="18">
        <v>7</v>
      </c>
    </row>
    <row r="400" spans="2:16" x14ac:dyDescent="0.25">
      <c r="B400" s="12" t="s">
        <v>2245</v>
      </c>
      <c r="C400" s="18"/>
      <c r="D400" s="18"/>
      <c r="E400" s="18">
        <v>7</v>
      </c>
      <c r="F400" s="18"/>
      <c r="G400" s="18"/>
      <c r="H400" s="18"/>
      <c r="I400" s="18"/>
      <c r="J400" s="18"/>
      <c r="K400" s="18"/>
      <c r="L400" s="18"/>
      <c r="M400" s="18"/>
      <c r="N400" s="18"/>
      <c r="O400" s="18">
        <v>7</v>
      </c>
      <c r="P400" s="18">
        <v>7</v>
      </c>
    </row>
    <row r="401" spans="2:16" x14ac:dyDescent="0.25">
      <c r="B401" s="12" t="s">
        <v>7359</v>
      </c>
      <c r="C401" s="18"/>
      <c r="D401" s="18"/>
      <c r="E401" s="18">
        <v>5</v>
      </c>
      <c r="F401" s="18"/>
      <c r="G401" s="18"/>
      <c r="H401" s="18"/>
      <c r="I401" s="18"/>
      <c r="J401" s="18"/>
      <c r="K401" s="18"/>
      <c r="L401" s="18"/>
      <c r="M401" s="18"/>
      <c r="N401" s="18"/>
      <c r="O401" s="18">
        <v>5</v>
      </c>
      <c r="P401" s="18">
        <v>5</v>
      </c>
    </row>
    <row r="402" spans="2:16" x14ac:dyDescent="0.25">
      <c r="B402" s="12" t="s">
        <v>2250</v>
      </c>
      <c r="C402" s="18"/>
      <c r="D402" s="18"/>
      <c r="E402" s="18"/>
      <c r="F402" s="18"/>
      <c r="G402" s="18">
        <v>5</v>
      </c>
      <c r="H402" s="18"/>
      <c r="I402" s="18"/>
      <c r="J402" s="18"/>
      <c r="K402" s="18"/>
      <c r="L402" s="18"/>
      <c r="M402" s="18"/>
      <c r="N402" s="18"/>
      <c r="O402" s="18">
        <v>5</v>
      </c>
      <c r="P402" s="18">
        <v>5</v>
      </c>
    </row>
    <row r="403" spans="2:16" x14ac:dyDescent="0.25">
      <c r="B403" s="12" t="s">
        <v>2255</v>
      </c>
      <c r="C403" s="18"/>
      <c r="D403" s="18"/>
      <c r="E403" s="18"/>
      <c r="F403" s="18"/>
      <c r="G403" s="18">
        <v>5</v>
      </c>
      <c r="H403" s="18"/>
      <c r="I403" s="18"/>
      <c r="J403" s="18"/>
      <c r="K403" s="18"/>
      <c r="L403" s="18"/>
      <c r="M403" s="18"/>
      <c r="N403" s="18"/>
      <c r="O403" s="18">
        <v>5</v>
      </c>
      <c r="P403" s="18">
        <v>5</v>
      </c>
    </row>
    <row r="404" spans="2:16" x14ac:dyDescent="0.25">
      <c r="B404" s="9" t="s">
        <v>10678</v>
      </c>
      <c r="C404" s="18"/>
      <c r="D404" s="18">
        <v>14</v>
      </c>
      <c r="E404" s="18">
        <v>21</v>
      </c>
      <c r="F404" s="18"/>
      <c r="G404" s="18">
        <v>7</v>
      </c>
      <c r="H404" s="18">
        <v>14</v>
      </c>
      <c r="I404" s="18"/>
      <c r="J404" s="18"/>
      <c r="K404" s="18"/>
      <c r="L404" s="18"/>
      <c r="M404" s="18"/>
      <c r="N404" s="18"/>
      <c r="O404" s="18">
        <v>56</v>
      </c>
      <c r="P404" s="18">
        <v>56</v>
      </c>
    </row>
    <row r="405" spans="2:16" x14ac:dyDescent="0.25">
      <c r="B405" s="12" t="s">
        <v>2258</v>
      </c>
      <c r="C405" s="18"/>
      <c r="D405" s="18"/>
      <c r="E405" s="18"/>
      <c r="F405" s="18"/>
      <c r="G405" s="18">
        <v>7</v>
      </c>
      <c r="H405" s="18"/>
      <c r="I405" s="18"/>
      <c r="J405" s="18"/>
      <c r="K405" s="18"/>
      <c r="L405" s="18"/>
      <c r="M405" s="18"/>
      <c r="N405" s="18"/>
      <c r="O405" s="18">
        <v>7</v>
      </c>
      <c r="P405" s="18">
        <v>7</v>
      </c>
    </row>
    <row r="406" spans="2:16" x14ac:dyDescent="0.25">
      <c r="B406" s="12" t="s">
        <v>2266</v>
      </c>
      <c r="C406" s="18"/>
      <c r="D406" s="18"/>
      <c r="E406" s="18">
        <v>21</v>
      </c>
      <c r="F406" s="18"/>
      <c r="G406" s="18"/>
      <c r="H406" s="18"/>
      <c r="I406" s="18"/>
      <c r="J406" s="18"/>
      <c r="K406" s="18"/>
      <c r="L406" s="18"/>
      <c r="M406" s="18"/>
      <c r="N406" s="18"/>
      <c r="O406" s="18">
        <v>21</v>
      </c>
      <c r="P406" s="18">
        <v>21</v>
      </c>
    </row>
    <row r="407" spans="2:16" x14ac:dyDescent="0.25">
      <c r="B407" s="12" t="s">
        <v>2271</v>
      </c>
      <c r="C407" s="18"/>
      <c r="D407" s="18">
        <v>14</v>
      </c>
      <c r="E407" s="18"/>
      <c r="F407" s="18"/>
      <c r="G407" s="18"/>
      <c r="H407" s="18"/>
      <c r="I407" s="18"/>
      <c r="J407" s="18"/>
      <c r="K407" s="18"/>
      <c r="L407" s="18"/>
      <c r="M407" s="18"/>
      <c r="N407" s="18"/>
      <c r="O407" s="18">
        <v>14</v>
      </c>
      <c r="P407" s="18">
        <v>14</v>
      </c>
    </row>
    <row r="408" spans="2:16" x14ac:dyDescent="0.25">
      <c r="B408" s="12" t="s">
        <v>7370</v>
      </c>
      <c r="C408" s="18"/>
      <c r="D408" s="18"/>
      <c r="E408" s="18"/>
      <c r="F408" s="18"/>
      <c r="G408" s="18"/>
      <c r="H408" s="18">
        <v>7</v>
      </c>
      <c r="I408" s="18"/>
      <c r="J408" s="18"/>
      <c r="K408" s="18"/>
      <c r="L408" s="18"/>
      <c r="M408" s="18"/>
      <c r="N408" s="18"/>
      <c r="O408" s="18">
        <v>7</v>
      </c>
      <c r="P408" s="18">
        <v>7</v>
      </c>
    </row>
    <row r="409" spans="2:16" x14ac:dyDescent="0.25">
      <c r="B409" s="12" t="s">
        <v>7375</v>
      </c>
      <c r="C409" s="18"/>
      <c r="D409" s="18"/>
      <c r="E409" s="18"/>
      <c r="F409" s="18"/>
      <c r="G409" s="18"/>
      <c r="H409" s="18">
        <v>7</v>
      </c>
      <c r="I409" s="18"/>
      <c r="J409" s="18"/>
      <c r="K409" s="18"/>
      <c r="L409" s="18"/>
      <c r="M409" s="18"/>
      <c r="N409" s="18"/>
      <c r="O409" s="18">
        <v>7</v>
      </c>
      <c r="P409" s="18">
        <v>7</v>
      </c>
    </row>
    <row r="410" spans="2:16" x14ac:dyDescent="0.25">
      <c r="B410" s="9" t="s">
        <v>10679</v>
      </c>
      <c r="C410" s="18"/>
      <c r="D410" s="18">
        <v>19</v>
      </c>
      <c r="E410" s="18"/>
      <c r="F410" s="18"/>
      <c r="G410" s="18">
        <v>6</v>
      </c>
      <c r="H410" s="18"/>
      <c r="I410" s="18"/>
      <c r="J410" s="18"/>
      <c r="K410" s="18"/>
      <c r="L410" s="18"/>
      <c r="M410" s="18"/>
      <c r="N410" s="18"/>
      <c r="O410" s="18">
        <v>25</v>
      </c>
      <c r="P410" s="18">
        <v>25</v>
      </c>
    </row>
    <row r="411" spans="2:16" x14ac:dyDescent="0.25">
      <c r="B411" s="12" t="s">
        <v>2276</v>
      </c>
      <c r="C411" s="18"/>
      <c r="D411" s="18"/>
      <c r="E411" s="18"/>
      <c r="F411" s="18"/>
      <c r="G411" s="18">
        <v>0</v>
      </c>
      <c r="H411" s="18"/>
      <c r="I411" s="18"/>
      <c r="J411" s="18"/>
      <c r="K411" s="18"/>
      <c r="L411" s="18"/>
      <c r="M411" s="18"/>
      <c r="N411" s="18"/>
      <c r="O411" s="18">
        <v>0</v>
      </c>
      <c r="P411" s="18">
        <v>0</v>
      </c>
    </row>
    <row r="412" spans="2:16" x14ac:dyDescent="0.25">
      <c r="B412" s="12" t="s">
        <v>2286</v>
      </c>
      <c r="C412" s="18"/>
      <c r="D412" s="18">
        <v>8</v>
      </c>
      <c r="E412" s="18"/>
      <c r="F412" s="18"/>
      <c r="G412" s="18"/>
      <c r="H412" s="18"/>
      <c r="I412" s="18"/>
      <c r="J412" s="18"/>
      <c r="K412" s="18"/>
      <c r="L412" s="18"/>
      <c r="M412" s="18"/>
      <c r="N412" s="18"/>
      <c r="O412" s="18">
        <v>8</v>
      </c>
      <c r="P412" s="18">
        <v>8</v>
      </c>
    </row>
    <row r="413" spans="2:16" x14ac:dyDescent="0.25">
      <c r="B413" s="12" t="s">
        <v>2291</v>
      </c>
      <c r="C413" s="18"/>
      <c r="D413" s="18">
        <v>11</v>
      </c>
      <c r="E413" s="18"/>
      <c r="F413" s="18"/>
      <c r="G413" s="18"/>
      <c r="H413" s="18"/>
      <c r="I413" s="18"/>
      <c r="J413" s="18"/>
      <c r="K413" s="18"/>
      <c r="L413" s="18"/>
      <c r="M413" s="18"/>
      <c r="N413" s="18"/>
      <c r="O413" s="18">
        <v>11</v>
      </c>
      <c r="P413" s="18">
        <v>11</v>
      </c>
    </row>
    <row r="414" spans="2:16" x14ac:dyDescent="0.25">
      <c r="B414" s="12" t="s">
        <v>2297</v>
      </c>
      <c r="C414" s="18"/>
      <c r="D414" s="18"/>
      <c r="E414" s="18"/>
      <c r="F414" s="18"/>
      <c r="G414" s="18">
        <v>6</v>
      </c>
      <c r="H414" s="18"/>
      <c r="I414" s="18"/>
      <c r="J414" s="18"/>
      <c r="K414" s="18"/>
      <c r="L414" s="18"/>
      <c r="M414" s="18"/>
      <c r="N414" s="18"/>
      <c r="O414" s="18">
        <v>6</v>
      </c>
      <c r="P414" s="18">
        <v>6</v>
      </c>
    </row>
    <row r="415" spans="2:16" x14ac:dyDescent="0.25">
      <c r="B415" s="9" t="s">
        <v>10680</v>
      </c>
      <c r="C415" s="18"/>
      <c r="D415" s="18"/>
      <c r="E415" s="18"/>
      <c r="F415" s="18"/>
      <c r="G415" s="18">
        <v>6</v>
      </c>
      <c r="H415" s="18"/>
      <c r="I415" s="18">
        <v>16</v>
      </c>
      <c r="J415" s="18"/>
      <c r="K415" s="18"/>
      <c r="L415" s="18"/>
      <c r="M415" s="18"/>
      <c r="N415" s="18"/>
      <c r="O415" s="18">
        <v>22</v>
      </c>
      <c r="P415" s="18">
        <v>22</v>
      </c>
    </row>
    <row r="416" spans="2:16" x14ac:dyDescent="0.25">
      <c r="B416" s="12" t="s">
        <v>2302</v>
      </c>
      <c r="C416" s="18"/>
      <c r="D416" s="18"/>
      <c r="E416" s="18"/>
      <c r="F416" s="18"/>
      <c r="G416" s="18"/>
      <c r="H416" s="18"/>
      <c r="I416" s="18">
        <v>7</v>
      </c>
      <c r="J416" s="18"/>
      <c r="K416" s="18"/>
      <c r="L416" s="18"/>
      <c r="M416" s="18"/>
      <c r="N416" s="18"/>
      <c r="O416" s="18">
        <v>7</v>
      </c>
      <c r="P416" s="18">
        <v>7</v>
      </c>
    </row>
    <row r="417" spans="2:16" x14ac:dyDescent="0.25">
      <c r="B417" s="12" t="s">
        <v>2310</v>
      </c>
      <c r="C417" s="18"/>
      <c r="D417" s="18"/>
      <c r="E417" s="18"/>
      <c r="F417" s="18"/>
      <c r="G417" s="18"/>
      <c r="H417" s="18"/>
      <c r="I417" s="18">
        <v>6</v>
      </c>
      <c r="J417" s="18"/>
      <c r="K417" s="18"/>
      <c r="L417" s="18"/>
      <c r="M417" s="18"/>
      <c r="N417" s="18"/>
      <c r="O417" s="18">
        <v>6</v>
      </c>
      <c r="P417" s="18">
        <v>6</v>
      </c>
    </row>
    <row r="418" spans="2:16" x14ac:dyDescent="0.25">
      <c r="B418" s="12" t="s">
        <v>2315</v>
      </c>
      <c r="C418" s="18"/>
      <c r="D418" s="18"/>
      <c r="E418" s="18"/>
      <c r="F418" s="18"/>
      <c r="G418" s="18"/>
      <c r="H418" s="18"/>
      <c r="I418" s="18">
        <v>3</v>
      </c>
      <c r="J418" s="18"/>
      <c r="K418" s="18"/>
      <c r="L418" s="18"/>
      <c r="M418" s="18"/>
      <c r="N418" s="18"/>
      <c r="O418" s="18">
        <v>3</v>
      </c>
      <c r="P418" s="18">
        <v>3</v>
      </c>
    </row>
    <row r="419" spans="2:16" x14ac:dyDescent="0.25">
      <c r="B419" s="12" t="s">
        <v>2328</v>
      </c>
      <c r="C419" s="18"/>
      <c r="D419" s="18"/>
      <c r="E419" s="18"/>
      <c r="F419" s="18"/>
      <c r="G419" s="18">
        <v>6</v>
      </c>
      <c r="H419" s="18"/>
      <c r="I419" s="18"/>
      <c r="J419" s="18"/>
      <c r="K419" s="18"/>
      <c r="L419" s="18"/>
      <c r="M419" s="18"/>
      <c r="N419" s="18"/>
      <c r="O419" s="18">
        <v>6</v>
      </c>
      <c r="P419" s="18">
        <v>6</v>
      </c>
    </row>
    <row r="420" spans="2:16" x14ac:dyDescent="0.25">
      <c r="B420" s="9" t="s">
        <v>10681</v>
      </c>
      <c r="C420" s="18"/>
      <c r="D420" s="18">
        <v>13</v>
      </c>
      <c r="E420" s="18">
        <v>49</v>
      </c>
      <c r="F420" s="18"/>
      <c r="G420" s="18">
        <v>7</v>
      </c>
      <c r="H420" s="18"/>
      <c r="I420" s="18"/>
      <c r="J420" s="18"/>
      <c r="K420" s="18"/>
      <c r="L420" s="18"/>
      <c r="M420" s="18"/>
      <c r="N420" s="18"/>
      <c r="O420" s="18">
        <v>69</v>
      </c>
      <c r="P420" s="18">
        <v>69</v>
      </c>
    </row>
    <row r="421" spans="2:16" x14ac:dyDescent="0.25">
      <c r="B421" s="12" t="s">
        <v>2333</v>
      </c>
      <c r="C421" s="18"/>
      <c r="D421" s="18"/>
      <c r="E421" s="18">
        <v>6</v>
      </c>
      <c r="F421" s="18"/>
      <c r="G421" s="18"/>
      <c r="H421" s="18"/>
      <c r="I421" s="18"/>
      <c r="J421" s="18"/>
      <c r="K421" s="18"/>
      <c r="L421" s="18"/>
      <c r="M421" s="18"/>
      <c r="N421" s="18"/>
      <c r="O421" s="18">
        <v>6</v>
      </c>
      <c r="P421" s="18">
        <v>6</v>
      </c>
    </row>
    <row r="422" spans="2:16" x14ac:dyDescent="0.25">
      <c r="B422" s="12" t="s">
        <v>2343</v>
      </c>
      <c r="C422" s="18"/>
      <c r="D422" s="18"/>
      <c r="E422" s="18"/>
      <c r="F422" s="18"/>
      <c r="G422" s="18">
        <v>7</v>
      </c>
      <c r="H422" s="18"/>
      <c r="I422" s="18"/>
      <c r="J422" s="18"/>
      <c r="K422" s="18"/>
      <c r="L422" s="18"/>
      <c r="M422" s="18"/>
      <c r="N422" s="18"/>
      <c r="O422" s="18">
        <v>7</v>
      </c>
      <c r="P422" s="18">
        <v>7</v>
      </c>
    </row>
    <row r="423" spans="2:16" x14ac:dyDescent="0.25">
      <c r="B423" s="12" t="s">
        <v>2353</v>
      </c>
      <c r="C423" s="18"/>
      <c r="D423" s="18"/>
      <c r="E423" s="18">
        <v>7</v>
      </c>
      <c r="F423" s="18"/>
      <c r="G423" s="18"/>
      <c r="H423" s="18"/>
      <c r="I423" s="18"/>
      <c r="J423" s="18"/>
      <c r="K423" s="18"/>
      <c r="L423" s="18"/>
      <c r="M423" s="18"/>
      <c r="N423" s="18"/>
      <c r="O423" s="18">
        <v>7</v>
      </c>
      <c r="P423" s="18">
        <v>7</v>
      </c>
    </row>
    <row r="424" spans="2:16" x14ac:dyDescent="0.25">
      <c r="B424" s="12" t="s">
        <v>2357</v>
      </c>
      <c r="C424" s="18"/>
      <c r="D424" s="18">
        <v>13</v>
      </c>
      <c r="E424" s="18"/>
      <c r="F424" s="18"/>
      <c r="G424" s="18"/>
      <c r="H424" s="18"/>
      <c r="I424" s="18"/>
      <c r="J424" s="18"/>
      <c r="K424" s="18"/>
      <c r="L424" s="18"/>
      <c r="M424" s="18"/>
      <c r="N424" s="18"/>
      <c r="O424" s="18">
        <v>13</v>
      </c>
      <c r="P424" s="18">
        <v>13</v>
      </c>
    </row>
    <row r="425" spans="2:16" x14ac:dyDescent="0.25">
      <c r="B425" s="12" t="s">
        <v>2362</v>
      </c>
      <c r="C425" s="18"/>
      <c r="D425" s="18"/>
      <c r="E425" s="18">
        <v>12</v>
      </c>
      <c r="F425" s="18"/>
      <c r="G425" s="18"/>
      <c r="H425" s="18"/>
      <c r="I425" s="18"/>
      <c r="J425" s="18"/>
      <c r="K425" s="18"/>
      <c r="L425" s="18"/>
      <c r="M425" s="18"/>
      <c r="N425" s="18"/>
      <c r="O425" s="18">
        <v>12</v>
      </c>
      <c r="P425" s="18">
        <v>12</v>
      </c>
    </row>
    <row r="426" spans="2:16" x14ac:dyDescent="0.25">
      <c r="B426" s="12" t="s">
        <v>2368</v>
      </c>
      <c r="C426" s="18"/>
      <c r="D426" s="18"/>
      <c r="E426" s="18">
        <v>11</v>
      </c>
      <c r="F426" s="18"/>
      <c r="G426" s="18"/>
      <c r="H426" s="18"/>
      <c r="I426" s="18"/>
      <c r="J426" s="18"/>
      <c r="K426" s="18"/>
      <c r="L426" s="18"/>
      <c r="M426" s="18"/>
      <c r="N426" s="18"/>
      <c r="O426" s="18">
        <v>11</v>
      </c>
      <c r="P426" s="18">
        <v>11</v>
      </c>
    </row>
    <row r="427" spans="2:16" x14ac:dyDescent="0.25">
      <c r="B427" s="12" t="s">
        <v>2373</v>
      </c>
      <c r="C427" s="18"/>
      <c r="D427" s="18"/>
      <c r="E427" s="18">
        <v>5</v>
      </c>
      <c r="F427" s="18"/>
      <c r="G427" s="18"/>
      <c r="H427" s="18"/>
      <c r="I427" s="18"/>
      <c r="J427" s="18"/>
      <c r="K427" s="18"/>
      <c r="L427" s="18"/>
      <c r="M427" s="18"/>
      <c r="N427" s="18"/>
      <c r="O427" s="18">
        <v>5</v>
      </c>
      <c r="P427" s="18">
        <v>5</v>
      </c>
    </row>
    <row r="428" spans="2:16" x14ac:dyDescent="0.25">
      <c r="B428" s="12" t="s">
        <v>7379</v>
      </c>
      <c r="C428" s="18"/>
      <c r="D428" s="18"/>
      <c r="E428" s="18">
        <v>6</v>
      </c>
      <c r="F428" s="18"/>
      <c r="G428" s="18"/>
      <c r="H428" s="18"/>
      <c r="I428" s="18"/>
      <c r="J428" s="18"/>
      <c r="K428" s="18"/>
      <c r="L428" s="18"/>
      <c r="M428" s="18"/>
      <c r="N428" s="18"/>
      <c r="O428" s="18">
        <v>6</v>
      </c>
      <c r="P428" s="18">
        <v>6</v>
      </c>
    </row>
    <row r="429" spans="2:16" x14ac:dyDescent="0.25">
      <c r="B429" s="12" t="s">
        <v>2376</v>
      </c>
      <c r="C429" s="18"/>
      <c r="D429" s="18"/>
      <c r="E429" s="18">
        <v>2</v>
      </c>
      <c r="F429" s="18"/>
      <c r="G429" s="18"/>
      <c r="H429" s="18"/>
      <c r="I429" s="18"/>
      <c r="J429" s="18"/>
      <c r="K429" s="18"/>
      <c r="L429" s="18"/>
      <c r="M429" s="18"/>
      <c r="N429" s="18"/>
      <c r="O429" s="18">
        <v>2</v>
      </c>
      <c r="P429" s="18">
        <v>2</v>
      </c>
    </row>
    <row r="430" spans="2:16" x14ac:dyDescent="0.25">
      <c r="B430" s="9" t="s">
        <v>12957</v>
      </c>
      <c r="C430" s="18"/>
      <c r="D430" s="18"/>
      <c r="E430" s="18">
        <v>14</v>
      </c>
      <c r="F430" s="18"/>
      <c r="G430" s="18">
        <v>28</v>
      </c>
      <c r="H430" s="18"/>
      <c r="I430" s="18"/>
      <c r="J430" s="18"/>
      <c r="K430" s="18"/>
      <c r="L430" s="18"/>
      <c r="M430" s="18"/>
      <c r="N430" s="18"/>
      <c r="O430" s="18">
        <v>42</v>
      </c>
      <c r="P430" s="18">
        <v>42</v>
      </c>
    </row>
    <row r="431" spans="2:16" x14ac:dyDescent="0.25">
      <c r="B431" s="12" t="s">
        <v>2379</v>
      </c>
      <c r="C431" s="18"/>
      <c r="D431" s="18"/>
      <c r="E431" s="18"/>
      <c r="F431" s="18"/>
      <c r="G431" s="18">
        <v>4</v>
      </c>
      <c r="H431" s="18"/>
      <c r="I431" s="18"/>
      <c r="J431" s="18"/>
      <c r="K431" s="18"/>
      <c r="L431" s="18"/>
      <c r="M431" s="18"/>
      <c r="N431" s="18"/>
      <c r="O431" s="18">
        <v>4</v>
      </c>
      <c r="P431" s="18">
        <v>4</v>
      </c>
    </row>
    <row r="432" spans="2:16" x14ac:dyDescent="0.25">
      <c r="B432" s="12" t="s">
        <v>7382</v>
      </c>
      <c r="C432" s="18"/>
      <c r="D432" s="18"/>
      <c r="E432" s="18"/>
      <c r="F432" s="18"/>
      <c r="G432" s="18">
        <v>18</v>
      </c>
      <c r="H432" s="18"/>
      <c r="I432" s="18"/>
      <c r="J432" s="18"/>
      <c r="K432" s="18"/>
      <c r="L432" s="18"/>
      <c r="M432" s="18"/>
      <c r="N432" s="18"/>
      <c r="O432" s="18">
        <v>18</v>
      </c>
      <c r="P432" s="18">
        <v>18</v>
      </c>
    </row>
    <row r="433" spans="2:16" x14ac:dyDescent="0.25">
      <c r="B433" s="12" t="s">
        <v>2383</v>
      </c>
      <c r="C433" s="18"/>
      <c r="D433" s="18"/>
      <c r="E433" s="18"/>
      <c r="F433" s="18"/>
      <c r="G433" s="18">
        <v>6</v>
      </c>
      <c r="H433" s="18"/>
      <c r="I433" s="18"/>
      <c r="J433" s="18"/>
      <c r="K433" s="18"/>
      <c r="L433" s="18"/>
      <c r="M433" s="18"/>
      <c r="N433" s="18"/>
      <c r="O433" s="18">
        <v>6</v>
      </c>
      <c r="P433" s="18">
        <v>6</v>
      </c>
    </row>
    <row r="434" spans="2:16" x14ac:dyDescent="0.25">
      <c r="B434" s="12" t="s">
        <v>2396</v>
      </c>
      <c r="C434" s="18"/>
      <c r="D434" s="18"/>
      <c r="E434" s="18">
        <v>14</v>
      </c>
      <c r="F434" s="18"/>
      <c r="G434" s="18"/>
      <c r="H434" s="18"/>
      <c r="I434" s="18"/>
      <c r="J434" s="18"/>
      <c r="K434" s="18"/>
      <c r="L434" s="18"/>
      <c r="M434" s="18"/>
      <c r="N434" s="18"/>
      <c r="O434" s="18">
        <v>14</v>
      </c>
      <c r="P434" s="18">
        <v>14</v>
      </c>
    </row>
    <row r="435" spans="2:16" x14ac:dyDescent="0.25">
      <c r="B435" s="5" t="s">
        <v>10367</v>
      </c>
      <c r="C435" s="18">
        <v>22</v>
      </c>
      <c r="D435" s="18">
        <v>712</v>
      </c>
      <c r="E435" s="18">
        <v>1253</v>
      </c>
      <c r="F435" s="18">
        <v>39</v>
      </c>
      <c r="G435" s="18">
        <v>751</v>
      </c>
      <c r="H435" s="18">
        <v>14</v>
      </c>
      <c r="I435" s="18">
        <v>299</v>
      </c>
      <c r="J435" s="18">
        <v>17</v>
      </c>
      <c r="K435" s="18"/>
      <c r="L435" s="18">
        <v>66</v>
      </c>
      <c r="M435" s="18">
        <v>15</v>
      </c>
      <c r="N435" s="18">
        <v>36</v>
      </c>
      <c r="O435" s="18">
        <v>3224</v>
      </c>
      <c r="P435" s="18">
        <v>3224</v>
      </c>
    </row>
    <row r="436" spans="2:16" x14ac:dyDescent="0.25">
      <c r="B436" s="9" t="s">
        <v>12942</v>
      </c>
      <c r="C436" s="18">
        <v>20</v>
      </c>
      <c r="D436" s="18">
        <v>128</v>
      </c>
      <c r="E436" s="18">
        <v>180</v>
      </c>
      <c r="F436" s="18"/>
      <c r="G436" s="18">
        <v>70</v>
      </c>
      <c r="H436" s="18"/>
      <c r="I436" s="18">
        <v>28</v>
      </c>
      <c r="J436" s="18"/>
      <c r="K436" s="18"/>
      <c r="L436" s="18">
        <v>6</v>
      </c>
      <c r="M436" s="18"/>
      <c r="N436" s="18">
        <v>20</v>
      </c>
      <c r="O436" s="18">
        <v>452</v>
      </c>
      <c r="P436" s="18">
        <v>452</v>
      </c>
    </row>
    <row r="437" spans="2:16" x14ac:dyDescent="0.25">
      <c r="B437" s="12" t="s">
        <v>2403</v>
      </c>
      <c r="C437" s="18"/>
      <c r="D437" s="18"/>
      <c r="E437" s="18"/>
      <c r="F437" s="18"/>
      <c r="G437" s="18"/>
      <c r="H437" s="18"/>
      <c r="I437" s="18"/>
      <c r="J437" s="18"/>
      <c r="K437" s="18"/>
      <c r="L437" s="18"/>
      <c r="M437" s="18"/>
      <c r="N437" s="18">
        <v>5</v>
      </c>
      <c r="O437" s="18">
        <v>5</v>
      </c>
      <c r="P437" s="18">
        <v>5</v>
      </c>
    </row>
    <row r="438" spans="2:16" x14ac:dyDescent="0.25">
      <c r="B438" s="12" t="s">
        <v>2409</v>
      </c>
      <c r="C438" s="18"/>
      <c r="D438" s="18"/>
      <c r="E438" s="18"/>
      <c r="F438" s="18"/>
      <c r="G438" s="18"/>
      <c r="H438" s="18"/>
      <c r="I438" s="18"/>
      <c r="J438" s="18"/>
      <c r="K438" s="18"/>
      <c r="L438" s="18"/>
      <c r="M438" s="18"/>
      <c r="N438" s="18">
        <v>5</v>
      </c>
      <c r="O438" s="18">
        <v>5</v>
      </c>
      <c r="P438" s="18">
        <v>5</v>
      </c>
    </row>
    <row r="439" spans="2:16" x14ac:dyDescent="0.25">
      <c r="B439" s="12" t="s">
        <v>7387</v>
      </c>
      <c r="C439" s="18"/>
      <c r="D439" s="18"/>
      <c r="E439" s="18">
        <v>17</v>
      </c>
      <c r="F439" s="18"/>
      <c r="G439" s="18"/>
      <c r="H439" s="18"/>
      <c r="I439" s="18"/>
      <c r="J439" s="18"/>
      <c r="K439" s="18"/>
      <c r="L439" s="18"/>
      <c r="M439" s="18"/>
      <c r="N439" s="18"/>
      <c r="O439" s="18">
        <v>17</v>
      </c>
      <c r="P439" s="18">
        <v>17</v>
      </c>
    </row>
    <row r="440" spans="2:16" x14ac:dyDescent="0.25">
      <c r="B440" s="12" t="s">
        <v>7391</v>
      </c>
      <c r="C440" s="18"/>
      <c r="D440" s="18">
        <v>14</v>
      </c>
      <c r="E440" s="18"/>
      <c r="F440" s="18"/>
      <c r="G440" s="18"/>
      <c r="H440" s="18"/>
      <c r="I440" s="18"/>
      <c r="J440" s="18"/>
      <c r="K440" s="18"/>
      <c r="L440" s="18"/>
      <c r="M440" s="18"/>
      <c r="N440" s="18"/>
      <c r="O440" s="18">
        <v>14</v>
      </c>
      <c r="P440" s="18">
        <v>14</v>
      </c>
    </row>
    <row r="441" spans="2:16" x14ac:dyDescent="0.25">
      <c r="B441" s="12" t="s">
        <v>7395</v>
      </c>
      <c r="C441" s="18"/>
      <c r="D441" s="18">
        <v>11</v>
      </c>
      <c r="E441" s="18"/>
      <c r="F441" s="18"/>
      <c r="G441" s="18"/>
      <c r="H441" s="18"/>
      <c r="I441" s="18"/>
      <c r="J441" s="18"/>
      <c r="K441" s="18"/>
      <c r="L441" s="18"/>
      <c r="M441" s="18"/>
      <c r="N441" s="18"/>
      <c r="O441" s="18">
        <v>11</v>
      </c>
      <c r="P441" s="18">
        <v>11</v>
      </c>
    </row>
    <row r="442" spans="2:16" x14ac:dyDescent="0.25">
      <c r="B442" s="12" t="s">
        <v>7399</v>
      </c>
      <c r="C442" s="18"/>
      <c r="D442" s="18"/>
      <c r="E442" s="18">
        <v>9</v>
      </c>
      <c r="F442" s="18"/>
      <c r="G442" s="18"/>
      <c r="H442" s="18"/>
      <c r="I442" s="18"/>
      <c r="J442" s="18"/>
      <c r="K442" s="18"/>
      <c r="L442" s="18"/>
      <c r="M442" s="18"/>
      <c r="N442" s="18"/>
      <c r="O442" s="18">
        <v>9</v>
      </c>
      <c r="P442" s="18">
        <v>9</v>
      </c>
    </row>
    <row r="443" spans="2:16" x14ac:dyDescent="0.25">
      <c r="B443" s="12" t="s">
        <v>7402</v>
      </c>
      <c r="C443" s="18"/>
      <c r="D443" s="18"/>
      <c r="E443" s="18">
        <v>21</v>
      </c>
      <c r="F443" s="18"/>
      <c r="G443" s="18"/>
      <c r="H443" s="18"/>
      <c r="I443" s="18"/>
      <c r="J443" s="18"/>
      <c r="K443" s="18"/>
      <c r="L443" s="18"/>
      <c r="M443" s="18"/>
      <c r="N443" s="18"/>
      <c r="O443" s="18">
        <v>21</v>
      </c>
      <c r="P443" s="18">
        <v>21</v>
      </c>
    </row>
    <row r="444" spans="2:16" x14ac:dyDescent="0.25">
      <c r="B444" s="12" t="s">
        <v>7410</v>
      </c>
      <c r="C444" s="18"/>
      <c r="D444" s="18">
        <v>6</v>
      </c>
      <c r="E444" s="18"/>
      <c r="F444" s="18"/>
      <c r="G444" s="18"/>
      <c r="H444" s="18"/>
      <c r="I444" s="18"/>
      <c r="J444" s="18"/>
      <c r="K444" s="18"/>
      <c r="L444" s="18"/>
      <c r="M444" s="18"/>
      <c r="N444" s="18"/>
      <c r="O444" s="18">
        <v>6</v>
      </c>
      <c r="P444" s="18">
        <v>6</v>
      </c>
    </row>
    <row r="445" spans="2:16" x14ac:dyDescent="0.25">
      <c r="B445" s="12" t="s">
        <v>7415</v>
      </c>
      <c r="C445" s="18"/>
      <c r="D445" s="18">
        <v>3</v>
      </c>
      <c r="E445" s="18"/>
      <c r="F445" s="18"/>
      <c r="G445" s="18"/>
      <c r="H445" s="18"/>
      <c r="I445" s="18"/>
      <c r="J445" s="18"/>
      <c r="K445" s="18"/>
      <c r="L445" s="18"/>
      <c r="M445" s="18"/>
      <c r="N445" s="18"/>
      <c r="O445" s="18">
        <v>3</v>
      </c>
      <c r="P445" s="18">
        <v>3</v>
      </c>
    </row>
    <row r="446" spans="2:16" x14ac:dyDescent="0.25">
      <c r="B446" s="12" t="s">
        <v>7423</v>
      </c>
      <c r="C446" s="18"/>
      <c r="D446" s="18"/>
      <c r="E446" s="18"/>
      <c r="F446" s="18"/>
      <c r="G446" s="18">
        <v>3</v>
      </c>
      <c r="H446" s="18"/>
      <c r="I446" s="18"/>
      <c r="J446" s="18"/>
      <c r="K446" s="18"/>
      <c r="L446" s="18"/>
      <c r="M446" s="18"/>
      <c r="N446" s="18"/>
      <c r="O446" s="18">
        <v>3</v>
      </c>
      <c r="P446" s="18">
        <v>3</v>
      </c>
    </row>
    <row r="447" spans="2:16" x14ac:dyDescent="0.25">
      <c r="B447" s="12" t="s">
        <v>7428</v>
      </c>
      <c r="C447" s="18"/>
      <c r="D447" s="18">
        <v>9</v>
      </c>
      <c r="E447" s="18"/>
      <c r="F447" s="18"/>
      <c r="G447" s="18"/>
      <c r="H447" s="18"/>
      <c r="I447" s="18"/>
      <c r="J447" s="18"/>
      <c r="K447" s="18"/>
      <c r="L447" s="18"/>
      <c r="M447" s="18"/>
      <c r="N447" s="18"/>
      <c r="O447" s="18">
        <v>9</v>
      </c>
      <c r="P447" s="18">
        <v>9</v>
      </c>
    </row>
    <row r="448" spans="2:16" x14ac:dyDescent="0.25">
      <c r="B448" s="12" t="s">
        <v>7435</v>
      </c>
      <c r="C448" s="18"/>
      <c r="D448" s="18">
        <v>13</v>
      </c>
      <c r="E448" s="18"/>
      <c r="F448" s="18"/>
      <c r="G448" s="18"/>
      <c r="H448" s="18"/>
      <c r="I448" s="18"/>
      <c r="J448" s="18"/>
      <c r="K448" s="18"/>
      <c r="L448" s="18"/>
      <c r="M448" s="18"/>
      <c r="N448" s="18"/>
      <c r="O448" s="18">
        <v>13</v>
      </c>
      <c r="P448" s="18">
        <v>13</v>
      </c>
    </row>
    <row r="449" spans="2:16" x14ac:dyDescent="0.25">
      <c r="B449" s="12" t="s">
        <v>7440</v>
      </c>
      <c r="C449" s="18"/>
      <c r="D449" s="18"/>
      <c r="E449" s="18">
        <v>12</v>
      </c>
      <c r="F449" s="18"/>
      <c r="G449" s="18"/>
      <c r="H449" s="18"/>
      <c r="I449" s="18"/>
      <c r="J449" s="18"/>
      <c r="K449" s="18"/>
      <c r="L449" s="18"/>
      <c r="M449" s="18"/>
      <c r="N449" s="18"/>
      <c r="O449" s="18">
        <v>12</v>
      </c>
      <c r="P449" s="18">
        <v>12</v>
      </c>
    </row>
    <row r="450" spans="2:16" x14ac:dyDescent="0.25">
      <c r="B450" s="12" t="s">
        <v>7445</v>
      </c>
      <c r="C450" s="18"/>
      <c r="D450" s="18"/>
      <c r="E450" s="18"/>
      <c r="F450" s="18"/>
      <c r="G450" s="18">
        <v>10</v>
      </c>
      <c r="H450" s="18"/>
      <c r="I450" s="18"/>
      <c r="J450" s="18"/>
      <c r="K450" s="18"/>
      <c r="L450" s="18"/>
      <c r="M450" s="18"/>
      <c r="N450" s="18"/>
      <c r="O450" s="18">
        <v>10</v>
      </c>
      <c r="P450" s="18">
        <v>10</v>
      </c>
    </row>
    <row r="451" spans="2:16" x14ac:dyDescent="0.25">
      <c r="B451" s="12" t="s">
        <v>7452</v>
      </c>
      <c r="C451" s="18"/>
      <c r="D451" s="18"/>
      <c r="E451" s="18"/>
      <c r="F451" s="18"/>
      <c r="G451" s="18">
        <v>5</v>
      </c>
      <c r="H451" s="18"/>
      <c r="I451" s="18"/>
      <c r="J451" s="18"/>
      <c r="K451" s="18"/>
      <c r="L451" s="18"/>
      <c r="M451" s="18"/>
      <c r="N451" s="18"/>
      <c r="O451" s="18">
        <v>5</v>
      </c>
      <c r="P451" s="18">
        <v>5</v>
      </c>
    </row>
    <row r="452" spans="2:16" x14ac:dyDescent="0.25">
      <c r="B452" s="12" t="s">
        <v>2412</v>
      </c>
      <c r="C452" s="18">
        <v>20</v>
      </c>
      <c r="D452" s="18"/>
      <c r="E452" s="18"/>
      <c r="F452" s="18"/>
      <c r="G452" s="18"/>
      <c r="H452" s="18"/>
      <c r="I452" s="18"/>
      <c r="J452" s="18"/>
      <c r="K452" s="18"/>
      <c r="L452" s="18"/>
      <c r="M452" s="18"/>
      <c r="N452" s="18"/>
      <c r="O452" s="18">
        <v>20</v>
      </c>
      <c r="P452" s="18">
        <v>20</v>
      </c>
    </row>
    <row r="453" spans="2:16" x14ac:dyDescent="0.25">
      <c r="B453" s="12" t="s">
        <v>2418</v>
      </c>
      <c r="C453" s="18"/>
      <c r="D453" s="18"/>
      <c r="E453" s="18"/>
      <c r="F453" s="18"/>
      <c r="G453" s="18"/>
      <c r="H453" s="18"/>
      <c r="I453" s="18">
        <v>15</v>
      </c>
      <c r="J453" s="18"/>
      <c r="K453" s="18"/>
      <c r="L453" s="18"/>
      <c r="M453" s="18"/>
      <c r="N453" s="18"/>
      <c r="O453" s="18">
        <v>15</v>
      </c>
      <c r="P453" s="18">
        <v>15</v>
      </c>
    </row>
    <row r="454" spans="2:16" x14ac:dyDescent="0.25">
      <c r="B454" s="12" t="s">
        <v>2425</v>
      </c>
      <c r="C454" s="18"/>
      <c r="D454" s="18"/>
      <c r="E454" s="18"/>
      <c r="F454" s="18"/>
      <c r="G454" s="18"/>
      <c r="H454" s="18"/>
      <c r="I454" s="18">
        <v>3</v>
      </c>
      <c r="J454" s="18"/>
      <c r="K454" s="18"/>
      <c r="L454" s="18"/>
      <c r="M454" s="18"/>
      <c r="N454" s="18"/>
      <c r="O454" s="18">
        <v>3</v>
      </c>
      <c r="P454" s="18">
        <v>3</v>
      </c>
    </row>
    <row r="455" spans="2:16" x14ac:dyDescent="0.25">
      <c r="B455" s="12" t="s">
        <v>2430</v>
      </c>
      <c r="C455" s="18"/>
      <c r="D455" s="18">
        <v>13</v>
      </c>
      <c r="E455" s="18"/>
      <c r="F455" s="18"/>
      <c r="G455" s="18"/>
      <c r="H455" s="18"/>
      <c r="I455" s="18"/>
      <c r="J455" s="18"/>
      <c r="K455" s="18"/>
      <c r="L455" s="18"/>
      <c r="M455" s="18"/>
      <c r="N455" s="18"/>
      <c r="O455" s="18">
        <v>13</v>
      </c>
      <c r="P455" s="18">
        <v>13</v>
      </c>
    </row>
    <row r="456" spans="2:16" x14ac:dyDescent="0.25">
      <c r="B456" s="12" t="s">
        <v>2435</v>
      </c>
      <c r="C456" s="18"/>
      <c r="D456" s="18"/>
      <c r="E456" s="18">
        <v>7</v>
      </c>
      <c r="F456" s="18"/>
      <c r="G456" s="18"/>
      <c r="H456" s="18"/>
      <c r="I456" s="18"/>
      <c r="J456" s="18"/>
      <c r="K456" s="18"/>
      <c r="L456" s="18"/>
      <c r="M456" s="18"/>
      <c r="N456" s="18"/>
      <c r="O456" s="18">
        <v>7</v>
      </c>
      <c r="P456" s="18">
        <v>7</v>
      </c>
    </row>
    <row r="457" spans="2:16" x14ac:dyDescent="0.25">
      <c r="B457" s="12" t="s">
        <v>2445</v>
      </c>
      <c r="C457" s="18"/>
      <c r="D457" s="18">
        <v>6</v>
      </c>
      <c r="E457" s="18"/>
      <c r="F457" s="18"/>
      <c r="G457" s="18"/>
      <c r="H457" s="18"/>
      <c r="I457" s="18"/>
      <c r="J457" s="18"/>
      <c r="K457" s="18"/>
      <c r="L457" s="18"/>
      <c r="M457" s="18"/>
      <c r="N457" s="18"/>
      <c r="O457" s="18">
        <v>6</v>
      </c>
      <c r="P457" s="18">
        <v>6</v>
      </c>
    </row>
    <row r="458" spans="2:16" x14ac:dyDescent="0.25">
      <c r="B458" s="12" t="s">
        <v>2452</v>
      </c>
      <c r="C458" s="18"/>
      <c r="D458" s="18"/>
      <c r="E458" s="18">
        <v>4</v>
      </c>
      <c r="F458" s="18"/>
      <c r="G458" s="18"/>
      <c r="H458" s="18"/>
      <c r="I458" s="18"/>
      <c r="J458" s="18"/>
      <c r="K458" s="18"/>
      <c r="L458" s="18"/>
      <c r="M458" s="18"/>
      <c r="N458" s="18"/>
      <c r="O458" s="18">
        <v>4</v>
      </c>
      <c r="P458" s="18">
        <v>4</v>
      </c>
    </row>
    <row r="459" spans="2:16" x14ac:dyDescent="0.25">
      <c r="B459" s="12" t="s">
        <v>2458</v>
      </c>
      <c r="C459" s="18"/>
      <c r="D459" s="18"/>
      <c r="E459" s="18">
        <v>12</v>
      </c>
      <c r="F459" s="18"/>
      <c r="G459" s="18"/>
      <c r="H459" s="18"/>
      <c r="I459" s="18"/>
      <c r="J459" s="18"/>
      <c r="K459" s="18"/>
      <c r="L459" s="18"/>
      <c r="M459" s="18"/>
      <c r="N459" s="18"/>
      <c r="O459" s="18">
        <v>12</v>
      </c>
      <c r="P459" s="18">
        <v>12</v>
      </c>
    </row>
    <row r="460" spans="2:16" x14ac:dyDescent="0.25">
      <c r="B460" s="12" t="s">
        <v>2467</v>
      </c>
      <c r="C460" s="18"/>
      <c r="D460" s="18"/>
      <c r="E460" s="18"/>
      <c r="F460" s="18"/>
      <c r="G460" s="18">
        <v>15</v>
      </c>
      <c r="H460" s="18"/>
      <c r="I460" s="18"/>
      <c r="J460" s="18"/>
      <c r="K460" s="18"/>
      <c r="L460" s="18"/>
      <c r="M460" s="18"/>
      <c r="N460" s="18"/>
      <c r="O460" s="18">
        <v>15</v>
      </c>
      <c r="P460" s="18">
        <v>15</v>
      </c>
    </row>
    <row r="461" spans="2:16" x14ac:dyDescent="0.25">
      <c r="B461" s="12" t="s">
        <v>2473</v>
      </c>
      <c r="C461" s="18"/>
      <c r="D461" s="18"/>
      <c r="E461" s="18">
        <v>11</v>
      </c>
      <c r="F461" s="18"/>
      <c r="G461" s="18"/>
      <c r="H461" s="18"/>
      <c r="I461" s="18"/>
      <c r="J461" s="18"/>
      <c r="K461" s="18"/>
      <c r="L461" s="18"/>
      <c r="M461" s="18"/>
      <c r="N461" s="18"/>
      <c r="O461" s="18">
        <v>11</v>
      </c>
      <c r="P461" s="18">
        <v>11</v>
      </c>
    </row>
    <row r="462" spans="2:16" x14ac:dyDescent="0.25">
      <c r="B462" s="12" t="s">
        <v>2478</v>
      </c>
      <c r="C462" s="18"/>
      <c r="D462" s="18"/>
      <c r="E462" s="18"/>
      <c r="F462" s="18"/>
      <c r="G462" s="18"/>
      <c r="H462" s="18"/>
      <c r="I462" s="18"/>
      <c r="J462" s="18"/>
      <c r="K462" s="18"/>
      <c r="L462" s="18"/>
      <c r="M462" s="18"/>
      <c r="N462" s="18">
        <v>10</v>
      </c>
      <c r="O462" s="18">
        <v>10</v>
      </c>
      <c r="P462" s="18">
        <v>10</v>
      </c>
    </row>
    <row r="463" spans="2:16" x14ac:dyDescent="0.25">
      <c r="B463" s="12" t="s">
        <v>7456</v>
      </c>
      <c r="C463" s="18"/>
      <c r="D463" s="18"/>
      <c r="E463" s="18"/>
      <c r="F463" s="18"/>
      <c r="G463" s="18">
        <v>16</v>
      </c>
      <c r="H463" s="18"/>
      <c r="I463" s="18"/>
      <c r="J463" s="18"/>
      <c r="K463" s="18"/>
      <c r="L463" s="18"/>
      <c r="M463" s="18"/>
      <c r="N463" s="18"/>
      <c r="O463" s="18">
        <v>16</v>
      </c>
      <c r="P463" s="18">
        <v>16</v>
      </c>
    </row>
    <row r="464" spans="2:16" x14ac:dyDescent="0.25">
      <c r="B464" s="12" t="s">
        <v>2488</v>
      </c>
      <c r="C464" s="18"/>
      <c r="D464" s="18"/>
      <c r="E464" s="18">
        <v>10</v>
      </c>
      <c r="F464" s="18"/>
      <c r="G464" s="18"/>
      <c r="H464" s="18"/>
      <c r="I464" s="18"/>
      <c r="J464" s="18"/>
      <c r="K464" s="18"/>
      <c r="L464" s="18"/>
      <c r="M464" s="18"/>
      <c r="N464" s="18"/>
      <c r="O464" s="18">
        <v>10</v>
      </c>
      <c r="P464" s="18">
        <v>10</v>
      </c>
    </row>
    <row r="465" spans="2:16" x14ac:dyDescent="0.25">
      <c r="B465" s="12" t="s">
        <v>2495</v>
      </c>
      <c r="C465" s="18"/>
      <c r="D465" s="18"/>
      <c r="E465" s="18"/>
      <c r="F465" s="18"/>
      <c r="G465" s="18"/>
      <c r="H465" s="18"/>
      <c r="I465" s="18">
        <v>10</v>
      </c>
      <c r="J465" s="18"/>
      <c r="K465" s="18"/>
      <c r="L465" s="18"/>
      <c r="M465" s="18"/>
      <c r="N465" s="18"/>
      <c r="O465" s="18">
        <v>10</v>
      </c>
      <c r="P465" s="18">
        <v>10</v>
      </c>
    </row>
    <row r="466" spans="2:16" x14ac:dyDescent="0.25">
      <c r="B466" s="12" t="s">
        <v>2500</v>
      </c>
      <c r="C466" s="18"/>
      <c r="D466" s="18"/>
      <c r="E466" s="18"/>
      <c r="F466" s="18"/>
      <c r="G466" s="18">
        <v>8</v>
      </c>
      <c r="H466" s="18"/>
      <c r="I466" s="18"/>
      <c r="J466" s="18"/>
      <c r="K466" s="18"/>
      <c r="L466" s="18"/>
      <c r="M466" s="18"/>
      <c r="N466" s="18"/>
      <c r="O466" s="18">
        <v>8</v>
      </c>
      <c r="P466" s="18">
        <v>8</v>
      </c>
    </row>
    <row r="467" spans="2:16" x14ac:dyDescent="0.25">
      <c r="B467" s="12" t="s">
        <v>2505</v>
      </c>
      <c r="C467" s="18"/>
      <c r="D467" s="18">
        <v>6</v>
      </c>
      <c r="E467" s="18"/>
      <c r="F467" s="18"/>
      <c r="G467" s="18"/>
      <c r="H467" s="18"/>
      <c r="I467" s="18"/>
      <c r="J467" s="18"/>
      <c r="K467" s="18"/>
      <c r="L467" s="18"/>
      <c r="M467" s="18"/>
      <c r="N467" s="18"/>
      <c r="O467" s="18">
        <v>6</v>
      </c>
      <c r="P467" s="18">
        <v>6</v>
      </c>
    </row>
    <row r="468" spans="2:16" x14ac:dyDescent="0.25">
      <c r="B468" s="12" t="s">
        <v>2511</v>
      </c>
      <c r="C468" s="18"/>
      <c r="D468" s="18"/>
      <c r="E468" s="18">
        <v>4</v>
      </c>
      <c r="F468" s="18"/>
      <c r="G468" s="18"/>
      <c r="H468" s="18"/>
      <c r="I468" s="18"/>
      <c r="J468" s="18"/>
      <c r="K468" s="18"/>
      <c r="L468" s="18"/>
      <c r="M468" s="18"/>
      <c r="N468" s="18"/>
      <c r="O468" s="18">
        <v>4</v>
      </c>
      <c r="P468" s="18">
        <v>4</v>
      </c>
    </row>
    <row r="469" spans="2:16" x14ac:dyDescent="0.25">
      <c r="B469" s="12" t="s">
        <v>2514</v>
      </c>
      <c r="C469" s="18"/>
      <c r="D469" s="18"/>
      <c r="E469" s="18">
        <v>8</v>
      </c>
      <c r="F469" s="18"/>
      <c r="G469" s="18"/>
      <c r="H469" s="18"/>
      <c r="I469" s="18"/>
      <c r="J469" s="18"/>
      <c r="K469" s="18"/>
      <c r="L469" s="18"/>
      <c r="M469" s="18"/>
      <c r="N469" s="18"/>
      <c r="O469" s="18">
        <v>8</v>
      </c>
      <c r="P469" s="18">
        <v>8</v>
      </c>
    </row>
    <row r="470" spans="2:16" x14ac:dyDescent="0.25">
      <c r="B470" s="12" t="s">
        <v>2526</v>
      </c>
      <c r="C470" s="18"/>
      <c r="D470" s="18"/>
      <c r="E470" s="18"/>
      <c r="F470" s="18"/>
      <c r="G470" s="18">
        <v>13</v>
      </c>
      <c r="H470" s="18"/>
      <c r="I470" s="18"/>
      <c r="J470" s="18"/>
      <c r="K470" s="18"/>
      <c r="L470" s="18"/>
      <c r="M470" s="18"/>
      <c r="N470" s="18"/>
      <c r="O470" s="18">
        <v>13</v>
      </c>
      <c r="P470" s="18">
        <v>13</v>
      </c>
    </row>
    <row r="471" spans="2:16" x14ac:dyDescent="0.25">
      <c r="B471" s="12" t="s">
        <v>7465</v>
      </c>
      <c r="C471" s="18"/>
      <c r="D471" s="18">
        <v>8</v>
      </c>
      <c r="E471" s="18"/>
      <c r="F471" s="18"/>
      <c r="G471" s="18"/>
      <c r="H471" s="18"/>
      <c r="I471" s="18"/>
      <c r="J471" s="18"/>
      <c r="K471" s="18"/>
      <c r="L471" s="18"/>
      <c r="M471" s="18"/>
      <c r="N471" s="18"/>
      <c r="O471" s="18">
        <v>8</v>
      </c>
      <c r="P471" s="18">
        <v>8</v>
      </c>
    </row>
    <row r="472" spans="2:16" x14ac:dyDescent="0.25">
      <c r="B472" s="12" t="s">
        <v>2533</v>
      </c>
      <c r="C472" s="18"/>
      <c r="D472" s="18">
        <v>5</v>
      </c>
      <c r="E472" s="18"/>
      <c r="F472" s="18"/>
      <c r="G472" s="18"/>
      <c r="H472" s="18"/>
      <c r="I472" s="18"/>
      <c r="J472" s="18"/>
      <c r="K472" s="18"/>
      <c r="L472" s="18"/>
      <c r="M472" s="18"/>
      <c r="N472" s="18"/>
      <c r="O472" s="18">
        <v>5</v>
      </c>
      <c r="P472" s="18">
        <v>5</v>
      </c>
    </row>
    <row r="473" spans="2:16" x14ac:dyDescent="0.25">
      <c r="B473" s="12" t="s">
        <v>2539</v>
      </c>
      <c r="C473" s="18"/>
      <c r="D473" s="18"/>
      <c r="E473" s="18">
        <v>15</v>
      </c>
      <c r="F473" s="18"/>
      <c r="G473" s="18"/>
      <c r="H473" s="18"/>
      <c r="I473" s="18"/>
      <c r="J473" s="18"/>
      <c r="K473" s="18"/>
      <c r="L473" s="18"/>
      <c r="M473" s="18"/>
      <c r="N473" s="18"/>
      <c r="O473" s="18">
        <v>15</v>
      </c>
      <c r="P473" s="18">
        <v>15</v>
      </c>
    </row>
    <row r="474" spans="2:16" x14ac:dyDescent="0.25">
      <c r="B474" s="12" t="s">
        <v>7472</v>
      </c>
      <c r="C474" s="18"/>
      <c r="D474" s="18"/>
      <c r="E474" s="18">
        <v>7</v>
      </c>
      <c r="F474" s="18"/>
      <c r="G474" s="18"/>
      <c r="H474" s="18"/>
      <c r="I474" s="18"/>
      <c r="J474" s="18"/>
      <c r="K474" s="18"/>
      <c r="L474" s="18"/>
      <c r="M474" s="18"/>
      <c r="N474" s="18"/>
      <c r="O474" s="18">
        <v>7</v>
      </c>
      <c r="P474" s="18">
        <v>7</v>
      </c>
    </row>
    <row r="475" spans="2:16" x14ac:dyDescent="0.25">
      <c r="B475" s="12" t="s">
        <v>2544</v>
      </c>
      <c r="C475" s="18"/>
      <c r="D475" s="18">
        <v>9</v>
      </c>
      <c r="E475" s="18"/>
      <c r="F475" s="18"/>
      <c r="G475" s="18"/>
      <c r="H475" s="18"/>
      <c r="I475" s="18"/>
      <c r="J475" s="18"/>
      <c r="K475" s="18"/>
      <c r="L475" s="18"/>
      <c r="M475" s="18"/>
      <c r="N475" s="18"/>
      <c r="O475" s="18">
        <v>9</v>
      </c>
      <c r="P475" s="18">
        <v>9</v>
      </c>
    </row>
    <row r="476" spans="2:16" x14ac:dyDescent="0.25">
      <c r="B476" s="12" t="s">
        <v>2547</v>
      </c>
      <c r="C476" s="18"/>
      <c r="D476" s="18"/>
      <c r="E476" s="18"/>
      <c r="F476" s="18"/>
      <c r="G476" s="18"/>
      <c r="H476" s="18"/>
      <c r="I476" s="18"/>
      <c r="J476" s="18"/>
      <c r="K476" s="18"/>
      <c r="L476" s="18">
        <v>6</v>
      </c>
      <c r="M476" s="18"/>
      <c r="N476" s="18"/>
      <c r="O476" s="18">
        <v>6</v>
      </c>
      <c r="P476" s="18">
        <v>6</v>
      </c>
    </row>
    <row r="477" spans="2:16" x14ac:dyDescent="0.25">
      <c r="B477" s="12" t="s">
        <v>7475</v>
      </c>
      <c r="C477" s="18"/>
      <c r="D477" s="18"/>
      <c r="E477" s="18">
        <v>8</v>
      </c>
      <c r="F477" s="18"/>
      <c r="G477" s="18"/>
      <c r="H477" s="18"/>
      <c r="I477" s="18"/>
      <c r="J477" s="18"/>
      <c r="K477" s="18"/>
      <c r="L477" s="18"/>
      <c r="M477" s="18"/>
      <c r="N477" s="18"/>
      <c r="O477" s="18">
        <v>8</v>
      </c>
      <c r="P477" s="18">
        <v>8</v>
      </c>
    </row>
    <row r="478" spans="2:16" x14ac:dyDescent="0.25">
      <c r="B478" s="12" t="s">
        <v>7482</v>
      </c>
      <c r="C478" s="18"/>
      <c r="D478" s="18">
        <v>13</v>
      </c>
      <c r="E478" s="18"/>
      <c r="F478" s="18"/>
      <c r="G478" s="18"/>
      <c r="H478" s="18"/>
      <c r="I478" s="18"/>
      <c r="J478" s="18"/>
      <c r="K478" s="18"/>
      <c r="L478" s="18"/>
      <c r="M478" s="18"/>
      <c r="N478" s="18"/>
      <c r="O478" s="18">
        <v>13</v>
      </c>
      <c r="P478" s="18">
        <v>13</v>
      </c>
    </row>
    <row r="479" spans="2:16" x14ac:dyDescent="0.25">
      <c r="B479" s="12" t="s">
        <v>7488</v>
      </c>
      <c r="C479" s="18"/>
      <c r="D479" s="18"/>
      <c r="E479" s="18">
        <v>13</v>
      </c>
      <c r="F479" s="18"/>
      <c r="G479" s="18"/>
      <c r="H479" s="18"/>
      <c r="I479" s="18"/>
      <c r="J479" s="18"/>
      <c r="K479" s="18"/>
      <c r="L479" s="18"/>
      <c r="M479" s="18"/>
      <c r="N479" s="18"/>
      <c r="O479" s="18">
        <v>13</v>
      </c>
      <c r="P479" s="18">
        <v>13</v>
      </c>
    </row>
    <row r="480" spans="2:16" x14ac:dyDescent="0.25">
      <c r="B480" s="12" t="s">
        <v>7493</v>
      </c>
      <c r="C480" s="18"/>
      <c r="D480" s="18"/>
      <c r="E480" s="18">
        <v>9</v>
      </c>
      <c r="F480" s="18"/>
      <c r="G480" s="18"/>
      <c r="H480" s="18"/>
      <c r="I480" s="18"/>
      <c r="J480" s="18"/>
      <c r="K480" s="18"/>
      <c r="L480" s="18"/>
      <c r="M480" s="18"/>
      <c r="N480" s="18"/>
      <c r="O480" s="18">
        <v>9</v>
      </c>
      <c r="P480" s="18">
        <v>9</v>
      </c>
    </row>
    <row r="481" spans="2:16" x14ac:dyDescent="0.25">
      <c r="B481" s="12" t="s">
        <v>7498</v>
      </c>
      <c r="C481" s="18"/>
      <c r="D481" s="18"/>
      <c r="E481" s="18">
        <v>13</v>
      </c>
      <c r="F481" s="18"/>
      <c r="G481" s="18"/>
      <c r="H481" s="18"/>
      <c r="I481" s="18"/>
      <c r="J481" s="18"/>
      <c r="K481" s="18"/>
      <c r="L481" s="18"/>
      <c r="M481" s="18"/>
      <c r="N481" s="18"/>
      <c r="O481" s="18">
        <v>13</v>
      </c>
      <c r="P481" s="18">
        <v>13</v>
      </c>
    </row>
    <row r="482" spans="2:16" x14ac:dyDescent="0.25">
      <c r="B482" s="12" t="s">
        <v>7507</v>
      </c>
      <c r="C482" s="18"/>
      <c r="D482" s="18">
        <v>12</v>
      </c>
      <c r="E482" s="18"/>
      <c r="F482" s="18"/>
      <c r="G482" s="18"/>
      <c r="H482" s="18"/>
      <c r="I482" s="18"/>
      <c r="J482" s="18"/>
      <c r="K482" s="18"/>
      <c r="L482" s="18"/>
      <c r="M482" s="18"/>
      <c r="N482" s="18"/>
      <c r="O482" s="18">
        <v>12</v>
      </c>
      <c r="P482" s="18">
        <v>12</v>
      </c>
    </row>
    <row r="483" spans="2:16" x14ac:dyDescent="0.25">
      <c r="B483" s="9" t="s">
        <v>12920</v>
      </c>
      <c r="C483" s="18"/>
      <c r="D483" s="18">
        <v>81</v>
      </c>
      <c r="E483" s="18">
        <v>59</v>
      </c>
      <c r="F483" s="18"/>
      <c r="G483" s="18">
        <v>40</v>
      </c>
      <c r="H483" s="18"/>
      <c r="I483" s="18"/>
      <c r="J483" s="18"/>
      <c r="K483" s="18"/>
      <c r="L483" s="18"/>
      <c r="M483" s="18"/>
      <c r="N483" s="18"/>
      <c r="O483" s="18">
        <v>180</v>
      </c>
      <c r="P483" s="18">
        <v>180</v>
      </c>
    </row>
    <row r="484" spans="2:16" x14ac:dyDescent="0.25">
      <c r="B484" s="12" t="s">
        <v>7513</v>
      </c>
      <c r="C484" s="18"/>
      <c r="D484" s="18"/>
      <c r="E484" s="18">
        <v>15</v>
      </c>
      <c r="F484" s="18"/>
      <c r="G484" s="18"/>
      <c r="H484" s="18"/>
      <c r="I484" s="18"/>
      <c r="J484" s="18"/>
      <c r="K484" s="18"/>
      <c r="L484" s="18"/>
      <c r="M484" s="18"/>
      <c r="N484" s="18"/>
      <c r="O484" s="18">
        <v>15</v>
      </c>
      <c r="P484" s="18">
        <v>15</v>
      </c>
    </row>
    <row r="485" spans="2:16" x14ac:dyDescent="0.25">
      <c r="B485" s="12" t="s">
        <v>7516</v>
      </c>
      <c r="C485" s="18"/>
      <c r="D485" s="18">
        <v>7</v>
      </c>
      <c r="E485" s="18"/>
      <c r="F485" s="18"/>
      <c r="G485" s="18"/>
      <c r="H485" s="18"/>
      <c r="I485" s="18"/>
      <c r="J485" s="18"/>
      <c r="K485" s="18"/>
      <c r="L485" s="18"/>
      <c r="M485" s="18"/>
      <c r="N485" s="18"/>
      <c r="O485" s="18">
        <v>7</v>
      </c>
      <c r="P485" s="18">
        <v>7</v>
      </c>
    </row>
    <row r="486" spans="2:16" x14ac:dyDescent="0.25">
      <c r="B486" s="12" t="s">
        <v>7519</v>
      </c>
      <c r="C486" s="18"/>
      <c r="D486" s="18">
        <v>7</v>
      </c>
      <c r="E486" s="18"/>
      <c r="F486" s="18"/>
      <c r="G486" s="18"/>
      <c r="H486" s="18"/>
      <c r="I486" s="18"/>
      <c r="J486" s="18"/>
      <c r="K486" s="18"/>
      <c r="L486" s="18"/>
      <c r="M486" s="18"/>
      <c r="N486" s="18"/>
      <c r="O486" s="18">
        <v>7</v>
      </c>
      <c r="P486" s="18">
        <v>7</v>
      </c>
    </row>
    <row r="487" spans="2:16" x14ac:dyDescent="0.25">
      <c r="B487" s="12" t="s">
        <v>7524</v>
      </c>
      <c r="C487" s="18"/>
      <c r="D487" s="18">
        <v>21</v>
      </c>
      <c r="E487" s="18"/>
      <c r="F487" s="18"/>
      <c r="G487" s="18"/>
      <c r="H487" s="18"/>
      <c r="I487" s="18"/>
      <c r="J487" s="18"/>
      <c r="K487" s="18"/>
      <c r="L487" s="18"/>
      <c r="M487" s="18"/>
      <c r="N487" s="18"/>
      <c r="O487" s="18">
        <v>21</v>
      </c>
      <c r="P487" s="18">
        <v>21</v>
      </c>
    </row>
    <row r="488" spans="2:16" x14ac:dyDescent="0.25">
      <c r="B488" s="12" t="s">
        <v>7529</v>
      </c>
      <c r="C488" s="18"/>
      <c r="D488" s="18"/>
      <c r="E488" s="18"/>
      <c r="F488" s="18"/>
      <c r="G488" s="18">
        <v>20</v>
      </c>
      <c r="H488" s="18"/>
      <c r="I488" s="18"/>
      <c r="J488" s="18"/>
      <c r="K488" s="18"/>
      <c r="L488" s="18"/>
      <c r="M488" s="18"/>
      <c r="N488" s="18"/>
      <c r="O488" s="18">
        <v>20</v>
      </c>
      <c r="P488" s="18">
        <v>20</v>
      </c>
    </row>
    <row r="489" spans="2:16" x14ac:dyDescent="0.25">
      <c r="B489" s="12" t="s">
        <v>2551</v>
      </c>
      <c r="C489" s="18"/>
      <c r="D489" s="18">
        <v>7</v>
      </c>
      <c r="E489" s="18"/>
      <c r="F489" s="18"/>
      <c r="G489" s="18"/>
      <c r="H489" s="18"/>
      <c r="I489" s="18"/>
      <c r="J489" s="18"/>
      <c r="K489" s="18"/>
      <c r="L489" s="18"/>
      <c r="M489" s="18"/>
      <c r="N489" s="18"/>
      <c r="O489" s="18">
        <v>7</v>
      </c>
      <c r="P489" s="18">
        <v>7</v>
      </c>
    </row>
    <row r="490" spans="2:16" x14ac:dyDescent="0.25">
      <c r="B490" s="12" t="s">
        <v>2557</v>
      </c>
      <c r="C490" s="18"/>
      <c r="D490" s="18">
        <v>10</v>
      </c>
      <c r="E490" s="18"/>
      <c r="F490" s="18"/>
      <c r="G490" s="18"/>
      <c r="H490" s="18"/>
      <c r="I490" s="18"/>
      <c r="J490" s="18"/>
      <c r="K490" s="18"/>
      <c r="L490" s="18"/>
      <c r="M490" s="18"/>
      <c r="N490" s="18"/>
      <c r="O490" s="18">
        <v>10</v>
      </c>
      <c r="P490" s="18">
        <v>10</v>
      </c>
    </row>
    <row r="491" spans="2:16" x14ac:dyDescent="0.25">
      <c r="B491" s="12" t="s">
        <v>2563</v>
      </c>
      <c r="C491" s="18"/>
      <c r="D491" s="18">
        <v>8</v>
      </c>
      <c r="E491" s="18"/>
      <c r="F491" s="18"/>
      <c r="G491" s="18"/>
      <c r="H491" s="18"/>
      <c r="I491" s="18"/>
      <c r="J491" s="18"/>
      <c r="K491" s="18"/>
      <c r="L491" s="18"/>
      <c r="M491" s="18"/>
      <c r="N491" s="18"/>
      <c r="O491" s="18">
        <v>8</v>
      </c>
      <c r="P491" s="18">
        <v>8</v>
      </c>
    </row>
    <row r="492" spans="2:16" x14ac:dyDescent="0.25">
      <c r="B492" s="12" t="s">
        <v>2569</v>
      </c>
      <c r="C492" s="18"/>
      <c r="D492" s="18">
        <v>5</v>
      </c>
      <c r="E492" s="18"/>
      <c r="F492" s="18"/>
      <c r="G492" s="18"/>
      <c r="H492" s="18"/>
      <c r="I492" s="18"/>
      <c r="J492" s="18"/>
      <c r="K492" s="18"/>
      <c r="L492" s="18"/>
      <c r="M492" s="18"/>
      <c r="N492" s="18"/>
      <c r="O492" s="18">
        <v>5</v>
      </c>
      <c r="P492" s="18">
        <v>5</v>
      </c>
    </row>
    <row r="493" spans="2:16" x14ac:dyDescent="0.25">
      <c r="B493" s="12" t="s">
        <v>2574</v>
      </c>
      <c r="C493" s="18"/>
      <c r="D493" s="18"/>
      <c r="E493" s="18">
        <v>10</v>
      </c>
      <c r="F493" s="18"/>
      <c r="G493" s="18"/>
      <c r="H493" s="18"/>
      <c r="I493" s="18"/>
      <c r="J493" s="18"/>
      <c r="K493" s="18"/>
      <c r="L493" s="18"/>
      <c r="M493" s="18"/>
      <c r="N493" s="18"/>
      <c r="O493" s="18">
        <v>10</v>
      </c>
      <c r="P493" s="18">
        <v>10</v>
      </c>
    </row>
    <row r="494" spans="2:16" x14ac:dyDescent="0.25">
      <c r="B494" s="12" t="s">
        <v>7534</v>
      </c>
      <c r="C494" s="18"/>
      <c r="D494" s="18"/>
      <c r="E494" s="18">
        <v>7</v>
      </c>
      <c r="F494" s="18"/>
      <c r="G494" s="18"/>
      <c r="H494" s="18"/>
      <c r="I494" s="18"/>
      <c r="J494" s="18"/>
      <c r="K494" s="18"/>
      <c r="L494" s="18"/>
      <c r="M494" s="18"/>
      <c r="N494" s="18"/>
      <c r="O494" s="18">
        <v>7</v>
      </c>
      <c r="P494" s="18">
        <v>7</v>
      </c>
    </row>
    <row r="495" spans="2:16" x14ac:dyDescent="0.25">
      <c r="B495" s="12" t="s">
        <v>7539</v>
      </c>
      <c r="C495" s="18"/>
      <c r="D495" s="18">
        <v>7</v>
      </c>
      <c r="E495" s="18"/>
      <c r="F495" s="18"/>
      <c r="G495" s="18"/>
      <c r="H495" s="18"/>
      <c r="I495" s="18"/>
      <c r="J495" s="18"/>
      <c r="K495" s="18"/>
      <c r="L495" s="18"/>
      <c r="M495" s="18"/>
      <c r="N495" s="18"/>
      <c r="O495" s="18">
        <v>7</v>
      </c>
      <c r="P495" s="18">
        <v>7</v>
      </c>
    </row>
    <row r="496" spans="2:16" x14ac:dyDescent="0.25">
      <c r="B496" s="12" t="s">
        <v>7545</v>
      </c>
      <c r="C496" s="18"/>
      <c r="D496" s="18"/>
      <c r="E496" s="18"/>
      <c r="F496" s="18"/>
      <c r="G496" s="18">
        <v>10</v>
      </c>
      <c r="H496" s="18"/>
      <c r="I496" s="18"/>
      <c r="J496" s="18"/>
      <c r="K496" s="18"/>
      <c r="L496" s="18"/>
      <c r="M496" s="18"/>
      <c r="N496" s="18"/>
      <c r="O496" s="18">
        <v>10</v>
      </c>
      <c r="P496" s="18">
        <v>10</v>
      </c>
    </row>
    <row r="497" spans="2:16" x14ac:dyDescent="0.25">
      <c r="B497" s="12" t="s">
        <v>2578</v>
      </c>
      <c r="C497" s="18"/>
      <c r="D497" s="18"/>
      <c r="E497" s="18"/>
      <c r="F497" s="18"/>
      <c r="G497" s="18">
        <v>6</v>
      </c>
      <c r="H497" s="18"/>
      <c r="I497" s="18"/>
      <c r="J497" s="18"/>
      <c r="K497" s="18"/>
      <c r="L497" s="18"/>
      <c r="M497" s="18"/>
      <c r="N497" s="18"/>
      <c r="O497" s="18">
        <v>6</v>
      </c>
      <c r="P497" s="18">
        <v>6</v>
      </c>
    </row>
    <row r="498" spans="2:16" x14ac:dyDescent="0.25">
      <c r="B498" s="12" t="s">
        <v>2579</v>
      </c>
      <c r="C498" s="18"/>
      <c r="D498" s="18"/>
      <c r="E498" s="18">
        <v>8</v>
      </c>
      <c r="F498" s="18"/>
      <c r="G498" s="18"/>
      <c r="H498" s="18"/>
      <c r="I498" s="18"/>
      <c r="J498" s="18"/>
      <c r="K498" s="18"/>
      <c r="L498" s="18"/>
      <c r="M498" s="18"/>
      <c r="N498" s="18"/>
      <c r="O498" s="18">
        <v>8</v>
      </c>
      <c r="P498" s="18">
        <v>8</v>
      </c>
    </row>
    <row r="499" spans="2:16" x14ac:dyDescent="0.25">
      <c r="B499" s="12" t="s">
        <v>7550</v>
      </c>
      <c r="C499" s="18"/>
      <c r="D499" s="18">
        <v>9</v>
      </c>
      <c r="E499" s="18"/>
      <c r="F499" s="18"/>
      <c r="G499" s="18"/>
      <c r="H499" s="18"/>
      <c r="I499" s="18"/>
      <c r="J499" s="18"/>
      <c r="K499" s="18"/>
      <c r="L499" s="18"/>
      <c r="M499" s="18"/>
      <c r="N499" s="18"/>
      <c r="O499" s="18">
        <v>9</v>
      </c>
      <c r="P499" s="18">
        <v>9</v>
      </c>
    </row>
    <row r="500" spans="2:16" x14ac:dyDescent="0.25">
      <c r="B500" s="12" t="s">
        <v>2588</v>
      </c>
      <c r="C500" s="18"/>
      <c r="D500" s="18"/>
      <c r="E500" s="18"/>
      <c r="F500" s="18"/>
      <c r="G500" s="18">
        <v>4</v>
      </c>
      <c r="H500" s="18"/>
      <c r="I500" s="18"/>
      <c r="J500" s="18"/>
      <c r="K500" s="18"/>
      <c r="L500" s="18"/>
      <c r="M500" s="18"/>
      <c r="N500" s="18"/>
      <c r="O500" s="18">
        <v>4</v>
      </c>
      <c r="P500" s="18">
        <v>4</v>
      </c>
    </row>
    <row r="501" spans="2:16" x14ac:dyDescent="0.25">
      <c r="B501" s="12" t="s">
        <v>7561</v>
      </c>
      <c r="C501" s="18"/>
      <c r="D501" s="18"/>
      <c r="E501" s="18">
        <v>6</v>
      </c>
      <c r="F501" s="18"/>
      <c r="G501" s="18"/>
      <c r="H501" s="18"/>
      <c r="I501" s="18"/>
      <c r="J501" s="18"/>
      <c r="K501" s="18"/>
      <c r="L501" s="18"/>
      <c r="M501" s="18"/>
      <c r="N501" s="18"/>
      <c r="O501" s="18">
        <v>6</v>
      </c>
      <c r="P501" s="18">
        <v>6</v>
      </c>
    </row>
    <row r="502" spans="2:16" x14ac:dyDescent="0.25">
      <c r="B502" s="12" t="s">
        <v>7566</v>
      </c>
      <c r="C502" s="18"/>
      <c r="D502" s="18"/>
      <c r="E502" s="18">
        <v>13</v>
      </c>
      <c r="F502" s="18"/>
      <c r="G502" s="18"/>
      <c r="H502" s="18"/>
      <c r="I502" s="18"/>
      <c r="J502" s="18"/>
      <c r="K502" s="18"/>
      <c r="L502" s="18"/>
      <c r="M502" s="18"/>
      <c r="N502" s="18"/>
      <c r="O502" s="18">
        <v>13</v>
      </c>
      <c r="P502" s="18">
        <v>13</v>
      </c>
    </row>
    <row r="503" spans="2:16" x14ac:dyDescent="0.25">
      <c r="B503" s="9" t="s">
        <v>12922</v>
      </c>
      <c r="C503" s="18"/>
      <c r="D503" s="18">
        <v>16</v>
      </c>
      <c r="E503" s="18">
        <v>111</v>
      </c>
      <c r="F503" s="18"/>
      <c r="G503" s="18">
        <v>13</v>
      </c>
      <c r="H503" s="18"/>
      <c r="I503" s="18">
        <v>1</v>
      </c>
      <c r="J503" s="18"/>
      <c r="K503" s="18"/>
      <c r="L503" s="18">
        <v>7</v>
      </c>
      <c r="M503" s="18"/>
      <c r="N503" s="18"/>
      <c r="O503" s="18">
        <v>148</v>
      </c>
      <c r="P503" s="18">
        <v>148</v>
      </c>
    </row>
    <row r="504" spans="2:16" x14ac:dyDescent="0.25">
      <c r="B504" s="12" t="s">
        <v>7571</v>
      </c>
      <c r="C504" s="18"/>
      <c r="D504" s="18">
        <v>14</v>
      </c>
      <c r="E504" s="18"/>
      <c r="F504" s="18"/>
      <c r="G504" s="18"/>
      <c r="H504" s="18"/>
      <c r="I504" s="18"/>
      <c r="J504" s="18"/>
      <c r="K504" s="18"/>
      <c r="L504" s="18"/>
      <c r="M504" s="18"/>
      <c r="N504" s="18"/>
      <c r="O504" s="18">
        <v>14</v>
      </c>
      <c r="P504" s="18">
        <v>14</v>
      </c>
    </row>
    <row r="505" spans="2:16" x14ac:dyDescent="0.25">
      <c r="B505" s="12" t="s">
        <v>7578</v>
      </c>
      <c r="C505" s="18"/>
      <c r="D505" s="18"/>
      <c r="E505" s="18">
        <v>6</v>
      </c>
      <c r="F505" s="18"/>
      <c r="G505" s="18"/>
      <c r="H505" s="18"/>
      <c r="I505" s="18"/>
      <c r="J505" s="18"/>
      <c r="K505" s="18"/>
      <c r="L505" s="18"/>
      <c r="M505" s="18"/>
      <c r="N505" s="18"/>
      <c r="O505" s="18">
        <v>6</v>
      </c>
      <c r="P505" s="18">
        <v>6</v>
      </c>
    </row>
    <row r="506" spans="2:16" x14ac:dyDescent="0.25">
      <c r="B506" s="12" t="s">
        <v>7581</v>
      </c>
      <c r="C506" s="18"/>
      <c r="D506" s="18">
        <v>2</v>
      </c>
      <c r="E506" s="18"/>
      <c r="F506" s="18"/>
      <c r="G506" s="18"/>
      <c r="H506" s="18"/>
      <c r="I506" s="18"/>
      <c r="J506" s="18"/>
      <c r="K506" s="18"/>
      <c r="L506" s="18"/>
      <c r="M506" s="18"/>
      <c r="N506" s="18"/>
      <c r="O506" s="18">
        <v>2</v>
      </c>
      <c r="P506" s="18">
        <v>2</v>
      </c>
    </row>
    <row r="507" spans="2:16" x14ac:dyDescent="0.25">
      <c r="B507" s="12" t="s">
        <v>7586</v>
      </c>
      <c r="C507" s="18"/>
      <c r="D507" s="18"/>
      <c r="E507" s="18">
        <v>7</v>
      </c>
      <c r="F507" s="18"/>
      <c r="G507" s="18"/>
      <c r="H507" s="18"/>
      <c r="I507" s="18"/>
      <c r="J507" s="18"/>
      <c r="K507" s="18"/>
      <c r="L507" s="18"/>
      <c r="M507" s="18"/>
      <c r="N507" s="18"/>
      <c r="O507" s="18">
        <v>7</v>
      </c>
      <c r="P507" s="18">
        <v>7</v>
      </c>
    </row>
    <row r="508" spans="2:16" x14ac:dyDescent="0.25">
      <c r="B508" s="12" t="s">
        <v>10465</v>
      </c>
      <c r="C508" s="18"/>
      <c r="D508" s="18"/>
      <c r="E508" s="18"/>
      <c r="F508" s="18"/>
      <c r="G508" s="18">
        <v>2</v>
      </c>
      <c r="H508" s="18"/>
      <c r="I508" s="18"/>
      <c r="J508" s="18"/>
      <c r="K508" s="18"/>
      <c r="L508" s="18"/>
      <c r="M508" s="18"/>
      <c r="N508" s="18"/>
      <c r="O508" s="18">
        <v>2</v>
      </c>
      <c r="P508" s="18">
        <v>2</v>
      </c>
    </row>
    <row r="509" spans="2:16" x14ac:dyDescent="0.25">
      <c r="B509" s="12" t="s">
        <v>2601</v>
      </c>
      <c r="C509" s="18"/>
      <c r="D509" s="18"/>
      <c r="E509" s="18">
        <v>5</v>
      </c>
      <c r="F509" s="18"/>
      <c r="G509" s="18"/>
      <c r="H509" s="18"/>
      <c r="I509" s="18"/>
      <c r="J509" s="18"/>
      <c r="K509" s="18"/>
      <c r="L509" s="18"/>
      <c r="M509" s="18"/>
      <c r="N509" s="18"/>
      <c r="O509" s="18">
        <v>5</v>
      </c>
      <c r="P509" s="18">
        <v>5</v>
      </c>
    </row>
    <row r="510" spans="2:16" x14ac:dyDescent="0.25">
      <c r="B510" s="12" t="s">
        <v>2607</v>
      </c>
      <c r="C510" s="18"/>
      <c r="D510" s="18"/>
      <c r="E510" s="18">
        <v>11</v>
      </c>
      <c r="F510" s="18"/>
      <c r="G510" s="18"/>
      <c r="H510" s="18"/>
      <c r="I510" s="18"/>
      <c r="J510" s="18"/>
      <c r="K510" s="18"/>
      <c r="L510" s="18"/>
      <c r="M510" s="18"/>
      <c r="N510" s="18"/>
      <c r="O510" s="18">
        <v>11</v>
      </c>
      <c r="P510" s="18">
        <v>11</v>
      </c>
    </row>
    <row r="511" spans="2:16" x14ac:dyDescent="0.25">
      <c r="B511" s="12" t="s">
        <v>7590</v>
      </c>
      <c r="C511" s="18"/>
      <c r="D511" s="18"/>
      <c r="E511" s="18">
        <v>12</v>
      </c>
      <c r="F511" s="18"/>
      <c r="G511" s="18"/>
      <c r="H511" s="18"/>
      <c r="I511" s="18"/>
      <c r="J511" s="18"/>
      <c r="K511" s="18"/>
      <c r="L511" s="18"/>
      <c r="M511" s="18"/>
      <c r="N511" s="18"/>
      <c r="O511" s="18">
        <v>12</v>
      </c>
      <c r="P511" s="18">
        <v>12</v>
      </c>
    </row>
    <row r="512" spans="2:16" x14ac:dyDescent="0.25">
      <c r="B512" s="12" t="s">
        <v>2612</v>
      </c>
      <c r="C512" s="18"/>
      <c r="D512" s="18"/>
      <c r="E512" s="18"/>
      <c r="F512" s="18"/>
      <c r="G512" s="18"/>
      <c r="H512" s="18"/>
      <c r="I512" s="18">
        <v>1</v>
      </c>
      <c r="J512" s="18"/>
      <c r="K512" s="18"/>
      <c r="L512" s="18"/>
      <c r="M512" s="18"/>
      <c r="N512" s="18"/>
      <c r="O512" s="18">
        <v>1</v>
      </c>
      <c r="P512" s="18">
        <v>1</v>
      </c>
    </row>
    <row r="513" spans="2:16" x14ac:dyDescent="0.25">
      <c r="B513" s="12" t="s">
        <v>7595</v>
      </c>
      <c r="C513" s="18"/>
      <c r="D513" s="18"/>
      <c r="E513" s="18">
        <v>13</v>
      </c>
      <c r="F513" s="18"/>
      <c r="G513" s="18"/>
      <c r="H513" s="18"/>
      <c r="I513" s="18"/>
      <c r="J513" s="18"/>
      <c r="K513" s="18"/>
      <c r="L513" s="18"/>
      <c r="M513" s="18"/>
      <c r="N513" s="18"/>
      <c r="O513" s="18">
        <v>13</v>
      </c>
      <c r="P513" s="18">
        <v>13</v>
      </c>
    </row>
    <row r="514" spans="2:16" x14ac:dyDescent="0.25">
      <c r="B514" s="12" t="s">
        <v>7599</v>
      </c>
      <c r="C514" s="18"/>
      <c r="D514" s="18"/>
      <c r="E514" s="18"/>
      <c r="F514" s="18"/>
      <c r="G514" s="18"/>
      <c r="H514" s="18"/>
      <c r="I514" s="18"/>
      <c r="J514" s="18"/>
      <c r="K514" s="18"/>
      <c r="L514" s="18">
        <v>7</v>
      </c>
      <c r="M514" s="18"/>
      <c r="N514" s="18"/>
      <c r="O514" s="18">
        <v>7</v>
      </c>
      <c r="P514" s="18">
        <v>7</v>
      </c>
    </row>
    <row r="515" spans="2:16" x14ac:dyDescent="0.25">
      <c r="B515" s="12" t="s">
        <v>2617</v>
      </c>
      <c r="C515" s="18"/>
      <c r="D515" s="18"/>
      <c r="E515" s="18">
        <v>12</v>
      </c>
      <c r="F515" s="18"/>
      <c r="G515" s="18"/>
      <c r="H515" s="18"/>
      <c r="I515" s="18"/>
      <c r="J515" s="18"/>
      <c r="K515" s="18"/>
      <c r="L515" s="18"/>
      <c r="M515" s="18"/>
      <c r="N515" s="18"/>
      <c r="O515" s="18">
        <v>12</v>
      </c>
      <c r="P515" s="18">
        <v>12</v>
      </c>
    </row>
    <row r="516" spans="2:16" x14ac:dyDescent="0.25">
      <c r="B516" s="12" t="s">
        <v>2623</v>
      </c>
      <c r="C516" s="18"/>
      <c r="D516" s="18"/>
      <c r="E516" s="18">
        <v>9</v>
      </c>
      <c r="F516" s="18"/>
      <c r="G516" s="18"/>
      <c r="H516" s="18"/>
      <c r="I516" s="18"/>
      <c r="J516" s="18"/>
      <c r="K516" s="18"/>
      <c r="L516" s="18"/>
      <c r="M516" s="18"/>
      <c r="N516" s="18"/>
      <c r="O516" s="18">
        <v>9</v>
      </c>
      <c r="P516" s="18">
        <v>9</v>
      </c>
    </row>
    <row r="517" spans="2:16" x14ac:dyDescent="0.25">
      <c r="B517" s="12" t="s">
        <v>7604</v>
      </c>
      <c r="C517" s="18"/>
      <c r="D517" s="18"/>
      <c r="E517" s="18">
        <v>7</v>
      </c>
      <c r="F517" s="18"/>
      <c r="G517" s="18"/>
      <c r="H517" s="18"/>
      <c r="I517" s="18"/>
      <c r="J517" s="18"/>
      <c r="K517" s="18"/>
      <c r="L517" s="18"/>
      <c r="M517" s="18"/>
      <c r="N517" s="18"/>
      <c r="O517" s="18">
        <v>7</v>
      </c>
      <c r="P517" s="18">
        <v>7</v>
      </c>
    </row>
    <row r="518" spans="2:16" x14ac:dyDescent="0.25">
      <c r="B518" s="12" t="s">
        <v>7611</v>
      </c>
      <c r="C518" s="18"/>
      <c r="D518" s="18"/>
      <c r="E518" s="18"/>
      <c r="F518" s="18"/>
      <c r="G518" s="18">
        <v>11</v>
      </c>
      <c r="H518" s="18"/>
      <c r="I518" s="18"/>
      <c r="J518" s="18"/>
      <c r="K518" s="18"/>
      <c r="L518" s="18"/>
      <c r="M518" s="18"/>
      <c r="N518" s="18"/>
      <c r="O518" s="18">
        <v>11</v>
      </c>
      <c r="P518" s="18">
        <v>11</v>
      </c>
    </row>
    <row r="519" spans="2:16" x14ac:dyDescent="0.25">
      <c r="B519" s="12" t="s">
        <v>7616</v>
      </c>
      <c r="C519" s="18"/>
      <c r="D519" s="18"/>
      <c r="E519" s="18">
        <v>11</v>
      </c>
      <c r="F519" s="18"/>
      <c r="G519" s="18"/>
      <c r="H519" s="18"/>
      <c r="I519" s="18"/>
      <c r="J519" s="18"/>
      <c r="K519" s="18"/>
      <c r="L519" s="18"/>
      <c r="M519" s="18"/>
      <c r="N519" s="18"/>
      <c r="O519" s="18">
        <v>11</v>
      </c>
      <c r="P519" s="18">
        <v>11</v>
      </c>
    </row>
    <row r="520" spans="2:16" x14ac:dyDescent="0.25">
      <c r="B520" s="12" t="s">
        <v>7623</v>
      </c>
      <c r="C520" s="18"/>
      <c r="D520" s="18"/>
      <c r="E520" s="18">
        <v>18</v>
      </c>
      <c r="F520" s="18"/>
      <c r="G520" s="18"/>
      <c r="H520" s="18"/>
      <c r="I520" s="18"/>
      <c r="J520" s="18"/>
      <c r="K520" s="18"/>
      <c r="L520" s="18"/>
      <c r="M520" s="18"/>
      <c r="N520" s="18"/>
      <c r="O520" s="18">
        <v>18</v>
      </c>
      <c r="P520" s="18">
        <v>18</v>
      </c>
    </row>
    <row r="521" spans="2:16" x14ac:dyDescent="0.25">
      <c r="B521" s="9" t="s">
        <v>12958</v>
      </c>
      <c r="C521" s="18"/>
      <c r="D521" s="18">
        <v>25</v>
      </c>
      <c r="E521" s="18">
        <v>62</v>
      </c>
      <c r="F521" s="18"/>
      <c r="G521" s="18">
        <v>5</v>
      </c>
      <c r="H521" s="18"/>
      <c r="I521" s="18"/>
      <c r="J521" s="18"/>
      <c r="K521" s="18"/>
      <c r="L521" s="18"/>
      <c r="M521" s="18"/>
      <c r="N521" s="18"/>
      <c r="O521" s="18">
        <v>92</v>
      </c>
      <c r="P521" s="18">
        <v>92</v>
      </c>
    </row>
    <row r="522" spans="2:16" x14ac:dyDescent="0.25">
      <c r="B522" s="12" t="s">
        <v>7627</v>
      </c>
      <c r="C522" s="18"/>
      <c r="D522" s="18">
        <v>2</v>
      </c>
      <c r="E522" s="18"/>
      <c r="F522" s="18"/>
      <c r="G522" s="18"/>
      <c r="H522" s="18"/>
      <c r="I522" s="18"/>
      <c r="J522" s="18"/>
      <c r="K522" s="18"/>
      <c r="L522" s="18"/>
      <c r="M522" s="18"/>
      <c r="N522" s="18"/>
      <c r="O522" s="18">
        <v>2</v>
      </c>
      <c r="P522" s="18">
        <v>2</v>
      </c>
    </row>
    <row r="523" spans="2:16" x14ac:dyDescent="0.25">
      <c r="B523" s="12" t="s">
        <v>7632</v>
      </c>
      <c r="C523" s="18"/>
      <c r="D523" s="18"/>
      <c r="E523" s="18">
        <v>8</v>
      </c>
      <c r="F523" s="18"/>
      <c r="G523" s="18"/>
      <c r="H523" s="18"/>
      <c r="I523" s="18"/>
      <c r="J523" s="18"/>
      <c r="K523" s="18"/>
      <c r="L523" s="18"/>
      <c r="M523" s="18"/>
      <c r="N523" s="18"/>
      <c r="O523" s="18">
        <v>8</v>
      </c>
      <c r="P523" s="18">
        <v>8</v>
      </c>
    </row>
    <row r="524" spans="2:16" x14ac:dyDescent="0.25">
      <c r="B524" s="12" t="s">
        <v>7637</v>
      </c>
      <c r="C524" s="18"/>
      <c r="D524" s="18"/>
      <c r="E524" s="18">
        <v>3</v>
      </c>
      <c r="F524" s="18"/>
      <c r="G524" s="18"/>
      <c r="H524" s="18"/>
      <c r="I524" s="18"/>
      <c r="J524" s="18"/>
      <c r="K524" s="18"/>
      <c r="L524" s="18"/>
      <c r="M524" s="18"/>
      <c r="N524" s="18"/>
      <c r="O524" s="18">
        <v>3</v>
      </c>
      <c r="P524" s="18">
        <v>3</v>
      </c>
    </row>
    <row r="525" spans="2:16" x14ac:dyDescent="0.25">
      <c r="B525" s="12" t="s">
        <v>7644</v>
      </c>
      <c r="C525" s="18"/>
      <c r="D525" s="18">
        <v>11</v>
      </c>
      <c r="E525" s="18"/>
      <c r="F525" s="18"/>
      <c r="G525" s="18"/>
      <c r="H525" s="18"/>
      <c r="I525" s="18"/>
      <c r="J525" s="18"/>
      <c r="K525" s="18"/>
      <c r="L525" s="18"/>
      <c r="M525" s="18"/>
      <c r="N525" s="18"/>
      <c r="O525" s="18">
        <v>11</v>
      </c>
      <c r="P525" s="18">
        <v>11</v>
      </c>
    </row>
    <row r="526" spans="2:16" x14ac:dyDescent="0.25">
      <c r="B526" s="12" t="s">
        <v>7649</v>
      </c>
      <c r="C526" s="18"/>
      <c r="D526" s="18"/>
      <c r="E526" s="18">
        <v>17</v>
      </c>
      <c r="F526" s="18"/>
      <c r="G526" s="18"/>
      <c r="H526" s="18"/>
      <c r="I526" s="18"/>
      <c r="J526" s="18"/>
      <c r="K526" s="18"/>
      <c r="L526" s="18"/>
      <c r="M526" s="18"/>
      <c r="N526" s="18"/>
      <c r="O526" s="18">
        <v>17</v>
      </c>
      <c r="P526" s="18">
        <v>17</v>
      </c>
    </row>
    <row r="527" spans="2:16" x14ac:dyDescent="0.25">
      <c r="B527" s="12" t="s">
        <v>7654</v>
      </c>
      <c r="C527" s="18"/>
      <c r="D527" s="18">
        <v>12</v>
      </c>
      <c r="E527" s="18"/>
      <c r="F527" s="18"/>
      <c r="G527" s="18"/>
      <c r="H527" s="18"/>
      <c r="I527" s="18"/>
      <c r="J527" s="18"/>
      <c r="K527" s="18"/>
      <c r="L527" s="18"/>
      <c r="M527" s="18"/>
      <c r="N527" s="18"/>
      <c r="O527" s="18">
        <v>12</v>
      </c>
      <c r="P527" s="18">
        <v>12</v>
      </c>
    </row>
    <row r="528" spans="2:16" x14ac:dyDescent="0.25">
      <c r="B528" s="12" t="s">
        <v>7659</v>
      </c>
      <c r="C528" s="18"/>
      <c r="D528" s="18"/>
      <c r="E528" s="18">
        <v>9</v>
      </c>
      <c r="F528" s="18"/>
      <c r="G528" s="18"/>
      <c r="H528" s="18"/>
      <c r="I528" s="18"/>
      <c r="J528" s="18"/>
      <c r="K528" s="18"/>
      <c r="L528" s="18"/>
      <c r="M528" s="18"/>
      <c r="N528" s="18"/>
      <c r="O528" s="18">
        <v>9</v>
      </c>
      <c r="P528" s="18">
        <v>9</v>
      </c>
    </row>
    <row r="529" spans="2:16" x14ac:dyDescent="0.25">
      <c r="B529" s="12" t="s">
        <v>2628</v>
      </c>
      <c r="C529" s="18"/>
      <c r="D529" s="18"/>
      <c r="E529" s="18">
        <v>16</v>
      </c>
      <c r="F529" s="18"/>
      <c r="G529" s="18"/>
      <c r="H529" s="18"/>
      <c r="I529" s="18"/>
      <c r="J529" s="18"/>
      <c r="K529" s="18"/>
      <c r="L529" s="18"/>
      <c r="M529" s="18"/>
      <c r="N529" s="18"/>
      <c r="O529" s="18">
        <v>16</v>
      </c>
      <c r="P529" s="18">
        <v>16</v>
      </c>
    </row>
    <row r="530" spans="2:16" x14ac:dyDescent="0.25">
      <c r="B530" s="12" t="s">
        <v>2635</v>
      </c>
      <c r="C530" s="18"/>
      <c r="D530" s="18"/>
      <c r="E530" s="18"/>
      <c r="F530" s="18"/>
      <c r="G530" s="18">
        <v>5</v>
      </c>
      <c r="H530" s="18"/>
      <c r="I530" s="18"/>
      <c r="J530" s="18"/>
      <c r="K530" s="18"/>
      <c r="L530" s="18"/>
      <c r="M530" s="18"/>
      <c r="N530" s="18"/>
      <c r="O530" s="18">
        <v>5</v>
      </c>
      <c r="P530" s="18">
        <v>5</v>
      </c>
    </row>
    <row r="531" spans="2:16" x14ac:dyDescent="0.25">
      <c r="B531" s="12" t="s">
        <v>2638</v>
      </c>
      <c r="C531" s="18"/>
      <c r="D531" s="18"/>
      <c r="E531" s="18">
        <v>2</v>
      </c>
      <c r="F531" s="18"/>
      <c r="G531" s="18"/>
      <c r="H531" s="18"/>
      <c r="I531" s="18"/>
      <c r="J531" s="18"/>
      <c r="K531" s="18"/>
      <c r="L531" s="18"/>
      <c r="M531" s="18"/>
      <c r="N531" s="18"/>
      <c r="O531" s="18">
        <v>2</v>
      </c>
      <c r="P531" s="18">
        <v>2</v>
      </c>
    </row>
    <row r="532" spans="2:16" x14ac:dyDescent="0.25">
      <c r="B532" s="12" t="s">
        <v>2642</v>
      </c>
      <c r="C532" s="18"/>
      <c r="D532" s="18"/>
      <c r="E532" s="18">
        <v>7</v>
      </c>
      <c r="F532" s="18"/>
      <c r="G532" s="18"/>
      <c r="H532" s="18"/>
      <c r="I532" s="18"/>
      <c r="J532" s="18"/>
      <c r="K532" s="18"/>
      <c r="L532" s="18"/>
      <c r="M532" s="18"/>
      <c r="N532" s="18"/>
      <c r="O532" s="18">
        <v>7</v>
      </c>
      <c r="P532" s="18">
        <v>7</v>
      </c>
    </row>
    <row r="533" spans="2:16" x14ac:dyDescent="0.25">
      <c r="B533" s="9" t="s">
        <v>12943</v>
      </c>
      <c r="C533" s="18"/>
      <c r="D533" s="18">
        <v>39</v>
      </c>
      <c r="E533" s="18">
        <v>13</v>
      </c>
      <c r="F533" s="18"/>
      <c r="G533" s="18">
        <v>14</v>
      </c>
      <c r="H533" s="18"/>
      <c r="I533" s="18">
        <v>11</v>
      </c>
      <c r="J533" s="18"/>
      <c r="K533" s="18"/>
      <c r="L533" s="18">
        <v>7</v>
      </c>
      <c r="M533" s="18"/>
      <c r="N533" s="18">
        <v>4</v>
      </c>
      <c r="O533" s="18">
        <v>88</v>
      </c>
      <c r="P533" s="18">
        <v>88</v>
      </c>
    </row>
    <row r="534" spans="2:16" x14ac:dyDescent="0.25">
      <c r="B534" s="12" t="s">
        <v>7663</v>
      </c>
      <c r="C534" s="18"/>
      <c r="D534" s="18"/>
      <c r="E534" s="18">
        <v>9</v>
      </c>
      <c r="F534" s="18"/>
      <c r="G534" s="18"/>
      <c r="H534" s="18"/>
      <c r="I534" s="18"/>
      <c r="J534" s="18"/>
      <c r="K534" s="18"/>
      <c r="L534" s="18"/>
      <c r="M534" s="18"/>
      <c r="N534" s="18"/>
      <c r="O534" s="18">
        <v>9</v>
      </c>
      <c r="P534" s="18">
        <v>9</v>
      </c>
    </row>
    <row r="535" spans="2:16" x14ac:dyDescent="0.25">
      <c r="B535" s="12" t="s">
        <v>7667</v>
      </c>
      <c r="C535" s="18"/>
      <c r="D535" s="18">
        <v>19</v>
      </c>
      <c r="E535" s="18"/>
      <c r="F535" s="18"/>
      <c r="G535" s="18"/>
      <c r="H535" s="18"/>
      <c r="I535" s="18"/>
      <c r="J535" s="18"/>
      <c r="K535" s="18"/>
      <c r="L535" s="18"/>
      <c r="M535" s="18"/>
      <c r="N535" s="18"/>
      <c r="O535" s="18">
        <v>19</v>
      </c>
      <c r="P535" s="18">
        <v>19</v>
      </c>
    </row>
    <row r="536" spans="2:16" x14ac:dyDescent="0.25">
      <c r="B536" s="12" t="s">
        <v>7672</v>
      </c>
      <c r="C536" s="18"/>
      <c r="D536" s="18">
        <v>9</v>
      </c>
      <c r="E536" s="18"/>
      <c r="F536" s="18"/>
      <c r="G536" s="18"/>
      <c r="H536" s="18"/>
      <c r="I536" s="18"/>
      <c r="J536" s="18"/>
      <c r="K536" s="18"/>
      <c r="L536" s="18"/>
      <c r="M536" s="18"/>
      <c r="N536" s="18"/>
      <c r="O536" s="18">
        <v>9</v>
      </c>
      <c r="P536" s="18">
        <v>9</v>
      </c>
    </row>
    <row r="537" spans="2:16" x14ac:dyDescent="0.25">
      <c r="B537" s="12" t="s">
        <v>7678</v>
      </c>
      <c r="C537" s="18"/>
      <c r="D537" s="18">
        <v>11</v>
      </c>
      <c r="E537" s="18"/>
      <c r="F537" s="18"/>
      <c r="G537" s="18"/>
      <c r="H537" s="18"/>
      <c r="I537" s="18"/>
      <c r="J537" s="18"/>
      <c r="K537" s="18"/>
      <c r="L537" s="18"/>
      <c r="M537" s="18"/>
      <c r="N537" s="18"/>
      <c r="O537" s="18">
        <v>11</v>
      </c>
      <c r="P537" s="18">
        <v>11</v>
      </c>
    </row>
    <row r="538" spans="2:16" x14ac:dyDescent="0.25">
      <c r="B538" s="12" t="s">
        <v>2648</v>
      </c>
      <c r="C538" s="18"/>
      <c r="D538" s="18"/>
      <c r="E538" s="18"/>
      <c r="F538" s="18"/>
      <c r="G538" s="18">
        <v>3</v>
      </c>
      <c r="H538" s="18"/>
      <c r="I538" s="18"/>
      <c r="J538" s="18"/>
      <c r="K538" s="18"/>
      <c r="L538" s="18"/>
      <c r="M538" s="18"/>
      <c r="N538" s="18"/>
      <c r="O538" s="18">
        <v>3</v>
      </c>
      <c r="P538" s="18">
        <v>3</v>
      </c>
    </row>
    <row r="539" spans="2:16" x14ac:dyDescent="0.25">
      <c r="B539" s="12" t="s">
        <v>2660</v>
      </c>
      <c r="C539" s="18"/>
      <c r="D539" s="18"/>
      <c r="E539" s="18"/>
      <c r="F539" s="18"/>
      <c r="G539" s="18"/>
      <c r="H539" s="18"/>
      <c r="I539" s="18">
        <v>11</v>
      </c>
      <c r="J539" s="18"/>
      <c r="K539" s="18"/>
      <c r="L539" s="18"/>
      <c r="M539" s="18"/>
      <c r="N539" s="18"/>
      <c r="O539" s="18">
        <v>11</v>
      </c>
      <c r="P539" s="18">
        <v>11</v>
      </c>
    </row>
    <row r="540" spans="2:16" x14ac:dyDescent="0.25">
      <c r="B540" s="12" t="s">
        <v>2672</v>
      </c>
      <c r="C540" s="18"/>
      <c r="D540" s="18"/>
      <c r="E540" s="18">
        <v>4</v>
      </c>
      <c r="F540" s="18"/>
      <c r="G540" s="18"/>
      <c r="H540" s="18"/>
      <c r="I540" s="18"/>
      <c r="J540" s="18"/>
      <c r="K540" s="18"/>
      <c r="L540" s="18"/>
      <c r="M540" s="18"/>
      <c r="N540" s="18"/>
      <c r="O540" s="18">
        <v>4</v>
      </c>
      <c r="P540" s="18">
        <v>4</v>
      </c>
    </row>
    <row r="541" spans="2:16" x14ac:dyDescent="0.25">
      <c r="B541" s="12" t="s">
        <v>2677</v>
      </c>
      <c r="C541" s="18"/>
      <c r="D541" s="18"/>
      <c r="E541" s="18"/>
      <c r="F541" s="18"/>
      <c r="G541" s="18"/>
      <c r="H541" s="18"/>
      <c r="I541" s="18"/>
      <c r="J541" s="18"/>
      <c r="K541" s="18"/>
      <c r="L541" s="18"/>
      <c r="M541" s="18"/>
      <c r="N541" s="18">
        <v>4</v>
      </c>
      <c r="O541" s="18">
        <v>4</v>
      </c>
      <c r="P541" s="18">
        <v>4</v>
      </c>
    </row>
    <row r="542" spans="2:16" x14ac:dyDescent="0.25">
      <c r="B542" s="12" t="s">
        <v>7683</v>
      </c>
      <c r="C542" s="18"/>
      <c r="D542" s="18"/>
      <c r="E542" s="18"/>
      <c r="F542" s="18"/>
      <c r="G542" s="18">
        <v>11</v>
      </c>
      <c r="H542" s="18"/>
      <c r="I542" s="18"/>
      <c r="J542" s="18"/>
      <c r="K542" s="18"/>
      <c r="L542" s="18"/>
      <c r="M542" s="18"/>
      <c r="N542" s="18"/>
      <c r="O542" s="18">
        <v>11</v>
      </c>
      <c r="P542" s="18">
        <v>11</v>
      </c>
    </row>
    <row r="543" spans="2:16" x14ac:dyDescent="0.25">
      <c r="B543" s="12" t="s">
        <v>7689</v>
      </c>
      <c r="C543" s="18"/>
      <c r="D543" s="18"/>
      <c r="E543" s="18"/>
      <c r="F543" s="18"/>
      <c r="G543" s="18"/>
      <c r="H543" s="18"/>
      <c r="I543" s="18"/>
      <c r="J543" s="18"/>
      <c r="K543" s="18"/>
      <c r="L543" s="18">
        <v>7</v>
      </c>
      <c r="M543" s="18"/>
      <c r="N543" s="18"/>
      <c r="O543" s="18">
        <v>7</v>
      </c>
      <c r="P543" s="18">
        <v>7</v>
      </c>
    </row>
    <row r="544" spans="2:16" x14ac:dyDescent="0.25">
      <c r="B544" s="9" t="s">
        <v>12959</v>
      </c>
      <c r="C544" s="18"/>
      <c r="D544" s="18">
        <v>26</v>
      </c>
      <c r="E544" s="18">
        <v>36</v>
      </c>
      <c r="F544" s="18"/>
      <c r="G544" s="18">
        <v>17</v>
      </c>
      <c r="H544" s="18"/>
      <c r="I544" s="18"/>
      <c r="J544" s="18"/>
      <c r="K544" s="18"/>
      <c r="L544" s="18"/>
      <c r="M544" s="18"/>
      <c r="N544" s="18"/>
      <c r="O544" s="18">
        <v>79</v>
      </c>
      <c r="P544" s="18">
        <v>79</v>
      </c>
    </row>
    <row r="545" spans="2:16" x14ac:dyDescent="0.25">
      <c r="B545" s="12" t="s">
        <v>7697</v>
      </c>
      <c r="C545" s="18"/>
      <c r="D545" s="18"/>
      <c r="E545" s="18">
        <v>8</v>
      </c>
      <c r="F545" s="18"/>
      <c r="G545" s="18"/>
      <c r="H545" s="18"/>
      <c r="I545" s="18"/>
      <c r="J545" s="18"/>
      <c r="K545" s="18"/>
      <c r="L545" s="18"/>
      <c r="M545" s="18"/>
      <c r="N545" s="18"/>
      <c r="O545" s="18">
        <v>8</v>
      </c>
      <c r="P545" s="18">
        <v>8</v>
      </c>
    </row>
    <row r="546" spans="2:16" x14ac:dyDescent="0.25">
      <c r="B546" s="12" t="s">
        <v>7702</v>
      </c>
      <c r="C546" s="18"/>
      <c r="D546" s="18"/>
      <c r="E546" s="18">
        <v>11</v>
      </c>
      <c r="F546" s="18"/>
      <c r="G546" s="18"/>
      <c r="H546" s="18"/>
      <c r="I546" s="18"/>
      <c r="J546" s="18"/>
      <c r="K546" s="18"/>
      <c r="L546" s="18"/>
      <c r="M546" s="18"/>
      <c r="N546" s="18"/>
      <c r="O546" s="18">
        <v>11</v>
      </c>
      <c r="P546" s="18">
        <v>11</v>
      </c>
    </row>
    <row r="547" spans="2:16" x14ac:dyDescent="0.25">
      <c r="B547" s="12" t="s">
        <v>2689</v>
      </c>
      <c r="C547" s="18"/>
      <c r="D547" s="18">
        <v>5</v>
      </c>
      <c r="E547" s="18"/>
      <c r="F547" s="18"/>
      <c r="G547" s="18"/>
      <c r="H547" s="18"/>
      <c r="I547" s="18"/>
      <c r="J547" s="18"/>
      <c r="K547" s="18"/>
      <c r="L547" s="18"/>
      <c r="M547" s="18"/>
      <c r="N547" s="18"/>
      <c r="O547" s="18">
        <v>5</v>
      </c>
      <c r="P547" s="18">
        <v>5</v>
      </c>
    </row>
    <row r="548" spans="2:16" x14ac:dyDescent="0.25">
      <c r="B548" s="12" t="s">
        <v>2700</v>
      </c>
      <c r="C548" s="18"/>
      <c r="D548" s="18"/>
      <c r="E548" s="18">
        <v>15</v>
      </c>
      <c r="F548" s="18"/>
      <c r="G548" s="18"/>
      <c r="H548" s="18"/>
      <c r="I548" s="18"/>
      <c r="J548" s="18"/>
      <c r="K548" s="18"/>
      <c r="L548" s="18"/>
      <c r="M548" s="18"/>
      <c r="N548" s="18"/>
      <c r="O548" s="18">
        <v>15</v>
      </c>
      <c r="P548" s="18">
        <v>15</v>
      </c>
    </row>
    <row r="549" spans="2:16" x14ac:dyDescent="0.25">
      <c r="B549" s="12" t="s">
        <v>2705</v>
      </c>
      <c r="C549" s="18"/>
      <c r="D549" s="18">
        <v>8</v>
      </c>
      <c r="E549" s="18"/>
      <c r="F549" s="18"/>
      <c r="G549" s="18"/>
      <c r="H549" s="18"/>
      <c r="I549" s="18"/>
      <c r="J549" s="18"/>
      <c r="K549" s="18"/>
      <c r="L549" s="18"/>
      <c r="M549" s="18"/>
      <c r="N549" s="18"/>
      <c r="O549" s="18">
        <v>8</v>
      </c>
      <c r="P549" s="18">
        <v>8</v>
      </c>
    </row>
    <row r="550" spans="2:16" x14ac:dyDescent="0.25">
      <c r="B550" s="12" t="s">
        <v>2713</v>
      </c>
      <c r="C550" s="18"/>
      <c r="D550" s="18"/>
      <c r="E550" s="18">
        <v>2</v>
      </c>
      <c r="F550" s="18"/>
      <c r="G550" s="18"/>
      <c r="H550" s="18"/>
      <c r="I550" s="18"/>
      <c r="J550" s="18"/>
      <c r="K550" s="18"/>
      <c r="L550" s="18"/>
      <c r="M550" s="18"/>
      <c r="N550" s="18"/>
      <c r="O550" s="18">
        <v>2</v>
      </c>
      <c r="P550" s="18">
        <v>2</v>
      </c>
    </row>
    <row r="551" spans="2:16" x14ac:dyDescent="0.25">
      <c r="B551" s="12" t="s">
        <v>2718</v>
      </c>
      <c r="C551" s="18"/>
      <c r="D551" s="18"/>
      <c r="E551" s="18"/>
      <c r="F551" s="18"/>
      <c r="G551" s="18">
        <v>7</v>
      </c>
      <c r="H551" s="18"/>
      <c r="I551" s="18"/>
      <c r="J551" s="18"/>
      <c r="K551" s="18"/>
      <c r="L551" s="18"/>
      <c r="M551" s="18"/>
      <c r="N551" s="18"/>
      <c r="O551" s="18">
        <v>7</v>
      </c>
      <c r="P551" s="18">
        <v>7</v>
      </c>
    </row>
    <row r="552" spans="2:16" x14ac:dyDescent="0.25">
      <c r="B552" s="12" t="s">
        <v>7707</v>
      </c>
      <c r="C552" s="18"/>
      <c r="D552" s="18"/>
      <c r="E552" s="18"/>
      <c r="F552" s="18"/>
      <c r="G552" s="18">
        <v>10</v>
      </c>
      <c r="H552" s="18"/>
      <c r="I552" s="18"/>
      <c r="J552" s="18"/>
      <c r="K552" s="18"/>
      <c r="L552" s="18"/>
      <c r="M552" s="18"/>
      <c r="N552" s="18"/>
      <c r="O552" s="18">
        <v>10</v>
      </c>
      <c r="P552" s="18">
        <v>10</v>
      </c>
    </row>
    <row r="553" spans="2:16" x14ac:dyDescent="0.25">
      <c r="B553" s="12" t="s">
        <v>7713</v>
      </c>
      <c r="C553" s="18"/>
      <c r="D553" s="18">
        <v>13</v>
      </c>
      <c r="E553" s="18"/>
      <c r="F553" s="18"/>
      <c r="G553" s="18"/>
      <c r="H553" s="18"/>
      <c r="I553" s="18"/>
      <c r="J553" s="18"/>
      <c r="K553" s="18"/>
      <c r="L553" s="18"/>
      <c r="M553" s="18"/>
      <c r="N553" s="18"/>
      <c r="O553" s="18">
        <v>13</v>
      </c>
      <c r="P553" s="18">
        <v>13</v>
      </c>
    </row>
    <row r="554" spans="2:16" x14ac:dyDescent="0.25">
      <c r="B554" s="9" t="s">
        <v>12960</v>
      </c>
      <c r="C554" s="18">
        <v>2</v>
      </c>
      <c r="D554" s="18">
        <v>39</v>
      </c>
      <c r="E554" s="18">
        <v>36</v>
      </c>
      <c r="F554" s="18"/>
      <c r="G554" s="18">
        <v>85</v>
      </c>
      <c r="H554" s="18"/>
      <c r="I554" s="18">
        <v>21</v>
      </c>
      <c r="J554" s="18"/>
      <c r="K554" s="18"/>
      <c r="L554" s="18"/>
      <c r="M554" s="18"/>
      <c r="N554" s="18"/>
      <c r="O554" s="18">
        <v>183</v>
      </c>
      <c r="P554" s="18">
        <v>183</v>
      </c>
    </row>
    <row r="555" spans="2:16" x14ac:dyDescent="0.25">
      <c r="B555" s="12" t="s">
        <v>7716</v>
      </c>
      <c r="C555" s="18"/>
      <c r="D555" s="18">
        <v>8</v>
      </c>
      <c r="E555" s="18"/>
      <c r="F555" s="18"/>
      <c r="G555" s="18"/>
      <c r="H555" s="18"/>
      <c r="I555" s="18"/>
      <c r="J555" s="18"/>
      <c r="K555" s="18"/>
      <c r="L555" s="18"/>
      <c r="M555" s="18"/>
      <c r="N555" s="18"/>
      <c r="O555" s="18">
        <v>8</v>
      </c>
      <c r="P555" s="18">
        <v>8</v>
      </c>
    </row>
    <row r="556" spans="2:16" x14ac:dyDescent="0.25">
      <c r="B556" s="12" t="s">
        <v>7725</v>
      </c>
      <c r="C556" s="18"/>
      <c r="D556" s="18"/>
      <c r="E556" s="18"/>
      <c r="F556" s="18"/>
      <c r="G556" s="18">
        <v>14</v>
      </c>
      <c r="H556" s="18"/>
      <c r="I556" s="18"/>
      <c r="J556" s="18"/>
      <c r="K556" s="18"/>
      <c r="L556" s="18"/>
      <c r="M556" s="18"/>
      <c r="N556" s="18"/>
      <c r="O556" s="18">
        <v>14</v>
      </c>
      <c r="P556" s="18">
        <v>14</v>
      </c>
    </row>
    <row r="557" spans="2:16" x14ac:dyDescent="0.25">
      <c r="B557" s="12" t="s">
        <v>7730</v>
      </c>
      <c r="C557" s="18"/>
      <c r="D557" s="18">
        <v>11</v>
      </c>
      <c r="E557" s="18"/>
      <c r="F557" s="18"/>
      <c r="G557" s="18"/>
      <c r="H557" s="18"/>
      <c r="I557" s="18"/>
      <c r="J557" s="18"/>
      <c r="K557" s="18"/>
      <c r="L557" s="18"/>
      <c r="M557" s="18"/>
      <c r="N557" s="18"/>
      <c r="O557" s="18">
        <v>11</v>
      </c>
      <c r="P557" s="18">
        <v>11</v>
      </c>
    </row>
    <row r="558" spans="2:16" x14ac:dyDescent="0.25">
      <c r="B558" s="12" t="s">
        <v>2723</v>
      </c>
      <c r="C558" s="18">
        <v>2</v>
      </c>
      <c r="D558" s="18"/>
      <c r="E558" s="18"/>
      <c r="F558" s="18"/>
      <c r="G558" s="18"/>
      <c r="H558" s="18"/>
      <c r="I558" s="18"/>
      <c r="J558" s="18"/>
      <c r="K558" s="18"/>
      <c r="L558" s="18"/>
      <c r="M558" s="18"/>
      <c r="N558" s="18"/>
      <c r="O558" s="18">
        <v>2</v>
      </c>
      <c r="P558" s="18">
        <v>2</v>
      </c>
    </row>
    <row r="559" spans="2:16" x14ac:dyDescent="0.25">
      <c r="B559" s="12" t="s">
        <v>2729</v>
      </c>
      <c r="C559" s="18"/>
      <c r="D559" s="18"/>
      <c r="E559" s="18"/>
      <c r="F559" s="18"/>
      <c r="G559" s="18">
        <v>14</v>
      </c>
      <c r="H559" s="18"/>
      <c r="I559" s="18"/>
      <c r="J559" s="18"/>
      <c r="K559" s="18"/>
      <c r="L559" s="18"/>
      <c r="M559" s="18"/>
      <c r="N559" s="18"/>
      <c r="O559" s="18">
        <v>14</v>
      </c>
      <c r="P559" s="18">
        <v>14</v>
      </c>
    </row>
    <row r="560" spans="2:16" x14ac:dyDescent="0.25">
      <c r="B560" s="12" t="s">
        <v>2740</v>
      </c>
      <c r="C560" s="18"/>
      <c r="D560" s="18"/>
      <c r="E560" s="18"/>
      <c r="F560" s="18"/>
      <c r="G560" s="18">
        <v>14</v>
      </c>
      <c r="H560" s="18"/>
      <c r="I560" s="18"/>
      <c r="J560" s="18"/>
      <c r="K560" s="18"/>
      <c r="L560" s="18"/>
      <c r="M560" s="18"/>
      <c r="N560" s="18"/>
      <c r="O560" s="18">
        <v>14</v>
      </c>
      <c r="P560" s="18">
        <v>14</v>
      </c>
    </row>
    <row r="561" spans="2:16" x14ac:dyDescent="0.25">
      <c r="B561" s="12" t="s">
        <v>2748</v>
      </c>
      <c r="C561" s="18"/>
      <c r="D561" s="18"/>
      <c r="E561" s="18"/>
      <c r="F561" s="18"/>
      <c r="G561" s="18"/>
      <c r="H561" s="18"/>
      <c r="I561" s="18">
        <v>14</v>
      </c>
      <c r="J561" s="18"/>
      <c r="K561" s="18"/>
      <c r="L561" s="18"/>
      <c r="M561" s="18"/>
      <c r="N561" s="18"/>
      <c r="O561" s="18">
        <v>14</v>
      </c>
      <c r="P561" s="18">
        <v>14</v>
      </c>
    </row>
    <row r="562" spans="2:16" x14ac:dyDescent="0.25">
      <c r="B562" s="12" t="s">
        <v>2758</v>
      </c>
      <c r="C562" s="18"/>
      <c r="D562" s="18"/>
      <c r="E562" s="18"/>
      <c r="F562" s="18"/>
      <c r="G562" s="18"/>
      <c r="H562" s="18"/>
      <c r="I562" s="18">
        <v>7</v>
      </c>
      <c r="J562" s="18"/>
      <c r="K562" s="18"/>
      <c r="L562" s="18"/>
      <c r="M562" s="18"/>
      <c r="N562" s="18"/>
      <c r="O562" s="18">
        <v>7</v>
      </c>
      <c r="P562" s="18">
        <v>7</v>
      </c>
    </row>
    <row r="563" spans="2:16" x14ac:dyDescent="0.25">
      <c r="B563" s="12" t="s">
        <v>2763</v>
      </c>
      <c r="C563" s="18"/>
      <c r="D563" s="18"/>
      <c r="E563" s="18"/>
      <c r="F563" s="18"/>
      <c r="G563" s="18">
        <v>8</v>
      </c>
      <c r="H563" s="18"/>
      <c r="I563" s="18"/>
      <c r="J563" s="18"/>
      <c r="K563" s="18"/>
      <c r="L563" s="18"/>
      <c r="M563" s="18"/>
      <c r="N563" s="18"/>
      <c r="O563" s="18">
        <v>8</v>
      </c>
      <c r="P563" s="18">
        <v>8</v>
      </c>
    </row>
    <row r="564" spans="2:16" x14ac:dyDescent="0.25">
      <c r="B564" s="12" t="s">
        <v>7740</v>
      </c>
      <c r="C564" s="18"/>
      <c r="D564" s="18"/>
      <c r="E564" s="18"/>
      <c r="F564" s="18"/>
      <c r="G564" s="18">
        <v>14</v>
      </c>
      <c r="H564" s="18"/>
      <c r="I564" s="18"/>
      <c r="J564" s="18"/>
      <c r="K564" s="18"/>
      <c r="L564" s="18"/>
      <c r="M564" s="18"/>
      <c r="N564" s="18"/>
      <c r="O564" s="18">
        <v>14</v>
      </c>
      <c r="P564" s="18">
        <v>14</v>
      </c>
    </row>
    <row r="565" spans="2:16" x14ac:dyDescent="0.25">
      <c r="B565" s="12" t="s">
        <v>7745</v>
      </c>
      <c r="C565" s="18"/>
      <c r="D565" s="18"/>
      <c r="E565" s="18"/>
      <c r="F565" s="18"/>
      <c r="G565" s="18">
        <v>7</v>
      </c>
      <c r="H565" s="18"/>
      <c r="I565" s="18"/>
      <c r="J565" s="18"/>
      <c r="K565" s="18"/>
      <c r="L565" s="18"/>
      <c r="M565" s="18"/>
      <c r="N565" s="18"/>
      <c r="O565" s="18">
        <v>7</v>
      </c>
      <c r="P565" s="18">
        <v>7</v>
      </c>
    </row>
    <row r="566" spans="2:16" x14ac:dyDescent="0.25">
      <c r="B566" s="12" t="s">
        <v>7750</v>
      </c>
      <c r="C566" s="18"/>
      <c r="D566" s="18"/>
      <c r="E566" s="18">
        <v>12</v>
      </c>
      <c r="F566" s="18"/>
      <c r="G566" s="18"/>
      <c r="H566" s="18"/>
      <c r="I566" s="18"/>
      <c r="J566" s="18"/>
      <c r="K566" s="18"/>
      <c r="L566" s="18"/>
      <c r="M566" s="18"/>
      <c r="N566" s="18"/>
      <c r="O566" s="18">
        <v>12</v>
      </c>
      <c r="P566" s="18">
        <v>12</v>
      </c>
    </row>
    <row r="567" spans="2:16" x14ac:dyDescent="0.25">
      <c r="B567" s="12" t="s">
        <v>7756</v>
      </c>
      <c r="C567" s="18"/>
      <c r="D567" s="18">
        <v>20</v>
      </c>
      <c r="E567" s="18"/>
      <c r="F567" s="18"/>
      <c r="G567" s="18"/>
      <c r="H567" s="18"/>
      <c r="I567" s="18"/>
      <c r="J567" s="18"/>
      <c r="K567" s="18"/>
      <c r="L567" s="18"/>
      <c r="M567" s="18"/>
      <c r="N567" s="18"/>
      <c r="O567" s="18">
        <v>20</v>
      </c>
      <c r="P567" s="18">
        <v>20</v>
      </c>
    </row>
    <row r="568" spans="2:16" x14ac:dyDescent="0.25">
      <c r="B568" s="12" t="s">
        <v>2769</v>
      </c>
      <c r="C568" s="18"/>
      <c r="D568" s="18"/>
      <c r="E568" s="18">
        <v>7</v>
      </c>
      <c r="F568" s="18"/>
      <c r="G568" s="18"/>
      <c r="H568" s="18"/>
      <c r="I568" s="18"/>
      <c r="J568" s="18"/>
      <c r="K568" s="18"/>
      <c r="L568" s="18"/>
      <c r="M568" s="18"/>
      <c r="N568" s="18"/>
      <c r="O568" s="18">
        <v>7</v>
      </c>
      <c r="P568" s="18">
        <v>7</v>
      </c>
    </row>
    <row r="569" spans="2:16" x14ac:dyDescent="0.25">
      <c r="B569" s="12" t="s">
        <v>7761</v>
      </c>
      <c r="C569" s="18"/>
      <c r="D569" s="18"/>
      <c r="E569" s="18">
        <v>10</v>
      </c>
      <c r="F569" s="18"/>
      <c r="G569" s="18"/>
      <c r="H569" s="18"/>
      <c r="I569" s="18"/>
      <c r="J569" s="18"/>
      <c r="K569" s="18"/>
      <c r="L569" s="18"/>
      <c r="M569" s="18"/>
      <c r="N569" s="18"/>
      <c r="O569" s="18">
        <v>10</v>
      </c>
      <c r="P569" s="18">
        <v>10</v>
      </c>
    </row>
    <row r="570" spans="2:16" x14ac:dyDescent="0.25">
      <c r="B570" s="12" t="s">
        <v>7766</v>
      </c>
      <c r="C570" s="18"/>
      <c r="D570" s="18"/>
      <c r="E570" s="18"/>
      <c r="F570" s="18"/>
      <c r="G570" s="18">
        <v>14</v>
      </c>
      <c r="H570" s="18"/>
      <c r="I570" s="18"/>
      <c r="J570" s="18"/>
      <c r="K570" s="18"/>
      <c r="L570" s="18"/>
      <c r="M570" s="18"/>
      <c r="N570" s="18"/>
      <c r="O570" s="18">
        <v>14</v>
      </c>
      <c r="P570" s="18">
        <v>14</v>
      </c>
    </row>
    <row r="571" spans="2:16" x14ac:dyDescent="0.25">
      <c r="B571" s="12" t="s">
        <v>7771</v>
      </c>
      <c r="C571" s="18"/>
      <c r="D571" s="18"/>
      <c r="E571" s="18">
        <v>7</v>
      </c>
      <c r="F571" s="18"/>
      <c r="G571" s="18"/>
      <c r="H571" s="18"/>
      <c r="I571" s="18"/>
      <c r="J571" s="18"/>
      <c r="K571" s="18"/>
      <c r="L571" s="18"/>
      <c r="M571" s="18"/>
      <c r="N571" s="18"/>
      <c r="O571" s="18">
        <v>7</v>
      </c>
      <c r="P571" s="18">
        <v>7</v>
      </c>
    </row>
    <row r="572" spans="2:16" x14ac:dyDescent="0.25">
      <c r="B572" s="9" t="s">
        <v>12961</v>
      </c>
      <c r="C572" s="18"/>
      <c r="D572" s="18">
        <v>19</v>
      </c>
      <c r="E572" s="18">
        <v>62</v>
      </c>
      <c r="F572" s="18"/>
      <c r="G572" s="18">
        <v>19</v>
      </c>
      <c r="H572" s="18"/>
      <c r="I572" s="18"/>
      <c r="J572" s="18"/>
      <c r="K572" s="18"/>
      <c r="L572" s="18">
        <v>11</v>
      </c>
      <c r="M572" s="18"/>
      <c r="N572" s="18"/>
      <c r="O572" s="18">
        <v>111</v>
      </c>
      <c r="P572" s="18">
        <v>111</v>
      </c>
    </row>
    <row r="573" spans="2:16" x14ac:dyDescent="0.25">
      <c r="B573" s="12" t="s">
        <v>7774</v>
      </c>
      <c r="C573" s="18"/>
      <c r="D573" s="18"/>
      <c r="E573" s="18">
        <v>17</v>
      </c>
      <c r="F573" s="18"/>
      <c r="G573" s="18"/>
      <c r="H573" s="18"/>
      <c r="I573" s="18"/>
      <c r="J573" s="18"/>
      <c r="K573" s="18"/>
      <c r="L573" s="18"/>
      <c r="M573" s="18"/>
      <c r="N573" s="18"/>
      <c r="O573" s="18">
        <v>17</v>
      </c>
      <c r="P573" s="18">
        <v>17</v>
      </c>
    </row>
    <row r="574" spans="2:16" x14ac:dyDescent="0.25">
      <c r="B574" s="12" t="s">
        <v>7783</v>
      </c>
      <c r="C574" s="18"/>
      <c r="D574" s="18"/>
      <c r="E574" s="18">
        <v>12</v>
      </c>
      <c r="F574" s="18"/>
      <c r="G574" s="18"/>
      <c r="H574" s="18"/>
      <c r="I574" s="18"/>
      <c r="J574" s="18"/>
      <c r="K574" s="18"/>
      <c r="L574" s="18"/>
      <c r="M574" s="18"/>
      <c r="N574" s="18"/>
      <c r="O574" s="18">
        <v>12</v>
      </c>
      <c r="P574" s="18">
        <v>12</v>
      </c>
    </row>
    <row r="575" spans="2:16" x14ac:dyDescent="0.25">
      <c r="B575" s="12" t="s">
        <v>7792</v>
      </c>
      <c r="C575" s="18"/>
      <c r="D575" s="18"/>
      <c r="E575" s="18">
        <v>3</v>
      </c>
      <c r="F575" s="18"/>
      <c r="G575" s="18"/>
      <c r="H575" s="18"/>
      <c r="I575" s="18"/>
      <c r="J575" s="18"/>
      <c r="K575" s="18"/>
      <c r="L575" s="18"/>
      <c r="M575" s="18"/>
      <c r="N575" s="18"/>
      <c r="O575" s="18">
        <v>3</v>
      </c>
      <c r="P575" s="18">
        <v>3</v>
      </c>
    </row>
    <row r="576" spans="2:16" x14ac:dyDescent="0.25">
      <c r="B576" s="12" t="s">
        <v>7795</v>
      </c>
      <c r="C576" s="18"/>
      <c r="D576" s="18">
        <v>6</v>
      </c>
      <c r="E576" s="18"/>
      <c r="F576" s="18"/>
      <c r="G576" s="18"/>
      <c r="H576" s="18"/>
      <c r="I576" s="18"/>
      <c r="J576" s="18"/>
      <c r="K576" s="18"/>
      <c r="L576" s="18"/>
      <c r="M576" s="18"/>
      <c r="N576" s="18"/>
      <c r="O576" s="18">
        <v>6</v>
      </c>
      <c r="P576" s="18">
        <v>6</v>
      </c>
    </row>
    <row r="577" spans="2:16" x14ac:dyDescent="0.25">
      <c r="B577" s="12" t="s">
        <v>2774</v>
      </c>
      <c r="C577" s="18"/>
      <c r="D577" s="18"/>
      <c r="E577" s="18"/>
      <c r="F577" s="18"/>
      <c r="G577" s="18">
        <v>6</v>
      </c>
      <c r="H577" s="18"/>
      <c r="I577" s="18"/>
      <c r="J577" s="18"/>
      <c r="K577" s="18"/>
      <c r="L577" s="18"/>
      <c r="M577" s="18"/>
      <c r="N577" s="18"/>
      <c r="O577" s="18">
        <v>6</v>
      </c>
      <c r="P577" s="18">
        <v>6</v>
      </c>
    </row>
    <row r="578" spans="2:16" x14ac:dyDescent="0.25">
      <c r="B578" s="12" t="s">
        <v>2779</v>
      </c>
      <c r="C578" s="18"/>
      <c r="D578" s="18"/>
      <c r="E578" s="18">
        <v>8</v>
      </c>
      <c r="F578" s="18"/>
      <c r="G578" s="18"/>
      <c r="H578" s="18"/>
      <c r="I578" s="18"/>
      <c r="J578" s="18"/>
      <c r="K578" s="18"/>
      <c r="L578" s="18"/>
      <c r="M578" s="18"/>
      <c r="N578" s="18"/>
      <c r="O578" s="18">
        <v>8</v>
      </c>
      <c r="P578" s="18">
        <v>8</v>
      </c>
    </row>
    <row r="579" spans="2:16" x14ac:dyDescent="0.25">
      <c r="B579" s="12" t="s">
        <v>2784</v>
      </c>
      <c r="C579" s="18"/>
      <c r="D579" s="18"/>
      <c r="E579" s="18"/>
      <c r="F579" s="18"/>
      <c r="G579" s="18"/>
      <c r="H579" s="18"/>
      <c r="I579" s="18"/>
      <c r="J579" s="18"/>
      <c r="K579" s="18"/>
      <c r="L579" s="18">
        <v>4</v>
      </c>
      <c r="M579" s="18"/>
      <c r="N579" s="18"/>
      <c r="O579" s="18">
        <v>4</v>
      </c>
      <c r="P579" s="18">
        <v>4</v>
      </c>
    </row>
    <row r="580" spans="2:16" x14ac:dyDescent="0.25">
      <c r="B580" s="12" t="s">
        <v>2789</v>
      </c>
      <c r="C580" s="18"/>
      <c r="D580" s="18">
        <v>13</v>
      </c>
      <c r="E580" s="18"/>
      <c r="F580" s="18"/>
      <c r="G580" s="18"/>
      <c r="H580" s="18"/>
      <c r="I580" s="18"/>
      <c r="J580" s="18"/>
      <c r="K580" s="18"/>
      <c r="L580" s="18"/>
      <c r="M580" s="18"/>
      <c r="N580" s="18"/>
      <c r="O580" s="18">
        <v>13</v>
      </c>
      <c r="P580" s="18">
        <v>13</v>
      </c>
    </row>
    <row r="581" spans="2:16" x14ac:dyDescent="0.25">
      <c r="B581" s="12" t="s">
        <v>7800</v>
      </c>
      <c r="C581" s="18"/>
      <c r="D581" s="18"/>
      <c r="E581" s="18"/>
      <c r="F581" s="18"/>
      <c r="G581" s="18"/>
      <c r="H581" s="18"/>
      <c r="I581" s="18"/>
      <c r="J581" s="18"/>
      <c r="K581" s="18"/>
      <c r="L581" s="18">
        <v>7</v>
      </c>
      <c r="M581" s="18"/>
      <c r="N581" s="18"/>
      <c r="O581" s="18">
        <v>7</v>
      </c>
      <c r="P581" s="18">
        <v>7</v>
      </c>
    </row>
    <row r="582" spans="2:16" x14ac:dyDescent="0.25">
      <c r="B582" s="12" t="s">
        <v>7805</v>
      </c>
      <c r="C582" s="18"/>
      <c r="D582" s="18"/>
      <c r="E582" s="18">
        <v>7</v>
      </c>
      <c r="F582" s="18"/>
      <c r="G582" s="18"/>
      <c r="H582" s="18"/>
      <c r="I582" s="18"/>
      <c r="J582" s="18"/>
      <c r="K582" s="18"/>
      <c r="L582" s="18"/>
      <c r="M582" s="18"/>
      <c r="N582" s="18"/>
      <c r="O582" s="18">
        <v>7</v>
      </c>
      <c r="P582" s="18">
        <v>7</v>
      </c>
    </row>
    <row r="583" spans="2:16" x14ac:dyDescent="0.25">
      <c r="B583" s="12" t="s">
        <v>2798</v>
      </c>
      <c r="C583" s="18"/>
      <c r="D583" s="18"/>
      <c r="E583" s="18">
        <v>2</v>
      </c>
      <c r="F583" s="18"/>
      <c r="G583" s="18"/>
      <c r="H583" s="18"/>
      <c r="I583" s="18"/>
      <c r="J583" s="18"/>
      <c r="K583" s="18"/>
      <c r="L583" s="18"/>
      <c r="M583" s="18"/>
      <c r="N583" s="18"/>
      <c r="O583" s="18">
        <v>2</v>
      </c>
      <c r="P583" s="18">
        <v>2</v>
      </c>
    </row>
    <row r="584" spans="2:16" x14ac:dyDescent="0.25">
      <c r="B584" s="12" t="s">
        <v>7809</v>
      </c>
      <c r="C584" s="18"/>
      <c r="D584" s="18"/>
      <c r="E584" s="18"/>
      <c r="F584" s="18"/>
      <c r="G584" s="18">
        <v>13</v>
      </c>
      <c r="H584" s="18"/>
      <c r="I584" s="18"/>
      <c r="J584" s="18"/>
      <c r="K584" s="18"/>
      <c r="L584" s="18"/>
      <c r="M584" s="18"/>
      <c r="N584" s="18"/>
      <c r="O584" s="18">
        <v>13</v>
      </c>
      <c r="P584" s="18">
        <v>13</v>
      </c>
    </row>
    <row r="585" spans="2:16" x14ac:dyDescent="0.25">
      <c r="B585" s="12" t="s">
        <v>7816</v>
      </c>
      <c r="C585" s="18"/>
      <c r="D585" s="18"/>
      <c r="E585" s="18">
        <v>13</v>
      </c>
      <c r="F585" s="18"/>
      <c r="G585" s="18"/>
      <c r="H585" s="18"/>
      <c r="I585" s="18"/>
      <c r="J585" s="18"/>
      <c r="K585" s="18"/>
      <c r="L585" s="18"/>
      <c r="M585" s="18"/>
      <c r="N585" s="18"/>
      <c r="O585" s="18">
        <v>13</v>
      </c>
      <c r="P585" s="18">
        <v>13</v>
      </c>
    </row>
    <row r="586" spans="2:16" x14ac:dyDescent="0.25">
      <c r="B586" s="9" t="s">
        <v>12923</v>
      </c>
      <c r="C586" s="18"/>
      <c r="D586" s="18">
        <v>31</v>
      </c>
      <c r="E586" s="18">
        <v>43</v>
      </c>
      <c r="F586" s="18"/>
      <c r="G586" s="18">
        <v>0</v>
      </c>
      <c r="H586" s="18"/>
      <c r="I586" s="18">
        <v>4</v>
      </c>
      <c r="J586" s="18"/>
      <c r="K586" s="18"/>
      <c r="L586" s="18"/>
      <c r="M586" s="18"/>
      <c r="N586" s="18"/>
      <c r="O586" s="18">
        <v>78</v>
      </c>
      <c r="P586" s="18">
        <v>78</v>
      </c>
    </row>
    <row r="587" spans="2:16" x14ac:dyDescent="0.25">
      <c r="B587" s="12" t="s">
        <v>7823</v>
      </c>
      <c r="C587" s="18"/>
      <c r="D587" s="18"/>
      <c r="E587" s="18">
        <v>12</v>
      </c>
      <c r="F587" s="18"/>
      <c r="G587" s="18"/>
      <c r="H587" s="18"/>
      <c r="I587" s="18"/>
      <c r="J587" s="18"/>
      <c r="K587" s="18"/>
      <c r="L587" s="18"/>
      <c r="M587" s="18"/>
      <c r="N587" s="18"/>
      <c r="O587" s="18">
        <v>12</v>
      </c>
      <c r="P587" s="18">
        <v>12</v>
      </c>
    </row>
    <row r="588" spans="2:16" x14ac:dyDescent="0.25">
      <c r="B588" s="12" t="s">
        <v>7830</v>
      </c>
      <c r="C588" s="18"/>
      <c r="D588" s="18"/>
      <c r="E588" s="18">
        <v>13</v>
      </c>
      <c r="F588" s="18"/>
      <c r="G588" s="18"/>
      <c r="H588" s="18"/>
      <c r="I588" s="18"/>
      <c r="J588" s="18"/>
      <c r="K588" s="18"/>
      <c r="L588" s="18"/>
      <c r="M588" s="18"/>
      <c r="N588" s="18"/>
      <c r="O588" s="18">
        <v>13</v>
      </c>
      <c r="P588" s="18">
        <v>13</v>
      </c>
    </row>
    <row r="589" spans="2:16" x14ac:dyDescent="0.25">
      <c r="B589" s="12" t="s">
        <v>7835</v>
      </c>
      <c r="C589" s="18"/>
      <c r="D589" s="18">
        <v>7</v>
      </c>
      <c r="E589" s="18"/>
      <c r="F589" s="18"/>
      <c r="G589" s="18"/>
      <c r="H589" s="18"/>
      <c r="I589" s="18"/>
      <c r="J589" s="18"/>
      <c r="K589" s="18"/>
      <c r="L589" s="18"/>
      <c r="M589" s="18"/>
      <c r="N589" s="18"/>
      <c r="O589" s="18">
        <v>7</v>
      </c>
      <c r="P589" s="18">
        <v>7</v>
      </c>
    </row>
    <row r="590" spans="2:16" x14ac:dyDescent="0.25">
      <c r="B590" s="12" t="s">
        <v>2803</v>
      </c>
      <c r="C590" s="18"/>
      <c r="D590" s="18"/>
      <c r="E590" s="18"/>
      <c r="F590" s="18"/>
      <c r="G590" s="18">
        <v>0</v>
      </c>
      <c r="H590" s="18"/>
      <c r="I590" s="18"/>
      <c r="J590" s="18"/>
      <c r="K590" s="18"/>
      <c r="L590" s="18"/>
      <c r="M590" s="18"/>
      <c r="N590" s="18"/>
      <c r="O590" s="18">
        <v>0</v>
      </c>
      <c r="P590" s="18">
        <v>0</v>
      </c>
    </row>
    <row r="591" spans="2:16" x14ac:dyDescent="0.25">
      <c r="B591" s="12" t="s">
        <v>7840</v>
      </c>
      <c r="C591" s="18"/>
      <c r="D591" s="18">
        <v>5</v>
      </c>
      <c r="E591" s="18"/>
      <c r="F591" s="18"/>
      <c r="G591" s="18"/>
      <c r="H591" s="18"/>
      <c r="I591" s="18"/>
      <c r="J591" s="18"/>
      <c r="K591" s="18"/>
      <c r="L591" s="18"/>
      <c r="M591" s="18"/>
      <c r="N591" s="18"/>
      <c r="O591" s="18">
        <v>5</v>
      </c>
      <c r="P591" s="18">
        <v>5</v>
      </c>
    </row>
    <row r="592" spans="2:16" x14ac:dyDescent="0.25">
      <c r="B592" s="12" t="s">
        <v>2815</v>
      </c>
      <c r="C592" s="18"/>
      <c r="D592" s="18"/>
      <c r="E592" s="18">
        <v>9</v>
      </c>
      <c r="F592" s="18"/>
      <c r="G592" s="18"/>
      <c r="H592" s="18"/>
      <c r="I592" s="18"/>
      <c r="J592" s="18"/>
      <c r="K592" s="18"/>
      <c r="L592" s="18"/>
      <c r="M592" s="18"/>
      <c r="N592" s="18"/>
      <c r="O592" s="18">
        <v>9</v>
      </c>
      <c r="P592" s="18">
        <v>9</v>
      </c>
    </row>
    <row r="593" spans="2:16" x14ac:dyDescent="0.25">
      <c r="B593" s="12" t="s">
        <v>2826</v>
      </c>
      <c r="C593" s="18"/>
      <c r="D593" s="18"/>
      <c r="E593" s="18"/>
      <c r="F593" s="18"/>
      <c r="G593" s="18"/>
      <c r="H593" s="18"/>
      <c r="I593" s="18">
        <v>4</v>
      </c>
      <c r="J593" s="18"/>
      <c r="K593" s="18"/>
      <c r="L593" s="18"/>
      <c r="M593" s="18"/>
      <c r="N593" s="18"/>
      <c r="O593" s="18">
        <v>4</v>
      </c>
      <c r="P593" s="18">
        <v>4</v>
      </c>
    </row>
    <row r="594" spans="2:16" x14ac:dyDescent="0.25">
      <c r="B594" s="12" t="s">
        <v>2831</v>
      </c>
      <c r="C594" s="18"/>
      <c r="D594" s="18"/>
      <c r="E594" s="18">
        <v>9</v>
      </c>
      <c r="F594" s="18"/>
      <c r="G594" s="18"/>
      <c r="H594" s="18"/>
      <c r="I594" s="18"/>
      <c r="J594" s="18"/>
      <c r="K594" s="18"/>
      <c r="L594" s="18"/>
      <c r="M594" s="18"/>
      <c r="N594" s="18"/>
      <c r="O594" s="18">
        <v>9</v>
      </c>
      <c r="P594" s="18">
        <v>9</v>
      </c>
    </row>
    <row r="595" spans="2:16" x14ac:dyDescent="0.25">
      <c r="B595" s="12" t="s">
        <v>7850</v>
      </c>
      <c r="C595" s="18"/>
      <c r="D595" s="18">
        <v>14</v>
      </c>
      <c r="E595" s="18"/>
      <c r="F595" s="18"/>
      <c r="G595" s="18"/>
      <c r="H595" s="18"/>
      <c r="I595" s="18"/>
      <c r="J595" s="18"/>
      <c r="K595" s="18"/>
      <c r="L595" s="18"/>
      <c r="M595" s="18"/>
      <c r="N595" s="18"/>
      <c r="O595" s="18">
        <v>14</v>
      </c>
      <c r="P595" s="18">
        <v>14</v>
      </c>
    </row>
    <row r="596" spans="2:16" x14ac:dyDescent="0.25">
      <c r="B596" s="12" t="s">
        <v>7858</v>
      </c>
      <c r="C596" s="18"/>
      <c r="D596" s="18">
        <v>5</v>
      </c>
      <c r="E596" s="18"/>
      <c r="F596" s="18"/>
      <c r="G596" s="18"/>
      <c r="H596" s="18"/>
      <c r="I596" s="18"/>
      <c r="J596" s="18"/>
      <c r="K596" s="18"/>
      <c r="L596" s="18"/>
      <c r="M596" s="18"/>
      <c r="N596" s="18"/>
      <c r="O596" s="18">
        <v>5</v>
      </c>
      <c r="P596" s="18">
        <v>5</v>
      </c>
    </row>
    <row r="597" spans="2:16" x14ac:dyDescent="0.25">
      <c r="B597" s="9" t="s">
        <v>12962</v>
      </c>
      <c r="C597" s="18"/>
      <c r="D597" s="18">
        <v>7</v>
      </c>
      <c r="E597" s="18">
        <v>63</v>
      </c>
      <c r="F597" s="18"/>
      <c r="G597" s="18">
        <v>31</v>
      </c>
      <c r="H597" s="18"/>
      <c r="I597" s="18">
        <v>19</v>
      </c>
      <c r="J597" s="18"/>
      <c r="K597" s="18"/>
      <c r="L597" s="18"/>
      <c r="M597" s="18"/>
      <c r="N597" s="18"/>
      <c r="O597" s="18">
        <v>120</v>
      </c>
      <c r="P597" s="18">
        <v>120</v>
      </c>
    </row>
    <row r="598" spans="2:16" x14ac:dyDescent="0.25">
      <c r="B598" s="12" t="s">
        <v>7863</v>
      </c>
      <c r="C598" s="18"/>
      <c r="D598" s="18"/>
      <c r="E598" s="18"/>
      <c r="F598" s="18"/>
      <c r="G598" s="18">
        <v>14</v>
      </c>
      <c r="H598" s="18"/>
      <c r="I598" s="18"/>
      <c r="J598" s="18"/>
      <c r="K598" s="18"/>
      <c r="L598" s="18"/>
      <c r="M598" s="18"/>
      <c r="N598" s="18"/>
      <c r="O598" s="18">
        <v>14</v>
      </c>
      <c r="P598" s="18">
        <v>14</v>
      </c>
    </row>
    <row r="599" spans="2:16" x14ac:dyDescent="0.25">
      <c r="B599" s="12" t="s">
        <v>2837</v>
      </c>
      <c r="C599" s="18"/>
      <c r="D599" s="18"/>
      <c r="E599" s="18">
        <v>14</v>
      </c>
      <c r="F599" s="18"/>
      <c r="G599" s="18"/>
      <c r="H599" s="18"/>
      <c r="I599" s="18"/>
      <c r="J599" s="18"/>
      <c r="K599" s="18"/>
      <c r="L599" s="18"/>
      <c r="M599" s="18"/>
      <c r="N599" s="18"/>
      <c r="O599" s="18">
        <v>14</v>
      </c>
      <c r="P599" s="18">
        <v>14</v>
      </c>
    </row>
    <row r="600" spans="2:16" x14ac:dyDescent="0.25">
      <c r="B600" s="12" t="s">
        <v>2849</v>
      </c>
      <c r="C600" s="18"/>
      <c r="D600" s="18"/>
      <c r="E600" s="18">
        <v>14</v>
      </c>
      <c r="F600" s="18"/>
      <c r="G600" s="18"/>
      <c r="H600" s="18"/>
      <c r="I600" s="18"/>
      <c r="J600" s="18"/>
      <c r="K600" s="18"/>
      <c r="L600" s="18"/>
      <c r="M600" s="18"/>
      <c r="N600" s="18"/>
      <c r="O600" s="18">
        <v>14</v>
      </c>
      <c r="P600" s="18">
        <v>14</v>
      </c>
    </row>
    <row r="601" spans="2:16" x14ac:dyDescent="0.25">
      <c r="B601" s="12" t="s">
        <v>2854</v>
      </c>
      <c r="C601" s="18"/>
      <c r="D601" s="18"/>
      <c r="E601" s="18">
        <v>10</v>
      </c>
      <c r="F601" s="18"/>
      <c r="G601" s="18"/>
      <c r="H601" s="18"/>
      <c r="I601" s="18"/>
      <c r="J601" s="18"/>
      <c r="K601" s="18"/>
      <c r="L601" s="18"/>
      <c r="M601" s="18"/>
      <c r="N601" s="18"/>
      <c r="O601" s="18">
        <v>10</v>
      </c>
      <c r="P601" s="18">
        <v>10</v>
      </c>
    </row>
    <row r="602" spans="2:16" x14ac:dyDescent="0.25">
      <c r="B602" s="12" t="s">
        <v>2859</v>
      </c>
      <c r="C602" s="18"/>
      <c r="D602" s="18"/>
      <c r="E602" s="18"/>
      <c r="F602" s="18"/>
      <c r="G602" s="18"/>
      <c r="H602" s="18"/>
      <c r="I602" s="18">
        <v>13</v>
      </c>
      <c r="J602" s="18"/>
      <c r="K602" s="18"/>
      <c r="L602" s="18"/>
      <c r="M602" s="18"/>
      <c r="N602" s="18"/>
      <c r="O602" s="18">
        <v>13</v>
      </c>
      <c r="P602" s="18">
        <v>13</v>
      </c>
    </row>
    <row r="603" spans="2:16" x14ac:dyDescent="0.25">
      <c r="B603" s="12" t="s">
        <v>7869</v>
      </c>
      <c r="C603" s="18"/>
      <c r="D603" s="18">
        <v>7</v>
      </c>
      <c r="E603" s="18"/>
      <c r="F603" s="18"/>
      <c r="G603" s="18"/>
      <c r="H603" s="18"/>
      <c r="I603" s="18"/>
      <c r="J603" s="18"/>
      <c r="K603" s="18"/>
      <c r="L603" s="18"/>
      <c r="M603" s="18"/>
      <c r="N603" s="18"/>
      <c r="O603" s="18">
        <v>7</v>
      </c>
      <c r="P603" s="18">
        <v>7</v>
      </c>
    </row>
    <row r="604" spans="2:16" x14ac:dyDescent="0.25">
      <c r="B604" s="12" t="s">
        <v>2869</v>
      </c>
      <c r="C604" s="18"/>
      <c r="D604" s="18"/>
      <c r="E604" s="18"/>
      <c r="F604" s="18"/>
      <c r="G604" s="18">
        <v>17</v>
      </c>
      <c r="H604" s="18"/>
      <c r="I604" s="18"/>
      <c r="J604" s="18"/>
      <c r="K604" s="18"/>
      <c r="L604" s="18"/>
      <c r="M604" s="18"/>
      <c r="N604" s="18"/>
      <c r="O604" s="18">
        <v>17</v>
      </c>
      <c r="P604" s="18">
        <v>17</v>
      </c>
    </row>
    <row r="605" spans="2:16" x14ac:dyDescent="0.25">
      <c r="B605" s="12" t="s">
        <v>7875</v>
      </c>
      <c r="C605" s="18"/>
      <c r="D605" s="18"/>
      <c r="E605" s="18">
        <v>11</v>
      </c>
      <c r="F605" s="18"/>
      <c r="G605" s="18"/>
      <c r="H605" s="18"/>
      <c r="I605" s="18"/>
      <c r="J605" s="18"/>
      <c r="K605" s="18"/>
      <c r="L605" s="18"/>
      <c r="M605" s="18"/>
      <c r="N605" s="18"/>
      <c r="O605" s="18">
        <v>11</v>
      </c>
      <c r="P605" s="18">
        <v>11</v>
      </c>
    </row>
    <row r="606" spans="2:16" x14ac:dyDescent="0.25">
      <c r="B606" s="12" t="s">
        <v>7882</v>
      </c>
      <c r="C606" s="18"/>
      <c r="D606" s="18"/>
      <c r="E606" s="18">
        <v>14</v>
      </c>
      <c r="F606" s="18"/>
      <c r="G606" s="18"/>
      <c r="H606" s="18"/>
      <c r="I606" s="18"/>
      <c r="J606" s="18"/>
      <c r="K606" s="18"/>
      <c r="L606" s="18"/>
      <c r="M606" s="18"/>
      <c r="N606" s="18"/>
      <c r="O606" s="18">
        <v>14</v>
      </c>
      <c r="P606" s="18">
        <v>14</v>
      </c>
    </row>
    <row r="607" spans="2:16" x14ac:dyDescent="0.25">
      <c r="B607" s="12" t="s">
        <v>2875</v>
      </c>
      <c r="C607" s="18"/>
      <c r="D607" s="18"/>
      <c r="E607" s="18"/>
      <c r="F607" s="18"/>
      <c r="G607" s="18"/>
      <c r="H607" s="18"/>
      <c r="I607" s="18">
        <v>6</v>
      </c>
      <c r="J607" s="18"/>
      <c r="K607" s="18"/>
      <c r="L607" s="18"/>
      <c r="M607" s="18"/>
      <c r="N607" s="18"/>
      <c r="O607" s="18">
        <v>6</v>
      </c>
      <c r="P607" s="18">
        <v>6</v>
      </c>
    </row>
    <row r="608" spans="2:16" x14ac:dyDescent="0.25">
      <c r="B608" s="9" t="s">
        <v>12963</v>
      </c>
      <c r="C608" s="18"/>
      <c r="D608" s="18">
        <v>15</v>
      </c>
      <c r="E608" s="18">
        <v>14</v>
      </c>
      <c r="F608" s="18"/>
      <c r="G608" s="18">
        <v>9</v>
      </c>
      <c r="H608" s="18"/>
      <c r="I608" s="18"/>
      <c r="J608" s="18">
        <v>10</v>
      </c>
      <c r="K608" s="18"/>
      <c r="L608" s="18"/>
      <c r="M608" s="18"/>
      <c r="N608" s="18"/>
      <c r="O608" s="18">
        <v>48</v>
      </c>
      <c r="P608" s="18">
        <v>48</v>
      </c>
    </row>
    <row r="609" spans="2:16" x14ac:dyDescent="0.25">
      <c r="B609" s="12" t="s">
        <v>2881</v>
      </c>
      <c r="C609" s="18"/>
      <c r="D609" s="18"/>
      <c r="E609" s="18"/>
      <c r="F609" s="18"/>
      <c r="G609" s="18">
        <v>9</v>
      </c>
      <c r="H609" s="18"/>
      <c r="I609" s="18"/>
      <c r="J609" s="18"/>
      <c r="K609" s="18"/>
      <c r="L609" s="18"/>
      <c r="M609" s="18"/>
      <c r="N609" s="18"/>
      <c r="O609" s="18">
        <v>9</v>
      </c>
      <c r="P609" s="18">
        <v>9</v>
      </c>
    </row>
    <row r="610" spans="2:16" x14ac:dyDescent="0.25">
      <c r="B610" s="12" t="s">
        <v>2895</v>
      </c>
      <c r="C610" s="18"/>
      <c r="D610" s="18"/>
      <c r="E610" s="18">
        <v>7</v>
      </c>
      <c r="F610" s="18"/>
      <c r="G610" s="18"/>
      <c r="H610" s="18"/>
      <c r="I610" s="18"/>
      <c r="J610" s="18"/>
      <c r="K610" s="18"/>
      <c r="L610" s="18"/>
      <c r="M610" s="18"/>
      <c r="N610" s="18"/>
      <c r="O610" s="18">
        <v>7</v>
      </c>
      <c r="P610" s="18">
        <v>7</v>
      </c>
    </row>
    <row r="611" spans="2:16" x14ac:dyDescent="0.25">
      <c r="B611" s="12" t="s">
        <v>2909</v>
      </c>
      <c r="C611" s="18"/>
      <c r="D611" s="18">
        <v>15</v>
      </c>
      <c r="E611" s="18"/>
      <c r="F611" s="18"/>
      <c r="G611" s="18"/>
      <c r="H611" s="18"/>
      <c r="I611" s="18"/>
      <c r="J611" s="18"/>
      <c r="K611" s="18"/>
      <c r="L611" s="18"/>
      <c r="M611" s="18"/>
      <c r="N611" s="18"/>
      <c r="O611" s="18">
        <v>15</v>
      </c>
      <c r="P611" s="18">
        <v>15</v>
      </c>
    </row>
    <row r="612" spans="2:16" x14ac:dyDescent="0.25">
      <c r="B612" s="12" t="s">
        <v>2921</v>
      </c>
      <c r="C612" s="18"/>
      <c r="D612" s="18"/>
      <c r="E612" s="18">
        <v>7</v>
      </c>
      <c r="F612" s="18"/>
      <c r="G612" s="18"/>
      <c r="H612" s="18"/>
      <c r="I612" s="18"/>
      <c r="J612" s="18"/>
      <c r="K612" s="18"/>
      <c r="L612" s="18"/>
      <c r="M612" s="18"/>
      <c r="N612" s="18"/>
      <c r="O612" s="18">
        <v>7</v>
      </c>
      <c r="P612" s="18">
        <v>7</v>
      </c>
    </row>
    <row r="613" spans="2:16" x14ac:dyDescent="0.25">
      <c r="B613" s="12" t="s">
        <v>2927</v>
      </c>
      <c r="C613" s="18"/>
      <c r="D613" s="18"/>
      <c r="E613" s="18"/>
      <c r="F613" s="18"/>
      <c r="G613" s="18"/>
      <c r="H613" s="18"/>
      <c r="I613" s="18"/>
      <c r="J613" s="18">
        <v>10</v>
      </c>
      <c r="K613" s="18"/>
      <c r="L613" s="18"/>
      <c r="M613" s="18"/>
      <c r="N613" s="18"/>
      <c r="O613" s="18">
        <v>10</v>
      </c>
      <c r="P613" s="18">
        <v>10</v>
      </c>
    </row>
    <row r="614" spans="2:16" x14ac:dyDescent="0.25">
      <c r="B614" s="9" t="s">
        <v>12964</v>
      </c>
      <c r="C614" s="18"/>
      <c r="D614" s="18"/>
      <c r="E614" s="18">
        <v>38</v>
      </c>
      <c r="F614" s="18"/>
      <c r="G614" s="18">
        <v>7</v>
      </c>
      <c r="H614" s="18"/>
      <c r="I614" s="18">
        <v>7</v>
      </c>
      <c r="J614" s="18"/>
      <c r="K614" s="18"/>
      <c r="L614" s="18"/>
      <c r="M614" s="18"/>
      <c r="N614" s="18"/>
      <c r="O614" s="18">
        <v>52</v>
      </c>
      <c r="P614" s="18">
        <v>52</v>
      </c>
    </row>
    <row r="615" spans="2:16" x14ac:dyDescent="0.25">
      <c r="B615" s="12" t="s">
        <v>7887</v>
      </c>
      <c r="C615" s="18"/>
      <c r="D615" s="18"/>
      <c r="E615" s="18">
        <v>7</v>
      </c>
      <c r="F615" s="18"/>
      <c r="G615" s="18"/>
      <c r="H615" s="18"/>
      <c r="I615" s="18"/>
      <c r="J615" s="18"/>
      <c r="K615" s="18"/>
      <c r="L615" s="18"/>
      <c r="M615" s="18"/>
      <c r="N615" s="18"/>
      <c r="O615" s="18">
        <v>7</v>
      </c>
      <c r="P615" s="18">
        <v>7</v>
      </c>
    </row>
    <row r="616" spans="2:16" x14ac:dyDescent="0.25">
      <c r="B616" s="12" t="s">
        <v>2939</v>
      </c>
      <c r="C616" s="18"/>
      <c r="D616" s="18"/>
      <c r="E616" s="18"/>
      <c r="F616" s="18"/>
      <c r="G616" s="18">
        <v>4</v>
      </c>
      <c r="H616" s="18"/>
      <c r="I616" s="18"/>
      <c r="J616" s="18"/>
      <c r="K616" s="18"/>
      <c r="L616" s="18"/>
      <c r="M616" s="18"/>
      <c r="N616" s="18"/>
      <c r="O616" s="18">
        <v>4</v>
      </c>
      <c r="P616" s="18">
        <v>4</v>
      </c>
    </row>
    <row r="617" spans="2:16" x14ac:dyDescent="0.25">
      <c r="B617" s="12" t="s">
        <v>2948</v>
      </c>
      <c r="C617" s="18"/>
      <c r="D617" s="18"/>
      <c r="E617" s="18"/>
      <c r="F617" s="18"/>
      <c r="G617" s="18">
        <v>3</v>
      </c>
      <c r="H617" s="18"/>
      <c r="I617" s="18"/>
      <c r="J617" s="18"/>
      <c r="K617" s="18"/>
      <c r="L617" s="18"/>
      <c r="M617" s="18"/>
      <c r="N617" s="18"/>
      <c r="O617" s="18">
        <v>3</v>
      </c>
      <c r="P617" s="18">
        <v>3</v>
      </c>
    </row>
    <row r="618" spans="2:16" x14ac:dyDescent="0.25">
      <c r="B618" s="12" t="s">
        <v>2951</v>
      </c>
      <c r="C618" s="18"/>
      <c r="D618" s="18"/>
      <c r="E618" s="18"/>
      <c r="F618" s="18"/>
      <c r="G618" s="18"/>
      <c r="H618" s="18"/>
      <c r="I618" s="18">
        <v>4</v>
      </c>
      <c r="J618" s="18"/>
      <c r="K618" s="18"/>
      <c r="L618" s="18"/>
      <c r="M618" s="18"/>
      <c r="N618" s="18"/>
      <c r="O618" s="18">
        <v>4</v>
      </c>
      <c r="P618" s="18">
        <v>4</v>
      </c>
    </row>
    <row r="619" spans="2:16" x14ac:dyDescent="0.25">
      <c r="B619" s="12" t="s">
        <v>2954</v>
      </c>
      <c r="C619" s="18"/>
      <c r="D619" s="18"/>
      <c r="E619" s="18"/>
      <c r="F619" s="18"/>
      <c r="G619" s="18"/>
      <c r="H619" s="18"/>
      <c r="I619" s="18">
        <v>3</v>
      </c>
      <c r="J619" s="18"/>
      <c r="K619" s="18"/>
      <c r="L619" s="18"/>
      <c r="M619" s="18"/>
      <c r="N619" s="18"/>
      <c r="O619" s="18">
        <v>3</v>
      </c>
      <c r="P619" s="18">
        <v>3</v>
      </c>
    </row>
    <row r="620" spans="2:16" x14ac:dyDescent="0.25">
      <c r="B620" s="12" t="s">
        <v>7894</v>
      </c>
      <c r="C620" s="18"/>
      <c r="D620" s="18"/>
      <c r="E620" s="18">
        <v>12</v>
      </c>
      <c r="F620" s="18"/>
      <c r="G620" s="18"/>
      <c r="H620" s="18"/>
      <c r="I620" s="18"/>
      <c r="J620" s="18"/>
      <c r="K620" s="18"/>
      <c r="L620" s="18"/>
      <c r="M620" s="18"/>
      <c r="N620" s="18"/>
      <c r="O620" s="18">
        <v>12</v>
      </c>
      <c r="P620" s="18">
        <v>12</v>
      </c>
    </row>
    <row r="621" spans="2:16" x14ac:dyDescent="0.25">
      <c r="B621" s="12" t="s">
        <v>7899</v>
      </c>
      <c r="C621" s="18"/>
      <c r="D621" s="18"/>
      <c r="E621" s="18">
        <v>19</v>
      </c>
      <c r="F621" s="18"/>
      <c r="G621" s="18"/>
      <c r="H621" s="18"/>
      <c r="I621" s="18"/>
      <c r="J621" s="18"/>
      <c r="K621" s="18"/>
      <c r="L621" s="18"/>
      <c r="M621" s="18"/>
      <c r="N621" s="18"/>
      <c r="O621" s="18">
        <v>19</v>
      </c>
      <c r="P621" s="18">
        <v>19</v>
      </c>
    </row>
    <row r="622" spans="2:16" x14ac:dyDescent="0.25">
      <c r="B622" s="9" t="s">
        <v>12965</v>
      </c>
      <c r="C622" s="18"/>
      <c r="D622" s="18"/>
      <c r="E622" s="18"/>
      <c r="F622" s="18"/>
      <c r="G622" s="18">
        <v>26</v>
      </c>
      <c r="H622" s="18"/>
      <c r="I622" s="18"/>
      <c r="J622" s="18"/>
      <c r="K622" s="18"/>
      <c r="L622" s="18"/>
      <c r="M622" s="18"/>
      <c r="N622" s="18"/>
      <c r="O622" s="18">
        <v>26</v>
      </c>
      <c r="P622" s="18">
        <v>26</v>
      </c>
    </row>
    <row r="623" spans="2:16" x14ac:dyDescent="0.25">
      <c r="B623" s="12" t="s">
        <v>2966</v>
      </c>
      <c r="C623" s="18"/>
      <c r="D623" s="18"/>
      <c r="E623" s="18"/>
      <c r="F623" s="18"/>
      <c r="G623" s="18">
        <v>8</v>
      </c>
      <c r="H623" s="18"/>
      <c r="I623" s="18"/>
      <c r="J623" s="18"/>
      <c r="K623" s="18"/>
      <c r="L623" s="18"/>
      <c r="M623" s="18"/>
      <c r="N623" s="18"/>
      <c r="O623" s="18">
        <v>8</v>
      </c>
      <c r="P623" s="18">
        <v>8</v>
      </c>
    </row>
    <row r="624" spans="2:16" x14ac:dyDescent="0.25">
      <c r="B624" s="12" t="s">
        <v>7909</v>
      </c>
      <c r="C624" s="18"/>
      <c r="D624" s="18"/>
      <c r="E624" s="18"/>
      <c r="F624" s="18"/>
      <c r="G624" s="18">
        <v>9</v>
      </c>
      <c r="H624" s="18"/>
      <c r="I624" s="18"/>
      <c r="J624" s="18"/>
      <c r="K624" s="18"/>
      <c r="L624" s="18"/>
      <c r="M624" s="18"/>
      <c r="N624" s="18"/>
      <c r="O624" s="18">
        <v>9</v>
      </c>
      <c r="P624" s="18">
        <v>9</v>
      </c>
    </row>
    <row r="625" spans="2:16" x14ac:dyDescent="0.25">
      <c r="B625" s="12" t="s">
        <v>7914</v>
      </c>
      <c r="C625" s="18"/>
      <c r="D625" s="18"/>
      <c r="E625" s="18"/>
      <c r="F625" s="18"/>
      <c r="G625" s="18">
        <v>9</v>
      </c>
      <c r="H625" s="18"/>
      <c r="I625" s="18"/>
      <c r="J625" s="18"/>
      <c r="K625" s="18"/>
      <c r="L625" s="18"/>
      <c r="M625" s="18"/>
      <c r="N625" s="18"/>
      <c r="O625" s="18">
        <v>9</v>
      </c>
      <c r="P625" s="18">
        <v>9</v>
      </c>
    </row>
    <row r="626" spans="2:16" x14ac:dyDescent="0.25">
      <c r="B626" s="9" t="s">
        <v>12966</v>
      </c>
      <c r="C626" s="18"/>
      <c r="D626" s="18">
        <v>15</v>
      </c>
      <c r="E626" s="18">
        <v>30</v>
      </c>
      <c r="F626" s="18"/>
      <c r="G626" s="18">
        <v>29</v>
      </c>
      <c r="H626" s="18"/>
      <c r="I626" s="18">
        <v>13</v>
      </c>
      <c r="J626" s="18"/>
      <c r="K626" s="18"/>
      <c r="L626" s="18"/>
      <c r="M626" s="18"/>
      <c r="N626" s="18"/>
      <c r="O626" s="18">
        <v>87</v>
      </c>
      <c r="P626" s="18">
        <v>87</v>
      </c>
    </row>
    <row r="627" spans="2:16" x14ac:dyDescent="0.25">
      <c r="B627" s="12" t="s">
        <v>2971</v>
      </c>
      <c r="C627" s="18"/>
      <c r="D627" s="18">
        <v>7</v>
      </c>
      <c r="E627" s="18"/>
      <c r="F627" s="18"/>
      <c r="G627" s="18"/>
      <c r="H627" s="18"/>
      <c r="I627" s="18"/>
      <c r="J627" s="18"/>
      <c r="K627" s="18"/>
      <c r="L627" s="18"/>
      <c r="M627" s="18"/>
      <c r="N627" s="18"/>
      <c r="O627" s="18">
        <v>7</v>
      </c>
      <c r="P627" s="18">
        <v>7</v>
      </c>
    </row>
    <row r="628" spans="2:16" x14ac:dyDescent="0.25">
      <c r="B628" s="12" t="s">
        <v>7924</v>
      </c>
      <c r="C628" s="18"/>
      <c r="D628" s="18"/>
      <c r="E628" s="18"/>
      <c r="F628" s="18"/>
      <c r="G628" s="18">
        <v>15</v>
      </c>
      <c r="H628" s="18"/>
      <c r="I628" s="18"/>
      <c r="J628" s="18"/>
      <c r="K628" s="18"/>
      <c r="L628" s="18"/>
      <c r="M628" s="18"/>
      <c r="N628" s="18"/>
      <c r="O628" s="18">
        <v>15</v>
      </c>
      <c r="P628" s="18">
        <v>15</v>
      </c>
    </row>
    <row r="629" spans="2:16" x14ac:dyDescent="0.25">
      <c r="B629" s="12" t="s">
        <v>7928</v>
      </c>
      <c r="C629" s="18"/>
      <c r="D629" s="18"/>
      <c r="E629" s="18">
        <v>17</v>
      </c>
      <c r="F629" s="18"/>
      <c r="G629" s="18"/>
      <c r="H629" s="18"/>
      <c r="I629" s="18"/>
      <c r="J629" s="18"/>
      <c r="K629" s="18"/>
      <c r="L629" s="18"/>
      <c r="M629" s="18"/>
      <c r="N629" s="18"/>
      <c r="O629" s="18">
        <v>17</v>
      </c>
      <c r="P629" s="18">
        <v>17</v>
      </c>
    </row>
    <row r="630" spans="2:16" x14ac:dyDescent="0.25">
      <c r="B630" s="12" t="s">
        <v>2976</v>
      </c>
      <c r="C630" s="18"/>
      <c r="D630" s="18"/>
      <c r="E630" s="18"/>
      <c r="F630" s="18"/>
      <c r="G630" s="18"/>
      <c r="H630" s="18"/>
      <c r="I630" s="18">
        <v>13</v>
      </c>
      <c r="J630" s="18"/>
      <c r="K630" s="18"/>
      <c r="L630" s="18"/>
      <c r="M630" s="18"/>
      <c r="N630" s="18"/>
      <c r="O630" s="18">
        <v>13</v>
      </c>
      <c r="P630" s="18">
        <v>13</v>
      </c>
    </row>
    <row r="631" spans="2:16" x14ac:dyDescent="0.25">
      <c r="B631" s="12" t="s">
        <v>7932</v>
      </c>
      <c r="C631" s="18"/>
      <c r="D631" s="18"/>
      <c r="E631" s="18">
        <v>13</v>
      </c>
      <c r="F631" s="18"/>
      <c r="G631" s="18"/>
      <c r="H631" s="18"/>
      <c r="I631" s="18"/>
      <c r="J631" s="18"/>
      <c r="K631" s="18"/>
      <c r="L631" s="18"/>
      <c r="M631" s="18"/>
      <c r="N631" s="18"/>
      <c r="O631" s="18">
        <v>13</v>
      </c>
      <c r="P631" s="18">
        <v>13</v>
      </c>
    </row>
    <row r="632" spans="2:16" x14ac:dyDescent="0.25">
      <c r="B632" s="12" t="s">
        <v>7937</v>
      </c>
      <c r="C632" s="18"/>
      <c r="D632" s="18">
        <v>8</v>
      </c>
      <c r="E632" s="18"/>
      <c r="F632" s="18"/>
      <c r="G632" s="18"/>
      <c r="H632" s="18"/>
      <c r="I632" s="18"/>
      <c r="J632" s="18"/>
      <c r="K632" s="18"/>
      <c r="L632" s="18"/>
      <c r="M632" s="18"/>
      <c r="N632" s="18"/>
      <c r="O632" s="18">
        <v>8</v>
      </c>
      <c r="P632" s="18">
        <v>8</v>
      </c>
    </row>
    <row r="633" spans="2:16" x14ac:dyDescent="0.25">
      <c r="B633" s="12" t="s">
        <v>2981</v>
      </c>
      <c r="C633" s="18"/>
      <c r="D633" s="18"/>
      <c r="E633" s="18"/>
      <c r="F633" s="18"/>
      <c r="G633" s="18">
        <v>4</v>
      </c>
      <c r="H633" s="18"/>
      <c r="I633" s="18"/>
      <c r="J633" s="18"/>
      <c r="K633" s="18"/>
      <c r="L633" s="18"/>
      <c r="M633" s="18"/>
      <c r="N633" s="18"/>
      <c r="O633" s="18">
        <v>4</v>
      </c>
      <c r="P633" s="18">
        <v>4</v>
      </c>
    </row>
    <row r="634" spans="2:16" x14ac:dyDescent="0.25">
      <c r="B634" s="12" t="s">
        <v>13125</v>
      </c>
      <c r="C634" s="18"/>
      <c r="D634" s="18"/>
      <c r="E634" s="18"/>
      <c r="F634" s="18"/>
      <c r="G634" s="18">
        <v>10</v>
      </c>
      <c r="H634" s="18"/>
      <c r="I634" s="18"/>
      <c r="J634" s="18"/>
      <c r="K634" s="18"/>
      <c r="L634" s="18"/>
      <c r="M634" s="18"/>
      <c r="N634" s="18"/>
      <c r="O634" s="18">
        <v>10</v>
      </c>
      <c r="P634" s="18">
        <v>10</v>
      </c>
    </row>
    <row r="635" spans="2:16" x14ac:dyDescent="0.25">
      <c r="B635" s="9" t="s">
        <v>12967</v>
      </c>
      <c r="C635" s="18"/>
      <c r="D635" s="18"/>
      <c r="E635" s="18"/>
      <c r="F635" s="18"/>
      <c r="G635" s="18">
        <v>26</v>
      </c>
      <c r="H635" s="18"/>
      <c r="I635" s="18">
        <v>7</v>
      </c>
      <c r="J635" s="18"/>
      <c r="K635" s="18"/>
      <c r="L635" s="18"/>
      <c r="M635" s="18">
        <v>8</v>
      </c>
      <c r="N635" s="18"/>
      <c r="O635" s="18">
        <v>41</v>
      </c>
      <c r="P635" s="18">
        <v>41</v>
      </c>
    </row>
    <row r="636" spans="2:16" x14ac:dyDescent="0.25">
      <c r="B636" s="12" t="s">
        <v>2991</v>
      </c>
      <c r="C636" s="18"/>
      <c r="D636" s="18"/>
      <c r="E636" s="18"/>
      <c r="F636" s="18"/>
      <c r="G636" s="18"/>
      <c r="H636" s="18"/>
      <c r="I636" s="18">
        <v>7</v>
      </c>
      <c r="J636" s="18"/>
      <c r="K636" s="18"/>
      <c r="L636" s="18"/>
      <c r="M636" s="18"/>
      <c r="N636" s="18"/>
      <c r="O636" s="18">
        <v>7</v>
      </c>
      <c r="P636" s="18">
        <v>7</v>
      </c>
    </row>
    <row r="637" spans="2:16" x14ac:dyDescent="0.25">
      <c r="B637" s="12" t="s">
        <v>2998</v>
      </c>
      <c r="C637" s="18"/>
      <c r="D637" s="18"/>
      <c r="E637" s="18"/>
      <c r="F637" s="18"/>
      <c r="G637" s="18"/>
      <c r="H637" s="18"/>
      <c r="I637" s="18"/>
      <c r="J637" s="18"/>
      <c r="K637" s="18"/>
      <c r="L637" s="18"/>
      <c r="M637" s="18">
        <v>8</v>
      </c>
      <c r="N637" s="18"/>
      <c r="O637" s="18">
        <v>8</v>
      </c>
      <c r="P637" s="18">
        <v>8</v>
      </c>
    </row>
    <row r="638" spans="2:16" x14ac:dyDescent="0.25">
      <c r="B638" s="12" t="s">
        <v>7942</v>
      </c>
      <c r="C638" s="18"/>
      <c r="D638" s="18"/>
      <c r="E638" s="18"/>
      <c r="F638" s="18"/>
      <c r="G638" s="18">
        <v>7</v>
      </c>
      <c r="H638" s="18"/>
      <c r="I638" s="18"/>
      <c r="J638" s="18"/>
      <c r="K638" s="18"/>
      <c r="L638" s="18"/>
      <c r="M638" s="18"/>
      <c r="N638" s="18"/>
      <c r="O638" s="18">
        <v>7</v>
      </c>
      <c r="P638" s="18">
        <v>7</v>
      </c>
    </row>
    <row r="639" spans="2:16" x14ac:dyDescent="0.25">
      <c r="B639" s="12" t="s">
        <v>3004</v>
      </c>
      <c r="C639" s="18"/>
      <c r="D639" s="18"/>
      <c r="E639" s="18"/>
      <c r="F639" s="18"/>
      <c r="G639" s="18">
        <v>4</v>
      </c>
      <c r="H639" s="18"/>
      <c r="I639" s="18"/>
      <c r="J639" s="18"/>
      <c r="K639" s="18"/>
      <c r="L639" s="18"/>
      <c r="M639" s="18"/>
      <c r="N639" s="18"/>
      <c r="O639" s="18">
        <v>4</v>
      </c>
      <c r="P639" s="18">
        <v>4</v>
      </c>
    </row>
    <row r="640" spans="2:16" x14ac:dyDescent="0.25">
      <c r="B640" s="12" t="s">
        <v>3011</v>
      </c>
      <c r="C640" s="18"/>
      <c r="D640" s="18"/>
      <c r="E640" s="18"/>
      <c r="F640" s="18"/>
      <c r="G640" s="18">
        <v>4</v>
      </c>
      <c r="H640" s="18"/>
      <c r="I640" s="18"/>
      <c r="J640" s="18"/>
      <c r="K640" s="18"/>
      <c r="L640" s="18"/>
      <c r="M640" s="18"/>
      <c r="N640" s="18"/>
      <c r="O640" s="18">
        <v>4</v>
      </c>
      <c r="P640" s="18">
        <v>4</v>
      </c>
    </row>
    <row r="641" spans="2:16" x14ac:dyDescent="0.25">
      <c r="B641" s="12" t="s">
        <v>7947</v>
      </c>
      <c r="C641" s="18"/>
      <c r="D641" s="18"/>
      <c r="E641" s="18"/>
      <c r="F641" s="18"/>
      <c r="G641" s="18">
        <v>11</v>
      </c>
      <c r="H641" s="18"/>
      <c r="I641" s="18"/>
      <c r="J641" s="18"/>
      <c r="K641" s="18"/>
      <c r="L641" s="18"/>
      <c r="M641" s="18"/>
      <c r="N641" s="18"/>
      <c r="O641" s="18">
        <v>11</v>
      </c>
      <c r="P641" s="18">
        <v>11</v>
      </c>
    </row>
    <row r="642" spans="2:16" x14ac:dyDescent="0.25">
      <c r="B642" s="9" t="s">
        <v>12944</v>
      </c>
      <c r="C642" s="18"/>
      <c r="D642" s="18">
        <v>6</v>
      </c>
      <c r="E642" s="18">
        <v>51</v>
      </c>
      <c r="F642" s="18"/>
      <c r="G642" s="18"/>
      <c r="H642" s="18"/>
      <c r="I642" s="18"/>
      <c r="J642" s="18"/>
      <c r="K642" s="18"/>
      <c r="L642" s="18"/>
      <c r="M642" s="18"/>
      <c r="N642" s="18"/>
      <c r="O642" s="18">
        <v>57</v>
      </c>
      <c r="P642" s="18">
        <v>57</v>
      </c>
    </row>
    <row r="643" spans="2:16" x14ac:dyDescent="0.25">
      <c r="B643" s="12" t="s">
        <v>7952</v>
      </c>
      <c r="C643" s="18"/>
      <c r="D643" s="18"/>
      <c r="E643" s="18">
        <v>18</v>
      </c>
      <c r="F643" s="18"/>
      <c r="G643" s="18"/>
      <c r="H643" s="18"/>
      <c r="I643" s="18"/>
      <c r="J643" s="18"/>
      <c r="K643" s="18"/>
      <c r="L643" s="18"/>
      <c r="M643" s="18"/>
      <c r="N643" s="18"/>
      <c r="O643" s="18">
        <v>18</v>
      </c>
      <c r="P643" s="18">
        <v>18</v>
      </c>
    </row>
    <row r="644" spans="2:16" x14ac:dyDescent="0.25">
      <c r="B644" s="12" t="s">
        <v>3016</v>
      </c>
      <c r="C644" s="18"/>
      <c r="D644" s="18">
        <v>6</v>
      </c>
      <c r="E644" s="18"/>
      <c r="F644" s="18"/>
      <c r="G644" s="18"/>
      <c r="H644" s="18"/>
      <c r="I644" s="18"/>
      <c r="J644" s="18"/>
      <c r="K644" s="18"/>
      <c r="L644" s="18"/>
      <c r="M644" s="18"/>
      <c r="N644" s="18"/>
      <c r="O644" s="18">
        <v>6</v>
      </c>
      <c r="P644" s="18">
        <v>6</v>
      </c>
    </row>
    <row r="645" spans="2:16" x14ac:dyDescent="0.25">
      <c r="B645" s="12" t="s">
        <v>7956</v>
      </c>
      <c r="C645" s="18"/>
      <c r="D645" s="18"/>
      <c r="E645" s="18">
        <v>21</v>
      </c>
      <c r="F645" s="18"/>
      <c r="G645" s="18"/>
      <c r="H645" s="18"/>
      <c r="I645" s="18"/>
      <c r="J645" s="18"/>
      <c r="K645" s="18"/>
      <c r="L645" s="18"/>
      <c r="M645" s="18"/>
      <c r="N645" s="18"/>
      <c r="O645" s="18">
        <v>21</v>
      </c>
      <c r="P645" s="18">
        <v>21</v>
      </c>
    </row>
    <row r="646" spans="2:16" x14ac:dyDescent="0.25">
      <c r="B646" s="12" t="s">
        <v>3027</v>
      </c>
      <c r="C646" s="18"/>
      <c r="D646" s="18"/>
      <c r="E646" s="18">
        <v>12</v>
      </c>
      <c r="F646" s="18"/>
      <c r="G646" s="18"/>
      <c r="H646" s="18"/>
      <c r="I646" s="18"/>
      <c r="J646" s="18"/>
      <c r="K646" s="18"/>
      <c r="L646" s="18"/>
      <c r="M646" s="18"/>
      <c r="N646" s="18"/>
      <c r="O646" s="18">
        <v>12</v>
      </c>
      <c r="P646" s="18">
        <v>12</v>
      </c>
    </row>
    <row r="647" spans="2:16" x14ac:dyDescent="0.25">
      <c r="B647" s="9" t="s">
        <v>12968</v>
      </c>
      <c r="C647" s="18"/>
      <c r="D647" s="18">
        <v>13</v>
      </c>
      <c r="E647" s="18">
        <v>20</v>
      </c>
      <c r="F647" s="18"/>
      <c r="G647" s="18">
        <v>33</v>
      </c>
      <c r="H647" s="18"/>
      <c r="I647" s="18">
        <v>3</v>
      </c>
      <c r="J647" s="18"/>
      <c r="K647" s="18"/>
      <c r="L647" s="18"/>
      <c r="M647" s="18"/>
      <c r="N647" s="18"/>
      <c r="O647" s="18">
        <v>69</v>
      </c>
      <c r="P647" s="18">
        <v>69</v>
      </c>
    </row>
    <row r="648" spans="2:16" x14ac:dyDescent="0.25">
      <c r="B648" s="12" t="s">
        <v>7966</v>
      </c>
      <c r="C648" s="18"/>
      <c r="D648" s="18"/>
      <c r="E648" s="18">
        <v>2</v>
      </c>
      <c r="F648" s="18"/>
      <c r="G648" s="18"/>
      <c r="H648" s="18"/>
      <c r="I648" s="18"/>
      <c r="J648" s="18"/>
      <c r="K648" s="18"/>
      <c r="L648" s="18"/>
      <c r="M648" s="18"/>
      <c r="N648" s="18"/>
      <c r="O648" s="18">
        <v>2</v>
      </c>
      <c r="P648" s="18">
        <v>2</v>
      </c>
    </row>
    <row r="649" spans="2:16" x14ac:dyDescent="0.25">
      <c r="B649" s="12" t="s">
        <v>7971</v>
      </c>
      <c r="C649" s="18"/>
      <c r="D649" s="18"/>
      <c r="E649" s="18">
        <v>2</v>
      </c>
      <c r="F649" s="18"/>
      <c r="G649" s="18"/>
      <c r="H649" s="18"/>
      <c r="I649" s="18"/>
      <c r="J649" s="18"/>
      <c r="K649" s="18"/>
      <c r="L649" s="18"/>
      <c r="M649" s="18"/>
      <c r="N649" s="18"/>
      <c r="O649" s="18">
        <v>2</v>
      </c>
      <c r="P649" s="18">
        <v>2</v>
      </c>
    </row>
    <row r="650" spans="2:16" x14ac:dyDescent="0.25">
      <c r="B650" s="12" t="s">
        <v>7975</v>
      </c>
      <c r="C650" s="18"/>
      <c r="D650" s="18"/>
      <c r="E650" s="18"/>
      <c r="F650" s="18"/>
      <c r="G650" s="18">
        <v>8</v>
      </c>
      <c r="H650" s="18"/>
      <c r="I650" s="18"/>
      <c r="J650" s="18"/>
      <c r="K650" s="18"/>
      <c r="L650" s="18"/>
      <c r="M650" s="18"/>
      <c r="N650" s="18"/>
      <c r="O650" s="18">
        <v>8</v>
      </c>
      <c r="P650" s="18">
        <v>8</v>
      </c>
    </row>
    <row r="651" spans="2:16" x14ac:dyDescent="0.25">
      <c r="B651" s="12" t="s">
        <v>7978</v>
      </c>
      <c r="C651" s="18"/>
      <c r="D651" s="18"/>
      <c r="E651" s="18"/>
      <c r="F651" s="18"/>
      <c r="G651" s="18">
        <v>6</v>
      </c>
      <c r="H651" s="18"/>
      <c r="I651" s="18"/>
      <c r="J651" s="18"/>
      <c r="K651" s="18"/>
      <c r="L651" s="18"/>
      <c r="M651" s="18"/>
      <c r="N651" s="18"/>
      <c r="O651" s="18">
        <v>6</v>
      </c>
      <c r="P651" s="18">
        <v>6</v>
      </c>
    </row>
    <row r="652" spans="2:16" x14ac:dyDescent="0.25">
      <c r="B652" s="12" t="s">
        <v>7981</v>
      </c>
      <c r="C652" s="18"/>
      <c r="D652" s="18"/>
      <c r="E652" s="18">
        <v>8</v>
      </c>
      <c r="F652" s="18"/>
      <c r="G652" s="18"/>
      <c r="H652" s="18"/>
      <c r="I652" s="18"/>
      <c r="J652" s="18"/>
      <c r="K652" s="18"/>
      <c r="L652" s="18"/>
      <c r="M652" s="18"/>
      <c r="N652" s="18"/>
      <c r="O652" s="18">
        <v>8</v>
      </c>
      <c r="P652" s="18">
        <v>8</v>
      </c>
    </row>
    <row r="653" spans="2:16" x14ac:dyDescent="0.25">
      <c r="B653" s="12" t="s">
        <v>7986</v>
      </c>
      <c r="C653" s="18"/>
      <c r="D653" s="18"/>
      <c r="E653" s="18"/>
      <c r="F653" s="18"/>
      <c r="G653" s="18">
        <v>8</v>
      </c>
      <c r="H653" s="18"/>
      <c r="I653" s="18"/>
      <c r="J653" s="18"/>
      <c r="K653" s="18"/>
      <c r="L653" s="18"/>
      <c r="M653" s="18"/>
      <c r="N653" s="18"/>
      <c r="O653" s="18">
        <v>8</v>
      </c>
      <c r="P653" s="18">
        <v>8</v>
      </c>
    </row>
    <row r="654" spans="2:16" x14ac:dyDescent="0.25">
      <c r="B654" s="12" t="s">
        <v>3033</v>
      </c>
      <c r="C654" s="18"/>
      <c r="D654" s="18"/>
      <c r="E654" s="18"/>
      <c r="F654" s="18"/>
      <c r="G654" s="18"/>
      <c r="H654" s="18"/>
      <c r="I654" s="18">
        <v>3</v>
      </c>
      <c r="J654" s="18"/>
      <c r="K654" s="18"/>
      <c r="L654" s="18"/>
      <c r="M654" s="18"/>
      <c r="N654" s="18"/>
      <c r="O654" s="18">
        <v>3</v>
      </c>
      <c r="P654" s="18">
        <v>3</v>
      </c>
    </row>
    <row r="655" spans="2:16" x14ac:dyDescent="0.25">
      <c r="B655" s="12" t="s">
        <v>7991</v>
      </c>
      <c r="C655" s="18"/>
      <c r="D655" s="18">
        <v>7</v>
      </c>
      <c r="E655" s="18"/>
      <c r="F655" s="18"/>
      <c r="G655" s="18"/>
      <c r="H655" s="18"/>
      <c r="I655" s="18"/>
      <c r="J655" s="18"/>
      <c r="K655" s="18"/>
      <c r="L655" s="18"/>
      <c r="M655" s="18"/>
      <c r="N655" s="18"/>
      <c r="O655" s="18">
        <v>7</v>
      </c>
      <c r="P655" s="18">
        <v>7</v>
      </c>
    </row>
    <row r="656" spans="2:16" x14ac:dyDescent="0.25">
      <c r="B656" s="12" t="s">
        <v>3037</v>
      </c>
      <c r="C656" s="18"/>
      <c r="D656" s="18">
        <v>6</v>
      </c>
      <c r="E656" s="18"/>
      <c r="F656" s="18"/>
      <c r="G656" s="18"/>
      <c r="H656" s="18"/>
      <c r="I656" s="18"/>
      <c r="J656" s="18"/>
      <c r="K656" s="18"/>
      <c r="L656" s="18"/>
      <c r="M656" s="18"/>
      <c r="N656" s="18"/>
      <c r="O656" s="18">
        <v>6</v>
      </c>
      <c r="P656" s="18">
        <v>6</v>
      </c>
    </row>
    <row r="657" spans="2:16" x14ac:dyDescent="0.25">
      <c r="B657" s="12" t="s">
        <v>3041</v>
      </c>
      <c r="C657" s="18"/>
      <c r="D657" s="18"/>
      <c r="E657" s="18">
        <v>2</v>
      </c>
      <c r="F657" s="18"/>
      <c r="G657" s="18"/>
      <c r="H657" s="18"/>
      <c r="I657" s="18"/>
      <c r="J657" s="18"/>
      <c r="K657" s="18"/>
      <c r="L657" s="18"/>
      <c r="M657" s="18"/>
      <c r="N657" s="18"/>
      <c r="O657" s="18">
        <v>2</v>
      </c>
      <c r="P657" s="18">
        <v>2</v>
      </c>
    </row>
    <row r="658" spans="2:16" x14ac:dyDescent="0.25">
      <c r="B658" s="12" t="s">
        <v>7998</v>
      </c>
      <c r="C658" s="18"/>
      <c r="D658" s="18"/>
      <c r="E658" s="18">
        <v>6</v>
      </c>
      <c r="F658" s="18"/>
      <c r="G658" s="18"/>
      <c r="H658" s="18"/>
      <c r="I658" s="18"/>
      <c r="J658" s="18"/>
      <c r="K658" s="18"/>
      <c r="L658" s="18"/>
      <c r="M658" s="18"/>
      <c r="N658" s="18"/>
      <c r="O658" s="18">
        <v>6</v>
      </c>
      <c r="P658" s="18">
        <v>6</v>
      </c>
    </row>
    <row r="659" spans="2:16" x14ac:dyDescent="0.25">
      <c r="B659" s="12" t="s">
        <v>8003</v>
      </c>
      <c r="C659" s="18"/>
      <c r="D659" s="18"/>
      <c r="E659" s="18"/>
      <c r="F659" s="18"/>
      <c r="G659" s="18">
        <v>11</v>
      </c>
      <c r="H659" s="18"/>
      <c r="I659" s="18"/>
      <c r="J659" s="18"/>
      <c r="K659" s="18"/>
      <c r="L659" s="18"/>
      <c r="M659" s="18"/>
      <c r="N659" s="18"/>
      <c r="O659" s="18">
        <v>11</v>
      </c>
      <c r="P659" s="18">
        <v>11</v>
      </c>
    </row>
    <row r="660" spans="2:16" x14ac:dyDescent="0.25">
      <c r="B660" s="9" t="s">
        <v>12969</v>
      </c>
      <c r="C660" s="18"/>
      <c r="D660" s="18">
        <v>15</v>
      </c>
      <c r="E660" s="18">
        <v>23</v>
      </c>
      <c r="F660" s="18"/>
      <c r="G660" s="18"/>
      <c r="H660" s="18"/>
      <c r="I660" s="18">
        <v>3</v>
      </c>
      <c r="J660" s="18"/>
      <c r="K660" s="18"/>
      <c r="L660" s="18">
        <v>7</v>
      </c>
      <c r="M660" s="18"/>
      <c r="N660" s="18"/>
      <c r="O660" s="18">
        <v>48</v>
      </c>
      <c r="P660" s="18">
        <v>48</v>
      </c>
    </row>
    <row r="661" spans="2:16" x14ac:dyDescent="0.25">
      <c r="B661" s="12" t="s">
        <v>8009</v>
      </c>
      <c r="C661" s="18"/>
      <c r="D661" s="18"/>
      <c r="E661" s="18"/>
      <c r="F661" s="18"/>
      <c r="G661" s="18"/>
      <c r="H661" s="18"/>
      <c r="I661" s="18"/>
      <c r="J661" s="18"/>
      <c r="K661" s="18"/>
      <c r="L661" s="18">
        <v>7</v>
      </c>
      <c r="M661" s="18"/>
      <c r="N661" s="18"/>
      <c r="O661" s="18">
        <v>7</v>
      </c>
      <c r="P661" s="18">
        <v>7</v>
      </c>
    </row>
    <row r="662" spans="2:16" x14ac:dyDescent="0.25">
      <c r="B662" s="12" t="s">
        <v>3048</v>
      </c>
      <c r="C662" s="18"/>
      <c r="D662" s="18"/>
      <c r="E662" s="18">
        <v>4</v>
      </c>
      <c r="F662" s="18"/>
      <c r="G662" s="18"/>
      <c r="H662" s="18"/>
      <c r="I662" s="18"/>
      <c r="J662" s="18"/>
      <c r="K662" s="18"/>
      <c r="L662" s="18"/>
      <c r="M662" s="18"/>
      <c r="N662" s="18"/>
      <c r="O662" s="18">
        <v>4</v>
      </c>
      <c r="P662" s="18">
        <v>4</v>
      </c>
    </row>
    <row r="663" spans="2:16" x14ac:dyDescent="0.25">
      <c r="B663" s="12" t="s">
        <v>3059</v>
      </c>
      <c r="C663" s="18"/>
      <c r="D663" s="18">
        <v>8</v>
      </c>
      <c r="E663" s="18"/>
      <c r="F663" s="18"/>
      <c r="G663" s="18"/>
      <c r="H663" s="18"/>
      <c r="I663" s="18"/>
      <c r="J663" s="18"/>
      <c r="K663" s="18"/>
      <c r="L663" s="18"/>
      <c r="M663" s="18"/>
      <c r="N663" s="18"/>
      <c r="O663" s="18">
        <v>8</v>
      </c>
      <c r="P663" s="18">
        <v>8</v>
      </c>
    </row>
    <row r="664" spans="2:16" x14ac:dyDescent="0.25">
      <c r="B664" s="12" t="s">
        <v>3065</v>
      </c>
      <c r="C664" s="18"/>
      <c r="D664" s="18">
        <v>7</v>
      </c>
      <c r="E664" s="18"/>
      <c r="F664" s="18"/>
      <c r="G664" s="18"/>
      <c r="H664" s="18"/>
      <c r="I664" s="18"/>
      <c r="J664" s="18"/>
      <c r="K664" s="18"/>
      <c r="L664" s="18"/>
      <c r="M664" s="18"/>
      <c r="N664" s="18"/>
      <c r="O664" s="18">
        <v>7</v>
      </c>
      <c r="P664" s="18">
        <v>7</v>
      </c>
    </row>
    <row r="665" spans="2:16" x14ac:dyDescent="0.25">
      <c r="B665" s="12" t="s">
        <v>3072</v>
      </c>
      <c r="C665" s="18"/>
      <c r="D665" s="18"/>
      <c r="E665" s="18">
        <v>5</v>
      </c>
      <c r="F665" s="18"/>
      <c r="G665" s="18"/>
      <c r="H665" s="18"/>
      <c r="I665" s="18"/>
      <c r="J665" s="18"/>
      <c r="K665" s="18"/>
      <c r="L665" s="18"/>
      <c r="M665" s="18"/>
      <c r="N665" s="18"/>
      <c r="O665" s="18">
        <v>5</v>
      </c>
      <c r="P665" s="18">
        <v>5</v>
      </c>
    </row>
    <row r="666" spans="2:16" x14ac:dyDescent="0.25">
      <c r="B666" s="12" t="s">
        <v>3083</v>
      </c>
      <c r="C666" s="18"/>
      <c r="D666" s="18"/>
      <c r="E666" s="18"/>
      <c r="F666" s="18"/>
      <c r="G666" s="18"/>
      <c r="H666" s="18"/>
      <c r="I666" s="18">
        <v>3</v>
      </c>
      <c r="J666" s="18"/>
      <c r="K666" s="18"/>
      <c r="L666" s="18"/>
      <c r="M666" s="18"/>
      <c r="N666" s="18"/>
      <c r="O666" s="18">
        <v>3</v>
      </c>
      <c r="P666" s="18">
        <v>3</v>
      </c>
    </row>
    <row r="667" spans="2:16" x14ac:dyDescent="0.25">
      <c r="B667" s="12" t="s">
        <v>8017</v>
      </c>
      <c r="C667" s="18"/>
      <c r="D667" s="18"/>
      <c r="E667" s="18">
        <v>14</v>
      </c>
      <c r="F667" s="18"/>
      <c r="G667" s="18"/>
      <c r="H667" s="18"/>
      <c r="I667" s="18"/>
      <c r="J667" s="18"/>
      <c r="K667" s="18"/>
      <c r="L667" s="18"/>
      <c r="M667" s="18"/>
      <c r="N667" s="18"/>
      <c r="O667" s="18">
        <v>14</v>
      </c>
      <c r="P667" s="18">
        <v>14</v>
      </c>
    </row>
    <row r="668" spans="2:16" x14ac:dyDescent="0.25">
      <c r="B668" s="9" t="s">
        <v>12970</v>
      </c>
      <c r="C668" s="18"/>
      <c r="D668" s="18"/>
      <c r="E668" s="18">
        <v>7</v>
      </c>
      <c r="F668" s="18"/>
      <c r="G668" s="18">
        <v>14</v>
      </c>
      <c r="H668" s="18"/>
      <c r="I668" s="18">
        <v>3</v>
      </c>
      <c r="J668" s="18"/>
      <c r="K668" s="18"/>
      <c r="L668" s="18">
        <v>6</v>
      </c>
      <c r="M668" s="18"/>
      <c r="N668" s="18"/>
      <c r="O668" s="18">
        <v>30</v>
      </c>
      <c r="P668" s="18">
        <v>30</v>
      </c>
    </row>
    <row r="669" spans="2:16" x14ac:dyDescent="0.25">
      <c r="B669" s="12" t="s">
        <v>3095</v>
      </c>
      <c r="C669" s="18"/>
      <c r="D669" s="18"/>
      <c r="E669" s="18"/>
      <c r="F669" s="18"/>
      <c r="G669" s="18"/>
      <c r="H669" s="18"/>
      <c r="I669" s="18"/>
      <c r="J669" s="18"/>
      <c r="K669" s="18"/>
      <c r="L669" s="18">
        <v>6</v>
      </c>
      <c r="M669" s="18"/>
      <c r="N669" s="18"/>
      <c r="O669" s="18">
        <v>6</v>
      </c>
      <c r="P669" s="18">
        <v>6</v>
      </c>
    </row>
    <row r="670" spans="2:16" x14ac:dyDescent="0.25">
      <c r="B670" s="12" t="s">
        <v>3105</v>
      </c>
      <c r="C670" s="18"/>
      <c r="D670" s="18"/>
      <c r="E670" s="18"/>
      <c r="F670" s="18"/>
      <c r="G670" s="18"/>
      <c r="H670" s="18"/>
      <c r="I670" s="18">
        <v>3</v>
      </c>
      <c r="J670" s="18"/>
      <c r="K670" s="18"/>
      <c r="L670" s="18"/>
      <c r="M670" s="18"/>
      <c r="N670" s="18"/>
      <c r="O670" s="18">
        <v>3</v>
      </c>
      <c r="P670" s="18">
        <v>3</v>
      </c>
    </row>
    <row r="671" spans="2:16" x14ac:dyDescent="0.25">
      <c r="B671" s="12" t="s">
        <v>3111</v>
      </c>
      <c r="C671" s="18"/>
      <c r="D671" s="18"/>
      <c r="E671" s="18">
        <v>7</v>
      </c>
      <c r="F671" s="18"/>
      <c r="G671" s="18"/>
      <c r="H671" s="18"/>
      <c r="I671" s="18"/>
      <c r="J671" s="18"/>
      <c r="K671" s="18"/>
      <c r="L671" s="18"/>
      <c r="M671" s="18"/>
      <c r="N671" s="18"/>
      <c r="O671" s="18">
        <v>7</v>
      </c>
      <c r="P671" s="18">
        <v>7</v>
      </c>
    </row>
    <row r="672" spans="2:16" x14ac:dyDescent="0.25">
      <c r="B672" s="12" t="s">
        <v>3122</v>
      </c>
      <c r="C672" s="18"/>
      <c r="D672" s="18"/>
      <c r="E672" s="18"/>
      <c r="F672" s="18"/>
      <c r="G672" s="18">
        <v>14</v>
      </c>
      <c r="H672" s="18"/>
      <c r="I672" s="18"/>
      <c r="J672" s="18"/>
      <c r="K672" s="18"/>
      <c r="L672" s="18"/>
      <c r="M672" s="18"/>
      <c r="N672" s="18"/>
      <c r="O672" s="18">
        <v>14</v>
      </c>
      <c r="P672" s="18">
        <v>14</v>
      </c>
    </row>
    <row r="673" spans="2:16" x14ac:dyDescent="0.25">
      <c r="B673" s="9" t="s">
        <v>12971</v>
      </c>
      <c r="C673" s="18"/>
      <c r="D673" s="18">
        <v>38</v>
      </c>
      <c r="E673" s="18">
        <v>27</v>
      </c>
      <c r="F673" s="18"/>
      <c r="G673" s="18">
        <v>17</v>
      </c>
      <c r="H673" s="18"/>
      <c r="I673" s="18"/>
      <c r="J673" s="18"/>
      <c r="K673" s="18"/>
      <c r="L673" s="18"/>
      <c r="M673" s="18"/>
      <c r="N673" s="18"/>
      <c r="O673" s="18">
        <v>82</v>
      </c>
      <c r="P673" s="18">
        <v>82</v>
      </c>
    </row>
    <row r="674" spans="2:16" x14ac:dyDescent="0.25">
      <c r="B674" s="12" t="s">
        <v>8021</v>
      </c>
      <c r="C674" s="18"/>
      <c r="D674" s="18">
        <v>9</v>
      </c>
      <c r="E674" s="18"/>
      <c r="F674" s="18"/>
      <c r="G674" s="18"/>
      <c r="H674" s="18"/>
      <c r="I674" s="18"/>
      <c r="J674" s="18"/>
      <c r="K674" s="18"/>
      <c r="L674" s="18"/>
      <c r="M674" s="18"/>
      <c r="N674" s="18"/>
      <c r="O674" s="18">
        <v>9</v>
      </c>
      <c r="P674" s="18">
        <v>9</v>
      </c>
    </row>
    <row r="675" spans="2:16" x14ac:dyDescent="0.25">
      <c r="B675" s="12" t="s">
        <v>8026</v>
      </c>
      <c r="C675" s="18"/>
      <c r="D675" s="18"/>
      <c r="E675" s="18"/>
      <c r="F675" s="18"/>
      <c r="G675" s="18">
        <v>10</v>
      </c>
      <c r="H675" s="18"/>
      <c r="I675" s="18"/>
      <c r="J675" s="18"/>
      <c r="K675" s="18"/>
      <c r="L675" s="18"/>
      <c r="M675" s="18"/>
      <c r="N675" s="18"/>
      <c r="O675" s="18">
        <v>10</v>
      </c>
      <c r="P675" s="18">
        <v>10</v>
      </c>
    </row>
    <row r="676" spans="2:16" x14ac:dyDescent="0.25">
      <c r="B676" s="12" t="s">
        <v>8031</v>
      </c>
      <c r="C676" s="18"/>
      <c r="D676" s="18">
        <v>7</v>
      </c>
      <c r="E676" s="18"/>
      <c r="F676" s="18"/>
      <c r="G676" s="18"/>
      <c r="H676" s="18"/>
      <c r="I676" s="18"/>
      <c r="J676" s="18"/>
      <c r="K676" s="18"/>
      <c r="L676" s="18"/>
      <c r="M676" s="18"/>
      <c r="N676" s="18"/>
      <c r="O676" s="18">
        <v>7</v>
      </c>
      <c r="P676" s="18">
        <v>7</v>
      </c>
    </row>
    <row r="677" spans="2:16" x14ac:dyDescent="0.25">
      <c r="B677" s="12" t="s">
        <v>3128</v>
      </c>
      <c r="C677" s="18"/>
      <c r="D677" s="18"/>
      <c r="E677" s="18">
        <v>10</v>
      </c>
      <c r="F677" s="18"/>
      <c r="G677" s="18"/>
      <c r="H677" s="18"/>
      <c r="I677" s="18"/>
      <c r="J677" s="18"/>
      <c r="K677" s="18"/>
      <c r="L677" s="18"/>
      <c r="M677" s="18"/>
      <c r="N677" s="18"/>
      <c r="O677" s="18">
        <v>10</v>
      </c>
      <c r="P677" s="18">
        <v>10</v>
      </c>
    </row>
    <row r="678" spans="2:16" x14ac:dyDescent="0.25">
      <c r="B678" s="12" t="s">
        <v>3134</v>
      </c>
      <c r="C678" s="18"/>
      <c r="D678" s="18">
        <v>4</v>
      </c>
      <c r="E678" s="18"/>
      <c r="F678" s="18"/>
      <c r="G678" s="18"/>
      <c r="H678" s="18"/>
      <c r="I678" s="18"/>
      <c r="J678" s="18"/>
      <c r="K678" s="18"/>
      <c r="L678" s="18"/>
      <c r="M678" s="18"/>
      <c r="N678" s="18"/>
      <c r="O678" s="18">
        <v>4</v>
      </c>
      <c r="P678" s="18">
        <v>4</v>
      </c>
    </row>
    <row r="679" spans="2:16" x14ac:dyDescent="0.25">
      <c r="B679" s="12" t="s">
        <v>3137</v>
      </c>
      <c r="C679" s="18"/>
      <c r="D679" s="18"/>
      <c r="E679" s="18"/>
      <c r="F679" s="18"/>
      <c r="G679" s="18">
        <v>7</v>
      </c>
      <c r="H679" s="18"/>
      <c r="I679" s="18"/>
      <c r="J679" s="18"/>
      <c r="K679" s="18"/>
      <c r="L679" s="18"/>
      <c r="M679" s="18"/>
      <c r="N679" s="18"/>
      <c r="O679" s="18">
        <v>7</v>
      </c>
      <c r="P679" s="18">
        <v>7</v>
      </c>
    </row>
    <row r="680" spans="2:16" x14ac:dyDescent="0.25">
      <c r="B680" s="12" t="s">
        <v>8034</v>
      </c>
      <c r="C680" s="18"/>
      <c r="D680" s="18"/>
      <c r="E680" s="18">
        <v>7</v>
      </c>
      <c r="F680" s="18"/>
      <c r="G680" s="18"/>
      <c r="H680" s="18"/>
      <c r="I680" s="18"/>
      <c r="J680" s="18"/>
      <c r="K680" s="18"/>
      <c r="L680" s="18"/>
      <c r="M680" s="18"/>
      <c r="N680" s="18"/>
      <c r="O680" s="18">
        <v>7</v>
      </c>
      <c r="P680" s="18">
        <v>7</v>
      </c>
    </row>
    <row r="681" spans="2:16" x14ac:dyDescent="0.25">
      <c r="B681" s="12" t="s">
        <v>3146</v>
      </c>
      <c r="C681" s="18"/>
      <c r="D681" s="18"/>
      <c r="E681" s="18">
        <v>3</v>
      </c>
      <c r="F681" s="18"/>
      <c r="G681" s="18"/>
      <c r="H681" s="18"/>
      <c r="I681" s="18"/>
      <c r="J681" s="18"/>
      <c r="K681" s="18"/>
      <c r="L681" s="18"/>
      <c r="M681" s="18"/>
      <c r="N681" s="18"/>
      <c r="O681" s="18">
        <v>3</v>
      </c>
      <c r="P681" s="18">
        <v>3</v>
      </c>
    </row>
    <row r="682" spans="2:16" x14ac:dyDescent="0.25">
      <c r="B682" s="12" t="s">
        <v>8040</v>
      </c>
      <c r="C682" s="18"/>
      <c r="D682" s="18"/>
      <c r="E682" s="18">
        <v>7</v>
      </c>
      <c r="F682" s="18"/>
      <c r="G682" s="18"/>
      <c r="H682" s="18"/>
      <c r="I682" s="18"/>
      <c r="J682" s="18"/>
      <c r="K682" s="18"/>
      <c r="L682" s="18"/>
      <c r="M682" s="18"/>
      <c r="N682" s="18"/>
      <c r="O682" s="18">
        <v>7</v>
      </c>
      <c r="P682" s="18">
        <v>7</v>
      </c>
    </row>
    <row r="683" spans="2:16" x14ac:dyDescent="0.25">
      <c r="B683" s="12" t="s">
        <v>8045</v>
      </c>
      <c r="C683" s="18"/>
      <c r="D683" s="18">
        <v>18</v>
      </c>
      <c r="E683" s="18"/>
      <c r="F683" s="18"/>
      <c r="G683" s="18"/>
      <c r="H683" s="18"/>
      <c r="I683" s="18"/>
      <c r="J683" s="18"/>
      <c r="K683" s="18"/>
      <c r="L683" s="18"/>
      <c r="M683" s="18"/>
      <c r="N683" s="18"/>
      <c r="O683" s="18">
        <v>18</v>
      </c>
      <c r="P683" s="18">
        <v>18</v>
      </c>
    </row>
    <row r="684" spans="2:16" x14ac:dyDescent="0.25">
      <c r="B684" s="9" t="s">
        <v>12972</v>
      </c>
      <c r="C684" s="18"/>
      <c r="D684" s="18">
        <v>26</v>
      </c>
      <c r="E684" s="18">
        <v>23</v>
      </c>
      <c r="F684" s="18"/>
      <c r="G684" s="18">
        <v>13</v>
      </c>
      <c r="H684" s="18"/>
      <c r="I684" s="18"/>
      <c r="J684" s="18"/>
      <c r="K684" s="18"/>
      <c r="L684" s="18"/>
      <c r="M684" s="18"/>
      <c r="N684" s="18"/>
      <c r="O684" s="18">
        <v>62</v>
      </c>
      <c r="P684" s="18">
        <v>62</v>
      </c>
    </row>
    <row r="685" spans="2:16" x14ac:dyDescent="0.25">
      <c r="B685" s="12" t="s">
        <v>3150</v>
      </c>
      <c r="C685" s="18"/>
      <c r="D685" s="18"/>
      <c r="E685" s="18">
        <v>10</v>
      </c>
      <c r="F685" s="18"/>
      <c r="G685" s="18"/>
      <c r="H685" s="18"/>
      <c r="I685" s="18"/>
      <c r="J685" s="18"/>
      <c r="K685" s="18"/>
      <c r="L685" s="18"/>
      <c r="M685" s="18"/>
      <c r="N685" s="18"/>
      <c r="O685" s="18">
        <v>10</v>
      </c>
      <c r="P685" s="18">
        <v>10</v>
      </c>
    </row>
    <row r="686" spans="2:16" x14ac:dyDescent="0.25">
      <c r="B686" s="12" t="s">
        <v>3158</v>
      </c>
      <c r="C686" s="18"/>
      <c r="D686" s="18"/>
      <c r="E686" s="18"/>
      <c r="F686" s="18"/>
      <c r="G686" s="18">
        <v>6</v>
      </c>
      <c r="H686" s="18"/>
      <c r="I686" s="18"/>
      <c r="J686" s="18"/>
      <c r="K686" s="18"/>
      <c r="L686" s="18"/>
      <c r="M686" s="18"/>
      <c r="N686" s="18"/>
      <c r="O686" s="18">
        <v>6</v>
      </c>
      <c r="P686" s="18">
        <v>6</v>
      </c>
    </row>
    <row r="687" spans="2:16" x14ac:dyDescent="0.25">
      <c r="B687" s="12" t="s">
        <v>8049</v>
      </c>
      <c r="C687" s="18"/>
      <c r="D687" s="18">
        <v>14</v>
      </c>
      <c r="E687" s="18"/>
      <c r="F687" s="18"/>
      <c r="G687" s="18"/>
      <c r="H687" s="18"/>
      <c r="I687" s="18"/>
      <c r="J687" s="18"/>
      <c r="K687" s="18"/>
      <c r="L687" s="18"/>
      <c r="M687" s="18"/>
      <c r="N687" s="18"/>
      <c r="O687" s="18">
        <v>14</v>
      </c>
      <c r="P687" s="18">
        <v>14</v>
      </c>
    </row>
    <row r="688" spans="2:16" x14ac:dyDescent="0.25">
      <c r="B688" s="12" t="s">
        <v>3165</v>
      </c>
      <c r="C688" s="18"/>
      <c r="D688" s="18">
        <v>6</v>
      </c>
      <c r="E688" s="18"/>
      <c r="F688" s="18"/>
      <c r="G688" s="18"/>
      <c r="H688" s="18"/>
      <c r="I688" s="18"/>
      <c r="J688" s="18"/>
      <c r="K688" s="18"/>
      <c r="L688" s="18"/>
      <c r="M688" s="18"/>
      <c r="N688" s="18"/>
      <c r="O688" s="18">
        <v>6</v>
      </c>
      <c r="P688" s="18">
        <v>6</v>
      </c>
    </row>
    <row r="689" spans="2:16" x14ac:dyDescent="0.25">
      <c r="B689" s="12" t="s">
        <v>3171</v>
      </c>
      <c r="C689" s="18"/>
      <c r="D689" s="18"/>
      <c r="E689" s="18"/>
      <c r="F689" s="18"/>
      <c r="G689" s="18">
        <v>7</v>
      </c>
      <c r="H689" s="18"/>
      <c r="I689" s="18"/>
      <c r="J689" s="18"/>
      <c r="K689" s="18"/>
      <c r="L689" s="18"/>
      <c r="M689" s="18"/>
      <c r="N689" s="18"/>
      <c r="O689" s="18">
        <v>7</v>
      </c>
      <c r="P689" s="18">
        <v>7</v>
      </c>
    </row>
    <row r="690" spans="2:16" x14ac:dyDescent="0.25">
      <c r="B690" s="12" t="s">
        <v>3177</v>
      </c>
      <c r="C690" s="18"/>
      <c r="D690" s="18">
        <v>6</v>
      </c>
      <c r="E690" s="18"/>
      <c r="F690" s="18"/>
      <c r="G690" s="18"/>
      <c r="H690" s="18"/>
      <c r="I690" s="18"/>
      <c r="J690" s="18"/>
      <c r="K690" s="18"/>
      <c r="L690" s="18"/>
      <c r="M690" s="18"/>
      <c r="N690" s="18"/>
      <c r="O690" s="18">
        <v>6</v>
      </c>
      <c r="P690" s="18">
        <v>6</v>
      </c>
    </row>
    <row r="691" spans="2:16" x14ac:dyDescent="0.25">
      <c r="B691" s="12" t="s">
        <v>8054</v>
      </c>
      <c r="C691" s="18"/>
      <c r="D691" s="18"/>
      <c r="E691" s="18">
        <v>6</v>
      </c>
      <c r="F691" s="18"/>
      <c r="G691" s="18"/>
      <c r="H691" s="18"/>
      <c r="I691" s="18"/>
      <c r="J691" s="18"/>
      <c r="K691" s="18"/>
      <c r="L691" s="18"/>
      <c r="M691" s="18"/>
      <c r="N691" s="18"/>
      <c r="O691" s="18">
        <v>6</v>
      </c>
      <c r="P691" s="18">
        <v>6</v>
      </c>
    </row>
    <row r="692" spans="2:16" x14ac:dyDescent="0.25">
      <c r="B692" s="12" t="s">
        <v>8059</v>
      </c>
      <c r="C692" s="18"/>
      <c r="D692" s="18"/>
      <c r="E692" s="18">
        <v>7</v>
      </c>
      <c r="F692" s="18"/>
      <c r="G692" s="18"/>
      <c r="H692" s="18"/>
      <c r="I692" s="18"/>
      <c r="J692" s="18"/>
      <c r="K692" s="18"/>
      <c r="L692" s="18"/>
      <c r="M692" s="18"/>
      <c r="N692" s="18"/>
      <c r="O692" s="18">
        <v>7</v>
      </c>
      <c r="P692" s="18">
        <v>7</v>
      </c>
    </row>
    <row r="693" spans="2:16" x14ac:dyDescent="0.25">
      <c r="B693" s="9" t="s">
        <v>12973</v>
      </c>
      <c r="C693" s="18"/>
      <c r="D693" s="18">
        <v>2</v>
      </c>
      <c r="E693" s="18">
        <v>16</v>
      </c>
      <c r="F693" s="18"/>
      <c r="G693" s="18">
        <v>11</v>
      </c>
      <c r="H693" s="18"/>
      <c r="I693" s="18"/>
      <c r="J693" s="18"/>
      <c r="K693" s="18"/>
      <c r="L693" s="18"/>
      <c r="M693" s="18"/>
      <c r="N693" s="18">
        <v>12</v>
      </c>
      <c r="O693" s="18">
        <v>41</v>
      </c>
      <c r="P693" s="18">
        <v>41</v>
      </c>
    </row>
    <row r="694" spans="2:16" x14ac:dyDescent="0.25">
      <c r="B694" s="12" t="s">
        <v>3191</v>
      </c>
      <c r="C694" s="18"/>
      <c r="D694" s="18"/>
      <c r="E694" s="18"/>
      <c r="F694" s="18"/>
      <c r="G694" s="18">
        <v>2</v>
      </c>
      <c r="H694" s="18"/>
      <c r="I694" s="18"/>
      <c r="J694" s="18"/>
      <c r="K694" s="18"/>
      <c r="L694" s="18"/>
      <c r="M694" s="18"/>
      <c r="N694" s="18"/>
      <c r="O694" s="18">
        <v>2</v>
      </c>
      <c r="P694" s="18">
        <v>2</v>
      </c>
    </row>
    <row r="695" spans="2:16" x14ac:dyDescent="0.25">
      <c r="B695" s="12" t="s">
        <v>8064</v>
      </c>
      <c r="C695" s="18"/>
      <c r="D695" s="18"/>
      <c r="E695" s="18">
        <v>13</v>
      </c>
      <c r="F695" s="18"/>
      <c r="G695" s="18"/>
      <c r="H695" s="18"/>
      <c r="I695" s="18"/>
      <c r="J695" s="18"/>
      <c r="K695" s="18"/>
      <c r="L695" s="18"/>
      <c r="M695" s="18"/>
      <c r="N695" s="18"/>
      <c r="O695" s="18">
        <v>13</v>
      </c>
      <c r="P695" s="18">
        <v>13</v>
      </c>
    </row>
    <row r="696" spans="2:16" x14ac:dyDescent="0.25">
      <c r="B696" s="12" t="s">
        <v>3194</v>
      </c>
      <c r="C696" s="18"/>
      <c r="D696" s="18"/>
      <c r="E696" s="18"/>
      <c r="F696" s="18"/>
      <c r="G696" s="18">
        <v>9</v>
      </c>
      <c r="H696" s="18"/>
      <c r="I696" s="18"/>
      <c r="J696" s="18"/>
      <c r="K696" s="18"/>
      <c r="L696" s="18"/>
      <c r="M696" s="18"/>
      <c r="N696" s="18"/>
      <c r="O696" s="18">
        <v>9</v>
      </c>
      <c r="P696" s="18">
        <v>9</v>
      </c>
    </row>
    <row r="697" spans="2:16" x14ac:dyDescent="0.25">
      <c r="B697" s="12" t="s">
        <v>3199</v>
      </c>
      <c r="C697" s="18"/>
      <c r="D697" s="18"/>
      <c r="E697" s="18">
        <v>3</v>
      </c>
      <c r="F697" s="18"/>
      <c r="G697" s="18"/>
      <c r="H697" s="18"/>
      <c r="I697" s="18"/>
      <c r="J697" s="18"/>
      <c r="K697" s="18"/>
      <c r="L697" s="18"/>
      <c r="M697" s="18"/>
      <c r="N697" s="18"/>
      <c r="O697" s="18">
        <v>3</v>
      </c>
      <c r="P697" s="18">
        <v>3</v>
      </c>
    </row>
    <row r="698" spans="2:16" x14ac:dyDescent="0.25">
      <c r="B698" s="12" t="s">
        <v>3206</v>
      </c>
      <c r="C698" s="18"/>
      <c r="D698" s="18"/>
      <c r="E698" s="18"/>
      <c r="F698" s="18"/>
      <c r="G698" s="18"/>
      <c r="H698" s="18"/>
      <c r="I698" s="18"/>
      <c r="J698" s="18"/>
      <c r="K698" s="18"/>
      <c r="L698" s="18"/>
      <c r="M698" s="18"/>
      <c r="N698" s="18">
        <v>12</v>
      </c>
      <c r="O698" s="18">
        <v>12</v>
      </c>
      <c r="P698" s="18">
        <v>12</v>
      </c>
    </row>
    <row r="699" spans="2:16" x14ac:dyDescent="0.25">
      <c r="B699" s="12" t="s">
        <v>8069</v>
      </c>
      <c r="C699" s="18"/>
      <c r="D699" s="18">
        <v>2</v>
      </c>
      <c r="E699" s="18"/>
      <c r="F699" s="18"/>
      <c r="G699" s="18"/>
      <c r="H699" s="18"/>
      <c r="I699" s="18"/>
      <c r="J699" s="18"/>
      <c r="K699" s="18"/>
      <c r="L699" s="18"/>
      <c r="M699" s="18"/>
      <c r="N699" s="18"/>
      <c r="O699" s="18">
        <v>2</v>
      </c>
      <c r="P699" s="18">
        <v>2</v>
      </c>
    </row>
    <row r="700" spans="2:16" x14ac:dyDescent="0.25">
      <c r="B700" s="9" t="s">
        <v>12921</v>
      </c>
      <c r="C700" s="18"/>
      <c r="D700" s="18">
        <v>48</v>
      </c>
      <c r="E700" s="18">
        <v>43</v>
      </c>
      <c r="F700" s="18">
        <v>5</v>
      </c>
      <c r="G700" s="18">
        <v>11</v>
      </c>
      <c r="H700" s="18"/>
      <c r="I700" s="18">
        <v>15</v>
      </c>
      <c r="J700" s="18"/>
      <c r="K700" s="18"/>
      <c r="L700" s="18"/>
      <c r="M700" s="18"/>
      <c r="N700" s="18"/>
      <c r="O700" s="18">
        <v>122</v>
      </c>
      <c r="P700" s="18">
        <v>122</v>
      </c>
    </row>
    <row r="701" spans="2:16" x14ac:dyDescent="0.25">
      <c r="B701" s="12" t="s">
        <v>8074</v>
      </c>
      <c r="C701" s="18"/>
      <c r="D701" s="18">
        <v>14</v>
      </c>
      <c r="E701" s="18"/>
      <c r="F701" s="18"/>
      <c r="G701" s="18"/>
      <c r="H701" s="18"/>
      <c r="I701" s="18"/>
      <c r="J701" s="18"/>
      <c r="K701" s="18"/>
      <c r="L701" s="18"/>
      <c r="M701" s="18"/>
      <c r="N701" s="18"/>
      <c r="O701" s="18">
        <v>14</v>
      </c>
      <c r="P701" s="18">
        <v>14</v>
      </c>
    </row>
    <row r="702" spans="2:16" x14ac:dyDescent="0.25">
      <c r="B702" s="12" t="s">
        <v>3215</v>
      </c>
      <c r="C702" s="18"/>
      <c r="D702" s="18"/>
      <c r="E702" s="18"/>
      <c r="F702" s="18"/>
      <c r="G702" s="18"/>
      <c r="H702" s="18"/>
      <c r="I702" s="18">
        <v>4</v>
      </c>
      <c r="J702" s="18"/>
      <c r="K702" s="18"/>
      <c r="L702" s="18"/>
      <c r="M702" s="18"/>
      <c r="N702" s="18"/>
      <c r="O702" s="18">
        <v>4</v>
      </c>
      <c r="P702" s="18">
        <v>4</v>
      </c>
    </row>
    <row r="703" spans="2:16" x14ac:dyDescent="0.25">
      <c r="B703" s="12" t="s">
        <v>8078</v>
      </c>
      <c r="C703" s="18"/>
      <c r="D703" s="18">
        <v>7</v>
      </c>
      <c r="E703" s="18"/>
      <c r="F703" s="18"/>
      <c r="G703" s="18"/>
      <c r="H703" s="18"/>
      <c r="I703" s="18"/>
      <c r="J703" s="18"/>
      <c r="K703" s="18"/>
      <c r="L703" s="18"/>
      <c r="M703" s="18"/>
      <c r="N703" s="18"/>
      <c r="O703" s="18">
        <v>7</v>
      </c>
      <c r="P703" s="18">
        <v>7</v>
      </c>
    </row>
    <row r="704" spans="2:16" x14ac:dyDescent="0.25">
      <c r="B704" s="12" t="s">
        <v>3220</v>
      </c>
      <c r="C704" s="18"/>
      <c r="D704" s="18"/>
      <c r="E704" s="18"/>
      <c r="F704" s="18"/>
      <c r="G704" s="18"/>
      <c r="H704" s="18"/>
      <c r="I704" s="18">
        <v>4</v>
      </c>
      <c r="J704" s="18"/>
      <c r="K704" s="18"/>
      <c r="L704" s="18"/>
      <c r="M704" s="18"/>
      <c r="N704" s="18"/>
      <c r="O704" s="18">
        <v>4</v>
      </c>
      <c r="P704" s="18">
        <v>4</v>
      </c>
    </row>
    <row r="705" spans="2:16" x14ac:dyDescent="0.25">
      <c r="B705" s="12" t="s">
        <v>8081</v>
      </c>
      <c r="C705" s="18"/>
      <c r="D705" s="18">
        <v>7</v>
      </c>
      <c r="E705" s="18"/>
      <c r="F705" s="18"/>
      <c r="G705" s="18"/>
      <c r="H705" s="18"/>
      <c r="I705" s="18"/>
      <c r="J705" s="18"/>
      <c r="K705" s="18"/>
      <c r="L705" s="18"/>
      <c r="M705" s="18"/>
      <c r="N705" s="18"/>
      <c r="O705" s="18">
        <v>7</v>
      </c>
      <c r="P705" s="18">
        <v>7</v>
      </c>
    </row>
    <row r="706" spans="2:16" x14ac:dyDescent="0.25">
      <c r="B706" s="12" t="s">
        <v>10474</v>
      </c>
      <c r="C706" s="18"/>
      <c r="D706" s="18"/>
      <c r="E706" s="18">
        <v>3</v>
      </c>
      <c r="F706" s="18"/>
      <c r="G706" s="18"/>
      <c r="H706" s="18"/>
      <c r="I706" s="18"/>
      <c r="J706" s="18"/>
      <c r="K706" s="18"/>
      <c r="L706" s="18"/>
      <c r="M706" s="18"/>
      <c r="N706" s="18"/>
      <c r="O706" s="18">
        <v>3</v>
      </c>
      <c r="P706" s="18">
        <v>3</v>
      </c>
    </row>
    <row r="707" spans="2:16" x14ac:dyDescent="0.25">
      <c r="B707" s="12" t="s">
        <v>8086</v>
      </c>
      <c r="C707" s="18"/>
      <c r="D707" s="18"/>
      <c r="E707" s="18">
        <v>7</v>
      </c>
      <c r="F707" s="18"/>
      <c r="G707" s="18"/>
      <c r="H707" s="18"/>
      <c r="I707" s="18"/>
      <c r="J707" s="18"/>
      <c r="K707" s="18"/>
      <c r="L707" s="18"/>
      <c r="M707" s="18"/>
      <c r="N707" s="18"/>
      <c r="O707" s="18">
        <v>7</v>
      </c>
      <c r="P707" s="18">
        <v>7</v>
      </c>
    </row>
    <row r="708" spans="2:16" x14ac:dyDescent="0.25">
      <c r="B708" s="12" t="s">
        <v>8091</v>
      </c>
      <c r="C708" s="18"/>
      <c r="D708" s="18"/>
      <c r="E708" s="18">
        <v>4</v>
      </c>
      <c r="F708" s="18"/>
      <c r="G708" s="18"/>
      <c r="H708" s="18"/>
      <c r="I708" s="18"/>
      <c r="J708" s="18"/>
      <c r="K708" s="18"/>
      <c r="L708" s="18"/>
      <c r="M708" s="18"/>
      <c r="N708" s="18"/>
      <c r="O708" s="18">
        <v>4</v>
      </c>
      <c r="P708" s="18">
        <v>4</v>
      </c>
    </row>
    <row r="709" spans="2:16" x14ac:dyDescent="0.25">
      <c r="B709" s="12" t="s">
        <v>8098</v>
      </c>
      <c r="C709" s="18"/>
      <c r="D709" s="18"/>
      <c r="E709" s="18"/>
      <c r="F709" s="18"/>
      <c r="G709" s="18">
        <v>11</v>
      </c>
      <c r="H709" s="18"/>
      <c r="I709" s="18"/>
      <c r="J709" s="18"/>
      <c r="K709" s="18"/>
      <c r="L709" s="18"/>
      <c r="M709" s="18"/>
      <c r="N709" s="18"/>
      <c r="O709" s="18">
        <v>11</v>
      </c>
      <c r="P709" s="18">
        <v>11</v>
      </c>
    </row>
    <row r="710" spans="2:16" x14ac:dyDescent="0.25">
      <c r="B710" s="12" t="s">
        <v>3224</v>
      </c>
      <c r="C710" s="18"/>
      <c r="D710" s="18">
        <v>11</v>
      </c>
      <c r="E710" s="18"/>
      <c r="F710" s="18"/>
      <c r="G710" s="18"/>
      <c r="H710" s="18"/>
      <c r="I710" s="18"/>
      <c r="J710" s="18"/>
      <c r="K710" s="18"/>
      <c r="L710" s="18"/>
      <c r="M710" s="18"/>
      <c r="N710" s="18"/>
      <c r="O710" s="18">
        <v>11</v>
      </c>
      <c r="P710" s="18">
        <v>11</v>
      </c>
    </row>
    <row r="711" spans="2:16" x14ac:dyDescent="0.25">
      <c r="B711" s="12" t="s">
        <v>3230</v>
      </c>
      <c r="C711" s="18"/>
      <c r="D711" s="18"/>
      <c r="E711" s="18">
        <v>7</v>
      </c>
      <c r="F711" s="18"/>
      <c r="G711" s="18"/>
      <c r="H711" s="18"/>
      <c r="I711" s="18"/>
      <c r="J711" s="18"/>
      <c r="K711" s="18"/>
      <c r="L711" s="18"/>
      <c r="M711" s="18"/>
      <c r="N711" s="18"/>
      <c r="O711" s="18">
        <v>7</v>
      </c>
      <c r="P711" s="18">
        <v>7</v>
      </c>
    </row>
    <row r="712" spans="2:16" x14ac:dyDescent="0.25">
      <c r="B712" s="12" t="s">
        <v>3236</v>
      </c>
      <c r="C712" s="18"/>
      <c r="D712" s="18">
        <v>9</v>
      </c>
      <c r="E712" s="18"/>
      <c r="F712" s="18"/>
      <c r="G712" s="18"/>
      <c r="H712" s="18"/>
      <c r="I712" s="18"/>
      <c r="J712" s="18"/>
      <c r="K712" s="18"/>
      <c r="L712" s="18"/>
      <c r="M712" s="18"/>
      <c r="N712" s="18"/>
      <c r="O712" s="18">
        <v>9</v>
      </c>
      <c r="P712" s="18">
        <v>9</v>
      </c>
    </row>
    <row r="713" spans="2:16" x14ac:dyDescent="0.25">
      <c r="B713" s="12" t="s">
        <v>8103</v>
      </c>
      <c r="C713" s="18"/>
      <c r="D713" s="18"/>
      <c r="E713" s="18">
        <v>11</v>
      </c>
      <c r="F713" s="18"/>
      <c r="G713" s="18"/>
      <c r="H713" s="18"/>
      <c r="I713" s="18"/>
      <c r="J713" s="18"/>
      <c r="K713" s="18"/>
      <c r="L713" s="18"/>
      <c r="M713" s="18"/>
      <c r="N713" s="18"/>
      <c r="O713" s="18">
        <v>11</v>
      </c>
      <c r="P713" s="18">
        <v>11</v>
      </c>
    </row>
    <row r="714" spans="2:16" x14ac:dyDescent="0.25">
      <c r="B714" s="12" t="s">
        <v>3242</v>
      </c>
      <c r="C714" s="18"/>
      <c r="D714" s="18"/>
      <c r="E714" s="18"/>
      <c r="F714" s="18"/>
      <c r="G714" s="18"/>
      <c r="H714" s="18"/>
      <c r="I714" s="18">
        <v>7</v>
      </c>
      <c r="J714" s="18"/>
      <c r="K714" s="18"/>
      <c r="L714" s="18"/>
      <c r="M714" s="18"/>
      <c r="N714" s="18"/>
      <c r="O714" s="18">
        <v>7</v>
      </c>
      <c r="P714" s="18">
        <v>7</v>
      </c>
    </row>
    <row r="715" spans="2:16" x14ac:dyDescent="0.25">
      <c r="B715" s="12" t="s">
        <v>8106</v>
      </c>
      <c r="C715" s="18"/>
      <c r="D715" s="18"/>
      <c r="E715" s="18">
        <v>11</v>
      </c>
      <c r="F715" s="18"/>
      <c r="G715" s="18"/>
      <c r="H715" s="18"/>
      <c r="I715" s="18"/>
      <c r="J715" s="18"/>
      <c r="K715" s="18"/>
      <c r="L715" s="18"/>
      <c r="M715" s="18"/>
      <c r="N715" s="18"/>
      <c r="O715" s="18">
        <v>11</v>
      </c>
      <c r="P715" s="18">
        <v>11</v>
      </c>
    </row>
    <row r="716" spans="2:16" x14ac:dyDescent="0.25">
      <c r="B716" s="12" t="s">
        <v>13327</v>
      </c>
      <c r="C716" s="18"/>
      <c r="D716" s="18"/>
      <c r="E716" s="18"/>
      <c r="F716" s="18">
        <v>5</v>
      </c>
      <c r="G716" s="18"/>
      <c r="H716" s="18"/>
      <c r="I716" s="18"/>
      <c r="J716" s="18"/>
      <c r="K716" s="18"/>
      <c r="L716" s="18"/>
      <c r="M716" s="18"/>
      <c r="N716" s="18"/>
      <c r="O716" s="18">
        <v>5</v>
      </c>
      <c r="P716" s="18">
        <v>5</v>
      </c>
    </row>
    <row r="717" spans="2:16" x14ac:dyDescent="0.25">
      <c r="B717" s="9" t="s">
        <v>12974</v>
      </c>
      <c r="C717" s="18"/>
      <c r="D717" s="18">
        <v>22</v>
      </c>
      <c r="E717" s="18">
        <v>33</v>
      </c>
      <c r="F717" s="18"/>
      <c r="G717" s="18">
        <v>63</v>
      </c>
      <c r="H717" s="18"/>
      <c r="I717" s="18">
        <v>37</v>
      </c>
      <c r="J717" s="18"/>
      <c r="K717" s="18"/>
      <c r="L717" s="18">
        <v>7</v>
      </c>
      <c r="M717" s="18"/>
      <c r="N717" s="18"/>
      <c r="O717" s="18">
        <v>162</v>
      </c>
      <c r="P717" s="18">
        <v>162</v>
      </c>
    </row>
    <row r="718" spans="2:16" x14ac:dyDescent="0.25">
      <c r="B718" s="12" t="s">
        <v>3248</v>
      </c>
      <c r="C718" s="18"/>
      <c r="D718" s="18"/>
      <c r="E718" s="18"/>
      <c r="F718" s="18"/>
      <c r="G718" s="18"/>
      <c r="H718" s="18"/>
      <c r="I718" s="18">
        <v>5</v>
      </c>
      <c r="J718" s="18"/>
      <c r="K718" s="18"/>
      <c r="L718" s="18"/>
      <c r="M718" s="18"/>
      <c r="N718" s="18"/>
      <c r="O718" s="18">
        <v>5</v>
      </c>
      <c r="P718" s="18">
        <v>5</v>
      </c>
    </row>
    <row r="719" spans="2:16" x14ac:dyDescent="0.25">
      <c r="B719" s="12" t="s">
        <v>8111</v>
      </c>
      <c r="C719" s="18"/>
      <c r="D719" s="18"/>
      <c r="E719" s="18">
        <v>7</v>
      </c>
      <c r="F719" s="18"/>
      <c r="G719" s="18"/>
      <c r="H719" s="18"/>
      <c r="I719" s="18"/>
      <c r="J719" s="18"/>
      <c r="K719" s="18"/>
      <c r="L719" s="18"/>
      <c r="M719" s="18"/>
      <c r="N719" s="18"/>
      <c r="O719" s="18">
        <v>7</v>
      </c>
      <c r="P719" s="18">
        <v>7</v>
      </c>
    </row>
    <row r="720" spans="2:16" x14ac:dyDescent="0.25">
      <c r="B720" s="12" t="s">
        <v>3254</v>
      </c>
      <c r="C720" s="18"/>
      <c r="D720" s="18"/>
      <c r="E720" s="18"/>
      <c r="F720" s="18"/>
      <c r="G720" s="18"/>
      <c r="H720" s="18"/>
      <c r="I720" s="18">
        <v>14</v>
      </c>
      <c r="J720" s="18"/>
      <c r="K720" s="18"/>
      <c r="L720" s="18"/>
      <c r="M720" s="18"/>
      <c r="N720" s="18"/>
      <c r="O720" s="18">
        <v>14</v>
      </c>
      <c r="P720" s="18">
        <v>14</v>
      </c>
    </row>
    <row r="721" spans="2:16" x14ac:dyDescent="0.25">
      <c r="B721" s="12" t="s">
        <v>8117</v>
      </c>
      <c r="C721" s="18"/>
      <c r="D721" s="18">
        <v>5</v>
      </c>
      <c r="E721" s="18"/>
      <c r="F721" s="18"/>
      <c r="G721" s="18"/>
      <c r="H721" s="18"/>
      <c r="I721" s="18"/>
      <c r="J721" s="18"/>
      <c r="K721" s="18"/>
      <c r="L721" s="18"/>
      <c r="M721" s="18"/>
      <c r="N721" s="18"/>
      <c r="O721" s="18">
        <v>5</v>
      </c>
      <c r="P721" s="18">
        <v>5</v>
      </c>
    </row>
    <row r="722" spans="2:16" x14ac:dyDescent="0.25">
      <c r="B722" s="12" t="s">
        <v>8120</v>
      </c>
      <c r="C722" s="18"/>
      <c r="D722" s="18"/>
      <c r="E722" s="18"/>
      <c r="F722" s="18"/>
      <c r="G722" s="18">
        <v>11</v>
      </c>
      <c r="H722" s="18"/>
      <c r="I722" s="18"/>
      <c r="J722" s="18"/>
      <c r="K722" s="18"/>
      <c r="L722" s="18"/>
      <c r="M722" s="18"/>
      <c r="N722" s="18"/>
      <c r="O722" s="18">
        <v>11</v>
      </c>
      <c r="P722" s="18">
        <v>11</v>
      </c>
    </row>
    <row r="723" spans="2:16" x14ac:dyDescent="0.25">
      <c r="B723" s="12" t="s">
        <v>8124</v>
      </c>
      <c r="C723" s="18"/>
      <c r="D723" s="18"/>
      <c r="E723" s="18"/>
      <c r="F723" s="18"/>
      <c r="G723" s="18">
        <v>12</v>
      </c>
      <c r="H723" s="18"/>
      <c r="I723" s="18"/>
      <c r="J723" s="18"/>
      <c r="K723" s="18"/>
      <c r="L723" s="18"/>
      <c r="M723" s="18"/>
      <c r="N723" s="18"/>
      <c r="O723" s="18">
        <v>12</v>
      </c>
      <c r="P723" s="18">
        <v>12</v>
      </c>
    </row>
    <row r="724" spans="2:16" x14ac:dyDescent="0.25">
      <c r="B724" s="12" t="s">
        <v>8129</v>
      </c>
      <c r="C724" s="18"/>
      <c r="D724" s="18"/>
      <c r="E724" s="18"/>
      <c r="F724" s="18"/>
      <c r="G724" s="18">
        <v>12</v>
      </c>
      <c r="H724" s="18"/>
      <c r="I724" s="18"/>
      <c r="J724" s="18"/>
      <c r="K724" s="18"/>
      <c r="L724" s="18"/>
      <c r="M724" s="18"/>
      <c r="N724" s="18"/>
      <c r="O724" s="18">
        <v>12</v>
      </c>
      <c r="P724" s="18">
        <v>12</v>
      </c>
    </row>
    <row r="725" spans="2:16" x14ac:dyDescent="0.25">
      <c r="B725" s="12" t="s">
        <v>8134</v>
      </c>
      <c r="C725" s="18"/>
      <c r="D725" s="18"/>
      <c r="E725" s="18"/>
      <c r="F725" s="18"/>
      <c r="G725" s="18">
        <v>12</v>
      </c>
      <c r="H725" s="18"/>
      <c r="I725" s="18"/>
      <c r="J725" s="18"/>
      <c r="K725" s="18"/>
      <c r="L725" s="18"/>
      <c r="M725" s="18"/>
      <c r="N725" s="18"/>
      <c r="O725" s="18">
        <v>12</v>
      </c>
      <c r="P725" s="18">
        <v>12</v>
      </c>
    </row>
    <row r="726" spans="2:16" x14ac:dyDescent="0.25">
      <c r="B726" s="12" t="s">
        <v>8139</v>
      </c>
      <c r="C726" s="18"/>
      <c r="D726" s="18"/>
      <c r="E726" s="18"/>
      <c r="F726" s="18"/>
      <c r="G726" s="18">
        <v>9</v>
      </c>
      <c r="H726" s="18"/>
      <c r="I726" s="18"/>
      <c r="J726" s="18"/>
      <c r="K726" s="18"/>
      <c r="L726" s="18"/>
      <c r="M726" s="18"/>
      <c r="N726" s="18"/>
      <c r="O726" s="18">
        <v>9</v>
      </c>
      <c r="P726" s="18">
        <v>9</v>
      </c>
    </row>
    <row r="727" spans="2:16" x14ac:dyDescent="0.25">
      <c r="B727" s="12" t="s">
        <v>8144</v>
      </c>
      <c r="C727" s="18"/>
      <c r="D727" s="18"/>
      <c r="E727" s="18">
        <v>6</v>
      </c>
      <c r="F727" s="18"/>
      <c r="G727" s="18"/>
      <c r="H727" s="18"/>
      <c r="I727" s="18"/>
      <c r="J727" s="18"/>
      <c r="K727" s="18"/>
      <c r="L727" s="18"/>
      <c r="M727" s="18"/>
      <c r="N727" s="18"/>
      <c r="O727" s="18">
        <v>6</v>
      </c>
      <c r="P727" s="18">
        <v>6</v>
      </c>
    </row>
    <row r="728" spans="2:16" x14ac:dyDescent="0.25">
      <c r="B728" s="12" t="s">
        <v>3264</v>
      </c>
      <c r="C728" s="18"/>
      <c r="D728" s="18"/>
      <c r="E728" s="18"/>
      <c r="F728" s="18"/>
      <c r="G728" s="18"/>
      <c r="H728" s="18"/>
      <c r="I728" s="18">
        <v>18</v>
      </c>
      <c r="J728" s="18"/>
      <c r="K728" s="18"/>
      <c r="L728" s="18"/>
      <c r="M728" s="18"/>
      <c r="N728" s="18"/>
      <c r="O728" s="18">
        <v>18</v>
      </c>
      <c r="P728" s="18">
        <v>18</v>
      </c>
    </row>
    <row r="729" spans="2:16" x14ac:dyDescent="0.25">
      <c r="B729" s="12" t="s">
        <v>3271</v>
      </c>
      <c r="C729" s="18"/>
      <c r="D729" s="18">
        <v>6</v>
      </c>
      <c r="E729" s="18"/>
      <c r="F729" s="18"/>
      <c r="G729" s="18"/>
      <c r="H729" s="18"/>
      <c r="I729" s="18"/>
      <c r="J729" s="18"/>
      <c r="K729" s="18"/>
      <c r="L729" s="18"/>
      <c r="M729" s="18"/>
      <c r="N729" s="18"/>
      <c r="O729" s="18">
        <v>6</v>
      </c>
      <c r="P729" s="18">
        <v>6</v>
      </c>
    </row>
    <row r="730" spans="2:16" x14ac:dyDescent="0.25">
      <c r="B730" s="12" t="s">
        <v>3276</v>
      </c>
      <c r="C730" s="18"/>
      <c r="D730" s="18"/>
      <c r="E730" s="18">
        <v>7</v>
      </c>
      <c r="F730" s="18"/>
      <c r="G730" s="18"/>
      <c r="H730" s="18"/>
      <c r="I730" s="18"/>
      <c r="J730" s="18"/>
      <c r="K730" s="18"/>
      <c r="L730" s="18"/>
      <c r="M730" s="18"/>
      <c r="N730" s="18"/>
      <c r="O730" s="18">
        <v>7</v>
      </c>
      <c r="P730" s="18">
        <v>7</v>
      </c>
    </row>
    <row r="731" spans="2:16" x14ac:dyDescent="0.25">
      <c r="B731" s="12" t="s">
        <v>3282</v>
      </c>
      <c r="C731" s="18"/>
      <c r="D731" s="18"/>
      <c r="E731" s="18">
        <v>4</v>
      </c>
      <c r="F731" s="18"/>
      <c r="G731" s="18"/>
      <c r="H731" s="18"/>
      <c r="I731" s="18"/>
      <c r="J731" s="18"/>
      <c r="K731" s="18"/>
      <c r="L731" s="18"/>
      <c r="M731" s="18"/>
      <c r="N731" s="18"/>
      <c r="O731" s="18">
        <v>4</v>
      </c>
      <c r="P731" s="18">
        <v>4</v>
      </c>
    </row>
    <row r="732" spans="2:16" x14ac:dyDescent="0.25">
      <c r="B732" s="12" t="s">
        <v>3286</v>
      </c>
      <c r="C732" s="18"/>
      <c r="D732" s="18"/>
      <c r="E732" s="18">
        <v>4</v>
      </c>
      <c r="F732" s="18"/>
      <c r="G732" s="18"/>
      <c r="H732" s="18"/>
      <c r="I732" s="18"/>
      <c r="J732" s="18"/>
      <c r="K732" s="18"/>
      <c r="L732" s="18"/>
      <c r="M732" s="18"/>
      <c r="N732" s="18"/>
      <c r="O732" s="18">
        <v>4</v>
      </c>
      <c r="P732" s="18">
        <v>4</v>
      </c>
    </row>
    <row r="733" spans="2:16" x14ac:dyDescent="0.25">
      <c r="B733" s="12" t="s">
        <v>8152</v>
      </c>
      <c r="C733" s="18"/>
      <c r="D733" s="18"/>
      <c r="E733" s="18"/>
      <c r="F733" s="18"/>
      <c r="G733" s="18">
        <v>7</v>
      </c>
      <c r="H733" s="18"/>
      <c r="I733" s="18"/>
      <c r="J733" s="18"/>
      <c r="K733" s="18"/>
      <c r="L733" s="18"/>
      <c r="M733" s="18"/>
      <c r="N733" s="18"/>
      <c r="O733" s="18">
        <v>7</v>
      </c>
      <c r="P733" s="18">
        <v>7</v>
      </c>
    </row>
    <row r="734" spans="2:16" x14ac:dyDescent="0.25">
      <c r="B734" s="12" t="s">
        <v>3290</v>
      </c>
      <c r="C734" s="18"/>
      <c r="D734" s="18"/>
      <c r="E734" s="18"/>
      <c r="F734" s="18"/>
      <c r="G734" s="18"/>
      <c r="H734" s="18"/>
      <c r="I734" s="18"/>
      <c r="J734" s="18"/>
      <c r="K734" s="18"/>
      <c r="L734" s="18">
        <v>7</v>
      </c>
      <c r="M734" s="18"/>
      <c r="N734" s="18"/>
      <c r="O734" s="18">
        <v>7</v>
      </c>
      <c r="P734" s="18">
        <v>7</v>
      </c>
    </row>
    <row r="735" spans="2:16" x14ac:dyDescent="0.25">
      <c r="B735" s="12" t="s">
        <v>3295</v>
      </c>
      <c r="C735" s="18"/>
      <c r="D735" s="18"/>
      <c r="E735" s="18">
        <v>5</v>
      </c>
      <c r="F735" s="18"/>
      <c r="G735" s="18"/>
      <c r="H735" s="18"/>
      <c r="I735" s="18"/>
      <c r="J735" s="18"/>
      <c r="K735" s="18"/>
      <c r="L735" s="18"/>
      <c r="M735" s="18"/>
      <c r="N735" s="18"/>
      <c r="O735" s="18">
        <v>5</v>
      </c>
      <c r="P735" s="18">
        <v>5</v>
      </c>
    </row>
    <row r="736" spans="2:16" x14ac:dyDescent="0.25">
      <c r="B736" s="12" t="s">
        <v>3302</v>
      </c>
      <c r="C736" s="18"/>
      <c r="D736" s="18">
        <v>11</v>
      </c>
      <c r="E736" s="18"/>
      <c r="F736" s="18"/>
      <c r="G736" s="18"/>
      <c r="H736" s="18"/>
      <c r="I736" s="18"/>
      <c r="J736" s="18"/>
      <c r="K736" s="18"/>
      <c r="L736" s="18"/>
      <c r="M736" s="18"/>
      <c r="N736" s="18"/>
      <c r="O736" s="18">
        <v>11</v>
      </c>
      <c r="P736" s="18">
        <v>11</v>
      </c>
    </row>
    <row r="737" spans="2:16" x14ac:dyDescent="0.25">
      <c r="B737" s="9" t="s">
        <v>12924</v>
      </c>
      <c r="C737" s="18"/>
      <c r="D737" s="18"/>
      <c r="E737" s="18">
        <v>72</v>
      </c>
      <c r="F737" s="18">
        <v>7</v>
      </c>
      <c r="G737" s="18">
        <v>28</v>
      </c>
      <c r="H737" s="18">
        <v>7</v>
      </c>
      <c r="I737" s="18">
        <v>34</v>
      </c>
      <c r="J737" s="18"/>
      <c r="K737" s="18"/>
      <c r="L737" s="18"/>
      <c r="M737" s="18"/>
      <c r="N737" s="18"/>
      <c r="O737" s="18">
        <v>148</v>
      </c>
      <c r="P737" s="18">
        <v>148</v>
      </c>
    </row>
    <row r="738" spans="2:16" x14ac:dyDescent="0.25">
      <c r="B738" s="12" t="s">
        <v>3308</v>
      </c>
      <c r="C738" s="18"/>
      <c r="D738" s="18"/>
      <c r="E738" s="18">
        <v>11</v>
      </c>
      <c r="F738" s="18"/>
      <c r="G738" s="18"/>
      <c r="H738" s="18"/>
      <c r="I738" s="18"/>
      <c r="J738" s="18"/>
      <c r="K738" s="18"/>
      <c r="L738" s="18"/>
      <c r="M738" s="18"/>
      <c r="N738" s="18"/>
      <c r="O738" s="18">
        <v>11</v>
      </c>
      <c r="P738" s="18">
        <v>11</v>
      </c>
    </row>
    <row r="739" spans="2:16" x14ac:dyDescent="0.25">
      <c r="B739" s="12" t="s">
        <v>8157</v>
      </c>
      <c r="C739" s="18"/>
      <c r="D739" s="18"/>
      <c r="E739" s="18">
        <v>7</v>
      </c>
      <c r="F739" s="18"/>
      <c r="G739" s="18"/>
      <c r="H739" s="18"/>
      <c r="I739" s="18"/>
      <c r="J739" s="18"/>
      <c r="K739" s="18"/>
      <c r="L739" s="18"/>
      <c r="M739" s="18"/>
      <c r="N739" s="18"/>
      <c r="O739" s="18">
        <v>7</v>
      </c>
      <c r="P739" s="18">
        <v>7</v>
      </c>
    </row>
    <row r="740" spans="2:16" x14ac:dyDescent="0.25">
      <c r="B740" s="12" t="s">
        <v>3320</v>
      </c>
      <c r="C740" s="18"/>
      <c r="D740" s="18"/>
      <c r="E740" s="18"/>
      <c r="F740" s="18"/>
      <c r="G740" s="18"/>
      <c r="H740" s="18">
        <v>7</v>
      </c>
      <c r="I740" s="18"/>
      <c r="J740" s="18"/>
      <c r="K740" s="18"/>
      <c r="L740" s="18"/>
      <c r="M740" s="18"/>
      <c r="N740" s="18"/>
      <c r="O740" s="18">
        <v>7</v>
      </c>
      <c r="P740" s="18">
        <v>7</v>
      </c>
    </row>
    <row r="741" spans="2:16" x14ac:dyDescent="0.25">
      <c r="B741" s="12" t="s">
        <v>8161</v>
      </c>
      <c r="C741" s="18"/>
      <c r="D741" s="18"/>
      <c r="E741" s="18"/>
      <c r="F741" s="18"/>
      <c r="G741" s="18">
        <v>7</v>
      </c>
      <c r="H741" s="18"/>
      <c r="I741" s="18"/>
      <c r="J741" s="18"/>
      <c r="K741" s="18"/>
      <c r="L741" s="18"/>
      <c r="M741" s="18"/>
      <c r="N741" s="18"/>
      <c r="O741" s="18">
        <v>7</v>
      </c>
      <c r="P741" s="18">
        <v>7</v>
      </c>
    </row>
    <row r="742" spans="2:16" x14ac:dyDescent="0.25">
      <c r="B742" s="12" t="s">
        <v>8166</v>
      </c>
      <c r="C742" s="18"/>
      <c r="D742" s="18"/>
      <c r="E742" s="18">
        <v>7</v>
      </c>
      <c r="F742" s="18"/>
      <c r="G742" s="18"/>
      <c r="H742" s="18"/>
      <c r="I742" s="18"/>
      <c r="J742" s="18"/>
      <c r="K742" s="18"/>
      <c r="L742" s="18"/>
      <c r="M742" s="18"/>
      <c r="N742" s="18"/>
      <c r="O742" s="18">
        <v>7</v>
      </c>
      <c r="P742" s="18">
        <v>7</v>
      </c>
    </row>
    <row r="743" spans="2:16" x14ac:dyDescent="0.25">
      <c r="B743" s="12" t="s">
        <v>8171</v>
      </c>
      <c r="C743" s="18"/>
      <c r="D743" s="18"/>
      <c r="E743" s="18">
        <v>9</v>
      </c>
      <c r="F743" s="18"/>
      <c r="G743" s="18"/>
      <c r="H743" s="18"/>
      <c r="I743" s="18"/>
      <c r="J743" s="18"/>
      <c r="K743" s="18"/>
      <c r="L743" s="18"/>
      <c r="M743" s="18"/>
      <c r="N743" s="18"/>
      <c r="O743" s="18">
        <v>9</v>
      </c>
      <c r="P743" s="18">
        <v>9</v>
      </c>
    </row>
    <row r="744" spans="2:16" x14ac:dyDescent="0.25">
      <c r="B744" s="12" t="s">
        <v>8176</v>
      </c>
      <c r="C744" s="18"/>
      <c r="D744" s="18"/>
      <c r="E744" s="18">
        <v>10</v>
      </c>
      <c r="F744" s="18"/>
      <c r="G744" s="18"/>
      <c r="H744" s="18"/>
      <c r="I744" s="18"/>
      <c r="J744" s="18"/>
      <c r="K744" s="18"/>
      <c r="L744" s="18"/>
      <c r="M744" s="18"/>
      <c r="N744" s="18"/>
      <c r="O744" s="18">
        <v>10</v>
      </c>
      <c r="P744" s="18">
        <v>10</v>
      </c>
    </row>
    <row r="745" spans="2:16" x14ac:dyDescent="0.25">
      <c r="B745" s="12" t="s">
        <v>10480</v>
      </c>
      <c r="C745" s="18"/>
      <c r="D745" s="18"/>
      <c r="E745" s="18"/>
      <c r="F745" s="18">
        <v>6</v>
      </c>
      <c r="G745" s="18"/>
      <c r="H745" s="18"/>
      <c r="I745" s="18"/>
      <c r="J745" s="18"/>
      <c r="K745" s="18"/>
      <c r="L745" s="18"/>
      <c r="M745" s="18"/>
      <c r="N745" s="18"/>
      <c r="O745" s="18">
        <v>6</v>
      </c>
      <c r="P745" s="18">
        <v>6</v>
      </c>
    </row>
    <row r="746" spans="2:16" x14ac:dyDescent="0.25">
      <c r="B746" s="12" t="s">
        <v>8181</v>
      </c>
      <c r="C746" s="18"/>
      <c r="D746" s="18"/>
      <c r="E746" s="18">
        <v>14</v>
      </c>
      <c r="F746" s="18"/>
      <c r="G746" s="18"/>
      <c r="H746" s="18"/>
      <c r="I746" s="18"/>
      <c r="J746" s="18"/>
      <c r="K746" s="18"/>
      <c r="L746" s="18"/>
      <c r="M746" s="18"/>
      <c r="N746" s="18"/>
      <c r="O746" s="18">
        <v>14</v>
      </c>
      <c r="P746" s="18">
        <v>14</v>
      </c>
    </row>
    <row r="747" spans="2:16" x14ac:dyDescent="0.25">
      <c r="B747" s="12" t="s">
        <v>8186</v>
      </c>
      <c r="C747" s="18"/>
      <c r="D747" s="18"/>
      <c r="E747" s="18">
        <v>7</v>
      </c>
      <c r="F747" s="18"/>
      <c r="G747" s="18"/>
      <c r="H747" s="18"/>
      <c r="I747" s="18"/>
      <c r="J747" s="18"/>
      <c r="K747" s="18"/>
      <c r="L747" s="18"/>
      <c r="M747" s="18"/>
      <c r="N747" s="18"/>
      <c r="O747" s="18">
        <v>7</v>
      </c>
      <c r="P747" s="18">
        <v>7</v>
      </c>
    </row>
    <row r="748" spans="2:16" x14ac:dyDescent="0.25">
      <c r="B748" s="12" t="s">
        <v>8193</v>
      </c>
      <c r="C748" s="18"/>
      <c r="D748" s="18"/>
      <c r="E748" s="18">
        <v>7</v>
      </c>
      <c r="F748" s="18"/>
      <c r="G748" s="18"/>
      <c r="H748" s="18"/>
      <c r="I748" s="18"/>
      <c r="J748" s="18"/>
      <c r="K748" s="18"/>
      <c r="L748" s="18"/>
      <c r="M748" s="18"/>
      <c r="N748" s="18"/>
      <c r="O748" s="18">
        <v>7</v>
      </c>
      <c r="P748" s="18">
        <v>7</v>
      </c>
    </row>
    <row r="749" spans="2:16" x14ac:dyDescent="0.25">
      <c r="B749" s="12" t="s">
        <v>3331</v>
      </c>
      <c r="C749" s="18"/>
      <c r="D749" s="18"/>
      <c r="E749" s="18"/>
      <c r="F749" s="18"/>
      <c r="G749" s="18"/>
      <c r="H749" s="18"/>
      <c r="I749" s="18">
        <v>6</v>
      </c>
      <c r="J749" s="18"/>
      <c r="K749" s="18"/>
      <c r="L749" s="18"/>
      <c r="M749" s="18"/>
      <c r="N749" s="18"/>
      <c r="O749" s="18">
        <v>6</v>
      </c>
      <c r="P749" s="18">
        <v>6</v>
      </c>
    </row>
    <row r="750" spans="2:16" x14ac:dyDescent="0.25">
      <c r="B750" s="12" t="s">
        <v>3335</v>
      </c>
      <c r="C750" s="18"/>
      <c r="D750" s="18"/>
      <c r="E750" s="18"/>
      <c r="F750" s="18"/>
      <c r="G750" s="18"/>
      <c r="H750" s="18"/>
      <c r="I750" s="18">
        <v>6</v>
      </c>
      <c r="J750" s="18"/>
      <c r="K750" s="18"/>
      <c r="L750" s="18"/>
      <c r="M750" s="18"/>
      <c r="N750" s="18"/>
      <c r="O750" s="18">
        <v>6</v>
      </c>
      <c r="P750" s="18">
        <v>6</v>
      </c>
    </row>
    <row r="751" spans="2:16" x14ac:dyDescent="0.25">
      <c r="B751" s="12" t="s">
        <v>3338</v>
      </c>
      <c r="C751" s="18"/>
      <c r="D751" s="18"/>
      <c r="E751" s="18"/>
      <c r="F751" s="18"/>
      <c r="G751" s="18"/>
      <c r="H751" s="18"/>
      <c r="I751" s="18">
        <v>6</v>
      </c>
      <c r="J751" s="18"/>
      <c r="K751" s="18"/>
      <c r="L751" s="18"/>
      <c r="M751" s="18"/>
      <c r="N751" s="18"/>
      <c r="O751" s="18">
        <v>6</v>
      </c>
      <c r="P751" s="18">
        <v>6</v>
      </c>
    </row>
    <row r="752" spans="2:16" x14ac:dyDescent="0.25">
      <c r="B752" s="12" t="s">
        <v>3341</v>
      </c>
      <c r="C752" s="18"/>
      <c r="D752" s="18"/>
      <c r="E752" s="18"/>
      <c r="F752" s="18"/>
      <c r="G752" s="18">
        <v>3</v>
      </c>
      <c r="H752" s="18"/>
      <c r="I752" s="18"/>
      <c r="J752" s="18"/>
      <c r="K752" s="18"/>
      <c r="L752" s="18"/>
      <c r="M752" s="18"/>
      <c r="N752" s="18"/>
      <c r="O752" s="18">
        <v>3</v>
      </c>
      <c r="P752" s="18">
        <v>3</v>
      </c>
    </row>
    <row r="753" spans="2:16" x14ac:dyDescent="0.25">
      <c r="B753" s="12" t="s">
        <v>3346</v>
      </c>
      <c r="C753" s="18"/>
      <c r="D753" s="18"/>
      <c r="E753" s="18"/>
      <c r="F753" s="18"/>
      <c r="G753" s="18"/>
      <c r="H753" s="18"/>
      <c r="I753" s="18">
        <v>4</v>
      </c>
      <c r="J753" s="18"/>
      <c r="K753" s="18"/>
      <c r="L753" s="18"/>
      <c r="M753" s="18"/>
      <c r="N753" s="18"/>
      <c r="O753" s="18">
        <v>4</v>
      </c>
      <c r="P753" s="18">
        <v>4</v>
      </c>
    </row>
    <row r="754" spans="2:16" x14ac:dyDescent="0.25">
      <c r="B754" s="12" t="s">
        <v>3351</v>
      </c>
      <c r="C754" s="18"/>
      <c r="D754" s="18"/>
      <c r="E754" s="18"/>
      <c r="F754" s="18"/>
      <c r="G754" s="18">
        <v>3</v>
      </c>
      <c r="H754" s="18"/>
      <c r="I754" s="18"/>
      <c r="J754" s="18"/>
      <c r="K754" s="18"/>
      <c r="L754" s="18"/>
      <c r="M754" s="18"/>
      <c r="N754" s="18"/>
      <c r="O754" s="18">
        <v>3</v>
      </c>
      <c r="P754" s="18">
        <v>3</v>
      </c>
    </row>
    <row r="755" spans="2:16" x14ac:dyDescent="0.25">
      <c r="B755" s="12" t="s">
        <v>8198</v>
      </c>
      <c r="C755" s="18"/>
      <c r="D755" s="18"/>
      <c r="E755" s="18"/>
      <c r="F755" s="18"/>
      <c r="G755" s="18">
        <v>4</v>
      </c>
      <c r="H755" s="18"/>
      <c r="I755" s="18"/>
      <c r="J755" s="18"/>
      <c r="K755" s="18"/>
      <c r="L755" s="18"/>
      <c r="M755" s="18"/>
      <c r="N755" s="18"/>
      <c r="O755" s="18">
        <v>4</v>
      </c>
      <c r="P755" s="18">
        <v>4</v>
      </c>
    </row>
    <row r="756" spans="2:16" x14ac:dyDescent="0.25">
      <c r="B756" s="12" t="s">
        <v>3356</v>
      </c>
      <c r="C756" s="18"/>
      <c r="D756" s="18"/>
      <c r="E756" s="18"/>
      <c r="F756" s="18"/>
      <c r="G756" s="18"/>
      <c r="H756" s="18"/>
      <c r="I756" s="18">
        <v>8</v>
      </c>
      <c r="J756" s="18"/>
      <c r="K756" s="18"/>
      <c r="L756" s="18"/>
      <c r="M756" s="18"/>
      <c r="N756" s="18"/>
      <c r="O756" s="18">
        <v>8</v>
      </c>
      <c r="P756" s="18">
        <v>8</v>
      </c>
    </row>
    <row r="757" spans="2:16" x14ac:dyDescent="0.25">
      <c r="B757" s="12" t="s">
        <v>3361</v>
      </c>
      <c r="C757" s="18"/>
      <c r="D757" s="18"/>
      <c r="E757" s="18"/>
      <c r="F757" s="18"/>
      <c r="G757" s="18"/>
      <c r="H757" s="18"/>
      <c r="I757" s="18">
        <v>4</v>
      </c>
      <c r="J757" s="18"/>
      <c r="K757" s="18"/>
      <c r="L757" s="18"/>
      <c r="M757" s="18"/>
      <c r="N757" s="18"/>
      <c r="O757" s="18">
        <v>4</v>
      </c>
      <c r="P757" s="18">
        <v>4</v>
      </c>
    </row>
    <row r="758" spans="2:16" x14ac:dyDescent="0.25">
      <c r="B758" s="12" t="s">
        <v>3366</v>
      </c>
      <c r="C758" s="18"/>
      <c r="D758" s="18"/>
      <c r="E758" s="18"/>
      <c r="F758" s="18"/>
      <c r="G758" s="18">
        <v>11</v>
      </c>
      <c r="H758" s="18"/>
      <c r="I758" s="18"/>
      <c r="J758" s="18"/>
      <c r="K758" s="18"/>
      <c r="L758" s="18"/>
      <c r="M758" s="18"/>
      <c r="N758" s="18"/>
      <c r="O758" s="18">
        <v>11</v>
      </c>
      <c r="P758" s="18">
        <v>11</v>
      </c>
    </row>
    <row r="759" spans="2:16" x14ac:dyDescent="0.25">
      <c r="B759" s="12" t="s">
        <v>13136</v>
      </c>
      <c r="C759" s="18"/>
      <c r="D759" s="18"/>
      <c r="E759" s="18"/>
      <c r="F759" s="18">
        <v>1</v>
      </c>
      <c r="G759" s="18"/>
      <c r="H759" s="18"/>
      <c r="I759" s="18"/>
      <c r="J759" s="18"/>
      <c r="K759" s="18"/>
      <c r="L759" s="18"/>
      <c r="M759" s="18"/>
      <c r="N759" s="18"/>
      <c r="O759" s="18">
        <v>1</v>
      </c>
      <c r="P759" s="18">
        <v>1</v>
      </c>
    </row>
    <row r="760" spans="2:16" x14ac:dyDescent="0.25">
      <c r="B760" s="9" t="s">
        <v>12975</v>
      </c>
      <c r="C760" s="18"/>
      <c r="D760" s="18">
        <v>5</v>
      </c>
      <c r="E760" s="18">
        <v>44</v>
      </c>
      <c r="F760" s="18">
        <v>8</v>
      </c>
      <c r="G760" s="18">
        <v>45</v>
      </c>
      <c r="H760" s="18">
        <v>7</v>
      </c>
      <c r="I760" s="18"/>
      <c r="J760" s="18">
        <v>7</v>
      </c>
      <c r="K760" s="18"/>
      <c r="L760" s="18">
        <v>15</v>
      </c>
      <c r="M760" s="18"/>
      <c r="N760" s="18"/>
      <c r="O760" s="18">
        <v>131</v>
      </c>
      <c r="P760" s="18">
        <v>131</v>
      </c>
    </row>
    <row r="761" spans="2:16" x14ac:dyDescent="0.25">
      <c r="B761" s="12" t="s">
        <v>3371</v>
      </c>
      <c r="C761" s="18"/>
      <c r="D761" s="18"/>
      <c r="E761" s="18">
        <v>2</v>
      </c>
      <c r="F761" s="18"/>
      <c r="G761" s="18"/>
      <c r="H761" s="18"/>
      <c r="I761" s="18"/>
      <c r="J761" s="18"/>
      <c r="K761" s="18"/>
      <c r="L761" s="18"/>
      <c r="M761" s="18"/>
      <c r="N761" s="18"/>
      <c r="O761" s="18">
        <v>2</v>
      </c>
      <c r="P761" s="18">
        <v>2</v>
      </c>
    </row>
    <row r="762" spans="2:16" x14ac:dyDescent="0.25">
      <c r="B762" s="12" t="s">
        <v>3385</v>
      </c>
      <c r="C762" s="18"/>
      <c r="D762" s="18"/>
      <c r="E762" s="18">
        <v>7</v>
      </c>
      <c r="F762" s="18"/>
      <c r="G762" s="18"/>
      <c r="H762" s="18"/>
      <c r="I762" s="18"/>
      <c r="J762" s="18"/>
      <c r="K762" s="18"/>
      <c r="L762" s="18"/>
      <c r="M762" s="18"/>
      <c r="N762" s="18"/>
      <c r="O762" s="18">
        <v>7</v>
      </c>
      <c r="P762" s="18">
        <v>7</v>
      </c>
    </row>
    <row r="763" spans="2:16" x14ac:dyDescent="0.25">
      <c r="B763" s="12" t="s">
        <v>8209</v>
      </c>
      <c r="C763" s="18"/>
      <c r="D763" s="18"/>
      <c r="E763" s="18"/>
      <c r="F763" s="18"/>
      <c r="G763" s="18">
        <v>6</v>
      </c>
      <c r="H763" s="18"/>
      <c r="I763" s="18"/>
      <c r="J763" s="18"/>
      <c r="K763" s="18"/>
      <c r="L763" s="18"/>
      <c r="M763" s="18"/>
      <c r="N763" s="18"/>
      <c r="O763" s="18">
        <v>6</v>
      </c>
      <c r="P763" s="18">
        <v>6</v>
      </c>
    </row>
    <row r="764" spans="2:16" x14ac:dyDescent="0.25">
      <c r="B764" s="12" t="s">
        <v>8216</v>
      </c>
      <c r="C764" s="18"/>
      <c r="D764" s="18"/>
      <c r="E764" s="18">
        <v>12</v>
      </c>
      <c r="F764" s="18"/>
      <c r="G764" s="18"/>
      <c r="H764" s="18"/>
      <c r="I764" s="18"/>
      <c r="J764" s="18"/>
      <c r="K764" s="18"/>
      <c r="L764" s="18"/>
      <c r="M764" s="18"/>
      <c r="N764" s="18"/>
      <c r="O764" s="18">
        <v>12</v>
      </c>
      <c r="P764" s="18">
        <v>12</v>
      </c>
    </row>
    <row r="765" spans="2:16" x14ac:dyDescent="0.25">
      <c r="B765" s="12" t="s">
        <v>3389</v>
      </c>
      <c r="C765" s="18"/>
      <c r="D765" s="18"/>
      <c r="E765" s="18"/>
      <c r="F765" s="18"/>
      <c r="G765" s="18"/>
      <c r="H765" s="18">
        <v>7</v>
      </c>
      <c r="I765" s="18"/>
      <c r="J765" s="18"/>
      <c r="K765" s="18"/>
      <c r="L765" s="18"/>
      <c r="M765" s="18"/>
      <c r="N765" s="18"/>
      <c r="O765" s="18">
        <v>7</v>
      </c>
      <c r="P765" s="18">
        <v>7</v>
      </c>
    </row>
    <row r="766" spans="2:16" x14ac:dyDescent="0.25">
      <c r="B766" s="12" t="s">
        <v>3390</v>
      </c>
      <c r="C766" s="18"/>
      <c r="D766" s="18"/>
      <c r="E766" s="18"/>
      <c r="F766" s="18"/>
      <c r="G766" s="18"/>
      <c r="H766" s="18"/>
      <c r="I766" s="18"/>
      <c r="J766" s="18">
        <v>7</v>
      </c>
      <c r="K766" s="18"/>
      <c r="L766" s="18"/>
      <c r="M766" s="18"/>
      <c r="N766" s="18"/>
      <c r="O766" s="18">
        <v>7</v>
      </c>
      <c r="P766" s="18">
        <v>7</v>
      </c>
    </row>
    <row r="767" spans="2:16" x14ac:dyDescent="0.25">
      <c r="B767" s="12" t="s">
        <v>8225</v>
      </c>
      <c r="C767" s="18"/>
      <c r="D767" s="18"/>
      <c r="E767" s="18">
        <v>9</v>
      </c>
      <c r="F767" s="18"/>
      <c r="G767" s="18"/>
      <c r="H767" s="18"/>
      <c r="I767" s="18"/>
      <c r="J767" s="18"/>
      <c r="K767" s="18"/>
      <c r="L767" s="18"/>
      <c r="M767" s="18"/>
      <c r="N767" s="18"/>
      <c r="O767" s="18">
        <v>9</v>
      </c>
      <c r="P767" s="18">
        <v>9</v>
      </c>
    </row>
    <row r="768" spans="2:16" x14ac:dyDescent="0.25">
      <c r="B768" s="12" t="s">
        <v>10485</v>
      </c>
      <c r="C768" s="18"/>
      <c r="D768" s="18"/>
      <c r="E768" s="18"/>
      <c r="F768" s="18">
        <v>8</v>
      </c>
      <c r="G768" s="18"/>
      <c r="H768" s="18"/>
      <c r="I768" s="18"/>
      <c r="J768" s="18"/>
      <c r="K768" s="18"/>
      <c r="L768" s="18"/>
      <c r="M768" s="18"/>
      <c r="N768" s="18"/>
      <c r="O768" s="18">
        <v>8</v>
      </c>
      <c r="P768" s="18">
        <v>8</v>
      </c>
    </row>
    <row r="769" spans="2:16" x14ac:dyDescent="0.25">
      <c r="B769" s="12" t="s">
        <v>8230</v>
      </c>
      <c r="C769" s="18"/>
      <c r="D769" s="18"/>
      <c r="E769" s="18"/>
      <c r="F769" s="18"/>
      <c r="G769" s="18">
        <v>14</v>
      </c>
      <c r="H769" s="18"/>
      <c r="I769" s="18"/>
      <c r="J769" s="18"/>
      <c r="K769" s="18"/>
      <c r="L769" s="18"/>
      <c r="M769" s="18"/>
      <c r="N769" s="18"/>
      <c r="O769" s="18">
        <v>14</v>
      </c>
      <c r="P769" s="18">
        <v>14</v>
      </c>
    </row>
    <row r="770" spans="2:16" x14ac:dyDescent="0.25">
      <c r="B770" s="12" t="s">
        <v>8235</v>
      </c>
      <c r="C770" s="18"/>
      <c r="D770" s="18"/>
      <c r="E770" s="18"/>
      <c r="F770" s="18"/>
      <c r="G770" s="18">
        <v>7</v>
      </c>
      <c r="H770" s="18"/>
      <c r="I770" s="18"/>
      <c r="J770" s="18"/>
      <c r="K770" s="18"/>
      <c r="L770" s="18"/>
      <c r="M770" s="18"/>
      <c r="N770" s="18"/>
      <c r="O770" s="18">
        <v>7</v>
      </c>
      <c r="P770" s="18">
        <v>7</v>
      </c>
    </row>
    <row r="771" spans="2:16" x14ac:dyDescent="0.25">
      <c r="B771" s="12" t="s">
        <v>8240</v>
      </c>
      <c r="C771" s="18"/>
      <c r="D771" s="18"/>
      <c r="E771" s="18"/>
      <c r="F771" s="18"/>
      <c r="G771" s="18">
        <v>10</v>
      </c>
      <c r="H771" s="18"/>
      <c r="I771" s="18"/>
      <c r="J771" s="18"/>
      <c r="K771" s="18"/>
      <c r="L771" s="18"/>
      <c r="M771" s="18"/>
      <c r="N771" s="18"/>
      <c r="O771" s="18">
        <v>10</v>
      </c>
      <c r="P771" s="18">
        <v>10</v>
      </c>
    </row>
    <row r="772" spans="2:16" x14ac:dyDescent="0.25">
      <c r="B772" s="12" t="s">
        <v>8245</v>
      </c>
      <c r="C772" s="18"/>
      <c r="D772" s="18"/>
      <c r="E772" s="18"/>
      <c r="F772" s="18"/>
      <c r="G772" s="18">
        <v>8</v>
      </c>
      <c r="H772" s="18"/>
      <c r="I772" s="18"/>
      <c r="J772" s="18"/>
      <c r="K772" s="18"/>
      <c r="L772" s="18"/>
      <c r="M772" s="18"/>
      <c r="N772" s="18"/>
      <c r="O772" s="18">
        <v>8</v>
      </c>
      <c r="P772" s="18">
        <v>8</v>
      </c>
    </row>
    <row r="773" spans="2:16" x14ac:dyDescent="0.25">
      <c r="B773" s="12" t="s">
        <v>3391</v>
      </c>
      <c r="C773" s="18"/>
      <c r="D773" s="18"/>
      <c r="E773" s="18"/>
      <c r="F773" s="18"/>
      <c r="G773" s="18"/>
      <c r="H773" s="18"/>
      <c r="I773" s="18"/>
      <c r="J773" s="18"/>
      <c r="K773" s="18"/>
      <c r="L773" s="18">
        <v>4</v>
      </c>
      <c r="M773" s="18"/>
      <c r="N773" s="18"/>
      <c r="O773" s="18">
        <v>4</v>
      </c>
      <c r="P773" s="18">
        <v>4</v>
      </c>
    </row>
    <row r="774" spans="2:16" x14ac:dyDescent="0.25">
      <c r="B774" s="12" t="s">
        <v>8251</v>
      </c>
      <c r="C774" s="18"/>
      <c r="D774" s="18">
        <v>5</v>
      </c>
      <c r="E774" s="18"/>
      <c r="F774" s="18"/>
      <c r="G774" s="18"/>
      <c r="H774" s="18"/>
      <c r="I774" s="18"/>
      <c r="J774" s="18"/>
      <c r="K774" s="18"/>
      <c r="L774" s="18"/>
      <c r="M774" s="18"/>
      <c r="N774" s="18"/>
      <c r="O774" s="18">
        <v>5</v>
      </c>
      <c r="P774" s="18">
        <v>5</v>
      </c>
    </row>
    <row r="775" spans="2:16" x14ac:dyDescent="0.25">
      <c r="B775" s="12" t="s">
        <v>8256</v>
      </c>
      <c r="C775" s="18"/>
      <c r="D775" s="18"/>
      <c r="E775" s="18"/>
      <c r="F775" s="18"/>
      <c r="G775" s="18"/>
      <c r="H775" s="18"/>
      <c r="I775" s="18"/>
      <c r="J775" s="18"/>
      <c r="K775" s="18"/>
      <c r="L775" s="18">
        <v>11</v>
      </c>
      <c r="M775" s="18"/>
      <c r="N775" s="18"/>
      <c r="O775" s="18">
        <v>11</v>
      </c>
      <c r="P775" s="18">
        <v>11</v>
      </c>
    </row>
    <row r="776" spans="2:16" x14ac:dyDescent="0.25">
      <c r="B776" s="12" t="s">
        <v>8261</v>
      </c>
      <c r="C776" s="18"/>
      <c r="D776" s="18"/>
      <c r="E776" s="18">
        <v>14</v>
      </c>
      <c r="F776" s="18"/>
      <c r="G776" s="18"/>
      <c r="H776" s="18"/>
      <c r="I776" s="18"/>
      <c r="J776" s="18"/>
      <c r="K776" s="18"/>
      <c r="L776" s="18"/>
      <c r="M776" s="18"/>
      <c r="N776" s="18"/>
      <c r="O776" s="18">
        <v>14</v>
      </c>
      <c r="P776" s="18">
        <v>14</v>
      </c>
    </row>
    <row r="777" spans="2:16" x14ac:dyDescent="0.25">
      <c r="B777" s="9" t="s">
        <v>12976</v>
      </c>
      <c r="C777" s="18"/>
      <c r="D777" s="18">
        <v>39</v>
      </c>
      <c r="E777" s="18">
        <v>82</v>
      </c>
      <c r="F777" s="18"/>
      <c r="G777" s="18">
        <v>25</v>
      </c>
      <c r="H777" s="18"/>
      <c r="I777" s="18">
        <v>15</v>
      </c>
      <c r="J777" s="18"/>
      <c r="K777" s="18"/>
      <c r="L777" s="18"/>
      <c r="M777" s="18"/>
      <c r="N777" s="18"/>
      <c r="O777" s="18">
        <v>161</v>
      </c>
      <c r="P777" s="18">
        <v>161</v>
      </c>
    </row>
    <row r="778" spans="2:16" x14ac:dyDescent="0.25">
      <c r="B778" s="12" t="s">
        <v>8267</v>
      </c>
      <c r="C778" s="18"/>
      <c r="D778" s="18">
        <v>12</v>
      </c>
      <c r="E778" s="18"/>
      <c r="F778" s="18"/>
      <c r="G778" s="18"/>
      <c r="H778" s="18"/>
      <c r="I778" s="18"/>
      <c r="J778" s="18"/>
      <c r="K778" s="18"/>
      <c r="L778" s="18"/>
      <c r="M778" s="18"/>
      <c r="N778" s="18"/>
      <c r="O778" s="18">
        <v>12</v>
      </c>
      <c r="P778" s="18">
        <v>12</v>
      </c>
    </row>
    <row r="779" spans="2:16" x14ac:dyDescent="0.25">
      <c r="B779" s="12" t="s">
        <v>8272</v>
      </c>
      <c r="C779" s="18"/>
      <c r="D779" s="18"/>
      <c r="E779" s="18"/>
      <c r="F779" s="18"/>
      <c r="G779" s="18">
        <v>5</v>
      </c>
      <c r="H779" s="18"/>
      <c r="I779" s="18"/>
      <c r="J779" s="18"/>
      <c r="K779" s="18"/>
      <c r="L779" s="18"/>
      <c r="M779" s="18"/>
      <c r="N779" s="18"/>
      <c r="O779" s="18">
        <v>5</v>
      </c>
      <c r="P779" s="18">
        <v>5</v>
      </c>
    </row>
    <row r="780" spans="2:16" x14ac:dyDescent="0.25">
      <c r="B780" s="12" t="s">
        <v>8275</v>
      </c>
      <c r="C780" s="18"/>
      <c r="D780" s="18"/>
      <c r="E780" s="18"/>
      <c r="F780" s="18"/>
      <c r="G780" s="18">
        <v>5</v>
      </c>
      <c r="H780" s="18"/>
      <c r="I780" s="18"/>
      <c r="J780" s="18"/>
      <c r="K780" s="18"/>
      <c r="L780" s="18"/>
      <c r="M780" s="18"/>
      <c r="N780" s="18"/>
      <c r="O780" s="18">
        <v>5</v>
      </c>
      <c r="P780" s="18">
        <v>5</v>
      </c>
    </row>
    <row r="781" spans="2:16" x14ac:dyDescent="0.25">
      <c r="B781" s="12" t="s">
        <v>8277</v>
      </c>
      <c r="C781" s="18"/>
      <c r="D781" s="18"/>
      <c r="E781" s="18"/>
      <c r="F781" s="18"/>
      <c r="G781" s="18">
        <v>5</v>
      </c>
      <c r="H781" s="18"/>
      <c r="I781" s="18"/>
      <c r="J781" s="18"/>
      <c r="K781" s="18"/>
      <c r="L781" s="18"/>
      <c r="M781" s="18"/>
      <c r="N781" s="18"/>
      <c r="O781" s="18">
        <v>5</v>
      </c>
      <c r="P781" s="18">
        <v>5</v>
      </c>
    </row>
    <row r="782" spans="2:16" x14ac:dyDescent="0.25">
      <c r="B782" s="12" t="s">
        <v>8279</v>
      </c>
      <c r="C782" s="18"/>
      <c r="D782" s="18"/>
      <c r="E782" s="18"/>
      <c r="F782" s="18"/>
      <c r="G782" s="18">
        <v>5</v>
      </c>
      <c r="H782" s="18"/>
      <c r="I782" s="18"/>
      <c r="J782" s="18"/>
      <c r="K782" s="18"/>
      <c r="L782" s="18"/>
      <c r="M782" s="18"/>
      <c r="N782" s="18"/>
      <c r="O782" s="18">
        <v>5</v>
      </c>
      <c r="P782" s="18">
        <v>5</v>
      </c>
    </row>
    <row r="783" spans="2:16" x14ac:dyDescent="0.25">
      <c r="B783" s="12" t="s">
        <v>8281</v>
      </c>
      <c r="C783" s="18"/>
      <c r="D783" s="18"/>
      <c r="E783" s="18"/>
      <c r="F783" s="18"/>
      <c r="G783" s="18">
        <v>5</v>
      </c>
      <c r="H783" s="18"/>
      <c r="I783" s="18"/>
      <c r="J783" s="18"/>
      <c r="K783" s="18"/>
      <c r="L783" s="18"/>
      <c r="M783" s="18"/>
      <c r="N783" s="18"/>
      <c r="O783" s="18">
        <v>5</v>
      </c>
      <c r="P783" s="18">
        <v>5</v>
      </c>
    </row>
    <row r="784" spans="2:16" x14ac:dyDescent="0.25">
      <c r="B784" s="12" t="s">
        <v>8283</v>
      </c>
      <c r="C784" s="18"/>
      <c r="D784" s="18">
        <v>7</v>
      </c>
      <c r="E784" s="18"/>
      <c r="F784" s="18"/>
      <c r="G784" s="18"/>
      <c r="H784" s="18"/>
      <c r="I784" s="18"/>
      <c r="J784" s="18"/>
      <c r="K784" s="18"/>
      <c r="L784" s="18"/>
      <c r="M784" s="18"/>
      <c r="N784" s="18"/>
      <c r="O784" s="18">
        <v>7</v>
      </c>
      <c r="P784" s="18">
        <v>7</v>
      </c>
    </row>
    <row r="785" spans="2:16" x14ac:dyDescent="0.25">
      <c r="B785" s="12" t="s">
        <v>8292</v>
      </c>
      <c r="C785" s="18"/>
      <c r="D785" s="18"/>
      <c r="E785" s="18">
        <v>8</v>
      </c>
      <c r="F785" s="18"/>
      <c r="G785" s="18"/>
      <c r="H785" s="18"/>
      <c r="I785" s="18"/>
      <c r="J785" s="18"/>
      <c r="K785" s="18"/>
      <c r="L785" s="18"/>
      <c r="M785" s="18"/>
      <c r="N785" s="18"/>
      <c r="O785" s="18">
        <v>8</v>
      </c>
      <c r="P785" s="18">
        <v>8</v>
      </c>
    </row>
    <row r="786" spans="2:16" x14ac:dyDescent="0.25">
      <c r="B786" s="12" t="s">
        <v>8297</v>
      </c>
      <c r="C786" s="18"/>
      <c r="D786" s="18"/>
      <c r="E786" s="18">
        <v>5</v>
      </c>
      <c r="F786" s="18"/>
      <c r="G786" s="18"/>
      <c r="H786" s="18"/>
      <c r="I786" s="18"/>
      <c r="J786" s="18"/>
      <c r="K786" s="18"/>
      <c r="L786" s="18"/>
      <c r="M786" s="18"/>
      <c r="N786" s="18"/>
      <c r="O786" s="18">
        <v>5</v>
      </c>
      <c r="P786" s="18">
        <v>5</v>
      </c>
    </row>
    <row r="787" spans="2:16" x14ac:dyDescent="0.25">
      <c r="B787" s="12" t="s">
        <v>10492</v>
      </c>
      <c r="C787" s="18"/>
      <c r="D787" s="18"/>
      <c r="E787" s="18">
        <v>12</v>
      </c>
      <c r="F787" s="18"/>
      <c r="G787" s="18"/>
      <c r="H787" s="18"/>
      <c r="I787" s="18"/>
      <c r="J787" s="18"/>
      <c r="K787" s="18"/>
      <c r="L787" s="18"/>
      <c r="M787" s="18"/>
      <c r="N787" s="18"/>
      <c r="O787" s="18">
        <v>12</v>
      </c>
      <c r="P787" s="18">
        <v>12</v>
      </c>
    </row>
    <row r="788" spans="2:16" x14ac:dyDescent="0.25">
      <c r="B788" s="12" t="s">
        <v>8302</v>
      </c>
      <c r="C788" s="18"/>
      <c r="D788" s="18"/>
      <c r="E788" s="18">
        <v>5</v>
      </c>
      <c r="F788" s="18"/>
      <c r="G788" s="18"/>
      <c r="H788" s="18"/>
      <c r="I788" s="18"/>
      <c r="J788" s="18"/>
      <c r="K788" s="18"/>
      <c r="L788" s="18"/>
      <c r="M788" s="18"/>
      <c r="N788" s="18"/>
      <c r="O788" s="18">
        <v>5</v>
      </c>
      <c r="P788" s="18">
        <v>5</v>
      </c>
    </row>
    <row r="789" spans="2:16" x14ac:dyDescent="0.25">
      <c r="B789" s="12" t="s">
        <v>8308</v>
      </c>
      <c r="C789" s="18"/>
      <c r="D789" s="18"/>
      <c r="E789" s="18">
        <v>13</v>
      </c>
      <c r="F789" s="18"/>
      <c r="G789" s="18"/>
      <c r="H789" s="18"/>
      <c r="I789" s="18"/>
      <c r="J789" s="18"/>
      <c r="K789" s="18"/>
      <c r="L789" s="18"/>
      <c r="M789" s="18"/>
      <c r="N789" s="18"/>
      <c r="O789" s="18">
        <v>13</v>
      </c>
      <c r="P789" s="18">
        <v>13</v>
      </c>
    </row>
    <row r="790" spans="2:16" x14ac:dyDescent="0.25">
      <c r="B790" s="12" t="s">
        <v>3403</v>
      </c>
      <c r="C790" s="18"/>
      <c r="D790" s="18"/>
      <c r="E790" s="18">
        <v>7</v>
      </c>
      <c r="F790" s="18"/>
      <c r="G790" s="18"/>
      <c r="H790" s="18"/>
      <c r="I790" s="18"/>
      <c r="J790" s="18"/>
      <c r="K790" s="18"/>
      <c r="L790" s="18"/>
      <c r="M790" s="18"/>
      <c r="N790" s="18"/>
      <c r="O790" s="18">
        <v>7</v>
      </c>
      <c r="P790" s="18">
        <v>7</v>
      </c>
    </row>
    <row r="791" spans="2:16" x14ac:dyDescent="0.25">
      <c r="B791" s="12" t="s">
        <v>3414</v>
      </c>
      <c r="C791" s="18"/>
      <c r="D791" s="18"/>
      <c r="E791" s="18">
        <v>8</v>
      </c>
      <c r="F791" s="18"/>
      <c r="G791" s="18"/>
      <c r="H791" s="18"/>
      <c r="I791" s="18"/>
      <c r="J791" s="18"/>
      <c r="K791" s="18"/>
      <c r="L791" s="18"/>
      <c r="M791" s="18"/>
      <c r="N791" s="18"/>
      <c r="O791" s="18">
        <v>8</v>
      </c>
      <c r="P791" s="18">
        <v>8</v>
      </c>
    </row>
    <row r="792" spans="2:16" x14ac:dyDescent="0.25">
      <c r="B792" s="12" t="s">
        <v>3417</v>
      </c>
      <c r="C792" s="18"/>
      <c r="D792" s="18"/>
      <c r="E792" s="18">
        <v>8</v>
      </c>
      <c r="F792" s="18"/>
      <c r="G792" s="18"/>
      <c r="H792" s="18"/>
      <c r="I792" s="18"/>
      <c r="J792" s="18"/>
      <c r="K792" s="18"/>
      <c r="L792" s="18"/>
      <c r="M792" s="18"/>
      <c r="N792" s="18"/>
      <c r="O792" s="18">
        <v>8</v>
      </c>
      <c r="P792" s="18">
        <v>8</v>
      </c>
    </row>
    <row r="793" spans="2:16" x14ac:dyDescent="0.25">
      <c r="B793" s="12" t="s">
        <v>3419</v>
      </c>
      <c r="C793" s="18"/>
      <c r="D793" s="18"/>
      <c r="E793" s="18">
        <v>10</v>
      </c>
      <c r="F793" s="18"/>
      <c r="G793" s="18"/>
      <c r="H793" s="18"/>
      <c r="I793" s="18"/>
      <c r="J793" s="18"/>
      <c r="K793" s="18"/>
      <c r="L793" s="18"/>
      <c r="M793" s="18"/>
      <c r="N793" s="18"/>
      <c r="O793" s="18">
        <v>10</v>
      </c>
      <c r="P793" s="18">
        <v>10</v>
      </c>
    </row>
    <row r="794" spans="2:16" x14ac:dyDescent="0.25">
      <c r="B794" s="12" t="s">
        <v>8313</v>
      </c>
      <c r="C794" s="18"/>
      <c r="D794" s="18">
        <v>10</v>
      </c>
      <c r="E794" s="18"/>
      <c r="F794" s="18"/>
      <c r="G794" s="18"/>
      <c r="H794" s="18"/>
      <c r="I794" s="18"/>
      <c r="J794" s="18"/>
      <c r="K794" s="18"/>
      <c r="L794" s="18"/>
      <c r="M794" s="18"/>
      <c r="N794" s="18"/>
      <c r="O794" s="18">
        <v>10</v>
      </c>
      <c r="P794" s="18">
        <v>10</v>
      </c>
    </row>
    <row r="795" spans="2:16" x14ac:dyDescent="0.25">
      <c r="B795" s="12" t="s">
        <v>3425</v>
      </c>
      <c r="C795" s="18"/>
      <c r="D795" s="18"/>
      <c r="E795" s="18"/>
      <c r="F795" s="18"/>
      <c r="G795" s="18"/>
      <c r="H795" s="18"/>
      <c r="I795" s="18">
        <v>1</v>
      </c>
      <c r="J795" s="18"/>
      <c r="K795" s="18"/>
      <c r="L795" s="18"/>
      <c r="M795" s="18"/>
      <c r="N795" s="18"/>
      <c r="O795" s="18">
        <v>1</v>
      </c>
      <c r="P795" s="18">
        <v>1</v>
      </c>
    </row>
    <row r="796" spans="2:16" x14ac:dyDescent="0.25">
      <c r="B796" s="12" t="s">
        <v>3429</v>
      </c>
      <c r="C796" s="18"/>
      <c r="D796" s="18"/>
      <c r="E796" s="18"/>
      <c r="F796" s="18"/>
      <c r="G796" s="18"/>
      <c r="H796" s="18"/>
      <c r="I796" s="18">
        <v>7</v>
      </c>
      <c r="J796" s="18"/>
      <c r="K796" s="18"/>
      <c r="L796" s="18"/>
      <c r="M796" s="18"/>
      <c r="N796" s="18"/>
      <c r="O796" s="18">
        <v>7</v>
      </c>
      <c r="P796" s="18">
        <v>7</v>
      </c>
    </row>
    <row r="797" spans="2:16" x14ac:dyDescent="0.25">
      <c r="B797" s="12" t="s">
        <v>3433</v>
      </c>
      <c r="C797" s="18"/>
      <c r="D797" s="18"/>
      <c r="E797" s="18"/>
      <c r="F797" s="18"/>
      <c r="G797" s="18"/>
      <c r="H797" s="18"/>
      <c r="I797" s="18">
        <v>7</v>
      </c>
      <c r="J797" s="18"/>
      <c r="K797" s="18"/>
      <c r="L797" s="18"/>
      <c r="M797" s="18"/>
      <c r="N797" s="18"/>
      <c r="O797" s="18">
        <v>7</v>
      </c>
      <c r="P797" s="18">
        <v>7</v>
      </c>
    </row>
    <row r="798" spans="2:16" x14ac:dyDescent="0.25">
      <c r="B798" s="12" t="s">
        <v>8317</v>
      </c>
      <c r="C798" s="18"/>
      <c r="D798" s="18"/>
      <c r="E798" s="18">
        <v>6</v>
      </c>
      <c r="F798" s="18"/>
      <c r="G798" s="18"/>
      <c r="H798" s="18"/>
      <c r="I798" s="18"/>
      <c r="J798" s="18"/>
      <c r="K798" s="18"/>
      <c r="L798" s="18"/>
      <c r="M798" s="18"/>
      <c r="N798" s="18"/>
      <c r="O798" s="18">
        <v>6</v>
      </c>
      <c r="P798" s="18">
        <v>6</v>
      </c>
    </row>
    <row r="799" spans="2:16" x14ac:dyDescent="0.25">
      <c r="B799" s="12" t="s">
        <v>8322</v>
      </c>
      <c r="C799" s="18"/>
      <c r="D799" s="18">
        <v>10</v>
      </c>
      <c r="E799" s="18"/>
      <c r="F799" s="18"/>
      <c r="G799" s="18"/>
      <c r="H799" s="18"/>
      <c r="I799" s="18"/>
      <c r="J799" s="18"/>
      <c r="K799" s="18"/>
      <c r="L799" s="18"/>
      <c r="M799" s="18"/>
      <c r="N799" s="18"/>
      <c r="O799" s="18">
        <v>10</v>
      </c>
      <c r="P799" s="18">
        <v>10</v>
      </c>
    </row>
    <row r="800" spans="2:16" x14ac:dyDescent="0.25">
      <c r="B800" s="9" t="s">
        <v>12945</v>
      </c>
      <c r="C800" s="18"/>
      <c r="D800" s="18">
        <v>27</v>
      </c>
      <c r="E800" s="18">
        <v>32</v>
      </c>
      <c r="F800" s="18"/>
      <c r="G800" s="18">
        <v>66</v>
      </c>
      <c r="H800" s="18"/>
      <c r="I800" s="18">
        <v>20</v>
      </c>
      <c r="J800" s="18"/>
      <c r="K800" s="18"/>
      <c r="L800" s="18"/>
      <c r="M800" s="18"/>
      <c r="N800" s="18"/>
      <c r="O800" s="18">
        <v>145</v>
      </c>
      <c r="P800" s="18">
        <v>145</v>
      </c>
    </row>
    <row r="801" spans="2:16" x14ac:dyDescent="0.25">
      <c r="B801" s="12" t="s">
        <v>3435</v>
      </c>
      <c r="C801" s="18"/>
      <c r="D801" s="18"/>
      <c r="E801" s="18"/>
      <c r="F801" s="18"/>
      <c r="G801" s="18">
        <v>7</v>
      </c>
      <c r="H801" s="18"/>
      <c r="I801" s="18"/>
      <c r="J801" s="18"/>
      <c r="K801" s="18"/>
      <c r="L801" s="18"/>
      <c r="M801" s="18"/>
      <c r="N801" s="18"/>
      <c r="O801" s="18">
        <v>7</v>
      </c>
      <c r="P801" s="18">
        <v>7</v>
      </c>
    </row>
    <row r="802" spans="2:16" x14ac:dyDescent="0.25">
      <c r="B802" s="12" t="s">
        <v>8329</v>
      </c>
      <c r="C802" s="18"/>
      <c r="D802" s="18"/>
      <c r="E802" s="18">
        <v>4</v>
      </c>
      <c r="F802" s="18"/>
      <c r="G802" s="18"/>
      <c r="H802" s="18"/>
      <c r="I802" s="18"/>
      <c r="J802" s="18"/>
      <c r="K802" s="18"/>
      <c r="L802" s="18"/>
      <c r="M802" s="18"/>
      <c r="N802" s="18"/>
      <c r="O802" s="18">
        <v>4</v>
      </c>
      <c r="P802" s="18">
        <v>4</v>
      </c>
    </row>
    <row r="803" spans="2:16" x14ac:dyDescent="0.25">
      <c r="B803" s="12" t="s">
        <v>8335</v>
      </c>
      <c r="C803" s="18"/>
      <c r="D803" s="18"/>
      <c r="E803" s="18">
        <v>7</v>
      </c>
      <c r="F803" s="18"/>
      <c r="G803" s="18"/>
      <c r="H803" s="18"/>
      <c r="I803" s="18"/>
      <c r="J803" s="18"/>
      <c r="K803" s="18"/>
      <c r="L803" s="18"/>
      <c r="M803" s="18"/>
      <c r="N803" s="18"/>
      <c r="O803" s="18">
        <v>7</v>
      </c>
      <c r="P803" s="18">
        <v>7</v>
      </c>
    </row>
    <row r="804" spans="2:16" x14ac:dyDescent="0.25">
      <c r="B804" s="12" t="s">
        <v>8342</v>
      </c>
      <c r="C804" s="18"/>
      <c r="D804" s="18"/>
      <c r="E804" s="18"/>
      <c r="F804" s="18"/>
      <c r="G804" s="18">
        <v>14</v>
      </c>
      <c r="H804" s="18"/>
      <c r="I804" s="18"/>
      <c r="J804" s="18"/>
      <c r="K804" s="18"/>
      <c r="L804" s="18"/>
      <c r="M804" s="18"/>
      <c r="N804" s="18"/>
      <c r="O804" s="18">
        <v>14</v>
      </c>
      <c r="P804" s="18">
        <v>14</v>
      </c>
    </row>
    <row r="805" spans="2:16" x14ac:dyDescent="0.25">
      <c r="B805" s="12" t="s">
        <v>3449</v>
      </c>
      <c r="C805" s="18"/>
      <c r="D805" s="18"/>
      <c r="E805" s="18"/>
      <c r="F805" s="18"/>
      <c r="G805" s="18">
        <v>4</v>
      </c>
      <c r="H805" s="18"/>
      <c r="I805" s="18"/>
      <c r="J805" s="18"/>
      <c r="K805" s="18"/>
      <c r="L805" s="18"/>
      <c r="M805" s="18"/>
      <c r="N805" s="18"/>
      <c r="O805" s="18">
        <v>4</v>
      </c>
      <c r="P805" s="18">
        <v>4</v>
      </c>
    </row>
    <row r="806" spans="2:16" x14ac:dyDescent="0.25">
      <c r="B806" s="12" t="s">
        <v>8347</v>
      </c>
      <c r="C806" s="18"/>
      <c r="D806" s="18"/>
      <c r="E806" s="18"/>
      <c r="F806" s="18"/>
      <c r="G806" s="18">
        <v>5</v>
      </c>
      <c r="H806" s="18"/>
      <c r="I806" s="18"/>
      <c r="J806" s="18"/>
      <c r="K806" s="18"/>
      <c r="L806" s="18"/>
      <c r="M806" s="18"/>
      <c r="N806" s="18"/>
      <c r="O806" s="18">
        <v>5</v>
      </c>
      <c r="P806" s="18">
        <v>5</v>
      </c>
    </row>
    <row r="807" spans="2:16" x14ac:dyDescent="0.25">
      <c r="B807" s="12" t="s">
        <v>8353</v>
      </c>
      <c r="C807" s="18"/>
      <c r="D807" s="18"/>
      <c r="E807" s="18">
        <v>7</v>
      </c>
      <c r="F807" s="18"/>
      <c r="G807" s="18"/>
      <c r="H807" s="18"/>
      <c r="I807" s="18"/>
      <c r="J807" s="18"/>
      <c r="K807" s="18"/>
      <c r="L807" s="18"/>
      <c r="M807" s="18"/>
      <c r="N807" s="18"/>
      <c r="O807" s="18">
        <v>7</v>
      </c>
      <c r="P807" s="18">
        <v>7</v>
      </c>
    </row>
    <row r="808" spans="2:16" x14ac:dyDescent="0.25">
      <c r="B808" s="12" t="s">
        <v>10584</v>
      </c>
      <c r="C808" s="18"/>
      <c r="D808" s="18"/>
      <c r="E808" s="18"/>
      <c r="F808" s="18"/>
      <c r="G808" s="18">
        <v>21</v>
      </c>
      <c r="H808" s="18"/>
      <c r="I808" s="18"/>
      <c r="J808" s="18"/>
      <c r="K808" s="18"/>
      <c r="L808" s="18"/>
      <c r="M808" s="18"/>
      <c r="N808" s="18"/>
      <c r="O808" s="18">
        <v>21</v>
      </c>
      <c r="P808" s="18">
        <v>21</v>
      </c>
    </row>
    <row r="809" spans="2:16" x14ac:dyDescent="0.25">
      <c r="B809" s="12" t="s">
        <v>3455</v>
      </c>
      <c r="C809" s="18"/>
      <c r="D809" s="18"/>
      <c r="E809" s="18"/>
      <c r="F809" s="18"/>
      <c r="G809" s="18"/>
      <c r="H809" s="18"/>
      <c r="I809" s="18">
        <v>12</v>
      </c>
      <c r="J809" s="18"/>
      <c r="K809" s="18"/>
      <c r="L809" s="18"/>
      <c r="M809" s="18"/>
      <c r="N809" s="18"/>
      <c r="O809" s="18">
        <v>12</v>
      </c>
      <c r="P809" s="18">
        <v>12</v>
      </c>
    </row>
    <row r="810" spans="2:16" x14ac:dyDescent="0.25">
      <c r="B810" s="12" t="s">
        <v>3461</v>
      </c>
      <c r="C810" s="18"/>
      <c r="D810" s="18"/>
      <c r="E810" s="18"/>
      <c r="F810" s="18"/>
      <c r="G810" s="18">
        <v>8</v>
      </c>
      <c r="H810" s="18"/>
      <c r="I810" s="18"/>
      <c r="J810" s="18"/>
      <c r="K810" s="18"/>
      <c r="L810" s="18"/>
      <c r="M810" s="18"/>
      <c r="N810" s="18"/>
      <c r="O810" s="18">
        <v>8</v>
      </c>
      <c r="P810" s="18">
        <v>8</v>
      </c>
    </row>
    <row r="811" spans="2:16" x14ac:dyDescent="0.25">
      <c r="B811" s="12" t="s">
        <v>8358</v>
      </c>
      <c r="C811" s="18"/>
      <c r="D811" s="18">
        <v>7</v>
      </c>
      <c r="E811" s="18"/>
      <c r="F811" s="18"/>
      <c r="G811" s="18"/>
      <c r="H811" s="18"/>
      <c r="I811" s="18"/>
      <c r="J811" s="18"/>
      <c r="K811" s="18"/>
      <c r="L811" s="18"/>
      <c r="M811" s="18"/>
      <c r="N811" s="18"/>
      <c r="O811" s="18">
        <v>7</v>
      </c>
      <c r="P811" s="18">
        <v>7</v>
      </c>
    </row>
    <row r="812" spans="2:16" x14ac:dyDescent="0.25">
      <c r="B812" s="12" t="s">
        <v>3466</v>
      </c>
      <c r="C812" s="18"/>
      <c r="D812" s="18">
        <v>2</v>
      </c>
      <c r="E812" s="18"/>
      <c r="F812" s="18"/>
      <c r="G812" s="18"/>
      <c r="H812" s="18"/>
      <c r="I812" s="18"/>
      <c r="J812" s="18"/>
      <c r="K812" s="18"/>
      <c r="L812" s="18"/>
      <c r="M812" s="18"/>
      <c r="N812" s="18"/>
      <c r="O812" s="18">
        <v>2</v>
      </c>
      <c r="P812" s="18">
        <v>2</v>
      </c>
    </row>
    <row r="813" spans="2:16" x14ac:dyDescent="0.25">
      <c r="B813" s="12" t="s">
        <v>3470</v>
      </c>
      <c r="C813" s="18"/>
      <c r="D813" s="18">
        <v>7</v>
      </c>
      <c r="E813" s="18"/>
      <c r="F813" s="18"/>
      <c r="G813" s="18"/>
      <c r="H813" s="18"/>
      <c r="I813" s="18"/>
      <c r="J813" s="18"/>
      <c r="K813" s="18"/>
      <c r="L813" s="18"/>
      <c r="M813" s="18"/>
      <c r="N813" s="18"/>
      <c r="O813" s="18">
        <v>7</v>
      </c>
      <c r="P813" s="18">
        <v>7</v>
      </c>
    </row>
    <row r="814" spans="2:16" x14ac:dyDescent="0.25">
      <c r="B814" s="12" t="s">
        <v>3475</v>
      </c>
      <c r="C814" s="18"/>
      <c r="D814" s="18">
        <v>11</v>
      </c>
      <c r="E814" s="18"/>
      <c r="F814" s="18"/>
      <c r="G814" s="18"/>
      <c r="H814" s="18"/>
      <c r="I814" s="18"/>
      <c r="J814" s="18"/>
      <c r="K814" s="18"/>
      <c r="L814" s="18"/>
      <c r="M814" s="18"/>
      <c r="N814" s="18"/>
      <c r="O814" s="18">
        <v>11</v>
      </c>
      <c r="P814" s="18">
        <v>11</v>
      </c>
    </row>
    <row r="815" spans="2:16" x14ac:dyDescent="0.25">
      <c r="B815" s="12" t="s">
        <v>3481</v>
      </c>
      <c r="C815" s="18"/>
      <c r="D815" s="18"/>
      <c r="E815" s="18"/>
      <c r="F815" s="18"/>
      <c r="G815" s="18"/>
      <c r="H815" s="18"/>
      <c r="I815" s="18">
        <v>8</v>
      </c>
      <c r="J815" s="18"/>
      <c r="K815" s="18"/>
      <c r="L815" s="18"/>
      <c r="M815" s="18"/>
      <c r="N815" s="18"/>
      <c r="O815" s="18">
        <v>8</v>
      </c>
      <c r="P815" s="18">
        <v>8</v>
      </c>
    </row>
    <row r="816" spans="2:16" x14ac:dyDescent="0.25">
      <c r="B816" s="12" t="s">
        <v>8363</v>
      </c>
      <c r="C816" s="18"/>
      <c r="D816" s="18"/>
      <c r="E816" s="18">
        <v>14</v>
      </c>
      <c r="F816" s="18"/>
      <c r="G816" s="18"/>
      <c r="H816" s="18"/>
      <c r="I816" s="18"/>
      <c r="J816" s="18"/>
      <c r="K816" s="18"/>
      <c r="L816" s="18"/>
      <c r="M816" s="18"/>
      <c r="N816" s="18"/>
      <c r="O816" s="18">
        <v>14</v>
      </c>
      <c r="P816" s="18">
        <v>14</v>
      </c>
    </row>
    <row r="817" spans="2:16" x14ac:dyDescent="0.25">
      <c r="B817" s="12" t="s">
        <v>8370</v>
      </c>
      <c r="C817" s="18"/>
      <c r="D817" s="18"/>
      <c r="E817" s="18"/>
      <c r="F817" s="18"/>
      <c r="G817" s="18">
        <v>7</v>
      </c>
      <c r="H817" s="18"/>
      <c r="I817" s="18"/>
      <c r="J817" s="18"/>
      <c r="K817" s="18"/>
      <c r="L817" s="18"/>
      <c r="M817" s="18"/>
      <c r="N817" s="18"/>
      <c r="O817" s="18">
        <v>7</v>
      </c>
      <c r="P817" s="18">
        <v>7</v>
      </c>
    </row>
    <row r="818" spans="2:16" x14ac:dyDescent="0.25">
      <c r="B818" s="9" t="s">
        <v>12925</v>
      </c>
      <c r="C818" s="18"/>
      <c r="D818" s="18">
        <v>13</v>
      </c>
      <c r="E818" s="18">
        <v>27</v>
      </c>
      <c r="F818" s="18">
        <v>5</v>
      </c>
      <c r="G818" s="18">
        <v>6</v>
      </c>
      <c r="H818" s="18"/>
      <c r="I818" s="18">
        <v>30</v>
      </c>
      <c r="J818" s="18"/>
      <c r="K818" s="18"/>
      <c r="L818" s="18"/>
      <c r="M818" s="18"/>
      <c r="N818" s="18"/>
      <c r="O818" s="18">
        <v>81</v>
      </c>
      <c r="P818" s="18">
        <v>81</v>
      </c>
    </row>
    <row r="819" spans="2:16" x14ac:dyDescent="0.25">
      <c r="B819" s="12" t="s">
        <v>3494</v>
      </c>
      <c r="C819" s="18"/>
      <c r="D819" s="18"/>
      <c r="E819" s="18"/>
      <c r="F819" s="18"/>
      <c r="G819" s="18"/>
      <c r="H819" s="18"/>
      <c r="I819" s="18">
        <v>5</v>
      </c>
      <c r="J819" s="18"/>
      <c r="K819" s="18"/>
      <c r="L819" s="18"/>
      <c r="M819" s="18"/>
      <c r="N819" s="18"/>
      <c r="O819" s="18">
        <v>5</v>
      </c>
      <c r="P819" s="18">
        <v>5</v>
      </c>
    </row>
    <row r="820" spans="2:16" x14ac:dyDescent="0.25">
      <c r="B820" s="12" t="s">
        <v>8374</v>
      </c>
      <c r="C820" s="18"/>
      <c r="D820" s="18"/>
      <c r="E820" s="18"/>
      <c r="F820" s="18"/>
      <c r="G820" s="18">
        <v>6</v>
      </c>
      <c r="H820" s="18"/>
      <c r="I820" s="18"/>
      <c r="J820" s="18"/>
      <c r="K820" s="18"/>
      <c r="L820" s="18"/>
      <c r="M820" s="18"/>
      <c r="N820" s="18"/>
      <c r="O820" s="18">
        <v>6</v>
      </c>
      <c r="P820" s="18">
        <v>6</v>
      </c>
    </row>
    <row r="821" spans="2:16" x14ac:dyDescent="0.25">
      <c r="B821" s="12" t="s">
        <v>8382</v>
      </c>
      <c r="C821" s="18"/>
      <c r="D821" s="18">
        <v>8</v>
      </c>
      <c r="E821" s="18"/>
      <c r="F821" s="18"/>
      <c r="G821" s="18"/>
      <c r="H821" s="18"/>
      <c r="I821" s="18"/>
      <c r="J821" s="18"/>
      <c r="K821" s="18"/>
      <c r="L821" s="18"/>
      <c r="M821" s="18"/>
      <c r="N821" s="18"/>
      <c r="O821" s="18">
        <v>8</v>
      </c>
      <c r="P821" s="18">
        <v>8</v>
      </c>
    </row>
    <row r="822" spans="2:16" x14ac:dyDescent="0.25">
      <c r="B822" s="12" t="s">
        <v>8388</v>
      </c>
      <c r="C822" s="18"/>
      <c r="D822" s="18">
        <v>5</v>
      </c>
      <c r="E822" s="18"/>
      <c r="F822" s="18"/>
      <c r="G822" s="18"/>
      <c r="H822" s="18"/>
      <c r="I822" s="18"/>
      <c r="J822" s="18"/>
      <c r="K822" s="18"/>
      <c r="L822" s="18"/>
      <c r="M822" s="18"/>
      <c r="N822" s="18"/>
      <c r="O822" s="18">
        <v>5</v>
      </c>
      <c r="P822" s="18">
        <v>5</v>
      </c>
    </row>
    <row r="823" spans="2:16" x14ac:dyDescent="0.25">
      <c r="B823" s="12" t="s">
        <v>3501</v>
      </c>
      <c r="C823" s="18"/>
      <c r="D823" s="18"/>
      <c r="E823" s="18"/>
      <c r="F823" s="18">
        <v>5</v>
      </c>
      <c r="G823" s="18"/>
      <c r="H823" s="18"/>
      <c r="I823" s="18"/>
      <c r="J823" s="18"/>
      <c r="K823" s="18"/>
      <c r="L823" s="18"/>
      <c r="M823" s="18"/>
      <c r="N823" s="18"/>
      <c r="O823" s="18">
        <v>5</v>
      </c>
      <c r="P823" s="18">
        <v>5</v>
      </c>
    </row>
    <row r="824" spans="2:16" x14ac:dyDescent="0.25">
      <c r="B824" s="12" t="s">
        <v>8393</v>
      </c>
      <c r="C824" s="18"/>
      <c r="D824" s="18"/>
      <c r="E824" s="18">
        <v>10</v>
      </c>
      <c r="F824" s="18"/>
      <c r="G824" s="18"/>
      <c r="H824" s="18"/>
      <c r="I824" s="18"/>
      <c r="J824" s="18"/>
      <c r="K824" s="18"/>
      <c r="L824" s="18"/>
      <c r="M824" s="18"/>
      <c r="N824" s="18"/>
      <c r="O824" s="18">
        <v>10</v>
      </c>
      <c r="P824" s="18">
        <v>10</v>
      </c>
    </row>
    <row r="825" spans="2:16" x14ac:dyDescent="0.25">
      <c r="B825" s="12" t="s">
        <v>12421</v>
      </c>
      <c r="C825" s="18"/>
      <c r="D825" s="18"/>
      <c r="E825" s="18">
        <v>5</v>
      </c>
      <c r="F825" s="18"/>
      <c r="G825" s="18"/>
      <c r="H825" s="18"/>
      <c r="I825" s="18"/>
      <c r="J825" s="18"/>
      <c r="K825" s="18"/>
      <c r="L825" s="18"/>
      <c r="M825" s="18"/>
      <c r="N825" s="18"/>
      <c r="O825" s="18">
        <v>5</v>
      </c>
      <c r="P825" s="18">
        <v>5</v>
      </c>
    </row>
    <row r="826" spans="2:16" x14ac:dyDescent="0.25">
      <c r="B826" s="12" t="s">
        <v>3506</v>
      </c>
      <c r="C826" s="18"/>
      <c r="D826" s="18"/>
      <c r="E826" s="18"/>
      <c r="F826" s="18"/>
      <c r="G826" s="18"/>
      <c r="H826" s="18"/>
      <c r="I826" s="18">
        <v>6</v>
      </c>
      <c r="J826" s="18"/>
      <c r="K826" s="18"/>
      <c r="L826" s="18"/>
      <c r="M826" s="18"/>
      <c r="N826" s="18"/>
      <c r="O826" s="18">
        <v>6</v>
      </c>
      <c r="P826" s="18">
        <v>6</v>
      </c>
    </row>
    <row r="827" spans="2:16" x14ac:dyDescent="0.25">
      <c r="B827" s="12" t="s">
        <v>3513</v>
      </c>
      <c r="C827" s="18"/>
      <c r="D827" s="18"/>
      <c r="E827" s="18"/>
      <c r="F827" s="18"/>
      <c r="G827" s="18"/>
      <c r="H827" s="18"/>
      <c r="I827" s="18">
        <v>6</v>
      </c>
      <c r="J827" s="18"/>
      <c r="K827" s="18"/>
      <c r="L827" s="18"/>
      <c r="M827" s="18"/>
      <c r="N827" s="18"/>
      <c r="O827" s="18">
        <v>6</v>
      </c>
      <c r="P827" s="18">
        <v>6</v>
      </c>
    </row>
    <row r="828" spans="2:16" x14ac:dyDescent="0.25">
      <c r="B828" s="12" t="s">
        <v>3526</v>
      </c>
      <c r="C828" s="18"/>
      <c r="D828" s="18"/>
      <c r="E828" s="18"/>
      <c r="F828" s="18"/>
      <c r="G828" s="18"/>
      <c r="H828" s="18"/>
      <c r="I828" s="18">
        <v>0</v>
      </c>
      <c r="J828" s="18"/>
      <c r="K828" s="18"/>
      <c r="L828" s="18"/>
      <c r="M828" s="18"/>
      <c r="N828" s="18"/>
      <c r="O828" s="18">
        <v>0</v>
      </c>
      <c r="P828" s="18">
        <v>0</v>
      </c>
    </row>
    <row r="829" spans="2:16" x14ac:dyDescent="0.25">
      <c r="B829" s="12" t="s">
        <v>3538</v>
      </c>
      <c r="C829" s="18"/>
      <c r="D829" s="18"/>
      <c r="E829" s="18">
        <v>6</v>
      </c>
      <c r="F829" s="18"/>
      <c r="G829" s="18"/>
      <c r="H829" s="18"/>
      <c r="I829" s="18"/>
      <c r="J829" s="18"/>
      <c r="K829" s="18"/>
      <c r="L829" s="18"/>
      <c r="M829" s="18"/>
      <c r="N829" s="18"/>
      <c r="O829" s="18">
        <v>6</v>
      </c>
      <c r="P829" s="18">
        <v>6</v>
      </c>
    </row>
    <row r="830" spans="2:16" x14ac:dyDescent="0.25">
      <c r="B830" s="12" t="s">
        <v>8399</v>
      </c>
      <c r="C830" s="18"/>
      <c r="D830" s="18"/>
      <c r="E830" s="18">
        <v>6</v>
      </c>
      <c r="F830" s="18"/>
      <c r="G830" s="18"/>
      <c r="H830" s="18"/>
      <c r="I830" s="18"/>
      <c r="J830" s="18"/>
      <c r="K830" s="18"/>
      <c r="L830" s="18"/>
      <c r="M830" s="18"/>
      <c r="N830" s="18"/>
      <c r="O830" s="18">
        <v>6</v>
      </c>
      <c r="P830" s="18">
        <v>6</v>
      </c>
    </row>
    <row r="831" spans="2:16" x14ac:dyDescent="0.25">
      <c r="B831" s="12" t="s">
        <v>3550</v>
      </c>
      <c r="C831" s="18"/>
      <c r="D831" s="18"/>
      <c r="E831" s="18"/>
      <c r="F831" s="18"/>
      <c r="G831" s="18"/>
      <c r="H831" s="18"/>
      <c r="I831" s="18">
        <v>3</v>
      </c>
      <c r="J831" s="18"/>
      <c r="K831" s="18"/>
      <c r="L831" s="18"/>
      <c r="M831" s="18"/>
      <c r="N831" s="18"/>
      <c r="O831" s="18">
        <v>3</v>
      </c>
      <c r="P831" s="18">
        <v>3</v>
      </c>
    </row>
    <row r="832" spans="2:16" x14ac:dyDescent="0.25">
      <c r="B832" s="12" t="s">
        <v>3555</v>
      </c>
      <c r="C832" s="18"/>
      <c r="D832" s="18"/>
      <c r="E832" s="18"/>
      <c r="F832" s="18"/>
      <c r="G832" s="18"/>
      <c r="H832" s="18"/>
      <c r="I832" s="18">
        <v>3</v>
      </c>
      <c r="J832" s="18"/>
      <c r="K832" s="18"/>
      <c r="L832" s="18"/>
      <c r="M832" s="18"/>
      <c r="N832" s="18"/>
      <c r="O832" s="18">
        <v>3</v>
      </c>
      <c r="P832" s="18">
        <v>3</v>
      </c>
    </row>
    <row r="833" spans="2:16" x14ac:dyDescent="0.25">
      <c r="B833" s="12" t="s">
        <v>3559</v>
      </c>
      <c r="C833" s="18"/>
      <c r="D833" s="18"/>
      <c r="E833" s="18"/>
      <c r="F833" s="18"/>
      <c r="G833" s="18"/>
      <c r="H833" s="18"/>
      <c r="I833" s="18">
        <v>7</v>
      </c>
      <c r="J833" s="18"/>
      <c r="K833" s="18"/>
      <c r="L833" s="18"/>
      <c r="M833" s="18"/>
      <c r="N833" s="18"/>
      <c r="O833" s="18">
        <v>7</v>
      </c>
      <c r="P833" s="18">
        <v>7</v>
      </c>
    </row>
    <row r="834" spans="2:16" x14ac:dyDescent="0.25">
      <c r="B834" s="9" t="s">
        <v>12977</v>
      </c>
      <c r="C834" s="18"/>
      <c r="D834" s="18">
        <v>17</v>
      </c>
      <c r="E834" s="18">
        <v>6</v>
      </c>
      <c r="F834" s="18">
        <v>14</v>
      </c>
      <c r="G834" s="18">
        <v>28</v>
      </c>
      <c r="H834" s="18"/>
      <c r="I834" s="18">
        <v>28</v>
      </c>
      <c r="J834" s="18"/>
      <c r="K834" s="18"/>
      <c r="L834" s="18"/>
      <c r="M834" s="18">
        <v>7</v>
      </c>
      <c r="N834" s="18"/>
      <c r="O834" s="18">
        <v>100</v>
      </c>
      <c r="P834" s="18">
        <v>100</v>
      </c>
    </row>
    <row r="835" spans="2:16" x14ac:dyDescent="0.25">
      <c r="B835" s="12" t="s">
        <v>3563</v>
      </c>
      <c r="C835" s="18"/>
      <c r="D835" s="18"/>
      <c r="E835" s="18"/>
      <c r="F835" s="18"/>
      <c r="G835" s="18">
        <v>8</v>
      </c>
      <c r="H835" s="18"/>
      <c r="I835" s="18"/>
      <c r="J835" s="18"/>
      <c r="K835" s="18"/>
      <c r="L835" s="18"/>
      <c r="M835" s="18"/>
      <c r="N835" s="18"/>
      <c r="O835" s="18">
        <v>8</v>
      </c>
      <c r="P835" s="18">
        <v>8</v>
      </c>
    </row>
    <row r="836" spans="2:16" x14ac:dyDescent="0.25">
      <c r="B836" s="12" t="s">
        <v>8404</v>
      </c>
      <c r="C836" s="18"/>
      <c r="D836" s="18"/>
      <c r="E836" s="18"/>
      <c r="F836" s="18"/>
      <c r="G836" s="18">
        <v>6</v>
      </c>
      <c r="H836" s="18"/>
      <c r="I836" s="18"/>
      <c r="J836" s="18"/>
      <c r="K836" s="18"/>
      <c r="L836" s="18"/>
      <c r="M836" s="18"/>
      <c r="N836" s="18"/>
      <c r="O836" s="18">
        <v>6</v>
      </c>
      <c r="P836" s="18">
        <v>6</v>
      </c>
    </row>
    <row r="837" spans="2:16" x14ac:dyDescent="0.25">
      <c r="B837" s="12" t="s">
        <v>8407</v>
      </c>
      <c r="C837" s="18"/>
      <c r="D837" s="18">
        <v>7</v>
      </c>
      <c r="E837" s="18"/>
      <c r="F837" s="18"/>
      <c r="G837" s="18"/>
      <c r="H837" s="18"/>
      <c r="I837" s="18"/>
      <c r="J837" s="18"/>
      <c r="K837" s="18"/>
      <c r="L837" s="18"/>
      <c r="M837" s="18"/>
      <c r="N837" s="18"/>
      <c r="O837" s="18">
        <v>7</v>
      </c>
      <c r="P837" s="18">
        <v>7</v>
      </c>
    </row>
    <row r="838" spans="2:16" x14ac:dyDescent="0.25">
      <c r="B838" s="12" t="s">
        <v>8411</v>
      </c>
      <c r="C838" s="18"/>
      <c r="D838" s="18">
        <v>3</v>
      </c>
      <c r="E838" s="18"/>
      <c r="F838" s="18"/>
      <c r="G838" s="18"/>
      <c r="H838" s="18"/>
      <c r="I838" s="18"/>
      <c r="J838" s="18"/>
      <c r="K838" s="18"/>
      <c r="L838" s="18"/>
      <c r="M838" s="18"/>
      <c r="N838" s="18"/>
      <c r="O838" s="18">
        <v>3</v>
      </c>
      <c r="P838" s="18">
        <v>3</v>
      </c>
    </row>
    <row r="839" spans="2:16" x14ac:dyDescent="0.25">
      <c r="B839" s="12" t="s">
        <v>11358</v>
      </c>
      <c r="C839" s="18"/>
      <c r="D839" s="18"/>
      <c r="E839" s="18"/>
      <c r="F839" s="18">
        <v>6</v>
      </c>
      <c r="G839" s="18"/>
      <c r="H839" s="18"/>
      <c r="I839" s="18"/>
      <c r="J839" s="18"/>
      <c r="K839" s="18"/>
      <c r="L839" s="18"/>
      <c r="M839" s="18"/>
      <c r="N839" s="18"/>
      <c r="O839" s="18">
        <v>6</v>
      </c>
      <c r="P839" s="18">
        <v>6</v>
      </c>
    </row>
    <row r="840" spans="2:16" x14ac:dyDescent="0.25">
      <c r="B840" s="12" t="s">
        <v>8414</v>
      </c>
      <c r="C840" s="18"/>
      <c r="D840" s="18">
        <v>7</v>
      </c>
      <c r="E840" s="18"/>
      <c r="F840" s="18"/>
      <c r="G840" s="18"/>
      <c r="H840" s="18"/>
      <c r="I840" s="18"/>
      <c r="J840" s="18"/>
      <c r="K840" s="18"/>
      <c r="L840" s="18"/>
      <c r="M840" s="18"/>
      <c r="N840" s="18"/>
      <c r="O840" s="18">
        <v>7</v>
      </c>
      <c r="P840" s="18">
        <v>7</v>
      </c>
    </row>
    <row r="841" spans="2:16" x14ac:dyDescent="0.25">
      <c r="B841" s="12" t="s">
        <v>3568</v>
      </c>
      <c r="C841" s="18"/>
      <c r="D841" s="18"/>
      <c r="E841" s="18"/>
      <c r="F841" s="18"/>
      <c r="G841" s="18"/>
      <c r="H841" s="18"/>
      <c r="I841" s="18">
        <v>5</v>
      </c>
      <c r="J841" s="18"/>
      <c r="K841" s="18"/>
      <c r="L841" s="18"/>
      <c r="M841" s="18"/>
      <c r="N841" s="18"/>
      <c r="O841" s="18">
        <v>5</v>
      </c>
      <c r="P841" s="18">
        <v>5</v>
      </c>
    </row>
    <row r="842" spans="2:16" x14ac:dyDescent="0.25">
      <c r="B842" s="12" t="s">
        <v>3578</v>
      </c>
      <c r="C842" s="18"/>
      <c r="D842" s="18"/>
      <c r="E842" s="18"/>
      <c r="F842" s="18"/>
      <c r="G842" s="18"/>
      <c r="H842" s="18"/>
      <c r="I842" s="18">
        <v>5</v>
      </c>
      <c r="J842" s="18"/>
      <c r="K842" s="18"/>
      <c r="L842" s="18"/>
      <c r="M842" s="18"/>
      <c r="N842" s="18"/>
      <c r="O842" s="18">
        <v>5</v>
      </c>
      <c r="P842" s="18">
        <v>5</v>
      </c>
    </row>
    <row r="843" spans="2:16" x14ac:dyDescent="0.25">
      <c r="B843" s="12" t="s">
        <v>3581</v>
      </c>
      <c r="C843" s="18"/>
      <c r="D843" s="18"/>
      <c r="E843" s="18"/>
      <c r="F843" s="18"/>
      <c r="G843" s="18"/>
      <c r="H843" s="18"/>
      <c r="I843" s="18"/>
      <c r="J843" s="18"/>
      <c r="K843" s="18"/>
      <c r="L843" s="18"/>
      <c r="M843" s="18">
        <v>7</v>
      </c>
      <c r="N843" s="18"/>
      <c r="O843" s="18">
        <v>7</v>
      </c>
      <c r="P843" s="18">
        <v>7</v>
      </c>
    </row>
    <row r="844" spans="2:16" x14ac:dyDescent="0.25">
      <c r="B844" s="12" t="s">
        <v>3592</v>
      </c>
      <c r="C844" s="18"/>
      <c r="D844" s="18"/>
      <c r="E844" s="18"/>
      <c r="F844" s="18"/>
      <c r="G844" s="18"/>
      <c r="H844" s="18"/>
      <c r="I844" s="18">
        <v>12</v>
      </c>
      <c r="J844" s="18"/>
      <c r="K844" s="18"/>
      <c r="L844" s="18"/>
      <c r="M844" s="18"/>
      <c r="N844" s="18"/>
      <c r="O844" s="18">
        <v>12</v>
      </c>
      <c r="P844" s="18">
        <v>12</v>
      </c>
    </row>
    <row r="845" spans="2:16" x14ac:dyDescent="0.25">
      <c r="B845" s="12" t="s">
        <v>8419</v>
      </c>
      <c r="C845" s="18"/>
      <c r="D845" s="18"/>
      <c r="E845" s="18"/>
      <c r="F845" s="18"/>
      <c r="G845" s="18">
        <v>7</v>
      </c>
      <c r="H845" s="18"/>
      <c r="I845" s="18"/>
      <c r="J845" s="18"/>
      <c r="K845" s="18"/>
      <c r="L845" s="18"/>
      <c r="M845" s="18"/>
      <c r="N845" s="18"/>
      <c r="O845" s="18">
        <v>7</v>
      </c>
      <c r="P845" s="18">
        <v>7</v>
      </c>
    </row>
    <row r="846" spans="2:16" x14ac:dyDescent="0.25">
      <c r="B846" s="12" t="s">
        <v>8424</v>
      </c>
      <c r="C846" s="18"/>
      <c r="D846" s="18"/>
      <c r="E846" s="18"/>
      <c r="F846" s="18"/>
      <c r="G846" s="18">
        <v>7</v>
      </c>
      <c r="H846" s="18"/>
      <c r="I846" s="18"/>
      <c r="J846" s="18"/>
      <c r="K846" s="18"/>
      <c r="L846" s="18"/>
      <c r="M846" s="18"/>
      <c r="N846" s="18"/>
      <c r="O846" s="18">
        <v>7</v>
      </c>
      <c r="P846" s="18">
        <v>7</v>
      </c>
    </row>
    <row r="847" spans="2:16" x14ac:dyDescent="0.25">
      <c r="B847" s="12" t="s">
        <v>3598</v>
      </c>
      <c r="C847" s="18"/>
      <c r="D847" s="18"/>
      <c r="E847" s="18"/>
      <c r="F847" s="18"/>
      <c r="G847" s="18"/>
      <c r="H847" s="18"/>
      <c r="I847" s="18">
        <v>6</v>
      </c>
      <c r="J847" s="18"/>
      <c r="K847" s="18"/>
      <c r="L847" s="18"/>
      <c r="M847" s="18"/>
      <c r="N847" s="18"/>
      <c r="O847" s="18">
        <v>6</v>
      </c>
      <c r="P847" s="18">
        <v>6</v>
      </c>
    </row>
    <row r="848" spans="2:16" x14ac:dyDescent="0.25">
      <c r="B848" s="12" t="s">
        <v>13148</v>
      </c>
      <c r="C848" s="18"/>
      <c r="D848" s="18"/>
      <c r="E848" s="18"/>
      <c r="F848" s="18">
        <v>8</v>
      </c>
      <c r="G848" s="18"/>
      <c r="H848" s="18"/>
      <c r="I848" s="18"/>
      <c r="J848" s="18"/>
      <c r="K848" s="18"/>
      <c r="L848" s="18"/>
      <c r="M848" s="18"/>
      <c r="N848" s="18"/>
      <c r="O848" s="18">
        <v>8</v>
      </c>
      <c r="P848" s="18">
        <v>8</v>
      </c>
    </row>
    <row r="849" spans="2:16" x14ac:dyDescent="0.25">
      <c r="B849" s="12" t="s">
        <v>13272</v>
      </c>
      <c r="C849" s="18"/>
      <c r="D849" s="18"/>
      <c r="E849" s="18">
        <v>6</v>
      </c>
      <c r="F849" s="18"/>
      <c r="G849" s="18"/>
      <c r="H849" s="18"/>
      <c r="I849" s="18"/>
      <c r="J849" s="18"/>
      <c r="K849" s="18"/>
      <c r="L849" s="18"/>
      <c r="M849" s="18"/>
      <c r="N849" s="18"/>
      <c r="O849" s="18">
        <v>6</v>
      </c>
      <c r="P849" s="18">
        <v>6</v>
      </c>
    </row>
    <row r="850" spans="2:16" x14ac:dyDescent="0.25">
      <c r="B850" s="5" t="s">
        <v>10368</v>
      </c>
      <c r="C850" s="18"/>
      <c r="D850" s="18">
        <v>315</v>
      </c>
      <c r="E850" s="18">
        <v>556</v>
      </c>
      <c r="F850" s="18">
        <v>40</v>
      </c>
      <c r="G850" s="18">
        <v>478</v>
      </c>
      <c r="H850" s="18">
        <v>25</v>
      </c>
      <c r="I850" s="18">
        <v>125</v>
      </c>
      <c r="J850" s="18"/>
      <c r="K850" s="18"/>
      <c r="L850" s="18">
        <v>45</v>
      </c>
      <c r="M850" s="18">
        <v>14</v>
      </c>
      <c r="N850" s="18">
        <v>54</v>
      </c>
      <c r="O850" s="18">
        <v>1652</v>
      </c>
      <c r="P850" s="18">
        <v>1652</v>
      </c>
    </row>
    <row r="851" spans="2:16" x14ac:dyDescent="0.25">
      <c r="B851" s="9" t="s">
        <v>12938</v>
      </c>
      <c r="C851" s="18"/>
      <c r="D851" s="18">
        <v>8</v>
      </c>
      <c r="E851" s="18">
        <v>6</v>
      </c>
      <c r="F851" s="18"/>
      <c r="G851" s="18">
        <v>40</v>
      </c>
      <c r="H851" s="18">
        <v>8</v>
      </c>
      <c r="I851" s="18">
        <v>2</v>
      </c>
      <c r="J851" s="18"/>
      <c r="K851" s="18"/>
      <c r="L851" s="18">
        <v>7</v>
      </c>
      <c r="M851" s="18"/>
      <c r="N851" s="18"/>
      <c r="O851" s="18">
        <v>71</v>
      </c>
      <c r="P851" s="18">
        <v>71</v>
      </c>
    </row>
    <row r="852" spans="2:16" x14ac:dyDescent="0.25">
      <c r="B852" s="12" t="s">
        <v>8429</v>
      </c>
      <c r="C852" s="18"/>
      <c r="D852" s="18"/>
      <c r="E852" s="18"/>
      <c r="F852" s="18"/>
      <c r="G852" s="18">
        <v>22</v>
      </c>
      <c r="H852" s="18"/>
      <c r="I852" s="18"/>
      <c r="J852" s="18"/>
      <c r="K852" s="18"/>
      <c r="L852" s="18"/>
      <c r="M852" s="18"/>
      <c r="N852" s="18"/>
      <c r="O852" s="18">
        <v>22</v>
      </c>
      <c r="P852" s="18">
        <v>22</v>
      </c>
    </row>
    <row r="853" spans="2:16" x14ac:dyDescent="0.25">
      <c r="B853" s="12" t="s">
        <v>3605</v>
      </c>
      <c r="C853" s="18"/>
      <c r="D853" s="18"/>
      <c r="E853" s="18"/>
      <c r="F853" s="18"/>
      <c r="G853" s="18"/>
      <c r="H853" s="18">
        <v>5</v>
      </c>
      <c r="I853" s="18"/>
      <c r="J853" s="18"/>
      <c r="K853" s="18"/>
      <c r="L853" s="18"/>
      <c r="M853" s="18"/>
      <c r="N853" s="18"/>
      <c r="O853" s="18">
        <v>5</v>
      </c>
      <c r="P853" s="18">
        <v>5</v>
      </c>
    </row>
    <row r="854" spans="2:16" x14ac:dyDescent="0.25">
      <c r="B854" s="12" t="s">
        <v>10497</v>
      </c>
      <c r="C854" s="18"/>
      <c r="D854" s="18"/>
      <c r="E854" s="18"/>
      <c r="F854" s="18"/>
      <c r="G854" s="18"/>
      <c r="H854" s="18">
        <v>3</v>
      </c>
      <c r="I854" s="18"/>
      <c r="J854" s="18"/>
      <c r="K854" s="18"/>
      <c r="L854" s="18"/>
      <c r="M854" s="18"/>
      <c r="N854" s="18"/>
      <c r="O854" s="18">
        <v>3</v>
      </c>
      <c r="P854" s="18">
        <v>3</v>
      </c>
    </row>
    <row r="855" spans="2:16" x14ac:dyDescent="0.25">
      <c r="B855" s="12" t="s">
        <v>8441</v>
      </c>
      <c r="C855" s="18"/>
      <c r="D855" s="18">
        <v>3</v>
      </c>
      <c r="E855" s="18"/>
      <c r="F855" s="18"/>
      <c r="G855" s="18"/>
      <c r="H855" s="18"/>
      <c r="I855" s="18"/>
      <c r="J855" s="18"/>
      <c r="K855" s="18"/>
      <c r="L855" s="18"/>
      <c r="M855" s="18"/>
      <c r="N855" s="18"/>
      <c r="O855" s="18">
        <v>3</v>
      </c>
      <c r="P855" s="18">
        <v>3</v>
      </c>
    </row>
    <row r="856" spans="2:16" x14ac:dyDescent="0.25">
      <c r="B856" s="12" t="s">
        <v>10589</v>
      </c>
      <c r="C856" s="18"/>
      <c r="D856" s="18"/>
      <c r="E856" s="18">
        <v>6</v>
      </c>
      <c r="F856" s="18"/>
      <c r="G856" s="18"/>
      <c r="H856" s="18"/>
      <c r="I856" s="18"/>
      <c r="J856" s="18"/>
      <c r="K856" s="18"/>
      <c r="L856" s="18"/>
      <c r="M856" s="18"/>
      <c r="N856" s="18"/>
      <c r="O856" s="18">
        <v>6</v>
      </c>
      <c r="P856" s="18">
        <v>6</v>
      </c>
    </row>
    <row r="857" spans="2:16" x14ac:dyDescent="0.25">
      <c r="B857" s="12" t="s">
        <v>3609</v>
      </c>
      <c r="C857" s="18"/>
      <c r="D857" s="18"/>
      <c r="E857" s="18"/>
      <c r="F857" s="18"/>
      <c r="G857" s="18">
        <v>6</v>
      </c>
      <c r="H857" s="18"/>
      <c r="I857" s="18"/>
      <c r="J857" s="18"/>
      <c r="K857" s="18"/>
      <c r="L857" s="18"/>
      <c r="M857" s="18"/>
      <c r="N857" s="18"/>
      <c r="O857" s="18">
        <v>6</v>
      </c>
      <c r="P857" s="18">
        <v>6</v>
      </c>
    </row>
    <row r="858" spans="2:16" x14ac:dyDescent="0.25">
      <c r="B858" s="12" t="s">
        <v>3613</v>
      </c>
      <c r="C858" s="18"/>
      <c r="D858" s="18">
        <v>5</v>
      </c>
      <c r="E858" s="18"/>
      <c r="F858" s="18"/>
      <c r="G858" s="18"/>
      <c r="H858" s="18"/>
      <c r="I858" s="18"/>
      <c r="J858" s="18"/>
      <c r="K858" s="18"/>
      <c r="L858" s="18"/>
      <c r="M858" s="18"/>
      <c r="N858" s="18"/>
      <c r="O858" s="18">
        <v>5</v>
      </c>
      <c r="P858" s="18">
        <v>5</v>
      </c>
    </row>
    <row r="859" spans="2:16" x14ac:dyDescent="0.25">
      <c r="B859" s="12" t="s">
        <v>3617</v>
      </c>
      <c r="C859" s="18"/>
      <c r="D859" s="18"/>
      <c r="E859" s="18"/>
      <c r="F859" s="18"/>
      <c r="G859" s="18">
        <v>7</v>
      </c>
      <c r="H859" s="18"/>
      <c r="I859" s="18"/>
      <c r="J859" s="18"/>
      <c r="K859" s="18"/>
      <c r="L859" s="18"/>
      <c r="M859" s="18"/>
      <c r="N859" s="18"/>
      <c r="O859" s="18">
        <v>7</v>
      </c>
      <c r="P859" s="18">
        <v>7</v>
      </c>
    </row>
    <row r="860" spans="2:16" x14ac:dyDescent="0.25">
      <c r="B860" s="12" t="s">
        <v>8446</v>
      </c>
      <c r="C860" s="18"/>
      <c r="D860" s="18"/>
      <c r="E860" s="18"/>
      <c r="F860" s="18"/>
      <c r="G860" s="18">
        <v>5</v>
      </c>
      <c r="H860" s="18"/>
      <c r="I860" s="18"/>
      <c r="J860" s="18"/>
      <c r="K860" s="18"/>
      <c r="L860" s="18"/>
      <c r="M860" s="18"/>
      <c r="N860" s="18"/>
      <c r="O860" s="18">
        <v>5</v>
      </c>
      <c r="P860" s="18">
        <v>5</v>
      </c>
    </row>
    <row r="861" spans="2:16" x14ac:dyDescent="0.25">
      <c r="B861" s="12" t="s">
        <v>8454</v>
      </c>
      <c r="C861" s="18"/>
      <c r="D861" s="18"/>
      <c r="E861" s="18"/>
      <c r="F861" s="18"/>
      <c r="G861" s="18"/>
      <c r="H861" s="18"/>
      <c r="I861" s="18"/>
      <c r="J861" s="18"/>
      <c r="K861" s="18"/>
      <c r="L861" s="18">
        <v>7</v>
      </c>
      <c r="M861" s="18"/>
      <c r="N861" s="18"/>
      <c r="O861" s="18">
        <v>7</v>
      </c>
      <c r="P861" s="18">
        <v>7</v>
      </c>
    </row>
    <row r="862" spans="2:16" x14ac:dyDescent="0.25">
      <c r="B862" s="12" t="s">
        <v>3621</v>
      </c>
      <c r="C862" s="18"/>
      <c r="D862" s="18"/>
      <c r="E862" s="18"/>
      <c r="F862" s="18"/>
      <c r="G862" s="18"/>
      <c r="H862" s="18"/>
      <c r="I862" s="18">
        <v>2</v>
      </c>
      <c r="J862" s="18"/>
      <c r="K862" s="18"/>
      <c r="L862" s="18"/>
      <c r="M862" s="18"/>
      <c r="N862" s="18"/>
      <c r="O862" s="18">
        <v>2</v>
      </c>
      <c r="P862" s="18">
        <v>2</v>
      </c>
    </row>
    <row r="863" spans="2:16" x14ac:dyDescent="0.25">
      <c r="B863" s="9" t="s">
        <v>12978</v>
      </c>
      <c r="C863" s="18"/>
      <c r="D863" s="18"/>
      <c r="E863" s="18">
        <v>19</v>
      </c>
      <c r="F863" s="18"/>
      <c r="G863" s="18">
        <v>31</v>
      </c>
      <c r="H863" s="18"/>
      <c r="I863" s="18">
        <v>12</v>
      </c>
      <c r="J863" s="18"/>
      <c r="K863" s="18"/>
      <c r="L863" s="18">
        <v>7</v>
      </c>
      <c r="M863" s="18"/>
      <c r="N863" s="18"/>
      <c r="O863" s="18">
        <v>69</v>
      </c>
      <c r="P863" s="18">
        <v>69</v>
      </c>
    </row>
    <row r="864" spans="2:16" x14ac:dyDescent="0.25">
      <c r="B864" s="12" t="s">
        <v>3626</v>
      </c>
      <c r="C864" s="18"/>
      <c r="D864" s="18"/>
      <c r="E864" s="18">
        <v>7</v>
      </c>
      <c r="F864" s="18"/>
      <c r="G864" s="18"/>
      <c r="H864" s="18"/>
      <c r="I864" s="18"/>
      <c r="J864" s="18"/>
      <c r="K864" s="18"/>
      <c r="L864" s="18"/>
      <c r="M864" s="18"/>
      <c r="N864" s="18"/>
      <c r="O864" s="18">
        <v>7</v>
      </c>
      <c r="P864" s="18">
        <v>7</v>
      </c>
    </row>
    <row r="865" spans="2:16" x14ac:dyDescent="0.25">
      <c r="B865" s="12" t="s">
        <v>3631</v>
      </c>
      <c r="C865" s="18"/>
      <c r="D865" s="18"/>
      <c r="E865" s="18"/>
      <c r="F865" s="18"/>
      <c r="G865" s="18">
        <v>7</v>
      </c>
      <c r="H865" s="18"/>
      <c r="I865" s="18"/>
      <c r="J865" s="18"/>
      <c r="K865" s="18"/>
      <c r="L865" s="18"/>
      <c r="M865" s="18"/>
      <c r="N865" s="18"/>
      <c r="O865" s="18">
        <v>7</v>
      </c>
      <c r="P865" s="18">
        <v>7</v>
      </c>
    </row>
    <row r="866" spans="2:16" x14ac:dyDescent="0.25">
      <c r="B866" s="12" t="s">
        <v>8457</v>
      </c>
      <c r="C866" s="18"/>
      <c r="D866" s="18"/>
      <c r="E866" s="18"/>
      <c r="F866" s="18"/>
      <c r="G866" s="18"/>
      <c r="H866" s="18"/>
      <c r="I866" s="18"/>
      <c r="J866" s="18"/>
      <c r="K866" s="18"/>
      <c r="L866" s="18">
        <v>7</v>
      </c>
      <c r="M866" s="18"/>
      <c r="N866" s="18"/>
      <c r="O866" s="18">
        <v>7</v>
      </c>
      <c r="P866" s="18">
        <v>7</v>
      </c>
    </row>
    <row r="867" spans="2:16" x14ac:dyDescent="0.25">
      <c r="B867" s="12" t="s">
        <v>8462</v>
      </c>
      <c r="C867" s="18"/>
      <c r="D867" s="18"/>
      <c r="E867" s="18">
        <v>5</v>
      </c>
      <c r="F867" s="18"/>
      <c r="G867" s="18"/>
      <c r="H867" s="18"/>
      <c r="I867" s="18"/>
      <c r="J867" s="18"/>
      <c r="K867" s="18"/>
      <c r="L867" s="18"/>
      <c r="M867" s="18"/>
      <c r="N867" s="18"/>
      <c r="O867" s="18">
        <v>5</v>
      </c>
      <c r="P867" s="18">
        <v>5</v>
      </c>
    </row>
    <row r="868" spans="2:16" x14ac:dyDescent="0.25">
      <c r="B868" s="12" t="s">
        <v>8467</v>
      </c>
      <c r="C868" s="18"/>
      <c r="D868" s="18"/>
      <c r="E868" s="18">
        <v>2</v>
      </c>
      <c r="F868" s="18"/>
      <c r="G868" s="18"/>
      <c r="H868" s="18"/>
      <c r="I868" s="18"/>
      <c r="J868" s="18"/>
      <c r="K868" s="18"/>
      <c r="L868" s="18"/>
      <c r="M868" s="18"/>
      <c r="N868" s="18"/>
      <c r="O868" s="18">
        <v>2</v>
      </c>
      <c r="P868" s="18">
        <v>2</v>
      </c>
    </row>
    <row r="869" spans="2:16" x14ac:dyDescent="0.25">
      <c r="B869" s="12" t="s">
        <v>10592</v>
      </c>
      <c r="C869" s="18"/>
      <c r="D869" s="18"/>
      <c r="E869" s="18"/>
      <c r="F869" s="18"/>
      <c r="G869" s="18">
        <v>5</v>
      </c>
      <c r="H869" s="18"/>
      <c r="I869" s="18"/>
      <c r="J869" s="18"/>
      <c r="K869" s="18"/>
      <c r="L869" s="18"/>
      <c r="M869" s="18"/>
      <c r="N869" s="18"/>
      <c r="O869" s="18">
        <v>5</v>
      </c>
      <c r="P869" s="18">
        <v>5</v>
      </c>
    </row>
    <row r="870" spans="2:16" x14ac:dyDescent="0.25">
      <c r="B870" s="12" t="s">
        <v>3636</v>
      </c>
      <c r="C870" s="18"/>
      <c r="D870" s="18"/>
      <c r="E870" s="18">
        <v>5</v>
      </c>
      <c r="F870" s="18"/>
      <c r="G870" s="18"/>
      <c r="H870" s="18"/>
      <c r="I870" s="18"/>
      <c r="J870" s="18"/>
      <c r="K870" s="18"/>
      <c r="L870" s="18"/>
      <c r="M870" s="18"/>
      <c r="N870" s="18"/>
      <c r="O870" s="18">
        <v>5</v>
      </c>
      <c r="P870" s="18">
        <v>5</v>
      </c>
    </row>
    <row r="871" spans="2:16" x14ac:dyDescent="0.25">
      <c r="B871" s="12" t="s">
        <v>8472</v>
      </c>
      <c r="C871" s="18"/>
      <c r="D871" s="18"/>
      <c r="E871" s="18"/>
      <c r="F871" s="18"/>
      <c r="G871" s="18"/>
      <c r="H871" s="18"/>
      <c r="I871" s="18">
        <v>6</v>
      </c>
      <c r="J871" s="18"/>
      <c r="K871" s="18"/>
      <c r="L871" s="18"/>
      <c r="M871" s="18"/>
      <c r="N871" s="18"/>
      <c r="O871" s="18">
        <v>6</v>
      </c>
      <c r="P871" s="18">
        <v>6</v>
      </c>
    </row>
    <row r="872" spans="2:16" x14ac:dyDescent="0.25">
      <c r="B872" s="12" t="s">
        <v>3643</v>
      </c>
      <c r="C872" s="18"/>
      <c r="D872" s="18"/>
      <c r="E872" s="18"/>
      <c r="F872" s="18"/>
      <c r="G872" s="18"/>
      <c r="H872" s="18"/>
      <c r="I872" s="18">
        <v>3</v>
      </c>
      <c r="J872" s="18"/>
      <c r="K872" s="18"/>
      <c r="L872" s="18"/>
      <c r="M872" s="18"/>
      <c r="N872" s="18"/>
      <c r="O872" s="18">
        <v>3</v>
      </c>
      <c r="P872" s="18">
        <v>3</v>
      </c>
    </row>
    <row r="873" spans="2:16" x14ac:dyDescent="0.25">
      <c r="B873" s="12" t="s">
        <v>3646</v>
      </c>
      <c r="C873" s="18"/>
      <c r="D873" s="18"/>
      <c r="E873" s="18"/>
      <c r="F873" s="18"/>
      <c r="G873" s="18">
        <v>19</v>
      </c>
      <c r="H873" s="18"/>
      <c r="I873" s="18"/>
      <c r="J873" s="18"/>
      <c r="K873" s="18"/>
      <c r="L873" s="18"/>
      <c r="M873" s="18"/>
      <c r="N873" s="18"/>
      <c r="O873" s="18">
        <v>19</v>
      </c>
      <c r="P873" s="18">
        <v>19</v>
      </c>
    </row>
    <row r="874" spans="2:16" x14ac:dyDescent="0.25">
      <c r="B874" s="12" t="s">
        <v>3651</v>
      </c>
      <c r="C874" s="18"/>
      <c r="D874" s="18"/>
      <c r="E874" s="18"/>
      <c r="F874" s="18"/>
      <c r="G874" s="18"/>
      <c r="H874" s="18"/>
      <c r="I874" s="18">
        <v>3</v>
      </c>
      <c r="J874" s="18"/>
      <c r="K874" s="18"/>
      <c r="L874" s="18"/>
      <c r="M874" s="18"/>
      <c r="N874" s="18"/>
      <c r="O874" s="18">
        <v>3</v>
      </c>
      <c r="P874" s="18">
        <v>3</v>
      </c>
    </row>
    <row r="875" spans="2:16" x14ac:dyDescent="0.25">
      <c r="B875" s="9" t="s">
        <v>12979</v>
      </c>
      <c r="C875" s="18"/>
      <c r="D875" s="18">
        <v>35</v>
      </c>
      <c r="E875" s="18">
        <v>43</v>
      </c>
      <c r="F875" s="18"/>
      <c r="G875" s="18">
        <v>6</v>
      </c>
      <c r="H875" s="18"/>
      <c r="I875" s="18"/>
      <c r="J875" s="18"/>
      <c r="K875" s="18"/>
      <c r="L875" s="18"/>
      <c r="M875" s="18"/>
      <c r="N875" s="18"/>
      <c r="O875" s="18">
        <v>84</v>
      </c>
      <c r="P875" s="18">
        <v>84</v>
      </c>
    </row>
    <row r="876" spans="2:16" x14ac:dyDescent="0.25">
      <c r="B876" s="12" t="s">
        <v>3660</v>
      </c>
      <c r="C876" s="18"/>
      <c r="D876" s="18"/>
      <c r="E876" s="18">
        <v>9</v>
      </c>
      <c r="F876" s="18"/>
      <c r="G876" s="18"/>
      <c r="H876" s="18"/>
      <c r="I876" s="18"/>
      <c r="J876" s="18"/>
      <c r="K876" s="18"/>
      <c r="L876" s="18"/>
      <c r="M876" s="18"/>
      <c r="N876" s="18"/>
      <c r="O876" s="18">
        <v>9</v>
      </c>
      <c r="P876" s="18">
        <v>9</v>
      </c>
    </row>
    <row r="877" spans="2:16" x14ac:dyDescent="0.25">
      <c r="B877" s="12" t="s">
        <v>8477</v>
      </c>
      <c r="C877" s="18"/>
      <c r="D877" s="18">
        <v>9</v>
      </c>
      <c r="E877" s="18"/>
      <c r="F877" s="18"/>
      <c r="G877" s="18"/>
      <c r="H877" s="18"/>
      <c r="I877" s="18"/>
      <c r="J877" s="18"/>
      <c r="K877" s="18"/>
      <c r="L877" s="18"/>
      <c r="M877" s="18"/>
      <c r="N877" s="18"/>
      <c r="O877" s="18">
        <v>9</v>
      </c>
      <c r="P877" s="18">
        <v>9</v>
      </c>
    </row>
    <row r="878" spans="2:16" x14ac:dyDescent="0.25">
      <c r="B878" s="12" t="s">
        <v>8482</v>
      </c>
      <c r="C878" s="18"/>
      <c r="D878" s="18">
        <v>3</v>
      </c>
      <c r="E878" s="18"/>
      <c r="F878" s="18"/>
      <c r="G878" s="18"/>
      <c r="H878" s="18"/>
      <c r="I878" s="18"/>
      <c r="J878" s="18"/>
      <c r="K878" s="18"/>
      <c r="L878" s="18"/>
      <c r="M878" s="18"/>
      <c r="N878" s="18"/>
      <c r="O878" s="18">
        <v>3</v>
      </c>
      <c r="P878" s="18">
        <v>3</v>
      </c>
    </row>
    <row r="879" spans="2:16" x14ac:dyDescent="0.25">
      <c r="B879" s="12" t="s">
        <v>10597</v>
      </c>
      <c r="C879" s="18"/>
      <c r="D879" s="18"/>
      <c r="E879" s="18">
        <v>4</v>
      </c>
      <c r="F879" s="18"/>
      <c r="G879" s="18"/>
      <c r="H879" s="18"/>
      <c r="I879" s="18"/>
      <c r="J879" s="18"/>
      <c r="K879" s="18"/>
      <c r="L879" s="18"/>
      <c r="M879" s="18"/>
      <c r="N879" s="18"/>
      <c r="O879" s="18">
        <v>4</v>
      </c>
      <c r="P879" s="18">
        <v>4</v>
      </c>
    </row>
    <row r="880" spans="2:16" x14ac:dyDescent="0.25">
      <c r="B880" s="12" t="s">
        <v>3665</v>
      </c>
      <c r="C880" s="18"/>
      <c r="D880" s="18"/>
      <c r="E880" s="18"/>
      <c r="F880" s="18"/>
      <c r="G880" s="18">
        <v>3</v>
      </c>
      <c r="H880" s="18"/>
      <c r="I880" s="18"/>
      <c r="J880" s="18"/>
      <c r="K880" s="18"/>
      <c r="L880" s="18"/>
      <c r="M880" s="18"/>
      <c r="N880" s="18"/>
      <c r="O880" s="18">
        <v>3</v>
      </c>
      <c r="P880" s="18">
        <v>3</v>
      </c>
    </row>
    <row r="881" spans="2:16" x14ac:dyDescent="0.25">
      <c r="B881" s="12" t="s">
        <v>3671</v>
      </c>
      <c r="C881" s="18"/>
      <c r="D881" s="18"/>
      <c r="E881" s="18">
        <v>11</v>
      </c>
      <c r="F881" s="18"/>
      <c r="G881" s="18"/>
      <c r="H881" s="18"/>
      <c r="I881" s="18"/>
      <c r="J881" s="18"/>
      <c r="K881" s="18"/>
      <c r="L881" s="18"/>
      <c r="M881" s="18"/>
      <c r="N881" s="18"/>
      <c r="O881" s="18">
        <v>11</v>
      </c>
      <c r="P881" s="18">
        <v>11</v>
      </c>
    </row>
    <row r="882" spans="2:16" x14ac:dyDescent="0.25">
      <c r="B882" s="12" t="s">
        <v>3683</v>
      </c>
      <c r="C882" s="18"/>
      <c r="D882" s="18"/>
      <c r="E882" s="18">
        <v>11</v>
      </c>
      <c r="F882" s="18"/>
      <c r="G882" s="18"/>
      <c r="H882" s="18"/>
      <c r="I882" s="18"/>
      <c r="J882" s="18"/>
      <c r="K882" s="18"/>
      <c r="L882" s="18"/>
      <c r="M882" s="18"/>
      <c r="N882" s="18"/>
      <c r="O882" s="18">
        <v>11</v>
      </c>
      <c r="P882" s="18">
        <v>11</v>
      </c>
    </row>
    <row r="883" spans="2:16" x14ac:dyDescent="0.25">
      <c r="B883" s="12" t="s">
        <v>8486</v>
      </c>
      <c r="C883" s="18"/>
      <c r="D883" s="18"/>
      <c r="E883" s="18">
        <v>8</v>
      </c>
      <c r="F883" s="18"/>
      <c r="G883" s="18"/>
      <c r="H883" s="18"/>
      <c r="I883" s="18"/>
      <c r="J883" s="18"/>
      <c r="K883" s="18"/>
      <c r="L883" s="18"/>
      <c r="M883" s="18"/>
      <c r="N883" s="18"/>
      <c r="O883" s="18">
        <v>8</v>
      </c>
      <c r="P883" s="18">
        <v>8</v>
      </c>
    </row>
    <row r="884" spans="2:16" x14ac:dyDescent="0.25">
      <c r="B884" s="12" t="s">
        <v>8495</v>
      </c>
      <c r="C884" s="18"/>
      <c r="D884" s="18">
        <v>6</v>
      </c>
      <c r="E884" s="18"/>
      <c r="F884" s="18"/>
      <c r="G884" s="18"/>
      <c r="H884" s="18"/>
      <c r="I884" s="18"/>
      <c r="J884" s="18"/>
      <c r="K884" s="18"/>
      <c r="L884" s="18"/>
      <c r="M884" s="18"/>
      <c r="N884" s="18"/>
      <c r="O884" s="18">
        <v>6</v>
      </c>
      <c r="P884" s="18">
        <v>6</v>
      </c>
    </row>
    <row r="885" spans="2:16" x14ac:dyDescent="0.25">
      <c r="B885" s="12" t="s">
        <v>8500</v>
      </c>
      <c r="C885" s="18"/>
      <c r="D885" s="18">
        <v>15</v>
      </c>
      <c r="E885" s="18"/>
      <c r="F885" s="18"/>
      <c r="G885" s="18"/>
      <c r="H885" s="18"/>
      <c r="I885" s="18"/>
      <c r="J885" s="18"/>
      <c r="K885" s="18"/>
      <c r="L885" s="18"/>
      <c r="M885" s="18"/>
      <c r="N885" s="18"/>
      <c r="O885" s="18">
        <v>15</v>
      </c>
      <c r="P885" s="18">
        <v>15</v>
      </c>
    </row>
    <row r="886" spans="2:16" x14ac:dyDescent="0.25">
      <c r="B886" s="12" t="s">
        <v>3687</v>
      </c>
      <c r="C886" s="18"/>
      <c r="D886" s="18">
        <v>2</v>
      </c>
      <c r="E886" s="18"/>
      <c r="F886" s="18"/>
      <c r="G886" s="18"/>
      <c r="H886" s="18"/>
      <c r="I886" s="18"/>
      <c r="J886" s="18"/>
      <c r="K886" s="18"/>
      <c r="L886" s="18"/>
      <c r="M886" s="18"/>
      <c r="N886" s="18"/>
      <c r="O886" s="18">
        <v>2</v>
      </c>
      <c r="P886" s="18">
        <v>2</v>
      </c>
    </row>
    <row r="887" spans="2:16" x14ac:dyDescent="0.25">
      <c r="B887" s="12" t="s">
        <v>13228</v>
      </c>
      <c r="C887" s="18"/>
      <c r="D887" s="18"/>
      <c r="E887" s="18"/>
      <c r="F887" s="18"/>
      <c r="G887" s="18">
        <v>3</v>
      </c>
      <c r="H887" s="18"/>
      <c r="I887" s="18"/>
      <c r="J887" s="18"/>
      <c r="K887" s="18"/>
      <c r="L887" s="18"/>
      <c r="M887" s="18"/>
      <c r="N887" s="18"/>
      <c r="O887" s="18">
        <v>3</v>
      </c>
      <c r="P887" s="18">
        <v>3</v>
      </c>
    </row>
    <row r="888" spans="2:16" x14ac:dyDescent="0.25">
      <c r="B888" s="9" t="s">
        <v>12980</v>
      </c>
      <c r="C888" s="18"/>
      <c r="D888" s="18">
        <v>2</v>
      </c>
      <c r="E888" s="18">
        <v>28</v>
      </c>
      <c r="F888" s="18"/>
      <c r="G888" s="18">
        <v>40</v>
      </c>
      <c r="H888" s="18"/>
      <c r="I888" s="18">
        <v>3</v>
      </c>
      <c r="J888" s="18"/>
      <c r="K888" s="18"/>
      <c r="L888" s="18"/>
      <c r="M888" s="18"/>
      <c r="N888" s="18"/>
      <c r="O888" s="18">
        <v>73</v>
      </c>
      <c r="P888" s="18">
        <v>73</v>
      </c>
    </row>
    <row r="889" spans="2:16" x14ac:dyDescent="0.25">
      <c r="B889" s="12" t="s">
        <v>8505</v>
      </c>
      <c r="C889" s="18"/>
      <c r="D889" s="18"/>
      <c r="E889" s="18"/>
      <c r="F889" s="18"/>
      <c r="G889" s="18">
        <v>5</v>
      </c>
      <c r="H889" s="18"/>
      <c r="I889" s="18"/>
      <c r="J889" s="18"/>
      <c r="K889" s="18"/>
      <c r="L889" s="18"/>
      <c r="M889" s="18"/>
      <c r="N889" s="18"/>
      <c r="O889" s="18">
        <v>5</v>
      </c>
      <c r="P889" s="18">
        <v>5</v>
      </c>
    </row>
    <row r="890" spans="2:16" x14ac:dyDescent="0.25">
      <c r="B890" s="12" t="s">
        <v>8508</v>
      </c>
      <c r="C890" s="18"/>
      <c r="D890" s="18"/>
      <c r="E890" s="18"/>
      <c r="F890" s="18"/>
      <c r="G890" s="18">
        <v>5</v>
      </c>
      <c r="H890" s="18"/>
      <c r="I890" s="18"/>
      <c r="J890" s="18"/>
      <c r="K890" s="18"/>
      <c r="L890" s="18"/>
      <c r="M890" s="18"/>
      <c r="N890" s="18"/>
      <c r="O890" s="18">
        <v>5</v>
      </c>
      <c r="P890" s="18">
        <v>5</v>
      </c>
    </row>
    <row r="891" spans="2:16" x14ac:dyDescent="0.25">
      <c r="B891" s="12" t="s">
        <v>3691</v>
      </c>
      <c r="C891" s="18"/>
      <c r="D891" s="18"/>
      <c r="E891" s="18">
        <v>9</v>
      </c>
      <c r="F891" s="18"/>
      <c r="G891" s="18"/>
      <c r="H891" s="18"/>
      <c r="I891" s="18"/>
      <c r="J891" s="18"/>
      <c r="K891" s="18"/>
      <c r="L891" s="18"/>
      <c r="M891" s="18"/>
      <c r="N891" s="18"/>
      <c r="O891" s="18">
        <v>9</v>
      </c>
      <c r="P891" s="18">
        <v>9</v>
      </c>
    </row>
    <row r="892" spans="2:16" x14ac:dyDescent="0.25">
      <c r="B892" s="12" t="s">
        <v>8511</v>
      </c>
      <c r="C892" s="18"/>
      <c r="D892" s="18">
        <v>2</v>
      </c>
      <c r="E892" s="18"/>
      <c r="F892" s="18"/>
      <c r="G892" s="18"/>
      <c r="H892" s="18"/>
      <c r="I892" s="18"/>
      <c r="J892" s="18"/>
      <c r="K892" s="18"/>
      <c r="L892" s="18"/>
      <c r="M892" s="18"/>
      <c r="N892" s="18"/>
      <c r="O892" s="18">
        <v>2</v>
      </c>
      <c r="P892" s="18">
        <v>2</v>
      </c>
    </row>
    <row r="893" spans="2:16" x14ac:dyDescent="0.25">
      <c r="B893" s="12" t="s">
        <v>8517</v>
      </c>
      <c r="C893" s="18"/>
      <c r="D893" s="18"/>
      <c r="E893" s="18"/>
      <c r="F893" s="18"/>
      <c r="G893" s="18">
        <v>5</v>
      </c>
      <c r="H893" s="18"/>
      <c r="I893" s="18"/>
      <c r="J893" s="18"/>
      <c r="K893" s="18"/>
      <c r="L893" s="18"/>
      <c r="M893" s="18"/>
      <c r="N893" s="18"/>
      <c r="O893" s="18">
        <v>5</v>
      </c>
      <c r="P893" s="18">
        <v>5</v>
      </c>
    </row>
    <row r="894" spans="2:16" x14ac:dyDescent="0.25">
      <c r="B894" s="12" t="s">
        <v>8522</v>
      </c>
      <c r="C894" s="18"/>
      <c r="D894" s="18"/>
      <c r="E894" s="18"/>
      <c r="F894" s="18"/>
      <c r="G894" s="18">
        <v>9</v>
      </c>
      <c r="H894" s="18"/>
      <c r="I894" s="18"/>
      <c r="J894" s="18"/>
      <c r="K894" s="18"/>
      <c r="L894" s="18"/>
      <c r="M894" s="18"/>
      <c r="N894" s="18"/>
      <c r="O894" s="18">
        <v>9</v>
      </c>
      <c r="P894" s="18">
        <v>9</v>
      </c>
    </row>
    <row r="895" spans="2:16" x14ac:dyDescent="0.25">
      <c r="B895" s="12" t="s">
        <v>8526</v>
      </c>
      <c r="C895" s="18"/>
      <c r="D895" s="18"/>
      <c r="E895" s="18">
        <v>8</v>
      </c>
      <c r="F895" s="18"/>
      <c r="G895" s="18"/>
      <c r="H895" s="18"/>
      <c r="I895" s="18"/>
      <c r="J895" s="18"/>
      <c r="K895" s="18"/>
      <c r="L895" s="18"/>
      <c r="M895" s="18"/>
      <c r="N895" s="18"/>
      <c r="O895" s="18">
        <v>8</v>
      </c>
      <c r="P895" s="18">
        <v>8</v>
      </c>
    </row>
    <row r="896" spans="2:16" x14ac:dyDescent="0.25">
      <c r="B896" s="12" t="s">
        <v>8531</v>
      </c>
      <c r="C896" s="18"/>
      <c r="D896" s="18"/>
      <c r="E896" s="18">
        <v>4</v>
      </c>
      <c r="F896" s="18"/>
      <c r="G896" s="18"/>
      <c r="H896" s="18"/>
      <c r="I896" s="18"/>
      <c r="J896" s="18"/>
      <c r="K896" s="18"/>
      <c r="L896" s="18"/>
      <c r="M896" s="18"/>
      <c r="N896" s="18"/>
      <c r="O896" s="18">
        <v>4</v>
      </c>
      <c r="P896" s="18">
        <v>4</v>
      </c>
    </row>
    <row r="897" spans="2:16" x14ac:dyDescent="0.25">
      <c r="B897" s="12" t="s">
        <v>3700</v>
      </c>
      <c r="C897" s="18"/>
      <c r="D897" s="18"/>
      <c r="E897" s="18"/>
      <c r="F897" s="18"/>
      <c r="G897" s="18">
        <v>5</v>
      </c>
      <c r="H897" s="18"/>
      <c r="I897" s="18"/>
      <c r="J897" s="18"/>
      <c r="K897" s="18"/>
      <c r="L897" s="18"/>
      <c r="M897" s="18"/>
      <c r="N897" s="18"/>
      <c r="O897" s="18">
        <v>5</v>
      </c>
      <c r="P897" s="18">
        <v>5</v>
      </c>
    </row>
    <row r="898" spans="2:16" x14ac:dyDescent="0.25">
      <c r="B898" s="12" t="s">
        <v>8534</v>
      </c>
      <c r="C898" s="18"/>
      <c r="D898" s="18"/>
      <c r="E898" s="18"/>
      <c r="F898" s="18"/>
      <c r="G898" s="18">
        <v>11</v>
      </c>
      <c r="H898" s="18"/>
      <c r="I898" s="18"/>
      <c r="J898" s="18"/>
      <c r="K898" s="18"/>
      <c r="L898" s="18"/>
      <c r="M898" s="18"/>
      <c r="N898" s="18"/>
      <c r="O898" s="18">
        <v>11</v>
      </c>
      <c r="P898" s="18">
        <v>11</v>
      </c>
    </row>
    <row r="899" spans="2:16" x14ac:dyDescent="0.25">
      <c r="B899" s="12" t="s">
        <v>3705</v>
      </c>
      <c r="C899" s="18"/>
      <c r="D899" s="18"/>
      <c r="E899" s="18"/>
      <c r="F899" s="18"/>
      <c r="G899" s="18"/>
      <c r="H899" s="18"/>
      <c r="I899" s="18">
        <v>3</v>
      </c>
      <c r="J899" s="18"/>
      <c r="K899" s="18"/>
      <c r="L899" s="18"/>
      <c r="M899" s="18"/>
      <c r="N899" s="18"/>
      <c r="O899" s="18">
        <v>3</v>
      </c>
      <c r="P899" s="18">
        <v>3</v>
      </c>
    </row>
    <row r="900" spans="2:16" x14ac:dyDescent="0.25">
      <c r="B900" s="12" t="s">
        <v>13350</v>
      </c>
      <c r="C900" s="18"/>
      <c r="D900" s="18"/>
      <c r="E900" s="18">
        <v>7</v>
      </c>
      <c r="F900" s="18"/>
      <c r="G900" s="18"/>
      <c r="H900" s="18"/>
      <c r="I900" s="18"/>
      <c r="J900" s="18"/>
      <c r="K900" s="18"/>
      <c r="L900" s="18"/>
      <c r="M900" s="18"/>
      <c r="N900" s="18"/>
      <c r="O900" s="18">
        <v>7</v>
      </c>
      <c r="P900" s="18">
        <v>7</v>
      </c>
    </row>
    <row r="901" spans="2:16" x14ac:dyDescent="0.25">
      <c r="B901" s="9" t="s">
        <v>12981</v>
      </c>
      <c r="C901" s="18"/>
      <c r="D901" s="18"/>
      <c r="E901" s="18">
        <v>36</v>
      </c>
      <c r="F901" s="18"/>
      <c r="G901" s="18">
        <v>47</v>
      </c>
      <c r="H901" s="18"/>
      <c r="I901" s="18">
        <v>4</v>
      </c>
      <c r="J901" s="18"/>
      <c r="K901" s="18"/>
      <c r="L901" s="18"/>
      <c r="M901" s="18"/>
      <c r="N901" s="18"/>
      <c r="O901" s="18">
        <v>87</v>
      </c>
      <c r="P901" s="18">
        <v>87</v>
      </c>
    </row>
    <row r="902" spans="2:16" x14ac:dyDescent="0.25">
      <c r="B902" s="12" t="s">
        <v>8539</v>
      </c>
      <c r="C902" s="18"/>
      <c r="D902" s="18"/>
      <c r="E902" s="18">
        <v>7</v>
      </c>
      <c r="F902" s="18"/>
      <c r="G902" s="18"/>
      <c r="H902" s="18"/>
      <c r="I902" s="18"/>
      <c r="J902" s="18"/>
      <c r="K902" s="18"/>
      <c r="L902" s="18"/>
      <c r="M902" s="18"/>
      <c r="N902" s="18"/>
      <c r="O902" s="18">
        <v>7</v>
      </c>
      <c r="P902" s="18">
        <v>7</v>
      </c>
    </row>
    <row r="903" spans="2:16" x14ac:dyDescent="0.25">
      <c r="B903" s="12" t="s">
        <v>3712</v>
      </c>
      <c r="C903" s="18"/>
      <c r="D903" s="18"/>
      <c r="E903" s="18"/>
      <c r="F903" s="18"/>
      <c r="G903" s="18"/>
      <c r="H903" s="18"/>
      <c r="I903" s="18">
        <v>4</v>
      </c>
      <c r="J903" s="18"/>
      <c r="K903" s="18"/>
      <c r="L903" s="18"/>
      <c r="M903" s="18"/>
      <c r="N903" s="18"/>
      <c r="O903" s="18">
        <v>4</v>
      </c>
      <c r="P903" s="18">
        <v>4</v>
      </c>
    </row>
    <row r="904" spans="2:16" x14ac:dyDescent="0.25">
      <c r="B904" s="12" t="s">
        <v>3719</v>
      </c>
      <c r="C904" s="18"/>
      <c r="D904" s="18"/>
      <c r="E904" s="18"/>
      <c r="F904" s="18"/>
      <c r="G904" s="18">
        <v>17</v>
      </c>
      <c r="H904" s="18"/>
      <c r="I904" s="18"/>
      <c r="J904" s="18"/>
      <c r="K904" s="18"/>
      <c r="L904" s="18"/>
      <c r="M904" s="18"/>
      <c r="N904" s="18"/>
      <c r="O904" s="18">
        <v>17</v>
      </c>
      <c r="P904" s="18">
        <v>17</v>
      </c>
    </row>
    <row r="905" spans="2:16" x14ac:dyDescent="0.25">
      <c r="B905" s="12" t="s">
        <v>3731</v>
      </c>
      <c r="C905" s="18"/>
      <c r="D905" s="18"/>
      <c r="E905" s="18"/>
      <c r="F905" s="18"/>
      <c r="G905" s="18">
        <v>17</v>
      </c>
      <c r="H905" s="18"/>
      <c r="I905" s="18"/>
      <c r="J905" s="18"/>
      <c r="K905" s="18"/>
      <c r="L905" s="18"/>
      <c r="M905" s="18"/>
      <c r="N905" s="18"/>
      <c r="O905" s="18">
        <v>17</v>
      </c>
      <c r="P905" s="18">
        <v>17</v>
      </c>
    </row>
    <row r="906" spans="2:16" x14ac:dyDescent="0.25">
      <c r="B906" s="12" t="s">
        <v>8544</v>
      </c>
      <c r="C906" s="18"/>
      <c r="D906" s="18"/>
      <c r="E906" s="18">
        <v>7</v>
      </c>
      <c r="F906" s="18"/>
      <c r="G906" s="18"/>
      <c r="H906" s="18"/>
      <c r="I906" s="18"/>
      <c r="J906" s="18"/>
      <c r="K906" s="18"/>
      <c r="L906" s="18"/>
      <c r="M906" s="18"/>
      <c r="N906" s="18"/>
      <c r="O906" s="18">
        <v>7</v>
      </c>
      <c r="P906" s="18">
        <v>7</v>
      </c>
    </row>
    <row r="907" spans="2:16" x14ac:dyDescent="0.25">
      <c r="B907" s="12" t="s">
        <v>8549</v>
      </c>
      <c r="C907" s="18"/>
      <c r="D907" s="18"/>
      <c r="E907" s="18">
        <v>8</v>
      </c>
      <c r="F907" s="18"/>
      <c r="G907" s="18"/>
      <c r="H907" s="18"/>
      <c r="I907" s="18"/>
      <c r="J907" s="18"/>
      <c r="K907" s="18"/>
      <c r="L907" s="18"/>
      <c r="M907" s="18"/>
      <c r="N907" s="18"/>
      <c r="O907" s="18">
        <v>8</v>
      </c>
      <c r="P907" s="18">
        <v>8</v>
      </c>
    </row>
    <row r="908" spans="2:16" x14ac:dyDescent="0.25">
      <c r="B908" s="12" t="s">
        <v>8554</v>
      </c>
      <c r="C908" s="18"/>
      <c r="D908" s="18"/>
      <c r="E908" s="18"/>
      <c r="F908" s="18"/>
      <c r="G908" s="18">
        <v>7</v>
      </c>
      <c r="H908" s="18"/>
      <c r="I908" s="18"/>
      <c r="J908" s="18"/>
      <c r="K908" s="18"/>
      <c r="L908" s="18"/>
      <c r="M908" s="18"/>
      <c r="N908" s="18"/>
      <c r="O908" s="18">
        <v>7</v>
      </c>
      <c r="P908" s="18">
        <v>7</v>
      </c>
    </row>
    <row r="909" spans="2:16" x14ac:dyDescent="0.25">
      <c r="B909" s="12" t="s">
        <v>8559</v>
      </c>
      <c r="C909" s="18"/>
      <c r="D909" s="18"/>
      <c r="E909" s="18">
        <v>7</v>
      </c>
      <c r="F909" s="18"/>
      <c r="G909" s="18"/>
      <c r="H909" s="18"/>
      <c r="I909" s="18"/>
      <c r="J909" s="18"/>
      <c r="K909" s="18"/>
      <c r="L909" s="18"/>
      <c r="M909" s="18"/>
      <c r="N909" s="18"/>
      <c r="O909" s="18">
        <v>7</v>
      </c>
      <c r="P909" s="18">
        <v>7</v>
      </c>
    </row>
    <row r="910" spans="2:16" x14ac:dyDescent="0.25">
      <c r="B910" s="12" t="s">
        <v>3739</v>
      </c>
      <c r="C910" s="18"/>
      <c r="D910" s="18"/>
      <c r="E910" s="18"/>
      <c r="F910" s="18"/>
      <c r="G910" s="18">
        <v>6</v>
      </c>
      <c r="H910" s="18"/>
      <c r="I910" s="18"/>
      <c r="J910" s="18"/>
      <c r="K910" s="18"/>
      <c r="L910" s="18"/>
      <c r="M910" s="18"/>
      <c r="N910" s="18"/>
      <c r="O910" s="18">
        <v>6</v>
      </c>
      <c r="P910" s="18">
        <v>6</v>
      </c>
    </row>
    <row r="911" spans="2:16" x14ac:dyDescent="0.25">
      <c r="B911" s="12" t="s">
        <v>3745</v>
      </c>
      <c r="C911" s="18"/>
      <c r="D911" s="18"/>
      <c r="E911" s="18">
        <v>7</v>
      </c>
      <c r="F911" s="18"/>
      <c r="G911" s="18"/>
      <c r="H911" s="18"/>
      <c r="I911" s="18"/>
      <c r="J911" s="18"/>
      <c r="K911" s="18"/>
      <c r="L911" s="18"/>
      <c r="M911" s="18"/>
      <c r="N911" s="18"/>
      <c r="O911" s="18">
        <v>7</v>
      </c>
      <c r="P911" s="18">
        <v>7</v>
      </c>
    </row>
    <row r="912" spans="2:16" x14ac:dyDescent="0.25">
      <c r="B912" s="9" t="s">
        <v>12982</v>
      </c>
      <c r="C912" s="18"/>
      <c r="D912" s="18"/>
      <c r="E912" s="18">
        <v>31</v>
      </c>
      <c r="F912" s="18"/>
      <c r="G912" s="18">
        <v>30</v>
      </c>
      <c r="H912" s="18"/>
      <c r="I912" s="18">
        <v>6</v>
      </c>
      <c r="J912" s="18"/>
      <c r="K912" s="18"/>
      <c r="L912" s="18"/>
      <c r="M912" s="18"/>
      <c r="N912" s="18">
        <v>16</v>
      </c>
      <c r="O912" s="18">
        <v>83</v>
      </c>
      <c r="P912" s="18">
        <v>83</v>
      </c>
    </row>
    <row r="913" spans="2:16" x14ac:dyDescent="0.25">
      <c r="B913" s="12" t="s">
        <v>3753</v>
      </c>
      <c r="C913" s="18"/>
      <c r="D913" s="18"/>
      <c r="E913" s="18"/>
      <c r="F913" s="18"/>
      <c r="G913" s="18">
        <v>8</v>
      </c>
      <c r="H913" s="18"/>
      <c r="I913" s="18"/>
      <c r="J913" s="18"/>
      <c r="K913" s="18"/>
      <c r="L913" s="18"/>
      <c r="M913" s="18"/>
      <c r="N913" s="18"/>
      <c r="O913" s="18">
        <v>8</v>
      </c>
      <c r="P913" s="18">
        <v>8</v>
      </c>
    </row>
    <row r="914" spans="2:16" x14ac:dyDescent="0.25">
      <c r="B914" s="12" t="s">
        <v>8564</v>
      </c>
      <c r="C914" s="18"/>
      <c r="D914" s="18"/>
      <c r="E914" s="18"/>
      <c r="F914" s="18"/>
      <c r="G914" s="18"/>
      <c r="H914" s="18"/>
      <c r="I914" s="18">
        <v>6</v>
      </c>
      <c r="J914" s="18"/>
      <c r="K914" s="18"/>
      <c r="L914" s="18"/>
      <c r="M914" s="18"/>
      <c r="N914" s="18"/>
      <c r="O914" s="18">
        <v>6</v>
      </c>
      <c r="P914" s="18">
        <v>6</v>
      </c>
    </row>
    <row r="915" spans="2:16" x14ac:dyDescent="0.25">
      <c r="B915" s="12" t="s">
        <v>3758</v>
      </c>
      <c r="C915" s="18"/>
      <c r="D915" s="18"/>
      <c r="E915" s="18">
        <v>17</v>
      </c>
      <c r="F915" s="18"/>
      <c r="G915" s="18"/>
      <c r="H915" s="18"/>
      <c r="I915" s="18"/>
      <c r="J915" s="18"/>
      <c r="K915" s="18"/>
      <c r="L915" s="18"/>
      <c r="M915" s="18"/>
      <c r="N915" s="18"/>
      <c r="O915" s="18">
        <v>17</v>
      </c>
      <c r="P915" s="18">
        <v>17</v>
      </c>
    </row>
    <row r="916" spans="2:16" x14ac:dyDescent="0.25">
      <c r="B916" s="12" t="s">
        <v>8572</v>
      </c>
      <c r="C916" s="18"/>
      <c r="D916" s="18"/>
      <c r="E916" s="18">
        <v>8</v>
      </c>
      <c r="F916" s="18"/>
      <c r="G916" s="18"/>
      <c r="H916" s="18"/>
      <c r="I916" s="18"/>
      <c r="J916" s="18"/>
      <c r="K916" s="18"/>
      <c r="L916" s="18"/>
      <c r="M916" s="18"/>
      <c r="N916" s="18"/>
      <c r="O916" s="18">
        <v>8</v>
      </c>
      <c r="P916" s="18">
        <v>8</v>
      </c>
    </row>
    <row r="917" spans="2:16" x14ac:dyDescent="0.25">
      <c r="B917" s="12" t="s">
        <v>3772</v>
      </c>
      <c r="C917" s="18"/>
      <c r="D917" s="18"/>
      <c r="E917" s="18"/>
      <c r="F917" s="18"/>
      <c r="G917" s="18">
        <v>5</v>
      </c>
      <c r="H917" s="18"/>
      <c r="I917" s="18"/>
      <c r="J917" s="18"/>
      <c r="K917" s="18"/>
      <c r="L917" s="18"/>
      <c r="M917" s="18"/>
      <c r="N917" s="18"/>
      <c r="O917" s="18">
        <v>5</v>
      </c>
      <c r="P917" s="18">
        <v>5</v>
      </c>
    </row>
    <row r="918" spans="2:16" x14ac:dyDescent="0.25">
      <c r="B918" s="12" t="s">
        <v>3780</v>
      </c>
      <c r="C918" s="18"/>
      <c r="D918" s="18"/>
      <c r="E918" s="18"/>
      <c r="F918" s="18"/>
      <c r="G918" s="18">
        <v>6</v>
      </c>
      <c r="H918" s="18"/>
      <c r="I918" s="18"/>
      <c r="J918" s="18"/>
      <c r="K918" s="18"/>
      <c r="L918" s="18"/>
      <c r="M918" s="18"/>
      <c r="N918" s="18"/>
      <c r="O918" s="18">
        <v>6</v>
      </c>
      <c r="P918" s="18">
        <v>6</v>
      </c>
    </row>
    <row r="919" spans="2:16" x14ac:dyDescent="0.25">
      <c r="B919" s="12" t="s">
        <v>8575</v>
      </c>
      <c r="C919" s="18"/>
      <c r="D919" s="18"/>
      <c r="E919" s="18"/>
      <c r="F919" s="18"/>
      <c r="G919" s="18">
        <v>11</v>
      </c>
      <c r="H919" s="18"/>
      <c r="I919" s="18"/>
      <c r="J919" s="18"/>
      <c r="K919" s="18"/>
      <c r="L919" s="18"/>
      <c r="M919" s="18"/>
      <c r="N919" s="18"/>
      <c r="O919" s="18">
        <v>11</v>
      </c>
      <c r="P919" s="18">
        <v>11</v>
      </c>
    </row>
    <row r="920" spans="2:16" x14ac:dyDescent="0.25">
      <c r="B920" s="12" t="s">
        <v>3785</v>
      </c>
      <c r="C920" s="18"/>
      <c r="D920" s="18"/>
      <c r="E920" s="18"/>
      <c r="F920" s="18"/>
      <c r="G920" s="18"/>
      <c r="H920" s="18"/>
      <c r="I920" s="18"/>
      <c r="J920" s="18"/>
      <c r="K920" s="18"/>
      <c r="L920" s="18"/>
      <c r="M920" s="18"/>
      <c r="N920" s="18">
        <v>8</v>
      </c>
      <c r="O920" s="18">
        <v>8</v>
      </c>
      <c r="P920" s="18">
        <v>8</v>
      </c>
    </row>
    <row r="921" spans="2:16" x14ac:dyDescent="0.25">
      <c r="B921" s="12" t="s">
        <v>3787</v>
      </c>
      <c r="C921" s="18"/>
      <c r="D921" s="18"/>
      <c r="E921" s="18"/>
      <c r="F921" s="18"/>
      <c r="G921" s="18"/>
      <c r="H921" s="18"/>
      <c r="I921" s="18"/>
      <c r="J921" s="18"/>
      <c r="K921" s="18"/>
      <c r="L921" s="18"/>
      <c r="M921" s="18"/>
      <c r="N921" s="18">
        <v>8</v>
      </c>
      <c r="O921" s="18">
        <v>8</v>
      </c>
      <c r="P921" s="18">
        <v>8</v>
      </c>
    </row>
    <row r="922" spans="2:16" x14ac:dyDescent="0.25">
      <c r="B922" s="12" t="s">
        <v>13232</v>
      </c>
      <c r="C922" s="18"/>
      <c r="D922" s="18"/>
      <c r="E922" s="18">
        <v>6</v>
      </c>
      <c r="F922" s="18"/>
      <c r="G922" s="18"/>
      <c r="H922" s="18"/>
      <c r="I922" s="18"/>
      <c r="J922" s="18"/>
      <c r="K922" s="18"/>
      <c r="L922" s="18"/>
      <c r="M922" s="18"/>
      <c r="N922" s="18"/>
      <c r="O922" s="18">
        <v>6</v>
      </c>
      <c r="P922" s="18">
        <v>6</v>
      </c>
    </row>
    <row r="923" spans="2:16" x14ac:dyDescent="0.25">
      <c r="B923" s="9" t="s">
        <v>12983</v>
      </c>
      <c r="C923" s="18"/>
      <c r="D923" s="18">
        <v>6</v>
      </c>
      <c r="E923" s="18">
        <v>13</v>
      </c>
      <c r="F923" s="18"/>
      <c r="G923" s="18">
        <v>6</v>
      </c>
      <c r="H923" s="18"/>
      <c r="I923" s="18"/>
      <c r="J923" s="18"/>
      <c r="K923" s="18"/>
      <c r="L923" s="18"/>
      <c r="M923" s="18"/>
      <c r="N923" s="18"/>
      <c r="O923" s="18">
        <v>25</v>
      </c>
      <c r="P923" s="18">
        <v>25</v>
      </c>
    </row>
    <row r="924" spans="2:16" x14ac:dyDescent="0.25">
      <c r="B924" s="12" t="s">
        <v>8584</v>
      </c>
      <c r="C924" s="18"/>
      <c r="D924" s="18">
        <v>6</v>
      </c>
      <c r="E924" s="18"/>
      <c r="F924" s="18"/>
      <c r="G924" s="18"/>
      <c r="H924" s="18"/>
      <c r="I924" s="18"/>
      <c r="J924" s="18"/>
      <c r="K924" s="18"/>
      <c r="L924" s="18"/>
      <c r="M924" s="18"/>
      <c r="N924" s="18"/>
      <c r="O924" s="18">
        <v>6</v>
      </c>
      <c r="P924" s="18">
        <v>6</v>
      </c>
    </row>
    <row r="925" spans="2:16" x14ac:dyDescent="0.25">
      <c r="B925" s="12" t="s">
        <v>8589</v>
      </c>
      <c r="C925" s="18"/>
      <c r="D925" s="18"/>
      <c r="E925" s="18"/>
      <c r="F925" s="18"/>
      <c r="G925" s="18">
        <v>6</v>
      </c>
      <c r="H925" s="18"/>
      <c r="I925" s="18"/>
      <c r="J925" s="18"/>
      <c r="K925" s="18"/>
      <c r="L925" s="18"/>
      <c r="M925" s="18"/>
      <c r="N925" s="18"/>
      <c r="O925" s="18">
        <v>6</v>
      </c>
      <c r="P925" s="18">
        <v>6</v>
      </c>
    </row>
    <row r="926" spans="2:16" x14ac:dyDescent="0.25">
      <c r="B926" s="12" t="s">
        <v>3789</v>
      </c>
      <c r="C926" s="18"/>
      <c r="D926" s="18"/>
      <c r="E926" s="18">
        <v>4</v>
      </c>
      <c r="F926" s="18"/>
      <c r="G926" s="18"/>
      <c r="H926" s="18"/>
      <c r="I926" s="18"/>
      <c r="J926" s="18"/>
      <c r="K926" s="18"/>
      <c r="L926" s="18"/>
      <c r="M926" s="18"/>
      <c r="N926" s="18"/>
      <c r="O926" s="18">
        <v>4</v>
      </c>
      <c r="P926" s="18">
        <v>4</v>
      </c>
    </row>
    <row r="927" spans="2:16" x14ac:dyDescent="0.25">
      <c r="B927" s="12" t="s">
        <v>3796</v>
      </c>
      <c r="C927" s="18"/>
      <c r="D927" s="18"/>
      <c r="E927" s="18">
        <v>9</v>
      </c>
      <c r="F927" s="18"/>
      <c r="G927" s="18"/>
      <c r="H927" s="18"/>
      <c r="I927" s="18"/>
      <c r="J927" s="18"/>
      <c r="K927" s="18"/>
      <c r="L927" s="18"/>
      <c r="M927" s="18"/>
      <c r="N927" s="18"/>
      <c r="O927" s="18">
        <v>9</v>
      </c>
      <c r="P927" s="18">
        <v>9</v>
      </c>
    </row>
    <row r="928" spans="2:16" x14ac:dyDescent="0.25">
      <c r="B928" s="9" t="s">
        <v>12926</v>
      </c>
      <c r="C928" s="18"/>
      <c r="D928" s="18">
        <v>13</v>
      </c>
      <c r="E928" s="18">
        <v>35</v>
      </c>
      <c r="F928" s="18">
        <v>6</v>
      </c>
      <c r="G928" s="18">
        <v>4</v>
      </c>
      <c r="H928" s="18"/>
      <c r="I928" s="18">
        <v>3</v>
      </c>
      <c r="J928" s="18"/>
      <c r="K928" s="18"/>
      <c r="L928" s="18"/>
      <c r="M928" s="18"/>
      <c r="N928" s="18"/>
      <c r="O928" s="18">
        <v>61</v>
      </c>
      <c r="P928" s="18">
        <v>61</v>
      </c>
    </row>
    <row r="929" spans="2:16" x14ac:dyDescent="0.25">
      <c r="B929" s="12" t="s">
        <v>8595</v>
      </c>
      <c r="C929" s="18"/>
      <c r="D929" s="18">
        <v>6</v>
      </c>
      <c r="E929" s="18"/>
      <c r="F929" s="18"/>
      <c r="G929" s="18"/>
      <c r="H929" s="18"/>
      <c r="I929" s="18"/>
      <c r="J929" s="18"/>
      <c r="K929" s="18"/>
      <c r="L929" s="18"/>
      <c r="M929" s="18"/>
      <c r="N929" s="18"/>
      <c r="O929" s="18">
        <v>6</v>
      </c>
      <c r="P929" s="18">
        <v>6</v>
      </c>
    </row>
    <row r="930" spans="2:16" x14ac:dyDescent="0.25">
      <c r="B930" s="12" t="s">
        <v>3802</v>
      </c>
      <c r="C930" s="18"/>
      <c r="D930" s="18"/>
      <c r="E930" s="18">
        <v>5</v>
      </c>
      <c r="F930" s="18"/>
      <c r="G930" s="18"/>
      <c r="H930" s="18"/>
      <c r="I930" s="18"/>
      <c r="J930" s="18"/>
      <c r="K930" s="18"/>
      <c r="L930" s="18"/>
      <c r="M930" s="18"/>
      <c r="N930" s="18"/>
      <c r="O930" s="18">
        <v>5</v>
      </c>
      <c r="P930" s="18">
        <v>5</v>
      </c>
    </row>
    <row r="931" spans="2:16" x14ac:dyDescent="0.25">
      <c r="B931" s="12" t="s">
        <v>8600</v>
      </c>
      <c r="C931" s="18"/>
      <c r="D931" s="18">
        <v>7</v>
      </c>
      <c r="E931" s="18"/>
      <c r="F931" s="18"/>
      <c r="G931" s="18"/>
      <c r="H931" s="18"/>
      <c r="I931" s="18"/>
      <c r="J931" s="18"/>
      <c r="K931" s="18"/>
      <c r="L931" s="18"/>
      <c r="M931" s="18"/>
      <c r="N931" s="18"/>
      <c r="O931" s="18">
        <v>7</v>
      </c>
      <c r="P931" s="18">
        <v>7</v>
      </c>
    </row>
    <row r="932" spans="2:16" x14ac:dyDescent="0.25">
      <c r="B932" s="12" t="s">
        <v>3808</v>
      </c>
      <c r="C932" s="18"/>
      <c r="D932" s="18"/>
      <c r="E932" s="18">
        <v>16</v>
      </c>
      <c r="F932" s="18"/>
      <c r="G932" s="18"/>
      <c r="H932" s="18"/>
      <c r="I932" s="18"/>
      <c r="J932" s="18"/>
      <c r="K932" s="18"/>
      <c r="L932" s="18"/>
      <c r="M932" s="18"/>
      <c r="N932" s="18"/>
      <c r="O932" s="18">
        <v>16</v>
      </c>
      <c r="P932" s="18">
        <v>16</v>
      </c>
    </row>
    <row r="933" spans="2:16" x14ac:dyDescent="0.25">
      <c r="B933" s="12" t="s">
        <v>3816</v>
      </c>
      <c r="C933" s="18"/>
      <c r="D933" s="18"/>
      <c r="E933" s="18"/>
      <c r="F933" s="18"/>
      <c r="G933" s="18"/>
      <c r="H933" s="18"/>
      <c r="I933" s="18">
        <v>3</v>
      </c>
      <c r="J933" s="18"/>
      <c r="K933" s="18"/>
      <c r="L933" s="18"/>
      <c r="M933" s="18"/>
      <c r="N933" s="18"/>
      <c r="O933" s="18">
        <v>3</v>
      </c>
      <c r="P933" s="18">
        <v>3</v>
      </c>
    </row>
    <row r="934" spans="2:16" x14ac:dyDescent="0.25">
      <c r="B934" s="12" t="s">
        <v>8604</v>
      </c>
      <c r="C934" s="18"/>
      <c r="D934" s="18"/>
      <c r="E934" s="18">
        <v>14</v>
      </c>
      <c r="F934" s="18"/>
      <c r="G934" s="18"/>
      <c r="H934" s="18"/>
      <c r="I934" s="18"/>
      <c r="J934" s="18"/>
      <c r="K934" s="18"/>
      <c r="L934" s="18"/>
      <c r="M934" s="18"/>
      <c r="N934" s="18"/>
      <c r="O934" s="18">
        <v>14</v>
      </c>
      <c r="P934" s="18">
        <v>14</v>
      </c>
    </row>
    <row r="935" spans="2:16" x14ac:dyDescent="0.25">
      <c r="B935" s="12" t="s">
        <v>13152</v>
      </c>
      <c r="C935" s="18"/>
      <c r="D935" s="18"/>
      <c r="E935" s="18"/>
      <c r="F935" s="18">
        <v>6</v>
      </c>
      <c r="G935" s="18"/>
      <c r="H935" s="18"/>
      <c r="I935" s="18"/>
      <c r="J935" s="18"/>
      <c r="K935" s="18"/>
      <c r="L935" s="18"/>
      <c r="M935" s="18"/>
      <c r="N935" s="18"/>
      <c r="O935" s="18">
        <v>6</v>
      </c>
      <c r="P935" s="18">
        <v>6</v>
      </c>
    </row>
    <row r="936" spans="2:16" x14ac:dyDescent="0.25">
      <c r="B936" s="12" t="s">
        <v>13239</v>
      </c>
      <c r="C936" s="18"/>
      <c r="D936" s="18"/>
      <c r="E936" s="18"/>
      <c r="F936" s="18"/>
      <c r="G936" s="18">
        <v>4</v>
      </c>
      <c r="H936" s="18"/>
      <c r="I936" s="18"/>
      <c r="J936" s="18"/>
      <c r="K936" s="18"/>
      <c r="L936" s="18"/>
      <c r="M936" s="18"/>
      <c r="N936" s="18"/>
      <c r="O936" s="18">
        <v>4</v>
      </c>
      <c r="P936" s="18">
        <v>4</v>
      </c>
    </row>
    <row r="937" spans="2:16" x14ac:dyDescent="0.25">
      <c r="B937" s="9" t="s">
        <v>12984</v>
      </c>
      <c r="C937" s="18"/>
      <c r="D937" s="18">
        <v>6</v>
      </c>
      <c r="E937" s="18">
        <v>5</v>
      </c>
      <c r="F937" s="18"/>
      <c r="G937" s="18">
        <v>8</v>
      </c>
      <c r="H937" s="18"/>
      <c r="I937" s="18">
        <v>8</v>
      </c>
      <c r="J937" s="18"/>
      <c r="K937" s="18"/>
      <c r="L937" s="18"/>
      <c r="M937" s="18"/>
      <c r="N937" s="18"/>
      <c r="O937" s="18">
        <v>27</v>
      </c>
      <c r="P937" s="18">
        <v>27</v>
      </c>
    </row>
    <row r="938" spans="2:16" x14ac:dyDescent="0.25">
      <c r="B938" s="12" t="s">
        <v>8609</v>
      </c>
      <c r="C938" s="18"/>
      <c r="D938" s="18"/>
      <c r="E938" s="18">
        <v>5</v>
      </c>
      <c r="F938" s="18"/>
      <c r="G938" s="18"/>
      <c r="H938" s="18"/>
      <c r="I938" s="18"/>
      <c r="J938" s="18"/>
      <c r="K938" s="18"/>
      <c r="L938" s="18"/>
      <c r="M938" s="18"/>
      <c r="N938" s="18"/>
      <c r="O938" s="18">
        <v>5</v>
      </c>
      <c r="P938" s="18">
        <v>5</v>
      </c>
    </row>
    <row r="939" spans="2:16" x14ac:dyDescent="0.25">
      <c r="B939" s="12" t="s">
        <v>8613</v>
      </c>
      <c r="C939" s="18"/>
      <c r="D939" s="18"/>
      <c r="E939" s="18"/>
      <c r="F939" s="18"/>
      <c r="G939" s="18">
        <v>8</v>
      </c>
      <c r="H939" s="18"/>
      <c r="I939" s="18"/>
      <c r="J939" s="18"/>
      <c r="K939" s="18"/>
      <c r="L939" s="18"/>
      <c r="M939" s="18"/>
      <c r="N939" s="18"/>
      <c r="O939" s="18">
        <v>8</v>
      </c>
      <c r="P939" s="18">
        <v>8</v>
      </c>
    </row>
    <row r="940" spans="2:16" x14ac:dyDescent="0.25">
      <c r="B940" s="12" t="s">
        <v>3827</v>
      </c>
      <c r="C940" s="18"/>
      <c r="D940" s="18">
        <v>6</v>
      </c>
      <c r="E940" s="18"/>
      <c r="F940" s="18"/>
      <c r="G940" s="18"/>
      <c r="H940" s="18"/>
      <c r="I940" s="18"/>
      <c r="J940" s="18"/>
      <c r="K940" s="18"/>
      <c r="L940" s="18"/>
      <c r="M940" s="18"/>
      <c r="N940" s="18"/>
      <c r="O940" s="18">
        <v>6</v>
      </c>
      <c r="P940" s="18">
        <v>6</v>
      </c>
    </row>
    <row r="941" spans="2:16" x14ac:dyDescent="0.25">
      <c r="B941" s="12" t="s">
        <v>8623</v>
      </c>
      <c r="C941" s="18"/>
      <c r="D941" s="18"/>
      <c r="E941" s="18"/>
      <c r="F941" s="18"/>
      <c r="G941" s="18"/>
      <c r="H941" s="18"/>
      <c r="I941" s="18">
        <v>8</v>
      </c>
      <c r="J941" s="18"/>
      <c r="K941" s="18"/>
      <c r="L941" s="18"/>
      <c r="M941" s="18"/>
      <c r="N941" s="18"/>
      <c r="O941" s="18">
        <v>8</v>
      </c>
      <c r="P941" s="18">
        <v>8</v>
      </c>
    </row>
    <row r="942" spans="2:16" x14ac:dyDescent="0.25">
      <c r="B942" s="9" t="s">
        <v>12985</v>
      </c>
      <c r="C942" s="18"/>
      <c r="D942" s="18"/>
      <c r="E942" s="18"/>
      <c r="F942" s="18"/>
      <c r="G942" s="18">
        <v>5</v>
      </c>
      <c r="H942" s="18"/>
      <c r="I942" s="18">
        <v>14</v>
      </c>
      <c r="J942" s="18"/>
      <c r="K942" s="18"/>
      <c r="L942" s="18"/>
      <c r="M942" s="18"/>
      <c r="N942" s="18"/>
      <c r="O942" s="18">
        <v>19</v>
      </c>
      <c r="P942" s="18">
        <v>19</v>
      </c>
    </row>
    <row r="943" spans="2:16" x14ac:dyDescent="0.25">
      <c r="B943" s="12" t="s">
        <v>8628</v>
      </c>
      <c r="C943" s="18"/>
      <c r="D943" s="18"/>
      <c r="E943" s="18"/>
      <c r="F943" s="18"/>
      <c r="G943" s="18">
        <v>5</v>
      </c>
      <c r="H943" s="18"/>
      <c r="I943" s="18"/>
      <c r="J943" s="18"/>
      <c r="K943" s="18"/>
      <c r="L943" s="18"/>
      <c r="M943" s="18"/>
      <c r="N943" s="18"/>
      <c r="O943" s="18">
        <v>5</v>
      </c>
      <c r="P943" s="18">
        <v>5</v>
      </c>
    </row>
    <row r="944" spans="2:16" x14ac:dyDescent="0.25">
      <c r="B944" s="12" t="s">
        <v>8631</v>
      </c>
      <c r="C944" s="18"/>
      <c r="D944" s="18"/>
      <c r="E944" s="18"/>
      <c r="F944" s="18"/>
      <c r="G944" s="18"/>
      <c r="H944" s="18"/>
      <c r="I944" s="18">
        <v>14</v>
      </c>
      <c r="J944" s="18"/>
      <c r="K944" s="18"/>
      <c r="L944" s="18"/>
      <c r="M944" s="18"/>
      <c r="N944" s="18"/>
      <c r="O944" s="18">
        <v>14</v>
      </c>
      <c r="P944" s="18">
        <v>14</v>
      </c>
    </row>
    <row r="945" spans="2:16" x14ac:dyDescent="0.25">
      <c r="B945" s="9" t="s">
        <v>12986</v>
      </c>
      <c r="C945" s="18"/>
      <c r="D945" s="18">
        <v>9</v>
      </c>
      <c r="E945" s="18"/>
      <c r="F945" s="18"/>
      <c r="G945" s="18">
        <v>6</v>
      </c>
      <c r="H945" s="18"/>
      <c r="I945" s="18"/>
      <c r="J945" s="18"/>
      <c r="K945" s="18"/>
      <c r="L945" s="18"/>
      <c r="M945" s="18"/>
      <c r="N945" s="18"/>
      <c r="O945" s="18">
        <v>15</v>
      </c>
      <c r="P945" s="18">
        <v>15</v>
      </c>
    </row>
    <row r="946" spans="2:16" x14ac:dyDescent="0.25">
      <c r="B946" s="12" t="s">
        <v>3833</v>
      </c>
      <c r="C946" s="18"/>
      <c r="D946" s="18"/>
      <c r="E946" s="18"/>
      <c r="F946" s="18"/>
      <c r="G946" s="18">
        <v>6</v>
      </c>
      <c r="H946" s="18"/>
      <c r="I946" s="18"/>
      <c r="J946" s="18"/>
      <c r="K946" s="18"/>
      <c r="L946" s="18"/>
      <c r="M946" s="18"/>
      <c r="N946" s="18"/>
      <c r="O946" s="18">
        <v>6</v>
      </c>
      <c r="P946" s="18">
        <v>6</v>
      </c>
    </row>
    <row r="947" spans="2:16" x14ac:dyDescent="0.25">
      <c r="B947" s="12" t="s">
        <v>8636</v>
      </c>
      <c r="C947" s="18"/>
      <c r="D947" s="18">
        <v>9</v>
      </c>
      <c r="E947" s="18"/>
      <c r="F947" s="18"/>
      <c r="G947" s="18"/>
      <c r="H947" s="18"/>
      <c r="I947" s="18"/>
      <c r="J947" s="18"/>
      <c r="K947" s="18"/>
      <c r="L947" s="18"/>
      <c r="M947" s="18"/>
      <c r="N947" s="18"/>
      <c r="O947" s="18">
        <v>9</v>
      </c>
      <c r="P947" s="18">
        <v>9</v>
      </c>
    </row>
    <row r="948" spans="2:16" x14ac:dyDescent="0.25">
      <c r="B948" s="9" t="s">
        <v>12987</v>
      </c>
      <c r="C948" s="18"/>
      <c r="D948" s="18">
        <v>31</v>
      </c>
      <c r="E948" s="18">
        <v>15</v>
      </c>
      <c r="F948" s="18"/>
      <c r="G948" s="18">
        <v>8</v>
      </c>
      <c r="H948" s="18"/>
      <c r="I948" s="18"/>
      <c r="J948" s="18"/>
      <c r="K948" s="18"/>
      <c r="L948" s="18"/>
      <c r="M948" s="18"/>
      <c r="N948" s="18"/>
      <c r="O948" s="18">
        <v>54</v>
      </c>
      <c r="P948" s="18">
        <v>54</v>
      </c>
    </row>
    <row r="949" spans="2:16" x14ac:dyDescent="0.25">
      <c r="B949" s="12" t="s">
        <v>8643</v>
      </c>
      <c r="C949" s="18"/>
      <c r="D949" s="18"/>
      <c r="E949" s="18">
        <v>7</v>
      </c>
      <c r="F949" s="18"/>
      <c r="G949" s="18"/>
      <c r="H949" s="18"/>
      <c r="I949" s="18"/>
      <c r="J949" s="18"/>
      <c r="K949" s="18"/>
      <c r="L949" s="18"/>
      <c r="M949" s="18"/>
      <c r="N949" s="18"/>
      <c r="O949" s="18">
        <v>7</v>
      </c>
      <c r="P949" s="18">
        <v>7</v>
      </c>
    </row>
    <row r="950" spans="2:16" x14ac:dyDescent="0.25">
      <c r="B950" s="12" t="s">
        <v>8648</v>
      </c>
      <c r="C950" s="18"/>
      <c r="D950" s="18">
        <v>13</v>
      </c>
      <c r="E950" s="18"/>
      <c r="F950" s="18"/>
      <c r="G950" s="18"/>
      <c r="H950" s="18"/>
      <c r="I950" s="18"/>
      <c r="J950" s="18"/>
      <c r="K950" s="18"/>
      <c r="L950" s="18"/>
      <c r="M950" s="18"/>
      <c r="N950" s="18"/>
      <c r="O950" s="18">
        <v>13</v>
      </c>
      <c r="P950" s="18">
        <v>13</v>
      </c>
    </row>
    <row r="951" spans="2:16" x14ac:dyDescent="0.25">
      <c r="B951" s="12" t="s">
        <v>3844</v>
      </c>
      <c r="C951" s="18"/>
      <c r="D951" s="18">
        <v>14</v>
      </c>
      <c r="E951" s="18"/>
      <c r="F951" s="18"/>
      <c r="G951" s="18"/>
      <c r="H951" s="18"/>
      <c r="I951" s="18"/>
      <c r="J951" s="18"/>
      <c r="K951" s="18"/>
      <c r="L951" s="18"/>
      <c r="M951" s="18"/>
      <c r="N951" s="18"/>
      <c r="O951" s="18">
        <v>14</v>
      </c>
      <c r="P951" s="18">
        <v>14</v>
      </c>
    </row>
    <row r="952" spans="2:16" x14ac:dyDescent="0.25">
      <c r="B952" s="12" t="s">
        <v>3850</v>
      </c>
      <c r="C952" s="18"/>
      <c r="D952" s="18"/>
      <c r="E952" s="18">
        <v>8</v>
      </c>
      <c r="F952" s="18"/>
      <c r="G952" s="18"/>
      <c r="H952" s="18"/>
      <c r="I952" s="18"/>
      <c r="J952" s="18"/>
      <c r="K952" s="18"/>
      <c r="L952" s="18"/>
      <c r="M952" s="18"/>
      <c r="N952" s="18"/>
      <c r="O952" s="18">
        <v>8</v>
      </c>
      <c r="P952" s="18">
        <v>8</v>
      </c>
    </row>
    <row r="953" spans="2:16" x14ac:dyDescent="0.25">
      <c r="B953" s="12" t="s">
        <v>3857</v>
      </c>
      <c r="C953" s="18"/>
      <c r="D953" s="18"/>
      <c r="E953" s="18"/>
      <c r="F953" s="18"/>
      <c r="G953" s="18">
        <v>8</v>
      </c>
      <c r="H953" s="18"/>
      <c r="I953" s="18"/>
      <c r="J953" s="18"/>
      <c r="K953" s="18"/>
      <c r="L953" s="18"/>
      <c r="M953" s="18"/>
      <c r="N953" s="18"/>
      <c r="O953" s="18">
        <v>8</v>
      </c>
      <c r="P953" s="18">
        <v>8</v>
      </c>
    </row>
    <row r="954" spans="2:16" x14ac:dyDescent="0.25">
      <c r="B954" s="12" t="s">
        <v>8654</v>
      </c>
      <c r="C954" s="18"/>
      <c r="D954" s="18">
        <v>4</v>
      </c>
      <c r="E954" s="18"/>
      <c r="F954" s="18"/>
      <c r="G954" s="18"/>
      <c r="H954" s="18"/>
      <c r="I954" s="18"/>
      <c r="J954" s="18"/>
      <c r="K954" s="18"/>
      <c r="L954" s="18"/>
      <c r="M954" s="18"/>
      <c r="N954" s="18"/>
      <c r="O954" s="18">
        <v>4</v>
      </c>
      <c r="P954" s="18">
        <v>4</v>
      </c>
    </row>
    <row r="955" spans="2:16" x14ac:dyDescent="0.25">
      <c r="B955" s="9" t="s">
        <v>12988</v>
      </c>
      <c r="C955" s="18"/>
      <c r="D955" s="18">
        <v>18</v>
      </c>
      <c r="E955" s="18">
        <v>35</v>
      </c>
      <c r="F955" s="18"/>
      <c r="G955" s="18">
        <v>6</v>
      </c>
      <c r="H955" s="18"/>
      <c r="I955" s="18">
        <v>9</v>
      </c>
      <c r="J955" s="18"/>
      <c r="K955" s="18"/>
      <c r="L955" s="18"/>
      <c r="M955" s="18"/>
      <c r="N955" s="18"/>
      <c r="O955" s="18">
        <v>68</v>
      </c>
      <c r="P955" s="18">
        <v>68</v>
      </c>
    </row>
    <row r="956" spans="2:16" x14ac:dyDescent="0.25">
      <c r="B956" s="12" t="s">
        <v>8659</v>
      </c>
      <c r="C956" s="18"/>
      <c r="D956" s="18">
        <v>7</v>
      </c>
      <c r="E956" s="18"/>
      <c r="F956" s="18"/>
      <c r="G956" s="18"/>
      <c r="H956" s="18"/>
      <c r="I956" s="18"/>
      <c r="J956" s="18"/>
      <c r="K956" s="18"/>
      <c r="L956" s="18"/>
      <c r="M956" s="18"/>
      <c r="N956" s="18"/>
      <c r="O956" s="18">
        <v>7</v>
      </c>
      <c r="P956" s="18">
        <v>7</v>
      </c>
    </row>
    <row r="957" spans="2:16" x14ac:dyDescent="0.25">
      <c r="B957" s="12" t="s">
        <v>3862</v>
      </c>
      <c r="C957" s="18"/>
      <c r="D957" s="18"/>
      <c r="E957" s="18"/>
      <c r="F957" s="18"/>
      <c r="G957" s="18"/>
      <c r="H957" s="18"/>
      <c r="I957" s="18">
        <v>9</v>
      </c>
      <c r="J957" s="18"/>
      <c r="K957" s="18"/>
      <c r="L957" s="18"/>
      <c r="M957" s="18"/>
      <c r="N957" s="18"/>
      <c r="O957" s="18">
        <v>9</v>
      </c>
      <c r="P957" s="18">
        <v>9</v>
      </c>
    </row>
    <row r="958" spans="2:16" x14ac:dyDescent="0.25">
      <c r="B958" s="12" t="s">
        <v>8667</v>
      </c>
      <c r="C958" s="18"/>
      <c r="D958" s="18"/>
      <c r="E958" s="18">
        <v>12</v>
      </c>
      <c r="F958" s="18"/>
      <c r="G958" s="18"/>
      <c r="H958" s="18"/>
      <c r="I958" s="18"/>
      <c r="J958" s="18"/>
      <c r="K958" s="18"/>
      <c r="L958" s="18"/>
      <c r="M958" s="18"/>
      <c r="N958" s="18"/>
      <c r="O958" s="18">
        <v>12</v>
      </c>
      <c r="P958" s="18">
        <v>12</v>
      </c>
    </row>
    <row r="959" spans="2:16" x14ac:dyDescent="0.25">
      <c r="B959" s="12" t="s">
        <v>10602</v>
      </c>
      <c r="C959" s="18"/>
      <c r="D959" s="18"/>
      <c r="E959" s="18">
        <v>5</v>
      </c>
      <c r="F959" s="18"/>
      <c r="G959" s="18"/>
      <c r="H959" s="18"/>
      <c r="I959" s="18"/>
      <c r="J959" s="18"/>
      <c r="K959" s="18"/>
      <c r="L959" s="18"/>
      <c r="M959" s="18"/>
      <c r="N959" s="18"/>
      <c r="O959" s="18">
        <v>5</v>
      </c>
      <c r="P959" s="18">
        <v>5</v>
      </c>
    </row>
    <row r="960" spans="2:16" x14ac:dyDescent="0.25">
      <c r="B960" s="12" t="s">
        <v>10607</v>
      </c>
      <c r="C960" s="18"/>
      <c r="D960" s="18"/>
      <c r="E960" s="18">
        <v>5</v>
      </c>
      <c r="F960" s="18"/>
      <c r="G960" s="18"/>
      <c r="H960" s="18"/>
      <c r="I960" s="18"/>
      <c r="J960" s="18"/>
      <c r="K960" s="18"/>
      <c r="L960" s="18"/>
      <c r="M960" s="18"/>
      <c r="N960" s="18"/>
      <c r="O960" s="18">
        <v>5</v>
      </c>
      <c r="P960" s="18">
        <v>5</v>
      </c>
    </row>
    <row r="961" spans="2:16" x14ac:dyDescent="0.25">
      <c r="B961" s="12" t="s">
        <v>12483</v>
      </c>
      <c r="C961" s="18"/>
      <c r="D961" s="18">
        <v>11</v>
      </c>
      <c r="E961" s="18"/>
      <c r="F961" s="18"/>
      <c r="G961" s="18"/>
      <c r="H961" s="18"/>
      <c r="I961" s="18"/>
      <c r="J961" s="18"/>
      <c r="K961" s="18"/>
      <c r="L961" s="18"/>
      <c r="M961" s="18"/>
      <c r="N961" s="18"/>
      <c r="O961" s="18">
        <v>11</v>
      </c>
      <c r="P961" s="18">
        <v>11</v>
      </c>
    </row>
    <row r="962" spans="2:16" x14ac:dyDescent="0.25">
      <c r="B962" s="12" t="s">
        <v>3867</v>
      </c>
      <c r="C962" s="18"/>
      <c r="D962" s="18"/>
      <c r="E962" s="18">
        <v>7</v>
      </c>
      <c r="F962" s="18"/>
      <c r="G962" s="18"/>
      <c r="H962" s="18"/>
      <c r="I962" s="18"/>
      <c r="J962" s="18"/>
      <c r="K962" s="18"/>
      <c r="L962" s="18"/>
      <c r="M962" s="18"/>
      <c r="N962" s="18"/>
      <c r="O962" s="18">
        <v>7</v>
      </c>
      <c r="P962" s="18">
        <v>7</v>
      </c>
    </row>
    <row r="963" spans="2:16" x14ac:dyDescent="0.25">
      <c r="B963" s="12" t="s">
        <v>8671</v>
      </c>
      <c r="C963" s="18"/>
      <c r="D963" s="18"/>
      <c r="E963" s="18">
        <v>6</v>
      </c>
      <c r="F963" s="18"/>
      <c r="G963" s="18"/>
      <c r="H963" s="18"/>
      <c r="I963" s="18"/>
      <c r="J963" s="18"/>
      <c r="K963" s="18"/>
      <c r="L963" s="18"/>
      <c r="M963" s="18"/>
      <c r="N963" s="18"/>
      <c r="O963" s="18">
        <v>6</v>
      </c>
      <c r="P963" s="18">
        <v>6</v>
      </c>
    </row>
    <row r="964" spans="2:16" x14ac:dyDescent="0.25">
      <c r="B964" s="12" t="s">
        <v>3879</v>
      </c>
      <c r="C964" s="18"/>
      <c r="D964" s="18"/>
      <c r="E964" s="18"/>
      <c r="F964" s="18"/>
      <c r="G964" s="18">
        <v>6</v>
      </c>
      <c r="H964" s="18"/>
      <c r="I964" s="18"/>
      <c r="J964" s="18"/>
      <c r="K964" s="18"/>
      <c r="L964" s="18"/>
      <c r="M964" s="18"/>
      <c r="N964" s="18"/>
      <c r="O964" s="18">
        <v>6</v>
      </c>
      <c r="P964" s="18">
        <v>6</v>
      </c>
    </row>
    <row r="965" spans="2:16" x14ac:dyDescent="0.25">
      <c r="B965" s="9" t="s">
        <v>12989</v>
      </c>
      <c r="C965" s="18"/>
      <c r="D965" s="18">
        <v>34</v>
      </c>
      <c r="E965" s="18">
        <v>59</v>
      </c>
      <c r="F965" s="18"/>
      <c r="G965" s="18">
        <v>16</v>
      </c>
      <c r="H965" s="18"/>
      <c r="I965" s="18">
        <v>7</v>
      </c>
      <c r="J965" s="18"/>
      <c r="K965" s="18"/>
      <c r="L965" s="18">
        <v>6</v>
      </c>
      <c r="M965" s="18">
        <v>1</v>
      </c>
      <c r="N965" s="18"/>
      <c r="O965" s="18">
        <v>123</v>
      </c>
      <c r="P965" s="18">
        <v>123</v>
      </c>
    </row>
    <row r="966" spans="2:16" x14ac:dyDescent="0.25">
      <c r="B966" s="12" t="s">
        <v>8676</v>
      </c>
      <c r="C966" s="18"/>
      <c r="D966" s="18"/>
      <c r="E966" s="18"/>
      <c r="F966" s="18"/>
      <c r="G966" s="18">
        <v>10</v>
      </c>
      <c r="H966" s="18"/>
      <c r="I966" s="18"/>
      <c r="J966" s="18"/>
      <c r="K966" s="18"/>
      <c r="L966" s="18"/>
      <c r="M966" s="18"/>
      <c r="N966" s="18"/>
      <c r="O966" s="18">
        <v>10</v>
      </c>
      <c r="P966" s="18">
        <v>10</v>
      </c>
    </row>
    <row r="967" spans="2:16" x14ac:dyDescent="0.25">
      <c r="B967" s="12" t="s">
        <v>3885</v>
      </c>
      <c r="C967" s="18"/>
      <c r="D967" s="18"/>
      <c r="E967" s="18"/>
      <c r="F967" s="18"/>
      <c r="G967" s="18">
        <v>6</v>
      </c>
      <c r="H967" s="18"/>
      <c r="I967" s="18"/>
      <c r="J967" s="18"/>
      <c r="K967" s="18"/>
      <c r="L967" s="18"/>
      <c r="M967" s="18"/>
      <c r="N967" s="18"/>
      <c r="O967" s="18">
        <v>6</v>
      </c>
      <c r="P967" s="18">
        <v>6</v>
      </c>
    </row>
    <row r="968" spans="2:16" x14ac:dyDescent="0.25">
      <c r="B968" s="12" t="s">
        <v>3891</v>
      </c>
      <c r="C968" s="18"/>
      <c r="D968" s="18"/>
      <c r="E968" s="18">
        <v>8</v>
      </c>
      <c r="F968" s="18"/>
      <c r="G968" s="18"/>
      <c r="H968" s="18"/>
      <c r="I968" s="18"/>
      <c r="J968" s="18"/>
      <c r="K968" s="18"/>
      <c r="L968" s="18"/>
      <c r="M968" s="18"/>
      <c r="N968" s="18"/>
      <c r="O968" s="18">
        <v>8</v>
      </c>
      <c r="P968" s="18">
        <v>8</v>
      </c>
    </row>
    <row r="969" spans="2:16" x14ac:dyDescent="0.25">
      <c r="B969" s="12" t="s">
        <v>3896</v>
      </c>
      <c r="C969" s="18"/>
      <c r="D969" s="18"/>
      <c r="E969" s="18">
        <v>8</v>
      </c>
      <c r="F969" s="18"/>
      <c r="G969" s="18"/>
      <c r="H969" s="18"/>
      <c r="I969" s="18"/>
      <c r="J969" s="18"/>
      <c r="K969" s="18"/>
      <c r="L969" s="18"/>
      <c r="M969" s="18"/>
      <c r="N969" s="18"/>
      <c r="O969" s="18">
        <v>8</v>
      </c>
      <c r="P969" s="18">
        <v>8</v>
      </c>
    </row>
    <row r="970" spans="2:16" x14ac:dyDescent="0.25">
      <c r="B970" s="12" t="s">
        <v>8682</v>
      </c>
      <c r="C970" s="18"/>
      <c r="D970" s="18"/>
      <c r="E970" s="18">
        <v>11</v>
      </c>
      <c r="F970" s="18"/>
      <c r="G970" s="18"/>
      <c r="H970" s="18"/>
      <c r="I970" s="18"/>
      <c r="J970" s="18"/>
      <c r="K970" s="18"/>
      <c r="L970" s="18"/>
      <c r="M970" s="18"/>
      <c r="N970" s="18"/>
      <c r="O970" s="18">
        <v>11</v>
      </c>
      <c r="P970" s="18">
        <v>11</v>
      </c>
    </row>
    <row r="971" spans="2:16" x14ac:dyDescent="0.25">
      <c r="B971" s="12" t="s">
        <v>8687</v>
      </c>
      <c r="C971" s="18"/>
      <c r="D971" s="18"/>
      <c r="E971" s="18">
        <v>11</v>
      </c>
      <c r="F971" s="18"/>
      <c r="G971" s="18"/>
      <c r="H971" s="18"/>
      <c r="I971" s="18"/>
      <c r="J971" s="18"/>
      <c r="K971" s="18"/>
      <c r="L971" s="18"/>
      <c r="M971" s="18"/>
      <c r="N971" s="18"/>
      <c r="O971" s="18">
        <v>11</v>
      </c>
      <c r="P971" s="18">
        <v>11</v>
      </c>
    </row>
    <row r="972" spans="2:16" x14ac:dyDescent="0.25">
      <c r="B972" s="12" t="s">
        <v>8691</v>
      </c>
      <c r="C972" s="18"/>
      <c r="D972" s="18">
        <v>11</v>
      </c>
      <c r="E972" s="18"/>
      <c r="F972" s="18"/>
      <c r="G972" s="18"/>
      <c r="H972" s="18"/>
      <c r="I972" s="18"/>
      <c r="J972" s="18"/>
      <c r="K972" s="18"/>
      <c r="L972" s="18"/>
      <c r="M972" s="18"/>
      <c r="N972" s="18"/>
      <c r="O972" s="18">
        <v>11</v>
      </c>
      <c r="P972" s="18">
        <v>11</v>
      </c>
    </row>
    <row r="973" spans="2:16" x14ac:dyDescent="0.25">
      <c r="B973" s="12" t="s">
        <v>8695</v>
      </c>
      <c r="C973" s="18"/>
      <c r="D973" s="18"/>
      <c r="E973" s="18">
        <v>6</v>
      </c>
      <c r="F973" s="18"/>
      <c r="G973" s="18"/>
      <c r="H973" s="18"/>
      <c r="I973" s="18"/>
      <c r="J973" s="18"/>
      <c r="K973" s="18"/>
      <c r="L973" s="18"/>
      <c r="M973" s="18"/>
      <c r="N973" s="18"/>
      <c r="O973" s="18">
        <v>6</v>
      </c>
      <c r="P973" s="18">
        <v>6</v>
      </c>
    </row>
    <row r="974" spans="2:16" x14ac:dyDescent="0.25">
      <c r="B974" s="12" t="s">
        <v>8699</v>
      </c>
      <c r="C974" s="18"/>
      <c r="D974" s="18"/>
      <c r="E974" s="18">
        <v>7</v>
      </c>
      <c r="F974" s="18"/>
      <c r="G974" s="18"/>
      <c r="H974" s="18"/>
      <c r="I974" s="18"/>
      <c r="J974" s="18"/>
      <c r="K974" s="18"/>
      <c r="L974" s="18"/>
      <c r="M974" s="18"/>
      <c r="N974" s="18"/>
      <c r="O974" s="18">
        <v>7</v>
      </c>
      <c r="P974" s="18">
        <v>7</v>
      </c>
    </row>
    <row r="975" spans="2:16" x14ac:dyDescent="0.25">
      <c r="B975" s="12" t="s">
        <v>3900</v>
      </c>
      <c r="C975" s="18"/>
      <c r="D975" s="18"/>
      <c r="E975" s="18"/>
      <c r="F975" s="18"/>
      <c r="G975" s="18"/>
      <c r="H975" s="18"/>
      <c r="I975" s="18"/>
      <c r="J975" s="18"/>
      <c r="K975" s="18"/>
      <c r="L975" s="18"/>
      <c r="M975" s="18">
        <v>1</v>
      </c>
      <c r="N975" s="18"/>
      <c r="O975" s="18">
        <v>1</v>
      </c>
      <c r="P975" s="18">
        <v>1</v>
      </c>
    </row>
    <row r="976" spans="2:16" x14ac:dyDescent="0.25">
      <c r="B976" s="12" t="s">
        <v>8704</v>
      </c>
      <c r="C976" s="18"/>
      <c r="D976" s="18"/>
      <c r="E976" s="18"/>
      <c r="F976" s="18"/>
      <c r="G976" s="18"/>
      <c r="H976" s="18"/>
      <c r="I976" s="18">
        <v>7</v>
      </c>
      <c r="J976" s="18"/>
      <c r="K976" s="18"/>
      <c r="L976" s="18"/>
      <c r="M976" s="18"/>
      <c r="N976" s="18"/>
      <c r="O976" s="18">
        <v>7</v>
      </c>
      <c r="P976" s="18">
        <v>7</v>
      </c>
    </row>
    <row r="977" spans="2:16" x14ac:dyDescent="0.25">
      <c r="B977" s="12" t="s">
        <v>8709</v>
      </c>
      <c r="C977" s="18"/>
      <c r="D977" s="18">
        <v>9</v>
      </c>
      <c r="E977" s="18"/>
      <c r="F977" s="18"/>
      <c r="G977" s="18"/>
      <c r="H977" s="18"/>
      <c r="I977" s="18"/>
      <c r="J977" s="18"/>
      <c r="K977" s="18"/>
      <c r="L977" s="18"/>
      <c r="M977" s="18"/>
      <c r="N977" s="18"/>
      <c r="O977" s="18">
        <v>9</v>
      </c>
      <c r="P977" s="18">
        <v>9</v>
      </c>
    </row>
    <row r="978" spans="2:16" x14ac:dyDescent="0.25">
      <c r="B978" s="12" t="s">
        <v>8713</v>
      </c>
      <c r="C978" s="18"/>
      <c r="D978" s="18">
        <v>9</v>
      </c>
      <c r="E978" s="18"/>
      <c r="F978" s="18"/>
      <c r="G978" s="18"/>
      <c r="H978" s="18"/>
      <c r="I978" s="18"/>
      <c r="J978" s="18"/>
      <c r="K978" s="18"/>
      <c r="L978" s="18"/>
      <c r="M978" s="18"/>
      <c r="N978" s="18"/>
      <c r="O978" s="18">
        <v>9</v>
      </c>
      <c r="P978" s="18">
        <v>9</v>
      </c>
    </row>
    <row r="979" spans="2:16" x14ac:dyDescent="0.25">
      <c r="B979" s="12" t="s">
        <v>3911</v>
      </c>
      <c r="C979" s="18"/>
      <c r="D979" s="18">
        <v>5</v>
      </c>
      <c r="E979" s="18"/>
      <c r="F979" s="18"/>
      <c r="G979" s="18"/>
      <c r="H979" s="18"/>
      <c r="I979" s="18"/>
      <c r="J979" s="18"/>
      <c r="K979" s="18"/>
      <c r="L979" s="18"/>
      <c r="M979" s="18"/>
      <c r="N979" s="18"/>
      <c r="O979" s="18">
        <v>5</v>
      </c>
      <c r="P979" s="18">
        <v>5</v>
      </c>
    </row>
    <row r="980" spans="2:16" x14ac:dyDescent="0.25">
      <c r="B980" s="12" t="s">
        <v>8718</v>
      </c>
      <c r="C980" s="18"/>
      <c r="D980" s="18"/>
      <c r="E980" s="18"/>
      <c r="F980" s="18"/>
      <c r="G980" s="18"/>
      <c r="H980" s="18"/>
      <c r="I980" s="18"/>
      <c r="J980" s="18"/>
      <c r="K980" s="18"/>
      <c r="L980" s="18">
        <v>6</v>
      </c>
      <c r="M980" s="18"/>
      <c r="N980" s="18"/>
      <c r="O980" s="18">
        <v>6</v>
      </c>
      <c r="P980" s="18">
        <v>6</v>
      </c>
    </row>
    <row r="981" spans="2:16" x14ac:dyDescent="0.25">
      <c r="B981" s="12" t="s">
        <v>8722</v>
      </c>
      <c r="C981" s="18"/>
      <c r="D981" s="18"/>
      <c r="E981" s="18">
        <v>8</v>
      </c>
      <c r="F981" s="18"/>
      <c r="G981" s="18"/>
      <c r="H981" s="18"/>
      <c r="I981" s="18"/>
      <c r="J981" s="18"/>
      <c r="K981" s="18"/>
      <c r="L981" s="18"/>
      <c r="M981" s="18"/>
      <c r="N981" s="18"/>
      <c r="O981" s="18">
        <v>8</v>
      </c>
      <c r="P981" s="18">
        <v>8</v>
      </c>
    </row>
    <row r="982" spans="2:16" x14ac:dyDescent="0.25">
      <c r="B982" s="9" t="s">
        <v>12927</v>
      </c>
      <c r="C982" s="18"/>
      <c r="D982" s="18">
        <v>12</v>
      </c>
      <c r="E982" s="18">
        <v>9</v>
      </c>
      <c r="F982" s="18">
        <v>7</v>
      </c>
      <c r="G982" s="18">
        <v>18</v>
      </c>
      <c r="H982" s="18">
        <v>7</v>
      </c>
      <c r="I982" s="18"/>
      <c r="J982" s="18"/>
      <c r="K982" s="18"/>
      <c r="L982" s="18"/>
      <c r="M982" s="18"/>
      <c r="N982" s="18"/>
      <c r="O982" s="18">
        <v>53</v>
      </c>
      <c r="P982" s="18">
        <v>53</v>
      </c>
    </row>
    <row r="983" spans="2:16" x14ac:dyDescent="0.25">
      <c r="B983" s="12" t="s">
        <v>3925</v>
      </c>
      <c r="C983" s="18"/>
      <c r="D983" s="18"/>
      <c r="E983" s="18"/>
      <c r="F983" s="18"/>
      <c r="G983" s="18">
        <v>6</v>
      </c>
      <c r="H983" s="18"/>
      <c r="I983" s="18"/>
      <c r="J983" s="18"/>
      <c r="K983" s="18"/>
      <c r="L983" s="18"/>
      <c r="M983" s="18"/>
      <c r="N983" s="18"/>
      <c r="O983" s="18">
        <v>6</v>
      </c>
      <c r="P983" s="18">
        <v>6</v>
      </c>
    </row>
    <row r="984" spans="2:16" x14ac:dyDescent="0.25">
      <c r="B984" s="12" t="s">
        <v>3931</v>
      </c>
      <c r="C984" s="18"/>
      <c r="D984" s="18"/>
      <c r="E984" s="18">
        <v>2</v>
      </c>
      <c r="F984" s="18"/>
      <c r="G984" s="18"/>
      <c r="H984" s="18"/>
      <c r="I984" s="18"/>
      <c r="J984" s="18"/>
      <c r="K984" s="18"/>
      <c r="L984" s="18"/>
      <c r="M984" s="18"/>
      <c r="N984" s="18"/>
      <c r="O984" s="18">
        <v>2</v>
      </c>
      <c r="P984" s="18">
        <v>2</v>
      </c>
    </row>
    <row r="985" spans="2:16" x14ac:dyDescent="0.25">
      <c r="B985" s="12" t="s">
        <v>3935</v>
      </c>
      <c r="C985" s="18"/>
      <c r="D985" s="18"/>
      <c r="E985" s="18"/>
      <c r="F985" s="18"/>
      <c r="G985" s="18"/>
      <c r="H985" s="18">
        <v>7</v>
      </c>
      <c r="I985" s="18"/>
      <c r="J985" s="18"/>
      <c r="K985" s="18"/>
      <c r="L985" s="18"/>
      <c r="M985" s="18"/>
      <c r="N985" s="18"/>
      <c r="O985" s="18">
        <v>7</v>
      </c>
      <c r="P985" s="18">
        <v>7</v>
      </c>
    </row>
    <row r="986" spans="2:16" x14ac:dyDescent="0.25">
      <c r="B986" s="12" t="s">
        <v>8727</v>
      </c>
      <c r="C986" s="18"/>
      <c r="D986" s="18"/>
      <c r="E986" s="18"/>
      <c r="F986" s="18"/>
      <c r="G986" s="18">
        <v>5</v>
      </c>
      <c r="H986" s="18"/>
      <c r="I986" s="18"/>
      <c r="J986" s="18"/>
      <c r="K986" s="18"/>
      <c r="L986" s="18"/>
      <c r="M986" s="18"/>
      <c r="N986" s="18"/>
      <c r="O986" s="18">
        <v>5</v>
      </c>
      <c r="P986" s="18">
        <v>5</v>
      </c>
    </row>
    <row r="987" spans="2:16" x14ac:dyDescent="0.25">
      <c r="B987" s="12" t="s">
        <v>8732</v>
      </c>
      <c r="C987" s="18"/>
      <c r="D987" s="18"/>
      <c r="E987" s="18"/>
      <c r="F987" s="18"/>
      <c r="G987" s="18">
        <v>7</v>
      </c>
      <c r="H987" s="18"/>
      <c r="I987" s="18"/>
      <c r="J987" s="18"/>
      <c r="K987" s="18"/>
      <c r="L987" s="18"/>
      <c r="M987" s="18"/>
      <c r="N987" s="18"/>
      <c r="O987" s="18">
        <v>7</v>
      </c>
      <c r="P987" s="18">
        <v>7</v>
      </c>
    </row>
    <row r="988" spans="2:16" x14ac:dyDescent="0.25">
      <c r="B988" s="12" t="s">
        <v>3942</v>
      </c>
      <c r="C988" s="18"/>
      <c r="D988" s="18">
        <v>12</v>
      </c>
      <c r="E988" s="18"/>
      <c r="F988" s="18"/>
      <c r="G988" s="18"/>
      <c r="H988" s="18"/>
      <c r="I988" s="18"/>
      <c r="J988" s="18"/>
      <c r="K988" s="18"/>
      <c r="L988" s="18"/>
      <c r="M988" s="18"/>
      <c r="N988" s="18"/>
      <c r="O988" s="18">
        <v>12</v>
      </c>
      <c r="P988" s="18">
        <v>12</v>
      </c>
    </row>
    <row r="989" spans="2:16" x14ac:dyDescent="0.25">
      <c r="B989" s="12" t="s">
        <v>8739</v>
      </c>
      <c r="C989" s="18"/>
      <c r="D989" s="18"/>
      <c r="E989" s="18">
        <v>7</v>
      </c>
      <c r="F989" s="18"/>
      <c r="G989" s="18"/>
      <c r="H989" s="18"/>
      <c r="I989" s="18"/>
      <c r="J989" s="18"/>
      <c r="K989" s="18"/>
      <c r="L989" s="18"/>
      <c r="M989" s="18"/>
      <c r="N989" s="18"/>
      <c r="O989" s="18">
        <v>7</v>
      </c>
      <c r="P989" s="18">
        <v>7</v>
      </c>
    </row>
    <row r="990" spans="2:16" x14ac:dyDescent="0.25">
      <c r="B990" s="12" t="s">
        <v>13355</v>
      </c>
      <c r="C990" s="18"/>
      <c r="D990" s="18"/>
      <c r="E990" s="18"/>
      <c r="F990" s="18">
        <v>7</v>
      </c>
      <c r="G990" s="18"/>
      <c r="H990" s="18"/>
      <c r="I990" s="18"/>
      <c r="J990" s="18"/>
      <c r="K990" s="18"/>
      <c r="L990" s="18"/>
      <c r="M990" s="18"/>
      <c r="N990" s="18"/>
      <c r="O990" s="18">
        <v>7</v>
      </c>
      <c r="P990" s="18">
        <v>7</v>
      </c>
    </row>
    <row r="991" spans="2:16" x14ac:dyDescent="0.25">
      <c r="B991" s="9" t="s">
        <v>12990</v>
      </c>
      <c r="C991" s="18"/>
      <c r="D991" s="18">
        <v>18</v>
      </c>
      <c r="E991" s="18">
        <v>6</v>
      </c>
      <c r="F991" s="18"/>
      <c r="G991" s="18">
        <v>5</v>
      </c>
      <c r="H991" s="18"/>
      <c r="I991" s="18">
        <v>7</v>
      </c>
      <c r="J991" s="18"/>
      <c r="K991" s="18"/>
      <c r="L991" s="18"/>
      <c r="M991" s="18"/>
      <c r="N991" s="18"/>
      <c r="O991" s="18">
        <v>36</v>
      </c>
      <c r="P991" s="18">
        <v>36</v>
      </c>
    </row>
    <row r="992" spans="2:16" x14ac:dyDescent="0.25">
      <c r="B992" s="12" t="s">
        <v>8744</v>
      </c>
      <c r="C992" s="18"/>
      <c r="D992" s="18"/>
      <c r="E992" s="18"/>
      <c r="F992" s="18"/>
      <c r="G992" s="18">
        <v>5</v>
      </c>
      <c r="H992" s="18"/>
      <c r="I992" s="18"/>
      <c r="J992" s="18"/>
      <c r="K992" s="18"/>
      <c r="L992" s="18"/>
      <c r="M992" s="18"/>
      <c r="N992" s="18"/>
      <c r="O992" s="18">
        <v>5</v>
      </c>
      <c r="P992" s="18">
        <v>5</v>
      </c>
    </row>
    <row r="993" spans="2:16" x14ac:dyDescent="0.25">
      <c r="B993" s="12" t="s">
        <v>3948</v>
      </c>
      <c r="C993" s="18"/>
      <c r="D993" s="18">
        <v>6</v>
      </c>
      <c r="E993" s="18"/>
      <c r="F993" s="18"/>
      <c r="G993" s="18"/>
      <c r="H993" s="18"/>
      <c r="I993" s="18"/>
      <c r="J993" s="18"/>
      <c r="K993" s="18"/>
      <c r="L993" s="18"/>
      <c r="M993" s="18"/>
      <c r="N993" s="18"/>
      <c r="O993" s="18">
        <v>6</v>
      </c>
      <c r="P993" s="18">
        <v>6</v>
      </c>
    </row>
    <row r="994" spans="2:16" x14ac:dyDescent="0.25">
      <c r="B994" s="12" t="s">
        <v>3952</v>
      </c>
      <c r="C994" s="18"/>
      <c r="D994" s="18">
        <v>6</v>
      </c>
      <c r="E994" s="18"/>
      <c r="F994" s="18"/>
      <c r="G994" s="18"/>
      <c r="H994" s="18"/>
      <c r="I994" s="18"/>
      <c r="J994" s="18"/>
      <c r="K994" s="18"/>
      <c r="L994" s="18"/>
      <c r="M994" s="18"/>
      <c r="N994" s="18"/>
      <c r="O994" s="18">
        <v>6</v>
      </c>
      <c r="P994" s="18">
        <v>6</v>
      </c>
    </row>
    <row r="995" spans="2:16" x14ac:dyDescent="0.25">
      <c r="B995" s="12" t="s">
        <v>3958</v>
      </c>
      <c r="C995" s="18"/>
      <c r="D995" s="18">
        <v>6</v>
      </c>
      <c r="E995" s="18"/>
      <c r="F995" s="18"/>
      <c r="G995" s="18"/>
      <c r="H995" s="18"/>
      <c r="I995" s="18"/>
      <c r="J995" s="18"/>
      <c r="K995" s="18"/>
      <c r="L995" s="18"/>
      <c r="M995" s="18"/>
      <c r="N995" s="18"/>
      <c r="O995" s="18">
        <v>6</v>
      </c>
      <c r="P995" s="18">
        <v>6</v>
      </c>
    </row>
    <row r="996" spans="2:16" x14ac:dyDescent="0.25">
      <c r="B996" s="12" t="s">
        <v>8747</v>
      </c>
      <c r="C996" s="18"/>
      <c r="D996" s="18"/>
      <c r="E996" s="18">
        <v>6</v>
      </c>
      <c r="F996" s="18"/>
      <c r="G996" s="18"/>
      <c r="H996" s="18"/>
      <c r="I996" s="18"/>
      <c r="J996" s="18"/>
      <c r="K996" s="18"/>
      <c r="L996" s="18"/>
      <c r="M996" s="18"/>
      <c r="N996" s="18"/>
      <c r="O996" s="18">
        <v>6</v>
      </c>
      <c r="P996" s="18">
        <v>6</v>
      </c>
    </row>
    <row r="997" spans="2:16" x14ac:dyDescent="0.25">
      <c r="B997" s="12" t="s">
        <v>8753</v>
      </c>
      <c r="C997" s="18"/>
      <c r="D997" s="18"/>
      <c r="E997" s="18"/>
      <c r="F997" s="18"/>
      <c r="G997" s="18"/>
      <c r="H997" s="18"/>
      <c r="I997" s="18">
        <v>7</v>
      </c>
      <c r="J997" s="18"/>
      <c r="K997" s="18"/>
      <c r="L997" s="18"/>
      <c r="M997" s="18"/>
      <c r="N997" s="18"/>
      <c r="O997" s="18">
        <v>7</v>
      </c>
      <c r="P997" s="18">
        <v>7</v>
      </c>
    </row>
    <row r="998" spans="2:16" x14ac:dyDescent="0.25">
      <c r="B998" s="9" t="s">
        <v>12991</v>
      </c>
      <c r="C998" s="18"/>
      <c r="D998" s="18">
        <v>11</v>
      </c>
      <c r="E998" s="18"/>
      <c r="F998" s="18"/>
      <c r="G998" s="18">
        <v>3</v>
      </c>
      <c r="H998" s="18"/>
      <c r="I998" s="18">
        <v>3</v>
      </c>
      <c r="J998" s="18"/>
      <c r="K998" s="18"/>
      <c r="L998" s="18"/>
      <c r="M998" s="18"/>
      <c r="N998" s="18"/>
      <c r="O998" s="18">
        <v>17</v>
      </c>
      <c r="P998" s="18">
        <v>17</v>
      </c>
    </row>
    <row r="999" spans="2:16" x14ac:dyDescent="0.25">
      <c r="B999" s="12" t="s">
        <v>3967</v>
      </c>
      <c r="C999" s="18"/>
      <c r="D999" s="18">
        <v>10</v>
      </c>
      <c r="E999" s="18"/>
      <c r="F999" s="18"/>
      <c r="G999" s="18"/>
      <c r="H999" s="18"/>
      <c r="I999" s="18"/>
      <c r="J999" s="18"/>
      <c r="K999" s="18"/>
      <c r="L999" s="18"/>
      <c r="M999" s="18"/>
      <c r="N999" s="18"/>
      <c r="O999" s="18">
        <v>10</v>
      </c>
      <c r="P999" s="18">
        <v>10</v>
      </c>
    </row>
    <row r="1000" spans="2:16" x14ac:dyDescent="0.25">
      <c r="B1000" s="12" t="s">
        <v>3972</v>
      </c>
      <c r="C1000" s="18"/>
      <c r="D1000" s="18">
        <v>1</v>
      </c>
      <c r="E1000" s="18"/>
      <c r="F1000" s="18"/>
      <c r="G1000" s="18"/>
      <c r="H1000" s="18"/>
      <c r="I1000" s="18"/>
      <c r="J1000" s="18"/>
      <c r="K1000" s="18"/>
      <c r="L1000" s="18"/>
      <c r="M1000" s="18"/>
      <c r="N1000" s="18"/>
      <c r="O1000" s="18">
        <v>1</v>
      </c>
      <c r="P1000" s="18">
        <v>1</v>
      </c>
    </row>
    <row r="1001" spans="2:16" x14ac:dyDescent="0.25">
      <c r="B1001" s="12" t="s">
        <v>3979</v>
      </c>
      <c r="C1001" s="18"/>
      <c r="D1001" s="18"/>
      <c r="E1001" s="18"/>
      <c r="F1001" s="18"/>
      <c r="G1001" s="18"/>
      <c r="H1001" s="18"/>
      <c r="I1001" s="18">
        <v>3</v>
      </c>
      <c r="J1001" s="18"/>
      <c r="K1001" s="18"/>
      <c r="L1001" s="18"/>
      <c r="M1001" s="18"/>
      <c r="N1001" s="18"/>
      <c r="O1001" s="18">
        <v>3</v>
      </c>
      <c r="P1001" s="18">
        <v>3</v>
      </c>
    </row>
    <row r="1002" spans="2:16" x14ac:dyDescent="0.25">
      <c r="B1002" s="12" t="s">
        <v>3990</v>
      </c>
      <c r="C1002" s="18"/>
      <c r="D1002" s="18"/>
      <c r="E1002" s="18"/>
      <c r="F1002" s="18"/>
      <c r="G1002" s="18">
        <v>3</v>
      </c>
      <c r="H1002" s="18"/>
      <c r="I1002" s="18"/>
      <c r="J1002" s="18"/>
      <c r="K1002" s="18"/>
      <c r="L1002" s="18"/>
      <c r="M1002" s="18"/>
      <c r="N1002" s="18"/>
      <c r="O1002" s="18">
        <v>3</v>
      </c>
      <c r="P1002" s="18">
        <v>3</v>
      </c>
    </row>
    <row r="1003" spans="2:16" x14ac:dyDescent="0.25">
      <c r="B1003" s="9" t="s">
        <v>12992</v>
      </c>
      <c r="C1003" s="18"/>
      <c r="D1003" s="18"/>
      <c r="E1003" s="18">
        <v>21</v>
      </c>
      <c r="F1003" s="18">
        <v>10</v>
      </c>
      <c r="G1003" s="18">
        <v>27</v>
      </c>
      <c r="H1003" s="18"/>
      <c r="I1003" s="18">
        <v>4</v>
      </c>
      <c r="J1003" s="18"/>
      <c r="K1003" s="18"/>
      <c r="L1003" s="18"/>
      <c r="M1003" s="18"/>
      <c r="N1003" s="18"/>
      <c r="O1003" s="18">
        <v>62</v>
      </c>
      <c r="P1003" s="18">
        <v>62</v>
      </c>
    </row>
    <row r="1004" spans="2:16" x14ac:dyDescent="0.25">
      <c r="B1004" s="12" t="s">
        <v>4005</v>
      </c>
      <c r="C1004" s="18"/>
      <c r="D1004" s="18"/>
      <c r="E1004" s="18">
        <v>11</v>
      </c>
      <c r="F1004" s="18"/>
      <c r="G1004" s="18"/>
      <c r="H1004" s="18"/>
      <c r="I1004" s="18"/>
      <c r="J1004" s="18"/>
      <c r="K1004" s="18"/>
      <c r="L1004" s="18"/>
      <c r="M1004" s="18"/>
      <c r="N1004" s="18"/>
      <c r="O1004" s="18">
        <v>11</v>
      </c>
      <c r="P1004" s="18">
        <v>11</v>
      </c>
    </row>
    <row r="1005" spans="2:16" x14ac:dyDescent="0.25">
      <c r="B1005" s="12" t="s">
        <v>8761</v>
      </c>
      <c r="C1005" s="18"/>
      <c r="D1005" s="18"/>
      <c r="E1005" s="18">
        <v>10</v>
      </c>
      <c r="F1005" s="18"/>
      <c r="G1005" s="18"/>
      <c r="H1005" s="18"/>
      <c r="I1005" s="18"/>
      <c r="J1005" s="18"/>
      <c r="K1005" s="18"/>
      <c r="L1005" s="18"/>
      <c r="M1005" s="18"/>
      <c r="N1005" s="18"/>
      <c r="O1005" s="18">
        <v>10</v>
      </c>
      <c r="P1005" s="18">
        <v>10</v>
      </c>
    </row>
    <row r="1006" spans="2:16" x14ac:dyDescent="0.25">
      <c r="B1006" s="12" t="s">
        <v>8766</v>
      </c>
      <c r="C1006" s="18"/>
      <c r="D1006" s="18"/>
      <c r="E1006" s="18"/>
      <c r="F1006" s="18"/>
      <c r="G1006" s="18">
        <v>16</v>
      </c>
      <c r="H1006" s="18"/>
      <c r="I1006" s="18"/>
      <c r="J1006" s="18"/>
      <c r="K1006" s="18"/>
      <c r="L1006" s="18"/>
      <c r="M1006" s="18"/>
      <c r="N1006" s="18"/>
      <c r="O1006" s="18">
        <v>16</v>
      </c>
      <c r="P1006" s="18">
        <v>16</v>
      </c>
    </row>
    <row r="1007" spans="2:16" x14ac:dyDescent="0.25">
      <c r="B1007" s="12" t="s">
        <v>12502</v>
      </c>
      <c r="C1007" s="18"/>
      <c r="D1007" s="18"/>
      <c r="E1007" s="18"/>
      <c r="F1007" s="18">
        <v>10</v>
      </c>
      <c r="G1007" s="18"/>
      <c r="H1007" s="18"/>
      <c r="I1007" s="18"/>
      <c r="J1007" s="18"/>
      <c r="K1007" s="18"/>
      <c r="L1007" s="18"/>
      <c r="M1007" s="18"/>
      <c r="N1007" s="18"/>
      <c r="O1007" s="18">
        <v>10</v>
      </c>
      <c r="P1007" s="18">
        <v>10</v>
      </c>
    </row>
    <row r="1008" spans="2:16" x14ac:dyDescent="0.25">
      <c r="B1008" s="12" t="s">
        <v>4013</v>
      </c>
      <c r="C1008" s="18"/>
      <c r="D1008" s="18"/>
      <c r="E1008" s="18"/>
      <c r="F1008" s="18"/>
      <c r="G1008" s="18">
        <v>11</v>
      </c>
      <c r="H1008" s="18"/>
      <c r="I1008" s="18"/>
      <c r="J1008" s="18"/>
      <c r="K1008" s="18"/>
      <c r="L1008" s="18"/>
      <c r="M1008" s="18"/>
      <c r="N1008" s="18"/>
      <c r="O1008" s="18">
        <v>11</v>
      </c>
      <c r="P1008" s="18">
        <v>11</v>
      </c>
    </row>
    <row r="1009" spans="2:16" x14ac:dyDescent="0.25">
      <c r="B1009" s="12" t="s">
        <v>8771</v>
      </c>
      <c r="C1009" s="18"/>
      <c r="D1009" s="18"/>
      <c r="E1009" s="18"/>
      <c r="F1009" s="18"/>
      <c r="G1009" s="18"/>
      <c r="H1009" s="18"/>
      <c r="I1009" s="18">
        <v>4</v>
      </c>
      <c r="J1009" s="18"/>
      <c r="K1009" s="18"/>
      <c r="L1009" s="18"/>
      <c r="M1009" s="18"/>
      <c r="N1009" s="18"/>
      <c r="O1009" s="18">
        <v>4</v>
      </c>
      <c r="P1009" s="18">
        <v>4</v>
      </c>
    </row>
    <row r="1010" spans="2:16" x14ac:dyDescent="0.25">
      <c r="B1010" s="9" t="s">
        <v>12993</v>
      </c>
      <c r="C1010" s="18"/>
      <c r="D1010" s="18">
        <v>14</v>
      </c>
      <c r="E1010" s="18">
        <v>14</v>
      </c>
      <c r="F1010" s="18"/>
      <c r="G1010" s="18">
        <v>14</v>
      </c>
      <c r="H1010" s="18"/>
      <c r="I1010" s="18"/>
      <c r="J1010" s="18"/>
      <c r="K1010" s="18"/>
      <c r="L1010" s="18"/>
      <c r="M1010" s="18"/>
      <c r="N1010" s="18"/>
      <c r="O1010" s="18">
        <v>42</v>
      </c>
      <c r="P1010" s="18">
        <v>42</v>
      </c>
    </row>
    <row r="1011" spans="2:16" x14ac:dyDescent="0.25">
      <c r="B1011" s="12" t="s">
        <v>4021</v>
      </c>
      <c r="C1011" s="18"/>
      <c r="D1011" s="18"/>
      <c r="E1011" s="18">
        <v>14</v>
      </c>
      <c r="F1011" s="18"/>
      <c r="G1011" s="18"/>
      <c r="H1011" s="18"/>
      <c r="I1011" s="18"/>
      <c r="J1011" s="18"/>
      <c r="K1011" s="18"/>
      <c r="L1011" s="18"/>
      <c r="M1011" s="18"/>
      <c r="N1011" s="18"/>
      <c r="O1011" s="18">
        <v>14</v>
      </c>
      <c r="P1011" s="18">
        <v>14</v>
      </c>
    </row>
    <row r="1012" spans="2:16" x14ac:dyDescent="0.25">
      <c r="B1012" s="12" t="s">
        <v>4028</v>
      </c>
      <c r="C1012" s="18"/>
      <c r="D1012" s="18"/>
      <c r="E1012" s="18"/>
      <c r="F1012" s="18"/>
      <c r="G1012" s="18">
        <v>7</v>
      </c>
      <c r="H1012" s="18"/>
      <c r="I1012" s="18"/>
      <c r="J1012" s="18"/>
      <c r="K1012" s="18"/>
      <c r="L1012" s="18"/>
      <c r="M1012" s="18"/>
      <c r="N1012" s="18"/>
      <c r="O1012" s="18">
        <v>7</v>
      </c>
      <c r="P1012" s="18">
        <v>7</v>
      </c>
    </row>
    <row r="1013" spans="2:16" x14ac:dyDescent="0.25">
      <c r="B1013" s="12" t="s">
        <v>4033</v>
      </c>
      <c r="C1013" s="18"/>
      <c r="D1013" s="18">
        <v>6</v>
      </c>
      <c r="E1013" s="18"/>
      <c r="F1013" s="18"/>
      <c r="G1013" s="18"/>
      <c r="H1013" s="18"/>
      <c r="I1013" s="18"/>
      <c r="J1013" s="18"/>
      <c r="K1013" s="18"/>
      <c r="L1013" s="18"/>
      <c r="M1013" s="18"/>
      <c r="N1013" s="18"/>
      <c r="O1013" s="18">
        <v>6</v>
      </c>
      <c r="P1013" s="18">
        <v>6</v>
      </c>
    </row>
    <row r="1014" spans="2:16" x14ac:dyDescent="0.25">
      <c r="B1014" s="12" t="s">
        <v>4039</v>
      </c>
      <c r="C1014" s="18"/>
      <c r="D1014" s="18">
        <v>8</v>
      </c>
      <c r="E1014" s="18"/>
      <c r="F1014" s="18"/>
      <c r="G1014" s="18"/>
      <c r="H1014" s="18"/>
      <c r="I1014" s="18"/>
      <c r="J1014" s="18"/>
      <c r="K1014" s="18"/>
      <c r="L1014" s="18"/>
      <c r="M1014" s="18"/>
      <c r="N1014" s="18"/>
      <c r="O1014" s="18">
        <v>8</v>
      </c>
      <c r="P1014" s="18">
        <v>8</v>
      </c>
    </row>
    <row r="1015" spans="2:16" x14ac:dyDescent="0.25">
      <c r="B1015" s="12" t="s">
        <v>4043</v>
      </c>
      <c r="C1015" s="18"/>
      <c r="D1015" s="18"/>
      <c r="E1015" s="18"/>
      <c r="F1015" s="18"/>
      <c r="G1015" s="18">
        <v>7</v>
      </c>
      <c r="H1015" s="18"/>
      <c r="I1015" s="18"/>
      <c r="J1015" s="18"/>
      <c r="K1015" s="18"/>
      <c r="L1015" s="18"/>
      <c r="M1015" s="18"/>
      <c r="N1015" s="18"/>
      <c r="O1015" s="18">
        <v>7</v>
      </c>
      <c r="P1015" s="18">
        <v>7</v>
      </c>
    </row>
    <row r="1016" spans="2:16" x14ac:dyDescent="0.25">
      <c r="B1016" s="9" t="s">
        <v>12994</v>
      </c>
      <c r="C1016" s="18"/>
      <c r="D1016" s="18">
        <v>2</v>
      </c>
      <c r="E1016" s="18">
        <v>6</v>
      </c>
      <c r="F1016" s="18"/>
      <c r="G1016" s="18"/>
      <c r="H1016" s="18"/>
      <c r="I1016" s="18"/>
      <c r="J1016" s="18"/>
      <c r="K1016" s="18"/>
      <c r="L1016" s="18"/>
      <c r="M1016" s="18"/>
      <c r="N1016" s="18">
        <v>7</v>
      </c>
      <c r="O1016" s="18">
        <v>15</v>
      </c>
      <c r="P1016" s="18">
        <v>15</v>
      </c>
    </row>
    <row r="1017" spans="2:16" x14ac:dyDescent="0.25">
      <c r="B1017" s="12" t="s">
        <v>4054</v>
      </c>
      <c r="C1017" s="18"/>
      <c r="D1017" s="18">
        <v>2</v>
      </c>
      <c r="E1017" s="18"/>
      <c r="F1017" s="18"/>
      <c r="G1017" s="18"/>
      <c r="H1017" s="18"/>
      <c r="I1017" s="18"/>
      <c r="J1017" s="18"/>
      <c r="K1017" s="18"/>
      <c r="L1017" s="18"/>
      <c r="M1017" s="18"/>
      <c r="N1017" s="18"/>
      <c r="O1017" s="18">
        <v>2</v>
      </c>
      <c r="P1017" s="18">
        <v>2</v>
      </c>
    </row>
    <row r="1018" spans="2:16" x14ac:dyDescent="0.25">
      <c r="B1018" s="12" t="s">
        <v>8781</v>
      </c>
      <c r="C1018" s="18"/>
      <c r="D1018" s="18"/>
      <c r="E1018" s="18">
        <v>6</v>
      </c>
      <c r="F1018" s="18"/>
      <c r="G1018" s="18"/>
      <c r="H1018" s="18"/>
      <c r="I1018" s="18"/>
      <c r="J1018" s="18"/>
      <c r="K1018" s="18"/>
      <c r="L1018" s="18"/>
      <c r="M1018" s="18"/>
      <c r="N1018" s="18"/>
      <c r="O1018" s="18">
        <v>6</v>
      </c>
      <c r="P1018" s="18">
        <v>6</v>
      </c>
    </row>
    <row r="1019" spans="2:16" x14ac:dyDescent="0.25">
      <c r="B1019" s="12" t="s">
        <v>4058</v>
      </c>
      <c r="C1019" s="18"/>
      <c r="D1019" s="18"/>
      <c r="E1019" s="18"/>
      <c r="F1019" s="18"/>
      <c r="G1019" s="18"/>
      <c r="H1019" s="18"/>
      <c r="I1019" s="18"/>
      <c r="J1019" s="18"/>
      <c r="K1019" s="18"/>
      <c r="L1019" s="18"/>
      <c r="M1019" s="18"/>
      <c r="N1019" s="18">
        <v>7</v>
      </c>
      <c r="O1019" s="18">
        <v>7</v>
      </c>
      <c r="P1019" s="18">
        <v>7</v>
      </c>
    </row>
    <row r="1020" spans="2:16" x14ac:dyDescent="0.25">
      <c r="B1020" s="9" t="s">
        <v>12995</v>
      </c>
      <c r="C1020" s="18"/>
      <c r="D1020" s="18">
        <v>6</v>
      </c>
      <c r="E1020" s="18">
        <v>18</v>
      </c>
      <c r="F1020" s="18"/>
      <c r="G1020" s="18">
        <v>7</v>
      </c>
      <c r="H1020" s="18"/>
      <c r="I1020" s="18">
        <v>7</v>
      </c>
      <c r="J1020" s="18"/>
      <c r="K1020" s="18"/>
      <c r="L1020" s="18"/>
      <c r="M1020" s="18"/>
      <c r="N1020" s="18">
        <v>10</v>
      </c>
      <c r="O1020" s="18">
        <v>48</v>
      </c>
      <c r="P1020" s="18">
        <v>48</v>
      </c>
    </row>
    <row r="1021" spans="2:16" x14ac:dyDescent="0.25">
      <c r="B1021" s="12" t="s">
        <v>8788</v>
      </c>
      <c r="C1021" s="18"/>
      <c r="D1021" s="18"/>
      <c r="E1021" s="18"/>
      <c r="F1021" s="18"/>
      <c r="G1021" s="18"/>
      <c r="H1021" s="18"/>
      <c r="I1021" s="18">
        <v>7</v>
      </c>
      <c r="J1021" s="18"/>
      <c r="K1021" s="18"/>
      <c r="L1021" s="18"/>
      <c r="M1021" s="18"/>
      <c r="N1021" s="18"/>
      <c r="O1021" s="18">
        <v>7</v>
      </c>
      <c r="P1021" s="18">
        <v>7</v>
      </c>
    </row>
    <row r="1022" spans="2:16" x14ac:dyDescent="0.25">
      <c r="B1022" s="12" t="s">
        <v>8793</v>
      </c>
      <c r="C1022" s="18"/>
      <c r="D1022" s="18"/>
      <c r="E1022" s="18">
        <v>5</v>
      </c>
      <c r="F1022" s="18"/>
      <c r="G1022" s="18"/>
      <c r="H1022" s="18"/>
      <c r="I1022" s="18"/>
      <c r="J1022" s="18"/>
      <c r="K1022" s="18"/>
      <c r="L1022" s="18"/>
      <c r="M1022" s="18"/>
      <c r="N1022" s="18"/>
      <c r="O1022" s="18">
        <v>5</v>
      </c>
      <c r="P1022" s="18">
        <v>5</v>
      </c>
    </row>
    <row r="1023" spans="2:16" x14ac:dyDescent="0.25">
      <c r="B1023" s="12" t="s">
        <v>4068</v>
      </c>
      <c r="C1023" s="18"/>
      <c r="D1023" s="18"/>
      <c r="E1023" s="18"/>
      <c r="F1023" s="18"/>
      <c r="G1023" s="18">
        <v>7</v>
      </c>
      <c r="H1023" s="18"/>
      <c r="I1023" s="18"/>
      <c r="J1023" s="18"/>
      <c r="K1023" s="18"/>
      <c r="L1023" s="18"/>
      <c r="M1023" s="18"/>
      <c r="N1023" s="18"/>
      <c r="O1023" s="18">
        <v>7</v>
      </c>
      <c r="P1023" s="18">
        <v>7</v>
      </c>
    </row>
    <row r="1024" spans="2:16" x14ac:dyDescent="0.25">
      <c r="B1024" s="12" t="s">
        <v>4079</v>
      </c>
      <c r="C1024" s="18"/>
      <c r="D1024" s="18"/>
      <c r="E1024" s="18"/>
      <c r="F1024" s="18"/>
      <c r="G1024" s="18"/>
      <c r="H1024" s="18"/>
      <c r="I1024" s="18"/>
      <c r="J1024" s="18"/>
      <c r="K1024" s="18"/>
      <c r="L1024" s="18"/>
      <c r="M1024" s="18"/>
      <c r="N1024" s="18">
        <v>10</v>
      </c>
      <c r="O1024" s="18">
        <v>10</v>
      </c>
      <c r="P1024" s="18">
        <v>10</v>
      </c>
    </row>
    <row r="1025" spans="2:16" x14ac:dyDescent="0.25">
      <c r="B1025" s="12" t="s">
        <v>8797</v>
      </c>
      <c r="C1025" s="18"/>
      <c r="D1025" s="18"/>
      <c r="E1025" s="18">
        <v>6</v>
      </c>
      <c r="F1025" s="18"/>
      <c r="G1025" s="18"/>
      <c r="H1025" s="18"/>
      <c r="I1025" s="18"/>
      <c r="J1025" s="18"/>
      <c r="K1025" s="18"/>
      <c r="L1025" s="18"/>
      <c r="M1025" s="18"/>
      <c r="N1025" s="18"/>
      <c r="O1025" s="18">
        <v>6</v>
      </c>
      <c r="P1025" s="18">
        <v>6</v>
      </c>
    </row>
    <row r="1026" spans="2:16" x14ac:dyDescent="0.25">
      <c r="B1026" s="12" t="s">
        <v>8804</v>
      </c>
      <c r="C1026" s="18"/>
      <c r="D1026" s="18">
        <v>6</v>
      </c>
      <c r="E1026" s="18"/>
      <c r="F1026" s="18"/>
      <c r="G1026" s="18"/>
      <c r="H1026" s="18"/>
      <c r="I1026" s="18"/>
      <c r="J1026" s="18"/>
      <c r="K1026" s="18"/>
      <c r="L1026" s="18"/>
      <c r="M1026" s="18"/>
      <c r="N1026" s="18"/>
      <c r="O1026" s="18">
        <v>6</v>
      </c>
      <c r="P1026" s="18">
        <v>6</v>
      </c>
    </row>
    <row r="1027" spans="2:16" x14ac:dyDescent="0.25">
      <c r="B1027" s="12" t="s">
        <v>8813</v>
      </c>
      <c r="C1027" s="18"/>
      <c r="D1027" s="18"/>
      <c r="E1027" s="18">
        <v>7</v>
      </c>
      <c r="F1027" s="18"/>
      <c r="G1027" s="18"/>
      <c r="H1027" s="18"/>
      <c r="I1027" s="18"/>
      <c r="J1027" s="18"/>
      <c r="K1027" s="18"/>
      <c r="L1027" s="18"/>
      <c r="M1027" s="18"/>
      <c r="N1027" s="18"/>
      <c r="O1027" s="18">
        <v>7</v>
      </c>
      <c r="P1027" s="18">
        <v>7</v>
      </c>
    </row>
    <row r="1028" spans="2:16" x14ac:dyDescent="0.25">
      <c r="B1028" s="9" t="s">
        <v>12996</v>
      </c>
      <c r="C1028" s="18"/>
      <c r="D1028" s="18">
        <v>12</v>
      </c>
      <c r="E1028" s="18">
        <v>28</v>
      </c>
      <c r="F1028" s="18">
        <v>10</v>
      </c>
      <c r="G1028" s="18">
        <v>13</v>
      </c>
      <c r="H1028" s="18"/>
      <c r="I1028" s="18"/>
      <c r="J1028" s="18"/>
      <c r="K1028" s="18"/>
      <c r="L1028" s="18"/>
      <c r="M1028" s="18">
        <v>13</v>
      </c>
      <c r="N1028" s="18"/>
      <c r="O1028" s="18">
        <v>76</v>
      </c>
      <c r="P1028" s="18">
        <v>76</v>
      </c>
    </row>
    <row r="1029" spans="2:16" x14ac:dyDescent="0.25">
      <c r="B1029" s="12" t="s">
        <v>8818</v>
      </c>
      <c r="C1029" s="18"/>
      <c r="D1029" s="18"/>
      <c r="E1029" s="18">
        <v>7</v>
      </c>
      <c r="F1029" s="18"/>
      <c r="G1029" s="18"/>
      <c r="H1029" s="18"/>
      <c r="I1029" s="18"/>
      <c r="J1029" s="18"/>
      <c r="K1029" s="18"/>
      <c r="L1029" s="18"/>
      <c r="M1029" s="18"/>
      <c r="N1029" s="18"/>
      <c r="O1029" s="18">
        <v>7</v>
      </c>
      <c r="P1029" s="18">
        <v>7</v>
      </c>
    </row>
    <row r="1030" spans="2:16" x14ac:dyDescent="0.25">
      <c r="B1030" s="12" t="s">
        <v>8822</v>
      </c>
      <c r="C1030" s="18"/>
      <c r="D1030" s="18"/>
      <c r="E1030" s="18"/>
      <c r="F1030" s="18"/>
      <c r="G1030" s="18">
        <v>8</v>
      </c>
      <c r="H1030" s="18"/>
      <c r="I1030" s="18"/>
      <c r="J1030" s="18"/>
      <c r="K1030" s="18"/>
      <c r="L1030" s="18"/>
      <c r="M1030" s="18"/>
      <c r="N1030" s="18"/>
      <c r="O1030" s="18">
        <v>8</v>
      </c>
      <c r="P1030" s="18">
        <v>8</v>
      </c>
    </row>
    <row r="1031" spans="2:16" x14ac:dyDescent="0.25">
      <c r="B1031" s="12" t="s">
        <v>4091</v>
      </c>
      <c r="C1031" s="18"/>
      <c r="D1031" s="18"/>
      <c r="E1031" s="18"/>
      <c r="F1031" s="18">
        <v>10</v>
      </c>
      <c r="G1031" s="18"/>
      <c r="H1031" s="18"/>
      <c r="I1031" s="18"/>
      <c r="J1031" s="18"/>
      <c r="K1031" s="18"/>
      <c r="L1031" s="18"/>
      <c r="M1031" s="18"/>
      <c r="N1031" s="18"/>
      <c r="O1031" s="18">
        <v>10</v>
      </c>
      <c r="P1031" s="18">
        <v>10</v>
      </c>
    </row>
    <row r="1032" spans="2:16" x14ac:dyDescent="0.25">
      <c r="B1032" s="12" t="s">
        <v>8826</v>
      </c>
      <c r="C1032" s="18"/>
      <c r="D1032" s="18">
        <v>5</v>
      </c>
      <c r="E1032" s="18"/>
      <c r="F1032" s="18"/>
      <c r="G1032" s="18"/>
      <c r="H1032" s="18"/>
      <c r="I1032" s="18"/>
      <c r="J1032" s="18"/>
      <c r="K1032" s="18"/>
      <c r="L1032" s="18"/>
      <c r="M1032" s="18"/>
      <c r="N1032" s="18"/>
      <c r="O1032" s="18">
        <v>5</v>
      </c>
      <c r="P1032" s="18">
        <v>5</v>
      </c>
    </row>
    <row r="1033" spans="2:16" x14ac:dyDescent="0.25">
      <c r="B1033" s="12" t="s">
        <v>8831</v>
      </c>
      <c r="C1033" s="18"/>
      <c r="D1033" s="18"/>
      <c r="E1033" s="18">
        <v>4</v>
      </c>
      <c r="F1033" s="18"/>
      <c r="G1033" s="18"/>
      <c r="H1033" s="18"/>
      <c r="I1033" s="18"/>
      <c r="J1033" s="18"/>
      <c r="K1033" s="18"/>
      <c r="L1033" s="18"/>
      <c r="M1033" s="18"/>
      <c r="N1033" s="18"/>
      <c r="O1033" s="18">
        <v>4</v>
      </c>
      <c r="P1033" s="18">
        <v>4</v>
      </c>
    </row>
    <row r="1034" spans="2:16" x14ac:dyDescent="0.25">
      <c r="B1034" s="12" t="s">
        <v>10612</v>
      </c>
      <c r="C1034" s="18"/>
      <c r="D1034" s="18"/>
      <c r="E1034" s="18">
        <v>13</v>
      </c>
      <c r="F1034" s="18"/>
      <c r="G1034" s="18"/>
      <c r="H1034" s="18"/>
      <c r="I1034" s="18"/>
      <c r="J1034" s="18"/>
      <c r="K1034" s="18"/>
      <c r="L1034" s="18"/>
      <c r="M1034" s="18"/>
      <c r="N1034" s="18"/>
      <c r="O1034" s="18">
        <v>13</v>
      </c>
      <c r="P1034" s="18">
        <v>13</v>
      </c>
    </row>
    <row r="1035" spans="2:16" x14ac:dyDescent="0.25">
      <c r="B1035" s="12" t="s">
        <v>4097</v>
      </c>
      <c r="C1035" s="18"/>
      <c r="D1035" s="18"/>
      <c r="E1035" s="18"/>
      <c r="F1035" s="18"/>
      <c r="G1035" s="18"/>
      <c r="H1035" s="18"/>
      <c r="I1035" s="18"/>
      <c r="J1035" s="18"/>
      <c r="K1035" s="18"/>
      <c r="L1035" s="18"/>
      <c r="M1035" s="18">
        <v>5</v>
      </c>
      <c r="N1035" s="18"/>
      <c r="O1035" s="18">
        <v>5</v>
      </c>
      <c r="P1035" s="18">
        <v>5</v>
      </c>
    </row>
    <row r="1036" spans="2:16" x14ac:dyDescent="0.25">
      <c r="B1036" s="12" t="s">
        <v>4102</v>
      </c>
      <c r="C1036" s="18"/>
      <c r="D1036" s="18"/>
      <c r="E1036" s="18"/>
      <c r="F1036" s="18"/>
      <c r="G1036" s="18">
        <v>5</v>
      </c>
      <c r="H1036" s="18"/>
      <c r="I1036" s="18"/>
      <c r="J1036" s="18"/>
      <c r="K1036" s="18"/>
      <c r="L1036" s="18"/>
      <c r="M1036" s="18"/>
      <c r="N1036" s="18"/>
      <c r="O1036" s="18">
        <v>5</v>
      </c>
      <c r="P1036" s="18">
        <v>5</v>
      </c>
    </row>
    <row r="1037" spans="2:16" x14ac:dyDescent="0.25">
      <c r="B1037" s="12" t="s">
        <v>8835</v>
      </c>
      <c r="C1037" s="18"/>
      <c r="D1037" s="18">
        <v>7</v>
      </c>
      <c r="E1037" s="18"/>
      <c r="F1037" s="18"/>
      <c r="G1037" s="18"/>
      <c r="H1037" s="18"/>
      <c r="I1037" s="18"/>
      <c r="J1037" s="18"/>
      <c r="K1037" s="18"/>
      <c r="L1037" s="18"/>
      <c r="M1037" s="18"/>
      <c r="N1037" s="18"/>
      <c r="O1037" s="18">
        <v>7</v>
      </c>
      <c r="P1037" s="18">
        <v>7</v>
      </c>
    </row>
    <row r="1038" spans="2:16" x14ac:dyDescent="0.25">
      <c r="B1038" s="12" t="s">
        <v>4106</v>
      </c>
      <c r="C1038" s="18"/>
      <c r="D1038" s="18"/>
      <c r="E1038" s="18">
        <v>4</v>
      </c>
      <c r="F1038" s="18"/>
      <c r="G1038" s="18"/>
      <c r="H1038" s="18"/>
      <c r="I1038" s="18"/>
      <c r="J1038" s="18"/>
      <c r="K1038" s="18"/>
      <c r="L1038" s="18"/>
      <c r="M1038" s="18"/>
      <c r="N1038" s="18"/>
      <c r="O1038" s="18">
        <v>4</v>
      </c>
      <c r="P1038" s="18">
        <v>4</v>
      </c>
    </row>
    <row r="1039" spans="2:16" x14ac:dyDescent="0.25">
      <c r="B1039" s="12" t="s">
        <v>13158</v>
      </c>
      <c r="C1039" s="18"/>
      <c r="D1039" s="18"/>
      <c r="E1039" s="18"/>
      <c r="F1039" s="18"/>
      <c r="G1039" s="18"/>
      <c r="H1039" s="18"/>
      <c r="I1039" s="18"/>
      <c r="J1039" s="18"/>
      <c r="K1039" s="18"/>
      <c r="L1039" s="18"/>
      <c r="M1039" s="18">
        <v>8</v>
      </c>
      <c r="N1039" s="18"/>
      <c r="O1039" s="18">
        <v>8</v>
      </c>
      <c r="P1039" s="18">
        <v>8</v>
      </c>
    </row>
    <row r="1040" spans="2:16" x14ac:dyDescent="0.25">
      <c r="B1040" s="9" t="s">
        <v>12997</v>
      </c>
      <c r="C1040" s="18"/>
      <c r="D1040" s="18">
        <v>2</v>
      </c>
      <c r="E1040" s="18">
        <v>22</v>
      </c>
      <c r="F1040" s="18"/>
      <c r="G1040" s="18">
        <v>10</v>
      </c>
      <c r="H1040" s="18"/>
      <c r="I1040" s="18">
        <v>7</v>
      </c>
      <c r="J1040" s="18"/>
      <c r="K1040" s="18"/>
      <c r="L1040" s="18"/>
      <c r="M1040" s="18"/>
      <c r="N1040" s="18"/>
      <c r="O1040" s="18">
        <v>41</v>
      </c>
      <c r="P1040" s="18">
        <v>41</v>
      </c>
    </row>
    <row r="1041" spans="2:16" x14ac:dyDescent="0.25">
      <c r="B1041" s="12" t="s">
        <v>4110</v>
      </c>
      <c r="C1041" s="18"/>
      <c r="D1041" s="18"/>
      <c r="E1041" s="18">
        <v>7</v>
      </c>
      <c r="F1041" s="18"/>
      <c r="G1041" s="18"/>
      <c r="H1041" s="18"/>
      <c r="I1041" s="18"/>
      <c r="J1041" s="18"/>
      <c r="K1041" s="18"/>
      <c r="L1041" s="18"/>
      <c r="M1041" s="18"/>
      <c r="N1041" s="18"/>
      <c r="O1041" s="18">
        <v>7</v>
      </c>
      <c r="P1041" s="18">
        <v>7</v>
      </c>
    </row>
    <row r="1042" spans="2:16" x14ac:dyDescent="0.25">
      <c r="B1042" s="12" t="s">
        <v>8840</v>
      </c>
      <c r="C1042" s="18"/>
      <c r="D1042" s="18"/>
      <c r="E1042" s="18">
        <v>7</v>
      </c>
      <c r="F1042" s="18"/>
      <c r="G1042" s="18"/>
      <c r="H1042" s="18"/>
      <c r="I1042" s="18"/>
      <c r="J1042" s="18"/>
      <c r="K1042" s="18"/>
      <c r="L1042" s="18"/>
      <c r="M1042" s="18"/>
      <c r="N1042" s="18"/>
      <c r="O1042" s="18">
        <v>7</v>
      </c>
      <c r="P1042" s="18">
        <v>7</v>
      </c>
    </row>
    <row r="1043" spans="2:16" x14ac:dyDescent="0.25">
      <c r="B1043" s="12" t="s">
        <v>8845</v>
      </c>
      <c r="C1043" s="18"/>
      <c r="D1043" s="18"/>
      <c r="E1043" s="18"/>
      <c r="F1043" s="18"/>
      <c r="G1043" s="18">
        <v>7</v>
      </c>
      <c r="H1043" s="18"/>
      <c r="I1043" s="18"/>
      <c r="J1043" s="18"/>
      <c r="K1043" s="18"/>
      <c r="L1043" s="18"/>
      <c r="M1043" s="18"/>
      <c r="N1043" s="18"/>
      <c r="O1043" s="18">
        <v>7</v>
      </c>
      <c r="P1043" s="18">
        <v>7</v>
      </c>
    </row>
    <row r="1044" spans="2:16" x14ac:dyDescent="0.25">
      <c r="B1044" s="12" t="s">
        <v>8848</v>
      </c>
      <c r="C1044" s="18"/>
      <c r="D1044" s="18"/>
      <c r="E1044" s="18">
        <v>8</v>
      </c>
      <c r="F1044" s="18"/>
      <c r="G1044" s="18"/>
      <c r="H1044" s="18"/>
      <c r="I1044" s="18"/>
      <c r="J1044" s="18"/>
      <c r="K1044" s="18"/>
      <c r="L1044" s="18"/>
      <c r="M1044" s="18"/>
      <c r="N1044" s="18"/>
      <c r="O1044" s="18">
        <v>8</v>
      </c>
      <c r="P1044" s="18">
        <v>8</v>
      </c>
    </row>
    <row r="1045" spans="2:16" x14ac:dyDescent="0.25">
      <c r="B1045" s="12" t="s">
        <v>4116</v>
      </c>
      <c r="C1045" s="18"/>
      <c r="D1045" s="18"/>
      <c r="E1045" s="18"/>
      <c r="F1045" s="18"/>
      <c r="G1045" s="18"/>
      <c r="H1045" s="18"/>
      <c r="I1045" s="18">
        <v>7</v>
      </c>
      <c r="J1045" s="18"/>
      <c r="K1045" s="18"/>
      <c r="L1045" s="18"/>
      <c r="M1045" s="18"/>
      <c r="N1045" s="18"/>
      <c r="O1045" s="18">
        <v>7</v>
      </c>
      <c r="P1045" s="18">
        <v>7</v>
      </c>
    </row>
    <row r="1046" spans="2:16" x14ac:dyDescent="0.25">
      <c r="B1046" s="12" t="s">
        <v>4121</v>
      </c>
      <c r="C1046" s="18"/>
      <c r="D1046" s="18"/>
      <c r="E1046" s="18"/>
      <c r="F1046" s="18"/>
      <c r="G1046" s="18">
        <v>3</v>
      </c>
      <c r="H1046" s="18"/>
      <c r="I1046" s="18"/>
      <c r="J1046" s="18"/>
      <c r="K1046" s="18"/>
      <c r="L1046" s="18"/>
      <c r="M1046" s="18"/>
      <c r="N1046" s="18"/>
      <c r="O1046" s="18">
        <v>3</v>
      </c>
      <c r="P1046" s="18">
        <v>3</v>
      </c>
    </row>
    <row r="1047" spans="2:16" x14ac:dyDescent="0.25">
      <c r="B1047" s="12" t="s">
        <v>13164</v>
      </c>
      <c r="C1047" s="18"/>
      <c r="D1047" s="18">
        <v>2</v>
      </c>
      <c r="E1047" s="18"/>
      <c r="F1047" s="18"/>
      <c r="G1047" s="18"/>
      <c r="H1047" s="18"/>
      <c r="I1047" s="18"/>
      <c r="J1047" s="18"/>
      <c r="K1047" s="18"/>
      <c r="L1047" s="18"/>
      <c r="M1047" s="18"/>
      <c r="N1047" s="18"/>
      <c r="O1047" s="18">
        <v>2</v>
      </c>
      <c r="P1047" s="18">
        <v>2</v>
      </c>
    </row>
    <row r="1048" spans="2:16" x14ac:dyDescent="0.25">
      <c r="B1048" s="9" t="s">
        <v>12998</v>
      </c>
      <c r="C1048" s="18"/>
      <c r="D1048" s="18">
        <v>7</v>
      </c>
      <c r="E1048" s="18">
        <v>21</v>
      </c>
      <c r="F1048" s="18"/>
      <c r="G1048" s="18">
        <v>31</v>
      </c>
      <c r="H1048" s="18">
        <v>5</v>
      </c>
      <c r="I1048" s="18"/>
      <c r="J1048" s="18"/>
      <c r="K1048" s="18"/>
      <c r="L1048" s="18"/>
      <c r="M1048" s="18"/>
      <c r="N1048" s="18"/>
      <c r="O1048" s="18">
        <v>64</v>
      </c>
      <c r="P1048" s="18">
        <v>64</v>
      </c>
    </row>
    <row r="1049" spans="2:16" x14ac:dyDescent="0.25">
      <c r="B1049" s="12" t="s">
        <v>4127</v>
      </c>
      <c r="C1049" s="18"/>
      <c r="D1049" s="18"/>
      <c r="E1049" s="18">
        <v>5</v>
      </c>
      <c r="F1049" s="18"/>
      <c r="G1049" s="18"/>
      <c r="H1049" s="18"/>
      <c r="I1049" s="18"/>
      <c r="J1049" s="18"/>
      <c r="K1049" s="18"/>
      <c r="L1049" s="18"/>
      <c r="M1049" s="18"/>
      <c r="N1049" s="18"/>
      <c r="O1049" s="18">
        <v>5</v>
      </c>
      <c r="P1049" s="18">
        <v>5</v>
      </c>
    </row>
    <row r="1050" spans="2:16" x14ac:dyDescent="0.25">
      <c r="B1050" s="12" t="s">
        <v>8852</v>
      </c>
      <c r="C1050" s="18"/>
      <c r="D1050" s="18"/>
      <c r="E1050" s="18"/>
      <c r="F1050" s="18"/>
      <c r="G1050" s="18">
        <v>9</v>
      </c>
      <c r="H1050" s="18"/>
      <c r="I1050" s="18"/>
      <c r="J1050" s="18"/>
      <c r="K1050" s="18"/>
      <c r="L1050" s="18"/>
      <c r="M1050" s="18"/>
      <c r="N1050" s="18"/>
      <c r="O1050" s="18">
        <v>9</v>
      </c>
      <c r="P1050" s="18">
        <v>9</v>
      </c>
    </row>
    <row r="1051" spans="2:16" x14ac:dyDescent="0.25">
      <c r="B1051" s="12" t="s">
        <v>4131</v>
      </c>
      <c r="C1051" s="18"/>
      <c r="D1051" s="18"/>
      <c r="E1051" s="18"/>
      <c r="F1051" s="18"/>
      <c r="G1051" s="18">
        <v>6</v>
      </c>
      <c r="H1051" s="18"/>
      <c r="I1051" s="18"/>
      <c r="J1051" s="18"/>
      <c r="K1051" s="18"/>
      <c r="L1051" s="18"/>
      <c r="M1051" s="18"/>
      <c r="N1051" s="18"/>
      <c r="O1051" s="18">
        <v>6</v>
      </c>
      <c r="P1051" s="18">
        <v>6</v>
      </c>
    </row>
    <row r="1052" spans="2:16" x14ac:dyDescent="0.25">
      <c r="B1052" s="12" t="s">
        <v>4134</v>
      </c>
      <c r="C1052" s="18"/>
      <c r="D1052" s="18"/>
      <c r="E1052" s="18"/>
      <c r="F1052" s="18"/>
      <c r="G1052" s="18"/>
      <c r="H1052" s="18">
        <v>5</v>
      </c>
      <c r="I1052" s="18"/>
      <c r="J1052" s="18"/>
      <c r="K1052" s="18"/>
      <c r="L1052" s="18"/>
      <c r="M1052" s="18"/>
      <c r="N1052" s="18"/>
      <c r="O1052" s="18">
        <v>5</v>
      </c>
      <c r="P1052" s="18">
        <v>5</v>
      </c>
    </row>
    <row r="1053" spans="2:16" x14ac:dyDescent="0.25">
      <c r="B1053" s="12" t="s">
        <v>8857</v>
      </c>
      <c r="C1053" s="18"/>
      <c r="D1053" s="18"/>
      <c r="E1053" s="18">
        <v>10</v>
      </c>
      <c r="F1053" s="18"/>
      <c r="G1053" s="18"/>
      <c r="H1053" s="18"/>
      <c r="I1053" s="18"/>
      <c r="J1053" s="18"/>
      <c r="K1053" s="18"/>
      <c r="L1053" s="18"/>
      <c r="M1053" s="18"/>
      <c r="N1053" s="18"/>
      <c r="O1053" s="18">
        <v>10</v>
      </c>
      <c r="P1053" s="18">
        <v>10</v>
      </c>
    </row>
    <row r="1054" spans="2:16" x14ac:dyDescent="0.25">
      <c r="B1054" s="12" t="s">
        <v>8863</v>
      </c>
      <c r="C1054" s="18"/>
      <c r="D1054" s="18"/>
      <c r="E1054" s="18"/>
      <c r="F1054" s="18"/>
      <c r="G1054" s="18">
        <v>5</v>
      </c>
      <c r="H1054" s="18"/>
      <c r="I1054" s="18"/>
      <c r="J1054" s="18"/>
      <c r="K1054" s="18"/>
      <c r="L1054" s="18"/>
      <c r="M1054" s="18"/>
      <c r="N1054" s="18"/>
      <c r="O1054" s="18">
        <v>5</v>
      </c>
      <c r="P1054" s="18">
        <v>5</v>
      </c>
    </row>
    <row r="1055" spans="2:16" x14ac:dyDescent="0.25">
      <c r="B1055" s="12" t="s">
        <v>4140</v>
      </c>
      <c r="C1055" s="18"/>
      <c r="D1055" s="18"/>
      <c r="E1055" s="18"/>
      <c r="F1055" s="18"/>
      <c r="G1055" s="18">
        <v>11</v>
      </c>
      <c r="H1055" s="18"/>
      <c r="I1055" s="18"/>
      <c r="J1055" s="18"/>
      <c r="K1055" s="18"/>
      <c r="L1055" s="18"/>
      <c r="M1055" s="18"/>
      <c r="N1055" s="18"/>
      <c r="O1055" s="18">
        <v>11</v>
      </c>
      <c r="P1055" s="18">
        <v>11</v>
      </c>
    </row>
    <row r="1056" spans="2:16" x14ac:dyDescent="0.25">
      <c r="B1056" s="12" t="s">
        <v>8866</v>
      </c>
      <c r="C1056" s="18"/>
      <c r="D1056" s="18">
        <v>7</v>
      </c>
      <c r="E1056" s="18"/>
      <c r="F1056" s="18"/>
      <c r="G1056" s="18"/>
      <c r="H1056" s="18"/>
      <c r="I1056" s="18"/>
      <c r="J1056" s="18"/>
      <c r="K1056" s="18"/>
      <c r="L1056" s="18"/>
      <c r="M1056" s="18"/>
      <c r="N1056" s="18"/>
      <c r="O1056" s="18">
        <v>7</v>
      </c>
      <c r="P1056" s="18">
        <v>7</v>
      </c>
    </row>
    <row r="1057" spans="2:16" x14ac:dyDescent="0.25">
      <c r="B1057" s="12" t="s">
        <v>4154</v>
      </c>
      <c r="C1057" s="18"/>
      <c r="D1057" s="18"/>
      <c r="E1057" s="18">
        <v>6</v>
      </c>
      <c r="F1057" s="18"/>
      <c r="G1057" s="18"/>
      <c r="H1057" s="18"/>
      <c r="I1057" s="18"/>
      <c r="J1057" s="18"/>
      <c r="K1057" s="18"/>
      <c r="L1057" s="18"/>
      <c r="M1057" s="18"/>
      <c r="N1057" s="18"/>
      <c r="O1057" s="18">
        <v>6</v>
      </c>
      <c r="P1057" s="18">
        <v>6</v>
      </c>
    </row>
    <row r="1058" spans="2:16" x14ac:dyDescent="0.25">
      <c r="B1058" s="9" t="s">
        <v>12999</v>
      </c>
      <c r="C1058" s="18"/>
      <c r="D1058" s="18"/>
      <c r="E1058" s="18">
        <v>32</v>
      </c>
      <c r="F1058" s="18">
        <v>7</v>
      </c>
      <c r="G1058" s="18">
        <v>48</v>
      </c>
      <c r="H1058" s="18"/>
      <c r="I1058" s="18">
        <v>8</v>
      </c>
      <c r="J1058" s="18"/>
      <c r="K1058" s="18"/>
      <c r="L1058" s="18"/>
      <c r="M1058" s="18"/>
      <c r="N1058" s="18">
        <v>8</v>
      </c>
      <c r="O1058" s="18">
        <v>103</v>
      </c>
      <c r="P1058" s="18">
        <v>103</v>
      </c>
    </row>
    <row r="1059" spans="2:16" x14ac:dyDescent="0.25">
      <c r="B1059" s="12" t="s">
        <v>8871</v>
      </c>
      <c r="C1059" s="18"/>
      <c r="D1059" s="18"/>
      <c r="E1059" s="18">
        <v>6</v>
      </c>
      <c r="F1059" s="18"/>
      <c r="G1059" s="18"/>
      <c r="H1059" s="18"/>
      <c r="I1059" s="18"/>
      <c r="J1059" s="18"/>
      <c r="K1059" s="18"/>
      <c r="L1059" s="18"/>
      <c r="M1059" s="18"/>
      <c r="N1059" s="18"/>
      <c r="O1059" s="18">
        <v>6</v>
      </c>
      <c r="P1059" s="18">
        <v>6</v>
      </c>
    </row>
    <row r="1060" spans="2:16" x14ac:dyDescent="0.25">
      <c r="B1060" s="12" t="s">
        <v>8876</v>
      </c>
      <c r="C1060" s="18"/>
      <c r="D1060" s="18"/>
      <c r="E1060" s="18"/>
      <c r="F1060" s="18"/>
      <c r="G1060" s="18">
        <v>5</v>
      </c>
      <c r="H1060" s="18"/>
      <c r="I1060" s="18"/>
      <c r="J1060" s="18"/>
      <c r="K1060" s="18"/>
      <c r="L1060" s="18"/>
      <c r="M1060" s="18"/>
      <c r="N1060" s="18"/>
      <c r="O1060" s="18">
        <v>5</v>
      </c>
      <c r="P1060" s="18">
        <v>5</v>
      </c>
    </row>
    <row r="1061" spans="2:16" x14ac:dyDescent="0.25">
      <c r="B1061" s="12" t="s">
        <v>8879</v>
      </c>
      <c r="C1061" s="18"/>
      <c r="D1061" s="18"/>
      <c r="E1061" s="18"/>
      <c r="F1061" s="18"/>
      <c r="G1061" s="18">
        <v>5</v>
      </c>
      <c r="H1061" s="18"/>
      <c r="I1061" s="18"/>
      <c r="J1061" s="18"/>
      <c r="K1061" s="18"/>
      <c r="L1061" s="18"/>
      <c r="M1061" s="18"/>
      <c r="N1061" s="18"/>
      <c r="O1061" s="18">
        <v>5</v>
      </c>
      <c r="P1061" s="18">
        <v>5</v>
      </c>
    </row>
    <row r="1062" spans="2:16" x14ac:dyDescent="0.25">
      <c r="B1062" s="12" t="s">
        <v>8882</v>
      </c>
      <c r="C1062" s="18"/>
      <c r="D1062" s="18"/>
      <c r="E1062" s="18"/>
      <c r="F1062" s="18"/>
      <c r="G1062" s="18">
        <v>7</v>
      </c>
      <c r="H1062" s="18"/>
      <c r="I1062" s="18"/>
      <c r="J1062" s="18"/>
      <c r="K1062" s="18"/>
      <c r="L1062" s="18"/>
      <c r="M1062" s="18"/>
      <c r="N1062" s="18"/>
      <c r="O1062" s="18">
        <v>7</v>
      </c>
      <c r="P1062" s="18">
        <v>7</v>
      </c>
    </row>
    <row r="1063" spans="2:16" x14ac:dyDescent="0.25">
      <c r="B1063" s="12" t="s">
        <v>8890</v>
      </c>
      <c r="C1063" s="18"/>
      <c r="D1063" s="18"/>
      <c r="E1063" s="18">
        <v>7</v>
      </c>
      <c r="F1063" s="18"/>
      <c r="G1063" s="18"/>
      <c r="H1063" s="18"/>
      <c r="I1063" s="18"/>
      <c r="J1063" s="18"/>
      <c r="K1063" s="18"/>
      <c r="L1063" s="18"/>
      <c r="M1063" s="18"/>
      <c r="N1063" s="18"/>
      <c r="O1063" s="18">
        <v>7</v>
      </c>
      <c r="P1063" s="18">
        <v>7</v>
      </c>
    </row>
    <row r="1064" spans="2:16" x14ac:dyDescent="0.25">
      <c r="B1064" s="12" t="s">
        <v>8898</v>
      </c>
      <c r="C1064" s="18"/>
      <c r="D1064" s="18"/>
      <c r="E1064" s="18">
        <v>5</v>
      </c>
      <c r="F1064" s="18"/>
      <c r="G1064" s="18"/>
      <c r="H1064" s="18"/>
      <c r="I1064" s="18"/>
      <c r="J1064" s="18"/>
      <c r="K1064" s="18"/>
      <c r="L1064" s="18"/>
      <c r="M1064" s="18"/>
      <c r="N1064" s="18"/>
      <c r="O1064" s="18">
        <v>5</v>
      </c>
      <c r="P1064" s="18">
        <v>5</v>
      </c>
    </row>
    <row r="1065" spans="2:16" x14ac:dyDescent="0.25">
      <c r="B1065" s="12" t="s">
        <v>4159</v>
      </c>
      <c r="C1065" s="18"/>
      <c r="D1065" s="18"/>
      <c r="E1065" s="18">
        <v>6</v>
      </c>
      <c r="F1065" s="18"/>
      <c r="G1065" s="18"/>
      <c r="H1065" s="18"/>
      <c r="I1065" s="18"/>
      <c r="J1065" s="18"/>
      <c r="K1065" s="18"/>
      <c r="L1065" s="18"/>
      <c r="M1065" s="18"/>
      <c r="N1065" s="18"/>
      <c r="O1065" s="18">
        <v>6</v>
      </c>
      <c r="P1065" s="18">
        <v>6</v>
      </c>
    </row>
    <row r="1066" spans="2:16" x14ac:dyDescent="0.25">
      <c r="B1066" s="12" t="s">
        <v>4163</v>
      </c>
      <c r="C1066" s="18"/>
      <c r="D1066" s="18"/>
      <c r="E1066" s="18"/>
      <c r="F1066" s="18"/>
      <c r="G1066" s="18">
        <v>7</v>
      </c>
      <c r="H1066" s="18"/>
      <c r="I1066" s="18"/>
      <c r="J1066" s="18"/>
      <c r="K1066" s="18"/>
      <c r="L1066" s="18"/>
      <c r="M1066" s="18"/>
      <c r="N1066" s="18"/>
      <c r="O1066" s="18">
        <v>7</v>
      </c>
      <c r="P1066" s="18">
        <v>7</v>
      </c>
    </row>
    <row r="1067" spans="2:16" x14ac:dyDescent="0.25">
      <c r="B1067" s="12" t="s">
        <v>4178</v>
      </c>
      <c r="C1067" s="18"/>
      <c r="D1067" s="18"/>
      <c r="E1067" s="18"/>
      <c r="F1067" s="18"/>
      <c r="G1067" s="18">
        <v>5</v>
      </c>
      <c r="H1067" s="18"/>
      <c r="I1067" s="18"/>
      <c r="J1067" s="18"/>
      <c r="K1067" s="18"/>
      <c r="L1067" s="18"/>
      <c r="M1067" s="18"/>
      <c r="N1067" s="18"/>
      <c r="O1067" s="18">
        <v>5</v>
      </c>
      <c r="P1067" s="18">
        <v>5</v>
      </c>
    </row>
    <row r="1068" spans="2:16" x14ac:dyDescent="0.25">
      <c r="B1068" s="12" t="s">
        <v>4183</v>
      </c>
      <c r="C1068" s="18"/>
      <c r="D1068" s="18"/>
      <c r="E1068" s="18"/>
      <c r="F1068" s="18"/>
      <c r="G1068" s="18">
        <v>5</v>
      </c>
      <c r="H1068" s="18"/>
      <c r="I1068" s="18"/>
      <c r="J1068" s="18"/>
      <c r="K1068" s="18"/>
      <c r="L1068" s="18"/>
      <c r="M1068" s="18"/>
      <c r="N1068" s="18"/>
      <c r="O1068" s="18">
        <v>5</v>
      </c>
      <c r="P1068" s="18">
        <v>5</v>
      </c>
    </row>
    <row r="1069" spans="2:16" x14ac:dyDescent="0.25">
      <c r="B1069" s="12" t="s">
        <v>4187</v>
      </c>
      <c r="C1069" s="18"/>
      <c r="D1069" s="18"/>
      <c r="E1069" s="18"/>
      <c r="F1069" s="18"/>
      <c r="G1069" s="18"/>
      <c r="H1069" s="18"/>
      <c r="I1069" s="18"/>
      <c r="J1069" s="18"/>
      <c r="K1069" s="18"/>
      <c r="L1069" s="18"/>
      <c r="M1069" s="18"/>
      <c r="N1069" s="18">
        <v>8</v>
      </c>
      <c r="O1069" s="18">
        <v>8</v>
      </c>
      <c r="P1069" s="18">
        <v>8</v>
      </c>
    </row>
    <row r="1070" spans="2:16" x14ac:dyDescent="0.25">
      <c r="B1070" s="12" t="s">
        <v>8904</v>
      </c>
      <c r="C1070" s="18"/>
      <c r="D1070" s="18"/>
      <c r="E1070" s="18"/>
      <c r="F1070" s="18"/>
      <c r="G1070" s="18"/>
      <c r="H1070" s="18"/>
      <c r="I1070" s="18">
        <v>8</v>
      </c>
      <c r="J1070" s="18"/>
      <c r="K1070" s="18"/>
      <c r="L1070" s="18"/>
      <c r="M1070" s="18"/>
      <c r="N1070" s="18"/>
      <c r="O1070" s="18">
        <v>8</v>
      </c>
      <c r="P1070" s="18">
        <v>8</v>
      </c>
    </row>
    <row r="1071" spans="2:16" x14ac:dyDescent="0.25">
      <c r="B1071" s="12" t="s">
        <v>8909</v>
      </c>
      <c r="C1071" s="18"/>
      <c r="D1071" s="18"/>
      <c r="E1071" s="18"/>
      <c r="F1071" s="18"/>
      <c r="G1071" s="18">
        <v>7</v>
      </c>
      <c r="H1071" s="18"/>
      <c r="I1071" s="18"/>
      <c r="J1071" s="18"/>
      <c r="K1071" s="18"/>
      <c r="L1071" s="18"/>
      <c r="M1071" s="18"/>
      <c r="N1071" s="18"/>
      <c r="O1071" s="18">
        <v>7</v>
      </c>
      <c r="P1071" s="18">
        <v>7</v>
      </c>
    </row>
    <row r="1072" spans="2:16" x14ac:dyDescent="0.25">
      <c r="B1072" s="12" t="s">
        <v>8914</v>
      </c>
      <c r="C1072" s="18"/>
      <c r="D1072" s="18"/>
      <c r="E1072" s="18"/>
      <c r="F1072" s="18"/>
      <c r="G1072" s="18">
        <v>7</v>
      </c>
      <c r="H1072" s="18"/>
      <c r="I1072" s="18"/>
      <c r="J1072" s="18"/>
      <c r="K1072" s="18"/>
      <c r="L1072" s="18"/>
      <c r="M1072" s="18"/>
      <c r="N1072" s="18"/>
      <c r="O1072" s="18">
        <v>7</v>
      </c>
      <c r="P1072" s="18">
        <v>7</v>
      </c>
    </row>
    <row r="1073" spans="2:16" x14ac:dyDescent="0.25">
      <c r="B1073" s="12" t="s">
        <v>8919</v>
      </c>
      <c r="C1073" s="18"/>
      <c r="D1073" s="18"/>
      <c r="E1073" s="18">
        <v>8</v>
      </c>
      <c r="F1073" s="18"/>
      <c r="G1073" s="18"/>
      <c r="H1073" s="18"/>
      <c r="I1073" s="18"/>
      <c r="J1073" s="18"/>
      <c r="K1073" s="18"/>
      <c r="L1073" s="18"/>
      <c r="M1073" s="18"/>
      <c r="N1073" s="18"/>
      <c r="O1073" s="18">
        <v>8</v>
      </c>
      <c r="P1073" s="18">
        <v>8</v>
      </c>
    </row>
    <row r="1074" spans="2:16" x14ac:dyDescent="0.25">
      <c r="B1074" s="12" t="s">
        <v>13170</v>
      </c>
      <c r="C1074" s="18"/>
      <c r="D1074" s="18"/>
      <c r="E1074" s="18"/>
      <c r="F1074" s="18">
        <v>7</v>
      </c>
      <c r="G1074" s="18"/>
      <c r="H1074" s="18"/>
      <c r="I1074" s="18"/>
      <c r="J1074" s="18"/>
      <c r="K1074" s="18"/>
      <c r="L1074" s="18"/>
      <c r="M1074" s="18"/>
      <c r="N1074" s="18"/>
      <c r="O1074" s="18">
        <v>7</v>
      </c>
      <c r="P1074" s="18">
        <v>7</v>
      </c>
    </row>
    <row r="1075" spans="2:16" x14ac:dyDescent="0.25">
      <c r="B1075" s="9" t="s">
        <v>13000</v>
      </c>
      <c r="C1075" s="18"/>
      <c r="D1075" s="18">
        <v>15</v>
      </c>
      <c r="E1075" s="18">
        <v>7</v>
      </c>
      <c r="F1075" s="18"/>
      <c r="G1075" s="18"/>
      <c r="H1075" s="18"/>
      <c r="I1075" s="18">
        <v>2</v>
      </c>
      <c r="J1075" s="18"/>
      <c r="K1075" s="18"/>
      <c r="L1075" s="18"/>
      <c r="M1075" s="18"/>
      <c r="N1075" s="18"/>
      <c r="O1075" s="18">
        <v>24</v>
      </c>
      <c r="P1075" s="18">
        <v>24</v>
      </c>
    </row>
    <row r="1076" spans="2:16" x14ac:dyDescent="0.25">
      <c r="B1076" s="12" t="s">
        <v>8924</v>
      </c>
      <c r="C1076" s="18"/>
      <c r="D1076" s="18">
        <v>7</v>
      </c>
      <c r="E1076" s="18"/>
      <c r="F1076" s="18"/>
      <c r="G1076" s="18"/>
      <c r="H1076" s="18"/>
      <c r="I1076" s="18"/>
      <c r="J1076" s="18"/>
      <c r="K1076" s="18"/>
      <c r="L1076" s="18"/>
      <c r="M1076" s="18"/>
      <c r="N1076" s="18"/>
      <c r="O1076" s="18">
        <v>7</v>
      </c>
      <c r="P1076" s="18">
        <v>7</v>
      </c>
    </row>
    <row r="1077" spans="2:16" x14ac:dyDescent="0.25">
      <c r="B1077" s="12" t="s">
        <v>8931</v>
      </c>
      <c r="C1077" s="18"/>
      <c r="D1077" s="18"/>
      <c r="E1077" s="18"/>
      <c r="F1077" s="18"/>
      <c r="G1077" s="18"/>
      <c r="H1077" s="18"/>
      <c r="I1077" s="18">
        <v>2</v>
      </c>
      <c r="J1077" s="18"/>
      <c r="K1077" s="18"/>
      <c r="L1077" s="18"/>
      <c r="M1077" s="18"/>
      <c r="N1077" s="18"/>
      <c r="O1077" s="18">
        <v>2</v>
      </c>
      <c r="P1077" s="18">
        <v>2</v>
      </c>
    </row>
    <row r="1078" spans="2:16" x14ac:dyDescent="0.25">
      <c r="B1078" s="12" t="s">
        <v>4195</v>
      </c>
      <c r="C1078" s="18"/>
      <c r="D1078" s="18">
        <v>7</v>
      </c>
      <c r="E1078" s="18"/>
      <c r="F1078" s="18"/>
      <c r="G1078" s="18"/>
      <c r="H1078" s="18"/>
      <c r="I1078" s="18"/>
      <c r="J1078" s="18"/>
      <c r="K1078" s="18"/>
      <c r="L1078" s="18"/>
      <c r="M1078" s="18"/>
      <c r="N1078" s="18"/>
      <c r="O1078" s="18">
        <v>7</v>
      </c>
      <c r="P1078" s="18">
        <v>7</v>
      </c>
    </row>
    <row r="1079" spans="2:16" x14ac:dyDescent="0.25">
      <c r="B1079" s="12" t="s">
        <v>4201</v>
      </c>
      <c r="C1079" s="18"/>
      <c r="D1079" s="18">
        <v>1</v>
      </c>
      <c r="E1079" s="18"/>
      <c r="F1079" s="18"/>
      <c r="G1079" s="18"/>
      <c r="H1079" s="18"/>
      <c r="I1079" s="18"/>
      <c r="J1079" s="18"/>
      <c r="K1079" s="18"/>
      <c r="L1079" s="18"/>
      <c r="M1079" s="18"/>
      <c r="N1079" s="18"/>
      <c r="O1079" s="18">
        <v>1</v>
      </c>
      <c r="P1079" s="18">
        <v>1</v>
      </c>
    </row>
    <row r="1080" spans="2:16" x14ac:dyDescent="0.25">
      <c r="B1080" s="12" t="s">
        <v>4204</v>
      </c>
      <c r="C1080" s="18"/>
      <c r="D1080" s="18"/>
      <c r="E1080" s="18">
        <v>7</v>
      </c>
      <c r="F1080" s="18"/>
      <c r="G1080" s="18"/>
      <c r="H1080" s="18"/>
      <c r="I1080" s="18"/>
      <c r="J1080" s="18"/>
      <c r="K1080" s="18"/>
      <c r="L1080" s="18"/>
      <c r="M1080" s="18"/>
      <c r="N1080" s="18"/>
      <c r="O1080" s="18">
        <v>7</v>
      </c>
      <c r="P1080" s="18">
        <v>7</v>
      </c>
    </row>
    <row r="1081" spans="2:16" x14ac:dyDescent="0.25">
      <c r="B1081" s="9" t="s">
        <v>13001</v>
      </c>
      <c r="C1081" s="18"/>
      <c r="D1081" s="18">
        <v>21</v>
      </c>
      <c r="E1081" s="18">
        <v>28</v>
      </c>
      <c r="F1081" s="18"/>
      <c r="G1081" s="18">
        <v>7</v>
      </c>
      <c r="H1081" s="18"/>
      <c r="I1081" s="18"/>
      <c r="J1081" s="18"/>
      <c r="K1081" s="18"/>
      <c r="L1081" s="18">
        <v>3</v>
      </c>
      <c r="M1081" s="18"/>
      <c r="N1081" s="18"/>
      <c r="O1081" s="18">
        <v>59</v>
      </c>
      <c r="P1081" s="18">
        <v>59</v>
      </c>
    </row>
    <row r="1082" spans="2:16" x14ac:dyDescent="0.25">
      <c r="B1082" s="12" t="s">
        <v>8936</v>
      </c>
      <c r="C1082" s="18"/>
      <c r="D1082" s="18"/>
      <c r="E1082" s="18">
        <v>7</v>
      </c>
      <c r="F1082" s="18"/>
      <c r="G1082" s="18"/>
      <c r="H1082" s="18"/>
      <c r="I1082" s="18"/>
      <c r="J1082" s="18"/>
      <c r="K1082" s="18"/>
      <c r="L1082" s="18"/>
      <c r="M1082" s="18"/>
      <c r="N1082" s="18"/>
      <c r="O1082" s="18">
        <v>7</v>
      </c>
      <c r="P1082" s="18">
        <v>7</v>
      </c>
    </row>
    <row r="1083" spans="2:16" x14ac:dyDescent="0.25">
      <c r="B1083" s="12" t="s">
        <v>8941</v>
      </c>
      <c r="C1083" s="18"/>
      <c r="D1083" s="18"/>
      <c r="E1083" s="18">
        <v>7</v>
      </c>
      <c r="F1083" s="18"/>
      <c r="G1083" s="18"/>
      <c r="H1083" s="18"/>
      <c r="I1083" s="18"/>
      <c r="J1083" s="18"/>
      <c r="K1083" s="18"/>
      <c r="L1083" s="18"/>
      <c r="M1083" s="18"/>
      <c r="N1083" s="18"/>
      <c r="O1083" s="18">
        <v>7</v>
      </c>
      <c r="P1083" s="18">
        <v>7</v>
      </c>
    </row>
    <row r="1084" spans="2:16" x14ac:dyDescent="0.25">
      <c r="B1084" s="12" t="s">
        <v>8945</v>
      </c>
      <c r="C1084" s="18"/>
      <c r="D1084" s="18"/>
      <c r="E1084" s="18">
        <v>14</v>
      </c>
      <c r="F1084" s="18"/>
      <c r="G1084" s="18"/>
      <c r="H1084" s="18"/>
      <c r="I1084" s="18"/>
      <c r="J1084" s="18"/>
      <c r="K1084" s="18"/>
      <c r="L1084" s="18"/>
      <c r="M1084" s="18"/>
      <c r="N1084" s="18"/>
      <c r="O1084" s="18">
        <v>14</v>
      </c>
      <c r="P1084" s="18">
        <v>14</v>
      </c>
    </row>
    <row r="1085" spans="2:16" x14ac:dyDescent="0.25">
      <c r="B1085" s="12" t="s">
        <v>4209</v>
      </c>
      <c r="C1085" s="18"/>
      <c r="D1085" s="18">
        <v>6</v>
      </c>
      <c r="E1085" s="18"/>
      <c r="F1085" s="18"/>
      <c r="G1085" s="18"/>
      <c r="H1085" s="18"/>
      <c r="I1085" s="18"/>
      <c r="J1085" s="18"/>
      <c r="K1085" s="18"/>
      <c r="L1085" s="18"/>
      <c r="M1085" s="18"/>
      <c r="N1085" s="18"/>
      <c r="O1085" s="18">
        <v>6</v>
      </c>
      <c r="P1085" s="18">
        <v>6</v>
      </c>
    </row>
    <row r="1086" spans="2:16" x14ac:dyDescent="0.25">
      <c r="B1086" s="12" t="s">
        <v>4214</v>
      </c>
      <c r="C1086" s="18"/>
      <c r="D1086" s="18">
        <v>3</v>
      </c>
      <c r="E1086" s="18"/>
      <c r="F1086" s="18"/>
      <c r="G1086" s="18"/>
      <c r="H1086" s="18"/>
      <c r="I1086" s="18"/>
      <c r="J1086" s="18"/>
      <c r="K1086" s="18"/>
      <c r="L1086" s="18"/>
      <c r="M1086" s="18"/>
      <c r="N1086" s="18"/>
      <c r="O1086" s="18">
        <v>3</v>
      </c>
      <c r="P1086" s="18">
        <v>3</v>
      </c>
    </row>
    <row r="1087" spans="2:16" x14ac:dyDescent="0.25">
      <c r="B1087" s="12" t="s">
        <v>4220</v>
      </c>
      <c r="C1087" s="18"/>
      <c r="D1087" s="18">
        <v>6</v>
      </c>
      <c r="E1087" s="18"/>
      <c r="F1087" s="18"/>
      <c r="G1087" s="18"/>
      <c r="H1087" s="18"/>
      <c r="I1087" s="18"/>
      <c r="J1087" s="18"/>
      <c r="K1087" s="18"/>
      <c r="L1087" s="18"/>
      <c r="M1087" s="18"/>
      <c r="N1087" s="18"/>
      <c r="O1087" s="18">
        <v>6</v>
      </c>
      <c r="P1087" s="18">
        <v>6</v>
      </c>
    </row>
    <row r="1088" spans="2:16" x14ac:dyDescent="0.25">
      <c r="B1088" s="12" t="s">
        <v>4226</v>
      </c>
      <c r="C1088" s="18"/>
      <c r="D1088" s="18"/>
      <c r="E1088" s="18"/>
      <c r="F1088" s="18"/>
      <c r="G1088" s="18">
        <v>7</v>
      </c>
      <c r="H1088" s="18"/>
      <c r="I1088" s="18"/>
      <c r="J1088" s="18"/>
      <c r="K1088" s="18"/>
      <c r="L1088" s="18"/>
      <c r="M1088" s="18"/>
      <c r="N1088" s="18"/>
      <c r="O1088" s="18">
        <v>7</v>
      </c>
      <c r="P1088" s="18">
        <v>7</v>
      </c>
    </row>
    <row r="1089" spans="2:16" x14ac:dyDescent="0.25">
      <c r="B1089" s="12" t="s">
        <v>4233</v>
      </c>
      <c r="C1089" s="18"/>
      <c r="D1089" s="18">
        <v>6</v>
      </c>
      <c r="E1089" s="18"/>
      <c r="F1089" s="18"/>
      <c r="G1089" s="18"/>
      <c r="H1089" s="18"/>
      <c r="I1089" s="18"/>
      <c r="J1089" s="18"/>
      <c r="K1089" s="18"/>
      <c r="L1089" s="18"/>
      <c r="M1089" s="18"/>
      <c r="N1089" s="18"/>
      <c r="O1089" s="18">
        <v>6</v>
      </c>
      <c r="P1089" s="18">
        <v>6</v>
      </c>
    </row>
    <row r="1090" spans="2:16" x14ac:dyDescent="0.25">
      <c r="B1090" s="12" t="s">
        <v>4239</v>
      </c>
      <c r="C1090" s="18"/>
      <c r="D1090" s="18"/>
      <c r="E1090" s="18"/>
      <c r="F1090" s="18"/>
      <c r="G1090" s="18"/>
      <c r="H1090" s="18"/>
      <c r="I1090" s="18"/>
      <c r="J1090" s="18"/>
      <c r="K1090" s="18"/>
      <c r="L1090" s="18">
        <v>3</v>
      </c>
      <c r="M1090" s="18"/>
      <c r="N1090" s="18"/>
      <c r="O1090" s="18">
        <v>3</v>
      </c>
      <c r="P1090" s="18">
        <v>3</v>
      </c>
    </row>
    <row r="1091" spans="2:16" x14ac:dyDescent="0.25">
      <c r="B1091" s="9" t="s">
        <v>13002</v>
      </c>
      <c r="C1091" s="18"/>
      <c r="D1091" s="18">
        <v>6</v>
      </c>
      <c r="E1091" s="18">
        <v>4</v>
      </c>
      <c r="F1091" s="18"/>
      <c r="G1091" s="18">
        <v>6</v>
      </c>
      <c r="H1091" s="18"/>
      <c r="I1091" s="18">
        <v>10</v>
      </c>
      <c r="J1091" s="18"/>
      <c r="K1091" s="18"/>
      <c r="L1091" s="18">
        <v>22</v>
      </c>
      <c r="M1091" s="18"/>
      <c r="N1091" s="18"/>
      <c r="O1091" s="18">
        <v>48</v>
      </c>
      <c r="P1091" s="18">
        <v>48</v>
      </c>
    </row>
    <row r="1092" spans="2:16" x14ac:dyDescent="0.25">
      <c r="B1092" s="12" t="s">
        <v>4251</v>
      </c>
      <c r="C1092" s="18"/>
      <c r="D1092" s="18"/>
      <c r="E1092" s="18"/>
      <c r="F1092" s="18"/>
      <c r="G1092" s="18"/>
      <c r="H1092" s="18"/>
      <c r="I1092" s="18"/>
      <c r="J1092" s="18"/>
      <c r="K1092" s="18"/>
      <c r="L1092" s="18">
        <v>7</v>
      </c>
      <c r="M1092" s="18"/>
      <c r="N1092" s="18"/>
      <c r="O1092" s="18">
        <v>7</v>
      </c>
      <c r="P1092" s="18">
        <v>7</v>
      </c>
    </row>
    <row r="1093" spans="2:16" x14ac:dyDescent="0.25">
      <c r="B1093" s="12" t="s">
        <v>8951</v>
      </c>
      <c r="C1093" s="18"/>
      <c r="D1093" s="18"/>
      <c r="E1093" s="18"/>
      <c r="F1093" s="18"/>
      <c r="G1093" s="18"/>
      <c r="H1093" s="18"/>
      <c r="I1093" s="18"/>
      <c r="J1093" s="18"/>
      <c r="K1093" s="18"/>
      <c r="L1093" s="18">
        <v>15</v>
      </c>
      <c r="M1093" s="18"/>
      <c r="N1093" s="18"/>
      <c r="O1093" s="18">
        <v>15</v>
      </c>
      <c r="P1093" s="18">
        <v>15</v>
      </c>
    </row>
    <row r="1094" spans="2:16" x14ac:dyDescent="0.25">
      <c r="B1094" s="12" t="s">
        <v>4260</v>
      </c>
      <c r="C1094" s="18"/>
      <c r="D1094" s="18"/>
      <c r="E1094" s="18"/>
      <c r="F1094" s="18"/>
      <c r="G1094" s="18"/>
      <c r="H1094" s="18"/>
      <c r="I1094" s="18">
        <v>10</v>
      </c>
      <c r="J1094" s="18"/>
      <c r="K1094" s="18"/>
      <c r="L1094" s="18"/>
      <c r="M1094" s="18"/>
      <c r="N1094" s="18"/>
      <c r="O1094" s="18">
        <v>10</v>
      </c>
      <c r="P1094" s="18">
        <v>10</v>
      </c>
    </row>
    <row r="1095" spans="2:16" x14ac:dyDescent="0.25">
      <c r="B1095" s="12" t="s">
        <v>8955</v>
      </c>
      <c r="C1095" s="18"/>
      <c r="D1095" s="18"/>
      <c r="E1095" s="18"/>
      <c r="F1095" s="18"/>
      <c r="G1095" s="18">
        <v>6</v>
      </c>
      <c r="H1095" s="18"/>
      <c r="I1095" s="18"/>
      <c r="J1095" s="18"/>
      <c r="K1095" s="18"/>
      <c r="L1095" s="18"/>
      <c r="M1095" s="18"/>
      <c r="N1095" s="18"/>
      <c r="O1095" s="18">
        <v>6</v>
      </c>
      <c r="P1095" s="18">
        <v>6</v>
      </c>
    </row>
    <row r="1096" spans="2:16" x14ac:dyDescent="0.25">
      <c r="B1096" s="12" t="s">
        <v>4268</v>
      </c>
      <c r="C1096" s="18"/>
      <c r="D1096" s="18">
        <v>6</v>
      </c>
      <c r="E1096" s="18"/>
      <c r="F1096" s="18"/>
      <c r="G1096" s="18"/>
      <c r="H1096" s="18"/>
      <c r="I1096" s="18"/>
      <c r="J1096" s="18"/>
      <c r="K1096" s="18"/>
      <c r="L1096" s="18"/>
      <c r="M1096" s="18"/>
      <c r="N1096" s="18"/>
      <c r="O1096" s="18">
        <v>6</v>
      </c>
      <c r="P1096" s="18">
        <v>6</v>
      </c>
    </row>
    <row r="1097" spans="2:16" x14ac:dyDescent="0.25">
      <c r="B1097" s="12" t="s">
        <v>4271</v>
      </c>
      <c r="C1097" s="18"/>
      <c r="D1097" s="18"/>
      <c r="E1097" s="18">
        <v>4</v>
      </c>
      <c r="F1097" s="18"/>
      <c r="G1097" s="18"/>
      <c r="H1097" s="18"/>
      <c r="I1097" s="18"/>
      <c r="J1097" s="18"/>
      <c r="K1097" s="18"/>
      <c r="L1097" s="18"/>
      <c r="M1097" s="18"/>
      <c r="N1097" s="18"/>
      <c r="O1097" s="18">
        <v>4</v>
      </c>
      <c r="P1097" s="18">
        <v>4</v>
      </c>
    </row>
    <row r="1098" spans="2:16" x14ac:dyDescent="0.25">
      <c r="B1098" s="9" t="s">
        <v>13003</v>
      </c>
      <c r="C1098" s="18"/>
      <c r="D1098" s="18"/>
      <c r="E1098" s="18"/>
      <c r="F1098" s="18"/>
      <c r="G1098" s="18">
        <v>5</v>
      </c>
      <c r="H1098" s="18">
        <v>5</v>
      </c>
      <c r="I1098" s="18"/>
      <c r="J1098" s="18"/>
      <c r="K1098" s="18"/>
      <c r="L1098" s="18"/>
      <c r="M1098" s="18"/>
      <c r="N1098" s="18"/>
      <c r="O1098" s="18">
        <v>10</v>
      </c>
      <c r="P1098" s="18">
        <v>10</v>
      </c>
    </row>
    <row r="1099" spans="2:16" x14ac:dyDescent="0.25">
      <c r="B1099" s="12" t="s">
        <v>8960</v>
      </c>
      <c r="C1099" s="18"/>
      <c r="D1099" s="18"/>
      <c r="E1099" s="18"/>
      <c r="F1099" s="18"/>
      <c r="G1099" s="18">
        <v>5</v>
      </c>
      <c r="H1099" s="18"/>
      <c r="I1099" s="18"/>
      <c r="J1099" s="18"/>
      <c r="K1099" s="18"/>
      <c r="L1099" s="18"/>
      <c r="M1099" s="18"/>
      <c r="N1099" s="18"/>
      <c r="O1099" s="18">
        <v>5</v>
      </c>
      <c r="P1099" s="18">
        <v>5</v>
      </c>
    </row>
    <row r="1100" spans="2:16" x14ac:dyDescent="0.25">
      <c r="B1100" s="12" t="s">
        <v>4274</v>
      </c>
      <c r="C1100" s="18"/>
      <c r="D1100" s="18"/>
      <c r="E1100" s="18"/>
      <c r="F1100" s="18"/>
      <c r="G1100" s="18"/>
      <c r="H1100" s="18">
        <v>5</v>
      </c>
      <c r="I1100" s="18"/>
      <c r="J1100" s="18"/>
      <c r="K1100" s="18"/>
      <c r="L1100" s="18"/>
      <c r="M1100" s="18"/>
      <c r="N1100" s="18"/>
      <c r="O1100" s="18">
        <v>5</v>
      </c>
      <c r="P1100" s="18">
        <v>5</v>
      </c>
    </row>
    <row r="1101" spans="2:16" x14ac:dyDescent="0.25">
      <c r="B1101" s="9" t="s">
        <v>13004</v>
      </c>
      <c r="C1101" s="18"/>
      <c r="D1101" s="18">
        <v>14</v>
      </c>
      <c r="E1101" s="18">
        <v>8</v>
      </c>
      <c r="F1101" s="18"/>
      <c r="G1101" s="18">
        <v>14</v>
      </c>
      <c r="H1101" s="18"/>
      <c r="I1101" s="18"/>
      <c r="J1101" s="18"/>
      <c r="K1101" s="18"/>
      <c r="L1101" s="18"/>
      <c r="M1101" s="18"/>
      <c r="N1101" s="18">
        <v>4</v>
      </c>
      <c r="O1101" s="18">
        <v>40</v>
      </c>
      <c r="P1101" s="18">
        <v>40</v>
      </c>
    </row>
    <row r="1102" spans="2:16" x14ac:dyDescent="0.25">
      <c r="B1102" s="12" t="s">
        <v>4280</v>
      </c>
      <c r="C1102" s="18"/>
      <c r="D1102" s="18">
        <v>6</v>
      </c>
      <c r="E1102" s="18"/>
      <c r="F1102" s="18"/>
      <c r="G1102" s="18"/>
      <c r="H1102" s="18"/>
      <c r="I1102" s="18"/>
      <c r="J1102" s="18"/>
      <c r="K1102" s="18"/>
      <c r="L1102" s="18"/>
      <c r="M1102" s="18"/>
      <c r="N1102" s="18"/>
      <c r="O1102" s="18">
        <v>6</v>
      </c>
      <c r="P1102" s="18">
        <v>6</v>
      </c>
    </row>
    <row r="1103" spans="2:16" x14ac:dyDescent="0.25">
      <c r="B1103" s="12" t="s">
        <v>4286</v>
      </c>
      <c r="C1103" s="18"/>
      <c r="D1103" s="18"/>
      <c r="E1103" s="18"/>
      <c r="F1103" s="18"/>
      <c r="G1103" s="18">
        <v>7</v>
      </c>
      <c r="H1103" s="18"/>
      <c r="I1103" s="18"/>
      <c r="J1103" s="18"/>
      <c r="K1103" s="18"/>
      <c r="L1103" s="18"/>
      <c r="M1103" s="18"/>
      <c r="N1103" s="18"/>
      <c r="O1103" s="18">
        <v>7</v>
      </c>
      <c r="P1103" s="18">
        <v>7</v>
      </c>
    </row>
    <row r="1104" spans="2:16" x14ac:dyDescent="0.25">
      <c r="B1104" s="12" t="s">
        <v>4291</v>
      </c>
      <c r="C1104" s="18"/>
      <c r="D1104" s="18"/>
      <c r="E1104" s="18"/>
      <c r="F1104" s="18"/>
      <c r="G1104" s="18">
        <v>7</v>
      </c>
      <c r="H1104" s="18"/>
      <c r="I1104" s="18"/>
      <c r="J1104" s="18"/>
      <c r="K1104" s="18"/>
      <c r="L1104" s="18"/>
      <c r="M1104" s="18"/>
      <c r="N1104" s="18"/>
      <c r="O1104" s="18">
        <v>7</v>
      </c>
      <c r="P1104" s="18">
        <v>7</v>
      </c>
    </row>
    <row r="1105" spans="2:16" x14ac:dyDescent="0.25">
      <c r="B1105" s="12" t="s">
        <v>4292</v>
      </c>
      <c r="C1105" s="18"/>
      <c r="D1105" s="18"/>
      <c r="E1105" s="18"/>
      <c r="F1105" s="18"/>
      <c r="G1105" s="18"/>
      <c r="H1105" s="18"/>
      <c r="I1105" s="18"/>
      <c r="J1105" s="18"/>
      <c r="K1105" s="18"/>
      <c r="L1105" s="18"/>
      <c r="M1105" s="18"/>
      <c r="N1105" s="18">
        <v>4</v>
      </c>
      <c r="O1105" s="18">
        <v>4</v>
      </c>
      <c r="P1105" s="18">
        <v>4</v>
      </c>
    </row>
    <row r="1106" spans="2:16" x14ac:dyDescent="0.25">
      <c r="B1106" s="12" t="s">
        <v>4301</v>
      </c>
      <c r="C1106" s="18"/>
      <c r="D1106" s="18"/>
      <c r="E1106" s="18">
        <v>8</v>
      </c>
      <c r="F1106" s="18"/>
      <c r="G1106" s="18"/>
      <c r="H1106" s="18"/>
      <c r="I1106" s="18"/>
      <c r="J1106" s="18"/>
      <c r="K1106" s="18"/>
      <c r="L1106" s="18"/>
      <c r="M1106" s="18"/>
      <c r="N1106" s="18"/>
      <c r="O1106" s="18">
        <v>8</v>
      </c>
      <c r="P1106" s="18">
        <v>8</v>
      </c>
    </row>
    <row r="1107" spans="2:16" x14ac:dyDescent="0.25">
      <c r="B1107" s="12" t="s">
        <v>8965</v>
      </c>
      <c r="C1107" s="18"/>
      <c r="D1107" s="18">
        <v>8</v>
      </c>
      <c r="E1107" s="18"/>
      <c r="F1107" s="18"/>
      <c r="G1107" s="18"/>
      <c r="H1107" s="18"/>
      <c r="I1107" s="18"/>
      <c r="J1107" s="18"/>
      <c r="K1107" s="18"/>
      <c r="L1107" s="18"/>
      <c r="M1107" s="18"/>
      <c r="N1107" s="18"/>
      <c r="O1107" s="18">
        <v>8</v>
      </c>
      <c r="P1107" s="18">
        <v>8</v>
      </c>
    </row>
    <row r="1108" spans="2:16" x14ac:dyDescent="0.25">
      <c r="B1108" s="9" t="s">
        <v>13005</v>
      </c>
      <c r="C1108" s="18"/>
      <c r="D1108" s="18">
        <v>13</v>
      </c>
      <c r="E1108" s="18">
        <v>7</v>
      </c>
      <c r="F1108" s="18"/>
      <c r="G1108" s="18">
        <v>17</v>
      </c>
      <c r="H1108" s="18"/>
      <c r="I1108" s="18">
        <v>9</v>
      </c>
      <c r="J1108" s="18"/>
      <c r="K1108" s="18"/>
      <c r="L1108" s="18"/>
      <c r="M1108" s="18"/>
      <c r="N1108" s="18">
        <v>9</v>
      </c>
      <c r="O1108" s="18">
        <v>55</v>
      </c>
      <c r="P1108" s="18">
        <v>55</v>
      </c>
    </row>
    <row r="1109" spans="2:16" x14ac:dyDescent="0.25">
      <c r="B1109" s="12" t="s">
        <v>8970</v>
      </c>
      <c r="C1109" s="18"/>
      <c r="D1109" s="18"/>
      <c r="E1109" s="18"/>
      <c r="F1109" s="18"/>
      <c r="G1109" s="18"/>
      <c r="H1109" s="18"/>
      <c r="I1109" s="18">
        <v>9</v>
      </c>
      <c r="J1109" s="18"/>
      <c r="K1109" s="18"/>
      <c r="L1109" s="18"/>
      <c r="M1109" s="18"/>
      <c r="N1109" s="18"/>
      <c r="O1109" s="18">
        <v>9</v>
      </c>
      <c r="P1109" s="18">
        <v>9</v>
      </c>
    </row>
    <row r="1110" spans="2:16" x14ac:dyDescent="0.25">
      <c r="B1110" s="12" t="s">
        <v>8974</v>
      </c>
      <c r="C1110" s="18"/>
      <c r="D1110" s="18"/>
      <c r="E1110" s="18"/>
      <c r="F1110" s="18"/>
      <c r="G1110" s="18">
        <v>5</v>
      </c>
      <c r="H1110" s="18"/>
      <c r="I1110" s="18"/>
      <c r="J1110" s="18"/>
      <c r="K1110" s="18"/>
      <c r="L1110" s="18"/>
      <c r="M1110" s="18"/>
      <c r="N1110" s="18"/>
      <c r="O1110" s="18">
        <v>5</v>
      </c>
      <c r="P1110" s="18">
        <v>5</v>
      </c>
    </row>
    <row r="1111" spans="2:16" x14ac:dyDescent="0.25">
      <c r="B1111" s="12" t="s">
        <v>4304</v>
      </c>
      <c r="C1111" s="18"/>
      <c r="D1111" s="18"/>
      <c r="E1111" s="18"/>
      <c r="F1111" s="18"/>
      <c r="G1111" s="18"/>
      <c r="H1111" s="18"/>
      <c r="I1111" s="18"/>
      <c r="J1111" s="18"/>
      <c r="K1111" s="18"/>
      <c r="L1111" s="18"/>
      <c r="M1111" s="18"/>
      <c r="N1111" s="18">
        <v>9</v>
      </c>
      <c r="O1111" s="18">
        <v>9</v>
      </c>
      <c r="P1111" s="18">
        <v>9</v>
      </c>
    </row>
    <row r="1112" spans="2:16" x14ac:dyDescent="0.25">
      <c r="B1112" s="12" t="s">
        <v>8978</v>
      </c>
      <c r="C1112" s="18"/>
      <c r="D1112" s="18">
        <v>6</v>
      </c>
      <c r="E1112" s="18"/>
      <c r="F1112" s="18"/>
      <c r="G1112" s="18"/>
      <c r="H1112" s="18"/>
      <c r="I1112" s="18"/>
      <c r="J1112" s="18"/>
      <c r="K1112" s="18"/>
      <c r="L1112" s="18"/>
      <c r="M1112" s="18"/>
      <c r="N1112" s="18"/>
      <c r="O1112" s="18">
        <v>6</v>
      </c>
      <c r="P1112" s="18">
        <v>6</v>
      </c>
    </row>
    <row r="1113" spans="2:16" x14ac:dyDescent="0.25">
      <c r="B1113" s="12" t="s">
        <v>4314</v>
      </c>
      <c r="C1113" s="18"/>
      <c r="D1113" s="18"/>
      <c r="E1113" s="18"/>
      <c r="F1113" s="18"/>
      <c r="G1113" s="18">
        <v>3</v>
      </c>
      <c r="H1113" s="18"/>
      <c r="I1113" s="18"/>
      <c r="J1113" s="18"/>
      <c r="K1113" s="18"/>
      <c r="L1113" s="18"/>
      <c r="M1113" s="18"/>
      <c r="N1113" s="18"/>
      <c r="O1113" s="18">
        <v>3</v>
      </c>
      <c r="P1113" s="18">
        <v>3</v>
      </c>
    </row>
    <row r="1114" spans="2:16" x14ac:dyDescent="0.25">
      <c r="B1114" s="12" t="s">
        <v>4319</v>
      </c>
      <c r="C1114" s="18"/>
      <c r="D1114" s="18">
        <v>7</v>
      </c>
      <c r="E1114" s="18"/>
      <c r="F1114" s="18"/>
      <c r="G1114" s="18"/>
      <c r="H1114" s="18"/>
      <c r="I1114" s="18"/>
      <c r="J1114" s="18"/>
      <c r="K1114" s="18"/>
      <c r="L1114" s="18"/>
      <c r="M1114" s="18"/>
      <c r="N1114" s="18"/>
      <c r="O1114" s="18">
        <v>7</v>
      </c>
      <c r="P1114" s="18">
        <v>7</v>
      </c>
    </row>
    <row r="1115" spans="2:16" x14ac:dyDescent="0.25">
      <c r="B1115" s="12" t="s">
        <v>4324</v>
      </c>
      <c r="C1115" s="18"/>
      <c r="D1115" s="18"/>
      <c r="E1115" s="18">
        <v>7</v>
      </c>
      <c r="F1115" s="18"/>
      <c r="G1115" s="18"/>
      <c r="H1115" s="18"/>
      <c r="I1115" s="18"/>
      <c r="J1115" s="18"/>
      <c r="K1115" s="18"/>
      <c r="L1115" s="18"/>
      <c r="M1115" s="18"/>
      <c r="N1115" s="18"/>
      <c r="O1115" s="18">
        <v>7</v>
      </c>
      <c r="P1115" s="18">
        <v>7</v>
      </c>
    </row>
    <row r="1116" spans="2:16" x14ac:dyDescent="0.25">
      <c r="B1116" s="12" t="s">
        <v>13245</v>
      </c>
      <c r="C1116" s="18"/>
      <c r="D1116" s="18"/>
      <c r="E1116" s="18"/>
      <c r="F1116" s="18"/>
      <c r="G1116" s="18">
        <v>9</v>
      </c>
      <c r="H1116" s="18"/>
      <c r="I1116" s="18"/>
      <c r="J1116" s="18"/>
      <c r="K1116" s="18"/>
      <c r="L1116" s="18"/>
      <c r="M1116" s="18"/>
      <c r="N1116" s="18"/>
      <c r="O1116" s="18">
        <v>9</v>
      </c>
      <c r="P1116" s="18">
        <v>9</v>
      </c>
    </row>
    <row r="1117" spans="2:16" x14ac:dyDescent="0.25">
      <c r="B1117" s="5" t="s">
        <v>10369</v>
      </c>
      <c r="C1117" s="18"/>
      <c r="D1117" s="18">
        <v>135</v>
      </c>
      <c r="E1117" s="18">
        <v>199</v>
      </c>
      <c r="F1117" s="18"/>
      <c r="G1117" s="18">
        <v>133</v>
      </c>
      <c r="H1117" s="18">
        <v>16</v>
      </c>
      <c r="I1117" s="18">
        <v>49</v>
      </c>
      <c r="J1117" s="18"/>
      <c r="K1117" s="18"/>
      <c r="L1117" s="18"/>
      <c r="M1117" s="18">
        <v>3</v>
      </c>
      <c r="N1117" s="18">
        <v>28</v>
      </c>
      <c r="O1117" s="18">
        <v>563</v>
      </c>
      <c r="P1117" s="18">
        <v>563</v>
      </c>
    </row>
    <row r="1118" spans="2:16" x14ac:dyDescent="0.25">
      <c r="B1118" s="9" t="s">
        <v>13006</v>
      </c>
      <c r="C1118" s="18"/>
      <c r="D1118" s="18">
        <v>27</v>
      </c>
      <c r="E1118" s="18">
        <v>29</v>
      </c>
      <c r="F1118" s="18"/>
      <c r="G1118" s="18"/>
      <c r="H1118" s="18"/>
      <c r="I1118" s="18"/>
      <c r="J1118" s="18"/>
      <c r="K1118" s="18"/>
      <c r="L1118" s="18"/>
      <c r="M1118" s="18"/>
      <c r="N1118" s="18">
        <v>2</v>
      </c>
      <c r="O1118" s="18">
        <v>58</v>
      </c>
      <c r="P1118" s="18">
        <v>58</v>
      </c>
    </row>
    <row r="1119" spans="2:16" x14ac:dyDescent="0.25">
      <c r="B1119" s="12" t="s">
        <v>4331</v>
      </c>
      <c r="C1119" s="18"/>
      <c r="D1119" s="18">
        <v>11</v>
      </c>
      <c r="E1119" s="18"/>
      <c r="F1119" s="18"/>
      <c r="G1119" s="18"/>
      <c r="H1119" s="18"/>
      <c r="I1119" s="18"/>
      <c r="J1119" s="18"/>
      <c r="K1119" s="18"/>
      <c r="L1119" s="18"/>
      <c r="M1119" s="18"/>
      <c r="N1119" s="18"/>
      <c r="O1119" s="18">
        <v>11</v>
      </c>
      <c r="P1119" s="18">
        <v>11</v>
      </c>
    </row>
    <row r="1120" spans="2:16" x14ac:dyDescent="0.25">
      <c r="B1120" s="12" t="s">
        <v>4343</v>
      </c>
      <c r="C1120" s="18"/>
      <c r="D1120" s="18"/>
      <c r="E1120" s="18">
        <v>14</v>
      </c>
      <c r="F1120" s="18"/>
      <c r="G1120" s="18"/>
      <c r="H1120" s="18"/>
      <c r="I1120" s="18"/>
      <c r="J1120" s="18"/>
      <c r="K1120" s="18"/>
      <c r="L1120" s="18"/>
      <c r="M1120" s="18"/>
      <c r="N1120" s="18"/>
      <c r="O1120" s="18">
        <v>14</v>
      </c>
      <c r="P1120" s="18">
        <v>14</v>
      </c>
    </row>
    <row r="1121" spans="2:16" x14ac:dyDescent="0.25">
      <c r="B1121" s="12" t="s">
        <v>4349</v>
      </c>
      <c r="C1121" s="18"/>
      <c r="D1121" s="18"/>
      <c r="E1121" s="18"/>
      <c r="F1121" s="18"/>
      <c r="G1121" s="18"/>
      <c r="H1121" s="18"/>
      <c r="I1121" s="18"/>
      <c r="J1121" s="18"/>
      <c r="K1121" s="18"/>
      <c r="L1121" s="18"/>
      <c r="M1121" s="18"/>
      <c r="N1121" s="18">
        <v>2</v>
      </c>
      <c r="O1121" s="18">
        <v>2</v>
      </c>
      <c r="P1121" s="18">
        <v>2</v>
      </c>
    </row>
    <row r="1122" spans="2:16" x14ac:dyDescent="0.25">
      <c r="B1122" s="12" t="s">
        <v>4357</v>
      </c>
      <c r="C1122" s="18"/>
      <c r="D1122" s="18"/>
      <c r="E1122" s="18">
        <v>7</v>
      </c>
      <c r="F1122" s="18"/>
      <c r="G1122" s="18"/>
      <c r="H1122" s="18"/>
      <c r="I1122" s="18"/>
      <c r="J1122" s="18"/>
      <c r="K1122" s="18"/>
      <c r="L1122" s="18"/>
      <c r="M1122" s="18"/>
      <c r="N1122" s="18"/>
      <c r="O1122" s="18">
        <v>7</v>
      </c>
      <c r="P1122" s="18">
        <v>7</v>
      </c>
    </row>
    <row r="1123" spans="2:16" x14ac:dyDescent="0.25">
      <c r="B1123" s="12" t="s">
        <v>8984</v>
      </c>
      <c r="C1123" s="18"/>
      <c r="D1123" s="18">
        <v>8</v>
      </c>
      <c r="E1123" s="18"/>
      <c r="F1123" s="18"/>
      <c r="G1123" s="18"/>
      <c r="H1123" s="18"/>
      <c r="I1123" s="18"/>
      <c r="J1123" s="18"/>
      <c r="K1123" s="18"/>
      <c r="L1123" s="18"/>
      <c r="M1123" s="18"/>
      <c r="N1123" s="18"/>
      <c r="O1123" s="18">
        <v>8</v>
      </c>
      <c r="P1123" s="18">
        <v>8</v>
      </c>
    </row>
    <row r="1124" spans="2:16" x14ac:dyDescent="0.25">
      <c r="B1124" s="12" t="s">
        <v>4369</v>
      </c>
      <c r="C1124" s="18"/>
      <c r="D1124" s="18"/>
      <c r="E1124" s="18">
        <v>8</v>
      </c>
      <c r="F1124" s="18"/>
      <c r="G1124" s="18"/>
      <c r="H1124" s="18"/>
      <c r="I1124" s="18"/>
      <c r="J1124" s="18"/>
      <c r="K1124" s="18"/>
      <c r="L1124" s="18"/>
      <c r="M1124" s="18"/>
      <c r="N1124" s="18"/>
      <c r="O1124" s="18">
        <v>8</v>
      </c>
      <c r="P1124" s="18">
        <v>8</v>
      </c>
    </row>
    <row r="1125" spans="2:16" x14ac:dyDescent="0.25">
      <c r="B1125" s="12" t="s">
        <v>8991</v>
      </c>
      <c r="C1125" s="18"/>
      <c r="D1125" s="18">
        <v>8</v>
      </c>
      <c r="E1125" s="18"/>
      <c r="F1125" s="18"/>
      <c r="G1125" s="18"/>
      <c r="H1125" s="18"/>
      <c r="I1125" s="18"/>
      <c r="J1125" s="18"/>
      <c r="K1125" s="18"/>
      <c r="L1125" s="18"/>
      <c r="M1125" s="18"/>
      <c r="N1125" s="18"/>
      <c r="O1125" s="18">
        <v>8</v>
      </c>
      <c r="P1125" s="18">
        <v>8</v>
      </c>
    </row>
    <row r="1126" spans="2:16" x14ac:dyDescent="0.25">
      <c r="B1126" s="9" t="s">
        <v>13007</v>
      </c>
      <c r="C1126" s="18"/>
      <c r="D1126" s="18">
        <v>23</v>
      </c>
      <c r="E1126" s="18"/>
      <c r="F1126" s="18"/>
      <c r="G1126" s="18"/>
      <c r="H1126" s="18"/>
      <c r="I1126" s="18"/>
      <c r="J1126" s="18"/>
      <c r="K1126" s="18"/>
      <c r="L1126" s="18"/>
      <c r="M1126" s="18"/>
      <c r="N1126" s="18"/>
      <c r="O1126" s="18">
        <v>23</v>
      </c>
      <c r="P1126" s="18">
        <v>23</v>
      </c>
    </row>
    <row r="1127" spans="2:16" x14ac:dyDescent="0.25">
      <c r="B1127" s="12" t="s">
        <v>4380</v>
      </c>
      <c r="C1127" s="18"/>
      <c r="D1127" s="18">
        <v>12</v>
      </c>
      <c r="E1127" s="18"/>
      <c r="F1127" s="18"/>
      <c r="G1127" s="18"/>
      <c r="H1127" s="18"/>
      <c r="I1127" s="18"/>
      <c r="J1127" s="18"/>
      <c r="K1127" s="18"/>
      <c r="L1127" s="18"/>
      <c r="M1127" s="18"/>
      <c r="N1127" s="18"/>
      <c r="O1127" s="18">
        <v>12</v>
      </c>
      <c r="P1127" s="18">
        <v>12</v>
      </c>
    </row>
    <row r="1128" spans="2:16" x14ac:dyDescent="0.25">
      <c r="B1128" s="12" t="s">
        <v>4386</v>
      </c>
      <c r="C1128" s="18"/>
      <c r="D1128" s="18">
        <v>11</v>
      </c>
      <c r="E1128" s="18"/>
      <c r="F1128" s="18"/>
      <c r="G1128" s="18"/>
      <c r="H1128" s="18"/>
      <c r="I1128" s="18"/>
      <c r="J1128" s="18"/>
      <c r="K1128" s="18"/>
      <c r="L1128" s="18"/>
      <c r="M1128" s="18"/>
      <c r="N1128" s="18"/>
      <c r="O1128" s="18">
        <v>11</v>
      </c>
      <c r="P1128" s="18">
        <v>11</v>
      </c>
    </row>
    <row r="1129" spans="2:16" x14ac:dyDescent="0.25">
      <c r="B1129" s="9" t="s">
        <v>13008</v>
      </c>
      <c r="C1129" s="18"/>
      <c r="D1129" s="18"/>
      <c r="E1129" s="18">
        <v>5</v>
      </c>
      <c r="F1129" s="18"/>
      <c r="G1129" s="18">
        <v>23</v>
      </c>
      <c r="H1129" s="18"/>
      <c r="I1129" s="18"/>
      <c r="J1129" s="18"/>
      <c r="K1129" s="18"/>
      <c r="L1129" s="18"/>
      <c r="M1129" s="18"/>
      <c r="N1129" s="18"/>
      <c r="O1129" s="18">
        <v>28</v>
      </c>
      <c r="P1129" s="18">
        <v>28</v>
      </c>
    </row>
    <row r="1130" spans="2:16" x14ac:dyDescent="0.25">
      <c r="B1130" s="12" t="s">
        <v>4392</v>
      </c>
      <c r="C1130" s="18"/>
      <c r="D1130" s="18"/>
      <c r="E1130" s="18">
        <v>5</v>
      </c>
      <c r="F1130" s="18"/>
      <c r="G1130" s="18"/>
      <c r="H1130" s="18"/>
      <c r="I1130" s="18"/>
      <c r="J1130" s="18"/>
      <c r="K1130" s="18"/>
      <c r="L1130" s="18"/>
      <c r="M1130" s="18"/>
      <c r="N1130" s="18"/>
      <c r="O1130" s="18">
        <v>5</v>
      </c>
      <c r="P1130" s="18">
        <v>5</v>
      </c>
    </row>
    <row r="1131" spans="2:16" x14ac:dyDescent="0.25">
      <c r="B1131" s="12" t="s">
        <v>9001</v>
      </c>
      <c r="C1131" s="18"/>
      <c r="D1131" s="18"/>
      <c r="E1131" s="18"/>
      <c r="F1131" s="18"/>
      <c r="G1131" s="18">
        <v>8</v>
      </c>
      <c r="H1131" s="18"/>
      <c r="I1131" s="18"/>
      <c r="J1131" s="18"/>
      <c r="K1131" s="18"/>
      <c r="L1131" s="18"/>
      <c r="M1131" s="18"/>
      <c r="N1131" s="18"/>
      <c r="O1131" s="18">
        <v>8</v>
      </c>
      <c r="P1131" s="18">
        <v>8</v>
      </c>
    </row>
    <row r="1132" spans="2:16" x14ac:dyDescent="0.25">
      <c r="B1132" s="12" t="s">
        <v>9006</v>
      </c>
      <c r="C1132" s="18"/>
      <c r="D1132" s="18"/>
      <c r="E1132" s="18"/>
      <c r="F1132" s="18"/>
      <c r="G1132" s="18">
        <v>8</v>
      </c>
      <c r="H1132" s="18"/>
      <c r="I1132" s="18"/>
      <c r="J1132" s="18"/>
      <c r="K1132" s="18"/>
      <c r="L1132" s="18"/>
      <c r="M1132" s="18"/>
      <c r="N1132" s="18"/>
      <c r="O1132" s="18">
        <v>8</v>
      </c>
      <c r="P1132" s="18">
        <v>8</v>
      </c>
    </row>
    <row r="1133" spans="2:16" x14ac:dyDescent="0.25">
      <c r="B1133" s="12" t="s">
        <v>4395</v>
      </c>
      <c r="C1133" s="18"/>
      <c r="D1133" s="18"/>
      <c r="E1133" s="18"/>
      <c r="F1133" s="18"/>
      <c r="G1133" s="18">
        <v>7</v>
      </c>
      <c r="H1133" s="18"/>
      <c r="I1133" s="18"/>
      <c r="J1133" s="18"/>
      <c r="K1133" s="18"/>
      <c r="L1133" s="18"/>
      <c r="M1133" s="18"/>
      <c r="N1133" s="18"/>
      <c r="O1133" s="18">
        <v>7</v>
      </c>
      <c r="P1133" s="18">
        <v>7</v>
      </c>
    </row>
    <row r="1134" spans="2:16" x14ac:dyDescent="0.25">
      <c r="B1134" s="9" t="s">
        <v>13009</v>
      </c>
      <c r="C1134" s="18"/>
      <c r="D1134" s="18"/>
      <c r="E1134" s="18"/>
      <c r="F1134" s="18"/>
      <c r="G1134" s="18"/>
      <c r="H1134" s="18"/>
      <c r="I1134" s="18">
        <v>3</v>
      </c>
      <c r="J1134" s="18"/>
      <c r="K1134" s="18"/>
      <c r="L1134" s="18"/>
      <c r="M1134" s="18"/>
      <c r="N1134" s="18"/>
      <c r="O1134" s="18">
        <v>3</v>
      </c>
      <c r="P1134" s="18">
        <v>3</v>
      </c>
    </row>
    <row r="1135" spans="2:16" x14ac:dyDescent="0.25">
      <c r="B1135" s="12" t="s">
        <v>9011</v>
      </c>
      <c r="C1135" s="18"/>
      <c r="D1135" s="18"/>
      <c r="E1135" s="18"/>
      <c r="F1135" s="18"/>
      <c r="G1135" s="18"/>
      <c r="H1135" s="18"/>
      <c r="I1135" s="18">
        <v>3</v>
      </c>
      <c r="J1135" s="18"/>
      <c r="K1135" s="18"/>
      <c r="L1135" s="18"/>
      <c r="M1135" s="18"/>
      <c r="N1135" s="18"/>
      <c r="O1135" s="18">
        <v>3</v>
      </c>
      <c r="P1135" s="18">
        <v>3</v>
      </c>
    </row>
    <row r="1136" spans="2:16" x14ac:dyDescent="0.25">
      <c r="B1136" s="9" t="s">
        <v>13010</v>
      </c>
      <c r="C1136" s="18"/>
      <c r="D1136" s="18"/>
      <c r="E1136" s="18">
        <v>6</v>
      </c>
      <c r="F1136" s="18"/>
      <c r="G1136" s="18">
        <v>7</v>
      </c>
      <c r="H1136" s="18"/>
      <c r="I1136" s="18"/>
      <c r="J1136" s="18"/>
      <c r="K1136" s="18"/>
      <c r="L1136" s="18"/>
      <c r="M1136" s="18"/>
      <c r="N1136" s="18"/>
      <c r="O1136" s="18">
        <v>13</v>
      </c>
      <c r="P1136" s="18">
        <v>13</v>
      </c>
    </row>
    <row r="1137" spans="2:16" x14ac:dyDescent="0.25">
      <c r="B1137" s="12" t="s">
        <v>4406</v>
      </c>
      <c r="C1137" s="18"/>
      <c r="D1137" s="18"/>
      <c r="E1137" s="18"/>
      <c r="F1137" s="18"/>
      <c r="G1137" s="18">
        <v>7</v>
      </c>
      <c r="H1137" s="18"/>
      <c r="I1137" s="18"/>
      <c r="J1137" s="18"/>
      <c r="K1137" s="18"/>
      <c r="L1137" s="18"/>
      <c r="M1137" s="18"/>
      <c r="N1137" s="18"/>
      <c r="O1137" s="18">
        <v>7</v>
      </c>
      <c r="P1137" s="18">
        <v>7</v>
      </c>
    </row>
    <row r="1138" spans="2:16" x14ac:dyDescent="0.25">
      <c r="B1138" s="12" t="s">
        <v>4411</v>
      </c>
      <c r="C1138" s="18"/>
      <c r="D1138" s="18"/>
      <c r="E1138" s="18">
        <v>6</v>
      </c>
      <c r="F1138" s="18"/>
      <c r="G1138" s="18"/>
      <c r="H1138" s="18"/>
      <c r="I1138" s="18"/>
      <c r="J1138" s="18"/>
      <c r="K1138" s="18"/>
      <c r="L1138" s="18"/>
      <c r="M1138" s="18"/>
      <c r="N1138" s="18"/>
      <c r="O1138" s="18">
        <v>6</v>
      </c>
      <c r="P1138" s="18">
        <v>6</v>
      </c>
    </row>
    <row r="1139" spans="2:16" x14ac:dyDescent="0.25">
      <c r="B1139" s="9" t="s">
        <v>12939</v>
      </c>
      <c r="C1139" s="18"/>
      <c r="D1139" s="18">
        <v>8</v>
      </c>
      <c r="E1139" s="18">
        <v>29</v>
      </c>
      <c r="F1139" s="18"/>
      <c r="G1139" s="18">
        <v>7</v>
      </c>
      <c r="H1139" s="18"/>
      <c r="I1139" s="18"/>
      <c r="J1139" s="18"/>
      <c r="K1139" s="18"/>
      <c r="L1139" s="18"/>
      <c r="M1139" s="18"/>
      <c r="N1139" s="18"/>
      <c r="O1139" s="18">
        <v>44</v>
      </c>
      <c r="P1139" s="18">
        <v>44</v>
      </c>
    </row>
    <row r="1140" spans="2:16" x14ac:dyDescent="0.25">
      <c r="B1140" s="12" t="s">
        <v>9017</v>
      </c>
      <c r="C1140" s="18"/>
      <c r="D1140" s="18"/>
      <c r="E1140" s="18">
        <v>22</v>
      </c>
      <c r="F1140" s="18"/>
      <c r="G1140" s="18"/>
      <c r="H1140" s="18"/>
      <c r="I1140" s="18"/>
      <c r="J1140" s="18"/>
      <c r="K1140" s="18"/>
      <c r="L1140" s="18"/>
      <c r="M1140" s="18"/>
      <c r="N1140" s="18"/>
      <c r="O1140" s="18">
        <v>22</v>
      </c>
      <c r="P1140" s="18">
        <v>22</v>
      </c>
    </row>
    <row r="1141" spans="2:16" x14ac:dyDescent="0.25">
      <c r="B1141" s="12" t="s">
        <v>9022</v>
      </c>
      <c r="C1141" s="18"/>
      <c r="D1141" s="18">
        <v>8</v>
      </c>
      <c r="E1141" s="18"/>
      <c r="F1141" s="18"/>
      <c r="G1141" s="18"/>
      <c r="H1141" s="18"/>
      <c r="I1141" s="18"/>
      <c r="J1141" s="18"/>
      <c r="K1141" s="18"/>
      <c r="L1141" s="18"/>
      <c r="M1141" s="18"/>
      <c r="N1141" s="18"/>
      <c r="O1141" s="18">
        <v>8</v>
      </c>
      <c r="P1141" s="18">
        <v>8</v>
      </c>
    </row>
    <row r="1142" spans="2:16" x14ac:dyDescent="0.25">
      <c r="B1142" s="12" t="s">
        <v>4421</v>
      </c>
      <c r="C1142" s="18"/>
      <c r="D1142" s="18"/>
      <c r="E1142" s="18"/>
      <c r="F1142" s="18"/>
      <c r="G1142" s="18">
        <v>7</v>
      </c>
      <c r="H1142" s="18"/>
      <c r="I1142" s="18"/>
      <c r="J1142" s="18"/>
      <c r="K1142" s="18"/>
      <c r="L1142" s="18"/>
      <c r="M1142" s="18"/>
      <c r="N1142" s="18"/>
      <c r="O1142" s="18">
        <v>7</v>
      </c>
      <c r="P1142" s="18">
        <v>7</v>
      </c>
    </row>
    <row r="1143" spans="2:16" x14ac:dyDescent="0.25">
      <c r="B1143" s="12" t="s">
        <v>9028</v>
      </c>
      <c r="C1143" s="18"/>
      <c r="D1143" s="18"/>
      <c r="E1143" s="18">
        <v>7</v>
      </c>
      <c r="F1143" s="18"/>
      <c r="G1143" s="18"/>
      <c r="H1143" s="18"/>
      <c r="I1143" s="18"/>
      <c r="J1143" s="18"/>
      <c r="K1143" s="18"/>
      <c r="L1143" s="18"/>
      <c r="M1143" s="18"/>
      <c r="N1143" s="18"/>
      <c r="O1143" s="18">
        <v>7</v>
      </c>
      <c r="P1143" s="18">
        <v>7</v>
      </c>
    </row>
    <row r="1144" spans="2:16" x14ac:dyDescent="0.25">
      <c r="B1144" s="9" t="s">
        <v>13011</v>
      </c>
      <c r="C1144" s="18"/>
      <c r="D1144" s="18"/>
      <c r="E1144" s="18">
        <v>7</v>
      </c>
      <c r="F1144" s="18"/>
      <c r="G1144" s="18"/>
      <c r="H1144" s="18"/>
      <c r="I1144" s="18"/>
      <c r="J1144" s="18"/>
      <c r="K1144" s="18"/>
      <c r="L1144" s="18"/>
      <c r="M1144" s="18"/>
      <c r="N1144" s="18"/>
      <c r="O1144" s="18">
        <v>7</v>
      </c>
      <c r="P1144" s="18">
        <v>7</v>
      </c>
    </row>
    <row r="1145" spans="2:16" x14ac:dyDescent="0.25">
      <c r="B1145" s="12" t="s">
        <v>9035</v>
      </c>
      <c r="C1145" s="18"/>
      <c r="D1145" s="18"/>
      <c r="E1145" s="18">
        <v>7</v>
      </c>
      <c r="F1145" s="18"/>
      <c r="G1145" s="18"/>
      <c r="H1145" s="18"/>
      <c r="I1145" s="18"/>
      <c r="J1145" s="18"/>
      <c r="K1145" s="18"/>
      <c r="L1145" s="18"/>
      <c r="M1145" s="18"/>
      <c r="N1145" s="18"/>
      <c r="O1145" s="18">
        <v>7</v>
      </c>
      <c r="P1145" s="18">
        <v>7</v>
      </c>
    </row>
    <row r="1146" spans="2:16" x14ac:dyDescent="0.25">
      <c r="B1146" s="9" t="s">
        <v>13012</v>
      </c>
      <c r="C1146" s="18"/>
      <c r="D1146" s="18">
        <v>4</v>
      </c>
      <c r="E1146" s="18"/>
      <c r="F1146" s="18"/>
      <c r="G1146" s="18"/>
      <c r="H1146" s="18"/>
      <c r="I1146" s="18"/>
      <c r="J1146" s="18"/>
      <c r="K1146" s="18"/>
      <c r="L1146" s="18"/>
      <c r="M1146" s="18"/>
      <c r="N1146" s="18"/>
      <c r="O1146" s="18">
        <v>4</v>
      </c>
      <c r="P1146" s="18">
        <v>4</v>
      </c>
    </row>
    <row r="1147" spans="2:16" x14ac:dyDescent="0.25">
      <c r="B1147" s="12" t="s">
        <v>9044</v>
      </c>
      <c r="C1147" s="18"/>
      <c r="D1147" s="18">
        <v>2</v>
      </c>
      <c r="E1147" s="18"/>
      <c r="F1147" s="18"/>
      <c r="G1147" s="18"/>
      <c r="H1147" s="18"/>
      <c r="I1147" s="18"/>
      <c r="J1147" s="18"/>
      <c r="K1147" s="18"/>
      <c r="L1147" s="18"/>
      <c r="M1147" s="18"/>
      <c r="N1147" s="18"/>
      <c r="O1147" s="18">
        <v>2</v>
      </c>
      <c r="P1147" s="18">
        <v>2</v>
      </c>
    </row>
    <row r="1148" spans="2:16" x14ac:dyDescent="0.25">
      <c r="B1148" s="12" t="s">
        <v>9049</v>
      </c>
      <c r="C1148" s="18"/>
      <c r="D1148" s="18">
        <v>2</v>
      </c>
      <c r="E1148" s="18"/>
      <c r="F1148" s="18"/>
      <c r="G1148" s="18"/>
      <c r="H1148" s="18"/>
      <c r="I1148" s="18"/>
      <c r="J1148" s="18"/>
      <c r="K1148" s="18"/>
      <c r="L1148" s="18"/>
      <c r="M1148" s="18"/>
      <c r="N1148" s="18"/>
      <c r="O1148" s="18">
        <v>2</v>
      </c>
      <c r="P1148" s="18">
        <v>2</v>
      </c>
    </row>
    <row r="1149" spans="2:16" x14ac:dyDescent="0.25">
      <c r="B1149" s="9" t="s">
        <v>13013</v>
      </c>
      <c r="C1149" s="18"/>
      <c r="D1149" s="18">
        <v>7</v>
      </c>
      <c r="E1149" s="18"/>
      <c r="F1149" s="18"/>
      <c r="G1149" s="18"/>
      <c r="H1149" s="18"/>
      <c r="I1149" s="18"/>
      <c r="J1149" s="18"/>
      <c r="K1149" s="18"/>
      <c r="L1149" s="18"/>
      <c r="M1149" s="18"/>
      <c r="N1149" s="18"/>
      <c r="O1149" s="18">
        <v>7</v>
      </c>
      <c r="P1149" s="18">
        <v>7</v>
      </c>
    </row>
    <row r="1150" spans="2:16" x14ac:dyDescent="0.25">
      <c r="B1150" s="12" t="s">
        <v>9057</v>
      </c>
      <c r="C1150" s="18"/>
      <c r="D1150" s="18">
        <v>7</v>
      </c>
      <c r="E1150" s="18"/>
      <c r="F1150" s="18"/>
      <c r="G1150" s="18"/>
      <c r="H1150" s="18"/>
      <c r="I1150" s="18"/>
      <c r="J1150" s="18"/>
      <c r="K1150" s="18"/>
      <c r="L1150" s="18"/>
      <c r="M1150" s="18"/>
      <c r="N1150" s="18"/>
      <c r="O1150" s="18">
        <v>7</v>
      </c>
      <c r="P1150" s="18">
        <v>7</v>
      </c>
    </row>
    <row r="1151" spans="2:16" x14ac:dyDescent="0.25">
      <c r="B1151" s="9" t="s">
        <v>13014</v>
      </c>
      <c r="C1151" s="18"/>
      <c r="D1151" s="18"/>
      <c r="E1151" s="18">
        <v>4</v>
      </c>
      <c r="F1151" s="18"/>
      <c r="G1151" s="18">
        <v>7</v>
      </c>
      <c r="H1151" s="18"/>
      <c r="I1151" s="18"/>
      <c r="J1151" s="18"/>
      <c r="K1151" s="18"/>
      <c r="L1151" s="18"/>
      <c r="M1151" s="18"/>
      <c r="N1151" s="18">
        <v>6</v>
      </c>
      <c r="O1151" s="18">
        <v>17</v>
      </c>
      <c r="P1151" s="18">
        <v>17</v>
      </c>
    </row>
    <row r="1152" spans="2:16" x14ac:dyDescent="0.25">
      <c r="B1152" s="12" t="s">
        <v>4434</v>
      </c>
      <c r="C1152" s="18"/>
      <c r="D1152" s="18"/>
      <c r="E1152" s="18"/>
      <c r="F1152" s="18"/>
      <c r="G1152" s="18">
        <v>6</v>
      </c>
      <c r="H1152" s="18"/>
      <c r="I1152" s="18"/>
      <c r="J1152" s="18"/>
      <c r="K1152" s="18"/>
      <c r="L1152" s="18"/>
      <c r="M1152" s="18"/>
      <c r="N1152" s="18"/>
      <c r="O1152" s="18">
        <v>6</v>
      </c>
      <c r="P1152" s="18">
        <v>6</v>
      </c>
    </row>
    <row r="1153" spans="2:16" x14ac:dyDescent="0.25">
      <c r="B1153" s="12" t="s">
        <v>4440</v>
      </c>
      <c r="C1153" s="18"/>
      <c r="D1153" s="18"/>
      <c r="E1153" s="18"/>
      <c r="F1153" s="18"/>
      <c r="G1153" s="18"/>
      <c r="H1153" s="18"/>
      <c r="I1153" s="18"/>
      <c r="J1153" s="18"/>
      <c r="K1153" s="18"/>
      <c r="L1153" s="18"/>
      <c r="M1153" s="18"/>
      <c r="N1153" s="18">
        <v>6</v>
      </c>
      <c r="O1153" s="18">
        <v>6</v>
      </c>
      <c r="P1153" s="18">
        <v>6</v>
      </c>
    </row>
    <row r="1154" spans="2:16" x14ac:dyDescent="0.25">
      <c r="B1154" s="12" t="s">
        <v>4450</v>
      </c>
      <c r="C1154" s="18"/>
      <c r="D1154" s="18"/>
      <c r="E1154" s="18">
        <v>4</v>
      </c>
      <c r="F1154" s="18"/>
      <c r="G1154" s="18"/>
      <c r="H1154" s="18"/>
      <c r="I1154" s="18"/>
      <c r="J1154" s="18"/>
      <c r="K1154" s="18"/>
      <c r="L1154" s="18"/>
      <c r="M1154" s="18"/>
      <c r="N1154" s="18"/>
      <c r="O1154" s="18">
        <v>4</v>
      </c>
      <c r="P1154" s="18">
        <v>4</v>
      </c>
    </row>
    <row r="1155" spans="2:16" x14ac:dyDescent="0.25">
      <c r="B1155" s="12" t="s">
        <v>4461</v>
      </c>
      <c r="C1155" s="18"/>
      <c r="D1155" s="18"/>
      <c r="E1155" s="18"/>
      <c r="F1155" s="18"/>
      <c r="G1155" s="18">
        <v>1</v>
      </c>
      <c r="H1155" s="18"/>
      <c r="I1155" s="18"/>
      <c r="J1155" s="18"/>
      <c r="K1155" s="18"/>
      <c r="L1155" s="18"/>
      <c r="M1155" s="18"/>
      <c r="N1155" s="18"/>
      <c r="O1155" s="18">
        <v>1</v>
      </c>
      <c r="P1155" s="18">
        <v>1</v>
      </c>
    </row>
    <row r="1156" spans="2:16" x14ac:dyDescent="0.25">
      <c r="B1156" s="9" t="s">
        <v>13015</v>
      </c>
      <c r="C1156" s="18"/>
      <c r="D1156" s="18">
        <v>7</v>
      </c>
      <c r="E1156" s="18">
        <v>2</v>
      </c>
      <c r="F1156" s="18"/>
      <c r="G1156" s="18">
        <v>6</v>
      </c>
      <c r="H1156" s="18"/>
      <c r="I1156" s="18"/>
      <c r="J1156" s="18"/>
      <c r="K1156" s="18"/>
      <c r="L1156" s="18"/>
      <c r="M1156" s="18"/>
      <c r="N1156" s="18">
        <v>13</v>
      </c>
      <c r="O1156" s="18">
        <v>28</v>
      </c>
      <c r="P1156" s="18">
        <v>28</v>
      </c>
    </row>
    <row r="1157" spans="2:16" x14ac:dyDescent="0.25">
      <c r="B1157" s="12" t="s">
        <v>9062</v>
      </c>
      <c r="C1157" s="18"/>
      <c r="D1157" s="18">
        <v>7</v>
      </c>
      <c r="E1157" s="18"/>
      <c r="F1157" s="18"/>
      <c r="G1157" s="18"/>
      <c r="H1157" s="18"/>
      <c r="I1157" s="18"/>
      <c r="J1157" s="18"/>
      <c r="K1157" s="18"/>
      <c r="L1157" s="18"/>
      <c r="M1157" s="18"/>
      <c r="N1157" s="18"/>
      <c r="O1157" s="18">
        <v>7</v>
      </c>
      <c r="P1157" s="18">
        <v>7</v>
      </c>
    </row>
    <row r="1158" spans="2:16" x14ac:dyDescent="0.25">
      <c r="B1158" s="12" t="s">
        <v>4474</v>
      </c>
      <c r="C1158" s="18"/>
      <c r="D1158" s="18"/>
      <c r="E1158" s="18"/>
      <c r="F1158" s="18"/>
      <c r="G1158" s="18"/>
      <c r="H1158" s="18"/>
      <c r="I1158" s="18"/>
      <c r="J1158" s="18"/>
      <c r="K1158" s="18"/>
      <c r="L1158" s="18"/>
      <c r="M1158" s="18"/>
      <c r="N1158" s="18">
        <v>13</v>
      </c>
      <c r="O1158" s="18">
        <v>13</v>
      </c>
      <c r="P1158" s="18">
        <v>13</v>
      </c>
    </row>
    <row r="1159" spans="2:16" x14ac:dyDescent="0.25">
      <c r="B1159" s="12" t="s">
        <v>9067</v>
      </c>
      <c r="C1159" s="18"/>
      <c r="D1159" s="18"/>
      <c r="E1159" s="18"/>
      <c r="F1159" s="18"/>
      <c r="G1159" s="18">
        <v>6</v>
      </c>
      <c r="H1159" s="18"/>
      <c r="I1159" s="18"/>
      <c r="J1159" s="18"/>
      <c r="K1159" s="18"/>
      <c r="L1159" s="18"/>
      <c r="M1159" s="18"/>
      <c r="N1159" s="18"/>
      <c r="O1159" s="18">
        <v>6</v>
      </c>
      <c r="P1159" s="18">
        <v>6</v>
      </c>
    </row>
    <row r="1160" spans="2:16" x14ac:dyDescent="0.25">
      <c r="B1160" s="12" t="s">
        <v>4476</v>
      </c>
      <c r="C1160" s="18"/>
      <c r="D1160" s="18"/>
      <c r="E1160" s="18">
        <v>2</v>
      </c>
      <c r="F1160" s="18"/>
      <c r="G1160" s="18"/>
      <c r="H1160" s="18"/>
      <c r="I1160" s="18"/>
      <c r="J1160" s="18"/>
      <c r="K1160" s="18"/>
      <c r="L1160" s="18"/>
      <c r="M1160" s="18"/>
      <c r="N1160" s="18"/>
      <c r="O1160" s="18">
        <v>2</v>
      </c>
      <c r="P1160" s="18">
        <v>2</v>
      </c>
    </row>
    <row r="1161" spans="2:16" x14ac:dyDescent="0.25">
      <c r="B1161" s="9" t="s">
        <v>13016</v>
      </c>
      <c r="C1161" s="18"/>
      <c r="D1161" s="18">
        <v>3</v>
      </c>
      <c r="E1161" s="18"/>
      <c r="F1161" s="18"/>
      <c r="G1161" s="18"/>
      <c r="H1161" s="18"/>
      <c r="I1161" s="18"/>
      <c r="J1161" s="18"/>
      <c r="K1161" s="18"/>
      <c r="L1161" s="18"/>
      <c r="M1161" s="18"/>
      <c r="N1161" s="18"/>
      <c r="O1161" s="18">
        <v>3</v>
      </c>
      <c r="P1161" s="18">
        <v>3</v>
      </c>
    </row>
    <row r="1162" spans="2:16" x14ac:dyDescent="0.25">
      <c r="B1162" s="12" t="s">
        <v>9076</v>
      </c>
      <c r="C1162" s="18"/>
      <c r="D1162" s="18">
        <v>3</v>
      </c>
      <c r="E1162" s="18"/>
      <c r="F1162" s="18"/>
      <c r="G1162" s="18"/>
      <c r="H1162" s="18"/>
      <c r="I1162" s="18"/>
      <c r="J1162" s="18"/>
      <c r="K1162" s="18"/>
      <c r="L1162" s="18"/>
      <c r="M1162" s="18"/>
      <c r="N1162" s="18"/>
      <c r="O1162" s="18">
        <v>3</v>
      </c>
      <c r="P1162" s="18">
        <v>3</v>
      </c>
    </row>
    <row r="1163" spans="2:16" x14ac:dyDescent="0.25">
      <c r="B1163" s="9" t="s">
        <v>13017</v>
      </c>
      <c r="C1163" s="18"/>
      <c r="D1163" s="18">
        <v>8</v>
      </c>
      <c r="E1163" s="18"/>
      <c r="F1163" s="18"/>
      <c r="G1163" s="18">
        <v>10</v>
      </c>
      <c r="H1163" s="18"/>
      <c r="I1163" s="18"/>
      <c r="J1163" s="18"/>
      <c r="K1163" s="18"/>
      <c r="L1163" s="18"/>
      <c r="M1163" s="18"/>
      <c r="N1163" s="18"/>
      <c r="O1163" s="18">
        <v>18</v>
      </c>
      <c r="P1163" s="18">
        <v>18</v>
      </c>
    </row>
    <row r="1164" spans="2:16" x14ac:dyDescent="0.25">
      <c r="B1164" s="12" t="s">
        <v>4480</v>
      </c>
      <c r="C1164" s="18"/>
      <c r="D1164" s="18"/>
      <c r="E1164" s="18"/>
      <c r="F1164" s="18"/>
      <c r="G1164" s="18">
        <v>10</v>
      </c>
      <c r="H1164" s="18"/>
      <c r="I1164" s="18"/>
      <c r="J1164" s="18"/>
      <c r="K1164" s="18"/>
      <c r="L1164" s="18"/>
      <c r="M1164" s="18"/>
      <c r="N1164" s="18"/>
      <c r="O1164" s="18">
        <v>10</v>
      </c>
      <c r="P1164" s="18">
        <v>10</v>
      </c>
    </row>
    <row r="1165" spans="2:16" x14ac:dyDescent="0.25">
      <c r="B1165" s="12" t="s">
        <v>9079</v>
      </c>
      <c r="C1165" s="18"/>
      <c r="D1165" s="18">
        <v>8</v>
      </c>
      <c r="E1165" s="18"/>
      <c r="F1165" s="18"/>
      <c r="G1165" s="18"/>
      <c r="H1165" s="18"/>
      <c r="I1165" s="18"/>
      <c r="J1165" s="18"/>
      <c r="K1165" s="18"/>
      <c r="L1165" s="18"/>
      <c r="M1165" s="18"/>
      <c r="N1165" s="18"/>
      <c r="O1165" s="18">
        <v>8</v>
      </c>
      <c r="P1165" s="18">
        <v>8</v>
      </c>
    </row>
    <row r="1166" spans="2:16" x14ac:dyDescent="0.25">
      <c r="B1166" s="9" t="s">
        <v>13018</v>
      </c>
      <c r="C1166" s="18"/>
      <c r="D1166" s="18"/>
      <c r="E1166" s="18"/>
      <c r="F1166" s="18"/>
      <c r="G1166" s="18">
        <v>3</v>
      </c>
      <c r="H1166" s="18"/>
      <c r="I1166" s="18"/>
      <c r="J1166" s="18"/>
      <c r="K1166" s="18"/>
      <c r="L1166" s="18"/>
      <c r="M1166" s="18"/>
      <c r="N1166" s="18"/>
      <c r="O1166" s="18">
        <v>3</v>
      </c>
      <c r="P1166" s="18">
        <v>3</v>
      </c>
    </row>
    <row r="1167" spans="2:16" x14ac:dyDescent="0.25">
      <c r="B1167" s="12" t="s">
        <v>9083</v>
      </c>
      <c r="C1167" s="18"/>
      <c r="D1167" s="18"/>
      <c r="E1167" s="18"/>
      <c r="F1167" s="18"/>
      <c r="G1167" s="18">
        <v>3</v>
      </c>
      <c r="H1167" s="18"/>
      <c r="I1167" s="18"/>
      <c r="J1167" s="18"/>
      <c r="K1167" s="18"/>
      <c r="L1167" s="18"/>
      <c r="M1167" s="18"/>
      <c r="N1167" s="18"/>
      <c r="O1167" s="18">
        <v>3</v>
      </c>
      <c r="P1167" s="18">
        <v>3</v>
      </c>
    </row>
    <row r="1168" spans="2:16" x14ac:dyDescent="0.25">
      <c r="B1168" s="9" t="s">
        <v>13019</v>
      </c>
      <c r="C1168" s="18"/>
      <c r="D1168" s="18">
        <v>9</v>
      </c>
      <c r="E1168" s="18">
        <v>14</v>
      </c>
      <c r="F1168" s="18"/>
      <c r="G1168" s="18">
        <v>14</v>
      </c>
      <c r="H1168" s="18"/>
      <c r="I1168" s="18"/>
      <c r="J1168" s="18"/>
      <c r="K1168" s="18"/>
      <c r="L1168" s="18"/>
      <c r="M1168" s="18"/>
      <c r="N1168" s="18"/>
      <c r="O1168" s="18">
        <v>37</v>
      </c>
      <c r="P1168" s="18">
        <v>37</v>
      </c>
    </row>
    <row r="1169" spans="2:16" x14ac:dyDescent="0.25">
      <c r="B1169" s="12" t="s">
        <v>9088</v>
      </c>
      <c r="C1169" s="18"/>
      <c r="D1169" s="18"/>
      <c r="E1169" s="18">
        <v>9</v>
      </c>
      <c r="F1169" s="18"/>
      <c r="G1169" s="18"/>
      <c r="H1169" s="18"/>
      <c r="I1169" s="18"/>
      <c r="J1169" s="18"/>
      <c r="K1169" s="18"/>
      <c r="L1169" s="18"/>
      <c r="M1169" s="18"/>
      <c r="N1169" s="18"/>
      <c r="O1169" s="18">
        <v>9</v>
      </c>
      <c r="P1169" s="18">
        <v>9</v>
      </c>
    </row>
    <row r="1170" spans="2:16" x14ac:dyDescent="0.25">
      <c r="B1170" s="12" t="s">
        <v>4487</v>
      </c>
      <c r="C1170" s="18"/>
      <c r="D1170" s="18">
        <v>9</v>
      </c>
      <c r="E1170" s="18"/>
      <c r="F1170" s="18"/>
      <c r="G1170" s="18"/>
      <c r="H1170" s="18"/>
      <c r="I1170" s="18"/>
      <c r="J1170" s="18"/>
      <c r="K1170" s="18"/>
      <c r="L1170" s="18"/>
      <c r="M1170" s="18"/>
      <c r="N1170" s="18"/>
      <c r="O1170" s="18">
        <v>9</v>
      </c>
      <c r="P1170" s="18">
        <v>9</v>
      </c>
    </row>
    <row r="1171" spans="2:16" x14ac:dyDescent="0.25">
      <c r="B1171" s="12" t="s">
        <v>4493</v>
      </c>
      <c r="C1171" s="18"/>
      <c r="D1171" s="18"/>
      <c r="E1171" s="18">
        <v>5</v>
      </c>
      <c r="F1171" s="18"/>
      <c r="G1171" s="18"/>
      <c r="H1171" s="18"/>
      <c r="I1171" s="18"/>
      <c r="J1171" s="18"/>
      <c r="K1171" s="18"/>
      <c r="L1171" s="18"/>
      <c r="M1171" s="18"/>
      <c r="N1171" s="18"/>
      <c r="O1171" s="18">
        <v>5</v>
      </c>
      <c r="P1171" s="18">
        <v>5</v>
      </c>
    </row>
    <row r="1172" spans="2:16" x14ac:dyDescent="0.25">
      <c r="B1172" s="12" t="s">
        <v>9094</v>
      </c>
      <c r="C1172" s="18"/>
      <c r="D1172" s="18"/>
      <c r="E1172" s="18"/>
      <c r="F1172" s="18"/>
      <c r="G1172" s="18">
        <v>14</v>
      </c>
      <c r="H1172" s="18"/>
      <c r="I1172" s="18"/>
      <c r="J1172" s="18"/>
      <c r="K1172" s="18"/>
      <c r="L1172" s="18"/>
      <c r="M1172" s="18"/>
      <c r="N1172" s="18"/>
      <c r="O1172" s="18">
        <v>14</v>
      </c>
      <c r="P1172" s="18">
        <v>14</v>
      </c>
    </row>
    <row r="1173" spans="2:16" x14ac:dyDescent="0.25">
      <c r="B1173" s="9" t="s">
        <v>13020</v>
      </c>
      <c r="C1173" s="18"/>
      <c r="D1173" s="18"/>
      <c r="E1173" s="18">
        <v>18</v>
      </c>
      <c r="F1173" s="18"/>
      <c r="G1173" s="18"/>
      <c r="H1173" s="18"/>
      <c r="I1173" s="18">
        <v>7</v>
      </c>
      <c r="J1173" s="18"/>
      <c r="K1173" s="18"/>
      <c r="L1173" s="18"/>
      <c r="M1173" s="18"/>
      <c r="N1173" s="18"/>
      <c r="O1173" s="18">
        <v>25</v>
      </c>
      <c r="P1173" s="18">
        <v>25</v>
      </c>
    </row>
    <row r="1174" spans="2:16" x14ac:dyDescent="0.25">
      <c r="B1174" s="12" t="s">
        <v>10617</v>
      </c>
      <c r="C1174" s="18"/>
      <c r="D1174" s="18"/>
      <c r="E1174" s="18">
        <v>5</v>
      </c>
      <c r="F1174" s="18"/>
      <c r="G1174" s="18"/>
      <c r="H1174" s="18"/>
      <c r="I1174" s="18"/>
      <c r="J1174" s="18"/>
      <c r="K1174" s="18"/>
      <c r="L1174" s="18"/>
      <c r="M1174" s="18"/>
      <c r="N1174" s="18"/>
      <c r="O1174" s="18">
        <v>5</v>
      </c>
      <c r="P1174" s="18">
        <v>5</v>
      </c>
    </row>
    <row r="1175" spans="2:16" x14ac:dyDescent="0.25">
      <c r="B1175" s="12" t="s">
        <v>4504</v>
      </c>
      <c r="C1175" s="18"/>
      <c r="D1175" s="18"/>
      <c r="E1175" s="18">
        <v>9</v>
      </c>
      <c r="F1175" s="18"/>
      <c r="G1175" s="18"/>
      <c r="H1175" s="18"/>
      <c r="I1175" s="18"/>
      <c r="J1175" s="18"/>
      <c r="K1175" s="18"/>
      <c r="L1175" s="18"/>
      <c r="M1175" s="18"/>
      <c r="N1175" s="18"/>
      <c r="O1175" s="18">
        <v>9</v>
      </c>
      <c r="P1175" s="18">
        <v>9</v>
      </c>
    </row>
    <row r="1176" spans="2:16" x14ac:dyDescent="0.25">
      <c r="B1176" s="12" t="s">
        <v>9099</v>
      </c>
      <c r="C1176" s="18"/>
      <c r="D1176" s="18"/>
      <c r="E1176" s="18"/>
      <c r="F1176" s="18"/>
      <c r="G1176" s="18"/>
      <c r="H1176" s="18"/>
      <c r="I1176" s="18">
        <v>7</v>
      </c>
      <c r="J1176" s="18"/>
      <c r="K1176" s="18"/>
      <c r="L1176" s="18"/>
      <c r="M1176" s="18"/>
      <c r="N1176" s="18"/>
      <c r="O1176" s="18">
        <v>7</v>
      </c>
      <c r="P1176" s="18">
        <v>7</v>
      </c>
    </row>
    <row r="1177" spans="2:16" x14ac:dyDescent="0.25">
      <c r="B1177" s="12" t="s">
        <v>4512</v>
      </c>
      <c r="C1177" s="18"/>
      <c r="D1177" s="18"/>
      <c r="E1177" s="18">
        <v>4</v>
      </c>
      <c r="F1177" s="18"/>
      <c r="G1177" s="18"/>
      <c r="H1177" s="18"/>
      <c r="I1177" s="18"/>
      <c r="J1177" s="18"/>
      <c r="K1177" s="18"/>
      <c r="L1177" s="18"/>
      <c r="M1177" s="18"/>
      <c r="N1177" s="18"/>
      <c r="O1177" s="18">
        <v>4</v>
      </c>
      <c r="P1177" s="18">
        <v>4</v>
      </c>
    </row>
    <row r="1178" spans="2:16" x14ac:dyDescent="0.25">
      <c r="B1178" s="9" t="s">
        <v>13021</v>
      </c>
      <c r="C1178" s="18"/>
      <c r="D1178" s="18"/>
      <c r="E1178" s="18">
        <v>14</v>
      </c>
      <c r="F1178" s="18"/>
      <c r="G1178" s="18">
        <v>5</v>
      </c>
      <c r="H1178" s="18"/>
      <c r="I1178" s="18"/>
      <c r="J1178" s="18"/>
      <c r="K1178" s="18"/>
      <c r="L1178" s="18"/>
      <c r="M1178" s="18"/>
      <c r="N1178" s="18"/>
      <c r="O1178" s="18">
        <v>19</v>
      </c>
      <c r="P1178" s="18">
        <v>19</v>
      </c>
    </row>
    <row r="1179" spans="2:16" x14ac:dyDescent="0.25">
      <c r="B1179" s="12" t="s">
        <v>9106</v>
      </c>
      <c r="C1179" s="18"/>
      <c r="D1179" s="18"/>
      <c r="E1179" s="18"/>
      <c r="F1179" s="18"/>
      <c r="G1179" s="18">
        <v>5</v>
      </c>
      <c r="H1179" s="18"/>
      <c r="I1179" s="18"/>
      <c r="J1179" s="18"/>
      <c r="K1179" s="18"/>
      <c r="L1179" s="18"/>
      <c r="M1179" s="18"/>
      <c r="N1179" s="18"/>
      <c r="O1179" s="18">
        <v>5</v>
      </c>
      <c r="P1179" s="18">
        <v>5</v>
      </c>
    </row>
    <row r="1180" spans="2:16" x14ac:dyDescent="0.25">
      <c r="B1180" s="12" t="s">
        <v>9111</v>
      </c>
      <c r="C1180" s="18"/>
      <c r="D1180" s="18"/>
      <c r="E1180" s="18">
        <v>7</v>
      </c>
      <c r="F1180" s="18"/>
      <c r="G1180" s="18"/>
      <c r="H1180" s="18"/>
      <c r="I1180" s="18"/>
      <c r="J1180" s="18"/>
      <c r="K1180" s="18"/>
      <c r="L1180" s="18"/>
      <c r="M1180" s="18"/>
      <c r="N1180" s="18"/>
      <c r="O1180" s="18">
        <v>7</v>
      </c>
      <c r="P1180" s="18">
        <v>7</v>
      </c>
    </row>
    <row r="1181" spans="2:16" x14ac:dyDescent="0.25">
      <c r="B1181" s="12" t="s">
        <v>9115</v>
      </c>
      <c r="C1181" s="18"/>
      <c r="D1181" s="18"/>
      <c r="E1181" s="18">
        <v>7</v>
      </c>
      <c r="F1181" s="18"/>
      <c r="G1181" s="18"/>
      <c r="H1181" s="18"/>
      <c r="I1181" s="18"/>
      <c r="J1181" s="18"/>
      <c r="K1181" s="18"/>
      <c r="L1181" s="18"/>
      <c r="M1181" s="18"/>
      <c r="N1181" s="18"/>
      <c r="O1181" s="18">
        <v>7</v>
      </c>
      <c r="P1181" s="18">
        <v>7</v>
      </c>
    </row>
    <row r="1182" spans="2:16" x14ac:dyDescent="0.25">
      <c r="B1182" s="9" t="s">
        <v>13022</v>
      </c>
      <c r="C1182" s="18"/>
      <c r="D1182" s="18"/>
      <c r="E1182" s="18">
        <v>9</v>
      </c>
      <c r="F1182" s="18"/>
      <c r="G1182" s="18"/>
      <c r="H1182" s="18"/>
      <c r="I1182" s="18"/>
      <c r="J1182" s="18"/>
      <c r="K1182" s="18"/>
      <c r="L1182" s="18"/>
      <c r="M1182" s="18"/>
      <c r="N1182" s="18"/>
      <c r="O1182" s="18">
        <v>9</v>
      </c>
      <c r="P1182" s="18">
        <v>9</v>
      </c>
    </row>
    <row r="1183" spans="2:16" x14ac:dyDescent="0.25">
      <c r="B1183" s="12" t="s">
        <v>9119</v>
      </c>
      <c r="C1183" s="18"/>
      <c r="D1183" s="18"/>
      <c r="E1183" s="18">
        <v>9</v>
      </c>
      <c r="F1183" s="18"/>
      <c r="G1183" s="18"/>
      <c r="H1183" s="18"/>
      <c r="I1183" s="18"/>
      <c r="J1183" s="18"/>
      <c r="K1183" s="18"/>
      <c r="L1183" s="18"/>
      <c r="M1183" s="18"/>
      <c r="N1183" s="18"/>
      <c r="O1183" s="18">
        <v>9</v>
      </c>
      <c r="P1183" s="18">
        <v>9</v>
      </c>
    </row>
    <row r="1184" spans="2:16" x14ac:dyDescent="0.25">
      <c r="B1184" s="9" t="s">
        <v>13023</v>
      </c>
      <c r="C1184" s="18"/>
      <c r="D1184" s="18">
        <v>7</v>
      </c>
      <c r="E1184" s="18"/>
      <c r="F1184" s="18"/>
      <c r="G1184" s="18"/>
      <c r="H1184" s="18"/>
      <c r="I1184" s="18"/>
      <c r="J1184" s="18"/>
      <c r="K1184" s="18"/>
      <c r="L1184" s="18"/>
      <c r="M1184" s="18"/>
      <c r="N1184" s="18"/>
      <c r="O1184" s="18">
        <v>7</v>
      </c>
      <c r="P1184" s="18">
        <v>7</v>
      </c>
    </row>
    <row r="1185" spans="2:16" x14ac:dyDescent="0.25">
      <c r="B1185" s="12" t="s">
        <v>9126</v>
      </c>
      <c r="C1185" s="18"/>
      <c r="D1185" s="18">
        <v>7</v>
      </c>
      <c r="E1185" s="18"/>
      <c r="F1185" s="18"/>
      <c r="G1185" s="18"/>
      <c r="H1185" s="18"/>
      <c r="I1185" s="18"/>
      <c r="J1185" s="18"/>
      <c r="K1185" s="18"/>
      <c r="L1185" s="18"/>
      <c r="M1185" s="18"/>
      <c r="N1185" s="18"/>
      <c r="O1185" s="18">
        <v>7</v>
      </c>
      <c r="P1185" s="18">
        <v>7</v>
      </c>
    </row>
    <row r="1186" spans="2:16" x14ac:dyDescent="0.25">
      <c r="B1186" s="9" t="s">
        <v>13024</v>
      </c>
      <c r="C1186" s="18"/>
      <c r="D1186" s="18"/>
      <c r="E1186" s="18">
        <v>14</v>
      </c>
      <c r="F1186" s="18"/>
      <c r="G1186" s="18"/>
      <c r="H1186" s="18">
        <v>16</v>
      </c>
      <c r="I1186" s="18">
        <v>14</v>
      </c>
      <c r="J1186" s="18"/>
      <c r="K1186" s="18"/>
      <c r="L1186" s="18"/>
      <c r="M1186" s="18"/>
      <c r="N1186" s="18"/>
      <c r="O1186" s="18">
        <v>44</v>
      </c>
      <c r="P1186" s="18">
        <v>44</v>
      </c>
    </row>
    <row r="1187" spans="2:16" x14ac:dyDescent="0.25">
      <c r="B1187" s="12" t="s">
        <v>4517</v>
      </c>
      <c r="C1187" s="18"/>
      <c r="D1187" s="18"/>
      <c r="E1187" s="18"/>
      <c r="F1187" s="18"/>
      <c r="G1187" s="18"/>
      <c r="H1187" s="18">
        <v>16</v>
      </c>
      <c r="I1187" s="18"/>
      <c r="J1187" s="18"/>
      <c r="K1187" s="18"/>
      <c r="L1187" s="18"/>
      <c r="M1187" s="18"/>
      <c r="N1187" s="18"/>
      <c r="O1187" s="18">
        <v>16</v>
      </c>
      <c r="P1187" s="18">
        <v>16</v>
      </c>
    </row>
    <row r="1188" spans="2:16" x14ac:dyDescent="0.25">
      <c r="B1188" s="12" t="s">
        <v>10620</v>
      </c>
      <c r="C1188" s="18"/>
      <c r="D1188" s="18"/>
      <c r="E1188" s="18">
        <v>14</v>
      </c>
      <c r="F1188" s="18"/>
      <c r="G1188" s="18"/>
      <c r="H1188" s="18"/>
      <c r="I1188" s="18"/>
      <c r="J1188" s="18"/>
      <c r="K1188" s="18"/>
      <c r="L1188" s="18"/>
      <c r="M1188" s="18"/>
      <c r="N1188" s="18"/>
      <c r="O1188" s="18">
        <v>14</v>
      </c>
      <c r="P1188" s="18">
        <v>14</v>
      </c>
    </row>
    <row r="1189" spans="2:16" x14ac:dyDescent="0.25">
      <c r="B1189" s="12" t="s">
        <v>4530</v>
      </c>
      <c r="C1189" s="18"/>
      <c r="D1189" s="18"/>
      <c r="E1189" s="18"/>
      <c r="F1189" s="18"/>
      <c r="G1189" s="18"/>
      <c r="H1189" s="18"/>
      <c r="I1189" s="18">
        <v>14</v>
      </c>
      <c r="J1189" s="18"/>
      <c r="K1189" s="18"/>
      <c r="L1189" s="18"/>
      <c r="M1189" s="18"/>
      <c r="N1189" s="18"/>
      <c r="O1189" s="18">
        <v>14</v>
      </c>
      <c r="P1189" s="18">
        <v>14</v>
      </c>
    </row>
    <row r="1190" spans="2:16" x14ac:dyDescent="0.25">
      <c r="B1190" s="9" t="s">
        <v>13025</v>
      </c>
      <c r="C1190" s="18"/>
      <c r="D1190" s="18"/>
      <c r="E1190" s="18">
        <v>7</v>
      </c>
      <c r="F1190" s="18"/>
      <c r="G1190" s="18"/>
      <c r="H1190" s="18"/>
      <c r="I1190" s="18">
        <v>5</v>
      </c>
      <c r="J1190" s="18"/>
      <c r="K1190" s="18"/>
      <c r="L1190" s="18"/>
      <c r="M1190" s="18"/>
      <c r="N1190" s="18">
        <v>7</v>
      </c>
      <c r="O1190" s="18">
        <v>19</v>
      </c>
      <c r="P1190" s="18">
        <v>19</v>
      </c>
    </row>
    <row r="1191" spans="2:16" x14ac:dyDescent="0.25">
      <c r="B1191" s="12" t="s">
        <v>4537</v>
      </c>
      <c r="C1191" s="18"/>
      <c r="D1191" s="18"/>
      <c r="E1191" s="18">
        <v>2</v>
      </c>
      <c r="F1191" s="18"/>
      <c r="G1191" s="18"/>
      <c r="H1191" s="18"/>
      <c r="I1191" s="18"/>
      <c r="J1191" s="18"/>
      <c r="K1191" s="18"/>
      <c r="L1191" s="18"/>
      <c r="M1191" s="18"/>
      <c r="N1191" s="18"/>
      <c r="O1191" s="18">
        <v>2</v>
      </c>
      <c r="P1191" s="18">
        <v>2</v>
      </c>
    </row>
    <row r="1192" spans="2:16" x14ac:dyDescent="0.25">
      <c r="B1192" s="12" t="s">
        <v>4545</v>
      </c>
      <c r="C1192" s="18"/>
      <c r="D1192" s="18"/>
      <c r="E1192" s="18"/>
      <c r="F1192" s="18"/>
      <c r="G1192" s="18"/>
      <c r="H1192" s="18"/>
      <c r="I1192" s="18">
        <v>3</v>
      </c>
      <c r="J1192" s="18"/>
      <c r="K1192" s="18"/>
      <c r="L1192" s="18"/>
      <c r="M1192" s="18"/>
      <c r="N1192" s="18"/>
      <c r="O1192" s="18">
        <v>3</v>
      </c>
      <c r="P1192" s="18">
        <v>3</v>
      </c>
    </row>
    <row r="1193" spans="2:16" x14ac:dyDescent="0.25">
      <c r="B1193" s="12" t="s">
        <v>4555</v>
      </c>
      <c r="C1193" s="18"/>
      <c r="D1193" s="18"/>
      <c r="E1193" s="18">
        <v>5</v>
      </c>
      <c r="F1193" s="18"/>
      <c r="G1193" s="18"/>
      <c r="H1193" s="18"/>
      <c r="I1193" s="18"/>
      <c r="J1193" s="18"/>
      <c r="K1193" s="18"/>
      <c r="L1193" s="18"/>
      <c r="M1193" s="18"/>
      <c r="N1193" s="18"/>
      <c r="O1193" s="18">
        <v>5</v>
      </c>
      <c r="P1193" s="18">
        <v>5</v>
      </c>
    </row>
    <row r="1194" spans="2:16" x14ac:dyDescent="0.25">
      <c r="B1194" s="12" t="s">
        <v>4559</v>
      </c>
      <c r="C1194" s="18"/>
      <c r="D1194" s="18"/>
      <c r="E1194" s="18"/>
      <c r="F1194" s="18"/>
      <c r="G1194" s="18"/>
      <c r="H1194" s="18"/>
      <c r="I1194" s="18">
        <v>2</v>
      </c>
      <c r="J1194" s="18"/>
      <c r="K1194" s="18"/>
      <c r="L1194" s="18"/>
      <c r="M1194" s="18"/>
      <c r="N1194" s="18"/>
      <c r="O1194" s="18">
        <v>2</v>
      </c>
      <c r="P1194" s="18">
        <v>2</v>
      </c>
    </row>
    <row r="1195" spans="2:16" x14ac:dyDescent="0.25">
      <c r="B1195" s="12" t="s">
        <v>4570</v>
      </c>
      <c r="C1195" s="18"/>
      <c r="D1195" s="18"/>
      <c r="E1195" s="18"/>
      <c r="F1195" s="18"/>
      <c r="G1195" s="18"/>
      <c r="H1195" s="18"/>
      <c r="I1195" s="18"/>
      <c r="J1195" s="18"/>
      <c r="K1195" s="18"/>
      <c r="L1195" s="18"/>
      <c r="M1195" s="18"/>
      <c r="N1195" s="18">
        <v>7</v>
      </c>
      <c r="O1195" s="18">
        <v>7</v>
      </c>
      <c r="P1195" s="18">
        <v>7</v>
      </c>
    </row>
    <row r="1196" spans="2:16" x14ac:dyDescent="0.25">
      <c r="B1196" s="9" t="s">
        <v>13026</v>
      </c>
      <c r="C1196" s="18"/>
      <c r="D1196" s="18"/>
      <c r="E1196" s="18"/>
      <c r="F1196" s="18"/>
      <c r="G1196" s="18">
        <v>12</v>
      </c>
      <c r="H1196" s="18"/>
      <c r="I1196" s="18"/>
      <c r="J1196" s="18"/>
      <c r="K1196" s="18"/>
      <c r="L1196" s="18"/>
      <c r="M1196" s="18"/>
      <c r="N1196" s="18"/>
      <c r="O1196" s="18">
        <v>12</v>
      </c>
      <c r="P1196" s="18">
        <v>12</v>
      </c>
    </row>
    <row r="1197" spans="2:16" x14ac:dyDescent="0.25">
      <c r="B1197" s="12" t="s">
        <v>4580</v>
      </c>
      <c r="C1197" s="18"/>
      <c r="D1197" s="18"/>
      <c r="E1197" s="18"/>
      <c r="F1197" s="18"/>
      <c r="G1197" s="18">
        <v>5</v>
      </c>
      <c r="H1197" s="18"/>
      <c r="I1197" s="18"/>
      <c r="J1197" s="18"/>
      <c r="K1197" s="18"/>
      <c r="L1197" s="18"/>
      <c r="M1197" s="18"/>
      <c r="N1197" s="18"/>
      <c r="O1197" s="18">
        <v>5</v>
      </c>
      <c r="P1197" s="18">
        <v>5</v>
      </c>
    </row>
    <row r="1198" spans="2:16" x14ac:dyDescent="0.25">
      <c r="B1198" s="12" t="s">
        <v>9132</v>
      </c>
      <c r="C1198" s="18"/>
      <c r="D1198" s="18"/>
      <c r="E1198" s="18"/>
      <c r="F1198" s="18"/>
      <c r="G1198" s="18">
        <v>7</v>
      </c>
      <c r="H1198" s="18"/>
      <c r="I1198" s="18"/>
      <c r="J1198" s="18"/>
      <c r="K1198" s="18"/>
      <c r="L1198" s="18"/>
      <c r="M1198" s="18"/>
      <c r="N1198" s="18"/>
      <c r="O1198" s="18">
        <v>7</v>
      </c>
      <c r="P1198" s="18">
        <v>7</v>
      </c>
    </row>
    <row r="1199" spans="2:16" x14ac:dyDescent="0.25">
      <c r="B1199" s="9" t="s">
        <v>13027</v>
      </c>
      <c r="C1199" s="18"/>
      <c r="D1199" s="18">
        <v>6</v>
      </c>
      <c r="E1199" s="18">
        <v>5</v>
      </c>
      <c r="F1199" s="18"/>
      <c r="G1199" s="18">
        <v>8</v>
      </c>
      <c r="H1199" s="18"/>
      <c r="I1199" s="18"/>
      <c r="J1199" s="18"/>
      <c r="K1199" s="18"/>
      <c r="L1199" s="18"/>
      <c r="M1199" s="18"/>
      <c r="N1199" s="18"/>
      <c r="O1199" s="18">
        <v>19</v>
      </c>
      <c r="P1199" s="18">
        <v>19</v>
      </c>
    </row>
    <row r="1200" spans="2:16" x14ac:dyDescent="0.25">
      <c r="B1200" s="12" t="s">
        <v>4587</v>
      </c>
      <c r="C1200" s="18"/>
      <c r="D1200" s="18"/>
      <c r="E1200" s="18">
        <v>5</v>
      </c>
      <c r="F1200" s="18"/>
      <c r="G1200" s="18"/>
      <c r="H1200" s="18"/>
      <c r="I1200" s="18"/>
      <c r="J1200" s="18"/>
      <c r="K1200" s="18"/>
      <c r="L1200" s="18"/>
      <c r="M1200" s="18"/>
      <c r="N1200" s="18"/>
      <c r="O1200" s="18">
        <v>5</v>
      </c>
      <c r="P1200" s="18">
        <v>5</v>
      </c>
    </row>
    <row r="1201" spans="2:16" x14ac:dyDescent="0.25">
      <c r="B1201" s="12" t="s">
        <v>4595</v>
      </c>
      <c r="C1201" s="18"/>
      <c r="D1201" s="18">
        <v>6</v>
      </c>
      <c r="E1201" s="18"/>
      <c r="F1201" s="18"/>
      <c r="G1201" s="18"/>
      <c r="H1201" s="18"/>
      <c r="I1201" s="18"/>
      <c r="J1201" s="18"/>
      <c r="K1201" s="18"/>
      <c r="L1201" s="18"/>
      <c r="M1201" s="18"/>
      <c r="N1201" s="18"/>
      <c r="O1201" s="18">
        <v>6</v>
      </c>
      <c r="P1201" s="18">
        <v>6</v>
      </c>
    </row>
    <row r="1202" spans="2:16" x14ac:dyDescent="0.25">
      <c r="B1202" s="12" t="s">
        <v>9137</v>
      </c>
      <c r="C1202" s="18"/>
      <c r="D1202" s="18"/>
      <c r="E1202" s="18"/>
      <c r="F1202" s="18"/>
      <c r="G1202" s="18">
        <v>8</v>
      </c>
      <c r="H1202" s="18"/>
      <c r="I1202" s="18"/>
      <c r="J1202" s="18"/>
      <c r="K1202" s="18"/>
      <c r="L1202" s="18"/>
      <c r="M1202" s="18"/>
      <c r="N1202" s="18"/>
      <c r="O1202" s="18">
        <v>8</v>
      </c>
      <c r="P1202" s="18">
        <v>8</v>
      </c>
    </row>
    <row r="1203" spans="2:16" x14ac:dyDescent="0.25">
      <c r="B1203" s="9" t="s">
        <v>13028</v>
      </c>
      <c r="C1203" s="18"/>
      <c r="D1203" s="18"/>
      <c r="E1203" s="18">
        <v>7</v>
      </c>
      <c r="F1203" s="18"/>
      <c r="G1203" s="18"/>
      <c r="H1203" s="18"/>
      <c r="I1203" s="18">
        <v>2</v>
      </c>
      <c r="J1203" s="18"/>
      <c r="K1203" s="18"/>
      <c r="L1203" s="18"/>
      <c r="M1203" s="18">
        <v>3</v>
      </c>
      <c r="N1203" s="18"/>
      <c r="O1203" s="18">
        <v>12</v>
      </c>
      <c r="P1203" s="18">
        <v>12</v>
      </c>
    </row>
    <row r="1204" spans="2:16" x14ac:dyDescent="0.25">
      <c r="B1204" s="12" t="s">
        <v>9145</v>
      </c>
      <c r="C1204" s="18"/>
      <c r="D1204" s="18"/>
      <c r="E1204" s="18">
        <v>7</v>
      </c>
      <c r="F1204" s="18"/>
      <c r="G1204" s="18"/>
      <c r="H1204" s="18"/>
      <c r="I1204" s="18"/>
      <c r="J1204" s="18"/>
      <c r="K1204" s="18"/>
      <c r="L1204" s="18"/>
      <c r="M1204" s="18"/>
      <c r="N1204" s="18"/>
      <c r="O1204" s="18">
        <v>7</v>
      </c>
      <c r="P1204" s="18">
        <v>7</v>
      </c>
    </row>
    <row r="1205" spans="2:16" x14ac:dyDescent="0.25">
      <c r="B1205" s="12" t="s">
        <v>4607</v>
      </c>
      <c r="C1205" s="18"/>
      <c r="D1205" s="18"/>
      <c r="E1205" s="18"/>
      <c r="F1205" s="18"/>
      <c r="G1205" s="18"/>
      <c r="H1205" s="18"/>
      <c r="I1205" s="18"/>
      <c r="J1205" s="18"/>
      <c r="K1205" s="18"/>
      <c r="L1205" s="18"/>
      <c r="M1205" s="18">
        <v>3</v>
      </c>
      <c r="N1205" s="18"/>
      <c r="O1205" s="18">
        <v>3</v>
      </c>
      <c r="P1205" s="18">
        <v>3</v>
      </c>
    </row>
    <row r="1206" spans="2:16" x14ac:dyDescent="0.25">
      <c r="B1206" s="12" t="s">
        <v>9149</v>
      </c>
      <c r="C1206" s="18"/>
      <c r="D1206" s="18"/>
      <c r="E1206" s="18"/>
      <c r="F1206" s="18"/>
      <c r="G1206" s="18"/>
      <c r="H1206" s="18"/>
      <c r="I1206" s="18">
        <v>2</v>
      </c>
      <c r="J1206" s="18"/>
      <c r="K1206" s="18"/>
      <c r="L1206" s="18"/>
      <c r="M1206" s="18"/>
      <c r="N1206" s="18"/>
      <c r="O1206" s="18">
        <v>2</v>
      </c>
      <c r="P1206" s="18">
        <v>2</v>
      </c>
    </row>
    <row r="1207" spans="2:16" x14ac:dyDescent="0.25">
      <c r="B1207" s="9" t="s">
        <v>13029</v>
      </c>
      <c r="C1207" s="18"/>
      <c r="D1207" s="18">
        <v>2</v>
      </c>
      <c r="E1207" s="18">
        <v>5</v>
      </c>
      <c r="F1207" s="18"/>
      <c r="G1207" s="18"/>
      <c r="H1207" s="18"/>
      <c r="I1207" s="18"/>
      <c r="J1207" s="18"/>
      <c r="K1207" s="18"/>
      <c r="L1207" s="18"/>
      <c r="M1207" s="18"/>
      <c r="N1207" s="18"/>
      <c r="O1207" s="18">
        <v>7</v>
      </c>
      <c r="P1207" s="18">
        <v>7</v>
      </c>
    </row>
    <row r="1208" spans="2:16" x14ac:dyDescent="0.25">
      <c r="B1208" s="12" t="s">
        <v>9152</v>
      </c>
      <c r="C1208" s="18"/>
      <c r="D1208" s="18">
        <v>2</v>
      </c>
      <c r="E1208" s="18"/>
      <c r="F1208" s="18"/>
      <c r="G1208" s="18"/>
      <c r="H1208" s="18"/>
      <c r="I1208" s="18"/>
      <c r="J1208" s="18"/>
      <c r="K1208" s="18"/>
      <c r="L1208" s="18"/>
      <c r="M1208" s="18"/>
      <c r="N1208" s="18"/>
      <c r="O1208" s="18">
        <v>2</v>
      </c>
      <c r="P1208" s="18">
        <v>2</v>
      </c>
    </row>
    <row r="1209" spans="2:16" x14ac:dyDescent="0.25">
      <c r="B1209" s="12" t="s">
        <v>4610</v>
      </c>
      <c r="C1209" s="18"/>
      <c r="D1209" s="18"/>
      <c r="E1209" s="18">
        <v>5</v>
      </c>
      <c r="F1209" s="18"/>
      <c r="G1209" s="18"/>
      <c r="H1209" s="18"/>
      <c r="I1209" s="18"/>
      <c r="J1209" s="18"/>
      <c r="K1209" s="18"/>
      <c r="L1209" s="18"/>
      <c r="M1209" s="18"/>
      <c r="N1209" s="18"/>
      <c r="O1209" s="18">
        <v>5</v>
      </c>
      <c r="P1209" s="18">
        <v>5</v>
      </c>
    </row>
    <row r="1210" spans="2:16" x14ac:dyDescent="0.25">
      <c r="B1210" s="9" t="s">
        <v>13030</v>
      </c>
      <c r="C1210" s="18"/>
      <c r="D1210" s="18"/>
      <c r="E1210" s="18"/>
      <c r="F1210" s="18"/>
      <c r="G1210" s="18">
        <v>4</v>
      </c>
      <c r="H1210" s="18"/>
      <c r="I1210" s="18"/>
      <c r="J1210" s="18"/>
      <c r="K1210" s="18"/>
      <c r="L1210" s="18"/>
      <c r="M1210" s="18"/>
      <c r="N1210" s="18"/>
      <c r="O1210" s="18">
        <v>4</v>
      </c>
      <c r="P1210" s="18">
        <v>4</v>
      </c>
    </row>
    <row r="1211" spans="2:16" x14ac:dyDescent="0.25">
      <c r="B1211" s="12" t="s">
        <v>4623</v>
      </c>
      <c r="C1211" s="18"/>
      <c r="D1211" s="18"/>
      <c r="E1211" s="18"/>
      <c r="F1211" s="18"/>
      <c r="G1211" s="18">
        <v>4</v>
      </c>
      <c r="H1211" s="18"/>
      <c r="I1211" s="18"/>
      <c r="J1211" s="18"/>
      <c r="K1211" s="18"/>
      <c r="L1211" s="18"/>
      <c r="M1211" s="18"/>
      <c r="N1211" s="18"/>
      <c r="O1211" s="18">
        <v>4</v>
      </c>
      <c r="P1211" s="18">
        <v>4</v>
      </c>
    </row>
    <row r="1212" spans="2:16" x14ac:dyDescent="0.25">
      <c r="B1212" s="9" t="s">
        <v>12928</v>
      </c>
      <c r="C1212" s="18"/>
      <c r="D1212" s="18"/>
      <c r="E1212" s="18"/>
      <c r="F1212" s="18"/>
      <c r="G1212" s="18">
        <v>6</v>
      </c>
      <c r="H1212" s="18"/>
      <c r="I1212" s="18">
        <v>4</v>
      </c>
      <c r="J1212" s="18"/>
      <c r="K1212" s="18"/>
      <c r="L1212" s="18"/>
      <c r="M1212" s="18"/>
      <c r="N1212" s="18"/>
      <c r="O1212" s="18">
        <v>10</v>
      </c>
      <c r="P1212" s="18">
        <v>10</v>
      </c>
    </row>
    <row r="1213" spans="2:16" x14ac:dyDescent="0.25">
      <c r="B1213" s="12" t="s">
        <v>9155</v>
      </c>
      <c r="C1213" s="18"/>
      <c r="D1213" s="18"/>
      <c r="E1213" s="18"/>
      <c r="F1213" s="18"/>
      <c r="G1213" s="18"/>
      <c r="H1213" s="18"/>
      <c r="I1213" s="18">
        <v>4</v>
      </c>
      <c r="J1213" s="18"/>
      <c r="K1213" s="18"/>
      <c r="L1213" s="18"/>
      <c r="M1213" s="18"/>
      <c r="N1213" s="18"/>
      <c r="O1213" s="18">
        <v>4</v>
      </c>
      <c r="P1213" s="18">
        <v>4</v>
      </c>
    </row>
    <row r="1214" spans="2:16" x14ac:dyDescent="0.25">
      <c r="B1214" s="12" t="s">
        <v>9160</v>
      </c>
      <c r="C1214" s="18"/>
      <c r="D1214" s="18"/>
      <c r="E1214" s="18"/>
      <c r="F1214" s="18"/>
      <c r="G1214" s="18">
        <v>6</v>
      </c>
      <c r="H1214" s="18"/>
      <c r="I1214" s="18"/>
      <c r="J1214" s="18"/>
      <c r="K1214" s="18"/>
      <c r="L1214" s="18"/>
      <c r="M1214" s="18"/>
      <c r="N1214" s="18"/>
      <c r="O1214" s="18">
        <v>6</v>
      </c>
      <c r="P1214" s="18">
        <v>6</v>
      </c>
    </row>
    <row r="1215" spans="2:16" x14ac:dyDescent="0.25">
      <c r="B1215" s="9" t="s">
        <v>13031</v>
      </c>
      <c r="C1215" s="18"/>
      <c r="D1215" s="18"/>
      <c r="E1215" s="18">
        <v>7</v>
      </c>
      <c r="F1215" s="18"/>
      <c r="G1215" s="18">
        <v>21</v>
      </c>
      <c r="H1215" s="18"/>
      <c r="I1215" s="18">
        <v>7</v>
      </c>
      <c r="J1215" s="18"/>
      <c r="K1215" s="18"/>
      <c r="L1215" s="18"/>
      <c r="M1215" s="18"/>
      <c r="N1215" s="18"/>
      <c r="O1215" s="18">
        <v>35</v>
      </c>
      <c r="P1215" s="18">
        <v>35</v>
      </c>
    </row>
    <row r="1216" spans="2:16" x14ac:dyDescent="0.25">
      <c r="B1216" s="12" t="s">
        <v>4626</v>
      </c>
      <c r="C1216" s="18"/>
      <c r="D1216" s="18"/>
      <c r="E1216" s="18"/>
      <c r="F1216" s="18"/>
      <c r="G1216" s="18">
        <v>7</v>
      </c>
      <c r="H1216" s="18"/>
      <c r="I1216" s="18"/>
      <c r="J1216" s="18"/>
      <c r="K1216" s="18"/>
      <c r="L1216" s="18"/>
      <c r="M1216" s="18"/>
      <c r="N1216" s="18"/>
      <c r="O1216" s="18">
        <v>7</v>
      </c>
      <c r="P1216" s="18">
        <v>7</v>
      </c>
    </row>
    <row r="1217" spans="2:16" x14ac:dyDescent="0.25">
      <c r="B1217" s="12" t="s">
        <v>9165</v>
      </c>
      <c r="C1217" s="18"/>
      <c r="D1217" s="18"/>
      <c r="E1217" s="18">
        <v>7</v>
      </c>
      <c r="F1217" s="18"/>
      <c r="G1217" s="18"/>
      <c r="H1217" s="18"/>
      <c r="I1217" s="18"/>
      <c r="J1217" s="18"/>
      <c r="K1217" s="18"/>
      <c r="L1217" s="18"/>
      <c r="M1217" s="18"/>
      <c r="N1217" s="18"/>
      <c r="O1217" s="18">
        <v>7</v>
      </c>
      <c r="P1217" s="18">
        <v>7</v>
      </c>
    </row>
    <row r="1218" spans="2:16" x14ac:dyDescent="0.25">
      <c r="B1218" s="12" t="s">
        <v>9171</v>
      </c>
      <c r="C1218" s="18"/>
      <c r="D1218" s="18"/>
      <c r="E1218" s="18"/>
      <c r="F1218" s="18"/>
      <c r="G1218" s="18">
        <v>8</v>
      </c>
      <c r="H1218" s="18"/>
      <c r="I1218" s="18"/>
      <c r="J1218" s="18"/>
      <c r="K1218" s="18"/>
      <c r="L1218" s="18"/>
      <c r="M1218" s="18"/>
      <c r="N1218" s="18"/>
      <c r="O1218" s="18">
        <v>8</v>
      </c>
      <c r="P1218" s="18">
        <v>8</v>
      </c>
    </row>
    <row r="1219" spans="2:16" x14ac:dyDescent="0.25">
      <c r="B1219" s="12" t="s">
        <v>4632</v>
      </c>
      <c r="C1219" s="18"/>
      <c r="D1219" s="18"/>
      <c r="E1219" s="18"/>
      <c r="F1219" s="18"/>
      <c r="G1219" s="18"/>
      <c r="H1219" s="18"/>
      <c r="I1219" s="18">
        <v>7</v>
      </c>
      <c r="J1219" s="18"/>
      <c r="K1219" s="18"/>
      <c r="L1219" s="18"/>
      <c r="M1219" s="18"/>
      <c r="N1219" s="18"/>
      <c r="O1219" s="18">
        <v>7</v>
      </c>
      <c r="P1219" s="18">
        <v>7</v>
      </c>
    </row>
    <row r="1220" spans="2:16" x14ac:dyDescent="0.25">
      <c r="B1220" s="12" t="s">
        <v>4637</v>
      </c>
      <c r="C1220" s="18"/>
      <c r="D1220" s="18"/>
      <c r="E1220" s="18"/>
      <c r="F1220" s="18"/>
      <c r="G1220" s="18">
        <v>6</v>
      </c>
      <c r="H1220" s="18"/>
      <c r="I1220" s="18"/>
      <c r="J1220" s="18"/>
      <c r="K1220" s="18"/>
      <c r="L1220" s="18"/>
      <c r="M1220" s="18"/>
      <c r="N1220" s="18"/>
      <c r="O1220" s="18">
        <v>6</v>
      </c>
      <c r="P1220" s="18">
        <v>6</v>
      </c>
    </row>
    <row r="1221" spans="2:16" x14ac:dyDescent="0.25">
      <c r="B1221" s="9" t="s">
        <v>13032</v>
      </c>
      <c r="C1221" s="18"/>
      <c r="D1221" s="18">
        <v>24</v>
      </c>
      <c r="E1221" s="18"/>
      <c r="F1221" s="18"/>
      <c r="G1221" s="18"/>
      <c r="H1221" s="18"/>
      <c r="I1221" s="18">
        <v>7</v>
      </c>
      <c r="J1221" s="18"/>
      <c r="K1221" s="18"/>
      <c r="L1221" s="18"/>
      <c r="M1221" s="18"/>
      <c r="N1221" s="18"/>
      <c r="O1221" s="18">
        <v>31</v>
      </c>
      <c r="P1221" s="18">
        <v>31</v>
      </c>
    </row>
    <row r="1222" spans="2:16" x14ac:dyDescent="0.25">
      <c r="B1222" s="12" t="s">
        <v>4647</v>
      </c>
      <c r="C1222" s="18"/>
      <c r="D1222" s="18">
        <v>2</v>
      </c>
      <c r="E1222" s="18"/>
      <c r="F1222" s="18"/>
      <c r="G1222" s="18"/>
      <c r="H1222" s="18"/>
      <c r="I1222" s="18"/>
      <c r="J1222" s="18"/>
      <c r="K1222" s="18"/>
      <c r="L1222" s="18"/>
      <c r="M1222" s="18"/>
      <c r="N1222" s="18"/>
      <c r="O1222" s="18">
        <v>2</v>
      </c>
      <c r="P1222" s="18">
        <v>2</v>
      </c>
    </row>
    <row r="1223" spans="2:16" x14ac:dyDescent="0.25">
      <c r="B1223" s="12" t="s">
        <v>9176</v>
      </c>
      <c r="C1223" s="18"/>
      <c r="D1223" s="18"/>
      <c r="E1223" s="18"/>
      <c r="F1223" s="18"/>
      <c r="G1223" s="18"/>
      <c r="H1223" s="18"/>
      <c r="I1223" s="18">
        <v>7</v>
      </c>
      <c r="J1223" s="18"/>
      <c r="K1223" s="18"/>
      <c r="L1223" s="18"/>
      <c r="M1223" s="18"/>
      <c r="N1223" s="18"/>
      <c r="O1223" s="18">
        <v>7</v>
      </c>
      <c r="P1223" s="18">
        <v>7</v>
      </c>
    </row>
    <row r="1224" spans="2:16" x14ac:dyDescent="0.25">
      <c r="B1224" s="12" t="s">
        <v>9182</v>
      </c>
      <c r="C1224" s="18"/>
      <c r="D1224" s="18">
        <v>7</v>
      </c>
      <c r="E1224" s="18"/>
      <c r="F1224" s="18"/>
      <c r="G1224" s="18"/>
      <c r="H1224" s="18"/>
      <c r="I1224" s="18"/>
      <c r="J1224" s="18"/>
      <c r="K1224" s="18"/>
      <c r="L1224" s="18"/>
      <c r="M1224" s="18"/>
      <c r="N1224" s="18"/>
      <c r="O1224" s="18">
        <v>7</v>
      </c>
      <c r="P1224" s="18">
        <v>7</v>
      </c>
    </row>
    <row r="1225" spans="2:16" x14ac:dyDescent="0.25">
      <c r="B1225" s="12" t="s">
        <v>4652</v>
      </c>
      <c r="C1225" s="18"/>
      <c r="D1225" s="18">
        <v>8</v>
      </c>
      <c r="E1225" s="18"/>
      <c r="F1225" s="18"/>
      <c r="G1225" s="18"/>
      <c r="H1225" s="18"/>
      <c r="I1225" s="18"/>
      <c r="J1225" s="18"/>
      <c r="K1225" s="18"/>
      <c r="L1225" s="18"/>
      <c r="M1225" s="18"/>
      <c r="N1225" s="18"/>
      <c r="O1225" s="18">
        <v>8</v>
      </c>
      <c r="P1225" s="18">
        <v>8</v>
      </c>
    </row>
    <row r="1226" spans="2:16" x14ac:dyDescent="0.25">
      <c r="B1226" s="12" t="s">
        <v>9187</v>
      </c>
      <c r="C1226" s="18"/>
      <c r="D1226" s="18">
        <v>7</v>
      </c>
      <c r="E1226" s="18"/>
      <c r="F1226" s="18"/>
      <c r="G1226" s="18"/>
      <c r="H1226" s="18"/>
      <c r="I1226" s="18"/>
      <c r="J1226" s="18"/>
      <c r="K1226" s="18"/>
      <c r="L1226" s="18"/>
      <c r="M1226" s="18"/>
      <c r="N1226" s="18"/>
      <c r="O1226" s="18">
        <v>7</v>
      </c>
      <c r="P1226" s="18">
        <v>7</v>
      </c>
    </row>
    <row r="1227" spans="2:16" x14ac:dyDescent="0.25">
      <c r="B1227" s="9" t="s">
        <v>13033</v>
      </c>
      <c r="C1227" s="18"/>
      <c r="D1227" s="18"/>
      <c r="E1227" s="18">
        <v>17</v>
      </c>
      <c r="F1227" s="18"/>
      <c r="G1227" s="18"/>
      <c r="H1227" s="18"/>
      <c r="I1227" s="18"/>
      <c r="J1227" s="18"/>
      <c r="K1227" s="18"/>
      <c r="L1227" s="18"/>
      <c r="M1227" s="18"/>
      <c r="N1227" s="18"/>
      <c r="O1227" s="18">
        <v>17</v>
      </c>
      <c r="P1227" s="18">
        <v>17</v>
      </c>
    </row>
    <row r="1228" spans="2:16" x14ac:dyDescent="0.25">
      <c r="B1228" s="12" t="s">
        <v>9192</v>
      </c>
      <c r="C1228" s="18"/>
      <c r="D1228" s="18"/>
      <c r="E1228" s="18">
        <v>17</v>
      </c>
      <c r="F1228" s="18"/>
      <c r="G1228" s="18"/>
      <c r="H1228" s="18"/>
      <c r="I1228" s="18"/>
      <c r="J1228" s="18"/>
      <c r="K1228" s="18"/>
      <c r="L1228" s="18"/>
      <c r="M1228" s="18"/>
      <c r="N1228" s="18"/>
      <c r="O1228" s="18">
        <v>17</v>
      </c>
      <c r="P1228" s="18">
        <v>17</v>
      </c>
    </row>
    <row r="1229" spans="2:16" x14ac:dyDescent="0.25">
      <c r="B1229" s="5" t="s">
        <v>10376</v>
      </c>
      <c r="C1229" s="18"/>
      <c r="D1229" s="18">
        <v>181</v>
      </c>
      <c r="E1229" s="18">
        <v>196</v>
      </c>
      <c r="F1229" s="18"/>
      <c r="G1229" s="18">
        <v>381</v>
      </c>
      <c r="H1229" s="18">
        <v>92</v>
      </c>
      <c r="I1229" s="18">
        <v>92</v>
      </c>
      <c r="J1229" s="18"/>
      <c r="K1229" s="18"/>
      <c r="L1229" s="18">
        <v>2</v>
      </c>
      <c r="M1229" s="18">
        <v>24</v>
      </c>
      <c r="N1229" s="18">
        <v>25</v>
      </c>
      <c r="O1229" s="18">
        <v>993</v>
      </c>
      <c r="P1229" s="18">
        <v>993</v>
      </c>
    </row>
    <row r="1230" spans="2:16" x14ac:dyDescent="0.25">
      <c r="B1230" s="9" t="s">
        <v>13034</v>
      </c>
      <c r="C1230" s="18"/>
      <c r="D1230" s="18"/>
      <c r="E1230" s="18"/>
      <c r="F1230" s="18"/>
      <c r="G1230" s="18">
        <v>6</v>
      </c>
      <c r="H1230" s="18"/>
      <c r="I1230" s="18"/>
      <c r="J1230" s="18"/>
      <c r="K1230" s="18"/>
      <c r="L1230" s="18"/>
      <c r="M1230" s="18"/>
      <c r="N1230" s="18"/>
      <c r="O1230" s="18">
        <v>6</v>
      </c>
      <c r="P1230" s="18">
        <v>6</v>
      </c>
    </row>
    <row r="1231" spans="2:16" x14ac:dyDescent="0.25">
      <c r="B1231" s="12" t="s">
        <v>4658</v>
      </c>
      <c r="C1231" s="18"/>
      <c r="D1231" s="18"/>
      <c r="E1231" s="18"/>
      <c r="F1231" s="18"/>
      <c r="G1231" s="18">
        <v>6</v>
      </c>
      <c r="H1231" s="18"/>
      <c r="I1231" s="18"/>
      <c r="J1231" s="18"/>
      <c r="K1231" s="18"/>
      <c r="L1231" s="18"/>
      <c r="M1231" s="18"/>
      <c r="N1231" s="18"/>
      <c r="O1231" s="18">
        <v>6</v>
      </c>
      <c r="P1231" s="18">
        <v>6</v>
      </c>
    </row>
    <row r="1232" spans="2:16" x14ac:dyDescent="0.25">
      <c r="B1232" s="9" t="s">
        <v>13035</v>
      </c>
      <c r="C1232" s="18"/>
      <c r="D1232" s="18">
        <v>11</v>
      </c>
      <c r="E1232" s="18">
        <v>14</v>
      </c>
      <c r="F1232" s="18"/>
      <c r="G1232" s="18"/>
      <c r="H1232" s="18"/>
      <c r="I1232" s="18"/>
      <c r="J1232" s="18"/>
      <c r="K1232" s="18"/>
      <c r="L1232" s="18"/>
      <c r="M1232" s="18"/>
      <c r="N1232" s="18"/>
      <c r="O1232" s="18">
        <v>25</v>
      </c>
      <c r="P1232" s="18">
        <v>25</v>
      </c>
    </row>
    <row r="1233" spans="2:16" x14ac:dyDescent="0.25">
      <c r="B1233" s="12" t="s">
        <v>4661</v>
      </c>
      <c r="C1233" s="18"/>
      <c r="D1233" s="18"/>
      <c r="E1233" s="18">
        <v>7</v>
      </c>
      <c r="F1233" s="18"/>
      <c r="G1233" s="18"/>
      <c r="H1233" s="18"/>
      <c r="I1233" s="18"/>
      <c r="J1233" s="18"/>
      <c r="K1233" s="18"/>
      <c r="L1233" s="18"/>
      <c r="M1233" s="18"/>
      <c r="N1233" s="18"/>
      <c r="O1233" s="18">
        <v>7</v>
      </c>
      <c r="P1233" s="18">
        <v>7</v>
      </c>
    </row>
    <row r="1234" spans="2:16" x14ac:dyDescent="0.25">
      <c r="B1234" s="12" t="s">
        <v>4668</v>
      </c>
      <c r="C1234" s="18"/>
      <c r="D1234" s="18"/>
      <c r="E1234" s="18">
        <v>7</v>
      </c>
      <c r="F1234" s="18"/>
      <c r="G1234" s="18"/>
      <c r="H1234" s="18"/>
      <c r="I1234" s="18"/>
      <c r="J1234" s="18"/>
      <c r="K1234" s="18"/>
      <c r="L1234" s="18"/>
      <c r="M1234" s="18"/>
      <c r="N1234" s="18"/>
      <c r="O1234" s="18">
        <v>7</v>
      </c>
      <c r="P1234" s="18">
        <v>7</v>
      </c>
    </row>
    <row r="1235" spans="2:16" x14ac:dyDescent="0.25">
      <c r="B1235" s="12" t="s">
        <v>4673</v>
      </c>
      <c r="C1235" s="18"/>
      <c r="D1235" s="18">
        <v>10</v>
      </c>
      <c r="E1235" s="18"/>
      <c r="F1235" s="18"/>
      <c r="G1235" s="18"/>
      <c r="H1235" s="18"/>
      <c r="I1235" s="18"/>
      <c r="J1235" s="18"/>
      <c r="K1235" s="18"/>
      <c r="L1235" s="18"/>
      <c r="M1235" s="18"/>
      <c r="N1235" s="18"/>
      <c r="O1235" s="18">
        <v>10</v>
      </c>
      <c r="P1235" s="18">
        <v>10</v>
      </c>
    </row>
    <row r="1236" spans="2:16" x14ac:dyDescent="0.25">
      <c r="B1236" s="12" t="s">
        <v>9196</v>
      </c>
      <c r="C1236" s="18"/>
      <c r="D1236" s="18">
        <v>1</v>
      </c>
      <c r="E1236" s="18"/>
      <c r="F1236" s="18"/>
      <c r="G1236" s="18"/>
      <c r="H1236" s="18"/>
      <c r="I1236" s="18"/>
      <c r="J1236" s="18"/>
      <c r="K1236" s="18"/>
      <c r="L1236" s="18"/>
      <c r="M1236" s="18"/>
      <c r="N1236" s="18"/>
      <c r="O1236" s="18">
        <v>1</v>
      </c>
      <c r="P1236" s="18">
        <v>1</v>
      </c>
    </row>
    <row r="1237" spans="2:16" x14ac:dyDescent="0.25">
      <c r="B1237" s="9" t="s">
        <v>13036</v>
      </c>
      <c r="C1237" s="18"/>
      <c r="D1237" s="18">
        <v>6</v>
      </c>
      <c r="E1237" s="18">
        <v>10</v>
      </c>
      <c r="F1237" s="18"/>
      <c r="G1237" s="18">
        <v>6</v>
      </c>
      <c r="H1237" s="18"/>
      <c r="I1237" s="18"/>
      <c r="J1237" s="18"/>
      <c r="K1237" s="18"/>
      <c r="L1237" s="18"/>
      <c r="M1237" s="18"/>
      <c r="N1237" s="18"/>
      <c r="O1237" s="18">
        <v>22</v>
      </c>
      <c r="P1237" s="18">
        <v>22</v>
      </c>
    </row>
    <row r="1238" spans="2:16" x14ac:dyDescent="0.25">
      <c r="B1238" s="12" t="s">
        <v>9201</v>
      </c>
      <c r="C1238" s="18"/>
      <c r="D1238" s="18"/>
      <c r="E1238" s="18">
        <v>10</v>
      </c>
      <c r="F1238" s="18"/>
      <c r="G1238" s="18"/>
      <c r="H1238" s="18"/>
      <c r="I1238" s="18"/>
      <c r="J1238" s="18"/>
      <c r="K1238" s="18"/>
      <c r="L1238" s="18"/>
      <c r="M1238" s="18"/>
      <c r="N1238" s="18"/>
      <c r="O1238" s="18">
        <v>10</v>
      </c>
      <c r="P1238" s="18">
        <v>10</v>
      </c>
    </row>
    <row r="1239" spans="2:16" x14ac:dyDescent="0.25">
      <c r="B1239" s="12" t="s">
        <v>4680</v>
      </c>
      <c r="C1239" s="18"/>
      <c r="D1239" s="18"/>
      <c r="E1239" s="18"/>
      <c r="F1239" s="18"/>
      <c r="G1239" s="18">
        <v>6</v>
      </c>
      <c r="H1239" s="18"/>
      <c r="I1239" s="18"/>
      <c r="J1239" s="18"/>
      <c r="K1239" s="18"/>
      <c r="L1239" s="18"/>
      <c r="M1239" s="18"/>
      <c r="N1239" s="18"/>
      <c r="O1239" s="18">
        <v>6</v>
      </c>
      <c r="P1239" s="18">
        <v>6</v>
      </c>
    </row>
    <row r="1240" spans="2:16" x14ac:dyDescent="0.25">
      <c r="B1240" s="12" t="s">
        <v>9206</v>
      </c>
      <c r="C1240" s="18"/>
      <c r="D1240" s="18">
        <v>6</v>
      </c>
      <c r="E1240" s="18"/>
      <c r="F1240" s="18"/>
      <c r="G1240" s="18"/>
      <c r="H1240" s="18"/>
      <c r="I1240" s="18"/>
      <c r="J1240" s="18"/>
      <c r="K1240" s="18"/>
      <c r="L1240" s="18"/>
      <c r="M1240" s="18"/>
      <c r="N1240" s="18"/>
      <c r="O1240" s="18">
        <v>6</v>
      </c>
      <c r="P1240" s="18">
        <v>6</v>
      </c>
    </row>
    <row r="1241" spans="2:16" x14ac:dyDescent="0.25">
      <c r="B1241" s="9" t="s">
        <v>13037</v>
      </c>
      <c r="C1241" s="18"/>
      <c r="D1241" s="18"/>
      <c r="E1241" s="18">
        <v>2</v>
      </c>
      <c r="F1241" s="18"/>
      <c r="G1241" s="18">
        <v>4</v>
      </c>
      <c r="H1241" s="18"/>
      <c r="I1241" s="18"/>
      <c r="J1241" s="18"/>
      <c r="K1241" s="18"/>
      <c r="L1241" s="18"/>
      <c r="M1241" s="18"/>
      <c r="N1241" s="18"/>
      <c r="O1241" s="18">
        <v>6</v>
      </c>
      <c r="P1241" s="18">
        <v>6</v>
      </c>
    </row>
    <row r="1242" spans="2:16" x14ac:dyDescent="0.25">
      <c r="B1242" s="12" t="s">
        <v>10625</v>
      </c>
      <c r="C1242" s="18"/>
      <c r="D1242" s="18"/>
      <c r="E1242" s="18">
        <v>2</v>
      </c>
      <c r="F1242" s="18"/>
      <c r="G1242" s="18"/>
      <c r="H1242" s="18"/>
      <c r="I1242" s="18"/>
      <c r="J1242" s="18"/>
      <c r="K1242" s="18"/>
      <c r="L1242" s="18"/>
      <c r="M1242" s="18"/>
      <c r="N1242" s="18"/>
      <c r="O1242" s="18">
        <v>2</v>
      </c>
      <c r="P1242" s="18">
        <v>2</v>
      </c>
    </row>
    <row r="1243" spans="2:16" x14ac:dyDescent="0.25">
      <c r="B1243" s="12" t="s">
        <v>9211</v>
      </c>
      <c r="C1243" s="18"/>
      <c r="D1243" s="18"/>
      <c r="E1243" s="18"/>
      <c r="F1243" s="18"/>
      <c r="G1243" s="18">
        <v>4</v>
      </c>
      <c r="H1243" s="18"/>
      <c r="I1243" s="18"/>
      <c r="J1243" s="18"/>
      <c r="K1243" s="18"/>
      <c r="L1243" s="18"/>
      <c r="M1243" s="18"/>
      <c r="N1243" s="18"/>
      <c r="O1243" s="18">
        <v>4</v>
      </c>
      <c r="P1243" s="18">
        <v>4</v>
      </c>
    </row>
    <row r="1244" spans="2:16" x14ac:dyDescent="0.25">
      <c r="B1244" s="9" t="s">
        <v>13038</v>
      </c>
      <c r="C1244" s="18"/>
      <c r="D1244" s="18">
        <v>3</v>
      </c>
      <c r="E1244" s="18">
        <v>7</v>
      </c>
      <c r="F1244" s="18"/>
      <c r="G1244" s="18"/>
      <c r="H1244" s="18"/>
      <c r="I1244" s="18"/>
      <c r="J1244" s="18"/>
      <c r="K1244" s="18"/>
      <c r="L1244" s="18">
        <v>2</v>
      </c>
      <c r="M1244" s="18"/>
      <c r="N1244" s="18"/>
      <c r="O1244" s="18">
        <v>12</v>
      </c>
      <c r="P1244" s="18">
        <v>12</v>
      </c>
    </row>
    <row r="1245" spans="2:16" x14ac:dyDescent="0.25">
      <c r="B1245" s="12" t="s">
        <v>4685</v>
      </c>
      <c r="C1245" s="18"/>
      <c r="D1245" s="18"/>
      <c r="E1245" s="18"/>
      <c r="F1245" s="18"/>
      <c r="G1245" s="18"/>
      <c r="H1245" s="18"/>
      <c r="I1245" s="18"/>
      <c r="J1245" s="18"/>
      <c r="K1245" s="18"/>
      <c r="L1245" s="18">
        <v>2</v>
      </c>
      <c r="M1245" s="18"/>
      <c r="N1245" s="18"/>
      <c r="O1245" s="18">
        <v>2</v>
      </c>
      <c r="P1245" s="18">
        <v>2</v>
      </c>
    </row>
    <row r="1246" spans="2:16" x14ac:dyDescent="0.25">
      <c r="B1246" s="12" t="s">
        <v>9216</v>
      </c>
      <c r="C1246" s="18"/>
      <c r="D1246" s="18"/>
      <c r="E1246" s="18">
        <v>7</v>
      </c>
      <c r="F1246" s="18"/>
      <c r="G1246" s="18"/>
      <c r="H1246" s="18"/>
      <c r="I1246" s="18"/>
      <c r="J1246" s="18"/>
      <c r="K1246" s="18"/>
      <c r="L1246" s="18"/>
      <c r="M1246" s="18"/>
      <c r="N1246" s="18"/>
      <c r="O1246" s="18">
        <v>7</v>
      </c>
      <c r="P1246" s="18">
        <v>7</v>
      </c>
    </row>
    <row r="1247" spans="2:16" x14ac:dyDescent="0.25">
      <c r="B1247" s="12" t="s">
        <v>4698</v>
      </c>
      <c r="C1247" s="18"/>
      <c r="D1247" s="18">
        <v>3</v>
      </c>
      <c r="E1247" s="18"/>
      <c r="F1247" s="18"/>
      <c r="G1247" s="18"/>
      <c r="H1247" s="18"/>
      <c r="I1247" s="18"/>
      <c r="J1247" s="18"/>
      <c r="K1247" s="18"/>
      <c r="L1247" s="18"/>
      <c r="M1247" s="18"/>
      <c r="N1247" s="18"/>
      <c r="O1247" s="18">
        <v>3</v>
      </c>
      <c r="P1247" s="18">
        <v>3</v>
      </c>
    </row>
    <row r="1248" spans="2:16" x14ac:dyDescent="0.25">
      <c r="B1248" s="9" t="s">
        <v>13039</v>
      </c>
      <c r="C1248" s="18"/>
      <c r="D1248" s="18"/>
      <c r="E1248" s="18"/>
      <c r="F1248" s="18"/>
      <c r="G1248" s="18">
        <v>7</v>
      </c>
      <c r="H1248" s="18"/>
      <c r="I1248" s="18"/>
      <c r="J1248" s="18"/>
      <c r="K1248" s="18"/>
      <c r="L1248" s="18"/>
      <c r="M1248" s="18"/>
      <c r="N1248" s="18">
        <v>7</v>
      </c>
      <c r="O1248" s="18">
        <v>14</v>
      </c>
      <c r="P1248" s="18">
        <v>14</v>
      </c>
    </row>
    <row r="1249" spans="2:16" x14ac:dyDescent="0.25">
      <c r="B1249" s="12" t="s">
        <v>4708</v>
      </c>
      <c r="C1249" s="18"/>
      <c r="D1249" s="18"/>
      <c r="E1249" s="18"/>
      <c r="F1249" s="18"/>
      <c r="G1249" s="18"/>
      <c r="H1249" s="18"/>
      <c r="I1249" s="18"/>
      <c r="J1249" s="18"/>
      <c r="K1249" s="18"/>
      <c r="L1249" s="18"/>
      <c r="M1249" s="18"/>
      <c r="N1249" s="18">
        <v>7</v>
      </c>
      <c r="O1249" s="18">
        <v>7</v>
      </c>
      <c r="P1249" s="18">
        <v>7</v>
      </c>
    </row>
    <row r="1250" spans="2:16" x14ac:dyDescent="0.25">
      <c r="B1250" s="12" t="s">
        <v>9221</v>
      </c>
      <c r="C1250" s="18"/>
      <c r="D1250" s="18"/>
      <c r="E1250" s="18"/>
      <c r="F1250" s="18"/>
      <c r="G1250" s="18">
        <v>7</v>
      </c>
      <c r="H1250" s="18"/>
      <c r="I1250" s="18"/>
      <c r="J1250" s="18"/>
      <c r="K1250" s="18"/>
      <c r="L1250" s="18"/>
      <c r="M1250" s="18"/>
      <c r="N1250" s="18"/>
      <c r="O1250" s="18">
        <v>7</v>
      </c>
      <c r="P1250" s="18">
        <v>7</v>
      </c>
    </row>
    <row r="1251" spans="2:16" x14ac:dyDescent="0.25">
      <c r="B1251" s="9" t="s">
        <v>13040</v>
      </c>
      <c r="C1251" s="18"/>
      <c r="D1251" s="18"/>
      <c r="E1251" s="18"/>
      <c r="F1251" s="18"/>
      <c r="G1251" s="18">
        <v>7</v>
      </c>
      <c r="H1251" s="18"/>
      <c r="I1251" s="18"/>
      <c r="J1251" s="18"/>
      <c r="K1251" s="18"/>
      <c r="L1251" s="18"/>
      <c r="M1251" s="18"/>
      <c r="N1251" s="18"/>
      <c r="O1251" s="18">
        <v>7</v>
      </c>
      <c r="P1251" s="18">
        <v>7</v>
      </c>
    </row>
    <row r="1252" spans="2:16" x14ac:dyDescent="0.25">
      <c r="B1252" s="12" t="s">
        <v>9227</v>
      </c>
      <c r="C1252" s="18"/>
      <c r="D1252" s="18"/>
      <c r="E1252" s="18"/>
      <c r="F1252" s="18"/>
      <c r="G1252" s="18">
        <v>7</v>
      </c>
      <c r="H1252" s="18"/>
      <c r="I1252" s="18"/>
      <c r="J1252" s="18"/>
      <c r="K1252" s="18"/>
      <c r="L1252" s="18"/>
      <c r="M1252" s="18"/>
      <c r="N1252" s="18"/>
      <c r="O1252" s="18">
        <v>7</v>
      </c>
      <c r="P1252" s="18">
        <v>7</v>
      </c>
    </row>
    <row r="1253" spans="2:16" x14ac:dyDescent="0.25">
      <c r="B1253" s="9" t="s">
        <v>13041</v>
      </c>
      <c r="C1253" s="18"/>
      <c r="D1253" s="18"/>
      <c r="E1253" s="18">
        <v>6</v>
      </c>
      <c r="F1253" s="18"/>
      <c r="G1253" s="18"/>
      <c r="H1253" s="18"/>
      <c r="I1253" s="18"/>
      <c r="J1253" s="18"/>
      <c r="K1253" s="18"/>
      <c r="L1253" s="18"/>
      <c r="M1253" s="18"/>
      <c r="N1253" s="18"/>
      <c r="O1253" s="18">
        <v>6</v>
      </c>
      <c r="P1253" s="18">
        <v>6</v>
      </c>
    </row>
    <row r="1254" spans="2:16" x14ac:dyDescent="0.25">
      <c r="B1254" s="12" t="s">
        <v>9238</v>
      </c>
      <c r="C1254" s="18"/>
      <c r="D1254" s="18"/>
      <c r="E1254" s="18">
        <v>6</v>
      </c>
      <c r="F1254" s="18"/>
      <c r="G1254" s="18"/>
      <c r="H1254" s="18"/>
      <c r="I1254" s="18"/>
      <c r="J1254" s="18"/>
      <c r="K1254" s="18"/>
      <c r="L1254" s="18"/>
      <c r="M1254" s="18"/>
      <c r="N1254" s="18"/>
      <c r="O1254" s="18">
        <v>6</v>
      </c>
      <c r="P1254" s="18">
        <v>6</v>
      </c>
    </row>
    <row r="1255" spans="2:16" x14ac:dyDescent="0.25">
      <c r="B1255" s="9" t="s">
        <v>13042</v>
      </c>
      <c r="C1255" s="18"/>
      <c r="D1255" s="18">
        <v>13</v>
      </c>
      <c r="E1255" s="18">
        <v>3</v>
      </c>
      <c r="F1255" s="18"/>
      <c r="G1255" s="18"/>
      <c r="H1255" s="18"/>
      <c r="I1255" s="18"/>
      <c r="J1255" s="18"/>
      <c r="K1255" s="18"/>
      <c r="L1255" s="18"/>
      <c r="M1255" s="18"/>
      <c r="N1255" s="18"/>
      <c r="O1255" s="18">
        <v>16</v>
      </c>
      <c r="P1255" s="18">
        <v>16</v>
      </c>
    </row>
    <row r="1256" spans="2:16" x14ac:dyDescent="0.25">
      <c r="B1256" s="12" t="s">
        <v>9241</v>
      </c>
      <c r="C1256" s="18"/>
      <c r="D1256" s="18">
        <v>7</v>
      </c>
      <c r="E1256" s="18"/>
      <c r="F1256" s="18"/>
      <c r="G1256" s="18"/>
      <c r="H1256" s="18"/>
      <c r="I1256" s="18"/>
      <c r="J1256" s="18"/>
      <c r="K1256" s="18"/>
      <c r="L1256" s="18"/>
      <c r="M1256" s="18"/>
      <c r="N1256" s="18"/>
      <c r="O1256" s="18">
        <v>7</v>
      </c>
      <c r="P1256" s="18">
        <v>7</v>
      </c>
    </row>
    <row r="1257" spans="2:16" x14ac:dyDescent="0.25">
      <c r="B1257" s="12" t="s">
        <v>4710</v>
      </c>
      <c r="C1257" s="18"/>
      <c r="D1257" s="18"/>
      <c r="E1257" s="18">
        <v>3</v>
      </c>
      <c r="F1257" s="18"/>
      <c r="G1257" s="18"/>
      <c r="H1257" s="18"/>
      <c r="I1257" s="18"/>
      <c r="J1257" s="18"/>
      <c r="K1257" s="18"/>
      <c r="L1257" s="18"/>
      <c r="M1257" s="18"/>
      <c r="N1257" s="18"/>
      <c r="O1257" s="18">
        <v>3</v>
      </c>
      <c r="P1257" s="18">
        <v>3</v>
      </c>
    </row>
    <row r="1258" spans="2:16" x14ac:dyDescent="0.25">
      <c r="B1258" s="12" t="s">
        <v>9246</v>
      </c>
      <c r="C1258" s="18"/>
      <c r="D1258" s="18">
        <v>6</v>
      </c>
      <c r="E1258" s="18"/>
      <c r="F1258" s="18"/>
      <c r="G1258" s="18"/>
      <c r="H1258" s="18"/>
      <c r="I1258" s="18"/>
      <c r="J1258" s="18"/>
      <c r="K1258" s="18"/>
      <c r="L1258" s="18"/>
      <c r="M1258" s="18"/>
      <c r="N1258" s="18"/>
      <c r="O1258" s="18">
        <v>6</v>
      </c>
      <c r="P1258" s="18">
        <v>6</v>
      </c>
    </row>
    <row r="1259" spans="2:16" x14ac:dyDescent="0.25">
      <c r="B1259" s="9" t="s">
        <v>13043</v>
      </c>
      <c r="C1259" s="18"/>
      <c r="D1259" s="18"/>
      <c r="E1259" s="18">
        <v>8</v>
      </c>
      <c r="F1259" s="18"/>
      <c r="G1259" s="18"/>
      <c r="H1259" s="18"/>
      <c r="I1259" s="18">
        <v>3</v>
      </c>
      <c r="J1259" s="18"/>
      <c r="K1259" s="18"/>
      <c r="L1259" s="18"/>
      <c r="M1259" s="18"/>
      <c r="N1259" s="18"/>
      <c r="O1259" s="18">
        <v>11</v>
      </c>
      <c r="P1259" s="18">
        <v>11</v>
      </c>
    </row>
    <row r="1260" spans="2:16" x14ac:dyDescent="0.25">
      <c r="B1260" s="12" t="s">
        <v>9251</v>
      </c>
      <c r="C1260" s="18"/>
      <c r="D1260" s="18"/>
      <c r="E1260" s="18"/>
      <c r="F1260" s="18"/>
      <c r="G1260" s="18"/>
      <c r="H1260" s="18"/>
      <c r="I1260" s="18">
        <v>3</v>
      </c>
      <c r="J1260" s="18"/>
      <c r="K1260" s="18"/>
      <c r="L1260" s="18"/>
      <c r="M1260" s="18"/>
      <c r="N1260" s="18"/>
      <c r="O1260" s="18">
        <v>3</v>
      </c>
      <c r="P1260" s="18">
        <v>3</v>
      </c>
    </row>
    <row r="1261" spans="2:16" x14ac:dyDescent="0.25">
      <c r="B1261" s="12" t="s">
        <v>4723</v>
      </c>
      <c r="C1261" s="18"/>
      <c r="D1261" s="18"/>
      <c r="E1261" s="18">
        <v>8</v>
      </c>
      <c r="F1261" s="18"/>
      <c r="G1261" s="18"/>
      <c r="H1261" s="18"/>
      <c r="I1261" s="18"/>
      <c r="J1261" s="18"/>
      <c r="K1261" s="18"/>
      <c r="L1261" s="18"/>
      <c r="M1261" s="18"/>
      <c r="N1261" s="18"/>
      <c r="O1261" s="18">
        <v>8</v>
      </c>
      <c r="P1261" s="18">
        <v>8</v>
      </c>
    </row>
    <row r="1262" spans="2:16" x14ac:dyDescent="0.25">
      <c r="B1262" s="9" t="s">
        <v>13044</v>
      </c>
      <c r="C1262" s="18"/>
      <c r="D1262" s="18"/>
      <c r="E1262" s="18"/>
      <c r="F1262" s="18"/>
      <c r="G1262" s="18"/>
      <c r="H1262" s="18"/>
      <c r="I1262" s="18">
        <v>7</v>
      </c>
      <c r="J1262" s="18"/>
      <c r="K1262" s="18"/>
      <c r="L1262" s="18"/>
      <c r="M1262" s="18">
        <v>2</v>
      </c>
      <c r="N1262" s="18"/>
      <c r="O1262" s="18">
        <v>9</v>
      </c>
      <c r="P1262" s="18">
        <v>9</v>
      </c>
    </row>
    <row r="1263" spans="2:16" x14ac:dyDescent="0.25">
      <c r="B1263" s="12" t="s">
        <v>4729</v>
      </c>
      <c r="C1263" s="18"/>
      <c r="D1263" s="18"/>
      <c r="E1263" s="18"/>
      <c r="F1263" s="18"/>
      <c r="G1263" s="18"/>
      <c r="H1263" s="18"/>
      <c r="I1263" s="18"/>
      <c r="J1263" s="18"/>
      <c r="K1263" s="18"/>
      <c r="L1263" s="18"/>
      <c r="M1263" s="18">
        <v>2</v>
      </c>
      <c r="N1263" s="18"/>
      <c r="O1263" s="18">
        <v>2</v>
      </c>
      <c r="P1263" s="18">
        <v>2</v>
      </c>
    </row>
    <row r="1264" spans="2:16" x14ac:dyDescent="0.25">
      <c r="B1264" s="12" t="s">
        <v>9256</v>
      </c>
      <c r="C1264" s="18"/>
      <c r="D1264" s="18"/>
      <c r="E1264" s="18"/>
      <c r="F1264" s="18"/>
      <c r="G1264" s="18"/>
      <c r="H1264" s="18"/>
      <c r="I1264" s="18">
        <v>7</v>
      </c>
      <c r="J1264" s="18"/>
      <c r="K1264" s="18"/>
      <c r="L1264" s="18"/>
      <c r="M1264" s="18"/>
      <c r="N1264" s="18"/>
      <c r="O1264" s="18">
        <v>7</v>
      </c>
      <c r="P1264" s="18">
        <v>7</v>
      </c>
    </row>
    <row r="1265" spans="2:16" x14ac:dyDescent="0.25">
      <c r="B1265" s="9" t="s">
        <v>13045</v>
      </c>
      <c r="C1265" s="18"/>
      <c r="D1265" s="18">
        <v>4</v>
      </c>
      <c r="E1265" s="18"/>
      <c r="F1265" s="18"/>
      <c r="G1265" s="18">
        <v>11</v>
      </c>
      <c r="H1265" s="18"/>
      <c r="I1265" s="18"/>
      <c r="J1265" s="18"/>
      <c r="K1265" s="18"/>
      <c r="L1265" s="18"/>
      <c r="M1265" s="18">
        <v>22</v>
      </c>
      <c r="N1265" s="18"/>
      <c r="O1265" s="18">
        <v>37</v>
      </c>
      <c r="P1265" s="18">
        <v>37</v>
      </c>
    </row>
    <row r="1266" spans="2:16" x14ac:dyDescent="0.25">
      <c r="B1266" s="12" t="s">
        <v>9261</v>
      </c>
      <c r="C1266" s="18"/>
      <c r="D1266" s="18"/>
      <c r="E1266" s="18"/>
      <c r="F1266" s="18"/>
      <c r="G1266" s="18"/>
      <c r="H1266" s="18"/>
      <c r="I1266" s="18"/>
      <c r="J1266" s="18"/>
      <c r="K1266" s="18"/>
      <c r="L1266" s="18"/>
      <c r="M1266" s="18">
        <v>11</v>
      </c>
      <c r="N1266" s="18"/>
      <c r="O1266" s="18">
        <v>11</v>
      </c>
      <c r="P1266" s="18">
        <v>11</v>
      </c>
    </row>
    <row r="1267" spans="2:16" x14ac:dyDescent="0.25">
      <c r="B1267" s="12" t="s">
        <v>9270</v>
      </c>
      <c r="C1267" s="18"/>
      <c r="D1267" s="18"/>
      <c r="E1267" s="18"/>
      <c r="F1267" s="18"/>
      <c r="G1267" s="18"/>
      <c r="H1267" s="18"/>
      <c r="I1267" s="18"/>
      <c r="J1267" s="18"/>
      <c r="K1267" s="18"/>
      <c r="L1267" s="18"/>
      <c r="M1267" s="18">
        <v>11</v>
      </c>
      <c r="N1267" s="18"/>
      <c r="O1267" s="18">
        <v>11</v>
      </c>
      <c r="P1267" s="18">
        <v>11</v>
      </c>
    </row>
    <row r="1268" spans="2:16" x14ac:dyDescent="0.25">
      <c r="B1268" s="12" t="s">
        <v>9277</v>
      </c>
      <c r="C1268" s="18"/>
      <c r="D1268" s="18"/>
      <c r="E1268" s="18"/>
      <c r="F1268" s="18"/>
      <c r="G1268" s="18">
        <v>11</v>
      </c>
      <c r="H1268" s="18"/>
      <c r="I1268" s="18"/>
      <c r="J1268" s="18"/>
      <c r="K1268" s="18"/>
      <c r="L1268" s="18"/>
      <c r="M1268" s="18"/>
      <c r="N1268" s="18"/>
      <c r="O1268" s="18">
        <v>11</v>
      </c>
      <c r="P1268" s="18">
        <v>11</v>
      </c>
    </row>
    <row r="1269" spans="2:16" x14ac:dyDescent="0.25">
      <c r="B1269" s="12" t="s">
        <v>4737</v>
      </c>
      <c r="C1269" s="18"/>
      <c r="D1269" s="18">
        <v>2</v>
      </c>
      <c r="E1269" s="18"/>
      <c r="F1269" s="18"/>
      <c r="G1269" s="18"/>
      <c r="H1269" s="18"/>
      <c r="I1269" s="18"/>
      <c r="J1269" s="18"/>
      <c r="K1269" s="18"/>
      <c r="L1269" s="18"/>
      <c r="M1269" s="18"/>
      <c r="N1269" s="18"/>
      <c r="O1269" s="18">
        <v>2</v>
      </c>
      <c r="P1269" s="18">
        <v>2</v>
      </c>
    </row>
    <row r="1270" spans="2:16" x14ac:dyDescent="0.25">
      <c r="B1270" s="12" t="s">
        <v>4742</v>
      </c>
      <c r="C1270" s="18"/>
      <c r="D1270" s="18">
        <v>2</v>
      </c>
      <c r="E1270" s="18"/>
      <c r="F1270" s="18"/>
      <c r="G1270" s="18"/>
      <c r="H1270" s="18"/>
      <c r="I1270" s="18"/>
      <c r="J1270" s="18"/>
      <c r="K1270" s="18"/>
      <c r="L1270" s="18"/>
      <c r="M1270" s="18"/>
      <c r="N1270" s="18"/>
      <c r="O1270" s="18">
        <v>2</v>
      </c>
      <c r="P1270" s="18">
        <v>2</v>
      </c>
    </row>
    <row r="1271" spans="2:16" x14ac:dyDescent="0.25">
      <c r="B1271" s="9" t="s">
        <v>13046</v>
      </c>
      <c r="C1271" s="18"/>
      <c r="D1271" s="18">
        <v>10</v>
      </c>
      <c r="E1271" s="18"/>
      <c r="F1271" s="18"/>
      <c r="G1271" s="18">
        <v>9</v>
      </c>
      <c r="H1271" s="18">
        <v>6</v>
      </c>
      <c r="I1271" s="18"/>
      <c r="J1271" s="18"/>
      <c r="K1271" s="18"/>
      <c r="L1271" s="18"/>
      <c r="M1271" s="18"/>
      <c r="N1271" s="18"/>
      <c r="O1271" s="18">
        <v>25</v>
      </c>
      <c r="P1271" s="18">
        <v>25</v>
      </c>
    </row>
    <row r="1272" spans="2:16" x14ac:dyDescent="0.25">
      <c r="B1272" s="12" t="s">
        <v>9279</v>
      </c>
      <c r="C1272" s="18"/>
      <c r="D1272" s="18">
        <v>7</v>
      </c>
      <c r="E1272" s="18"/>
      <c r="F1272" s="18"/>
      <c r="G1272" s="18"/>
      <c r="H1272" s="18"/>
      <c r="I1272" s="18"/>
      <c r="J1272" s="18"/>
      <c r="K1272" s="18"/>
      <c r="L1272" s="18"/>
      <c r="M1272" s="18"/>
      <c r="N1272" s="18"/>
      <c r="O1272" s="18">
        <v>7</v>
      </c>
      <c r="P1272" s="18">
        <v>7</v>
      </c>
    </row>
    <row r="1273" spans="2:16" x14ac:dyDescent="0.25">
      <c r="B1273" s="12" t="s">
        <v>9284</v>
      </c>
      <c r="C1273" s="18"/>
      <c r="D1273" s="18"/>
      <c r="E1273" s="18"/>
      <c r="F1273" s="18"/>
      <c r="G1273" s="18"/>
      <c r="H1273" s="18">
        <v>6</v>
      </c>
      <c r="I1273" s="18"/>
      <c r="J1273" s="18"/>
      <c r="K1273" s="18"/>
      <c r="L1273" s="18"/>
      <c r="M1273" s="18"/>
      <c r="N1273" s="18"/>
      <c r="O1273" s="18">
        <v>6</v>
      </c>
      <c r="P1273" s="18">
        <v>6</v>
      </c>
    </row>
    <row r="1274" spans="2:16" x14ac:dyDescent="0.25">
      <c r="B1274" s="12" t="s">
        <v>4743</v>
      </c>
      <c r="C1274" s="18"/>
      <c r="D1274" s="18">
        <v>3</v>
      </c>
      <c r="E1274" s="18"/>
      <c r="F1274" s="18"/>
      <c r="G1274" s="18"/>
      <c r="H1274" s="18"/>
      <c r="I1274" s="18"/>
      <c r="J1274" s="18"/>
      <c r="K1274" s="18"/>
      <c r="L1274" s="18"/>
      <c r="M1274" s="18"/>
      <c r="N1274" s="18"/>
      <c r="O1274" s="18">
        <v>3</v>
      </c>
      <c r="P1274" s="18">
        <v>3</v>
      </c>
    </row>
    <row r="1275" spans="2:16" x14ac:dyDescent="0.25">
      <c r="B1275" s="12" t="s">
        <v>9289</v>
      </c>
      <c r="C1275" s="18"/>
      <c r="D1275" s="18"/>
      <c r="E1275" s="18"/>
      <c r="F1275" s="18"/>
      <c r="G1275" s="18">
        <v>6</v>
      </c>
      <c r="H1275" s="18"/>
      <c r="I1275" s="18"/>
      <c r="J1275" s="18"/>
      <c r="K1275" s="18"/>
      <c r="L1275" s="18"/>
      <c r="M1275" s="18"/>
      <c r="N1275" s="18"/>
      <c r="O1275" s="18">
        <v>6</v>
      </c>
      <c r="P1275" s="18">
        <v>6</v>
      </c>
    </row>
    <row r="1276" spans="2:16" x14ac:dyDescent="0.25">
      <c r="B1276" s="12" t="s">
        <v>4752</v>
      </c>
      <c r="C1276" s="18"/>
      <c r="D1276" s="18"/>
      <c r="E1276" s="18"/>
      <c r="F1276" s="18"/>
      <c r="G1276" s="18">
        <v>3</v>
      </c>
      <c r="H1276" s="18"/>
      <c r="I1276" s="18"/>
      <c r="J1276" s="18"/>
      <c r="K1276" s="18"/>
      <c r="L1276" s="18"/>
      <c r="M1276" s="18"/>
      <c r="N1276" s="18"/>
      <c r="O1276" s="18">
        <v>3</v>
      </c>
      <c r="P1276" s="18">
        <v>3</v>
      </c>
    </row>
    <row r="1277" spans="2:16" x14ac:dyDescent="0.25">
      <c r="B1277" s="9" t="s">
        <v>13047</v>
      </c>
      <c r="C1277" s="18"/>
      <c r="D1277" s="18">
        <v>8</v>
      </c>
      <c r="E1277" s="18"/>
      <c r="F1277" s="18"/>
      <c r="G1277" s="18"/>
      <c r="H1277" s="18"/>
      <c r="I1277" s="18"/>
      <c r="J1277" s="18"/>
      <c r="K1277" s="18"/>
      <c r="L1277" s="18"/>
      <c r="M1277" s="18"/>
      <c r="N1277" s="18"/>
      <c r="O1277" s="18">
        <v>8</v>
      </c>
      <c r="P1277" s="18">
        <v>8</v>
      </c>
    </row>
    <row r="1278" spans="2:16" x14ac:dyDescent="0.25">
      <c r="B1278" s="12" t="s">
        <v>9294</v>
      </c>
      <c r="C1278" s="18"/>
      <c r="D1278" s="18">
        <v>8</v>
      </c>
      <c r="E1278" s="18"/>
      <c r="F1278" s="18"/>
      <c r="G1278" s="18"/>
      <c r="H1278" s="18"/>
      <c r="I1278" s="18"/>
      <c r="J1278" s="18"/>
      <c r="K1278" s="18"/>
      <c r="L1278" s="18"/>
      <c r="M1278" s="18"/>
      <c r="N1278" s="18"/>
      <c r="O1278" s="18">
        <v>8</v>
      </c>
      <c r="P1278" s="18">
        <v>8</v>
      </c>
    </row>
    <row r="1279" spans="2:16" x14ac:dyDescent="0.25">
      <c r="B1279" s="9" t="s">
        <v>13048</v>
      </c>
      <c r="C1279" s="18"/>
      <c r="D1279" s="18"/>
      <c r="E1279" s="18"/>
      <c r="F1279" s="18"/>
      <c r="G1279" s="18">
        <v>64</v>
      </c>
      <c r="H1279" s="18"/>
      <c r="I1279" s="18"/>
      <c r="J1279" s="18"/>
      <c r="K1279" s="18"/>
      <c r="L1279" s="18"/>
      <c r="M1279" s="18"/>
      <c r="N1279" s="18"/>
      <c r="O1279" s="18">
        <v>64</v>
      </c>
      <c r="P1279" s="18">
        <v>64</v>
      </c>
    </row>
    <row r="1280" spans="2:16" x14ac:dyDescent="0.25">
      <c r="B1280" s="12" t="s">
        <v>4755</v>
      </c>
      <c r="C1280" s="18"/>
      <c r="D1280" s="18"/>
      <c r="E1280" s="18"/>
      <c r="F1280" s="18"/>
      <c r="G1280" s="18">
        <v>20</v>
      </c>
      <c r="H1280" s="18"/>
      <c r="I1280" s="18"/>
      <c r="J1280" s="18"/>
      <c r="K1280" s="18"/>
      <c r="L1280" s="18"/>
      <c r="M1280" s="18"/>
      <c r="N1280" s="18"/>
      <c r="O1280" s="18">
        <v>20</v>
      </c>
      <c r="P1280" s="18">
        <v>20</v>
      </c>
    </row>
    <row r="1281" spans="2:16" x14ac:dyDescent="0.25">
      <c r="B1281" s="12" t="s">
        <v>4765</v>
      </c>
      <c r="C1281" s="18"/>
      <c r="D1281" s="18"/>
      <c r="E1281" s="18"/>
      <c r="F1281" s="18"/>
      <c r="G1281" s="18">
        <v>20</v>
      </c>
      <c r="H1281" s="18"/>
      <c r="I1281" s="18"/>
      <c r="J1281" s="18"/>
      <c r="K1281" s="18"/>
      <c r="L1281" s="18"/>
      <c r="M1281" s="18"/>
      <c r="N1281" s="18"/>
      <c r="O1281" s="18">
        <v>20</v>
      </c>
      <c r="P1281" s="18">
        <v>20</v>
      </c>
    </row>
    <row r="1282" spans="2:16" x14ac:dyDescent="0.25">
      <c r="B1282" s="12" t="s">
        <v>4769</v>
      </c>
      <c r="C1282" s="18"/>
      <c r="D1282" s="18"/>
      <c r="E1282" s="18"/>
      <c r="F1282" s="18"/>
      <c r="G1282" s="18">
        <v>18</v>
      </c>
      <c r="H1282" s="18"/>
      <c r="I1282" s="18"/>
      <c r="J1282" s="18"/>
      <c r="K1282" s="18"/>
      <c r="L1282" s="18"/>
      <c r="M1282" s="18"/>
      <c r="N1282" s="18"/>
      <c r="O1282" s="18">
        <v>18</v>
      </c>
      <c r="P1282" s="18">
        <v>18</v>
      </c>
    </row>
    <row r="1283" spans="2:16" x14ac:dyDescent="0.25">
      <c r="B1283" s="12" t="s">
        <v>9299</v>
      </c>
      <c r="C1283" s="18"/>
      <c r="D1283" s="18"/>
      <c r="E1283" s="18"/>
      <c r="F1283" s="18"/>
      <c r="G1283" s="18">
        <v>6</v>
      </c>
      <c r="H1283" s="18"/>
      <c r="I1283" s="18"/>
      <c r="J1283" s="18"/>
      <c r="K1283" s="18"/>
      <c r="L1283" s="18"/>
      <c r="M1283" s="18"/>
      <c r="N1283" s="18"/>
      <c r="O1283" s="18">
        <v>6</v>
      </c>
      <c r="P1283" s="18">
        <v>6</v>
      </c>
    </row>
    <row r="1284" spans="2:16" x14ac:dyDescent="0.25">
      <c r="B1284" s="9" t="s">
        <v>13049</v>
      </c>
      <c r="C1284" s="18"/>
      <c r="D1284" s="18">
        <v>6</v>
      </c>
      <c r="E1284" s="18">
        <v>23</v>
      </c>
      <c r="F1284" s="18"/>
      <c r="G1284" s="18">
        <v>19</v>
      </c>
      <c r="H1284" s="18"/>
      <c r="I1284" s="18"/>
      <c r="J1284" s="18"/>
      <c r="K1284" s="18"/>
      <c r="L1284" s="18"/>
      <c r="M1284" s="18"/>
      <c r="N1284" s="18"/>
      <c r="O1284" s="18">
        <v>48</v>
      </c>
      <c r="P1284" s="18">
        <v>48</v>
      </c>
    </row>
    <row r="1285" spans="2:16" x14ac:dyDescent="0.25">
      <c r="B1285" s="12" t="s">
        <v>9304</v>
      </c>
      <c r="C1285" s="18"/>
      <c r="D1285" s="18"/>
      <c r="E1285" s="18">
        <v>6</v>
      </c>
      <c r="F1285" s="18"/>
      <c r="G1285" s="18"/>
      <c r="H1285" s="18"/>
      <c r="I1285" s="18"/>
      <c r="J1285" s="18"/>
      <c r="K1285" s="18"/>
      <c r="L1285" s="18"/>
      <c r="M1285" s="18"/>
      <c r="N1285" s="18"/>
      <c r="O1285" s="18">
        <v>6</v>
      </c>
      <c r="P1285" s="18">
        <v>6</v>
      </c>
    </row>
    <row r="1286" spans="2:16" x14ac:dyDescent="0.25">
      <c r="B1286" s="12" t="s">
        <v>4777</v>
      </c>
      <c r="C1286" s="18"/>
      <c r="D1286" s="18"/>
      <c r="E1286" s="18">
        <v>17</v>
      </c>
      <c r="F1286" s="18"/>
      <c r="G1286" s="18"/>
      <c r="H1286" s="18"/>
      <c r="I1286" s="18"/>
      <c r="J1286" s="18"/>
      <c r="K1286" s="18"/>
      <c r="L1286" s="18"/>
      <c r="M1286" s="18"/>
      <c r="N1286" s="18"/>
      <c r="O1286" s="18">
        <v>17</v>
      </c>
      <c r="P1286" s="18">
        <v>17</v>
      </c>
    </row>
    <row r="1287" spans="2:16" x14ac:dyDescent="0.25">
      <c r="B1287" s="12" t="s">
        <v>9308</v>
      </c>
      <c r="C1287" s="18"/>
      <c r="D1287" s="18"/>
      <c r="E1287" s="18"/>
      <c r="F1287" s="18"/>
      <c r="G1287" s="18">
        <v>5</v>
      </c>
      <c r="H1287" s="18"/>
      <c r="I1287" s="18"/>
      <c r="J1287" s="18"/>
      <c r="K1287" s="18"/>
      <c r="L1287" s="18"/>
      <c r="M1287" s="18"/>
      <c r="N1287" s="18"/>
      <c r="O1287" s="18">
        <v>5</v>
      </c>
      <c r="P1287" s="18">
        <v>5</v>
      </c>
    </row>
    <row r="1288" spans="2:16" x14ac:dyDescent="0.25">
      <c r="B1288" s="12" t="s">
        <v>4782</v>
      </c>
      <c r="C1288" s="18"/>
      <c r="D1288" s="18">
        <v>6</v>
      </c>
      <c r="E1288" s="18"/>
      <c r="F1288" s="18"/>
      <c r="G1288" s="18"/>
      <c r="H1288" s="18"/>
      <c r="I1288" s="18"/>
      <c r="J1288" s="18"/>
      <c r="K1288" s="18"/>
      <c r="L1288" s="18"/>
      <c r="M1288" s="18"/>
      <c r="N1288" s="18"/>
      <c r="O1288" s="18">
        <v>6</v>
      </c>
      <c r="P1288" s="18">
        <v>6</v>
      </c>
    </row>
    <row r="1289" spans="2:16" x14ac:dyDescent="0.25">
      <c r="B1289" s="12" t="s">
        <v>9314</v>
      </c>
      <c r="C1289" s="18"/>
      <c r="D1289" s="18"/>
      <c r="E1289" s="18"/>
      <c r="F1289" s="18"/>
      <c r="G1289" s="18">
        <v>14</v>
      </c>
      <c r="H1289" s="18"/>
      <c r="I1289" s="18"/>
      <c r="J1289" s="18"/>
      <c r="K1289" s="18"/>
      <c r="L1289" s="18"/>
      <c r="M1289" s="18"/>
      <c r="N1289" s="18"/>
      <c r="O1289" s="18">
        <v>14</v>
      </c>
      <c r="P1289" s="18">
        <v>14</v>
      </c>
    </row>
    <row r="1290" spans="2:16" x14ac:dyDescent="0.25">
      <c r="B1290" s="9" t="s">
        <v>13050</v>
      </c>
      <c r="C1290" s="18"/>
      <c r="D1290" s="18">
        <v>10</v>
      </c>
      <c r="E1290" s="18">
        <v>14</v>
      </c>
      <c r="F1290" s="18"/>
      <c r="G1290" s="18">
        <v>33</v>
      </c>
      <c r="H1290" s="18"/>
      <c r="I1290" s="18">
        <v>3</v>
      </c>
      <c r="J1290" s="18"/>
      <c r="K1290" s="18"/>
      <c r="L1290" s="18"/>
      <c r="M1290" s="18"/>
      <c r="N1290" s="18"/>
      <c r="O1290" s="18">
        <v>60</v>
      </c>
      <c r="P1290" s="18">
        <v>60</v>
      </c>
    </row>
    <row r="1291" spans="2:16" x14ac:dyDescent="0.25">
      <c r="B1291" s="12" t="s">
        <v>4793</v>
      </c>
      <c r="C1291" s="18"/>
      <c r="D1291" s="18"/>
      <c r="E1291" s="18"/>
      <c r="F1291" s="18"/>
      <c r="G1291" s="18"/>
      <c r="H1291" s="18"/>
      <c r="I1291" s="18">
        <v>3</v>
      </c>
      <c r="J1291" s="18"/>
      <c r="K1291" s="18"/>
      <c r="L1291" s="18"/>
      <c r="M1291" s="18"/>
      <c r="N1291" s="18"/>
      <c r="O1291" s="18">
        <v>3</v>
      </c>
      <c r="P1291" s="18">
        <v>3</v>
      </c>
    </row>
    <row r="1292" spans="2:16" x14ac:dyDescent="0.25">
      <c r="B1292" s="12" t="s">
        <v>9318</v>
      </c>
      <c r="C1292" s="18"/>
      <c r="D1292" s="18"/>
      <c r="E1292" s="18"/>
      <c r="F1292" s="18"/>
      <c r="G1292" s="18">
        <v>12</v>
      </c>
      <c r="H1292" s="18"/>
      <c r="I1292" s="18"/>
      <c r="J1292" s="18"/>
      <c r="K1292" s="18"/>
      <c r="L1292" s="18"/>
      <c r="M1292" s="18"/>
      <c r="N1292" s="18"/>
      <c r="O1292" s="18">
        <v>12</v>
      </c>
      <c r="P1292" s="18">
        <v>12</v>
      </c>
    </row>
    <row r="1293" spans="2:16" x14ac:dyDescent="0.25">
      <c r="B1293" s="12" t="s">
        <v>9324</v>
      </c>
      <c r="C1293" s="18"/>
      <c r="D1293" s="18"/>
      <c r="E1293" s="18"/>
      <c r="F1293" s="18"/>
      <c r="G1293" s="18">
        <v>12</v>
      </c>
      <c r="H1293" s="18"/>
      <c r="I1293" s="18"/>
      <c r="J1293" s="18"/>
      <c r="K1293" s="18"/>
      <c r="L1293" s="18"/>
      <c r="M1293" s="18"/>
      <c r="N1293" s="18"/>
      <c r="O1293" s="18">
        <v>12</v>
      </c>
      <c r="P1293" s="18">
        <v>12</v>
      </c>
    </row>
    <row r="1294" spans="2:16" x14ac:dyDescent="0.25">
      <c r="B1294" s="12" t="s">
        <v>9327</v>
      </c>
      <c r="C1294" s="18"/>
      <c r="D1294" s="18">
        <v>10</v>
      </c>
      <c r="E1294" s="18"/>
      <c r="F1294" s="18"/>
      <c r="G1294" s="18"/>
      <c r="H1294" s="18"/>
      <c r="I1294" s="18"/>
      <c r="J1294" s="18"/>
      <c r="K1294" s="18"/>
      <c r="L1294" s="18"/>
      <c r="M1294" s="18"/>
      <c r="N1294" s="18"/>
      <c r="O1294" s="18">
        <v>10</v>
      </c>
      <c r="P1294" s="18">
        <v>10</v>
      </c>
    </row>
    <row r="1295" spans="2:16" x14ac:dyDescent="0.25">
      <c r="B1295" s="12" t="s">
        <v>4807</v>
      </c>
      <c r="C1295" s="18"/>
      <c r="D1295" s="18"/>
      <c r="E1295" s="18"/>
      <c r="F1295" s="18"/>
      <c r="G1295" s="18">
        <v>9</v>
      </c>
      <c r="H1295" s="18"/>
      <c r="I1295" s="18"/>
      <c r="J1295" s="18"/>
      <c r="K1295" s="18"/>
      <c r="L1295" s="18"/>
      <c r="M1295" s="18"/>
      <c r="N1295" s="18"/>
      <c r="O1295" s="18">
        <v>9</v>
      </c>
      <c r="P1295" s="18">
        <v>9</v>
      </c>
    </row>
    <row r="1296" spans="2:16" x14ac:dyDescent="0.25">
      <c r="B1296" s="12" t="s">
        <v>9332</v>
      </c>
      <c r="C1296" s="18"/>
      <c r="D1296" s="18"/>
      <c r="E1296" s="18">
        <v>7</v>
      </c>
      <c r="F1296" s="18"/>
      <c r="G1296" s="18"/>
      <c r="H1296" s="18"/>
      <c r="I1296" s="18"/>
      <c r="J1296" s="18"/>
      <c r="K1296" s="18"/>
      <c r="L1296" s="18"/>
      <c r="M1296" s="18"/>
      <c r="N1296" s="18"/>
      <c r="O1296" s="18">
        <v>7</v>
      </c>
      <c r="P1296" s="18">
        <v>7</v>
      </c>
    </row>
    <row r="1297" spans="2:16" x14ac:dyDescent="0.25">
      <c r="B1297" s="12" t="s">
        <v>9337</v>
      </c>
      <c r="C1297" s="18"/>
      <c r="D1297" s="18"/>
      <c r="E1297" s="18">
        <v>7</v>
      </c>
      <c r="F1297" s="18"/>
      <c r="G1297" s="18"/>
      <c r="H1297" s="18"/>
      <c r="I1297" s="18"/>
      <c r="J1297" s="18"/>
      <c r="K1297" s="18"/>
      <c r="L1297" s="18"/>
      <c r="M1297" s="18"/>
      <c r="N1297" s="18"/>
      <c r="O1297" s="18">
        <v>7</v>
      </c>
      <c r="P1297" s="18">
        <v>7</v>
      </c>
    </row>
    <row r="1298" spans="2:16" x14ac:dyDescent="0.25">
      <c r="B1298" s="9" t="s">
        <v>13051</v>
      </c>
      <c r="C1298" s="18"/>
      <c r="D1298" s="18"/>
      <c r="E1298" s="18"/>
      <c r="F1298" s="18"/>
      <c r="G1298" s="18"/>
      <c r="H1298" s="18"/>
      <c r="I1298" s="18">
        <v>10</v>
      </c>
      <c r="J1298" s="18"/>
      <c r="K1298" s="18"/>
      <c r="L1298" s="18"/>
      <c r="M1298" s="18"/>
      <c r="N1298" s="18"/>
      <c r="O1298" s="18">
        <v>10</v>
      </c>
      <c r="P1298" s="18">
        <v>10</v>
      </c>
    </row>
    <row r="1299" spans="2:16" x14ac:dyDescent="0.25">
      <c r="B1299" s="12" t="s">
        <v>9343</v>
      </c>
      <c r="C1299" s="18"/>
      <c r="D1299" s="18"/>
      <c r="E1299" s="18"/>
      <c r="F1299" s="18"/>
      <c r="G1299" s="18"/>
      <c r="H1299" s="18"/>
      <c r="I1299" s="18">
        <v>10</v>
      </c>
      <c r="J1299" s="18"/>
      <c r="K1299" s="18"/>
      <c r="L1299" s="18"/>
      <c r="M1299" s="18"/>
      <c r="N1299" s="18"/>
      <c r="O1299" s="18">
        <v>10</v>
      </c>
      <c r="P1299" s="18">
        <v>10</v>
      </c>
    </row>
    <row r="1300" spans="2:16" x14ac:dyDescent="0.25">
      <c r="B1300" s="9" t="s">
        <v>13052</v>
      </c>
      <c r="C1300" s="18"/>
      <c r="D1300" s="18"/>
      <c r="E1300" s="18">
        <v>43</v>
      </c>
      <c r="F1300" s="18"/>
      <c r="G1300" s="18">
        <v>25</v>
      </c>
      <c r="H1300" s="18"/>
      <c r="I1300" s="18">
        <v>6</v>
      </c>
      <c r="J1300" s="18"/>
      <c r="K1300" s="18"/>
      <c r="L1300" s="18"/>
      <c r="M1300" s="18"/>
      <c r="N1300" s="18"/>
      <c r="O1300" s="18">
        <v>74</v>
      </c>
      <c r="P1300" s="18">
        <v>74</v>
      </c>
    </row>
    <row r="1301" spans="2:16" x14ac:dyDescent="0.25">
      <c r="B1301" s="12" t="s">
        <v>4817</v>
      </c>
      <c r="C1301" s="18"/>
      <c r="D1301" s="18"/>
      <c r="E1301" s="18">
        <v>5</v>
      </c>
      <c r="F1301" s="18"/>
      <c r="G1301" s="18"/>
      <c r="H1301" s="18"/>
      <c r="I1301" s="18"/>
      <c r="J1301" s="18"/>
      <c r="K1301" s="18"/>
      <c r="L1301" s="18"/>
      <c r="M1301" s="18"/>
      <c r="N1301" s="18"/>
      <c r="O1301" s="18">
        <v>5</v>
      </c>
      <c r="P1301" s="18">
        <v>5</v>
      </c>
    </row>
    <row r="1302" spans="2:16" x14ac:dyDescent="0.25">
      <c r="B1302" s="12" t="s">
        <v>4822</v>
      </c>
      <c r="C1302" s="18"/>
      <c r="D1302" s="18"/>
      <c r="E1302" s="18"/>
      <c r="F1302" s="18"/>
      <c r="G1302" s="18">
        <v>6</v>
      </c>
      <c r="H1302" s="18"/>
      <c r="I1302" s="18"/>
      <c r="J1302" s="18"/>
      <c r="K1302" s="18"/>
      <c r="L1302" s="18"/>
      <c r="M1302" s="18"/>
      <c r="N1302" s="18"/>
      <c r="O1302" s="18">
        <v>6</v>
      </c>
      <c r="P1302" s="18">
        <v>6</v>
      </c>
    </row>
    <row r="1303" spans="2:16" x14ac:dyDescent="0.25">
      <c r="B1303" s="12" t="s">
        <v>9348</v>
      </c>
      <c r="C1303" s="18"/>
      <c r="D1303" s="18"/>
      <c r="E1303" s="18">
        <v>14</v>
      </c>
      <c r="F1303" s="18"/>
      <c r="G1303" s="18"/>
      <c r="H1303" s="18"/>
      <c r="I1303" s="18"/>
      <c r="J1303" s="18"/>
      <c r="K1303" s="18"/>
      <c r="L1303" s="18"/>
      <c r="M1303" s="18"/>
      <c r="N1303" s="18"/>
      <c r="O1303" s="18">
        <v>14</v>
      </c>
      <c r="P1303" s="18">
        <v>14</v>
      </c>
    </row>
    <row r="1304" spans="2:16" x14ac:dyDescent="0.25">
      <c r="B1304" s="12" t="s">
        <v>9353</v>
      </c>
      <c r="C1304" s="18"/>
      <c r="D1304" s="18"/>
      <c r="E1304" s="18">
        <v>12</v>
      </c>
      <c r="F1304" s="18"/>
      <c r="G1304" s="18"/>
      <c r="H1304" s="18"/>
      <c r="I1304" s="18"/>
      <c r="J1304" s="18"/>
      <c r="K1304" s="18"/>
      <c r="L1304" s="18"/>
      <c r="M1304" s="18"/>
      <c r="N1304" s="18"/>
      <c r="O1304" s="18">
        <v>12</v>
      </c>
      <c r="P1304" s="18">
        <v>12</v>
      </c>
    </row>
    <row r="1305" spans="2:16" x14ac:dyDescent="0.25">
      <c r="B1305" s="12" t="s">
        <v>9359</v>
      </c>
      <c r="C1305" s="18"/>
      <c r="D1305" s="18"/>
      <c r="E1305" s="18">
        <v>12</v>
      </c>
      <c r="F1305" s="18"/>
      <c r="G1305" s="18"/>
      <c r="H1305" s="18"/>
      <c r="I1305" s="18"/>
      <c r="J1305" s="18"/>
      <c r="K1305" s="18"/>
      <c r="L1305" s="18"/>
      <c r="M1305" s="18"/>
      <c r="N1305" s="18"/>
      <c r="O1305" s="18">
        <v>12</v>
      </c>
      <c r="P1305" s="18">
        <v>12</v>
      </c>
    </row>
    <row r="1306" spans="2:16" x14ac:dyDescent="0.25">
      <c r="B1306" s="12" t="s">
        <v>9363</v>
      </c>
      <c r="C1306" s="18"/>
      <c r="D1306" s="18"/>
      <c r="E1306" s="18"/>
      <c r="F1306" s="18"/>
      <c r="G1306" s="18"/>
      <c r="H1306" s="18"/>
      <c r="I1306" s="18">
        <v>6</v>
      </c>
      <c r="J1306" s="18"/>
      <c r="K1306" s="18"/>
      <c r="L1306" s="18"/>
      <c r="M1306" s="18"/>
      <c r="N1306" s="18"/>
      <c r="O1306" s="18">
        <v>6</v>
      </c>
      <c r="P1306" s="18">
        <v>6</v>
      </c>
    </row>
    <row r="1307" spans="2:16" x14ac:dyDescent="0.25">
      <c r="B1307" s="12" t="s">
        <v>9369</v>
      </c>
      <c r="C1307" s="18"/>
      <c r="D1307" s="18"/>
      <c r="E1307" s="18"/>
      <c r="F1307" s="18"/>
      <c r="G1307" s="18">
        <v>7</v>
      </c>
      <c r="H1307" s="18"/>
      <c r="I1307" s="18"/>
      <c r="J1307" s="18"/>
      <c r="K1307" s="18"/>
      <c r="L1307" s="18"/>
      <c r="M1307" s="18"/>
      <c r="N1307" s="18"/>
      <c r="O1307" s="18">
        <v>7</v>
      </c>
      <c r="P1307" s="18">
        <v>7</v>
      </c>
    </row>
    <row r="1308" spans="2:16" x14ac:dyDescent="0.25">
      <c r="B1308" s="12" t="s">
        <v>9373</v>
      </c>
      <c r="C1308" s="18"/>
      <c r="D1308" s="18"/>
      <c r="E1308" s="18"/>
      <c r="F1308" s="18"/>
      <c r="G1308" s="18">
        <v>7</v>
      </c>
      <c r="H1308" s="18"/>
      <c r="I1308" s="18"/>
      <c r="J1308" s="18"/>
      <c r="K1308" s="18"/>
      <c r="L1308" s="18"/>
      <c r="M1308" s="18"/>
      <c r="N1308" s="18"/>
      <c r="O1308" s="18">
        <v>7</v>
      </c>
      <c r="P1308" s="18">
        <v>7</v>
      </c>
    </row>
    <row r="1309" spans="2:16" x14ac:dyDescent="0.25">
      <c r="B1309" s="12" t="s">
        <v>9376</v>
      </c>
      <c r="C1309" s="18"/>
      <c r="D1309" s="18"/>
      <c r="E1309" s="18"/>
      <c r="F1309" s="18"/>
      <c r="G1309" s="18">
        <v>5</v>
      </c>
      <c r="H1309" s="18"/>
      <c r="I1309" s="18"/>
      <c r="J1309" s="18"/>
      <c r="K1309" s="18"/>
      <c r="L1309" s="18"/>
      <c r="M1309" s="18"/>
      <c r="N1309" s="18"/>
      <c r="O1309" s="18">
        <v>5</v>
      </c>
      <c r="P1309" s="18">
        <v>5</v>
      </c>
    </row>
    <row r="1310" spans="2:16" x14ac:dyDescent="0.25">
      <c r="B1310" s="9" t="s">
        <v>13053</v>
      </c>
      <c r="C1310" s="18"/>
      <c r="D1310" s="18">
        <v>18</v>
      </c>
      <c r="E1310" s="18">
        <v>11</v>
      </c>
      <c r="F1310" s="18"/>
      <c r="G1310" s="18">
        <v>28</v>
      </c>
      <c r="H1310" s="18"/>
      <c r="I1310" s="18">
        <v>11</v>
      </c>
      <c r="J1310" s="18"/>
      <c r="K1310" s="18"/>
      <c r="L1310" s="18"/>
      <c r="M1310" s="18"/>
      <c r="N1310" s="18"/>
      <c r="O1310" s="18">
        <v>68</v>
      </c>
      <c r="P1310" s="18">
        <v>68</v>
      </c>
    </row>
    <row r="1311" spans="2:16" x14ac:dyDescent="0.25">
      <c r="B1311" s="12" t="s">
        <v>9381</v>
      </c>
      <c r="C1311" s="18"/>
      <c r="D1311" s="18"/>
      <c r="E1311" s="18"/>
      <c r="F1311" s="18"/>
      <c r="G1311" s="18">
        <v>6</v>
      </c>
      <c r="H1311" s="18"/>
      <c r="I1311" s="18"/>
      <c r="J1311" s="18"/>
      <c r="K1311" s="18"/>
      <c r="L1311" s="18"/>
      <c r="M1311" s="18"/>
      <c r="N1311" s="18"/>
      <c r="O1311" s="18">
        <v>6</v>
      </c>
      <c r="P1311" s="18">
        <v>6</v>
      </c>
    </row>
    <row r="1312" spans="2:16" x14ac:dyDescent="0.25">
      <c r="B1312" s="12" t="s">
        <v>9387</v>
      </c>
      <c r="C1312" s="18"/>
      <c r="D1312" s="18"/>
      <c r="E1312" s="18">
        <v>11</v>
      </c>
      <c r="F1312" s="18"/>
      <c r="G1312" s="18"/>
      <c r="H1312" s="18"/>
      <c r="I1312" s="18"/>
      <c r="J1312" s="18"/>
      <c r="K1312" s="18"/>
      <c r="L1312" s="18"/>
      <c r="M1312" s="18"/>
      <c r="N1312" s="18"/>
      <c r="O1312" s="18">
        <v>11</v>
      </c>
      <c r="P1312" s="18">
        <v>11</v>
      </c>
    </row>
    <row r="1313" spans="2:16" x14ac:dyDescent="0.25">
      <c r="B1313" s="12" t="s">
        <v>9392</v>
      </c>
      <c r="C1313" s="18"/>
      <c r="D1313" s="18"/>
      <c r="E1313" s="18"/>
      <c r="F1313" s="18"/>
      <c r="G1313" s="18">
        <v>7</v>
      </c>
      <c r="H1313" s="18"/>
      <c r="I1313" s="18"/>
      <c r="J1313" s="18"/>
      <c r="K1313" s="18"/>
      <c r="L1313" s="18"/>
      <c r="M1313" s="18"/>
      <c r="N1313" s="18"/>
      <c r="O1313" s="18">
        <v>7</v>
      </c>
      <c r="P1313" s="18">
        <v>7</v>
      </c>
    </row>
    <row r="1314" spans="2:16" x14ac:dyDescent="0.25">
      <c r="B1314" s="12" t="s">
        <v>9397</v>
      </c>
      <c r="C1314" s="18"/>
      <c r="D1314" s="18"/>
      <c r="E1314" s="18"/>
      <c r="F1314" s="18"/>
      <c r="G1314" s="18"/>
      <c r="H1314" s="18"/>
      <c r="I1314" s="18">
        <v>11</v>
      </c>
      <c r="J1314" s="18"/>
      <c r="K1314" s="18"/>
      <c r="L1314" s="18"/>
      <c r="M1314" s="18"/>
      <c r="N1314" s="18"/>
      <c r="O1314" s="18">
        <v>11</v>
      </c>
      <c r="P1314" s="18">
        <v>11</v>
      </c>
    </row>
    <row r="1315" spans="2:16" x14ac:dyDescent="0.25">
      <c r="B1315" s="12" t="s">
        <v>9402</v>
      </c>
      <c r="C1315" s="18"/>
      <c r="D1315" s="18"/>
      <c r="E1315" s="18"/>
      <c r="F1315" s="18"/>
      <c r="G1315" s="18">
        <v>7</v>
      </c>
      <c r="H1315" s="18"/>
      <c r="I1315" s="18"/>
      <c r="J1315" s="18"/>
      <c r="K1315" s="18"/>
      <c r="L1315" s="18"/>
      <c r="M1315" s="18"/>
      <c r="N1315" s="18"/>
      <c r="O1315" s="18">
        <v>7</v>
      </c>
      <c r="P1315" s="18">
        <v>7</v>
      </c>
    </row>
    <row r="1316" spans="2:16" x14ac:dyDescent="0.25">
      <c r="B1316" s="12" t="s">
        <v>9406</v>
      </c>
      <c r="C1316" s="18"/>
      <c r="D1316" s="18">
        <v>18</v>
      </c>
      <c r="E1316" s="18"/>
      <c r="F1316" s="18"/>
      <c r="G1316" s="18"/>
      <c r="H1316" s="18"/>
      <c r="I1316" s="18"/>
      <c r="J1316" s="18"/>
      <c r="K1316" s="18"/>
      <c r="L1316" s="18"/>
      <c r="M1316" s="18"/>
      <c r="N1316" s="18"/>
      <c r="O1316" s="18">
        <v>18</v>
      </c>
      <c r="P1316" s="18">
        <v>18</v>
      </c>
    </row>
    <row r="1317" spans="2:16" x14ac:dyDescent="0.25">
      <c r="B1317" s="12" t="s">
        <v>9412</v>
      </c>
      <c r="C1317" s="18"/>
      <c r="D1317" s="18"/>
      <c r="E1317" s="18"/>
      <c r="F1317" s="18"/>
      <c r="G1317" s="18">
        <v>8</v>
      </c>
      <c r="H1317" s="18"/>
      <c r="I1317" s="18"/>
      <c r="J1317" s="18"/>
      <c r="K1317" s="18"/>
      <c r="L1317" s="18"/>
      <c r="M1317" s="18"/>
      <c r="N1317" s="18"/>
      <c r="O1317" s="18">
        <v>8</v>
      </c>
      <c r="P1317" s="18">
        <v>8</v>
      </c>
    </row>
    <row r="1318" spans="2:16" x14ac:dyDescent="0.25">
      <c r="B1318" s="9" t="s">
        <v>13054</v>
      </c>
      <c r="C1318" s="18"/>
      <c r="D1318" s="18">
        <v>8</v>
      </c>
      <c r="E1318" s="18"/>
      <c r="F1318" s="18"/>
      <c r="G1318" s="18">
        <v>43</v>
      </c>
      <c r="H1318" s="18"/>
      <c r="I1318" s="18"/>
      <c r="J1318" s="18"/>
      <c r="K1318" s="18"/>
      <c r="L1318" s="18"/>
      <c r="M1318" s="18"/>
      <c r="N1318" s="18">
        <v>6</v>
      </c>
      <c r="O1318" s="18">
        <v>57</v>
      </c>
      <c r="P1318" s="18">
        <v>57</v>
      </c>
    </row>
    <row r="1319" spans="2:16" x14ac:dyDescent="0.25">
      <c r="B1319" s="12" t="s">
        <v>9421</v>
      </c>
      <c r="C1319" s="18"/>
      <c r="D1319" s="18">
        <v>8</v>
      </c>
      <c r="E1319" s="18"/>
      <c r="F1319" s="18"/>
      <c r="G1319" s="18"/>
      <c r="H1319" s="18"/>
      <c r="I1319" s="18"/>
      <c r="J1319" s="18"/>
      <c r="K1319" s="18"/>
      <c r="L1319" s="18"/>
      <c r="M1319" s="18"/>
      <c r="N1319" s="18"/>
      <c r="O1319" s="18">
        <v>8</v>
      </c>
      <c r="P1319" s="18">
        <v>8</v>
      </c>
    </row>
    <row r="1320" spans="2:16" x14ac:dyDescent="0.25">
      <c r="B1320" s="12" t="s">
        <v>9425</v>
      </c>
      <c r="C1320" s="18"/>
      <c r="D1320" s="18"/>
      <c r="E1320" s="18"/>
      <c r="F1320" s="18"/>
      <c r="G1320" s="18">
        <v>7</v>
      </c>
      <c r="H1320" s="18"/>
      <c r="I1320" s="18"/>
      <c r="J1320" s="18"/>
      <c r="K1320" s="18"/>
      <c r="L1320" s="18"/>
      <c r="M1320" s="18"/>
      <c r="N1320" s="18"/>
      <c r="O1320" s="18">
        <v>7</v>
      </c>
      <c r="P1320" s="18">
        <v>7</v>
      </c>
    </row>
    <row r="1321" spans="2:16" x14ac:dyDescent="0.25">
      <c r="B1321" s="12" t="s">
        <v>4833</v>
      </c>
      <c r="C1321" s="18"/>
      <c r="D1321" s="18"/>
      <c r="E1321" s="18"/>
      <c r="F1321" s="18"/>
      <c r="G1321" s="18">
        <v>3</v>
      </c>
      <c r="H1321" s="18"/>
      <c r="I1321" s="18"/>
      <c r="J1321" s="18"/>
      <c r="K1321" s="18"/>
      <c r="L1321" s="18"/>
      <c r="M1321" s="18"/>
      <c r="N1321" s="18"/>
      <c r="O1321" s="18">
        <v>3</v>
      </c>
      <c r="P1321" s="18">
        <v>3</v>
      </c>
    </row>
    <row r="1322" spans="2:16" x14ac:dyDescent="0.25">
      <c r="B1322" s="12" t="s">
        <v>4846</v>
      </c>
      <c r="C1322" s="18"/>
      <c r="D1322" s="18"/>
      <c r="E1322" s="18"/>
      <c r="F1322" s="18"/>
      <c r="G1322" s="18">
        <v>5</v>
      </c>
      <c r="H1322" s="18"/>
      <c r="I1322" s="18"/>
      <c r="J1322" s="18"/>
      <c r="K1322" s="18"/>
      <c r="L1322" s="18"/>
      <c r="M1322" s="18"/>
      <c r="N1322" s="18"/>
      <c r="O1322" s="18">
        <v>5</v>
      </c>
      <c r="P1322" s="18">
        <v>5</v>
      </c>
    </row>
    <row r="1323" spans="2:16" x14ac:dyDescent="0.25">
      <c r="B1323" s="12" t="s">
        <v>4852</v>
      </c>
      <c r="C1323" s="18"/>
      <c r="D1323" s="18"/>
      <c r="E1323" s="18"/>
      <c r="F1323" s="18"/>
      <c r="G1323" s="18"/>
      <c r="H1323" s="18"/>
      <c r="I1323" s="18"/>
      <c r="J1323" s="18"/>
      <c r="K1323" s="18"/>
      <c r="L1323" s="18"/>
      <c r="M1323" s="18"/>
      <c r="N1323" s="18">
        <v>3</v>
      </c>
      <c r="O1323" s="18">
        <v>3</v>
      </c>
      <c r="P1323" s="18">
        <v>3</v>
      </c>
    </row>
    <row r="1324" spans="2:16" x14ac:dyDescent="0.25">
      <c r="B1324" s="12" t="s">
        <v>4863</v>
      </c>
      <c r="C1324" s="18"/>
      <c r="D1324" s="18"/>
      <c r="E1324" s="18"/>
      <c r="F1324" s="18"/>
      <c r="G1324" s="18"/>
      <c r="H1324" s="18"/>
      <c r="I1324" s="18"/>
      <c r="J1324" s="18"/>
      <c r="K1324" s="18"/>
      <c r="L1324" s="18"/>
      <c r="M1324" s="18"/>
      <c r="N1324" s="18">
        <v>3</v>
      </c>
      <c r="O1324" s="18">
        <v>3</v>
      </c>
      <c r="P1324" s="18">
        <v>3</v>
      </c>
    </row>
    <row r="1325" spans="2:16" x14ac:dyDescent="0.25">
      <c r="B1325" s="12" t="s">
        <v>9430</v>
      </c>
      <c r="C1325" s="18"/>
      <c r="D1325" s="18"/>
      <c r="E1325" s="18"/>
      <c r="F1325" s="18"/>
      <c r="G1325" s="18">
        <v>12</v>
      </c>
      <c r="H1325" s="18"/>
      <c r="I1325" s="18"/>
      <c r="J1325" s="18"/>
      <c r="K1325" s="18"/>
      <c r="L1325" s="18"/>
      <c r="M1325" s="18"/>
      <c r="N1325" s="18"/>
      <c r="O1325" s="18">
        <v>12</v>
      </c>
      <c r="P1325" s="18">
        <v>12</v>
      </c>
    </row>
    <row r="1326" spans="2:16" x14ac:dyDescent="0.25">
      <c r="B1326" s="12" t="s">
        <v>9435</v>
      </c>
      <c r="C1326" s="18"/>
      <c r="D1326" s="18"/>
      <c r="E1326" s="18"/>
      <c r="F1326" s="18"/>
      <c r="G1326" s="18">
        <v>7</v>
      </c>
      <c r="H1326" s="18"/>
      <c r="I1326" s="18"/>
      <c r="J1326" s="18"/>
      <c r="K1326" s="18"/>
      <c r="L1326" s="18"/>
      <c r="M1326" s="18"/>
      <c r="N1326" s="18"/>
      <c r="O1326" s="18">
        <v>7</v>
      </c>
      <c r="P1326" s="18">
        <v>7</v>
      </c>
    </row>
    <row r="1327" spans="2:16" x14ac:dyDescent="0.25">
      <c r="B1327" s="12" t="s">
        <v>9444</v>
      </c>
      <c r="C1327" s="18"/>
      <c r="D1327" s="18"/>
      <c r="E1327" s="18"/>
      <c r="F1327" s="18"/>
      <c r="G1327" s="18">
        <v>9</v>
      </c>
      <c r="H1327" s="18"/>
      <c r="I1327" s="18"/>
      <c r="J1327" s="18"/>
      <c r="K1327" s="18"/>
      <c r="L1327" s="18"/>
      <c r="M1327" s="18"/>
      <c r="N1327" s="18"/>
      <c r="O1327" s="18">
        <v>9</v>
      </c>
      <c r="P1327" s="18">
        <v>9</v>
      </c>
    </row>
    <row r="1328" spans="2:16" x14ac:dyDescent="0.25">
      <c r="B1328" s="9" t="s">
        <v>13055</v>
      </c>
      <c r="C1328" s="18"/>
      <c r="D1328" s="18"/>
      <c r="E1328" s="18"/>
      <c r="F1328" s="18"/>
      <c r="G1328" s="18">
        <v>8</v>
      </c>
      <c r="H1328" s="18"/>
      <c r="I1328" s="18"/>
      <c r="J1328" s="18"/>
      <c r="K1328" s="18"/>
      <c r="L1328" s="18"/>
      <c r="M1328" s="18"/>
      <c r="N1328" s="18"/>
      <c r="O1328" s="18">
        <v>8</v>
      </c>
      <c r="P1328" s="18">
        <v>8</v>
      </c>
    </row>
    <row r="1329" spans="2:16" x14ac:dyDescent="0.25">
      <c r="B1329" s="12" t="s">
        <v>9449</v>
      </c>
      <c r="C1329" s="18"/>
      <c r="D1329" s="18"/>
      <c r="E1329" s="18"/>
      <c r="F1329" s="18"/>
      <c r="G1329" s="18">
        <v>8</v>
      </c>
      <c r="H1329" s="18"/>
      <c r="I1329" s="18"/>
      <c r="J1329" s="18"/>
      <c r="K1329" s="18"/>
      <c r="L1329" s="18"/>
      <c r="M1329" s="18"/>
      <c r="N1329" s="18"/>
      <c r="O1329" s="18">
        <v>8</v>
      </c>
      <c r="P1329" s="18">
        <v>8</v>
      </c>
    </row>
    <row r="1330" spans="2:16" x14ac:dyDescent="0.25">
      <c r="B1330" s="9" t="s">
        <v>13056</v>
      </c>
      <c r="C1330" s="18"/>
      <c r="D1330" s="18">
        <v>20</v>
      </c>
      <c r="E1330" s="18">
        <v>6</v>
      </c>
      <c r="F1330" s="18"/>
      <c r="G1330" s="18">
        <v>46</v>
      </c>
      <c r="H1330" s="18">
        <v>65</v>
      </c>
      <c r="I1330" s="18">
        <v>6</v>
      </c>
      <c r="J1330" s="18"/>
      <c r="K1330" s="18"/>
      <c r="L1330" s="18"/>
      <c r="M1330" s="18"/>
      <c r="N1330" s="18"/>
      <c r="O1330" s="18">
        <v>143</v>
      </c>
      <c r="P1330" s="18">
        <v>143</v>
      </c>
    </row>
    <row r="1331" spans="2:16" x14ac:dyDescent="0.25">
      <c r="B1331" s="12" t="s">
        <v>9454</v>
      </c>
      <c r="C1331" s="18"/>
      <c r="D1331" s="18">
        <v>8</v>
      </c>
      <c r="E1331" s="18"/>
      <c r="F1331" s="18"/>
      <c r="G1331" s="18"/>
      <c r="H1331" s="18"/>
      <c r="I1331" s="18"/>
      <c r="J1331" s="18"/>
      <c r="K1331" s="18"/>
      <c r="L1331" s="18"/>
      <c r="M1331" s="18"/>
      <c r="N1331" s="18"/>
      <c r="O1331" s="18">
        <v>8</v>
      </c>
      <c r="P1331" s="18">
        <v>8</v>
      </c>
    </row>
    <row r="1332" spans="2:16" x14ac:dyDescent="0.25">
      <c r="B1332" s="12" t="s">
        <v>9459</v>
      </c>
      <c r="C1332" s="18"/>
      <c r="D1332" s="18"/>
      <c r="E1332" s="18"/>
      <c r="F1332" s="18"/>
      <c r="G1332" s="18">
        <v>5</v>
      </c>
      <c r="H1332" s="18"/>
      <c r="I1332" s="18"/>
      <c r="J1332" s="18"/>
      <c r="K1332" s="18"/>
      <c r="L1332" s="18"/>
      <c r="M1332" s="18"/>
      <c r="N1332" s="18"/>
      <c r="O1332" s="18">
        <v>5</v>
      </c>
      <c r="P1332" s="18">
        <v>5</v>
      </c>
    </row>
    <row r="1333" spans="2:16" x14ac:dyDescent="0.25">
      <c r="B1333" s="12" t="s">
        <v>9465</v>
      </c>
      <c r="C1333" s="18"/>
      <c r="D1333" s="18"/>
      <c r="E1333" s="18"/>
      <c r="F1333" s="18"/>
      <c r="G1333" s="18">
        <v>5</v>
      </c>
      <c r="H1333" s="18"/>
      <c r="I1333" s="18"/>
      <c r="J1333" s="18"/>
      <c r="K1333" s="18"/>
      <c r="L1333" s="18"/>
      <c r="M1333" s="18"/>
      <c r="N1333" s="18"/>
      <c r="O1333" s="18">
        <v>5</v>
      </c>
      <c r="P1333" s="18">
        <v>5</v>
      </c>
    </row>
    <row r="1334" spans="2:16" x14ac:dyDescent="0.25">
      <c r="B1334" s="12" t="s">
        <v>9471</v>
      </c>
      <c r="C1334" s="18"/>
      <c r="D1334" s="18"/>
      <c r="E1334" s="18"/>
      <c r="F1334" s="18"/>
      <c r="G1334" s="18"/>
      <c r="H1334" s="18">
        <v>7</v>
      </c>
      <c r="I1334" s="18"/>
      <c r="J1334" s="18"/>
      <c r="K1334" s="18"/>
      <c r="L1334" s="18"/>
      <c r="M1334" s="18"/>
      <c r="N1334" s="18"/>
      <c r="O1334" s="18">
        <v>7</v>
      </c>
      <c r="P1334" s="18">
        <v>7</v>
      </c>
    </row>
    <row r="1335" spans="2:16" x14ac:dyDescent="0.25">
      <c r="B1335" s="12" t="s">
        <v>9476</v>
      </c>
      <c r="C1335" s="18"/>
      <c r="D1335" s="18"/>
      <c r="E1335" s="18"/>
      <c r="F1335" s="18"/>
      <c r="G1335" s="18"/>
      <c r="H1335" s="18">
        <v>7</v>
      </c>
      <c r="I1335" s="18"/>
      <c r="J1335" s="18"/>
      <c r="K1335" s="18"/>
      <c r="L1335" s="18"/>
      <c r="M1335" s="18"/>
      <c r="N1335" s="18"/>
      <c r="O1335" s="18">
        <v>7</v>
      </c>
      <c r="P1335" s="18">
        <v>7</v>
      </c>
    </row>
    <row r="1336" spans="2:16" x14ac:dyDescent="0.25">
      <c r="B1336" s="12" t="s">
        <v>9480</v>
      </c>
      <c r="C1336" s="18"/>
      <c r="D1336" s="18"/>
      <c r="E1336" s="18"/>
      <c r="F1336" s="18"/>
      <c r="G1336" s="18"/>
      <c r="H1336" s="18">
        <v>7</v>
      </c>
      <c r="I1336" s="18"/>
      <c r="J1336" s="18"/>
      <c r="K1336" s="18"/>
      <c r="L1336" s="18"/>
      <c r="M1336" s="18"/>
      <c r="N1336" s="18"/>
      <c r="O1336" s="18">
        <v>7</v>
      </c>
      <c r="P1336" s="18">
        <v>7</v>
      </c>
    </row>
    <row r="1337" spans="2:16" x14ac:dyDescent="0.25">
      <c r="B1337" s="12" t="s">
        <v>9484</v>
      </c>
      <c r="C1337" s="18"/>
      <c r="D1337" s="18"/>
      <c r="E1337" s="18"/>
      <c r="F1337" s="18"/>
      <c r="G1337" s="18"/>
      <c r="H1337" s="18">
        <v>6</v>
      </c>
      <c r="I1337" s="18"/>
      <c r="J1337" s="18"/>
      <c r="K1337" s="18"/>
      <c r="L1337" s="18"/>
      <c r="M1337" s="18"/>
      <c r="N1337" s="18"/>
      <c r="O1337" s="18">
        <v>6</v>
      </c>
      <c r="P1337" s="18">
        <v>6</v>
      </c>
    </row>
    <row r="1338" spans="2:16" x14ac:dyDescent="0.25">
      <c r="B1338" s="12" t="s">
        <v>9490</v>
      </c>
      <c r="C1338" s="18"/>
      <c r="D1338" s="18"/>
      <c r="E1338" s="18"/>
      <c r="F1338" s="18"/>
      <c r="G1338" s="18"/>
      <c r="H1338" s="18">
        <v>8</v>
      </c>
      <c r="I1338" s="18"/>
      <c r="J1338" s="18"/>
      <c r="K1338" s="18"/>
      <c r="L1338" s="18"/>
      <c r="M1338" s="18"/>
      <c r="N1338" s="18"/>
      <c r="O1338" s="18">
        <v>8</v>
      </c>
      <c r="P1338" s="18">
        <v>8</v>
      </c>
    </row>
    <row r="1339" spans="2:16" x14ac:dyDescent="0.25">
      <c r="B1339" s="12" t="s">
        <v>9495</v>
      </c>
      <c r="C1339" s="18"/>
      <c r="D1339" s="18"/>
      <c r="E1339" s="18"/>
      <c r="F1339" s="18"/>
      <c r="G1339" s="18"/>
      <c r="H1339" s="18">
        <v>8</v>
      </c>
      <c r="I1339" s="18"/>
      <c r="J1339" s="18"/>
      <c r="K1339" s="18"/>
      <c r="L1339" s="18"/>
      <c r="M1339" s="18"/>
      <c r="N1339" s="18"/>
      <c r="O1339" s="18">
        <v>8</v>
      </c>
      <c r="P1339" s="18">
        <v>8</v>
      </c>
    </row>
    <row r="1340" spans="2:16" x14ac:dyDescent="0.25">
      <c r="B1340" s="12" t="s">
        <v>9500</v>
      </c>
      <c r="C1340" s="18"/>
      <c r="D1340" s="18"/>
      <c r="E1340" s="18"/>
      <c r="F1340" s="18"/>
      <c r="G1340" s="18"/>
      <c r="H1340" s="18">
        <v>7</v>
      </c>
      <c r="I1340" s="18"/>
      <c r="J1340" s="18"/>
      <c r="K1340" s="18"/>
      <c r="L1340" s="18"/>
      <c r="M1340" s="18"/>
      <c r="N1340" s="18"/>
      <c r="O1340" s="18">
        <v>7</v>
      </c>
      <c r="P1340" s="18">
        <v>7</v>
      </c>
    </row>
    <row r="1341" spans="2:16" x14ac:dyDescent="0.25">
      <c r="B1341" s="12" t="s">
        <v>9504</v>
      </c>
      <c r="C1341" s="18"/>
      <c r="D1341" s="18"/>
      <c r="E1341" s="18"/>
      <c r="F1341" s="18"/>
      <c r="G1341" s="18"/>
      <c r="H1341" s="18">
        <v>7</v>
      </c>
      <c r="I1341" s="18"/>
      <c r="J1341" s="18"/>
      <c r="K1341" s="18"/>
      <c r="L1341" s="18"/>
      <c r="M1341" s="18"/>
      <c r="N1341" s="18"/>
      <c r="O1341" s="18">
        <v>7</v>
      </c>
      <c r="P1341" s="18">
        <v>7</v>
      </c>
    </row>
    <row r="1342" spans="2:16" x14ac:dyDescent="0.25">
      <c r="B1342" s="12" t="s">
        <v>4865</v>
      </c>
      <c r="C1342" s="18"/>
      <c r="D1342" s="18"/>
      <c r="E1342" s="18"/>
      <c r="F1342" s="18"/>
      <c r="G1342" s="18"/>
      <c r="H1342" s="18"/>
      <c r="I1342" s="18">
        <v>1</v>
      </c>
      <c r="J1342" s="18"/>
      <c r="K1342" s="18"/>
      <c r="L1342" s="18"/>
      <c r="M1342" s="18"/>
      <c r="N1342" s="18"/>
      <c r="O1342" s="18">
        <v>1</v>
      </c>
      <c r="P1342" s="18">
        <v>1</v>
      </c>
    </row>
    <row r="1343" spans="2:16" x14ac:dyDescent="0.25">
      <c r="B1343" s="12" t="s">
        <v>4869</v>
      </c>
      <c r="C1343" s="18"/>
      <c r="D1343" s="18"/>
      <c r="E1343" s="18"/>
      <c r="F1343" s="18"/>
      <c r="G1343" s="18"/>
      <c r="H1343" s="18"/>
      <c r="I1343" s="18">
        <v>1</v>
      </c>
      <c r="J1343" s="18"/>
      <c r="K1343" s="18"/>
      <c r="L1343" s="18"/>
      <c r="M1343" s="18"/>
      <c r="N1343" s="18"/>
      <c r="O1343" s="18">
        <v>1</v>
      </c>
      <c r="P1343" s="18">
        <v>1</v>
      </c>
    </row>
    <row r="1344" spans="2:16" x14ac:dyDescent="0.25">
      <c r="B1344" s="12" t="s">
        <v>9513</v>
      </c>
      <c r="C1344" s="18"/>
      <c r="D1344" s="18"/>
      <c r="E1344" s="18"/>
      <c r="F1344" s="18"/>
      <c r="G1344" s="18">
        <v>10</v>
      </c>
      <c r="H1344" s="18"/>
      <c r="I1344" s="18"/>
      <c r="J1344" s="18"/>
      <c r="K1344" s="18"/>
      <c r="L1344" s="18"/>
      <c r="M1344" s="18"/>
      <c r="N1344" s="18"/>
      <c r="O1344" s="18">
        <v>10</v>
      </c>
      <c r="P1344" s="18">
        <v>10</v>
      </c>
    </row>
    <row r="1345" spans="2:16" x14ac:dyDescent="0.25">
      <c r="B1345" s="12" t="s">
        <v>9517</v>
      </c>
      <c r="C1345" s="18"/>
      <c r="D1345" s="18"/>
      <c r="E1345" s="18"/>
      <c r="F1345" s="18"/>
      <c r="G1345" s="18">
        <v>9</v>
      </c>
      <c r="H1345" s="18"/>
      <c r="I1345" s="18"/>
      <c r="J1345" s="18"/>
      <c r="K1345" s="18"/>
      <c r="L1345" s="18"/>
      <c r="M1345" s="18"/>
      <c r="N1345" s="18"/>
      <c r="O1345" s="18">
        <v>9</v>
      </c>
      <c r="P1345" s="18">
        <v>9</v>
      </c>
    </row>
    <row r="1346" spans="2:16" x14ac:dyDescent="0.25">
      <c r="B1346" s="12" t="s">
        <v>9522</v>
      </c>
      <c r="C1346" s="18"/>
      <c r="D1346" s="18"/>
      <c r="E1346" s="18"/>
      <c r="F1346" s="18"/>
      <c r="G1346" s="18"/>
      <c r="H1346" s="18"/>
      <c r="I1346" s="18">
        <v>4</v>
      </c>
      <c r="J1346" s="18"/>
      <c r="K1346" s="18"/>
      <c r="L1346" s="18"/>
      <c r="M1346" s="18"/>
      <c r="N1346" s="18"/>
      <c r="O1346" s="18">
        <v>4</v>
      </c>
      <c r="P1346" s="18">
        <v>4</v>
      </c>
    </row>
    <row r="1347" spans="2:16" x14ac:dyDescent="0.25">
      <c r="B1347" s="12" t="s">
        <v>9526</v>
      </c>
      <c r="C1347" s="18"/>
      <c r="D1347" s="18"/>
      <c r="E1347" s="18"/>
      <c r="F1347" s="18"/>
      <c r="G1347" s="18">
        <v>8</v>
      </c>
      <c r="H1347" s="18"/>
      <c r="I1347" s="18"/>
      <c r="J1347" s="18"/>
      <c r="K1347" s="18"/>
      <c r="L1347" s="18"/>
      <c r="M1347" s="18"/>
      <c r="N1347" s="18"/>
      <c r="O1347" s="18">
        <v>8</v>
      </c>
      <c r="P1347" s="18">
        <v>8</v>
      </c>
    </row>
    <row r="1348" spans="2:16" x14ac:dyDescent="0.25">
      <c r="B1348" s="12" t="s">
        <v>9534</v>
      </c>
      <c r="C1348" s="18"/>
      <c r="D1348" s="18"/>
      <c r="E1348" s="18"/>
      <c r="F1348" s="18"/>
      <c r="G1348" s="18">
        <v>9</v>
      </c>
      <c r="H1348" s="18"/>
      <c r="I1348" s="18"/>
      <c r="J1348" s="18"/>
      <c r="K1348" s="18"/>
      <c r="L1348" s="18"/>
      <c r="M1348" s="18"/>
      <c r="N1348" s="18"/>
      <c r="O1348" s="18">
        <v>9</v>
      </c>
      <c r="P1348" s="18">
        <v>9</v>
      </c>
    </row>
    <row r="1349" spans="2:16" x14ac:dyDescent="0.25">
      <c r="B1349" s="12" t="s">
        <v>9539</v>
      </c>
      <c r="C1349" s="18"/>
      <c r="D1349" s="18">
        <v>5</v>
      </c>
      <c r="E1349" s="18"/>
      <c r="F1349" s="18"/>
      <c r="G1349" s="18"/>
      <c r="H1349" s="18"/>
      <c r="I1349" s="18"/>
      <c r="J1349" s="18"/>
      <c r="K1349" s="18"/>
      <c r="L1349" s="18"/>
      <c r="M1349" s="18"/>
      <c r="N1349" s="18"/>
      <c r="O1349" s="18">
        <v>5</v>
      </c>
      <c r="P1349" s="18">
        <v>5</v>
      </c>
    </row>
    <row r="1350" spans="2:16" x14ac:dyDescent="0.25">
      <c r="B1350" s="12" t="s">
        <v>9544</v>
      </c>
      <c r="C1350" s="18"/>
      <c r="D1350" s="18"/>
      <c r="E1350" s="18"/>
      <c r="F1350" s="18"/>
      <c r="G1350" s="18"/>
      <c r="H1350" s="18">
        <v>8</v>
      </c>
      <c r="I1350" s="18"/>
      <c r="J1350" s="18"/>
      <c r="K1350" s="18"/>
      <c r="L1350" s="18"/>
      <c r="M1350" s="18"/>
      <c r="N1350" s="18"/>
      <c r="O1350" s="18">
        <v>8</v>
      </c>
      <c r="P1350" s="18">
        <v>8</v>
      </c>
    </row>
    <row r="1351" spans="2:16" x14ac:dyDescent="0.25">
      <c r="B1351" s="12" t="s">
        <v>9551</v>
      </c>
      <c r="C1351" s="18"/>
      <c r="D1351" s="18">
        <v>7</v>
      </c>
      <c r="E1351" s="18"/>
      <c r="F1351" s="18"/>
      <c r="G1351" s="18"/>
      <c r="H1351" s="18"/>
      <c r="I1351" s="18"/>
      <c r="J1351" s="18"/>
      <c r="K1351" s="18"/>
      <c r="L1351" s="18"/>
      <c r="M1351" s="18"/>
      <c r="N1351" s="18"/>
      <c r="O1351" s="18">
        <v>7</v>
      </c>
      <c r="P1351" s="18">
        <v>7</v>
      </c>
    </row>
    <row r="1352" spans="2:16" x14ac:dyDescent="0.25">
      <c r="B1352" s="12" t="s">
        <v>9557</v>
      </c>
      <c r="C1352" s="18"/>
      <c r="D1352" s="18"/>
      <c r="E1352" s="18">
        <v>6</v>
      </c>
      <c r="F1352" s="18"/>
      <c r="G1352" s="18"/>
      <c r="H1352" s="18"/>
      <c r="I1352" s="18"/>
      <c r="J1352" s="18"/>
      <c r="K1352" s="18"/>
      <c r="L1352" s="18"/>
      <c r="M1352" s="18"/>
      <c r="N1352" s="18"/>
      <c r="O1352" s="18">
        <v>6</v>
      </c>
      <c r="P1352" s="18">
        <v>6</v>
      </c>
    </row>
    <row r="1353" spans="2:16" x14ac:dyDescent="0.25">
      <c r="B1353" s="9" t="s">
        <v>13057</v>
      </c>
      <c r="C1353" s="18"/>
      <c r="D1353" s="18">
        <v>10</v>
      </c>
      <c r="E1353" s="18">
        <v>3</v>
      </c>
      <c r="F1353" s="18"/>
      <c r="G1353" s="18">
        <v>14</v>
      </c>
      <c r="H1353" s="18">
        <v>10</v>
      </c>
      <c r="I1353" s="18">
        <v>6</v>
      </c>
      <c r="J1353" s="18"/>
      <c r="K1353" s="18"/>
      <c r="L1353" s="18"/>
      <c r="M1353" s="18"/>
      <c r="N1353" s="18">
        <v>7</v>
      </c>
      <c r="O1353" s="18">
        <v>50</v>
      </c>
      <c r="P1353" s="18">
        <v>50</v>
      </c>
    </row>
    <row r="1354" spans="2:16" x14ac:dyDescent="0.25">
      <c r="B1354" s="12" t="s">
        <v>9562</v>
      </c>
      <c r="C1354" s="18"/>
      <c r="D1354" s="18"/>
      <c r="E1354" s="18"/>
      <c r="F1354" s="18"/>
      <c r="G1354" s="18"/>
      <c r="H1354" s="18">
        <v>7</v>
      </c>
      <c r="I1354" s="18"/>
      <c r="J1354" s="18"/>
      <c r="K1354" s="18"/>
      <c r="L1354" s="18"/>
      <c r="M1354" s="18"/>
      <c r="N1354" s="18"/>
      <c r="O1354" s="18">
        <v>7</v>
      </c>
      <c r="P1354" s="18">
        <v>7</v>
      </c>
    </row>
    <row r="1355" spans="2:16" x14ac:dyDescent="0.25">
      <c r="B1355" s="12" t="s">
        <v>9567</v>
      </c>
      <c r="C1355" s="18"/>
      <c r="D1355" s="18"/>
      <c r="E1355" s="18"/>
      <c r="F1355" s="18"/>
      <c r="G1355" s="18"/>
      <c r="H1355" s="18"/>
      <c r="I1355" s="18">
        <v>6</v>
      </c>
      <c r="J1355" s="18"/>
      <c r="K1355" s="18"/>
      <c r="L1355" s="18"/>
      <c r="M1355" s="18"/>
      <c r="N1355" s="18"/>
      <c r="O1355" s="18">
        <v>6</v>
      </c>
      <c r="P1355" s="18">
        <v>6</v>
      </c>
    </row>
    <row r="1356" spans="2:16" x14ac:dyDescent="0.25">
      <c r="B1356" s="12" t="s">
        <v>9573</v>
      </c>
      <c r="C1356" s="18"/>
      <c r="D1356" s="18"/>
      <c r="E1356" s="18">
        <v>3</v>
      </c>
      <c r="F1356" s="18"/>
      <c r="G1356" s="18"/>
      <c r="H1356" s="18"/>
      <c r="I1356" s="18"/>
      <c r="J1356" s="18"/>
      <c r="K1356" s="18"/>
      <c r="L1356" s="18"/>
      <c r="M1356" s="18"/>
      <c r="N1356" s="18"/>
      <c r="O1356" s="18">
        <v>3</v>
      </c>
      <c r="P1356" s="18">
        <v>3</v>
      </c>
    </row>
    <row r="1357" spans="2:16" x14ac:dyDescent="0.25">
      <c r="B1357" s="12" t="s">
        <v>4872</v>
      </c>
      <c r="C1357" s="18"/>
      <c r="D1357" s="18"/>
      <c r="E1357" s="18"/>
      <c r="F1357" s="18"/>
      <c r="G1357" s="18"/>
      <c r="H1357" s="18"/>
      <c r="I1357" s="18"/>
      <c r="J1357" s="18"/>
      <c r="K1357" s="18"/>
      <c r="L1357" s="18"/>
      <c r="M1357" s="18"/>
      <c r="N1357" s="18">
        <v>7</v>
      </c>
      <c r="O1357" s="18">
        <v>7</v>
      </c>
      <c r="P1357" s="18">
        <v>7</v>
      </c>
    </row>
    <row r="1358" spans="2:16" x14ac:dyDescent="0.25">
      <c r="B1358" s="12" t="s">
        <v>9578</v>
      </c>
      <c r="C1358" s="18"/>
      <c r="D1358" s="18">
        <v>3</v>
      </c>
      <c r="E1358" s="18"/>
      <c r="F1358" s="18"/>
      <c r="G1358" s="18"/>
      <c r="H1358" s="18"/>
      <c r="I1358" s="18"/>
      <c r="J1358" s="18"/>
      <c r="K1358" s="18"/>
      <c r="L1358" s="18"/>
      <c r="M1358" s="18"/>
      <c r="N1358" s="18"/>
      <c r="O1358" s="18">
        <v>3</v>
      </c>
      <c r="P1358" s="18">
        <v>3</v>
      </c>
    </row>
    <row r="1359" spans="2:16" x14ac:dyDescent="0.25">
      <c r="B1359" s="12" t="s">
        <v>9583</v>
      </c>
      <c r="C1359" s="18"/>
      <c r="D1359" s="18"/>
      <c r="E1359" s="18"/>
      <c r="F1359" s="18"/>
      <c r="G1359" s="18">
        <v>2</v>
      </c>
      <c r="H1359" s="18"/>
      <c r="I1359" s="18"/>
      <c r="J1359" s="18"/>
      <c r="K1359" s="18"/>
      <c r="L1359" s="18"/>
      <c r="M1359" s="18"/>
      <c r="N1359" s="18"/>
      <c r="O1359" s="18">
        <v>2</v>
      </c>
      <c r="P1359" s="18">
        <v>2</v>
      </c>
    </row>
    <row r="1360" spans="2:16" x14ac:dyDescent="0.25">
      <c r="B1360" s="12" t="s">
        <v>9585</v>
      </c>
      <c r="C1360" s="18"/>
      <c r="D1360" s="18"/>
      <c r="E1360" s="18"/>
      <c r="F1360" s="18"/>
      <c r="G1360" s="18"/>
      <c r="H1360" s="18">
        <v>3</v>
      </c>
      <c r="I1360" s="18"/>
      <c r="J1360" s="18"/>
      <c r="K1360" s="18"/>
      <c r="L1360" s="18"/>
      <c r="M1360" s="18"/>
      <c r="N1360" s="18"/>
      <c r="O1360" s="18">
        <v>3</v>
      </c>
      <c r="P1360" s="18">
        <v>3</v>
      </c>
    </row>
    <row r="1361" spans="2:16" x14ac:dyDescent="0.25">
      <c r="B1361" s="12" t="s">
        <v>9589</v>
      </c>
      <c r="C1361" s="18"/>
      <c r="D1361" s="18"/>
      <c r="E1361" s="18"/>
      <c r="F1361" s="18"/>
      <c r="G1361" s="18">
        <v>5</v>
      </c>
      <c r="H1361" s="18"/>
      <c r="I1361" s="18"/>
      <c r="J1361" s="18"/>
      <c r="K1361" s="18"/>
      <c r="L1361" s="18"/>
      <c r="M1361" s="18"/>
      <c r="N1361" s="18"/>
      <c r="O1361" s="18">
        <v>5</v>
      </c>
      <c r="P1361" s="18">
        <v>5</v>
      </c>
    </row>
    <row r="1362" spans="2:16" x14ac:dyDescent="0.25">
      <c r="B1362" s="12" t="s">
        <v>9594</v>
      </c>
      <c r="C1362" s="18"/>
      <c r="D1362" s="18"/>
      <c r="E1362" s="18"/>
      <c r="F1362" s="18"/>
      <c r="G1362" s="18">
        <v>7</v>
      </c>
      <c r="H1362" s="18"/>
      <c r="I1362" s="18"/>
      <c r="J1362" s="18"/>
      <c r="K1362" s="18"/>
      <c r="L1362" s="18"/>
      <c r="M1362" s="18"/>
      <c r="N1362" s="18"/>
      <c r="O1362" s="18">
        <v>7</v>
      </c>
      <c r="P1362" s="18">
        <v>7</v>
      </c>
    </row>
    <row r="1363" spans="2:16" x14ac:dyDescent="0.25">
      <c r="B1363" s="12" t="s">
        <v>9599</v>
      </c>
      <c r="C1363" s="18"/>
      <c r="D1363" s="18">
        <v>7</v>
      </c>
      <c r="E1363" s="18"/>
      <c r="F1363" s="18"/>
      <c r="G1363" s="18"/>
      <c r="H1363" s="18"/>
      <c r="I1363" s="18"/>
      <c r="J1363" s="18"/>
      <c r="K1363" s="18"/>
      <c r="L1363" s="18"/>
      <c r="M1363" s="18"/>
      <c r="N1363" s="18"/>
      <c r="O1363" s="18">
        <v>7</v>
      </c>
      <c r="P1363" s="18">
        <v>7</v>
      </c>
    </row>
    <row r="1364" spans="2:16" x14ac:dyDescent="0.25">
      <c r="B1364" s="9" t="s">
        <v>13058</v>
      </c>
      <c r="C1364" s="18"/>
      <c r="D1364" s="18">
        <v>12</v>
      </c>
      <c r="E1364" s="18">
        <v>7</v>
      </c>
      <c r="F1364" s="18"/>
      <c r="G1364" s="18">
        <v>18</v>
      </c>
      <c r="H1364" s="18"/>
      <c r="I1364" s="18">
        <v>11</v>
      </c>
      <c r="J1364" s="18"/>
      <c r="K1364" s="18"/>
      <c r="L1364" s="18"/>
      <c r="M1364" s="18"/>
      <c r="N1364" s="18">
        <v>5</v>
      </c>
      <c r="O1364" s="18">
        <v>53</v>
      </c>
      <c r="P1364" s="18">
        <v>53</v>
      </c>
    </row>
    <row r="1365" spans="2:16" x14ac:dyDescent="0.25">
      <c r="B1365" s="12" t="s">
        <v>9605</v>
      </c>
      <c r="C1365" s="18"/>
      <c r="D1365" s="18"/>
      <c r="E1365" s="18"/>
      <c r="F1365" s="18"/>
      <c r="G1365" s="18">
        <v>6</v>
      </c>
      <c r="H1365" s="18"/>
      <c r="I1365" s="18"/>
      <c r="J1365" s="18"/>
      <c r="K1365" s="18"/>
      <c r="L1365" s="18"/>
      <c r="M1365" s="18"/>
      <c r="N1365" s="18"/>
      <c r="O1365" s="18">
        <v>6</v>
      </c>
      <c r="P1365" s="18">
        <v>6</v>
      </c>
    </row>
    <row r="1366" spans="2:16" x14ac:dyDescent="0.25">
      <c r="B1366" s="12" t="s">
        <v>9610</v>
      </c>
      <c r="C1366" s="18"/>
      <c r="D1366" s="18"/>
      <c r="E1366" s="18">
        <v>7</v>
      </c>
      <c r="F1366" s="18"/>
      <c r="G1366" s="18"/>
      <c r="H1366" s="18"/>
      <c r="I1366" s="18"/>
      <c r="J1366" s="18"/>
      <c r="K1366" s="18"/>
      <c r="L1366" s="18"/>
      <c r="M1366" s="18"/>
      <c r="N1366" s="18"/>
      <c r="O1366" s="18">
        <v>7</v>
      </c>
      <c r="P1366" s="18">
        <v>7</v>
      </c>
    </row>
    <row r="1367" spans="2:16" x14ac:dyDescent="0.25">
      <c r="B1367" s="12" t="s">
        <v>4880</v>
      </c>
      <c r="C1367" s="18"/>
      <c r="D1367" s="18"/>
      <c r="E1367" s="18"/>
      <c r="F1367" s="18"/>
      <c r="G1367" s="18">
        <v>6</v>
      </c>
      <c r="H1367" s="18"/>
      <c r="I1367" s="18"/>
      <c r="J1367" s="18"/>
      <c r="K1367" s="18"/>
      <c r="L1367" s="18"/>
      <c r="M1367" s="18"/>
      <c r="N1367" s="18"/>
      <c r="O1367" s="18">
        <v>6</v>
      </c>
      <c r="P1367" s="18">
        <v>6</v>
      </c>
    </row>
    <row r="1368" spans="2:16" x14ac:dyDescent="0.25">
      <c r="B1368" s="12" t="s">
        <v>9615</v>
      </c>
      <c r="C1368" s="18"/>
      <c r="D1368" s="18">
        <v>7</v>
      </c>
      <c r="E1368" s="18"/>
      <c r="F1368" s="18"/>
      <c r="G1368" s="18"/>
      <c r="H1368" s="18"/>
      <c r="I1368" s="18"/>
      <c r="J1368" s="18"/>
      <c r="K1368" s="18"/>
      <c r="L1368" s="18"/>
      <c r="M1368" s="18"/>
      <c r="N1368" s="18"/>
      <c r="O1368" s="18">
        <v>7</v>
      </c>
      <c r="P1368" s="18">
        <v>7</v>
      </c>
    </row>
    <row r="1369" spans="2:16" x14ac:dyDescent="0.25">
      <c r="B1369" s="12" t="s">
        <v>4883</v>
      </c>
      <c r="C1369" s="18"/>
      <c r="D1369" s="18"/>
      <c r="E1369" s="18"/>
      <c r="F1369" s="18"/>
      <c r="G1369" s="18"/>
      <c r="H1369" s="18"/>
      <c r="I1369" s="18"/>
      <c r="J1369" s="18"/>
      <c r="K1369" s="18"/>
      <c r="L1369" s="18"/>
      <c r="M1369" s="18"/>
      <c r="N1369" s="18">
        <v>5</v>
      </c>
      <c r="O1369" s="18">
        <v>5</v>
      </c>
      <c r="P1369" s="18">
        <v>5</v>
      </c>
    </row>
    <row r="1370" spans="2:16" x14ac:dyDescent="0.25">
      <c r="B1370" s="12" t="s">
        <v>9622</v>
      </c>
      <c r="C1370" s="18"/>
      <c r="D1370" s="18"/>
      <c r="E1370" s="18"/>
      <c r="F1370" s="18"/>
      <c r="G1370" s="18">
        <v>6</v>
      </c>
      <c r="H1370" s="18"/>
      <c r="I1370" s="18"/>
      <c r="J1370" s="18"/>
      <c r="K1370" s="18"/>
      <c r="L1370" s="18"/>
      <c r="M1370" s="18"/>
      <c r="N1370" s="18"/>
      <c r="O1370" s="18">
        <v>6</v>
      </c>
      <c r="P1370" s="18">
        <v>6</v>
      </c>
    </row>
    <row r="1371" spans="2:16" x14ac:dyDescent="0.25">
      <c r="B1371" s="12" t="s">
        <v>9629</v>
      </c>
      <c r="C1371" s="18"/>
      <c r="D1371" s="18">
        <v>5</v>
      </c>
      <c r="E1371" s="18"/>
      <c r="F1371" s="18"/>
      <c r="G1371" s="18"/>
      <c r="H1371" s="18"/>
      <c r="I1371" s="18"/>
      <c r="J1371" s="18"/>
      <c r="K1371" s="18"/>
      <c r="L1371" s="18"/>
      <c r="M1371" s="18"/>
      <c r="N1371" s="18"/>
      <c r="O1371" s="18">
        <v>5</v>
      </c>
      <c r="P1371" s="18">
        <v>5</v>
      </c>
    </row>
    <row r="1372" spans="2:16" x14ac:dyDescent="0.25">
      <c r="B1372" s="12" t="s">
        <v>9635</v>
      </c>
      <c r="C1372" s="18"/>
      <c r="D1372" s="18"/>
      <c r="E1372" s="18"/>
      <c r="F1372" s="18"/>
      <c r="G1372" s="18"/>
      <c r="H1372" s="18"/>
      <c r="I1372" s="18">
        <v>4</v>
      </c>
      <c r="J1372" s="18"/>
      <c r="K1372" s="18"/>
      <c r="L1372" s="18"/>
      <c r="M1372" s="18"/>
      <c r="N1372" s="18"/>
      <c r="O1372" s="18">
        <v>4</v>
      </c>
      <c r="P1372" s="18">
        <v>4</v>
      </c>
    </row>
    <row r="1373" spans="2:16" x14ac:dyDescent="0.25">
      <c r="B1373" s="12" t="s">
        <v>9640</v>
      </c>
      <c r="C1373" s="18"/>
      <c r="D1373" s="18"/>
      <c r="E1373" s="18"/>
      <c r="F1373" s="18"/>
      <c r="G1373" s="18"/>
      <c r="H1373" s="18"/>
      <c r="I1373" s="18">
        <v>7</v>
      </c>
      <c r="J1373" s="18"/>
      <c r="K1373" s="18"/>
      <c r="L1373" s="18"/>
      <c r="M1373" s="18"/>
      <c r="N1373" s="18"/>
      <c r="O1373" s="18">
        <v>7</v>
      </c>
      <c r="P1373" s="18">
        <v>7</v>
      </c>
    </row>
    <row r="1374" spans="2:16" x14ac:dyDescent="0.25">
      <c r="B1374" s="9" t="s">
        <v>13059</v>
      </c>
      <c r="C1374" s="18"/>
      <c r="D1374" s="18">
        <v>6</v>
      </c>
      <c r="E1374" s="18"/>
      <c r="F1374" s="18"/>
      <c r="G1374" s="18">
        <v>12</v>
      </c>
      <c r="H1374" s="18"/>
      <c r="I1374" s="18"/>
      <c r="J1374" s="18"/>
      <c r="K1374" s="18"/>
      <c r="L1374" s="18"/>
      <c r="M1374" s="18"/>
      <c r="N1374" s="18"/>
      <c r="O1374" s="18">
        <v>18</v>
      </c>
      <c r="P1374" s="18">
        <v>18</v>
      </c>
    </row>
    <row r="1375" spans="2:16" x14ac:dyDescent="0.25">
      <c r="B1375" s="12" t="s">
        <v>4891</v>
      </c>
      <c r="C1375" s="18"/>
      <c r="D1375" s="18"/>
      <c r="E1375" s="18"/>
      <c r="F1375" s="18"/>
      <c r="G1375" s="18">
        <v>7</v>
      </c>
      <c r="H1375" s="18"/>
      <c r="I1375" s="18"/>
      <c r="J1375" s="18"/>
      <c r="K1375" s="18"/>
      <c r="L1375" s="18"/>
      <c r="M1375" s="18"/>
      <c r="N1375" s="18"/>
      <c r="O1375" s="18">
        <v>7</v>
      </c>
      <c r="P1375" s="18">
        <v>7</v>
      </c>
    </row>
    <row r="1376" spans="2:16" x14ac:dyDescent="0.25">
      <c r="B1376" s="12" t="s">
        <v>9646</v>
      </c>
      <c r="C1376" s="18"/>
      <c r="D1376" s="18"/>
      <c r="E1376" s="18"/>
      <c r="F1376" s="18"/>
      <c r="G1376" s="18">
        <v>5</v>
      </c>
      <c r="H1376" s="18"/>
      <c r="I1376" s="18"/>
      <c r="J1376" s="18"/>
      <c r="K1376" s="18"/>
      <c r="L1376" s="18"/>
      <c r="M1376" s="18"/>
      <c r="N1376" s="18"/>
      <c r="O1376" s="18">
        <v>5</v>
      </c>
      <c r="P1376" s="18">
        <v>5</v>
      </c>
    </row>
    <row r="1377" spans="2:16" x14ac:dyDescent="0.25">
      <c r="B1377" s="12" t="s">
        <v>9651</v>
      </c>
      <c r="C1377" s="18"/>
      <c r="D1377" s="18">
        <v>6</v>
      </c>
      <c r="E1377" s="18"/>
      <c r="F1377" s="18"/>
      <c r="G1377" s="18"/>
      <c r="H1377" s="18"/>
      <c r="I1377" s="18"/>
      <c r="J1377" s="18"/>
      <c r="K1377" s="18"/>
      <c r="L1377" s="18"/>
      <c r="M1377" s="18"/>
      <c r="N1377" s="18"/>
      <c r="O1377" s="18">
        <v>6</v>
      </c>
      <c r="P1377" s="18">
        <v>6</v>
      </c>
    </row>
    <row r="1378" spans="2:16" x14ac:dyDescent="0.25">
      <c r="B1378" s="9" t="s">
        <v>13060</v>
      </c>
      <c r="C1378" s="18"/>
      <c r="D1378" s="18">
        <v>29</v>
      </c>
      <c r="E1378" s="18">
        <v>33</v>
      </c>
      <c r="F1378" s="18"/>
      <c r="G1378" s="18">
        <v>14</v>
      </c>
      <c r="H1378" s="18">
        <v>4</v>
      </c>
      <c r="I1378" s="18">
        <v>29</v>
      </c>
      <c r="J1378" s="18"/>
      <c r="K1378" s="18"/>
      <c r="L1378" s="18"/>
      <c r="M1378" s="18"/>
      <c r="N1378" s="18"/>
      <c r="O1378" s="18">
        <v>109</v>
      </c>
      <c r="P1378" s="18">
        <v>109</v>
      </c>
    </row>
    <row r="1379" spans="2:16" x14ac:dyDescent="0.25">
      <c r="B1379" s="12" t="s">
        <v>4897</v>
      </c>
      <c r="C1379" s="18"/>
      <c r="D1379" s="18"/>
      <c r="E1379" s="18"/>
      <c r="F1379" s="18"/>
      <c r="G1379" s="18">
        <v>5</v>
      </c>
      <c r="H1379" s="18"/>
      <c r="I1379" s="18"/>
      <c r="J1379" s="18"/>
      <c r="K1379" s="18"/>
      <c r="L1379" s="18"/>
      <c r="M1379" s="18"/>
      <c r="N1379" s="18"/>
      <c r="O1379" s="18">
        <v>5</v>
      </c>
      <c r="P1379" s="18">
        <v>5</v>
      </c>
    </row>
    <row r="1380" spans="2:16" x14ac:dyDescent="0.25">
      <c r="B1380" s="12" t="s">
        <v>4907</v>
      </c>
      <c r="C1380" s="18"/>
      <c r="D1380" s="18"/>
      <c r="E1380" s="18">
        <v>9</v>
      </c>
      <c r="F1380" s="18"/>
      <c r="G1380" s="18"/>
      <c r="H1380" s="18"/>
      <c r="I1380" s="18"/>
      <c r="J1380" s="18"/>
      <c r="K1380" s="18"/>
      <c r="L1380" s="18"/>
      <c r="M1380" s="18"/>
      <c r="N1380" s="18"/>
      <c r="O1380" s="18">
        <v>9</v>
      </c>
      <c r="P1380" s="18">
        <v>9</v>
      </c>
    </row>
    <row r="1381" spans="2:16" x14ac:dyDescent="0.25">
      <c r="B1381" s="12" t="s">
        <v>4913</v>
      </c>
      <c r="C1381" s="18"/>
      <c r="D1381" s="18">
        <v>7</v>
      </c>
      <c r="E1381" s="18"/>
      <c r="F1381" s="18"/>
      <c r="G1381" s="18"/>
      <c r="H1381" s="18"/>
      <c r="I1381" s="18"/>
      <c r="J1381" s="18"/>
      <c r="K1381" s="18"/>
      <c r="L1381" s="18"/>
      <c r="M1381" s="18"/>
      <c r="N1381" s="18"/>
      <c r="O1381" s="18">
        <v>7</v>
      </c>
      <c r="P1381" s="18">
        <v>7</v>
      </c>
    </row>
    <row r="1382" spans="2:16" x14ac:dyDescent="0.25">
      <c r="B1382" s="12" t="s">
        <v>9655</v>
      </c>
      <c r="C1382" s="18"/>
      <c r="D1382" s="18">
        <v>7</v>
      </c>
      <c r="E1382" s="18"/>
      <c r="F1382" s="18"/>
      <c r="G1382" s="18"/>
      <c r="H1382" s="18"/>
      <c r="I1382" s="18"/>
      <c r="J1382" s="18"/>
      <c r="K1382" s="18"/>
      <c r="L1382" s="18"/>
      <c r="M1382" s="18"/>
      <c r="N1382" s="18"/>
      <c r="O1382" s="18">
        <v>7</v>
      </c>
      <c r="P1382" s="18">
        <v>7</v>
      </c>
    </row>
    <row r="1383" spans="2:16" x14ac:dyDescent="0.25">
      <c r="B1383" s="12" t="s">
        <v>9661</v>
      </c>
      <c r="C1383" s="18"/>
      <c r="D1383" s="18"/>
      <c r="E1383" s="18">
        <v>9</v>
      </c>
      <c r="F1383" s="18"/>
      <c r="G1383" s="18"/>
      <c r="H1383" s="18"/>
      <c r="I1383" s="18"/>
      <c r="J1383" s="18"/>
      <c r="K1383" s="18"/>
      <c r="L1383" s="18"/>
      <c r="M1383" s="18"/>
      <c r="N1383" s="18"/>
      <c r="O1383" s="18">
        <v>9</v>
      </c>
      <c r="P1383" s="18">
        <v>9</v>
      </c>
    </row>
    <row r="1384" spans="2:16" x14ac:dyDescent="0.25">
      <c r="B1384" s="12" t="s">
        <v>9667</v>
      </c>
      <c r="C1384" s="18"/>
      <c r="D1384" s="18"/>
      <c r="E1384" s="18">
        <v>7</v>
      </c>
      <c r="F1384" s="18"/>
      <c r="G1384" s="18"/>
      <c r="H1384" s="18"/>
      <c r="I1384" s="18"/>
      <c r="J1384" s="18"/>
      <c r="K1384" s="18"/>
      <c r="L1384" s="18"/>
      <c r="M1384" s="18"/>
      <c r="N1384" s="18"/>
      <c r="O1384" s="18">
        <v>7</v>
      </c>
      <c r="P1384" s="18">
        <v>7</v>
      </c>
    </row>
    <row r="1385" spans="2:16" x14ac:dyDescent="0.25">
      <c r="B1385" s="12" t="s">
        <v>9671</v>
      </c>
      <c r="C1385" s="18"/>
      <c r="D1385" s="18">
        <v>7</v>
      </c>
      <c r="E1385" s="18"/>
      <c r="F1385" s="18"/>
      <c r="G1385" s="18"/>
      <c r="H1385" s="18"/>
      <c r="I1385" s="18"/>
      <c r="J1385" s="18"/>
      <c r="K1385" s="18"/>
      <c r="L1385" s="18"/>
      <c r="M1385" s="18"/>
      <c r="N1385" s="18"/>
      <c r="O1385" s="18">
        <v>7</v>
      </c>
      <c r="P1385" s="18">
        <v>7</v>
      </c>
    </row>
    <row r="1386" spans="2:16" x14ac:dyDescent="0.25">
      <c r="B1386" s="12" t="s">
        <v>9676</v>
      </c>
      <c r="C1386" s="18"/>
      <c r="D1386" s="18"/>
      <c r="E1386" s="18"/>
      <c r="F1386" s="18"/>
      <c r="G1386" s="18"/>
      <c r="H1386" s="18">
        <v>4</v>
      </c>
      <c r="I1386" s="18"/>
      <c r="J1386" s="18"/>
      <c r="K1386" s="18"/>
      <c r="L1386" s="18"/>
      <c r="M1386" s="18"/>
      <c r="N1386" s="18"/>
      <c r="O1386" s="18">
        <v>4</v>
      </c>
      <c r="P1386" s="18">
        <v>4</v>
      </c>
    </row>
    <row r="1387" spans="2:16" x14ac:dyDescent="0.25">
      <c r="B1387" s="12" t="s">
        <v>4924</v>
      </c>
      <c r="C1387" s="18"/>
      <c r="D1387" s="18">
        <v>8</v>
      </c>
      <c r="E1387" s="18"/>
      <c r="F1387" s="18"/>
      <c r="G1387" s="18"/>
      <c r="H1387" s="18"/>
      <c r="I1387" s="18"/>
      <c r="J1387" s="18"/>
      <c r="K1387" s="18"/>
      <c r="L1387" s="18"/>
      <c r="M1387" s="18"/>
      <c r="N1387" s="18"/>
      <c r="O1387" s="18">
        <v>8</v>
      </c>
      <c r="P1387" s="18">
        <v>8</v>
      </c>
    </row>
    <row r="1388" spans="2:16" x14ac:dyDescent="0.25">
      <c r="B1388" s="12" t="s">
        <v>4929</v>
      </c>
      <c r="C1388" s="18"/>
      <c r="D1388" s="18"/>
      <c r="E1388" s="18">
        <v>8</v>
      </c>
      <c r="F1388" s="18"/>
      <c r="G1388" s="18"/>
      <c r="H1388" s="18"/>
      <c r="I1388" s="18"/>
      <c r="J1388" s="18"/>
      <c r="K1388" s="18"/>
      <c r="L1388" s="18"/>
      <c r="M1388" s="18"/>
      <c r="N1388" s="18"/>
      <c r="O1388" s="18">
        <v>8</v>
      </c>
      <c r="P1388" s="18">
        <v>8</v>
      </c>
    </row>
    <row r="1389" spans="2:16" x14ac:dyDescent="0.25">
      <c r="B1389" s="12" t="s">
        <v>9687</v>
      </c>
      <c r="C1389" s="18"/>
      <c r="D1389" s="18"/>
      <c r="E1389" s="18"/>
      <c r="F1389" s="18"/>
      <c r="G1389" s="18"/>
      <c r="H1389" s="18"/>
      <c r="I1389" s="18">
        <v>7</v>
      </c>
      <c r="J1389" s="18"/>
      <c r="K1389" s="18"/>
      <c r="L1389" s="18"/>
      <c r="M1389" s="18"/>
      <c r="N1389" s="18"/>
      <c r="O1389" s="18">
        <v>7</v>
      </c>
      <c r="P1389" s="18">
        <v>7</v>
      </c>
    </row>
    <row r="1390" spans="2:16" x14ac:dyDescent="0.25">
      <c r="B1390" s="12" t="s">
        <v>9694</v>
      </c>
      <c r="C1390" s="18"/>
      <c r="D1390" s="18"/>
      <c r="E1390" s="18"/>
      <c r="F1390" s="18"/>
      <c r="G1390" s="18"/>
      <c r="H1390" s="18"/>
      <c r="I1390" s="18">
        <v>7</v>
      </c>
      <c r="J1390" s="18"/>
      <c r="K1390" s="18"/>
      <c r="L1390" s="18"/>
      <c r="M1390" s="18"/>
      <c r="N1390" s="18"/>
      <c r="O1390" s="18">
        <v>7</v>
      </c>
      <c r="P1390" s="18">
        <v>7</v>
      </c>
    </row>
    <row r="1391" spans="2:16" x14ac:dyDescent="0.25">
      <c r="B1391" s="12" t="s">
        <v>4933</v>
      </c>
      <c r="C1391" s="18"/>
      <c r="D1391" s="18"/>
      <c r="E1391" s="18"/>
      <c r="F1391" s="18"/>
      <c r="G1391" s="18"/>
      <c r="H1391" s="18"/>
      <c r="I1391" s="18">
        <v>5</v>
      </c>
      <c r="J1391" s="18"/>
      <c r="K1391" s="18"/>
      <c r="L1391" s="18"/>
      <c r="M1391" s="18"/>
      <c r="N1391" s="18"/>
      <c r="O1391" s="18">
        <v>5</v>
      </c>
      <c r="P1391" s="18">
        <v>5</v>
      </c>
    </row>
    <row r="1392" spans="2:16" x14ac:dyDescent="0.25">
      <c r="B1392" s="12" t="s">
        <v>4946</v>
      </c>
      <c r="C1392" s="18"/>
      <c r="D1392" s="18"/>
      <c r="E1392" s="18"/>
      <c r="F1392" s="18"/>
      <c r="G1392" s="18"/>
      <c r="H1392" s="18"/>
      <c r="I1392" s="18">
        <v>10</v>
      </c>
      <c r="J1392" s="18"/>
      <c r="K1392" s="18"/>
      <c r="L1392" s="18"/>
      <c r="M1392" s="18"/>
      <c r="N1392" s="18"/>
      <c r="O1392" s="18">
        <v>10</v>
      </c>
      <c r="P1392" s="18">
        <v>10</v>
      </c>
    </row>
    <row r="1393" spans="2:16" x14ac:dyDescent="0.25">
      <c r="B1393" s="12" t="s">
        <v>9701</v>
      </c>
      <c r="C1393" s="18"/>
      <c r="D1393" s="18"/>
      <c r="E1393" s="18"/>
      <c r="F1393" s="18"/>
      <c r="G1393" s="18">
        <v>5</v>
      </c>
      <c r="H1393" s="18"/>
      <c r="I1393" s="18"/>
      <c r="J1393" s="18"/>
      <c r="K1393" s="18"/>
      <c r="L1393" s="18"/>
      <c r="M1393" s="18"/>
      <c r="N1393" s="18"/>
      <c r="O1393" s="18">
        <v>5</v>
      </c>
      <c r="P1393" s="18">
        <v>5</v>
      </c>
    </row>
    <row r="1394" spans="2:16" x14ac:dyDescent="0.25">
      <c r="B1394" s="12" t="s">
        <v>9706</v>
      </c>
      <c r="C1394" s="18"/>
      <c r="D1394" s="18"/>
      <c r="E1394" s="18"/>
      <c r="F1394" s="18"/>
      <c r="G1394" s="18">
        <v>4</v>
      </c>
      <c r="H1394" s="18"/>
      <c r="I1394" s="18"/>
      <c r="J1394" s="18"/>
      <c r="K1394" s="18"/>
      <c r="L1394" s="18"/>
      <c r="M1394" s="18"/>
      <c r="N1394" s="18"/>
      <c r="O1394" s="18">
        <v>4</v>
      </c>
      <c r="P1394" s="18">
        <v>4</v>
      </c>
    </row>
    <row r="1395" spans="2:16" x14ac:dyDescent="0.25">
      <c r="B1395" s="9" t="s">
        <v>13061</v>
      </c>
      <c r="C1395" s="18"/>
      <c r="D1395" s="18">
        <v>7</v>
      </c>
      <c r="E1395" s="18">
        <v>6</v>
      </c>
      <c r="F1395" s="18"/>
      <c r="G1395" s="18">
        <v>7</v>
      </c>
      <c r="H1395" s="18">
        <v>7</v>
      </c>
      <c r="I1395" s="18"/>
      <c r="J1395" s="18"/>
      <c r="K1395" s="18"/>
      <c r="L1395" s="18"/>
      <c r="M1395" s="18"/>
      <c r="N1395" s="18"/>
      <c r="O1395" s="18">
        <v>27</v>
      </c>
      <c r="P1395" s="18">
        <v>27</v>
      </c>
    </row>
    <row r="1396" spans="2:16" x14ac:dyDescent="0.25">
      <c r="B1396" s="12" t="s">
        <v>9711</v>
      </c>
      <c r="C1396" s="18"/>
      <c r="D1396" s="18">
        <v>7</v>
      </c>
      <c r="E1396" s="18"/>
      <c r="F1396" s="18"/>
      <c r="G1396" s="18"/>
      <c r="H1396" s="18"/>
      <c r="I1396" s="18"/>
      <c r="J1396" s="18"/>
      <c r="K1396" s="18"/>
      <c r="L1396" s="18"/>
      <c r="M1396" s="18"/>
      <c r="N1396" s="18"/>
      <c r="O1396" s="18">
        <v>7</v>
      </c>
      <c r="P1396" s="18">
        <v>7</v>
      </c>
    </row>
    <row r="1397" spans="2:16" x14ac:dyDescent="0.25">
      <c r="B1397" s="12" t="s">
        <v>9715</v>
      </c>
      <c r="C1397" s="18"/>
      <c r="D1397" s="18"/>
      <c r="E1397" s="18"/>
      <c r="F1397" s="18"/>
      <c r="G1397" s="18"/>
      <c r="H1397" s="18">
        <v>7</v>
      </c>
      <c r="I1397" s="18"/>
      <c r="J1397" s="18"/>
      <c r="K1397" s="18"/>
      <c r="L1397" s="18"/>
      <c r="M1397" s="18"/>
      <c r="N1397" s="18"/>
      <c r="O1397" s="18">
        <v>7</v>
      </c>
      <c r="P1397" s="18">
        <v>7</v>
      </c>
    </row>
    <row r="1398" spans="2:16" x14ac:dyDescent="0.25">
      <c r="B1398" s="12" t="s">
        <v>4952</v>
      </c>
      <c r="C1398" s="18"/>
      <c r="D1398" s="18"/>
      <c r="E1398" s="18"/>
      <c r="F1398" s="18"/>
      <c r="G1398" s="18">
        <v>7</v>
      </c>
      <c r="H1398" s="18"/>
      <c r="I1398" s="18"/>
      <c r="J1398" s="18"/>
      <c r="K1398" s="18"/>
      <c r="L1398" s="18"/>
      <c r="M1398" s="18"/>
      <c r="N1398" s="18"/>
      <c r="O1398" s="18">
        <v>7</v>
      </c>
      <c r="P1398" s="18">
        <v>7</v>
      </c>
    </row>
    <row r="1399" spans="2:16" x14ac:dyDescent="0.25">
      <c r="B1399" s="12" t="s">
        <v>9721</v>
      </c>
      <c r="C1399" s="18"/>
      <c r="D1399" s="18"/>
      <c r="E1399" s="18">
        <v>6</v>
      </c>
      <c r="F1399" s="18"/>
      <c r="G1399" s="18"/>
      <c r="H1399" s="18"/>
      <c r="I1399" s="18"/>
      <c r="J1399" s="18"/>
      <c r="K1399" s="18"/>
      <c r="L1399" s="18"/>
      <c r="M1399" s="18"/>
      <c r="N1399" s="18"/>
      <c r="O1399" s="18">
        <v>6</v>
      </c>
      <c r="P1399" s="18">
        <v>6</v>
      </c>
    </row>
    <row r="1400" spans="2:16" x14ac:dyDescent="0.25">
      <c r="B1400" s="5" t="s">
        <v>10364</v>
      </c>
      <c r="C1400" s="18">
        <v>24</v>
      </c>
      <c r="D1400" s="18">
        <v>1843</v>
      </c>
      <c r="E1400" s="18">
        <v>3486</v>
      </c>
      <c r="F1400" s="18">
        <v>143</v>
      </c>
      <c r="G1400" s="18">
        <v>2599</v>
      </c>
      <c r="H1400" s="18">
        <v>238</v>
      </c>
      <c r="I1400" s="18">
        <v>960</v>
      </c>
      <c r="J1400" s="18">
        <v>68</v>
      </c>
      <c r="K1400" s="18">
        <v>7</v>
      </c>
      <c r="L1400" s="18">
        <v>227</v>
      </c>
      <c r="M1400" s="18">
        <v>56</v>
      </c>
      <c r="N1400" s="18">
        <v>159</v>
      </c>
      <c r="O1400" s="18">
        <v>9810</v>
      </c>
      <c r="P1400" s="18">
        <v>9810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020B4-7659-4F1D-8A63-C34751289113}">
  <dimension ref="B3:D39"/>
  <sheetViews>
    <sheetView workbookViewId="0">
      <selection activeCell="M26" sqref="M26"/>
    </sheetView>
  </sheetViews>
  <sheetFormatPr defaultRowHeight="15" x14ac:dyDescent="0.25"/>
  <cols>
    <col min="1" max="2" width="18.85546875" bestFit="1" customWidth="1"/>
    <col min="3" max="3" width="16.28515625" bestFit="1" customWidth="1"/>
    <col min="4" max="4" width="11.28515625" bestFit="1" customWidth="1"/>
    <col min="5" max="5" width="3" bestFit="1" customWidth="1"/>
    <col min="6" max="6" width="2.28515625" bestFit="1" customWidth="1"/>
    <col min="7" max="7" width="2" bestFit="1" customWidth="1"/>
    <col min="8" max="8" width="2.42578125" bestFit="1" customWidth="1"/>
    <col min="9" max="9" width="6.85546875" bestFit="1" customWidth="1"/>
    <col min="10" max="10" width="11.28515625" bestFit="1" customWidth="1"/>
    <col min="11" max="11" width="13.85546875" bestFit="1" customWidth="1"/>
    <col min="12" max="12" width="16.42578125" bestFit="1" customWidth="1"/>
    <col min="13" max="13" width="19.42578125" bestFit="1" customWidth="1"/>
    <col min="14" max="14" width="21" bestFit="1" customWidth="1"/>
    <col min="15" max="15" width="27.28515625" bestFit="1" customWidth="1"/>
    <col min="16" max="16" width="16.5703125" bestFit="1" customWidth="1"/>
    <col min="17" max="17" width="17.5703125" bestFit="1" customWidth="1"/>
    <col min="18" max="18" width="14.85546875" bestFit="1" customWidth="1"/>
    <col min="19" max="19" width="15.7109375" bestFit="1" customWidth="1"/>
    <col min="20" max="20" width="15.28515625" bestFit="1" customWidth="1"/>
    <col min="21" max="21" width="14.85546875" bestFit="1" customWidth="1"/>
    <col min="22" max="22" width="18.140625" bestFit="1" customWidth="1"/>
    <col min="23" max="23" width="17.7109375" bestFit="1" customWidth="1"/>
    <col min="24" max="24" width="18.140625" bestFit="1" customWidth="1"/>
    <col min="25" max="25" width="18.5703125" bestFit="1" customWidth="1"/>
    <col min="26" max="26" width="14.7109375" bestFit="1" customWidth="1"/>
    <col min="27" max="27" width="21" bestFit="1" customWidth="1"/>
    <col min="28" max="28" width="14.28515625" bestFit="1" customWidth="1"/>
    <col min="29" max="29" width="13.140625" bestFit="1" customWidth="1"/>
    <col min="30" max="30" width="18.140625" bestFit="1" customWidth="1"/>
    <col min="31" max="31" width="6.85546875" bestFit="1" customWidth="1"/>
    <col min="32" max="32" width="11.28515625" bestFit="1" customWidth="1"/>
  </cols>
  <sheetData>
    <row r="3" spans="2:4" x14ac:dyDescent="0.25">
      <c r="B3" s="4" t="s">
        <v>10371</v>
      </c>
      <c r="C3" s="4" t="s">
        <v>10370</v>
      </c>
    </row>
    <row r="4" spans="2:4" x14ac:dyDescent="0.25">
      <c r="B4" s="4" t="s">
        <v>10363</v>
      </c>
      <c r="C4">
        <v>1</v>
      </c>
      <c r="D4" t="s">
        <v>10364</v>
      </c>
    </row>
    <row r="5" spans="2:4" x14ac:dyDescent="0.25">
      <c r="B5" s="5" t="s">
        <v>10365</v>
      </c>
      <c r="C5" s="18">
        <v>3</v>
      </c>
      <c r="D5" s="18">
        <v>3</v>
      </c>
    </row>
    <row r="6" spans="2:4" x14ac:dyDescent="0.25">
      <c r="B6" s="9" t="s">
        <v>5245</v>
      </c>
      <c r="C6" s="18">
        <v>1</v>
      </c>
      <c r="D6" s="18">
        <v>1</v>
      </c>
    </row>
    <row r="7" spans="2:4" x14ac:dyDescent="0.25">
      <c r="B7" s="9" t="s">
        <v>5149</v>
      </c>
      <c r="C7" s="18">
        <v>1</v>
      </c>
      <c r="D7" s="18">
        <v>1</v>
      </c>
    </row>
    <row r="8" spans="2:4" x14ac:dyDescent="0.25">
      <c r="B8" s="9" t="s">
        <v>533</v>
      </c>
      <c r="C8" s="18">
        <v>1</v>
      </c>
      <c r="D8" s="18">
        <v>1</v>
      </c>
    </row>
    <row r="9" spans="2:4" x14ac:dyDescent="0.25">
      <c r="B9" s="5" t="s">
        <v>10366</v>
      </c>
      <c r="C9" s="18">
        <v>11</v>
      </c>
      <c r="D9" s="18">
        <v>11</v>
      </c>
    </row>
    <row r="10" spans="2:4" x14ac:dyDescent="0.25">
      <c r="B10" s="9" t="s">
        <v>2070</v>
      </c>
      <c r="C10" s="18">
        <v>1</v>
      </c>
      <c r="D10" s="18">
        <v>1</v>
      </c>
    </row>
    <row r="11" spans="2:4" x14ac:dyDescent="0.25">
      <c r="B11" s="9" t="s">
        <v>942</v>
      </c>
      <c r="C11" s="18">
        <v>1</v>
      </c>
      <c r="D11" s="18">
        <v>1</v>
      </c>
    </row>
    <row r="12" spans="2:4" x14ac:dyDescent="0.25">
      <c r="B12" s="9" t="s">
        <v>10449</v>
      </c>
      <c r="C12" s="18">
        <v>1</v>
      </c>
      <c r="D12" s="18">
        <v>1</v>
      </c>
    </row>
    <row r="13" spans="2:4" x14ac:dyDescent="0.25">
      <c r="B13" s="9" t="s">
        <v>5446</v>
      </c>
      <c r="C13" s="18">
        <v>1</v>
      </c>
      <c r="D13" s="18">
        <v>1</v>
      </c>
    </row>
    <row r="14" spans="2:4" x14ac:dyDescent="0.25">
      <c r="B14" s="9" t="s">
        <v>2065</v>
      </c>
      <c r="C14" s="18">
        <v>1</v>
      </c>
      <c r="D14" s="18">
        <v>1</v>
      </c>
    </row>
    <row r="15" spans="2:4" x14ac:dyDescent="0.25">
      <c r="B15" s="9" t="s">
        <v>1926</v>
      </c>
      <c r="C15" s="18">
        <v>1</v>
      </c>
      <c r="D15" s="18">
        <v>1</v>
      </c>
    </row>
    <row r="16" spans="2:4" x14ac:dyDescent="0.25">
      <c r="B16" s="9" t="s">
        <v>1190</v>
      </c>
      <c r="C16" s="18">
        <v>1</v>
      </c>
      <c r="D16" s="18">
        <v>1</v>
      </c>
    </row>
    <row r="17" spans="2:4" x14ac:dyDescent="0.25">
      <c r="B17" s="9" t="s">
        <v>1487</v>
      </c>
      <c r="C17" s="18">
        <v>1</v>
      </c>
      <c r="D17" s="18">
        <v>1</v>
      </c>
    </row>
    <row r="18" spans="2:4" x14ac:dyDescent="0.25">
      <c r="B18" s="9" t="s">
        <v>1973</v>
      </c>
      <c r="C18" s="18">
        <v>1</v>
      </c>
      <c r="D18" s="18">
        <v>1</v>
      </c>
    </row>
    <row r="19" spans="2:4" x14ac:dyDescent="0.25">
      <c r="B19" s="9" t="s">
        <v>5890</v>
      </c>
      <c r="C19" s="18">
        <v>1</v>
      </c>
      <c r="D19" s="18">
        <v>1</v>
      </c>
    </row>
    <row r="20" spans="2:4" x14ac:dyDescent="0.25">
      <c r="B20" s="9" t="s">
        <v>5902</v>
      </c>
      <c r="C20" s="18">
        <v>1</v>
      </c>
      <c r="D20" s="18">
        <v>1</v>
      </c>
    </row>
    <row r="21" spans="2:4" x14ac:dyDescent="0.25">
      <c r="B21" s="5" t="s">
        <v>10367</v>
      </c>
      <c r="C21" s="18">
        <v>6</v>
      </c>
      <c r="D21" s="18">
        <v>6</v>
      </c>
    </row>
    <row r="22" spans="2:4" x14ac:dyDescent="0.25">
      <c r="B22" s="9" t="s">
        <v>2895</v>
      </c>
      <c r="C22" s="18">
        <v>1</v>
      </c>
      <c r="D22" s="18">
        <v>1</v>
      </c>
    </row>
    <row r="23" spans="2:4" x14ac:dyDescent="0.25">
      <c r="B23" s="9" t="s">
        <v>2966</v>
      </c>
      <c r="C23" s="18">
        <v>1</v>
      </c>
      <c r="D23" s="18">
        <v>1</v>
      </c>
    </row>
    <row r="24" spans="2:4" x14ac:dyDescent="0.25">
      <c r="B24" s="9" t="s">
        <v>6375</v>
      </c>
      <c r="C24" s="18">
        <v>1</v>
      </c>
      <c r="D24" s="18">
        <v>1</v>
      </c>
    </row>
    <row r="25" spans="2:4" x14ac:dyDescent="0.25">
      <c r="B25" s="9" t="s">
        <v>2563</v>
      </c>
      <c r="C25" s="18">
        <v>1</v>
      </c>
      <c r="D25" s="18">
        <v>1</v>
      </c>
    </row>
    <row r="26" spans="2:4" x14ac:dyDescent="0.25">
      <c r="B26" s="9" t="s">
        <v>3236</v>
      </c>
      <c r="C26" s="18">
        <v>1</v>
      </c>
      <c r="D26" s="18">
        <v>1</v>
      </c>
    </row>
    <row r="27" spans="2:4" x14ac:dyDescent="0.25">
      <c r="B27" s="9" t="s">
        <v>2927</v>
      </c>
      <c r="C27" s="18">
        <v>1</v>
      </c>
      <c r="D27" s="18">
        <v>1</v>
      </c>
    </row>
    <row r="28" spans="2:4" x14ac:dyDescent="0.25">
      <c r="B28" s="5" t="s">
        <v>10368</v>
      </c>
      <c r="C28" s="18">
        <v>2</v>
      </c>
      <c r="D28" s="18">
        <v>2</v>
      </c>
    </row>
    <row r="29" spans="2:4" x14ac:dyDescent="0.25">
      <c r="B29" s="9" t="s">
        <v>3772</v>
      </c>
      <c r="C29" s="18">
        <v>1</v>
      </c>
      <c r="D29" s="18">
        <v>1</v>
      </c>
    </row>
    <row r="30" spans="2:4" x14ac:dyDescent="0.25">
      <c r="B30" s="9" t="s">
        <v>6667</v>
      </c>
      <c r="C30" s="18">
        <v>1</v>
      </c>
      <c r="D30" s="18">
        <v>1</v>
      </c>
    </row>
    <row r="31" spans="2:4" x14ac:dyDescent="0.25">
      <c r="B31" s="5" t="s">
        <v>10369</v>
      </c>
      <c r="C31" s="18">
        <v>3</v>
      </c>
      <c r="D31" s="18">
        <v>3</v>
      </c>
    </row>
    <row r="32" spans="2:4" x14ac:dyDescent="0.25">
      <c r="B32" s="9" t="s">
        <v>4537</v>
      </c>
      <c r="C32" s="18">
        <v>1</v>
      </c>
      <c r="D32" s="18">
        <v>1</v>
      </c>
    </row>
    <row r="33" spans="2:4" x14ac:dyDescent="0.25">
      <c r="B33" s="9" t="s">
        <v>6788</v>
      </c>
      <c r="C33" s="18">
        <v>1</v>
      </c>
      <c r="D33" s="18">
        <v>1</v>
      </c>
    </row>
    <row r="34" spans="2:4" x14ac:dyDescent="0.25">
      <c r="B34" s="9" t="s">
        <v>4450</v>
      </c>
      <c r="C34" s="18">
        <v>1</v>
      </c>
      <c r="D34" s="18">
        <v>1</v>
      </c>
    </row>
    <row r="35" spans="2:4" x14ac:dyDescent="0.25">
      <c r="B35" s="5" t="s">
        <v>10376</v>
      </c>
      <c r="C35" s="18">
        <v>3</v>
      </c>
      <c r="D35" s="18">
        <v>3</v>
      </c>
    </row>
    <row r="36" spans="2:4" x14ac:dyDescent="0.25">
      <c r="B36" s="9" t="s">
        <v>6914</v>
      </c>
      <c r="C36" s="18">
        <v>1</v>
      </c>
      <c r="D36" s="18">
        <v>1</v>
      </c>
    </row>
    <row r="37" spans="2:4" x14ac:dyDescent="0.25">
      <c r="B37" s="9" t="s">
        <v>4822</v>
      </c>
      <c r="C37" s="18">
        <v>1</v>
      </c>
      <c r="D37" s="18">
        <v>1</v>
      </c>
    </row>
    <row r="38" spans="2:4" x14ac:dyDescent="0.25">
      <c r="B38" s="9" t="s">
        <v>6861</v>
      </c>
      <c r="C38" s="18">
        <v>1</v>
      </c>
      <c r="D38" s="18">
        <v>1</v>
      </c>
    </row>
    <row r="39" spans="2:4" x14ac:dyDescent="0.25">
      <c r="B39" s="5" t="s">
        <v>10364</v>
      </c>
      <c r="C39" s="18">
        <v>28</v>
      </c>
      <c r="D39" s="18">
        <v>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vt:lpstr>
      <vt:lpstr>Tabell</vt:lpstr>
      <vt:lpstr>Bilgruppe varmenu</vt:lpstr>
      <vt:lpstr>Average Rental</vt:lpstr>
      <vt:lpstr>Price Data</vt:lpstr>
      <vt:lpstr>Nye Bookinger V2</vt:lpstr>
      <vt:lpstr>Forsikringsleier</vt:lpstr>
      <vt:lpstr>Betalingsmetode</vt:lpstr>
      <vt:lpstr>Mulige Dobbel_Trippel Bookinger</vt:lpstr>
      <vt:lpstr>Lengde på bookinger</vt:lpstr>
      <vt:lpstr>Tour Opperatører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Kevin Mathias Bergan</cp:lastModifiedBy>
  <dcterms:created xsi:type="dcterms:W3CDTF">2024-07-18T07:53:32Z</dcterms:created>
  <dcterms:modified xsi:type="dcterms:W3CDTF">2024-07-25T09:58:54Z</dcterms:modified>
</cp:coreProperties>
</file>